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aleon-my.sharepoint.com/personal/gauthier_x_georgis_haleon_com/Documents/Desktop/Personal/Datacamp/Database File/"/>
    </mc:Choice>
  </mc:AlternateContent>
  <xr:revisionPtr revIDLastSave="1147" documentId="8_{94FB7213-49FF-4AD5-8B7F-5F1AAE7824B2}" xr6:coauthVersionLast="47" xr6:coauthVersionMax="47" xr10:uidLastSave="{A0D911BC-9A45-4D17-B501-056019698F13}"/>
  <bookViews>
    <workbookView xWindow="-120" yWindow="-120" windowWidth="29040" windowHeight="15840" xr2:uid="{237C7354-5056-4E21-BA18-8FE16C300742}"/>
  </bookViews>
  <sheets>
    <sheet name="Promo ROI" sheetId="8" r:id="rId1"/>
    <sheet name="Data" sheetId="2" r:id="rId2"/>
    <sheet name="Promo Data" sheetId="9" r:id="rId3"/>
  </sheets>
  <definedNames>
    <definedName name="ExternalData_1" localSheetId="1" hidden="1">Data!$A$1:$I$14583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9" i="8" l="1"/>
  <c r="J29" i="8"/>
  <c r="H29" i="8"/>
  <c r="I25" i="8"/>
  <c r="J25" i="8"/>
  <c r="H25" i="8"/>
  <c r="J27" i="8"/>
  <c r="I27" i="8"/>
  <c r="H27" i="8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J39" i="2"/>
  <c r="K39" i="2" s="1"/>
  <c r="J56" i="2"/>
  <c r="K56" i="2" s="1"/>
  <c r="J363" i="2"/>
  <c r="K363" i="2" s="1"/>
  <c r="J26" i="2"/>
  <c r="K26" i="2" s="1"/>
  <c r="J226" i="2"/>
  <c r="K226" i="2" s="1"/>
  <c r="J410" i="2"/>
  <c r="K410" i="2" s="1"/>
  <c r="J210" i="2"/>
  <c r="K210" i="2" s="1"/>
  <c r="J109" i="2"/>
  <c r="K109" i="2" s="1"/>
  <c r="J516" i="2"/>
  <c r="K516" i="2" s="1"/>
  <c r="J35" i="2"/>
  <c r="K35" i="2" s="1"/>
  <c r="J71" i="2"/>
  <c r="K71" i="2" s="1"/>
  <c r="J139" i="2"/>
  <c r="K139" i="2" s="1"/>
  <c r="J6" i="2"/>
  <c r="K6" i="2" s="1"/>
  <c r="J338" i="2"/>
  <c r="K338" i="2" s="1"/>
  <c r="J546" i="2"/>
  <c r="K546" i="2" s="1"/>
  <c r="J180" i="2"/>
  <c r="K180" i="2" s="1"/>
  <c r="J482" i="2"/>
  <c r="K482" i="2" s="1"/>
  <c r="J409" i="2"/>
  <c r="K409" i="2" s="1"/>
  <c r="J388" i="2"/>
  <c r="K388" i="2" s="1"/>
  <c r="J529" i="2"/>
  <c r="K529" i="2" s="1"/>
  <c r="J179" i="2"/>
  <c r="K179" i="2" s="1"/>
  <c r="J7" i="2"/>
  <c r="K7" i="2" s="1"/>
  <c r="J326" i="2"/>
  <c r="K326" i="2" s="1"/>
  <c r="J250" i="2"/>
  <c r="K250" i="2" s="1"/>
  <c r="J583" i="2"/>
  <c r="K583" i="2" s="1"/>
  <c r="J115" i="2"/>
  <c r="K115" i="2" s="1"/>
  <c r="J242" i="2"/>
  <c r="K242" i="2" s="1"/>
  <c r="J791" i="2"/>
  <c r="K791" i="2" s="1"/>
  <c r="J651" i="2"/>
  <c r="K651" i="2" s="1"/>
  <c r="J713" i="2"/>
  <c r="K713" i="2" s="1"/>
  <c r="J164" i="2"/>
  <c r="K164" i="2" s="1"/>
  <c r="J765" i="2"/>
  <c r="K765" i="2" s="1"/>
  <c r="J291" i="2"/>
  <c r="K291" i="2" s="1"/>
  <c r="J606" i="2"/>
  <c r="K606" i="2" s="1"/>
  <c r="J138" i="2"/>
  <c r="K138" i="2" s="1"/>
  <c r="J21" i="2"/>
  <c r="K21" i="2" s="1"/>
  <c r="J391" i="2"/>
  <c r="K391" i="2" s="1"/>
  <c r="J524" i="2"/>
  <c r="K524" i="2" s="1"/>
  <c r="J114" i="2"/>
  <c r="K114" i="2" s="1"/>
  <c r="J292" i="2"/>
  <c r="K292" i="2" s="1"/>
  <c r="J140" i="2"/>
  <c r="K140" i="2" s="1"/>
  <c r="J362" i="2"/>
  <c r="K362" i="2" s="1"/>
  <c r="J466" i="2"/>
  <c r="K466" i="2" s="1"/>
  <c r="J312" i="2"/>
  <c r="K312" i="2" s="1"/>
  <c r="J59" i="2"/>
  <c r="K59" i="2" s="1"/>
  <c r="J324" i="2"/>
  <c r="K324" i="2" s="1"/>
  <c r="J130" i="2"/>
  <c r="K130" i="2" s="1"/>
  <c r="J99" i="2"/>
  <c r="K99" i="2" s="1"/>
  <c r="J442" i="2"/>
  <c r="K442" i="2" s="1"/>
  <c r="J295" i="2"/>
  <c r="K295" i="2" s="1"/>
  <c r="J3" i="2"/>
  <c r="K3" i="2" s="1"/>
  <c r="J652" i="2"/>
  <c r="K652" i="2" s="1"/>
  <c r="J329" i="2"/>
  <c r="K329" i="2" s="1"/>
  <c r="J173" i="2"/>
  <c r="K173" i="2" s="1"/>
  <c r="J153" i="2"/>
  <c r="K153" i="2" s="1"/>
  <c r="J381" i="2"/>
  <c r="K381" i="2" s="1"/>
  <c r="J61" i="2"/>
  <c r="K61" i="2" s="1"/>
  <c r="J103" i="2"/>
  <c r="K103" i="2" s="1"/>
  <c r="J198" i="2"/>
  <c r="K198" i="2" s="1"/>
  <c r="J30" i="2"/>
  <c r="K30" i="2" s="1"/>
  <c r="J321" i="2"/>
  <c r="K321" i="2" s="1"/>
  <c r="J586" i="2"/>
  <c r="K586" i="2" s="1"/>
  <c r="J620" i="2"/>
  <c r="K620" i="2" s="1"/>
  <c r="J354" i="2"/>
  <c r="K354" i="2" s="1"/>
  <c r="J102" i="2"/>
  <c r="K102" i="2" s="1"/>
  <c r="J178" i="2"/>
  <c r="K178" i="2" s="1"/>
  <c r="J189" i="2"/>
  <c r="K189" i="2" s="1"/>
  <c r="J157" i="2"/>
  <c r="K157" i="2" s="1"/>
  <c r="J280" i="2"/>
  <c r="K280" i="2" s="1"/>
  <c r="J349" i="2"/>
  <c r="K349" i="2" s="1"/>
  <c r="J465" i="2"/>
  <c r="K465" i="2" s="1"/>
  <c r="J426" i="2"/>
  <c r="K426" i="2" s="1"/>
  <c r="J413" i="2"/>
  <c r="K413" i="2" s="1"/>
  <c r="J414" i="2"/>
  <c r="K414" i="2" s="1"/>
  <c r="J276" i="2"/>
  <c r="K276" i="2" s="1"/>
  <c r="J450" i="2"/>
  <c r="K450" i="2" s="1"/>
  <c r="J447" i="2"/>
  <c r="K447" i="2" s="1"/>
  <c r="J88" i="2"/>
  <c r="K88" i="2" s="1"/>
  <c r="J551" i="2"/>
  <c r="K551" i="2" s="1"/>
  <c r="J350" i="2"/>
  <c r="K350" i="2" s="1"/>
  <c r="J262" i="2"/>
  <c r="K262" i="2" s="1"/>
  <c r="J156" i="2"/>
  <c r="K156" i="2" s="1"/>
  <c r="J24" i="2"/>
  <c r="K24" i="2" s="1"/>
  <c r="J762" i="2"/>
  <c r="K762" i="2" s="1"/>
  <c r="J77" i="2"/>
  <c r="K77" i="2" s="1"/>
  <c r="J346" i="2"/>
  <c r="K346" i="2" s="1"/>
  <c r="J44" i="2"/>
  <c r="K44" i="2" s="1"/>
  <c r="J660" i="2"/>
  <c r="K660" i="2" s="1"/>
  <c r="J479" i="2"/>
  <c r="K479" i="2" s="1"/>
  <c r="J394" i="2"/>
  <c r="K394" i="2" s="1"/>
  <c r="J604" i="2"/>
  <c r="K604" i="2" s="1"/>
  <c r="J588" i="2"/>
  <c r="K588" i="2" s="1"/>
  <c r="J508" i="2"/>
  <c r="K508" i="2" s="1"/>
  <c r="J740" i="2"/>
  <c r="K740" i="2" s="1"/>
  <c r="J476" i="2"/>
  <c r="K476" i="2" s="1"/>
  <c r="J603" i="2"/>
  <c r="K603" i="2" s="1"/>
  <c r="J371" i="2"/>
  <c r="K371" i="2" s="1"/>
  <c r="J306" i="2"/>
  <c r="K306" i="2" s="1"/>
  <c r="J327" i="2"/>
  <c r="K327" i="2" s="1"/>
  <c r="J695" i="2"/>
  <c r="K695" i="2" s="1"/>
  <c r="J134" i="2"/>
  <c r="K134" i="2" s="1"/>
  <c r="J596" i="2"/>
  <c r="K596" i="2" s="1"/>
  <c r="J436" i="2"/>
  <c r="K436" i="2" s="1"/>
  <c r="J253" i="2"/>
  <c r="K253" i="2" s="1"/>
  <c r="J158" i="2"/>
  <c r="K158" i="2" s="1"/>
  <c r="J209" i="2"/>
  <c r="K209" i="2" s="1"/>
  <c r="J386" i="2"/>
  <c r="K386" i="2" s="1"/>
  <c r="J315" i="2"/>
  <c r="K315" i="2" s="1"/>
  <c r="J455" i="2"/>
  <c r="K455" i="2" s="1"/>
  <c r="J435" i="2"/>
  <c r="K435" i="2" s="1"/>
  <c r="J459" i="2"/>
  <c r="K459" i="2" s="1"/>
  <c r="J127" i="2"/>
  <c r="K127" i="2" s="1"/>
  <c r="J187" i="2"/>
  <c r="K187" i="2" s="1"/>
  <c r="J152" i="2"/>
  <c r="K152" i="2" s="1"/>
  <c r="J688" i="2"/>
  <c r="K688" i="2" s="1"/>
  <c r="J348" i="2"/>
  <c r="K348" i="2" s="1"/>
  <c r="J202" i="2"/>
  <c r="K202" i="2" s="1"/>
  <c r="J331" i="2"/>
  <c r="K331" i="2" s="1"/>
  <c r="J63" i="2"/>
  <c r="K63" i="2" s="1"/>
  <c r="J236" i="2"/>
  <c r="K236" i="2" s="1"/>
  <c r="J568" i="2"/>
  <c r="K568" i="2" s="1"/>
  <c r="J344" i="2"/>
  <c r="K344" i="2" s="1"/>
  <c r="J105" i="2"/>
  <c r="K105" i="2" s="1"/>
  <c r="J561" i="2"/>
  <c r="K561" i="2" s="1"/>
  <c r="J203" i="2"/>
  <c r="K203" i="2" s="1"/>
  <c r="J82" i="2"/>
  <c r="K82" i="2" s="1"/>
  <c r="J548" i="2"/>
  <c r="K548" i="2" s="1"/>
  <c r="J251" i="2"/>
  <c r="K251" i="2" s="1"/>
  <c r="J261" i="2"/>
  <c r="K261" i="2" s="1"/>
  <c r="J45" i="2"/>
  <c r="K45" i="2" s="1"/>
  <c r="J404" i="2"/>
  <c r="K404" i="2" s="1"/>
  <c r="J325" i="2"/>
  <c r="K325" i="2" s="1"/>
  <c r="J161" i="2"/>
  <c r="K161" i="2" s="1"/>
  <c r="J587" i="2"/>
  <c r="K587" i="2" s="1"/>
  <c r="J778" i="2"/>
  <c r="K778" i="2" s="1"/>
  <c r="J737" i="2"/>
  <c r="K737" i="2" s="1"/>
  <c r="J83" i="2"/>
  <c r="K83" i="2" s="1"/>
  <c r="J94" i="2"/>
  <c r="K94" i="2" s="1"/>
  <c r="J65" i="2"/>
  <c r="K65" i="2" s="1"/>
  <c r="J84" i="2"/>
  <c r="K84" i="2" s="1"/>
  <c r="J668" i="2"/>
  <c r="K668" i="2" s="1"/>
  <c r="J515" i="2"/>
  <c r="K515" i="2" s="1"/>
  <c r="J317" i="2"/>
  <c r="K317" i="2" s="1"/>
  <c r="J356" i="2"/>
  <c r="K356" i="2" s="1"/>
  <c r="J258" i="2"/>
  <c r="K258" i="2" s="1"/>
  <c r="J351" i="2"/>
  <c r="K351" i="2" s="1"/>
  <c r="J229" i="2"/>
  <c r="K229" i="2" s="1"/>
  <c r="J172" i="2"/>
  <c r="K172" i="2" s="1"/>
  <c r="J411" i="2"/>
  <c r="K411" i="2" s="1"/>
  <c r="J707" i="2"/>
  <c r="K707" i="2" s="1"/>
  <c r="J418" i="2"/>
  <c r="K418" i="2" s="1"/>
  <c r="J235" i="2"/>
  <c r="K235" i="2" s="1"/>
  <c r="J219" i="2"/>
  <c r="K219" i="2" s="1"/>
  <c r="J510" i="2"/>
  <c r="K510" i="2" s="1"/>
  <c r="J282" i="2"/>
  <c r="K282" i="2" s="1"/>
  <c r="J443" i="2"/>
  <c r="K443" i="2" s="1"/>
  <c r="J90" i="2"/>
  <c r="K90" i="2" s="1"/>
  <c r="J691" i="2"/>
  <c r="K691" i="2" s="1"/>
  <c r="J544" i="2"/>
  <c r="K544" i="2" s="1"/>
  <c r="J610" i="2"/>
  <c r="K610" i="2" s="1"/>
  <c r="J624" i="2"/>
  <c r="K624" i="2" s="1"/>
  <c r="J228" i="2"/>
  <c r="K228" i="2" s="1"/>
  <c r="J299" i="2"/>
  <c r="K299" i="2" s="1"/>
  <c r="J383" i="2"/>
  <c r="K383" i="2" s="1"/>
  <c r="J284" i="2"/>
  <c r="K284" i="2" s="1"/>
  <c r="J774" i="2"/>
  <c r="K774" i="2" s="1"/>
  <c r="J97" i="2"/>
  <c r="K97" i="2" s="1"/>
  <c r="J527" i="2"/>
  <c r="K527" i="2" s="1"/>
  <c r="J681" i="2"/>
  <c r="K681" i="2" s="1"/>
  <c r="J519" i="2"/>
  <c r="K519" i="2" s="1"/>
  <c r="J554" i="2"/>
  <c r="K554" i="2" s="1"/>
  <c r="J647" i="2"/>
  <c r="K647" i="2" s="1"/>
  <c r="J121" i="2"/>
  <c r="K121" i="2" s="1"/>
  <c r="J706" i="2"/>
  <c r="K706" i="2" s="1"/>
  <c r="J593" i="2"/>
  <c r="K593" i="2" s="1"/>
  <c r="J382" i="2"/>
  <c r="K382" i="2" s="1"/>
  <c r="J445" i="2"/>
  <c r="K445" i="2" s="1"/>
  <c r="J525" i="2"/>
  <c r="K525" i="2" s="1"/>
  <c r="J215" i="2"/>
  <c r="K215" i="2" s="1"/>
  <c r="J502" i="2"/>
  <c r="K502" i="2" s="1"/>
  <c r="J449" i="2"/>
  <c r="K449" i="2" s="1"/>
  <c r="J501" i="2"/>
  <c r="K501" i="2" s="1"/>
  <c r="J392" i="2"/>
  <c r="K392" i="2" s="1"/>
  <c r="J193" i="2"/>
  <c r="K193" i="2" s="1"/>
  <c r="J438" i="2"/>
  <c r="K438" i="2" s="1"/>
  <c r="J451" i="2"/>
  <c r="K451" i="2" s="1"/>
  <c r="J117" i="2"/>
  <c r="K117" i="2" s="1"/>
  <c r="J73" i="2"/>
  <c r="K73" i="2" s="1"/>
  <c r="J477" i="2"/>
  <c r="K477" i="2" s="1"/>
  <c r="J342" i="2"/>
  <c r="K342" i="2" s="1"/>
  <c r="J796" i="2"/>
  <c r="K796" i="2" s="1"/>
  <c r="J725" i="2"/>
  <c r="K725" i="2" s="1"/>
  <c r="J244" i="2"/>
  <c r="K244" i="2" s="1"/>
  <c r="J352" i="2"/>
  <c r="K352" i="2" s="1"/>
  <c r="J188" i="2"/>
  <c r="K188" i="2" s="1"/>
  <c r="J249" i="2"/>
  <c r="K249" i="2" s="1"/>
  <c r="J4" i="2"/>
  <c r="K4" i="2" s="1"/>
  <c r="J728" i="2"/>
  <c r="K728" i="2" s="1"/>
  <c r="J341" i="2"/>
  <c r="K341" i="2" s="1"/>
  <c r="J281" i="2"/>
  <c r="K281" i="2" s="1"/>
  <c r="J239" i="2"/>
  <c r="K239" i="2" s="1"/>
  <c r="J407" i="2"/>
  <c r="K407" i="2" s="1"/>
  <c r="J723" i="2"/>
  <c r="K723" i="2" s="1"/>
  <c r="J630" i="2"/>
  <c r="K630" i="2" s="1"/>
  <c r="J146" i="2"/>
  <c r="K146" i="2" s="1"/>
  <c r="J704" i="2"/>
  <c r="K704" i="2" s="1"/>
  <c r="J717" i="2"/>
  <c r="K717" i="2" s="1"/>
  <c r="J367" i="2"/>
  <c r="K367" i="2" s="1"/>
  <c r="J521" i="2"/>
  <c r="K521" i="2" s="1"/>
  <c r="J608" i="2"/>
  <c r="K608" i="2" s="1"/>
  <c r="J136" i="2"/>
  <c r="K136" i="2" s="1"/>
  <c r="J240" i="2"/>
  <c r="K240" i="2" s="1"/>
  <c r="J700" i="2"/>
  <c r="K700" i="2" s="1"/>
  <c r="J503" i="2"/>
  <c r="K503" i="2" s="1"/>
  <c r="J687" i="2"/>
  <c r="K687" i="2" s="1"/>
  <c r="J750" i="2"/>
  <c r="K750" i="2" s="1"/>
  <c r="J424" i="2"/>
  <c r="K424" i="2" s="1"/>
  <c r="J368" i="2"/>
  <c r="K368" i="2" s="1"/>
  <c r="J769" i="2"/>
  <c r="K769" i="2" s="1"/>
  <c r="J775" i="2"/>
  <c r="K775" i="2" s="1"/>
  <c r="J698" i="2"/>
  <c r="K698" i="2" s="1"/>
  <c r="J730" i="2"/>
  <c r="K730" i="2" s="1"/>
  <c r="J614" i="2"/>
  <c r="K614" i="2" s="1"/>
  <c r="J491" i="2"/>
  <c r="K491" i="2" s="1"/>
  <c r="J600" i="2"/>
  <c r="K600" i="2" s="1"/>
  <c r="J571" i="2"/>
  <c r="K571" i="2" s="1"/>
  <c r="J452" i="2"/>
  <c r="K452" i="2" s="1"/>
  <c r="J243" i="2"/>
  <c r="K243" i="2" s="1"/>
  <c r="J131" i="2"/>
  <c r="K131" i="2" s="1"/>
  <c r="J615" i="2"/>
  <c r="K615" i="2" s="1"/>
  <c r="J275" i="2"/>
  <c r="K275" i="2" s="1"/>
  <c r="J564" i="2"/>
  <c r="K564" i="2" s="1"/>
  <c r="J357" i="2"/>
  <c r="K357" i="2" s="1"/>
  <c r="J252" i="2"/>
  <c r="K252" i="2" s="1"/>
  <c r="J166" i="2"/>
  <c r="K166" i="2" s="1"/>
  <c r="J636" i="2"/>
  <c r="K636" i="2" s="1"/>
  <c r="J267" i="2"/>
  <c r="K267" i="2" s="1"/>
  <c r="J380" i="2"/>
  <c r="K380" i="2" s="1"/>
  <c r="J11" i="2"/>
  <c r="K11" i="2" s="1"/>
  <c r="J676" i="2"/>
  <c r="K676" i="2" s="1"/>
  <c r="J266" i="2"/>
  <c r="K266" i="2" s="1"/>
  <c r="J69" i="2"/>
  <c r="K69" i="2" s="1"/>
  <c r="J162" i="2"/>
  <c r="K162" i="2" s="1"/>
  <c r="J390" i="2"/>
  <c r="K390" i="2" s="1"/>
  <c r="J444" i="2"/>
  <c r="K444" i="2" s="1"/>
  <c r="J547" i="2"/>
  <c r="K547" i="2" s="1"/>
  <c r="J553" i="2"/>
  <c r="K553" i="2" s="1"/>
  <c r="J190" i="2"/>
  <c r="K190" i="2" s="1"/>
  <c r="J340" i="2"/>
  <c r="K340" i="2" s="1"/>
  <c r="J612" i="2"/>
  <c r="K612" i="2" s="1"/>
  <c r="J204" i="2"/>
  <c r="K204" i="2" s="1"/>
  <c r="J618" i="2"/>
  <c r="K618" i="2" s="1"/>
  <c r="J52" i="2"/>
  <c r="K52" i="2" s="1"/>
  <c r="J285" i="2"/>
  <c r="K285" i="2" s="1"/>
  <c r="J347" i="2"/>
  <c r="K347" i="2" s="1"/>
  <c r="J154" i="2"/>
  <c r="K154" i="2" s="1"/>
  <c r="J148" i="2"/>
  <c r="K148" i="2" s="1"/>
  <c r="J300" i="2"/>
  <c r="K300" i="2" s="1"/>
  <c r="J50" i="2"/>
  <c r="K50" i="2" s="1"/>
  <c r="J53" i="2"/>
  <c r="K53" i="2" s="1"/>
  <c r="J132" i="2"/>
  <c r="K132" i="2" s="1"/>
  <c r="J181" i="2"/>
  <c r="K181" i="2" s="1"/>
  <c r="J165" i="2"/>
  <c r="K165" i="2" s="1"/>
  <c r="J759" i="2"/>
  <c r="K759" i="2" s="1"/>
  <c r="J572" i="2"/>
  <c r="K572" i="2" s="1"/>
  <c r="J640" i="2"/>
  <c r="K640" i="2" s="1"/>
  <c r="J582" i="2"/>
  <c r="K582" i="2" s="1"/>
  <c r="J673" i="2"/>
  <c r="K673" i="2" s="1"/>
  <c r="J460" i="2"/>
  <c r="K460" i="2" s="1"/>
  <c r="J230" i="2"/>
  <c r="K230" i="2" s="1"/>
  <c r="J613" i="2"/>
  <c r="K613" i="2" s="1"/>
  <c r="J339" i="2"/>
  <c r="K339" i="2" s="1"/>
  <c r="J511" i="2"/>
  <c r="K511" i="2" s="1"/>
  <c r="J379" i="2"/>
  <c r="K379" i="2" s="1"/>
  <c r="J100" i="2"/>
  <c r="K100" i="2" s="1"/>
  <c r="J487" i="2"/>
  <c r="K487" i="2" s="1"/>
  <c r="J159" i="2"/>
  <c r="K159" i="2" s="1"/>
  <c r="J286" i="2"/>
  <c r="K286" i="2" s="1"/>
  <c r="J755" i="2"/>
  <c r="K755" i="2" s="1"/>
  <c r="J512" i="2"/>
  <c r="K512" i="2" s="1"/>
  <c r="J484" i="2"/>
  <c r="K484" i="2" s="1"/>
  <c r="J290" i="2"/>
  <c r="K290" i="2" s="1"/>
  <c r="J120" i="2"/>
  <c r="K120" i="2" s="1"/>
  <c r="J133" i="2"/>
  <c r="K133" i="2" s="1"/>
  <c r="J421" i="2"/>
  <c r="K421" i="2" s="1"/>
  <c r="J518" i="2"/>
  <c r="K518" i="2" s="1"/>
  <c r="J191" i="2"/>
  <c r="K191" i="2" s="1"/>
  <c r="J125" i="2"/>
  <c r="K125" i="2" s="1"/>
  <c r="J419" i="2"/>
  <c r="K419" i="2" s="1"/>
  <c r="J453" i="2"/>
  <c r="K453" i="2" s="1"/>
  <c r="J313" i="2"/>
  <c r="K313" i="2" s="1"/>
  <c r="J741" i="2"/>
  <c r="K741" i="2" s="1"/>
  <c r="J305" i="2"/>
  <c r="K305" i="2" s="1"/>
  <c r="J142" i="2"/>
  <c r="K142" i="2" s="1"/>
  <c r="J60" i="2"/>
  <c r="K60" i="2" s="1"/>
  <c r="J20" i="2"/>
  <c r="K20" i="2" s="1"/>
  <c r="J92" i="2"/>
  <c r="K92" i="2" s="1"/>
  <c r="J485" i="2"/>
  <c r="K485" i="2" s="1"/>
  <c r="J772" i="2"/>
  <c r="K772" i="2" s="1"/>
  <c r="J782" i="2"/>
  <c r="K782" i="2" s="1"/>
  <c r="J584" i="2"/>
  <c r="K584" i="2" s="1"/>
  <c r="J591" i="2"/>
  <c r="K591" i="2" s="1"/>
  <c r="J792" i="2"/>
  <c r="K792" i="2" s="1"/>
  <c r="J47" i="2"/>
  <c r="K47" i="2" s="1"/>
  <c r="J216" i="2"/>
  <c r="K216" i="2" s="1"/>
  <c r="J780" i="2"/>
  <c r="K780" i="2" s="1"/>
  <c r="J111" i="2"/>
  <c r="K111" i="2" s="1"/>
  <c r="J279" i="2"/>
  <c r="K279" i="2" s="1"/>
  <c r="J574" i="2"/>
  <c r="K574" i="2" s="1"/>
  <c r="J27" i="2"/>
  <c r="K27" i="2" s="1"/>
  <c r="J206" i="2"/>
  <c r="K206" i="2" s="1"/>
  <c r="J724" i="2"/>
  <c r="K724" i="2" s="1"/>
  <c r="J799" i="2"/>
  <c r="K799" i="2" s="1"/>
  <c r="J514" i="2"/>
  <c r="K514" i="2" s="1"/>
  <c r="J563" i="2"/>
  <c r="K563" i="2" s="1"/>
  <c r="J422" i="2"/>
  <c r="K422" i="2" s="1"/>
  <c r="J472" i="2"/>
  <c r="K472" i="2" s="1"/>
  <c r="J423" i="2"/>
  <c r="K423" i="2" s="1"/>
  <c r="J43" i="2"/>
  <c r="K43" i="2" s="1"/>
  <c r="J269" i="2"/>
  <c r="K269" i="2" s="1"/>
  <c r="J540" i="2"/>
  <c r="K540" i="2" s="1"/>
  <c r="J217" i="2"/>
  <c r="K217" i="2" s="1"/>
  <c r="J393" i="2"/>
  <c r="K393" i="2" s="1"/>
  <c r="J377" i="2"/>
  <c r="K377" i="2" s="1"/>
  <c r="J207" i="2"/>
  <c r="K207" i="2" s="1"/>
  <c r="J767" i="2"/>
  <c r="K767" i="2" s="1"/>
  <c r="J143" i="2"/>
  <c r="K143" i="2" s="1"/>
  <c r="J787" i="2"/>
  <c r="K787" i="2" s="1"/>
  <c r="J227" i="2"/>
  <c r="K227" i="2" s="1"/>
  <c r="J78" i="2"/>
  <c r="K78" i="2" s="1"/>
  <c r="J112" i="2"/>
  <c r="K112" i="2" s="1"/>
  <c r="J745" i="2"/>
  <c r="K745" i="2" s="1"/>
  <c r="J669" i="2"/>
  <c r="K669" i="2" s="1"/>
  <c r="J361" i="2"/>
  <c r="K361" i="2" s="1"/>
  <c r="J718" i="2"/>
  <c r="K718" i="2" s="1"/>
  <c r="J617" i="2"/>
  <c r="K617" i="2" s="1"/>
  <c r="J520" i="2"/>
  <c r="K520" i="2" s="1"/>
  <c r="J703" i="2"/>
  <c r="K703" i="2" s="1"/>
  <c r="J661" i="2"/>
  <c r="K661" i="2" s="1"/>
  <c r="J200" i="2"/>
  <c r="K200" i="2" s="1"/>
  <c r="J402" i="2"/>
  <c r="K402" i="2" s="1"/>
  <c r="J429" i="2"/>
  <c r="K429" i="2" s="1"/>
  <c r="J185" i="2"/>
  <c r="K185" i="2" s="1"/>
  <c r="J473" i="2"/>
  <c r="K473" i="2" s="1"/>
  <c r="J543" i="2"/>
  <c r="K543" i="2" s="1"/>
  <c r="J715" i="2"/>
  <c r="K715" i="2" s="1"/>
  <c r="J270" i="2"/>
  <c r="K270" i="2" s="1"/>
  <c r="J756" i="2"/>
  <c r="K756" i="2" s="1"/>
  <c r="J659" i="2"/>
  <c r="K659" i="2" s="1"/>
  <c r="J171" i="2"/>
  <c r="K171" i="2" s="1"/>
  <c r="J36" i="2"/>
  <c r="K36" i="2" s="1"/>
  <c r="J333" i="2"/>
  <c r="K333" i="2" s="1"/>
  <c r="J155" i="2"/>
  <c r="K155" i="2" s="1"/>
  <c r="J677" i="2"/>
  <c r="K677" i="2" s="1"/>
  <c r="J366" i="2"/>
  <c r="K366" i="2" s="1"/>
  <c r="J534" i="2"/>
  <c r="K534" i="2" s="1"/>
  <c r="J794" i="2"/>
  <c r="K794" i="2" s="1"/>
  <c r="J33" i="2"/>
  <c r="K33" i="2" s="1"/>
  <c r="J129" i="2"/>
  <c r="K129" i="2" s="1"/>
  <c r="J150" i="2"/>
  <c r="K150" i="2" s="1"/>
  <c r="J415" i="2"/>
  <c r="K415" i="2" s="1"/>
  <c r="J163" i="2"/>
  <c r="K163" i="2" s="1"/>
  <c r="J196" i="2"/>
  <c r="K196" i="2" s="1"/>
  <c r="J536" i="2"/>
  <c r="K536" i="2" s="1"/>
  <c r="J638" i="2"/>
  <c r="K638" i="2" s="1"/>
  <c r="J123" i="2"/>
  <c r="K123" i="2" s="1"/>
  <c r="J211" i="2"/>
  <c r="K211" i="2" s="1"/>
  <c r="J358" i="2"/>
  <c r="K358" i="2" s="1"/>
  <c r="J5" i="2"/>
  <c r="K5" i="2" s="1"/>
  <c r="J197" i="2"/>
  <c r="K197" i="2" s="1"/>
  <c r="J569" i="2"/>
  <c r="K569" i="2" s="1"/>
  <c r="J57" i="2"/>
  <c r="K57" i="2" s="1"/>
  <c r="J507" i="2"/>
  <c r="K507" i="2" s="1"/>
  <c r="J124" i="2"/>
  <c r="K124" i="2" s="1"/>
  <c r="J68" i="2"/>
  <c r="K68" i="2" s="1"/>
  <c r="J500" i="2"/>
  <c r="K500" i="2" s="1"/>
  <c r="J58" i="2"/>
  <c r="K58" i="2" s="1"/>
  <c r="J671" i="2"/>
  <c r="K671" i="2" s="1"/>
  <c r="J492" i="2"/>
  <c r="K492" i="2" s="1"/>
  <c r="J644" i="2"/>
  <c r="K644" i="2" s="1"/>
  <c r="J51" i="2"/>
  <c r="K51" i="2" s="1"/>
  <c r="J13" i="2"/>
  <c r="K13" i="2" s="1"/>
  <c r="J293" i="2"/>
  <c r="K293" i="2" s="1"/>
  <c r="J318" i="2"/>
  <c r="K318" i="2" s="1"/>
  <c r="J579" i="2"/>
  <c r="K579" i="2" s="1"/>
  <c r="J458" i="2"/>
  <c r="K458" i="2" s="1"/>
  <c r="J74" i="2"/>
  <c r="K74" i="2" s="1"/>
  <c r="J486" i="2"/>
  <c r="K486" i="2" s="1"/>
  <c r="J70" i="2"/>
  <c r="K70" i="2" s="1"/>
  <c r="J268" i="2"/>
  <c r="K268" i="2" s="1"/>
  <c r="J611" i="2"/>
  <c r="K611" i="2" s="1"/>
  <c r="J509" i="2"/>
  <c r="K509" i="2" s="1"/>
  <c r="J478" i="2"/>
  <c r="K478" i="2" s="1"/>
  <c r="J355" i="2"/>
  <c r="K355" i="2" s="1"/>
  <c r="J221" i="2"/>
  <c r="K221" i="2" s="1"/>
  <c r="J213" i="2"/>
  <c r="K213" i="2" s="1"/>
  <c r="J76" i="2"/>
  <c r="K76" i="2" s="1"/>
  <c r="J359" i="2"/>
  <c r="K359" i="2" s="1"/>
  <c r="J483" i="2"/>
  <c r="K483" i="2" s="1"/>
  <c r="J255" i="2"/>
  <c r="K255" i="2" s="1"/>
  <c r="J467" i="2"/>
  <c r="K467" i="2" s="1"/>
  <c r="J595" i="2"/>
  <c r="K595" i="2" s="1"/>
  <c r="J10" i="2"/>
  <c r="K10" i="2" s="1"/>
  <c r="J66" i="2"/>
  <c r="K66" i="2" s="1"/>
  <c r="J195" i="2"/>
  <c r="K195" i="2" s="1"/>
  <c r="J42" i="2"/>
  <c r="K42" i="2" s="1"/>
  <c r="J231" i="2"/>
  <c r="K231" i="2" s="1"/>
  <c r="J403" i="2"/>
  <c r="K403" i="2" s="1"/>
  <c r="J633" i="2"/>
  <c r="K633" i="2" s="1"/>
  <c r="J463" i="2"/>
  <c r="K463" i="2" s="1"/>
  <c r="J653" i="2"/>
  <c r="K653" i="2" s="1"/>
  <c r="J499" i="2"/>
  <c r="K499" i="2" s="1"/>
  <c r="J307" i="2"/>
  <c r="K307" i="2" s="1"/>
  <c r="J62" i="2"/>
  <c r="K62" i="2" s="1"/>
  <c r="J372" i="2"/>
  <c r="K372" i="2" s="1"/>
  <c r="J135" i="2"/>
  <c r="K135" i="2" s="1"/>
  <c r="J254" i="2"/>
  <c r="K254" i="2" s="1"/>
  <c r="J434" i="2"/>
  <c r="K434" i="2" s="1"/>
  <c r="J575" i="2"/>
  <c r="K575" i="2" s="1"/>
  <c r="J288" i="2"/>
  <c r="K288" i="2" s="1"/>
  <c r="J533" i="2"/>
  <c r="K533" i="2" s="1"/>
  <c r="J797" i="2"/>
  <c r="K797" i="2" s="1"/>
  <c r="J128" i="2"/>
  <c r="K128" i="2" s="1"/>
  <c r="J167" i="2"/>
  <c r="K167" i="2" s="1"/>
  <c r="J298" i="2"/>
  <c r="K298" i="2" s="1"/>
  <c r="J454" i="2"/>
  <c r="K454" i="2" s="1"/>
  <c r="J710" i="2"/>
  <c r="K710" i="2" s="1"/>
  <c r="J440" i="2"/>
  <c r="K440" i="2" s="1"/>
  <c r="J122" i="2"/>
  <c r="K122" i="2" s="1"/>
  <c r="J378" i="2"/>
  <c r="K378" i="2" s="1"/>
  <c r="J408" i="2"/>
  <c r="K408" i="2" s="1"/>
  <c r="J720" i="2"/>
  <c r="K720" i="2" s="1"/>
  <c r="J376" i="2"/>
  <c r="K376" i="2" s="1"/>
  <c r="J79" i="2"/>
  <c r="K79" i="2" s="1"/>
  <c r="J296" i="2"/>
  <c r="K296" i="2" s="1"/>
  <c r="J635" i="2"/>
  <c r="K635" i="2" s="1"/>
  <c r="J542" i="2"/>
  <c r="K542" i="2" s="1"/>
  <c r="J192" i="2"/>
  <c r="K192" i="2" s="1"/>
  <c r="J322" i="2"/>
  <c r="K322" i="2" s="1"/>
  <c r="J316" i="2"/>
  <c r="K316" i="2" s="1"/>
  <c r="J332" i="2"/>
  <c r="K332" i="2" s="1"/>
  <c r="J34" i="2"/>
  <c r="K34" i="2" s="1"/>
  <c r="J248" i="2"/>
  <c r="K248" i="2" s="1"/>
  <c r="J64" i="2"/>
  <c r="K64" i="2" s="1"/>
  <c r="J81" i="2"/>
  <c r="K81" i="2" s="1"/>
  <c r="J238" i="2"/>
  <c r="K238" i="2" s="1"/>
  <c r="J406" i="2"/>
  <c r="K406" i="2" s="1"/>
  <c r="J98" i="2"/>
  <c r="K98" i="2" s="1"/>
  <c r="J576" i="2"/>
  <c r="K576" i="2" s="1"/>
  <c r="J788" i="2"/>
  <c r="K788" i="2" s="1"/>
  <c r="J619" i="2"/>
  <c r="K619" i="2" s="1"/>
  <c r="J184" i="2"/>
  <c r="K184" i="2" s="1"/>
  <c r="J530" i="2"/>
  <c r="K530" i="2" s="1"/>
  <c r="J420" i="2"/>
  <c r="K420" i="2" s="1"/>
  <c r="J49" i="2"/>
  <c r="K49" i="2" s="1"/>
  <c r="J773" i="2"/>
  <c r="K773" i="2" s="1"/>
  <c r="J539" i="2"/>
  <c r="K539" i="2" s="1"/>
  <c r="J488" i="2"/>
  <c r="K488" i="2" s="1"/>
  <c r="J245" i="2"/>
  <c r="K245" i="2" s="1"/>
  <c r="J650" i="2"/>
  <c r="K650" i="2" s="1"/>
  <c r="J597" i="2"/>
  <c r="K597" i="2" s="1"/>
  <c r="J67" i="2"/>
  <c r="K67" i="2" s="1"/>
  <c r="J319" i="2"/>
  <c r="K319" i="2" s="1"/>
  <c r="J523" i="2"/>
  <c r="K523" i="2" s="1"/>
  <c r="J626" i="2"/>
  <c r="K626" i="2" s="1"/>
  <c r="J32" i="2"/>
  <c r="K32" i="2" s="1"/>
  <c r="J623" i="2"/>
  <c r="K623" i="2" s="1"/>
  <c r="J754" i="2"/>
  <c r="K754" i="2" s="1"/>
  <c r="J106" i="2"/>
  <c r="K106" i="2" s="1"/>
  <c r="J320" i="2"/>
  <c r="K320" i="2" s="1"/>
  <c r="J793" i="2"/>
  <c r="K793" i="2" s="1"/>
  <c r="J694" i="2"/>
  <c r="K694" i="2" s="1"/>
  <c r="J311" i="2"/>
  <c r="K311" i="2" s="1"/>
  <c r="J177" i="2"/>
  <c r="K177" i="2" s="1"/>
  <c r="J186" i="2"/>
  <c r="K186" i="2" s="1"/>
  <c r="J222" i="2"/>
  <c r="K222" i="2" s="1"/>
  <c r="J369" i="2"/>
  <c r="K369" i="2" s="1"/>
  <c r="J398" i="2"/>
  <c r="K398" i="2" s="1"/>
  <c r="J616" i="2"/>
  <c r="K616" i="2" s="1"/>
  <c r="J566" i="2"/>
  <c r="K566" i="2" s="1"/>
  <c r="J692" i="2"/>
  <c r="K692" i="2" s="1"/>
  <c r="J287" i="2"/>
  <c r="K287" i="2" s="1"/>
  <c r="J461" i="2"/>
  <c r="K461" i="2" s="1"/>
  <c r="J679" i="2"/>
  <c r="K679" i="2" s="1"/>
  <c r="J113" i="2"/>
  <c r="K113" i="2" s="1"/>
  <c r="J223" i="2"/>
  <c r="K223" i="2" s="1"/>
  <c r="J145" i="2"/>
  <c r="K145" i="2" s="1"/>
  <c r="J169" i="2"/>
  <c r="K169" i="2" s="1"/>
  <c r="J469" i="2"/>
  <c r="K469" i="2" s="1"/>
  <c r="J557" i="2"/>
  <c r="K557" i="2" s="1"/>
  <c r="J462" i="2"/>
  <c r="K462" i="2" s="1"/>
  <c r="J601" i="2"/>
  <c r="K601" i="2" s="1"/>
  <c r="J86" i="2"/>
  <c r="K86" i="2" s="1"/>
  <c r="J560" i="2"/>
  <c r="K560" i="2" s="1"/>
  <c r="J748" i="2"/>
  <c r="K748" i="2" s="1"/>
  <c r="J735" i="2"/>
  <c r="K735" i="2" s="1"/>
  <c r="J328" i="2"/>
  <c r="K328" i="2" s="1"/>
  <c r="J777" i="2"/>
  <c r="K777" i="2" s="1"/>
  <c r="J302" i="2"/>
  <c r="K302" i="2" s="1"/>
  <c r="J743" i="2"/>
  <c r="K743" i="2" s="1"/>
  <c r="J719" i="2"/>
  <c r="K719" i="2" s="1"/>
  <c r="J577" i="2"/>
  <c r="K577" i="2" s="1"/>
  <c r="J550" i="2"/>
  <c r="K550" i="2" s="1"/>
  <c r="J784" i="2"/>
  <c r="K784" i="2" s="1"/>
  <c r="J141" i="2"/>
  <c r="K141" i="2" s="1"/>
  <c r="J12" i="2"/>
  <c r="K12" i="2" s="1"/>
  <c r="J580" i="2"/>
  <c r="K580" i="2" s="1"/>
  <c r="J18" i="2"/>
  <c r="K18" i="2" s="1"/>
  <c r="J607" i="2"/>
  <c r="K607" i="2" s="1"/>
  <c r="J199" i="2"/>
  <c r="K199" i="2" s="1"/>
  <c r="J649" i="2"/>
  <c r="K649" i="2" s="1"/>
  <c r="J396" i="2"/>
  <c r="K396" i="2" s="1"/>
  <c r="J308" i="2"/>
  <c r="K308" i="2" s="1"/>
  <c r="J628" i="2"/>
  <c r="K628" i="2" s="1"/>
  <c r="J395" i="2"/>
  <c r="K395" i="2" s="1"/>
  <c r="J93" i="2"/>
  <c r="K93" i="2" s="1"/>
  <c r="J91" i="2"/>
  <c r="K91" i="2" s="1"/>
  <c r="J752" i="2"/>
  <c r="K752" i="2" s="1"/>
  <c r="J504" i="2"/>
  <c r="K504" i="2" s="1"/>
  <c r="J664" i="2"/>
  <c r="K664" i="2" s="1"/>
  <c r="J498" i="2"/>
  <c r="K498" i="2" s="1"/>
  <c r="J531" i="2"/>
  <c r="K531" i="2" s="1"/>
  <c r="J353" i="2"/>
  <c r="K353" i="2" s="1"/>
  <c r="J107" i="2"/>
  <c r="K107" i="2" s="1"/>
  <c r="J126" i="2"/>
  <c r="K126" i="2" s="1"/>
  <c r="J370" i="2"/>
  <c r="K370" i="2" s="1"/>
  <c r="J234" i="2"/>
  <c r="K234" i="2" s="1"/>
  <c r="J260" i="2"/>
  <c r="K260" i="2" s="1"/>
  <c r="J108" i="2"/>
  <c r="K108" i="2" s="1"/>
  <c r="J428" i="2"/>
  <c r="K428" i="2" s="1"/>
  <c r="J708" i="2"/>
  <c r="K708" i="2" s="1"/>
  <c r="J330" i="2"/>
  <c r="K330" i="2" s="1"/>
  <c r="J85" i="2"/>
  <c r="K85" i="2" s="1"/>
  <c r="J323" i="2"/>
  <c r="K323" i="2" s="1"/>
  <c r="J75" i="2"/>
  <c r="K75" i="2" s="1"/>
  <c r="J29" i="2"/>
  <c r="K29" i="2" s="1"/>
  <c r="J37" i="2"/>
  <c r="K37" i="2" s="1"/>
  <c r="J474" i="2"/>
  <c r="K474" i="2" s="1"/>
  <c r="J28" i="2"/>
  <c r="K28" i="2" s="1"/>
  <c r="J314" i="2"/>
  <c r="K314" i="2" s="1"/>
  <c r="J389" i="2"/>
  <c r="K389" i="2" s="1"/>
  <c r="J31" i="2"/>
  <c r="K31" i="2" s="1"/>
  <c r="J641" i="2"/>
  <c r="K641" i="2" s="1"/>
  <c r="J95" i="2"/>
  <c r="K95" i="2" s="1"/>
  <c r="J665" i="2"/>
  <c r="K665" i="2" s="1"/>
  <c r="J96" i="2"/>
  <c r="K96" i="2" s="1"/>
  <c r="J212" i="2"/>
  <c r="K212" i="2" s="1"/>
  <c r="J218" i="2"/>
  <c r="K218" i="2" s="1"/>
  <c r="J274" i="2"/>
  <c r="K274" i="2" s="1"/>
  <c r="J412" i="2"/>
  <c r="K412" i="2" s="1"/>
  <c r="J448" i="2"/>
  <c r="K448" i="2" s="1"/>
  <c r="J490" i="2"/>
  <c r="K490" i="2" s="1"/>
  <c r="J294" i="2"/>
  <c r="K294" i="2" s="1"/>
  <c r="J387" i="2"/>
  <c r="K387" i="2" s="1"/>
  <c r="J194" i="2"/>
  <c r="K194" i="2" s="1"/>
  <c r="J632" i="2"/>
  <c r="K632" i="2" s="1"/>
  <c r="J416" i="2"/>
  <c r="K416" i="2" s="1"/>
  <c r="J72" i="2"/>
  <c r="K72" i="2" s="1"/>
  <c r="J696" i="2"/>
  <c r="K696" i="2" s="1"/>
  <c r="J771" i="2"/>
  <c r="K771" i="2" s="1"/>
  <c r="J201" i="2"/>
  <c r="K201" i="2" s="1"/>
  <c r="J742" i="2"/>
  <c r="K742" i="2" s="1"/>
  <c r="J237" i="2"/>
  <c r="K237" i="2" s="1"/>
  <c r="J405" i="2"/>
  <c r="K405" i="2" s="1"/>
  <c r="J709" i="2"/>
  <c r="K709" i="2" s="1"/>
  <c r="J578" i="2"/>
  <c r="K578" i="2" s="1"/>
  <c r="J446" i="2"/>
  <c r="K446" i="2" s="1"/>
  <c r="J555" i="2"/>
  <c r="K555" i="2" s="1"/>
  <c r="J116" i="2"/>
  <c r="K116" i="2" s="1"/>
  <c r="J19" i="2"/>
  <c r="K19" i="2" s="1"/>
  <c r="J283" i="2"/>
  <c r="K283" i="2" s="1"/>
  <c r="J565" i="2"/>
  <c r="K565" i="2" s="1"/>
  <c r="J549" i="2"/>
  <c r="K549" i="2" s="1"/>
  <c r="J170" i="2"/>
  <c r="K170" i="2" s="1"/>
  <c r="J205" i="2"/>
  <c r="K205" i="2" s="1"/>
  <c r="J46" i="2"/>
  <c r="K46" i="2" s="1"/>
  <c r="J675" i="2"/>
  <c r="K675" i="2" s="1"/>
  <c r="J468" i="2"/>
  <c r="K468" i="2" s="1"/>
  <c r="J639" i="2"/>
  <c r="K639" i="2" s="1"/>
  <c r="J54" i="2"/>
  <c r="K54" i="2" s="1"/>
  <c r="J789" i="2"/>
  <c r="K789" i="2" s="1"/>
  <c r="J384" i="2"/>
  <c r="K384" i="2" s="1"/>
  <c r="J48" i="2"/>
  <c r="K48" i="2" s="1"/>
  <c r="J208" i="2"/>
  <c r="K208" i="2" s="1"/>
  <c r="J265" i="2"/>
  <c r="K265" i="2" s="1"/>
  <c r="J795" i="2"/>
  <c r="K795" i="2" s="1"/>
  <c r="J259" i="2"/>
  <c r="K259" i="2" s="1"/>
  <c r="J364" i="2"/>
  <c r="K364" i="2" s="1"/>
  <c r="J385" i="2"/>
  <c r="K385" i="2" s="1"/>
  <c r="J672" i="2"/>
  <c r="K672" i="2" s="1"/>
  <c r="J149" i="2"/>
  <c r="K149" i="2" s="1"/>
  <c r="J682" i="2"/>
  <c r="K682" i="2" s="1"/>
  <c r="J532" i="2"/>
  <c r="K532" i="2" s="1"/>
  <c r="J297" i="2"/>
  <c r="K297" i="2" s="1"/>
  <c r="J693" i="2"/>
  <c r="K693" i="2" s="1"/>
  <c r="J233" i="2"/>
  <c r="K233" i="2" s="1"/>
  <c r="J41" i="2"/>
  <c r="K41" i="2" s="1"/>
  <c r="J273" i="2"/>
  <c r="K273" i="2" s="1"/>
  <c r="J256" i="2"/>
  <c r="K256" i="2" s="1"/>
  <c r="J684" i="2"/>
  <c r="K684" i="2" s="1"/>
  <c r="J655" i="2"/>
  <c r="K655" i="2" s="1"/>
  <c r="J764" i="2"/>
  <c r="K764" i="2" s="1"/>
  <c r="J176" i="2"/>
  <c r="K176" i="2" s="1"/>
  <c r="J400" i="2"/>
  <c r="K400" i="2" s="1"/>
  <c r="J425" i="2"/>
  <c r="K425" i="2" s="1"/>
  <c r="J667" i="2"/>
  <c r="K667" i="2" s="1"/>
  <c r="J590" i="2"/>
  <c r="K590" i="2" s="1"/>
  <c r="J80" i="2"/>
  <c r="K80" i="2" s="1"/>
  <c r="J475" i="2"/>
  <c r="K475" i="2" s="1"/>
  <c r="J147" i="2"/>
  <c r="K147" i="2" s="1"/>
  <c r="J552" i="2"/>
  <c r="K552" i="2" s="1"/>
  <c r="J506" i="2"/>
  <c r="K506" i="2" s="1"/>
  <c r="J711" i="2"/>
  <c r="K711" i="2" s="1"/>
  <c r="J9" i="2"/>
  <c r="K9" i="2" s="1"/>
  <c r="J751" i="2"/>
  <c r="K751" i="2" s="1"/>
  <c r="J182" i="2"/>
  <c r="K182" i="2" s="1"/>
  <c r="J225" i="2"/>
  <c r="K225" i="2" s="1"/>
  <c r="J674" i="2"/>
  <c r="K674" i="2" s="1"/>
  <c r="J760" i="2"/>
  <c r="K760" i="2" s="1"/>
  <c r="J456" i="2"/>
  <c r="K456" i="2" s="1"/>
  <c r="J556" i="2"/>
  <c r="K556" i="2" s="1"/>
  <c r="J722" i="2"/>
  <c r="K722" i="2" s="1"/>
  <c r="J680" i="2"/>
  <c r="K680" i="2" s="1"/>
  <c r="J662" i="2"/>
  <c r="K662" i="2" s="1"/>
  <c r="J686" i="2"/>
  <c r="K686" i="2" s="1"/>
  <c r="J399" i="2"/>
  <c r="K399" i="2" s="1"/>
  <c r="J768" i="2"/>
  <c r="K768" i="2" s="1"/>
  <c r="J343" i="2"/>
  <c r="K343" i="2" s="1"/>
  <c r="J481" i="2"/>
  <c r="K481" i="2" s="1"/>
  <c r="J558" i="2"/>
  <c r="K558" i="2" s="1"/>
  <c r="J374" i="2"/>
  <c r="K374" i="2" s="1"/>
  <c r="J645" i="2"/>
  <c r="K645" i="2" s="1"/>
  <c r="J744" i="2"/>
  <c r="K744" i="2" s="1"/>
  <c r="J232" i="2"/>
  <c r="K232" i="2" s="1"/>
  <c r="J480" i="2"/>
  <c r="K480" i="2" s="1"/>
  <c r="J272" i="2"/>
  <c r="K272" i="2" s="1"/>
  <c r="J712" i="2"/>
  <c r="K712" i="2" s="1"/>
  <c r="J747" i="2"/>
  <c r="K747" i="2" s="1"/>
  <c r="J427" i="2"/>
  <c r="K427" i="2" s="1"/>
  <c r="J658" i="2"/>
  <c r="K658" i="2" s="1"/>
  <c r="J505" i="2"/>
  <c r="K505" i="2" s="1"/>
  <c r="J589" i="2"/>
  <c r="K589" i="2" s="1"/>
  <c r="J733" i="2"/>
  <c r="K733" i="2" s="1"/>
  <c r="J309" i="2"/>
  <c r="K309" i="2" s="1"/>
  <c r="J278" i="2"/>
  <c r="K278" i="2" s="1"/>
  <c r="J214" i="2"/>
  <c r="K214" i="2" s="1"/>
  <c r="J22" i="2"/>
  <c r="K22" i="2" s="1"/>
  <c r="J786" i="2"/>
  <c r="K786" i="2" s="1"/>
  <c r="J15" i="2"/>
  <c r="K15" i="2" s="1"/>
  <c r="J471" i="2"/>
  <c r="K471" i="2" s="1"/>
  <c r="J175" i="2"/>
  <c r="K175" i="2" s="1"/>
  <c r="J16" i="2"/>
  <c r="K16" i="2" s="1"/>
  <c r="J489" i="2"/>
  <c r="K489" i="2" s="1"/>
  <c r="J335" i="2"/>
  <c r="K335" i="2" s="1"/>
  <c r="J622" i="2"/>
  <c r="K622" i="2" s="1"/>
  <c r="J241" i="2"/>
  <c r="K241" i="2" s="1"/>
  <c r="J770" i="2"/>
  <c r="K770" i="2" s="1"/>
  <c r="J763" i="2"/>
  <c r="K763" i="2" s="1"/>
  <c r="J183" i="2"/>
  <c r="K183" i="2" s="1"/>
  <c r="J119" i="2"/>
  <c r="K119" i="2" s="1"/>
  <c r="J526" i="2"/>
  <c r="K526" i="2" s="1"/>
  <c r="J678" i="2"/>
  <c r="K678" i="2" s="1"/>
  <c r="J685" i="2"/>
  <c r="K685" i="2" s="1"/>
  <c r="J753" i="2"/>
  <c r="K753" i="2" s="1"/>
  <c r="J697" i="2"/>
  <c r="K697" i="2" s="1"/>
  <c r="J637" i="2"/>
  <c r="K637" i="2" s="1"/>
  <c r="J656" i="2"/>
  <c r="K656" i="2" s="1"/>
  <c r="J271" i="2"/>
  <c r="K271" i="2" s="1"/>
  <c r="J758" i="2"/>
  <c r="K758" i="2" s="1"/>
  <c r="J729" i="2"/>
  <c r="K729" i="2" s="1"/>
  <c r="J714" i="2"/>
  <c r="K714" i="2" s="1"/>
  <c r="J337" i="2"/>
  <c r="K337" i="2" s="1"/>
  <c r="J220" i="2"/>
  <c r="K220" i="2" s="1"/>
  <c r="J334" i="2"/>
  <c r="K334" i="2" s="1"/>
  <c r="J537" i="2"/>
  <c r="K537" i="2" s="1"/>
  <c r="J642" i="2"/>
  <c r="K642" i="2" s="1"/>
  <c r="J493" i="2"/>
  <c r="K493" i="2" s="1"/>
  <c r="J701" i="2"/>
  <c r="K701" i="2" s="1"/>
  <c r="J373" i="2"/>
  <c r="K373" i="2" s="1"/>
  <c r="J716" i="2"/>
  <c r="K716" i="2" s="1"/>
  <c r="J734" i="2"/>
  <c r="K734" i="2" s="1"/>
  <c r="J304" i="2"/>
  <c r="K304" i="2" s="1"/>
  <c r="J375" i="2"/>
  <c r="K375" i="2" s="1"/>
  <c r="J277" i="2"/>
  <c r="K277" i="2" s="1"/>
  <c r="J25" i="2"/>
  <c r="K25" i="2" s="1"/>
  <c r="J464" i="2"/>
  <c r="K464" i="2" s="1"/>
  <c r="J360" i="2"/>
  <c r="K360" i="2" s="1"/>
  <c r="J721" i="2"/>
  <c r="K721" i="2" s="1"/>
  <c r="J783" i="2"/>
  <c r="K783" i="2" s="1"/>
  <c r="J559" i="2"/>
  <c r="K559" i="2" s="1"/>
  <c r="J779" i="2"/>
  <c r="K779" i="2" s="1"/>
  <c r="J345" i="2"/>
  <c r="K345" i="2" s="1"/>
  <c r="J689" i="2"/>
  <c r="K689" i="2" s="1"/>
  <c r="J247" i="2"/>
  <c r="K247" i="2" s="1"/>
  <c r="J496" i="2"/>
  <c r="K496" i="2" s="1"/>
  <c r="J627" i="2"/>
  <c r="K627" i="2" s="1"/>
  <c r="J654" i="2"/>
  <c r="K654" i="2" s="1"/>
  <c r="J310" i="2"/>
  <c r="K310" i="2" s="1"/>
  <c r="J766" i="2"/>
  <c r="K766" i="2" s="1"/>
  <c r="J732" i="2"/>
  <c r="K732" i="2" s="1"/>
  <c r="J570" i="2"/>
  <c r="K570" i="2" s="1"/>
  <c r="J657" i="2"/>
  <c r="K657" i="2" s="1"/>
  <c r="J264" i="2"/>
  <c r="K264" i="2" s="1"/>
  <c r="J648" i="2"/>
  <c r="K648" i="2" s="1"/>
  <c r="J432" i="2"/>
  <c r="K432" i="2" s="1"/>
  <c r="J431" i="2"/>
  <c r="K431" i="2" s="1"/>
  <c r="J602" i="2"/>
  <c r="K602" i="2" s="1"/>
  <c r="J336" i="2"/>
  <c r="K336" i="2" s="1"/>
  <c r="J727" i="2"/>
  <c r="K727" i="2" s="1"/>
  <c r="J246" i="2"/>
  <c r="K246" i="2" s="1"/>
  <c r="J174" i="2"/>
  <c r="K174" i="2" s="1"/>
  <c r="J23" i="2"/>
  <c r="K23" i="2" s="1"/>
  <c r="J598" i="2"/>
  <c r="K598" i="2" s="1"/>
  <c r="J705" i="2"/>
  <c r="K705" i="2" s="1"/>
  <c r="J494" i="2"/>
  <c r="K494" i="2" s="1"/>
  <c r="J144" i="2"/>
  <c r="K144" i="2" s="1"/>
  <c r="J168" i="2"/>
  <c r="K168" i="2" s="1"/>
  <c r="J798" i="2"/>
  <c r="K798" i="2" s="1"/>
  <c r="J761" i="2"/>
  <c r="K761" i="2" s="1"/>
  <c r="J365" i="2"/>
  <c r="K365" i="2" s="1"/>
  <c r="J417" i="2"/>
  <c r="K417" i="2" s="1"/>
  <c r="J439" i="2"/>
  <c r="K439" i="2" s="1"/>
  <c r="J110" i="2"/>
  <c r="K110" i="2" s="1"/>
  <c r="J646" i="2"/>
  <c r="K646" i="2" s="1"/>
  <c r="J8" i="2"/>
  <c r="K8" i="2" s="1"/>
  <c r="J441" i="2"/>
  <c r="K441" i="2" s="1"/>
  <c r="J581" i="2"/>
  <c r="K581" i="2" s="1"/>
  <c r="J736" i="2"/>
  <c r="K736" i="2" s="1"/>
  <c r="J535" i="2"/>
  <c r="K535" i="2" s="1"/>
  <c r="J545" i="2"/>
  <c r="K545" i="2" s="1"/>
  <c r="J746" i="2"/>
  <c r="K746" i="2" s="1"/>
  <c r="J101" i="2"/>
  <c r="K101" i="2" s="1"/>
  <c r="J621" i="2"/>
  <c r="K621" i="2" s="1"/>
  <c r="J690" i="2"/>
  <c r="K690" i="2" s="1"/>
  <c r="J401" i="2"/>
  <c r="K401" i="2" s="1"/>
  <c r="J643" i="2"/>
  <c r="K643" i="2" s="1"/>
  <c r="J470" i="2"/>
  <c r="K470" i="2" s="1"/>
  <c r="J430" i="2"/>
  <c r="K430" i="2" s="1"/>
  <c r="J738" i="2"/>
  <c r="K738" i="2" s="1"/>
  <c r="J495" i="2"/>
  <c r="K495" i="2" s="1"/>
  <c r="J663" i="2"/>
  <c r="K663" i="2" s="1"/>
  <c r="J573" i="2"/>
  <c r="K573" i="2" s="1"/>
  <c r="J118" i="2"/>
  <c r="K118" i="2" s="1"/>
  <c r="J790" i="2"/>
  <c r="K790" i="2" s="1"/>
  <c r="J538" i="2"/>
  <c r="K538" i="2" s="1"/>
  <c r="J89" i="2"/>
  <c r="K89" i="2" s="1"/>
  <c r="J776" i="2"/>
  <c r="K776" i="2" s="1"/>
  <c r="J585" i="2"/>
  <c r="K585" i="2" s="1"/>
  <c r="J592" i="2"/>
  <c r="K592" i="2" s="1"/>
  <c r="J541" i="2"/>
  <c r="K541" i="2" s="1"/>
  <c r="J397" i="2"/>
  <c r="K397" i="2" s="1"/>
  <c r="J666" i="2"/>
  <c r="K666" i="2" s="1"/>
  <c r="J625" i="2"/>
  <c r="K625" i="2" s="1"/>
  <c r="J631" i="2"/>
  <c r="K631" i="2" s="1"/>
  <c r="J55" i="2"/>
  <c r="K55" i="2" s="1"/>
  <c r="J257" i="2"/>
  <c r="K257" i="2" s="1"/>
  <c r="J517" i="2"/>
  <c r="K517" i="2" s="1"/>
  <c r="J14" i="2"/>
  <c r="K14" i="2" s="1"/>
  <c r="J528" i="2"/>
  <c r="K528" i="2" s="1"/>
  <c r="J433" i="2"/>
  <c r="K433" i="2" s="1"/>
  <c r="J38" i="2"/>
  <c r="K38" i="2" s="1"/>
  <c r="J513" i="2"/>
  <c r="K513" i="2" s="1"/>
  <c r="J224" i="2"/>
  <c r="K224" i="2" s="1"/>
  <c r="J151" i="2"/>
  <c r="K151" i="2" s="1"/>
  <c r="J87" i="2"/>
  <c r="K87" i="2" s="1"/>
  <c r="J605" i="2"/>
  <c r="K605" i="2" s="1"/>
  <c r="J497" i="2"/>
  <c r="K497" i="2" s="1"/>
  <c r="J160" i="2"/>
  <c r="K160" i="2" s="1"/>
  <c r="J594" i="2"/>
  <c r="K594" i="2" s="1"/>
  <c r="J599" i="2"/>
  <c r="K599" i="2" s="1"/>
  <c r="J749" i="2"/>
  <c r="K749" i="2" s="1"/>
  <c r="J303" i="2"/>
  <c r="K303" i="2" s="1"/>
  <c r="J726" i="2"/>
  <c r="K726" i="2" s="1"/>
  <c r="J629" i="2"/>
  <c r="K629" i="2" s="1"/>
  <c r="J683" i="2"/>
  <c r="K683" i="2" s="1"/>
  <c r="J263" i="2"/>
  <c r="K263" i="2" s="1"/>
  <c r="J739" i="2"/>
  <c r="K739" i="2" s="1"/>
  <c r="J522" i="2"/>
  <c r="K522" i="2" s="1"/>
  <c r="J562" i="2"/>
  <c r="K562" i="2" s="1"/>
  <c r="J702" i="2"/>
  <c r="K702" i="2" s="1"/>
  <c r="J40" i="2"/>
  <c r="K40" i="2" s="1"/>
  <c r="J731" i="2"/>
  <c r="K731" i="2" s="1"/>
  <c r="J567" i="2"/>
  <c r="K567" i="2" s="1"/>
  <c r="J437" i="2"/>
  <c r="K437" i="2" s="1"/>
  <c r="J699" i="2"/>
  <c r="K699" i="2" s="1"/>
  <c r="J457" i="2"/>
  <c r="K457" i="2" s="1"/>
  <c r="J634" i="2"/>
  <c r="K634" i="2" s="1"/>
  <c r="J289" i="2"/>
  <c r="K289" i="2" s="1"/>
  <c r="J137" i="2"/>
  <c r="K137" i="2" s="1"/>
  <c r="J785" i="2"/>
  <c r="K785" i="2" s="1"/>
  <c r="J17" i="2"/>
  <c r="K17" i="2" s="1"/>
  <c r="J757" i="2"/>
  <c r="K757" i="2" s="1"/>
  <c r="J609" i="2"/>
  <c r="K609" i="2" s="1"/>
  <c r="J104" i="2"/>
  <c r="K104" i="2" s="1"/>
  <c r="J301" i="2"/>
  <c r="K301" i="2" s="1"/>
  <c r="J670" i="2"/>
  <c r="K670" i="2" s="1"/>
  <c r="J781" i="2"/>
  <c r="K781" i="2" s="1"/>
  <c r="J2" i="2"/>
  <c r="K2" i="2" s="1"/>
  <c r="J3887" i="2"/>
  <c r="K3887" i="2" s="1"/>
  <c r="J4111" i="2"/>
  <c r="K4111" i="2" s="1"/>
  <c r="J5311" i="2"/>
  <c r="K5311" i="2" s="1"/>
  <c r="J4394" i="2"/>
  <c r="K4394" i="2" s="1"/>
  <c r="J7132" i="2"/>
  <c r="K7132" i="2" s="1"/>
  <c r="J5340" i="2"/>
  <c r="K5340" i="2" s="1"/>
  <c r="J4338" i="2"/>
  <c r="K4338" i="2" s="1"/>
  <c r="J4102" i="2"/>
  <c r="K4102" i="2" s="1"/>
  <c r="J4863" i="2"/>
  <c r="K4863" i="2" s="1"/>
  <c r="J5996" i="2"/>
  <c r="K5996" i="2" s="1"/>
  <c r="J3372" i="2"/>
  <c r="K3372" i="2" s="1"/>
  <c r="J5878" i="2"/>
  <c r="K5878" i="2" s="1"/>
  <c r="J6605" i="2"/>
  <c r="K6605" i="2" s="1"/>
  <c r="J4119" i="2"/>
  <c r="K4119" i="2" s="1"/>
  <c r="J5043" i="2"/>
  <c r="K5043" i="2" s="1"/>
  <c r="J5931" i="2"/>
  <c r="K5931" i="2" s="1"/>
  <c r="J3021" i="2"/>
  <c r="K3021" i="2" s="1"/>
  <c r="J4862" i="2"/>
  <c r="K4862" i="2" s="1"/>
  <c r="J4401" i="2"/>
  <c r="K4401" i="2" s="1"/>
  <c r="J3475" i="2"/>
  <c r="K3475" i="2" s="1"/>
  <c r="J3272" i="2"/>
  <c r="K3272" i="2" s="1"/>
  <c r="J6544" i="2"/>
  <c r="K6544" i="2" s="1"/>
  <c r="J4100" i="2"/>
  <c r="K4100" i="2" s="1"/>
  <c r="J4391" i="2"/>
  <c r="K4391" i="2" s="1"/>
  <c r="J5873" i="2"/>
  <c r="K5873" i="2" s="1"/>
  <c r="J4812" i="2"/>
  <c r="K4812" i="2" s="1"/>
  <c r="J3477" i="2"/>
  <c r="K3477" i="2" s="1"/>
  <c r="J4540" i="2"/>
  <c r="K4540" i="2" s="1"/>
  <c r="J4327" i="2"/>
  <c r="K4327" i="2" s="1"/>
  <c r="J7233" i="2"/>
  <c r="K7233" i="2" s="1"/>
  <c r="J4726" i="2"/>
  <c r="K4726" i="2" s="1"/>
  <c r="J5431" i="2"/>
  <c r="K5431" i="2" s="1"/>
  <c r="J4533" i="2"/>
  <c r="K4533" i="2" s="1"/>
  <c r="J5094" i="2"/>
  <c r="K5094" i="2" s="1"/>
  <c r="J5508" i="2"/>
  <c r="K5508" i="2" s="1"/>
  <c r="J5593" i="2"/>
  <c r="K5593" i="2" s="1"/>
  <c r="J6567" i="2"/>
  <c r="K6567" i="2" s="1"/>
  <c r="J4398" i="2"/>
  <c r="K4398" i="2" s="1"/>
  <c r="J3895" i="2"/>
  <c r="K3895" i="2" s="1"/>
  <c r="J4922" i="2"/>
  <c r="K4922" i="2" s="1"/>
  <c r="J5471" i="2"/>
  <c r="K5471" i="2" s="1"/>
  <c r="J6541" i="2"/>
  <c r="K6541" i="2" s="1"/>
  <c r="J5989" i="2"/>
  <c r="K5989" i="2" s="1"/>
  <c r="J5301" i="2"/>
  <c r="K5301" i="2" s="1"/>
  <c r="J5879" i="2"/>
  <c r="K5879" i="2" s="1"/>
  <c r="J7229" i="2"/>
  <c r="K7229" i="2" s="1"/>
  <c r="J4760" i="2"/>
  <c r="K4760" i="2" s="1"/>
  <c r="J4335" i="2"/>
  <c r="K4335" i="2" s="1"/>
  <c r="J4662" i="2"/>
  <c r="K4662" i="2" s="1"/>
  <c r="J4501" i="2"/>
  <c r="K4501" i="2" s="1"/>
  <c r="J6352" i="2"/>
  <c r="K6352" i="2" s="1"/>
  <c r="J4537" i="2"/>
  <c r="K4537" i="2" s="1"/>
  <c r="J4727" i="2"/>
  <c r="K4727" i="2" s="1"/>
  <c r="J5432" i="2"/>
  <c r="K5432" i="2" s="1"/>
  <c r="J5463" i="2"/>
  <c r="K5463" i="2" s="1"/>
  <c r="J5232" i="2"/>
  <c r="K5232" i="2" s="1"/>
  <c r="J4431" i="2"/>
  <c r="K4431" i="2" s="1"/>
  <c r="J5846" i="2"/>
  <c r="K5846" i="2" s="1"/>
  <c r="J4328" i="2"/>
  <c r="K4328" i="2" s="1"/>
  <c r="J5591" i="2"/>
  <c r="K5591" i="2" s="1"/>
  <c r="J4289" i="2"/>
  <c r="K4289" i="2" s="1"/>
  <c r="J6126" i="2"/>
  <c r="K6126" i="2" s="1"/>
  <c r="J4723" i="2"/>
  <c r="K4723" i="2" s="1"/>
  <c r="J4520" i="2"/>
  <c r="K4520" i="2" s="1"/>
  <c r="J5596" i="2"/>
  <c r="K5596" i="2" s="1"/>
  <c r="J7078" i="2"/>
  <c r="K7078" i="2" s="1"/>
  <c r="J4412" i="2"/>
  <c r="K4412" i="2" s="1"/>
  <c r="J5228" i="2"/>
  <c r="K5228" i="2" s="1"/>
  <c r="J6007" i="2"/>
  <c r="K6007" i="2" s="1"/>
  <c r="J4589" i="2"/>
  <c r="K4589" i="2" s="1"/>
  <c r="J4854" i="2"/>
  <c r="K4854" i="2" s="1"/>
  <c r="J4590" i="2"/>
  <c r="K4590" i="2" s="1"/>
  <c r="J5870" i="2"/>
  <c r="K5870" i="2" s="1"/>
  <c r="J3966" i="2"/>
  <c r="K3966" i="2" s="1"/>
  <c r="J4967" i="2"/>
  <c r="K4967" i="2" s="1"/>
  <c r="J4076" i="2"/>
  <c r="K4076" i="2" s="1"/>
  <c r="J4116" i="2"/>
  <c r="K4116" i="2" s="1"/>
  <c r="J4905" i="2"/>
  <c r="K4905" i="2" s="1"/>
  <c r="J5242" i="2"/>
  <c r="K5242" i="2" s="1"/>
  <c r="J10257" i="2"/>
  <c r="K10257" i="2" s="1"/>
  <c r="J4083" i="2"/>
  <c r="K4083" i="2" s="1"/>
  <c r="J4516" i="2"/>
  <c r="K4516" i="2" s="1"/>
  <c r="J6279" i="2"/>
  <c r="K6279" i="2" s="1"/>
  <c r="J5594" i="2"/>
  <c r="K5594" i="2" s="1"/>
  <c r="J6482" i="2"/>
  <c r="K6482" i="2" s="1"/>
  <c r="J7006" i="2"/>
  <c r="K7006" i="2" s="1"/>
  <c r="J5737" i="2"/>
  <c r="K5737" i="2" s="1"/>
  <c r="J6076" i="2"/>
  <c r="K6076" i="2" s="1"/>
  <c r="J5215" i="2"/>
  <c r="K5215" i="2" s="1"/>
  <c r="J5241" i="2"/>
  <c r="K5241" i="2" s="1"/>
  <c r="J5058" i="2"/>
  <c r="K5058" i="2" s="1"/>
  <c r="J3426" i="2"/>
  <c r="K3426" i="2" s="1"/>
  <c r="J6196" i="2"/>
  <c r="K6196" i="2" s="1"/>
  <c r="J5307" i="2"/>
  <c r="K5307" i="2" s="1"/>
  <c r="J5957" i="2"/>
  <c r="K5957" i="2" s="1"/>
  <c r="J5590" i="2"/>
  <c r="K5590" i="2" s="1"/>
  <c r="J5057" i="2"/>
  <c r="K5057" i="2" s="1"/>
  <c r="J5468" i="2"/>
  <c r="K5468" i="2" s="1"/>
  <c r="J4643" i="2"/>
  <c r="K4643" i="2" s="1"/>
  <c r="J4320" i="2"/>
  <c r="K4320" i="2" s="1"/>
  <c r="J3960" i="2"/>
  <c r="K3960" i="2" s="1"/>
  <c r="J4405" i="2"/>
  <c r="K4405" i="2" s="1"/>
  <c r="J5937" i="2"/>
  <c r="K5937" i="2" s="1"/>
  <c r="J5342" i="2"/>
  <c r="K5342" i="2" s="1"/>
  <c r="J5877" i="2"/>
  <c r="K5877" i="2" s="1"/>
  <c r="J4108" i="2"/>
  <c r="K4108" i="2" s="1"/>
  <c r="J4399" i="2"/>
  <c r="K4399" i="2" s="1"/>
  <c r="J7117" i="2"/>
  <c r="K7117" i="2" s="1"/>
  <c r="J4623" i="2"/>
  <c r="K4623" i="2" s="1"/>
  <c r="J4866" i="2"/>
  <c r="K4866" i="2" s="1"/>
  <c r="J5056" i="2"/>
  <c r="K5056" i="2" s="1"/>
  <c r="J4291" i="2"/>
  <c r="K4291" i="2" s="1"/>
  <c r="J5599" i="2"/>
  <c r="K5599" i="2" s="1"/>
  <c r="J3710" i="2"/>
  <c r="K3710" i="2" s="1"/>
  <c r="J5209" i="2"/>
  <c r="K5209" i="2" s="1"/>
  <c r="J4315" i="2"/>
  <c r="K4315" i="2" s="1"/>
  <c r="J6085" i="2"/>
  <c r="K6085" i="2" s="1"/>
  <c r="J6838" i="2"/>
  <c r="K6838" i="2" s="1"/>
  <c r="J6493" i="2"/>
  <c r="K6493" i="2" s="1"/>
  <c r="J4720" i="2"/>
  <c r="K4720" i="2" s="1"/>
  <c r="J4573" i="2"/>
  <c r="K4573" i="2" s="1"/>
  <c r="J4895" i="2"/>
  <c r="K4895" i="2" s="1"/>
  <c r="J4570" i="2"/>
  <c r="K4570" i="2" s="1"/>
  <c r="J5721" i="2"/>
  <c r="K5721" i="2" s="1"/>
  <c r="J5552" i="2"/>
  <c r="K5552" i="2" s="1"/>
  <c r="J5964" i="2"/>
  <c r="K5964" i="2" s="1"/>
  <c r="J3794" i="2"/>
  <c r="K3794" i="2" s="1"/>
  <c r="J4796" i="2"/>
  <c r="K4796" i="2" s="1"/>
  <c r="J5736" i="2"/>
  <c r="K5736" i="2" s="1"/>
  <c r="J5052" i="2"/>
  <c r="K5052" i="2" s="1"/>
  <c r="J5240" i="2"/>
  <c r="K5240" i="2" s="1"/>
  <c r="J4474" i="2"/>
  <c r="K4474" i="2" s="1"/>
  <c r="J6537" i="2"/>
  <c r="K6537" i="2" s="1"/>
  <c r="J4887" i="2"/>
  <c r="K4887" i="2" s="1"/>
  <c r="J6134" i="2"/>
  <c r="K6134" i="2" s="1"/>
  <c r="J7156" i="2"/>
  <c r="K7156" i="2" s="1"/>
  <c r="J5238" i="2"/>
  <c r="K5238" i="2" s="1"/>
  <c r="J4897" i="2"/>
  <c r="K4897" i="2" s="1"/>
  <c r="J5727" i="2"/>
  <c r="K5727" i="2" s="1"/>
  <c r="J6999" i="2"/>
  <c r="K6999" i="2" s="1"/>
  <c r="J5498" i="2"/>
  <c r="K5498" i="2" s="1"/>
  <c r="J4894" i="2"/>
  <c r="K4894" i="2" s="1"/>
  <c r="J6043" i="2"/>
  <c r="K6043" i="2" s="1"/>
  <c r="J7080" i="2"/>
  <c r="K7080" i="2" s="1"/>
  <c r="J3796" i="2"/>
  <c r="K3796" i="2" s="1"/>
  <c r="J5478" i="2"/>
  <c r="K5478" i="2" s="1"/>
  <c r="J6468" i="2"/>
  <c r="K6468" i="2" s="1"/>
  <c r="J3020" i="2"/>
  <c r="K3020" i="2" s="1"/>
  <c r="J3951" i="2"/>
  <c r="K3951" i="2" s="1"/>
  <c r="J5523" i="2"/>
  <c r="K5523" i="2" s="1"/>
  <c r="J5475" i="2"/>
  <c r="K5475" i="2" s="1"/>
  <c r="J5099" i="2"/>
  <c r="K5099" i="2" s="1"/>
  <c r="J4919" i="2"/>
  <c r="K4919" i="2" s="1"/>
  <c r="J4510" i="2"/>
  <c r="K4510" i="2" s="1"/>
  <c r="J5098" i="2"/>
  <c r="K5098" i="2" s="1"/>
  <c r="J5105" i="2"/>
  <c r="K5105" i="2" s="1"/>
  <c r="J5775" i="2"/>
  <c r="K5775" i="2" s="1"/>
  <c r="J4669" i="2"/>
  <c r="K4669" i="2" s="1"/>
  <c r="J3961" i="2"/>
  <c r="K3961" i="2" s="1"/>
  <c r="J4403" i="2"/>
  <c r="K4403" i="2" s="1"/>
  <c r="J4330" i="2"/>
  <c r="K4330" i="2" s="1"/>
  <c r="J6824" i="2"/>
  <c r="K6824" i="2" s="1"/>
  <c r="J1148" i="2"/>
  <c r="K1148" i="2" s="1"/>
  <c r="J3134" i="2"/>
  <c r="K3134" i="2" s="1"/>
  <c r="J5044" i="2"/>
  <c r="K5044" i="2" s="1"/>
  <c r="J5231" i="2"/>
  <c r="K5231" i="2" s="1"/>
  <c r="J4849" i="2"/>
  <c r="K4849" i="2" s="1"/>
  <c r="J5612" i="2"/>
  <c r="K5612" i="2" s="1"/>
  <c r="J3019" i="2"/>
  <c r="K3019" i="2" s="1"/>
  <c r="J4318" i="2"/>
  <c r="K4318" i="2" s="1"/>
  <c r="J7095" i="2"/>
  <c r="K7095" i="2" s="1"/>
  <c r="J5055" i="2"/>
  <c r="K5055" i="2" s="1"/>
  <c r="J4493" i="2"/>
  <c r="K4493" i="2" s="1"/>
  <c r="J3894" i="2"/>
  <c r="K3894" i="2" s="1"/>
  <c r="J7075" i="2"/>
  <c r="K7075" i="2" s="1"/>
  <c r="J6725" i="2"/>
  <c r="K6725" i="2" s="1"/>
  <c r="J3712" i="2"/>
  <c r="K3712" i="2" s="1"/>
  <c r="J5230" i="2"/>
  <c r="K5230" i="2" s="1"/>
  <c r="J4673" i="2"/>
  <c r="K4673" i="2" s="1"/>
  <c r="J5029" i="2"/>
  <c r="K5029" i="2" s="1"/>
  <c r="J4794" i="2"/>
  <c r="K4794" i="2" s="1"/>
  <c r="J6485" i="2"/>
  <c r="K6485" i="2" s="1"/>
  <c r="J4502" i="2"/>
  <c r="K4502" i="2" s="1"/>
  <c r="J4574" i="2"/>
  <c r="K4574" i="2" s="1"/>
  <c r="J5303" i="2"/>
  <c r="K5303" i="2" s="1"/>
  <c r="J5192" i="2"/>
  <c r="K5192" i="2" s="1"/>
  <c r="J5968" i="2"/>
  <c r="K5968" i="2" s="1"/>
  <c r="J5156" i="2"/>
  <c r="K5156" i="2" s="1"/>
  <c r="J5187" i="2"/>
  <c r="K5187" i="2" s="1"/>
  <c r="J5726" i="2"/>
  <c r="K5726" i="2" s="1"/>
  <c r="J4604" i="2"/>
  <c r="K4604" i="2" s="1"/>
  <c r="J4074" i="2"/>
  <c r="K4074" i="2" s="1"/>
  <c r="J6752" i="2"/>
  <c r="K6752" i="2" s="1"/>
  <c r="J6831" i="2"/>
  <c r="K6831" i="2" s="1"/>
  <c r="J4509" i="2"/>
  <c r="K4509" i="2" s="1"/>
  <c r="J4319" i="2"/>
  <c r="K4319" i="2" s="1"/>
  <c r="J5922" i="2"/>
  <c r="K5922" i="2" s="1"/>
  <c r="J6063" i="2"/>
  <c r="K6063" i="2" s="1"/>
  <c r="J4875" i="2"/>
  <c r="K4875" i="2" s="1"/>
  <c r="J7055" i="2"/>
  <c r="K7055" i="2" s="1"/>
  <c r="J5065" i="2"/>
  <c r="K5065" i="2" s="1"/>
  <c r="J1011" i="2"/>
  <c r="K1011" i="2" s="1"/>
  <c r="J7300" i="2"/>
  <c r="K7300" i="2" s="1"/>
  <c r="J1827" i="2"/>
  <c r="K1827" i="2" s="1"/>
  <c r="J5104" i="2"/>
  <c r="K5104" i="2" s="1"/>
  <c r="J4810" i="2"/>
  <c r="K4810" i="2" s="1"/>
  <c r="J4647" i="2"/>
  <c r="K4647" i="2" s="1"/>
  <c r="J4297" i="2"/>
  <c r="K4297" i="2" s="1"/>
  <c r="J2635" i="2"/>
  <c r="K2635" i="2" s="1"/>
  <c r="J4121" i="2"/>
  <c r="K4121" i="2" s="1"/>
  <c r="J4566" i="2"/>
  <c r="K4566" i="2" s="1"/>
  <c r="J5341" i="2"/>
  <c r="K5341" i="2" s="1"/>
  <c r="J5222" i="2"/>
  <c r="K5222" i="2" s="1"/>
  <c r="J4872" i="2"/>
  <c r="K4872" i="2" s="1"/>
  <c r="J4626" i="2"/>
  <c r="K4626" i="2" s="1"/>
  <c r="J2634" i="2"/>
  <c r="K2634" i="2" s="1"/>
  <c r="J4300" i="2"/>
  <c r="K4300" i="2" s="1"/>
  <c r="J8103" i="2"/>
  <c r="K8103" i="2" s="1"/>
  <c r="J5036" i="2"/>
  <c r="K5036" i="2" s="1"/>
  <c r="J5434" i="2"/>
  <c r="K5434" i="2" s="1"/>
  <c r="J4898" i="2"/>
  <c r="K4898" i="2" s="1"/>
  <c r="J4531" i="2"/>
  <c r="K4531" i="2" s="1"/>
  <c r="J4298" i="2"/>
  <c r="K4298" i="2" s="1"/>
  <c r="J5186" i="2"/>
  <c r="K5186" i="2" s="1"/>
  <c r="J5189" i="2"/>
  <c r="K5189" i="2" s="1"/>
  <c r="J4494" i="2"/>
  <c r="K4494" i="2" s="1"/>
  <c r="J12861" i="2"/>
  <c r="K12861" i="2" s="1"/>
  <c r="J5687" i="2"/>
  <c r="K5687" i="2" s="1"/>
  <c r="J4880" i="2"/>
  <c r="K4880" i="2" s="1"/>
  <c r="J4923" i="2"/>
  <c r="K4923" i="2" s="1"/>
  <c r="J4675" i="2"/>
  <c r="K4675" i="2" s="1"/>
  <c r="J5563" i="2"/>
  <c r="K5563" i="2" s="1"/>
  <c r="J6045" i="2"/>
  <c r="K6045" i="2" s="1"/>
  <c r="J818" i="2"/>
  <c r="J4295" i="2"/>
  <c r="K4295" i="2" s="1"/>
  <c r="J6070" i="2"/>
  <c r="K6070" i="2" s="1"/>
  <c r="J4428" i="2"/>
  <c r="K4428" i="2" s="1"/>
  <c r="J4879" i="2"/>
  <c r="K4879" i="2" s="1"/>
  <c r="J5173" i="2"/>
  <c r="K5173" i="2" s="1"/>
  <c r="J5184" i="2"/>
  <c r="K5184" i="2" s="1"/>
  <c r="J4788" i="2"/>
  <c r="K4788" i="2" s="1"/>
  <c r="J4532" i="2"/>
  <c r="K4532" i="2" s="1"/>
  <c r="J5395" i="2"/>
  <c r="K5395" i="2" s="1"/>
  <c r="J2956" i="2"/>
  <c r="K2956" i="2" s="1"/>
  <c r="J5283" i="2"/>
  <c r="K5283" i="2" s="1"/>
  <c r="J5252" i="2"/>
  <c r="K5252" i="2" s="1"/>
  <c r="J4611" i="2"/>
  <c r="K4611" i="2" s="1"/>
  <c r="J6770" i="2"/>
  <c r="K6770" i="2" s="1"/>
  <c r="J5802" i="2"/>
  <c r="K5802" i="2" s="1"/>
  <c r="J5227" i="2"/>
  <c r="K5227" i="2" s="1"/>
  <c r="J5906" i="2"/>
  <c r="K5906" i="2" s="1"/>
  <c r="J4655" i="2"/>
  <c r="K4655" i="2" s="1"/>
  <c r="J6040" i="2"/>
  <c r="K6040" i="2" s="1"/>
  <c r="J5608" i="2"/>
  <c r="K5608" i="2" s="1"/>
  <c r="J1755" i="2"/>
  <c r="K1755" i="2" s="1"/>
  <c r="J884" i="2"/>
  <c r="K884" i="2" s="1"/>
  <c r="J11650" i="2"/>
  <c r="K11650" i="2" s="1"/>
  <c r="J1831" i="2"/>
  <c r="K1831" i="2" s="1"/>
  <c r="J1080" i="2"/>
  <c r="K1080" i="2" s="1"/>
  <c r="J4860" i="2"/>
  <c r="K4860" i="2" s="1"/>
  <c r="J3958" i="2"/>
  <c r="K3958" i="2" s="1"/>
  <c r="J3371" i="2"/>
  <c r="K3371" i="2" s="1"/>
  <c r="J4672" i="2"/>
  <c r="K4672" i="2" s="1"/>
  <c r="J6746" i="2"/>
  <c r="K6746" i="2" s="1"/>
  <c r="J5050" i="2"/>
  <c r="K5050" i="2" s="1"/>
  <c r="J4078" i="2"/>
  <c r="K4078" i="2" s="1"/>
  <c r="J5225" i="2"/>
  <c r="K5225" i="2" s="1"/>
  <c r="J5970" i="2"/>
  <c r="K5970" i="2" s="1"/>
  <c r="J4650" i="2"/>
  <c r="K4650" i="2" s="1"/>
  <c r="J5176" i="2"/>
  <c r="K5176" i="2" s="1"/>
  <c r="J4122" i="2"/>
  <c r="K4122" i="2" s="1"/>
  <c r="J4729" i="2"/>
  <c r="K4729" i="2" s="1"/>
  <c r="J7113" i="2"/>
  <c r="K7113" i="2" s="1"/>
  <c r="J4807" i="2"/>
  <c r="K4807" i="2" s="1"/>
  <c r="J5247" i="2"/>
  <c r="K5247" i="2" s="1"/>
  <c r="J5430" i="2"/>
  <c r="K5430" i="2" s="1"/>
  <c r="J6573" i="2"/>
  <c r="K6573" i="2" s="1"/>
  <c r="J4865" i="2"/>
  <c r="K4865" i="2" s="1"/>
  <c r="J6869" i="2"/>
  <c r="K6869" i="2" s="1"/>
  <c r="J5282" i="2"/>
  <c r="K5282" i="2" s="1"/>
  <c r="J4568" i="2"/>
  <c r="K4568" i="2" s="1"/>
  <c r="J4427" i="2"/>
  <c r="K4427" i="2" s="1"/>
  <c r="J5559" i="2"/>
  <c r="K5559" i="2" s="1"/>
  <c r="J5102" i="2"/>
  <c r="K5102" i="2" s="1"/>
  <c r="J5494" i="2"/>
  <c r="K5494" i="2" s="1"/>
  <c r="J4641" i="2"/>
  <c r="K4641" i="2" s="1"/>
  <c r="J6773" i="2"/>
  <c r="K6773" i="2" s="1"/>
  <c r="J6401" i="2"/>
  <c r="K6401" i="2" s="1"/>
  <c r="J5037" i="2"/>
  <c r="K5037" i="2" s="1"/>
  <c r="J5183" i="2"/>
  <c r="K5183" i="2" s="1"/>
  <c r="J6283" i="2"/>
  <c r="K6283" i="2" s="1"/>
  <c r="J5600" i="2"/>
  <c r="K5600" i="2" s="1"/>
  <c r="J6776" i="2"/>
  <c r="K6776" i="2" s="1"/>
  <c r="J5030" i="2"/>
  <c r="K5030" i="2" s="1"/>
  <c r="J5592" i="2"/>
  <c r="K5592" i="2" s="1"/>
  <c r="J6016" i="2"/>
  <c r="K6016" i="2" s="1"/>
  <c r="J6042" i="2"/>
  <c r="K6042" i="2" s="1"/>
  <c r="J4883" i="2"/>
  <c r="K4883" i="2" s="1"/>
  <c r="J3963" i="2"/>
  <c r="K3963" i="2" s="1"/>
  <c r="J4846" i="2"/>
  <c r="K4846" i="2" s="1"/>
  <c r="J6276" i="2"/>
  <c r="K6276" i="2" s="1"/>
  <c r="J4436" i="2"/>
  <c r="K4436" i="2" s="1"/>
  <c r="J6127" i="2"/>
  <c r="K6127" i="2" s="1"/>
  <c r="J4901" i="2"/>
  <c r="K4901" i="2" s="1"/>
  <c r="J8882" i="2"/>
  <c r="K8882" i="2" s="1"/>
  <c r="J4728" i="2"/>
  <c r="K4728" i="2" s="1"/>
  <c r="J4610" i="2"/>
  <c r="K4610" i="2" s="1"/>
  <c r="J4612" i="2"/>
  <c r="K4612" i="2" s="1"/>
  <c r="J11642" i="2"/>
  <c r="K11642" i="2" s="1"/>
  <c r="J5966" i="2"/>
  <c r="K5966" i="2" s="1"/>
  <c r="J4096" i="2"/>
  <c r="K4096" i="2" s="1"/>
  <c r="J5369" i="2"/>
  <c r="K5369" i="2" s="1"/>
  <c r="J3140" i="2"/>
  <c r="K3140" i="2" s="1"/>
  <c r="J3361" i="2"/>
  <c r="K3361" i="2" s="1"/>
  <c r="J4430" i="2"/>
  <c r="K4430" i="2" s="1"/>
  <c r="J9313" i="2"/>
  <c r="K9313" i="2" s="1"/>
  <c r="J1158" i="2"/>
  <c r="K1158" i="2" s="1"/>
  <c r="J2773" i="2"/>
  <c r="K2773" i="2" s="1"/>
  <c r="J1152" i="2"/>
  <c r="K1152" i="2" s="1"/>
  <c r="J8887" i="2"/>
  <c r="K8887" i="2" s="1"/>
  <c r="J13851" i="2"/>
  <c r="K13851" i="2" s="1"/>
  <c r="J5374" i="2"/>
  <c r="K5374" i="2" s="1"/>
  <c r="J7881" i="2"/>
  <c r="K7881" i="2" s="1"/>
  <c r="J1155" i="2"/>
  <c r="K1155" i="2" s="1"/>
  <c r="J3368" i="2"/>
  <c r="K3368" i="2" s="1"/>
  <c r="J841" i="2"/>
  <c r="K841" i="2" s="1"/>
  <c r="J1949" i="2"/>
  <c r="K1949" i="2" s="1"/>
  <c r="J13846" i="2"/>
  <c r="K13846" i="2" s="1"/>
  <c r="J10563" i="2"/>
  <c r="K10563" i="2" s="1"/>
  <c r="J8888" i="2"/>
  <c r="K8888" i="2" s="1"/>
  <c r="J9394" i="2"/>
  <c r="K9394" i="2" s="1"/>
  <c r="J11635" i="2"/>
  <c r="K11635" i="2" s="1"/>
  <c r="J1084" i="2"/>
  <c r="K1084" i="2" s="1"/>
  <c r="J2518" i="2"/>
  <c r="K2518" i="2" s="1"/>
  <c r="J8884" i="2"/>
  <c r="K8884" i="2" s="1"/>
  <c r="J3430" i="2"/>
  <c r="K3430" i="2" s="1"/>
  <c r="J1459" i="2"/>
  <c r="K1459" i="2" s="1"/>
  <c r="J6823" i="2"/>
  <c r="K6823" i="2" s="1"/>
  <c r="J7299" i="2"/>
  <c r="K7299" i="2" s="1"/>
  <c r="J13369" i="2"/>
  <c r="K13369" i="2" s="1"/>
  <c r="J1811" i="2"/>
  <c r="K1811" i="2" s="1"/>
  <c r="J2569" i="2"/>
  <c r="K2569" i="2" s="1"/>
  <c r="J14006" i="2"/>
  <c r="K14006" i="2" s="1"/>
  <c r="J3752" i="2"/>
  <c r="K3752" i="2" s="1"/>
  <c r="J7726" i="2"/>
  <c r="K7726" i="2" s="1"/>
  <c r="J1979" i="2"/>
  <c r="K1979" i="2" s="1"/>
  <c r="J6418" i="2"/>
  <c r="K6418" i="2" s="1"/>
  <c r="J2025" i="2"/>
  <c r="K2025" i="2" s="1"/>
  <c r="J2553" i="2"/>
  <c r="K2553" i="2" s="1"/>
  <c r="J13372" i="2"/>
  <c r="K13372" i="2" s="1"/>
  <c r="J888" i="2"/>
  <c r="K888" i="2" s="1"/>
  <c r="J3851" i="2"/>
  <c r="K3851" i="2" s="1"/>
  <c r="J2343" i="2"/>
  <c r="K2343" i="2" s="1"/>
  <c r="J2066" i="2"/>
  <c r="K2066" i="2" s="1"/>
  <c r="J1990" i="2"/>
  <c r="K1990" i="2" s="1"/>
  <c r="J5400" i="2"/>
  <c r="K5400" i="2" s="1"/>
  <c r="J11634" i="2"/>
  <c r="K11634" i="2" s="1"/>
  <c r="J1808" i="2"/>
  <c r="K1808" i="2" s="1"/>
  <c r="J5401" i="2"/>
  <c r="K5401" i="2" s="1"/>
  <c r="J7042" i="2"/>
  <c r="K7042" i="2" s="1"/>
  <c r="J7737" i="2"/>
  <c r="K7737" i="2" s="1"/>
  <c r="J7040" i="2"/>
  <c r="K7040" i="2" s="1"/>
  <c r="J1994" i="2"/>
  <c r="K1994" i="2" s="1"/>
  <c r="J14014" i="2"/>
  <c r="K14014" i="2" s="1"/>
  <c r="J2469" i="2"/>
  <c r="K2469" i="2" s="1"/>
  <c r="J2000" i="2"/>
  <c r="K2000" i="2" s="1"/>
  <c r="J1993" i="2"/>
  <c r="K1993" i="2" s="1"/>
  <c r="J3601" i="2"/>
  <c r="K3601" i="2" s="1"/>
  <c r="J5409" i="2"/>
  <c r="K5409" i="2" s="1"/>
  <c r="J2464" i="2"/>
  <c r="K2464" i="2" s="1"/>
  <c r="J2092" i="2"/>
  <c r="K2092" i="2" s="1"/>
  <c r="J9252" i="2"/>
  <c r="K9252" i="2" s="1"/>
  <c r="J13444" i="2"/>
  <c r="K13444" i="2" s="1"/>
  <c r="J1814" i="2"/>
  <c r="K1814" i="2" s="1"/>
  <c r="J2548" i="2"/>
  <c r="K2548" i="2" s="1"/>
  <c r="J3266" i="2"/>
  <c r="K3266" i="2" s="1"/>
  <c r="J2009" i="2"/>
  <c r="K2009" i="2" s="1"/>
  <c r="J3381" i="2"/>
  <c r="K3381" i="2" s="1"/>
  <c r="J2344" i="2"/>
  <c r="K2344" i="2" s="1"/>
  <c r="J3777" i="2"/>
  <c r="K3777" i="2" s="1"/>
  <c r="J2568" i="2"/>
  <c r="K2568" i="2" s="1"/>
  <c r="J3386" i="2"/>
  <c r="K3386" i="2" s="1"/>
  <c r="J2741" i="2"/>
  <c r="K2741" i="2" s="1"/>
  <c r="J1515" i="2"/>
  <c r="K1515" i="2" s="1"/>
  <c r="J5402" i="2"/>
  <c r="K5402" i="2" s="1"/>
  <c r="J4004" i="2"/>
  <c r="K4004" i="2" s="1"/>
  <c r="J3262" i="2"/>
  <c r="K3262" i="2" s="1"/>
  <c r="J2035" i="2"/>
  <c r="K2035" i="2" s="1"/>
  <c r="J1264" i="2"/>
  <c r="K1264" i="2" s="1"/>
  <c r="J2430" i="2"/>
  <c r="K2430" i="2" s="1"/>
  <c r="J5421" i="2"/>
  <c r="K5421" i="2" s="1"/>
  <c r="J4044" i="2"/>
  <c r="K4044" i="2" s="1"/>
  <c r="J2386" i="2"/>
  <c r="K2386" i="2" s="1"/>
  <c r="J1829" i="2"/>
  <c r="K1829" i="2" s="1"/>
  <c r="J4095" i="2"/>
  <c r="K4095" i="2" s="1"/>
  <c r="J3706" i="2"/>
  <c r="K3706" i="2" s="1"/>
  <c r="J3880" i="2"/>
  <c r="K3880" i="2" s="1"/>
  <c r="J9818" i="2"/>
  <c r="K9818" i="2" s="1"/>
  <c r="J2522" i="2"/>
  <c r="K2522" i="2" s="1"/>
  <c r="J3594" i="2"/>
  <c r="K3594" i="2" s="1"/>
  <c r="J922" i="2"/>
  <c r="K922" i="2" s="1"/>
  <c r="J1507" i="2"/>
  <c r="K1507" i="2" s="1"/>
  <c r="J2428" i="2"/>
  <c r="K2428" i="2" s="1"/>
  <c r="J2283" i="2"/>
  <c r="K2283" i="2" s="1"/>
  <c r="J3591" i="2"/>
  <c r="K3591" i="2" s="1"/>
  <c r="J1916" i="2"/>
  <c r="K1916" i="2" s="1"/>
  <c r="J2622" i="2"/>
  <c r="K2622" i="2" s="1"/>
  <c r="J3003" i="2"/>
  <c r="K3003" i="2" s="1"/>
  <c r="J2293" i="2"/>
  <c r="K2293" i="2" s="1"/>
  <c r="J2526" i="2"/>
  <c r="K2526" i="2" s="1"/>
  <c r="J2943" i="2"/>
  <c r="K2943" i="2" s="1"/>
  <c r="J921" i="2"/>
  <c r="K921" i="2" s="1"/>
  <c r="J4177" i="2"/>
  <c r="K4177" i="2" s="1"/>
  <c r="J3709" i="2"/>
  <c r="K3709" i="2" s="1"/>
  <c r="J2586" i="2"/>
  <c r="K2586" i="2" s="1"/>
  <c r="J3589" i="2"/>
  <c r="K3589" i="2" s="1"/>
  <c r="J9201" i="2"/>
  <c r="K9201" i="2" s="1"/>
  <c r="J2985" i="2"/>
  <c r="K2985" i="2" s="1"/>
  <c r="J920" i="2"/>
  <c r="K920" i="2" s="1"/>
  <c r="J3093" i="2"/>
  <c r="K3093" i="2" s="1"/>
  <c r="J2941" i="2"/>
  <c r="K2941" i="2" s="1"/>
  <c r="J3459" i="2"/>
  <c r="K3459" i="2" s="1"/>
  <c r="J2991" i="2"/>
  <c r="K2991" i="2" s="1"/>
  <c r="J2398" i="2"/>
  <c r="K2398" i="2" s="1"/>
  <c r="J4156" i="2"/>
  <c r="K4156" i="2" s="1"/>
  <c r="J3483" i="2"/>
  <c r="K3483" i="2" s="1"/>
  <c r="J1756" i="2"/>
  <c r="K1756" i="2" s="1"/>
  <c r="J4301" i="2"/>
  <c r="K4301" i="2" s="1"/>
  <c r="J3696" i="2"/>
  <c r="K3696" i="2" s="1"/>
  <c r="J5571" i="2"/>
  <c r="K5571" i="2" s="1"/>
  <c r="J3167" i="2"/>
  <c r="K3167" i="2" s="1"/>
  <c r="J3007" i="2"/>
  <c r="K3007" i="2" s="1"/>
  <c r="J2405" i="2"/>
  <c r="K2405" i="2" s="1"/>
  <c r="J2591" i="2"/>
  <c r="K2591" i="2" s="1"/>
  <c r="J2951" i="2"/>
  <c r="K2951" i="2" s="1"/>
  <c r="J11066" i="2"/>
  <c r="K11066" i="2" s="1"/>
  <c r="J2779" i="2"/>
  <c r="K2779" i="2" s="1"/>
  <c r="J2489" i="2"/>
  <c r="K2489" i="2" s="1"/>
  <c r="J4030" i="2"/>
  <c r="K4030" i="2" s="1"/>
  <c r="J3701" i="2"/>
  <c r="K3701" i="2" s="1"/>
  <c r="J3224" i="2"/>
  <c r="K3224" i="2" s="1"/>
  <c r="J3289" i="2"/>
  <c r="K3289" i="2" s="1"/>
  <c r="J2483" i="2"/>
  <c r="K2483" i="2" s="1"/>
  <c r="J7519" i="2"/>
  <c r="K7519" i="2" s="1"/>
  <c r="J3830" i="2"/>
  <c r="K3830" i="2" s="1"/>
  <c r="J4304" i="2"/>
  <c r="K4304" i="2" s="1"/>
  <c r="J10283" i="2"/>
  <c r="K10283" i="2" s="1"/>
  <c r="J1860" i="2"/>
  <c r="K1860" i="2" s="1"/>
  <c r="J14061" i="2"/>
  <c r="K14061" i="2" s="1"/>
  <c r="J3732" i="2"/>
  <c r="K3732" i="2" s="1"/>
  <c r="J1500" i="2"/>
  <c r="K1500" i="2" s="1"/>
  <c r="J3038" i="2"/>
  <c r="K3038" i="2" s="1"/>
  <c r="J3387" i="2"/>
  <c r="K3387" i="2" s="1"/>
  <c r="J8766" i="2"/>
  <c r="K8766" i="2" s="1"/>
  <c r="J5493" i="2"/>
  <c r="K5493" i="2" s="1"/>
  <c r="J7224" i="2"/>
  <c r="K7224" i="2" s="1"/>
  <c r="J5829" i="2"/>
  <c r="K5829" i="2" s="1"/>
  <c r="J4848" i="2"/>
  <c r="K4848" i="2" s="1"/>
  <c r="J5473" i="2"/>
  <c r="K5473" i="2" s="1"/>
  <c r="J5853" i="2"/>
  <c r="K5853" i="2" s="1"/>
  <c r="J1018" i="2"/>
  <c r="K1018" i="2" s="1"/>
  <c r="J6826" i="2"/>
  <c r="K6826" i="2" s="1"/>
  <c r="J1056" i="2"/>
  <c r="K1056" i="2" s="1"/>
  <c r="J13761" i="2"/>
  <c r="K13761" i="2" s="1"/>
  <c r="J13765" i="2"/>
  <c r="K13765" i="2" s="1"/>
  <c r="J1535" i="2"/>
  <c r="K1535" i="2" s="1"/>
  <c r="J10263" i="2"/>
  <c r="K10263" i="2" s="1"/>
  <c r="J5546" i="2"/>
  <c r="K5546" i="2" s="1"/>
  <c r="J1826" i="2"/>
  <c r="K1826" i="2" s="1"/>
  <c r="J1763" i="2"/>
  <c r="K1763" i="2" s="1"/>
  <c r="J1833" i="2"/>
  <c r="K1833" i="2" s="1"/>
  <c r="J1441" i="2"/>
  <c r="K1441" i="2" s="1"/>
  <c r="J5377" i="2"/>
  <c r="K5377" i="2" s="1"/>
  <c r="J8890" i="2"/>
  <c r="K8890" i="2" s="1"/>
  <c r="J1454" i="2"/>
  <c r="K1454" i="2" s="1"/>
  <c r="J10260" i="2"/>
  <c r="K10260" i="2" s="1"/>
  <c r="J1761" i="2"/>
  <c r="K1761" i="2" s="1"/>
  <c r="J1534" i="2"/>
  <c r="K1534" i="2" s="1"/>
  <c r="J13343" i="2"/>
  <c r="K13343" i="2" s="1"/>
  <c r="J6421" i="2"/>
  <c r="K6421" i="2" s="1"/>
  <c r="J6660" i="2"/>
  <c r="K6660" i="2" s="1"/>
  <c r="J835" i="2"/>
  <c r="K835" i="2" s="1"/>
  <c r="J13366" i="2"/>
  <c r="K13366" i="2" s="1"/>
  <c r="J13855" i="2"/>
  <c r="K13855" i="2" s="1"/>
  <c r="J1053" i="2"/>
  <c r="K1053" i="2" s="1"/>
  <c r="J10566" i="2"/>
  <c r="K10566" i="2" s="1"/>
  <c r="J10264" i="2"/>
  <c r="K10264" i="2" s="1"/>
  <c r="J1917" i="2"/>
  <c r="K1917" i="2" s="1"/>
  <c r="J11626" i="2"/>
  <c r="K11626" i="2" s="1"/>
  <c r="J2392" i="2"/>
  <c r="K2392" i="2" s="1"/>
  <c r="J10256" i="2"/>
  <c r="K10256" i="2" s="1"/>
  <c r="J9391" i="2"/>
  <c r="K9391" i="2" s="1"/>
  <c r="J3912" i="2"/>
  <c r="K3912" i="2" s="1"/>
  <c r="J1762" i="2"/>
  <c r="K1762" i="2" s="1"/>
  <c r="J8889" i="2"/>
  <c r="K8889" i="2" s="1"/>
  <c r="J7303" i="2"/>
  <c r="K7303" i="2" s="1"/>
  <c r="J9401" i="2"/>
  <c r="K9401" i="2" s="1"/>
  <c r="J890" i="2"/>
  <c r="K890" i="2" s="1"/>
  <c r="J12937" i="2"/>
  <c r="K12937" i="2" s="1"/>
  <c r="J11632" i="2"/>
  <c r="K11632" i="2" s="1"/>
  <c r="J3773" i="2"/>
  <c r="K3773" i="2" s="1"/>
  <c r="J2562" i="2"/>
  <c r="K2562" i="2" s="1"/>
  <c r="J2391" i="2"/>
  <c r="K2391" i="2" s="1"/>
  <c r="J9402" i="2"/>
  <c r="K9402" i="2" s="1"/>
  <c r="J3753" i="2"/>
  <c r="K3753" i="2" s="1"/>
  <c r="J1062" i="2"/>
  <c r="K1062" i="2" s="1"/>
  <c r="J1998" i="2"/>
  <c r="K1998" i="2" s="1"/>
  <c r="J2022" i="2"/>
  <c r="K2022" i="2" s="1"/>
  <c r="J1058" i="2"/>
  <c r="K1058" i="2" s="1"/>
  <c r="J7297" i="2"/>
  <c r="K7297" i="2" s="1"/>
  <c r="J5405" i="2"/>
  <c r="K5405" i="2" s="1"/>
  <c r="J13445" i="2"/>
  <c r="K13445" i="2" s="1"/>
  <c r="J3916" i="2"/>
  <c r="K3916" i="2" s="1"/>
  <c r="J2514" i="2"/>
  <c r="K2514" i="2" s="1"/>
  <c r="J3974" i="2"/>
  <c r="K3974" i="2" s="1"/>
  <c r="J4047" i="2"/>
  <c r="K4047" i="2" s="1"/>
  <c r="J3080" i="2"/>
  <c r="K3080" i="2" s="1"/>
  <c r="J12944" i="2"/>
  <c r="K12944" i="2" s="1"/>
  <c r="J7044" i="2"/>
  <c r="K7044" i="2" s="1"/>
  <c r="J836" i="2"/>
  <c r="K836" i="2" s="1"/>
  <c r="J14390" i="2"/>
  <c r="K14390" i="2" s="1"/>
  <c r="J3443" i="2"/>
  <c r="K3443" i="2" s="1"/>
  <c r="J1067" i="2"/>
  <c r="K1067" i="2" s="1"/>
  <c r="J4000" i="2"/>
  <c r="K4000" i="2" s="1"/>
  <c r="J14398" i="2"/>
  <c r="K14398" i="2" s="1"/>
  <c r="J2006" i="2"/>
  <c r="K2006" i="2" s="1"/>
  <c r="J2618" i="2"/>
  <c r="K2618" i="2" s="1"/>
  <c r="J11062" i="2"/>
  <c r="K11062" i="2" s="1"/>
  <c r="J3268" i="2"/>
  <c r="K3268" i="2" s="1"/>
  <c r="J4099" i="2"/>
  <c r="K4099" i="2" s="1"/>
  <c r="J1789" i="2"/>
  <c r="K1789" i="2" s="1"/>
  <c r="J3434" i="2"/>
  <c r="K3434" i="2" s="1"/>
  <c r="J2830" i="2"/>
  <c r="K2830" i="2" s="1"/>
  <c r="J3260" i="2"/>
  <c r="K3260" i="2" s="1"/>
  <c r="J4089" i="2"/>
  <c r="K4089" i="2" s="1"/>
  <c r="J3378" i="2"/>
  <c r="K3378" i="2" s="1"/>
  <c r="J3942" i="2"/>
  <c r="K3942" i="2" s="1"/>
  <c r="J2597" i="2"/>
  <c r="K2597" i="2" s="1"/>
  <c r="J11065" i="2"/>
  <c r="K11065" i="2" s="1"/>
  <c r="J5404" i="2"/>
  <c r="K5404" i="2" s="1"/>
  <c r="J3432" i="2"/>
  <c r="K3432" i="2" s="1"/>
  <c r="J3599" i="2"/>
  <c r="K3599" i="2" s="1"/>
  <c r="J2554" i="2"/>
  <c r="K2554" i="2" s="1"/>
  <c r="J1558" i="2"/>
  <c r="K1558" i="2" s="1"/>
  <c r="J5422" i="2"/>
  <c r="K5422" i="2" s="1"/>
  <c r="J3087" i="2"/>
  <c r="K3087" i="2" s="1"/>
  <c r="J3937" i="2"/>
  <c r="K3937" i="2" s="1"/>
  <c r="J2039" i="2"/>
  <c r="K2039" i="2" s="1"/>
  <c r="J4374" i="2"/>
  <c r="K4374" i="2" s="1"/>
  <c r="J3940" i="2"/>
  <c r="K3940" i="2" s="1"/>
  <c r="J10515" i="2"/>
  <c r="K10515" i="2" s="1"/>
  <c r="J3985" i="2"/>
  <c r="K3985" i="2" s="1"/>
  <c r="J3877" i="2"/>
  <c r="K3877" i="2" s="1"/>
  <c r="J3945" i="2"/>
  <c r="K3945" i="2" s="1"/>
  <c r="J3596" i="2"/>
  <c r="K3596" i="2" s="1"/>
  <c r="J4162" i="2"/>
  <c r="K4162" i="2" s="1"/>
  <c r="J1429" i="2"/>
  <c r="K1429" i="2" s="1"/>
  <c r="J2531" i="2"/>
  <c r="K2531" i="2" s="1"/>
  <c r="J3829" i="2"/>
  <c r="K3829" i="2" s="1"/>
  <c r="J3252" i="2"/>
  <c r="K3252" i="2" s="1"/>
  <c r="J931" i="2"/>
  <c r="K931" i="2" s="1"/>
  <c r="J2528" i="2"/>
  <c r="K2528" i="2" s="1"/>
  <c r="J2033" i="2"/>
  <c r="K2033" i="2" s="1"/>
  <c r="J1613" i="2"/>
  <c r="K1613" i="2" s="1"/>
  <c r="J3610" i="2"/>
  <c r="K3610" i="2" s="1"/>
  <c r="J1623" i="2"/>
  <c r="K1623" i="2" s="1"/>
  <c r="J3734" i="2"/>
  <c r="K3734" i="2" s="1"/>
  <c r="J3531" i="2"/>
  <c r="K3531" i="2" s="1"/>
  <c r="J4034" i="2"/>
  <c r="K4034" i="2" s="1"/>
  <c r="J2983" i="2"/>
  <c r="K2983" i="2" s="1"/>
  <c r="J3982" i="2"/>
  <c r="K3982" i="2" s="1"/>
  <c r="J5454" i="2"/>
  <c r="K5454" i="2" s="1"/>
  <c r="J3403" i="2"/>
  <c r="K3403" i="2" s="1"/>
  <c r="J2667" i="2"/>
  <c r="K2667" i="2" s="1"/>
  <c r="J2494" i="2"/>
  <c r="K2494" i="2" s="1"/>
  <c r="J2973" i="2"/>
  <c r="K2973" i="2" s="1"/>
  <c r="J3688" i="2"/>
  <c r="K3688" i="2" s="1"/>
  <c r="J2784" i="2"/>
  <c r="K2784" i="2" s="1"/>
  <c r="J2529" i="2"/>
  <c r="K2529" i="2" s="1"/>
  <c r="J1553" i="2"/>
  <c r="K1553" i="2" s="1"/>
  <c r="J4176" i="2"/>
  <c r="K4176" i="2" s="1"/>
  <c r="J2679" i="2"/>
  <c r="K2679" i="2" s="1"/>
  <c r="J1021" i="2"/>
  <c r="K1021" i="2" s="1"/>
  <c r="J4310" i="2"/>
  <c r="K4310" i="2" s="1"/>
  <c r="J1446" i="2"/>
  <c r="K1446" i="2" s="1"/>
  <c r="J2484" i="2"/>
  <c r="K2484" i="2" s="1"/>
  <c r="J2551" i="2"/>
  <c r="K2551" i="2" s="1"/>
  <c r="J3515" i="2"/>
  <c r="K3515" i="2" s="1"/>
  <c r="J4175" i="2"/>
  <c r="K4175" i="2" s="1"/>
  <c r="J3811" i="2"/>
  <c r="K3811" i="2" s="1"/>
  <c r="J2783" i="2"/>
  <c r="K2783" i="2" s="1"/>
  <c r="J4367" i="2"/>
  <c r="K4367" i="2" s="1"/>
  <c r="J2993" i="2"/>
  <c r="K2993" i="2" s="1"/>
  <c r="J3211" i="2"/>
  <c r="K3211" i="2" s="1"/>
  <c r="J3897" i="2"/>
  <c r="K3897" i="2" s="1"/>
  <c r="J3233" i="2"/>
  <c r="K3233" i="2" s="1"/>
  <c r="J3291" i="2"/>
  <c r="K3291" i="2" s="1"/>
  <c r="J3013" i="2"/>
  <c r="K3013" i="2" s="1"/>
  <c r="J3733" i="2"/>
  <c r="K3733" i="2" s="1"/>
  <c r="J3511" i="2"/>
  <c r="K3511" i="2" s="1"/>
  <c r="J2702" i="2"/>
  <c r="K2702" i="2" s="1"/>
  <c r="J2289" i="2"/>
  <c r="K2289" i="2" s="1"/>
  <c r="J1269" i="2"/>
  <c r="K1269" i="2" s="1"/>
  <c r="J2789" i="2"/>
  <c r="K2789" i="2" s="1"/>
  <c r="J4607" i="2"/>
  <c r="K4607" i="2" s="1"/>
  <c r="J2620" i="2"/>
  <c r="K2620" i="2" s="1"/>
  <c r="J1898" i="2"/>
  <c r="K1898" i="2" s="1"/>
  <c r="J11648" i="2"/>
  <c r="K11648" i="2" s="1"/>
  <c r="J2101" i="2"/>
  <c r="K2101" i="2" s="1"/>
  <c r="J1076" i="2"/>
  <c r="K1076" i="2" s="1"/>
  <c r="J4429" i="2"/>
  <c r="K4429" i="2" s="1"/>
  <c r="J12948" i="2"/>
  <c r="K12948" i="2" s="1"/>
  <c r="J1075" i="2"/>
  <c r="K1075" i="2" s="1"/>
  <c r="J837" i="2"/>
  <c r="K837" i="2" s="1"/>
  <c r="J5379" i="2"/>
  <c r="K5379" i="2" s="1"/>
  <c r="J1453" i="2"/>
  <c r="K1453" i="2" s="1"/>
  <c r="J3058" i="2"/>
  <c r="K3058" i="2" s="1"/>
  <c r="J8881" i="2"/>
  <c r="K8881" i="2" s="1"/>
  <c r="J13349" i="2"/>
  <c r="K13349" i="2" s="1"/>
  <c r="J6655" i="2"/>
  <c r="K6655" i="2" s="1"/>
  <c r="J6662" i="2"/>
  <c r="K6662" i="2" s="1"/>
  <c r="J1952" i="2"/>
  <c r="K1952" i="2" s="1"/>
  <c r="J11628" i="2"/>
  <c r="K11628" i="2" s="1"/>
  <c r="J13527" i="2"/>
  <c r="K13527" i="2" s="1"/>
  <c r="J9400" i="2"/>
  <c r="K9400" i="2" s="1"/>
  <c r="J3067" i="2"/>
  <c r="K3067" i="2" s="1"/>
  <c r="J6424" i="2"/>
  <c r="K6424" i="2" s="1"/>
  <c r="J11629" i="2"/>
  <c r="K11629" i="2" s="1"/>
  <c r="J1055" i="2"/>
  <c r="K1055" i="2" s="1"/>
  <c r="J1456" i="2"/>
  <c r="K1456" i="2" s="1"/>
  <c r="J6422" i="2"/>
  <c r="K6422" i="2" s="1"/>
  <c r="J9314" i="2"/>
  <c r="K9314" i="2" s="1"/>
  <c r="J13344" i="2"/>
  <c r="K13344" i="2" s="1"/>
  <c r="J10259" i="2"/>
  <c r="K10259" i="2" s="1"/>
  <c r="J13351" i="2"/>
  <c r="K13351" i="2" s="1"/>
  <c r="J6423" i="2"/>
  <c r="K6423" i="2" s="1"/>
  <c r="J12943" i="2"/>
  <c r="K12943" i="2" s="1"/>
  <c r="J13373" i="2"/>
  <c r="K13373" i="2" s="1"/>
  <c r="J889" i="2"/>
  <c r="K889" i="2" s="1"/>
  <c r="J2021" i="2"/>
  <c r="K2021" i="2" s="1"/>
  <c r="J3440" i="2"/>
  <c r="K3440" i="2" s="1"/>
  <c r="J1790" i="2"/>
  <c r="K1790" i="2" s="1"/>
  <c r="J2559" i="2"/>
  <c r="K2559" i="2" s="1"/>
  <c r="J2465" i="2"/>
  <c r="K2465" i="2" s="1"/>
  <c r="J13348" i="2"/>
  <c r="K13348" i="2" s="1"/>
  <c r="J7035" i="2"/>
  <c r="K7035" i="2" s="1"/>
  <c r="J2090" i="2"/>
  <c r="K2090" i="2" s="1"/>
  <c r="J6820" i="2"/>
  <c r="K6820" i="2" s="1"/>
  <c r="J12945" i="2"/>
  <c r="K12945" i="2" s="1"/>
  <c r="J13375" i="2"/>
  <c r="K13375" i="2" s="1"/>
  <c r="J13446" i="2"/>
  <c r="K13446" i="2" s="1"/>
  <c r="J3918" i="2"/>
  <c r="K3918" i="2" s="1"/>
  <c r="J2552" i="2"/>
  <c r="K2552" i="2" s="1"/>
  <c r="J11063" i="2"/>
  <c r="K11063" i="2" s="1"/>
  <c r="J4093" i="2"/>
  <c r="K4093" i="2" s="1"/>
  <c r="J3261" i="2"/>
  <c r="K3261" i="2" s="1"/>
  <c r="J3420" i="2"/>
  <c r="K3420" i="2" s="1"/>
  <c r="J7736" i="2"/>
  <c r="K7736" i="2" s="1"/>
  <c r="J13370" i="2"/>
  <c r="K13370" i="2" s="1"/>
  <c r="J14009" i="2"/>
  <c r="K14009" i="2" s="1"/>
  <c r="J2470" i="2"/>
  <c r="K2470" i="2" s="1"/>
  <c r="J14015" i="2"/>
  <c r="K14015" i="2" s="1"/>
  <c r="J12941" i="2"/>
  <c r="K12941" i="2" s="1"/>
  <c r="J1982" i="2"/>
  <c r="K1982" i="2" s="1"/>
  <c r="J3999" i="2"/>
  <c r="K3999" i="2" s="1"/>
  <c r="J1981" i="2"/>
  <c r="K1981" i="2" s="1"/>
  <c r="J1265" i="2"/>
  <c r="K1265" i="2" s="1"/>
  <c r="J11060" i="2"/>
  <c r="K11060" i="2" s="1"/>
  <c r="J3427" i="2"/>
  <c r="K3427" i="2" s="1"/>
  <c r="J4001" i="2"/>
  <c r="K4001" i="2" s="1"/>
  <c r="J3431" i="2"/>
  <c r="K3431" i="2" s="1"/>
  <c r="J2084" i="2"/>
  <c r="K2084" i="2" s="1"/>
  <c r="J3981" i="2"/>
  <c r="K3981" i="2" s="1"/>
  <c r="J1787" i="2"/>
  <c r="K1787" i="2" s="1"/>
  <c r="J5420" i="2"/>
  <c r="K5420" i="2" s="1"/>
  <c r="J2423" i="2"/>
  <c r="K2423" i="2" s="1"/>
  <c r="J2768" i="2"/>
  <c r="K2768" i="2" s="1"/>
  <c r="J11059" i="2"/>
  <c r="K11059" i="2" s="1"/>
  <c r="J10923" i="2"/>
  <c r="K10923" i="2" s="1"/>
  <c r="J3984" i="2"/>
  <c r="K3984" i="2" s="1"/>
  <c r="J1967" i="2"/>
  <c r="K1967" i="2" s="1"/>
  <c r="J3605" i="2"/>
  <c r="K3605" i="2" s="1"/>
  <c r="J3597" i="2"/>
  <c r="K3597" i="2" s="1"/>
  <c r="J2102" i="2"/>
  <c r="K2102" i="2" s="1"/>
  <c r="J3944" i="2"/>
  <c r="K3944" i="2" s="1"/>
  <c r="J5419" i="2"/>
  <c r="K5419" i="2" s="1"/>
  <c r="J2383" i="2"/>
  <c r="K2383" i="2" s="1"/>
  <c r="J5411" i="2"/>
  <c r="K5411" i="2" s="1"/>
  <c r="J1510" i="2"/>
  <c r="K1510" i="2" s="1"/>
  <c r="J2085" i="2"/>
  <c r="K2085" i="2" s="1"/>
  <c r="J5412" i="2"/>
  <c r="K5412" i="2" s="1"/>
  <c r="J3687" i="2"/>
  <c r="K3687" i="2" s="1"/>
  <c r="J9250" i="2"/>
  <c r="K9250" i="2" s="1"/>
  <c r="J2982" i="2"/>
  <c r="K2982" i="2" s="1"/>
  <c r="J2291" i="2"/>
  <c r="K2291" i="2" s="1"/>
  <c r="J3690" i="2"/>
  <c r="K3690" i="2" s="1"/>
  <c r="J3731" i="2"/>
  <c r="K3731" i="2" s="1"/>
  <c r="J2806" i="2"/>
  <c r="K2806" i="2" s="1"/>
  <c r="J3253" i="2"/>
  <c r="K3253" i="2" s="1"/>
  <c r="J929" i="2"/>
  <c r="K929" i="2" s="1"/>
  <c r="J3735" i="2"/>
  <c r="K3735" i="2" s="1"/>
  <c r="J2524" i="2"/>
  <c r="K2524" i="2" s="1"/>
  <c r="J5452" i="2"/>
  <c r="K5452" i="2" s="1"/>
  <c r="J4180" i="2"/>
  <c r="K4180" i="2" s="1"/>
  <c r="J3693" i="2"/>
  <c r="K3693" i="2" s="1"/>
  <c r="J3090" i="2"/>
  <c r="K3090" i="2" s="1"/>
  <c r="J9199" i="2"/>
  <c r="K9199" i="2" s="1"/>
  <c r="J3409" i="2"/>
  <c r="K3409" i="2" s="1"/>
  <c r="J4026" i="2"/>
  <c r="K4026" i="2" s="1"/>
  <c r="J1364" i="2"/>
  <c r="K1364" i="2" s="1"/>
  <c r="J1809" i="2"/>
  <c r="K1809" i="2" s="1"/>
  <c r="J1078" i="2"/>
  <c r="K1078" i="2" s="1"/>
  <c r="J3004" i="2"/>
  <c r="K3004" i="2" s="1"/>
  <c r="J2668" i="2"/>
  <c r="K2668" i="2" s="1"/>
  <c r="J2785" i="2"/>
  <c r="K2785" i="2" s="1"/>
  <c r="J1522" i="2"/>
  <c r="K1522" i="2" s="1"/>
  <c r="J3822" i="2"/>
  <c r="K3822" i="2" s="1"/>
  <c r="J12796" i="2"/>
  <c r="K12796" i="2" s="1"/>
  <c r="J2286" i="2"/>
  <c r="K2286" i="2" s="1"/>
  <c r="J3530" i="2"/>
  <c r="K3530" i="2" s="1"/>
  <c r="J2338" i="2"/>
  <c r="K2338" i="2" s="1"/>
  <c r="J4181" i="2"/>
  <c r="K4181" i="2" s="1"/>
  <c r="J3834" i="2"/>
  <c r="K3834" i="2" s="1"/>
  <c r="J2805" i="2"/>
  <c r="K2805" i="2" s="1"/>
  <c r="J4307" i="2"/>
  <c r="K4307" i="2" s="1"/>
  <c r="J4158" i="2"/>
  <c r="K4158" i="2" s="1"/>
  <c r="J10516" i="2"/>
  <c r="K10516" i="2" s="1"/>
  <c r="J3456" i="2"/>
  <c r="K3456" i="2" s="1"/>
  <c r="J11329" i="2"/>
  <c r="K11329" i="2" s="1"/>
  <c r="J3689" i="2"/>
  <c r="K3689" i="2" s="1"/>
  <c r="J12794" i="2"/>
  <c r="K12794" i="2" s="1"/>
  <c r="J3507" i="2"/>
  <c r="K3507" i="2" s="1"/>
  <c r="J2626" i="2"/>
  <c r="K2626" i="2" s="1"/>
  <c r="J3216" i="2"/>
  <c r="K3216" i="2" s="1"/>
  <c r="J2282" i="2"/>
  <c r="K2282" i="2" s="1"/>
  <c r="J1757" i="2"/>
  <c r="K1757" i="2" s="1"/>
  <c r="J12789" i="2"/>
  <c r="K12789" i="2" s="1"/>
  <c r="J3699" i="2"/>
  <c r="K3699" i="2" s="1"/>
  <c r="J1624" i="2"/>
  <c r="K1624" i="2" s="1"/>
  <c r="J2585" i="2"/>
  <c r="K2585" i="2" s="1"/>
  <c r="J2787" i="2"/>
  <c r="K2787" i="2" s="1"/>
  <c r="J4184" i="2"/>
  <c r="K4184" i="2" s="1"/>
  <c r="J2605" i="2"/>
  <c r="K2605" i="2" s="1"/>
  <c r="J10279" i="2"/>
  <c r="K10279" i="2" s="1"/>
  <c r="J5570" i="2"/>
  <c r="K5570" i="2" s="1"/>
  <c r="J3287" i="2"/>
  <c r="K3287" i="2" s="1"/>
  <c r="J2515" i="2"/>
  <c r="K2515" i="2" s="1"/>
  <c r="J2395" i="2"/>
  <c r="K2395" i="2" s="1"/>
  <c r="J927" i="2"/>
  <c r="K927" i="2" s="1"/>
  <c r="J3215" i="2"/>
  <c r="K3215" i="2" s="1"/>
  <c r="J3584" i="2"/>
  <c r="K3584" i="2" s="1"/>
  <c r="J11330" i="2"/>
  <c r="K11330" i="2" s="1"/>
  <c r="J3638" i="2"/>
  <c r="K3638" i="2" s="1"/>
  <c r="J7512" i="2"/>
  <c r="K7512" i="2" s="1"/>
  <c r="J5352" i="2"/>
  <c r="K5352" i="2" s="1"/>
  <c r="J2834" i="2"/>
  <c r="K2834" i="2" s="1"/>
  <c r="J2729" i="2"/>
  <c r="K2729" i="2" s="1"/>
  <c r="J14065" i="2"/>
  <c r="K14065" i="2" s="1"/>
  <c r="J8772" i="2"/>
  <c r="K8772" i="2" s="1"/>
  <c r="J11335" i="2"/>
  <c r="K11335" i="2" s="1"/>
  <c r="J5472" i="2"/>
  <c r="K5472" i="2" s="1"/>
  <c r="J5854" i="2"/>
  <c r="K5854" i="2" s="1"/>
  <c r="J5849" i="2"/>
  <c r="K5849" i="2" s="1"/>
  <c r="J13847" i="2"/>
  <c r="K13847" i="2" s="1"/>
  <c r="J6818" i="2"/>
  <c r="K6818" i="2" s="1"/>
  <c r="J13764" i="2"/>
  <c r="K13764" i="2" s="1"/>
  <c r="J11647" i="2"/>
  <c r="K11647" i="2" s="1"/>
  <c r="J1149" i="2"/>
  <c r="K1149" i="2" s="1"/>
  <c r="J5375" i="2"/>
  <c r="K5375" i="2" s="1"/>
  <c r="J5548" i="2"/>
  <c r="K5548" i="2" s="1"/>
  <c r="J7307" i="2"/>
  <c r="K7307" i="2" s="1"/>
  <c r="J13447" i="2"/>
  <c r="K13447" i="2" s="1"/>
  <c r="J6822" i="2"/>
  <c r="K6822" i="2" s="1"/>
  <c r="J1083" i="2"/>
  <c r="K1083" i="2" s="1"/>
  <c r="J3137" i="2"/>
  <c r="K3137" i="2" s="1"/>
  <c r="J5101" i="2"/>
  <c r="K5101" i="2" s="1"/>
  <c r="J1531" i="2"/>
  <c r="K1531" i="2" s="1"/>
  <c r="J2058" i="2"/>
  <c r="K2058" i="2" s="1"/>
  <c r="J5378" i="2"/>
  <c r="K5378" i="2" s="1"/>
  <c r="J10261" i="2"/>
  <c r="K10261" i="2" s="1"/>
  <c r="J7886" i="2"/>
  <c r="K7886" i="2" s="1"/>
  <c r="J13853" i="2"/>
  <c r="K13853" i="2" s="1"/>
  <c r="J7302" i="2"/>
  <c r="K7302" i="2" s="1"/>
  <c r="J13347" i="2"/>
  <c r="K13347" i="2" s="1"/>
  <c r="J8886" i="2"/>
  <c r="K8886" i="2" s="1"/>
  <c r="J7304" i="2"/>
  <c r="K7304" i="2" s="1"/>
  <c r="J13341" i="2"/>
  <c r="K13341" i="2" s="1"/>
  <c r="J6657" i="2"/>
  <c r="K6657" i="2" s="1"/>
  <c r="J1946" i="2"/>
  <c r="K1946" i="2" s="1"/>
  <c r="J11637" i="2"/>
  <c r="K11637" i="2" s="1"/>
  <c r="J13757" i="2"/>
  <c r="K13757" i="2" s="1"/>
  <c r="J6426" i="2"/>
  <c r="K6426" i="2" s="1"/>
  <c r="J13845" i="2"/>
  <c r="K13845" i="2" s="1"/>
  <c r="J6665" i="2"/>
  <c r="K6665" i="2" s="1"/>
  <c r="J2463" i="2"/>
  <c r="K2463" i="2" s="1"/>
  <c r="J1458" i="2"/>
  <c r="K1458" i="2" s="1"/>
  <c r="J894" i="2"/>
  <c r="K894" i="2" s="1"/>
  <c r="J6656" i="2"/>
  <c r="K6656" i="2" s="1"/>
  <c r="J13756" i="2"/>
  <c r="K13756" i="2" s="1"/>
  <c r="J2062" i="2"/>
  <c r="K2062" i="2" s="1"/>
  <c r="J1455" i="2"/>
  <c r="K1455" i="2" s="1"/>
  <c r="J2056" i="2"/>
  <c r="K2056" i="2" s="1"/>
  <c r="J6663" i="2"/>
  <c r="K6663" i="2" s="1"/>
  <c r="J2026" i="2"/>
  <c r="K2026" i="2" s="1"/>
  <c r="J3858" i="2"/>
  <c r="K3858" i="2" s="1"/>
  <c r="J2613" i="2"/>
  <c r="K2613" i="2" s="1"/>
  <c r="J2461" i="2"/>
  <c r="K2461" i="2" s="1"/>
  <c r="J1945" i="2"/>
  <c r="K1945" i="2" s="1"/>
  <c r="J2023" i="2"/>
  <c r="K2023" i="2" s="1"/>
  <c r="J3911" i="2"/>
  <c r="K3911" i="2" s="1"/>
  <c r="J6425" i="2"/>
  <c r="K6425" i="2" s="1"/>
  <c r="J2086" i="2"/>
  <c r="K2086" i="2" s="1"/>
  <c r="J14012" i="2"/>
  <c r="K14012" i="2" s="1"/>
  <c r="J843" i="2"/>
  <c r="K843" i="2" s="1"/>
  <c r="J1988" i="2"/>
  <c r="K1988" i="2" s="1"/>
  <c r="J1752" i="2"/>
  <c r="K1752" i="2" s="1"/>
  <c r="J14392" i="2"/>
  <c r="K14392" i="2" s="1"/>
  <c r="J7731" i="2"/>
  <c r="K7731" i="2" s="1"/>
  <c r="J1448" i="2"/>
  <c r="K1448" i="2" s="1"/>
  <c r="J4003" i="2"/>
  <c r="K4003" i="2" s="1"/>
  <c r="J2826" i="2"/>
  <c r="K2826" i="2" s="1"/>
  <c r="J9254" i="2"/>
  <c r="K9254" i="2" s="1"/>
  <c r="J4098" i="2"/>
  <c r="K4098" i="2" s="1"/>
  <c r="J3267" i="2"/>
  <c r="K3267" i="2" s="1"/>
  <c r="J3600" i="2"/>
  <c r="K3600" i="2" s="1"/>
  <c r="J2616" i="2"/>
  <c r="K2616" i="2" s="1"/>
  <c r="J12946" i="2"/>
  <c r="K12946" i="2" s="1"/>
  <c r="J1433" i="2"/>
  <c r="K1433" i="2" s="1"/>
  <c r="J3793" i="2"/>
  <c r="K3793" i="2" s="1"/>
  <c r="J12947" i="2"/>
  <c r="K12947" i="2" s="1"/>
  <c r="J7034" i="2"/>
  <c r="K7034" i="2" s="1"/>
  <c r="J5403" i="2"/>
  <c r="K5403" i="2" s="1"/>
  <c r="J14397" i="2"/>
  <c r="K14397" i="2" s="1"/>
  <c r="J1794" i="2"/>
  <c r="K1794" i="2" s="1"/>
  <c r="J14393" i="2"/>
  <c r="K14393" i="2" s="1"/>
  <c r="J11058" i="2"/>
  <c r="K11058" i="2" s="1"/>
  <c r="J3416" i="2"/>
  <c r="K3416" i="2" s="1"/>
  <c r="J11064" i="2"/>
  <c r="K11064" i="2" s="1"/>
  <c r="J3980" i="2"/>
  <c r="K3980" i="2" s="1"/>
  <c r="J11057" i="2"/>
  <c r="K11057" i="2" s="1"/>
  <c r="J3419" i="2"/>
  <c r="K3419" i="2" s="1"/>
  <c r="J3608" i="2"/>
  <c r="K3608" i="2" s="1"/>
  <c r="J5415" i="2"/>
  <c r="K5415" i="2" s="1"/>
  <c r="J2739" i="2"/>
  <c r="K2739" i="2" s="1"/>
  <c r="J3250" i="2"/>
  <c r="K3250" i="2" s="1"/>
  <c r="J11056" i="2"/>
  <c r="K11056" i="2" s="1"/>
  <c r="J9251" i="2"/>
  <c r="K9251" i="2" s="1"/>
  <c r="J4041" i="2"/>
  <c r="K4041" i="2" s="1"/>
  <c r="J5416" i="2"/>
  <c r="K5416" i="2" s="1"/>
  <c r="J2031" i="2"/>
  <c r="K2031" i="2" s="1"/>
  <c r="J1440" i="2"/>
  <c r="K1440" i="2" s="1"/>
  <c r="J1503" i="2"/>
  <c r="K1503" i="2" s="1"/>
  <c r="J2382" i="2"/>
  <c r="K2382" i="2" s="1"/>
  <c r="J2935" i="2"/>
  <c r="K2935" i="2" s="1"/>
  <c r="J2673" i="2"/>
  <c r="K2673" i="2" s="1"/>
  <c r="J3727" i="2"/>
  <c r="K3727" i="2" s="1"/>
  <c r="J3813" i="2"/>
  <c r="K3813" i="2" s="1"/>
  <c r="J4153" i="2"/>
  <c r="K4153" i="2" s="1"/>
  <c r="J1987" i="2"/>
  <c r="K1987" i="2" s="1"/>
  <c r="J3828" i="2"/>
  <c r="K3828" i="2" s="1"/>
  <c r="J2971" i="2"/>
  <c r="K2971" i="2" s="1"/>
  <c r="J2936" i="2"/>
  <c r="K2936" i="2" s="1"/>
  <c r="J9200" i="2"/>
  <c r="K9200" i="2" s="1"/>
  <c r="J2972" i="2"/>
  <c r="K2972" i="2" s="1"/>
  <c r="J3832" i="2"/>
  <c r="K3832" i="2" s="1"/>
  <c r="J4027" i="2"/>
  <c r="K4027" i="2" s="1"/>
  <c r="J3086" i="2"/>
  <c r="K3086" i="2" s="1"/>
  <c r="J1156" i="2"/>
  <c r="K1156" i="2" s="1"/>
  <c r="J2595" i="2"/>
  <c r="K2595" i="2" s="1"/>
  <c r="J2389" i="2"/>
  <c r="K2389" i="2" s="1"/>
  <c r="J2512" i="2"/>
  <c r="K2512" i="2" s="1"/>
  <c r="J2091" i="2"/>
  <c r="K2091" i="2" s="1"/>
  <c r="J2666" i="2"/>
  <c r="K2666" i="2" s="1"/>
  <c r="J3630" i="2"/>
  <c r="K3630" i="2" s="1"/>
  <c r="J2670" i="2"/>
  <c r="K2670" i="2" s="1"/>
  <c r="J2016" i="2"/>
  <c r="K2016" i="2" s="1"/>
  <c r="J7518" i="2"/>
  <c r="K7518" i="2" s="1"/>
  <c r="J2937" i="2"/>
  <c r="K2937" i="2" s="1"/>
  <c r="J1995" i="2"/>
  <c r="K1995" i="2" s="1"/>
  <c r="J8290" i="2"/>
  <c r="K8290" i="2" s="1"/>
  <c r="J2426" i="2"/>
  <c r="K2426" i="2" s="1"/>
  <c r="J2593" i="2"/>
  <c r="K2593" i="2" s="1"/>
  <c r="J2781" i="2"/>
  <c r="K2781" i="2" s="1"/>
  <c r="J1526" i="2"/>
  <c r="K1526" i="2" s="1"/>
  <c r="J3309" i="2"/>
  <c r="K3309" i="2" s="1"/>
  <c r="J1619" i="2"/>
  <c r="K1619" i="2" s="1"/>
  <c r="J2630" i="2"/>
  <c r="K2630" i="2" s="1"/>
  <c r="J3010" i="2"/>
  <c r="K3010" i="2" s="1"/>
  <c r="J2944" i="2"/>
  <c r="K2944" i="2" s="1"/>
  <c r="J10281" i="2"/>
  <c r="K10281" i="2" s="1"/>
  <c r="J2842" i="2"/>
  <c r="K2842" i="2" s="1"/>
  <c r="J2981" i="2"/>
  <c r="K2981" i="2" s="1"/>
  <c r="J2782" i="2"/>
  <c r="K2782" i="2" s="1"/>
  <c r="J7515" i="2"/>
  <c r="K7515" i="2" s="1"/>
  <c r="J3729" i="2"/>
  <c r="K3729" i="2" s="1"/>
  <c r="J3257" i="2"/>
  <c r="K3257" i="2" s="1"/>
  <c r="J4365" i="2"/>
  <c r="K4365" i="2" s="1"/>
  <c r="J2671" i="2"/>
  <c r="K2671" i="2" s="1"/>
  <c r="J14404" i="2"/>
  <c r="K14404" i="2" s="1"/>
  <c r="J7516" i="2"/>
  <c r="K7516" i="2" s="1"/>
  <c r="J3698" i="2"/>
  <c r="K3698" i="2" s="1"/>
  <c r="J12790" i="2"/>
  <c r="K12790" i="2" s="1"/>
  <c r="J2953" i="2"/>
  <c r="K2953" i="2" s="1"/>
  <c r="J10284" i="2"/>
  <c r="K10284" i="2" s="1"/>
  <c r="J5568" i="2"/>
  <c r="K5568" i="2" s="1"/>
  <c r="J1971" i="2"/>
  <c r="K1971" i="2" s="1"/>
  <c r="J1769" i="2"/>
  <c r="K1769" i="2" s="1"/>
  <c r="J2716" i="2"/>
  <c r="K2716" i="2" s="1"/>
  <c r="J10289" i="2"/>
  <c r="K10289" i="2" s="1"/>
  <c r="J9253" i="2"/>
  <c r="K9253" i="2" s="1"/>
  <c r="J5569" i="2"/>
  <c r="K5569" i="2" s="1"/>
  <c r="J5567" i="2"/>
  <c r="K5567" i="2" s="1"/>
  <c r="J2560" i="2"/>
  <c r="K2560" i="2" s="1"/>
  <c r="J1830" i="2"/>
  <c r="K1830" i="2" s="1"/>
  <c r="J2678" i="2"/>
  <c r="K2678" i="2" s="1"/>
  <c r="J2623" i="2"/>
  <c r="K2623" i="2" s="1"/>
  <c r="J3529" i="2"/>
  <c r="K3529" i="2" s="1"/>
  <c r="J4339" i="2"/>
  <c r="K4339" i="2" s="1"/>
  <c r="J3971" i="2"/>
  <c r="K3971" i="2" s="1"/>
  <c r="J5688" i="2"/>
  <c r="K5688" i="2" s="1"/>
  <c r="J4333" i="2"/>
  <c r="K4333" i="2" s="1"/>
  <c r="J4299" i="2"/>
  <c r="K4299" i="2" s="1"/>
  <c r="J10265" i="2"/>
  <c r="K10265" i="2" s="1"/>
  <c r="J1159" i="2"/>
  <c r="K1159" i="2" s="1"/>
  <c r="J1532" i="2"/>
  <c r="K1532" i="2" s="1"/>
  <c r="J4605" i="2"/>
  <c r="K4605" i="2" s="1"/>
  <c r="J11645" i="2"/>
  <c r="K11645" i="2" s="1"/>
  <c r="J13755" i="2"/>
  <c r="K13755" i="2" s="1"/>
  <c r="J1449" i="2"/>
  <c r="K1449" i="2" s="1"/>
  <c r="J1425" i="2"/>
  <c r="K1425" i="2" s="1"/>
  <c r="J13759" i="2"/>
  <c r="K13759" i="2" s="1"/>
  <c r="J3135" i="2"/>
  <c r="K3135" i="2" s="1"/>
  <c r="J2096" i="2"/>
  <c r="K2096" i="2" s="1"/>
  <c r="J1823" i="2"/>
  <c r="K1823" i="2" s="1"/>
  <c r="J10258" i="2"/>
  <c r="K10258" i="2" s="1"/>
  <c r="J7883" i="2"/>
  <c r="K7883" i="2" s="1"/>
  <c r="J13844" i="2"/>
  <c r="K13844" i="2" s="1"/>
  <c r="J3362" i="2"/>
  <c r="K3362" i="2" s="1"/>
  <c r="J1893" i="2"/>
  <c r="K1893" i="2" s="1"/>
  <c r="J13346" i="2"/>
  <c r="K13346" i="2" s="1"/>
  <c r="J10262" i="2"/>
  <c r="K10262" i="2" s="1"/>
  <c r="J7308" i="2"/>
  <c r="K7308" i="2" s="1"/>
  <c r="J2054" i="2"/>
  <c r="K2054" i="2" s="1"/>
  <c r="J6417" i="2"/>
  <c r="K6417" i="2" s="1"/>
  <c r="J11636" i="2"/>
  <c r="K11636" i="2" s="1"/>
  <c r="J5372" i="2"/>
  <c r="K5372" i="2" s="1"/>
  <c r="J1460" i="2"/>
  <c r="K1460" i="2" s="1"/>
  <c r="J6419" i="2"/>
  <c r="K6419" i="2" s="1"/>
  <c r="J13854" i="2"/>
  <c r="K13854" i="2" s="1"/>
  <c r="J6659" i="2"/>
  <c r="K6659" i="2" s="1"/>
  <c r="J3367" i="2"/>
  <c r="K3367" i="2" s="1"/>
  <c r="J7877" i="2"/>
  <c r="K7877" i="2" s="1"/>
  <c r="J13350" i="2"/>
  <c r="K13350" i="2" s="1"/>
  <c r="J3450" i="2"/>
  <c r="K3450" i="2" s="1"/>
  <c r="J9398" i="2"/>
  <c r="K9398" i="2" s="1"/>
  <c r="J887" i="2"/>
  <c r="K887" i="2" s="1"/>
  <c r="J7880" i="2"/>
  <c r="K7880" i="2" s="1"/>
  <c r="J6666" i="2"/>
  <c r="K6666" i="2" s="1"/>
  <c r="J2024" i="2"/>
  <c r="K2024" i="2" s="1"/>
  <c r="J3070" i="2"/>
  <c r="K3070" i="2" s="1"/>
  <c r="J14400" i="2"/>
  <c r="K14400" i="2" s="1"/>
  <c r="J2468" i="2"/>
  <c r="K2468" i="2" s="1"/>
  <c r="J11627" i="2"/>
  <c r="K11627" i="2" s="1"/>
  <c r="J1150" i="2"/>
  <c r="K1150" i="2" s="1"/>
  <c r="J3439" i="2"/>
  <c r="K3439" i="2" s="1"/>
  <c r="J6416" i="2"/>
  <c r="K6416" i="2" s="1"/>
  <c r="J14013" i="2"/>
  <c r="K14013" i="2" s="1"/>
  <c r="J1947" i="2"/>
  <c r="K1947" i="2" s="1"/>
  <c r="J1263" i="2"/>
  <c r="K1263" i="2" s="1"/>
  <c r="J1951" i="2"/>
  <c r="K1951" i="2" s="1"/>
  <c r="J12942" i="2"/>
  <c r="K12942" i="2" s="1"/>
  <c r="J14017" i="2"/>
  <c r="K14017" i="2" s="1"/>
  <c r="J14394" i="2"/>
  <c r="K14394" i="2" s="1"/>
  <c r="J13440" i="2"/>
  <c r="K13440" i="2" s="1"/>
  <c r="J7033" i="2"/>
  <c r="K7033" i="2" s="1"/>
  <c r="J1430" i="2"/>
  <c r="K1430" i="2" s="1"/>
  <c r="J14391" i="2"/>
  <c r="K14391" i="2" s="1"/>
  <c r="J3072" i="2"/>
  <c r="K3072" i="2" s="1"/>
  <c r="J2087" i="2"/>
  <c r="K2087" i="2" s="1"/>
  <c r="J3435" i="2"/>
  <c r="K3435" i="2" s="1"/>
  <c r="J2829" i="2"/>
  <c r="K2829" i="2" s="1"/>
  <c r="J3914" i="2"/>
  <c r="K3914" i="2" s="1"/>
  <c r="J2617" i="2"/>
  <c r="K2617" i="2" s="1"/>
  <c r="J7733" i="2"/>
  <c r="K7733" i="2" s="1"/>
  <c r="J1985" i="2"/>
  <c r="K1985" i="2" s="1"/>
  <c r="J3078" i="2"/>
  <c r="K3078" i="2" s="1"/>
  <c r="J13441" i="2"/>
  <c r="K13441" i="2" s="1"/>
  <c r="J7730" i="2"/>
  <c r="K7730" i="2" s="1"/>
  <c r="J14007" i="2"/>
  <c r="K14007" i="2" s="1"/>
  <c r="J2460" i="2"/>
  <c r="K2460" i="2" s="1"/>
  <c r="J14389" i="2"/>
  <c r="K14389" i="2" s="1"/>
  <c r="J4092" i="2"/>
  <c r="K4092" i="2" s="1"/>
  <c r="J3418" i="2"/>
  <c r="K3418" i="2" s="1"/>
  <c r="J3264" i="2"/>
  <c r="K3264" i="2" s="1"/>
  <c r="J4094" i="2"/>
  <c r="K4094" i="2" s="1"/>
  <c r="J3411" i="2"/>
  <c r="K3411" i="2" s="1"/>
  <c r="J3859" i="2"/>
  <c r="K3859" i="2" s="1"/>
  <c r="J2037" i="2"/>
  <c r="K2037" i="2" s="1"/>
  <c r="J3270" i="2"/>
  <c r="K3270" i="2" s="1"/>
  <c r="J3606" i="2"/>
  <c r="K3606" i="2" s="1"/>
  <c r="J1370" i="2"/>
  <c r="K1370" i="2" s="1"/>
  <c r="J2015" i="2"/>
  <c r="K2015" i="2" s="1"/>
  <c r="J3384" i="2"/>
  <c r="K3384" i="2" s="1"/>
  <c r="J2278" i="2"/>
  <c r="K2278" i="2" s="1"/>
  <c r="J3852" i="2"/>
  <c r="K3852" i="2" s="1"/>
  <c r="J1616" i="2"/>
  <c r="K1616" i="2" s="1"/>
  <c r="J3872" i="2"/>
  <c r="K3872" i="2" s="1"/>
  <c r="J1074" i="2"/>
  <c r="K1074" i="2" s="1"/>
  <c r="J13367" i="2"/>
  <c r="K13367" i="2" s="1"/>
  <c r="J7520" i="2"/>
  <c r="K7520" i="2" s="1"/>
  <c r="J3879" i="2"/>
  <c r="K3879" i="2" s="1"/>
  <c r="J3878" i="2"/>
  <c r="K3878" i="2" s="1"/>
  <c r="J1622" i="2"/>
  <c r="K1622" i="2" s="1"/>
  <c r="J1974" i="2"/>
  <c r="K1974" i="2" s="1"/>
  <c r="J2081" i="2"/>
  <c r="K2081" i="2" s="1"/>
  <c r="J2429" i="2"/>
  <c r="K2429" i="2" s="1"/>
  <c r="J3818" i="2"/>
  <c r="K3818" i="2" s="1"/>
  <c r="J3310" i="2"/>
  <c r="K3310" i="2" s="1"/>
  <c r="J3827" i="2"/>
  <c r="K3827" i="2" s="1"/>
  <c r="J2275" i="2"/>
  <c r="K2275" i="2" s="1"/>
  <c r="J2975" i="2"/>
  <c r="K2975" i="2" s="1"/>
  <c r="J2942" i="2"/>
  <c r="K2942" i="2" s="1"/>
  <c r="J3410" i="2"/>
  <c r="K3410" i="2" s="1"/>
  <c r="J2980" i="2"/>
  <c r="K2980" i="2" s="1"/>
  <c r="J3316" i="2"/>
  <c r="K3316" i="2" s="1"/>
  <c r="J1424" i="2"/>
  <c r="K1424" i="2" s="1"/>
  <c r="J3593" i="2"/>
  <c r="K3593" i="2" s="1"/>
  <c r="J10514" i="2"/>
  <c r="K10514" i="2" s="1"/>
  <c r="J3882" i="2"/>
  <c r="K3882" i="2" s="1"/>
  <c r="J7521" i="2"/>
  <c r="K7521" i="2" s="1"/>
  <c r="J1992" i="2"/>
  <c r="K1992" i="2" s="1"/>
  <c r="J2995" i="2"/>
  <c r="K2995" i="2" s="1"/>
  <c r="J3492" i="2"/>
  <c r="K3492" i="2" s="1"/>
  <c r="J2979" i="2"/>
  <c r="K2979" i="2" s="1"/>
  <c r="J930" i="2"/>
  <c r="K930" i="2" s="1"/>
  <c r="J3723" i="2"/>
  <c r="K3723" i="2" s="1"/>
  <c r="J12792" i="2"/>
  <c r="K12792" i="2" s="1"/>
  <c r="J1436" i="2"/>
  <c r="K1436" i="2" s="1"/>
  <c r="J2486" i="2"/>
  <c r="K2486" i="2" s="1"/>
  <c r="J10287" i="2"/>
  <c r="K10287" i="2" s="1"/>
  <c r="J3719" i="2"/>
  <c r="K3719" i="2" s="1"/>
  <c r="J2790" i="2"/>
  <c r="K2790" i="2" s="1"/>
  <c r="J4305" i="2"/>
  <c r="K4305" i="2" s="1"/>
  <c r="J4369" i="2"/>
  <c r="K4369" i="2" s="1"/>
  <c r="J10513" i="2"/>
  <c r="K10513" i="2" s="1"/>
  <c r="J4371" i="2"/>
  <c r="K4371" i="2" s="1"/>
  <c r="J1953" i="2"/>
  <c r="K1953" i="2" s="1"/>
  <c r="J4303" i="2"/>
  <c r="K4303" i="2" s="1"/>
  <c r="J2050" i="2"/>
  <c r="K2050" i="2" s="1"/>
  <c r="J4312" i="2"/>
  <c r="K4312" i="2" s="1"/>
  <c r="J1768" i="2"/>
  <c r="K1768" i="2" s="1"/>
  <c r="J2699" i="2"/>
  <c r="K2699" i="2" s="1"/>
  <c r="J3633" i="2"/>
  <c r="K3633" i="2" s="1"/>
  <c r="J12793" i="2"/>
  <c r="K12793" i="2" s="1"/>
  <c r="J4368" i="2"/>
  <c r="K4368" i="2" s="1"/>
  <c r="J2596" i="2"/>
  <c r="K2596" i="2" s="1"/>
  <c r="J2399" i="2"/>
  <c r="K2399" i="2" s="1"/>
  <c r="J2722" i="2"/>
  <c r="K2722" i="2" s="1"/>
  <c r="J2492" i="2"/>
  <c r="K2492" i="2" s="1"/>
  <c r="J1818" i="2"/>
  <c r="K1818" i="2" s="1"/>
  <c r="J5428" i="2"/>
  <c r="K5428" i="2" s="1"/>
  <c r="J6037" i="2"/>
  <c r="K6037" i="2" s="1"/>
  <c r="J4149" i="2"/>
  <c r="K4149" i="2" s="1"/>
  <c r="J4325" i="2"/>
  <c r="K4325" i="2" s="1"/>
  <c r="J3962" i="2"/>
  <c r="K3962" i="2" s="1"/>
  <c r="J5224" i="2"/>
  <c r="K5224" i="2" s="1"/>
  <c r="J4627" i="2"/>
  <c r="K4627" i="2" s="1"/>
  <c r="J5477" i="2"/>
  <c r="K5477" i="2" s="1"/>
  <c r="J5474" i="2"/>
  <c r="K5474" i="2" s="1"/>
  <c r="J5850" i="2"/>
  <c r="K5850" i="2" s="1"/>
  <c r="J5848" i="2"/>
  <c r="K5848" i="2" s="1"/>
  <c r="J6817" i="2"/>
  <c r="K6817" i="2" s="1"/>
  <c r="J6825" i="2"/>
  <c r="K6825" i="2" s="1"/>
  <c r="J14010" i="2"/>
  <c r="K14010" i="2" s="1"/>
  <c r="J13754" i="2"/>
  <c r="K13754" i="2" s="1"/>
  <c r="J1073" i="2"/>
  <c r="K1073" i="2" s="1"/>
  <c r="J2093" i="2"/>
  <c r="K2093" i="2" s="1"/>
  <c r="J4082" i="2"/>
  <c r="K4082" i="2" s="1"/>
  <c r="J11646" i="2"/>
  <c r="K11646" i="2" s="1"/>
  <c r="J3062" i="2"/>
  <c r="K3062" i="2" s="1"/>
  <c r="J13850" i="2"/>
  <c r="K13850" i="2" s="1"/>
  <c r="J885" i="2"/>
  <c r="K885" i="2" s="1"/>
  <c r="J5103" i="2"/>
  <c r="K5103" i="2" s="1"/>
  <c r="J1764" i="2"/>
  <c r="K1764" i="2" s="1"/>
  <c r="J1262" i="2"/>
  <c r="K1262" i="2" s="1"/>
  <c r="J13758" i="2"/>
  <c r="K13758" i="2" s="1"/>
  <c r="J3142" i="2"/>
  <c r="K3142" i="2" s="1"/>
  <c r="J6827" i="2"/>
  <c r="K6827" i="2" s="1"/>
  <c r="J1082" i="2"/>
  <c r="K1082" i="2" s="1"/>
  <c r="J1451" i="2"/>
  <c r="K1451" i="2" s="1"/>
  <c r="J2063" i="2"/>
  <c r="K2063" i="2" s="1"/>
  <c r="J1457" i="2"/>
  <c r="K1457" i="2" s="1"/>
  <c r="J8880" i="2"/>
  <c r="K8880" i="2" s="1"/>
  <c r="J895" i="2"/>
  <c r="K895" i="2" s="1"/>
  <c r="J3441" i="2"/>
  <c r="K3441" i="2" s="1"/>
  <c r="J7878" i="2"/>
  <c r="K7878" i="2" s="1"/>
  <c r="J1452" i="2"/>
  <c r="K1452" i="2" s="1"/>
  <c r="J842" i="2"/>
  <c r="K842" i="2" s="1"/>
  <c r="J1828" i="2"/>
  <c r="K1828" i="2" s="1"/>
  <c r="J13526" i="2"/>
  <c r="K13526" i="2" s="1"/>
  <c r="J13342" i="2"/>
  <c r="K13342" i="2" s="1"/>
  <c r="J3448" i="2"/>
  <c r="K3448" i="2" s="1"/>
  <c r="J9396" i="2"/>
  <c r="K9396" i="2" s="1"/>
  <c r="J893" i="2"/>
  <c r="K893" i="2" s="1"/>
  <c r="J1950" i="2"/>
  <c r="K1950" i="2" s="1"/>
  <c r="J3442" i="2"/>
  <c r="K3442" i="2" s="1"/>
  <c r="J2030" i="2"/>
  <c r="K2030" i="2" s="1"/>
  <c r="J3081" i="2"/>
  <c r="K3081" i="2" s="1"/>
  <c r="J14396" i="2"/>
  <c r="K14396" i="2" s="1"/>
  <c r="J13364" i="2"/>
  <c r="K13364" i="2" s="1"/>
  <c r="J844" i="2"/>
  <c r="K844" i="2" s="1"/>
  <c r="J1437" i="2"/>
  <c r="K1437" i="2" s="1"/>
  <c r="J2776" i="2"/>
  <c r="K2776" i="2" s="1"/>
  <c r="J6664" i="2"/>
  <c r="K6664" i="2" s="1"/>
  <c r="J14016" i="2"/>
  <c r="K14016" i="2" s="1"/>
  <c r="J1944" i="2"/>
  <c r="K1944" i="2" s="1"/>
  <c r="J1450" i="2"/>
  <c r="K1450" i="2" s="1"/>
  <c r="J6661" i="2"/>
  <c r="K6661" i="2" s="1"/>
  <c r="J12938" i="2"/>
  <c r="K12938" i="2" s="1"/>
  <c r="J1509" i="2"/>
  <c r="K1509" i="2" s="1"/>
  <c r="J2831" i="2"/>
  <c r="K2831" i="2" s="1"/>
  <c r="J2510" i="2"/>
  <c r="K2510" i="2" s="1"/>
  <c r="J3792" i="2"/>
  <c r="K3792" i="2" s="1"/>
  <c r="J2466" i="2"/>
  <c r="K2466" i="2" s="1"/>
  <c r="J14008" i="2"/>
  <c r="K14008" i="2" s="1"/>
  <c r="J3504" i="2"/>
  <c r="K3504" i="2" s="1"/>
  <c r="J4006" i="2"/>
  <c r="K4006" i="2" s="1"/>
  <c r="J1903" i="2"/>
  <c r="K1903" i="2" s="1"/>
  <c r="J3312" i="2"/>
  <c r="K3312" i="2" s="1"/>
  <c r="J3998" i="2"/>
  <c r="K3998" i="2" s="1"/>
  <c r="J13443" i="2"/>
  <c r="K13443" i="2" s="1"/>
  <c r="J2089" i="2"/>
  <c r="K2089" i="2" s="1"/>
  <c r="J13448" i="2"/>
  <c r="K13448" i="2" s="1"/>
  <c r="J2511" i="2"/>
  <c r="K2511" i="2" s="1"/>
  <c r="J2619" i="2"/>
  <c r="K2619" i="2" s="1"/>
  <c r="J7734" i="2"/>
  <c r="K7734" i="2" s="1"/>
  <c r="J2675" i="2"/>
  <c r="K2675" i="2" s="1"/>
  <c r="J4091" i="2"/>
  <c r="K4091" i="2" s="1"/>
  <c r="J1795" i="2"/>
  <c r="K1795" i="2" s="1"/>
  <c r="J3978" i="2"/>
  <c r="K3978" i="2" s="1"/>
  <c r="J2008" i="2"/>
  <c r="K2008" i="2" s="1"/>
  <c r="J2082" i="2"/>
  <c r="K2082" i="2" s="1"/>
  <c r="J3976" i="2"/>
  <c r="K3976" i="2" s="1"/>
  <c r="J4088" i="2"/>
  <c r="K4088" i="2" s="1"/>
  <c r="J4090" i="2"/>
  <c r="K4090" i="2" s="1"/>
  <c r="J1793" i="2"/>
  <c r="K1793" i="2" s="1"/>
  <c r="J4045" i="2"/>
  <c r="K4045" i="2" s="1"/>
  <c r="J3005" i="2"/>
  <c r="K3005" i="2" s="1"/>
  <c r="J2491" i="2"/>
  <c r="K2491" i="2" s="1"/>
  <c r="J1438" i="2"/>
  <c r="K1438" i="2" s="1"/>
  <c r="J7298" i="2"/>
  <c r="K7298" i="2" s="1"/>
  <c r="J1521" i="2"/>
  <c r="K1521" i="2" s="1"/>
  <c r="J2532" i="2"/>
  <c r="K2532" i="2" s="1"/>
  <c r="J11055" i="2"/>
  <c r="K11055" i="2" s="1"/>
  <c r="J2808" i="2"/>
  <c r="K2808" i="2" s="1"/>
  <c r="J1615" i="2"/>
  <c r="K1615" i="2" s="1"/>
  <c r="J5417" i="2"/>
  <c r="K5417" i="2" s="1"/>
  <c r="J2601" i="2"/>
  <c r="K2601" i="2" s="1"/>
  <c r="J2385" i="2"/>
  <c r="K2385" i="2" s="1"/>
  <c r="J2939" i="2"/>
  <c r="K2939" i="2" s="1"/>
  <c r="J9256" i="2"/>
  <c r="K9256" i="2" s="1"/>
  <c r="J3315" i="2"/>
  <c r="K3315" i="2" s="1"/>
  <c r="J2996" i="2"/>
  <c r="K2996" i="2" s="1"/>
  <c r="J4155" i="2"/>
  <c r="K4155" i="2" s="1"/>
  <c r="J3408" i="2"/>
  <c r="K3408" i="2" s="1"/>
  <c r="J1267" i="2"/>
  <c r="K1267" i="2" s="1"/>
  <c r="J3587" i="2"/>
  <c r="K3587" i="2" s="1"/>
  <c r="J4151" i="2"/>
  <c r="K4151" i="2" s="1"/>
  <c r="J2804" i="2"/>
  <c r="K2804" i="2" s="1"/>
  <c r="J2270" i="2"/>
  <c r="K2270" i="2" s="1"/>
  <c r="J923" i="2"/>
  <c r="K923" i="2" s="1"/>
  <c r="J2425" i="2"/>
  <c r="K2425" i="2" s="1"/>
  <c r="J2978" i="2"/>
  <c r="K2978" i="2" s="1"/>
  <c r="J3258" i="2"/>
  <c r="K3258" i="2" s="1"/>
  <c r="J2013" i="2"/>
  <c r="K2013" i="2" s="1"/>
  <c r="J1529" i="2"/>
  <c r="K1529" i="2" s="1"/>
  <c r="J2104" i="2"/>
  <c r="K2104" i="2" s="1"/>
  <c r="J926" i="2"/>
  <c r="K926" i="2" s="1"/>
  <c r="J3835" i="2"/>
  <c r="K3835" i="2" s="1"/>
  <c r="J10285" i="2"/>
  <c r="K10285" i="2" s="1"/>
  <c r="J4035" i="2"/>
  <c r="K4035" i="2" s="1"/>
  <c r="J2669" i="2"/>
  <c r="K2669" i="2" s="1"/>
  <c r="J3831" i="2"/>
  <c r="K3831" i="2" s="1"/>
  <c r="J2098" i="2"/>
  <c r="K2098" i="2" s="1"/>
  <c r="J4161" i="2"/>
  <c r="K4161" i="2" s="1"/>
  <c r="J928" i="2"/>
  <c r="K928" i="2" s="1"/>
  <c r="J2665" i="2"/>
  <c r="K2665" i="2" s="1"/>
  <c r="J12788" i="2"/>
  <c r="K12788" i="2" s="1"/>
  <c r="J3014" i="2"/>
  <c r="K3014" i="2" s="1"/>
  <c r="J3396" i="2"/>
  <c r="K3396" i="2" s="1"/>
  <c r="J4375" i="2"/>
  <c r="K4375" i="2" s="1"/>
  <c r="J4028" i="2"/>
  <c r="K4028" i="2" s="1"/>
  <c r="J3457" i="2"/>
  <c r="K3457" i="2" s="1"/>
  <c r="J1766" i="2"/>
  <c r="K1766" i="2" s="1"/>
  <c r="J4308" i="2"/>
  <c r="K4308" i="2" s="1"/>
  <c r="J10280" i="2"/>
  <c r="K10280" i="2" s="1"/>
  <c r="J3704" i="2"/>
  <c r="K3704" i="2" s="1"/>
  <c r="J3454" i="2"/>
  <c r="K3454" i="2" s="1"/>
  <c r="J2638" i="2"/>
  <c r="K2638" i="2" s="1"/>
  <c r="J4370" i="2"/>
  <c r="K4370" i="2" s="1"/>
  <c r="J11334" i="2"/>
  <c r="K11334" i="2" s="1"/>
  <c r="J3703" i="2"/>
  <c r="K3703" i="2" s="1"/>
  <c r="J1272" i="2"/>
  <c r="K1272" i="2" s="1"/>
  <c r="J2950" i="2"/>
  <c r="K2950" i="2" s="1"/>
  <c r="J2735" i="2"/>
  <c r="K2735" i="2" s="1"/>
  <c r="J1081" i="2"/>
  <c r="K1081" i="2" s="1"/>
  <c r="J3715" i="2"/>
  <c r="K3715" i="2" s="1"/>
  <c r="J1070" i="2"/>
  <c r="K1070" i="2" s="1"/>
  <c r="J2645" i="2"/>
  <c r="K2645" i="2" s="1"/>
  <c r="J3232" i="2"/>
  <c r="K3232" i="2" s="1"/>
  <c r="J4609" i="2"/>
  <c r="K4609" i="2" s="1"/>
  <c r="J1825" i="2"/>
  <c r="K1825" i="2" s="1"/>
  <c r="J5973" i="2"/>
  <c r="K5973" i="2" s="1"/>
  <c r="J1154" i="2"/>
  <c r="K1154" i="2" s="1"/>
  <c r="J8883" i="2"/>
  <c r="K8883" i="2" s="1"/>
  <c r="J3066" i="2"/>
  <c r="K3066" i="2" s="1"/>
  <c r="J13849" i="2"/>
  <c r="K13849" i="2" s="1"/>
  <c r="J7879" i="2"/>
  <c r="K7879" i="2" s="1"/>
  <c r="J3064" i="2"/>
  <c r="K3064" i="2" s="1"/>
  <c r="J11652" i="2"/>
  <c r="K11652" i="2" s="1"/>
  <c r="J2065" i="2"/>
  <c r="K2065" i="2" s="1"/>
  <c r="J9395" i="2"/>
  <c r="K9395" i="2" s="1"/>
  <c r="J1926" i="2"/>
  <c r="K1926" i="2" s="1"/>
  <c r="J886" i="2"/>
  <c r="K886" i="2" s="1"/>
  <c r="J13528" i="2"/>
  <c r="K13528" i="2" s="1"/>
  <c r="J9393" i="2"/>
  <c r="K9393" i="2" s="1"/>
  <c r="J10266" i="2"/>
  <c r="K10266" i="2" s="1"/>
  <c r="J1760" i="2"/>
  <c r="K1760" i="2" s="1"/>
  <c r="J3446" i="2"/>
  <c r="K3446" i="2" s="1"/>
  <c r="J1151" i="2"/>
  <c r="K1151" i="2" s="1"/>
  <c r="J13340" i="2"/>
  <c r="K13340" i="2" s="1"/>
  <c r="J834" i="2"/>
  <c r="K834" i="2" s="1"/>
  <c r="J3791" i="2"/>
  <c r="K3791" i="2" s="1"/>
  <c r="J13760" i="2"/>
  <c r="K13760" i="2" s="1"/>
  <c r="J7306" i="2"/>
  <c r="K7306" i="2" s="1"/>
  <c r="J2060" i="2"/>
  <c r="K2060" i="2" s="1"/>
  <c r="J840" i="2"/>
  <c r="K840" i="2" s="1"/>
  <c r="J3063" i="2"/>
  <c r="K3063" i="2" s="1"/>
  <c r="J7876" i="2"/>
  <c r="K7876" i="2" s="1"/>
  <c r="J13365" i="2"/>
  <c r="K13365" i="2" s="1"/>
  <c r="J838" i="2"/>
  <c r="K838" i="2" s="1"/>
  <c r="J3772" i="2"/>
  <c r="K3772" i="2" s="1"/>
  <c r="J3076" i="2"/>
  <c r="K3076" i="2" s="1"/>
  <c r="J14399" i="2"/>
  <c r="K14399" i="2" s="1"/>
  <c r="J2394" i="2"/>
  <c r="K2394" i="2" s="1"/>
  <c r="J1368" i="2"/>
  <c r="K1368" i="2" s="1"/>
  <c r="J10925" i="2"/>
  <c r="K10925" i="2" s="1"/>
  <c r="J10921" i="2"/>
  <c r="K10921" i="2" s="1"/>
  <c r="J11631" i="2"/>
  <c r="K11631" i="2" s="1"/>
  <c r="J9248" i="2"/>
  <c r="K9248" i="2" s="1"/>
  <c r="J10565" i="2"/>
  <c r="K10565" i="2" s="1"/>
  <c r="J2609" i="2"/>
  <c r="K2609" i="2" s="1"/>
  <c r="J3776" i="2"/>
  <c r="K3776" i="2" s="1"/>
  <c r="J13449" i="2"/>
  <c r="K13449" i="2" s="1"/>
  <c r="J7043" i="2"/>
  <c r="K7043" i="2" s="1"/>
  <c r="J2334" i="2"/>
  <c r="K2334" i="2" s="1"/>
  <c r="J2467" i="2"/>
  <c r="K2467" i="2" s="1"/>
  <c r="J3075" i="2"/>
  <c r="K3075" i="2" s="1"/>
  <c r="J3768" i="2"/>
  <c r="K3768" i="2" s="1"/>
  <c r="J3376" i="2"/>
  <c r="K3376" i="2" s="1"/>
  <c r="J4005" i="2"/>
  <c r="K4005" i="2" s="1"/>
  <c r="J1786" i="2"/>
  <c r="K1786" i="2" s="1"/>
  <c r="J4007" i="2"/>
  <c r="K4007" i="2" s="1"/>
  <c r="J3920" i="2"/>
  <c r="K3920" i="2" s="1"/>
  <c r="J2513" i="2"/>
  <c r="K2513" i="2" s="1"/>
  <c r="J1273" i="2"/>
  <c r="K1273" i="2" s="1"/>
  <c r="J7727" i="2"/>
  <c r="K7727" i="2" s="1"/>
  <c r="J7037" i="2"/>
  <c r="K7037" i="2" s="1"/>
  <c r="J2949" i="2"/>
  <c r="K2949" i="2" s="1"/>
  <c r="J12939" i="2"/>
  <c r="K12939" i="2" s="1"/>
  <c r="J4040" i="2"/>
  <c r="K4040" i="2" s="1"/>
  <c r="J10218" i="2"/>
  <c r="K10218" i="2" s="1"/>
  <c r="J2520" i="2"/>
  <c r="K2520" i="2" s="1"/>
  <c r="J3979" i="2"/>
  <c r="K3979" i="2" s="1"/>
  <c r="J3532" i="2"/>
  <c r="K3532" i="2" s="1"/>
  <c r="J3259" i="2"/>
  <c r="K3259" i="2" s="1"/>
  <c r="J3011" i="2"/>
  <c r="K3011" i="2" s="1"/>
  <c r="J2558" i="2"/>
  <c r="K2558" i="2" s="1"/>
  <c r="J7038" i="2"/>
  <c r="K7038" i="2" s="1"/>
  <c r="J3736" i="2"/>
  <c r="K3736" i="2" s="1"/>
  <c r="J1948" i="2"/>
  <c r="K1948" i="2" s="1"/>
  <c r="J5423" i="2"/>
  <c r="K5423" i="2" s="1"/>
  <c r="J3401" i="2"/>
  <c r="K3401" i="2" s="1"/>
  <c r="J3941" i="2"/>
  <c r="K3941" i="2" s="1"/>
  <c r="J3096" i="2"/>
  <c r="K3096" i="2" s="1"/>
  <c r="J5418" i="2"/>
  <c r="K5418" i="2" s="1"/>
  <c r="J3269" i="2"/>
  <c r="K3269" i="2" s="1"/>
  <c r="J2803" i="2"/>
  <c r="K2803" i="2" s="1"/>
  <c r="J3399" i="2"/>
  <c r="K3399" i="2" s="1"/>
  <c r="J2527" i="2"/>
  <c r="K2527" i="2" s="1"/>
  <c r="J9257" i="2"/>
  <c r="K9257" i="2" s="1"/>
  <c r="J3002" i="2"/>
  <c r="K3002" i="2" s="1"/>
  <c r="J4154" i="2"/>
  <c r="K4154" i="2" s="1"/>
  <c r="J3975" i="2"/>
  <c r="K3975" i="2" s="1"/>
  <c r="J3815" i="2"/>
  <c r="K3815" i="2" s="1"/>
  <c r="J3588" i="2"/>
  <c r="K3588" i="2" s="1"/>
  <c r="J5453" i="2"/>
  <c r="K5453" i="2" s="1"/>
  <c r="J4160" i="2"/>
  <c r="K4160" i="2" s="1"/>
  <c r="J2934" i="2"/>
  <c r="K2934" i="2" s="1"/>
  <c r="J2999" i="2"/>
  <c r="K2999" i="2" s="1"/>
  <c r="J925" i="2"/>
  <c r="K925" i="2" s="1"/>
  <c r="J2421" i="2"/>
  <c r="K2421" i="2" s="1"/>
  <c r="J3814" i="2"/>
  <c r="K3814" i="2" s="1"/>
  <c r="J1079" i="2"/>
  <c r="K1079" i="2" s="1"/>
  <c r="J2287" i="2"/>
  <c r="K2287" i="2" s="1"/>
  <c r="J12795" i="2"/>
  <c r="K12795" i="2" s="1"/>
  <c r="J1980" i="2"/>
  <c r="K1980" i="2" s="1"/>
  <c r="J11336" i="2"/>
  <c r="K11336" i="2" s="1"/>
  <c r="J10510" i="2"/>
  <c r="K10510" i="2" s="1"/>
  <c r="J2388" i="2"/>
  <c r="K2388" i="2" s="1"/>
  <c r="J4036" i="2"/>
  <c r="K4036" i="2" s="1"/>
  <c r="J4183" i="2"/>
  <c r="K4183" i="2" s="1"/>
  <c r="J3816" i="2"/>
  <c r="K3816" i="2" s="1"/>
  <c r="J3708" i="2"/>
  <c r="K3708" i="2" s="1"/>
  <c r="J4031" i="2"/>
  <c r="K4031" i="2" s="1"/>
  <c r="J10511" i="2"/>
  <c r="K10511" i="2" s="1"/>
  <c r="J9397" i="2"/>
  <c r="K9397" i="2" s="1"/>
  <c r="J7510" i="2"/>
  <c r="K7510" i="2" s="1"/>
  <c r="J3008" i="2"/>
  <c r="K3008" i="2" s="1"/>
  <c r="J3590" i="2"/>
  <c r="K3590" i="2" s="1"/>
  <c r="J4033" i="2"/>
  <c r="K4033" i="2" s="1"/>
  <c r="J4364" i="2"/>
  <c r="K4364" i="2" s="1"/>
  <c r="J2819" i="2"/>
  <c r="K2819" i="2" s="1"/>
  <c r="J2643" i="2"/>
  <c r="K2643" i="2" s="1"/>
  <c r="J9249" i="2"/>
  <c r="K9249" i="2" s="1"/>
  <c r="J3462" i="2"/>
  <c r="K3462" i="2" s="1"/>
  <c r="J2641" i="2"/>
  <c r="K2641" i="2" s="1"/>
  <c r="J2976" i="2"/>
  <c r="K2976" i="2" s="1"/>
  <c r="J4309" i="2"/>
  <c r="K4309" i="2" s="1"/>
  <c r="J10290" i="2"/>
  <c r="K10290" i="2" s="1"/>
  <c r="J2788" i="2"/>
  <c r="K2788" i="2" s="1"/>
  <c r="J3018" i="2"/>
  <c r="K3018" i="2" s="1"/>
  <c r="J2838" i="2"/>
  <c r="K2838" i="2" s="1"/>
  <c r="J2629" i="2"/>
  <c r="K2629" i="2" s="1"/>
  <c r="J2043" i="2"/>
  <c r="K2043" i="2" s="1"/>
  <c r="J2845" i="2"/>
  <c r="K2845" i="2" s="1"/>
  <c r="J4280" i="2"/>
  <c r="K4280" i="2" s="1"/>
  <c r="J3191" i="2"/>
  <c r="K3191" i="2" s="1"/>
  <c r="J2663" i="2"/>
  <c r="K2663" i="2" s="1"/>
  <c r="J4287" i="2"/>
  <c r="K4287" i="2" s="1"/>
  <c r="J2873" i="2"/>
  <c r="K2873" i="2" s="1"/>
  <c r="J4294" i="2"/>
  <c r="K4294" i="2" s="1"/>
  <c r="J5467" i="2"/>
  <c r="K5467" i="2" s="1"/>
  <c r="J5852" i="2"/>
  <c r="K5852" i="2" s="1"/>
  <c r="J5851" i="2"/>
  <c r="K5851" i="2" s="1"/>
  <c r="J891" i="2"/>
  <c r="K891" i="2" s="1"/>
  <c r="J7732" i="2"/>
  <c r="K7732" i="2" s="1"/>
  <c r="J6828" i="2"/>
  <c r="K6828" i="2" s="1"/>
  <c r="J6821" i="2"/>
  <c r="K6821" i="2" s="1"/>
  <c r="J13762" i="2"/>
  <c r="K13762" i="2" s="1"/>
  <c r="J3143" i="2"/>
  <c r="K3143" i="2" s="1"/>
  <c r="J8891" i="2"/>
  <c r="K8891" i="2" s="1"/>
  <c r="J10255" i="2"/>
  <c r="K10255" i="2" s="1"/>
  <c r="J2393" i="2"/>
  <c r="K2393" i="2" s="1"/>
  <c r="J3447" i="2"/>
  <c r="K3447" i="2" s="1"/>
  <c r="J11643" i="2"/>
  <c r="K11643" i="2" s="1"/>
  <c r="J11641" i="2"/>
  <c r="K11641" i="2" s="1"/>
  <c r="J2068" i="2"/>
  <c r="K2068" i="2" s="1"/>
  <c r="J5373" i="2"/>
  <c r="K5373" i="2" s="1"/>
  <c r="J1461" i="2"/>
  <c r="K1461" i="2" s="1"/>
  <c r="J7882" i="2"/>
  <c r="K7882" i="2" s="1"/>
  <c r="J1765" i="2"/>
  <c r="K1765" i="2" s="1"/>
  <c r="J10924" i="2"/>
  <c r="K10924" i="2" s="1"/>
  <c r="J13368" i="2"/>
  <c r="K13368" i="2" s="1"/>
  <c r="J11644" i="2"/>
  <c r="K11644" i="2" s="1"/>
  <c r="J13852" i="2"/>
  <c r="K13852" i="2" s="1"/>
  <c r="J9315" i="2"/>
  <c r="K9315" i="2" s="1"/>
  <c r="J10564" i="2"/>
  <c r="K10564" i="2" s="1"/>
  <c r="J2747" i="2"/>
  <c r="K2747" i="2" s="1"/>
  <c r="J13763" i="2"/>
  <c r="K13763" i="2" s="1"/>
  <c r="J3364" i="2"/>
  <c r="K3364" i="2" s="1"/>
  <c r="J9392" i="2"/>
  <c r="K9392" i="2" s="1"/>
  <c r="J839" i="2"/>
  <c r="K839" i="2" s="1"/>
  <c r="J3068" i="2"/>
  <c r="K3068" i="2" s="1"/>
  <c r="J2059" i="2"/>
  <c r="K2059" i="2" s="1"/>
  <c r="J3445" i="2"/>
  <c r="K3445" i="2" s="1"/>
  <c r="J1832" i="2"/>
  <c r="K1832" i="2" s="1"/>
  <c r="J1434" i="2"/>
  <c r="K1434" i="2" s="1"/>
  <c r="J1954" i="2"/>
  <c r="K1954" i="2" s="1"/>
  <c r="J2028" i="2"/>
  <c r="K2028" i="2" s="1"/>
  <c r="J2387" i="2"/>
  <c r="K2387" i="2" s="1"/>
  <c r="J11649" i="2"/>
  <c r="K11649" i="2" s="1"/>
  <c r="J7301" i="2"/>
  <c r="K7301" i="2" s="1"/>
  <c r="J8885" i="2"/>
  <c r="K8885" i="2" s="1"/>
  <c r="J13848" i="2"/>
  <c r="K13848" i="2" s="1"/>
  <c r="J11061" i="2"/>
  <c r="K11061" i="2" s="1"/>
  <c r="J3369" i="2"/>
  <c r="K3369" i="2" s="1"/>
  <c r="J11630" i="2"/>
  <c r="K11630" i="2" s="1"/>
  <c r="J14011" i="2"/>
  <c r="K14011" i="2" s="1"/>
  <c r="J13450" i="2"/>
  <c r="K13450" i="2" s="1"/>
  <c r="J6415" i="2"/>
  <c r="K6415" i="2" s="1"/>
  <c r="J10217" i="2"/>
  <c r="K10217" i="2" s="1"/>
  <c r="J13371" i="2"/>
  <c r="K13371" i="2" s="1"/>
  <c r="J5414" i="2"/>
  <c r="K5414" i="2" s="1"/>
  <c r="J13374" i="2"/>
  <c r="K13374" i="2" s="1"/>
  <c r="J3088" i="2"/>
  <c r="K3088" i="2" s="1"/>
  <c r="J3061" i="2"/>
  <c r="K3061" i="2" s="1"/>
  <c r="J3778" i="2"/>
  <c r="K3778" i="2" s="1"/>
  <c r="J3873" i="2"/>
  <c r="K3873" i="2" s="1"/>
  <c r="J13442" i="2"/>
  <c r="K13442" i="2" s="1"/>
  <c r="J4002" i="2"/>
  <c r="K4002" i="2" s="1"/>
  <c r="J6658" i="2"/>
  <c r="K6658" i="2" s="1"/>
  <c r="J9399" i="2"/>
  <c r="K9399" i="2" s="1"/>
  <c r="J4009" i="2"/>
  <c r="K4009" i="2" s="1"/>
  <c r="J11651" i="2"/>
  <c r="K11651" i="2" s="1"/>
  <c r="J12940" i="2"/>
  <c r="K12940" i="2" s="1"/>
  <c r="J2611" i="2"/>
  <c r="K2611" i="2" s="1"/>
  <c r="J10562" i="2"/>
  <c r="K10562" i="2" s="1"/>
  <c r="J5408" i="2"/>
  <c r="K5408" i="2" s="1"/>
  <c r="J1969" i="2"/>
  <c r="K1969" i="2" s="1"/>
  <c r="J5406" i="2"/>
  <c r="K5406" i="2" s="1"/>
  <c r="J14395" i="2"/>
  <c r="K14395" i="2" s="1"/>
  <c r="J11633" i="2"/>
  <c r="K11633" i="2" s="1"/>
  <c r="J2822" i="2"/>
  <c r="K2822" i="2" s="1"/>
  <c r="J2547" i="2"/>
  <c r="K2547" i="2" s="1"/>
  <c r="J3071" i="2"/>
  <c r="K3071" i="2" s="1"/>
  <c r="J13439" i="2"/>
  <c r="K13439" i="2" s="1"/>
  <c r="J2019" i="2"/>
  <c r="K2019" i="2" s="1"/>
  <c r="J5407" i="2"/>
  <c r="K5407" i="2" s="1"/>
  <c r="J1371" i="2"/>
  <c r="K1371" i="2" s="1"/>
  <c r="J4042" i="2"/>
  <c r="K4042" i="2" s="1"/>
  <c r="J3263" i="2"/>
  <c r="K3263" i="2" s="1"/>
  <c r="J7728" i="2"/>
  <c r="K7728" i="2" s="1"/>
  <c r="J2772" i="2"/>
  <c r="K2772" i="2" s="1"/>
  <c r="J4037" i="2"/>
  <c r="K4037" i="2" s="1"/>
  <c r="J5346" i="2"/>
  <c r="K5346" i="2" s="1"/>
  <c r="J3921" i="2"/>
  <c r="K3921" i="2" s="1"/>
  <c r="J4048" i="2"/>
  <c r="K4048" i="2" s="1"/>
  <c r="J3603" i="2"/>
  <c r="K3603" i="2" s="1"/>
  <c r="J3856" i="2"/>
  <c r="K3856" i="2" s="1"/>
  <c r="J2676" i="2"/>
  <c r="K2676" i="2" s="1"/>
  <c r="J3414" i="2"/>
  <c r="K3414" i="2" s="1"/>
  <c r="J3691" i="2"/>
  <c r="K3691" i="2" s="1"/>
  <c r="J1525" i="2"/>
  <c r="K1525" i="2" s="1"/>
  <c r="J1614" i="2"/>
  <c r="K1614" i="2" s="1"/>
  <c r="J3692" i="2"/>
  <c r="K3692" i="2" s="1"/>
  <c r="J1519" i="2"/>
  <c r="K1519" i="2" s="1"/>
  <c r="J3085" i="2"/>
  <c r="K3085" i="2" s="1"/>
  <c r="J1896" i="2"/>
  <c r="K1896" i="2" s="1"/>
  <c r="J2530" i="2"/>
  <c r="K2530" i="2" s="1"/>
  <c r="J3249" i="2"/>
  <c r="K3249" i="2" s="1"/>
  <c r="J3092" i="2"/>
  <c r="K3092" i="2" s="1"/>
  <c r="J2997" i="2"/>
  <c r="K2997" i="2" s="1"/>
  <c r="J2288" i="2"/>
  <c r="K2288" i="2" s="1"/>
  <c r="J4032" i="2"/>
  <c r="K4032" i="2" s="1"/>
  <c r="J3685" i="2"/>
  <c r="K3685" i="2" s="1"/>
  <c r="J3091" i="2"/>
  <c r="K3091" i="2" s="1"/>
  <c r="J4159" i="2"/>
  <c r="K4159" i="2" s="1"/>
  <c r="J3251" i="2"/>
  <c r="K3251" i="2" s="1"/>
  <c r="J2621" i="2"/>
  <c r="K2621" i="2" s="1"/>
  <c r="J3001" i="2"/>
  <c r="K3001" i="2" s="1"/>
  <c r="J2431" i="2"/>
  <c r="K2431" i="2" s="1"/>
  <c r="J4152" i="2"/>
  <c r="K4152" i="2" s="1"/>
  <c r="J2998" i="2"/>
  <c r="K2998" i="2" s="1"/>
  <c r="J4179" i="2"/>
  <c r="K4179" i="2" s="1"/>
  <c r="J3867" i="2"/>
  <c r="K3867" i="2" s="1"/>
  <c r="J2807" i="2"/>
  <c r="K2807" i="2" s="1"/>
  <c r="J4157" i="2"/>
  <c r="K4157" i="2" s="1"/>
  <c r="J4185" i="2"/>
  <c r="K4185" i="2" s="1"/>
  <c r="J2192" i="2"/>
  <c r="K2192" i="2" s="1"/>
  <c r="J2555" i="2"/>
  <c r="K2555" i="2" s="1"/>
  <c r="J7041" i="2"/>
  <c r="K7041" i="2" s="1"/>
  <c r="J3317" i="2"/>
  <c r="K3317" i="2" s="1"/>
  <c r="J4178" i="2"/>
  <c r="K4178" i="2" s="1"/>
  <c r="J10517" i="2"/>
  <c r="K10517" i="2" s="1"/>
  <c r="J1462" i="2"/>
  <c r="K1462" i="2" s="1"/>
  <c r="J1520" i="2"/>
  <c r="K1520" i="2" s="1"/>
  <c r="J4025" i="2"/>
  <c r="K4025" i="2" s="1"/>
  <c r="J9247" i="2"/>
  <c r="K9247" i="2" s="1"/>
  <c r="J10168" i="2"/>
  <c r="K10168" i="2" s="1"/>
  <c r="J7514" i="2"/>
  <c r="K7514" i="2" s="1"/>
  <c r="J1551" i="2"/>
  <c r="K1551" i="2" s="1"/>
  <c r="J3673" i="2"/>
  <c r="K3673" i="2" s="1"/>
  <c r="J2588" i="2"/>
  <c r="K2588" i="2" s="1"/>
  <c r="J7517" i="2"/>
  <c r="K7517" i="2" s="1"/>
  <c r="J1775" i="2"/>
  <c r="K1775" i="2" s="1"/>
  <c r="J3702" i="2"/>
  <c r="K3702" i="2" s="1"/>
  <c r="J3234" i="2"/>
  <c r="K3234" i="2" s="1"/>
  <c r="J2692" i="2"/>
  <c r="K2692" i="2" s="1"/>
  <c r="J6420" i="2"/>
  <c r="K6420" i="2" s="1"/>
  <c r="J8291" i="2"/>
  <c r="K8291" i="2" s="1"/>
  <c r="J3016" i="2"/>
  <c r="K3016" i="2" s="1"/>
  <c r="J2839" i="2"/>
  <c r="K2839" i="2" s="1"/>
  <c r="J3598" i="2"/>
  <c r="K3598" i="2" s="1"/>
  <c r="J1048" i="2"/>
  <c r="K1048" i="2" s="1"/>
  <c r="J10286" i="2"/>
  <c r="K10286" i="2" s="1"/>
  <c r="J3017" i="2"/>
  <c r="K3017" i="2" s="1"/>
  <c r="J2843" i="2"/>
  <c r="K2843" i="2" s="1"/>
  <c r="J1973" i="2"/>
  <c r="K1973" i="2" s="1"/>
  <c r="J10119" i="2"/>
  <c r="K10119" i="2" s="1"/>
  <c r="J2814" i="2"/>
  <c r="K2814" i="2" s="1"/>
  <c r="J7513" i="2"/>
  <c r="K7513" i="2" s="1"/>
  <c r="J2636" i="2"/>
  <c r="K2636" i="2" s="1"/>
  <c r="J4302" i="2"/>
  <c r="K4302" i="2" s="1"/>
  <c r="J3212" i="2"/>
  <c r="K3212" i="2" s="1"/>
  <c r="J2726" i="2"/>
  <c r="K2726" i="2" s="1"/>
  <c r="J3713" i="2"/>
  <c r="K3713" i="2" s="1"/>
  <c r="J3870" i="2"/>
  <c r="K3870" i="2" s="1"/>
  <c r="J2103" i="2"/>
  <c r="K2103" i="2" s="1"/>
  <c r="J3290" i="2"/>
  <c r="K3290" i="2" s="1"/>
  <c r="J3162" i="2"/>
  <c r="K3162" i="2" s="1"/>
  <c r="J14068" i="2"/>
  <c r="K14068" i="2" s="1"/>
  <c r="J13345" i="2"/>
  <c r="K13345" i="2" s="1"/>
  <c r="J3495" i="2"/>
  <c r="K3495" i="2" s="1"/>
  <c r="J2271" i="2"/>
  <c r="K2271" i="2" s="1"/>
  <c r="J1942" i="2"/>
  <c r="K1942" i="2" s="1"/>
  <c r="J12627" i="2"/>
  <c r="K12627" i="2" s="1"/>
  <c r="J14067" i="2"/>
  <c r="K14067" i="2" s="1"/>
  <c r="J3468" i="2"/>
  <c r="K3468" i="2" s="1"/>
  <c r="J3150" i="2"/>
  <c r="K3150" i="2" s="1"/>
  <c r="J3139" i="2"/>
  <c r="K3139" i="2" s="1"/>
  <c r="J2737" i="2"/>
  <c r="K2737" i="2" s="1"/>
  <c r="J3493" i="2"/>
  <c r="K3493" i="2" s="1"/>
  <c r="J2046" i="2"/>
  <c r="K2046" i="2" s="1"/>
  <c r="J5345" i="2"/>
  <c r="K5345" i="2" s="1"/>
  <c r="J3465" i="2"/>
  <c r="K3465" i="2" s="1"/>
  <c r="J4014" i="2"/>
  <c r="K4014" i="2" s="1"/>
  <c r="J7039" i="2"/>
  <c r="K7039" i="2" s="1"/>
  <c r="J3204" i="2"/>
  <c r="K3204" i="2" s="1"/>
  <c r="J1700" i="2"/>
  <c r="K1700" i="2" s="1"/>
  <c r="J3474" i="2"/>
  <c r="K3474" i="2" s="1"/>
  <c r="J4067" i="2"/>
  <c r="K4067" i="2" s="1"/>
  <c r="J2742" i="2"/>
  <c r="K2742" i="2" s="1"/>
  <c r="J3654" i="2"/>
  <c r="K3654" i="2" s="1"/>
  <c r="J1572" i="2"/>
  <c r="K1572" i="2" s="1"/>
  <c r="J1072" i="2"/>
  <c r="K1072" i="2" s="1"/>
  <c r="J3558" i="2"/>
  <c r="K3558" i="2" s="1"/>
  <c r="J4750" i="2"/>
  <c r="K4750" i="2" s="1"/>
  <c r="J13129" i="2"/>
  <c r="K13129" i="2" s="1"/>
  <c r="J8765" i="2"/>
  <c r="K8765" i="2" s="1"/>
  <c r="J1362" i="2"/>
  <c r="K1362" i="2" s="1"/>
  <c r="J4164" i="2"/>
  <c r="K4164" i="2" s="1"/>
  <c r="J14238" i="2"/>
  <c r="K14238" i="2" s="1"/>
  <c r="J4453" i="2"/>
  <c r="K4453" i="2" s="1"/>
  <c r="J9258" i="2"/>
  <c r="K9258" i="2" s="1"/>
  <c r="J2836" i="2"/>
  <c r="K2836" i="2" s="1"/>
  <c r="J4165" i="2"/>
  <c r="K4165" i="2" s="1"/>
  <c r="J3651" i="2"/>
  <c r="K3651" i="2" s="1"/>
  <c r="J8767" i="2"/>
  <c r="K8767" i="2" s="1"/>
  <c r="J4235" i="2"/>
  <c r="K4235" i="2" s="1"/>
  <c r="J2631" i="2"/>
  <c r="K2631" i="2" s="1"/>
  <c r="J2045" i="2"/>
  <c r="K2045" i="2" s="1"/>
  <c r="J3323" i="2"/>
  <c r="K3323" i="2" s="1"/>
  <c r="J2925" i="2"/>
  <c r="K2925" i="2" s="1"/>
  <c r="J4580" i="2"/>
  <c r="K4580" i="2" s="1"/>
  <c r="J3256" i="2"/>
  <c r="K3256" i="2" s="1"/>
  <c r="J1135" i="2"/>
  <c r="K1135" i="2" s="1"/>
  <c r="J3130" i="2"/>
  <c r="K3130" i="2" s="1"/>
  <c r="J4586" i="2"/>
  <c r="K4586" i="2" s="1"/>
  <c r="J13134" i="2"/>
  <c r="K13134" i="2" s="1"/>
  <c r="J3485" i="2"/>
  <c r="K3485" i="2" s="1"/>
  <c r="J3129" i="2"/>
  <c r="K3129" i="2" s="1"/>
  <c r="J1065" i="2"/>
  <c r="K1065" i="2" s="1"/>
  <c r="J3491" i="2"/>
  <c r="K3491" i="2" s="1"/>
  <c r="J3931" i="2"/>
  <c r="K3931" i="2" s="1"/>
  <c r="J5443" i="2"/>
  <c r="K5443" i="2" s="1"/>
  <c r="J5625" i="2"/>
  <c r="K5625" i="2" s="1"/>
  <c r="J3213" i="2"/>
  <c r="K3213" i="2" s="1"/>
  <c r="J4767" i="2"/>
  <c r="K4767" i="2" s="1"/>
  <c r="J4362" i="2"/>
  <c r="K4362" i="2" s="1"/>
  <c r="J5621" i="2"/>
  <c r="K5621" i="2" s="1"/>
  <c r="J7036" i="2"/>
  <c r="K7036" i="2" s="1"/>
  <c r="J3158" i="2"/>
  <c r="K3158" i="2" s="1"/>
  <c r="J2533" i="2"/>
  <c r="K2533" i="2" s="1"/>
  <c r="J3040" i="2"/>
  <c r="K3040" i="2" s="1"/>
  <c r="J2546" i="2"/>
  <c r="K2546" i="2" s="1"/>
  <c r="J2002" i="2"/>
  <c r="K2002" i="2" s="1"/>
  <c r="J4817" i="2"/>
  <c r="K4817" i="2" s="1"/>
  <c r="J5390" i="2"/>
  <c r="K5390" i="2" s="1"/>
  <c r="J2728" i="2"/>
  <c r="K2728" i="2" s="1"/>
  <c r="J5364" i="2"/>
  <c r="K5364" i="2" s="1"/>
  <c r="J1506" i="2"/>
  <c r="K1506" i="2" s="1"/>
  <c r="J3178" i="2"/>
  <c r="K3178" i="2" s="1"/>
  <c r="J4144" i="2"/>
  <c r="K4144" i="2" s="1"/>
  <c r="J5440" i="2"/>
  <c r="K5440" i="2" s="1"/>
  <c r="J3175" i="2"/>
  <c r="K3175" i="2" s="1"/>
  <c r="J5392" i="2"/>
  <c r="K5392" i="2" s="1"/>
  <c r="J4587" i="2"/>
  <c r="K4587" i="2" s="1"/>
  <c r="J1518" i="2"/>
  <c r="K1518" i="2" s="1"/>
  <c r="J3181" i="2"/>
  <c r="K3181" i="2" s="1"/>
  <c r="J3928" i="2"/>
  <c r="K3928" i="2" s="1"/>
  <c r="J4548" i="2"/>
  <c r="K4548" i="2" s="1"/>
  <c r="J3065" i="2"/>
  <c r="K3065" i="2" s="1"/>
  <c r="J6326" i="2"/>
  <c r="K6326" i="2" s="1"/>
  <c r="J2284" i="2"/>
  <c r="K2284" i="2" s="1"/>
  <c r="J5084" i="2"/>
  <c r="K5084" i="2" s="1"/>
  <c r="J2257" i="2"/>
  <c r="K2257" i="2" s="1"/>
  <c r="J4742" i="2"/>
  <c r="K4742" i="2" s="1"/>
  <c r="J4273" i="2"/>
  <c r="K4273" i="2" s="1"/>
  <c r="J3170" i="2"/>
  <c r="K3170" i="2" s="1"/>
  <c r="J6335" i="2"/>
  <c r="K6335" i="2" s="1"/>
  <c r="J4209" i="2"/>
  <c r="K4209" i="2" s="1"/>
  <c r="J4775" i="2"/>
  <c r="K4775" i="2" s="1"/>
  <c r="J5327" i="2"/>
  <c r="K5327" i="2" s="1"/>
  <c r="J3545" i="2"/>
  <c r="K3545" i="2" s="1"/>
  <c r="J2744" i="2"/>
  <c r="K2744" i="2" s="1"/>
  <c r="J5088" i="2"/>
  <c r="K5088" i="2" s="1"/>
  <c r="J5073" i="2"/>
  <c r="K5073" i="2" s="1"/>
  <c r="J4215" i="2"/>
  <c r="K4215" i="2" s="1"/>
  <c r="J4231" i="2"/>
  <c r="K4231" i="2" s="1"/>
  <c r="J4021" i="2"/>
  <c r="K4021" i="2" s="1"/>
  <c r="J6253" i="2"/>
  <c r="K6253" i="2" s="1"/>
  <c r="J4356" i="2"/>
  <c r="K4356" i="2" s="1"/>
  <c r="J3656" i="2"/>
  <c r="K3656" i="2" s="1"/>
  <c r="J3554" i="2"/>
  <c r="K3554" i="2" s="1"/>
  <c r="J4459" i="2"/>
  <c r="K4459" i="2" s="1"/>
  <c r="J4985" i="2"/>
  <c r="K4985" i="2" s="1"/>
  <c r="J2868" i="2"/>
  <c r="K2868" i="2" s="1"/>
  <c r="J4225" i="2"/>
  <c r="K4225" i="2" s="1"/>
  <c r="J5624" i="2"/>
  <c r="K5624" i="2" s="1"/>
  <c r="J5068" i="2"/>
  <c r="K5068" i="2" s="1"/>
  <c r="J3661" i="2"/>
  <c r="K3661" i="2" s="1"/>
  <c r="J3375" i="2"/>
  <c r="K3375" i="2" s="1"/>
  <c r="J4267" i="2"/>
  <c r="K4267" i="2" s="1"/>
  <c r="J3513" i="2"/>
  <c r="K3513" i="2" s="1"/>
  <c r="J5109" i="2"/>
  <c r="K5109" i="2" s="1"/>
  <c r="J6814" i="2"/>
  <c r="K6814" i="2" s="1"/>
  <c r="J3760" i="2"/>
  <c r="K3760" i="2" s="1"/>
  <c r="J1991" i="2"/>
  <c r="K1991" i="2" s="1"/>
  <c r="J2485" i="2"/>
  <c r="K2485" i="2" s="1"/>
  <c r="J10288" i="2"/>
  <c r="K10288" i="2" s="1"/>
  <c r="J3045" i="2"/>
  <c r="K3045" i="2" s="1"/>
  <c r="J4373" i="2"/>
  <c r="K4373" i="2" s="1"/>
  <c r="J2664" i="2"/>
  <c r="K2664" i="2" s="1"/>
  <c r="J2721" i="2"/>
  <c r="K2721" i="2" s="1"/>
  <c r="J5576" i="2"/>
  <c r="K5576" i="2" s="1"/>
  <c r="J3762" i="2"/>
  <c r="K3762" i="2" s="1"/>
  <c r="J3192" i="2"/>
  <c r="K3192" i="2" s="1"/>
  <c r="J2718" i="2"/>
  <c r="K2718" i="2" s="1"/>
  <c r="J3869" i="2"/>
  <c r="K3869" i="2" s="1"/>
  <c r="J5575" i="2"/>
  <c r="K5575" i="2" s="1"/>
  <c r="J3639" i="2"/>
  <c r="K3639" i="2" s="1"/>
  <c r="J3510" i="2"/>
  <c r="K3510" i="2" s="1"/>
  <c r="J2696" i="2"/>
  <c r="K2696" i="2" s="1"/>
  <c r="J3136" i="2"/>
  <c r="K3136" i="2" s="1"/>
  <c r="J3922" i="2"/>
  <c r="K3922" i="2" s="1"/>
  <c r="J14407" i="2"/>
  <c r="K14407" i="2" s="1"/>
  <c r="J2852" i="2"/>
  <c r="K2852" i="2" s="1"/>
  <c r="J5573" i="2"/>
  <c r="K5573" i="2" s="1"/>
  <c r="J3286" i="2"/>
  <c r="K3286" i="2" s="1"/>
  <c r="J3763" i="2"/>
  <c r="K3763" i="2" s="1"/>
  <c r="J1984" i="2"/>
  <c r="K1984" i="2" s="1"/>
  <c r="J5572" i="2"/>
  <c r="K5572" i="2" s="1"/>
  <c r="J1260" i="2"/>
  <c r="K1260" i="2" s="1"/>
  <c r="J3865" i="2"/>
  <c r="K3865" i="2" s="1"/>
  <c r="J1015" i="2"/>
  <c r="K1015" i="2" s="1"/>
  <c r="J2549" i="2"/>
  <c r="K2549" i="2" s="1"/>
  <c r="J5351" i="2"/>
  <c r="K5351" i="2" s="1"/>
  <c r="J3388" i="2"/>
  <c r="K3388" i="2" s="1"/>
  <c r="J1447" i="2"/>
  <c r="K1447" i="2" s="1"/>
  <c r="J1859" i="2"/>
  <c r="K1859" i="2" s="1"/>
  <c r="J4283" i="2"/>
  <c r="K4283" i="2" s="1"/>
  <c r="J2851" i="2"/>
  <c r="K2851" i="2" s="1"/>
  <c r="J3497" i="2"/>
  <c r="K3497" i="2" s="1"/>
  <c r="J3469" i="2"/>
  <c r="K3469" i="2" s="1"/>
  <c r="J3285" i="2"/>
  <c r="K3285" i="2" s="1"/>
  <c r="J5356" i="2"/>
  <c r="K5356" i="2" s="1"/>
  <c r="J12625" i="2"/>
  <c r="K12625" i="2" s="1"/>
  <c r="J3463" i="2"/>
  <c r="K3463" i="2" s="1"/>
  <c r="J14057" i="2"/>
  <c r="K14057" i="2" s="1"/>
  <c r="J7884" i="2"/>
  <c r="K7884" i="2" s="1"/>
  <c r="J3437" i="2"/>
  <c r="K3437" i="2" s="1"/>
  <c r="J2556" i="2"/>
  <c r="K2556" i="2" s="1"/>
  <c r="J3494" i="2"/>
  <c r="K3494" i="2" s="1"/>
  <c r="J4424" i="2"/>
  <c r="K4424" i="2" s="1"/>
  <c r="J2850" i="2"/>
  <c r="K2850" i="2" s="1"/>
  <c r="J2849" i="2"/>
  <c r="K2849" i="2" s="1"/>
  <c r="J2867" i="2"/>
  <c r="K2867" i="2" s="1"/>
  <c r="J3124" i="2"/>
  <c r="K3124" i="2" s="1"/>
  <c r="J3572" i="2"/>
  <c r="K3572" i="2" s="1"/>
  <c r="J4422" i="2"/>
  <c r="K4422" i="2" s="1"/>
  <c r="J4012" i="2"/>
  <c r="K4012" i="2" s="1"/>
  <c r="J4170" i="2"/>
  <c r="K4170" i="2" s="1"/>
  <c r="J8768" i="2"/>
  <c r="K8768" i="2" s="1"/>
  <c r="J1693" i="2"/>
  <c r="K1693" i="2" s="1"/>
  <c r="J3670" i="2"/>
  <c r="K3670" i="2" s="1"/>
  <c r="J2920" i="2"/>
  <c r="K2920" i="2" s="1"/>
  <c r="J14231" i="2"/>
  <c r="K14231" i="2" s="1"/>
  <c r="J2041" i="2"/>
  <c r="K2041" i="2" s="1"/>
  <c r="J3767" i="2"/>
  <c r="K3767" i="2" s="1"/>
  <c r="J1268" i="2"/>
  <c r="K1268" i="2" s="1"/>
  <c r="J3919" i="2"/>
  <c r="K3919" i="2" s="1"/>
  <c r="J3539" i="2"/>
  <c r="K3539" i="2" s="1"/>
  <c r="J14237" i="2"/>
  <c r="K14237" i="2" s="1"/>
  <c r="J7885" i="2"/>
  <c r="K7885" i="2" s="1"/>
  <c r="J2055" i="2"/>
  <c r="K2055" i="2" s="1"/>
  <c r="J3604" i="2"/>
  <c r="K3604" i="2" s="1"/>
  <c r="J3668" i="2"/>
  <c r="K3668" i="2" s="1"/>
  <c r="J4583" i="2"/>
  <c r="K4583" i="2" s="1"/>
  <c r="J3647" i="2"/>
  <c r="K3647" i="2" s="1"/>
  <c r="J4417" i="2"/>
  <c r="K4417" i="2" s="1"/>
  <c r="J2340" i="2"/>
  <c r="K2340" i="2" s="1"/>
  <c r="J2336" i="2"/>
  <c r="K2336" i="2" s="1"/>
  <c r="J3207" i="2"/>
  <c r="K3207" i="2" s="1"/>
  <c r="J14235" i="2"/>
  <c r="K14235" i="2" s="1"/>
  <c r="J3155" i="2"/>
  <c r="K3155" i="2" s="1"/>
  <c r="J4071" i="2"/>
  <c r="K4071" i="2" s="1"/>
  <c r="J2738" i="2"/>
  <c r="K2738" i="2" s="1"/>
  <c r="J4973" i="2"/>
  <c r="K4973" i="2" s="1"/>
  <c r="J4748" i="2"/>
  <c r="K4748" i="2" s="1"/>
  <c r="J3642" i="2"/>
  <c r="K3642" i="2" s="1"/>
  <c r="J3618" i="2"/>
  <c r="K3618" i="2" s="1"/>
  <c r="J13128" i="2"/>
  <c r="K13128" i="2" s="1"/>
  <c r="J3607" i="2"/>
  <c r="K3607" i="2" s="1"/>
  <c r="J2570" i="2"/>
  <c r="K2570" i="2" s="1"/>
  <c r="J4270" i="2"/>
  <c r="K4270" i="2" s="1"/>
  <c r="J1620" i="2"/>
  <c r="K1620" i="2" s="1"/>
  <c r="J4695" i="2"/>
  <c r="K4695" i="2" s="1"/>
  <c r="J4770" i="2"/>
  <c r="K4770" i="2" s="1"/>
  <c r="J4353" i="2"/>
  <c r="K4353" i="2" s="1"/>
  <c r="J4687" i="2"/>
  <c r="K4687" i="2" s="1"/>
  <c r="J4752" i="2"/>
  <c r="K4752" i="2" s="1"/>
  <c r="J4824" i="2"/>
  <c r="K4824" i="2" s="1"/>
  <c r="J3391" i="2"/>
  <c r="K3391" i="2" s="1"/>
  <c r="J4976" i="2"/>
  <c r="K4976" i="2" s="1"/>
  <c r="J1266" i="2"/>
  <c r="K1266" i="2" s="1"/>
  <c r="J3183" i="2"/>
  <c r="K3183" i="2" s="1"/>
  <c r="J5623" i="2"/>
  <c r="K5623" i="2" s="1"/>
  <c r="J4686" i="2"/>
  <c r="K4686" i="2" s="1"/>
  <c r="J3842" i="2"/>
  <c r="K3842" i="2" s="1"/>
  <c r="J3625" i="2"/>
  <c r="K3625" i="2" s="1"/>
  <c r="J3156" i="2"/>
  <c r="K3156" i="2" s="1"/>
  <c r="J4764" i="2"/>
  <c r="K4764" i="2" s="1"/>
  <c r="J3934" i="2"/>
  <c r="K3934" i="2" s="1"/>
  <c r="J5441" i="2"/>
  <c r="K5441" i="2" s="1"/>
  <c r="J2097" i="2"/>
  <c r="K2097" i="2" s="1"/>
  <c r="J4146" i="2"/>
  <c r="K4146" i="2" s="1"/>
  <c r="J2924" i="2"/>
  <c r="K2924" i="2" s="1"/>
  <c r="J2823" i="2"/>
  <c r="K2823" i="2" s="1"/>
  <c r="J2402" i="2"/>
  <c r="K2402" i="2" s="1"/>
  <c r="J4769" i="2"/>
  <c r="K4769" i="2" s="1"/>
  <c r="J5389" i="2"/>
  <c r="K5389" i="2" s="1"/>
  <c r="J1922" i="2"/>
  <c r="K1922" i="2" s="1"/>
  <c r="J14234" i="2"/>
  <c r="K14234" i="2" s="1"/>
  <c r="J4577" i="2"/>
  <c r="K4577" i="2" s="1"/>
  <c r="J4772" i="2"/>
  <c r="K4772" i="2" s="1"/>
  <c r="J3925" i="2"/>
  <c r="K3925" i="2" s="1"/>
  <c r="J3560" i="2"/>
  <c r="K3560" i="2" s="1"/>
  <c r="J4023" i="2"/>
  <c r="K4023" i="2" s="1"/>
  <c r="J2258" i="2"/>
  <c r="K2258" i="2" s="1"/>
  <c r="J5613" i="2"/>
  <c r="K5613" i="2" s="1"/>
  <c r="J4230" i="2"/>
  <c r="K4230" i="2" s="1"/>
  <c r="J4990" i="2"/>
  <c r="K4990" i="2" s="1"/>
  <c r="J2010" i="2"/>
  <c r="K2010" i="2" s="1"/>
  <c r="J4242" i="2"/>
  <c r="K4242" i="2" s="1"/>
  <c r="J3535" i="2"/>
  <c r="K3535" i="2" s="1"/>
  <c r="J2339" i="2"/>
  <c r="K2339" i="2" s="1"/>
  <c r="J4988" i="2"/>
  <c r="K4988" i="2" s="1"/>
  <c r="J6252" i="2"/>
  <c r="K6252" i="2" s="1"/>
  <c r="J3525" i="2"/>
  <c r="K3525" i="2" s="1"/>
  <c r="J5090" i="2"/>
  <c r="K5090" i="2" s="1"/>
  <c r="J2840" i="2"/>
  <c r="K2840" i="2" s="1"/>
  <c r="J2701" i="2"/>
  <c r="K2701" i="2" s="1"/>
  <c r="J5074" i="2"/>
  <c r="K5074" i="2" s="1"/>
  <c r="J2818" i="2"/>
  <c r="K2818" i="2" s="1"/>
  <c r="J4008" i="2"/>
  <c r="K4008" i="2" s="1"/>
  <c r="J6254" i="2"/>
  <c r="K6254" i="2" s="1"/>
  <c r="J4166" i="2"/>
  <c r="K4166" i="2" s="1"/>
  <c r="J3660" i="2"/>
  <c r="K3660" i="2" s="1"/>
  <c r="J2848" i="2"/>
  <c r="K2848" i="2" s="1"/>
  <c r="J4223" i="2"/>
  <c r="K4223" i="2" s="1"/>
  <c r="J1699" i="2"/>
  <c r="K1699" i="2" s="1"/>
  <c r="J4446" i="2"/>
  <c r="K4446" i="2" s="1"/>
  <c r="J4462" i="2"/>
  <c r="K4462" i="2" s="1"/>
  <c r="J5080" i="2"/>
  <c r="K5080" i="2" s="1"/>
  <c r="J2381" i="2"/>
  <c r="K2381" i="2" s="1"/>
  <c r="J3694" i="2"/>
  <c r="K3694" i="2" s="1"/>
  <c r="J4458" i="2"/>
  <c r="K4458" i="2" s="1"/>
  <c r="J5108" i="2"/>
  <c r="K5108" i="2" s="1"/>
  <c r="J4782" i="2"/>
  <c r="K4782" i="2" s="1"/>
  <c r="J4244" i="2"/>
  <c r="K4244" i="2" s="1"/>
  <c r="J2592" i="2"/>
  <c r="K2592" i="2" s="1"/>
  <c r="J1821" i="2"/>
  <c r="K1821" i="2" s="1"/>
  <c r="J6255" i="2"/>
  <c r="K6255" i="2" s="1"/>
  <c r="J819" i="2"/>
  <c r="J4186" i="2"/>
  <c r="K4186" i="2" s="1"/>
  <c r="J2632" i="2"/>
  <c r="K2632" i="2" s="1"/>
  <c r="J9819" i="2"/>
  <c r="K9819" i="2" s="1"/>
  <c r="J2053" i="2"/>
  <c r="K2053" i="2" s="1"/>
  <c r="J12791" i="2"/>
  <c r="K12791" i="2" s="1"/>
  <c r="J3000" i="2"/>
  <c r="K3000" i="2" s="1"/>
  <c r="J3452" i="2"/>
  <c r="K3452" i="2" s="1"/>
  <c r="J2640" i="2"/>
  <c r="K2640" i="2" s="1"/>
  <c r="J10169" i="2"/>
  <c r="K10169" i="2" s="1"/>
  <c r="J4311" i="2"/>
  <c r="K4311" i="2" s="1"/>
  <c r="J2817" i="2"/>
  <c r="K2817" i="2" s="1"/>
  <c r="J1426" i="2"/>
  <c r="K1426" i="2" s="1"/>
  <c r="J11327" i="2"/>
  <c r="K11327" i="2" s="1"/>
  <c r="J4013" i="2"/>
  <c r="K4013" i="2" s="1"/>
  <c r="J3506" i="2"/>
  <c r="K3506" i="2" s="1"/>
  <c r="J10282" i="2"/>
  <c r="K10282" i="2" s="1"/>
  <c r="J1435" i="2"/>
  <c r="K1435" i="2" s="1"/>
  <c r="J12798" i="2"/>
  <c r="K12798" i="2" s="1"/>
  <c r="J2810" i="2"/>
  <c r="K2810" i="2" s="1"/>
  <c r="J3034" i="2"/>
  <c r="K3034" i="2" s="1"/>
  <c r="J3295" i="2"/>
  <c r="K3295" i="2" s="1"/>
  <c r="J11332" i="2"/>
  <c r="K11332" i="2" s="1"/>
  <c r="J3764" i="2"/>
  <c r="K3764" i="2" s="1"/>
  <c r="J3218" i="2"/>
  <c r="K3218" i="2" s="1"/>
  <c r="J3079" i="2"/>
  <c r="K3079" i="2" s="1"/>
  <c r="J3863" i="2"/>
  <c r="K3863" i="2" s="1"/>
  <c r="J2318" i="2"/>
  <c r="K2318" i="2" s="1"/>
  <c r="J3585" i="2"/>
  <c r="K3585" i="2" s="1"/>
  <c r="J3631" i="2"/>
  <c r="K3631" i="2" s="1"/>
  <c r="J1697" i="2"/>
  <c r="K1697" i="2" s="1"/>
  <c r="J2051" i="2"/>
  <c r="K2051" i="2" s="1"/>
  <c r="J2700" i="2"/>
  <c r="K2700" i="2" s="1"/>
  <c r="J4463" i="2"/>
  <c r="K4463" i="2" s="1"/>
  <c r="J3725" i="2"/>
  <c r="K3725" i="2" s="1"/>
  <c r="J2407" i="2"/>
  <c r="K2407" i="2" s="1"/>
  <c r="J1940" i="2"/>
  <c r="K1940" i="2" s="1"/>
  <c r="J2521" i="2"/>
  <c r="K2521" i="2" s="1"/>
  <c r="J8770" i="2"/>
  <c r="K8770" i="2" s="1"/>
  <c r="J3946" i="2"/>
  <c r="K3946" i="2" s="1"/>
  <c r="J2703" i="2"/>
  <c r="K2703" i="2" s="1"/>
  <c r="J3766" i="2"/>
  <c r="K3766" i="2" s="1"/>
  <c r="J2720" i="2"/>
  <c r="K2720" i="2" s="1"/>
  <c r="J3717" i="2"/>
  <c r="K3717" i="2" s="1"/>
  <c r="J1444" i="2"/>
  <c r="K1444" i="2" s="1"/>
  <c r="J3868" i="2"/>
  <c r="K3868" i="2" s="1"/>
  <c r="J2083" i="2"/>
  <c r="K2083" i="2" s="1"/>
  <c r="J3774" i="2"/>
  <c r="K3774" i="2" s="1"/>
  <c r="J1751" i="2"/>
  <c r="K1751" i="2" s="1"/>
  <c r="J3500" i="2"/>
  <c r="K3500" i="2" s="1"/>
  <c r="J3761" i="2"/>
  <c r="K3761" i="2" s="1"/>
  <c r="J2698" i="2"/>
  <c r="K2698" i="2" s="1"/>
  <c r="J3392" i="2"/>
  <c r="K3392" i="2" s="1"/>
  <c r="J5350" i="2"/>
  <c r="K5350" i="2" s="1"/>
  <c r="J12624" i="2"/>
  <c r="K12624" i="2" s="1"/>
  <c r="J3602" i="2"/>
  <c r="K3602" i="2" s="1"/>
  <c r="J3480" i="2"/>
  <c r="K3480" i="2" s="1"/>
  <c r="J5347" i="2"/>
  <c r="K5347" i="2" s="1"/>
  <c r="J1157" i="2"/>
  <c r="K1157" i="2" s="1"/>
  <c r="J4465" i="2"/>
  <c r="K4465" i="2" s="1"/>
  <c r="J3488" i="2"/>
  <c r="K3488" i="2" s="1"/>
  <c r="J2261" i="2"/>
  <c r="K2261" i="2" s="1"/>
  <c r="J1133" i="2"/>
  <c r="K1133" i="2" s="1"/>
  <c r="J1854" i="2"/>
  <c r="K1854" i="2" s="1"/>
  <c r="J2869" i="2"/>
  <c r="K2869" i="2" s="1"/>
  <c r="J12628" i="2"/>
  <c r="K12628" i="2" s="1"/>
  <c r="J3472" i="2"/>
  <c r="K3472" i="2" s="1"/>
  <c r="J4416" i="2"/>
  <c r="K4416" i="2" s="1"/>
  <c r="J14406" i="2"/>
  <c r="K14406" i="2" s="1"/>
  <c r="J8764" i="2"/>
  <c r="K8764" i="2" s="1"/>
  <c r="J5324" i="2"/>
  <c r="K5324" i="2" s="1"/>
  <c r="J3576" i="2"/>
  <c r="K3576" i="2" s="1"/>
  <c r="J4578" i="2"/>
  <c r="K4578" i="2" s="1"/>
  <c r="J3379" i="2"/>
  <c r="K3379" i="2" s="1"/>
  <c r="J1900" i="2"/>
  <c r="K1900" i="2" s="1"/>
  <c r="J1077" i="2"/>
  <c r="K1077" i="2" s="1"/>
  <c r="J4016" i="2"/>
  <c r="K4016" i="2" s="1"/>
  <c r="J3197" i="2"/>
  <c r="K3197" i="2" s="1"/>
  <c r="J3570" i="2"/>
  <c r="K3570" i="2" s="1"/>
  <c r="J4169" i="2"/>
  <c r="K4169" i="2" s="1"/>
  <c r="J4420" i="2"/>
  <c r="K4420" i="2" s="1"/>
  <c r="J1363" i="2"/>
  <c r="K1363" i="2" s="1"/>
  <c r="J2049" i="2"/>
  <c r="K2049" i="2" s="1"/>
  <c r="J2725" i="2"/>
  <c r="K2725" i="2" s="1"/>
  <c r="J3583" i="2"/>
  <c r="K3583" i="2" s="1"/>
  <c r="J3200" i="2"/>
  <c r="K3200" i="2" s="1"/>
  <c r="J2572" i="2"/>
  <c r="K2572" i="2" s="1"/>
  <c r="J4019" i="2"/>
  <c r="K4019" i="2" s="1"/>
  <c r="J3540" i="2"/>
  <c r="K3540" i="2" s="1"/>
  <c r="J2919" i="2"/>
  <c r="K2919" i="2" s="1"/>
  <c r="J1918" i="2"/>
  <c r="K1918" i="2" s="1"/>
  <c r="J2403" i="2"/>
  <c r="K2403" i="2" s="1"/>
  <c r="J12633" i="2"/>
  <c r="K12633" i="2" s="1"/>
  <c r="J4066" i="2"/>
  <c r="K4066" i="2" s="1"/>
  <c r="J14233" i="2"/>
  <c r="K14233" i="2" s="1"/>
  <c r="J3645" i="2"/>
  <c r="K3645" i="2" s="1"/>
  <c r="J4418" i="2"/>
  <c r="K4418" i="2" s="1"/>
  <c r="J4747" i="2"/>
  <c r="K4747" i="2" s="1"/>
  <c r="J1690" i="2"/>
  <c r="K1690" i="2" s="1"/>
  <c r="J3580" i="2"/>
  <c r="K3580" i="2" s="1"/>
  <c r="J1817" i="2"/>
  <c r="K1817" i="2" s="1"/>
  <c r="J3123" i="2"/>
  <c r="K3123" i="2" s="1"/>
  <c r="J2816" i="2"/>
  <c r="K2816" i="2" s="1"/>
  <c r="J4975" i="2"/>
  <c r="K4975" i="2" s="1"/>
  <c r="J4749" i="2"/>
  <c r="K4749" i="2" s="1"/>
  <c r="J3649" i="2"/>
  <c r="K3649" i="2" s="1"/>
  <c r="J1694" i="2"/>
  <c r="K1694" i="2" s="1"/>
  <c r="J3508" i="2"/>
  <c r="K3508" i="2" s="1"/>
  <c r="J3153" i="2"/>
  <c r="K3153" i="2" s="1"/>
  <c r="J2921" i="2"/>
  <c r="K2921" i="2" s="1"/>
  <c r="J5382" i="2"/>
  <c r="K5382" i="2" s="1"/>
  <c r="J4352" i="2"/>
  <c r="K4352" i="2" s="1"/>
  <c r="J1567" i="2"/>
  <c r="K1567" i="2" s="1"/>
  <c r="J4693" i="2"/>
  <c r="K4693" i="2" s="1"/>
  <c r="J3641" i="2"/>
  <c r="K3641" i="2" s="1"/>
  <c r="J2266" i="2"/>
  <c r="K2266" i="2" s="1"/>
  <c r="J4141" i="2"/>
  <c r="K4141" i="2" s="1"/>
  <c r="J1637" i="2"/>
  <c r="K1637" i="2" s="1"/>
  <c r="J6331" i="2"/>
  <c r="K6331" i="2" s="1"/>
  <c r="J5362" i="2"/>
  <c r="K5362" i="2" s="1"/>
  <c r="J3172" i="2"/>
  <c r="K3172" i="2" s="1"/>
  <c r="J3322" i="2"/>
  <c r="K3322" i="2" s="1"/>
  <c r="J4761" i="2"/>
  <c r="K4761" i="2" s="1"/>
  <c r="J3648" i="2"/>
  <c r="K3648" i="2" s="1"/>
  <c r="J4821" i="2"/>
  <c r="K4821" i="2" s="1"/>
  <c r="J3206" i="2"/>
  <c r="K3206" i="2" s="1"/>
  <c r="J4697" i="2"/>
  <c r="K4697" i="2" s="1"/>
  <c r="J3621" i="2"/>
  <c r="K3621" i="2" s="1"/>
  <c r="J4977" i="2"/>
  <c r="K4977" i="2" s="1"/>
  <c r="J2571" i="2"/>
  <c r="K2571" i="2" s="1"/>
  <c r="J4766" i="2"/>
  <c r="K4766" i="2" s="1"/>
  <c r="J3924" i="2"/>
  <c r="K3924" i="2" s="1"/>
  <c r="J5616" i="2"/>
  <c r="K5616" i="2" s="1"/>
  <c r="J2011" i="2"/>
  <c r="K2011" i="2" s="1"/>
  <c r="J3582" i="2"/>
  <c r="K3582" i="2" s="1"/>
  <c r="J2912" i="2"/>
  <c r="K2912" i="2" s="1"/>
  <c r="J2462" i="2"/>
  <c r="K2462" i="2" s="1"/>
  <c r="J2264" i="2"/>
  <c r="K2264" i="2" s="1"/>
  <c r="J4359" i="2"/>
  <c r="K4359" i="2" s="1"/>
  <c r="J5626" i="2"/>
  <c r="K5626" i="2" s="1"/>
  <c r="J1921" i="2"/>
  <c r="K1921" i="2" s="1"/>
  <c r="J4765" i="2"/>
  <c r="K4765" i="2" s="1"/>
  <c r="J2493" i="2"/>
  <c r="K2493" i="2" s="1"/>
  <c r="J2047" i="2"/>
  <c r="K2047" i="2" s="1"/>
  <c r="J3422" i="2"/>
  <c r="K3422" i="2" s="1"/>
  <c r="J4140" i="2"/>
  <c r="K4140" i="2" s="1"/>
  <c r="J2281" i="2"/>
  <c r="K2281" i="2" s="1"/>
  <c r="J4452" i="2"/>
  <c r="K4452" i="2" s="1"/>
  <c r="J4237" i="2"/>
  <c r="K4237" i="2" s="1"/>
  <c r="J4239" i="2"/>
  <c r="K4239" i="2" s="1"/>
  <c r="J3903" i="2"/>
  <c r="K3903" i="2" s="1"/>
  <c r="J4949" i="2"/>
  <c r="K4949" i="2" s="1"/>
  <c r="J3926" i="2"/>
  <c r="K3926" i="2" s="1"/>
  <c r="J2777" i="2"/>
  <c r="K2777" i="2" s="1"/>
  <c r="J2786" i="2"/>
  <c r="K2786" i="2" s="1"/>
  <c r="J4986" i="2"/>
  <c r="K4986" i="2" s="1"/>
  <c r="J5112" i="2"/>
  <c r="K5112" i="2" s="1"/>
  <c r="J1557" i="2"/>
  <c r="K1557" i="2" s="1"/>
  <c r="J6258" i="2"/>
  <c r="K6258" i="2" s="1"/>
  <c r="J4219" i="2"/>
  <c r="K4219" i="2" s="1"/>
  <c r="J3930" i="2"/>
  <c r="K3930" i="2" s="1"/>
  <c r="J3664" i="2"/>
  <c r="K3664" i="2" s="1"/>
  <c r="J4248" i="2"/>
  <c r="K4248" i="2" s="1"/>
  <c r="J2727" i="2"/>
  <c r="K2727" i="2" s="1"/>
  <c r="J2610" i="2"/>
  <c r="K2610" i="2" s="1"/>
  <c r="J5076" i="2"/>
  <c r="K5076" i="2" s="1"/>
  <c r="J4268" i="2"/>
  <c r="K4268" i="2" s="1"/>
  <c r="J1010" i="2"/>
  <c r="K1010" i="2" s="1"/>
  <c r="J5091" i="2"/>
  <c r="K5091" i="2" s="1"/>
  <c r="J2812" i="2"/>
  <c r="K2812" i="2" s="1"/>
  <c r="J3314" i="2"/>
  <c r="K3314" i="2" s="1"/>
  <c r="J3745" i="2"/>
  <c r="K3745" i="2" s="1"/>
  <c r="J4694" i="2"/>
  <c r="K4694" i="2" s="1"/>
  <c r="J3382" i="2"/>
  <c r="K3382" i="2" s="1"/>
  <c r="J2740" i="2"/>
  <c r="K2740" i="2" s="1"/>
  <c r="J1701" i="2"/>
  <c r="K1701" i="2" s="1"/>
  <c r="J6336" i="2"/>
  <c r="K6336" i="2" s="1"/>
  <c r="J3084" i="2"/>
  <c r="K3084" i="2" s="1"/>
  <c r="J3657" i="2"/>
  <c r="K3657" i="2" s="1"/>
  <c r="J3359" i="2"/>
  <c r="K3359" i="2" s="1"/>
  <c r="J4735" i="2"/>
  <c r="K4735" i="2" s="1"/>
  <c r="J3345" i="2"/>
  <c r="K3345" i="2" s="1"/>
  <c r="J2390" i="2"/>
  <c r="K2390" i="2" s="1"/>
  <c r="J4593" i="2"/>
  <c r="K4593" i="2" s="1"/>
  <c r="J5070" i="2"/>
  <c r="K5070" i="2" s="1"/>
  <c r="J3552" i="2"/>
  <c r="K3552" i="2" s="1"/>
  <c r="J4351" i="2"/>
  <c r="K4351" i="2" s="1"/>
  <c r="J4261" i="2"/>
  <c r="K4261" i="2" s="1"/>
  <c r="J2509" i="2"/>
  <c r="K2509" i="2" s="1"/>
  <c r="J1638" i="2"/>
  <c r="K1638" i="2" s="1"/>
  <c r="J4372" i="2"/>
  <c r="K4372" i="2" s="1"/>
  <c r="J833" i="2"/>
  <c r="K833" i="2" s="1"/>
  <c r="J2809" i="2"/>
  <c r="K2809" i="2" s="1"/>
  <c r="J2020" i="2"/>
  <c r="K2020" i="2" s="1"/>
  <c r="J11328" i="2"/>
  <c r="K11328" i="2" s="1"/>
  <c r="J3636" i="2"/>
  <c r="K3636" i="2" s="1"/>
  <c r="J3417" i="2"/>
  <c r="K3417" i="2" s="1"/>
  <c r="J2824" i="2"/>
  <c r="K2824" i="2" s="1"/>
  <c r="J1919" i="2"/>
  <c r="K1919" i="2" s="1"/>
  <c r="J2642" i="2"/>
  <c r="K2642" i="2" s="1"/>
  <c r="J11326" i="2"/>
  <c r="K11326" i="2" s="1"/>
  <c r="J3609" i="2"/>
  <c r="K3609" i="2" s="1"/>
  <c r="J3220" i="2"/>
  <c r="K3220" i="2" s="1"/>
  <c r="J1861" i="2"/>
  <c r="K1861" i="2" s="1"/>
  <c r="J2833" i="2"/>
  <c r="K2833" i="2" s="1"/>
  <c r="J4306" i="2"/>
  <c r="K4306" i="2" s="1"/>
  <c r="J3193" i="2"/>
  <c r="K3193" i="2" s="1"/>
  <c r="J2335" i="2"/>
  <c r="K2335" i="2" s="1"/>
  <c r="J3721" i="2"/>
  <c r="K3721" i="2" s="1"/>
  <c r="J3184" i="2"/>
  <c r="K3184" i="2" s="1"/>
  <c r="J10219" i="2"/>
  <c r="K10219" i="2" s="1"/>
  <c r="J3044" i="2"/>
  <c r="K3044" i="2" s="1"/>
  <c r="J1899" i="2"/>
  <c r="K1899" i="2" s="1"/>
  <c r="J12631" i="2"/>
  <c r="K12631" i="2" s="1"/>
  <c r="J2775" i="2"/>
  <c r="K2775" i="2" s="1"/>
  <c r="J2870" i="2"/>
  <c r="K2870" i="2" s="1"/>
  <c r="J3866" i="2"/>
  <c r="K3866" i="2" s="1"/>
  <c r="J5349" i="2"/>
  <c r="K5349" i="2" s="1"/>
  <c r="J12622" i="2"/>
  <c r="K12622" i="2" s="1"/>
  <c r="J5319" i="2"/>
  <c r="K5319" i="2" s="1"/>
  <c r="J924" i="2"/>
  <c r="K924" i="2" s="1"/>
  <c r="J2732" i="2"/>
  <c r="K2732" i="2" s="1"/>
  <c r="J3467" i="2"/>
  <c r="K3467" i="2" s="1"/>
  <c r="J14063" i="2"/>
  <c r="K14063" i="2" s="1"/>
  <c r="J3677" i="2"/>
  <c r="K3677" i="2" s="1"/>
  <c r="J1753" i="2"/>
  <c r="K1753" i="2" s="1"/>
  <c r="J1369" i="2"/>
  <c r="K1369" i="2" s="1"/>
  <c r="J2723" i="2"/>
  <c r="K2723" i="2" s="1"/>
  <c r="J2994" i="2"/>
  <c r="K2994" i="2" s="1"/>
  <c r="J2644" i="2"/>
  <c r="K2644" i="2" s="1"/>
  <c r="J12630" i="2"/>
  <c r="K12630" i="2" s="1"/>
  <c r="J3481" i="2"/>
  <c r="K3481" i="2" s="1"/>
  <c r="J8763" i="2"/>
  <c r="K8763" i="2" s="1"/>
  <c r="J4415" i="2"/>
  <c r="K4415" i="2" s="1"/>
  <c r="J3138" i="2"/>
  <c r="K3138" i="2" s="1"/>
  <c r="J3577" i="2"/>
  <c r="K3577" i="2" s="1"/>
  <c r="J2811" i="2"/>
  <c r="K2811" i="2" s="1"/>
  <c r="J1972" i="2"/>
  <c r="K1972" i="2" s="1"/>
  <c r="J3933" i="2"/>
  <c r="K3933" i="2" s="1"/>
  <c r="J1271" i="2"/>
  <c r="K1271" i="2" s="1"/>
  <c r="J3574" i="2"/>
  <c r="K3574" i="2" s="1"/>
  <c r="J4174" i="2"/>
  <c r="K4174" i="2" s="1"/>
  <c r="J2036" i="2"/>
  <c r="K2036" i="2" s="1"/>
  <c r="J1523" i="2"/>
  <c r="K1523" i="2" s="1"/>
  <c r="J2032" i="2"/>
  <c r="K2032" i="2" s="1"/>
  <c r="J4010" i="2"/>
  <c r="K4010" i="2" s="1"/>
  <c r="J12632" i="2"/>
  <c r="K12632" i="2" s="1"/>
  <c r="J3433" i="2"/>
  <c r="K3433" i="2" s="1"/>
  <c r="J4018" i="2"/>
  <c r="K4018" i="2" s="1"/>
  <c r="J3534" i="2"/>
  <c r="K3534" i="2" s="1"/>
  <c r="J2913" i="2"/>
  <c r="K2913" i="2" s="1"/>
  <c r="J2778" i="2"/>
  <c r="K2778" i="2" s="1"/>
  <c r="J10512" i="2"/>
  <c r="K10512" i="2" s="1"/>
  <c r="J3321" i="2"/>
  <c r="K3321" i="2" s="1"/>
  <c r="J14236" i="2"/>
  <c r="K14236" i="2" s="1"/>
  <c r="J3484" i="2"/>
  <c r="K3484" i="2" s="1"/>
  <c r="J2459" i="2"/>
  <c r="K2459" i="2" s="1"/>
  <c r="J1512" i="2"/>
  <c r="K1512" i="2" s="1"/>
  <c r="J3573" i="2"/>
  <c r="K3573" i="2" s="1"/>
  <c r="J5355" i="2"/>
  <c r="K5355" i="2" s="1"/>
  <c r="J3299" i="2"/>
  <c r="K3299" i="2" s="1"/>
  <c r="J2017" i="2"/>
  <c r="K2017" i="2" s="1"/>
  <c r="J4979" i="2"/>
  <c r="K4979" i="2" s="1"/>
  <c r="J14232" i="2"/>
  <c r="K14232" i="2" s="1"/>
  <c r="J3402" i="2"/>
  <c r="K3402" i="2" s="1"/>
  <c r="J3157" i="2"/>
  <c r="K3157" i="2" s="1"/>
  <c r="J5383" i="2"/>
  <c r="K5383" i="2" s="1"/>
  <c r="J4145" i="2"/>
  <c r="K4145" i="2" s="1"/>
  <c r="J1270" i="2"/>
  <c r="K1270" i="2" s="1"/>
  <c r="J1554" i="2"/>
  <c r="K1554" i="2" s="1"/>
  <c r="J3341" i="2"/>
  <c r="K3341" i="2" s="1"/>
  <c r="J4815" i="2"/>
  <c r="K4815" i="2" s="1"/>
  <c r="J2563" i="2"/>
  <c r="K2563" i="2" s="1"/>
  <c r="J3857" i="2"/>
  <c r="K3857" i="2" s="1"/>
  <c r="J2265" i="2"/>
  <c r="K2265" i="2" s="1"/>
  <c r="J4136" i="2"/>
  <c r="K4136" i="2" s="1"/>
  <c r="J13133" i="2"/>
  <c r="K13133" i="2" s="1"/>
  <c r="J2607" i="2"/>
  <c r="K2607" i="2" s="1"/>
  <c r="J2262" i="2"/>
  <c r="K2262" i="2" s="1"/>
  <c r="J4970" i="2"/>
  <c r="K4970" i="2" s="1"/>
  <c r="J2916" i="2"/>
  <c r="K2916" i="2" s="1"/>
  <c r="J3875" i="2"/>
  <c r="K3875" i="2" s="1"/>
  <c r="J4763" i="2"/>
  <c r="K4763" i="2" s="1"/>
  <c r="J2908" i="2"/>
  <c r="K2908" i="2" s="1"/>
  <c r="J3770" i="2"/>
  <c r="K3770" i="2" s="1"/>
  <c r="J3176" i="2"/>
  <c r="K3176" i="2" s="1"/>
  <c r="J5391" i="2"/>
  <c r="K5391" i="2" s="1"/>
  <c r="J3542" i="2"/>
  <c r="K3542" i="2" s="1"/>
  <c r="J4085" i="2"/>
  <c r="K4085" i="2" s="1"/>
  <c r="J3923" i="2"/>
  <c r="K3923" i="2" s="1"/>
  <c r="J6250" i="2"/>
  <c r="K6250" i="2" s="1"/>
  <c r="J4588" i="2"/>
  <c r="K4588" i="2" s="1"/>
  <c r="J1556" i="2"/>
  <c r="K1556" i="2" s="1"/>
  <c r="J2268" i="2"/>
  <c r="K2268" i="2" s="1"/>
  <c r="J5627" i="2"/>
  <c r="K5627" i="2" s="1"/>
  <c r="J3652" i="2"/>
  <c r="K3652" i="2" s="1"/>
  <c r="J1702" i="2"/>
  <c r="K1702" i="2" s="1"/>
  <c r="J4361" i="2"/>
  <c r="K4361" i="2" s="1"/>
  <c r="J5436" i="2"/>
  <c r="K5436" i="2" s="1"/>
  <c r="J1568" i="2"/>
  <c r="K1568" i="2" s="1"/>
  <c r="J4692" i="2"/>
  <c r="K4692" i="2" s="1"/>
  <c r="J2274" i="2"/>
  <c r="K2274" i="2" s="1"/>
  <c r="J1977" i="2"/>
  <c r="K1977" i="2" s="1"/>
  <c r="J3501" i="2"/>
  <c r="K3501" i="2" s="1"/>
  <c r="J3990" i="2"/>
  <c r="K3990" i="2" s="1"/>
  <c r="J2625" i="2"/>
  <c r="K2625" i="2" s="1"/>
  <c r="J3555" i="2"/>
  <c r="K3555" i="2" s="1"/>
  <c r="J3516" i="2"/>
  <c r="K3516" i="2" s="1"/>
  <c r="J3908" i="2"/>
  <c r="K3908" i="2" s="1"/>
  <c r="J4951" i="2"/>
  <c r="K4951" i="2" s="1"/>
  <c r="J5444" i="2"/>
  <c r="K5444" i="2" s="1"/>
  <c r="J1439" i="2"/>
  <c r="K1439" i="2" s="1"/>
  <c r="J4454" i="2"/>
  <c r="K4454" i="2" s="1"/>
  <c r="J4205" i="2"/>
  <c r="K4205" i="2" s="1"/>
  <c r="J1901" i="2"/>
  <c r="K1901" i="2" s="1"/>
  <c r="J2871" i="2"/>
  <c r="K2871" i="2" s="1"/>
  <c r="J3743" i="2"/>
  <c r="K3743" i="2" s="1"/>
  <c r="J5446" i="2"/>
  <c r="K5446" i="2" s="1"/>
  <c r="J1816" i="2"/>
  <c r="K1816" i="2" s="1"/>
  <c r="J3655" i="2"/>
  <c r="K3655" i="2" s="1"/>
  <c r="J3303" i="2"/>
  <c r="K3303" i="2" s="1"/>
  <c r="J4264" i="2"/>
  <c r="K4264" i="2" s="1"/>
  <c r="J3346" i="2"/>
  <c r="K3346" i="2" s="1"/>
  <c r="J4451" i="2"/>
  <c r="K4451" i="2" s="1"/>
  <c r="J3653" i="2"/>
  <c r="K3653" i="2" s="1"/>
  <c r="J3871" i="2"/>
  <c r="K3871" i="2" s="1"/>
  <c r="J2280" i="2"/>
  <c r="K2280" i="2" s="1"/>
  <c r="J2590" i="2"/>
  <c r="K2590" i="2" s="1"/>
  <c r="J4263" i="2"/>
  <c r="K4263" i="2" s="1"/>
  <c r="J1047" i="2"/>
  <c r="K1047" i="2" s="1"/>
  <c r="J4457" i="2"/>
  <c r="K4457" i="2" s="1"/>
  <c r="J4732" i="2"/>
  <c r="K4732" i="2" s="1"/>
  <c r="J5332" i="2"/>
  <c r="K5332" i="2" s="1"/>
  <c r="J4208" i="2"/>
  <c r="K4208" i="2" s="1"/>
  <c r="J5336" i="2"/>
  <c r="K5336" i="2" s="1"/>
  <c r="J2290" i="2"/>
  <c r="K2290" i="2" s="1"/>
  <c r="J4228" i="2"/>
  <c r="K4228" i="2" s="1"/>
  <c r="J4597" i="2"/>
  <c r="K4597" i="2" s="1"/>
  <c r="J5072" i="2"/>
  <c r="K5072" i="2" s="1"/>
  <c r="J3305" i="2"/>
  <c r="K3305" i="2" s="1"/>
  <c r="J3518" i="2"/>
  <c r="K3518" i="2" s="1"/>
  <c r="J4798" i="2"/>
  <c r="K4798" i="2" s="1"/>
  <c r="J4633" i="2"/>
  <c r="K4633" i="2" s="1"/>
  <c r="J2599" i="2"/>
  <c r="K2599" i="2" s="1"/>
  <c r="J3943" i="2"/>
  <c r="K3943" i="2" s="1"/>
  <c r="J12623" i="2"/>
  <c r="K12623" i="2" s="1"/>
  <c r="J5314" i="2"/>
  <c r="K5314" i="2" s="1"/>
  <c r="J3482" i="2"/>
  <c r="K3482" i="2" s="1"/>
  <c r="J3756" i="2"/>
  <c r="K3756" i="2" s="1"/>
  <c r="J4062" i="2"/>
  <c r="K4062" i="2" s="1"/>
  <c r="J3165" i="2"/>
  <c r="K3165" i="2" s="1"/>
  <c r="J7735" i="2"/>
  <c r="K7735" i="2" s="1"/>
  <c r="J1824" i="2"/>
  <c r="K1824" i="2" s="1"/>
  <c r="J14059" i="2"/>
  <c r="K14059" i="2" s="1"/>
  <c r="J3676" i="2"/>
  <c r="K3676" i="2" s="1"/>
  <c r="J2875" i="2"/>
  <c r="K2875" i="2" s="1"/>
  <c r="J3632" i="2"/>
  <c r="K3632" i="2" s="1"/>
  <c r="J3163" i="2"/>
  <c r="K3163" i="2" s="1"/>
  <c r="J3074" i="2"/>
  <c r="K3074" i="2" s="1"/>
  <c r="J3624" i="2"/>
  <c r="K3624" i="2" s="1"/>
  <c r="J3296" i="2"/>
  <c r="K3296" i="2" s="1"/>
  <c r="J1153" i="2"/>
  <c r="K1153" i="2" s="1"/>
  <c r="J5574" i="2"/>
  <c r="K5574" i="2" s="1"/>
  <c r="J3680" i="2"/>
  <c r="K3680" i="2" s="1"/>
  <c r="J5313" i="2"/>
  <c r="K5313" i="2" s="1"/>
  <c r="J3144" i="2"/>
  <c r="K3144" i="2" s="1"/>
  <c r="J4168" i="2"/>
  <c r="K4168" i="2" s="1"/>
  <c r="J4464" i="2"/>
  <c r="K4464" i="2" s="1"/>
  <c r="J1576" i="2"/>
  <c r="K1576" i="2" s="1"/>
  <c r="J1897" i="2"/>
  <c r="K1897" i="2" s="1"/>
  <c r="J3121" i="2"/>
  <c r="K3121" i="2" s="1"/>
  <c r="J3536" i="2"/>
  <c r="K3536" i="2" s="1"/>
  <c r="J1996" i="2"/>
  <c r="K1996" i="2" s="1"/>
  <c r="J1927" i="2"/>
  <c r="K1927" i="2" s="1"/>
  <c r="J10118" i="2"/>
  <c r="K10118" i="2" s="1"/>
  <c r="J1696" i="2"/>
  <c r="K1696" i="2" s="1"/>
  <c r="J3219" i="2"/>
  <c r="K3219" i="2" s="1"/>
  <c r="J5367" i="2"/>
  <c r="K5367" i="2" s="1"/>
  <c r="J5321" i="2"/>
  <c r="K5321" i="2" s="1"/>
  <c r="J4771" i="2"/>
  <c r="K4771" i="2" s="1"/>
  <c r="J2923" i="2"/>
  <c r="K2923" i="2" s="1"/>
  <c r="J4582" i="2"/>
  <c r="K4582" i="2" s="1"/>
  <c r="J2909" i="2"/>
  <c r="K2909" i="2" s="1"/>
  <c r="J3503" i="2"/>
  <c r="K3503" i="2" s="1"/>
  <c r="J3915" i="2"/>
  <c r="K3915" i="2" s="1"/>
  <c r="J1505" i="2"/>
  <c r="K1505" i="2" s="1"/>
  <c r="J1372" i="2"/>
  <c r="K1372" i="2" s="1"/>
  <c r="J3202" i="2"/>
  <c r="K3202" i="2" s="1"/>
  <c r="J4974" i="2"/>
  <c r="K4974" i="2" s="1"/>
  <c r="J5359" i="2"/>
  <c r="K5359" i="2" s="1"/>
  <c r="J3864" i="2"/>
  <c r="K3864" i="2" s="1"/>
  <c r="J4172" i="2"/>
  <c r="K4172" i="2" s="1"/>
  <c r="J5368" i="2"/>
  <c r="K5368" i="2" s="1"/>
  <c r="J2915" i="2"/>
  <c r="K2915" i="2" s="1"/>
  <c r="J2662" i="2"/>
  <c r="K2662" i="2" s="1"/>
  <c r="J7305" i="2"/>
  <c r="K7305" i="2" s="1"/>
  <c r="J4020" i="2"/>
  <c r="K4020" i="2" s="1"/>
  <c r="J1571" i="2"/>
  <c r="K1571" i="2" s="1"/>
  <c r="J14240" i="2"/>
  <c r="K14240" i="2" s="1"/>
  <c r="J3190" i="2"/>
  <c r="K3190" i="2" s="1"/>
  <c r="J1066" i="2"/>
  <c r="K1066" i="2" s="1"/>
  <c r="J3335" i="2"/>
  <c r="K3335" i="2" s="1"/>
  <c r="J3374" i="2"/>
  <c r="K3374" i="2" s="1"/>
  <c r="J3222" i="2"/>
  <c r="K3222" i="2" s="1"/>
  <c r="J4820" i="2"/>
  <c r="K4820" i="2" s="1"/>
  <c r="J3413" i="2"/>
  <c r="K3413" i="2" s="1"/>
  <c r="J2837" i="2"/>
  <c r="K2837" i="2" s="1"/>
  <c r="J4086" i="2"/>
  <c r="K4086" i="2" s="1"/>
  <c r="J5386" i="2"/>
  <c r="K5386" i="2" s="1"/>
  <c r="J4173" i="2"/>
  <c r="K4173" i="2" s="1"/>
  <c r="J3679" i="2"/>
  <c r="K3679" i="2" s="1"/>
  <c r="J3896" i="2"/>
  <c r="K3896" i="2" s="1"/>
  <c r="J3405" i="2"/>
  <c r="K3405" i="2" s="1"/>
  <c r="J3464" i="2"/>
  <c r="K3464" i="2" s="1"/>
  <c r="J4768" i="2"/>
  <c r="K4768" i="2" s="1"/>
  <c r="J5381" i="2"/>
  <c r="K5381" i="2" s="1"/>
  <c r="J5439" i="2"/>
  <c r="K5439" i="2" s="1"/>
  <c r="J3226" i="2"/>
  <c r="K3226" i="2" s="1"/>
  <c r="J14241" i="2"/>
  <c r="K14241" i="2" s="1"/>
  <c r="J3077" i="2"/>
  <c r="K3077" i="2" s="1"/>
  <c r="J3300" i="2"/>
  <c r="K3300" i="2" s="1"/>
  <c r="J2938" i="2"/>
  <c r="K2938" i="2" s="1"/>
  <c r="J5333" i="2"/>
  <c r="K5333" i="2" s="1"/>
  <c r="J3339" i="2"/>
  <c r="K3339" i="2" s="1"/>
  <c r="J5360" i="2"/>
  <c r="K5360" i="2" s="1"/>
  <c r="J5370" i="2"/>
  <c r="K5370" i="2" s="1"/>
  <c r="J1813" i="2"/>
  <c r="K1813" i="2" s="1"/>
  <c r="J2612" i="2"/>
  <c r="K2612" i="2" s="1"/>
  <c r="J2263" i="2"/>
  <c r="K2263" i="2" s="1"/>
  <c r="J3424" i="2"/>
  <c r="K3424" i="2" s="1"/>
  <c r="J2094" i="2"/>
  <c r="K2094" i="2" s="1"/>
  <c r="J4360" i="2"/>
  <c r="K4360" i="2" s="1"/>
  <c r="J5437" i="2"/>
  <c r="K5437" i="2" s="1"/>
  <c r="J1550" i="2"/>
  <c r="K1550" i="2" s="1"/>
  <c r="J2813" i="2"/>
  <c r="K2813" i="2" s="1"/>
  <c r="J3509" i="2"/>
  <c r="K3509" i="2" s="1"/>
  <c r="J4210" i="2"/>
  <c r="K4210" i="2" s="1"/>
  <c r="J2946" i="2"/>
  <c r="K2946" i="2" s="1"/>
  <c r="J3983" i="2"/>
  <c r="K3983" i="2" s="1"/>
  <c r="J820" i="2"/>
  <c r="K820" i="2" s="1"/>
  <c r="J4780" i="2"/>
  <c r="K4780" i="2" s="1"/>
  <c r="J3997" i="2"/>
  <c r="K3997" i="2" s="1"/>
  <c r="J3556" i="2"/>
  <c r="K3556" i="2" s="1"/>
  <c r="J3527" i="2"/>
  <c r="K3527" i="2" s="1"/>
  <c r="J6734" i="2"/>
  <c r="K6734" i="2" s="1"/>
  <c r="J5618" i="2"/>
  <c r="K5618" i="2" s="1"/>
  <c r="J2255" i="2"/>
  <c r="K2255" i="2" s="1"/>
  <c r="J3643" i="2"/>
  <c r="K3643" i="2" s="1"/>
  <c r="J2746" i="2"/>
  <c r="K2746" i="2" s="1"/>
  <c r="J5290" i="2"/>
  <c r="K5290" i="2" s="1"/>
  <c r="J1530" i="2"/>
  <c r="K1530" i="2" s="1"/>
  <c r="J4201" i="2"/>
  <c r="K4201" i="2" s="1"/>
  <c r="J4592" i="2"/>
  <c r="K4592" i="2" s="1"/>
  <c r="J4777" i="2"/>
  <c r="K4777" i="2" s="1"/>
  <c r="J2602" i="2"/>
  <c r="K2602" i="2" s="1"/>
  <c r="J4245" i="2"/>
  <c r="K4245" i="2" s="1"/>
  <c r="J4981" i="2"/>
  <c r="K4981" i="2" s="1"/>
  <c r="J5079" i="2"/>
  <c r="K5079" i="2" s="1"/>
  <c r="J4147" i="2"/>
  <c r="K4147" i="2" s="1"/>
  <c r="J3617" i="2"/>
  <c r="K3617" i="2" s="1"/>
  <c r="J2639" i="2"/>
  <c r="K2639" i="2" s="1"/>
  <c r="J5334" i="2"/>
  <c r="K5334" i="2" s="1"/>
  <c r="J2627" i="2"/>
  <c r="K2627" i="2" s="1"/>
  <c r="J1060" i="2"/>
  <c r="K1060" i="2" s="1"/>
  <c r="J2040" i="2"/>
  <c r="K2040" i="2" s="1"/>
  <c r="J3935" i="2"/>
  <c r="K3935" i="2" s="1"/>
  <c r="J3344" i="2"/>
  <c r="K3344" i="2" s="1"/>
  <c r="J3901" i="2"/>
  <c r="K3901" i="2" s="1"/>
  <c r="J5075" i="2"/>
  <c r="K5075" i="2" s="1"/>
  <c r="J3718" i="2"/>
  <c r="K3718" i="2" s="1"/>
  <c r="J14066" i="2"/>
  <c r="K14066" i="2" s="1"/>
  <c r="J2780" i="2"/>
  <c r="K2780" i="2" s="1"/>
  <c r="J3460" i="2"/>
  <c r="K3460" i="2" s="1"/>
  <c r="J4366" i="2"/>
  <c r="K4366" i="2" s="1"/>
  <c r="J4029" i="2"/>
  <c r="K4029" i="2" s="1"/>
  <c r="J2594" i="2"/>
  <c r="K2594" i="2" s="1"/>
  <c r="J3009" i="2"/>
  <c r="K3009" i="2" s="1"/>
  <c r="J3640" i="2"/>
  <c r="K3640" i="2" s="1"/>
  <c r="J1924" i="2"/>
  <c r="K1924" i="2" s="1"/>
  <c r="J2695" i="2"/>
  <c r="K2695" i="2" s="1"/>
  <c r="J4282" i="2"/>
  <c r="K4282" i="2" s="1"/>
  <c r="J1862" i="2"/>
  <c r="K1862" i="2" s="1"/>
  <c r="J2628" i="2"/>
  <c r="K2628" i="2" s="1"/>
  <c r="J2932" i="2"/>
  <c r="K2932" i="2" s="1"/>
  <c r="J1925" i="2"/>
  <c r="K1925" i="2" s="1"/>
  <c r="J3015" i="2"/>
  <c r="K3015" i="2" s="1"/>
  <c r="J3292" i="2"/>
  <c r="K3292" i="2" s="1"/>
  <c r="J3186" i="2"/>
  <c r="K3186" i="2" s="1"/>
  <c r="J2604" i="2"/>
  <c r="K2604" i="2" s="1"/>
  <c r="J3227" i="2"/>
  <c r="K3227" i="2" s="1"/>
  <c r="J3035" i="2"/>
  <c r="K3035" i="2" s="1"/>
  <c r="J2400" i="2"/>
  <c r="K2400" i="2" s="1"/>
  <c r="J3759" i="2"/>
  <c r="K3759" i="2" s="1"/>
  <c r="J4284" i="2"/>
  <c r="K4284" i="2" s="1"/>
  <c r="J883" i="2"/>
  <c r="K883" i="2" s="1"/>
  <c r="J7511" i="2"/>
  <c r="K7511" i="2" s="1"/>
  <c r="J1427" i="2"/>
  <c r="K1427" i="2" s="1"/>
  <c r="J2835" i="2"/>
  <c r="K2835" i="2" s="1"/>
  <c r="J11337" i="2"/>
  <c r="K11337" i="2" s="1"/>
  <c r="J2034" i="2"/>
  <c r="K2034" i="2" s="1"/>
  <c r="J4281" i="2"/>
  <c r="K4281" i="2" s="1"/>
  <c r="J2733" i="2"/>
  <c r="K2733" i="2" s="1"/>
  <c r="J2566" i="2"/>
  <c r="K2566" i="2" s="1"/>
  <c r="J14409" i="2"/>
  <c r="K14409" i="2" s="1"/>
  <c r="J3496" i="2"/>
  <c r="K3496" i="2" s="1"/>
  <c r="J3671" i="2"/>
  <c r="K3671" i="2" s="1"/>
  <c r="J1864" i="2"/>
  <c r="K1864" i="2" s="1"/>
  <c r="J4421" i="2"/>
  <c r="K4421" i="2" s="1"/>
  <c r="J3669" i="2"/>
  <c r="K3669" i="2" s="1"/>
  <c r="J1920" i="2"/>
  <c r="K1920" i="2" s="1"/>
  <c r="J3898" i="2"/>
  <c r="K3898" i="2" s="1"/>
  <c r="J9817" i="2"/>
  <c r="K9817" i="2" s="1"/>
  <c r="J14413" i="2"/>
  <c r="K14413" i="2" s="1"/>
  <c r="J14064" i="2"/>
  <c r="K14064" i="2" s="1"/>
  <c r="J5323" i="2"/>
  <c r="K5323" i="2" s="1"/>
  <c r="J9255" i="2"/>
  <c r="K9255" i="2" s="1"/>
  <c r="J14411" i="2"/>
  <c r="K14411" i="2" s="1"/>
  <c r="J8292" i="2"/>
  <c r="K8292" i="2" s="1"/>
  <c r="J8769" i="2"/>
  <c r="K8769" i="2" s="1"/>
  <c r="J4070" i="2"/>
  <c r="K4070" i="2" s="1"/>
  <c r="J3819" i="2"/>
  <c r="K3819" i="2" s="1"/>
  <c r="J1068" i="2"/>
  <c r="K1068" i="2" s="1"/>
  <c r="J1618" i="2"/>
  <c r="K1618" i="2" s="1"/>
  <c r="J3185" i="2"/>
  <c r="K3185" i="2" s="1"/>
  <c r="J2876" i="2"/>
  <c r="K2876" i="2" s="1"/>
  <c r="J3171" i="2"/>
  <c r="K3171" i="2" s="1"/>
  <c r="J1943" i="2"/>
  <c r="K1943" i="2" s="1"/>
  <c r="J2987" i="2"/>
  <c r="K2987" i="2" s="1"/>
  <c r="J12629" i="2"/>
  <c r="K12629" i="2" s="1"/>
  <c r="J3678" i="2"/>
  <c r="K3678" i="2" s="1"/>
  <c r="J5322" i="2"/>
  <c r="K5322" i="2" s="1"/>
  <c r="J2564" i="2"/>
  <c r="K2564" i="2" s="1"/>
  <c r="J1537" i="2"/>
  <c r="K1537" i="2" s="1"/>
  <c r="J3370" i="2"/>
  <c r="K3370" i="2" s="1"/>
  <c r="J1564" i="2"/>
  <c r="K1564" i="2" s="1"/>
  <c r="J3541" i="2"/>
  <c r="K3541" i="2" s="1"/>
  <c r="J14239" i="2"/>
  <c r="K14239" i="2" s="1"/>
  <c r="J3470" i="2"/>
  <c r="K3470" i="2" s="1"/>
  <c r="J4087" i="2"/>
  <c r="K4087" i="2" s="1"/>
  <c r="J3336" i="2"/>
  <c r="K3336" i="2" s="1"/>
  <c r="J12797" i="2"/>
  <c r="K12797" i="2" s="1"/>
  <c r="J1574" i="2"/>
  <c r="K1574" i="2" s="1"/>
  <c r="J3128" i="2"/>
  <c r="K3128" i="2" s="1"/>
  <c r="J4581" i="2"/>
  <c r="K4581" i="2" s="1"/>
  <c r="J1524" i="2"/>
  <c r="K1524" i="2" s="1"/>
  <c r="J14230" i="2"/>
  <c r="K14230" i="2" s="1"/>
  <c r="J4043" i="2"/>
  <c r="K4043" i="2" s="1"/>
  <c r="J3198" i="2"/>
  <c r="K3198" i="2" s="1"/>
  <c r="J3569" i="2"/>
  <c r="K3569" i="2" s="1"/>
  <c r="J5357" i="2"/>
  <c r="K5357" i="2" s="1"/>
  <c r="J3489" i="2"/>
  <c r="K3489" i="2" s="1"/>
  <c r="J4063" i="2"/>
  <c r="K4063" i="2" s="1"/>
  <c r="J2333" i="2"/>
  <c r="K2333" i="2" s="1"/>
  <c r="J3579" i="2"/>
  <c r="K3579" i="2" s="1"/>
  <c r="J4978" i="2"/>
  <c r="K4978" i="2" s="1"/>
  <c r="J4584" i="2"/>
  <c r="K4584" i="2" s="1"/>
  <c r="J3423" i="2"/>
  <c r="K3423" i="2" s="1"/>
  <c r="J3166" i="2"/>
  <c r="K3166" i="2" s="1"/>
  <c r="J2693" i="2"/>
  <c r="K2693" i="2" s="1"/>
  <c r="J3623" i="2"/>
  <c r="K3623" i="2" s="1"/>
  <c r="J3438" i="2"/>
  <c r="K3438" i="2" s="1"/>
  <c r="J10167" i="2"/>
  <c r="K10167" i="2" s="1"/>
  <c r="J3936" i="2"/>
  <c r="K3936" i="2" s="1"/>
  <c r="J3566" i="2"/>
  <c r="K3566" i="2" s="1"/>
  <c r="J1569" i="2"/>
  <c r="K1569" i="2" s="1"/>
  <c r="J5366" i="2"/>
  <c r="K5366" i="2" s="1"/>
  <c r="J1758" i="2"/>
  <c r="K1758" i="2" s="1"/>
  <c r="J4069" i="2"/>
  <c r="K4069" i="2" s="1"/>
  <c r="J1527" i="2"/>
  <c r="K1527" i="2" s="1"/>
  <c r="J1575" i="2"/>
  <c r="K1575" i="2" s="1"/>
  <c r="J3537" i="2"/>
  <c r="K3537" i="2" s="1"/>
  <c r="J2910" i="2"/>
  <c r="K2910" i="2" s="1"/>
  <c r="J5316" i="2"/>
  <c r="K5316" i="2" s="1"/>
  <c r="J3073" i="2"/>
  <c r="K3073" i="2" s="1"/>
  <c r="J2928" i="2"/>
  <c r="K2928" i="2" s="1"/>
  <c r="J1563" i="2"/>
  <c r="K1563" i="2" s="1"/>
  <c r="J5361" i="2"/>
  <c r="K5361" i="2" s="1"/>
  <c r="J1692" i="2"/>
  <c r="K1692" i="2" s="1"/>
  <c r="J4064" i="2"/>
  <c r="K4064" i="2" s="1"/>
  <c r="J3159" i="2"/>
  <c r="K3159" i="2" s="1"/>
  <c r="J4819" i="2"/>
  <c r="K4819" i="2" s="1"/>
  <c r="J3932" i="2"/>
  <c r="K3932" i="2" s="1"/>
  <c r="J3230" i="2"/>
  <c r="K3230" i="2" s="1"/>
  <c r="J2872" i="2"/>
  <c r="K2872" i="2" s="1"/>
  <c r="J5385" i="2"/>
  <c r="K5385" i="2" s="1"/>
  <c r="J4751" i="2"/>
  <c r="K4751" i="2" s="1"/>
  <c r="J3148" i="2"/>
  <c r="K3148" i="2" s="1"/>
  <c r="J5086" i="2"/>
  <c r="K5086" i="2" s="1"/>
  <c r="J4972" i="2"/>
  <c r="K4972" i="2" s="1"/>
  <c r="J3149" i="2"/>
  <c r="K3149" i="2" s="1"/>
  <c r="J2260" i="2"/>
  <c r="K2260" i="2" s="1"/>
  <c r="J4363" i="2"/>
  <c r="K4363" i="2" s="1"/>
  <c r="J5622" i="2"/>
  <c r="K5622" i="2" s="1"/>
  <c r="J3755" i="2"/>
  <c r="K3755" i="2" s="1"/>
  <c r="J6741" i="2"/>
  <c r="K6741" i="2" s="1"/>
  <c r="J5365" i="2"/>
  <c r="K5365" i="2" s="1"/>
  <c r="J3917" i="2"/>
  <c r="K3917" i="2" s="1"/>
  <c r="J5388" i="2"/>
  <c r="K5388" i="2" s="1"/>
  <c r="J2424" i="2"/>
  <c r="K2424" i="2" s="1"/>
  <c r="J4024" i="2"/>
  <c r="K4024" i="2" s="1"/>
  <c r="J13130" i="2"/>
  <c r="K13130" i="2" s="1"/>
  <c r="J3876" i="2"/>
  <c r="K3876" i="2" s="1"/>
  <c r="J3307" i="2"/>
  <c r="K3307" i="2" s="1"/>
  <c r="J3126" i="2"/>
  <c r="K3126" i="2" s="1"/>
  <c r="J2926" i="2"/>
  <c r="K2926" i="2" s="1"/>
  <c r="J4139" i="2"/>
  <c r="K4139" i="2" s="1"/>
  <c r="J4691" i="2"/>
  <c r="K4691" i="2" s="1"/>
  <c r="J6330" i="2"/>
  <c r="K6330" i="2" s="1"/>
  <c r="J3682" i="2"/>
  <c r="K3682" i="2" s="1"/>
  <c r="J3987" i="2"/>
  <c r="K3987" i="2" s="1"/>
  <c r="J11333" i="2"/>
  <c r="K11333" i="2" s="1"/>
  <c r="J1431" i="2"/>
  <c r="K1431" i="2" s="1"/>
  <c r="J2940" i="2"/>
  <c r="K2940" i="2" s="1"/>
  <c r="J4602" i="2"/>
  <c r="K4602" i="2" s="1"/>
  <c r="J1975" i="2"/>
  <c r="K1975" i="2" s="1"/>
  <c r="J2827" i="2"/>
  <c r="K2827" i="2" s="1"/>
  <c r="J3989" i="2"/>
  <c r="K3989" i="2" s="1"/>
  <c r="J4221" i="2"/>
  <c r="K4221" i="2" s="1"/>
  <c r="J6730" i="2"/>
  <c r="K6730" i="2" s="1"/>
  <c r="J4696" i="2"/>
  <c r="K4696" i="2" s="1"/>
  <c r="J4266" i="2"/>
  <c r="K4266" i="2" s="1"/>
  <c r="J1020" i="2"/>
  <c r="K1020" i="2" s="1"/>
  <c r="J3083" i="2"/>
  <c r="K3083" i="2" s="1"/>
  <c r="J4278" i="2"/>
  <c r="K4278" i="2" s="1"/>
  <c r="J3012" i="2"/>
  <c r="K3012" i="2" s="1"/>
  <c r="J4741" i="2"/>
  <c r="K4741" i="2" s="1"/>
  <c r="J5326" i="2"/>
  <c r="K5326" i="2" s="1"/>
  <c r="J3549" i="2"/>
  <c r="K3549" i="2" s="1"/>
  <c r="J4203" i="2"/>
  <c r="K4203" i="2" s="1"/>
  <c r="J4596" i="2"/>
  <c r="K4596" i="2" s="1"/>
  <c r="J4346" i="2"/>
  <c r="K4346" i="2" s="1"/>
  <c r="J4781" i="2"/>
  <c r="K4781" i="2" s="1"/>
  <c r="J5145" i="2"/>
  <c r="K5145" i="2" s="1"/>
  <c r="J3994" i="2"/>
  <c r="K3994" i="2" s="1"/>
  <c r="J4247" i="2"/>
  <c r="K4247" i="2" s="1"/>
  <c r="J4987" i="2"/>
  <c r="K4987" i="2" s="1"/>
  <c r="J5619" i="2"/>
  <c r="K5619" i="2" s="1"/>
  <c r="J4229" i="2"/>
  <c r="K4229" i="2" s="1"/>
  <c r="J5387" i="2"/>
  <c r="K5387" i="2" s="1"/>
  <c r="J3988" i="2"/>
  <c r="K3988" i="2" s="1"/>
  <c r="J3526" i="2"/>
  <c r="K3526" i="2" s="1"/>
  <c r="J2420" i="2"/>
  <c r="K2420" i="2" s="1"/>
  <c r="J6256" i="2"/>
  <c r="K6256" i="2" s="1"/>
  <c r="J4272" i="2"/>
  <c r="K4272" i="2" s="1"/>
  <c r="J6334" i="2"/>
  <c r="K6334" i="2" s="1"/>
  <c r="J4983" i="2"/>
  <c r="K4983" i="2" s="1"/>
  <c r="J3383" i="2"/>
  <c r="K3383" i="2" s="1"/>
  <c r="J6257" i="2"/>
  <c r="K6257" i="2" s="1"/>
  <c r="J3902" i="2"/>
  <c r="K3902" i="2" s="1"/>
  <c r="J3906" i="2"/>
  <c r="K3906" i="2" s="1"/>
  <c r="J3850" i="2"/>
  <c r="K3850" i="2" s="1"/>
  <c r="J1046" i="2"/>
  <c r="K1046" i="2" s="1"/>
  <c r="J4629" i="2"/>
  <c r="K4629" i="2" s="1"/>
  <c r="J5011" i="2"/>
  <c r="K5011" i="2" s="1"/>
  <c r="J3453" i="2"/>
  <c r="K3453" i="2" s="1"/>
  <c r="J2992" i="2"/>
  <c r="K2992" i="2" s="1"/>
  <c r="J3294" i="2"/>
  <c r="K3294" i="2" s="1"/>
  <c r="J2952" i="2"/>
  <c r="K2952" i="2" s="1"/>
  <c r="J2397" i="2"/>
  <c r="K2397" i="2" s="1"/>
  <c r="J1259" i="2"/>
  <c r="K1259" i="2" s="1"/>
  <c r="J2694" i="2"/>
  <c r="K2694" i="2" s="1"/>
  <c r="J3161" i="2"/>
  <c r="K3161" i="2" s="1"/>
  <c r="J2841" i="2"/>
  <c r="K2841" i="2" s="1"/>
  <c r="J3293" i="2"/>
  <c r="K3293" i="2" s="1"/>
  <c r="J2734" i="2"/>
  <c r="K2734" i="2" s="1"/>
  <c r="J2064" i="2"/>
  <c r="K2064" i="2" s="1"/>
  <c r="J3189" i="2"/>
  <c r="K3189" i="2" s="1"/>
  <c r="J14412" i="2"/>
  <c r="K14412" i="2" s="1"/>
  <c r="J1983" i="2"/>
  <c r="K1983" i="2" s="1"/>
  <c r="J3229" i="2"/>
  <c r="K3229" i="2" s="1"/>
  <c r="J4285" i="2"/>
  <c r="K4285" i="2" s="1"/>
  <c r="J3758" i="2"/>
  <c r="K3758" i="2" s="1"/>
  <c r="J4423" i="2"/>
  <c r="K4423" i="2" s="1"/>
  <c r="J1261" i="2"/>
  <c r="K1261" i="2" s="1"/>
  <c r="J3809" i="2"/>
  <c r="K3809" i="2" s="1"/>
  <c r="J892" i="2"/>
  <c r="K892" i="2" s="1"/>
  <c r="J12787" i="2"/>
  <c r="K12787" i="2" s="1"/>
  <c r="J3629" i="2"/>
  <c r="K3629" i="2" s="1"/>
  <c r="J3833" i="2"/>
  <c r="K3833" i="2" s="1"/>
  <c r="J1941" i="2"/>
  <c r="K1941" i="2" s="1"/>
  <c r="J14414" i="2"/>
  <c r="K14414" i="2" s="1"/>
  <c r="J3042" i="2"/>
  <c r="K3042" i="2" s="1"/>
  <c r="J2048" i="2"/>
  <c r="K2048" i="2" s="1"/>
  <c r="J2587" i="2"/>
  <c r="K2587" i="2" s="1"/>
  <c r="J3473" i="2"/>
  <c r="K3473" i="2" s="1"/>
  <c r="J1501" i="2"/>
  <c r="K1501" i="2" s="1"/>
  <c r="J14410" i="2"/>
  <c r="K14410" i="2" s="1"/>
  <c r="J2866" i="2"/>
  <c r="K2866" i="2" s="1"/>
  <c r="J12626" i="2"/>
  <c r="K12626" i="2" s="1"/>
  <c r="J3390" i="2"/>
  <c r="K3390" i="2" s="1"/>
  <c r="J5320" i="2"/>
  <c r="K5320" i="2" s="1"/>
  <c r="J4061" i="2"/>
  <c r="K4061" i="2" s="1"/>
  <c r="J5354" i="2"/>
  <c r="K5354" i="2" s="1"/>
  <c r="J8773" i="2"/>
  <c r="K8773" i="2" s="1"/>
  <c r="J4068" i="2"/>
  <c r="K4068" i="2" s="1"/>
  <c r="J2606" i="2"/>
  <c r="K2606" i="2" s="1"/>
  <c r="J2730" i="2"/>
  <c r="K2730" i="2" s="1"/>
  <c r="J14060" i="2"/>
  <c r="K14060" i="2" s="1"/>
  <c r="J8771" i="2"/>
  <c r="K8771" i="2" s="1"/>
  <c r="J3194" i="2"/>
  <c r="K3194" i="2" s="1"/>
  <c r="J2874" i="2"/>
  <c r="K2874" i="2" s="1"/>
  <c r="J1970" i="2"/>
  <c r="K1970" i="2" s="1"/>
  <c r="J5317" i="2"/>
  <c r="K5317" i="2" s="1"/>
  <c r="J5413" i="2"/>
  <c r="K5413" i="2" s="1"/>
  <c r="J3557" i="2"/>
  <c r="K3557" i="2" s="1"/>
  <c r="J10922" i="2"/>
  <c r="K10922" i="2" s="1"/>
  <c r="J2672" i="2"/>
  <c r="K2672" i="2" s="1"/>
  <c r="J3404" i="2"/>
  <c r="K3404" i="2" s="1"/>
  <c r="J4980" i="2"/>
  <c r="K4980" i="2" s="1"/>
  <c r="J1432" i="2"/>
  <c r="K1432" i="2" s="1"/>
  <c r="J3036" i="2"/>
  <c r="K3036" i="2" s="1"/>
  <c r="J3360" i="2"/>
  <c r="K3360" i="2" s="1"/>
  <c r="J2911" i="2"/>
  <c r="K2911" i="2" s="1"/>
  <c r="J2624" i="2"/>
  <c r="K2624" i="2" s="1"/>
  <c r="J3567" i="2"/>
  <c r="K3567" i="2" s="1"/>
  <c r="J4971" i="2"/>
  <c r="K4971" i="2" s="1"/>
  <c r="J3486" i="2"/>
  <c r="K3486" i="2" s="1"/>
  <c r="J4072" i="2"/>
  <c r="K4072" i="2" s="1"/>
  <c r="J3425" i="2"/>
  <c r="K3425" i="2" s="1"/>
  <c r="J13125" i="2"/>
  <c r="K13125" i="2" s="1"/>
  <c r="J3578" i="2"/>
  <c r="K3578" i="2" s="1"/>
  <c r="J4969" i="2"/>
  <c r="K4969" i="2" s="1"/>
  <c r="J4753" i="2"/>
  <c r="K4753" i="2" s="1"/>
  <c r="J13131" i="2"/>
  <c r="K13131" i="2" s="1"/>
  <c r="J3180" i="2"/>
  <c r="K3180" i="2" s="1"/>
  <c r="J3683" i="2"/>
  <c r="K3683" i="2" s="1"/>
  <c r="J3205" i="2"/>
  <c r="K3205" i="2" s="1"/>
  <c r="J1366" i="2"/>
  <c r="K1366" i="2" s="1"/>
  <c r="J1819" i="2"/>
  <c r="K1819" i="2" s="1"/>
  <c r="J3562" i="2"/>
  <c r="K3562" i="2" s="1"/>
  <c r="J3564" i="2"/>
  <c r="K3564" i="2" s="1"/>
  <c r="J1562" i="2"/>
  <c r="K1562" i="2" s="1"/>
  <c r="J13127" i="2"/>
  <c r="K13127" i="2" s="1"/>
  <c r="J3393" i="2"/>
  <c r="K3393" i="2" s="1"/>
  <c r="J3151" i="2"/>
  <c r="K3151" i="2" s="1"/>
  <c r="J1820" i="2"/>
  <c r="K1820" i="2" s="1"/>
  <c r="J4015" i="2"/>
  <c r="K4015" i="2" s="1"/>
  <c r="J3544" i="2"/>
  <c r="K3544" i="2" s="1"/>
  <c r="J2917" i="2"/>
  <c r="K2917" i="2" s="1"/>
  <c r="J4426" i="2"/>
  <c r="K4426" i="2" s="1"/>
  <c r="J1511" i="2"/>
  <c r="K1511" i="2" s="1"/>
  <c r="J3565" i="2"/>
  <c r="K3565" i="2" s="1"/>
  <c r="J4171" i="2"/>
  <c r="K4171" i="2" s="1"/>
  <c r="J5363" i="2"/>
  <c r="K5363" i="2" s="1"/>
  <c r="J1134" i="2"/>
  <c r="K1134" i="2" s="1"/>
  <c r="J3306" i="2"/>
  <c r="K3306" i="2" s="1"/>
  <c r="J3380" i="2"/>
  <c r="K3380" i="2" s="1"/>
  <c r="J4214" i="2"/>
  <c r="K4214" i="2" s="1"/>
  <c r="J2922" i="2"/>
  <c r="K2922" i="2" s="1"/>
  <c r="J3152" i="2"/>
  <c r="K3152" i="2" s="1"/>
  <c r="J6329" i="2"/>
  <c r="K6329" i="2" s="1"/>
  <c r="J3182" i="2"/>
  <c r="K3182" i="2" s="1"/>
  <c r="J3927" i="2"/>
  <c r="K3927" i="2" s="1"/>
  <c r="J5442" i="2"/>
  <c r="K5442" i="2" s="1"/>
  <c r="J4355" i="2"/>
  <c r="K4355" i="2" s="1"/>
  <c r="J3571" i="2"/>
  <c r="K3571" i="2" s="1"/>
  <c r="J1976" i="2"/>
  <c r="K1976" i="2" s="1"/>
  <c r="J3650" i="2"/>
  <c r="K3650" i="2" s="1"/>
  <c r="J3775" i="2"/>
  <c r="K3775" i="2" s="1"/>
  <c r="J1770" i="2"/>
  <c r="K1770" i="2" s="1"/>
  <c r="J3428" i="2"/>
  <c r="K3428" i="2" s="1"/>
  <c r="J13132" i="2"/>
  <c r="K13132" i="2" s="1"/>
  <c r="J2259" i="2"/>
  <c r="K2259" i="2" s="1"/>
  <c r="J4354" i="2"/>
  <c r="K4354" i="2" s="1"/>
  <c r="J5620" i="2"/>
  <c r="K5620" i="2" s="1"/>
  <c r="J3646" i="2"/>
  <c r="K3646" i="2" s="1"/>
  <c r="J3849" i="2"/>
  <c r="K3849" i="2" s="1"/>
  <c r="J4358" i="2"/>
  <c r="K4358" i="2" s="1"/>
  <c r="J2929" i="2"/>
  <c r="K2929" i="2" s="1"/>
  <c r="J4814" i="2"/>
  <c r="K4814" i="2" s="1"/>
  <c r="J4688" i="2"/>
  <c r="K4688" i="2" s="1"/>
  <c r="J4046" i="2"/>
  <c r="K4046" i="2" s="1"/>
  <c r="J4818" i="2"/>
  <c r="K4818" i="2" s="1"/>
  <c r="J4142" i="2"/>
  <c r="K4142" i="2" s="1"/>
  <c r="J2516" i="2"/>
  <c r="K2516" i="2" s="1"/>
  <c r="J1689" i="2"/>
  <c r="K1689" i="2" s="1"/>
  <c r="J1063" i="2"/>
  <c r="K1063" i="2" s="1"/>
  <c r="J3744" i="2"/>
  <c r="K3744" i="2" s="1"/>
  <c r="J4202" i="2"/>
  <c r="K4202" i="2" s="1"/>
  <c r="J2832" i="2"/>
  <c r="K2832" i="2" s="1"/>
  <c r="J1552" i="2"/>
  <c r="K1552" i="2" s="1"/>
  <c r="J3039" i="2"/>
  <c r="K3039" i="2" s="1"/>
  <c r="J5335" i="2"/>
  <c r="K5335" i="2" s="1"/>
  <c r="J4220" i="2"/>
  <c r="K4220" i="2" s="1"/>
  <c r="J3132" i="2"/>
  <c r="K3132" i="2" s="1"/>
  <c r="J4226" i="2"/>
  <c r="K4226" i="2" s="1"/>
  <c r="J4601" i="2"/>
  <c r="K4601" i="2" s="1"/>
  <c r="J3095" i="2"/>
  <c r="K3095" i="2" s="1"/>
  <c r="J4240" i="2"/>
  <c r="K4240" i="2" s="1"/>
  <c r="J4277" i="2"/>
  <c r="K4277" i="2" s="1"/>
  <c r="J3406" i="2"/>
  <c r="K3406" i="2" s="1"/>
  <c r="J4982" i="2"/>
  <c r="K4982" i="2" s="1"/>
  <c r="J4733" i="2"/>
  <c r="K4733" i="2" s="1"/>
  <c r="J6260" i="2"/>
  <c r="K6260" i="2" s="1"/>
  <c r="J3929" i="2"/>
  <c r="K3929" i="2" s="1"/>
  <c r="J3686" i="2"/>
  <c r="K3686" i="2" s="1"/>
  <c r="J4232" i="2"/>
  <c r="K4232" i="2" s="1"/>
  <c r="J3612" i="2"/>
  <c r="K3612" i="2" s="1"/>
  <c r="J2745" i="2"/>
  <c r="K2745" i="2" s="1"/>
  <c r="J4773" i="2"/>
  <c r="K4773" i="2" s="1"/>
  <c r="J5325" i="2"/>
  <c r="K5325" i="2" s="1"/>
  <c r="J3991" i="2"/>
  <c r="K3991" i="2" s="1"/>
  <c r="J3547" i="2"/>
  <c r="K3547" i="2" s="1"/>
  <c r="J4776" i="2"/>
  <c r="K4776" i="2" s="1"/>
  <c r="J5081" i="2"/>
  <c r="K5081" i="2" s="1"/>
  <c r="J1017" i="2"/>
  <c r="K1017" i="2" s="1"/>
  <c r="J4599" i="2"/>
  <c r="K4599" i="2" s="1"/>
  <c r="J3471" i="2"/>
  <c r="K3471" i="2" s="1"/>
  <c r="J3986" i="2"/>
  <c r="K3986" i="2" s="1"/>
  <c r="J3173" i="2"/>
  <c r="K3173" i="2" s="1"/>
  <c r="J5082" i="2"/>
  <c r="K5082" i="2" s="1"/>
  <c r="J3820" i="2"/>
  <c r="K3820" i="2" s="1"/>
  <c r="J3739" i="2"/>
  <c r="K3739" i="2" s="1"/>
  <c r="J4992" i="2"/>
  <c r="K4992" i="2" s="1"/>
  <c r="J6732" i="2"/>
  <c r="K6732" i="2" s="1"/>
  <c r="J1528" i="2"/>
  <c r="K1528" i="2" s="1"/>
  <c r="J4286" i="2"/>
  <c r="K4286" i="2" s="1"/>
  <c r="J5120" i="2"/>
  <c r="K5120" i="2" s="1"/>
  <c r="J2774" i="2"/>
  <c r="K2774" i="2" s="1"/>
  <c r="J2276" i="2"/>
  <c r="K2276" i="2" s="1"/>
  <c r="J11331" i="2"/>
  <c r="K11331" i="2" s="1"/>
  <c r="J3164" i="2"/>
  <c r="K3164" i="2" s="1"/>
  <c r="J5565" i="2"/>
  <c r="K5565" i="2" s="1"/>
  <c r="J3228" i="2"/>
  <c r="K3228" i="2" s="1"/>
  <c r="J1639" i="2"/>
  <c r="K1639" i="2" s="1"/>
  <c r="J14408" i="2"/>
  <c r="K14408" i="2" s="1"/>
  <c r="J2406" i="2"/>
  <c r="K2406" i="2" s="1"/>
  <c r="J5566" i="2"/>
  <c r="K5566" i="2" s="1"/>
  <c r="J4288" i="2"/>
  <c r="K4288" i="2" s="1"/>
  <c r="J2042" i="2"/>
  <c r="K2042" i="2" s="1"/>
  <c r="J882" i="2"/>
  <c r="J3089" i="2"/>
  <c r="K3089" i="2" s="1"/>
  <c r="J5315" i="2"/>
  <c r="K5315" i="2" s="1"/>
  <c r="J3412" i="2"/>
  <c r="K3412" i="2" s="1"/>
  <c r="J2821" i="2"/>
  <c r="K2821" i="2" s="1"/>
  <c r="J3634" i="2"/>
  <c r="K3634" i="2" s="1"/>
  <c r="J14405" i="2"/>
  <c r="K14405" i="2" s="1"/>
  <c r="J3043" i="2"/>
  <c r="K3043" i="2" s="1"/>
  <c r="J2342" i="2"/>
  <c r="K2342" i="2" s="1"/>
  <c r="J3586" i="2"/>
  <c r="K3586" i="2" s="1"/>
  <c r="J8762" i="2"/>
  <c r="K8762" i="2" s="1"/>
  <c r="J6819" i="2"/>
  <c r="K6819" i="2" s="1"/>
  <c r="J7887" i="2"/>
  <c r="K7887" i="2" s="1"/>
  <c r="J3635" i="2"/>
  <c r="K3635" i="2" s="1"/>
  <c r="J1049" i="2"/>
  <c r="K1049" i="2" s="1"/>
  <c r="J3397" i="2"/>
  <c r="K3397" i="2" s="1"/>
  <c r="J4425" i="2"/>
  <c r="K4425" i="2" s="1"/>
  <c r="J7729" i="2"/>
  <c r="K7729" i="2" s="1"/>
  <c r="J5353" i="2"/>
  <c r="K5353" i="2" s="1"/>
  <c r="J5318" i="2"/>
  <c r="K5318" i="2" s="1"/>
  <c r="J1499" i="2"/>
  <c r="K1499" i="2" s="1"/>
  <c r="J3366" i="2"/>
  <c r="K3366" i="2" s="1"/>
  <c r="J3395" i="2"/>
  <c r="K3395" i="2" s="1"/>
  <c r="J2517" i="2"/>
  <c r="K2517" i="2" s="1"/>
  <c r="J1772" i="2"/>
  <c r="K1772" i="2" s="1"/>
  <c r="J3466" i="2"/>
  <c r="K3466" i="2" s="1"/>
  <c r="J14058" i="2"/>
  <c r="K14058" i="2" s="1"/>
  <c r="J4017" i="2"/>
  <c r="K4017" i="2" s="1"/>
  <c r="J3196" i="2"/>
  <c r="K3196" i="2" s="1"/>
  <c r="J14062" i="2"/>
  <c r="K14062" i="2" s="1"/>
  <c r="J2736" i="2"/>
  <c r="K2736" i="2" s="1"/>
  <c r="J1822" i="2"/>
  <c r="K1822" i="2" s="1"/>
  <c r="J1565" i="2"/>
  <c r="K1565" i="2" s="1"/>
  <c r="J1855" i="2"/>
  <c r="K1855" i="2" s="1"/>
  <c r="J1771" i="2"/>
  <c r="K1771" i="2" s="1"/>
  <c r="J1776" i="2"/>
  <c r="K1776" i="2" s="1"/>
  <c r="J3561" i="2"/>
  <c r="K3561" i="2" s="1"/>
  <c r="J1573" i="2"/>
  <c r="K1573" i="2" s="1"/>
  <c r="J3765" i="2"/>
  <c r="K3765" i="2" s="1"/>
  <c r="J881" i="2"/>
  <c r="J1513" i="2"/>
  <c r="K1513" i="2" s="1"/>
  <c r="J3726" i="2"/>
  <c r="K3726" i="2" s="1"/>
  <c r="J3131" i="2"/>
  <c r="K3131" i="2" s="1"/>
  <c r="J4163" i="2"/>
  <c r="K4163" i="2" s="1"/>
  <c r="J4746" i="2"/>
  <c r="K4746" i="2" s="1"/>
  <c r="J5614" i="2"/>
  <c r="K5614" i="2" s="1"/>
  <c r="J3581" i="2"/>
  <c r="K3581" i="2" s="1"/>
  <c r="J4022" i="2"/>
  <c r="K4022" i="2" s="1"/>
  <c r="J2061" i="2"/>
  <c r="K2061" i="2" s="1"/>
  <c r="J10120" i="2"/>
  <c r="K10120" i="2" s="1"/>
  <c r="J2337" i="2"/>
  <c r="K2337" i="2" s="1"/>
  <c r="J1533" i="2"/>
  <c r="K1533" i="2" s="1"/>
  <c r="J1566" i="2"/>
  <c r="K1566" i="2" s="1"/>
  <c r="J13124" i="2"/>
  <c r="K13124" i="2" s="1"/>
  <c r="J2977" i="2"/>
  <c r="K2977" i="2" s="1"/>
  <c r="J1050" i="2"/>
  <c r="K1050" i="2" s="1"/>
  <c r="J1016" i="2"/>
  <c r="K1016" i="2" s="1"/>
  <c r="J4011" i="2"/>
  <c r="K4011" i="2" s="1"/>
  <c r="J4579" i="2"/>
  <c r="K4579" i="2" s="1"/>
  <c r="J13126" i="2"/>
  <c r="K13126" i="2" s="1"/>
  <c r="J2007" i="2"/>
  <c r="K2007" i="2" s="1"/>
  <c r="J3311" i="2"/>
  <c r="K3311" i="2" s="1"/>
  <c r="J3575" i="2"/>
  <c r="K3575" i="2" s="1"/>
  <c r="J4167" i="2"/>
  <c r="K4167" i="2" s="1"/>
  <c r="J13135" i="2"/>
  <c r="K13135" i="2" s="1"/>
  <c r="J3559" i="2"/>
  <c r="K3559" i="2" s="1"/>
  <c r="J2918" i="2"/>
  <c r="K2918" i="2" s="1"/>
  <c r="J3319" i="2"/>
  <c r="K3319" i="2" s="1"/>
  <c r="J3174" i="2"/>
  <c r="K3174" i="2" s="1"/>
  <c r="J3308" i="2"/>
  <c r="K3308" i="2" s="1"/>
  <c r="J5617" i="2"/>
  <c r="K5617" i="2" s="1"/>
  <c r="J1617" i="2"/>
  <c r="K1617" i="2" s="1"/>
  <c r="J4745" i="2"/>
  <c r="K4745" i="2" s="1"/>
  <c r="J3188" i="2"/>
  <c r="K3188" i="2" s="1"/>
  <c r="J4762" i="2"/>
  <c r="K4762" i="2" s="1"/>
  <c r="J5384" i="2"/>
  <c r="K5384" i="2" s="1"/>
  <c r="J1517" i="2"/>
  <c r="K1517" i="2" s="1"/>
  <c r="J5438" i="2"/>
  <c r="K5438" i="2" s="1"/>
  <c r="J5451" i="2"/>
  <c r="K5451" i="2" s="1"/>
  <c r="J2914" i="2"/>
  <c r="K2914" i="2" s="1"/>
  <c r="J4456" i="2"/>
  <c r="K4456" i="2" s="1"/>
  <c r="J4689" i="2"/>
  <c r="K4689" i="2" s="1"/>
  <c r="J3421" i="2"/>
  <c r="K3421" i="2" s="1"/>
  <c r="J3301" i="2"/>
  <c r="K3301" i="2" s="1"/>
  <c r="J2099" i="2"/>
  <c r="K2099" i="2" s="1"/>
  <c r="J3082" i="2"/>
  <c r="K3082" i="2" s="1"/>
  <c r="J4143" i="2"/>
  <c r="K4143" i="2" s="1"/>
  <c r="J2743" i="2"/>
  <c r="K2743" i="2" s="1"/>
  <c r="J2615" i="2"/>
  <c r="K2615" i="2" s="1"/>
  <c r="J2319" i="2"/>
  <c r="K2319" i="2" s="1"/>
  <c r="J4825" i="2"/>
  <c r="K4825" i="2" s="1"/>
  <c r="J4138" i="2"/>
  <c r="K4138" i="2" s="1"/>
  <c r="J4461" i="2"/>
  <c r="K4461" i="2" s="1"/>
  <c r="J4822" i="2"/>
  <c r="K4822" i="2" s="1"/>
  <c r="J4690" i="2"/>
  <c r="K4690" i="2" s="1"/>
  <c r="J3154" i="2"/>
  <c r="K3154" i="2" s="1"/>
  <c r="J4816" i="2"/>
  <c r="K4816" i="2" s="1"/>
  <c r="J4137" i="2"/>
  <c r="K4137" i="2" s="1"/>
  <c r="J3769" i="2"/>
  <c r="K3769" i="2" s="1"/>
  <c r="J2095" i="2"/>
  <c r="K2095" i="2" s="1"/>
  <c r="J4039" i="2"/>
  <c r="K4039" i="2" s="1"/>
  <c r="J3659" i="2"/>
  <c r="K3659" i="2" s="1"/>
  <c r="J3461" i="2"/>
  <c r="K3461" i="2" s="1"/>
  <c r="J1796" i="2"/>
  <c r="K1796" i="2" s="1"/>
  <c r="J4737" i="2"/>
  <c r="K4737" i="2" s="1"/>
  <c r="J5071" i="2"/>
  <c r="K5071" i="2" s="1"/>
  <c r="J6325" i="2"/>
  <c r="K6325" i="2" s="1"/>
  <c r="J4600" i="2"/>
  <c r="K4600" i="2" s="1"/>
  <c r="J2018" i="2"/>
  <c r="K2018" i="2" s="1"/>
  <c r="J4784" i="2"/>
  <c r="K4784" i="2" s="1"/>
  <c r="J5328" i="2"/>
  <c r="K5328" i="2" s="1"/>
  <c r="J4991" i="2"/>
  <c r="K4991" i="2" s="1"/>
  <c r="J3995" i="2"/>
  <c r="K3995" i="2" s="1"/>
  <c r="J4234" i="2"/>
  <c r="K4234" i="2" s="1"/>
  <c r="J3615" i="2"/>
  <c r="K3615" i="2" s="1"/>
  <c r="J1812" i="2"/>
  <c r="K1812" i="2" s="1"/>
  <c r="J2292" i="2"/>
  <c r="K2292" i="2" s="1"/>
  <c r="J5331" i="2"/>
  <c r="K5331" i="2" s="1"/>
  <c r="J3521" i="2"/>
  <c r="K3521" i="2" s="1"/>
  <c r="J5083" i="2"/>
  <c r="K5083" i="2" s="1"/>
  <c r="J4598" i="2"/>
  <c r="K4598" i="2" s="1"/>
  <c r="J3407" i="2"/>
  <c r="K3407" i="2" s="1"/>
  <c r="J5380" i="2"/>
  <c r="K5380" i="2" s="1"/>
  <c r="J3298" i="2"/>
  <c r="K3298" i="2" s="1"/>
  <c r="J4984" i="2"/>
  <c r="K4984" i="2" s="1"/>
  <c r="J3996" i="2"/>
  <c r="K3996" i="2" s="1"/>
  <c r="J4241" i="2"/>
  <c r="K4241" i="2" s="1"/>
  <c r="J3214" i="2"/>
  <c r="K3214" i="2" s="1"/>
  <c r="J3662" i="2"/>
  <c r="K3662" i="2" s="1"/>
  <c r="J4743" i="2"/>
  <c r="K4743" i="2" s="1"/>
  <c r="J3741" i="2"/>
  <c r="K3741" i="2" s="1"/>
  <c r="J4199" i="2"/>
  <c r="K4199" i="2" s="1"/>
  <c r="J4943" i="2"/>
  <c r="K4943" i="2" s="1"/>
  <c r="J5153" i="2"/>
  <c r="K5153" i="2" s="1"/>
  <c r="J5273" i="2"/>
  <c r="K5273" i="2" s="1"/>
  <c r="J5167" i="2"/>
  <c r="K5167" i="2" s="1"/>
  <c r="J3821" i="2"/>
  <c r="K3821" i="2" s="1"/>
  <c r="J1555" i="2"/>
  <c r="K1555" i="2" s="1"/>
  <c r="J5579" i="2"/>
  <c r="K5579" i="2" s="1"/>
  <c r="J5087" i="2"/>
  <c r="K5087" i="2" s="1"/>
  <c r="J3553" i="2"/>
  <c r="K3553" i="2" s="1"/>
  <c r="J4350" i="2"/>
  <c r="K4350" i="2" s="1"/>
  <c r="J5297" i="2"/>
  <c r="K5297" i="2" s="1"/>
  <c r="J3179" i="2"/>
  <c r="K3179" i="2" s="1"/>
  <c r="J3904" i="2"/>
  <c r="K3904" i="2" s="1"/>
  <c r="J3722" i="2"/>
  <c r="K3722" i="2" s="1"/>
  <c r="J5119" i="2"/>
  <c r="K5119" i="2" s="1"/>
  <c r="J5296" i="2"/>
  <c r="K5296" i="2" s="1"/>
  <c r="J4801" i="2"/>
  <c r="K4801" i="2" s="1"/>
  <c r="J3245" i="2"/>
  <c r="K3245" i="2" s="1"/>
  <c r="J4734" i="2"/>
  <c r="K4734" i="2" s="1"/>
  <c r="J4950" i="2"/>
  <c r="K4950" i="2" s="1"/>
  <c r="J2256" i="2"/>
  <c r="K2256" i="2" s="1"/>
  <c r="J3938" i="2"/>
  <c r="K3938" i="2" s="1"/>
  <c r="J6737" i="2"/>
  <c r="K6737" i="2" s="1"/>
  <c r="J5012" i="2"/>
  <c r="K5012" i="2" s="1"/>
  <c r="J1059" i="2"/>
  <c r="K1059" i="2" s="1"/>
  <c r="J5124" i="2"/>
  <c r="K5124" i="2" s="1"/>
  <c r="J5152" i="2"/>
  <c r="K5152" i="2" s="1"/>
  <c r="J4554" i="2"/>
  <c r="K4554" i="2" s="1"/>
  <c r="J6328" i="2"/>
  <c r="K6328" i="2" s="1"/>
  <c r="J4947" i="2"/>
  <c r="K4947" i="2" s="1"/>
  <c r="J3817" i="2"/>
  <c r="K3817" i="2" s="1"/>
  <c r="J5085" i="2"/>
  <c r="K5085" i="2" s="1"/>
  <c r="J1792" i="2"/>
  <c r="K1792" i="2" s="1"/>
  <c r="J5121" i="2"/>
  <c r="K5121" i="2" s="1"/>
  <c r="J3247" i="2"/>
  <c r="K3247" i="2" s="1"/>
  <c r="J3246" i="2"/>
  <c r="K3246" i="2" s="1"/>
  <c r="J3740" i="2"/>
  <c r="K3740" i="2" s="1"/>
  <c r="J5014" i="2"/>
  <c r="K5014" i="2" s="1"/>
  <c r="J3520" i="2"/>
  <c r="K3520" i="2" s="1"/>
  <c r="J5115" i="2"/>
  <c r="K5115" i="2" s="1"/>
  <c r="J3757" i="2"/>
  <c r="K3757" i="2" s="1"/>
  <c r="J3499" i="2"/>
  <c r="K3499" i="2" s="1"/>
  <c r="J5275" i="2"/>
  <c r="K5275" i="2" s="1"/>
  <c r="J4711" i="2"/>
  <c r="K4711" i="2" s="1"/>
  <c r="J5111" i="2"/>
  <c r="K5111" i="2" s="1"/>
  <c r="J5151" i="2"/>
  <c r="K5151" i="2" s="1"/>
  <c r="J3436" i="2"/>
  <c r="K3436" i="2" s="1"/>
  <c r="J3389" i="2"/>
  <c r="K3389" i="2" s="1"/>
  <c r="J4551" i="2"/>
  <c r="K4551" i="2" s="1"/>
  <c r="J4188" i="2"/>
  <c r="K4188" i="2" s="1"/>
  <c r="J6599" i="2"/>
  <c r="K6599" i="2" s="1"/>
  <c r="J6594" i="2"/>
  <c r="K6594" i="2" s="1"/>
  <c r="J2769" i="2"/>
  <c r="K2769" i="2" s="1"/>
  <c r="J1561" i="2"/>
  <c r="K1561" i="2" s="1"/>
  <c r="J5132" i="2"/>
  <c r="K5132" i="2" s="1"/>
  <c r="J5135" i="2"/>
  <c r="K5135" i="2" s="1"/>
  <c r="J4995" i="2"/>
  <c r="K4995" i="2" s="1"/>
  <c r="J3595" i="2"/>
  <c r="K3595" i="2" s="1"/>
  <c r="J2724" i="2"/>
  <c r="K2724" i="2" s="1"/>
  <c r="J2561" i="2"/>
  <c r="K2561" i="2" s="1"/>
  <c r="J6115" i="2"/>
  <c r="K6115" i="2" s="1"/>
  <c r="J2067" i="2"/>
  <c r="K2067" i="2" s="1"/>
  <c r="J4544" i="2"/>
  <c r="K4544" i="2" s="1"/>
  <c r="J5288" i="2"/>
  <c r="K5288" i="2" s="1"/>
  <c r="J4450" i="2"/>
  <c r="K4450" i="2" s="1"/>
  <c r="J2044" i="2"/>
  <c r="K2044" i="2" s="1"/>
  <c r="J5410" i="2"/>
  <c r="K5410" i="2" s="1"/>
  <c r="J2955" i="2"/>
  <c r="K2955" i="2" s="1"/>
  <c r="J6266" i="2"/>
  <c r="K6266" i="2" s="1"/>
  <c r="J5018" i="2"/>
  <c r="K5018" i="2" s="1"/>
  <c r="J3242" i="2"/>
  <c r="K3242" i="2" s="1"/>
  <c r="J4182" i="2"/>
  <c r="K4182" i="2" s="1"/>
  <c r="J1570" i="2"/>
  <c r="K1570" i="2" s="1"/>
  <c r="J3839" i="2"/>
  <c r="K3839" i="2" s="1"/>
  <c r="J4550" i="2"/>
  <c r="K4550" i="2" s="1"/>
  <c r="J5285" i="2"/>
  <c r="K5285" i="2" s="1"/>
  <c r="J4128" i="2"/>
  <c r="K4128" i="2" s="1"/>
  <c r="J5266" i="2"/>
  <c r="K5266" i="2" s="1"/>
  <c r="J1013" i="2"/>
  <c r="K1013" i="2" s="1"/>
  <c r="J3874" i="2"/>
  <c r="K3874" i="2" s="1"/>
  <c r="J5584" i="2"/>
  <c r="K5584" i="2" s="1"/>
  <c r="J5449" i="2"/>
  <c r="K5449" i="2" s="1"/>
  <c r="J2930" i="2"/>
  <c r="K2930" i="2" s="1"/>
  <c r="J5545" i="2"/>
  <c r="K5545" i="2" s="1"/>
  <c r="J4478" i="2"/>
  <c r="K4478" i="2" s="1"/>
  <c r="J2646" i="2"/>
  <c r="K2646" i="2" s="1"/>
  <c r="J3236" i="2"/>
  <c r="K3236" i="2" s="1"/>
  <c r="J2933" i="2"/>
  <c r="K2933" i="2" s="1"/>
  <c r="J1361" i="2"/>
  <c r="K1361" i="2" s="1"/>
  <c r="J6113" i="2"/>
  <c r="K6113" i="2" s="1"/>
  <c r="J4542" i="2"/>
  <c r="K4542" i="2" s="1"/>
  <c r="J1069" i="2"/>
  <c r="K1069" i="2" s="1"/>
  <c r="J6269" i="2"/>
  <c r="K6269" i="2" s="1"/>
  <c r="J4275" i="2"/>
  <c r="K4275" i="2" s="1"/>
  <c r="J4190" i="2"/>
  <c r="K4190" i="2" s="1"/>
  <c r="J2661" i="2"/>
  <c r="K2661" i="2" s="1"/>
  <c r="J3277" i="2"/>
  <c r="K3277" i="2" s="1"/>
  <c r="J4059" i="2"/>
  <c r="K4059" i="2" s="1"/>
  <c r="J4541" i="2"/>
  <c r="K4541" i="2" s="1"/>
  <c r="J2444" i="2"/>
  <c r="K2444" i="2" s="1"/>
  <c r="J4486" i="2"/>
  <c r="K4486" i="2" s="1"/>
  <c r="J5003" i="2"/>
  <c r="K5003" i="2" s="1"/>
  <c r="J5258" i="2"/>
  <c r="K5258" i="2" s="1"/>
  <c r="J4343" i="2"/>
  <c r="K4343" i="2" s="1"/>
  <c r="J5703" i="2"/>
  <c r="K5703" i="2" s="1"/>
  <c r="J5640" i="2"/>
  <c r="K5640" i="2" s="1"/>
  <c r="J3613" i="2"/>
  <c r="K3613" i="2" s="1"/>
  <c r="J4197" i="2"/>
  <c r="K4197" i="2" s="1"/>
  <c r="J3280" i="2"/>
  <c r="K3280" i="2" s="1"/>
  <c r="J5136" i="2"/>
  <c r="K5136" i="2" s="1"/>
  <c r="J6756" i="2"/>
  <c r="K6756" i="2" s="1"/>
  <c r="J6764" i="2"/>
  <c r="K6764" i="2" s="1"/>
  <c r="J6757" i="2"/>
  <c r="K6757" i="2" s="1"/>
  <c r="J5519" i="2"/>
  <c r="K5519" i="2" s="1"/>
  <c r="J3278" i="2"/>
  <c r="K3278" i="2" s="1"/>
  <c r="J10017" i="2"/>
  <c r="K10017" i="2" s="1"/>
  <c r="J9816" i="2"/>
  <c r="K9816" i="2" s="1"/>
  <c r="J9022" i="2"/>
  <c r="K9022" i="2" s="1"/>
  <c r="J10110" i="2"/>
  <c r="K10110" i="2" s="1"/>
  <c r="J5787" i="2"/>
  <c r="K5787" i="2" s="1"/>
  <c r="J7572" i="2"/>
  <c r="K7572" i="2" s="1"/>
  <c r="J6854" i="2"/>
  <c r="K6854" i="2" s="1"/>
  <c r="J9260" i="2"/>
  <c r="K9260" i="2" s="1"/>
  <c r="J9262" i="2"/>
  <c r="K9262" i="2" s="1"/>
  <c r="J10718" i="2"/>
  <c r="K10718" i="2" s="1"/>
  <c r="J6054" i="2"/>
  <c r="K6054" i="2" s="1"/>
  <c r="J6055" i="2"/>
  <c r="K6055" i="2" s="1"/>
  <c r="J5944" i="2"/>
  <c r="K5944" i="2" s="1"/>
  <c r="J14046" i="2"/>
  <c r="K14046" i="2" s="1"/>
  <c r="J10402" i="2"/>
  <c r="K10402" i="2" s="1"/>
  <c r="J14082" i="2"/>
  <c r="K14082" i="2" s="1"/>
  <c r="J11548" i="2"/>
  <c r="K11548" i="2" s="1"/>
  <c r="J11946" i="2"/>
  <c r="K11946" i="2" s="1"/>
  <c r="J7702" i="2"/>
  <c r="K7702" i="2" s="1"/>
  <c r="J6505" i="2"/>
  <c r="K6505" i="2" s="1"/>
  <c r="J6510" i="2"/>
  <c r="K6510" i="2" s="1"/>
  <c r="J11118" i="2"/>
  <c r="K11118" i="2" s="1"/>
  <c r="J8258" i="2"/>
  <c r="K8258" i="2" s="1"/>
  <c r="J8260" i="2"/>
  <c r="K8260" i="2" s="1"/>
  <c r="J11268" i="2"/>
  <c r="K11268" i="2" s="1"/>
  <c r="J12916" i="2"/>
  <c r="K12916" i="2" s="1"/>
  <c r="J8319" i="2"/>
  <c r="K8319" i="2" s="1"/>
  <c r="J12527" i="2"/>
  <c r="K12527" i="2" s="1"/>
  <c r="J6240" i="2"/>
  <c r="K6240" i="2" s="1"/>
  <c r="J14535" i="2"/>
  <c r="K14535" i="2" s="1"/>
  <c r="J14537" i="2"/>
  <c r="K14537" i="2" s="1"/>
  <c r="J7943" i="2"/>
  <c r="K7943" i="2" s="1"/>
  <c r="J12441" i="2"/>
  <c r="K12441" i="2" s="1"/>
  <c r="J14360" i="2"/>
  <c r="K14360" i="2" s="1"/>
  <c r="J10159" i="2"/>
  <c r="K10159" i="2" s="1"/>
  <c r="J12529" i="2"/>
  <c r="K12529" i="2" s="1"/>
  <c r="J12455" i="2"/>
  <c r="K12455" i="2" s="1"/>
  <c r="J12452" i="2"/>
  <c r="K12452" i="2" s="1"/>
  <c r="J10445" i="2"/>
  <c r="K10445" i="2" s="1"/>
  <c r="J6563" i="2"/>
  <c r="K6563" i="2" s="1"/>
  <c r="J14178" i="2"/>
  <c r="K14178" i="2" s="1"/>
  <c r="J14120" i="2"/>
  <c r="K14120" i="2" s="1"/>
  <c r="J7162" i="2"/>
  <c r="K7162" i="2" s="1"/>
  <c r="J12003" i="2"/>
  <c r="K12003" i="2" s="1"/>
  <c r="J7277" i="2"/>
  <c r="K7277" i="2" s="1"/>
  <c r="J12352" i="2"/>
  <c r="K12352" i="2" s="1"/>
  <c r="J11566" i="2"/>
  <c r="K11566" i="2" s="1"/>
  <c r="J13953" i="2"/>
  <c r="K13953" i="2" s="1"/>
  <c r="J13943" i="2"/>
  <c r="K13943" i="2" s="1"/>
  <c r="J7828" i="2"/>
  <c r="K7828" i="2" s="1"/>
  <c r="J13320" i="2"/>
  <c r="K13320" i="2" s="1"/>
  <c r="J13322" i="2"/>
  <c r="K13322" i="2" s="1"/>
  <c r="J7032" i="2"/>
  <c r="K7032" i="2" s="1"/>
  <c r="J14492" i="2"/>
  <c r="K14492" i="2" s="1"/>
  <c r="J13155" i="2"/>
  <c r="K13155" i="2" s="1"/>
  <c r="J14019" i="2"/>
  <c r="K14019" i="2" s="1"/>
  <c r="J10839" i="2"/>
  <c r="K10839" i="2" s="1"/>
  <c r="J12603" i="2"/>
  <c r="K12603" i="2" s="1"/>
  <c r="J12544" i="2"/>
  <c r="K12544" i="2" s="1"/>
  <c r="J6029" i="2"/>
  <c r="K6029" i="2" s="1"/>
  <c r="J13096" i="2"/>
  <c r="K13096" i="2" s="1"/>
  <c r="J6319" i="2"/>
  <c r="K6319" i="2" s="1"/>
  <c r="J13797" i="2"/>
  <c r="K13797" i="2" s="1"/>
  <c r="J13817" i="2"/>
  <c r="K13817" i="2" s="1"/>
  <c r="J13407" i="2"/>
  <c r="K13407" i="2" s="1"/>
  <c r="J8573" i="2"/>
  <c r="K8573" i="2" s="1"/>
  <c r="J12366" i="2"/>
  <c r="K12366" i="2" s="1"/>
  <c r="J11544" i="2"/>
  <c r="K11544" i="2" s="1"/>
  <c r="J13463" i="2"/>
  <c r="K13463" i="2" s="1"/>
  <c r="J13611" i="2"/>
  <c r="K13611" i="2" s="1"/>
  <c r="J9511" i="2"/>
  <c r="K9511" i="2" s="1"/>
  <c r="J6296" i="2"/>
  <c r="K6296" i="2" s="1"/>
  <c r="J8570" i="2"/>
  <c r="K8570" i="2" s="1"/>
  <c r="J8326" i="2"/>
  <c r="K8326" i="2" s="1"/>
  <c r="J7766" i="2"/>
  <c r="K7766" i="2" s="1"/>
  <c r="J7773" i="2"/>
  <c r="K7773" i="2" s="1"/>
  <c r="J8329" i="2"/>
  <c r="K8329" i="2" s="1"/>
  <c r="J11944" i="2"/>
  <c r="K11944" i="2" s="1"/>
  <c r="J9654" i="2"/>
  <c r="K9654" i="2" s="1"/>
  <c r="J13090" i="2"/>
  <c r="K13090" i="2" s="1"/>
  <c r="J10524" i="2"/>
  <c r="K10524" i="2" s="1"/>
  <c r="J7633" i="2"/>
  <c r="K7633" i="2" s="1"/>
  <c r="J10175" i="2"/>
  <c r="K10175" i="2" s="1"/>
  <c r="J5895" i="2"/>
  <c r="K5895" i="2" s="1"/>
  <c r="J13481" i="2"/>
  <c r="K13481" i="2" s="1"/>
  <c r="J11165" i="2"/>
  <c r="K11165" i="2" s="1"/>
  <c r="J12127" i="2"/>
  <c r="K12127" i="2" s="1"/>
  <c r="J10772" i="2"/>
  <c r="K10772" i="2" s="1"/>
  <c r="J6617" i="2"/>
  <c r="K6617" i="2" s="1"/>
  <c r="J8863" i="2"/>
  <c r="K8863" i="2" s="1"/>
  <c r="J9259" i="2"/>
  <c r="K9259" i="2" s="1"/>
  <c r="J11545" i="2"/>
  <c r="K11545" i="2" s="1"/>
  <c r="J8532" i="2"/>
  <c r="K8532" i="2" s="1"/>
  <c r="J12196" i="2"/>
  <c r="K12196" i="2" s="1"/>
  <c r="J9040" i="2"/>
  <c r="K9040" i="2" s="1"/>
  <c r="J11167" i="2"/>
  <c r="K11167" i="2" s="1"/>
  <c r="J12422" i="2"/>
  <c r="K12422" i="2" s="1"/>
  <c r="J8355" i="2"/>
  <c r="K8355" i="2" s="1"/>
  <c r="J14076" i="2"/>
  <c r="K14076" i="2" s="1"/>
  <c r="J5162" i="2"/>
  <c r="K5162" i="2" s="1"/>
  <c r="J4204" i="2"/>
  <c r="K4204" i="2" s="1"/>
  <c r="J3522" i="2"/>
  <c r="K3522" i="2" s="1"/>
  <c r="J5007" i="2"/>
  <c r="K5007" i="2" s="1"/>
  <c r="J2404" i="2"/>
  <c r="K2404" i="2" s="1"/>
  <c r="J2647" i="2"/>
  <c r="K2647" i="2" s="1"/>
  <c r="J6731" i="2"/>
  <c r="K6731" i="2" s="1"/>
  <c r="J2846" i="2"/>
  <c r="K2846" i="2" s="1"/>
  <c r="J5122" i="2"/>
  <c r="K5122" i="2" s="1"/>
  <c r="J5146" i="2"/>
  <c r="K5146" i="2" s="1"/>
  <c r="J2677" i="2"/>
  <c r="K2677" i="2" s="1"/>
  <c r="J4639" i="2"/>
  <c r="K4639" i="2" s="1"/>
  <c r="J4783" i="2"/>
  <c r="K4783" i="2" s="1"/>
  <c r="J5107" i="2"/>
  <c r="K5107" i="2" s="1"/>
  <c r="J4252" i="2"/>
  <c r="K4252" i="2" s="1"/>
  <c r="J2600" i="2"/>
  <c r="K2600" i="2" s="1"/>
  <c r="J4714" i="2"/>
  <c r="K4714" i="2" s="1"/>
  <c r="J4638" i="2"/>
  <c r="K4638" i="2" s="1"/>
  <c r="J4739" i="2"/>
  <c r="K4739" i="2" s="1"/>
  <c r="J4953" i="2"/>
  <c r="K4953" i="2" s="1"/>
  <c r="J4561" i="2"/>
  <c r="K4561" i="2" s="1"/>
  <c r="J5128" i="2"/>
  <c r="K5128" i="2" s="1"/>
  <c r="J5271" i="2"/>
  <c r="K5271" i="2" s="1"/>
  <c r="J4555" i="2"/>
  <c r="K4555" i="2" s="1"/>
  <c r="J3684" i="2"/>
  <c r="K3684" i="2" s="1"/>
  <c r="J5116" i="2"/>
  <c r="K5116" i="2" s="1"/>
  <c r="J4357" i="2"/>
  <c r="K4357" i="2" s="1"/>
  <c r="J2550" i="2"/>
  <c r="K2550" i="2" s="1"/>
  <c r="J2269" i="2"/>
  <c r="K2269" i="2" s="1"/>
  <c r="J1621" i="2"/>
  <c r="K1621" i="2" s="1"/>
  <c r="J2488" i="2"/>
  <c r="K2488" i="2" s="1"/>
  <c r="J3517" i="2"/>
  <c r="K3517" i="2" s="1"/>
  <c r="J5113" i="2"/>
  <c r="K5113" i="2" s="1"/>
  <c r="J1442" i="2"/>
  <c r="K1442" i="2" s="1"/>
  <c r="J2193" i="2"/>
  <c r="K2193" i="2" s="1"/>
  <c r="J5130" i="2"/>
  <c r="K5130" i="2" s="1"/>
  <c r="J3255" i="2"/>
  <c r="K3255" i="2" s="1"/>
  <c r="J4634" i="2"/>
  <c r="K4634" i="2" s="1"/>
  <c r="J2003" i="2"/>
  <c r="K2003" i="2" s="1"/>
  <c r="J3451" i="2"/>
  <c r="K3451" i="2" s="1"/>
  <c r="J5279" i="2"/>
  <c r="K5279" i="2" s="1"/>
  <c r="J4060" i="2"/>
  <c r="K4060" i="2" s="1"/>
  <c r="J3568" i="2"/>
  <c r="K3568" i="2" s="1"/>
  <c r="J6592" i="2"/>
  <c r="K6592" i="2" s="1"/>
  <c r="J4195" i="2"/>
  <c r="K4195" i="2" s="1"/>
  <c r="J5514" i="2"/>
  <c r="K5514" i="2" s="1"/>
  <c r="J4131" i="2"/>
  <c r="K4131" i="2" s="1"/>
  <c r="J3592" i="2"/>
  <c r="K3592" i="2" s="1"/>
  <c r="J4480" i="2"/>
  <c r="K4480" i="2" s="1"/>
  <c r="J5339" i="2"/>
  <c r="K5339" i="2" s="1"/>
  <c r="J3667" i="2"/>
  <c r="K3667" i="2" s="1"/>
  <c r="J1502" i="2"/>
  <c r="K1502" i="2" s="1"/>
  <c r="J6120" i="2"/>
  <c r="K6120" i="2" s="1"/>
  <c r="J4547" i="2"/>
  <c r="K4547" i="2" s="1"/>
  <c r="J3824" i="2"/>
  <c r="K3824" i="2" s="1"/>
  <c r="J1695" i="2"/>
  <c r="K1695" i="2" s="1"/>
  <c r="J5376" i="2"/>
  <c r="K5376" i="2" s="1"/>
  <c r="J1754" i="2"/>
  <c r="K1754" i="2" s="1"/>
  <c r="J3449" i="2"/>
  <c r="K3449" i="2" s="1"/>
  <c r="J3217" i="2"/>
  <c r="K3217" i="2" s="1"/>
  <c r="J5022" i="2"/>
  <c r="K5022" i="2" s="1"/>
  <c r="J4125" i="2"/>
  <c r="K4125" i="2" s="1"/>
  <c r="J3550" i="2"/>
  <c r="K3550" i="2" s="1"/>
  <c r="J3836" i="2"/>
  <c r="K3836" i="2" s="1"/>
  <c r="J3254" i="2"/>
  <c r="K3254" i="2" s="1"/>
  <c r="J3681" i="2"/>
  <c r="K3681" i="2" s="1"/>
  <c r="J2004" i="2"/>
  <c r="K2004" i="2" s="1"/>
  <c r="J5536" i="2"/>
  <c r="K5536" i="2" s="1"/>
  <c r="J3487" i="2"/>
  <c r="K3487" i="2" s="1"/>
  <c r="J5263" i="2"/>
  <c r="K5263" i="2" s="1"/>
  <c r="J5265" i="2"/>
  <c r="K5265" i="2" s="1"/>
  <c r="J2100" i="2"/>
  <c r="K2100" i="2" s="1"/>
  <c r="J3853" i="2"/>
  <c r="K3853" i="2" s="1"/>
  <c r="J4243" i="2"/>
  <c r="K4243" i="2" s="1"/>
  <c r="J5583" i="2"/>
  <c r="K5583" i="2" s="1"/>
  <c r="J5028" i="2"/>
  <c r="K5028" i="2" s="1"/>
  <c r="J4719" i="2"/>
  <c r="K4719" i="2" s="1"/>
  <c r="J4133" i="2"/>
  <c r="K4133" i="2" s="1"/>
  <c r="J6121" i="2"/>
  <c r="K6121" i="2" s="1"/>
  <c r="J3665" i="2"/>
  <c r="K3665" i="2" s="1"/>
  <c r="J3728" i="2"/>
  <c r="K3728" i="2" s="1"/>
  <c r="J6272" i="2"/>
  <c r="K6272" i="2" s="1"/>
  <c r="J3614" i="2"/>
  <c r="K3614" i="2" s="1"/>
  <c r="J4196" i="2"/>
  <c r="K4196" i="2" s="1"/>
  <c r="J2865" i="2"/>
  <c r="K2865" i="2" s="1"/>
  <c r="J4053" i="2"/>
  <c r="K4053" i="2" s="1"/>
  <c r="J1019" i="2"/>
  <c r="K1019" i="2" s="1"/>
  <c r="J4382" i="2"/>
  <c r="K4382" i="2" s="1"/>
  <c r="J4485" i="2"/>
  <c r="K4485" i="2" s="1"/>
  <c r="J4998" i="2"/>
  <c r="K4998" i="2" s="1"/>
  <c r="J2947" i="2"/>
  <c r="K2947" i="2" s="1"/>
  <c r="J2767" i="2"/>
  <c r="K2767" i="2" s="1"/>
  <c r="J5708" i="2"/>
  <c r="K5708" i="2" s="1"/>
  <c r="J5648" i="2"/>
  <c r="K5648" i="2" s="1"/>
  <c r="J5650" i="2"/>
  <c r="K5650" i="2" s="1"/>
  <c r="J5706" i="2"/>
  <c r="K5706" i="2" s="1"/>
  <c r="J5710" i="2"/>
  <c r="K5710" i="2" s="1"/>
  <c r="J5134" i="2"/>
  <c r="K5134" i="2" s="1"/>
  <c r="J4222" i="2"/>
  <c r="K4222" i="2" s="1"/>
  <c r="J3169" i="2"/>
  <c r="K3169" i="2" s="1"/>
  <c r="J1773" i="2"/>
  <c r="K1773" i="2" s="1"/>
  <c r="J5642" i="2"/>
  <c r="K5642" i="2" s="1"/>
  <c r="J4279" i="2"/>
  <c r="K4279" i="2" s="1"/>
  <c r="J10441" i="2"/>
  <c r="K10441" i="2" s="1"/>
  <c r="J8592" i="2"/>
  <c r="K8592" i="2" s="1"/>
  <c r="J8596" i="2"/>
  <c r="K8596" i="2" s="1"/>
  <c r="J6035" i="2"/>
  <c r="K6035" i="2" s="1"/>
  <c r="J9000" i="2"/>
  <c r="K9000" i="2" s="1"/>
  <c r="J6559" i="2"/>
  <c r="K6559" i="2" s="1"/>
  <c r="J7567" i="2"/>
  <c r="K7567" i="2" s="1"/>
  <c r="J9420" i="2"/>
  <c r="K9420" i="2" s="1"/>
  <c r="J6313" i="2"/>
  <c r="K6313" i="2" s="1"/>
  <c r="J7852" i="2"/>
  <c r="K7852" i="2" s="1"/>
  <c r="J9269" i="2"/>
  <c r="K9269" i="2" s="1"/>
  <c r="J12338" i="2"/>
  <c r="K12338" i="2" s="1"/>
  <c r="J13794" i="2"/>
  <c r="K13794" i="2" s="1"/>
  <c r="J11223" i="2"/>
  <c r="K11223" i="2" s="1"/>
  <c r="J10546" i="2"/>
  <c r="K10546" i="2" s="1"/>
  <c r="J6058" i="2"/>
  <c r="K6058" i="2" s="1"/>
  <c r="J11345" i="2"/>
  <c r="K11345" i="2" s="1"/>
  <c r="J7703" i="2"/>
  <c r="K7703" i="2" s="1"/>
  <c r="J5947" i="2"/>
  <c r="K5947" i="2" s="1"/>
  <c r="J14045" i="2"/>
  <c r="K14045" i="2" s="1"/>
  <c r="J14053" i="2"/>
  <c r="K14053" i="2" s="1"/>
  <c r="J7197" i="2"/>
  <c r="K7197" i="2" s="1"/>
  <c r="J7206" i="2"/>
  <c r="K7206" i="2" s="1"/>
  <c r="J9542" i="2"/>
  <c r="K9542" i="2" s="1"/>
  <c r="J14092" i="2"/>
  <c r="K14092" i="2" s="1"/>
  <c r="J14091" i="2"/>
  <c r="K14091" i="2" s="1"/>
  <c r="J7564" i="2"/>
  <c r="K7564" i="2" s="1"/>
  <c r="J11183" i="2"/>
  <c r="K11183" i="2" s="1"/>
  <c r="J13272" i="2"/>
  <c r="K13272" i="2" s="1"/>
  <c r="J12296" i="2"/>
  <c r="K12296" i="2" s="1"/>
  <c r="J9809" i="2"/>
  <c r="K9809" i="2" s="1"/>
  <c r="J8262" i="2"/>
  <c r="K8262" i="2" s="1"/>
  <c r="J11270" i="2"/>
  <c r="K11270" i="2" s="1"/>
  <c r="J14575" i="2"/>
  <c r="K14575" i="2" s="1"/>
  <c r="J8317" i="2"/>
  <c r="K8317" i="2" s="1"/>
  <c r="J6244" i="2"/>
  <c r="K6244" i="2" s="1"/>
  <c r="J14534" i="2"/>
  <c r="K14534" i="2" s="1"/>
  <c r="J13770" i="2"/>
  <c r="K13770" i="2" s="1"/>
  <c r="J13771" i="2"/>
  <c r="K13771" i="2" s="1"/>
  <c r="J13768" i="2"/>
  <c r="K13768" i="2" s="1"/>
  <c r="J7947" i="2"/>
  <c r="K7947" i="2" s="1"/>
  <c r="J14356" i="2"/>
  <c r="K14356" i="2" s="1"/>
  <c r="J9820" i="2"/>
  <c r="K9820" i="2" s="1"/>
  <c r="J9828" i="2"/>
  <c r="K9828" i="2" s="1"/>
  <c r="J11713" i="2"/>
  <c r="K11713" i="2" s="1"/>
  <c r="J9389" i="2"/>
  <c r="K9389" i="2" s="1"/>
  <c r="J12453" i="2"/>
  <c r="K12453" i="2" s="1"/>
  <c r="J12605" i="2"/>
  <c r="K12605" i="2" s="1"/>
  <c r="J9323" i="2"/>
  <c r="K9323" i="2" s="1"/>
  <c r="J6553" i="2"/>
  <c r="K6553" i="2" s="1"/>
  <c r="J6554" i="2"/>
  <c r="K6554" i="2" s="1"/>
  <c r="J13088" i="2"/>
  <c r="K13088" i="2" s="1"/>
  <c r="J5790" i="2"/>
  <c r="K5790" i="2" s="1"/>
  <c r="J5866" i="2"/>
  <c r="K5866" i="2" s="1"/>
  <c r="J5863" i="2"/>
  <c r="K5863" i="2" s="1"/>
  <c r="J13804" i="2"/>
  <c r="K13804" i="2" s="1"/>
  <c r="J6579" i="2"/>
  <c r="K6579" i="2" s="1"/>
  <c r="J6584" i="2"/>
  <c r="K6584" i="2" s="1"/>
  <c r="J11762" i="2"/>
  <c r="K11762" i="2" s="1"/>
  <c r="J10095" i="2"/>
  <c r="K10095" i="2" s="1"/>
  <c r="J7275" i="2"/>
  <c r="K7275" i="2" s="1"/>
  <c r="J7272" i="2"/>
  <c r="K7272" i="2" s="1"/>
  <c r="J14130" i="2"/>
  <c r="K14130" i="2" s="1"/>
  <c r="J7825" i="2"/>
  <c r="K7825" i="2" s="1"/>
  <c r="J7836" i="2"/>
  <c r="K7836" i="2" s="1"/>
  <c r="J13323" i="2"/>
  <c r="K13323" i="2" s="1"/>
  <c r="J14491" i="2"/>
  <c r="K14491" i="2" s="1"/>
  <c r="J12539" i="2"/>
  <c r="K12539" i="2" s="1"/>
  <c r="J11169" i="2"/>
  <c r="K11169" i="2" s="1"/>
  <c r="J7680" i="2"/>
  <c r="K7680" i="2" s="1"/>
  <c r="J12807" i="2"/>
  <c r="K12807" i="2" s="1"/>
  <c r="J6033" i="2"/>
  <c r="K6033" i="2" s="1"/>
  <c r="J12389" i="2"/>
  <c r="K12389" i="2" s="1"/>
  <c r="J8363" i="2"/>
  <c r="K8363" i="2" s="1"/>
  <c r="J11379" i="2"/>
  <c r="K11379" i="2" s="1"/>
  <c r="J13824" i="2"/>
  <c r="K13824" i="2" s="1"/>
  <c r="J13412" i="2"/>
  <c r="K13412" i="2" s="1"/>
  <c r="J5822" i="2"/>
  <c r="K5822" i="2" s="1"/>
  <c r="J6089" i="2"/>
  <c r="K6089" i="2" s="1"/>
  <c r="J8898" i="2"/>
  <c r="K8898" i="2" s="1"/>
  <c r="J12361" i="2"/>
  <c r="K12361" i="2" s="1"/>
  <c r="J9381" i="2"/>
  <c r="K9381" i="2" s="1"/>
  <c r="J7536" i="2"/>
  <c r="K7536" i="2" s="1"/>
  <c r="J6794" i="2"/>
  <c r="K6794" i="2" s="1"/>
  <c r="J6801" i="2"/>
  <c r="K6801" i="2" s="1"/>
  <c r="J10642" i="2"/>
  <c r="K10642" i="2" s="1"/>
  <c r="J6289" i="2"/>
  <c r="K6289" i="2" s="1"/>
  <c r="J8903" i="2"/>
  <c r="K8903" i="2" s="1"/>
  <c r="J8321" i="2"/>
  <c r="K8321" i="2" s="1"/>
  <c r="J8333" i="2"/>
  <c r="K8333" i="2" s="1"/>
  <c r="J8248" i="2"/>
  <c r="K8248" i="2" s="1"/>
  <c r="J12208" i="2"/>
  <c r="K12208" i="2" s="1"/>
  <c r="J13982" i="2"/>
  <c r="K13982" i="2" s="1"/>
  <c r="J11473" i="2"/>
  <c r="K11473" i="2" s="1"/>
  <c r="J10548" i="2"/>
  <c r="K10548" i="2" s="1"/>
  <c r="J6298" i="2"/>
  <c r="K6298" i="2" s="1"/>
  <c r="J7627" i="2"/>
  <c r="K7627" i="2" s="1"/>
  <c r="J8995" i="2"/>
  <c r="K8995" i="2" s="1"/>
  <c r="J13489" i="2"/>
  <c r="K13489" i="2" s="1"/>
  <c r="J14496" i="2"/>
  <c r="K14496" i="2" s="1"/>
  <c r="J10253" i="2"/>
  <c r="K10253" i="2" s="1"/>
  <c r="J7270" i="2"/>
  <c r="K7270" i="2" s="1"/>
  <c r="J12126" i="2"/>
  <c r="K12126" i="2" s="1"/>
  <c r="J11565" i="2"/>
  <c r="K11565" i="2" s="1"/>
  <c r="J6619" i="2"/>
  <c r="K6619" i="2" s="1"/>
  <c r="J14549" i="2"/>
  <c r="K14549" i="2" s="1"/>
  <c r="J11376" i="2"/>
  <c r="K11376" i="2" s="1"/>
  <c r="J7410" i="2"/>
  <c r="K7410" i="2" s="1"/>
  <c r="J13488" i="2"/>
  <c r="K13488" i="2" s="1"/>
  <c r="J14497" i="2"/>
  <c r="K14497" i="2" s="1"/>
  <c r="J9043" i="2"/>
  <c r="K9043" i="2" s="1"/>
  <c r="J10760" i="2"/>
  <c r="K10760" i="2" s="1"/>
  <c r="J12402" i="2"/>
  <c r="K12402" i="2" s="1"/>
  <c r="J12401" i="2"/>
  <c r="K12401" i="2" s="1"/>
  <c r="J13184" i="2"/>
  <c r="K13184" i="2" s="1"/>
  <c r="J14077" i="2"/>
  <c r="K14077" i="2" s="1"/>
  <c r="J4057" i="2"/>
  <c r="K4057" i="2" s="1"/>
  <c r="J2660" i="2"/>
  <c r="K2660" i="2" s="1"/>
  <c r="J6738" i="2"/>
  <c r="K6738" i="2" s="1"/>
  <c r="J4710" i="2"/>
  <c r="K4710" i="2" s="1"/>
  <c r="J3751" i="2"/>
  <c r="K3751" i="2" s="1"/>
  <c r="J4778" i="2"/>
  <c r="K4778" i="2" s="1"/>
  <c r="J6733" i="2"/>
  <c r="K6733" i="2" s="1"/>
  <c r="J1863" i="2"/>
  <c r="K1863" i="2" s="1"/>
  <c r="J5127" i="2"/>
  <c r="K5127" i="2" s="1"/>
  <c r="J5150" i="2"/>
  <c r="K5150" i="2" s="1"/>
  <c r="J4251" i="2"/>
  <c r="K4251" i="2" s="1"/>
  <c r="J3707" i="2"/>
  <c r="K3707" i="2" s="1"/>
  <c r="J4563" i="2"/>
  <c r="K4563" i="2" s="1"/>
  <c r="J6251" i="2"/>
  <c r="K6251" i="2" s="1"/>
  <c r="J5118" i="2"/>
  <c r="K5118" i="2" s="1"/>
  <c r="J4340" i="2"/>
  <c r="K4340" i="2" s="1"/>
  <c r="J4258" i="2"/>
  <c r="K4258" i="2" s="1"/>
  <c r="J4716" i="2"/>
  <c r="K4716" i="2" s="1"/>
  <c r="J2815" i="2"/>
  <c r="K2815" i="2" s="1"/>
  <c r="J3748" i="2"/>
  <c r="K3748" i="2" s="1"/>
  <c r="J4946" i="2"/>
  <c r="K4946" i="2" s="1"/>
  <c r="J4603" i="2"/>
  <c r="K4603" i="2" s="1"/>
  <c r="J4342" i="2"/>
  <c r="K4342" i="2" s="1"/>
  <c r="J2674" i="2"/>
  <c r="K2674" i="2" s="1"/>
  <c r="J2279" i="2"/>
  <c r="K2279" i="2" s="1"/>
  <c r="J4559" i="2"/>
  <c r="K4559" i="2" s="1"/>
  <c r="J3742" i="2"/>
  <c r="K3742" i="2" s="1"/>
  <c r="J5117" i="2"/>
  <c r="K5117" i="2" s="1"/>
  <c r="J6333" i="2"/>
  <c r="K6333" i="2" s="1"/>
  <c r="J3177" i="2"/>
  <c r="K3177" i="2" s="1"/>
  <c r="J3168" i="2"/>
  <c r="K3168" i="2" s="1"/>
  <c r="J4347" i="2"/>
  <c r="K4347" i="2" s="1"/>
  <c r="J4805" i="2"/>
  <c r="K4805" i="2" s="1"/>
  <c r="J2052" i="2"/>
  <c r="K2052" i="2" s="1"/>
  <c r="J4631" i="2"/>
  <c r="K4631" i="2" s="1"/>
  <c r="J1064" i="2"/>
  <c r="K1064" i="2" s="1"/>
  <c r="J2927" i="2"/>
  <c r="K2927" i="2" s="1"/>
  <c r="J3730" i="2"/>
  <c r="K3730" i="2" s="1"/>
  <c r="J3716" i="2"/>
  <c r="K3716" i="2" s="1"/>
  <c r="J6809" i="2"/>
  <c r="K6809" i="2" s="1"/>
  <c r="J3738" i="2"/>
  <c r="K3738" i="2" s="1"/>
  <c r="J5445" i="2"/>
  <c r="K5445" i="2" s="1"/>
  <c r="J5585" i="2"/>
  <c r="K5585" i="2" s="1"/>
  <c r="J3862" i="2"/>
  <c r="K3862" i="2" s="1"/>
  <c r="J6593" i="2"/>
  <c r="K6593" i="2" s="1"/>
  <c r="J6602" i="2"/>
  <c r="K6602" i="2" s="1"/>
  <c r="J5002" i="2"/>
  <c r="K5002" i="2" s="1"/>
  <c r="J4191" i="2"/>
  <c r="K4191" i="2" s="1"/>
  <c r="J5133" i="2"/>
  <c r="K5133" i="2" s="1"/>
  <c r="J5142" i="2"/>
  <c r="K5142" i="2" s="1"/>
  <c r="J4134" i="2"/>
  <c r="K4134" i="2" s="1"/>
  <c r="J3841" i="2"/>
  <c r="K3841" i="2" s="1"/>
  <c r="J4483" i="2"/>
  <c r="K4483" i="2" s="1"/>
  <c r="J5016" i="2"/>
  <c r="K5016" i="2" s="1"/>
  <c r="J3338" i="2"/>
  <c r="K3338" i="2" s="1"/>
  <c r="J3860" i="2"/>
  <c r="K3860" i="2" s="1"/>
  <c r="J3512" i="2"/>
  <c r="K3512" i="2" s="1"/>
  <c r="J1989" i="2"/>
  <c r="K1989" i="2" s="1"/>
  <c r="J5371" i="2"/>
  <c r="K5371" i="2" s="1"/>
  <c r="J3238" i="2"/>
  <c r="K3238" i="2" s="1"/>
  <c r="J4049" i="2"/>
  <c r="K4049" i="2" s="1"/>
  <c r="J1536" i="2"/>
  <c r="K1536" i="2" s="1"/>
  <c r="J5586" i="2"/>
  <c r="K5586" i="2" s="1"/>
  <c r="J4380" i="2"/>
  <c r="K4380" i="2" s="1"/>
  <c r="J4489" i="2"/>
  <c r="K4489" i="2" s="1"/>
  <c r="J3977" i="2"/>
  <c r="K3977" i="2" s="1"/>
  <c r="J6112" i="2"/>
  <c r="K6112" i="2" s="1"/>
  <c r="J6268" i="2"/>
  <c r="K6268" i="2" s="1"/>
  <c r="J5260" i="2"/>
  <c r="K5260" i="2" s="1"/>
  <c r="J4997" i="2"/>
  <c r="K4997" i="2" s="1"/>
  <c r="J4545" i="2"/>
  <c r="K4545" i="2" s="1"/>
  <c r="J2974" i="2"/>
  <c r="K2974" i="2" s="1"/>
  <c r="J5017" i="2"/>
  <c r="K5017" i="2" s="1"/>
  <c r="J1445" i="2"/>
  <c r="K1445" i="2" s="1"/>
  <c r="J2525" i="2"/>
  <c r="K2525" i="2" s="1"/>
  <c r="J4126" i="2"/>
  <c r="K4126" i="2" s="1"/>
  <c r="J3812" i="2"/>
  <c r="K3812" i="2" s="1"/>
  <c r="J4444" i="2"/>
  <c r="K4444" i="2" s="1"/>
  <c r="J3274" i="2"/>
  <c r="K3274" i="2" s="1"/>
  <c r="J3221" i="2"/>
  <c r="K3221" i="2" s="1"/>
  <c r="J3622" i="2"/>
  <c r="K3622" i="2" s="1"/>
  <c r="J2320" i="2"/>
  <c r="K2320" i="2" s="1"/>
  <c r="J2273" i="2"/>
  <c r="K2273" i="2" s="1"/>
  <c r="J5020" i="2"/>
  <c r="K5020" i="2" s="1"/>
  <c r="J3337" i="2"/>
  <c r="K3337" i="2" s="1"/>
  <c r="J5348" i="2"/>
  <c r="K5348" i="2" s="1"/>
  <c r="J3145" i="2"/>
  <c r="K3145" i="2" s="1"/>
  <c r="J4189" i="2"/>
  <c r="K4189" i="2" s="1"/>
  <c r="J5707" i="2"/>
  <c r="K5707" i="2" s="1"/>
  <c r="J5131" i="2"/>
  <c r="K5131" i="2" s="1"/>
  <c r="J5511" i="2"/>
  <c r="K5511" i="2" s="1"/>
  <c r="J3616" i="2"/>
  <c r="K3616" i="2" s="1"/>
  <c r="J6763" i="2"/>
  <c r="K6763" i="2" s="1"/>
  <c r="J6759" i="2"/>
  <c r="K6759" i="2" s="1"/>
  <c r="J1892" i="2"/>
  <c r="K1892" i="2" s="1"/>
  <c r="J9118" i="2"/>
  <c r="K9118" i="2" s="1"/>
  <c r="J6581" i="2"/>
  <c r="K6581" i="2" s="1"/>
  <c r="J12609" i="2"/>
  <c r="K12609" i="2" s="1"/>
  <c r="J8593" i="2"/>
  <c r="K8593" i="2" s="1"/>
  <c r="J6034" i="2"/>
  <c r="K6034" i="2" s="1"/>
  <c r="J9006" i="2"/>
  <c r="K9006" i="2" s="1"/>
  <c r="J11475" i="2"/>
  <c r="K11475" i="2" s="1"/>
  <c r="J13089" i="2"/>
  <c r="K13089" i="2" s="1"/>
  <c r="J14295" i="2"/>
  <c r="K14295" i="2" s="1"/>
  <c r="J6323" i="2"/>
  <c r="K6323" i="2" s="1"/>
  <c r="J5788" i="2"/>
  <c r="K5788" i="2" s="1"/>
  <c r="J13801" i="2"/>
  <c r="K13801" i="2" s="1"/>
  <c r="J8335" i="2"/>
  <c r="K8335" i="2" s="1"/>
  <c r="J7409" i="2"/>
  <c r="K7409" i="2" s="1"/>
  <c r="J10552" i="2"/>
  <c r="K10552" i="2" s="1"/>
  <c r="J6059" i="2"/>
  <c r="K6059" i="2" s="1"/>
  <c r="J13403" i="2"/>
  <c r="K13403" i="2" s="1"/>
  <c r="J13313" i="2"/>
  <c r="K13313" i="2" s="1"/>
  <c r="J5949" i="2"/>
  <c r="K5949" i="2" s="1"/>
  <c r="J5950" i="2"/>
  <c r="K5950" i="2" s="1"/>
  <c r="J14048" i="2"/>
  <c r="K14048" i="2" s="1"/>
  <c r="J11203" i="2"/>
  <c r="K11203" i="2" s="1"/>
  <c r="J7202" i="2"/>
  <c r="K7202" i="2" s="1"/>
  <c r="J11248" i="2"/>
  <c r="K11248" i="2" s="1"/>
  <c r="J11442" i="2"/>
  <c r="K11442" i="2" s="1"/>
  <c r="J14083" i="2"/>
  <c r="K14083" i="2" s="1"/>
  <c r="J7760" i="2"/>
  <c r="K7760" i="2" s="1"/>
  <c r="J11184" i="2"/>
  <c r="K11184" i="2" s="1"/>
  <c r="J13666" i="2"/>
  <c r="K13666" i="2" s="1"/>
  <c r="J12538" i="2"/>
  <c r="K12538" i="2" s="1"/>
  <c r="J10543" i="2"/>
  <c r="K10543" i="2" s="1"/>
  <c r="J10406" i="2"/>
  <c r="K10406" i="2" s="1"/>
  <c r="J10453" i="2"/>
  <c r="K10453" i="2" s="1"/>
  <c r="J11560" i="2"/>
  <c r="K11560" i="2" s="1"/>
  <c r="J13266" i="2"/>
  <c r="K13266" i="2" s="1"/>
  <c r="J11681" i="2"/>
  <c r="K11681" i="2" s="1"/>
  <c r="J6512" i="2"/>
  <c r="K6512" i="2" s="1"/>
  <c r="J6502" i="2"/>
  <c r="K6502" i="2" s="1"/>
  <c r="J6511" i="2"/>
  <c r="K6511" i="2" s="1"/>
  <c r="J9513" i="2"/>
  <c r="K9513" i="2" s="1"/>
  <c r="J8255" i="2"/>
  <c r="K8255" i="2" s="1"/>
  <c r="J8265" i="2"/>
  <c r="K8265" i="2" s="1"/>
  <c r="J11269" i="2"/>
  <c r="K11269" i="2" s="1"/>
  <c r="J11266" i="2"/>
  <c r="K11266" i="2" s="1"/>
  <c r="J8318" i="2"/>
  <c r="K8318" i="2" s="1"/>
  <c r="J6247" i="2"/>
  <c r="K6247" i="2" s="1"/>
  <c r="J6241" i="2"/>
  <c r="K6241" i="2" s="1"/>
  <c r="J14543" i="2"/>
  <c r="K14543" i="2" s="1"/>
  <c r="J14541" i="2"/>
  <c r="K14541" i="2" s="1"/>
  <c r="J11168" i="2"/>
  <c r="K11168" i="2" s="1"/>
  <c r="J12451" i="2"/>
  <c r="K12451" i="2" s="1"/>
  <c r="J12450" i="2"/>
  <c r="K12450" i="2" s="1"/>
  <c r="J11568" i="2"/>
  <c r="K11568" i="2" s="1"/>
  <c r="J6560" i="2"/>
  <c r="K6560" i="2" s="1"/>
  <c r="J11208" i="2"/>
  <c r="K11208" i="2" s="1"/>
  <c r="J5868" i="2"/>
  <c r="K5868" i="2" s="1"/>
  <c r="J11453" i="2"/>
  <c r="K11453" i="2" s="1"/>
  <c r="J6582" i="2"/>
  <c r="K6582" i="2" s="1"/>
  <c r="J11973" i="2"/>
  <c r="K11973" i="2" s="1"/>
  <c r="J11308" i="2"/>
  <c r="K11308" i="2" s="1"/>
  <c r="J10617" i="2"/>
  <c r="K10617" i="2" s="1"/>
  <c r="J7280" i="2"/>
  <c r="K7280" i="2" s="1"/>
  <c r="J14119" i="2"/>
  <c r="K14119" i="2" s="1"/>
  <c r="J13947" i="2"/>
  <c r="K13947" i="2" s="1"/>
  <c r="J13946" i="2"/>
  <c r="K13946" i="2" s="1"/>
  <c r="J7832" i="2"/>
  <c r="K7832" i="2" s="1"/>
  <c r="J13315" i="2"/>
  <c r="K13315" i="2" s="1"/>
  <c r="J7030" i="2"/>
  <c r="K7030" i="2" s="1"/>
  <c r="J9690" i="2"/>
  <c r="K9690" i="2" s="1"/>
  <c r="J11078" i="2"/>
  <c r="K11078" i="2" s="1"/>
  <c r="J10203" i="2"/>
  <c r="K10203" i="2" s="1"/>
  <c r="J13989" i="2"/>
  <c r="K13989" i="2" s="1"/>
  <c r="J11497" i="2"/>
  <c r="K11497" i="2" s="1"/>
  <c r="J13293" i="2"/>
  <c r="K13293" i="2" s="1"/>
  <c r="J10176" i="2"/>
  <c r="K10176" i="2" s="1"/>
  <c r="J10962" i="2"/>
  <c r="K10962" i="2" s="1"/>
  <c r="J10244" i="2"/>
  <c r="K10244" i="2" s="1"/>
  <c r="J11673" i="2"/>
  <c r="K11673" i="2" s="1"/>
  <c r="J10614" i="2"/>
  <c r="K10614" i="2" s="1"/>
  <c r="J5818" i="2"/>
  <c r="K5818" i="2" s="1"/>
  <c r="J5815" i="2"/>
  <c r="K5815" i="2" s="1"/>
  <c r="J6097" i="2"/>
  <c r="K6097" i="2" s="1"/>
  <c r="J12367" i="2"/>
  <c r="K12367" i="2" s="1"/>
  <c r="J12364" i="2"/>
  <c r="K12364" i="2" s="1"/>
  <c r="J13268" i="2"/>
  <c r="K13268" i="2" s="1"/>
  <c r="J13464" i="2"/>
  <c r="K13464" i="2" s="1"/>
  <c r="J6294" i="2"/>
  <c r="K6294" i="2" s="1"/>
  <c r="J11216" i="2"/>
  <c r="K11216" i="2" s="1"/>
  <c r="J7772" i="2"/>
  <c r="K7772" i="2" s="1"/>
  <c r="J8330" i="2"/>
  <c r="K8330" i="2" s="1"/>
  <c r="J8246" i="2"/>
  <c r="K8246" i="2" s="1"/>
  <c r="J14032" i="2"/>
  <c r="K14032" i="2" s="1"/>
  <c r="J6850" i="2"/>
  <c r="K6850" i="2" s="1"/>
  <c r="J7440" i="2"/>
  <c r="K7440" i="2" s="1"/>
  <c r="J7629" i="2"/>
  <c r="K7629" i="2" s="1"/>
  <c r="J8993" i="2"/>
  <c r="K8993" i="2" s="1"/>
  <c r="J13479" i="2"/>
  <c r="K13479" i="2" s="1"/>
  <c r="J5699" i="2"/>
  <c r="K5699" i="2" s="1"/>
  <c r="J6693" i="2"/>
  <c r="K6693" i="2" s="1"/>
  <c r="J11552" i="2"/>
  <c r="K11552" i="2" s="1"/>
  <c r="J14574" i="2"/>
  <c r="K14574" i="2" s="1"/>
  <c r="J9298" i="2"/>
  <c r="K9298" i="2" s="1"/>
  <c r="J9650" i="2"/>
  <c r="K9650" i="2" s="1"/>
  <c r="J9003" i="2"/>
  <c r="K9003" i="2" s="1"/>
  <c r="J6845" i="2"/>
  <c r="K6845" i="2" s="1"/>
  <c r="J11163" i="2"/>
  <c r="K11163" i="2" s="1"/>
  <c r="J7473" i="2"/>
  <c r="K7473" i="2" s="1"/>
  <c r="J9348" i="2"/>
  <c r="K9348" i="2" s="1"/>
  <c r="J9042" i="2"/>
  <c r="K9042" i="2" s="1"/>
  <c r="J9107" i="2"/>
  <c r="K9107" i="2" s="1"/>
  <c r="J12397" i="2"/>
  <c r="K12397" i="2" s="1"/>
  <c r="J12119" i="2"/>
  <c r="K12119" i="2" s="1"/>
  <c r="J1986" i="2"/>
  <c r="K1986" i="2" s="1"/>
  <c r="J5329" i="2"/>
  <c r="K5329" i="2" s="1"/>
  <c r="J6327" i="2"/>
  <c r="K6327" i="2" s="1"/>
  <c r="J4236" i="2"/>
  <c r="K4236" i="2" s="1"/>
  <c r="J4207" i="2"/>
  <c r="K4207" i="2" s="1"/>
  <c r="J4989" i="2"/>
  <c r="K4989" i="2" s="1"/>
  <c r="J6259" i="2"/>
  <c r="K6259" i="2" s="1"/>
  <c r="J2847" i="2"/>
  <c r="K2847" i="2" s="1"/>
  <c r="J4948" i="2"/>
  <c r="K4948" i="2" s="1"/>
  <c r="J2608" i="2"/>
  <c r="K2608" i="2" s="1"/>
  <c r="J4250" i="2"/>
  <c r="K4250" i="2" s="1"/>
  <c r="J4718" i="2"/>
  <c r="K4718" i="2" s="1"/>
  <c r="J4135" i="2"/>
  <c r="K4135" i="2" s="1"/>
  <c r="J4050" i="2"/>
  <c r="K4050" i="2" s="1"/>
  <c r="J1774" i="2"/>
  <c r="K1774" i="2" s="1"/>
  <c r="J3201" i="2"/>
  <c r="K3201" i="2" s="1"/>
  <c r="J5114" i="2"/>
  <c r="K5114" i="2" s="1"/>
  <c r="J6812" i="2"/>
  <c r="K6812" i="2" s="1"/>
  <c r="J1691" i="2"/>
  <c r="K1691" i="2" s="1"/>
  <c r="J3037" i="2"/>
  <c r="K3037" i="2" s="1"/>
  <c r="J5272" i="2"/>
  <c r="K5272" i="2" s="1"/>
  <c r="J1856" i="2"/>
  <c r="K1856" i="2" s="1"/>
  <c r="J3826" i="2"/>
  <c r="K3826" i="2" s="1"/>
  <c r="J5161" i="2"/>
  <c r="K5161" i="2" s="1"/>
  <c r="J4246" i="2"/>
  <c r="K4246" i="2" s="1"/>
  <c r="J5110" i="2"/>
  <c r="K5110" i="2" s="1"/>
  <c r="J2341" i="2"/>
  <c r="K2341" i="2" s="1"/>
  <c r="J5292" i="2"/>
  <c r="K5292" i="2" s="1"/>
  <c r="J3320" i="2"/>
  <c r="K3320" i="2" s="1"/>
  <c r="J3750" i="2"/>
  <c r="K3750" i="2" s="1"/>
  <c r="J1858" i="2"/>
  <c r="K1858" i="2" s="1"/>
  <c r="J5280" i="2"/>
  <c r="K5280" i="2" s="1"/>
  <c r="J4341" i="2"/>
  <c r="K4341" i="2" s="1"/>
  <c r="J4800" i="2"/>
  <c r="K4800" i="2" s="1"/>
  <c r="J3041" i="2"/>
  <c r="K3041" i="2" s="1"/>
  <c r="J5284" i="2"/>
  <c r="K5284" i="2" s="1"/>
  <c r="J4269" i="2"/>
  <c r="K4269" i="2" s="1"/>
  <c r="J5289" i="2"/>
  <c r="K5289" i="2" s="1"/>
  <c r="J4254" i="2"/>
  <c r="K4254" i="2" s="1"/>
  <c r="J3225" i="2"/>
  <c r="K3225" i="2" s="1"/>
  <c r="J1054" i="2"/>
  <c r="K1054" i="2" s="1"/>
  <c r="J6807" i="2"/>
  <c r="K6807" i="2" s="1"/>
  <c r="J6810" i="2"/>
  <c r="K6810" i="2" s="1"/>
  <c r="J4804" i="2"/>
  <c r="K4804" i="2" s="1"/>
  <c r="J2989" i="2"/>
  <c r="K2989" i="2" s="1"/>
  <c r="J4557" i="2"/>
  <c r="K4557" i="2" s="1"/>
  <c r="J2029" i="2"/>
  <c r="K2029" i="2" s="1"/>
  <c r="J4271" i="2"/>
  <c r="K4271" i="2" s="1"/>
  <c r="J5126" i="2"/>
  <c r="K5126" i="2" s="1"/>
  <c r="J4636" i="2"/>
  <c r="K4636" i="2" s="1"/>
  <c r="J2589" i="2"/>
  <c r="K2589" i="2" s="1"/>
  <c r="J5580" i="2"/>
  <c r="K5580" i="2" s="1"/>
  <c r="J6123" i="2"/>
  <c r="K6123" i="2" s="1"/>
  <c r="J4055" i="2"/>
  <c r="K4055" i="2" s="1"/>
  <c r="J5535" i="2"/>
  <c r="K5535" i="2" s="1"/>
  <c r="J3714" i="2"/>
  <c r="K3714" i="2" s="1"/>
  <c r="J6603" i="2"/>
  <c r="K6603" i="2" s="1"/>
  <c r="J3147" i="2"/>
  <c r="K3147" i="2" s="1"/>
  <c r="J5515" i="2"/>
  <c r="K5515" i="2" s="1"/>
  <c r="J4635" i="2"/>
  <c r="K4635" i="2" s="1"/>
  <c r="J4124" i="2"/>
  <c r="K4124" i="2" s="1"/>
  <c r="J3429" i="2"/>
  <c r="K3429" i="2" s="1"/>
  <c r="J3845" i="2"/>
  <c r="K3845" i="2" s="1"/>
  <c r="J5004" i="2"/>
  <c r="K5004" i="2" s="1"/>
  <c r="J3861" i="2"/>
  <c r="K3861" i="2" s="1"/>
  <c r="J4479" i="2"/>
  <c r="K4479" i="2" s="1"/>
  <c r="J4558" i="2"/>
  <c r="K4558" i="2" s="1"/>
  <c r="J2986" i="2"/>
  <c r="K2986" i="2" s="1"/>
  <c r="J5450" i="2"/>
  <c r="K5450" i="2" s="1"/>
  <c r="J2945" i="2"/>
  <c r="K2945" i="2" s="1"/>
  <c r="J2427" i="2"/>
  <c r="K2427" i="2" s="1"/>
  <c r="J3490" i="2"/>
  <c r="K3490" i="2" s="1"/>
  <c r="J4543" i="2"/>
  <c r="K4543" i="2" s="1"/>
  <c r="J5287" i="2"/>
  <c r="K5287" i="2" s="1"/>
  <c r="J4487" i="2"/>
  <c r="K4487" i="2" s="1"/>
  <c r="J3913" i="2"/>
  <c r="K3913" i="2" s="1"/>
  <c r="J3195" i="2"/>
  <c r="K3195" i="2" s="1"/>
  <c r="J6116" i="2"/>
  <c r="K6116" i="2" s="1"/>
  <c r="J3697" i="2"/>
  <c r="K3697" i="2" s="1"/>
  <c r="J3127" i="2"/>
  <c r="K3127" i="2" s="1"/>
  <c r="J4442" i="2"/>
  <c r="K4442" i="2" s="1"/>
  <c r="J3502" i="2"/>
  <c r="K3502" i="2" s="1"/>
  <c r="J5262" i="2"/>
  <c r="K5262" i="2" s="1"/>
  <c r="J4192" i="2"/>
  <c r="K4192" i="2" s="1"/>
  <c r="J4549" i="2"/>
  <c r="K4549" i="2" s="1"/>
  <c r="J2012" i="2"/>
  <c r="K2012" i="2" s="1"/>
  <c r="J6270" i="2"/>
  <c r="K6270" i="2" s="1"/>
  <c r="J5025" i="2"/>
  <c r="K5025" i="2" s="1"/>
  <c r="J1895" i="2"/>
  <c r="K1895" i="2" s="1"/>
  <c r="J4130" i="2"/>
  <c r="K4130" i="2" s="1"/>
  <c r="J3675" i="2"/>
  <c r="K3675" i="2" s="1"/>
  <c r="J3284" i="2"/>
  <c r="K3284" i="2" s="1"/>
  <c r="J1559" i="2"/>
  <c r="K1559" i="2" s="1"/>
  <c r="J3394" i="2"/>
  <c r="K3394" i="2" s="1"/>
  <c r="J5544" i="2"/>
  <c r="K5544" i="2" s="1"/>
  <c r="J5023" i="2"/>
  <c r="K5023" i="2" s="1"/>
  <c r="J3637" i="2"/>
  <c r="K3637" i="2" s="1"/>
  <c r="J5645" i="2"/>
  <c r="K5645" i="2" s="1"/>
  <c r="J5646" i="2"/>
  <c r="K5646" i="2" s="1"/>
  <c r="J5581" i="2"/>
  <c r="K5581" i="2" s="1"/>
  <c r="J5709" i="2"/>
  <c r="K5709" i="2" s="1"/>
  <c r="J5704" i="2"/>
  <c r="K5704" i="2" s="1"/>
  <c r="J3297" i="2"/>
  <c r="K3297" i="2" s="1"/>
  <c r="J4996" i="2"/>
  <c r="K4996" i="2" s="1"/>
  <c r="J5521" i="2"/>
  <c r="K5521" i="2" s="1"/>
  <c r="J3720" i="2"/>
  <c r="K3720" i="2" s="1"/>
  <c r="J6762" i="2"/>
  <c r="K6762" i="2" s="1"/>
  <c r="J4198" i="2"/>
  <c r="K4198" i="2" s="1"/>
  <c r="J5140" i="2"/>
  <c r="K5140" i="2" s="1"/>
  <c r="J12600" i="2"/>
  <c r="K12600" i="2" s="1"/>
  <c r="J14030" i="2"/>
  <c r="K14030" i="2" s="1"/>
  <c r="J12599" i="2"/>
  <c r="K12599" i="2" s="1"/>
  <c r="J8598" i="2"/>
  <c r="K8598" i="2" s="1"/>
  <c r="J13985" i="2"/>
  <c r="K13985" i="2" s="1"/>
  <c r="J9359" i="2"/>
  <c r="K9359" i="2" s="1"/>
  <c r="J9266" i="2"/>
  <c r="K9266" i="2" s="1"/>
  <c r="J9268" i="2"/>
  <c r="K9268" i="2" s="1"/>
  <c r="J11723" i="2"/>
  <c r="K11723" i="2" s="1"/>
  <c r="J5953" i="2"/>
  <c r="K5953" i="2" s="1"/>
  <c r="J12220" i="2"/>
  <c r="K12220" i="2" s="1"/>
  <c r="J10551" i="2"/>
  <c r="K10551" i="2" s="1"/>
  <c r="J6057" i="2"/>
  <c r="K6057" i="2" s="1"/>
  <c r="J6050" i="2"/>
  <c r="K6050" i="2" s="1"/>
  <c r="J5951" i="2"/>
  <c r="K5951" i="2" s="1"/>
  <c r="J14050" i="2"/>
  <c r="K14050" i="2" s="1"/>
  <c r="J7196" i="2"/>
  <c r="K7196" i="2" s="1"/>
  <c r="J7203" i="2"/>
  <c r="K7203" i="2" s="1"/>
  <c r="J13409" i="2"/>
  <c r="K13409" i="2" s="1"/>
  <c r="J7458" i="2"/>
  <c r="K7458" i="2" s="1"/>
  <c r="J14086" i="2"/>
  <c r="K14086" i="2" s="1"/>
  <c r="J14081" i="2"/>
  <c r="K14081" i="2" s="1"/>
  <c r="J11187" i="2"/>
  <c r="K11187" i="2" s="1"/>
  <c r="J11180" i="2"/>
  <c r="K11180" i="2" s="1"/>
  <c r="J13721" i="2"/>
  <c r="K13721" i="2" s="1"/>
  <c r="J12543" i="2"/>
  <c r="K12543" i="2" s="1"/>
  <c r="J10596" i="2"/>
  <c r="K10596" i="2" s="1"/>
  <c r="J11161" i="2"/>
  <c r="K11161" i="2" s="1"/>
  <c r="J6509" i="2"/>
  <c r="K6509" i="2" s="1"/>
  <c r="J11555" i="2"/>
  <c r="K11555" i="2" s="1"/>
  <c r="J8161" i="2"/>
  <c r="K8161" i="2" s="1"/>
  <c r="J6391" i="2"/>
  <c r="K6391" i="2" s="1"/>
  <c r="J8397" i="2"/>
  <c r="K8397" i="2" s="1"/>
  <c r="J8261" i="2"/>
  <c r="K8261" i="2" s="1"/>
  <c r="J14108" i="2"/>
  <c r="K14108" i="2" s="1"/>
  <c r="J6245" i="2"/>
  <c r="K6245" i="2" s="1"/>
  <c r="J14540" i="2"/>
  <c r="K14540" i="2" s="1"/>
  <c r="J13773" i="2"/>
  <c r="K13773" i="2" s="1"/>
  <c r="J13774" i="2"/>
  <c r="K13774" i="2" s="1"/>
  <c r="J14358" i="2"/>
  <c r="K14358" i="2" s="1"/>
  <c r="J14355" i="2"/>
  <c r="K14355" i="2" s="1"/>
  <c r="J9823" i="2"/>
  <c r="K9823" i="2" s="1"/>
  <c r="J9830" i="2"/>
  <c r="K9830" i="2" s="1"/>
  <c r="J11017" i="2"/>
  <c r="K11017" i="2" s="1"/>
  <c r="J12446" i="2"/>
  <c r="K12446" i="2" s="1"/>
  <c r="J8211" i="2"/>
  <c r="K8211" i="2" s="1"/>
  <c r="J10246" i="2"/>
  <c r="K10246" i="2" s="1"/>
  <c r="J12069" i="2"/>
  <c r="K12069" i="2" s="1"/>
  <c r="J6561" i="2"/>
  <c r="K6561" i="2" s="1"/>
  <c r="J6564" i="2"/>
  <c r="K6564" i="2" s="1"/>
  <c r="J6849" i="2"/>
  <c r="K6849" i="2" s="1"/>
  <c r="J11438" i="2"/>
  <c r="K11438" i="2" s="1"/>
  <c r="J5867" i="2"/>
  <c r="K5867" i="2" s="1"/>
  <c r="J5860" i="2"/>
  <c r="K5860" i="2" s="1"/>
  <c r="J11378" i="2"/>
  <c r="K11378" i="2" s="1"/>
  <c r="J6588" i="2"/>
  <c r="K6588" i="2" s="1"/>
  <c r="J6585" i="2"/>
  <c r="K6585" i="2" s="1"/>
  <c r="J7279" i="2"/>
  <c r="K7279" i="2" s="1"/>
  <c r="J11151" i="2"/>
  <c r="K11151" i="2" s="1"/>
  <c r="J13406" i="2"/>
  <c r="K13406" i="2" s="1"/>
  <c r="J13948" i="2"/>
  <c r="K13948" i="2" s="1"/>
  <c r="J7829" i="2"/>
  <c r="K7829" i="2" s="1"/>
  <c r="J7826" i="2"/>
  <c r="K7826" i="2" s="1"/>
  <c r="J13314" i="2"/>
  <c r="K13314" i="2" s="1"/>
  <c r="J9056" i="2"/>
  <c r="K9056" i="2" s="1"/>
  <c r="J8845" i="2"/>
  <c r="K8845" i="2" s="1"/>
  <c r="J11781" i="2"/>
  <c r="K11781" i="2" s="1"/>
  <c r="J9426" i="2"/>
  <c r="K9426" i="2" s="1"/>
  <c r="J10452" i="2"/>
  <c r="K10452" i="2" s="1"/>
  <c r="J8603" i="2"/>
  <c r="K8603" i="2" s="1"/>
  <c r="J9009" i="2"/>
  <c r="K9009" i="2" s="1"/>
  <c r="J12180" i="2"/>
  <c r="K12180" i="2" s="1"/>
  <c r="J9270" i="2"/>
  <c r="K9270" i="2" s="1"/>
  <c r="J11424" i="2"/>
  <c r="K11424" i="2" s="1"/>
  <c r="J10456" i="2"/>
  <c r="K10456" i="2" s="1"/>
  <c r="J7427" i="2"/>
  <c r="K7427" i="2" s="1"/>
  <c r="J8343" i="2"/>
  <c r="K8343" i="2" s="1"/>
  <c r="J13249" i="2"/>
  <c r="K13249" i="2" s="1"/>
  <c r="J5821" i="2"/>
  <c r="K5821" i="2" s="1"/>
  <c r="J5817" i="2"/>
  <c r="K5817" i="2" s="1"/>
  <c r="J6090" i="2"/>
  <c r="K6090" i="2" s="1"/>
  <c r="J12365" i="2"/>
  <c r="K12365" i="2" s="1"/>
  <c r="J12001" i="2"/>
  <c r="K12001" i="2" s="1"/>
  <c r="J6798" i="2"/>
  <c r="K6798" i="2" s="1"/>
  <c r="J6797" i="2"/>
  <c r="K6797" i="2" s="1"/>
  <c r="J6293" i="2"/>
  <c r="K6293" i="2" s="1"/>
  <c r="J7058" i="2"/>
  <c r="K7058" i="2" s="1"/>
  <c r="J7767" i="2"/>
  <c r="K7767" i="2" s="1"/>
  <c r="J12525" i="2"/>
  <c r="K12525" i="2" s="1"/>
  <c r="J12068" i="2"/>
  <c r="K12068" i="2" s="1"/>
  <c r="J8251" i="2"/>
  <c r="K8251" i="2" s="1"/>
  <c r="J11733" i="2"/>
  <c r="K11733" i="2" s="1"/>
  <c r="J10094" i="2"/>
  <c r="K10094" i="2" s="1"/>
  <c r="J7631" i="2"/>
  <c r="K7631" i="2" s="1"/>
  <c r="J12935" i="2"/>
  <c r="K12935" i="2" s="1"/>
  <c r="J11170" i="2"/>
  <c r="K11170" i="2" s="1"/>
  <c r="J5893" i="2"/>
  <c r="K5893" i="2" s="1"/>
  <c r="J5898" i="2"/>
  <c r="K5898" i="2" s="1"/>
  <c r="J8994" i="2"/>
  <c r="K8994" i="2" s="1"/>
  <c r="J6692" i="2"/>
  <c r="K6692" i="2" s="1"/>
  <c r="J8352" i="2"/>
  <c r="K8352" i="2" s="1"/>
  <c r="J8325" i="2"/>
  <c r="K8325" i="2" s="1"/>
  <c r="J7683" i="2"/>
  <c r="K7683" i="2" s="1"/>
  <c r="J13983" i="2"/>
  <c r="K13983" i="2" s="1"/>
  <c r="J9007" i="2"/>
  <c r="K9007" i="2" s="1"/>
  <c r="J14294" i="2"/>
  <c r="K14294" i="2" s="1"/>
  <c r="J8660" i="2"/>
  <c r="K8660" i="2" s="1"/>
  <c r="J12190" i="2"/>
  <c r="K12190" i="2" s="1"/>
  <c r="J11702" i="2"/>
  <c r="K11702" i="2" s="1"/>
  <c r="J9667" i="2"/>
  <c r="K9667" i="2" s="1"/>
  <c r="J14364" i="2"/>
  <c r="K14364" i="2" s="1"/>
  <c r="J12406" i="2"/>
  <c r="K12406" i="2" s="1"/>
  <c r="J9879" i="2"/>
  <c r="K9879" i="2" s="1"/>
  <c r="J12426" i="2"/>
  <c r="K12426" i="2" s="1"/>
  <c r="J13175" i="2"/>
  <c r="K13175" i="2" s="1"/>
  <c r="J4255" i="2"/>
  <c r="K4255" i="2" s="1"/>
  <c r="J3288" i="2"/>
  <c r="K3288" i="2" s="1"/>
  <c r="J3069" i="2"/>
  <c r="K3069" i="2" s="1"/>
  <c r="J1923" i="2"/>
  <c r="K1923" i="2" s="1"/>
  <c r="J4774" i="2"/>
  <c r="K4774" i="2" s="1"/>
  <c r="J1968" i="2"/>
  <c r="K1968" i="2" s="1"/>
  <c r="J2490" i="2"/>
  <c r="K2490" i="2" s="1"/>
  <c r="J3993" i="2"/>
  <c r="K3993" i="2" s="1"/>
  <c r="J5276" i="2"/>
  <c r="K5276" i="2" s="1"/>
  <c r="J5169" i="2"/>
  <c r="K5169" i="2" s="1"/>
  <c r="J3551" i="2"/>
  <c r="K3551" i="2" s="1"/>
  <c r="J2731" i="2"/>
  <c r="K2731" i="2" s="1"/>
  <c r="J5147" i="2"/>
  <c r="K5147" i="2" s="1"/>
  <c r="J2267" i="2"/>
  <c r="K2267" i="2" s="1"/>
  <c r="J4233" i="2"/>
  <c r="K4233" i="2" s="1"/>
  <c r="J3810" i="2"/>
  <c r="K3810" i="2" s="1"/>
  <c r="J6806" i="2"/>
  <c r="K6806" i="2" s="1"/>
  <c r="J4806" i="2"/>
  <c r="K4806" i="2" s="1"/>
  <c r="J1443" i="2"/>
  <c r="K1443" i="2" s="1"/>
  <c r="J5008" i="2"/>
  <c r="K5008" i="2" s="1"/>
  <c r="J3548" i="2"/>
  <c r="K3548" i="2" s="1"/>
  <c r="J3398" i="2"/>
  <c r="K3398" i="2" s="1"/>
  <c r="J5291" i="2"/>
  <c r="K5291" i="2" s="1"/>
  <c r="J4256" i="2"/>
  <c r="K4256" i="2" s="1"/>
  <c r="J3377" i="2"/>
  <c r="K3377" i="2" s="1"/>
  <c r="J5069" i="2"/>
  <c r="K5069" i="2" s="1"/>
  <c r="J6739" i="2"/>
  <c r="K6739" i="2" s="1"/>
  <c r="J5295" i="2"/>
  <c r="K5295" i="2" s="1"/>
  <c r="J6808" i="2"/>
  <c r="K6808" i="2" s="1"/>
  <c r="J3400" i="2"/>
  <c r="K3400" i="2" s="1"/>
  <c r="J4553" i="2"/>
  <c r="K4553" i="2" s="1"/>
  <c r="J2005" i="2"/>
  <c r="K2005" i="2" s="1"/>
  <c r="J2954" i="2"/>
  <c r="K2954" i="2" s="1"/>
  <c r="J4345" i="2"/>
  <c r="K4345" i="2" s="1"/>
  <c r="J4556" i="2"/>
  <c r="K4556" i="2" s="1"/>
  <c r="J3823" i="2"/>
  <c r="K3823" i="2" s="1"/>
  <c r="J6122" i="2"/>
  <c r="K6122" i="2" s="1"/>
  <c r="J3672" i="2"/>
  <c r="K3672" i="2" s="1"/>
  <c r="J6597" i="2"/>
  <c r="K6597" i="2" s="1"/>
  <c r="J6595" i="2"/>
  <c r="K6595" i="2" s="1"/>
  <c r="J5641" i="2"/>
  <c r="K5641" i="2" s="1"/>
  <c r="J5139" i="2"/>
  <c r="K5139" i="2" s="1"/>
  <c r="J5137" i="2"/>
  <c r="K5137" i="2" s="1"/>
  <c r="J4560" i="2"/>
  <c r="K4560" i="2" s="1"/>
  <c r="J4054" i="2"/>
  <c r="K4054" i="2" s="1"/>
  <c r="J2614" i="2"/>
  <c r="K2614" i="2" s="1"/>
  <c r="J6263" i="2"/>
  <c r="K6263" i="2" s="1"/>
  <c r="J4276" i="2"/>
  <c r="K4276" i="2" s="1"/>
  <c r="J6117" i="2"/>
  <c r="K6117" i="2" s="1"/>
  <c r="J4386" i="2"/>
  <c r="K4386" i="2" s="1"/>
  <c r="J5539" i="2"/>
  <c r="K5539" i="2" s="1"/>
  <c r="J5024" i="2"/>
  <c r="K5024" i="2" s="1"/>
  <c r="J3514" i="2"/>
  <c r="K3514" i="2" s="1"/>
  <c r="J3141" i="2"/>
  <c r="K3141" i="2" s="1"/>
  <c r="J4585" i="2"/>
  <c r="K4585" i="2" s="1"/>
  <c r="J1014" i="2"/>
  <c r="K1014" i="2" s="1"/>
  <c r="J6262" i="2"/>
  <c r="K6262" i="2" s="1"/>
  <c r="J5144" i="2"/>
  <c r="K5144" i="2" s="1"/>
  <c r="J3265" i="2"/>
  <c r="K3265" i="2" s="1"/>
  <c r="J1012" i="2"/>
  <c r="K1012" i="2" s="1"/>
  <c r="J4481" i="2"/>
  <c r="K4481" i="2" s="1"/>
  <c r="J4712" i="2"/>
  <c r="K4712" i="2" s="1"/>
  <c r="J2445" i="2"/>
  <c r="K2445" i="2" s="1"/>
  <c r="J2396" i="2"/>
  <c r="K2396" i="2" s="1"/>
  <c r="J5534" i="2"/>
  <c r="K5534" i="2" s="1"/>
  <c r="J4448" i="2"/>
  <c r="K4448" i="2" s="1"/>
  <c r="J5267" i="2"/>
  <c r="K5267" i="2" s="1"/>
  <c r="J5259" i="2"/>
  <c r="K5259" i="2" s="1"/>
  <c r="J4193" i="2"/>
  <c r="K4193" i="2" s="1"/>
  <c r="J6119" i="2"/>
  <c r="K6119" i="2" s="1"/>
  <c r="J4348" i="2"/>
  <c r="K4348" i="2" s="1"/>
  <c r="J2603" i="2"/>
  <c r="K2603" i="2" s="1"/>
  <c r="J4379" i="2"/>
  <c r="K4379" i="2" s="1"/>
  <c r="J5021" i="2"/>
  <c r="K5021" i="2" s="1"/>
  <c r="J5166" i="2"/>
  <c r="K5166" i="2" s="1"/>
  <c r="J4056" i="2"/>
  <c r="K4056" i="2" s="1"/>
  <c r="J3342" i="2"/>
  <c r="K3342" i="2" s="1"/>
  <c r="J3644" i="2"/>
  <c r="K3644" i="2" s="1"/>
  <c r="J4376" i="2"/>
  <c r="K4376" i="2" s="1"/>
  <c r="J5538" i="2"/>
  <c r="K5538" i="2" s="1"/>
  <c r="J1759" i="2"/>
  <c r="K1759" i="2" s="1"/>
  <c r="J3838" i="2"/>
  <c r="K3838" i="2" s="1"/>
  <c r="J2719" i="2"/>
  <c r="K2719" i="2" s="1"/>
  <c r="J3343" i="2"/>
  <c r="K3343" i="2" s="1"/>
  <c r="J2523" i="2"/>
  <c r="K2523" i="2" s="1"/>
  <c r="J3146" i="2"/>
  <c r="K3146" i="2" s="1"/>
  <c r="J4439" i="2"/>
  <c r="K4439" i="2" s="1"/>
  <c r="J5713" i="2"/>
  <c r="K5713" i="2" s="1"/>
  <c r="J3282" i="2"/>
  <c r="K3282" i="2" s="1"/>
  <c r="J5649" i="2"/>
  <c r="K5649" i="2" s="1"/>
  <c r="J6760" i="2"/>
  <c r="K6760" i="2" s="1"/>
  <c r="J6765" i="2"/>
  <c r="K6765" i="2" s="1"/>
  <c r="J3133" i="2"/>
  <c r="K3133" i="2" s="1"/>
  <c r="J2001" i="2"/>
  <c r="K2001" i="2" s="1"/>
  <c r="J3313" i="2"/>
  <c r="K3313" i="2" s="1"/>
  <c r="J8799" i="2"/>
  <c r="K8799" i="2" s="1"/>
  <c r="J13984" i="2"/>
  <c r="K13984" i="2" s="1"/>
  <c r="J11393" i="2"/>
  <c r="K11393" i="2" s="1"/>
  <c r="J14177" i="2"/>
  <c r="K14177" i="2" s="1"/>
  <c r="J7482" i="2"/>
  <c r="K7482" i="2" s="1"/>
  <c r="J11091" i="2"/>
  <c r="K11091" i="2" s="1"/>
  <c r="J10547" i="2"/>
  <c r="K10547" i="2" s="1"/>
  <c r="J6051" i="2"/>
  <c r="K6051" i="2" s="1"/>
  <c r="J5948" i="2"/>
  <c r="K5948" i="2" s="1"/>
  <c r="J5943" i="2"/>
  <c r="K5943" i="2" s="1"/>
  <c r="J14054" i="2"/>
  <c r="K14054" i="2" s="1"/>
  <c r="J14052" i="2"/>
  <c r="K14052" i="2" s="1"/>
  <c r="J13821" i="2"/>
  <c r="K13821" i="2" s="1"/>
  <c r="J10164" i="2"/>
  <c r="K10164" i="2" s="1"/>
  <c r="J7200" i="2"/>
  <c r="K7200" i="2" s="1"/>
  <c r="J11072" i="2"/>
  <c r="K11072" i="2" s="1"/>
  <c r="J11551" i="2"/>
  <c r="K11551" i="2" s="1"/>
  <c r="J7031" i="2"/>
  <c r="K7031" i="2" s="1"/>
  <c r="J6503" i="2"/>
  <c r="K6503" i="2" s="1"/>
  <c r="J6513" i="2"/>
  <c r="K6513" i="2" s="1"/>
  <c r="J6506" i="2"/>
  <c r="K6506" i="2" s="1"/>
  <c r="J8257" i="2"/>
  <c r="K8257" i="2" s="1"/>
  <c r="J11271" i="2"/>
  <c r="K11271" i="2" s="1"/>
  <c r="J11274" i="2"/>
  <c r="K11274" i="2" s="1"/>
  <c r="J6246" i="2"/>
  <c r="K6246" i="2" s="1"/>
  <c r="J6242" i="2"/>
  <c r="K6242" i="2" s="1"/>
  <c r="J14539" i="2"/>
  <c r="K14539" i="2" s="1"/>
  <c r="J14536" i="2"/>
  <c r="K14536" i="2" s="1"/>
  <c r="J13767" i="2"/>
  <c r="K13767" i="2" s="1"/>
  <c r="J13688" i="2"/>
  <c r="K13688" i="2" s="1"/>
  <c r="J12448" i="2"/>
  <c r="K12448" i="2" s="1"/>
  <c r="J14169" i="2"/>
  <c r="K14169" i="2" s="1"/>
  <c r="J12802" i="2"/>
  <c r="K12802" i="2" s="1"/>
  <c r="J11071" i="2"/>
  <c r="K11071" i="2" s="1"/>
  <c r="J9005" i="2"/>
  <c r="K9005" i="2" s="1"/>
  <c r="J6556" i="2"/>
  <c r="K6556" i="2" s="1"/>
  <c r="J14245" i="2"/>
  <c r="K14245" i="2" s="1"/>
  <c r="J6852" i="2"/>
  <c r="K6852" i="2" s="1"/>
  <c r="J9098" i="2"/>
  <c r="K9098" i="2" s="1"/>
  <c r="J5864" i="2"/>
  <c r="K5864" i="2" s="1"/>
  <c r="J11509" i="2"/>
  <c r="K11509" i="2" s="1"/>
  <c r="J6587" i="2"/>
  <c r="K6587" i="2" s="1"/>
  <c r="J7281" i="2"/>
  <c r="K7281" i="2" s="1"/>
  <c r="J7273" i="2"/>
  <c r="K7273" i="2" s="1"/>
  <c r="J10156" i="2"/>
  <c r="K10156" i="2" s="1"/>
  <c r="J9810" i="2"/>
  <c r="K9810" i="2" s="1"/>
  <c r="J13945" i="2"/>
  <c r="K13945" i="2" s="1"/>
  <c r="J13950" i="2"/>
  <c r="K13950" i="2" s="1"/>
  <c r="J7835" i="2"/>
  <c r="K7835" i="2" s="1"/>
  <c r="J13316" i="2"/>
  <c r="K13316" i="2" s="1"/>
  <c r="J13324" i="2"/>
  <c r="K13324" i="2" s="1"/>
  <c r="J8205" i="2"/>
  <c r="K8205" i="2" s="1"/>
  <c r="J14320" i="2"/>
  <c r="K14320" i="2" s="1"/>
  <c r="J10594" i="2"/>
  <c r="K10594" i="2" s="1"/>
  <c r="J10202" i="2"/>
  <c r="K10202" i="2" s="1"/>
  <c r="J8013" i="2"/>
  <c r="K8013" i="2" s="1"/>
  <c r="J9018" i="2"/>
  <c r="K9018" i="2" s="1"/>
  <c r="J7681" i="2"/>
  <c r="K7681" i="2" s="1"/>
  <c r="J8998" i="2"/>
  <c r="K8998" i="2" s="1"/>
  <c r="J7562" i="2"/>
  <c r="K7562" i="2" s="1"/>
  <c r="J8463" i="2"/>
  <c r="K8463" i="2" s="1"/>
  <c r="J10114" i="2"/>
  <c r="K10114" i="2" s="1"/>
  <c r="J9961" i="2"/>
  <c r="K9961" i="2" s="1"/>
  <c r="J11182" i="2"/>
  <c r="K11182" i="2" s="1"/>
  <c r="J5816" i="2"/>
  <c r="K5816" i="2" s="1"/>
  <c r="J6092" i="2"/>
  <c r="K6092" i="2" s="1"/>
  <c r="J6088" i="2"/>
  <c r="K6088" i="2" s="1"/>
  <c r="J12362" i="2"/>
  <c r="K12362" i="2" s="1"/>
  <c r="J10292" i="2"/>
  <c r="K10292" i="2" s="1"/>
  <c r="J11704" i="2"/>
  <c r="K11704" i="2" s="1"/>
  <c r="J13267" i="2"/>
  <c r="K13267" i="2" s="1"/>
  <c r="J6295" i="2"/>
  <c r="K6295" i="2" s="1"/>
  <c r="J6291" i="2"/>
  <c r="K6291" i="2" s="1"/>
  <c r="J9509" i="2"/>
  <c r="K9509" i="2" s="1"/>
  <c r="J7064" i="2"/>
  <c r="K7064" i="2" s="1"/>
  <c r="J7644" i="2"/>
  <c r="K7644" i="2" s="1"/>
  <c r="J8334" i="2"/>
  <c r="K8334" i="2" s="1"/>
  <c r="J7946" i="2"/>
  <c r="K7946" i="2" s="1"/>
  <c r="J8242" i="2"/>
  <c r="K8242" i="2" s="1"/>
  <c r="J8245" i="2"/>
  <c r="K8245" i="2" s="1"/>
  <c r="J12021" i="2"/>
  <c r="K12021" i="2" s="1"/>
  <c r="J12800" i="2"/>
  <c r="K12800" i="2" s="1"/>
  <c r="J14291" i="2"/>
  <c r="K14291" i="2" s="1"/>
  <c r="J10379" i="2"/>
  <c r="K10379" i="2" s="1"/>
  <c r="J7634" i="2"/>
  <c r="K7634" i="2" s="1"/>
  <c r="J14125" i="2"/>
  <c r="K14125" i="2" s="1"/>
  <c r="J5891" i="2"/>
  <c r="K5891" i="2" s="1"/>
  <c r="J13408" i="2"/>
  <c r="K13408" i="2" s="1"/>
  <c r="J8989" i="2"/>
  <c r="K8989" i="2" s="1"/>
  <c r="J6694" i="2"/>
  <c r="K6694" i="2" s="1"/>
  <c r="J8745" i="2"/>
  <c r="K8745" i="2" s="1"/>
  <c r="J10023" i="2"/>
  <c r="K10023" i="2" s="1"/>
  <c r="J9021" i="2"/>
  <c r="K9021" i="2" s="1"/>
  <c r="J11998" i="2"/>
  <c r="K11998" i="2" s="1"/>
  <c r="J6316" i="2"/>
  <c r="K6316" i="2" s="1"/>
  <c r="J14196" i="2"/>
  <c r="K14196" i="2" s="1"/>
  <c r="J6983" i="2"/>
  <c r="K6983" i="2" s="1"/>
  <c r="J12359" i="2"/>
  <c r="K12359" i="2" s="1"/>
  <c r="J9875" i="2"/>
  <c r="K9875" i="2" s="1"/>
  <c r="J11175" i="2"/>
  <c r="K11175" i="2" s="1"/>
  <c r="J9045" i="2"/>
  <c r="K9045" i="2" s="1"/>
  <c r="J9507" i="2"/>
  <c r="K9507" i="2" s="1"/>
  <c r="J12430" i="2"/>
  <c r="K12430" i="2" s="1"/>
  <c r="J7063" i="2"/>
  <c r="K7063" i="2" s="1"/>
  <c r="J8683" i="2"/>
  <c r="K8683" i="2" s="1"/>
  <c r="J2027" i="2"/>
  <c r="K2027" i="2" s="1"/>
  <c r="J4065" i="2"/>
  <c r="K4065" i="2" s="1"/>
  <c r="J1978" i="2"/>
  <c r="K1978" i="2" s="1"/>
  <c r="J1367" i="2"/>
  <c r="K1367" i="2" s="1"/>
  <c r="J4218" i="2"/>
  <c r="K4218" i="2" s="1"/>
  <c r="J4944" i="2"/>
  <c r="K4944" i="2" s="1"/>
  <c r="J4344" i="2"/>
  <c r="K4344" i="2" s="1"/>
  <c r="J5270" i="2"/>
  <c r="K5270" i="2" s="1"/>
  <c r="J4708" i="2"/>
  <c r="K4708" i="2" s="1"/>
  <c r="J4227" i="2"/>
  <c r="K4227" i="2" s="1"/>
  <c r="J3546" i="2"/>
  <c r="K3546" i="2" s="1"/>
  <c r="J3160" i="2"/>
  <c r="K3160" i="2" s="1"/>
  <c r="J5277" i="2"/>
  <c r="K5277" i="2" s="1"/>
  <c r="J1057" i="2"/>
  <c r="K1057" i="2" s="1"/>
  <c r="J3663" i="2"/>
  <c r="K3663" i="2" s="1"/>
  <c r="J3523" i="2"/>
  <c r="K3523" i="2" s="1"/>
  <c r="J3248" i="2"/>
  <c r="K3248" i="2" s="1"/>
  <c r="J3203" i="2"/>
  <c r="K3203" i="2" s="1"/>
  <c r="J4058" i="2"/>
  <c r="K4058" i="2" s="1"/>
  <c r="J4713" i="2"/>
  <c r="K4713" i="2" s="1"/>
  <c r="J5010" i="2"/>
  <c r="K5010" i="2" s="1"/>
  <c r="J5159" i="2"/>
  <c r="K5159" i="2" s="1"/>
  <c r="J1894" i="2"/>
  <c r="K1894" i="2" s="1"/>
  <c r="J3533" i="2"/>
  <c r="K3533" i="2" s="1"/>
  <c r="J2557" i="2"/>
  <c r="K2557" i="2" s="1"/>
  <c r="J3749" i="2"/>
  <c r="K3749" i="2" s="1"/>
  <c r="J5274" i="2"/>
  <c r="K5274" i="2" s="1"/>
  <c r="J4797" i="2"/>
  <c r="K4797" i="2" s="1"/>
  <c r="J3737" i="2"/>
  <c r="K3737" i="2" s="1"/>
  <c r="J6740" i="2"/>
  <c r="K6740" i="2" s="1"/>
  <c r="J2844" i="2"/>
  <c r="K2844" i="2" s="1"/>
  <c r="J5154" i="2"/>
  <c r="K5154" i="2" s="1"/>
  <c r="J4260" i="2"/>
  <c r="K4260" i="2" s="1"/>
  <c r="J2770" i="2"/>
  <c r="K2770" i="2" s="1"/>
  <c r="J2401" i="2"/>
  <c r="K2401" i="2" s="1"/>
  <c r="J1516" i="2"/>
  <c r="K1516" i="2" s="1"/>
  <c r="J5300" i="2"/>
  <c r="K5300" i="2" s="1"/>
  <c r="J3235" i="2"/>
  <c r="K3235" i="2" s="1"/>
  <c r="J5330" i="2"/>
  <c r="K5330" i="2" s="1"/>
  <c r="J3843" i="2"/>
  <c r="K3843" i="2" s="1"/>
  <c r="J4385" i="2"/>
  <c r="K4385" i="2" s="1"/>
  <c r="J4445" i="2"/>
  <c r="K4445" i="2" s="1"/>
  <c r="J6598" i="2"/>
  <c r="K6598" i="2" s="1"/>
  <c r="J3620" i="2"/>
  <c r="K3620" i="2" s="1"/>
  <c r="J5651" i="2"/>
  <c r="K5651" i="2" s="1"/>
  <c r="J4262" i="2"/>
  <c r="K4262" i="2" s="1"/>
  <c r="J1051" i="2"/>
  <c r="K1051" i="2" s="1"/>
  <c r="J2825" i="2"/>
  <c r="K2825" i="2" s="1"/>
  <c r="J4384" i="2"/>
  <c r="K4384" i="2" s="1"/>
  <c r="J1698" i="2"/>
  <c r="K1698" i="2" s="1"/>
  <c r="J5027" i="2"/>
  <c r="K5027" i="2" s="1"/>
  <c r="J5164" i="2"/>
  <c r="K5164" i="2" s="1"/>
  <c r="J2565" i="2"/>
  <c r="K2565" i="2" s="1"/>
  <c r="J5577" i="2"/>
  <c r="K5577" i="2" s="1"/>
  <c r="J6273" i="2"/>
  <c r="K6273" i="2" s="1"/>
  <c r="J5005" i="2"/>
  <c r="K5005" i="2" s="1"/>
  <c r="J3304" i="2"/>
  <c r="K3304" i="2" s="1"/>
  <c r="J2820" i="2"/>
  <c r="K2820" i="2" s="1"/>
  <c r="J4274" i="2"/>
  <c r="K4274" i="2" s="1"/>
  <c r="J2598" i="2"/>
  <c r="K2598" i="2" s="1"/>
  <c r="J3458" i="2"/>
  <c r="K3458" i="2" s="1"/>
  <c r="J5541" i="2"/>
  <c r="K5541" i="2" s="1"/>
  <c r="J3415" i="2"/>
  <c r="K3415" i="2" s="1"/>
  <c r="J5543" i="2"/>
  <c r="K5543" i="2" s="1"/>
  <c r="J4447" i="2"/>
  <c r="K4447" i="2" s="1"/>
  <c r="J5257" i="2"/>
  <c r="K5257" i="2" s="1"/>
  <c r="J2519" i="2"/>
  <c r="K2519" i="2" s="1"/>
  <c r="J3187" i="2"/>
  <c r="K3187" i="2" s="1"/>
  <c r="J4378" i="2"/>
  <c r="K4378" i="2" s="1"/>
  <c r="J3674" i="2"/>
  <c r="K3674" i="2" s="1"/>
  <c r="J5588" i="2"/>
  <c r="K5588" i="2" s="1"/>
  <c r="J1810" i="2"/>
  <c r="K1810" i="2" s="1"/>
  <c r="J5286" i="2"/>
  <c r="K5286" i="2" s="1"/>
  <c r="J5540" i="2"/>
  <c r="K5540" i="2" s="1"/>
  <c r="J2057" i="2"/>
  <c r="K2057" i="2" s="1"/>
  <c r="J6114" i="2"/>
  <c r="K6114" i="2" s="1"/>
  <c r="J3754" i="2"/>
  <c r="K3754" i="2" s="1"/>
  <c r="J3318" i="2"/>
  <c r="K3318" i="2" s="1"/>
  <c r="J3528" i="2"/>
  <c r="K3528" i="2" s="1"/>
  <c r="J6264" i="2"/>
  <c r="K6264" i="2" s="1"/>
  <c r="J3385" i="2"/>
  <c r="K3385" i="2" s="1"/>
  <c r="J3281" i="2"/>
  <c r="K3281" i="2" s="1"/>
  <c r="J5644" i="2"/>
  <c r="K5644" i="2" s="1"/>
  <c r="J5705" i="2"/>
  <c r="K5705" i="2" s="1"/>
  <c r="J5711" i="2"/>
  <c r="K5711" i="2" s="1"/>
  <c r="J4200" i="2"/>
  <c r="K4200" i="2" s="1"/>
  <c r="J4738" i="2"/>
  <c r="K4738" i="2" s="1"/>
  <c r="J4993" i="2"/>
  <c r="K4993" i="2" s="1"/>
  <c r="J3241" i="2"/>
  <c r="K3241" i="2" s="1"/>
  <c r="J5512" i="2"/>
  <c r="K5512" i="2" s="1"/>
  <c r="J3122" i="2"/>
  <c r="K3122" i="2" s="1"/>
  <c r="J5643" i="2"/>
  <c r="K5643" i="2" s="1"/>
  <c r="J12030" i="2"/>
  <c r="K12030" i="2" s="1"/>
  <c r="J9648" i="2"/>
  <c r="K9648" i="2" s="1"/>
  <c r="J13986" i="2"/>
  <c r="K13986" i="2" s="1"/>
  <c r="J6622" i="2"/>
  <c r="K6622" i="2" s="1"/>
  <c r="J10766" i="2"/>
  <c r="K10766" i="2" s="1"/>
  <c r="J9265" i="2"/>
  <c r="K9265" i="2" s="1"/>
  <c r="J9263" i="2"/>
  <c r="K9263" i="2" s="1"/>
  <c r="J9826" i="2"/>
  <c r="K9826" i="2" s="1"/>
  <c r="J10553" i="2"/>
  <c r="K10553" i="2" s="1"/>
  <c r="J12689" i="2"/>
  <c r="K12689" i="2" s="1"/>
  <c r="J6053" i="2"/>
  <c r="K6053" i="2" s="1"/>
  <c r="J6049" i="2"/>
  <c r="K6049" i="2" s="1"/>
  <c r="J14056" i="2"/>
  <c r="K14056" i="2" s="1"/>
  <c r="J13822" i="2"/>
  <c r="K13822" i="2" s="1"/>
  <c r="J7199" i="2"/>
  <c r="K7199" i="2" s="1"/>
  <c r="J7201" i="2"/>
  <c r="K7201" i="2" s="1"/>
  <c r="J7868" i="2"/>
  <c r="K7868" i="2" s="1"/>
  <c r="J14089" i="2"/>
  <c r="K14089" i="2" s="1"/>
  <c r="J14090" i="2"/>
  <c r="K14090" i="2" s="1"/>
  <c r="J14085" i="2"/>
  <c r="K14085" i="2" s="1"/>
  <c r="J14487" i="2"/>
  <c r="K14487" i="2" s="1"/>
  <c r="J10123" i="2"/>
  <c r="K10123" i="2" s="1"/>
  <c r="J13328" i="2"/>
  <c r="K13328" i="2" s="1"/>
  <c r="J8264" i="2"/>
  <c r="K8264" i="2" s="1"/>
  <c r="J8256" i="2"/>
  <c r="K8256" i="2" s="1"/>
  <c r="J6238" i="2"/>
  <c r="K6238" i="2" s="1"/>
  <c r="J13775" i="2"/>
  <c r="K13775" i="2" s="1"/>
  <c r="J13776" i="2"/>
  <c r="K13776" i="2" s="1"/>
  <c r="J14359" i="2"/>
  <c r="K14359" i="2" s="1"/>
  <c r="J14361" i="2"/>
  <c r="K14361" i="2" s="1"/>
  <c r="J9825" i="2"/>
  <c r="K9825" i="2" s="1"/>
  <c r="J9831" i="2"/>
  <c r="K9831" i="2" s="1"/>
  <c r="J8587" i="2"/>
  <c r="K8587" i="2" s="1"/>
  <c r="J12233" i="2"/>
  <c r="K12233" i="2" s="1"/>
  <c r="J6036" i="2"/>
  <c r="K6036" i="2" s="1"/>
  <c r="J12454" i="2"/>
  <c r="K12454" i="2" s="1"/>
  <c r="J9649" i="2"/>
  <c r="K9649" i="2" s="1"/>
  <c r="J12803" i="2"/>
  <c r="K12803" i="2" s="1"/>
  <c r="J6557" i="2"/>
  <c r="K6557" i="2" s="1"/>
  <c r="J11264" i="2"/>
  <c r="K11264" i="2" s="1"/>
  <c r="J12179" i="2"/>
  <c r="K12179" i="2" s="1"/>
  <c r="J7993" i="2"/>
  <c r="K7993" i="2" s="1"/>
  <c r="J5869" i="2"/>
  <c r="K5869" i="2" s="1"/>
  <c r="J5861" i="2"/>
  <c r="K5861" i="2" s="1"/>
  <c r="J9995" i="2"/>
  <c r="K9995" i="2" s="1"/>
  <c r="J6583" i="2"/>
  <c r="K6583" i="2" s="1"/>
  <c r="J6578" i="2"/>
  <c r="K6578" i="2" s="1"/>
  <c r="J10560" i="2"/>
  <c r="K10560" i="2" s="1"/>
  <c r="J11806" i="2"/>
  <c r="K11806" i="2" s="1"/>
  <c r="J7271" i="2"/>
  <c r="K7271" i="2" s="1"/>
  <c r="J12100" i="2"/>
  <c r="K12100" i="2" s="1"/>
  <c r="J10158" i="2"/>
  <c r="K10158" i="2" s="1"/>
  <c r="J6702" i="2"/>
  <c r="K6702" i="2" s="1"/>
  <c r="J13952" i="2"/>
  <c r="K13952" i="2" s="1"/>
  <c r="J7833" i="2"/>
  <c r="K7833" i="2" s="1"/>
  <c r="J13319" i="2"/>
  <c r="K13319" i="2" s="1"/>
  <c r="J9737" i="2"/>
  <c r="K9737" i="2" s="1"/>
  <c r="J9581" i="2"/>
  <c r="K9581" i="2" s="1"/>
  <c r="J6944" i="2"/>
  <c r="K6944" i="2" s="1"/>
  <c r="J12713" i="2"/>
  <c r="K12713" i="2" s="1"/>
  <c r="J9014" i="2"/>
  <c r="K9014" i="2" s="1"/>
  <c r="J6624" i="2"/>
  <c r="K6624" i="2" s="1"/>
  <c r="J14365" i="2"/>
  <c r="K14365" i="2" s="1"/>
  <c r="J7565" i="2"/>
  <c r="K7565" i="2" s="1"/>
  <c r="J7630" i="2"/>
  <c r="K7630" i="2" s="1"/>
  <c r="J12917" i="2"/>
  <c r="K12917" i="2" s="1"/>
  <c r="J11263" i="2"/>
  <c r="K11263" i="2" s="1"/>
  <c r="J13180" i="2"/>
  <c r="K13180" i="2" s="1"/>
  <c r="J14545" i="2"/>
  <c r="K14545" i="2" s="1"/>
  <c r="J11176" i="2"/>
  <c r="K11176" i="2" s="1"/>
  <c r="J5820" i="2"/>
  <c r="K5820" i="2" s="1"/>
  <c r="J5819" i="2"/>
  <c r="K5819" i="2" s="1"/>
  <c r="J7676" i="2"/>
  <c r="K7676" i="2" s="1"/>
  <c r="J12369" i="2"/>
  <c r="K12369" i="2" s="1"/>
  <c r="J12363" i="2"/>
  <c r="K12363" i="2" s="1"/>
  <c r="J11172" i="2"/>
  <c r="K11172" i="2" s="1"/>
  <c r="J10154" i="2"/>
  <c r="K10154" i="2" s="1"/>
  <c r="J9824" i="2"/>
  <c r="K9824" i="2" s="1"/>
  <c r="J6804" i="2"/>
  <c r="K6804" i="2" s="1"/>
  <c r="J6793" i="2"/>
  <c r="K6793" i="2" s="1"/>
  <c r="J7699" i="2"/>
  <c r="K7699" i="2" s="1"/>
  <c r="J6166" i="2"/>
  <c r="K6166" i="2" s="1"/>
  <c r="J7057" i="2"/>
  <c r="K7057" i="2" s="1"/>
  <c r="J7768" i="2"/>
  <c r="K7768" i="2" s="1"/>
  <c r="J7764" i="2"/>
  <c r="K7764" i="2" s="1"/>
  <c r="J10977" i="2"/>
  <c r="K10977" i="2" s="1"/>
  <c r="J6618" i="2"/>
  <c r="K6618" i="2" s="1"/>
  <c r="J12810" i="2"/>
  <c r="K12810" i="2" s="1"/>
  <c r="J8926" i="2"/>
  <c r="K8926" i="2" s="1"/>
  <c r="J9943" i="2"/>
  <c r="K9943" i="2" s="1"/>
  <c r="J10162" i="2"/>
  <c r="K10162" i="2" s="1"/>
  <c r="J12717" i="2"/>
  <c r="K12717" i="2" s="1"/>
  <c r="J8990" i="2"/>
  <c r="K8990" i="2" s="1"/>
  <c r="J11720" i="2"/>
  <c r="K11720" i="2" s="1"/>
  <c r="J13485" i="2"/>
  <c r="K13485" i="2" s="1"/>
  <c r="J11807" i="2"/>
  <c r="K11807" i="2" s="1"/>
  <c r="J6698" i="2"/>
  <c r="K6698" i="2" s="1"/>
  <c r="J9178" i="2"/>
  <c r="K9178" i="2" s="1"/>
  <c r="J13262" i="2"/>
  <c r="K13262" i="2" s="1"/>
  <c r="J7437" i="2"/>
  <c r="K7437" i="2" s="1"/>
  <c r="J9016" i="2"/>
  <c r="K9016" i="2" s="1"/>
  <c r="J6311" i="2"/>
  <c r="K6311" i="2" s="1"/>
  <c r="J5795" i="2"/>
  <c r="K5795" i="2" s="1"/>
  <c r="J13799" i="2"/>
  <c r="K13799" i="2" s="1"/>
  <c r="J8875" i="2"/>
  <c r="K8875" i="2" s="1"/>
  <c r="J13820" i="2"/>
  <c r="K13820" i="2" s="1"/>
  <c r="J9647" i="2"/>
  <c r="K9647" i="2" s="1"/>
  <c r="J11177" i="2"/>
  <c r="K11177" i="2" s="1"/>
  <c r="J9752" i="2"/>
  <c r="K9752" i="2" s="1"/>
  <c r="J12408" i="2"/>
  <c r="K12408" i="2" s="1"/>
  <c r="J12078" i="2"/>
  <c r="K12078" i="2" s="1"/>
  <c r="J12323" i="2"/>
  <c r="K12323" i="2" s="1"/>
  <c r="J12040" i="2"/>
  <c r="K12040" i="2" s="1"/>
  <c r="J12531" i="2"/>
  <c r="K12531" i="2" s="1"/>
  <c r="J4799" i="2"/>
  <c r="K4799" i="2" s="1"/>
  <c r="J3524" i="2"/>
  <c r="K3524" i="2" s="1"/>
  <c r="J3939" i="2"/>
  <c r="K3939" i="2" s="1"/>
  <c r="J6815" i="2"/>
  <c r="K6815" i="2" s="1"/>
  <c r="J5448" i="2"/>
  <c r="K5448" i="2" s="1"/>
  <c r="J5013" i="2"/>
  <c r="K5013" i="2" s="1"/>
  <c r="J3619" i="2"/>
  <c r="K3619" i="2" s="1"/>
  <c r="J3910" i="2"/>
  <c r="K3910" i="2" s="1"/>
  <c r="J2828" i="2"/>
  <c r="K2828" i="2" s="1"/>
  <c r="J6816" i="2"/>
  <c r="K6816" i="2" s="1"/>
  <c r="J5160" i="2"/>
  <c r="K5160" i="2" s="1"/>
  <c r="J5009" i="2"/>
  <c r="K5009" i="2" s="1"/>
  <c r="J1514" i="2"/>
  <c r="K1514" i="2" s="1"/>
  <c r="J3519" i="2"/>
  <c r="K3519" i="2" s="1"/>
  <c r="J3746" i="2"/>
  <c r="K3746" i="2" s="1"/>
  <c r="J5294" i="2"/>
  <c r="K5294" i="2" s="1"/>
  <c r="J4257" i="2"/>
  <c r="K4257" i="2" s="1"/>
  <c r="J4715" i="2"/>
  <c r="K4715" i="2" s="1"/>
  <c r="J4628" i="2"/>
  <c r="K4628" i="2" s="1"/>
  <c r="J2038" i="2"/>
  <c r="K2038" i="2" s="1"/>
  <c r="J3900" i="2"/>
  <c r="K3900" i="2" s="1"/>
  <c r="J6805" i="2"/>
  <c r="K6805" i="2" s="1"/>
  <c r="J4265" i="2"/>
  <c r="K4265" i="2" s="1"/>
  <c r="J4942" i="2"/>
  <c r="K4942" i="2" s="1"/>
  <c r="J3444" i="2"/>
  <c r="K3444" i="2" s="1"/>
  <c r="J5149" i="2"/>
  <c r="K5149" i="2" s="1"/>
  <c r="J4717" i="2"/>
  <c r="K4717" i="2" s="1"/>
  <c r="J5015" i="2"/>
  <c r="K5015" i="2" s="1"/>
  <c r="J1999" i="2"/>
  <c r="K1999" i="2" s="1"/>
  <c r="J1997" i="2"/>
  <c r="K1997" i="2" s="1"/>
  <c r="J5293" i="2"/>
  <c r="K5293" i="2" s="1"/>
  <c r="J4129" i="2"/>
  <c r="K4129" i="2" s="1"/>
  <c r="J4552" i="2"/>
  <c r="K4552" i="2" s="1"/>
  <c r="J1902" i="2"/>
  <c r="K1902" i="2" s="1"/>
  <c r="J3060" i="2"/>
  <c r="K3060" i="2" s="1"/>
  <c r="J5447" i="2"/>
  <c r="K5447" i="2" s="1"/>
  <c r="J4381" i="2"/>
  <c r="K4381" i="2" s="1"/>
  <c r="J2277" i="2"/>
  <c r="K2277" i="2" s="1"/>
  <c r="J6267" i="2"/>
  <c r="K6267" i="2" s="1"/>
  <c r="J5019" i="2"/>
  <c r="K5019" i="2" s="1"/>
  <c r="J5338" i="2"/>
  <c r="K5338" i="2" s="1"/>
  <c r="J6601" i="2"/>
  <c r="K6601" i="2" s="1"/>
  <c r="J6596" i="2"/>
  <c r="K6596" i="2" s="1"/>
  <c r="J3279" i="2"/>
  <c r="K3279" i="2" s="1"/>
  <c r="J5141" i="2"/>
  <c r="K5141" i="2" s="1"/>
  <c r="J3239" i="2"/>
  <c r="K3239" i="2" s="1"/>
  <c r="J4259" i="2"/>
  <c r="K4259" i="2" s="1"/>
  <c r="J1767" i="2"/>
  <c r="K1767" i="2" s="1"/>
  <c r="J4038" i="2"/>
  <c r="K4038" i="2" s="1"/>
  <c r="J3848" i="2"/>
  <c r="K3848" i="2" s="1"/>
  <c r="J3275" i="2"/>
  <c r="K3275" i="2" s="1"/>
  <c r="J4097" i="2"/>
  <c r="K4097" i="2" s="1"/>
  <c r="J5537" i="2"/>
  <c r="K5537" i="2" s="1"/>
  <c r="J4441" i="2"/>
  <c r="K4441" i="2" s="1"/>
  <c r="J2637" i="2"/>
  <c r="K2637" i="2" s="1"/>
  <c r="J4132" i="2"/>
  <c r="K4132" i="2" s="1"/>
  <c r="J1365" i="2"/>
  <c r="K1365" i="2" s="1"/>
  <c r="J5358" i="2"/>
  <c r="K5358" i="2" s="1"/>
  <c r="J4802" i="2"/>
  <c r="K4802" i="2" s="1"/>
  <c r="J5542" i="2"/>
  <c r="K5542" i="2" s="1"/>
  <c r="J5006" i="2"/>
  <c r="K5006" i="2" s="1"/>
  <c r="J3883" i="2"/>
  <c r="K3883" i="2" s="1"/>
  <c r="J5582" i="2"/>
  <c r="K5582" i="2" s="1"/>
  <c r="J2717" i="2"/>
  <c r="K2717" i="2" s="1"/>
  <c r="J3455" i="2"/>
  <c r="K3455" i="2" s="1"/>
  <c r="J3658" i="2"/>
  <c r="K3658" i="2" s="1"/>
  <c r="J3059" i="2"/>
  <c r="K3059" i="2" s="1"/>
  <c r="J5264" i="2"/>
  <c r="K5264" i="2" s="1"/>
  <c r="J5268" i="2"/>
  <c r="K5268" i="2" s="1"/>
  <c r="J5163" i="2"/>
  <c r="K5163" i="2" s="1"/>
  <c r="J2194" i="2"/>
  <c r="K2194" i="2" s="1"/>
  <c r="J3563" i="2"/>
  <c r="K3563" i="2" s="1"/>
  <c r="J4482" i="2"/>
  <c r="K4482" i="2" s="1"/>
  <c r="J1428" i="2"/>
  <c r="K1428" i="2" s="1"/>
  <c r="J1788" i="2"/>
  <c r="K1788" i="2" s="1"/>
  <c r="J3705" i="2"/>
  <c r="K3705" i="2" s="1"/>
  <c r="J4637" i="2"/>
  <c r="K4637" i="2" s="1"/>
  <c r="J3846" i="2"/>
  <c r="K3846" i="2" s="1"/>
  <c r="J6118" i="2"/>
  <c r="K6118" i="2" s="1"/>
  <c r="J4449" i="2"/>
  <c r="K4449" i="2" s="1"/>
  <c r="J3543" i="2"/>
  <c r="K3543" i="2" s="1"/>
  <c r="J4999" i="2"/>
  <c r="K4999" i="2" s="1"/>
  <c r="J1504" i="2"/>
  <c r="K1504" i="2" s="1"/>
  <c r="J5702" i="2"/>
  <c r="K5702" i="2" s="1"/>
  <c r="J5520" i="2"/>
  <c r="K5520" i="2" s="1"/>
  <c r="J4994" i="2"/>
  <c r="K4994" i="2" s="1"/>
  <c r="J6754" i="2"/>
  <c r="K6754" i="2" s="1"/>
  <c r="J6755" i="2"/>
  <c r="K6755" i="2" s="1"/>
  <c r="J6761" i="2"/>
  <c r="K6761" i="2" s="1"/>
  <c r="J3276" i="2"/>
  <c r="K3276" i="2" s="1"/>
  <c r="J5138" i="2"/>
  <c r="K5138" i="2" s="1"/>
  <c r="J5518" i="2"/>
  <c r="K5518" i="2" s="1"/>
  <c r="J5587" i="2"/>
  <c r="K5587" i="2" s="1"/>
  <c r="J13991" i="2"/>
  <c r="K13991" i="2" s="1"/>
  <c r="J7361" i="2"/>
  <c r="K7361" i="2" s="1"/>
  <c r="J9895" i="2"/>
  <c r="K9895" i="2" s="1"/>
  <c r="J10450" i="2"/>
  <c r="K10450" i="2" s="1"/>
  <c r="J12666" i="2"/>
  <c r="K12666" i="2" s="1"/>
  <c r="J6626" i="2"/>
  <c r="K6626" i="2" s="1"/>
  <c r="J11789" i="2"/>
  <c r="K11789" i="2" s="1"/>
  <c r="J10191" i="2"/>
  <c r="K10191" i="2" s="1"/>
  <c r="J6056" i="2"/>
  <c r="K6056" i="2" s="1"/>
  <c r="J11093" i="2"/>
  <c r="K11093" i="2" s="1"/>
  <c r="J12383" i="2"/>
  <c r="K12383" i="2" s="1"/>
  <c r="J6060" i="2"/>
  <c r="K6060" i="2" s="1"/>
  <c r="J5952" i="2"/>
  <c r="K5952" i="2" s="1"/>
  <c r="J5945" i="2"/>
  <c r="K5945" i="2" s="1"/>
  <c r="J14051" i="2"/>
  <c r="K14051" i="2" s="1"/>
  <c r="J9019" i="2"/>
  <c r="K9019" i="2" s="1"/>
  <c r="J10161" i="2"/>
  <c r="K10161" i="2" s="1"/>
  <c r="J6796" i="2"/>
  <c r="K6796" i="2" s="1"/>
  <c r="J14279" i="2"/>
  <c r="K14279" i="2" s="1"/>
  <c r="J11895" i="2"/>
  <c r="K11895" i="2" s="1"/>
  <c r="J9386" i="2"/>
  <c r="K9386" i="2" s="1"/>
  <c r="J6507" i="2"/>
  <c r="K6507" i="2" s="1"/>
  <c r="J6504" i="2"/>
  <c r="K6504" i="2" s="1"/>
  <c r="J8263" i="2"/>
  <c r="K8263" i="2" s="1"/>
  <c r="J11265" i="2"/>
  <c r="K11265" i="2" s="1"/>
  <c r="J13241" i="2"/>
  <c r="K13241" i="2" s="1"/>
  <c r="J7066" i="2"/>
  <c r="K7066" i="2" s="1"/>
  <c r="J6243" i="2"/>
  <c r="K6243" i="2" s="1"/>
  <c r="J14533" i="2"/>
  <c r="K14533" i="2" s="1"/>
  <c r="J14538" i="2"/>
  <c r="K14538" i="2" s="1"/>
  <c r="J13766" i="2"/>
  <c r="K13766" i="2" s="1"/>
  <c r="J14357" i="2"/>
  <c r="K14357" i="2" s="1"/>
  <c r="J10383" i="2"/>
  <c r="K10383" i="2" s="1"/>
  <c r="J12667" i="2"/>
  <c r="K12667" i="2" s="1"/>
  <c r="J11639" i="2"/>
  <c r="K11639" i="2" s="1"/>
  <c r="J8414" i="2"/>
  <c r="K8414" i="2" s="1"/>
  <c r="J12445" i="2"/>
  <c r="K12445" i="2" s="1"/>
  <c r="J12449" i="2"/>
  <c r="K12449" i="2" s="1"/>
  <c r="J9645" i="2"/>
  <c r="K9645" i="2" s="1"/>
  <c r="J6558" i="2"/>
  <c r="K6558" i="2" s="1"/>
  <c r="J11543" i="2"/>
  <c r="K11543" i="2" s="1"/>
  <c r="J14299" i="2"/>
  <c r="K14299" i="2" s="1"/>
  <c r="J5862" i="2"/>
  <c r="K5862" i="2" s="1"/>
  <c r="J7276" i="2"/>
  <c r="K7276" i="2" s="1"/>
  <c r="J6580" i="2"/>
  <c r="K6580" i="2" s="1"/>
  <c r="J8356" i="2"/>
  <c r="K8356" i="2" s="1"/>
  <c r="J7441" i="2"/>
  <c r="K7441" i="2" s="1"/>
  <c r="J7278" i="2"/>
  <c r="K7278" i="2" s="1"/>
  <c r="J11941" i="2"/>
  <c r="K11941" i="2" s="1"/>
  <c r="J11023" i="2"/>
  <c r="K11023" i="2" s="1"/>
  <c r="J13949" i="2"/>
  <c r="K13949" i="2" s="1"/>
  <c r="J13944" i="2"/>
  <c r="K13944" i="2" s="1"/>
  <c r="J7827" i="2"/>
  <c r="K7827" i="2" s="1"/>
  <c r="J7834" i="2"/>
  <c r="K7834" i="2" s="1"/>
  <c r="J13317" i="2"/>
  <c r="K13317" i="2" s="1"/>
  <c r="J13321" i="2"/>
  <c r="K13321" i="2" s="1"/>
  <c r="J13713" i="2"/>
  <c r="K13713" i="2" s="1"/>
  <c r="J11768" i="2"/>
  <c r="K11768" i="2" s="1"/>
  <c r="J9177" i="2"/>
  <c r="K9177" i="2" s="1"/>
  <c r="J7207" i="2"/>
  <c r="K7207" i="2" s="1"/>
  <c r="J9037" i="2"/>
  <c r="K9037" i="2" s="1"/>
  <c r="J13258" i="2"/>
  <c r="K13258" i="2" s="1"/>
  <c r="J6625" i="2"/>
  <c r="K6625" i="2" s="1"/>
  <c r="J6848" i="2"/>
  <c r="K6848" i="2" s="1"/>
  <c r="J6844" i="2"/>
  <c r="K6844" i="2" s="1"/>
  <c r="J8855" i="2"/>
  <c r="K8855" i="2" s="1"/>
  <c r="J11380" i="2"/>
  <c r="K11380" i="2" s="1"/>
  <c r="J10000" i="2"/>
  <c r="K10000" i="2" s="1"/>
  <c r="J8688" i="2"/>
  <c r="K8688" i="2" s="1"/>
  <c r="J12922" i="2"/>
  <c r="K12922" i="2" s="1"/>
  <c r="J12661" i="2"/>
  <c r="K12661" i="2" s="1"/>
  <c r="J14490" i="2"/>
  <c r="K14490" i="2" s="1"/>
  <c r="J13248" i="2"/>
  <c r="K13248" i="2" s="1"/>
  <c r="J10049" i="2"/>
  <c r="K10049" i="2" s="1"/>
  <c r="J6095" i="2"/>
  <c r="K6095" i="2" s="1"/>
  <c r="J6096" i="2"/>
  <c r="K6096" i="2" s="1"/>
  <c r="J12358" i="2"/>
  <c r="K12358" i="2" s="1"/>
  <c r="J7292" i="2"/>
  <c r="K7292" i="2" s="1"/>
  <c r="J11554" i="2"/>
  <c r="K11554" i="2" s="1"/>
  <c r="J7534" i="2"/>
  <c r="K7534" i="2" s="1"/>
  <c r="J5675" i="2"/>
  <c r="K5675" i="2" s="1"/>
  <c r="J7099" i="2"/>
  <c r="K7099" i="2" s="1"/>
  <c r="J8338" i="2"/>
  <c r="K8338" i="2" s="1"/>
  <c r="J10387" i="2"/>
  <c r="K10387" i="2" s="1"/>
  <c r="J8247" i="2"/>
  <c r="K8247" i="2" s="1"/>
  <c r="J10611" i="2"/>
  <c r="K10611" i="2" s="1"/>
  <c r="J12601" i="2"/>
  <c r="K12601" i="2" s="1"/>
  <c r="J10881" i="2"/>
  <c r="K10881" i="2" s="1"/>
  <c r="J7590" i="2"/>
  <c r="K7590" i="2" s="1"/>
  <c r="J10367" i="2"/>
  <c r="K10367" i="2" s="1"/>
  <c r="J9944" i="2"/>
  <c r="K9944" i="2" s="1"/>
  <c r="J8997" i="2"/>
  <c r="K8997" i="2" s="1"/>
  <c r="J13487" i="2"/>
  <c r="K13487" i="2" s="1"/>
  <c r="J6696" i="2"/>
  <c r="K6696" i="2" s="1"/>
  <c r="J11048" i="2"/>
  <c r="K11048" i="2" s="1"/>
  <c r="J9514" i="2"/>
  <c r="K9514" i="2" s="1"/>
  <c r="J8600" i="2"/>
  <c r="K8600" i="2" s="1"/>
  <c r="J13092" i="2"/>
  <c r="K13092" i="2" s="1"/>
  <c r="J11230" i="2"/>
  <c r="K11230" i="2" s="1"/>
  <c r="J10647" i="2"/>
  <c r="K10647" i="2" s="1"/>
  <c r="J9383" i="2"/>
  <c r="K9383" i="2" s="1"/>
  <c r="J12403" i="2"/>
  <c r="K12403" i="2" s="1"/>
  <c r="J9121" i="2"/>
  <c r="K9121" i="2" s="1"/>
  <c r="J10302" i="2"/>
  <c r="K10302" i="2" s="1"/>
  <c r="J14079" i="2"/>
  <c r="K14079" i="2" s="1"/>
  <c r="J4455" i="2"/>
  <c r="K4455" i="2" s="1"/>
  <c r="J4206" i="2"/>
  <c r="K4206" i="2" s="1"/>
  <c r="J4594" i="2"/>
  <c r="K4594" i="2" s="1"/>
  <c r="J2984" i="2"/>
  <c r="K2984" i="2" s="1"/>
  <c r="J3302" i="2"/>
  <c r="K3302" i="2" s="1"/>
  <c r="J2948" i="2"/>
  <c r="K2948" i="2" s="1"/>
  <c r="J4740" i="2"/>
  <c r="K4740" i="2" s="1"/>
  <c r="J3223" i="2"/>
  <c r="K3223" i="2" s="1"/>
  <c r="J3695" i="2"/>
  <c r="K3695" i="2" s="1"/>
  <c r="J6332" i="2"/>
  <c r="K6332" i="2" s="1"/>
  <c r="J3611" i="2"/>
  <c r="K3611" i="2" s="1"/>
  <c r="J4945" i="2"/>
  <c r="K4945" i="2" s="1"/>
  <c r="J6261" i="2"/>
  <c r="K6261" i="2" s="1"/>
  <c r="J4217" i="2"/>
  <c r="K4217" i="2" s="1"/>
  <c r="J4249" i="2"/>
  <c r="K4249" i="2" s="1"/>
  <c r="J4460" i="2"/>
  <c r="K4460" i="2" s="1"/>
  <c r="J5078" i="2"/>
  <c r="K5078" i="2" s="1"/>
  <c r="J1560" i="2"/>
  <c r="K1560" i="2" s="1"/>
  <c r="J2988" i="2"/>
  <c r="K2988" i="2" s="1"/>
  <c r="J3505" i="2"/>
  <c r="K3505" i="2" s="1"/>
  <c r="J5615" i="2"/>
  <c r="K5615" i="2" s="1"/>
  <c r="J5077" i="2"/>
  <c r="K5077" i="2" s="1"/>
  <c r="J3992" i="2"/>
  <c r="K3992" i="2" s="1"/>
  <c r="J4736" i="2"/>
  <c r="K4736" i="2" s="1"/>
  <c r="J5125" i="2"/>
  <c r="K5125" i="2" s="1"/>
  <c r="J5089" i="2"/>
  <c r="K5089" i="2" s="1"/>
  <c r="J2384" i="2"/>
  <c r="K2384" i="2" s="1"/>
  <c r="J4779" i="2"/>
  <c r="K4779" i="2" s="1"/>
  <c r="J4224" i="2"/>
  <c r="K4224" i="2" s="1"/>
  <c r="J3365" i="2"/>
  <c r="K3365" i="2" s="1"/>
  <c r="J3905" i="2"/>
  <c r="K3905" i="2" s="1"/>
  <c r="J3498" i="2"/>
  <c r="K3498" i="2" s="1"/>
  <c r="J5129" i="2"/>
  <c r="K5129" i="2" s="1"/>
  <c r="J4349" i="2"/>
  <c r="K4349" i="2" s="1"/>
  <c r="J5143" i="2"/>
  <c r="K5143" i="2" s="1"/>
  <c r="J5278" i="2"/>
  <c r="K5278" i="2" s="1"/>
  <c r="J6811" i="2"/>
  <c r="K6811" i="2" s="1"/>
  <c r="J4630" i="2"/>
  <c r="K4630" i="2" s="1"/>
  <c r="J4562" i="2"/>
  <c r="K4562" i="2" s="1"/>
  <c r="J1061" i="2"/>
  <c r="K1061" i="2" s="1"/>
  <c r="J10809" i="2"/>
  <c r="K10809" i="2" s="1"/>
  <c r="J4216" i="2"/>
  <c r="K4216" i="2" s="1"/>
  <c r="J5299" i="2"/>
  <c r="K5299" i="2" s="1"/>
  <c r="J4253" i="2"/>
  <c r="K4253" i="2" s="1"/>
  <c r="J1815" i="2"/>
  <c r="K1815" i="2" s="1"/>
  <c r="J3907" i="2"/>
  <c r="K3907" i="2" s="1"/>
  <c r="J2567" i="2"/>
  <c r="K2567" i="2" s="1"/>
  <c r="J1052" i="2"/>
  <c r="K1052" i="2" s="1"/>
  <c r="J2285" i="2"/>
  <c r="K2285" i="2" s="1"/>
  <c r="J6813" i="2"/>
  <c r="K6813" i="2" s="1"/>
  <c r="J4803" i="2"/>
  <c r="K4803" i="2" s="1"/>
  <c r="J4564" i="2"/>
  <c r="K4564" i="2" s="1"/>
  <c r="J2088" i="2"/>
  <c r="K2088" i="2" s="1"/>
  <c r="J3899" i="2"/>
  <c r="K3899" i="2" s="1"/>
  <c r="J3855" i="2"/>
  <c r="K3855" i="2" s="1"/>
  <c r="J3700" i="2"/>
  <c r="K3700" i="2" s="1"/>
  <c r="J4595" i="2"/>
  <c r="K4595" i="2" s="1"/>
  <c r="J3909" i="2"/>
  <c r="K3909" i="2" s="1"/>
  <c r="J3006" i="2"/>
  <c r="K3006" i="2" s="1"/>
  <c r="J4744" i="2"/>
  <c r="K4744" i="2" s="1"/>
  <c r="J5123" i="2"/>
  <c r="K5123" i="2" s="1"/>
  <c r="J5148" i="2"/>
  <c r="K5148" i="2" s="1"/>
  <c r="J2487" i="2"/>
  <c r="K2487" i="2" s="1"/>
  <c r="J4632" i="2"/>
  <c r="K4632" i="2" s="1"/>
  <c r="J1508" i="2"/>
  <c r="K1508" i="2" s="1"/>
  <c r="J6735" i="2"/>
  <c r="K6735" i="2" s="1"/>
  <c r="J3771" i="2"/>
  <c r="K3771" i="2" s="1"/>
  <c r="J3340" i="2"/>
  <c r="K3340" i="2" s="1"/>
  <c r="J4238" i="2"/>
  <c r="K4238" i="2" s="1"/>
  <c r="J4952" i="2"/>
  <c r="K4952" i="2" s="1"/>
  <c r="J1857" i="2"/>
  <c r="K1857" i="2" s="1"/>
  <c r="J5269" i="2"/>
  <c r="K5269" i="2" s="1"/>
  <c r="J4709" i="2"/>
  <c r="K4709" i="2" s="1"/>
  <c r="J4823" i="2"/>
  <c r="K4823" i="2" s="1"/>
  <c r="J5158" i="2"/>
  <c r="K5158" i="2" s="1"/>
  <c r="J6736" i="2"/>
  <c r="K6736" i="2" s="1"/>
  <c r="J3538" i="2"/>
  <c r="K3538" i="2" s="1"/>
  <c r="J5298" i="2"/>
  <c r="K5298" i="2" s="1"/>
  <c r="J4052" i="2"/>
  <c r="K4052" i="2" s="1"/>
  <c r="J4383" i="2"/>
  <c r="K4383" i="2" s="1"/>
  <c r="J4546" i="2"/>
  <c r="K4546" i="2" s="1"/>
  <c r="J3666" i="2"/>
  <c r="K3666" i="2" s="1"/>
  <c r="J2507" i="2"/>
  <c r="K2507" i="2" s="1"/>
  <c r="J6265" i="2"/>
  <c r="K6265" i="2" s="1"/>
  <c r="J4484" i="2"/>
  <c r="K4484" i="2" s="1"/>
  <c r="J3283" i="2"/>
  <c r="K3283" i="2" s="1"/>
  <c r="J5517" i="2"/>
  <c r="K5517" i="2" s="1"/>
  <c r="J3825" i="2"/>
  <c r="K3825" i="2" s="1"/>
  <c r="J5578" i="2"/>
  <c r="K5578" i="2" s="1"/>
  <c r="J2931" i="2"/>
  <c r="K2931" i="2" s="1"/>
  <c r="J2771" i="2"/>
  <c r="K2771" i="2" s="1"/>
  <c r="J6271" i="2"/>
  <c r="K6271" i="2" s="1"/>
  <c r="J5337" i="2"/>
  <c r="K5337" i="2" s="1"/>
  <c r="J4051" i="2"/>
  <c r="K4051" i="2" s="1"/>
  <c r="J3840" i="2"/>
  <c r="K3840" i="2" s="1"/>
  <c r="J3094" i="2"/>
  <c r="K3094" i="2" s="1"/>
  <c r="J4387" i="2"/>
  <c r="K4387" i="2" s="1"/>
  <c r="J4440" i="2"/>
  <c r="K4440" i="2" s="1"/>
  <c r="J5165" i="2"/>
  <c r="K5165" i="2" s="1"/>
  <c r="J4127" i="2"/>
  <c r="K4127" i="2" s="1"/>
  <c r="J3237" i="2"/>
  <c r="K3237" i="2" s="1"/>
  <c r="J1688" i="2"/>
  <c r="K1688" i="2" s="1"/>
  <c r="J3199" i="2"/>
  <c r="K3199" i="2" s="1"/>
  <c r="J5026" i="2"/>
  <c r="K5026" i="2" s="1"/>
  <c r="J5168" i="2"/>
  <c r="K5168" i="2" s="1"/>
  <c r="J2014" i="2"/>
  <c r="K2014" i="2" s="1"/>
  <c r="J3844" i="2"/>
  <c r="K3844" i="2" s="1"/>
  <c r="J4377" i="2"/>
  <c r="K4377" i="2" s="1"/>
  <c r="J5261" i="2"/>
  <c r="K5261" i="2" s="1"/>
  <c r="J3243" i="2"/>
  <c r="K3243" i="2" s="1"/>
  <c r="J3747" i="2"/>
  <c r="K3747" i="2" s="1"/>
  <c r="J3125" i="2"/>
  <c r="K3125" i="2" s="1"/>
  <c r="J1071" i="2"/>
  <c r="K1071" i="2" s="1"/>
  <c r="J3363" i="2"/>
  <c r="K3363" i="2" s="1"/>
  <c r="J2508" i="2"/>
  <c r="K2508" i="2" s="1"/>
  <c r="J3881" i="2"/>
  <c r="K3881" i="2" s="1"/>
  <c r="J4488" i="2"/>
  <c r="K4488" i="2" s="1"/>
  <c r="J3231" i="2"/>
  <c r="K3231" i="2" s="1"/>
  <c r="J3244" i="2"/>
  <c r="K3244" i="2" s="1"/>
  <c r="J2446" i="2"/>
  <c r="K2446" i="2" s="1"/>
  <c r="J2422" i="2"/>
  <c r="K2422" i="2" s="1"/>
  <c r="J5001" i="2"/>
  <c r="K5001" i="2" s="1"/>
  <c r="J4187" i="2"/>
  <c r="K4187" i="2" s="1"/>
  <c r="J2272" i="2"/>
  <c r="K2272" i="2" s="1"/>
  <c r="J3847" i="2"/>
  <c r="K3847" i="2" s="1"/>
  <c r="J3240" i="2"/>
  <c r="K3240" i="2" s="1"/>
  <c r="J3837" i="2"/>
  <c r="K3837" i="2" s="1"/>
  <c r="J4419" i="2"/>
  <c r="K4419" i="2" s="1"/>
  <c r="J4443" i="2"/>
  <c r="K4443" i="2" s="1"/>
  <c r="J6600" i="2"/>
  <c r="K6600" i="2" s="1"/>
  <c r="J3724" i="2"/>
  <c r="K3724" i="2" s="1"/>
  <c r="J1791" i="2"/>
  <c r="K1791" i="2" s="1"/>
  <c r="J5647" i="2"/>
  <c r="K5647" i="2" s="1"/>
  <c r="J5000" i="2"/>
  <c r="K5000" i="2" s="1"/>
  <c r="J5712" i="2"/>
  <c r="K5712" i="2" s="1"/>
  <c r="J2990" i="2"/>
  <c r="K2990" i="2" s="1"/>
  <c r="J5513" i="2"/>
  <c r="K5513" i="2" s="1"/>
  <c r="J5510" i="2"/>
  <c r="K5510" i="2" s="1"/>
  <c r="J4194" i="2"/>
  <c r="K4194" i="2" s="1"/>
  <c r="J2697" i="2"/>
  <c r="K2697" i="2" s="1"/>
  <c r="J5516" i="2"/>
  <c r="K5516" i="2" s="1"/>
  <c r="J6758" i="2"/>
  <c r="K6758" i="2" s="1"/>
  <c r="J3854" i="2"/>
  <c r="K3854" i="2" s="1"/>
  <c r="J13927" i="2"/>
  <c r="K13927" i="2" s="1"/>
  <c r="J10103" i="2"/>
  <c r="K10103" i="2" s="1"/>
  <c r="J10449" i="2"/>
  <c r="K10449" i="2" s="1"/>
  <c r="J9017" i="2"/>
  <c r="K9017" i="2" s="1"/>
  <c r="J10969" i="2"/>
  <c r="K10969" i="2" s="1"/>
  <c r="J6627" i="2"/>
  <c r="K6627" i="2" s="1"/>
  <c r="J7568" i="2"/>
  <c r="K7568" i="2" s="1"/>
  <c r="J9261" i="2"/>
  <c r="K9261" i="2" s="1"/>
  <c r="J10864" i="2"/>
  <c r="K10864" i="2" s="1"/>
  <c r="J10549" i="2"/>
  <c r="K10549" i="2" s="1"/>
  <c r="J10550" i="2"/>
  <c r="K10550" i="2" s="1"/>
  <c r="J12212" i="2"/>
  <c r="K12212" i="2" s="1"/>
  <c r="J6052" i="2"/>
  <c r="K6052" i="2" s="1"/>
  <c r="J14047" i="2"/>
  <c r="K14047" i="2" s="1"/>
  <c r="J14055" i="2"/>
  <c r="K14055" i="2" s="1"/>
  <c r="J14122" i="2"/>
  <c r="K14122" i="2" s="1"/>
  <c r="J7347" i="2"/>
  <c r="K7347" i="2" s="1"/>
  <c r="J7204" i="2"/>
  <c r="K7204" i="2" s="1"/>
  <c r="J7195" i="2"/>
  <c r="K7195" i="2" s="1"/>
  <c r="J14084" i="2"/>
  <c r="K14084" i="2" s="1"/>
  <c r="J14088" i="2"/>
  <c r="K14088" i="2" s="1"/>
  <c r="J11494" i="2"/>
  <c r="K11494" i="2" s="1"/>
  <c r="J9841" i="2"/>
  <c r="K9841" i="2" s="1"/>
  <c r="J6654" i="2"/>
  <c r="K6654" i="2" s="1"/>
  <c r="J11153" i="2"/>
  <c r="K11153" i="2" s="1"/>
  <c r="J6508" i="2"/>
  <c r="K6508" i="2" s="1"/>
  <c r="J9587" i="2"/>
  <c r="K9587" i="2" s="1"/>
  <c r="J8259" i="2"/>
  <c r="K8259" i="2" s="1"/>
  <c r="J11267" i="2"/>
  <c r="K11267" i="2" s="1"/>
  <c r="J10709" i="2"/>
  <c r="K10709" i="2" s="1"/>
  <c r="J7059" i="2"/>
  <c r="K7059" i="2" s="1"/>
  <c r="J12534" i="2"/>
  <c r="K12534" i="2" s="1"/>
  <c r="J11500" i="2"/>
  <c r="K11500" i="2" s="1"/>
  <c r="J6249" i="2"/>
  <c r="K6249" i="2" s="1"/>
  <c r="J6248" i="2"/>
  <c r="K6248" i="2" s="1"/>
  <c r="J13777" i="2"/>
  <c r="K13777" i="2" s="1"/>
  <c r="J13772" i="2"/>
  <c r="K13772" i="2" s="1"/>
  <c r="J14354" i="2"/>
  <c r="K14354" i="2" s="1"/>
  <c r="J14363" i="2"/>
  <c r="K14363" i="2" s="1"/>
  <c r="J9822" i="2"/>
  <c r="K9822" i="2" s="1"/>
  <c r="J9829" i="2"/>
  <c r="K9829" i="2" s="1"/>
  <c r="J12222" i="2"/>
  <c r="K12222" i="2" s="1"/>
  <c r="J12118" i="2"/>
  <c r="K12118" i="2" s="1"/>
  <c r="J12447" i="2"/>
  <c r="K12447" i="2" s="1"/>
  <c r="J13992" i="2"/>
  <c r="K13992" i="2" s="1"/>
  <c r="J6555" i="2"/>
  <c r="K6555" i="2" s="1"/>
  <c r="J14171" i="2"/>
  <c r="K14171" i="2" s="1"/>
  <c r="J6318" i="2"/>
  <c r="K6318" i="2" s="1"/>
  <c r="J5865" i="2"/>
  <c r="K5865" i="2" s="1"/>
  <c r="J5859" i="2"/>
  <c r="K5859" i="2" s="1"/>
  <c r="J9678" i="2"/>
  <c r="K9678" i="2" s="1"/>
  <c r="J6586" i="2"/>
  <c r="K6586" i="2" s="1"/>
  <c r="J6577" i="2"/>
  <c r="K6577" i="2" s="1"/>
  <c r="J7443" i="2"/>
  <c r="K7443" i="2" s="1"/>
  <c r="J7274" i="2"/>
  <c r="K7274" i="2" s="1"/>
  <c r="J13907" i="2"/>
  <c r="K13907" i="2" s="1"/>
  <c r="J8871" i="2"/>
  <c r="K8871" i="2" s="1"/>
  <c r="J7831" i="2"/>
  <c r="K7831" i="2" s="1"/>
  <c r="J13318" i="2"/>
  <c r="K13318" i="2" s="1"/>
  <c r="J13465" i="2"/>
  <c r="K13465" i="2" s="1"/>
  <c r="J12468" i="2"/>
  <c r="K12468" i="2" s="1"/>
  <c r="J9183" i="2"/>
  <c r="K9183" i="2" s="1"/>
  <c r="J8145" i="2"/>
  <c r="K8145" i="2" s="1"/>
  <c r="J12598" i="2"/>
  <c r="K12598" i="2" s="1"/>
  <c r="J9865" i="2"/>
  <c r="K9865" i="2" s="1"/>
  <c r="J6031" i="2"/>
  <c r="K6031" i="2" s="1"/>
  <c r="J14174" i="2"/>
  <c r="K14174" i="2" s="1"/>
  <c r="J9759" i="2"/>
  <c r="K9759" i="2" s="1"/>
  <c r="J9903" i="2"/>
  <c r="K9903" i="2" s="1"/>
  <c r="J13800" i="2"/>
  <c r="K13800" i="2" s="1"/>
  <c r="J11786" i="2"/>
  <c r="K11786" i="2" s="1"/>
  <c r="J7472" i="2"/>
  <c r="K7472" i="2" s="1"/>
  <c r="J10778" i="2"/>
  <c r="K10778" i="2" s="1"/>
  <c r="J14124" i="2"/>
  <c r="K14124" i="2" s="1"/>
  <c r="J9660" i="2"/>
  <c r="K9660" i="2" s="1"/>
  <c r="J11415" i="2"/>
  <c r="K11415" i="2" s="1"/>
  <c r="J9796" i="2"/>
  <c r="K9796" i="2" s="1"/>
  <c r="J5813" i="2"/>
  <c r="K5813" i="2" s="1"/>
  <c r="J5814" i="2"/>
  <c r="K5814" i="2" s="1"/>
  <c r="J11777" i="2"/>
  <c r="K11777" i="2" s="1"/>
  <c r="J6099" i="2"/>
  <c r="K6099" i="2" s="1"/>
  <c r="J6091" i="2"/>
  <c r="K6091" i="2" s="1"/>
  <c r="J12360" i="2"/>
  <c r="K12360" i="2" s="1"/>
  <c r="J12368" i="2"/>
  <c r="K12368" i="2" s="1"/>
  <c r="J11553" i="2"/>
  <c r="K11553" i="2" s="1"/>
  <c r="J6799" i="2"/>
  <c r="K6799" i="2" s="1"/>
  <c r="J6802" i="2"/>
  <c r="K6802" i="2" s="1"/>
  <c r="J6297" i="2"/>
  <c r="K6297" i="2" s="1"/>
  <c r="J9607" i="2"/>
  <c r="K9607" i="2" s="1"/>
  <c r="J14570" i="2"/>
  <c r="K14570" i="2" s="1"/>
  <c r="J8339" i="2"/>
  <c r="K8339" i="2" s="1"/>
  <c r="J8244" i="2"/>
  <c r="K8244" i="2" s="1"/>
  <c r="J9989" i="2"/>
  <c r="K9989" i="2" s="1"/>
  <c r="J14179" i="2"/>
  <c r="K14179" i="2" s="1"/>
  <c r="J11798" i="2"/>
  <c r="K11798" i="2" s="1"/>
  <c r="J7632" i="2"/>
  <c r="K7632" i="2" s="1"/>
  <c r="J9982" i="2"/>
  <c r="K9982" i="2" s="1"/>
  <c r="J5897" i="2"/>
  <c r="K5897" i="2" s="1"/>
  <c r="J9472" i="2"/>
  <c r="K9472" i="2" s="1"/>
  <c r="J11309" i="2"/>
  <c r="K11309" i="2" s="1"/>
  <c r="J9510" i="2"/>
  <c r="K9510" i="2" s="1"/>
  <c r="J7586" i="2"/>
  <c r="K7586" i="2" s="1"/>
  <c r="J10412" i="2"/>
  <c r="K10412" i="2" s="1"/>
  <c r="J7438" i="2"/>
  <c r="K7438" i="2" s="1"/>
  <c r="J12346" i="2"/>
  <c r="K12346" i="2" s="1"/>
  <c r="J9185" i="2"/>
  <c r="K9185" i="2" s="1"/>
  <c r="J9039" i="2"/>
  <c r="K9039" i="2" s="1"/>
  <c r="J14470" i="2"/>
  <c r="K14470" i="2" s="1"/>
  <c r="J12421" i="2"/>
  <c r="K12421" i="2" s="1"/>
  <c r="J13185" i="2"/>
  <c r="K13185" i="2" s="1"/>
  <c r="J6523" i="2"/>
  <c r="K6523" i="2" s="1"/>
  <c r="J10889" i="2"/>
  <c r="K10889" i="2" s="1"/>
  <c r="J11506" i="2"/>
  <c r="K11506" i="2" s="1"/>
  <c r="J11968" i="2"/>
  <c r="K11968" i="2" s="1"/>
  <c r="J8198" i="2"/>
  <c r="K8198" i="2" s="1"/>
  <c r="J10446" i="2"/>
  <c r="K10446" i="2" s="1"/>
  <c r="J8599" i="2"/>
  <c r="K8599" i="2" s="1"/>
  <c r="J13094" i="2"/>
  <c r="K13094" i="2" s="1"/>
  <c r="J6322" i="2"/>
  <c r="K6322" i="2" s="1"/>
  <c r="J11984" i="2"/>
  <c r="K11984" i="2" s="1"/>
  <c r="J7435" i="2"/>
  <c r="K7435" i="2" s="1"/>
  <c r="J13827" i="2"/>
  <c r="K13827" i="2" s="1"/>
  <c r="J10823" i="2"/>
  <c r="K10823" i="2" s="1"/>
  <c r="J11181" i="2"/>
  <c r="K11181" i="2" s="1"/>
  <c r="J5811" i="2"/>
  <c r="K5811" i="2" s="1"/>
  <c r="J12541" i="2"/>
  <c r="K12541" i="2" s="1"/>
  <c r="J6098" i="2"/>
  <c r="K6098" i="2" s="1"/>
  <c r="J6093" i="2"/>
  <c r="K6093" i="2" s="1"/>
  <c r="J10993" i="2"/>
  <c r="K10993" i="2" s="1"/>
  <c r="J13954" i="2"/>
  <c r="K13954" i="2" s="1"/>
  <c r="J6299" i="2"/>
  <c r="K6299" i="2" s="1"/>
  <c r="J6290" i="2"/>
  <c r="K6290" i="2" s="1"/>
  <c r="J7770" i="2"/>
  <c r="K7770" i="2" s="1"/>
  <c r="J9874" i="2"/>
  <c r="K9874" i="2" s="1"/>
  <c r="J7771" i="2"/>
  <c r="K7771" i="2" s="1"/>
  <c r="J7763" i="2"/>
  <c r="K7763" i="2" s="1"/>
  <c r="J12530" i="2"/>
  <c r="K12530" i="2" s="1"/>
  <c r="J8337" i="2"/>
  <c r="K8337" i="2" s="1"/>
  <c r="J8336" i="2"/>
  <c r="K8336" i="2" s="1"/>
  <c r="J7941" i="2"/>
  <c r="K7941" i="2" s="1"/>
  <c r="J9596" i="2"/>
  <c r="K9596" i="2" s="1"/>
  <c r="J6562" i="2"/>
  <c r="K6562" i="2" s="1"/>
  <c r="J10447" i="2"/>
  <c r="K10447" i="2" s="1"/>
  <c r="J8594" i="2"/>
  <c r="K8594" i="2" s="1"/>
  <c r="J9264" i="2"/>
  <c r="K9264" i="2" s="1"/>
  <c r="J5794" i="2"/>
  <c r="K5794" i="2" s="1"/>
  <c r="J13795" i="2"/>
  <c r="K13795" i="2" s="1"/>
  <c r="J11257" i="2"/>
  <c r="K11257" i="2" s="1"/>
  <c r="J7635" i="2"/>
  <c r="K7635" i="2" s="1"/>
  <c r="J7626" i="2"/>
  <c r="K7626" i="2" s="1"/>
  <c r="J10165" i="2"/>
  <c r="K10165" i="2" s="1"/>
  <c r="J5892" i="2"/>
  <c r="K5892" i="2" s="1"/>
  <c r="J5896" i="2"/>
  <c r="K5896" i="2" s="1"/>
  <c r="J12172" i="2"/>
  <c r="K12172" i="2" s="1"/>
  <c r="J13480" i="2"/>
  <c r="K13480" i="2" s="1"/>
  <c r="J10101" i="2"/>
  <c r="K10101" i="2" s="1"/>
  <c r="J14336" i="2"/>
  <c r="K14336" i="2" s="1"/>
  <c r="J6699" i="2"/>
  <c r="K6699" i="2" s="1"/>
  <c r="J9176" i="2"/>
  <c r="K9176" i="2" s="1"/>
  <c r="J11050" i="2"/>
  <c r="K11050" i="2" s="1"/>
  <c r="J13270" i="2"/>
  <c r="K13270" i="2" s="1"/>
  <c r="J8680" i="2"/>
  <c r="K8680" i="2" s="1"/>
  <c r="J11558" i="2"/>
  <c r="K11558" i="2" s="1"/>
  <c r="J9973" i="2"/>
  <c r="K9973" i="2" s="1"/>
  <c r="J12608" i="2"/>
  <c r="K12608" i="2" s="1"/>
  <c r="J6025" i="2"/>
  <c r="K6025" i="2" s="1"/>
  <c r="J6032" i="2"/>
  <c r="K6032" i="2" s="1"/>
  <c r="J14297" i="2"/>
  <c r="K14297" i="2" s="1"/>
  <c r="J7563" i="2"/>
  <c r="K7563" i="2" s="1"/>
  <c r="J13169" i="2"/>
  <c r="K13169" i="2" s="1"/>
  <c r="J6653" i="2"/>
  <c r="K6653" i="2" s="1"/>
  <c r="J10755" i="2"/>
  <c r="K10755" i="2" s="1"/>
  <c r="J13826" i="2"/>
  <c r="K13826" i="2" s="1"/>
  <c r="J13405" i="2"/>
  <c r="K13405" i="2" s="1"/>
  <c r="J14489" i="2"/>
  <c r="K14489" i="2" s="1"/>
  <c r="J9441" i="2"/>
  <c r="K9441" i="2" s="1"/>
  <c r="J9047" i="2"/>
  <c r="K9047" i="2" s="1"/>
  <c r="J9041" i="2"/>
  <c r="K9041" i="2" s="1"/>
  <c r="J7535" i="2"/>
  <c r="K7535" i="2" s="1"/>
  <c r="J12223" i="2"/>
  <c r="K12223" i="2" s="1"/>
  <c r="J14435" i="2"/>
  <c r="K14435" i="2" s="1"/>
  <c r="J13261" i="2"/>
  <c r="K13261" i="2" s="1"/>
  <c r="J12423" i="2"/>
  <c r="K12423" i="2" s="1"/>
  <c r="J12429" i="2"/>
  <c r="K12429" i="2" s="1"/>
  <c r="J8605" i="2"/>
  <c r="K8605" i="2" s="1"/>
  <c r="J8328" i="2"/>
  <c r="K8328" i="2" s="1"/>
  <c r="J14070" i="2"/>
  <c r="K14070" i="2" s="1"/>
  <c r="J14069" i="2"/>
  <c r="K14069" i="2" s="1"/>
  <c r="J10389" i="2"/>
  <c r="K10389" i="2" s="1"/>
  <c r="J6518" i="2"/>
  <c r="K6518" i="2" s="1"/>
  <c r="J9747" i="2"/>
  <c r="K9747" i="2" s="1"/>
  <c r="J11005" i="2"/>
  <c r="K11005" i="2" s="1"/>
  <c r="J11464" i="2"/>
  <c r="K11464" i="2" s="1"/>
  <c r="J9646" i="2"/>
  <c r="K9646" i="2" s="1"/>
  <c r="J12804" i="2"/>
  <c r="K12804" i="2" s="1"/>
  <c r="J13091" i="2"/>
  <c r="K13091" i="2" s="1"/>
  <c r="J14292" i="2"/>
  <c r="K14292" i="2" s="1"/>
  <c r="J11092" i="2"/>
  <c r="K11092" i="2" s="1"/>
  <c r="J10871" i="2"/>
  <c r="K10871" i="2" s="1"/>
  <c r="J11436" i="2"/>
  <c r="K11436" i="2" s="1"/>
  <c r="J6438" i="2"/>
  <c r="K6438" i="2" s="1"/>
  <c r="J6434" i="2"/>
  <c r="K6434" i="2" s="1"/>
  <c r="J10073" i="2"/>
  <c r="K10073" i="2" s="1"/>
  <c r="J14128" i="2"/>
  <c r="K14128" i="2" s="1"/>
  <c r="J7785" i="2"/>
  <c r="K7785" i="2" s="1"/>
  <c r="J4832" i="2"/>
  <c r="K4832" i="2" s="1"/>
  <c r="J4835" i="2"/>
  <c r="K4835" i="2" s="1"/>
  <c r="J14269" i="2"/>
  <c r="K14269" i="2" s="1"/>
  <c r="J14493" i="2"/>
  <c r="K14493" i="2" s="1"/>
  <c r="J5485" i="2"/>
  <c r="K5485" i="2" s="1"/>
  <c r="J9179" i="2"/>
  <c r="K9179" i="2" s="1"/>
  <c r="J9380" i="2"/>
  <c r="K9380" i="2" s="1"/>
  <c r="J6629" i="2"/>
  <c r="K6629" i="2" s="1"/>
  <c r="J10523" i="2"/>
  <c r="K10523" i="2" s="1"/>
  <c r="J12412" i="2"/>
  <c r="K12412" i="2" s="1"/>
  <c r="J7701" i="2"/>
  <c r="K7701" i="2" s="1"/>
  <c r="J12556" i="2"/>
  <c r="K12556" i="2" s="1"/>
  <c r="J10657" i="2"/>
  <c r="K10657" i="2" s="1"/>
  <c r="J14380" i="2"/>
  <c r="K14380" i="2" s="1"/>
  <c r="J13987" i="2"/>
  <c r="K13987" i="2" s="1"/>
  <c r="J10160" i="2"/>
  <c r="K10160" i="2" s="1"/>
  <c r="J11215" i="2"/>
  <c r="K11215" i="2" s="1"/>
  <c r="J11114" i="2"/>
  <c r="K11114" i="2" s="1"/>
  <c r="J7258" i="2"/>
  <c r="K7258" i="2" s="1"/>
  <c r="J9379" i="2"/>
  <c r="K9379" i="2" s="1"/>
  <c r="J9557" i="2"/>
  <c r="K9557" i="2" s="1"/>
  <c r="J10991" i="2"/>
  <c r="K10991" i="2" s="1"/>
  <c r="J5899" i="2"/>
  <c r="K5899" i="2" s="1"/>
  <c r="J13732" i="2"/>
  <c r="K13732" i="2" s="1"/>
  <c r="J14525" i="2"/>
  <c r="K14525" i="2" s="1"/>
  <c r="J14486" i="2"/>
  <c r="K14486" i="2" s="1"/>
  <c r="J8684" i="2"/>
  <c r="K8684" i="2" s="1"/>
  <c r="J13156" i="2"/>
  <c r="K13156" i="2" s="1"/>
  <c r="J8878" i="2"/>
  <c r="K8878" i="2" s="1"/>
  <c r="J13140" i="2"/>
  <c r="K13140" i="2" s="1"/>
  <c r="J7950" i="2"/>
  <c r="K7950" i="2" s="1"/>
  <c r="J8301" i="2"/>
  <c r="K8301" i="2" s="1"/>
  <c r="J8299" i="2"/>
  <c r="K8299" i="2" s="1"/>
  <c r="J7813" i="2"/>
  <c r="K7813" i="2" s="1"/>
  <c r="J7673" i="2"/>
  <c r="K7673" i="2" s="1"/>
  <c r="J13974" i="2"/>
  <c r="K13974" i="2" s="1"/>
  <c r="J8900" i="2"/>
  <c r="K8900" i="2" s="1"/>
  <c r="J8240" i="2"/>
  <c r="K8240" i="2" s="1"/>
  <c r="J13018" i="2"/>
  <c r="K13018" i="2" s="1"/>
  <c r="J12672" i="2"/>
  <c r="K12672" i="2" s="1"/>
  <c r="J9680" i="2"/>
  <c r="K9680" i="2" s="1"/>
  <c r="J7755" i="2"/>
  <c r="K7755" i="2" s="1"/>
  <c r="J7752" i="2"/>
  <c r="K7752" i="2" s="1"/>
  <c r="J7751" i="2"/>
  <c r="K7751" i="2" s="1"/>
  <c r="J9748" i="2"/>
  <c r="K9748" i="2" s="1"/>
  <c r="J13733" i="2"/>
  <c r="K13733" i="2" s="1"/>
  <c r="J7326" i="2"/>
  <c r="K7326" i="2" s="1"/>
  <c r="J10717" i="2"/>
  <c r="K10717" i="2" s="1"/>
  <c r="J6374" i="2"/>
  <c r="K6374" i="2" s="1"/>
  <c r="J6373" i="2"/>
  <c r="K6373" i="2" s="1"/>
  <c r="J7609" i="2"/>
  <c r="K7609" i="2" s="1"/>
  <c r="J7601" i="2"/>
  <c r="K7601" i="2" s="1"/>
  <c r="J12328" i="2"/>
  <c r="K12328" i="2" s="1"/>
  <c r="J12321" i="2"/>
  <c r="K12321" i="2" s="1"/>
  <c r="J12329" i="2"/>
  <c r="K12329" i="2" s="1"/>
  <c r="J8896" i="2"/>
  <c r="K8896" i="2" s="1"/>
  <c r="J9601" i="2"/>
  <c r="K9601" i="2" s="1"/>
  <c r="J11119" i="2"/>
  <c r="K11119" i="2" s="1"/>
  <c r="J10506" i="2"/>
  <c r="K10506" i="2" s="1"/>
  <c r="J6220" i="2"/>
  <c r="K6220" i="2" s="1"/>
  <c r="J6225" i="2"/>
  <c r="K6225" i="2" s="1"/>
  <c r="J11804" i="2"/>
  <c r="K11804" i="2" s="1"/>
  <c r="J8848" i="2"/>
  <c r="K8848" i="2" s="1"/>
  <c r="J13728" i="2"/>
  <c r="K13728" i="2" s="1"/>
  <c r="J6103" i="2"/>
  <c r="K6103" i="2" s="1"/>
  <c r="J6110" i="2"/>
  <c r="K6110" i="2" s="1"/>
  <c r="J8220" i="2"/>
  <c r="K8220" i="2" s="1"/>
  <c r="J10746" i="2"/>
  <c r="K10746" i="2" s="1"/>
  <c r="J10747" i="2"/>
  <c r="K10747" i="2" s="1"/>
  <c r="J10738" i="2"/>
  <c r="K10738" i="2" s="1"/>
  <c r="J10968" i="2"/>
  <c r="K10968" i="2" s="1"/>
  <c r="J13613" i="2"/>
  <c r="K13613" i="2" s="1"/>
  <c r="J10534" i="2"/>
  <c r="K10534" i="2" s="1"/>
  <c r="J7888" i="2"/>
  <c r="K7888" i="2" s="1"/>
  <c r="J7889" i="2"/>
  <c r="K7889" i="2" s="1"/>
  <c r="J10464" i="2"/>
  <c r="K10464" i="2" s="1"/>
  <c r="J12225" i="2"/>
  <c r="K12225" i="2" s="1"/>
  <c r="J11734" i="2"/>
  <c r="K11734" i="2" s="1"/>
  <c r="J9122" i="2"/>
  <c r="K9122" i="2" s="1"/>
  <c r="J8879" i="2"/>
  <c r="K8879" i="2" s="1"/>
  <c r="J12973" i="2"/>
  <c r="K12973" i="2" s="1"/>
  <c r="J12970" i="2"/>
  <c r="K12970" i="2" s="1"/>
  <c r="J13753" i="2"/>
  <c r="K13753" i="2" s="1"/>
  <c r="J13931" i="2"/>
  <c r="K13931" i="2" s="1"/>
  <c r="J10994" i="2"/>
  <c r="K10994" i="2" s="1"/>
  <c r="J10999" i="2"/>
  <c r="K10999" i="2" s="1"/>
  <c r="J11582" i="2"/>
  <c r="K11582" i="2" s="1"/>
  <c r="J13035" i="2"/>
  <c r="K13035" i="2" s="1"/>
  <c r="J10028" i="2"/>
  <c r="K10028" i="2" s="1"/>
  <c r="J10455" i="2"/>
  <c r="K10455" i="2" s="1"/>
  <c r="J10172" i="2"/>
  <c r="K10172" i="2" s="1"/>
  <c r="J5652" i="2"/>
  <c r="K5652" i="2" s="1"/>
  <c r="J11155" i="2"/>
  <c r="K11155" i="2" s="1"/>
  <c r="J8132" i="2"/>
  <c r="K8132" i="2" s="1"/>
  <c r="J8129" i="2"/>
  <c r="K8129" i="2" s="1"/>
  <c r="J14515" i="2"/>
  <c r="K14515" i="2" s="1"/>
  <c r="J9059" i="2"/>
  <c r="K9059" i="2" s="1"/>
  <c r="J9617" i="2"/>
  <c r="K9617" i="2" s="1"/>
  <c r="J12382" i="2"/>
  <c r="K12382" i="2" s="1"/>
  <c r="J12695" i="2"/>
  <c r="K12695" i="2" s="1"/>
  <c r="J7945" i="2"/>
  <c r="K7945" i="2" s="1"/>
  <c r="J6782" i="2"/>
  <c r="K6782" i="2" s="1"/>
  <c r="J6783" i="2"/>
  <c r="K6783" i="2" s="1"/>
  <c r="J12415" i="2"/>
  <c r="K12415" i="2" s="1"/>
  <c r="J6451" i="2"/>
  <c r="K6451" i="2" s="1"/>
  <c r="J6457" i="2"/>
  <c r="K6457" i="2" s="1"/>
  <c r="J11214" i="2"/>
  <c r="K11214" i="2" s="1"/>
  <c r="J11570" i="2"/>
  <c r="K11570" i="2" s="1"/>
  <c r="J7221" i="2"/>
  <c r="K7221" i="2" s="1"/>
  <c r="J7581" i="2"/>
  <c r="K7581" i="2" s="1"/>
  <c r="J8367" i="2"/>
  <c r="K8367" i="2" s="1"/>
  <c r="J10466" i="2"/>
  <c r="K10466" i="2" s="1"/>
  <c r="J7982" i="2"/>
  <c r="K7982" i="2" s="1"/>
  <c r="J7979" i="2"/>
  <c r="K7979" i="2" s="1"/>
  <c r="J9851" i="2"/>
  <c r="K9851" i="2" s="1"/>
  <c r="J9847" i="2"/>
  <c r="K9847" i="2" s="1"/>
  <c r="J11390" i="2"/>
  <c r="K11390" i="2" s="1"/>
  <c r="J12350" i="2"/>
  <c r="K12350" i="2" s="1"/>
  <c r="J12456" i="2"/>
  <c r="K12456" i="2" s="1"/>
  <c r="J10933" i="2"/>
  <c r="K10933" i="2" s="1"/>
  <c r="J14569" i="2"/>
  <c r="K14569" i="2" s="1"/>
  <c r="J13670" i="2"/>
  <c r="K13670" i="2" s="1"/>
  <c r="J13735" i="2"/>
  <c r="K13735" i="2" s="1"/>
  <c r="J6306" i="2"/>
  <c r="K6306" i="2" s="1"/>
  <c r="J6304" i="2"/>
  <c r="K6304" i="2" s="1"/>
  <c r="J11324" i="2"/>
  <c r="K11324" i="2" s="1"/>
  <c r="J10520" i="2"/>
  <c r="K10520" i="2" s="1"/>
  <c r="J9962" i="2"/>
  <c r="K9962" i="2" s="1"/>
  <c r="J9858" i="2"/>
  <c r="K9858" i="2" s="1"/>
  <c r="J11109" i="2"/>
  <c r="K11109" i="2" s="1"/>
  <c r="J9508" i="2"/>
  <c r="K9508" i="2" s="1"/>
  <c r="J12335" i="2"/>
  <c r="K12335" i="2" s="1"/>
  <c r="J8943" i="2"/>
  <c r="K8943" i="2" s="1"/>
  <c r="J7655" i="2"/>
  <c r="K7655" i="2" s="1"/>
  <c r="J12072" i="2"/>
  <c r="K12072" i="2" s="1"/>
  <c r="J6208" i="2"/>
  <c r="K6208" i="2" s="1"/>
  <c r="J6203" i="2"/>
  <c r="K6203" i="2" s="1"/>
  <c r="J10576" i="2"/>
  <c r="K10576" i="2" s="1"/>
  <c r="J13560" i="2"/>
  <c r="K13560" i="2" s="1"/>
  <c r="J13563" i="2"/>
  <c r="K13563" i="2" s="1"/>
  <c r="J10404" i="2"/>
  <c r="K10404" i="2" s="1"/>
  <c r="J7358" i="2"/>
  <c r="K7358" i="2" s="1"/>
  <c r="J10250" i="2"/>
  <c r="K10250" i="2" s="1"/>
  <c r="J9833" i="2"/>
  <c r="K9833" i="2" s="1"/>
  <c r="J11286" i="2"/>
  <c r="K11286" i="2" s="1"/>
  <c r="J12297" i="2"/>
  <c r="K12297" i="2" s="1"/>
  <c r="J13656" i="2"/>
  <c r="K13656" i="2" s="1"/>
  <c r="J13978" i="2"/>
  <c r="K13978" i="2" s="1"/>
  <c r="J13971" i="2"/>
  <c r="K13971" i="2" s="1"/>
  <c r="J7579" i="2"/>
  <c r="K7579" i="2" s="1"/>
  <c r="J7574" i="2"/>
  <c r="K7574" i="2" s="1"/>
  <c r="J7577" i="2"/>
  <c r="K7577" i="2" s="1"/>
  <c r="J12563" i="2"/>
  <c r="K12563" i="2" s="1"/>
  <c r="J12569" i="2"/>
  <c r="K12569" i="2" s="1"/>
  <c r="J12566" i="2"/>
  <c r="K12566" i="2" s="1"/>
  <c r="J9073" i="2"/>
  <c r="K9073" i="2" s="1"/>
  <c r="J5629" i="2"/>
  <c r="K5629" i="2" s="1"/>
  <c r="J6409" i="2"/>
  <c r="K6409" i="2" s="1"/>
  <c r="J7723" i="2"/>
  <c r="K7723" i="2" s="1"/>
  <c r="J10097" i="2"/>
  <c r="K10097" i="2" s="1"/>
  <c r="J9821" i="2"/>
  <c r="K9821" i="2" s="1"/>
  <c r="J12043" i="2"/>
  <c r="K12043" i="2" s="1"/>
  <c r="J11300" i="2"/>
  <c r="K11300" i="2" s="1"/>
  <c r="J11899" i="2"/>
  <c r="K11899" i="2" s="1"/>
  <c r="J11046" i="2"/>
  <c r="K11046" i="2" s="1"/>
  <c r="J7324" i="2"/>
  <c r="K7324" i="2" s="1"/>
  <c r="J9374" i="2"/>
  <c r="K9374" i="2" s="1"/>
  <c r="J8907" i="2"/>
  <c r="K8907" i="2" s="1"/>
  <c r="J10143" i="2"/>
  <c r="K10143" i="2" s="1"/>
  <c r="J7289" i="2"/>
  <c r="K7289" i="2" s="1"/>
  <c r="J7296" i="2"/>
  <c r="K7296" i="2" s="1"/>
  <c r="J13420" i="2"/>
  <c r="K13420" i="2" s="1"/>
  <c r="J7260" i="2"/>
  <c r="K7260" i="2" s="1"/>
  <c r="J7269" i="2"/>
  <c r="K7269" i="2" s="1"/>
  <c r="J5780" i="2"/>
  <c r="K5780" i="2" s="1"/>
  <c r="J9462" i="2"/>
  <c r="K9462" i="2" s="1"/>
  <c r="J14035" i="2"/>
  <c r="K14035" i="2" s="1"/>
  <c r="J13212" i="2"/>
  <c r="K13212" i="2" s="1"/>
  <c r="J12229" i="2"/>
  <c r="K12229" i="2" s="1"/>
  <c r="J11971" i="2"/>
  <c r="K11971" i="2" s="1"/>
  <c r="J11974" i="2"/>
  <c r="K11974" i="2" s="1"/>
  <c r="J11712" i="2"/>
  <c r="K11712" i="2" s="1"/>
  <c r="J9115" i="2"/>
  <c r="K9115" i="2" s="1"/>
  <c r="J12589" i="2"/>
  <c r="K12589" i="2" s="1"/>
  <c r="J11658" i="2"/>
  <c r="K11658" i="2" s="1"/>
  <c r="J10988" i="2"/>
  <c r="K10988" i="2" s="1"/>
  <c r="J11769" i="2"/>
  <c r="K11769" i="2" s="1"/>
  <c r="J11992" i="2"/>
  <c r="K11992" i="2" s="1"/>
  <c r="J9099" i="2"/>
  <c r="K9099" i="2" s="1"/>
  <c r="J9088" i="2"/>
  <c r="K9088" i="2" s="1"/>
  <c r="J9096" i="2"/>
  <c r="K9096" i="2" s="1"/>
  <c r="J13327" i="2"/>
  <c r="K13327" i="2" s="1"/>
  <c r="J12806" i="2"/>
  <c r="K12806" i="2" s="1"/>
  <c r="J8899" i="2"/>
  <c r="K8899" i="2" s="1"/>
  <c r="J7700" i="2"/>
  <c r="K7700" i="2" s="1"/>
  <c r="J12671" i="2"/>
  <c r="K12671" i="2" s="1"/>
  <c r="J12774" i="2"/>
  <c r="K12774" i="2" s="1"/>
  <c r="J11226" i="2"/>
  <c r="K11226" i="2" s="1"/>
  <c r="J10568" i="2"/>
  <c r="K10568" i="2" s="1"/>
  <c r="J6394" i="2"/>
  <c r="K6394" i="2" s="1"/>
  <c r="J6388" i="2"/>
  <c r="K6388" i="2" s="1"/>
  <c r="J7905" i="2"/>
  <c r="K7905" i="2" s="1"/>
  <c r="J6898" i="2"/>
  <c r="K6898" i="2" s="1"/>
  <c r="J8357" i="2"/>
  <c r="K8357" i="2" s="1"/>
  <c r="J7434" i="2"/>
  <c r="K7434" i="2" s="1"/>
  <c r="J7428" i="2"/>
  <c r="K7428" i="2" s="1"/>
  <c r="J8551" i="2"/>
  <c r="K8551" i="2" s="1"/>
  <c r="J11705" i="2"/>
  <c r="K11705" i="2" s="1"/>
  <c r="J10188" i="2"/>
  <c r="K10188" i="2" s="1"/>
  <c r="J9679" i="2"/>
  <c r="K9679" i="2" s="1"/>
  <c r="J7704" i="2"/>
  <c r="K7704" i="2" s="1"/>
  <c r="J7505" i="2"/>
  <c r="K7505" i="2" s="1"/>
  <c r="J8685" i="2"/>
  <c r="K8685" i="2" s="1"/>
  <c r="J8156" i="2"/>
  <c r="K8156" i="2" s="1"/>
  <c r="J13235" i="2"/>
  <c r="K13235" i="2" s="1"/>
  <c r="J10890" i="2"/>
  <c r="K10890" i="2" s="1"/>
  <c r="J11542" i="2"/>
  <c r="K11542" i="2" s="1"/>
  <c r="J7923" i="2"/>
  <c r="K7923" i="2" s="1"/>
  <c r="J12437" i="2"/>
  <c r="K12437" i="2" s="1"/>
  <c r="J10491" i="2"/>
  <c r="K10491" i="2" s="1"/>
  <c r="J8063" i="2"/>
  <c r="K8063" i="2" s="1"/>
  <c r="J6795" i="2"/>
  <c r="K6795" i="2" s="1"/>
  <c r="J6800" i="2"/>
  <c r="K6800" i="2" s="1"/>
  <c r="J10825" i="2"/>
  <c r="K10825" i="2" s="1"/>
  <c r="J6300" i="2"/>
  <c r="K6300" i="2" s="1"/>
  <c r="J10420" i="2"/>
  <c r="K10420" i="2" s="1"/>
  <c r="J7769" i="2"/>
  <c r="K7769" i="2" s="1"/>
  <c r="J10509" i="2"/>
  <c r="K10509" i="2" s="1"/>
  <c r="J8252" i="2"/>
  <c r="K8252" i="2" s="1"/>
  <c r="J8253" i="2"/>
  <c r="K8253" i="2" s="1"/>
  <c r="J8249" i="2"/>
  <c r="K8249" i="2" s="1"/>
  <c r="J11073" i="2"/>
  <c r="K11073" i="2" s="1"/>
  <c r="J9186" i="2"/>
  <c r="K9186" i="2" s="1"/>
  <c r="J9015" i="2"/>
  <c r="K9015" i="2" s="1"/>
  <c r="J11425" i="2"/>
  <c r="K11425" i="2" s="1"/>
  <c r="J10832" i="2"/>
  <c r="K10832" i="2" s="1"/>
  <c r="J5792" i="2"/>
  <c r="K5792" i="2" s="1"/>
  <c r="J9423" i="2"/>
  <c r="K9423" i="2" s="1"/>
  <c r="J7624" i="2"/>
  <c r="K7624" i="2" s="1"/>
  <c r="J7980" i="2"/>
  <c r="K7980" i="2" s="1"/>
  <c r="J10970" i="2"/>
  <c r="K10970" i="2" s="1"/>
  <c r="J5900" i="2"/>
  <c r="K5900" i="2" s="1"/>
  <c r="J10385" i="2"/>
  <c r="K10385" i="2" s="1"/>
  <c r="J8987" i="2"/>
  <c r="K8987" i="2" s="1"/>
  <c r="J8986" i="2"/>
  <c r="K8986" i="2" s="1"/>
  <c r="J13484" i="2"/>
  <c r="K13484" i="2" s="1"/>
  <c r="J13482" i="2"/>
  <c r="K13482" i="2" s="1"/>
  <c r="J12535" i="2"/>
  <c r="K12535" i="2" s="1"/>
  <c r="J6700" i="2"/>
  <c r="K6700" i="2" s="1"/>
  <c r="J6697" i="2"/>
  <c r="K6697" i="2" s="1"/>
  <c r="J13242" i="2"/>
  <c r="K13242" i="2" s="1"/>
  <c r="J8121" i="2"/>
  <c r="K8121" i="2" s="1"/>
  <c r="J7705" i="2"/>
  <c r="K7705" i="2" s="1"/>
  <c r="J11115" i="2"/>
  <c r="K11115" i="2" s="1"/>
  <c r="J10047" i="2"/>
  <c r="K10047" i="2" s="1"/>
  <c r="J7566" i="2"/>
  <c r="K7566" i="2" s="1"/>
  <c r="J10150" i="2"/>
  <c r="K10150" i="2" s="1"/>
  <c r="J6030" i="2"/>
  <c r="K6030" i="2" s="1"/>
  <c r="J14173" i="2"/>
  <c r="K14173" i="2" s="1"/>
  <c r="J7569" i="2"/>
  <c r="K7569" i="2" s="1"/>
  <c r="J12729" i="2"/>
  <c r="K12729" i="2" s="1"/>
  <c r="J9951" i="2"/>
  <c r="K9951" i="2" s="1"/>
  <c r="J11441" i="2"/>
  <c r="K11441" i="2" s="1"/>
  <c r="J7408" i="2"/>
  <c r="K7408" i="2" s="1"/>
  <c r="J13823" i="2"/>
  <c r="K13823" i="2" s="1"/>
  <c r="J9025" i="2"/>
  <c r="K9025" i="2" s="1"/>
  <c r="J10422" i="2"/>
  <c r="K10422" i="2" s="1"/>
  <c r="J9048" i="2"/>
  <c r="K9048" i="2" s="1"/>
  <c r="J12537" i="2"/>
  <c r="K12537" i="2" s="1"/>
  <c r="J11562" i="2"/>
  <c r="K11562" i="2" s="1"/>
  <c r="J12404" i="2"/>
  <c r="K12404" i="2" s="1"/>
  <c r="J12399" i="2"/>
  <c r="K12399" i="2" s="1"/>
  <c r="J12405" i="2"/>
  <c r="K12405" i="2" s="1"/>
  <c r="J13265" i="2"/>
  <c r="K13265" i="2" s="1"/>
  <c r="J7940" i="2"/>
  <c r="K7940" i="2" s="1"/>
  <c r="J12523" i="2"/>
  <c r="K12523" i="2" s="1"/>
  <c r="J8353" i="2"/>
  <c r="K8353" i="2" s="1"/>
  <c r="J14126" i="2"/>
  <c r="K14126" i="2" s="1"/>
  <c r="J13183" i="2"/>
  <c r="K13183" i="2" s="1"/>
  <c r="J13177" i="2"/>
  <c r="K13177" i="2" s="1"/>
  <c r="J8917" i="2"/>
  <c r="K8917" i="2" s="1"/>
  <c r="J6522" i="2"/>
  <c r="K6522" i="2" s="1"/>
  <c r="J12250" i="2"/>
  <c r="K12250" i="2" s="1"/>
  <c r="J10880" i="2"/>
  <c r="K10880" i="2" s="1"/>
  <c r="J8595" i="2"/>
  <c r="K8595" i="2" s="1"/>
  <c r="J13990" i="2"/>
  <c r="K13990" i="2" s="1"/>
  <c r="J9670" i="2"/>
  <c r="K9670" i="2" s="1"/>
  <c r="J12032" i="2"/>
  <c r="K12032" i="2" s="1"/>
  <c r="J6324" i="2"/>
  <c r="K6324" i="2" s="1"/>
  <c r="J6433" i="2"/>
  <c r="K6433" i="2" s="1"/>
  <c r="J10873" i="2"/>
  <c r="K10873" i="2" s="1"/>
  <c r="J11349" i="2"/>
  <c r="K11349" i="2" s="1"/>
  <c r="J6431" i="2"/>
  <c r="K6431" i="2" s="1"/>
  <c r="J10423" i="2"/>
  <c r="K10423" i="2" s="1"/>
  <c r="J14127" i="2"/>
  <c r="K14127" i="2" s="1"/>
  <c r="J7777" i="2"/>
  <c r="K7777" i="2" s="1"/>
  <c r="J7779" i="2"/>
  <c r="K7779" i="2" s="1"/>
  <c r="J4834" i="2"/>
  <c r="K4834" i="2" s="1"/>
  <c r="J8135" i="2"/>
  <c r="K8135" i="2" s="1"/>
  <c r="J10990" i="2"/>
  <c r="K10990" i="2" s="1"/>
  <c r="J6221" i="2"/>
  <c r="K6221" i="2" s="1"/>
  <c r="J5486" i="2"/>
  <c r="K5486" i="2" s="1"/>
  <c r="J5487" i="2"/>
  <c r="K5487" i="2" s="1"/>
  <c r="J9184" i="2"/>
  <c r="K9184" i="2" s="1"/>
  <c r="J13157" i="2"/>
  <c r="K13157" i="2" s="1"/>
  <c r="J13159" i="2"/>
  <c r="K13159" i="2" s="1"/>
  <c r="J6634" i="2"/>
  <c r="K6634" i="2" s="1"/>
  <c r="J12420" i="2"/>
  <c r="K12420" i="2" s="1"/>
  <c r="J12411" i="2"/>
  <c r="K12411" i="2" s="1"/>
  <c r="J10068" i="2"/>
  <c r="K10068" i="2" s="1"/>
  <c r="J8118" i="2"/>
  <c r="K8118" i="2" s="1"/>
  <c r="J8126" i="2"/>
  <c r="K8126" i="2" s="1"/>
  <c r="J8124" i="2"/>
  <c r="K8124" i="2" s="1"/>
  <c r="J9515" i="2"/>
  <c r="K9515" i="2" s="1"/>
  <c r="J9175" i="2"/>
  <c r="K9175" i="2" s="1"/>
  <c r="J11122" i="2"/>
  <c r="K11122" i="2" s="1"/>
  <c r="J10443" i="2"/>
  <c r="K10443" i="2" s="1"/>
  <c r="J8604" i="2"/>
  <c r="K8604" i="2" s="1"/>
  <c r="J6028" i="2"/>
  <c r="K6028" i="2" s="1"/>
  <c r="J9575" i="2"/>
  <c r="K9575" i="2" s="1"/>
  <c r="J7571" i="2"/>
  <c r="K7571" i="2" s="1"/>
  <c r="J5791" i="2"/>
  <c r="K5791" i="2" s="1"/>
  <c r="J7453" i="2"/>
  <c r="K7453" i="2" s="1"/>
  <c r="J12419" i="2"/>
  <c r="K12419" i="2" s="1"/>
  <c r="J11201" i="2"/>
  <c r="K11201" i="2" s="1"/>
  <c r="J9656" i="2"/>
  <c r="K9656" i="2" s="1"/>
  <c r="J10416" i="2"/>
  <c r="K10416" i="2" s="1"/>
  <c r="J11503" i="2"/>
  <c r="K11503" i="2" s="1"/>
  <c r="J6652" i="2"/>
  <c r="K6652" i="2" s="1"/>
  <c r="J8254" i="2"/>
  <c r="K8254" i="2" s="1"/>
  <c r="J9512" i="2"/>
  <c r="K9512" i="2" s="1"/>
  <c r="J13136" i="2"/>
  <c r="K13136" i="2" s="1"/>
  <c r="J13141" i="2"/>
  <c r="K13141" i="2" s="1"/>
  <c r="J7819" i="2"/>
  <c r="K7819" i="2" s="1"/>
  <c r="J10961" i="2"/>
  <c r="K10961" i="2" s="1"/>
  <c r="J10817" i="2"/>
  <c r="K10817" i="2" s="1"/>
  <c r="J7496" i="2"/>
  <c r="K7496" i="2" s="1"/>
  <c r="J7492" i="2"/>
  <c r="K7492" i="2" s="1"/>
  <c r="J10535" i="2"/>
  <c r="K10535" i="2" s="1"/>
  <c r="J13802" i="2"/>
  <c r="K13802" i="2" s="1"/>
  <c r="J11408" i="2"/>
  <c r="K11408" i="2" s="1"/>
  <c r="J13923" i="2"/>
  <c r="K13923" i="2" s="1"/>
  <c r="J6312" i="2"/>
  <c r="K6312" i="2" s="1"/>
  <c r="J7533" i="2"/>
  <c r="K7533" i="2" s="1"/>
  <c r="J9688" i="2"/>
  <c r="K9688" i="2" s="1"/>
  <c r="J9686" i="2"/>
  <c r="K9686" i="2" s="1"/>
  <c r="J9744" i="2"/>
  <c r="K9744" i="2" s="1"/>
  <c r="J13737" i="2"/>
  <c r="K13737" i="2" s="1"/>
  <c r="J14243" i="2"/>
  <c r="K14243" i="2" s="1"/>
  <c r="J12351" i="2"/>
  <c r="K12351" i="2" s="1"/>
  <c r="J7602" i="2"/>
  <c r="K7602" i="2" s="1"/>
  <c r="J10793" i="2"/>
  <c r="K10793" i="2" s="1"/>
  <c r="J7985" i="2"/>
  <c r="K7985" i="2" s="1"/>
  <c r="J12075" i="2"/>
  <c r="K12075" i="2" s="1"/>
  <c r="J14473" i="2"/>
  <c r="K14473" i="2" s="1"/>
  <c r="J13929" i="2"/>
  <c r="K13929" i="2" s="1"/>
  <c r="J11561" i="2"/>
  <c r="K11561" i="2" s="1"/>
  <c r="J9469" i="2"/>
  <c r="K9469" i="2" s="1"/>
  <c r="J12573" i="2"/>
  <c r="K12573" i="2" s="1"/>
  <c r="J10941" i="2"/>
  <c r="K10941" i="2" s="1"/>
  <c r="J14583" i="2"/>
  <c r="K14583" i="2" s="1"/>
  <c r="J13722" i="2"/>
  <c r="K13722" i="2" s="1"/>
  <c r="J8760" i="2"/>
  <c r="K8760" i="2" s="1"/>
  <c r="J9473" i="2"/>
  <c r="K9473" i="2" s="1"/>
  <c r="J9467" i="2"/>
  <c r="K9467" i="2" s="1"/>
  <c r="J6101" i="2"/>
  <c r="K6101" i="2" s="1"/>
  <c r="J10736" i="2"/>
  <c r="K10736" i="2" s="1"/>
  <c r="J10735" i="2"/>
  <c r="K10735" i="2" s="1"/>
  <c r="J10978" i="2"/>
  <c r="K10978" i="2" s="1"/>
  <c r="J13614" i="2"/>
  <c r="K13614" i="2" s="1"/>
  <c r="J7893" i="2"/>
  <c r="K7893" i="2" s="1"/>
  <c r="J8060" i="2"/>
  <c r="K8060" i="2" s="1"/>
  <c r="J10619" i="2"/>
  <c r="K10619" i="2" s="1"/>
  <c r="J13396" i="2"/>
  <c r="K13396" i="2" s="1"/>
  <c r="J8553" i="2"/>
  <c r="K8553" i="2" s="1"/>
  <c r="J8554" i="2"/>
  <c r="K8554" i="2" s="1"/>
  <c r="J8556" i="2"/>
  <c r="K8556" i="2" s="1"/>
  <c r="J10026" i="2"/>
  <c r="K10026" i="2" s="1"/>
  <c r="J8872" i="2"/>
  <c r="K8872" i="2" s="1"/>
  <c r="J12969" i="2"/>
  <c r="K12969" i="2" s="1"/>
  <c r="J13940" i="2"/>
  <c r="K13940" i="2" s="1"/>
  <c r="J13935" i="2"/>
  <c r="K13935" i="2" s="1"/>
  <c r="J13627" i="2"/>
  <c r="K13627" i="2" s="1"/>
  <c r="J10622" i="2"/>
  <c r="K10622" i="2" s="1"/>
  <c r="J10621" i="2"/>
  <c r="K10621" i="2" s="1"/>
  <c r="J13033" i="2"/>
  <c r="K13033" i="2" s="1"/>
  <c r="J11549" i="2"/>
  <c r="K11549" i="2" s="1"/>
  <c r="J9657" i="2"/>
  <c r="K9657" i="2" s="1"/>
  <c r="J9666" i="2"/>
  <c r="K9666" i="2" s="1"/>
  <c r="J5658" i="2"/>
  <c r="K5658" i="2" s="1"/>
  <c r="J8136" i="2"/>
  <c r="K8136" i="2" s="1"/>
  <c r="J14513" i="2"/>
  <c r="K14513" i="2" s="1"/>
  <c r="J14511" i="2"/>
  <c r="K14511" i="2" s="1"/>
  <c r="J9625" i="2"/>
  <c r="K9625" i="2" s="1"/>
  <c r="J10833" i="2"/>
  <c r="K10833" i="2" s="1"/>
  <c r="J10050" i="2"/>
  <c r="K10050" i="2" s="1"/>
  <c r="J9870" i="2"/>
  <c r="K9870" i="2" s="1"/>
  <c r="J8412" i="2"/>
  <c r="K8412" i="2" s="1"/>
  <c r="J11711" i="2"/>
  <c r="K11711" i="2" s="1"/>
  <c r="J6455" i="2"/>
  <c r="K6455" i="2" s="1"/>
  <c r="J14251" i="2"/>
  <c r="K14251" i="2" s="1"/>
  <c r="J13257" i="2"/>
  <c r="K13257" i="2" s="1"/>
  <c r="J7720" i="2"/>
  <c r="K7720" i="2" s="1"/>
  <c r="J12031" i="2"/>
  <c r="K12031" i="2" s="1"/>
  <c r="J8361" i="2"/>
  <c r="K8361" i="2" s="1"/>
  <c r="J12295" i="2"/>
  <c r="K12295" i="2" s="1"/>
  <c r="J7988" i="2"/>
  <c r="K7988" i="2" s="1"/>
  <c r="J8106" i="2"/>
  <c r="K8106" i="2" s="1"/>
  <c r="J8111" i="2"/>
  <c r="K8111" i="2" s="1"/>
  <c r="J12580" i="2"/>
  <c r="K12580" i="2" s="1"/>
  <c r="J6990" i="2"/>
  <c r="K6990" i="2" s="1"/>
  <c r="J13714" i="2"/>
  <c r="K13714" i="2" s="1"/>
  <c r="J9390" i="2"/>
  <c r="K9390" i="2" s="1"/>
  <c r="J10973" i="2"/>
  <c r="K10973" i="2" s="1"/>
  <c r="J13730" i="2"/>
  <c r="K13730" i="2" s="1"/>
  <c r="J14318" i="2"/>
  <c r="K14318" i="2" s="1"/>
  <c r="J10892" i="2"/>
  <c r="K10892" i="2" s="1"/>
  <c r="J9456" i="2"/>
  <c r="K9456" i="2" s="1"/>
  <c r="J5789" i="2"/>
  <c r="K5789" i="2" s="1"/>
  <c r="J12407" i="2"/>
  <c r="K12407" i="2" s="1"/>
  <c r="J12122" i="2"/>
  <c r="K12122" i="2" s="1"/>
  <c r="J10223" i="2"/>
  <c r="K10223" i="2" s="1"/>
  <c r="J7648" i="2"/>
  <c r="K7648" i="2" s="1"/>
  <c r="J7657" i="2"/>
  <c r="K7657" i="2" s="1"/>
  <c r="J14242" i="2"/>
  <c r="K14242" i="2" s="1"/>
  <c r="J6199" i="2"/>
  <c r="K6199" i="2" s="1"/>
  <c r="J14353" i="2"/>
  <c r="K14353" i="2" s="1"/>
  <c r="J13558" i="2"/>
  <c r="K13558" i="2" s="1"/>
  <c r="J7348" i="2"/>
  <c r="K7348" i="2" s="1"/>
  <c r="J7359" i="2"/>
  <c r="K7359" i="2" s="1"/>
  <c r="J10247" i="2"/>
  <c r="K10247" i="2" s="1"/>
  <c r="J12023" i="2"/>
  <c r="K12023" i="2" s="1"/>
  <c r="J13030" i="2"/>
  <c r="K13030" i="2" s="1"/>
  <c r="J13657" i="2"/>
  <c r="K13657" i="2" s="1"/>
  <c r="J13663" i="2"/>
  <c r="K13663" i="2" s="1"/>
  <c r="J7219" i="2"/>
  <c r="K7219" i="2" s="1"/>
  <c r="J8578" i="2"/>
  <c r="K8578" i="2" s="1"/>
  <c r="J5630" i="2"/>
  <c r="K5630" i="2" s="1"/>
  <c r="J5634" i="2"/>
  <c r="K5634" i="2" s="1"/>
  <c r="J6405" i="2"/>
  <c r="K6405" i="2" s="1"/>
  <c r="J6411" i="2"/>
  <c r="K6411" i="2" s="1"/>
  <c r="J14172" i="2"/>
  <c r="K14172" i="2" s="1"/>
  <c r="J7666" i="2"/>
  <c r="K7666" i="2" s="1"/>
  <c r="J11459" i="2"/>
  <c r="K11459" i="2" s="1"/>
  <c r="J13669" i="2"/>
  <c r="K13669" i="2" s="1"/>
  <c r="J12337" i="2"/>
  <c r="K12337" i="2" s="1"/>
  <c r="J7554" i="2"/>
  <c r="K7554" i="2" s="1"/>
  <c r="J14315" i="2"/>
  <c r="K14315" i="2" s="1"/>
  <c r="J9365" i="2"/>
  <c r="K9365" i="2" s="1"/>
  <c r="J9375" i="2"/>
  <c r="K9375" i="2" s="1"/>
  <c r="J11001" i="2"/>
  <c r="K11001" i="2" s="1"/>
  <c r="J8812" i="2"/>
  <c r="K8812" i="2" s="1"/>
  <c r="J5777" i="2"/>
  <c r="K5777" i="2" s="1"/>
  <c r="J5779" i="2"/>
  <c r="K5779" i="2" s="1"/>
  <c r="J11278" i="2"/>
  <c r="K11278" i="2" s="1"/>
  <c r="J11283" i="2"/>
  <c r="K11283" i="2" s="1"/>
  <c r="J11104" i="2"/>
  <c r="K11104" i="2" s="1"/>
  <c r="J12492" i="2"/>
  <c r="K12492" i="2" s="1"/>
  <c r="J8059" i="2"/>
  <c r="K8059" i="2" s="1"/>
  <c r="J10435" i="2"/>
  <c r="K10435" i="2" s="1"/>
  <c r="J10432" i="2"/>
  <c r="K10432" i="2" s="1"/>
  <c r="J10438" i="2"/>
  <c r="K10438" i="2" s="1"/>
  <c r="J9297" i="2"/>
  <c r="K9297" i="2" s="1"/>
  <c r="J11771" i="2"/>
  <c r="K11771" i="2" s="1"/>
  <c r="J12595" i="2"/>
  <c r="K12595" i="2" s="1"/>
  <c r="J12596" i="2"/>
  <c r="K12596" i="2" s="1"/>
  <c r="J8761" i="2"/>
  <c r="K8761" i="2" s="1"/>
  <c r="J8750" i="2"/>
  <c r="K8750" i="2" s="1"/>
  <c r="J13335" i="2"/>
  <c r="K13335" i="2" s="1"/>
  <c r="J11774" i="2"/>
  <c r="K11774" i="2" s="1"/>
  <c r="J10457" i="2"/>
  <c r="K10457" i="2" s="1"/>
  <c r="J13326" i="2"/>
  <c r="K13326" i="2" s="1"/>
  <c r="J9108" i="2"/>
  <c r="K9108" i="2" s="1"/>
  <c r="J14121" i="2"/>
  <c r="K14121" i="2" s="1"/>
  <c r="J6171" i="2"/>
  <c r="K6171" i="2" s="1"/>
  <c r="J13676" i="2"/>
  <c r="K13676" i="2" s="1"/>
  <c r="J12334" i="2"/>
  <c r="K12334" i="2" s="1"/>
  <c r="J11972" i="2"/>
  <c r="K11972" i="2" s="1"/>
  <c r="J10572" i="2"/>
  <c r="K10572" i="2" s="1"/>
  <c r="J6390" i="2"/>
  <c r="K6390" i="2" s="1"/>
  <c r="J6896" i="2"/>
  <c r="K6896" i="2" s="1"/>
  <c r="J6899" i="2"/>
  <c r="K6899" i="2" s="1"/>
  <c r="J10532" i="2"/>
  <c r="K10532" i="2" s="1"/>
  <c r="J7423" i="2"/>
  <c r="K7423" i="2" s="1"/>
  <c r="J7432" i="2"/>
  <c r="K7432" i="2" s="1"/>
  <c r="J8062" i="2"/>
  <c r="K8062" i="2" s="1"/>
  <c r="J7685" i="2"/>
  <c r="K7685" i="2" s="1"/>
  <c r="J9117" i="2"/>
  <c r="K9117" i="2" s="1"/>
  <c r="J11110" i="2"/>
  <c r="K11110" i="2" s="1"/>
  <c r="J13422" i="2"/>
  <c r="K13422" i="2" s="1"/>
  <c r="J14123" i="2"/>
  <c r="K14123" i="2" s="1"/>
  <c r="J8407" i="2"/>
  <c r="K8407" i="2" s="1"/>
  <c r="J13734" i="2"/>
  <c r="K13734" i="2" s="1"/>
  <c r="J7321" i="2"/>
  <c r="K7321" i="2" s="1"/>
  <c r="J8281" i="2"/>
  <c r="K8281" i="2" s="1"/>
  <c r="J13423" i="2"/>
  <c r="K13423" i="2" s="1"/>
  <c r="J12578" i="2"/>
  <c r="K12578" i="2" s="1"/>
  <c r="J11670" i="2"/>
  <c r="K11670" i="2" s="1"/>
  <c r="J6955" i="2"/>
  <c r="K6955" i="2" s="1"/>
  <c r="J13229" i="2"/>
  <c r="K13229" i="2" s="1"/>
  <c r="J10346" i="2"/>
  <c r="K10346" i="2" s="1"/>
  <c r="J13819" i="2"/>
  <c r="K13819" i="2" s="1"/>
  <c r="J14247" i="2"/>
  <c r="K14247" i="2" s="1"/>
  <c r="J11397" i="2"/>
  <c r="K11397" i="2" s="1"/>
  <c r="J10081" i="2"/>
  <c r="K10081" i="2" s="1"/>
  <c r="J9283" i="2"/>
  <c r="K9283" i="2" s="1"/>
  <c r="J10115" i="2"/>
  <c r="K10115" i="2" s="1"/>
  <c r="J8324" i="2"/>
  <c r="K8324" i="2" s="1"/>
  <c r="J7762" i="2"/>
  <c r="K7762" i="2" s="1"/>
  <c r="J7765" i="2"/>
  <c r="K7765" i="2" s="1"/>
  <c r="J8340" i="2"/>
  <c r="K8340" i="2" s="1"/>
  <c r="J8331" i="2"/>
  <c r="K8331" i="2" s="1"/>
  <c r="J13685" i="2"/>
  <c r="K13685" i="2" s="1"/>
  <c r="J14293" i="2"/>
  <c r="K14293" i="2" s="1"/>
  <c r="J6713" i="2"/>
  <c r="K6713" i="2" s="1"/>
  <c r="J11512" i="2"/>
  <c r="K11512" i="2" s="1"/>
  <c r="J11456" i="2"/>
  <c r="K11456" i="2" s="1"/>
  <c r="J9566" i="2"/>
  <c r="K9566" i="2" s="1"/>
  <c r="J7346" i="2"/>
  <c r="K7346" i="2" s="1"/>
  <c r="J11320" i="2"/>
  <c r="K11320" i="2" s="1"/>
  <c r="J7446" i="2"/>
  <c r="K7446" i="2" s="1"/>
  <c r="J7625" i="2"/>
  <c r="K7625" i="2" s="1"/>
  <c r="J7628" i="2"/>
  <c r="K7628" i="2" s="1"/>
  <c r="J5901" i="2"/>
  <c r="K5901" i="2" s="1"/>
  <c r="J5894" i="2"/>
  <c r="K5894" i="2" s="1"/>
  <c r="J8988" i="2"/>
  <c r="K8988" i="2" s="1"/>
  <c r="J13483" i="2"/>
  <c r="K13483" i="2" s="1"/>
  <c r="J6695" i="2"/>
  <c r="K6695" i="2" s="1"/>
  <c r="J11033" i="2"/>
  <c r="K11033" i="2" s="1"/>
  <c r="J11540" i="2"/>
  <c r="K11540" i="2" s="1"/>
  <c r="J7710" i="2"/>
  <c r="K7710" i="2" s="1"/>
  <c r="J7892" i="2"/>
  <c r="K7892" i="2" s="1"/>
  <c r="J12027" i="2"/>
  <c r="K12027" i="2" s="1"/>
  <c r="J10901" i="2"/>
  <c r="K10901" i="2" s="1"/>
  <c r="J8601" i="2"/>
  <c r="K8601" i="2" s="1"/>
  <c r="J6026" i="2"/>
  <c r="K6026" i="2" s="1"/>
  <c r="J13095" i="2"/>
  <c r="K13095" i="2" s="1"/>
  <c r="J6855" i="2"/>
  <c r="K6855" i="2" s="1"/>
  <c r="J12071" i="2"/>
  <c r="K12071" i="2" s="1"/>
  <c r="J11701" i="2"/>
  <c r="K11701" i="2" s="1"/>
  <c r="J12355" i="2"/>
  <c r="K12355" i="2" s="1"/>
  <c r="J8304" i="2"/>
  <c r="K8304" i="2" s="1"/>
  <c r="J6444" i="2"/>
  <c r="K6444" i="2" s="1"/>
  <c r="J9046" i="2"/>
  <c r="K9046" i="2" s="1"/>
  <c r="J12546" i="2"/>
  <c r="K12546" i="2" s="1"/>
  <c r="J11556" i="2"/>
  <c r="K11556" i="2" s="1"/>
  <c r="J12425" i="2"/>
  <c r="K12425" i="2" s="1"/>
  <c r="J12427" i="2"/>
  <c r="K12427" i="2" s="1"/>
  <c r="J12432" i="2"/>
  <c r="K12432" i="2" s="1"/>
  <c r="J12431" i="2"/>
  <c r="K12431" i="2" s="1"/>
  <c r="J7067" i="2"/>
  <c r="K7067" i="2" s="1"/>
  <c r="J12533" i="2"/>
  <c r="K12533" i="2" s="1"/>
  <c r="J7205" i="2"/>
  <c r="K7205" i="2" s="1"/>
  <c r="J14073" i="2"/>
  <c r="K14073" i="2" s="1"/>
  <c r="J11321" i="2"/>
  <c r="K11321" i="2" s="1"/>
  <c r="J6517" i="2"/>
  <c r="K6517" i="2" s="1"/>
  <c r="J6520" i="2"/>
  <c r="K6520" i="2" s="1"/>
  <c r="J9439" i="2"/>
  <c r="K9439" i="2" s="1"/>
  <c r="J11898" i="2"/>
  <c r="K11898" i="2" s="1"/>
  <c r="J13828" i="2"/>
  <c r="K13828" i="2" s="1"/>
  <c r="J13098" i="2"/>
  <c r="K13098" i="2" s="1"/>
  <c r="J12577" i="2"/>
  <c r="K12577" i="2" s="1"/>
  <c r="J8895" i="2"/>
  <c r="K8895" i="2" s="1"/>
  <c r="J11749" i="2"/>
  <c r="K11749" i="2" s="1"/>
  <c r="J10482" i="2"/>
  <c r="K10482" i="2" s="1"/>
  <c r="J10868" i="2"/>
  <c r="K10868" i="2" s="1"/>
  <c r="J10865" i="2"/>
  <c r="K10865" i="2" s="1"/>
  <c r="J9983" i="2"/>
  <c r="K9983" i="2" s="1"/>
  <c r="J6430" i="2"/>
  <c r="K6430" i="2" s="1"/>
  <c r="J6435" i="2"/>
  <c r="K6435" i="2" s="1"/>
  <c r="J10163" i="2"/>
  <c r="K10163" i="2" s="1"/>
  <c r="J8996" i="2"/>
  <c r="K8996" i="2" s="1"/>
  <c r="J4836" i="2"/>
  <c r="K4836" i="2" s="1"/>
  <c r="J4829" i="2"/>
  <c r="K4829" i="2" s="1"/>
  <c r="J10684" i="2"/>
  <c r="K10684" i="2" s="1"/>
  <c r="J7406" i="2"/>
  <c r="K7406" i="2" s="1"/>
  <c r="J12176" i="2"/>
  <c r="K12176" i="2" s="1"/>
  <c r="J5489" i="2"/>
  <c r="K5489" i="2" s="1"/>
  <c r="J8691" i="2"/>
  <c r="K8691" i="2" s="1"/>
  <c r="J6637" i="2"/>
  <c r="K6637" i="2" s="1"/>
  <c r="J12413" i="2"/>
  <c r="K12413" i="2" s="1"/>
  <c r="J12226" i="2"/>
  <c r="K12226" i="2" s="1"/>
  <c r="J9668" i="2"/>
  <c r="K9668" i="2" s="1"/>
  <c r="J12606" i="2"/>
  <c r="K12606" i="2" s="1"/>
  <c r="J10448" i="2"/>
  <c r="K10448" i="2" s="1"/>
  <c r="J8597" i="2"/>
  <c r="K8597" i="2" s="1"/>
  <c r="J6027" i="2"/>
  <c r="K6027" i="2" s="1"/>
  <c r="J14180" i="2"/>
  <c r="K14180" i="2" s="1"/>
  <c r="J7561" i="2"/>
  <c r="K7561" i="2" s="1"/>
  <c r="J9267" i="2"/>
  <c r="K9267" i="2" s="1"/>
  <c r="J5812" i="2"/>
  <c r="K5812" i="2" s="1"/>
  <c r="J9843" i="2"/>
  <c r="K9843" i="2" s="1"/>
  <c r="J11205" i="2"/>
  <c r="K11205" i="2" s="1"/>
  <c r="J13410" i="2"/>
  <c r="K13410" i="2" s="1"/>
  <c r="J14530" i="2"/>
  <c r="K14530" i="2" s="1"/>
  <c r="J9702" i="2"/>
  <c r="K9702" i="2" s="1"/>
  <c r="J10939" i="2"/>
  <c r="K10939" i="2" s="1"/>
  <c r="J11422" i="2"/>
  <c r="K11422" i="2" s="1"/>
  <c r="J13271" i="2"/>
  <c r="K13271" i="2" s="1"/>
  <c r="J10878" i="2"/>
  <c r="K10878" i="2" s="1"/>
  <c r="J5677" i="2"/>
  <c r="K5677" i="2" s="1"/>
  <c r="J12528" i="2"/>
  <c r="K12528" i="2" s="1"/>
  <c r="J13138" i="2"/>
  <c r="K13138" i="2" s="1"/>
  <c r="J8300" i="2"/>
  <c r="K8300" i="2" s="1"/>
  <c r="J7816" i="2"/>
  <c r="K7816" i="2" s="1"/>
  <c r="J7487" i="2"/>
  <c r="K7487" i="2" s="1"/>
  <c r="J8832" i="2"/>
  <c r="K8832" i="2" s="1"/>
  <c r="J11919" i="2"/>
  <c r="K11919" i="2" s="1"/>
  <c r="J9182" i="2"/>
  <c r="K9182" i="2" s="1"/>
  <c r="J9454" i="2"/>
  <c r="K9454" i="2" s="1"/>
  <c r="J13667" i="2"/>
  <c r="K13667" i="2" s="1"/>
  <c r="J7757" i="2"/>
  <c r="K7757" i="2" s="1"/>
  <c r="J7754" i="2"/>
  <c r="K7754" i="2" s="1"/>
  <c r="J9745" i="2"/>
  <c r="K9745" i="2" s="1"/>
  <c r="J8183" i="2"/>
  <c r="K8183" i="2" s="1"/>
  <c r="J6365" i="2"/>
  <c r="K6365" i="2" s="1"/>
  <c r="J6371" i="2"/>
  <c r="K6371" i="2" s="1"/>
  <c r="J13254" i="2"/>
  <c r="K13254" i="2" s="1"/>
  <c r="J7606" i="2"/>
  <c r="K7606" i="2" s="1"/>
  <c r="J7605" i="2"/>
  <c r="K7605" i="2" s="1"/>
  <c r="J12327" i="2"/>
  <c r="K12327" i="2" s="1"/>
  <c r="J12319" i="2"/>
  <c r="K12319" i="2" s="1"/>
  <c r="J12320" i="2"/>
  <c r="K12320" i="2" s="1"/>
  <c r="J7149" i="2"/>
  <c r="K7149" i="2" s="1"/>
  <c r="J10527" i="2"/>
  <c r="K10527" i="2" s="1"/>
  <c r="J9597" i="2"/>
  <c r="K9597" i="2" s="1"/>
  <c r="J9280" i="2"/>
  <c r="K9280" i="2" s="1"/>
  <c r="J10505" i="2"/>
  <c r="K10505" i="2" s="1"/>
  <c r="J6219" i="2"/>
  <c r="K6219" i="2" s="1"/>
  <c r="J6224" i="2"/>
  <c r="K6224" i="2" s="1"/>
  <c r="J6218" i="2"/>
  <c r="K6218" i="2" s="1"/>
  <c r="J10989" i="2"/>
  <c r="K10989" i="2" s="1"/>
  <c r="J12433" i="2"/>
  <c r="K12433" i="2" s="1"/>
  <c r="J8853" i="2"/>
  <c r="K8853" i="2" s="1"/>
  <c r="J8849" i="2"/>
  <c r="K8849" i="2" s="1"/>
  <c r="J6109" i="2"/>
  <c r="K6109" i="2" s="1"/>
  <c r="J12581" i="2"/>
  <c r="K12581" i="2" s="1"/>
  <c r="J10741" i="2"/>
  <c r="K10741" i="2" s="1"/>
  <c r="J13723" i="2"/>
  <c r="K13723" i="2" s="1"/>
  <c r="J13729" i="2"/>
  <c r="K13729" i="2" s="1"/>
  <c r="J9476" i="2"/>
  <c r="K9476" i="2" s="1"/>
  <c r="J6104" i="2"/>
  <c r="K6104" i="2" s="1"/>
  <c r="J6102" i="2"/>
  <c r="K6102" i="2" s="1"/>
  <c r="J12029" i="2"/>
  <c r="K12029" i="2" s="1"/>
  <c r="J10743" i="2"/>
  <c r="K10743" i="2" s="1"/>
  <c r="J10748" i="2"/>
  <c r="K10748" i="2" s="1"/>
  <c r="J10733" i="2"/>
  <c r="K10733" i="2" s="1"/>
  <c r="J10976" i="2"/>
  <c r="K10976" i="2" s="1"/>
  <c r="J13605" i="2"/>
  <c r="K13605" i="2" s="1"/>
  <c r="J13607" i="2"/>
  <c r="K13607" i="2" s="1"/>
  <c r="J8344" i="2"/>
  <c r="K8344" i="2" s="1"/>
  <c r="J7894" i="2"/>
  <c r="K7894" i="2" s="1"/>
  <c r="J12227" i="2"/>
  <c r="K12227" i="2" s="1"/>
  <c r="J7679" i="2"/>
  <c r="K7679" i="2" s="1"/>
  <c r="J11414" i="2"/>
  <c r="K11414" i="2" s="1"/>
  <c r="J11738" i="2"/>
  <c r="K11738" i="2" s="1"/>
  <c r="J8876" i="2"/>
  <c r="K8876" i="2" s="1"/>
  <c r="J12972" i="2"/>
  <c r="K12972" i="2" s="1"/>
  <c r="J12965" i="2"/>
  <c r="K12965" i="2" s="1"/>
  <c r="J13936" i="2"/>
  <c r="K13936" i="2" s="1"/>
  <c r="J10997" i="2"/>
  <c r="K10997" i="2" s="1"/>
  <c r="J9353" i="2"/>
  <c r="K9353" i="2" s="1"/>
  <c r="J13034" i="2"/>
  <c r="K13034" i="2" s="1"/>
  <c r="J10021" i="2"/>
  <c r="K10021" i="2" s="1"/>
  <c r="J5656" i="2"/>
  <c r="K5656" i="2" s="1"/>
  <c r="J8131" i="2"/>
  <c r="K8131" i="2" s="1"/>
  <c r="J14512" i="2"/>
  <c r="K14512" i="2" s="1"/>
  <c r="J11012" i="2"/>
  <c r="K11012" i="2" s="1"/>
  <c r="J9052" i="2"/>
  <c r="K9052" i="2" s="1"/>
  <c r="J9627" i="2"/>
  <c r="K9627" i="2" s="1"/>
  <c r="J12604" i="2"/>
  <c r="K12604" i="2" s="1"/>
  <c r="J11995" i="2"/>
  <c r="K11995" i="2" s="1"/>
  <c r="J8978" i="2"/>
  <c r="K8978" i="2" s="1"/>
  <c r="J10545" i="2"/>
  <c r="K10545" i="2" s="1"/>
  <c r="J6789" i="2"/>
  <c r="K6789" i="2" s="1"/>
  <c r="J6781" i="2"/>
  <c r="K6781" i="2" s="1"/>
  <c r="J6787" i="2"/>
  <c r="K6787" i="2" s="1"/>
  <c r="J6453" i="2"/>
  <c r="K6453" i="2" s="1"/>
  <c r="J11446" i="2"/>
  <c r="K11446" i="2" s="1"/>
  <c r="J8892" i="2"/>
  <c r="K8892" i="2" s="1"/>
  <c r="J12302" i="2"/>
  <c r="K12302" i="2" s="1"/>
  <c r="J7986" i="2"/>
  <c r="K7986" i="2" s="1"/>
  <c r="J8113" i="2"/>
  <c r="K8113" i="2" s="1"/>
  <c r="J9846" i="2"/>
  <c r="K9846" i="2" s="1"/>
  <c r="J9844" i="2"/>
  <c r="K9844" i="2" s="1"/>
  <c r="J12915" i="2"/>
  <c r="K12915" i="2" s="1"/>
  <c r="J12175" i="2"/>
  <c r="K12175" i="2" s="1"/>
  <c r="J12173" i="2"/>
  <c r="K12173" i="2" s="1"/>
  <c r="J7942" i="2"/>
  <c r="K7942" i="2" s="1"/>
  <c r="J12345" i="2"/>
  <c r="K12345" i="2" s="1"/>
  <c r="J6303" i="2"/>
  <c r="K6303" i="2" s="1"/>
  <c r="J6302" i="2"/>
  <c r="K6302" i="2" s="1"/>
  <c r="J10522" i="2"/>
  <c r="K10522" i="2" s="1"/>
  <c r="J14321" i="2"/>
  <c r="K14321" i="2" s="1"/>
  <c r="J13232" i="2"/>
  <c r="K13232" i="2" s="1"/>
  <c r="J9057" i="2"/>
  <c r="K9057" i="2" s="1"/>
  <c r="J12342" i="2"/>
  <c r="K12342" i="2" s="1"/>
  <c r="J12524" i="2"/>
  <c r="K12524" i="2" s="1"/>
  <c r="J13672" i="2"/>
  <c r="K13672" i="2" s="1"/>
  <c r="J7651" i="2"/>
  <c r="K7651" i="2" s="1"/>
  <c r="J10440" i="2"/>
  <c r="K10440" i="2" s="1"/>
  <c r="J14249" i="2"/>
  <c r="K14249" i="2" s="1"/>
  <c r="J6206" i="2"/>
  <c r="K6206" i="2" s="1"/>
  <c r="J9276" i="2"/>
  <c r="K9276" i="2" s="1"/>
  <c r="J13555" i="2"/>
  <c r="K13555" i="2" s="1"/>
  <c r="J13554" i="2"/>
  <c r="K13554" i="2" s="1"/>
  <c r="J10251" i="2"/>
  <c r="K10251" i="2" s="1"/>
  <c r="J12768" i="2"/>
  <c r="K12768" i="2" s="1"/>
  <c r="J8366" i="2"/>
  <c r="K8366" i="2" s="1"/>
  <c r="J7934" i="2"/>
  <c r="K7934" i="2" s="1"/>
  <c r="J13660" i="2"/>
  <c r="K13660" i="2" s="1"/>
  <c r="J13980" i="2"/>
  <c r="K13980" i="2" s="1"/>
  <c r="J13970" i="2"/>
  <c r="K13970" i="2" s="1"/>
  <c r="J13977" i="2"/>
  <c r="K13977" i="2" s="1"/>
  <c r="J8243" i="2"/>
  <c r="K8243" i="2" s="1"/>
  <c r="J7578" i="2"/>
  <c r="K7578" i="2" s="1"/>
  <c r="J7575" i="2"/>
  <c r="K7575" i="2" s="1"/>
  <c r="J7583" i="2"/>
  <c r="K7583" i="2" s="1"/>
  <c r="J12559" i="2"/>
  <c r="K12559" i="2" s="1"/>
  <c r="J12568" i="2"/>
  <c r="K12568" i="2" s="1"/>
  <c r="J12570" i="2"/>
  <c r="K12570" i="2" s="1"/>
  <c r="J10843" i="2"/>
  <c r="K10843" i="2" s="1"/>
  <c r="J9602" i="2"/>
  <c r="K9602" i="2" s="1"/>
  <c r="J5633" i="2"/>
  <c r="K5633" i="2" s="1"/>
  <c r="J10428" i="2"/>
  <c r="K10428" i="2" s="1"/>
  <c r="J6407" i="2"/>
  <c r="K6407" i="2" s="1"/>
  <c r="J14302" i="2"/>
  <c r="K14302" i="2" s="1"/>
  <c r="J11461" i="2"/>
  <c r="K11461" i="2" s="1"/>
  <c r="J14571" i="2"/>
  <c r="K14571" i="2" s="1"/>
  <c r="J7467" i="2"/>
  <c r="K7467" i="2" s="1"/>
  <c r="J10198" i="2"/>
  <c r="K10198" i="2" s="1"/>
  <c r="J14322" i="2"/>
  <c r="K14322" i="2" s="1"/>
  <c r="J9373" i="2"/>
  <c r="K9373" i="2" s="1"/>
  <c r="J7293" i="2"/>
  <c r="K7293" i="2" s="1"/>
  <c r="J14516" i="2"/>
  <c r="K14516" i="2" s="1"/>
  <c r="J7294" i="2"/>
  <c r="K7294" i="2" s="1"/>
  <c r="J7295" i="2"/>
  <c r="K7295" i="2" s="1"/>
  <c r="J7291" i="2"/>
  <c r="K7291" i="2" s="1"/>
  <c r="J7266" i="2"/>
  <c r="K7266" i="2" s="1"/>
  <c r="J7261" i="2"/>
  <c r="K7261" i="2" s="1"/>
  <c r="J13925" i="2"/>
  <c r="K13925" i="2" s="1"/>
  <c r="J12024" i="2"/>
  <c r="K12024" i="2" s="1"/>
  <c r="J5776" i="2"/>
  <c r="K5776" i="2" s="1"/>
  <c r="J12680" i="2"/>
  <c r="K12680" i="2" s="1"/>
  <c r="J10844" i="2"/>
  <c r="K10844" i="2" s="1"/>
  <c r="J11978" i="2"/>
  <c r="K11978" i="2" s="1"/>
  <c r="J11970" i="2"/>
  <c r="K11970" i="2" s="1"/>
  <c r="J10105" i="2"/>
  <c r="K10105" i="2" s="1"/>
  <c r="J10945" i="2"/>
  <c r="K10945" i="2" s="1"/>
  <c r="J11772" i="2"/>
  <c r="K11772" i="2" s="1"/>
  <c r="J9097" i="2"/>
  <c r="K9097" i="2" s="1"/>
  <c r="J9094" i="2"/>
  <c r="K9094" i="2" s="1"/>
  <c r="J13329" i="2"/>
  <c r="K13329" i="2" s="1"/>
  <c r="J13336" i="2"/>
  <c r="K13336" i="2" s="1"/>
  <c r="J14298" i="2"/>
  <c r="K14298" i="2" s="1"/>
  <c r="J10377" i="2"/>
  <c r="K10377" i="2" s="1"/>
  <c r="J6239" i="2"/>
  <c r="K6239" i="2" s="1"/>
  <c r="J13677" i="2"/>
  <c r="K13677" i="2" s="1"/>
  <c r="J7664" i="2"/>
  <c r="K7664" i="2" s="1"/>
  <c r="J6397" i="2"/>
  <c r="K6397" i="2" s="1"/>
  <c r="J11507" i="2"/>
  <c r="K11507" i="2" s="1"/>
  <c r="J12303" i="2"/>
  <c r="K12303" i="2" s="1"/>
  <c r="J11200" i="2"/>
  <c r="K11200" i="2" s="1"/>
  <c r="J8346" i="2"/>
  <c r="K8346" i="2" s="1"/>
  <c r="J10020" i="2"/>
  <c r="K10020" i="2" s="1"/>
  <c r="J11892" i="2"/>
  <c r="K11892" i="2" s="1"/>
  <c r="J7431" i="2"/>
  <c r="K7431" i="2" s="1"/>
  <c r="J11303" i="2"/>
  <c r="K11303" i="2" s="1"/>
  <c r="J11008" i="2"/>
  <c r="K11008" i="2" s="1"/>
  <c r="J8055" i="2"/>
  <c r="K8055" i="2" s="1"/>
  <c r="J12974" i="2"/>
  <c r="K12974" i="2" s="1"/>
  <c r="J13026" i="2"/>
  <c r="K13026" i="2" s="1"/>
  <c r="J11164" i="2"/>
  <c r="K11164" i="2" s="1"/>
  <c r="J13414" i="2"/>
  <c r="K13414" i="2" s="1"/>
  <c r="J14577" i="2"/>
  <c r="K14577" i="2" s="1"/>
  <c r="J13738" i="2"/>
  <c r="K13738" i="2" s="1"/>
  <c r="J8157" i="2"/>
  <c r="K8157" i="2" s="1"/>
  <c r="J8158" i="2"/>
  <c r="K8158" i="2" s="1"/>
  <c r="J7328" i="2"/>
  <c r="K7328" i="2" s="1"/>
  <c r="J13253" i="2"/>
  <c r="K13253" i="2" s="1"/>
  <c r="J5692" i="2"/>
  <c r="K5692" i="2" s="1"/>
  <c r="J11445" i="2"/>
  <c r="K11445" i="2" s="1"/>
  <c r="J13424" i="2"/>
  <c r="K13424" i="2" s="1"/>
  <c r="J9428" i="2"/>
  <c r="K9428" i="2" s="1"/>
  <c r="J11752" i="2"/>
  <c r="K11752" i="2" s="1"/>
  <c r="J10056" i="2"/>
  <c r="K10056" i="2" s="1"/>
  <c r="J7390" i="2"/>
  <c r="K7390" i="2" s="1"/>
  <c r="J9051" i="2"/>
  <c r="K9051" i="2" s="1"/>
  <c r="J7424" i="2"/>
  <c r="K7424" i="2" s="1"/>
  <c r="J7401" i="2"/>
  <c r="K7401" i="2" s="1"/>
  <c r="J10698" i="2"/>
  <c r="K10698" i="2" s="1"/>
  <c r="J12279" i="2"/>
  <c r="K12279" i="2" s="1"/>
  <c r="J11955" i="2"/>
  <c r="K11955" i="2" s="1"/>
  <c r="J11391" i="2"/>
  <c r="K11391" i="2" s="1"/>
  <c r="J10451" i="2"/>
  <c r="K10451" i="2" s="1"/>
  <c r="J10834" i="2"/>
  <c r="K10834" i="2" s="1"/>
  <c r="J10252" i="2"/>
  <c r="K10252" i="2" s="1"/>
  <c r="J5793" i="2"/>
  <c r="K5793" i="2" s="1"/>
  <c r="J6992" i="2"/>
  <c r="K6992" i="2" s="1"/>
  <c r="J10870" i="2"/>
  <c r="K10870" i="2" s="1"/>
  <c r="J6432" i="2"/>
  <c r="K6432" i="2" s="1"/>
  <c r="J14362" i="2"/>
  <c r="K14362" i="2" s="1"/>
  <c r="J10166" i="2"/>
  <c r="K10166" i="2" s="1"/>
  <c r="J7778" i="2"/>
  <c r="K7778" i="2" s="1"/>
  <c r="J7780" i="2"/>
  <c r="K7780" i="2" s="1"/>
  <c r="J7776" i="2"/>
  <c r="K7776" i="2" s="1"/>
  <c r="J4828" i="2"/>
  <c r="K4828" i="2" s="1"/>
  <c r="J9616" i="2"/>
  <c r="K9616" i="2" s="1"/>
  <c r="J5858" i="2"/>
  <c r="K5858" i="2" s="1"/>
  <c r="J11171" i="2"/>
  <c r="K11171" i="2" s="1"/>
  <c r="J5480" i="2"/>
  <c r="K5480" i="2" s="1"/>
  <c r="J5483" i="2"/>
  <c r="K5483" i="2" s="1"/>
  <c r="J13162" i="2"/>
  <c r="K13162" i="2" s="1"/>
  <c r="J13160" i="2"/>
  <c r="K13160" i="2" s="1"/>
  <c r="J14278" i="2"/>
  <c r="K14278" i="2" s="1"/>
  <c r="J6631" i="2"/>
  <c r="K6631" i="2" s="1"/>
  <c r="J6630" i="2"/>
  <c r="K6630" i="2" s="1"/>
  <c r="J12418" i="2"/>
  <c r="K12418" i="2" s="1"/>
  <c r="J10065" i="2"/>
  <c r="K10065" i="2" s="1"/>
  <c r="J8125" i="2"/>
  <c r="K8125" i="2" s="1"/>
  <c r="J8116" i="2"/>
  <c r="K8116" i="2" s="1"/>
  <c r="J8120" i="2"/>
  <c r="K8120" i="2" s="1"/>
  <c r="J12123" i="2"/>
  <c r="K12123" i="2" s="1"/>
  <c r="J11395" i="2"/>
  <c r="K11395" i="2" s="1"/>
  <c r="J12602" i="2"/>
  <c r="K12602" i="2" s="1"/>
  <c r="J9024" i="2"/>
  <c r="K9024" i="2" s="1"/>
  <c r="J8602" i="2"/>
  <c r="K8602" i="2" s="1"/>
  <c r="J9001" i="2"/>
  <c r="K9001" i="2" s="1"/>
  <c r="J13093" i="2"/>
  <c r="K13093" i="2" s="1"/>
  <c r="J13107" i="2"/>
  <c r="K13107" i="2" s="1"/>
  <c r="J6292" i="2"/>
  <c r="K6292" i="2" s="1"/>
  <c r="J10533" i="2"/>
  <c r="K10533" i="2" s="1"/>
  <c r="J10187" i="2"/>
  <c r="K10187" i="2" s="1"/>
  <c r="J14129" i="2"/>
  <c r="K14129" i="2" s="1"/>
  <c r="J14532" i="2"/>
  <c r="K14532" i="2" s="1"/>
  <c r="J14528" i="2"/>
  <c r="K14528" i="2" s="1"/>
  <c r="J9636" i="2"/>
  <c r="K9636" i="2" s="1"/>
  <c r="J12540" i="2"/>
  <c r="K12540" i="2" s="1"/>
  <c r="J10966" i="2"/>
  <c r="K10966" i="2" s="1"/>
  <c r="J11573" i="2"/>
  <c r="K11573" i="2" s="1"/>
  <c r="J9558" i="2"/>
  <c r="K9558" i="2" s="1"/>
  <c r="J7060" i="2"/>
  <c r="K7060" i="2" s="1"/>
  <c r="J12526" i="2"/>
  <c r="K12526" i="2" s="1"/>
  <c r="J13137" i="2"/>
  <c r="K13137" i="2" s="1"/>
  <c r="J13146" i="2"/>
  <c r="K13146" i="2" s="1"/>
  <c r="J7665" i="2"/>
  <c r="K7665" i="2" s="1"/>
  <c r="J8294" i="2"/>
  <c r="K8294" i="2" s="1"/>
  <c r="J7823" i="2"/>
  <c r="K7823" i="2" s="1"/>
  <c r="J10963" i="2"/>
  <c r="K10963" i="2" s="1"/>
  <c r="J10965" i="2"/>
  <c r="K10965" i="2" s="1"/>
  <c r="J7494" i="2"/>
  <c r="K7494" i="2" s="1"/>
  <c r="J7489" i="2"/>
  <c r="K7489" i="2" s="1"/>
  <c r="J11977" i="2"/>
  <c r="K11977" i="2" s="1"/>
  <c r="J12213" i="2"/>
  <c r="K12213" i="2" s="1"/>
  <c r="J8606" i="2"/>
  <c r="K8606" i="2" s="1"/>
  <c r="J9351" i="2"/>
  <c r="K9351" i="2" s="1"/>
  <c r="J14580" i="2"/>
  <c r="K14580" i="2" s="1"/>
  <c r="J9689" i="2"/>
  <c r="K9689" i="2" s="1"/>
  <c r="J8947" i="2"/>
  <c r="K8947" i="2" s="1"/>
  <c r="J14325" i="2"/>
  <c r="K14325" i="2" s="1"/>
  <c r="J12773" i="2"/>
  <c r="K12773" i="2" s="1"/>
  <c r="J6372" i="2"/>
  <c r="K6372" i="2" s="1"/>
  <c r="J13250" i="2"/>
  <c r="K13250" i="2" s="1"/>
  <c r="J7607" i="2"/>
  <c r="K7607" i="2" s="1"/>
  <c r="J11504" i="2"/>
  <c r="K11504" i="2" s="1"/>
  <c r="J7146" i="2"/>
  <c r="K7146" i="2" s="1"/>
  <c r="J9600" i="2"/>
  <c r="K9600" i="2" s="1"/>
  <c r="J12067" i="2"/>
  <c r="K12067" i="2" s="1"/>
  <c r="J12070" i="2"/>
  <c r="K12070" i="2" s="1"/>
  <c r="J13421" i="2"/>
  <c r="K13421" i="2" s="1"/>
  <c r="J14469" i="2"/>
  <c r="K14469" i="2" s="1"/>
  <c r="J14472" i="2"/>
  <c r="K14472" i="2" s="1"/>
  <c r="J13928" i="2"/>
  <c r="K13928" i="2" s="1"/>
  <c r="J12026" i="2"/>
  <c r="K12026" i="2" s="1"/>
  <c r="J13720" i="2"/>
  <c r="K13720" i="2" s="1"/>
  <c r="J9466" i="2"/>
  <c r="K9466" i="2" s="1"/>
  <c r="J10836" i="2"/>
  <c r="K10836" i="2" s="1"/>
  <c r="J10730" i="2"/>
  <c r="K10730" i="2" s="1"/>
  <c r="J10734" i="2"/>
  <c r="K10734" i="2" s="1"/>
  <c r="J10974" i="2"/>
  <c r="K10974" i="2" s="1"/>
  <c r="J13609" i="2"/>
  <c r="K13609" i="2" s="1"/>
  <c r="J8351" i="2"/>
  <c r="K8351" i="2" s="1"/>
  <c r="J10927" i="2"/>
  <c r="K10927" i="2" s="1"/>
  <c r="J7891" i="2"/>
  <c r="K7891" i="2" s="1"/>
  <c r="J10616" i="2"/>
  <c r="K10616" i="2" s="1"/>
  <c r="J8545" i="2"/>
  <c r="K8545" i="2" s="1"/>
  <c r="J8549" i="2"/>
  <c r="K8549" i="2" s="1"/>
  <c r="J11707" i="2"/>
  <c r="K11707" i="2" s="1"/>
  <c r="J8877" i="2"/>
  <c r="K8877" i="2" s="1"/>
  <c r="J13938" i="2"/>
  <c r="K13938" i="2" s="1"/>
  <c r="J13932" i="2"/>
  <c r="K13932" i="2" s="1"/>
  <c r="J11363" i="2"/>
  <c r="K11363" i="2" s="1"/>
  <c r="J10630" i="2"/>
  <c r="K10630" i="2" s="1"/>
  <c r="J10623" i="2"/>
  <c r="K10623" i="2" s="1"/>
  <c r="J13036" i="2"/>
  <c r="K13036" i="2" s="1"/>
  <c r="J9659" i="2"/>
  <c r="K9659" i="2" s="1"/>
  <c r="J9658" i="2"/>
  <c r="K9658" i="2" s="1"/>
  <c r="J5655" i="2"/>
  <c r="K5655" i="2" s="1"/>
  <c r="J14510" i="2"/>
  <c r="K14510" i="2" s="1"/>
  <c r="J11015" i="2"/>
  <c r="K11015" i="2" s="1"/>
  <c r="J9058" i="2"/>
  <c r="K9058" i="2" s="1"/>
  <c r="J9623" i="2"/>
  <c r="K9623" i="2" s="1"/>
  <c r="J13993" i="2"/>
  <c r="K13993" i="2" s="1"/>
  <c r="J12919" i="2"/>
  <c r="K12919" i="2" s="1"/>
  <c r="J14542" i="2"/>
  <c r="K14542" i="2" s="1"/>
  <c r="J13679" i="2"/>
  <c r="K13679" i="2" s="1"/>
  <c r="J6462" i="2"/>
  <c r="K6462" i="2" s="1"/>
  <c r="J6461" i="2"/>
  <c r="K6461" i="2" s="1"/>
  <c r="J13958" i="2"/>
  <c r="K13958" i="2" s="1"/>
  <c r="J10074" i="2"/>
  <c r="K10074" i="2" s="1"/>
  <c r="J12300" i="2"/>
  <c r="K12300" i="2" s="1"/>
  <c r="J11075" i="2"/>
  <c r="K11075" i="2" s="1"/>
  <c r="J8115" i="2"/>
  <c r="K8115" i="2" s="1"/>
  <c r="J8107" i="2"/>
  <c r="K8107" i="2" s="1"/>
  <c r="J9852" i="2"/>
  <c r="K9852" i="2" s="1"/>
  <c r="J10940" i="2"/>
  <c r="K10940" i="2" s="1"/>
  <c r="J11299" i="2"/>
  <c r="K11299" i="2" s="1"/>
  <c r="J11272" i="2"/>
  <c r="K11272" i="2" s="1"/>
  <c r="J8415" i="2"/>
  <c r="K8415" i="2" s="1"/>
  <c r="J7725" i="2"/>
  <c r="K7725" i="2" s="1"/>
  <c r="J6309" i="2"/>
  <c r="K6309" i="2" s="1"/>
  <c r="J11325" i="2"/>
  <c r="K11325" i="2" s="1"/>
  <c r="J10027" i="2"/>
  <c r="K10027" i="2" s="1"/>
  <c r="J7154" i="2"/>
  <c r="K7154" i="2" s="1"/>
  <c r="J9119" i="2"/>
  <c r="K9119" i="2" s="1"/>
  <c r="J6688" i="2"/>
  <c r="K6688" i="2" s="1"/>
  <c r="J14572" i="2"/>
  <c r="K14572" i="2" s="1"/>
  <c r="J13673" i="2"/>
  <c r="K13673" i="2" s="1"/>
  <c r="J7656" i="2"/>
  <c r="K7656" i="2" s="1"/>
  <c r="J14317" i="2"/>
  <c r="K14317" i="2" s="1"/>
  <c r="J6205" i="2"/>
  <c r="K6205" i="2" s="1"/>
  <c r="J6209" i="2"/>
  <c r="K6209" i="2" s="1"/>
  <c r="J13557" i="2"/>
  <c r="K13557" i="2" s="1"/>
  <c r="J7352" i="2"/>
  <c r="K7352" i="2" s="1"/>
  <c r="J7357" i="2"/>
  <c r="K7357" i="2" s="1"/>
  <c r="J13255" i="2"/>
  <c r="K13255" i="2" s="1"/>
  <c r="J10243" i="2"/>
  <c r="K10243" i="2" s="1"/>
  <c r="J7150" i="2"/>
  <c r="K7150" i="2" s="1"/>
  <c r="J8358" i="2"/>
  <c r="K8358" i="2" s="1"/>
  <c r="J7353" i="2"/>
  <c r="K7353" i="2" s="1"/>
  <c r="J13919" i="2"/>
  <c r="K13919" i="2" s="1"/>
  <c r="J13658" i="2"/>
  <c r="K13658" i="2" s="1"/>
  <c r="J13659" i="2"/>
  <c r="K13659" i="2" s="1"/>
  <c r="J8297" i="2"/>
  <c r="K8297" i="2" s="1"/>
  <c r="J11394" i="2"/>
  <c r="K11394" i="2" s="1"/>
  <c r="J12567" i="2"/>
  <c r="K12567" i="2" s="1"/>
  <c r="J8222" i="2"/>
  <c r="K8222" i="2" s="1"/>
  <c r="J5638" i="2"/>
  <c r="K5638" i="2" s="1"/>
  <c r="J5637" i="2"/>
  <c r="K5637" i="2" s="1"/>
  <c r="J6410" i="2"/>
  <c r="K6410" i="2" s="1"/>
  <c r="J6408" i="2"/>
  <c r="K6408" i="2" s="1"/>
  <c r="J7724" i="2"/>
  <c r="K7724" i="2" s="1"/>
  <c r="J10184" i="2"/>
  <c r="K10184" i="2" s="1"/>
  <c r="J6803" i="2"/>
  <c r="K6803" i="2" s="1"/>
  <c r="J7948" i="2"/>
  <c r="K7948" i="2" s="1"/>
  <c r="J10752" i="2"/>
  <c r="K10752" i="2" s="1"/>
  <c r="J14244" i="2"/>
  <c r="K14244" i="2" s="1"/>
  <c r="J14319" i="2"/>
  <c r="K14319" i="2" s="1"/>
  <c r="J9372" i="2"/>
  <c r="K9372" i="2" s="1"/>
  <c r="J9364" i="2"/>
  <c r="K9364" i="2" s="1"/>
  <c r="J12077" i="2"/>
  <c r="K12077" i="2" s="1"/>
  <c r="J11708" i="2"/>
  <c r="K11708" i="2" s="1"/>
  <c r="J13674" i="2"/>
  <c r="K13674" i="2" s="1"/>
  <c r="J12028" i="2"/>
  <c r="K12028" i="2" s="1"/>
  <c r="J5782" i="2"/>
  <c r="K5782" i="2" s="1"/>
  <c r="J5778" i="2"/>
  <c r="K5778" i="2" s="1"/>
  <c r="J11277" i="2"/>
  <c r="K11277" i="2" s="1"/>
  <c r="J11284" i="2"/>
  <c r="K11284" i="2" s="1"/>
  <c r="J12582" i="2"/>
  <c r="K12582" i="2" s="1"/>
  <c r="J9105" i="2"/>
  <c r="K9105" i="2" s="1"/>
  <c r="J14219" i="2"/>
  <c r="K14219" i="2" s="1"/>
  <c r="J13211" i="2"/>
  <c r="K13211" i="2" s="1"/>
  <c r="J11976" i="2"/>
  <c r="K11976" i="2" s="1"/>
  <c r="J13937" i="2"/>
  <c r="K13937" i="2" s="1"/>
  <c r="J10439" i="2"/>
  <c r="K10439" i="2" s="1"/>
  <c r="J10436" i="2"/>
  <c r="K10436" i="2" s="1"/>
  <c r="J12591" i="2"/>
  <c r="K12591" i="2" s="1"/>
  <c r="J12587" i="2"/>
  <c r="K12587" i="2" s="1"/>
  <c r="J12590" i="2"/>
  <c r="K12590" i="2" s="1"/>
  <c r="J8753" i="2"/>
  <c r="K8753" i="2" s="1"/>
  <c r="J8758" i="2"/>
  <c r="K8758" i="2" s="1"/>
  <c r="J11776" i="2"/>
  <c r="K11776" i="2" s="1"/>
  <c r="J13334" i="2"/>
  <c r="K13334" i="2" s="1"/>
  <c r="J11097" i="2"/>
  <c r="K11097" i="2" s="1"/>
  <c r="J14488" i="2"/>
  <c r="K14488" i="2" s="1"/>
  <c r="J12121" i="2"/>
  <c r="K12121" i="2" s="1"/>
  <c r="J14250" i="2"/>
  <c r="K14250" i="2" s="1"/>
  <c r="J6393" i="2"/>
  <c r="K6393" i="2" s="1"/>
  <c r="J6392" i="2"/>
  <c r="K6392" i="2" s="1"/>
  <c r="J13425" i="2"/>
  <c r="K13425" i="2" s="1"/>
  <c r="J7153" i="2"/>
  <c r="K7153" i="2" s="1"/>
  <c r="J12305" i="2"/>
  <c r="K12305" i="2" s="1"/>
  <c r="J10980" i="2"/>
  <c r="K10980" i="2" s="1"/>
  <c r="J9994" i="2"/>
  <c r="K9994" i="2" s="1"/>
  <c r="J7675" i="2"/>
  <c r="K7675" i="2" s="1"/>
  <c r="J7429" i="2"/>
  <c r="K7429" i="2" s="1"/>
  <c r="J10826" i="2"/>
  <c r="K10826" i="2" s="1"/>
  <c r="J12188" i="2"/>
  <c r="K12188" i="2" s="1"/>
  <c r="J10928" i="2"/>
  <c r="K10928" i="2" s="1"/>
  <c r="J9363" i="2"/>
  <c r="K9363" i="2" s="1"/>
  <c r="J9643" i="2"/>
  <c r="K9643" i="2" s="1"/>
  <c r="J11993" i="2"/>
  <c r="K11993" i="2" s="1"/>
  <c r="J13028" i="2"/>
  <c r="K13028" i="2" s="1"/>
  <c r="J9060" i="2"/>
  <c r="K9060" i="2" s="1"/>
  <c r="J10366" i="2"/>
  <c r="K10366" i="2" s="1"/>
  <c r="J8159" i="2"/>
  <c r="K8159" i="2" s="1"/>
  <c r="J8154" i="2"/>
  <c r="K8154" i="2" s="1"/>
  <c r="J14326" i="2"/>
  <c r="K14326" i="2" s="1"/>
  <c r="J13256" i="2"/>
  <c r="K13256" i="2" s="1"/>
  <c r="J5698" i="2"/>
  <c r="K5698" i="2" s="1"/>
  <c r="J7593" i="2"/>
  <c r="K7593" i="2" s="1"/>
  <c r="J8208" i="2"/>
  <c r="K8208" i="2" s="1"/>
  <c r="J13233" i="2"/>
  <c r="K13233" i="2" s="1"/>
  <c r="J12440" i="2"/>
  <c r="K12440" i="2" s="1"/>
  <c r="J7706" i="2"/>
  <c r="K7706" i="2" s="1"/>
  <c r="J11927" i="2"/>
  <c r="K11927" i="2" s="1"/>
  <c r="J10840" i="2"/>
  <c r="K10840" i="2" s="1"/>
  <c r="J7404" i="2"/>
  <c r="K7404" i="2" s="1"/>
  <c r="J10693" i="2"/>
  <c r="K10693" i="2" s="1"/>
  <c r="J8786" i="2"/>
  <c r="K8786" i="2" s="1"/>
  <c r="J14074" i="2"/>
  <c r="K14074" i="2" s="1"/>
  <c r="J14071" i="2"/>
  <c r="K14071" i="2" s="1"/>
  <c r="J6514" i="2"/>
  <c r="K6514" i="2" s="1"/>
  <c r="J6525" i="2"/>
  <c r="K6525" i="2" s="1"/>
  <c r="J9440" i="2"/>
  <c r="K9440" i="2" s="1"/>
  <c r="J9505" i="2"/>
  <c r="K9505" i="2" s="1"/>
  <c r="J14031" i="2"/>
  <c r="K14031" i="2" s="1"/>
  <c r="J8584" i="2"/>
  <c r="K8584" i="2" s="1"/>
  <c r="J7952" i="2"/>
  <c r="K7952" i="2" s="1"/>
  <c r="J7570" i="2"/>
  <c r="K7570" i="2" s="1"/>
  <c r="J11510" i="2"/>
  <c r="K11510" i="2" s="1"/>
  <c r="J14135" i="2"/>
  <c r="K14135" i="2" s="1"/>
  <c r="J10866" i="2"/>
  <c r="K10866" i="2" s="1"/>
  <c r="J10869" i="2"/>
  <c r="K10869" i="2" s="1"/>
  <c r="J6427" i="2"/>
  <c r="K6427" i="2" s="1"/>
  <c r="J6437" i="2"/>
  <c r="K6437" i="2" s="1"/>
  <c r="J5946" i="2"/>
  <c r="K5946" i="2" s="1"/>
  <c r="J7815" i="2"/>
  <c r="K7815" i="2" s="1"/>
  <c r="J4831" i="2"/>
  <c r="K4831" i="2" s="1"/>
  <c r="J4827" i="2"/>
  <c r="K4827" i="2" s="1"/>
  <c r="J9811" i="2"/>
  <c r="K9811" i="2" s="1"/>
  <c r="J5488" i="2"/>
  <c r="K5488" i="2" s="1"/>
  <c r="J9694" i="2"/>
  <c r="K9694" i="2" s="1"/>
  <c r="J13158" i="2"/>
  <c r="K13158" i="2" s="1"/>
  <c r="J6639" i="2"/>
  <c r="K6639" i="2" s="1"/>
  <c r="J12414" i="2"/>
  <c r="K12414" i="2" s="1"/>
  <c r="J12125" i="2"/>
  <c r="K12125" i="2" s="1"/>
  <c r="J7212" i="2"/>
  <c r="K7212" i="2" s="1"/>
  <c r="J7846" i="2"/>
  <c r="K7846" i="2" s="1"/>
  <c r="J9020" i="2"/>
  <c r="K9020" i="2" s="1"/>
  <c r="J6317" i="2"/>
  <c r="K6317" i="2" s="1"/>
  <c r="J9008" i="2"/>
  <c r="K9008" i="2" s="1"/>
  <c r="J13097" i="2"/>
  <c r="K13097" i="2" s="1"/>
  <c r="J6847" i="2"/>
  <c r="K6847" i="2" s="1"/>
  <c r="J10153" i="2"/>
  <c r="K10153" i="2" s="1"/>
  <c r="J11047" i="2"/>
  <c r="K11047" i="2" s="1"/>
  <c r="J12177" i="2"/>
  <c r="K12177" i="2" s="1"/>
  <c r="J6094" i="2"/>
  <c r="K6094" i="2" s="1"/>
  <c r="J10835" i="2"/>
  <c r="K10835" i="2" s="1"/>
  <c r="J8842" i="2"/>
  <c r="K8842" i="2" s="1"/>
  <c r="J10326" i="2"/>
  <c r="K10326" i="2" s="1"/>
  <c r="J14531" i="2"/>
  <c r="K14531" i="2" s="1"/>
  <c r="J10152" i="2"/>
  <c r="K10152" i="2" s="1"/>
  <c r="J12542" i="2"/>
  <c r="K12542" i="2" s="1"/>
  <c r="J11557" i="2"/>
  <c r="K11557" i="2" s="1"/>
  <c r="J11102" i="2"/>
  <c r="K11102" i="2" s="1"/>
  <c r="J13142" i="2"/>
  <c r="K13142" i="2" s="1"/>
  <c r="J7068" i="2"/>
  <c r="K7068" i="2" s="1"/>
  <c r="J5676" i="2"/>
  <c r="K5676" i="2" s="1"/>
  <c r="J13143" i="2"/>
  <c r="K13143" i="2" s="1"/>
  <c r="J13683" i="2"/>
  <c r="K13683" i="2" s="1"/>
  <c r="J8303" i="2"/>
  <c r="K8303" i="2" s="1"/>
  <c r="J8298" i="2"/>
  <c r="K8298" i="2" s="1"/>
  <c r="J7820" i="2"/>
  <c r="K7820" i="2" s="1"/>
  <c r="J7814" i="2"/>
  <c r="K7814" i="2" s="1"/>
  <c r="J6210" i="2"/>
  <c r="K6210" i="2" s="1"/>
  <c r="J12348" i="2"/>
  <c r="K12348" i="2" s="1"/>
  <c r="J12339" i="2"/>
  <c r="K12339" i="2" s="1"/>
  <c r="J11318" i="2"/>
  <c r="K11318" i="2" s="1"/>
  <c r="J10995" i="2"/>
  <c r="K10995" i="2" s="1"/>
  <c r="J8404" i="2"/>
  <c r="K8404" i="2" s="1"/>
  <c r="J12210" i="2"/>
  <c r="K12210" i="2" s="1"/>
  <c r="J9682" i="2"/>
  <c r="K9682" i="2" s="1"/>
  <c r="J7759" i="2"/>
  <c r="K7759" i="2" s="1"/>
  <c r="J7753" i="2"/>
  <c r="K7753" i="2" s="1"/>
  <c r="J9742" i="2"/>
  <c r="K9742" i="2" s="1"/>
  <c r="J9751" i="2"/>
  <c r="K9751" i="2" s="1"/>
  <c r="J11665" i="2"/>
  <c r="K11665" i="2" s="1"/>
  <c r="J14324" i="2"/>
  <c r="K14324" i="2" s="1"/>
  <c r="J11829" i="2"/>
  <c r="K11829" i="2" s="1"/>
  <c r="J6368" i="2"/>
  <c r="K6368" i="2" s="1"/>
  <c r="J6364" i="2"/>
  <c r="K6364" i="2" s="1"/>
  <c r="J7604" i="2"/>
  <c r="K7604" i="2" s="1"/>
  <c r="J7600" i="2"/>
  <c r="K7600" i="2" s="1"/>
  <c r="J12330" i="2"/>
  <c r="K12330" i="2" s="1"/>
  <c r="J12324" i="2"/>
  <c r="K12324" i="2" s="1"/>
  <c r="J9598" i="2"/>
  <c r="K9598" i="2" s="1"/>
  <c r="J9339" i="2"/>
  <c r="K9339" i="2" s="1"/>
  <c r="J13418" i="2"/>
  <c r="K13418" i="2" s="1"/>
  <c r="J6222" i="2"/>
  <c r="K6222" i="2" s="1"/>
  <c r="J6215" i="2"/>
  <c r="K6215" i="2" s="1"/>
  <c r="J6217" i="2"/>
  <c r="K6217" i="2" s="1"/>
  <c r="J13926" i="2"/>
  <c r="K13926" i="2" s="1"/>
  <c r="J12022" i="2"/>
  <c r="K12022" i="2" s="1"/>
  <c r="J8844" i="2"/>
  <c r="K8844" i="2" s="1"/>
  <c r="J10055" i="2"/>
  <c r="K10055" i="2" s="1"/>
  <c r="J13726" i="2"/>
  <c r="K13726" i="2" s="1"/>
  <c r="J9470" i="2"/>
  <c r="K9470" i="2" s="1"/>
  <c r="J6106" i="2"/>
  <c r="K6106" i="2" s="1"/>
  <c r="J6105" i="2"/>
  <c r="K6105" i="2" s="1"/>
  <c r="J6111" i="2"/>
  <c r="K6111" i="2" s="1"/>
  <c r="J10751" i="2"/>
  <c r="K10751" i="2" s="1"/>
  <c r="J10749" i="2"/>
  <c r="K10749" i="2" s="1"/>
  <c r="J10731" i="2"/>
  <c r="K10731" i="2" s="1"/>
  <c r="J13610" i="2"/>
  <c r="K13610" i="2" s="1"/>
  <c r="J12217" i="2"/>
  <c r="K12217" i="2" s="1"/>
  <c r="J7890" i="2"/>
  <c r="K7890" i="2" s="1"/>
  <c r="J12231" i="2"/>
  <c r="K12231" i="2" s="1"/>
  <c r="J10618" i="2"/>
  <c r="K10618" i="2" s="1"/>
  <c r="J11732" i="2"/>
  <c r="K11732" i="2" s="1"/>
  <c r="J8870" i="2"/>
  <c r="K8870" i="2" s="1"/>
  <c r="J9296" i="2"/>
  <c r="K9296" i="2" s="1"/>
  <c r="J12971" i="2"/>
  <c r="K12971" i="2" s="1"/>
  <c r="J12968" i="2"/>
  <c r="K12968" i="2" s="1"/>
  <c r="J12967" i="2"/>
  <c r="K12967" i="2" s="1"/>
  <c r="J9836" i="2"/>
  <c r="K9836" i="2" s="1"/>
  <c r="J11003" i="2"/>
  <c r="K11003" i="2" s="1"/>
  <c r="J13029" i="2"/>
  <c r="K13029" i="2" s="1"/>
  <c r="J10022" i="2"/>
  <c r="K10022" i="2" s="1"/>
  <c r="J5660" i="2"/>
  <c r="K5660" i="2" s="1"/>
  <c r="J5653" i="2"/>
  <c r="K5653" i="2" s="1"/>
  <c r="J8128" i="2"/>
  <c r="K8128" i="2" s="1"/>
  <c r="J9053" i="2"/>
  <c r="K9053" i="2" s="1"/>
  <c r="J9622" i="2"/>
  <c r="K9622" i="2" s="1"/>
  <c r="J9620" i="2"/>
  <c r="K9620" i="2" s="1"/>
  <c r="J10950" i="2"/>
  <c r="K10950" i="2" s="1"/>
  <c r="J9494" i="2"/>
  <c r="K9494" i="2" s="1"/>
  <c r="J7084" i="2"/>
  <c r="K7084" i="2" s="1"/>
  <c r="J7065" i="2"/>
  <c r="K7065" i="2" s="1"/>
  <c r="J12668" i="2"/>
  <c r="K12668" i="2" s="1"/>
  <c r="J6791" i="2"/>
  <c r="K6791" i="2" s="1"/>
  <c r="J6784" i="2"/>
  <c r="K6784" i="2" s="1"/>
  <c r="J6785" i="2"/>
  <c r="K6785" i="2" s="1"/>
  <c r="J10571" i="2"/>
  <c r="K10571" i="2" s="1"/>
  <c r="J6452" i="2"/>
  <c r="K6452" i="2" s="1"/>
  <c r="J12171" i="2"/>
  <c r="K12171" i="2" s="1"/>
  <c r="J13920" i="2"/>
  <c r="K13920" i="2" s="1"/>
  <c r="J11400" i="2"/>
  <c r="K11400" i="2" s="1"/>
  <c r="J10112" i="2"/>
  <c r="K10112" i="2" s="1"/>
  <c r="J7983" i="2"/>
  <c r="K7983" i="2" s="1"/>
  <c r="J7989" i="2"/>
  <c r="K7989" i="2" s="1"/>
  <c r="J9855" i="2"/>
  <c r="K9855" i="2" s="1"/>
  <c r="J9849" i="2"/>
  <c r="K9849" i="2" s="1"/>
  <c r="J11638" i="2"/>
  <c r="K11638" i="2" s="1"/>
  <c r="J10830" i="2"/>
  <c r="K10830" i="2" s="1"/>
  <c r="J7407" i="2"/>
  <c r="K7407" i="2" s="1"/>
  <c r="J9506" i="2"/>
  <c r="K9506" i="2" s="1"/>
  <c r="J9050" i="2"/>
  <c r="K9050" i="2" s="1"/>
  <c r="J14246" i="2"/>
  <c r="K14246" i="2" s="1"/>
  <c r="J6310" i="2"/>
  <c r="K6310" i="2" s="1"/>
  <c r="J6305" i="2"/>
  <c r="K6305" i="2" s="1"/>
  <c r="J9753" i="2"/>
  <c r="K9753" i="2" s="1"/>
  <c r="J7323" i="2"/>
  <c r="K7323" i="2" s="1"/>
  <c r="J10521" i="2"/>
  <c r="K10521" i="2" s="1"/>
  <c r="J6989" i="2"/>
  <c r="K6989" i="2" s="1"/>
  <c r="J10971" i="2"/>
  <c r="K10971" i="2" s="1"/>
  <c r="J13872" i="2"/>
  <c r="K13872" i="2" s="1"/>
  <c r="J12224" i="2"/>
  <c r="K12224" i="2" s="1"/>
  <c r="J9388" i="2"/>
  <c r="K9388" i="2" s="1"/>
  <c r="J14494" i="2"/>
  <c r="K14494" i="2" s="1"/>
  <c r="J7659" i="2"/>
  <c r="K7659" i="2" s="1"/>
  <c r="J11513" i="2"/>
  <c r="K11513" i="2" s="1"/>
  <c r="J6200" i="2"/>
  <c r="K6200" i="2" s="1"/>
  <c r="J13556" i="2"/>
  <c r="K13556" i="2" s="1"/>
  <c r="J7144" i="2"/>
  <c r="K7144" i="2" s="1"/>
  <c r="J5786" i="2"/>
  <c r="K5786" i="2" s="1"/>
  <c r="J9528" i="2"/>
  <c r="K9528" i="2" s="1"/>
  <c r="J13976" i="2"/>
  <c r="K13976" i="2" s="1"/>
  <c r="J13981" i="2"/>
  <c r="K13981" i="2" s="1"/>
  <c r="J13975" i="2"/>
  <c r="K13975" i="2" s="1"/>
  <c r="J7220" i="2"/>
  <c r="K7220" i="2" s="1"/>
  <c r="J13213" i="2"/>
  <c r="K13213" i="2" s="1"/>
  <c r="J7573" i="2"/>
  <c r="K7573" i="2" s="1"/>
  <c r="J7584" i="2"/>
  <c r="K7584" i="2" s="1"/>
  <c r="J7582" i="2"/>
  <c r="K7582" i="2" s="1"/>
  <c r="J12572" i="2"/>
  <c r="K12572" i="2" s="1"/>
  <c r="J12564" i="2"/>
  <c r="K12564" i="2" s="1"/>
  <c r="J12562" i="2"/>
  <c r="K12562" i="2" s="1"/>
  <c r="J8932" i="2"/>
  <c r="K8932" i="2" s="1"/>
  <c r="J10501" i="2"/>
  <c r="K10501" i="2" s="1"/>
  <c r="J5639" i="2"/>
  <c r="K5639" i="2" s="1"/>
  <c r="J10427" i="2"/>
  <c r="K10427" i="2" s="1"/>
  <c r="J6406" i="2"/>
  <c r="K6406" i="2" s="1"/>
  <c r="J8349" i="2"/>
  <c r="K8349" i="2" s="1"/>
  <c r="J14072" i="2"/>
  <c r="K14072" i="2" s="1"/>
  <c r="J13803" i="2"/>
  <c r="K13803" i="2" s="1"/>
  <c r="J8413" i="2"/>
  <c r="K8413" i="2" s="1"/>
  <c r="J6169" i="2"/>
  <c r="K6169" i="2" s="1"/>
  <c r="J13741" i="2"/>
  <c r="K13741" i="2" s="1"/>
  <c r="J9672" i="2"/>
  <c r="K9672" i="2" s="1"/>
  <c r="J13048" i="2"/>
  <c r="K13048" i="2" s="1"/>
  <c r="J7290" i="2"/>
  <c r="K7290" i="2" s="1"/>
  <c r="J7288" i="2"/>
  <c r="K7288" i="2" s="1"/>
  <c r="J8359" i="2"/>
  <c r="K8359" i="2" s="1"/>
  <c r="J7259" i="2"/>
  <c r="K7259" i="2" s="1"/>
  <c r="J7263" i="2"/>
  <c r="K7263" i="2" s="1"/>
  <c r="J8181" i="2"/>
  <c r="K8181" i="2" s="1"/>
  <c r="J9827" i="2"/>
  <c r="K9827" i="2" s="1"/>
  <c r="J5785" i="2"/>
  <c r="K5785" i="2" s="1"/>
  <c r="J12182" i="2"/>
  <c r="K12182" i="2" s="1"/>
  <c r="J12571" i="2"/>
  <c r="K12571" i="2" s="1"/>
  <c r="J8225" i="2"/>
  <c r="K8225" i="2" s="1"/>
  <c r="J7858" i="2"/>
  <c r="K7858" i="2" s="1"/>
  <c r="J11975" i="2"/>
  <c r="K11975" i="2" s="1"/>
  <c r="J10190" i="2"/>
  <c r="K10190" i="2" s="1"/>
  <c r="J9299" i="2"/>
  <c r="K9299" i="2" s="1"/>
  <c r="J9356" i="2"/>
  <c r="K9356" i="2" s="1"/>
  <c r="J11770" i="2"/>
  <c r="K11770" i="2" s="1"/>
  <c r="J9095" i="2"/>
  <c r="K9095" i="2" s="1"/>
  <c r="J9089" i="2"/>
  <c r="K9089" i="2" s="1"/>
  <c r="J11539" i="2"/>
  <c r="K11539" i="2" s="1"/>
  <c r="J13332" i="2"/>
  <c r="K13332" i="2" s="1"/>
  <c r="J13330" i="2"/>
  <c r="K13330" i="2" s="1"/>
  <c r="J9038" i="2"/>
  <c r="K9038" i="2" s="1"/>
  <c r="J12536" i="2"/>
  <c r="K12536" i="2" s="1"/>
  <c r="J8332" i="2"/>
  <c r="K8332" i="2" s="1"/>
  <c r="J6395" i="2"/>
  <c r="K6395" i="2" s="1"/>
  <c r="J7611" i="2"/>
  <c r="K7611" i="2" s="1"/>
  <c r="J7267" i="2"/>
  <c r="K7267" i="2" s="1"/>
  <c r="J6895" i="2"/>
  <c r="K6895" i="2" s="1"/>
  <c r="J9230" i="2"/>
  <c r="K9230" i="2" s="1"/>
  <c r="J13922" i="2"/>
  <c r="K13922" i="2" s="1"/>
  <c r="J9345" i="2"/>
  <c r="K9345" i="2" s="1"/>
  <c r="J9953" i="2"/>
  <c r="K9953" i="2" s="1"/>
  <c r="J11890" i="2"/>
  <c r="K11890" i="2" s="1"/>
  <c r="J7425" i="2"/>
  <c r="K7425" i="2" s="1"/>
  <c r="J7102" i="2"/>
  <c r="K7102" i="2" s="1"/>
  <c r="J11522" i="2"/>
  <c r="K11522" i="2" s="1"/>
  <c r="J13751" i="2"/>
  <c r="K13751" i="2" s="1"/>
  <c r="J9361" i="2"/>
  <c r="K9361" i="2" s="1"/>
  <c r="J10444" i="2"/>
  <c r="K10444" i="2" s="1"/>
  <c r="J8701" i="2"/>
  <c r="K8701" i="2" s="1"/>
  <c r="J8409" i="2"/>
  <c r="K8409" i="2" s="1"/>
  <c r="J8676" i="2"/>
  <c r="K8676" i="2" s="1"/>
  <c r="J8160" i="2"/>
  <c r="K8160" i="2" s="1"/>
  <c r="J9343" i="2"/>
  <c r="K9343" i="2" s="1"/>
  <c r="J9577" i="2"/>
  <c r="K9577" i="2" s="1"/>
  <c r="J8893" i="2"/>
  <c r="K8893" i="2" s="1"/>
  <c r="J12020" i="2"/>
  <c r="K12020" i="2" s="1"/>
  <c r="J6963" i="2"/>
  <c r="K6963" i="2" s="1"/>
  <c r="J8223" i="2"/>
  <c r="K8223" i="2" s="1"/>
  <c r="J11579" i="2"/>
  <c r="K11579" i="2" s="1"/>
  <c r="J9710" i="2"/>
  <c r="K9710" i="2" s="1"/>
  <c r="J12076" i="2"/>
  <c r="K12076" i="2" s="1"/>
  <c r="J12685" i="2"/>
  <c r="K12685" i="2" s="1"/>
  <c r="J10695" i="2"/>
  <c r="K10695" i="2" s="1"/>
  <c r="J6985" i="2"/>
  <c r="K6985" i="2" s="1"/>
  <c r="J9595" i="2"/>
  <c r="K9595" i="2" s="1"/>
  <c r="J10454" i="2"/>
  <c r="K10454" i="2" s="1"/>
  <c r="J11677" i="2"/>
  <c r="K11677" i="2" s="1"/>
  <c r="J14176" i="2"/>
  <c r="K14176" i="2" s="1"/>
  <c r="J14301" i="2"/>
  <c r="K14301" i="2" s="1"/>
  <c r="J9945" i="2"/>
  <c r="K9945" i="2" s="1"/>
  <c r="J8150" i="2"/>
  <c r="K8150" i="2" s="1"/>
  <c r="J10838" i="2"/>
  <c r="K10838" i="2" s="1"/>
  <c r="J7553" i="2"/>
  <c r="K7553" i="2" s="1"/>
  <c r="J8992" i="2"/>
  <c r="K8992" i="2" s="1"/>
  <c r="J8991" i="2"/>
  <c r="K8991" i="2" s="1"/>
  <c r="J13486" i="2"/>
  <c r="K13486" i="2" s="1"/>
  <c r="J13478" i="2"/>
  <c r="K13478" i="2" s="1"/>
  <c r="J6691" i="2"/>
  <c r="K6691" i="2" s="1"/>
  <c r="J6701" i="2"/>
  <c r="K6701" i="2" s="1"/>
  <c r="J10012" i="2"/>
  <c r="K10012" i="2" s="1"/>
  <c r="J9384" i="2"/>
  <c r="K9384" i="2" s="1"/>
  <c r="J13260" i="2"/>
  <c r="K13260" i="2" s="1"/>
  <c r="J12808" i="2"/>
  <c r="K12808" i="2" s="1"/>
  <c r="J11754" i="2"/>
  <c r="K11754" i="2" s="1"/>
  <c r="J10442" i="2"/>
  <c r="K10442" i="2" s="1"/>
  <c r="J6616" i="2"/>
  <c r="K6616" i="2" s="1"/>
  <c r="J9002" i="2"/>
  <c r="K9002" i="2" s="1"/>
  <c r="J10938" i="2"/>
  <c r="K10938" i="2" s="1"/>
  <c r="J6315" i="2"/>
  <c r="K6315" i="2" s="1"/>
  <c r="J7345" i="2"/>
  <c r="K7345" i="2" s="1"/>
  <c r="J11411" i="2"/>
  <c r="K11411" i="2" s="1"/>
  <c r="J6703" i="2"/>
  <c r="K6703" i="2" s="1"/>
  <c r="J9594" i="2"/>
  <c r="K9594" i="2" s="1"/>
  <c r="J11904" i="2"/>
  <c r="K11904" i="2" s="1"/>
  <c r="J10992" i="2"/>
  <c r="K10992" i="2" s="1"/>
  <c r="J11174" i="2"/>
  <c r="K11174" i="2" s="1"/>
  <c r="J9044" i="2"/>
  <c r="K9044" i="2" s="1"/>
  <c r="J13690" i="2"/>
  <c r="K13690" i="2" s="1"/>
  <c r="J12398" i="2"/>
  <c r="K12398" i="2" s="1"/>
  <c r="J12400" i="2"/>
  <c r="K12400" i="2" s="1"/>
  <c r="J13769" i="2"/>
  <c r="K13769" i="2" s="1"/>
  <c r="J12428" i="2"/>
  <c r="K12428" i="2" s="1"/>
  <c r="J14573" i="2"/>
  <c r="K14573" i="2" s="1"/>
  <c r="J7944" i="2"/>
  <c r="K7944" i="2" s="1"/>
  <c r="J13178" i="2"/>
  <c r="K13178" i="2" s="1"/>
  <c r="J13179" i="2"/>
  <c r="K13179" i="2" s="1"/>
  <c r="J13182" i="2"/>
  <c r="K13182" i="2" s="1"/>
  <c r="J14078" i="2"/>
  <c r="K14078" i="2" s="1"/>
  <c r="J12353" i="2"/>
  <c r="K12353" i="2" s="1"/>
  <c r="J6524" i="2"/>
  <c r="K6524" i="2" s="1"/>
  <c r="J10606" i="2"/>
  <c r="K10606" i="2" s="1"/>
  <c r="J12607" i="2"/>
  <c r="K12607" i="2" s="1"/>
  <c r="J12532" i="2"/>
  <c r="K12532" i="2" s="1"/>
  <c r="J10508" i="2"/>
  <c r="K10508" i="2" s="1"/>
  <c r="J7958" i="2"/>
  <c r="K7958" i="2" s="1"/>
  <c r="J7830" i="2"/>
  <c r="K7830" i="2" s="1"/>
  <c r="J13798" i="2"/>
  <c r="K13798" i="2" s="1"/>
  <c r="J10874" i="2"/>
  <c r="K10874" i="2" s="1"/>
  <c r="J8653" i="2"/>
  <c r="K8653" i="2" s="1"/>
  <c r="J7444" i="2"/>
  <c r="K7444" i="2" s="1"/>
  <c r="J11101" i="2"/>
  <c r="K11101" i="2" s="1"/>
  <c r="J12503" i="2"/>
  <c r="K12503" i="2" s="1"/>
  <c r="J7782" i="2"/>
  <c r="K7782" i="2" s="1"/>
  <c r="J7775" i="2"/>
  <c r="K7775" i="2" s="1"/>
  <c r="J13413" i="2"/>
  <c r="K13413" i="2" s="1"/>
  <c r="J5482" i="2"/>
  <c r="K5482" i="2" s="1"/>
  <c r="J5481" i="2"/>
  <c r="K5481" i="2" s="1"/>
  <c r="J13154" i="2"/>
  <c r="K13154" i="2" s="1"/>
  <c r="J13153" i="2"/>
  <c r="K13153" i="2" s="1"/>
  <c r="J13264" i="2"/>
  <c r="K13264" i="2" s="1"/>
  <c r="J6635" i="2"/>
  <c r="K6635" i="2" s="1"/>
  <c r="J6632" i="2"/>
  <c r="K6632" i="2" s="1"/>
  <c r="J12409" i="2"/>
  <c r="K12409" i="2" s="1"/>
  <c r="J8127" i="2"/>
  <c r="K8127" i="2" s="1"/>
  <c r="J8119" i="2"/>
  <c r="K8119" i="2" s="1"/>
  <c r="J7152" i="2"/>
  <c r="K7152" i="2" s="1"/>
  <c r="J9652" i="2"/>
  <c r="K9652" i="2" s="1"/>
  <c r="J10179" i="2"/>
  <c r="K10179" i="2" s="1"/>
  <c r="J9013" i="2"/>
  <c r="K9013" i="2" s="1"/>
  <c r="J6621" i="2"/>
  <c r="K6621" i="2" s="1"/>
  <c r="J9004" i="2"/>
  <c r="K9004" i="2" s="1"/>
  <c r="J10388" i="2"/>
  <c r="K10388" i="2" s="1"/>
  <c r="J14296" i="2"/>
  <c r="K14296" i="2" s="1"/>
  <c r="J9638" i="2"/>
  <c r="K9638" i="2" s="1"/>
  <c r="J13793" i="2"/>
  <c r="K13793" i="2" s="1"/>
  <c r="J5745" i="2"/>
  <c r="K5745" i="2" s="1"/>
  <c r="J11740" i="2"/>
  <c r="K11740" i="2" s="1"/>
  <c r="J7717" i="2"/>
  <c r="K7717" i="2" s="1"/>
  <c r="J13825" i="2"/>
  <c r="K13825" i="2" s="1"/>
  <c r="J12920" i="2"/>
  <c r="K12920" i="2" s="1"/>
  <c r="J14529" i="2"/>
  <c r="K14529" i="2" s="1"/>
  <c r="J11178" i="2"/>
  <c r="K11178" i="2" s="1"/>
  <c r="J6173" i="2"/>
  <c r="K6173" i="2" s="1"/>
  <c r="J10314" i="2"/>
  <c r="K10314" i="2" s="1"/>
  <c r="J11559" i="2"/>
  <c r="K11559" i="2" s="1"/>
  <c r="J12723" i="2"/>
  <c r="K12723" i="2" s="1"/>
  <c r="J8320" i="2"/>
  <c r="K8320" i="2" s="1"/>
  <c r="J13147" i="2"/>
  <c r="K13147" i="2" s="1"/>
  <c r="J8851" i="2"/>
  <c r="K8851" i="2" s="1"/>
  <c r="J8295" i="2"/>
  <c r="K8295" i="2" s="1"/>
  <c r="J7821" i="2"/>
  <c r="K7821" i="2" s="1"/>
  <c r="J10959" i="2"/>
  <c r="K10959" i="2" s="1"/>
  <c r="J14433" i="2"/>
  <c r="K14433" i="2" s="1"/>
  <c r="J7497" i="2"/>
  <c r="K7497" i="2" s="1"/>
  <c r="J7486" i="2"/>
  <c r="K7486" i="2" s="1"/>
  <c r="J7493" i="2"/>
  <c r="K7493" i="2" s="1"/>
  <c r="J10847" i="2"/>
  <c r="K10847" i="2" s="1"/>
  <c r="J11084" i="2"/>
  <c r="K11084" i="2" s="1"/>
  <c r="J14376" i="2"/>
  <c r="K14376" i="2" s="1"/>
  <c r="J8410" i="2"/>
  <c r="K8410" i="2" s="1"/>
  <c r="J13562" i="2"/>
  <c r="K13562" i="2" s="1"/>
  <c r="J9681" i="2"/>
  <c r="K9681" i="2" s="1"/>
  <c r="J7758" i="2"/>
  <c r="K7758" i="2" s="1"/>
  <c r="J10773" i="2"/>
  <c r="K10773" i="2" s="1"/>
  <c r="J6370" i="2"/>
  <c r="K6370" i="2" s="1"/>
  <c r="J7610" i="2"/>
  <c r="K7610" i="2" s="1"/>
  <c r="J12325" i="2"/>
  <c r="K12325" i="2" s="1"/>
  <c r="J9603" i="2"/>
  <c r="K9603" i="2" s="1"/>
  <c r="J13419" i="2"/>
  <c r="K13419" i="2" s="1"/>
  <c r="J14471" i="2"/>
  <c r="K14471" i="2" s="1"/>
  <c r="J14467" i="2"/>
  <c r="K14467" i="2" s="1"/>
  <c r="J10507" i="2"/>
  <c r="K10507" i="2" s="1"/>
  <c r="J13924" i="2"/>
  <c r="K13924" i="2" s="1"/>
  <c r="J8846" i="2"/>
  <c r="K8846" i="2" s="1"/>
  <c r="J13725" i="2"/>
  <c r="K13725" i="2" s="1"/>
  <c r="J13719" i="2"/>
  <c r="K13719" i="2" s="1"/>
  <c r="J9477" i="2"/>
  <c r="K9477" i="2" s="1"/>
  <c r="J10737" i="2"/>
  <c r="K10737" i="2" s="1"/>
  <c r="J10729" i="2"/>
  <c r="K10729" i="2" s="1"/>
  <c r="J10975" i="2"/>
  <c r="K10975" i="2" s="1"/>
  <c r="J13606" i="2"/>
  <c r="K13606" i="2" s="1"/>
  <c r="J13608" i="2"/>
  <c r="K13608" i="2" s="1"/>
  <c r="J7895" i="2"/>
  <c r="K7895" i="2" s="1"/>
  <c r="J10610" i="2"/>
  <c r="K10610" i="2" s="1"/>
  <c r="J11729" i="2"/>
  <c r="K11729" i="2" s="1"/>
  <c r="J8550" i="2"/>
  <c r="K8550" i="2" s="1"/>
  <c r="J8552" i="2"/>
  <c r="K8552" i="2" s="1"/>
  <c r="J8874" i="2"/>
  <c r="K8874" i="2" s="1"/>
  <c r="J13934" i="2"/>
  <c r="K13934" i="2" s="1"/>
  <c r="J13941" i="2"/>
  <c r="K13941" i="2" s="1"/>
  <c r="J10624" i="2"/>
  <c r="K10624" i="2" s="1"/>
  <c r="J10625" i="2"/>
  <c r="K10625" i="2" s="1"/>
  <c r="J9661" i="2"/>
  <c r="K9661" i="2" s="1"/>
  <c r="J9665" i="2"/>
  <c r="K9665" i="2" s="1"/>
  <c r="J9664" i="2"/>
  <c r="K9664" i="2" s="1"/>
  <c r="J5662" i="2"/>
  <c r="K5662" i="2" s="1"/>
  <c r="J14521" i="2"/>
  <c r="K14521" i="2" s="1"/>
  <c r="J14517" i="2"/>
  <c r="K14517" i="2" s="1"/>
  <c r="J7415" i="2"/>
  <c r="K7415" i="2" s="1"/>
  <c r="J12200" i="2"/>
  <c r="K12200" i="2" s="1"/>
  <c r="J10943" i="2"/>
  <c r="K10943" i="2" s="1"/>
  <c r="J10626" i="2"/>
  <c r="K10626" i="2" s="1"/>
  <c r="J11188" i="2"/>
  <c r="K11188" i="2" s="1"/>
  <c r="J11827" i="2"/>
  <c r="K11827" i="2" s="1"/>
  <c r="J6454" i="2"/>
  <c r="K6454" i="2" s="1"/>
  <c r="J6459" i="2"/>
  <c r="K6459" i="2" s="1"/>
  <c r="J11805" i="2"/>
  <c r="K11805" i="2" s="1"/>
  <c r="J10574" i="2"/>
  <c r="K10574" i="2" s="1"/>
  <c r="J10827" i="2"/>
  <c r="K10827" i="2" s="1"/>
  <c r="J7898" i="2"/>
  <c r="K7898" i="2" s="1"/>
  <c r="J10478" i="2"/>
  <c r="K10478" i="2" s="1"/>
  <c r="J7984" i="2"/>
  <c r="K7984" i="2" s="1"/>
  <c r="J8110" i="2"/>
  <c r="K8110" i="2" s="1"/>
  <c r="J8104" i="2"/>
  <c r="K8104" i="2" s="1"/>
  <c r="J8112" i="2"/>
  <c r="K8112" i="2" s="1"/>
  <c r="J9845" i="2"/>
  <c r="K9845" i="2" s="1"/>
  <c r="J10942" i="2"/>
  <c r="K10942" i="2" s="1"/>
  <c r="J11518" i="2"/>
  <c r="K11518" i="2" s="1"/>
  <c r="J10837" i="2"/>
  <c r="K10837" i="2" s="1"/>
  <c r="J12438" i="2"/>
  <c r="K12438" i="2" s="1"/>
  <c r="J12129" i="2"/>
  <c r="K12129" i="2" s="1"/>
  <c r="J12665" i="2"/>
  <c r="K12665" i="2" s="1"/>
  <c r="J12120" i="2"/>
  <c r="K12120" i="2" s="1"/>
  <c r="J7329" i="2"/>
  <c r="K7329" i="2" s="1"/>
  <c r="J10502" i="2"/>
  <c r="K10502" i="2" s="1"/>
  <c r="J8360" i="2"/>
  <c r="K8360" i="2" s="1"/>
  <c r="J6861" i="2"/>
  <c r="K6861" i="2" s="1"/>
  <c r="J10174" i="2"/>
  <c r="K10174" i="2" s="1"/>
  <c r="J10343" i="2"/>
  <c r="K10343" i="2" s="1"/>
  <c r="J7939" i="2"/>
  <c r="K7939" i="2" s="1"/>
  <c r="J7654" i="2"/>
  <c r="K7654" i="2" s="1"/>
  <c r="J7652" i="2"/>
  <c r="K7652" i="2" s="1"/>
  <c r="J9848" i="2"/>
  <c r="K9848" i="2" s="1"/>
  <c r="J6204" i="2"/>
  <c r="K6204" i="2" s="1"/>
  <c r="J13564" i="2"/>
  <c r="K13564" i="2" s="1"/>
  <c r="J7349" i="2"/>
  <c r="K7349" i="2" s="1"/>
  <c r="J7351" i="2"/>
  <c r="K7351" i="2" s="1"/>
  <c r="J7355" i="2"/>
  <c r="K7355" i="2" s="1"/>
  <c r="J10248" i="2"/>
  <c r="K10248" i="2" s="1"/>
  <c r="J10249" i="2"/>
  <c r="K10249" i="2" s="1"/>
  <c r="J6164" i="2"/>
  <c r="K6164" i="2" s="1"/>
  <c r="J8114" i="2"/>
  <c r="K8114" i="2" s="1"/>
  <c r="J13664" i="2"/>
  <c r="K13664" i="2" s="1"/>
  <c r="J13662" i="2"/>
  <c r="K13662" i="2" s="1"/>
  <c r="J13655" i="2"/>
  <c r="K13655" i="2" s="1"/>
  <c r="J11891" i="2"/>
  <c r="K11891" i="2" s="1"/>
  <c r="J12560" i="2"/>
  <c r="K12560" i="2" s="1"/>
  <c r="J10716" i="2"/>
  <c r="K10716" i="2" s="1"/>
  <c r="J5628" i="2"/>
  <c r="K5628" i="2" s="1"/>
  <c r="J5631" i="2"/>
  <c r="K5631" i="2" s="1"/>
  <c r="J12494" i="2"/>
  <c r="K12494" i="2" s="1"/>
  <c r="J6412" i="2"/>
  <c r="K6412" i="2" s="1"/>
  <c r="J6413" i="2"/>
  <c r="K6413" i="2" s="1"/>
  <c r="J10458" i="2"/>
  <c r="K10458" i="2" s="1"/>
  <c r="J10013" i="2"/>
  <c r="K10013" i="2" s="1"/>
  <c r="J7709" i="2"/>
  <c r="K7709" i="2" s="1"/>
  <c r="J13687" i="2"/>
  <c r="K13687" i="2" s="1"/>
  <c r="J10413" i="2"/>
  <c r="K10413" i="2" s="1"/>
  <c r="J10678" i="2"/>
  <c r="K10678" i="2" s="1"/>
  <c r="J13740" i="2"/>
  <c r="K13740" i="2" s="1"/>
  <c r="J9371" i="2"/>
  <c r="K9371" i="2" s="1"/>
  <c r="J9366" i="2"/>
  <c r="K9366" i="2" s="1"/>
  <c r="J9367" i="2"/>
  <c r="K9367" i="2" s="1"/>
  <c r="J13252" i="2"/>
  <c r="K13252" i="2" s="1"/>
  <c r="J10799" i="2"/>
  <c r="K10799" i="2" s="1"/>
  <c r="J7265" i="2"/>
  <c r="K7265" i="2" s="1"/>
  <c r="J5783" i="2"/>
  <c r="K5783" i="2" s="1"/>
  <c r="J11285" i="2"/>
  <c r="K11285" i="2" s="1"/>
  <c r="J11282" i="2"/>
  <c r="K11282" i="2" s="1"/>
  <c r="J8218" i="2"/>
  <c r="K8218" i="2" s="1"/>
  <c r="J8058" i="2"/>
  <c r="K8058" i="2" s="1"/>
  <c r="J11969" i="2"/>
  <c r="K11969" i="2" s="1"/>
  <c r="J7661" i="2"/>
  <c r="K7661" i="2" s="1"/>
  <c r="J10433" i="2"/>
  <c r="K10433" i="2" s="1"/>
  <c r="J10437" i="2"/>
  <c r="K10437" i="2" s="1"/>
  <c r="J12593" i="2"/>
  <c r="K12593" i="2" s="1"/>
  <c r="J12586" i="2"/>
  <c r="K12586" i="2" s="1"/>
  <c r="J9303" i="2"/>
  <c r="K9303" i="2" s="1"/>
  <c r="J8752" i="2"/>
  <c r="K8752" i="2" s="1"/>
  <c r="J9922" i="2"/>
  <c r="K9922" i="2" s="1"/>
  <c r="J11767" i="2"/>
  <c r="K11767" i="2" s="1"/>
  <c r="J11550" i="2"/>
  <c r="K11550" i="2" s="1"/>
  <c r="J13331" i="2"/>
  <c r="K13331" i="2" s="1"/>
  <c r="J12828" i="2"/>
  <c r="K12828" i="2" s="1"/>
  <c r="J11703" i="2"/>
  <c r="K11703" i="2" s="1"/>
  <c r="J9181" i="2"/>
  <c r="K9181" i="2" s="1"/>
  <c r="J14576" i="2"/>
  <c r="K14576" i="2" s="1"/>
  <c r="J12218" i="2"/>
  <c r="K12218" i="2" s="1"/>
  <c r="J6398" i="2"/>
  <c r="K6398" i="2" s="1"/>
  <c r="J6399" i="2"/>
  <c r="K6399" i="2" s="1"/>
  <c r="J6893" i="2"/>
  <c r="K6893" i="2" s="1"/>
  <c r="J6892" i="2"/>
  <c r="K6892" i="2" s="1"/>
  <c r="J10854" i="2"/>
  <c r="K10854" i="2" s="1"/>
  <c r="J10031" i="2"/>
  <c r="K10031" i="2" s="1"/>
  <c r="J11392" i="2"/>
  <c r="K11392" i="2" s="1"/>
  <c r="J11726" i="2"/>
  <c r="K11726" i="2" s="1"/>
  <c r="J8224" i="2"/>
  <c r="K8224" i="2" s="1"/>
  <c r="J7426" i="2"/>
  <c r="K7426" i="2" s="1"/>
  <c r="J11517" i="2"/>
  <c r="K11517" i="2" s="1"/>
  <c r="J12034" i="2"/>
  <c r="K12034" i="2" s="1"/>
  <c r="J13099" i="2"/>
  <c r="K13099" i="2" s="1"/>
  <c r="J13273" i="2"/>
  <c r="K13273" i="2" s="1"/>
  <c r="J13686" i="2"/>
  <c r="K13686" i="2" s="1"/>
  <c r="J14248" i="2"/>
  <c r="K14248" i="2" s="1"/>
  <c r="J5697" i="2"/>
  <c r="K5697" i="2" s="1"/>
  <c r="J12304" i="2"/>
  <c r="K12304" i="2" s="1"/>
  <c r="J12670" i="2"/>
  <c r="K12670" i="2" s="1"/>
  <c r="J6959" i="2"/>
  <c r="K6959" i="2" s="1"/>
  <c r="J12466" i="2"/>
  <c r="K12466" i="2" s="1"/>
  <c r="J8348" i="2"/>
  <c r="K8348" i="2" s="1"/>
  <c r="J10079" i="2"/>
  <c r="K10079" i="2" s="1"/>
  <c r="J8405" i="2"/>
  <c r="K8405" i="2" s="1"/>
  <c r="J8819" i="2"/>
  <c r="K8819" i="2" s="1"/>
  <c r="J11523" i="2"/>
  <c r="K11523" i="2" s="1"/>
  <c r="J7403" i="2"/>
  <c r="K7403" i="2" s="1"/>
  <c r="J9123" i="2"/>
  <c r="K9123" i="2" s="1"/>
  <c r="J6516" i="2"/>
  <c r="K6516" i="2" s="1"/>
  <c r="J6521" i="2"/>
  <c r="K6521" i="2" s="1"/>
  <c r="J11399" i="2"/>
  <c r="K11399" i="2" s="1"/>
  <c r="J7711" i="2"/>
  <c r="K7711" i="2" s="1"/>
  <c r="J12809" i="2"/>
  <c r="K12809" i="2" s="1"/>
  <c r="J9382" i="2"/>
  <c r="K9382" i="2" s="1"/>
  <c r="J6846" i="2"/>
  <c r="K6846" i="2" s="1"/>
  <c r="J12727" i="2"/>
  <c r="K12727" i="2" s="1"/>
  <c r="J10411" i="2"/>
  <c r="K10411" i="2" s="1"/>
  <c r="J10872" i="2"/>
  <c r="K10872" i="2" s="1"/>
  <c r="J10867" i="2"/>
  <c r="K10867" i="2" s="1"/>
  <c r="J6429" i="2"/>
  <c r="K6429" i="2" s="1"/>
  <c r="J6436" i="2"/>
  <c r="K6436" i="2" s="1"/>
  <c r="J6428" i="2"/>
  <c r="K6428" i="2" s="1"/>
  <c r="J7436" i="2"/>
  <c r="K7436" i="2" s="1"/>
  <c r="J7862" i="2"/>
  <c r="K7862" i="2" s="1"/>
  <c r="J7781" i="2"/>
  <c r="K7781" i="2" s="1"/>
  <c r="J4833" i="2"/>
  <c r="K4833" i="2" s="1"/>
  <c r="J4830" i="2"/>
  <c r="K4830" i="2" s="1"/>
  <c r="J13411" i="2"/>
  <c r="K13411" i="2" s="1"/>
  <c r="J9925" i="2"/>
  <c r="K9925" i="2" s="1"/>
  <c r="J10171" i="2"/>
  <c r="K10171" i="2" s="1"/>
  <c r="J5490" i="2"/>
  <c r="K5490" i="2" s="1"/>
  <c r="J11166" i="2"/>
  <c r="K11166" i="2" s="1"/>
  <c r="J14280" i="2"/>
  <c r="K14280" i="2" s="1"/>
  <c r="J13269" i="2"/>
  <c r="K13269" i="2" s="1"/>
  <c r="J6636" i="2"/>
  <c r="K6636" i="2" s="1"/>
  <c r="J12416" i="2"/>
  <c r="K12416" i="2" s="1"/>
  <c r="J7707" i="2"/>
  <c r="K7707" i="2" s="1"/>
  <c r="J8123" i="2"/>
  <c r="K8123" i="2" s="1"/>
  <c r="J12124" i="2"/>
  <c r="K12124" i="2" s="1"/>
  <c r="J9572" i="2"/>
  <c r="K9572" i="2" s="1"/>
  <c r="J9644" i="2"/>
  <c r="K9644" i="2" s="1"/>
  <c r="J13782" i="2"/>
  <c r="K13782" i="2" s="1"/>
  <c r="J6620" i="2"/>
  <c r="K6620" i="2" s="1"/>
  <c r="J6314" i="2"/>
  <c r="K6314" i="2" s="1"/>
  <c r="J9807" i="2"/>
  <c r="K9807" i="2" s="1"/>
  <c r="J7445" i="2"/>
  <c r="K7445" i="2" s="1"/>
  <c r="J13897" i="2"/>
  <c r="K13897" i="2" s="1"/>
  <c r="J13818" i="2"/>
  <c r="K13818" i="2" s="1"/>
  <c r="J14527" i="2"/>
  <c r="K14527" i="2" s="1"/>
  <c r="J10382" i="2"/>
  <c r="K10382" i="2" s="1"/>
  <c r="J11173" i="2"/>
  <c r="K11173" i="2" s="1"/>
  <c r="J9593" i="2"/>
  <c r="K9593" i="2" s="1"/>
  <c r="J8908" i="2"/>
  <c r="K8908" i="2" s="1"/>
  <c r="J9387" i="2"/>
  <c r="K9387" i="2" s="1"/>
  <c r="J8323" i="2"/>
  <c r="K8323" i="2" s="1"/>
  <c r="J13139" i="2"/>
  <c r="K13139" i="2" s="1"/>
  <c r="J13145" i="2"/>
  <c r="K13145" i="2" s="1"/>
  <c r="J10384" i="2"/>
  <c r="K10384" i="2" s="1"/>
  <c r="J8302" i="2"/>
  <c r="K8302" i="2" s="1"/>
  <c r="J8296" i="2"/>
  <c r="K8296" i="2" s="1"/>
  <c r="J7818" i="2"/>
  <c r="K7818" i="2" s="1"/>
  <c r="J11011" i="2"/>
  <c r="K11011" i="2" s="1"/>
  <c r="J6851" i="2"/>
  <c r="K6851" i="2" s="1"/>
  <c r="J7471" i="2"/>
  <c r="K7471" i="2" s="1"/>
  <c r="J13027" i="2"/>
  <c r="K13027" i="2" s="1"/>
  <c r="J11716" i="2"/>
  <c r="K11716" i="2" s="1"/>
  <c r="J12341" i="2"/>
  <c r="K12341" i="2" s="1"/>
  <c r="J9685" i="2"/>
  <c r="K9685" i="2" s="1"/>
  <c r="J7750" i="2"/>
  <c r="K7750" i="2" s="1"/>
  <c r="J7756" i="2"/>
  <c r="K7756" i="2" s="1"/>
  <c r="J9749" i="2"/>
  <c r="K9749" i="2" s="1"/>
  <c r="J9743" i="2"/>
  <c r="K9743" i="2" s="1"/>
  <c r="J7327" i="2"/>
  <c r="K7327" i="2" s="1"/>
  <c r="J12772" i="2"/>
  <c r="K12772" i="2" s="1"/>
  <c r="J6369" i="2"/>
  <c r="K6369" i="2" s="1"/>
  <c r="J6366" i="2"/>
  <c r="K6366" i="2" s="1"/>
  <c r="J7608" i="2"/>
  <c r="K7608" i="2" s="1"/>
  <c r="J12326" i="2"/>
  <c r="K12326" i="2" s="1"/>
  <c r="J12322" i="2"/>
  <c r="K12322" i="2" s="1"/>
  <c r="J11043" i="2"/>
  <c r="K11043" i="2" s="1"/>
  <c r="J9592" i="2"/>
  <c r="K9592" i="2" s="1"/>
  <c r="J13604" i="2"/>
  <c r="K13604" i="2" s="1"/>
  <c r="J10504" i="2"/>
  <c r="K10504" i="2" s="1"/>
  <c r="J6216" i="2"/>
  <c r="K6216" i="2" s="1"/>
  <c r="J6223" i="2"/>
  <c r="K6223" i="2" s="1"/>
  <c r="J13176" i="2"/>
  <c r="K13176" i="2" s="1"/>
  <c r="J8852" i="2"/>
  <c r="K8852" i="2" s="1"/>
  <c r="J14582" i="2"/>
  <c r="K14582" i="2" s="1"/>
  <c r="J13718" i="2"/>
  <c r="K13718" i="2" s="1"/>
  <c r="J6100" i="2"/>
  <c r="K6100" i="2" s="1"/>
  <c r="J6108" i="2"/>
  <c r="K6108" i="2" s="1"/>
  <c r="J10745" i="2"/>
  <c r="K10745" i="2" s="1"/>
  <c r="J10972" i="2"/>
  <c r="K10972" i="2" s="1"/>
  <c r="J13612" i="2"/>
  <c r="K13612" i="2" s="1"/>
  <c r="J10615" i="2"/>
  <c r="K10615" i="2" s="1"/>
  <c r="J7899" i="2"/>
  <c r="K7899" i="2" s="1"/>
  <c r="J7896" i="2"/>
  <c r="K7896" i="2" s="1"/>
  <c r="J12228" i="2"/>
  <c r="K12228" i="2" s="1"/>
  <c r="J10620" i="2"/>
  <c r="K10620" i="2" s="1"/>
  <c r="J11730" i="2"/>
  <c r="K11730" i="2" s="1"/>
  <c r="J8869" i="2"/>
  <c r="K8869" i="2" s="1"/>
  <c r="J12975" i="2"/>
  <c r="K12975" i="2" s="1"/>
  <c r="J12966" i="2"/>
  <c r="K12966" i="2" s="1"/>
  <c r="J13939" i="2"/>
  <c r="K13939" i="2" s="1"/>
  <c r="J11000" i="2"/>
  <c r="K11000" i="2" s="1"/>
  <c r="J10998" i="2"/>
  <c r="K10998" i="2" s="1"/>
  <c r="J10631" i="2"/>
  <c r="K10631" i="2" s="1"/>
  <c r="J13032" i="2"/>
  <c r="K13032" i="2" s="1"/>
  <c r="J13037" i="2"/>
  <c r="K13037" i="2" s="1"/>
  <c r="J10029" i="2"/>
  <c r="K10029" i="2" s="1"/>
  <c r="J10025" i="2"/>
  <c r="K10025" i="2" s="1"/>
  <c r="J5661" i="2"/>
  <c r="K5661" i="2" s="1"/>
  <c r="J5659" i="2"/>
  <c r="K5659" i="2" s="1"/>
  <c r="J8133" i="2"/>
  <c r="K8133" i="2" s="1"/>
  <c r="J14519" i="2"/>
  <c r="K14519" i="2" s="1"/>
  <c r="J9054" i="2"/>
  <c r="K9054" i="2" s="1"/>
  <c r="J10019" i="2"/>
  <c r="K10019" i="2" s="1"/>
  <c r="J9626" i="2"/>
  <c r="K9626" i="2" s="1"/>
  <c r="J10380" i="2"/>
  <c r="K10380" i="2" s="1"/>
  <c r="J7062" i="2"/>
  <c r="K7062" i="2" s="1"/>
  <c r="J14579" i="2"/>
  <c r="K14579" i="2" s="1"/>
  <c r="J13671" i="2"/>
  <c r="K13671" i="2" s="1"/>
  <c r="J6790" i="2"/>
  <c r="K6790" i="2" s="1"/>
  <c r="J6792" i="2"/>
  <c r="K6792" i="2" s="1"/>
  <c r="J12336" i="2"/>
  <c r="K12336" i="2" s="1"/>
  <c r="J6456" i="2"/>
  <c r="K6456" i="2" s="1"/>
  <c r="J10567" i="2"/>
  <c r="K10567" i="2" s="1"/>
  <c r="J10765" i="2"/>
  <c r="K10765" i="2" s="1"/>
  <c r="J10750" i="2"/>
  <c r="K10750" i="2" s="1"/>
  <c r="J10530" i="2"/>
  <c r="K10530" i="2" s="1"/>
  <c r="J7981" i="2"/>
  <c r="K7981" i="2" s="1"/>
  <c r="J7978" i="2"/>
  <c r="K7978" i="2" s="1"/>
  <c r="J10324" i="2"/>
  <c r="K10324" i="2" s="1"/>
  <c r="J9854" i="2"/>
  <c r="K9854" i="2" s="1"/>
  <c r="J9850" i="2"/>
  <c r="K9850" i="2" s="1"/>
  <c r="J10052" i="2"/>
  <c r="K10052" i="2" s="1"/>
  <c r="J11273" i="2"/>
  <c r="K11273" i="2" s="1"/>
  <c r="J11686" i="2"/>
  <c r="K11686" i="2" s="1"/>
  <c r="J6887" i="2"/>
  <c r="K6887" i="2" s="1"/>
  <c r="J6307" i="2"/>
  <c r="K6307" i="2" s="1"/>
  <c r="J6308" i="2"/>
  <c r="K6308" i="2" s="1"/>
  <c r="J10519" i="2"/>
  <c r="K10519" i="2" s="1"/>
  <c r="J13259" i="2"/>
  <c r="K13259" i="2" s="1"/>
  <c r="J10554" i="2"/>
  <c r="K10554" i="2" s="1"/>
  <c r="J7591" i="2"/>
  <c r="K7591" i="2" s="1"/>
  <c r="J8811" i="2"/>
  <c r="K8811" i="2" s="1"/>
  <c r="J6301" i="2"/>
  <c r="K6301" i="2" s="1"/>
  <c r="J8411" i="2"/>
  <c r="K8411" i="2" s="1"/>
  <c r="J11323" i="2"/>
  <c r="K11323" i="2" s="1"/>
  <c r="J7650" i="2"/>
  <c r="K7650" i="2" s="1"/>
  <c r="J6207" i="2"/>
  <c r="K6207" i="2" s="1"/>
  <c r="J6201" i="2"/>
  <c r="K6201" i="2" s="1"/>
  <c r="J10189" i="2"/>
  <c r="K10189" i="2" s="1"/>
  <c r="J13561" i="2"/>
  <c r="K13561" i="2" s="1"/>
  <c r="J13559" i="2"/>
  <c r="K13559" i="2" s="1"/>
  <c r="J10099" i="2"/>
  <c r="K10099" i="2" s="1"/>
  <c r="J10245" i="2"/>
  <c r="K10245" i="2" s="1"/>
  <c r="J8894" i="2"/>
  <c r="K8894" i="2" s="1"/>
  <c r="J12298" i="2"/>
  <c r="K12298" i="2" s="1"/>
  <c r="J13973" i="2"/>
  <c r="K13973" i="2" s="1"/>
  <c r="J13979" i="2"/>
  <c r="K13979" i="2" s="1"/>
  <c r="J7580" i="2"/>
  <c r="K7580" i="2" s="1"/>
  <c r="J7576" i="2"/>
  <c r="K7576" i="2" s="1"/>
  <c r="J11069" i="2"/>
  <c r="K11069" i="2" s="1"/>
  <c r="J12565" i="2"/>
  <c r="K12565" i="2" s="1"/>
  <c r="J12561" i="2"/>
  <c r="K12561" i="2" s="1"/>
  <c r="J9075" i="2"/>
  <c r="K9075" i="2" s="1"/>
  <c r="J8216" i="2"/>
  <c r="K8216" i="2" s="1"/>
  <c r="J10155" i="2"/>
  <c r="K10155" i="2" s="1"/>
  <c r="J8250" i="2"/>
  <c r="K8250" i="2" s="1"/>
  <c r="J10386" i="2"/>
  <c r="K10386" i="2" s="1"/>
  <c r="J7761" i="2"/>
  <c r="K7761" i="2" s="1"/>
  <c r="J9369" i="2"/>
  <c r="K9369" i="2" s="1"/>
  <c r="J13739" i="2"/>
  <c r="K13739" i="2" s="1"/>
  <c r="J7331" i="2"/>
  <c r="K7331" i="2" s="1"/>
  <c r="J7151" i="2"/>
  <c r="K7151" i="2" s="1"/>
  <c r="J7287" i="2"/>
  <c r="K7287" i="2" s="1"/>
  <c r="J7286" i="2"/>
  <c r="K7286" i="2" s="1"/>
  <c r="J7262" i="2"/>
  <c r="K7262" i="2" s="1"/>
  <c r="J7268" i="2"/>
  <c r="K7268" i="2" s="1"/>
  <c r="J5784" i="2"/>
  <c r="K5784" i="2" s="1"/>
  <c r="J11276" i="2"/>
  <c r="K11276" i="2" s="1"/>
  <c r="J13631" i="2"/>
  <c r="K13631" i="2" s="1"/>
  <c r="J9464" i="2"/>
  <c r="K9464" i="2" s="1"/>
  <c r="J8350" i="2"/>
  <c r="K8350" i="2" s="1"/>
  <c r="J11979" i="2"/>
  <c r="K11979" i="2" s="1"/>
  <c r="J9578" i="2"/>
  <c r="K9578" i="2" s="1"/>
  <c r="J12592" i="2"/>
  <c r="K12592" i="2" s="1"/>
  <c r="J13744" i="2"/>
  <c r="K13744" i="2" s="1"/>
  <c r="J8751" i="2"/>
  <c r="K8751" i="2" s="1"/>
  <c r="J11580" i="2"/>
  <c r="K11580" i="2" s="1"/>
  <c r="J11778" i="2"/>
  <c r="K11778" i="2" s="1"/>
  <c r="J9091" i="2"/>
  <c r="K9091" i="2" s="1"/>
  <c r="J9090" i="2"/>
  <c r="K9090" i="2" s="1"/>
  <c r="J9092" i="2"/>
  <c r="K9092" i="2" s="1"/>
  <c r="J13333" i="2"/>
  <c r="K13333" i="2" s="1"/>
  <c r="J13325" i="2"/>
  <c r="K13325" i="2" s="1"/>
  <c r="J11116" i="2"/>
  <c r="K11116" i="2" s="1"/>
  <c r="J8999" i="2"/>
  <c r="K8999" i="2" s="1"/>
  <c r="J7439" i="2"/>
  <c r="K7439" i="2" s="1"/>
  <c r="J11162" i="2"/>
  <c r="K11162" i="2" s="1"/>
  <c r="J8408" i="2"/>
  <c r="K8408" i="2" s="1"/>
  <c r="J10888" i="2"/>
  <c r="K10888" i="2" s="1"/>
  <c r="J13972" i="2"/>
  <c r="K13972" i="2" s="1"/>
  <c r="J6903" i="2"/>
  <c r="K6903" i="2" s="1"/>
  <c r="J8576" i="2"/>
  <c r="K8576" i="2" s="1"/>
  <c r="J7490" i="2"/>
  <c r="K7490" i="2" s="1"/>
  <c r="J8214" i="2"/>
  <c r="K8214" i="2" s="1"/>
  <c r="J10842" i="2"/>
  <c r="K10842" i="2" s="1"/>
  <c r="J8219" i="2"/>
  <c r="K8219" i="2" s="1"/>
  <c r="J7430" i="2"/>
  <c r="K7430" i="2" s="1"/>
  <c r="J12918" i="2"/>
  <c r="K12918" i="2" s="1"/>
  <c r="J11589" i="2"/>
  <c r="K11589" i="2" s="1"/>
  <c r="J9574" i="2"/>
  <c r="K9574" i="2" s="1"/>
  <c r="J13711" i="2"/>
  <c r="K13711" i="2" s="1"/>
  <c r="J14197" i="2"/>
  <c r="K14197" i="2" s="1"/>
  <c r="J11193" i="2"/>
  <c r="K11193" i="2" s="1"/>
  <c r="J11035" i="2"/>
  <c r="K11035" i="2" s="1"/>
  <c r="J5696" i="2"/>
  <c r="K5696" i="2" s="1"/>
  <c r="J11179" i="2"/>
  <c r="K11179" i="2" s="1"/>
  <c r="J12392" i="2"/>
  <c r="K12392" i="2" s="1"/>
  <c r="J11428" i="2"/>
  <c r="K11428" i="2" s="1"/>
  <c r="J11112" i="2"/>
  <c r="K11112" i="2" s="1"/>
  <c r="J13689" i="2"/>
  <c r="K13689" i="2" s="1"/>
  <c r="J8850" i="2"/>
  <c r="K8850" i="2" s="1"/>
  <c r="J12913" i="2"/>
  <c r="K12913" i="2" s="1"/>
  <c r="J10061" i="2"/>
  <c r="K10061" i="2" s="1"/>
  <c r="J12424" i="2"/>
  <c r="K12424" i="2" s="1"/>
  <c r="J8322" i="2"/>
  <c r="K8322" i="2" s="1"/>
  <c r="J8607" i="2"/>
  <c r="K8607" i="2" s="1"/>
  <c r="J13186" i="2"/>
  <c r="K13186" i="2" s="1"/>
  <c r="J13181" i="2"/>
  <c r="K13181" i="2" s="1"/>
  <c r="J13684" i="2"/>
  <c r="K13684" i="2" s="1"/>
  <c r="J14080" i="2"/>
  <c r="K14080" i="2" s="1"/>
  <c r="J6519" i="2"/>
  <c r="K6519" i="2" s="1"/>
  <c r="J12467" i="2"/>
  <c r="K12467" i="2" s="1"/>
  <c r="J9653" i="2"/>
  <c r="K9653" i="2" s="1"/>
  <c r="J12801" i="2"/>
  <c r="K12801" i="2" s="1"/>
  <c r="J14175" i="2"/>
  <c r="K14175" i="2" s="1"/>
  <c r="J14300" i="2"/>
  <c r="K14300" i="2" s="1"/>
  <c r="J11219" i="2"/>
  <c r="K11219" i="2" s="1"/>
  <c r="J10875" i="2"/>
  <c r="K10875" i="2" s="1"/>
  <c r="J7509" i="2"/>
  <c r="K7509" i="2" s="1"/>
  <c r="J7774" i="2"/>
  <c r="K7774" i="2" s="1"/>
  <c r="J7784" i="2"/>
  <c r="K7784" i="2" s="1"/>
  <c r="J4837" i="2"/>
  <c r="K4837" i="2" s="1"/>
  <c r="J13709" i="2"/>
  <c r="K13709" i="2" s="1"/>
  <c r="J8109" i="2"/>
  <c r="K8109" i="2" s="1"/>
  <c r="J5484" i="2"/>
  <c r="K5484" i="2" s="1"/>
  <c r="J12545" i="2"/>
  <c r="K12545" i="2" s="1"/>
  <c r="J8796" i="2"/>
  <c r="K8796" i="2" s="1"/>
  <c r="J13570" i="2"/>
  <c r="K13570" i="2" s="1"/>
  <c r="J13161" i="2"/>
  <c r="K13161" i="2" s="1"/>
  <c r="J13152" i="2"/>
  <c r="K13152" i="2" s="1"/>
  <c r="J13151" i="2"/>
  <c r="K13151" i="2" s="1"/>
  <c r="J10470" i="2"/>
  <c r="K10470" i="2" s="1"/>
  <c r="J6633" i="2"/>
  <c r="K6633" i="2" s="1"/>
  <c r="J6638" i="2"/>
  <c r="K6638" i="2" s="1"/>
  <c r="J12410" i="2"/>
  <c r="K12410" i="2" s="1"/>
  <c r="J12417" i="2"/>
  <c r="K12417" i="2" s="1"/>
  <c r="J7708" i="2"/>
  <c r="K7708" i="2" s="1"/>
  <c r="J8122" i="2"/>
  <c r="K8122" i="2" s="1"/>
  <c r="J8117" i="2"/>
  <c r="K8117" i="2" s="1"/>
  <c r="J9063" i="2"/>
  <c r="K9063" i="2" s="1"/>
  <c r="J13951" i="2"/>
  <c r="K13951" i="2" s="1"/>
  <c r="J12511" i="2"/>
  <c r="K12511" i="2" s="1"/>
  <c r="J13988" i="2"/>
  <c r="K13988" i="2" s="1"/>
  <c r="J8674" i="2"/>
  <c r="K8674" i="2" s="1"/>
  <c r="J6623" i="2"/>
  <c r="K6623" i="2" s="1"/>
  <c r="J6321" i="2"/>
  <c r="K6321" i="2" s="1"/>
  <c r="J7804" i="2"/>
  <c r="K7804" i="2" s="1"/>
  <c r="J7198" i="2"/>
  <c r="K7198" i="2" s="1"/>
  <c r="J14087" i="2"/>
  <c r="K14087" i="2" s="1"/>
  <c r="J14526" i="2"/>
  <c r="K14526" i="2" s="1"/>
  <c r="J14495" i="2"/>
  <c r="K14495" i="2" s="1"/>
  <c r="J11279" i="2"/>
  <c r="K11279" i="2" s="1"/>
  <c r="J11004" i="2"/>
  <c r="K11004" i="2" s="1"/>
  <c r="J13202" i="2"/>
  <c r="K13202" i="2" s="1"/>
  <c r="J8327" i="2"/>
  <c r="K8327" i="2" s="1"/>
  <c r="J13144" i="2"/>
  <c r="K13144" i="2" s="1"/>
  <c r="J13921" i="2"/>
  <c r="K13921" i="2" s="1"/>
  <c r="J10378" i="2"/>
  <c r="K10378" i="2" s="1"/>
  <c r="J8293" i="2"/>
  <c r="K8293" i="2" s="1"/>
  <c r="J7824" i="2"/>
  <c r="K7824" i="2" s="1"/>
  <c r="J7817" i="2"/>
  <c r="K7817" i="2" s="1"/>
  <c r="J10960" i="2"/>
  <c r="K10960" i="2" s="1"/>
  <c r="J13518" i="2"/>
  <c r="K13518" i="2" s="1"/>
  <c r="J7495" i="2"/>
  <c r="K7495" i="2" s="1"/>
  <c r="J7488" i="2"/>
  <c r="K7488" i="2" s="1"/>
  <c r="J7491" i="2"/>
  <c r="K7491" i="2" s="1"/>
  <c r="J6320" i="2"/>
  <c r="K6320" i="2" s="1"/>
  <c r="J5479" i="2"/>
  <c r="K5479" i="2" s="1"/>
  <c r="J11051" i="2"/>
  <c r="K11051" i="2" s="1"/>
  <c r="J13682" i="2"/>
  <c r="K13682" i="2" s="1"/>
  <c r="J9432" i="2"/>
  <c r="K9432" i="2" s="1"/>
  <c r="J9684" i="2"/>
  <c r="K9684" i="2" s="1"/>
  <c r="J9687" i="2"/>
  <c r="K9687" i="2" s="1"/>
  <c r="J9750" i="2"/>
  <c r="K9750" i="2" s="1"/>
  <c r="J14183" i="2"/>
  <c r="K14183" i="2" s="1"/>
  <c r="J7330" i="2"/>
  <c r="K7330" i="2" s="1"/>
  <c r="J10682" i="2"/>
  <c r="K10682" i="2" s="1"/>
  <c r="J11828" i="2"/>
  <c r="K11828" i="2" s="1"/>
  <c r="J11742" i="2"/>
  <c r="K11742" i="2" s="1"/>
  <c r="J6367" i="2"/>
  <c r="K6367" i="2" s="1"/>
  <c r="J7603" i="2"/>
  <c r="K7603" i="2" s="1"/>
  <c r="J9599" i="2"/>
  <c r="K9599" i="2" s="1"/>
  <c r="J9963" i="2"/>
  <c r="K9963" i="2" s="1"/>
  <c r="J14466" i="2"/>
  <c r="K14466" i="2" s="1"/>
  <c r="J14468" i="2"/>
  <c r="K14468" i="2" s="1"/>
  <c r="J9948" i="2"/>
  <c r="K9948" i="2" s="1"/>
  <c r="J14075" i="2"/>
  <c r="K14075" i="2" s="1"/>
  <c r="J8854" i="2"/>
  <c r="K8854" i="2" s="1"/>
  <c r="J13724" i="2"/>
  <c r="K13724" i="2" s="1"/>
  <c r="J13727" i="2"/>
  <c r="K13727" i="2" s="1"/>
  <c r="J9468" i="2"/>
  <c r="K9468" i="2" s="1"/>
  <c r="J9475" i="2"/>
  <c r="K9475" i="2" s="1"/>
  <c r="J6107" i="2"/>
  <c r="K6107" i="2" s="1"/>
  <c r="J10697" i="2"/>
  <c r="K10697" i="2" s="1"/>
  <c r="J10732" i="2"/>
  <c r="K10732" i="2" s="1"/>
  <c r="J10979" i="2"/>
  <c r="K10979" i="2" s="1"/>
  <c r="J13615" i="2"/>
  <c r="K13615" i="2" s="1"/>
  <c r="J7897" i="2"/>
  <c r="K7897" i="2" s="1"/>
  <c r="J10612" i="2"/>
  <c r="K10612" i="2" s="1"/>
  <c r="J11953" i="2"/>
  <c r="K11953" i="2" s="1"/>
  <c r="J11737" i="2"/>
  <c r="K11737" i="2" s="1"/>
  <c r="J8546" i="2"/>
  <c r="K8546" i="2" s="1"/>
  <c r="J8547" i="2"/>
  <c r="K8547" i="2" s="1"/>
  <c r="J8555" i="2"/>
  <c r="K8555" i="2" s="1"/>
  <c r="J12964" i="2"/>
  <c r="K12964" i="2" s="1"/>
  <c r="J13933" i="2"/>
  <c r="K13933" i="2" s="1"/>
  <c r="J13942" i="2"/>
  <c r="K13942" i="2" s="1"/>
  <c r="J10627" i="2"/>
  <c r="K10627" i="2" s="1"/>
  <c r="J10629" i="2"/>
  <c r="K10629" i="2" s="1"/>
  <c r="J11082" i="2"/>
  <c r="K11082" i="2" s="1"/>
  <c r="J9885" i="2"/>
  <c r="K9885" i="2" s="1"/>
  <c r="J9663" i="2"/>
  <c r="K9663" i="2" s="1"/>
  <c r="J9655" i="2"/>
  <c r="K9655" i="2" s="1"/>
  <c r="J5663" i="2"/>
  <c r="K5663" i="2" s="1"/>
  <c r="J14518" i="2"/>
  <c r="K14518" i="2" s="1"/>
  <c r="J14514" i="2"/>
  <c r="K14514" i="2" s="1"/>
  <c r="J12640" i="2"/>
  <c r="K12640" i="2" s="1"/>
  <c r="J9618" i="2"/>
  <c r="K9618" i="2" s="1"/>
  <c r="J10851" i="2"/>
  <c r="K10851" i="2" s="1"/>
  <c r="J9516" i="2"/>
  <c r="K9516" i="2" s="1"/>
  <c r="J13619" i="2"/>
  <c r="K13619" i="2" s="1"/>
  <c r="J6786" i="2"/>
  <c r="K6786" i="2" s="1"/>
  <c r="J12340" i="2"/>
  <c r="K12340" i="2" s="1"/>
  <c r="J6458" i="2"/>
  <c r="K6458" i="2" s="1"/>
  <c r="J10861" i="2"/>
  <c r="K10861" i="2" s="1"/>
  <c r="J11736" i="2"/>
  <c r="K11736" i="2" s="1"/>
  <c r="J7148" i="2"/>
  <c r="K7148" i="2" s="1"/>
  <c r="J7987" i="2"/>
  <c r="K7987" i="2" s="1"/>
  <c r="J8108" i="2"/>
  <c r="K8108" i="2" s="1"/>
  <c r="J8105" i="2"/>
  <c r="K8105" i="2" s="1"/>
  <c r="J11038" i="2"/>
  <c r="K11038" i="2" s="1"/>
  <c r="J10944" i="2"/>
  <c r="K10944" i="2" s="1"/>
  <c r="J8221" i="2"/>
  <c r="K8221" i="2" s="1"/>
  <c r="J6628" i="2"/>
  <c r="K6628" i="2" s="1"/>
  <c r="J7061" i="2"/>
  <c r="K7061" i="2" s="1"/>
  <c r="J13668" i="2"/>
  <c r="K13668" i="2" s="1"/>
  <c r="J13504" i="2"/>
  <c r="K13504" i="2" s="1"/>
  <c r="J14544" i="2"/>
  <c r="K14544" i="2" s="1"/>
  <c r="J14170" i="2"/>
  <c r="K14170" i="2" s="1"/>
  <c r="J10157" i="2"/>
  <c r="K10157" i="2" s="1"/>
  <c r="J8354" i="2"/>
  <c r="K8354" i="2" s="1"/>
  <c r="J8913" i="2"/>
  <c r="K8913" i="2" s="1"/>
  <c r="J12343" i="2"/>
  <c r="K12343" i="2" s="1"/>
  <c r="J7653" i="2"/>
  <c r="K7653" i="2" s="1"/>
  <c r="J7649" i="2"/>
  <c r="K7649" i="2" s="1"/>
  <c r="J6202" i="2"/>
  <c r="K6202" i="2" s="1"/>
  <c r="J10570" i="2"/>
  <c r="K10570" i="2" s="1"/>
  <c r="J13553" i="2"/>
  <c r="K13553" i="2" s="1"/>
  <c r="J7356" i="2"/>
  <c r="K7356" i="2" s="1"/>
  <c r="J7350" i="2"/>
  <c r="K7350" i="2" s="1"/>
  <c r="J9873" i="2"/>
  <c r="K9873" i="2" s="1"/>
  <c r="J10254" i="2"/>
  <c r="K10254" i="2" s="1"/>
  <c r="J9549" i="2"/>
  <c r="K9549" i="2" s="1"/>
  <c r="J12306" i="2"/>
  <c r="K12306" i="2" s="1"/>
  <c r="J13665" i="2"/>
  <c r="K13665" i="2" s="1"/>
  <c r="J13661" i="2"/>
  <c r="K13661" i="2" s="1"/>
  <c r="J13031" i="2"/>
  <c r="K13031" i="2" s="1"/>
  <c r="J12724" i="2"/>
  <c r="K12724" i="2" s="1"/>
  <c r="J5636" i="2"/>
  <c r="K5636" i="2" s="1"/>
  <c r="J10196" i="2"/>
  <c r="K10196" i="2" s="1"/>
  <c r="J6414" i="2"/>
  <c r="K6414" i="2" s="1"/>
  <c r="J6404" i="2"/>
  <c r="K6404" i="2" s="1"/>
  <c r="J13530" i="2"/>
  <c r="K13530" i="2" s="1"/>
  <c r="J8496" i="2"/>
  <c r="K8496" i="2" s="1"/>
  <c r="J12128" i="2"/>
  <c r="K12128" i="2" s="1"/>
  <c r="J12669" i="2"/>
  <c r="K12669" i="2" s="1"/>
  <c r="J11782" i="2"/>
  <c r="K11782" i="2" s="1"/>
  <c r="J10723" i="2"/>
  <c r="K10723" i="2" s="1"/>
  <c r="J7325" i="2"/>
  <c r="K7325" i="2" s="1"/>
  <c r="J9370" i="2"/>
  <c r="K9370" i="2" s="1"/>
  <c r="J9368" i="2"/>
  <c r="K9368" i="2" s="1"/>
  <c r="J8670" i="2"/>
  <c r="K8670" i="2" s="1"/>
  <c r="J7285" i="2"/>
  <c r="K7285" i="2" s="1"/>
  <c r="J13415" i="2"/>
  <c r="K13415" i="2" s="1"/>
  <c r="J7264" i="2"/>
  <c r="K7264" i="2" s="1"/>
  <c r="J11731" i="2"/>
  <c r="K11731" i="2" s="1"/>
  <c r="J5781" i="2"/>
  <c r="K5781" i="2" s="1"/>
  <c r="J10034" i="2"/>
  <c r="K10034" i="2" s="1"/>
  <c r="J11275" i="2"/>
  <c r="K11275" i="2" s="1"/>
  <c r="J11280" i="2"/>
  <c r="K11280" i="2" s="1"/>
  <c r="J7155" i="2"/>
  <c r="K7155" i="2" s="1"/>
  <c r="J8215" i="2"/>
  <c r="K8215" i="2" s="1"/>
  <c r="J5632" i="2"/>
  <c r="K5632" i="2" s="1"/>
  <c r="J7662" i="2"/>
  <c r="K7662" i="2" s="1"/>
  <c r="J10430" i="2"/>
  <c r="K10430" i="2" s="1"/>
  <c r="J10429" i="2"/>
  <c r="K10429" i="2" s="1"/>
  <c r="J10431" i="2"/>
  <c r="K10431" i="2" s="1"/>
  <c r="J9116" i="2"/>
  <c r="K9116" i="2" s="1"/>
  <c r="J12594" i="2"/>
  <c r="K12594" i="2" s="1"/>
  <c r="J12588" i="2"/>
  <c r="K12588" i="2" s="1"/>
  <c r="J13748" i="2"/>
  <c r="K13748" i="2" s="1"/>
  <c r="J8759" i="2"/>
  <c r="K8759" i="2" s="1"/>
  <c r="J8756" i="2"/>
  <c r="K8756" i="2" s="1"/>
  <c r="J11587" i="2"/>
  <c r="K11587" i="2" s="1"/>
  <c r="J11775" i="2"/>
  <c r="K11775" i="2" s="1"/>
  <c r="J11773" i="2"/>
  <c r="K11773" i="2" s="1"/>
  <c r="J12506" i="2"/>
  <c r="K12506" i="2" s="1"/>
  <c r="J7783" i="2"/>
  <c r="K7783" i="2" s="1"/>
  <c r="J14049" i="2"/>
  <c r="K14049" i="2" s="1"/>
  <c r="J13681" i="2"/>
  <c r="K13681" i="2" s="1"/>
  <c r="J8847" i="2"/>
  <c r="K8847" i="2" s="1"/>
  <c r="J9551" i="2"/>
  <c r="K9551" i="2" s="1"/>
  <c r="J6396" i="2"/>
  <c r="K6396" i="2" s="1"/>
  <c r="J10604" i="2"/>
  <c r="K10604" i="2" s="1"/>
  <c r="J6897" i="2"/>
  <c r="K6897" i="2" s="1"/>
  <c r="J6894" i="2"/>
  <c r="K6894" i="2" s="1"/>
  <c r="J8365" i="2"/>
  <c r="K8365" i="2" s="1"/>
  <c r="J10739" i="2"/>
  <c r="K10739" i="2" s="1"/>
  <c r="J11455" i="2"/>
  <c r="K11455" i="2" s="1"/>
  <c r="J11728" i="2"/>
  <c r="K11728" i="2" s="1"/>
  <c r="J11709" i="2"/>
  <c r="K11709" i="2" s="1"/>
  <c r="J11743" i="2"/>
  <c r="K11743" i="2" s="1"/>
  <c r="J4826" i="2"/>
  <c r="K4826" i="2" s="1"/>
  <c r="J11760" i="2"/>
  <c r="K11760" i="2" s="1"/>
  <c r="J12718" i="2"/>
  <c r="K12718" i="2" s="1"/>
  <c r="J6403" i="2"/>
  <c r="K6403" i="2" s="1"/>
  <c r="J8162" i="2"/>
  <c r="K8162" i="2" s="1"/>
  <c r="J10822" i="2"/>
  <c r="K10822" i="2" s="1"/>
  <c r="J5695" i="2"/>
  <c r="K5695" i="2" s="1"/>
  <c r="J5694" i="2"/>
  <c r="K5694" i="2" s="1"/>
  <c r="J10434" i="2"/>
  <c r="K10434" i="2" s="1"/>
  <c r="J6964" i="2"/>
  <c r="K6964" i="2" s="1"/>
  <c r="J8064" i="2"/>
  <c r="K8064" i="2" s="1"/>
  <c r="J9340" i="2"/>
  <c r="K9340" i="2" s="1"/>
  <c r="J7322" i="2"/>
  <c r="K7322" i="2" s="1"/>
  <c r="J13251" i="2"/>
  <c r="K13251" i="2" s="1"/>
  <c r="J5654" i="2"/>
  <c r="K5654" i="2" s="1"/>
  <c r="J9087" i="2"/>
  <c r="K9087" i="2" s="1"/>
  <c r="J9084" i="2"/>
  <c r="K9084" i="2" s="1"/>
  <c r="J7548" i="2"/>
  <c r="K7548" i="2" s="1"/>
  <c r="J7547" i="2"/>
  <c r="K7547" i="2" s="1"/>
  <c r="J10033" i="2"/>
  <c r="K10033" i="2" s="1"/>
  <c r="J10194" i="2"/>
  <c r="K10194" i="2" s="1"/>
  <c r="J11688" i="2"/>
  <c r="K11688" i="2" s="1"/>
  <c r="J11312" i="2"/>
  <c r="K11312" i="2" s="1"/>
  <c r="J8441" i="2"/>
  <c r="K8441" i="2" s="1"/>
  <c r="J13861" i="2"/>
  <c r="K13861" i="2" s="1"/>
  <c r="J9884" i="2"/>
  <c r="K9884" i="2" s="1"/>
  <c r="J9883" i="2"/>
  <c r="K9883" i="2" s="1"/>
  <c r="J9891" i="2"/>
  <c r="K9891" i="2" s="1"/>
  <c r="J11307" i="2"/>
  <c r="K11307" i="2" s="1"/>
  <c r="J9862" i="2"/>
  <c r="K9862" i="2" s="1"/>
  <c r="J9160" i="2"/>
  <c r="K9160" i="2" s="1"/>
  <c r="J9327" i="2"/>
  <c r="K9327" i="2" s="1"/>
  <c r="J11780" i="2"/>
  <c r="K11780" i="2" s="1"/>
  <c r="J10529" i="2"/>
  <c r="K10529" i="2" s="1"/>
  <c r="J8204" i="2"/>
  <c r="K8204" i="2" s="1"/>
  <c r="J8092" i="2"/>
  <c r="K8092" i="2" s="1"/>
  <c r="J8902" i="2"/>
  <c r="K8902" i="2" s="1"/>
  <c r="J8689" i="2"/>
  <c r="K8689" i="2" s="1"/>
  <c r="J11233" i="2"/>
  <c r="K11233" i="2" s="1"/>
  <c r="J9906" i="2"/>
  <c r="K9906" i="2" s="1"/>
  <c r="J8911" i="2"/>
  <c r="K8911" i="2" s="1"/>
  <c r="J9998" i="2"/>
  <c r="K9998" i="2" s="1"/>
  <c r="J11232" i="2"/>
  <c r="K11232" i="2" s="1"/>
  <c r="J11227" i="2"/>
  <c r="K11227" i="2" s="1"/>
  <c r="J9500" i="2"/>
  <c r="K9500" i="2" s="1"/>
  <c r="J9497" i="2"/>
  <c r="K9497" i="2" s="1"/>
  <c r="J11383" i="2"/>
  <c r="K11383" i="2" s="1"/>
  <c r="J11384" i="2"/>
  <c r="K11384" i="2" s="1"/>
  <c r="J11406" i="2"/>
  <c r="K11406" i="2" s="1"/>
  <c r="J11403" i="2"/>
  <c r="K11403" i="2" s="1"/>
  <c r="J12045" i="2"/>
  <c r="K12045" i="2" s="1"/>
  <c r="J11940" i="2"/>
  <c r="K11940" i="2" s="1"/>
  <c r="J7841" i="2"/>
  <c r="K7841" i="2" s="1"/>
  <c r="J12108" i="2"/>
  <c r="K12108" i="2" s="1"/>
  <c r="J12116" i="2"/>
  <c r="K12116" i="2" s="1"/>
  <c r="J5748" i="2"/>
  <c r="K5748" i="2" s="1"/>
  <c r="J5744" i="2"/>
  <c r="K5744" i="2" s="1"/>
  <c r="J11916" i="2"/>
  <c r="K11916" i="2" s="1"/>
  <c r="J11814" i="2"/>
  <c r="K11814" i="2" s="1"/>
  <c r="J12517" i="2"/>
  <c r="K12517" i="2" s="1"/>
  <c r="J12186" i="2"/>
  <c r="K12186" i="2" s="1"/>
  <c r="J12184" i="2"/>
  <c r="K12184" i="2" s="1"/>
  <c r="J10895" i="2"/>
  <c r="K10895" i="2" s="1"/>
  <c r="J13247" i="2"/>
  <c r="K13247" i="2" s="1"/>
  <c r="J12347" i="2"/>
  <c r="K12347" i="2" s="1"/>
  <c r="J12472" i="2"/>
  <c r="K12472" i="2" s="1"/>
  <c r="J10593" i="2"/>
  <c r="K10593" i="2" s="1"/>
  <c r="J12681" i="2"/>
  <c r="K12681" i="2" s="1"/>
  <c r="J12674" i="2"/>
  <c r="K12674" i="2" s="1"/>
  <c r="J10714" i="2"/>
  <c r="K10714" i="2" s="1"/>
  <c r="J10981" i="2"/>
  <c r="K10981" i="2" s="1"/>
  <c r="J11865" i="2"/>
  <c r="K11865" i="2" s="1"/>
  <c r="J12475" i="2"/>
  <c r="K12475" i="2" s="1"/>
  <c r="J12478" i="2"/>
  <c r="K12478" i="2" s="1"/>
  <c r="J11261" i="2"/>
  <c r="K11261" i="2" s="1"/>
  <c r="J10784" i="2"/>
  <c r="K10784" i="2" s="1"/>
  <c r="J10762" i="2"/>
  <c r="K10762" i="2" s="1"/>
  <c r="J10761" i="2"/>
  <c r="K10761" i="2" s="1"/>
  <c r="J9947" i="2"/>
  <c r="K9947" i="2" s="1"/>
  <c r="J1463" i="2"/>
  <c r="K1463" i="2" s="1"/>
  <c r="J10677" i="2"/>
  <c r="K10677" i="2" s="1"/>
  <c r="J10683" i="2"/>
  <c r="K10683" i="2" s="1"/>
  <c r="J6936" i="2"/>
  <c r="K6936" i="2" s="1"/>
  <c r="J6940" i="2"/>
  <c r="K6940" i="2" s="1"/>
  <c r="J11249" i="2"/>
  <c r="K11249" i="2" s="1"/>
  <c r="J11722" i="2"/>
  <c r="K11722" i="2" s="1"/>
  <c r="J11239" i="2"/>
  <c r="K11239" i="2" s="1"/>
  <c r="J11237" i="2"/>
  <c r="K11237" i="2" s="1"/>
  <c r="J8489" i="2"/>
  <c r="K8489" i="2" s="1"/>
  <c r="J13163" i="2"/>
  <c r="K13163" i="2" s="1"/>
  <c r="J10926" i="2"/>
  <c r="K10926" i="2" s="1"/>
  <c r="J10996" i="2"/>
  <c r="K10996" i="2" s="1"/>
  <c r="J11462" i="2"/>
  <c r="K11462" i="2" s="1"/>
  <c r="J7422" i="2"/>
  <c r="K7422" i="2" s="1"/>
  <c r="J7416" i="2"/>
  <c r="K7416" i="2" s="1"/>
  <c r="J7419" i="2"/>
  <c r="K7419" i="2" s="1"/>
  <c r="J10009" i="2"/>
  <c r="K10009" i="2" s="1"/>
  <c r="J9326" i="2"/>
  <c r="K9326" i="2" s="1"/>
  <c r="J12927" i="2"/>
  <c r="K12927" i="2" s="1"/>
  <c r="J12925" i="2"/>
  <c r="K12925" i="2" s="1"/>
  <c r="J10088" i="2"/>
  <c r="K10088" i="2" s="1"/>
  <c r="J10659" i="2"/>
  <c r="K10659" i="2" s="1"/>
  <c r="J11932" i="2"/>
  <c r="K11932" i="2" s="1"/>
  <c r="J7845" i="2"/>
  <c r="K7845" i="2" s="1"/>
  <c r="J12189" i="2"/>
  <c r="K12189" i="2" s="1"/>
  <c r="J8144" i="2"/>
  <c r="K8144" i="2" s="1"/>
  <c r="J10228" i="2"/>
  <c r="K10228" i="2" s="1"/>
  <c r="J10227" i="2"/>
  <c r="K10227" i="2" s="1"/>
  <c r="J10654" i="2"/>
  <c r="K10654" i="2" s="1"/>
  <c r="J12696" i="2"/>
  <c r="K12696" i="2" s="1"/>
  <c r="J11794" i="2"/>
  <c r="K11794" i="2" s="1"/>
  <c r="J11797" i="2"/>
  <c r="K11797" i="2" s="1"/>
  <c r="J9842" i="2"/>
  <c r="K9842" i="2" s="1"/>
  <c r="J9130" i="2"/>
  <c r="K9130" i="2" s="1"/>
  <c r="J9771" i="2"/>
  <c r="K9771" i="2" s="1"/>
  <c r="J13696" i="2"/>
  <c r="K13696" i="2" s="1"/>
  <c r="J8645" i="2"/>
  <c r="K8645" i="2" s="1"/>
  <c r="J8873" i="2"/>
  <c r="K8873" i="2" s="1"/>
  <c r="J13585" i="2"/>
  <c r="K13585" i="2" s="1"/>
  <c r="J11149" i="2"/>
  <c r="K11149" i="2" s="1"/>
  <c r="J11739" i="2"/>
  <c r="K11739" i="2" s="1"/>
  <c r="J6172" i="2"/>
  <c r="K6172" i="2" s="1"/>
  <c r="J13516" i="2"/>
  <c r="K13516" i="2" s="1"/>
  <c r="J13856" i="2"/>
  <c r="K13856" i="2" s="1"/>
  <c r="J9142" i="2"/>
  <c r="K9142" i="2" s="1"/>
  <c r="J12253" i="2"/>
  <c r="K12253" i="2" s="1"/>
  <c r="J8956" i="2"/>
  <c r="K8956" i="2" s="1"/>
  <c r="J9899" i="2"/>
  <c r="K9899" i="2" s="1"/>
  <c r="J7937" i="2"/>
  <c r="K7937" i="2" s="1"/>
  <c r="J7927" i="2"/>
  <c r="K7927" i="2" s="1"/>
  <c r="J7636" i="2"/>
  <c r="K7636" i="2" s="1"/>
  <c r="J7642" i="2"/>
  <c r="K7642" i="2" s="1"/>
  <c r="J9571" i="2"/>
  <c r="K9571" i="2" s="1"/>
  <c r="J14198" i="2"/>
  <c r="K14198" i="2" s="1"/>
  <c r="J10151" i="2"/>
  <c r="K10151" i="2" s="1"/>
  <c r="J13115" i="2"/>
  <c r="K13115" i="2" s="1"/>
  <c r="J9306" i="2"/>
  <c r="K9306" i="2" s="1"/>
  <c r="J10792" i="2"/>
  <c r="K10792" i="2" s="1"/>
  <c r="J9106" i="2"/>
  <c r="K9106" i="2" s="1"/>
  <c r="J9527" i="2"/>
  <c r="K9527" i="2" s="1"/>
  <c r="J9521" i="2"/>
  <c r="K9521" i="2" s="1"/>
  <c r="J13416" i="2"/>
  <c r="K13416" i="2" s="1"/>
  <c r="J12185" i="2"/>
  <c r="K12185" i="2" s="1"/>
  <c r="J9301" i="2"/>
  <c r="K9301" i="2" s="1"/>
  <c r="J10462" i="2"/>
  <c r="K10462" i="2" s="1"/>
  <c r="J12771" i="2"/>
  <c r="K12771" i="2" s="1"/>
  <c r="J10170" i="2"/>
  <c r="K10170" i="2" s="1"/>
  <c r="J10544" i="2"/>
  <c r="K10544" i="2" s="1"/>
  <c r="J7558" i="2"/>
  <c r="K7558" i="2" s="1"/>
  <c r="J9563" i="2"/>
  <c r="K9563" i="2" s="1"/>
  <c r="J9553" i="2"/>
  <c r="K9553" i="2" s="1"/>
  <c r="J10904" i="2"/>
  <c r="K10904" i="2" s="1"/>
  <c r="J12197" i="2"/>
  <c r="K12197" i="2" s="1"/>
  <c r="J9937" i="2"/>
  <c r="K9937" i="2" s="1"/>
  <c r="J9935" i="2"/>
  <c r="K9935" i="2" s="1"/>
  <c r="J9939" i="2"/>
  <c r="K9939" i="2" s="1"/>
  <c r="J9588" i="2"/>
  <c r="K9588" i="2" s="1"/>
  <c r="J9585" i="2"/>
  <c r="K9585" i="2" s="1"/>
  <c r="J8700" i="2"/>
  <c r="K8700" i="2" s="1"/>
  <c r="J13112" i="2"/>
  <c r="K13112" i="2" s="1"/>
  <c r="J11812" i="2"/>
  <c r="K11812" i="2" s="1"/>
  <c r="J9444" i="2"/>
  <c r="K9444" i="2" s="1"/>
  <c r="J9448" i="2"/>
  <c r="K9448" i="2" s="1"/>
  <c r="J11468" i="2"/>
  <c r="K11468" i="2" s="1"/>
  <c r="J9536" i="2"/>
  <c r="K9536" i="2" s="1"/>
  <c r="J9534" i="2"/>
  <c r="K9534" i="2" s="1"/>
  <c r="J9569" i="2"/>
  <c r="K9569" i="2" s="1"/>
  <c r="J11967" i="2"/>
  <c r="K11967" i="2" s="1"/>
  <c r="J9171" i="2"/>
  <c r="K9171" i="2" s="1"/>
  <c r="J9172" i="2"/>
  <c r="K9172" i="2" s="1"/>
  <c r="J10369" i="2"/>
  <c r="K10369" i="2" s="1"/>
  <c r="J8775" i="2"/>
  <c r="K8775" i="2" s="1"/>
  <c r="J8783" i="2"/>
  <c r="K8783" i="2" s="1"/>
  <c r="J8401" i="2"/>
  <c r="K8401" i="2" s="1"/>
  <c r="J11695" i="2"/>
  <c r="K11695" i="2" s="1"/>
  <c r="J11699" i="2"/>
  <c r="K11699" i="2" s="1"/>
  <c r="J9030" i="2"/>
  <c r="K9030" i="2" s="1"/>
  <c r="J8053" i="2"/>
  <c r="K8053" i="2" s="1"/>
  <c r="J13391" i="2"/>
  <c r="K13391" i="2" s="1"/>
  <c r="J10768" i="2"/>
  <c r="K10768" i="2" s="1"/>
  <c r="J14043" i="2"/>
  <c r="K14043" i="2" s="1"/>
  <c r="J12635" i="2"/>
  <c r="K12635" i="2" s="1"/>
  <c r="J8184" i="2"/>
  <c r="K8184" i="2" s="1"/>
  <c r="J8180" i="2"/>
  <c r="K8180" i="2" s="1"/>
  <c r="J9471" i="2"/>
  <c r="K9471" i="2" s="1"/>
  <c r="J11605" i="2"/>
  <c r="K11605" i="2" s="1"/>
  <c r="J11602" i="2"/>
  <c r="K11602" i="2" s="1"/>
  <c r="J10195" i="2"/>
  <c r="K10195" i="2" s="1"/>
  <c r="J9307" i="2"/>
  <c r="K9307" i="2" s="1"/>
  <c r="J11591" i="2"/>
  <c r="K11591" i="2" s="1"/>
  <c r="J11590" i="2"/>
  <c r="K11590" i="2" s="1"/>
  <c r="J11592" i="2"/>
  <c r="K11592" i="2" s="1"/>
  <c r="J9325" i="2"/>
  <c r="K9325" i="2" s="1"/>
  <c r="J8527" i="2"/>
  <c r="K8527" i="2" s="1"/>
  <c r="J9930" i="2"/>
  <c r="K9930" i="2" s="1"/>
  <c r="J10230" i="2"/>
  <c r="K10230" i="2" s="1"/>
  <c r="J8782" i="2"/>
  <c r="K8782" i="2" s="1"/>
  <c r="J9158" i="2"/>
  <c r="K9158" i="2" s="1"/>
  <c r="J10341" i="2"/>
  <c r="K10341" i="2" s="1"/>
  <c r="J10342" i="2"/>
  <c r="K10342" i="2" s="1"/>
  <c r="J12874" i="2"/>
  <c r="K12874" i="2" s="1"/>
  <c r="J11138" i="2"/>
  <c r="K11138" i="2" s="1"/>
  <c r="J13701" i="2"/>
  <c r="K13701" i="2" s="1"/>
  <c r="J12733" i="2"/>
  <c r="K12733" i="2" s="1"/>
  <c r="J12731" i="2"/>
  <c r="K12731" i="2" s="1"/>
  <c r="J12986" i="2"/>
  <c r="K12986" i="2" s="1"/>
  <c r="J6890" i="2"/>
  <c r="K6890" i="2" s="1"/>
  <c r="J10192" i="2"/>
  <c r="K10192" i="2" s="1"/>
  <c r="J9867" i="2"/>
  <c r="K9867" i="2" s="1"/>
  <c r="J11663" i="2"/>
  <c r="K11663" i="2" s="1"/>
  <c r="J9993" i="2"/>
  <c r="K9993" i="2" s="1"/>
  <c r="J9474" i="2"/>
  <c r="K9474" i="2" s="1"/>
  <c r="J13638" i="2"/>
  <c r="K13638" i="2" s="1"/>
  <c r="J9309" i="2"/>
  <c r="K9309" i="2" s="1"/>
  <c r="J8977" i="2"/>
  <c r="K8977" i="2" s="1"/>
  <c r="J8982" i="2"/>
  <c r="K8982" i="2" s="1"/>
  <c r="J12390" i="2"/>
  <c r="K12390" i="2" s="1"/>
  <c r="J9814" i="2"/>
  <c r="K9814" i="2" s="1"/>
  <c r="J10662" i="2"/>
  <c r="K10662" i="2" s="1"/>
  <c r="J12469" i="2"/>
  <c r="K12469" i="2" s="1"/>
  <c r="J11748" i="2"/>
  <c r="K11748" i="2" s="1"/>
  <c r="J13957" i="2"/>
  <c r="K13957" i="2" s="1"/>
  <c r="J13955" i="2"/>
  <c r="K13955" i="2" s="1"/>
  <c r="J13966" i="2"/>
  <c r="K13966" i="2" s="1"/>
  <c r="J12876" i="2"/>
  <c r="K12876" i="2" s="1"/>
  <c r="J11878" i="2"/>
  <c r="K11878" i="2" s="1"/>
  <c r="J9772" i="2"/>
  <c r="K9772" i="2" s="1"/>
  <c r="J9725" i="2"/>
  <c r="K9725" i="2" s="1"/>
  <c r="J8311" i="2"/>
  <c r="K8311" i="2" s="1"/>
  <c r="J13544" i="2"/>
  <c r="K13544" i="2" s="1"/>
  <c r="J10557" i="2"/>
  <c r="K10557" i="2" s="1"/>
  <c r="J14033" i="2"/>
  <c r="K14033" i="2" s="1"/>
  <c r="J8640" i="2"/>
  <c r="K8640" i="2" s="1"/>
  <c r="J11679" i="2"/>
  <c r="K11679" i="2" s="1"/>
  <c r="J11863" i="2"/>
  <c r="K11863" i="2" s="1"/>
  <c r="J10311" i="2"/>
  <c r="K10311" i="2" s="1"/>
  <c r="J10609" i="2"/>
  <c r="K10609" i="2" s="1"/>
  <c r="J10947" i="2"/>
  <c r="K10947" i="2" s="1"/>
  <c r="J9942" i="2"/>
  <c r="K9942" i="2" s="1"/>
  <c r="J9104" i="2"/>
  <c r="K9104" i="2" s="1"/>
  <c r="J12074" i="2"/>
  <c r="K12074" i="2" s="1"/>
  <c r="J11013" i="2"/>
  <c r="K11013" i="2" s="1"/>
  <c r="J1727" i="2"/>
  <c r="K1727" i="2" s="1"/>
  <c r="J10206" i="2"/>
  <c r="K10206" i="2" s="1"/>
  <c r="J7902" i="2"/>
  <c r="K7902" i="2" s="1"/>
  <c r="J10899" i="2"/>
  <c r="K10899" i="2" s="1"/>
  <c r="J10776" i="2"/>
  <c r="K10776" i="2" s="1"/>
  <c r="J8793" i="2"/>
  <c r="K8793" i="2" s="1"/>
  <c r="J10067" i="2"/>
  <c r="K10067" i="2" s="1"/>
  <c r="J12281" i="2"/>
  <c r="K12281" i="2" s="1"/>
  <c r="J12282" i="2"/>
  <c r="K12282" i="2" s="1"/>
  <c r="J6988" i="2"/>
  <c r="K6988" i="2" s="1"/>
  <c r="J11372" i="2"/>
  <c r="K11372" i="2" s="1"/>
  <c r="J11365" i="2"/>
  <c r="K11365" i="2" s="1"/>
  <c r="J11368" i="2"/>
  <c r="K11368" i="2" s="1"/>
  <c r="J9285" i="2"/>
  <c r="K9285" i="2" s="1"/>
  <c r="J9293" i="2"/>
  <c r="K9293" i="2" s="1"/>
  <c r="J10129" i="2"/>
  <c r="K10129" i="2" s="1"/>
  <c r="J10125" i="2"/>
  <c r="K10125" i="2" s="1"/>
  <c r="J9083" i="2"/>
  <c r="K9083" i="2" s="1"/>
  <c r="J7546" i="2"/>
  <c r="K7546" i="2" s="1"/>
  <c r="J8459" i="2"/>
  <c r="K8459" i="2" s="1"/>
  <c r="J8456" i="2"/>
  <c r="K8456" i="2" s="1"/>
  <c r="J8643" i="2"/>
  <c r="K8643" i="2" s="1"/>
  <c r="J8638" i="2"/>
  <c r="K8638" i="2" s="1"/>
  <c r="J8435" i="2"/>
  <c r="K8435" i="2" s="1"/>
  <c r="J11310" i="2"/>
  <c r="K11310" i="2" s="1"/>
  <c r="J12201" i="2"/>
  <c r="K12201" i="2" s="1"/>
  <c r="J11049" i="2"/>
  <c r="K11049" i="2" s="1"/>
  <c r="J9861" i="2"/>
  <c r="K9861" i="2" s="1"/>
  <c r="J9154" i="2"/>
  <c r="K9154" i="2" s="1"/>
  <c r="J9156" i="2"/>
  <c r="K9156" i="2" s="1"/>
  <c r="J13645" i="2"/>
  <c r="K13645" i="2" s="1"/>
  <c r="J13646" i="2"/>
  <c r="K13646" i="2" s="1"/>
  <c r="J13648" i="2"/>
  <c r="K13648" i="2" s="1"/>
  <c r="J13578" i="2"/>
  <c r="K13578" i="2" s="1"/>
  <c r="J13577" i="2"/>
  <c r="K13577" i="2" s="1"/>
  <c r="J11999" i="2"/>
  <c r="K11999" i="2" s="1"/>
  <c r="J10111" i="2"/>
  <c r="K10111" i="2" s="1"/>
  <c r="J9491" i="2"/>
  <c r="K9491" i="2" s="1"/>
  <c r="J8918" i="2"/>
  <c r="K8918" i="2" s="1"/>
  <c r="J8091" i="2"/>
  <c r="K8091" i="2" s="1"/>
  <c r="J8090" i="2"/>
  <c r="K8090" i="2" s="1"/>
  <c r="J8097" i="2"/>
  <c r="K8097" i="2" s="1"/>
  <c r="J9457" i="2"/>
  <c r="K9457" i="2" s="1"/>
  <c r="J9496" i="2"/>
  <c r="K9496" i="2" s="1"/>
  <c r="J11444" i="2"/>
  <c r="K11444" i="2" s="1"/>
  <c r="J9984" i="2"/>
  <c r="K9984" i="2" s="1"/>
  <c r="J11915" i="2"/>
  <c r="K11915" i="2" s="1"/>
  <c r="J11409" i="2"/>
  <c r="K11409" i="2" s="1"/>
  <c r="J12054" i="2"/>
  <c r="K12054" i="2" s="1"/>
  <c r="J12051" i="2"/>
  <c r="K12051" i="2" s="1"/>
  <c r="J11931" i="2"/>
  <c r="K11931" i="2" s="1"/>
  <c r="J11930" i="2"/>
  <c r="K11930" i="2" s="1"/>
  <c r="J7843" i="2"/>
  <c r="K7843" i="2" s="1"/>
  <c r="J12113" i="2"/>
  <c r="K12113" i="2" s="1"/>
  <c r="J5742" i="2"/>
  <c r="K5742" i="2" s="1"/>
  <c r="J11914" i="2"/>
  <c r="K11914" i="2" s="1"/>
  <c r="J11910" i="2"/>
  <c r="K11910" i="2" s="1"/>
  <c r="J11457" i="2"/>
  <c r="K11457" i="2" s="1"/>
  <c r="J11759" i="2"/>
  <c r="K11759" i="2" s="1"/>
  <c r="J12516" i="2"/>
  <c r="K12516" i="2" s="1"/>
  <c r="J7672" i="2"/>
  <c r="K7672" i="2" s="1"/>
  <c r="J13246" i="2"/>
  <c r="K13246" i="2" s="1"/>
  <c r="J10602" i="2"/>
  <c r="K10602" i="2" s="1"/>
  <c r="J12675" i="2"/>
  <c r="K12675" i="2" s="1"/>
  <c r="J12480" i="2"/>
  <c r="K12480" i="2" s="1"/>
  <c r="J8580" i="2"/>
  <c r="K8580" i="2" s="1"/>
  <c r="J10791" i="2"/>
  <c r="K10791" i="2" s="1"/>
  <c r="J12715" i="2"/>
  <c r="K12715" i="2" s="1"/>
  <c r="J10754" i="2"/>
  <c r="K10754" i="2" s="1"/>
  <c r="J9281" i="2"/>
  <c r="K9281" i="2" s="1"/>
  <c r="J9271" i="2"/>
  <c r="K9271" i="2" s="1"/>
  <c r="J12099" i="2"/>
  <c r="K12099" i="2" s="1"/>
  <c r="J12104" i="2"/>
  <c r="K12104" i="2" s="1"/>
  <c r="J6941" i="2"/>
  <c r="K6941" i="2" s="1"/>
  <c r="J11258" i="2"/>
  <c r="K11258" i="2" s="1"/>
  <c r="J11245" i="2"/>
  <c r="K11245" i="2" s="1"/>
  <c r="J13167" i="2"/>
  <c r="K13167" i="2" s="1"/>
  <c r="J7251" i="2"/>
  <c r="K7251" i="2" s="1"/>
  <c r="J7253" i="2"/>
  <c r="K7253" i="2" s="1"/>
  <c r="J11186" i="2"/>
  <c r="K11186" i="2" s="1"/>
  <c r="J10877" i="2"/>
  <c r="K10877" i="2" s="1"/>
  <c r="J10303" i="2"/>
  <c r="K10303" i="2" s="1"/>
  <c r="J10305" i="2"/>
  <c r="K10305" i="2" s="1"/>
  <c r="J9133" i="2"/>
  <c r="K9133" i="2" s="1"/>
  <c r="J13749" i="2"/>
  <c r="K13749" i="2" s="1"/>
  <c r="J13300" i="2"/>
  <c r="K13300" i="2" s="1"/>
  <c r="J10015" i="2"/>
  <c r="K10015" i="2" s="1"/>
  <c r="J13863" i="2"/>
  <c r="K13863" i="2" s="1"/>
  <c r="J10087" i="2"/>
  <c r="K10087" i="2" s="1"/>
  <c r="J10330" i="2"/>
  <c r="K10330" i="2" s="1"/>
  <c r="J11925" i="2"/>
  <c r="K11925" i="2" s="1"/>
  <c r="J9905" i="2"/>
  <c r="K9905" i="2" s="1"/>
  <c r="J10148" i="2"/>
  <c r="K10148" i="2" s="1"/>
  <c r="J10946" i="2"/>
  <c r="K10946" i="2" s="1"/>
  <c r="J11744" i="2"/>
  <c r="K11744" i="2" s="1"/>
  <c r="J9576" i="2"/>
  <c r="K9576" i="2" s="1"/>
  <c r="J8526" i="2"/>
  <c r="K8526" i="2" s="1"/>
  <c r="J12693" i="2"/>
  <c r="K12693" i="2" s="1"/>
  <c r="J9773" i="2"/>
  <c r="K9773" i="2" s="1"/>
  <c r="J11796" i="2"/>
  <c r="K11796" i="2" s="1"/>
  <c r="J12036" i="2"/>
  <c r="K12036" i="2" s="1"/>
  <c r="J9839" i="2"/>
  <c r="K9839" i="2" s="1"/>
  <c r="J9124" i="2"/>
  <c r="K9124" i="2" s="1"/>
  <c r="J9878" i="2"/>
  <c r="K9878" i="2" s="1"/>
  <c r="J10742" i="2"/>
  <c r="K10742" i="2" s="1"/>
  <c r="J13747" i="2"/>
  <c r="K13747" i="2" s="1"/>
  <c r="J8137" i="2"/>
  <c r="K8137" i="2" s="1"/>
  <c r="J6167" i="2"/>
  <c r="K6167" i="2" s="1"/>
  <c r="J11800" i="2"/>
  <c r="K11800" i="2" s="1"/>
  <c r="J9960" i="2"/>
  <c r="K9960" i="2" s="1"/>
  <c r="J9141" i="2"/>
  <c r="K9141" i="2" s="1"/>
  <c r="J9146" i="2"/>
  <c r="K9146" i="2" s="1"/>
  <c r="J12252" i="2"/>
  <c r="K12252" i="2" s="1"/>
  <c r="J12254" i="2"/>
  <c r="K12254" i="2" s="1"/>
  <c r="J8961" i="2"/>
  <c r="K8961" i="2" s="1"/>
  <c r="J8959" i="2"/>
  <c r="K8959" i="2" s="1"/>
  <c r="J10982" i="2"/>
  <c r="K10982" i="2" s="1"/>
  <c r="J8521" i="2"/>
  <c r="K8521" i="2" s="1"/>
  <c r="J10495" i="2"/>
  <c r="K10495" i="2" s="1"/>
  <c r="J10500" i="2"/>
  <c r="K10500" i="2" s="1"/>
  <c r="J9776" i="2"/>
  <c r="K9776" i="2" s="1"/>
  <c r="J14200" i="2"/>
  <c r="K14200" i="2" s="1"/>
  <c r="J8574" i="2"/>
  <c r="K8574" i="2" s="1"/>
  <c r="J13119" i="2"/>
  <c r="K13119" i="2" s="1"/>
  <c r="J13118" i="2"/>
  <c r="K13118" i="2" s="1"/>
  <c r="J9244" i="2"/>
  <c r="K9244" i="2" s="1"/>
  <c r="J9241" i="2"/>
  <c r="K9241" i="2" s="1"/>
  <c r="J9246" i="2"/>
  <c r="K9246" i="2" s="1"/>
  <c r="J11598" i="2"/>
  <c r="K11598" i="2" s="1"/>
  <c r="J10796" i="2"/>
  <c r="K10796" i="2" s="1"/>
  <c r="J12719" i="2"/>
  <c r="K12719" i="2" s="1"/>
  <c r="J9525" i="2"/>
  <c r="K9525" i="2" s="1"/>
  <c r="J10613" i="2"/>
  <c r="K10613" i="2" s="1"/>
  <c r="J12170" i="2"/>
  <c r="K12170" i="2" s="1"/>
  <c r="J13649" i="2"/>
  <c r="K13649" i="2" s="1"/>
  <c r="J12761" i="2"/>
  <c r="K12761" i="2" s="1"/>
  <c r="J12770" i="2"/>
  <c r="K12770" i="2" s="1"/>
  <c r="J10060" i="2"/>
  <c r="K10060" i="2" s="1"/>
  <c r="J10536" i="2"/>
  <c r="K10536" i="2" s="1"/>
  <c r="J11447" i="2"/>
  <c r="K11447" i="2" s="1"/>
  <c r="J7551" i="2"/>
  <c r="K7551" i="2" s="1"/>
  <c r="J7549" i="2"/>
  <c r="K7549" i="2" s="1"/>
  <c r="J7213" i="2"/>
  <c r="K7213" i="2" s="1"/>
  <c r="J10300" i="2"/>
  <c r="K10300" i="2" s="1"/>
  <c r="J11031" i="2"/>
  <c r="K11031" i="2" s="1"/>
  <c r="J11037" i="2"/>
  <c r="K11037" i="2" s="1"/>
  <c r="J8906" i="2"/>
  <c r="K8906" i="2" s="1"/>
  <c r="J9589" i="2"/>
  <c r="K9589" i="2" s="1"/>
  <c r="J11469" i="2"/>
  <c r="K11469" i="2" s="1"/>
  <c r="J9537" i="2"/>
  <c r="K9537" i="2" s="1"/>
  <c r="J11947" i="2"/>
  <c r="K11947" i="2" s="1"/>
  <c r="J12216" i="2"/>
  <c r="K12216" i="2" s="1"/>
  <c r="J11963" i="2"/>
  <c r="K11963" i="2" s="1"/>
  <c r="J11959" i="2"/>
  <c r="K11959" i="2" s="1"/>
  <c r="J9168" i="2"/>
  <c r="K9168" i="2" s="1"/>
  <c r="J14480" i="2"/>
  <c r="K14480" i="2" s="1"/>
  <c r="J9769" i="2"/>
  <c r="K9769" i="2" s="1"/>
  <c r="J8707" i="2"/>
  <c r="K8707" i="2" s="1"/>
  <c r="J10472" i="2"/>
  <c r="K10472" i="2" s="1"/>
  <c r="J10471" i="2"/>
  <c r="K10471" i="2" s="1"/>
  <c r="J14148" i="2"/>
  <c r="K14148" i="2" s="1"/>
  <c r="J14143" i="2"/>
  <c r="K14143" i="2" s="1"/>
  <c r="J2359" i="2"/>
  <c r="K2359" i="2" s="1"/>
  <c r="J11700" i="2"/>
  <c r="K11700" i="2" s="1"/>
  <c r="J9987" i="2"/>
  <c r="K9987" i="2" s="1"/>
  <c r="J13864" i="2"/>
  <c r="K13864" i="2" s="1"/>
  <c r="J13752" i="2"/>
  <c r="K13752" i="2" s="1"/>
  <c r="J13397" i="2"/>
  <c r="K13397" i="2" s="1"/>
  <c r="J13392" i="2"/>
  <c r="K13392" i="2" s="1"/>
  <c r="J10774" i="2"/>
  <c r="K10774" i="2" s="1"/>
  <c r="J14036" i="2"/>
  <c r="K14036" i="2" s="1"/>
  <c r="J11087" i="2"/>
  <c r="K11087" i="2" s="1"/>
  <c r="J11086" i="2"/>
  <c r="K11086" i="2" s="1"/>
  <c r="J12638" i="2"/>
  <c r="K12638" i="2" s="1"/>
  <c r="J8182" i="2"/>
  <c r="K8182" i="2" s="1"/>
  <c r="J9853" i="2"/>
  <c r="K9853" i="2" s="1"/>
  <c r="J11678" i="2"/>
  <c r="K11678" i="2" s="1"/>
  <c r="J8744" i="2"/>
  <c r="K8744" i="2" s="1"/>
  <c r="J8748" i="2"/>
  <c r="K8748" i="2" s="1"/>
  <c r="J11238" i="2"/>
  <c r="K11238" i="2" s="1"/>
  <c r="J9673" i="2"/>
  <c r="K9673" i="2" s="1"/>
  <c r="J11985" i="2"/>
  <c r="K11985" i="2" s="1"/>
  <c r="J9929" i="2"/>
  <c r="K9929" i="2" s="1"/>
  <c r="J9923" i="2"/>
  <c r="K9923" i="2" s="1"/>
  <c r="J8492" i="2"/>
  <c r="K8492" i="2" s="1"/>
  <c r="J11987" i="2"/>
  <c r="K11987" i="2" s="1"/>
  <c r="J11991" i="2"/>
  <c r="K11991" i="2" s="1"/>
  <c r="J10102" i="2"/>
  <c r="K10102" i="2" s="1"/>
  <c r="J10345" i="2"/>
  <c r="K10345" i="2" s="1"/>
  <c r="J9762" i="2"/>
  <c r="K9762" i="2" s="1"/>
  <c r="J10650" i="2"/>
  <c r="K10650" i="2" s="1"/>
  <c r="J10109" i="2"/>
  <c r="K10109" i="2" s="1"/>
  <c r="J10821" i="2"/>
  <c r="K10821" i="2" s="1"/>
  <c r="J10818" i="2"/>
  <c r="K10818" i="2" s="1"/>
  <c r="J13693" i="2"/>
  <c r="K13693" i="2" s="1"/>
  <c r="J8402" i="2"/>
  <c r="K8402" i="2" s="1"/>
  <c r="J12728" i="2"/>
  <c r="K12728" i="2" s="1"/>
  <c r="J10841" i="2"/>
  <c r="K10841" i="2" s="1"/>
  <c r="J8589" i="2"/>
  <c r="K8589" i="2" s="1"/>
  <c r="J9662" i="2"/>
  <c r="K9662" i="2" s="1"/>
  <c r="J12643" i="2"/>
  <c r="K12643" i="2" s="1"/>
  <c r="J9290" i="2"/>
  <c r="K9290" i="2" s="1"/>
  <c r="J13636" i="2"/>
  <c r="K13636" i="2" s="1"/>
  <c r="J10932" i="2"/>
  <c r="K10932" i="2" s="1"/>
  <c r="J10931" i="2"/>
  <c r="K10931" i="2" s="1"/>
  <c r="J9740" i="2"/>
  <c r="K9740" i="2" s="1"/>
  <c r="J8979" i="2"/>
  <c r="K8979" i="2" s="1"/>
  <c r="J11251" i="2"/>
  <c r="K11251" i="2" s="1"/>
  <c r="J12488" i="2"/>
  <c r="K12488" i="2" s="1"/>
  <c r="J11745" i="2"/>
  <c r="K11745" i="2" s="1"/>
  <c r="J13960" i="2"/>
  <c r="K13960" i="2" s="1"/>
  <c r="J12881" i="2"/>
  <c r="K12881" i="2" s="1"/>
  <c r="J12875" i="2"/>
  <c r="K12875" i="2" s="1"/>
  <c r="J11888" i="2"/>
  <c r="K11888" i="2" s="1"/>
  <c r="J13360" i="2"/>
  <c r="K13360" i="2" s="1"/>
  <c r="J8306" i="2"/>
  <c r="K8306" i="2" s="1"/>
  <c r="J8009" i="2"/>
  <c r="K8009" i="2" s="1"/>
  <c r="J7682" i="2"/>
  <c r="K7682" i="2" s="1"/>
  <c r="J11195" i="2"/>
  <c r="K11195" i="2" s="1"/>
  <c r="J11495" i="2"/>
  <c r="K11495" i="2" s="1"/>
  <c r="J13506" i="2"/>
  <c r="K13506" i="2" s="1"/>
  <c r="J13505" i="2"/>
  <c r="K13505" i="2" s="1"/>
  <c r="J12038" i="2"/>
  <c r="K12038" i="2" s="1"/>
  <c r="J9677" i="2"/>
  <c r="K9677" i="2" s="1"/>
  <c r="J8151" i="2"/>
  <c r="K8151" i="2" s="1"/>
  <c r="J12877" i="2"/>
  <c r="K12877" i="2" s="1"/>
  <c r="J11521" i="2"/>
  <c r="K11521" i="2" s="1"/>
  <c r="J11906" i="2"/>
  <c r="K11906" i="2" s="1"/>
  <c r="J10884" i="2"/>
  <c r="K10884" i="2" s="1"/>
  <c r="J10860" i="2"/>
  <c r="K10860" i="2" s="1"/>
  <c r="J7479" i="2"/>
  <c r="K7479" i="2" s="1"/>
  <c r="J11515" i="2"/>
  <c r="K11515" i="2" s="1"/>
  <c r="J12221" i="2"/>
  <c r="K12221" i="2" s="1"/>
  <c r="J10293" i="2"/>
  <c r="K10293" i="2" s="1"/>
  <c r="J7442" i="2"/>
  <c r="K7442" i="2" s="1"/>
  <c r="J9180" i="2"/>
  <c r="K9180" i="2" s="1"/>
  <c r="J9999" i="2"/>
  <c r="K9999" i="2" s="1"/>
  <c r="J11514" i="2"/>
  <c r="K11514" i="2" s="1"/>
  <c r="J10538" i="2"/>
  <c r="K10538" i="2" s="1"/>
  <c r="J8155" i="2"/>
  <c r="K8155" i="2" s="1"/>
  <c r="J7332" i="2"/>
  <c r="K7332" i="2" s="1"/>
  <c r="J5701" i="2"/>
  <c r="K5701" i="2" s="1"/>
  <c r="J5691" i="2"/>
  <c r="K5691" i="2" s="1"/>
  <c r="J5690" i="2"/>
  <c r="K5690" i="2" s="1"/>
  <c r="J14581" i="2"/>
  <c r="K14581" i="2" s="1"/>
  <c r="J8695" i="2"/>
  <c r="K8695" i="2" s="1"/>
  <c r="J12019" i="2"/>
  <c r="K12019" i="2" s="1"/>
  <c r="J9619" i="2"/>
  <c r="K9619" i="2" s="1"/>
  <c r="J6961" i="2"/>
  <c r="K6961" i="2" s="1"/>
  <c r="J8868" i="2"/>
  <c r="K8868" i="2" s="1"/>
  <c r="J13227" i="2"/>
  <c r="K13227" i="2" s="1"/>
  <c r="J13230" i="2"/>
  <c r="K13230" i="2" s="1"/>
  <c r="J9300" i="2"/>
  <c r="K9300" i="2" s="1"/>
  <c r="J11588" i="2"/>
  <c r="K11588" i="2" s="1"/>
  <c r="J9651" i="2"/>
  <c r="K9651" i="2" s="1"/>
  <c r="J13404" i="2"/>
  <c r="K13404" i="2" s="1"/>
  <c r="J6375" i="2"/>
  <c r="K6375" i="2" s="1"/>
  <c r="J12663" i="2"/>
  <c r="K12663" i="2" s="1"/>
  <c r="J7256" i="2"/>
  <c r="K7256" i="2" s="1"/>
  <c r="J14323" i="2"/>
  <c r="K14323" i="2" s="1"/>
  <c r="J9211" i="2"/>
  <c r="K9211" i="2" s="1"/>
  <c r="J12299" i="2"/>
  <c r="K12299" i="2" s="1"/>
  <c r="J6460" i="2"/>
  <c r="K6460" i="2" s="1"/>
  <c r="J5635" i="2"/>
  <c r="K5635" i="2" s="1"/>
  <c r="J8217" i="2"/>
  <c r="K8217" i="2" s="1"/>
  <c r="J11672" i="2"/>
  <c r="K11672" i="2" s="1"/>
  <c r="J12574" i="2"/>
  <c r="K12574" i="2" s="1"/>
  <c r="J7400" i="2"/>
  <c r="K7400" i="2" s="1"/>
  <c r="J7396" i="2"/>
  <c r="K7396" i="2" s="1"/>
  <c r="J10692" i="2"/>
  <c r="K10692" i="2" s="1"/>
  <c r="J10694" i="2"/>
  <c r="K10694" i="2" s="1"/>
  <c r="J9093" i="2"/>
  <c r="K9093" i="2" s="1"/>
  <c r="J11159" i="2"/>
  <c r="K11159" i="2" s="1"/>
  <c r="J11158" i="2"/>
  <c r="K11158" i="2" s="1"/>
  <c r="J8794" i="2"/>
  <c r="K8794" i="2" s="1"/>
  <c r="J10066" i="2"/>
  <c r="K10066" i="2" s="1"/>
  <c r="J12277" i="2"/>
  <c r="K12277" i="2" s="1"/>
  <c r="J10078" i="2"/>
  <c r="K10078" i="2" s="1"/>
  <c r="J9085" i="2"/>
  <c r="K9085" i="2" s="1"/>
  <c r="J9078" i="2"/>
  <c r="K9078" i="2" s="1"/>
  <c r="J7544" i="2"/>
  <c r="K7544" i="2" s="1"/>
  <c r="J7542" i="2"/>
  <c r="K7542" i="2" s="1"/>
  <c r="J8639" i="2"/>
  <c r="K8639" i="2" s="1"/>
  <c r="J10036" i="2"/>
  <c r="K10036" i="2" s="1"/>
  <c r="J10040" i="2"/>
  <c r="K10040" i="2" s="1"/>
  <c r="J11316" i="2"/>
  <c r="K11316" i="2" s="1"/>
  <c r="J8434" i="2"/>
  <c r="K8434" i="2" s="1"/>
  <c r="J9886" i="2"/>
  <c r="K9886" i="2" s="1"/>
  <c r="J9887" i="2"/>
  <c r="K9887" i="2" s="1"/>
  <c r="J9311" i="2"/>
  <c r="K9311" i="2" s="1"/>
  <c r="J9857" i="2"/>
  <c r="K9857" i="2" s="1"/>
  <c r="J9162" i="2"/>
  <c r="K9162" i="2" s="1"/>
  <c r="J11779" i="2"/>
  <c r="K11779" i="2" s="1"/>
  <c r="J11783" i="2"/>
  <c r="K11783" i="2" s="1"/>
  <c r="J11569" i="2"/>
  <c r="K11569" i="2" s="1"/>
  <c r="J13588" i="2"/>
  <c r="K13588" i="2" s="1"/>
  <c r="J8203" i="2"/>
  <c r="K8203" i="2" s="1"/>
  <c r="J8901" i="2"/>
  <c r="K8901" i="2" s="1"/>
  <c r="J8897" i="2"/>
  <c r="K8897" i="2" s="1"/>
  <c r="J8679" i="2"/>
  <c r="K8679" i="2" s="1"/>
  <c r="J11994" i="2"/>
  <c r="K11994" i="2" s="1"/>
  <c r="J8669" i="2"/>
  <c r="K8669" i="2" s="1"/>
  <c r="J8910" i="2"/>
  <c r="K8910" i="2" s="1"/>
  <c r="J11211" i="2"/>
  <c r="K11211" i="2" s="1"/>
  <c r="J9461" i="2"/>
  <c r="K9461" i="2" s="1"/>
  <c r="J11229" i="2"/>
  <c r="K11229" i="2" s="1"/>
  <c r="J11224" i="2"/>
  <c r="K11224" i="2" s="1"/>
  <c r="J9495" i="2"/>
  <c r="K9495" i="2" s="1"/>
  <c r="J9492" i="2"/>
  <c r="K9492" i="2" s="1"/>
  <c r="J11385" i="2"/>
  <c r="K11385" i="2" s="1"/>
  <c r="J8149" i="2"/>
  <c r="K8149" i="2" s="1"/>
  <c r="J11404" i="2"/>
  <c r="K11404" i="2" s="1"/>
  <c r="J12048" i="2"/>
  <c r="K12048" i="2" s="1"/>
  <c r="J10100" i="2"/>
  <c r="K10100" i="2" s="1"/>
  <c r="J11934" i="2"/>
  <c r="K11934" i="2" s="1"/>
  <c r="J12109" i="2"/>
  <c r="K12109" i="2" s="1"/>
  <c r="J12114" i="2"/>
  <c r="K12114" i="2" s="1"/>
  <c r="J5743" i="2"/>
  <c r="K5743" i="2" s="1"/>
  <c r="J5750" i="2"/>
  <c r="K5750" i="2" s="1"/>
  <c r="J11907" i="2"/>
  <c r="K11907" i="2" s="1"/>
  <c r="J11810" i="2"/>
  <c r="K11810" i="2" s="1"/>
  <c r="J12181" i="2"/>
  <c r="K12181" i="2" s="1"/>
  <c r="J9757" i="2"/>
  <c r="K9757" i="2" s="1"/>
  <c r="J10897" i="2"/>
  <c r="K10897" i="2" s="1"/>
  <c r="J12914" i="2"/>
  <c r="K12914" i="2" s="1"/>
  <c r="J12354" i="2"/>
  <c r="K12354" i="2" s="1"/>
  <c r="J11502" i="2"/>
  <c r="K11502" i="2" s="1"/>
  <c r="J10598" i="2"/>
  <c r="K10598" i="2" s="1"/>
  <c r="J12673" i="2"/>
  <c r="K12673" i="2" s="1"/>
  <c r="J12679" i="2"/>
  <c r="K12679" i="2" s="1"/>
  <c r="J10887" i="2"/>
  <c r="K10887" i="2" s="1"/>
  <c r="J10721" i="2"/>
  <c r="K10721" i="2" s="1"/>
  <c r="J10986" i="2"/>
  <c r="K10986" i="2" s="1"/>
  <c r="J10653" i="2"/>
  <c r="K10653" i="2" s="1"/>
  <c r="J12477" i="2"/>
  <c r="K12477" i="2" s="1"/>
  <c r="J12483" i="2"/>
  <c r="K12483" i="2" s="1"/>
  <c r="J13359" i="2"/>
  <c r="K13359" i="2" s="1"/>
  <c r="J10788" i="2"/>
  <c r="K10788" i="2" s="1"/>
  <c r="J9273" i="2"/>
  <c r="K9273" i="2" s="1"/>
  <c r="J10758" i="2"/>
  <c r="K10758" i="2" s="1"/>
  <c r="J9952" i="2"/>
  <c r="K9952" i="2" s="1"/>
  <c r="J9955" i="2"/>
  <c r="K9955" i="2" s="1"/>
  <c r="J10681" i="2"/>
  <c r="K10681" i="2" s="1"/>
  <c r="J13699" i="2"/>
  <c r="K13699" i="2" s="1"/>
  <c r="J6942" i="2"/>
  <c r="K6942" i="2" s="1"/>
  <c r="J6938" i="2"/>
  <c r="K6938" i="2" s="1"/>
  <c r="J11253" i="2"/>
  <c r="K11253" i="2" s="1"/>
  <c r="J11246" i="2"/>
  <c r="K11246" i="2" s="1"/>
  <c r="J11241" i="2"/>
  <c r="K11241" i="2" s="1"/>
  <c r="J8484" i="2"/>
  <c r="K8484" i="2" s="1"/>
  <c r="J8483" i="2"/>
  <c r="K8483" i="2" s="1"/>
  <c r="J13168" i="2"/>
  <c r="K13168" i="2" s="1"/>
  <c r="J11096" i="2"/>
  <c r="K11096" i="2" s="1"/>
  <c r="J11105" i="2"/>
  <c r="K11105" i="2" s="1"/>
  <c r="J10525" i="2"/>
  <c r="K10525" i="2" s="1"/>
  <c r="J8138" i="2"/>
  <c r="K8138" i="2" s="1"/>
  <c r="J11150" i="2"/>
  <c r="K11150" i="2" s="1"/>
  <c r="J10744" i="2"/>
  <c r="K10744" i="2" s="1"/>
  <c r="J10408" i="2"/>
  <c r="K10408" i="2" s="1"/>
  <c r="J7413" i="2"/>
  <c r="K7413" i="2" s="1"/>
  <c r="J7420" i="2"/>
  <c r="K7420" i="2" s="1"/>
  <c r="J7414" i="2"/>
  <c r="K7414" i="2" s="1"/>
  <c r="J10014" i="2"/>
  <c r="K10014" i="2" s="1"/>
  <c r="J12384" i="2"/>
  <c r="K12384" i="2" s="1"/>
  <c r="J12928" i="2"/>
  <c r="K12928" i="2" s="1"/>
  <c r="J12929" i="2"/>
  <c r="K12929" i="2" s="1"/>
  <c r="J12931" i="2"/>
  <c r="K12931" i="2" s="1"/>
  <c r="J12518" i="2"/>
  <c r="K12518" i="2" s="1"/>
  <c r="J10093" i="2"/>
  <c r="K10093" i="2" s="1"/>
  <c r="J12388" i="2"/>
  <c r="K12388" i="2" s="1"/>
  <c r="J11458" i="2"/>
  <c r="K11458" i="2" s="1"/>
  <c r="J7848" i="2"/>
  <c r="K7848" i="2" s="1"/>
  <c r="J11741" i="2"/>
  <c r="K11741" i="2" s="1"/>
  <c r="J10222" i="2"/>
  <c r="K10222" i="2" s="1"/>
  <c r="J10221" i="2"/>
  <c r="K10221" i="2" s="1"/>
  <c r="J8522" i="2"/>
  <c r="K8522" i="2" s="1"/>
  <c r="J14483" i="2"/>
  <c r="K14483" i="2" s="1"/>
  <c r="J11801" i="2"/>
  <c r="K11801" i="2" s="1"/>
  <c r="J12884" i="2"/>
  <c r="K12884" i="2" s="1"/>
  <c r="J9837" i="2"/>
  <c r="K9837" i="2" s="1"/>
  <c r="J9779" i="2"/>
  <c r="K9779" i="2" s="1"/>
  <c r="J9778" i="2"/>
  <c r="K9778" i="2" s="1"/>
  <c r="J7721" i="2"/>
  <c r="K7721" i="2" s="1"/>
  <c r="J10185" i="2"/>
  <c r="K10185" i="2" s="1"/>
  <c r="J9284" i="2"/>
  <c r="K9284" i="2" s="1"/>
  <c r="J8927" i="2"/>
  <c r="K8927" i="2" s="1"/>
  <c r="J8213" i="2"/>
  <c r="K8213" i="2" s="1"/>
  <c r="J9316" i="2"/>
  <c r="K9316" i="2" s="1"/>
  <c r="J12255" i="2"/>
  <c r="K12255" i="2" s="1"/>
  <c r="J8951" i="2"/>
  <c r="K8951" i="2" s="1"/>
  <c r="J11848" i="2"/>
  <c r="K11848" i="2" s="1"/>
  <c r="J7933" i="2"/>
  <c r="K7933" i="2" s="1"/>
  <c r="J7932" i="2"/>
  <c r="K7932" i="2" s="1"/>
  <c r="J7928" i="2"/>
  <c r="K7928" i="2" s="1"/>
  <c r="J7647" i="2"/>
  <c r="K7647" i="2" s="1"/>
  <c r="J7637" i="2"/>
  <c r="K7637" i="2" s="1"/>
  <c r="J10098" i="2"/>
  <c r="K10098" i="2" s="1"/>
  <c r="J14203" i="2"/>
  <c r="K14203" i="2" s="1"/>
  <c r="J12509" i="2"/>
  <c r="K12509" i="2" s="1"/>
  <c r="J13122" i="2"/>
  <c r="K13122" i="2" s="1"/>
  <c r="J10149" i="2"/>
  <c r="K10149" i="2" s="1"/>
  <c r="J10651" i="2"/>
  <c r="K10651" i="2" s="1"/>
  <c r="J10798" i="2"/>
  <c r="K10798" i="2" s="1"/>
  <c r="J8579" i="2"/>
  <c r="K8579" i="2" s="1"/>
  <c r="J9519" i="2"/>
  <c r="K9519" i="2" s="1"/>
  <c r="J9518" i="2"/>
  <c r="K9518" i="2" s="1"/>
  <c r="J13930" i="2"/>
  <c r="K13930" i="2" s="1"/>
  <c r="J10779" i="2"/>
  <c r="K10779" i="2" s="1"/>
  <c r="J7686" i="2"/>
  <c r="K7686" i="2" s="1"/>
  <c r="J7216" i="2"/>
  <c r="K7216" i="2" s="1"/>
  <c r="J9555" i="2"/>
  <c r="K9555" i="2" s="1"/>
  <c r="J9554" i="2"/>
  <c r="K9554" i="2" s="1"/>
  <c r="J9347" i="2"/>
  <c r="K9347" i="2" s="1"/>
  <c r="J9936" i="2"/>
  <c r="K9936" i="2" s="1"/>
  <c r="J9940" i="2"/>
  <c r="K9940" i="2" s="1"/>
  <c r="J9312" i="2"/>
  <c r="K9312" i="2" s="1"/>
  <c r="J8168" i="2"/>
  <c r="K8168" i="2" s="1"/>
  <c r="J9580" i="2"/>
  <c r="K9580" i="2" s="1"/>
  <c r="J9590" i="2"/>
  <c r="K9590" i="2" s="1"/>
  <c r="J8698" i="2"/>
  <c r="K8698" i="2" s="1"/>
  <c r="J8693" i="2"/>
  <c r="K8693" i="2" s="1"/>
  <c r="J9445" i="2"/>
  <c r="K9445" i="2" s="1"/>
  <c r="J9453" i="2"/>
  <c r="K9453" i="2" s="1"/>
  <c r="J9532" i="2"/>
  <c r="K9532" i="2" s="1"/>
  <c r="J9538" i="2"/>
  <c r="K9538" i="2" s="1"/>
  <c r="J10024" i="2"/>
  <c r="K10024" i="2" s="1"/>
  <c r="J9163" i="2"/>
  <c r="K9163" i="2" s="1"/>
  <c r="J8668" i="2"/>
  <c r="K8668" i="2" s="1"/>
  <c r="J9240" i="2"/>
  <c r="K9240" i="2" s="1"/>
  <c r="J8776" i="2"/>
  <c r="K8776" i="2" s="1"/>
  <c r="J8774" i="2"/>
  <c r="K8774" i="2" s="1"/>
  <c r="J8703" i="2"/>
  <c r="K8703" i="2" s="1"/>
  <c r="J14147" i="2"/>
  <c r="K14147" i="2" s="1"/>
  <c r="J11698" i="2"/>
  <c r="K11698" i="2" s="1"/>
  <c r="J11693" i="2"/>
  <c r="K11693" i="2" s="1"/>
  <c r="J7354" i="2"/>
  <c r="K7354" i="2" s="1"/>
  <c r="J10503" i="2"/>
  <c r="K10503" i="2" s="1"/>
  <c r="J13398" i="2"/>
  <c r="K13398" i="2" s="1"/>
  <c r="J14041" i="2"/>
  <c r="K14041" i="2" s="1"/>
  <c r="J8186" i="2"/>
  <c r="K8186" i="2" s="1"/>
  <c r="J11613" i="2"/>
  <c r="K11613" i="2" s="1"/>
  <c r="J11609" i="2"/>
  <c r="K11609" i="2" s="1"/>
  <c r="J11604" i="2"/>
  <c r="K11604" i="2" s="1"/>
  <c r="J12037" i="2"/>
  <c r="K12037" i="2" s="1"/>
  <c r="J11599" i="2"/>
  <c r="K11599" i="2" s="1"/>
  <c r="J11596" i="2"/>
  <c r="K11596" i="2" s="1"/>
  <c r="J11567" i="2"/>
  <c r="K11567" i="2" s="1"/>
  <c r="J10096" i="2"/>
  <c r="K10096" i="2" s="1"/>
  <c r="J9174" i="2"/>
  <c r="K9174" i="2" s="1"/>
  <c r="J10350" i="2"/>
  <c r="K10350" i="2" s="1"/>
  <c r="J10344" i="2"/>
  <c r="K10344" i="2" s="1"/>
  <c r="J10348" i="2"/>
  <c r="K10348" i="2" s="1"/>
  <c r="J11922" i="2"/>
  <c r="K11922" i="2" s="1"/>
  <c r="J11020" i="2"/>
  <c r="K11020" i="2" s="1"/>
  <c r="J13695" i="2"/>
  <c r="K13695" i="2" s="1"/>
  <c r="J12735" i="2"/>
  <c r="K12735" i="2" s="1"/>
  <c r="J9360" i="2"/>
  <c r="K9360" i="2" s="1"/>
  <c r="J11656" i="2"/>
  <c r="K11656" i="2" s="1"/>
  <c r="J11654" i="2"/>
  <c r="K11654" i="2" s="1"/>
  <c r="J10599" i="2"/>
  <c r="K10599" i="2" s="1"/>
  <c r="J13635" i="2"/>
  <c r="K13635" i="2" s="1"/>
  <c r="J13634" i="2"/>
  <c r="K13634" i="2" s="1"/>
  <c r="J13629" i="2"/>
  <c r="K13629" i="2" s="1"/>
  <c r="J11018" i="2"/>
  <c r="K11018" i="2" s="1"/>
  <c r="J8981" i="2"/>
  <c r="K8981" i="2" s="1"/>
  <c r="J10407" i="2"/>
  <c r="K10407" i="2" s="1"/>
  <c r="J10668" i="2"/>
  <c r="K10668" i="2" s="1"/>
  <c r="J10658" i="2"/>
  <c r="K10658" i="2" s="1"/>
  <c r="J11471" i="2"/>
  <c r="K11471" i="2" s="1"/>
  <c r="J9129" i="2"/>
  <c r="K9129" i="2" s="1"/>
  <c r="J13959" i="2"/>
  <c r="K13959" i="2" s="1"/>
  <c r="J10374" i="2"/>
  <c r="K10374" i="2" s="1"/>
  <c r="J11882" i="2"/>
  <c r="K11882" i="2" s="1"/>
  <c r="J10720" i="2"/>
  <c r="K10720" i="2" s="1"/>
  <c r="J9729" i="2"/>
  <c r="K9729" i="2" s="1"/>
  <c r="J9722" i="2"/>
  <c r="K9722" i="2" s="1"/>
  <c r="J9460" i="2"/>
  <c r="K9460" i="2" s="1"/>
  <c r="J8313" i="2"/>
  <c r="K8313" i="2" s="1"/>
  <c r="J2077" i="2"/>
  <c r="K2077" i="2" s="1"/>
  <c r="J8755" i="2"/>
  <c r="K8755" i="2" s="1"/>
  <c r="J11113" i="2"/>
  <c r="K11113" i="2" s="1"/>
  <c r="J12579" i="2"/>
  <c r="K12579" i="2" s="1"/>
  <c r="J9990" i="2"/>
  <c r="K9990" i="2" s="1"/>
  <c r="J11859" i="2"/>
  <c r="K11859" i="2" s="1"/>
  <c r="J11864" i="2"/>
  <c r="K11864" i="2" s="1"/>
  <c r="J9674" i="2"/>
  <c r="K9674" i="2" s="1"/>
  <c r="J10597" i="2"/>
  <c r="K10597" i="2" s="1"/>
  <c r="J10719" i="2"/>
  <c r="K10719" i="2" s="1"/>
  <c r="J10655" i="2"/>
  <c r="K10655" i="2" s="1"/>
  <c r="J8057" i="2"/>
  <c r="K8057" i="2" s="1"/>
  <c r="J12097" i="2"/>
  <c r="K12097" i="2" s="1"/>
  <c r="J7808" i="2"/>
  <c r="K7808" i="2" s="1"/>
  <c r="J10291" i="2"/>
  <c r="K10291" i="2" s="1"/>
  <c r="J7900" i="2"/>
  <c r="K7900" i="2" s="1"/>
  <c r="J9640" i="2"/>
  <c r="K9640" i="2" s="1"/>
  <c r="J7147" i="2"/>
  <c r="K7147" i="2" s="1"/>
  <c r="J9545" i="2"/>
  <c r="K9545" i="2" s="1"/>
  <c r="J6515" i="2"/>
  <c r="K6515" i="2" s="1"/>
  <c r="J13680" i="2"/>
  <c r="K13680" i="2" s="1"/>
  <c r="J8548" i="2"/>
  <c r="K8548" i="2" s="1"/>
  <c r="J11430" i="2"/>
  <c r="K11430" i="2" s="1"/>
  <c r="J6956" i="2"/>
  <c r="K6956" i="2" s="1"/>
  <c r="J6962" i="2"/>
  <c r="K6962" i="2" s="1"/>
  <c r="J9295" i="2"/>
  <c r="K9295" i="2" s="1"/>
  <c r="J9055" i="2"/>
  <c r="K9055" i="2" s="1"/>
  <c r="J14306" i="2"/>
  <c r="K14306" i="2" s="1"/>
  <c r="J8617" i="2"/>
  <c r="K8617" i="2" s="1"/>
  <c r="J9049" i="2"/>
  <c r="K9049" i="2" s="1"/>
  <c r="J13678" i="2"/>
  <c r="K13678" i="2" s="1"/>
  <c r="J11375" i="2"/>
  <c r="K11375" i="2" s="1"/>
  <c r="J10575" i="2"/>
  <c r="K10575" i="2" s="1"/>
  <c r="J14341" i="2"/>
  <c r="K14341" i="2" s="1"/>
  <c r="J12301" i="2"/>
  <c r="K12301" i="2" s="1"/>
  <c r="J7658" i="2"/>
  <c r="K7658" i="2" s="1"/>
  <c r="J11697" i="2"/>
  <c r="K11697" i="2" s="1"/>
  <c r="J9766" i="2"/>
  <c r="K9766" i="2" s="1"/>
  <c r="J8061" i="2"/>
  <c r="K8061" i="2" s="1"/>
  <c r="J11317" i="2"/>
  <c r="K11317" i="2" s="1"/>
  <c r="J10691" i="2"/>
  <c r="K10691" i="2" s="1"/>
  <c r="J9302" i="2"/>
  <c r="K9302" i="2" s="1"/>
  <c r="J11152" i="2"/>
  <c r="K11152" i="2" s="1"/>
  <c r="J8791" i="2"/>
  <c r="K8791" i="2" s="1"/>
  <c r="J8785" i="2"/>
  <c r="K8785" i="2" s="1"/>
  <c r="J8007" i="2"/>
  <c r="K8007" i="2" s="1"/>
  <c r="J12275" i="2"/>
  <c r="K12275" i="2" s="1"/>
  <c r="J9621" i="2"/>
  <c r="K9621" i="2" s="1"/>
  <c r="J6982" i="2"/>
  <c r="K6982" i="2" s="1"/>
  <c r="J6984" i="2"/>
  <c r="K6984" i="2" s="1"/>
  <c r="J11370" i="2"/>
  <c r="K11370" i="2" s="1"/>
  <c r="J11364" i="2"/>
  <c r="K11364" i="2" s="1"/>
  <c r="J11369" i="2"/>
  <c r="K11369" i="2" s="1"/>
  <c r="J9287" i="2"/>
  <c r="K9287" i="2" s="1"/>
  <c r="J9291" i="2"/>
  <c r="K9291" i="2" s="1"/>
  <c r="J10128" i="2"/>
  <c r="K10128" i="2" s="1"/>
  <c r="J10126" i="2"/>
  <c r="K10126" i="2" s="1"/>
  <c r="J9082" i="2"/>
  <c r="K9082" i="2" s="1"/>
  <c r="J8458" i="2"/>
  <c r="K8458" i="2" s="1"/>
  <c r="J8455" i="2"/>
  <c r="K8455" i="2" s="1"/>
  <c r="J8632" i="2"/>
  <c r="K8632" i="2" s="1"/>
  <c r="J8635" i="2"/>
  <c r="K8635" i="2" s="1"/>
  <c r="J10042" i="2"/>
  <c r="K10042" i="2" s="1"/>
  <c r="J10909" i="2"/>
  <c r="K10909" i="2" s="1"/>
  <c r="J8437" i="2"/>
  <c r="K8437" i="2" s="1"/>
  <c r="J11305" i="2"/>
  <c r="K11305" i="2" s="1"/>
  <c r="J11302" i="2"/>
  <c r="K11302" i="2" s="1"/>
  <c r="J11054" i="2"/>
  <c r="K11054" i="2" s="1"/>
  <c r="J9856" i="2"/>
  <c r="K9856" i="2" s="1"/>
  <c r="J9155" i="2"/>
  <c r="K9155" i="2" s="1"/>
  <c r="J9161" i="2"/>
  <c r="K9161" i="2" s="1"/>
  <c r="J8696" i="2"/>
  <c r="K8696" i="2" s="1"/>
  <c r="J13642" i="2"/>
  <c r="K13642" i="2" s="1"/>
  <c r="J13650" i="2"/>
  <c r="K13650" i="2" s="1"/>
  <c r="J13651" i="2"/>
  <c r="K13651" i="2" s="1"/>
  <c r="J13580" i="2"/>
  <c r="K13580" i="2" s="1"/>
  <c r="J13586" i="2"/>
  <c r="K13586" i="2" s="1"/>
  <c r="J10526" i="2"/>
  <c r="K10526" i="2" s="1"/>
  <c r="J12386" i="2"/>
  <c r="K12386" i="2" s="1"/>
  <c r="J10106" i="2"/>
  <c r="K10106" i="2" s="1"/>
  <c r="J8916" i="2"/>
  <c r="K8916" i="2" s="1"/>
  <c r="J11210" i="2"/>
  <c r="K11210" i="2" s="1"/>
  <c r="J8100" i="2"/>
  <c r="K8100" i="2" s="1"/>
  <c r="J8096" i="2"/>
  <c r="K8096" i="2" s="1"/>
  <c r="J9458" i="2"/>
  <c r="K9458" i="2" s="1"/>
  <c r="J9498" i="2"/>
  <c r="K9498" i="2" s="1"/>
  <c r="J11448" i="2"/>
  <c r="K11448" i="2" s="1"/>
  <c r="J9992" i="2"/>
  <c r="K9992" i="2" s="1"/>
  <c r="J11401" i="2"/>
  <c r="K11401" i="2" s="1"/>
  <c r="J12052" i="2"/>
  <c r="K12052" i="2" s="1"/>
  <c r="J11939" i="2"/>
  <c r="K11939" i="2" s="1"/>
  <c r="J12106" i="2"/>
  <c r="K12106" i="2" s="1"/>
  <c r="J9840" i="2"/>
  <c r="K9840" i="2" s="1"/>
  <c r="J5751" i="2"/>
  <c r="K5751" i="2" s="1"/>
  <c r="J11905" i="2"/>
  <c r="K11905" i="2" s="1"/>
  <c r="J11452" i="2"/>
  <c r="K11452" i="2" s="1"/>
  <c r="J11763" i="2"/>
  <c r="K11763" i="2" s="1"/>
  <c r="J7674" i="2"/>
  <c r="K7674" i="2" s="1"/>
  <c r="J7668" i="2"/>
  <c r="K7668" i="2" s="1"/>
  <c r="J13244" i="2"/>
  <c r="K13244" i="2" s="1"/>
  <c r="J13245" i="2"/>
  <c r="K13245" i="2" s="1"/>
  <c r="J11511" i="2"/>
  <c r="K11511" i="2" s="1"/>
  <c r="J10600" i="2"/>
  <c r="K10600" i="2" s="1"/>
  <c r="J14475" i="2"/>
  <c r="K14475" i="2" s="1"/>
  <c r="J13353" i="2"/>
  <c r="K13353" i="2" s="1"/>
  <c r="J9103" i="2"/>
  <c r="K9103" i="2" s="1"/>
  <c r="J8577" i="2"/>
  <c r="K8577" i="2" s="1"/>
  <c r="J10785" i="2"/>
  <c r="K10785" i="2" s="1"/>
  <c r="J12714" i="2"/>
  <c r="K12714" i="2" s="1"/>
  <c r="J11721" i="2"/>
  <c r="K11721" i="2" s="1"/>
  <c r="J10759" i="2"/>
  <c r="K10759" i="2" s="1"/>
  <c r="J9278" i="2"/>
  <c r="K9278" i="2" s="1"/>
  <c r="J9279" i="2"/>
  <c r="K9279" i="2" s="1"/>
  <c r="J12103" i="2"/>
  <c r="K12103" i="2" s="1"/>
  <c r="J12101" i="2"/>
  <c r="K12101" i="2" s="1"/>
  <c r="J13697" i="2"/>
  <c r="K13697" i="2" s="1"/>
  <c r="J6932" i="2"/>
  <c r="K6932" i="2" s="1"/>
  <c r="J11255" i="2"/>
  <c r="K11255" i="2" s="1"/>
  <c r="J11719" i="2"/>
  <c r="K11719" i="2" s="1"/>
  <c r="J11243" i="2"/>
  <c r="K11243" i="2" s="1"/>
  <c r="J8487" i="2"/>
  <c r="K8487" i="2" s="1"/>
  <c r="J13164" i="2"/>
  <c r="K13164" i="2" s="1"/>
  <c r="J7247" i="2"/>
  <c r="K7247" i="2" s="1"/>
  <c r="J10308" i="2"/>
  <c r="K10308" i="2" s="1"/>
  <c r="J10304" i="2"/>
  <c r="K10304" i="2" s="1"/>
  <c r="J11525" i="2"/>
  <c r="K11525" i="2" s="1"/>
  <c r="J9358" i="2"/>
  <c r="K9358" i="2" s="1"/>
  <c r="J7255" i="2"/>
  <c r="K7255" i="2" s="1"/>
  <c r="J10107" i="2"/>
  <c r="K10107" i="2" s="1"/>
  <c r="J10018" i="2"/>
  <c r="K10018" i="2" s="1"/>
  <c r="J10046" i="2"/>
  <c r="K10046" i="2" s="1"/>
  <c r="J10113" i="2"/>
  <c r="K10113" i="2" s="1"/>
  <c r="J10089" i="2"/>
  <c r="K10089" i="2" s="1"/>
  <c r="J11923" i="2"/>
  <c r="K11923" i="2" s="1"/>
  <c r="J11918" i="2"/>
  <c r="K11918" i="2" s="1"/>
  <c r="J10333" i="2"/>
  <c r="K10333" i="2" s="1"/>
  <c r="J11477" i="2"/>
  <c r="K11477" i="2" s="1"/>
  <c r="J8529" i="2"/>
  <c r="K8529" i="2" s="1"/>
  <c r="J11262" i="2"/>
  <c r="K11262" i="2" s="1"/>
  <c r="J12686" i="2"/>
  <c r="K12686" i="2" s="1"/>
  <c r="J12692" i="2"/>
  <c r="K12692" i="2" s="1"/>
  <c r="J11791" i="2"/>
  <c r="K11791" i="2" s="1"/>
  <c r="J12879" i="2"/>
  <c r="K12879" i="2" s="1"/>
  <c r="J13354" i="2"/>
  <c r="K13354" i="2" s="1"/>
  <c r="J9134" i="2"/>
  <c r="K9134" i="2" s="1"/>
  <c r="J11259" i="2"/>
  <c r="K11259" i="2" s="1"/>
  <c r="J9871" i="2"/>
  <c r="K9871" i="2" s="1"/>
  <c r="J7531" i="2"/>
  <c r="K7531" i="2" s="1"/>
  <c r="J9352" i="2"/>
  <c r="K9352" i="2" s="1"/>
  <c r="J10122" i="2"/>
  <c r="K10122" i="2" s="1"/>
  <c r="J11921" i="2"/>
  <c r="K11921" i="2" s="1"/>
  <c r="J6165" i="2"/>
  <c r="K6165" i="2" s="1"/>
  <c r="J10271" i="2"/>
  <c r="K10271" i="2" s="1"/>
  <c r="J10193" i="2"/>
  <c r="K10193" i="2" s="1"/>
  <c r="J9147" i="2"/>
  <c r="K9147" i="2" s="1"/>
  <c r="J9148" i="2"/>
  <c r="K9148" i="2" s="1"/>
  <c r="J9308" i="2"/>
  <c r="K9308" i="2" s="1"/>
  <c r="J9318" i="2"/>
  <c r="K9318" i="2" s="1"/>
  <c r="J12246" i="2"/>
  <c r="K12246" i="2" s="1"/>
  <c r="J12247" i="2"/>
  <c r="K12247" i="2" s="1"/>
  <c r="J8958" i="2"/>
  <c r="K8958" i="2" s="1"/>
  <c r="J8955" i="2"/>
  <c r="K8955" i="2" s="1"/>
  <c r="J10327" i="2"/>
  <c r="K10327" i="2" s="1"/>
  <c r="J7638" i="2"/>
  <c r="K7638" i="2" s="1"/>
  <c r="J10492" i="2"/>
  <c r="K10492" i="2" s="1"/>
  <c r="J10896" i="2"/>
  <c r="K10896" i="2" s="1"/>
  <c r="J14193" i="2"/>
  <c r="K14193" i="2" s="1"/>
  <c r="J12513" i="2"/>
  <c r="K12513" i="2" s="1"/>
  <c r="J13116" i="2"/>
  <c r="K13116" i="2" s="1"/>
  <c r="J13114" i="2"/>
  <c r="K13114" i="2" s="1"/>
  <c r="J10816" i="2"/>
  <c r="K10816" i="2" s="1"/>
  <c r="J9245" i="2"/>
  <c r="K9245" i="2" s="1"/>
  <c r="J9242" i="2"/>
  <c r="K9242" i="2" s="1"/>
  <c r="J8089" i="2"/>
  <c r="K8089" i="2" s="1"/>
  <c r="J10795" i="2"/>
  <c r="K10795" i="2" s="1"/>
  <c r="J11022" i="2"/>
  <c r="K11022" i="2" s="1"/>
  <c r="J9522" i="2"/>
  <c r="K9522" i="2" s="1"/>
  <c r="J12102" i="2"/>
  <c r="K12102" i="2" s="1"/>
  <c r="J11496" i="2"/>
  <c r="K11496" i="2" s="1"/>
  <c r="J10183" i="2"/>
  <c r="K10183" i="2" s="1"/>
  <c r="J10775" i="2"/>
  <c r="K10775" i="2" s="1"/>
  <c r="J12762" i="2"/>
  <c r="K12762" i="2" s="1"/>
  <c r="J12765" i="2"/>
  <c r="K12765" i="2" s="1"/>
  <c r="J10964" i="2"/>
  <c r="K10964" i="2" s="1"/>
  <c r="J10537" i="2"/>
  <c r="K10537" i="2" s="1"/>
  <c r="J10540" i="2"/>
  <c r="K10540" i="2" s="1"/>
  <c r="J7556" i="2"/>
  <c r="K7556" i="2" s="1"/>
  <c r="J13520" i="2"/>
  <c r="K13520" i="2" s="1"/>
  <c r="J13862" i="2"/>
  <c r="K13862" i="2" s="1"/>
  <c r="J11039" i="2"/>
  <c r="K11039" i="2" s="1"/>
  <c r="J11040" i="2"/>
  <c r="K11040" i="2" s="1"/>
  <c r="J8710" i="2"/>
  <c r="K8710" i="2" s="1"/>
  <c r="J10403" i="2"/>
  <c r="K10403" i="2" s="1"/>
  <c r="J10334" i="2"/>
  <c r="K10334" i="2" s="1"/>
  <c r="J9535" i="2"/>
  <c r="K9535" i="2" s="1"/>
  <c r="J9767" i="2"/>
  <c r="K9767" i="2" s="1"/>
  <c r="J11958" i="2"/>
  <c r="K11958" i="2" s="1"/>
  <c r="J11956" i="2"/>
  <c r="K11956" i="2" s="1"/>
  <c r="J11965" i="2"/>
  <c r="K11965" i="2" s="1"/>
  <c r="J12883" i="2"/>
  <c r="K12883" i="2" s="1"/>
  <c r="J10656" i="2"/>
  <c r="K10656" i="2" s="1"/>
  <c r="J10676" i="2"/>
  <c r="K10676" i="2" s="1"/>
  <c r="J8712" i="2"/>
  <c r="K8712" i="2" s="1"/>
  <c r="J8708" i="2"/>
  <c r="K8708" i="2" s="1"/>
  <c r="J10474" i="2"/>
  <c r="K10474" i="2" s="1"/>
  <c r="J10465" i="2"/>
  <c r="K10465" i="2" s="1"/>
  <c r="J14152" i="2"/>
  <c r="K14152" i="2" s="1"/>
  <c r="J14154" i="2"/>
  <c r="K14154" i="2" s="1"/>
  <c r="J11690" i="2"/>
  <c r="K11690" i="2" s="1"/>
  <c r="J13874" i="2"/>
  <c r="K13874" i="2" s="1"/>
  <c r="J9111" i="2"/>
  <c r="K9111" i="2" s="1"/>
  <c r="J13394" i="2"/>
  <c r="K13394" i="2" s="1"/>
  <c r="J13390" i="2"/>
  <c r="K13390" i="2" s="1"/>
  <c r="J5657" i="2"/>
  <c r="K5657" i="2" s="1"/>
  <c r="J14040" i="2"/>
  <c r="K14040" i="2" s="1"/>
  <c r="J14038" i="2"/>
  <c r="K14038" i="2" s="1"/>
  <c r="J11079" i="2"/>
  <c r="K11079" i="2" s="1"/>
  <c r="J11081" i="2"/>
  <c r="K11081" i="2" s="1"/>
  <c r="J11080" i="2"/>
  <c r="K11080" i="2" s="1"/>
  <c r="J9385" i="2"/>
  <c r="K9385" i="2" s="1"/>
  <c r="J11788" i="2"/>
  <c r="K11788" i="2" s="1"/>
  <c r="J10900" i="2"/>
  <c r="K10900" i="2" s="1"/>
  <c r="J8749" i="2"/>
  <c r="K8749" i="2" s="1"/>
  <c r="J8738" i="2"/>
  <c r="K8738" i="2" s="1"/>
  <c r="J8746" i="2"/>
  <c r="K8746" i="2" s="1"/>
  <c r="J9904" i="2"/>
  <c r="K9904" i="2" s="1"/>
  <c r="J9928" i="2"/>
  <c r="K9928" i="2" s="1"/>
  <c r="J9927" i="2"/>
  <c r="K9927" i="2" s="1"/>
  <c r="J11989" i="2"/>
  <c r="K11989" i="2" s="1"/>
  <c r="J11988" i="2"/>
  <c r="K11988" i="2" s="1"/>
  <c r="J7847" i="2"/>
  <c r="K7847" i="2" s="1"/>
  <c r="J11691" i="2"/>
  <c r="K11691" i="2" s="1"/>
  <c r="J13355" i="2"/>
  <c r="K13355" i="2" s="1"/>
  <c r="J11024" i="2"/>
  <c r="K11024" i="2" s="1"/>
  <c r="J10815" i="2"/>
  <c r="K10815" i="2" s="1"/>
  <c r="J10820" i="2"/>
  <c r="K10820" i="2" s="1"/>
  <c r="J10810" i="2"/>
  <c r="K10810" i="2" s="1"/>
  <c r="J1663" i="2"/>
  <c r="K1663" i="2" s="1"/>
  <c r="J12732" i="2"/>
  <c r="K12732" i="2" s="1"/>
  <c r="J10767" i="2"/>
  <c r="K10767" i="2" s="1"/>
  <c r="J11664" i="2"/>
  <c r="K11664" i="2" s="1"/>
  <c r="J11389" i="2"/>
  <c r="K11389" i="2" s="1"/>
  <c r="J10197" i="2"/>
  <c r="K10197" i="2" s="1"/>
  <c r="J13630" i="2"/>
  <c r="K13630" i="2" s="1"/>
  <c r="J13865" i="2"/>
  <c r="K13865" i="2" s="1"/>
  <c r="J10935" i="2"/>
  <c r="K10935" i="2" s="1"/>
  <c r="J10930" i="2"/>
  <c r="K10930" i="2" s="1"/>
  <c r="J9317" i="2"/>
  <c r="K9317" i="2" s="1"/>
  <c r="J8983" i="2"/>
  <c r="K8983" i="2" s="1"/>
  <c r="J8974" i="2"/>
  <c r="K8974" i="2" s="1"/>
  <c r="J11465" i="2"/>
  <c r="K11465" i="2" s="1"/>
  <c r="J10607" i="2"/>
  <c r="K10607" i="2" s="1"/>
  <c r="J9579" i="2"/>
  <c r="K9579" i="2" s="1"/>
  <c r="J11094" i="2"/>
  <c r="K11094" i="2" s="1"/>
  <c r="J13956" i="2"/>
  <c r="K13956" i="2" s="1"/>
  <c r="J13885" i="2"/>
  <c r="K13885" i="2" s="1"/>
  <c r="J8316" i="2"/>
  <c r="K8316" i="2" s="1"/>
  <c r="J12025" i="2"/>
  <c r="K12025" i="2" s="1"/>
  <c r="J9808" i="2"/>
  <c r="K9808" i="2" s="1"/>
  <c r="J8139" i="2"/>
  <c r="K8139" i="2" s="1"/>
  <c r="J13513" i="2"/>
  <c r="K13513" i="2" s="1"/>
  <c r="J13509" i="2"/>
  <c r="K13509" i="2" s="1"/>
  <c r="J6960" i="2"/>
  <c r="K6960" i="2" s="1"/>
  <c r="J9676" i="2"/>
  <c r="K9676" i="2" s="1"/>
  <c r="J11534" i="2"/>
  <c r="K11534" i="2" s="1"/>
  <c r="J12519" i="2"/>
  <c r="K12519" i="2" s="1"/>
  <c r="J10649" i="2"/>
  <c r="K10649" i="2" s="1"/>
  <c r="J11546" i="2"/>
  <c r="K11546" i="2" s="1"/>
  <c r="J12035" i="2"/>
  <c r="K12035" i="2" s="1"/>
  <c r="J10856" i="2"/>
  <c r="K10856" i="2" s="1"/>
  <c r="J10216" i="2"/>
  <c r="K10216" i="2" s="1"/>
  <c r="J8163" i="2"/>
  <c r="K8163" i="2" s="1"/>
  <c r="J14316" i="2"/>
  <c r="K14316" i="2" s="1"/>
  <c r="J5700" i="2"/>
  <c r="K5700" i="2" s="1"/>
  <c r="J5693" i="2"/>
  <c r="K5693" i="2" s="1"/>
  <c r="J8792" i="2"/>
  <c r="K8792" i="2" s="1"/>
  <c r="J13219" i="2"/>
  <c r="K13219" i="2" s="1"/>
  <c r="J9541" i="2"/>
  <c r="K9541" i="2" s="1"/>
  <c r="J12576" i="2"/>
  <c r="K12576" i="2" s="1"/>
  <c r="J9746" i="2"/>
  <c r="K9746" i="2" s="1"/>
  <c r="J6958" i="2"/>
  <c r="K6958" i="2" s="1"/>
  <c r="J13237" i="2"/>
  <c r="K13237" i="2" s="1"/>
  <c r="J13231" i="2"/>
  <c r="K13231" i="2" s="1"/>
  <c r="J13234" i="2"/>
  <c r="K13234" i="2" s="1"/>
  <c r="J11669" i="2"/>
  <c r="K11669" i="2" s="1"/>
  <c r="J13742" i="2"/>
  <c r="K13742" i="2" s="1"/>
  <c r="J10030" i="2"/>
  <c r="K10030" i="2" s="1"/>
  <c r="J12799" i="2"/>
  <c r="K12799" i="2" s="1"/>
  <c r="J14021" i="2"/>
  <c r="K14021" i="2" s="1"/>
  <c r="J14578" i="2"/>
  <c r="K14578" i="2" s="1"/>
  <c r="J13675" i="2"/>
  <c r="K13675" i="2" s="1"/>
  <c r="J11454" i="2"/>
  <c r="K11454" i="2" s="1"/>
  <c r="J10569" i="2"/>
  <c r="K10569" i="2" s="1"/>
  <c r="J7360" i="2"/>
  <c r="K7360" i="2" s="1"/>
  <c r="J13540" i="2"/>
  <c r="K13540" i="2" s="1"/>
  <c r="J7822" i="2"/>
  <c r="K7822" i="2" s="1"/>
  <c r="J10475" i="2"/>
  <c r="K10475" i="2" s="1"/>
  <c r="J8345" i="2"/>
  <c r="K8345" i="2" s="1"/>
  <c r="J10680" i="2"/>
  <c r="K10680" i="2" s="1"/>
  <c r="J8347" i="2"/>
  <c r="K8347" i="2" s="1"/>
  <c r="J7405" i="2"/>
  <c r="K7405" i="2" s="1"/>
  <c r="J7398" i="2"/>
  <c r="K7398" i="2" s="1"/>
  <c r="J7399" i="2"/>
  <c r="K7399" i="2" s="1"/>
  <c r="J10696" i="2"/>
  <c r="K10696" i="2" s="1"/>
  <c r="J9683" i="2"/>
  <c r="K9683" i="2" s="1"/>
  <c r="J6906" i="2"/>
  <c r="K6906" i="2" s="1"/>
  <c r="J11951" i="2"/>
  <c r="K11951" i="2" s="1"/>
  <c r="J8789" i="2"/>
  <c r="K8789" i="2" s="1"/>
  <c r="J10057" i="2"/>
  <c r="K10057" i="2" s="1"/>
  <c r="J12273" i="2"/>
  <c r="K12273" i="2" s="1"/>
  <c r="J6993" i="2"/>
  <c r="K6993" i="2" s="1"/>
  <c r="J10077" i="2"/>
  <c r="K10077" i="2" s="1"/>
  <c r="J9081" i="2"/>
  <c r="K9081" i="2" s="1"/>
  <c r="J9086" i="2"/>
  <c r="K9086" i="2" s="1"/>
  <c r="J7540" i="2"/>
  <c r="K7540" i="2" s="1"/>
  <c r="J7543" i="2"/>
  <c r="K7543" i="2" s="1"/>
  <c r="J7541" i="2"/>
  <c r="K7541" i="2" s="1"/>
  <c r="J8637" i="2"/>
  <c r="K8637" i="2" s="1"/>
  <c r="J10039" i="2"/>
  <c r="K10039" i="2" s="1"/>
  <c r="J10035" i="2"/>
  <c r="K10035" i="2" s="1"/>
  <c r="J11311" i="2"/>
  <c r="K11311" i="2" s="1"/>
  <c r="J11322" i="2"/>
  <c r="K11322" i="2" s="1"/>
  <c r="J8431" i="2"/>
  <c r="K8431" i="2" s="1"/>
  <c r="J8442" i="2"/>
  <c r="K8442" i="2" s="1"/>
  <c r="J9892" i="2"/>
  <c r="K9892" i="2" s="1"/>
  <c r="J9888" i="2"/>
  <c r="K9888" i="2" s="1"/>
  <c r="J9894" i="2"/>
  <c r="K9894" i="2" s="1"/>
  <c r="J12198" i="2"/>
  <c r="K12198" i="2" s="1"/>
  <c r="J9859" i="2"/>
  <c r="K9859" i="2" s="1"/>
  <c r="J9152" i="2"/>
  <c r="K9152" i="2" s="1"/>
  <c r="J11784" i="2"/>
  <c r="K11784" i="2" s="1"/>
  <c r="J13579" i="2"/>
  <c r="K13579" i="2" s="1"/>
  <c r="J8206" i="2"/>
  <c r="K8206" i="2" s="1"/>
  <c r="J8905" i="2"/>
  <c r="K8905" i="2" s="1"/>
  <c r="J8687" i="2"/>
  <c r="K8687" i="2" s="1"/>
  <c r="J12000" i="2"/>
  <c r="K12000" i="2" s="1"/>
  <c r="J9671" i="2"/>
  <c r="K9671" i="2" s="1"/>
  <c r="J8675" i="2"/>
  <c r="K8675" i="2" s="1"/>
  <c r="J11234" i="2"/>
  <c r="K11234" i="2" s="1"/>
  <c r="J11231" i="2"/>
  <c r="K11231" i="2" s="1"/>
  <c r="J9490" i="2"/>
  <c r="K9490" i="2" s="1"/>
  <c r="J9499" i="2"/>
  <c r="K9499" i="2" s="1"/>
  <c r="J11374" i="2"/>
  <c r="K11374" i="2" s="1"/>
  <c r="J11407" i="2"/>
  <c r="K11407" i="2" s="1"/>
  <c r="J12053" i="2"/>
  <c r="K12053" i="2" s="1"/>
  <c r="J11935" i="2"/>
  <c r="K11935" i="2" s="1"/>
  <c r="J11933" i="2"/>
  <c r="K11933" i="2" s="1"/>
  <c r="J12112" i="2"/>
  <c r="K12112" i="2" s="1"/>
  <c r="J5741" i="2"/>
  <c r="K5741" i="2" s="1"/>
  <c r="J10603" i="2"/>
  <c r="K10603" i="2" s="1"/>
  <c r="J11909" i="2"/>
  <c r="K11909" i="2" s="1"/>
  <c r="J11813" i="2"/>
  <c r="K11813" i="2" s="1"/>
  <c r="J12183" i="2"/>
  <c r="K12183" i="2" s="1"/>
  <c r="J10894" i="2"/>
  <c r="K10894" i="2" s="1"/>
  <c r="J12924" i="2"/>
  <c r="K12924" i="2" s="1"/>
  <c r="J12357" i="2"/>
  <c r="K12357" i="2" s="1"/>
  <c r="J10595" i="2"/>
  <c r="K10595" i="2" s="1"/>
  <c r="J12678" i="2"/>
  <c r="K12678" i="2" s="1"/>
  <c r="J12682" i="2"/>
  <c r="K12682" i="2" s="1"/>
  <c r="J14476" i="2"/>
  <c r="K14476" i="2" s="1"/>
  <c r="J10724" i="2"/>
  <c r="K10724" i="2" s="1"/>
  <c r="J10985" i="2"/>
  <c r="K10985" i="2" s="1"/>
  <c r="J12473" i="2"/>
  <c r="K12473" i="2" s="1"/>
  <c r="J12482" i="2"/>
  <c r="K12482" i="2" s="1"/>
  <c r="J10789" i="2"/>
  <c r="K10789" i="2" s="1"/>
  <c r="J11016" i="2"/>
  <c r="K11016" i="2" s="1"/>
  <c r="J10757" i="2"/>
  <c r="K10757" i="2" s="1"/>
  <c r="J11212" i="2"/>
  <c r="K11212" i="2" s="1"/>
  <c r="J9946" i="2"/>
  <c r="K9946" i="2" s="1"/>
  <c r="J9957" i="2"/>
  <c r="K9957" i="2" s="1"/>
  <c r="J10685" i="2"/>
  <c r="K10685" i="2" s="1"/>
  <c r="J6931" i="2"/>
  <c r="K6931" i="2" s="1"/>
  <c r="J6934" i="2"/>
  <c r="K6934" i="2" s="1"/>
  <c r="J11252" i="2"/>
  <c r="K11252" i="2" s="1"/>
  <c r="J11725" i="2"/>
  <c r="K11725" i="2" s="1"/>
  <c r="J11236" i="2"/>
  <c r="K11236" i="2" s="1"/>
  <c r="J11240" i="2"/>
  <c r="K11240" i="2" s="1"/>
  <c r="J8493" i="2"/>
  <c r="K8493" i="2" s="1"/>
  <c r="J8482" i="2"/>
  <c r="K8482" i="2" s="1"/>
  <c r="J13171" i="2"/>
  <c r="K13171" i="2" s="1"/>
  <c r="J7249" i="2"/>
  <c r="K7249" i="2" s="1"/>
  <c r="J8920" i="2"/>
  <c r="K8920" i="2" s="1"/>
  <c r="J11213" i="2"/>
  <c r="K11213" i="2" s="1"/>
  <c r="J11586" i="2"/>
  <c r="K11586" i="2" s="1"/>
  <c r="J11006" i="2"/>
  <c r="K11006" i="2" s="1"/>
  <c r="J11583" i="2"/>
  <c r="K11583" i="2" s="1"/>
  <c r="J7418" i="2"/>
  <c r="K7418" i="2" s="1"/>
  <c r="J7411" i="2"/>
  <c r="K7411" i="2" s="1"/>
  <c r="J7215" i="2"/>
  <c r="K7215" i="2" s="1"/>
  <c r="J10010" i="2"/>
  <c r="K10010" i="2" s="1"/>
  <c r="J9966" i="2"/>
  <c r="K9966" i="2" s="1"/>
  <c r="J12203" i="2"/>
  <c r="K12203" i="2" s="1"/>
  <c r="J12933" i="2"/>
  <c r="K12933" i="2" s="1"/>
  <c r="J12926" i="2"/>
  <c r="K12926" i="2" s="1"/>
  <c r="J8209" i="2"/>
  <c r="K8209" i="2" s="1"/>
  <c r="J9321" i="2"/>
  <c r="K9321" i="2" s="1"/>
  <c r="J10085" i="2"/>
  <c r="K10085" i="2" s="1"/>
  <c r="J10335" i="2"/>
  <c r="K10335" i="2" s="1"/>
  <c r="J11470" i="2"/>
  <c r="K11470" i="2" s="1"/>
  <c r="J11945" i="2"/>
  <c r="K11945" i="2" s="1"/>
  <c r="J10224" i="2"/>
  <c r="K10224" i="2" s="1"/>
  <c r="J10229" i="2"/>
  <c r="K10229" i="2" s="1"/>
  <c r="J9416" i="2"/>
  <c r="K9416" i="2" s="1"/>
  <c r="J8525" i="2"/>
  <c r="K8525" i="2" s="1"/>
  <c r="J11799" i="2"/>
  <c r="K11799" i="2" s="1"/>
  <c r="J10368" i="2"/>
  <c r="K10368" i="2" s="1"/>
  <c r="J9834" i="2"/>
  <c r="K9834" i="2" s="1"/>
  <c r="J9132" i="2"/>
  <c r="K9132" i="2" s="1"/>
  <c r="J9775" i="2"/>
  <c r="K9775" i="2" s="1"/>
  <c r="J9774" i="2"/>
  <c r="K9774" i="2" s="1"/>
  <c r="J11026" i="2"/>
  <c r="K11026" i="2" s="1"/>
  <c r="J9876" i="2"/>
  <c r="K9876" i="2" s="1"/>
  <c r="J8226" i="2"/>
  <c r="K8226" i="2" s="1"/>
  <c r="J11585" i="2"/>
  <c r="K11585" i="2" s="1"/>
  <c r="J7214" i="2"/>
  <c r="K7214" i="2" s="1"/>
  <c r="J10984" i="2"/>
  <c r="K10984" i="2" s="1"/>
  <c r="J6174" i="2"/>
  <c r="K6174" i="2" s="1"/>
  <c r="J11687" i="2"/>
  <c r="K11687" i="2" s="1"/>
  <c r="J10862" i="2"/>
  <c r="K10862" i="2" s="1"/>
  <c r="J12251" i="2"/>
  <c r="K12251" i="2" s="1"/>
  <c r="J8953" i="2"/>
  <c r="K8953" i="2" s="1"/>
  <c r="J9669" i="2"/>
  <c r="K9669" i="2" s="1"/>
  <c r="J7930" i="2"/>
  <c r="K7930" i="2" s="1"/>
  <c r="J7938" i="2"/>
  <c r="K7938" i="2" s="1"/>
  <c r="J7646" i="2"/>
  <c r="K7646" i="2" s="1"/>
  <c r="J7639" i="2"/>
  <c r="K7639" i="2" s="1"/>
  <c r="J10498" i="2"/>
  <c r="K10498" i="2" s="1"/>
  <c r="J5746" i="2"/>
  <c r="K5746" i="2" s="1"/>
  <c r="J7838" i="2"/>
  <c r="K7838" i="2" s="1"/>
  <c r="J14199" i="2"/>
  <c r="K14199" i="2" s="1"/>
  <c r="J12174" i="2"/>
  <c r="K12174" i="2" s="1"/>
  <c r="J13120" i="2"/>
  <c r="K13120" i="2" s="1"/>
  <c r="J14477" i="2"/>
  <c r="K14477" i="2" s="1"/>
  <c r="J10794" i="2"/>
  <c r="K10794" i="2" s="1"/>
  <c r="J9526" i="2"/>
  <c r="K9526" i="2" s="1"/>
  <c r="J9869" i="2"/>
  <c r="K9869" i="2" s="1"/>
  <c r="J9125" i="2"/>
  <c r="K9125" i="2" s="1"/>
  <c r="J13524" i="2"/>
  <c r="K13524" i="2" s="1"/>
  <c r="J12766" i="2"/>
  <c r="K12766" i="2" s="1"/>
  <c r="J11894" i="2"/>
  <c r="K11894" i="2" s="1"/>
  <c r="J7559" i="2"/>
  <c r="K7559" i="2" s="1"/>
  <c r="J13521" i="2"/>
  <c r="K13521" i="2" s="1"/>
  <c r="J9560" i="2"/>
  <c r="K9560" i="2" s="1"/>
  <c r="J9564" i="2"/>
  <c r="K9564" i="2" s="1"/>
  <c r="J10200" i="2"/>
  <c r="K10200" i="2" s="1"/>
  <c r="J9932" i="2"/>
  <c r="K9932" i="2" s="1"/>
  <c r="J9941" i="2"/>
  <c r="K9941" i="2" s="1"/>
  <c r="J9938" i="2"/>
  <c r="K9938" i="2" s="1"/>
  <c r="J9591" i="2"/>
  <c r="K9591" i="2" s="1"/>
  <c r="J9584" i="2"/>
  <c r="K9584" i="2" s="1"/>
  <c r="J9921" i="2"/>
  <c r="K9921" i="2" s="1"/>
  <c r="J8697" i="2"/>
  <c r="K8697" i="2" s="1"/>
  <c r="J8699" i="2"/>
  <c r="K8699" i="2" s="1"/>
  <c r="J10336" i="2"/>
  <c r="K10336" i="2" s="1"/>
  <c r="J9443" i="2"/>
  <c r="K9443" i="2" s="1"/>
  <c r="J9447" i="2"/>
  <c r="K9447" i="2" s="1"/>
  <c r="J9529" i="2"/>
  <c r="K9529" i="2" s="1"/>
  <c r="J9531" i="2"/>
  <c r="K9531" i="2" s="1"/>
  <c r="J12356" i="2"/>
  <c r="K12356" i="2" s="1"/>
  <c r="J12683" i="2"/>
  <c r="K12683" i="2" s="1"/>
  <c r="J9170" i="2"/>
  <c r="K9170" i="2" s="1"/>
  <c r="J9165" i="2"/>
  <c r="K9165" i="2" s="1"/>
  <c r="J12880" i="2"/>
  <c r="K12880" i="2" s="1"/>
  <c r="J12187" i="2"/>
  <c r="K12187" i="2" s="1"/>
  <c r="J14150" i="2"/>
  <c r="K14150" i="2" s="1"/>
  <c r="J8779" i="2"/>
  <c r="K8779" i="2" s="1"/>
  <c r="J8778" i="2"/>
  <c r="K8778" i="2" s="1"/>
  <c r="J13174" i="2"/>
  <c r="K13174" i="2" s="1"/>
  <c r="J8704" i="2"/>
  <c r="K8704" i="2" s="1"/>
  <c r="J9452" i="2"/>
  <c r="K9452" i="2" s="1"/>
  <c r="J14146" i="2"/>
  <c r="K14146" i="2" s="1"/>
  <c r="J11689" i="2"/>
  <c r="K11689" i="2" s="1"/>
  <c r="J13868" i="2"/>
  <c r="K13868" i="2" s="1"/>
  <c r="J11581" i="2"/>
  <c r="K11581" i="2" s="1"/>
  <c r="J11154" i="2"/>
  <c r="K11154" i="2" s="1"/>
  <c r="J14034" i="2"/>
  <c r="K14034" i="2" s="1"/>
  <c r="J8179" i="2"/>
  <c r="K8179" i="2" s="1"/>
  <c r="J8187" i="2"/>
  <c r="K8187" i="2" s="1"/>
  <c r="J14484" i="2"/>
  <c r="K14484" i="2" s="1"/>
  <c r="J11608" i="2"/>
  <c r="K11608" i="2" s="1"/>
  <c r="J11612" i="2"/>
  <c r="K11612" i="2" s="1"/>
  <c r="J13517" i="2"/>
  <c r="K13517" i="2" s="1"/>
  <c r="J10072" i="2"/>
  <c r="K10072" i="2" s="1"/>
  <c r="J11600" i="2"/>
  <c r="K11600" i="2" s="1"/>
  <c r="J11595" i="2"/>
  <c r="K11595" i="2" s="1"/>
  <c r="J11597" i="2"/>
  <c r="K11597" i="2" s="1"/>
  <c r="J8686" i="2"/>
  <c r="K8686" i="2" s="1"/>
  <c r="J9102" i="2"/>
  <c r="K9102" i="2" s="1"/>
  <c r="J9539" i="2"/>
  <c r="K9539" i="2" s="1"/>
  <c r="J11983" i="2"/>
  <c r="K11983" i="2" s="1"/>
  <c r="J12214" i="2"/>
  <c r="K12214" i="2" s="1"/>
  <c r="J12515" i="2"/>
  <c r="K12515" i="2" s="1"/>
  <c r="J10147" i="2"/>
  <c r="K10147" i="2" s="1"/>
  <c r="J10347" i="2"/>
  <c r="K10347" i="2" s="1"/>
  <c r="J10339" i="2"/>
  <c r="K10339" i="2" s="1"/>
  <c r="J10001" i="2"/>
  <c r="K10001" i="2" s="1"/>
  <c r="J13363" i="2"/>
  <c r="K13363" i="2" s="1"/>
  <c r="J9407" i="2"/>
  <c r="K9407" i="2" s="1"/>
  <c r="J1705" i="2"/>
  <c r="K1705" i="2" s="1"/>
  <c r="J12734" i="2"/>
  <c r="K12734" i="2" s="1"/>
  <c r="J11526" i="2"/>
  <c r="K11526" i="2" s="1"/>
  <c r="J11706" i="2"/>
  <c r="K11706" i="2" s="1"/>
  <c r="J10499" i="2"/>
  <c r="K10499" i="2" s="1"/>
  <c r="J11659" i="2"/>
  <c r="K11659" i="2" s="1"/>
  <c r="J11657" i="2"/>
  <c r="K11657" i="2" s="1"/>
  <c r="J10908" i="2"/>
  <c r="K10908" i="2" s="1"/>
  <c r="J10051" i="2"/>
  <c r="K10051" i="2" s="1"/>
  <c r="J8190" i="2"/>
  <c r="K8190" i="2" s="1"/>
  <c r="J8975" i="2"/>
  <c r="K8975" i="2" s="1"/>
  <c r="J10332" i="2"/>
  <c r="K10332" i="2" s="1"/>
  <c r="J10663" i="2"/>
  <c r="K10663" i="2" s="1"/>
  <c r="J10116" i="2"/>
  <c r="K10116" i="2" s="1"/>
  <c r="J13965" i="2"/>
  <c r="K13965" i="2" s="1"/>
  <c r="J11889" i="2"/>
  <c r="K11889" i="2" s="1"/>
  <c r="J9721" i="2"/>
  <c r="K9721" i="2" s="1"/>
  <c r="J9720" i="2"/>
  <c r="K9720" i="2" s="1"/>
  <c r="J11718" i="2"/>
  <c r="K11718" i="2" s="1"/>
  <c r="J8305" i="2"/>
  <c r="K8305" i="2" s="1"/>
  <c r="J8539" i="2"/>
  <c r="K8539" i="2" s="1"/>
  <c r="J12041" i="2"/>
  <c r="K12041" i="2" s="1"/>
  <c r="J14217" i="2"/>
  <c r="K14217" i="2" s="1"/>
  <c r="J9324" i="2"/>
  <c r="K9324" i="2" s="1"/>
  <c r="J10467" i="2"/>
  <c r="K10467" i="2" s="1"/>
  <c r="J12514" i="2"/>
  <c r="K12514" i="2" s="1"/>
  <c r="J13357" i="2"/>
  <c r="K13357" i="2" s="1"/>
  <c r="J10182" i="2"/>
  <c r="K10182" i="2" s="1"/>
  <c r="J12202" i="2"/>
  <c r="K12202" i="2" s="1"/>
  <c r="J9349" i="2"/>
  <c r="K9349" i="2" s="1"/>
  <c r="J7669" i="2"/>
  <c r="K7669" i="2" s="1"/>
  <c r="J10463" i="2"/>
  <c r="K10463" i="2" s="1"/>
  <c r="J6853" i="2"/>
  <c r="K6853" i="2" s="1"/>
  <c r="J7678" i="2"/>
  <c r="K7678" i="2" s="1"/>
  <c r="J11466" i="2"/>
  <c r="K11466" i="2" s="1"/>
  <c r="J10518" i="2"/>
  <c r="K10518" i="2" s="1"/>
  <c r="J13731" i="2"/>
  <c r="K13731" i="2" s="1"/>
  <c r="J12911" i="2"/>
  <c r="K12911" i="2" s="1"/>
  <c r="J7145" i="2"/>
  <c r="K7145" i="2" s="1"/>
  <c r="J6788" i="2"/>
  <c r="K6788" i="2" s="1"/>
  <c r="J10058" i="2"/>
  <c r="K10058" i="2" s="1"/>
  <c r="J9403" i="2"/>
  <c r="K9403" i="2" s="1"/>
  <c r="J9969" i="2"/>
  <c r="K9969" i="2" s="1"/>
  <c r="J12230" i="2"/>
  <c r="K12230" i="2" s="1"/>
  <c r="J10701" i="2"/>
  <c r="K10701" i="2" s="1"/>
  <c r="J13745" i="2"/>
  <c r="K13745" i="2" s="1"/>
  <c r="J11584" i="2"/>
  <c r="K11584" i="2" s="1"/>
  <c r="J7560" i="2"/>
  <c r="K7560" i="2" s="1"/>
  <c r="J8788" i="2"/>
  <c r="K8788" i="2" s="1"/>
  <c r="J12642" i="2"/>
  <c r="K12642" i="2" s="1"/>
  <c r="J12274" i="2"/>
  <c r="K12274" i="2" s="1"/>
  <c r="J12280" i="2"/>
  <c r="K12280" i="2" s="1"/>
  <c r="J6991" i="2"/>
  <c r="K6991" i="2" s="1"/>
  <c r="J10075" i="2"/>
  <c r="K10075" i="2" s="1"/>
  <c r="J11371" i="2"/>
  <c r="K11371" i="2" s="1"/>
  <c r="J11373" i="2"/>
  <c r="K11373" i="2" s="1"/>
  <c r="J9292" i="2"/>
  <c r="K9292" i="2" s="1"/>
  <c r="J9286" i="2"/>
  <c r="K9286" i="2" s="1"/>
  <c r="J10127" i="2"/>
  <c r="K10127" i="2" s="1"/>
  <c r="J9079" i="2"/>
  <c r="K9079" i="2" s="1"/>
  <c r="J7217" i="2"/>
  <c r="K7217" i="2" s="1"/>
  <c r="J8457" i="2"/>
  <c r="K8457" i="2" s="1"/>
  <c r="J8465" i="2"/>
  <c r="K8465" i="2" s="1"/>
  <c r="J8460" i="2"/>
  <c r="K8460" i="2" s="1"/>
  <c r="J8633" i="2"/>
  <c r="K8633" i="2" s="1"/>
  <c r="J8634" i="2"/>
  <c r="K8634" i="2" s="1"/>
  <c r="J10041" i="2"/>
  <c r="K10041" i="2" s="1"/>
  <c r="J8436" i="2"/>
  <c r="K8436" i="2" s="1"/>
  <c r="J11301" i="2"/>
  <c r="K11301" i="2" s="1"/>
  <c r="J11306" i="2"/>
  <c r="K11306" i="2" s="1"/>
  <c r="J8985" i="2"/>
  <c r="K8985" i="2" s="1"/>
  <c r="J11053" i="2"/>
  <c r="K11053" i="2" s="1"/>
  <c r="J9159" i="2"/>
  <c r="K9159" i="2" s="1"/>
  <c r="J9153" i="2"/>
  <c r="K9153" i="2" s="1"/>
  <c r="J12002" i="2"/>
  <c r="K12002" i="2" s="1"/>
  <c r="J13647" i="2"/>
  <c r="K13647" i="2" s="1"/>
  <c r="J13643" i="2"/>
  <c r="K13643" i="2" s="1"/>
  <c r="J13587" i="2"/>
  <c r="K13587" i="2" s="1"/>
  <c r="J13582" i="2"/>
  <c r="K13582" i="2" s="1"/>
  <c r="J8690" i="2"/>
  <c r="K8690" i="2" s="1"/>
  <c r="J10108" i="2"/>
  <c r="K10108" i="2" s="1"/>
  <c r="J8671" i="2"/>
  <c r="K8671" i="2" s="1"/>
  <c r="J8919" i="2"/>
  <c r="K8919" i="2" s="1"/>
  <c r="J8912" i="2"/>
  <c r="K8912" i="2" s="1"/>
  <c r="J11202" i="2"/>
  <c r="K11202" i="2" s="1"/>
  <c r="J8099" i="2"/>
  <c r="K8099" i="2" s="1"/>
  <c r="J8095" i="2"/>
  <c r="K8095" i="2" s="1"/>
  <c r="J9459" i="2"/>
  <c r="K9459" i="2" s="1"/>
  <c r="J9455" i="2"/>
  <c r="K9455" i="2" s="1"/>
  <c r="J9805" i="2"/>
  <c r="K9805" i="2" s="1"/>
  <c r="J11437" i="2"/>
  <c r="K11437" i="2" s="1"/>
  <c r="J9986" i="2"/>
  <c r="K9986" i="2" s="1"/>
  <c r="J11412" i="2"/>
  <c r="K11412" i="2" s="1"/>
  <c r="J12049" i="2"/>
  <c r="K12049" i="2" s="1"/>
  <c r="J11929" i="2"/>
  <c r="K11929" i="2" s="1"/>
  <c r="J12107" i="2"/>
  <c r="K12107" i="2" s="1"/>
  <c r="J12111" i="2"/>
  <c r="K12111" i="2" s="1"/>
  <c r="J5749" i="2"/>
  <c r="K5749" i="2" s="1"/>
  <c r="J11912" i="2"/>
  <c r="K11912" i="2" s="1"/>
  <c r="J11809" i="2"/>
  <c r="K11809" i="2" s="1"/>
  <c r="J11756" i="2"/>
  <c r="K11756" i="2" s="1"/>
  <c r="J11761" i="2"/>
  <c r="K11761" i="2" s="1"/>
  <c r="J7671" i="2"/>
  <c r="K7671" i="2" s="1"/>
  <c r="J7670" i="2"/>
  <c r="K7670" i="2" s="1"/>
  <c r="J13243" i="2"/>
  <c r="K13243" i="2" s="1"/>
  <c r="J10983" i="2"/>
  <c r="K10983" i="2" s="1"/>
  <c r="J11505" i="2"/>
  <c r="K11505" i="2" s="1"/>
  <c r="J10601" i="2"/>
  <c r="K10601" i="2" s="1"/>
  <c r="J12885" i="2"/>
  <c r="K12885" i="2" s="1"/>
  <c r="J10371" i="2"/>
  <c r="K10371" i="2" s="1"/>
  <c r="J12481" i="2"/>
  <c r="K12481" i="2" s="1"/>
  <c r="J8571" i="2"/>
  <c r="K8571" i="2" s="1"/>
  <c r="J10781" i="2"/>
  <c r="K10781" i="2" s="1"/>
  <c r="J12722" i="2"/>
  <c r="K12722" i="2" s="1"/>
  <c r="J1397" i="2"/>
  <c r="K1397" i="2" s="1"/>
  <c r="J9275" i="2"/>
  <c r="K9275" i="2" s="1"/>
  <c r="J9282" i="2"/>
  <c r="K9282" i="2" s="1"/>
  <c r="J12105" i="2"/>
  <c r="K12105" i="2" s="1"/>
  <c r="J12094" i="2"/>
  <c r="K12094" i="2" s="1"/>
  <c r="J11717" i="2"/>
  <c r="K11717" i="2" s="1"/>
  <c r="J8490" i="2"/>
  <c r="K8490" i="2" s="1"/>
  <c r="J13172" i="2"/>
  <c r="K13172" i="2" s="1"/>
  <c r="J13165" i="2"/>
  <c r="K13165" i="2" s="1"/>
  <c r="J7248" i="2"/>
  <c r="K7248" i="2" s="1"/>
  <c r="J7252" i="2"/>
  <c r="K7252" i="2" s="1"/>
  <c r="J10309" i="2"/>
  <c r="K10309" i="2" s="1"/>
  <c r="J12199" i="2"/>
  <c r="K12199" i="2" s="1"/>
  <c r="J9076" i="2"/>
  <c r="K9076" i="2" s="1"/>
  <c r="J7537" i="2"/>
  <c r="K7537" i="2" s="1"/>
  <c r="J7208" i="2"/>
  <c r="K7208" i="2" s="1"/>
  <c r="J12033" i="2"/>
  <c r="K12033" i="2" s="1"/>
  <c r="J9310" i="2"/>
  <c r="K9310" i="2" s="1"/>
  <c r="J10091" i="2"/>
  <c r="K10091" i="2" s="1"/>
  <c r="J11563" i="2"/>
  <c r="K11563" i="2" s="1"/>
  <c r="J11920" i="2"/>
  <c r="K11920" i="2" s="1"/>
  <c r="J11917" i="2"/>
  <c r="K11917" i="2" s="1"/>
  <c r="J11482" i="2"/>
  <c r="K11482" i="2" s="1"/>
  <c r="J11467" i="2"/>
  <c r="K11467" i="2" s="1"/>
  <c r="J9765" i="2"/>
  <c r="K9765" i="2" s="1"/>
  <c r="J8518" i="2"/>
  <c r="K8518" i="2" s="1"/>
  <c r="J8520" i="2"/>
  <c r="K8520" i="2" s="1"/>
  <c r="J12688" i="2"/>
  <c r="K12688" i="2" s="1"/>
  <c r="J11793" i="2"/>
  <c r="K11793" i="2" s="1"/>
  <c r="J10372" i="2"/>
  <c r="K10372" i="2" s="1"/>
  <c r="J9127" i="2"/>
  <c r="K9127" i="2" s="1"/>
  <c r="J9728" i="2"/>
  <c r="K9728" i="2" s="1"/>
  <c r="J9872" i="2"/>
  <c r="K9872" i="2" s="1"/>
  <c r="J11519" i="2"/>
  <c r="K11519" i="2" s="1"/>
  <c r="J9355" i="2"/>
  <c r="K9355" i="2" s="1"/>
  <c r="J10084" i="2"/>
  <c r="K10084" i="2" s="1"/>
  <c r="J11811" i="2"/>
  <c r="K11811" i="2" s="1"/>
  <c r="J6168" i="2"/>
  <c r="K6168" i="2" s="1"/>
  <c r="J10903" i="2"/>
  <c r="K10903" i="2" s="1"/>
  <c r="J9150" i="2"/>
  <c r="K9150" i="2" s="1"/>
  <c r="J9139" i="2"/>
  <c r="K9139" i="2" s="1"/>
  <c r="J12244" i="2"/>
  <c r="K12244" i="2" s="1"/>
  <c r="J10644" i="2"/>
  <c r="K10644" i="2" s="1"/>
  <c r="J8950" i="2"/>
  <c r="K8950" i="2" s="1"/>
  <c r="J12387" i="2"/>
  <c r="K12387" i="2" s="1"/>
  <c r="J7935" i="2"/>
  <c r="K7935" i="2" s="1"/>
  <c r="J7641" i="2"/>
  <c r="K7641" i="2" s="1"/>
  <c r="J10496" i="2"/>
  <c r="K10496" i="2" s="1"/>
  <c r="J11460" i="2"/>
  <c r="K11460" i="2" s="1"/>
  <c r="J7837" i="2"/>
  <c r="K7837" i="2" s="1"/>
  <c r="J14201" i="2"/>
  <c r="K14201" i="2" s="1"/>
  <c r="J13121" i="2"/>
  <c r="K13121" i="2" s="1"/>
  <c r="J13123" i="2"/>
  <c r="K13123" i="2" s="1"/>
  <c r="J9761" i="2"/>
  <c r="K9761" i="2" s="1"/>
  <c r="J9243" i="2"/>
  <c r="K9243" i="2" s="1"/>
  <c r="J9237" i="2"/>
  <c r="K9237" i="2" s="1"/>
  <c r="J14481" i="2"/>
  <c r="K14481" i="2" s="1"/>
  <c r="J10204" i="2"/>
  <c r="K10204" i="2" s="1"/>
  <c r="J10800" i="2"/>
  <c r="K10800" i="2" s="1"/>
  <c r="J9517" i="2"/>
  <c r="K9517" i="2" s="1"/>
  <c r="J11217" i="2"/>
  <c r="K11217" i="2" s="1"/>
  <c r="J7660" i="2"/>
  <c r="K7660" i="2" s="1"/>
  <c r="J12639" i="2"/>
  <c r="K12639" i="2" s="1"/>
  <c r="J12764" i="2"/>
  <c r="K12764" i="2" s="1"/>
  <c r="J12760" i="2"/>
  <c r="K12760" i="2" s="1"/>
  <c r="J10542" i="2"/>
  <c r="K10542" i="2" s="1"/>
  <c r="J7555" i="2"/>
  <c r="K7555" i="2" s="1"/>
  <c r="J13113" i="2"/>
  <c r="K13113" i="2" s="1"/>
  <c r="J11911" i="2"/>
  <c r="K11911" i="2" s="1"/>
  <c r="J11036" i="2"/>
  <c r="K11036" i="2" s="1"/>
  <c r="J11042" i="2"/>
  <c r="K11042" i="2" s="1"/>
  <c r="J12211" i="2"/>
  <c r="K12211" i="2" s="1"/>
  <c r="J8692" i="2"/>
  <c r="K8692" i="2" s="1"/>
  <c r="J11439" i="2"/>
  <c r="K11439" i="2" s="1"/>
  <c r="J11474" i="2"/>
  <c r="K11474" i="2" s="1"/>
  <c r="J7844" i="2"/>
  <c r="K7844" i="2" s="1"/>
  <c r="J8146" i="2"/>
  <c r="K8146" i="2" s="1"/>
  <c r="J11966" i="2"/>
  <c r="K11966" i="2" s="1"/>
  <c r="J11962" i="2"/>
  <c r="K11962" i="2" s="1"/>
  <c r="J11961" i="2"/>
  <c r="K11961" i="2" s="1"/>
  <c r="J9173" i="2"/>
  <c r="K9173" i="2" s="1"/>
  <c r="J13356" i="2"/>
  <c r="K13356" i="2" s="1"/>
  <c r="J968" i="2"/>
  <c r="K968" i="2" s="1"/>
  <c r="J13781" i="2"/>
  <c r="K13781" i="2" s="1"/>
  <c r="J8711" i="2"/>
  <c r="K8711" i="2" s="1"/>
  <c r="J8714" i="2"/>
  <c r="K8714" i="2" s="1"/>
  <c r="J10468" i="2"/>
  <c r="K10468" i="2" s="1"/>
  <c r="J10824" i="2"/>
  <c r="K10824" i="2" s="1"/>
  <c r="J14145" i="2"/>
  <c r="K14145" i="2" s="1"/>
  <c r="J14153" i="2"/>
  <c r="K14153" i="2" s="1"/>
  <c r="J11694" i="2"/>
  <c r="K11694" i="2" s="1"/>
  <c r="J13869" i="2"/>
  <c r="K13869" i="2" s="1"/>
  <c r="J9120" i="2"/>
  <c r="K9120" i="2" s="1"/>
  <c r="J13393" i="2"/>
  <c r="K13393" i="2" s="1"/>
  <c r="J13388" i="2"/>
  <c r="K13388" i="2" s="1"/>
  <c r="J10092" i="2"/>
  <c r="K10092" i="2" s="1"/>
  <c r="J8134" i="2"/>
  <c r="K8134" i="2" s="1"/>
  <c r="J14044" i="2"/>
  <c r="K14044" i="2" s="1"/>
  <c r="J11088" i="2"/>
  <c r="K11088" i="2" s="1"/>
  <c r="J11090" i="2"/>
  <c r="K11090" i="2" s="1"/>
  <c r="J11085" i="2"/>
  <c r="K11085" i="2" s="1"/>
  <c r="J9949" i="2"/>
  <c r="K9949" i="2" s="1"/>
  <c r="J11611" i="2"/>
  <c r="K11611" i="2" s="1"/>
  <c r="J9997" i="2"/>
  <c r="K9997" i="2" s="1"/>
  <c r="J13857" i="2"/>
  <c r="K13857" i="2" s="1"/>
  <c r="J8742" i="2"/>
  <c r="K8742" i="2" s="1"/>
  <c r="J8741" i="2"/>
  <c r="K8741" i="2" s="1"/>
  <c r="J9675" i="2"/>
  <c r="K9675" i="2" s="1"/>
  <c r="J11207" i="2"/>
  <c r="K11207" i="2" s="1"/>
  <c r="J9900" i="2"/>
  <c r="K9900" i="2" s="1"/>
  <c r="J9920" i="2"/>
  <c r="K9920" i="2" s="1"/>
  <c r="J9924" i="2"/>
  <c r="K9924" i="2" s="1"/>
  <c r="J11980" i="2"/>
  <c r="K11980" i="2" s="1"/>
  <c r="J11990" i="2"/>
  <c r="K11990" i="2" s="1"/>
  <c r="J11942" i="2"/>
  <c r="K11942" i="2" s="1"/>
  <c r="J12508" i="2"/>
  <c r="K12508" i="2" s="1"/>
  <c r="J14482" i="2"/>
  <c r="K14482" i="2" s="1"/>
  <c r="J12042" i="2"/>
  <c r="K12042" i="2" s="1"/>
  <c r="J10813" i="2"/>
  <c r="K10813" i="2" s="1"/>
  <c r="J10814" i="2"/>
  <c r="K10814" i="2" s="1"/>
  <c r="J11220" i="2"/>
  <c r="K11220" i="2" s="1"/>
  <c r="J11696" i="2"/>
  <c r="K11696" i="2" s="1"/>
  <c r="J11106" i="2"/>
  <c r="K11106" i="2" s="1"/>
  <c r="J12725" i="2"/>
  <c r="K12725" i="2" s="1"/>
  <c r="J12073" i="2"/>
  <c r="K12073" i="2" s="1"/>
  <c r="J11954" i="2"/>
  <c r="K11954" i="2" s="1"/>
  <c r="J10628" i="2"/>
  <c r="K10628" i="2" s="1"/>
  <c r="J10886" i="2"/>
  <c r="K10886" i="2" s="1"/>
  <c r="J11660" i="2"/>
  <c r="K11660" i="2" s="1"/>
  <c r="J9074" i="2"/>
  <c r="K9074" i="2" s="1"/>
  <c r="J13637" i="2"/>
  <c r="K13637" i="2" s="1"/>
  <c r="J13639" i="2"/>
  <c r="K13639" i="2" s="1"/>
  <c r="J12193" i="2"/>
  <c r="K12193" i="2" s="1"/>
  <c r="J8976" i="2"/>
  <c r="K8976" i="2" s="1"/>
  <c r="J9718" i="2"/>
  <c r="K9718" i="2" s="1"/>
  <c r="J10331" i="2"/>
  <c r="K10331" i="2" s="1"/>
  <c r="J11077" i="2"/>
  <c r="K11077" i="2" s="1"/>
  <c r="J11683" i="2"/>
  <c r="K11683" i="2" s="1"/>
  <c r="J13964" i="2"/>
  <c r="K13964" i="2" s="1"/>
  <c r="J13362" i="2"/>
  <c r="K13362" i="2" s="1"/>
  <c r="J11885" i="2"/>
  <c r="K11885" i="2" s="1"/>
  <c r="J11887" i="2"/>
  <c r="K11887" i="2" s="1"/>
  <c r="J8307" i="2"/>
  <c r="K8307" i="2" s="1"/>
  <c r="J8310" i="2"/>
  <c r="K8310" i="2" s="1"/>
  <c r="J10381" i="2"/>
  <c r="K10381" i="2" s="1"/>
  <c r="J11684" i="2"/>
  <c r="K11684" i="2" s="1"/>
  <c r="J13507" i="2"/>
  <c r="K13507" i="2" s="1"/>
  <c r="J13511" i="2"/>
  <c r="K13511" i="2" s="1"/>
  <c r="J9144" i="2"/>
  <c r="K9144" i="2" s="1"/>
  <c r="J11861" i="2"/>
  <c r="K11861" i="2" s="1"/>
  <c r="J9320" i="2"/>
  <c r="K9320" i="2" s="1"/>
  <c r="J11095" i="2"/>
  <c r="K11095" i="2" s="1"/>
  <c r="J10802" i="2"/>
  <c r="K10802" i="2" s="1"/>
  <c r="J11680" i="2"/>
  <c r="K11680" i="2" s="1"/>
  <c r="J11019" i="2"/>
  <c r="K11019" i="2" s="1"/>
  <c r="J9357" i="2"/>
  <c r="K9357" i="2" s="1"/>
  <c r="J9832" i="2"/>
  <c r="K9832" i="2" s="1"/>
  <c r="J10669" i="2"/>
  <c r="K10669" i="2" s="1"/>
  <c r="J7911" i="2"/>
  <c r="K7911" i="2" s="1"/>
  <c r="J6965" i="2"/>
  <c r="K6965" i="2" s="1"/>
  <c r="J6957" i="2"/>
  <c r="K6957" i="2" s="1"/>
  <c r="J13236" i="2"/>
  <c r="K13236" i="2" s="1"/>
  <c r="J13226" i="2"/>
  <c r="K13226" i="2" s="1"/>
  <c r="J13228" i="2"/>
  <c r="K13228" i="2" s="1"/>
  <c r="J12443" i="2"/>
  <c r="K12443" i="2" s="1"/>
  <c r="J11578" i="2"/>
  <c r="K11578" i="2" s="1"/>
  <c r="J10777" i="2"/>
  <c r="K10777" i="2" s="1"/>
  <c r="J10461" i="2"/>
  <c r="K10461" i="2" s="1"/>
  <c r="J11209" i="2"/>
  <c r="K11209" i="2" s="1"/>
  <c r="J13263" i="2"/>
  <c r="K13263" i="2" s="1"/>
  <c r="J9234" i="2"/>
  <c r="K9234" i="2" s="1"/>
  <c r="J12344" i="2"/>
  <c r="K12344" i="2" s="1"/>
  <c r="J12461" i="2"/>
  <c r="K12461" i="2" s="1"/>
  <c r="J13541" i="2"/>
  <c r="K13541" i="2" s="1"/>
  <c r="J8362" i="2"/>
  <c r="K8362" i="2" s="1"/>
  <c r="J10005" i="2"/>
  <c r="K10005" i="2" s="1"/>
  <c r="J11111" i="2"/>
  <c r="K11111" i="2" s="1"/>
  <c r="J10059" i="2"/>
  <c r="K10059" i="2" s="1"/>
  <c r="J11516" i="2"/>
  <c r="K11516" i="2" s="1"/>
  <c r="J13736" i="2"/>
  <c r="K13736" i="2" s="1"/>
  <c r="J7402" i="2"/>
  <c r="K7402" i="2" s="1"/>
  <c r="J7397" i="2"/>
  <c r="K7397" i="2" s="1"/>
  <c r="J10699" i="2"/>
  <c r="K10699" i="2" s="1"/>
  <c r="J10690" i="2"/>
  <c r="K10690" i="2" s="1"/>
  <c r="J10459" i="2"/>
  <c r="K10459" i="2" s="1"/>
  <c r="J6904" i="2"/>
  <c r="K6904" i="2" s="1"/>
  <c r="J8790" i="2"/>
  <c r="K8790" i="2" s="1"/>
  <c r="J10090" i="2"/>
  <c r="K10090" i="2" s="1"/>
  <c r="J10063" i="2"/>
  <c r="K10063" i="2" s="1"/>
  <c r="J12272" i="2"/>
  <c r="K12272" i="2" s="1"/>
  <c r="J6987" i="2"/>
  <c r="K6987" i="2" s="1"/>
  <c r="J10080" i="2"/>
  <c r="K10080" i="2" s="1"/>
  <c r="J9080" i="2"/>
  <c r="K9080" i="2" s="1"/>
  <c r="J9077" i="2"/>
  <c r="K9077" i="2" s="1"/>
  <c r="J7539" i="2"/>
  <c r="K7539" i="2" s="1"/>
  <c r="J7538" i="2"/>
  <c r="K7538" i="2" s="1"/>
  <c r="J7545" i="2"/>
  <c r="K7545" i="2" s="1"/>
  <c r="J13522" i="2"/>
  <c r="K13522" i="2" s="1"/>
  <c r="J10937" i="2"/>
  <c r="K10937" i="2" s="1"/>
  <c r="J8642" i="2"/>
  <c r="K8642" i="2" s="1"/>
  <c r="J10037" i="2"/>
  <c r="K10037" i="2" s="1"/>
  <c r="J10043" i="2"/>
  <c r="K10043" i="2" s="1"/>
  <c r="J11315" i="2"/>
  <c r="K11315" i="2" s="1"/>
  <c r="J11313" i="2"/>
  <c r="K11313" i="2" s="1"/>
  <c r="J8432" i="2"/>
  <c r="K8432" i="2" s="1"/>
  <c r="J9889" i="2"/>
  <c r="K9889" i="2" s="1"/>
  <c r="J9890" i="2"/>
  <c r="K9890" i="2" s="1"/>
  <c r="J9893" i="2"/>
  <c r="K9893" i="2" s="1"/>
  <c r="J10410" i="2"/>
  <c r="K10410" i="2" s="1"/>
  <c r="J11052" i="2"/>
  <c r="K11052" i="2" s="1"/>
  <c r="J9863" i="2"/>
  <c r="K9863" i="2" s="1"/>
  <c r="J8557" i="2"/>
  <c r="K8557" i="2" s="1"/>
  <c r="J11790" i="2"/>
  <c r="K11790" i="2" s="1"/>
  <c r="J13641" i="2"/>
  <c r="K13641" i="2" s="1"/>
  <c r="J10528" i="2"/>
  <c r="K10528" i="2" s="1"/>
  <c r="J8210" i="2"/>
  <c r="K8210" i="2" s="1"/>
  <c r="J8212" i="2"/>
  <c r="K8212" i="2" s="1"/>
  <c r="J8904" i="2"/>
  <c r="K8904" i="2" s="1"/>
  <c r="J8681" i="2"/>
  <c r="K8681" i="2" s="1"/>
  <c r="J8677" i="2"/>
  <c r="K8677" i="2" s="1"/>
  <c r="J12730" i="2"/>
  <c r="K12730" i="2" s="1"/>
  <c r="J11235" i="2"/>
  <c r="K11235" i="2" s="1"/>
  <c r="J11228" i="2"/>
  <c r="K11228" i="2" s="1"/>
  <c r="J9501" i="2"/>
  <c r="K9501" i="2" s="1"/>
  <c r="J10424" i="2"/>
  <c r="K10424" i="2" s="1"/>
  <c r="J11381" i="2"/>
  <c r="K11381" i="2" s="1"/>
  <c r="J11405" i="2"/>
  <c r="K11405" i="2" s="1"/>
  <c r="J12044" i="2"/>
  <c r="K12044" i="2" s="1"/>
  <c r="J12050" i="2"/>
  <c r="K12050" i="2" s="1"/>
  <c r="J11936" i="2"/>
  <c r="K11936" i="2" s="1"/>
  <c r="J12115" i="2"/>
  <c r="K12115" i="2" s="1"/>
  <c r="J5740" i="2"/>
  <c r="K5740" i="2" s="1"/>
  <c r="J11908" i="2"/>
  <c r="K11908" i="2" s="1"/>
  <c r="J11808" i="2"/>
  <c r="K11808" i="2" s="1"/>
  <c r="J8440" i="2"/>
  <c r="K8440" i="2" s="1"/>
  <c r="J12191" i="2"/>
  <c r="K12191" i="2" s="1"/>
  <c r="J10898" i="2"/>
  <c r="K10898" i="2" s="1"/>
  <c r="J11881" i="2"/>
  <c r="K11881" i="2" s="1"/>
  <c r="J12349" i="2"/>
  <c r="K12349" i="2" s="1"/>
  <c r="J10592" i="2"/>
  <c r="K10592" i="2" s="1"/>
  <c r="J12677" i="2"/>
  <c r="K12677" i="2" s="1"/>
  <c r="J12684" i="2"/>
  <c r="K12684" i="2" s="1"/>
  <c r="J12676" i="2"/>
  <c r="K12676" i="2" s="1"/>
  <c r="J10405" i="2"/>
  <c r="K10405" i="2" s="1"/>
  <c r="J10722" i="2"/>
  <c r="K10722" i="2" s="1"/>
  <c r="J10715" i="2"/>
  <c r="K10715" i="2" s="1"/>
  <c r="J10987" i="2"/>
  <c r="K10987" i="2" s="1"/>
  <c r="J12474" i="2"/>
  <c r="K12474" i="2" s="1"/>
  <c r="J12476" i="2"/>
  <c r="K12476" i="2" s="1"/>
  <c r="J11260" i="2"/>
  <c r="K11260" i="2" s="1"/>
  <c r="J8569" i="2"/>
  <c r="K8569" i="2" s="1"/>
  <c r="J10783" i="2"/>
  <c r="K10783" i="2" s="1"/>
  <c r="J10790" i="2"/>
  <c r="K10790" i="2" s="1"/>
  <c r="J11021" i="2"/>
  <c r="K11021" i="2" s="1"/>
  <c r="J10756" i="2"/>
  <c r="K10756" i="2" s="1"/>
  <c r="J10763" i="2"/>
  <c r="K10763" i="2" s="1"/>
  <c r="J9956" i="2"/>
  <c r="K9956" i="2" s="1"/>
  <c r="J9950" i="2"/>
  <c r="K9950" i="2" s="1"/>
  <c r="J10686" i="2"/>
  <c r="K10686" i="2" s="1"/>
  <c r="J10679" i="2"/>
  <c r="K10679" i="2" s="1"/>
  <c r="J6939" i="2"/>
  <c r="K6939" i="2" s="1"/>
  <c r="J6935" i="2"/>
  <c r="K6935" i="2" s="1"/>
  <c r="J11254" i="2"/>
  <c r="K11254" i="2" s="1"/>
  <c r="J11727" i="2"/>
  <c r="K11727" i="2" s="1"/>
  <c r="J11244" i="2"/>
  <c r="K11244" i="2" s="1"/>
  <c r="J11242" i="2"/>
  <c r="K11242" i="2" s="1"/>
  <c r="J11247" i="2"/>
  <c r="K11247" i="2" s="1"/>
  <c r="J8491" i="2"/>
  <c r="K8491" i="2" s="1"/>
  <c r="J8488" i="2"/>
  <c r="K8488" i="2" s="1"/>
  <c r="J13166" i="2"/>
  <c r="K13166" i="2" s="1"/>
  <c r="J7250" i="2"/>
  <c r="K7250" i="2" s="1"/>
  <c r="J10307" i="2"/>
  <c r="K10307" i="2" s="1"/>
  <c r="J12276" i="2"/>
  <c r="K12276" i="2" s="1"/>
  <c r="J9128" i="2"/>
  <c r="K9128" i="2" s="1"/>
  <c r="J12641" i="2"/>
  <c r="K12641" i="2" s="1"/>
  <c r="J7412" i="2"/>
  <c r="K7412" i="2" s="1"/>
  <c r="J7417" i="2"/>
  <c r="K7417" i="2" s="1"/>
  <c r="J7421" i="2"/>
  <c r="K7421" i="2" s="1"/>
  <c r="J13519" i="2"/>
  <c r="K13519" i="2" s="1"/>
  <c r="J10011" i="2"/>
  <c r="K10011" i="2" s="1"/>
  <c r="J10016" i="2"/>
  <c r="K10016" i="2" s="1"/>
  <c r="J10907" i="2"/>
  <c r="K10907" i="2" s="1"/>
  <c r="J12930" i="2"/>
  <c r="K12930" i="2" s="1"/>
  <c r="J12934" i="2"/>
  <c r="K12934" i="2" s="1"/>
  <c r="J10083" i="2"/>
  <c r="K10083" i="2" s="1"/>
  <c r="J8909" i="2"/>
  <c r="K8909" i="2" s="1"/>
  <c r="J9552" i="2"/>
  <c r="K9552" i="2" s="1"/>
  <c r="J10786" i="2"/>
  <c r="K10786" i="2" s="1"/>
  <c r="J10220" i="2"/>
  <c r="K10220" i="2" s="1"/>
  <c r="J10225" i="2"/>
  <c r="K10225" i="2" s="1"/>
  <c r="J8928" i="2"/>
  <c r="K8928" i="2" s="1"/>
  <c r="J8528" i="2"/>
  <c r="K8528" i="2" s="1"/>
  <c r="J12691" i="2"/>
  <c r="K12691" i="2" s="1"/>
  <c r="J11795" i="2"/>
  <c r="K11795" i="2" s="1"/>
  <c r="J10648" i="2"/>
  <c r="K10648" i="2" s="1"/>
  <c r="J9835" i="2"/>
  <c r="K9835" i="2" s="1"/>
  <c r="J9135" i="2"/>
  <c r="K9135" i="2" s="1"/>
  <c r="J9777" i="2"/>
  <c r="K9777" i="2" s="1"/>
  <c r="J9770" i="2"/>
  <c r="K9770" i="2" s="1"/>
  <c r="J8784" i="2"/>
  <c r="K8784" i="2" s="1"/>
  <c r="J9877" i="2"/>
  <c r="K9877" i="2" s="1"/>
  <c r="J9864" i="2"/>
  <c r="K9864" i="2" s="1"/>
  <c r="J11714" i="2"/>
  <c r="K11714" i="2" s="1"/>
  <c r="J10541" i="2"/>
  <c r="K10541" i="2" s="1"/>
  <c r="J6163" i="2"/>
  <c r="K6163" i="2" s="1"/>
  <c r="J10177" i="2"/>
  <c r="K10177" i="2" s="1"/>
  <c r="J10144" i="2"/>
  <c r="K10144" i="2" s="1"/>
  <c r="J10322" i="2"/>
  <c r="K10322" i="2" s="1"/>
  <c r="J9149" i="2"/>
  <c r="K9149" i="2" s="1"/>
  <c r="J12249" i="2"/>
  <c r="K12249" i="2" s="1"/>
  <c r="J8954" i="2"/>
  <c r="K8954" i="2" s="1"/>
  <c r="J8960" i="2"/>
  <c r="K8960" i="2" s="1"/>
  <c r="J11431" i="2"/>
  <c r="K11431" i="2" s="1"/>
  <c r="J7929" i="2"/>
  <c r="K7929" i="2" s="1"/>
  <c r="J7936" i="2"/>
  <c r="K7936" i="2" s="1"/>
  <c r="J10787" i="2"/>
  <c r="K10787" i="2" s="1"/>
  <c r="J7643" i="2"/>
  <c r="K7643" i="2" s="1"/>
  <c r="J7640" i="2"/>
  <c r="K7640" i="2" s="1"/>
  <c r="J10493" i="2"/>
  <c r="K10493" i="2" s="1"/>
  <c r="J7667" i="2"/>
  <c r="K7667" i="2" s="1"/>
  <c r="J14202" i="2"/>
  <c r="K14202" i="2" s="1"/>
  <c r="J14194" i="2"/>
  <c r="K14194" i="2" s="1"/>
  <c r="J7677" i="2"/>
  <c r="K7677" i="2" s="1"/>
  <c r="J11950" i="2"/>
  <c r="K11950" i="2" s="1"/>
  <c r="J13352" i="2"/>
  <c r="K13352" i="2" s="1"/>
  <c r="J10801" i="2"/>
  <c r="K10801" i="2" s="1"/>
  <c r="J9523" i="2"/>
  <c r="K9523" i="2" s="1"/>
  <c r="J11222" i="2"/>
  <c r="K11222" i="2" s="1"/>
  <c r="J13240" i="2"/>
  <c r="K13240" i="2" s="1"/>
  <c r="J11715" i="2"/>
  <c r="K11715" i="2" s="1"/>
  <c r="J11997" i="2"/>
  <c r="K11997" i="2" s="1"/>
  <c r="J12763" i="2"/>
  <c r="K12763" i="2" s="1"/>
  <c r="J10885" i="2"/>
  <c r="K10885" i="2" s="1"/>
  <c r="J7557" i="2"/>
  <c r="K7557" i="2" s="1"/>
  <c r="J8957" i="2"/>
  <c r="K8957" i="2" s="1"/>
  <c r="J9559" i="2"/>
  <c r="K9559" i="2" s="1"/>
  <c r="J9556" i="2"/>
  <c r="K9556" i="2" s="1"/>
  <c r="J9561" i="2"/>
  <c r="K9561" i="2" s="1"/>
  <c r="J10045" i="2"/>
  <c r="K10045" i="2" s="1"/>
  <c r="J9934" i="2"/>
  <c r="K9934" i="2" s="1"/>
  <c r="J9933" i="2"/>
  <c r="K9933" i="2" s="1"/>
  <c r="J9931" i="2"/>
  <c r="K9931" i="2" s="1"/>
  <c r="J9582" i="2"/>
  <c r="K9582" i="2" s="1"/>
  <c r="J9583" i="2"/>
  <c r="K9583" i="2" s="1"/>
  <c r="J12385" i="2"/>
  <c r="K12385" i="2" s="1"/>
  <c r="J8702" i="2"/>
  <c r="K8702" i="2" s="1"/>
  <c r="J10497" i="2"/>
  <c r="K10497" i="2" s="1"/>
  <c r="J9881" i="2"/>
  <c r="K9881" i="2" s="1"/>
  <c r="J9442" i="2"/>
  <c r="K9442" i="2" s="1"/>
  <c r="J9449" i="2"/>
  <c r="K9449" i="2" s="1"/>
  <c r="J9446" i="2"/>
  <c r="K9446" i="2" s="1"/>
  <c r="J9540" i="2"/>
  <c r="K9540" i="2" s="1"/>
  <c r="J9530" i="2"/>
  <c r="K9530" i="2" s="1"/>
  <c r="J12923" i="2"/>
  <c r="K12923" i="2" s="1"/>
  <c r="J11746" i="2"/>
  <c r="K11746" i="2" s="1"/>
  <c r="J11489" i="2"/>
  <c r="K11489" i="2" s="1"/>
  <c r="J9167" i="2"/>
  <c r="K9167" i="2" s="1"/>
  <c r="J9164" i="2"/>
  <c r="K9164" i="2" s="1"/>
  <c r="J8705" i="2"/>
  <c r="K8705" i="2" s="1"/>
  <c r="J8486" i="2"/>
  <c r="K8486" i="2" s="1"/>
  <c r="J8781" i="2"/>
  <c r="K8781" i="2" s="1"/>
  <c r="J8780" i="2"/>
  <c r="K8780" i="2" s="1"/>
  <c r="J1322" i="2"/>
  <c r="K1322" i="2" s="1"/>
  <c r="J8706" i="2"/>
  <c r="K8706" i="2" s="1"/>
  <c r="J10473" i="2"/>
  <c r="K10473" i="2" s="1"/>
  <c r="J14151" i="2"/>
  <c r="K14151" i="2" s="1"/>
  <c r="J11692" i="2"/>
  <c r="K11692" i="2" s="1"/>
  <c r="J10876" i="2"/>
  <c r="K10876" i="2" s="1"/>
  <c r="J11520" i="2"/>
  <c r="K11520" i="2" s="1"/>
  <c r="J12932" i="2"/>
  <c r="K12932" i="2" s="1"/>
  <c r="J13399" i="2"/>
  <c r="K13399" i="2" s="1"/>
  <c r="J12936" i="2"/>
  <c r="K12936" i="2" s="1"/>
  <c r="J11009" i="2"/>
  <c r="K11009" i="2" s="1"/>
  <c r="J14042" i="2"/>
  <c r="K14042" i="2" s="1"/>
  <c r="J14037" i="2"/>
  <c r="K14037" i="2" s="1"/>
  <c r="J8188" i="2"/>
  <c r="K8188" i="2" s="1"/>
  <c r="J8185" i="2"/>
  <c r="K8185" i="2" s="1"/>
  <c r="J11610" i="2"/>
  <c r="K11610" i="2" s="1"/>
  <c r="J11606" i="2"/>
  <c r="K11606" i="2" s="1"/>
  <c r="J11117" i="2"/>
  <c r="K11117" i="2" s="1"/>
  <c r="J13867" i="2"/>
  <c r="K13867" i="2" s="1"/>
  <c r="J8747" i="2"/>
  <c r="K8747" i="2" s="1"/>
  <c r="J11593" i="2"/>
  <c r="K11593" i="2" s="1"/>
  <c r="J11594" i="2"/>
  <c r="K11594" i="2" s="1"/>
  <c r="J11601" i="2"/>
  <c r="K11601" i="2" s="1"/>
  <c r="J7931" i="2"/>
  <c r="K7931" i="2" s="1"/>
  <c r="J9902" i="2"/>
  <c r="K9902" i="2" s="1"/>
  <c r="J10652" i="2"/>
  <c r="K10652" i="2" s="1"/>
  <c r="J10608" i="2"/>
  <c r="K10608" i="2" s="1"/>
  <c r="J11487" i="2"/>
  <c r="K11487" i="2" s="1"/>
  <c r="J12510" i="2"/>
  <c r="K12510" i="2" s="1"/>
  <c r="J10340" i="2"/>
  <c r="K10340" i="2" s="1"/>
  <c r="J10349" i="2"/>
  <c r="K10349" i="2" s="1"/>
  <c r="J14474" i="2"/>
  <c r="K14474" i="2" s="1"/>
  <c r="J9100" i="2"/>
  <c r="K9100" i="2" s="1"/>
  <c r="J11250" i="2"/>
  <c r="K11250" i="2" s="1"/>
  <c r="J8757" i="2"/>
  <c r="K8757" i="2" s="1"/>
  <c r="J8056" i="2"/>
  <c r="K8056" i="2" s="1"/>
  <c r="J12636" i="2"/>
  <c r="K12636" i="2" s="1"/>
  <c r="J11607" i="2"/>
  <c r="K11607" i="2" s="1"/>
  <c r="J11653" i="2"/>
  <c r="K11653" i="2" s="1"/>
  <c r="J10054" i="2"/>
  <c r="K10054" i="2" s="1"/>
  <c r="J7210" i="2"/>
  <c r="K7210" i="2" s="1"/>
  <c r="J10934" i="2"/>
  <c r="K10934" i="2" s="1"/>
  <c r="J8980" i="2"/>
  <c r="K8980" i="2" s="1"/>
  <c r="J10338" i="2"/>
  <c r="K10338" i="2" s="1"/>
  <c r="J9101" i="2"/>
  <c r="K9101" i="2" s="1"/>
  <c r="J8141" i="2"/>
  <c r="K8141" i="2" s="1"/>
  <c r="J9763" i="2"/>
  <c r="K9763" i="2" s="1"/>
  <c r="J13052" i="2"/>
  <c r="K13052" i="2" s="1"/>
  <c r="J11884" i="2"/>
  <c r="K11884" i="2" s="1"/>
  <c r="J9727" i="2"/>
  <c r="K9727" i="2" s="1"/>
  <c r="J7684" i="2"/>
  <c r="K7684" i="2" s="1"/>
  <c r="J9362" i="2"/>
  <c r="K9362" i="2" s="1"/>
  <c r="J11010" i="2"/>
  <c r="K11010" i="2" s="1"/>
  <c r="J11685" i="2"/>
  <c r="K11685" i="2" s="1"/>
  <c r="J11044" i="2"/>
  <c r="K11044" i="2" s="1"/>
  <c r="J11860" i="2"/>
  <c r="K11860" i="2" s="1"/>
  <c r="J11572" i="2"/>
  <c r="K11572" i="2" s="1"/>
  <c r="J10104" i="2"/>
  <c r="K10104" i="2" s="1"/>
  <c r="J10671" i="2"/>
  <c r="K10671" i="2" s="1"/>
  <c r="J12575" i="2"/>
  <c r="K12575" i="2" s="1"/>
  <c r="J11108" i="2"/>
  <c r="K11108" i="2" s="1"/>
  <c r="J13692" i="2"/>
  <c r="K13692" i="2" s="1"/>
  <c r="J10209" i="2"/>
  <c r="K10209" i="2" s="1"/>
  <c r="J7485" i="2"/>
  <c r="K7485" i="2" s="1"/>
  <c r="J10672" i="2"/>
  <c r="K10672" i="2" s="1"/>
  <c r="J10487" i="2"/>
  <c r="K10487" i="2" s="1"/>
  <c r="J11735" i="2"/>
  <c r="K11735" i="2" s="1"/>
  <c r="J7949" i="2"/>
  <c r="K7949" i="2" s="1"/>
  <c r="J9450" i="2"/>
  <c r="K9450" i="2" s="1"/>
  <c r="J14253" i="2"/>
  <c r="K14253" i="2" s="1"/>
  <c r="J10573" i="2"/>
  <c r="K10573" i="2" s="1"/>
  <c r="J6389" i="2"/>
  <c r="K6389" i="2" s="1"/>
  <c r="J11204" i="2"/>
  <c r="K11204" i="2" s="1"/>
  <c r="J6902" i="2"/>
  <c r="K6902" i="2" s="1"/>
  <c r="J6901" i="2"/>
  <c r="K6901" i="2" s="1"/>
  <c r="J6900" i="2"/>
  <c r="K6900" i="2" s="1"/>
  <c r="J14436" i="2"/>
  <c r="K14436" i="2" s="1"/>
  <c r="J11398" i="2"/>
  <c r="K11398" i="2" s="1"/>
  <c r="J7433" i="2"/>
  <c r="K7433" i="2" s="1"/>
  <c r="J8341" i="2"/>
  <c r="K8341" i="2" s="1"/>
  <c r="J11440" i="2"/>
  <c r="K11440" i="2" s="1"/>
  <c r="J10780" i="2"/>
  <c r="K10780" i="2" s="1"/>
  <c r="J10186" i="2"/>
  <c r="K10186" i="2" s="1"/>
  <c r="J11007" i="2"/>
  <c r="K11007" i="2" s="1"/>
  <c r="J12805" i="2"/>
  <c r="K12805" i="2" s="1"/>
  <c r="J12664" i="2"/>
  <c r="K12664" i="2" s="1"/>
  <c r="J11319" i="2"/>
  <c r="K11319" i="2" s="1"/>
  <c r="J12662" i="2"/>
  <c r="K12662" i="2" s="1"/>
  <c r="J10032" i="2"/>
  <c r="K10032" i="2" s="1"/>
  <c r="J11640" i="2"/>
  <c r="K11640" i="2" s="1"/>
  <c r="J8153" i="2"/>
  <c r="K8153" i="2" s="1"/>
  <c r="J8152" i="2"/>
  <c r="K8152" i="2" s="1"/>
  <c r="J11435" i="2"/>
  <c r="K11435" i="2" s="1"/>
  <c r="J13426" i="2"/>
  <c r="K13426" i="2" s="1"/>
  <c r="J8740" i="2"/>
  <c r="K8740" i="2" s="1"/>
  <c r="J11002" i="2"/>
  <c r="K11002" i="2" s="1"/>
  <c r="J6966" i="2"/>
  <c r="K6966" i="2" s="1"/>
  <c r="J14218" i="2"/>
  <c r="K14218" i="2" s="1"/>
  <c r="J10740" i="2"/>
  <c r="K10740" i="2" s="1"/>
  <c r="J9114" i="2"/>
  <c r="K9114" i="2" s="1"/>
  <c r="J9112" i="2"/>
  <c r="K9112" i="2" s="1"/>
  <c r="J9354" i="2"/>
  <c r="K9354" i="2" s="1"/>
  <c r="J11541" i="2"/>
  <c r="K11541" i="2" s="1"/>
  <c r="J11926" i="2"/>
  <c r="K11926" i="2" s="1"/>
  <c r="J13746" i="2"/>
  <c r="K13746" i="2" s="1"/>
  <c r="J8406" i="2"/>
  <c r="K8406" i="2" s="1"/>
  <c r="J11803" i="2"/>
  <c r="K11803" i="2" s="1"/>
  <c r="J14252" i="2"/>
  <c r="K14252" i="2" s="1"/>
  <c r="J7903" i="2"/>
  <c r="K7903" i="2" s="1"/>
  <c r="J8364" i="2"/>
  <c r="K8364" i="2" s="1"/>
  <c r="J8754" i="2"/>
  <c r="K8754" i="2" s="1"/>
  <c r="J11396" i="2"/>
  <c r="K11396" i="2" s="1"/>
  <c r="J8572" i="2"/>
  <c r="K8572" i="2" s="1"/>
  <c r="J11524" i="2"/>
  <c r="K11524" i="2" s="1"/>
  <c r="J13750" i="2"/>
  <c r="K13750" i="2" s="1"/>
  <c r="J10700" i="2"/>
  <c r="K10700" i="2" s="1"/>
  <c r="J11710" i="2"/>
  <c r="K11710" i="2" s="1"/>
  <c r="J9624" i="2"/>
  <c r="K9624" i="2" s="1"/>
  <c r="J8787" i="2"/>
  <c r="K8787" i="2" s="1"/>
  <c r="J10064" i="2"/>
  <c r="K10064" i="2" s="1"/>
  <c r="J12271" i="2"/>
  <c r="K12271" i="2" s="1"/>
  <c r="J12278" i="2"/>
  <c r="K12278" i="2" s="1"/>
  <c r="J6986" i="2"/>
  <c r="K6986" i="2" s="1"/>
  <c r="J10076" i="2"/>
  <c r="K10076" i="2" s="1"/>
  <c r="J11367" i="2"/>
  <c r="K11367" i="2" s="1"/>
  <c r="J11362" i="2"/>
  <c r="K11362" i="2" s="1"/>
  <c r="J11366" i="2"/>
  <c r="K11366" i="2" s="1"/>
  <c r="J9288" i="2"/>
  <c r="K9288" i="2" s="1"/>
  <c r="J9289" i="2"/>
  <c r="K9289" i="2" s="1"/>
  <c r="J10124" i="2"/>
  <c r="K10124" i="2" s="1"/>
  <c r="J10130" i="2"/>
  <c r="K10130" i="2" s="1"/>
  <c r="J13523" i="2"/>
  <c r="K13523" i="2" s="1"/>
  <c r="J8466" i="2"/>
  <c r="K8466" i="2" s="1"/>
  <c r="J8462" i="2"/>
  <c r="K8462" i="2" s="1"/>
  <c r="J8641" i="2"/>
  <c r="K8641" i="2" s="1"/>
  <c r="J8636" i="2"/>
  <c r="K8636" i="2" s="1"/>
  <c r="J10038" i="2"/>
  <c r="K10038" i="2" s="1"/>
  <c r="J9151" i="2"/>
  <c r="K9151" i="2" s="1"/>
  <c r="J11682" i="2"/>
  <c r="K11682" i="2" s="1"/>
  <c r="J8439" i="2"/>
  <c r="K8439" i="2" s="1"/>
  <c r="J8438" i="2"/>
  <c r="K8438" i="2" s="1"/>
  <c r="J10082" i="2"/>
  <c r="K10082" i="2" s="1"/>
  <c r="J11304" i="2"/>
  <c r="K11304" i="2" s="1"/>
  <c r="J12204" i="2"/>
  <c r="K12204" i="2" s="1"/>
  <c r="J11045" i="2"/>
  <c r="K11045" i="2" s="1"/>
  <c r="J9866" i="2"/>
  <c r="K9866" i="2" s="1"/>
  <c r="J9157" i="2"/>
  <c r="K9157" i="2" s="1"/>
  <c r="J9319" i="2"/>
  <c r="K9319" i="2" s="1"/>
  <c r="J11668" i="2"/>
  <c r="K11668" i="2" s="1"/>
  <c r="J13640" i="2"/>
  <c r="K13640" i="2" s="1"/>
  <c r="J13644" i="2"/>
  <c r="K13644" i="2" s="1"/>
  <c r="J13584" i="2"/>
  <c r="K13584" i="2" s="1"/>
  <c r="J13583" i="2"/>
  <c r="K13583" i="2" s="1"/>
  <c r="J13581" i="2"/>
  <c r="K13581" i="2" s="1"/>
  <c r="J11982" i="2"/>
  <c r="K11982" i="2" s="1"/>
  <c r="J8682" i="2"/>
  <c r="K8682" i="2" s="1"/>
  <c r="J11996" i="2"/>
  <c r="K11996" i="2" s="1"/>
  <c r="J10117" i="2"/>
  <c r="K10117" i="2" s="1"/>
  <c r="J8672" i="2"/>
  <c r="K8672" i="2" s="1"/>
  <c r="J10764" i="2"/>
  <c r="K10764" i="2" s="1"/>
  <c r="J8915" i="2"/>
  <c r="K8915" i="2" s="1"/>
  <c r="J11206" i="2"/>
  <c r="K11206" i="2" s="1"/>
  <c r="J8094" i="2"/>
  <c r="K8094" i="2" s="1"/>
  <c r="J8093" i="2"/>
  <c r="K8093" i="2" s="1"/>
  <c r="J9465" i="2"/>
  <c r="K9465" i="2" s="1"/>
  <c r="J9463" i="2"/>
  <c r="K9463" i="2" s="1"/>
  <c r="J9812" i="2"/>
  <c r="K9812" i="2" s="1"/>
  <c r="J9493" i="2"/>
  <c r="K9493" i="2" s="1"/>
  <c r="J11443" i="2"/>
  <c r="K11443" i="2" s="1"/>
  <c r="J9988" i="2"/>
  <c r="K9988" i="2" s="1"/>
  <c r="J9991" i="2"/>
  <c r="K9991" i="2" s="1"/>
  <c r="J11402" i="2"/>
  <c r="K11402" i="2" s="1"/>
  <c r="J12047" i="2"/>
  <c r="K12047" i="2" s="1"/>
  <c r="J11937" i="2"/>
  <c r="K11937" i="2" s="1"/>
  <c r="J11938" i="2"/>
  <c r="K11938" i="2" s="1"/>
  <c r="J12110" i="2"/>
  <c r="K12110" i="2" s="1"/>
  <c r="J5747" i="2"/>
  <c r="K5747" i="2" s="1"/>
  <c r="J11913" i="2"/>
  <c r="K11913" i="2" s="1"/>
  <c r="J11463" i="2"/>
  <c r="K11463" i="2" s="1"/>
  <c r="J11755" i="2"/>
  <c r="K11755" i="2" s="1"/>
  <c r="J11758" i="2"/>
  <c r="K11758" i="2" s="1"/>
  <c r="J9568" i="2"/>
  <c r="K9568" i="2" s="1"/>
  <c r="J7663" i="2"/>
  <c r="K7663" i="2" s="1"/>
  <c r="J12921" i="2"/>
  <c r="K12921" i="2" s="1"/>
  <c r="J13238" i="2"/>
  <c r="K13238" i="2" s="1"/>
  <c r="J11508" i="2"/>
  <c r="K11508" i="2" s="1"/>
  <c r="J9131" i="2"/>
  <c r="K9131" i="2" s="1"/>
  <c r="J12479" i="2"/>
  <c r="K12479" i="2" s="1"/>
  <c r="J8575" i="2"/>
  <c r="K8575" i="2" s="1"/>
  <c r="J10753" i="2"/>
  <c r="K10753" i="2" s="1"/>
  <c r="J10782" i="2"/>
  <c r="K10782" i="2" s="1"/>
  <c r="J12712" i="2"/>
  <c r="K12712" i="2" s="1"/>
  <c r="J12721" i="2"/>
  <c r="K12721" i="2" s="1"/>
  <c r="J9272" i="2"/>
  <c r="K9272" i="2" s="1"/>
  <c r="J9277" i="2"/>
  <c r="K9277" i="2" s="1"/>
  <c r="J12095" i="2"/>
  <c r="K12095" i="2" s="1"/>
  <c r="J12096" i="2"/>
  <c r="K12096" i="2" s="1"/>
  <c r="J6937" i="2"/>
  <c r="K6937" i="2" s="1"/>
  <c r="J11256" i="2"/>
  <c r="K11256" i="2" s="1"/>
  <c r="J11724" i="2"/>
  <c r="K11724" i="2" s="1"/>
  <c r="J8485" i="2"/>
  <c r="K8485" i="2" s="1"/>
  <c r="J13170" i="2"/>
  <c r="K13170" i="2" s="1"/>
  <c r="J13173" i="2"/>
  <c r="K13173" i="2" s="1"/>
  <c r="J8399" i="2"/>
  <c r="K8399" i="2" s="1"/>
  <c r="J7246" i="2"/>
  <c r="K7246" i="2" s="1"/>
  <c r="J7254" i="2"/>
  <c r="K7254" i="2" s="1"/>
  <c r="J13217" i="2"/>
  <c r="K13217" i="2" s="1"/>
  <c r="J11100" i="2"/>
  <c r="K11100" i="2" s="1"/>
  <c r="J10829" i="2"/>
  <c r="K10829" i="2" s="1"/>
  <c r="J10310" i="2"/>
  <c r="K10310" i="2" s="1"/>
  <c r="J10845" i="2"/>
  <c r="K10845" i="2" s="1"/>
  <c r="J6905" i="2"/>
  <c r="K6905" i="2" s="1"/>
  <c r="J10769" i="2"/>
  <c r="K10769" i="2" s="1"/>
  <c r="J12634" i="2"/>
  <c r="K12634" i="2" s="1"/>
  <c r="J10178" i="2"/>
  <c r="K10178" i="2" s="1"/>
  <c r="J10906" i="2"/>
  <c r="K10906" i="2" s="1"/>
  <c r="J10086" i="2"/>
  <c r="K10086" i="2" s="1"/>
  <c r="J10409" i="2"/>
  <c r="K10409" i="2" s="1"/>
  <c r="J11928" i="2"/>
  <c r="K11928" i="2" s="1"/>
  <c r="J11025" i="2"/>
  <c r="K11025" i="2" s="1"/>
  <c r="J9806" i="2"/>
  <c r="K9806" i="2" s="1"/>
  <c r="J11757" i="2"/>
  <c r="K11757" i="2" s="1"/>
  <c r="J8143" i="2"/>
  <c r="K8143" i="2" s="1"/>
  <c r="J10226" i="2"/>
  <c r="K10226" i="2" s="1"/>
  <c r="J14478" i="2"/>
  <c r="K14478" i="2" s="1"/>
  <c r="J8519" i="2"/>
  <c r="K8519" i="2" s="1"/>
  <c r="J8523" i="2"/>
  <c r="K8523" i="2" s="1"/>
  <c r="J9606" i="2"/>
  <c r="K9606" i="2" s="1"/>
  <c r="J12694" i="2"/>
  <c r="K12694" i="2" s="1"/>
  <c r="J9838" i="2"/>
  <c r="K9838" i="2" s="1"/>
  <c r="J9126" i="2"/>
  <c r="K9126" i="2" s="1"/>
  <c r="J9780" i="2"/>
  <c r="K9780" i="2" s="1"/>
  <c r="J11483" i="2"/>
  <c r="K11483" i="2" s="1"/>
  <c r="J9868" i="2"/>
  <c r="K9868" i="2" s="1"/>
  <c r="J8398" i="2"/>
  <c r="K8398" i="2" s="1"/>
  <c r="J8054" i="2"/>
  <c r="K8054" i="2" s="1"/>
  <c r="J9113" i="2"/>
  <c r="K9113" i="2" s="1"/>
  <c r="J11225" i="2"/>
  <c r="K11225" i="2" s="1"/>
  <c r="J6170" i="2"/>
  <c r="K6170" i="2" s="1"/>
  <c r="J7218" i="2"/>
  <c r="K7218" i="2" s="1"/>
  <c r="J13866" i="2"/>
  <c r="K13866" i="2" s="1"/>
  <c r="J9145" i="2"/>
  <c r="K9145" i="2" s="1"/>
  <c r="J9143" i="2"/>
  <c r="K9143" i="2" s="1"/>
  <c r="J12245" i="2"/>
  <c r="K12245" i="2" s="1"/>
  <c r="J8952" i="2"/>
  <c r="K8952" i="2" s="1"/>
  <c r="J7645" i="2"/>
  <c r="K7645" i="2" s="1"/>
  <c r="J10494" i="2"/>
  <c r="K10494" i="2" s="1"/>
  <c r="J8524" i="2"/>
  <c r="K8524" i="2" s="1"/>
  <c r="J14204" i="2"/>
  <c r="K14204" i="2" s="1"/>
  <c r="J10605" i="2"/>
  <c r="K10605" i="2" s="1"/>
  <c r="J13117" i="2"/>
  <c r="K13117" i="2" s="1"/>
  <c r="J11802" i="2"/>
  <c r="K11802" i="2" s="1"/>
  <c r="J9239" i="2"/>
  <c r="K9239" i="2" s="1"/>
  <c r="J9238" i="2"/>
  <c r="K9238" i="2" s="1"/>
  <c r="J12882" i="2"/>
  <c r="K12882" i="2" s="1"/>
  <c r="J10803" i="2"/>
  <c r="K10803" i="2" s="1"/>
  <c r="J10797" i="2"/>
  <c r="K10797" i="2" s="1"/>
  <c r="J984" i="2"/>
  <c r="K984" i="2" s="1"/>
  <c r="J11420" i="2"/>
  <c r="K11420" i="2" s="1"/>
  <c r="J9524" i="2"/>
  <c r="K9524" i="2" s="1"/>
  <c r="J8795" i="2"/>
  <c r="K8795" i="2" s="1"/>
  <c r="J12769" i="2"/>
  <c r="K12769" i="2" s="1"/>
  <c r="J12767" i="2"/>
  <c r="K12767" i="2" s="1"/>
  <c r="J10539" i="2"/>
  <c r="K10539" i="2" s="1"/>
  <c r="J7550" i="2"/>
  <c r="K7550" i="2" s="1"/>
  <c r="J7552" i="2"/>
  <c r="K7552" i="2" s="1"/>
  <c r="J10857" i="2"/>
  <c r="K10857" i="2" s="1"/>
  <c r="J10910" i="2"/>
  <c r="K10910" i="2" s="1"/>
  <c r="J10048" i="2"/>
  <c r="K10048" i="2" s="1"/>
  <c r="J11034" i="2"/>
  <c r="K11034" i="2" s="1"/>
  <c r="J11032" i="2"/>
  <c r="K11032" i="2" s="1"/>
  <c r="J8694" i="2"/>
  <c r="K8694" i="2" s="1"/>
  <c r="J11377" i="2"/>
  <c r="K11377" i="2" s="1"/>
  <c r="J14195" i="2"/>
  <c r="K14195" i="2" s="1"/>
  <c r="J9533" i="2"/>
  <c r="K9533" i="2" s="1"/>
  <c r="J11501" i="2"/>
  <c r="K11501" i="2" s="1"/>
  <c r="J11960" i="2"/>
  <c r="K11960" i="2" s="1"/>
  <c r="J11957" i="2"/>
  <c r="K11957" i="2" s="1"/>
  <c r="J9169" i="2"/>
  <c r="K9169" i="2" s="1"/>
  <c r="J10373" i="2"/>
  <c r="K10373" i="2" s="1"/>
  <c r="J8709" i="2"/>
  <c r="K8709" i="2" s="1"/>
  <c r="J8713" i="2"/>
  <c r="K8713" i="2" s="1"/>
  <c r="J10469" i="2"/>
  <c r="K10469" i="2" s="1"/>
  <c r="J14144" i="2"/>
  <c r="K14144" i="2" s="1"/>
  <c r="J14149" i="2"/>
  <c r="K14149" i="2" s="1"/>
  <c r="J10313" i="2"/>
  <c r="K10313" i="2" s="1"/>
  <c r="J13417" i="2"/>
  <c r="K13417" i="2" s="1"/>
  <c r="J8914" i="2"/>
  <c r="K8914" i="2" s="1"/>
  <c r="J13395" i="2"/>
  <c r="K13395" i="2" s="1"/>
  <c r="J13389" i="2"/>
  <c r="K13389" i="2" s="1"/>
  <c r="J11547" i="2"/>
  <c r="K11547" i="2" s="1"/>
  <c r="J14039" i="2"/>
  <c r="K14039" i="2" s="1"/>
  <c r="J11089" i="2"/>
  <c r="K11089" i="2" s="1"/>
  <c r="J11083" i="2"/>
  <c r="K11083" i="2" s="1"/>
  <c r="J8464" i="2"/>
  <c r="K8464" i="2" s="1"/>
  <c r="J8189" i="2"/>
  <c r="K8189" i="2" s="1"/>
  <c r="J11603" i="2"/>
  <c r="K11603" i="2" s="1"/>
  <c r="J11041" i="2"/>
  <c r="K11041" i="2" s="1"/>
  <c r="J8743" i="2"/>
  <c r="K8743" i="2" s="1"/>
  <c r="J8739" i="2"/>
  <c r="K8739" i="2" s="1"/>
  <c r="J11571" i="2"/>
  <c r="K11571" i="2" s="1"/>
  <c r="J12117" i="2"/>
  <c r="K12117" i="2" s="1"/>
  <c r="J9926" i="2"/>
  <c r="K9926" i="2" s="1"/>
  <c r="J9919" i="2"/>
  <c r="K9919" i="2" s="1"/>
  <c r="J11981" i="2"/>
  <c r="K11981" i="2" s="1"/>
  <c r="J11986" i="2"/>
  <c r="K11986" i="2" s="1"/>
  <c r="J8421" i="2"/>
  <c r="K8421" i="2" s="1"/>
  <c r="J8148" i="2"/>
  <c r="K8148" i="2" s="1"/>
  <c r="J12169" i="2"/>
  <c r="K12169" i="2" s="1"/>
  <c r="J12687" i="2"/>
  <c r="K12687" i="2" s="1"/>
  <c r="J10853" i="2"/>
  <c r="K10853" i="2" s="1"/>
  <c r="J10812" i="2"/>
  <c r="K10812" i="2" s="1"/>
  <c r="J10819" i="2"/>
  <c r="K10819" i="2" s="1"/>
  <c r="J12726" i="2"/>
  <c r="K12726" i="2" s="1"/>
  <c r="J10312" i="2"/>
  <c r="K10312" i="2" s="1"/>
  <c r="J12046" i="2"/>
  <c r="K12046" i="2" s="1"/>
  <c r="J9294" i="2"/>
  <c r="K9294" i="2" s="1"/>
  <c r="J11014" i="2"/>
  <c r="K11014" i="2" s="1"/>
  <c r="J11655" i="2"/>
  <c r="K11655" i="2" s="1"/>
  <c r="J11661" i="2"/>
  <c r="K11661" i="2" s="1"/>
  <c r="J10173" i="2"/>
  <c r="K10173" i="2" s="1"/>
  <c r="J13525" i="2"/>
  <c r="K13525" i="2" s="1"/>
  <c r="J13633" i="2"/>
  <c r="K13633" i="2" s="1"/>
  <c r="J13628" i="2"/>
  <c r="K13628" i="2" s="1"/>
  <c r="J10936" i="2"/>
  <c r="K10936" i="2" s="1"/>
  <c r="J10376" i="2"/>
  <c r="K10376" i="2" s="1"/>
  <c r="J10664" i="2"/>
  <c r="K10664" i="2" s="1"/>
  <c r="J7842" i="2"/>
  <c r="K7842" i="2" s="1"/>
  <c r="J8147" i="2"/>
  <c r="K8147" i="2" s="1"/>
  <c r="J12597" i="2"/>
  <c r="K12597" i="2" s="1"/>
  <c r="J13961" i="2"/>
  <c r="K13961" i="2" s="1"/>
  <c r="J10044" i="2"/>
  <c r="K10044" i="2" s="1"/>
  <c r="J11879" i="2"/>
  <c r="K11879" i="2" s="1"/>
  <c r="J10375" i="2"/>
  <c r="K10375" i="2" s="1"/>
  <c r="J9723" i="2"/>
  <c r="K9723" i="2" s="1"/>
  <c r="J9719" i="2"/>
  <c r="K9719" i="2" s="1"/>
  <c r="J9726" i="2"/>
  <c r="K9726" i="2" s="1"/>
  <c r="J8312" i="2"/>
  <c r="K8312" i="2" s="1"/>
  <c r="J8308" i="2"/>
  <c r="K8308" i="2" s="1"/>
  <c r="J14520" i="2"/>
  <c r="K14520" i="2" s="1"/>
  <c r="J12645" i="2"/>
  <c r="K12645" i="2" s="1"/>
  <c r="J13508" i="2"/>
  <c r="K13508" i="2" s="1"/>
  <c r="J13503" i="2"/>
  <c r="K13503" i="2" s="1"/>
  <c r="J7801" i="2"/>
  <c r="K7801" i="2" s="1"/>
  <c r="J10201" i="2"/>
  <c r="K10201" i="2" s="1"/>
  <c r="J11858" i="2"/>
  <c r="K11858" i="2" s="1"/>
  <c r="J11753" i="2"/>
  <c r="K11753" i="2" s="1"/>
  <c r="J9760" i="2"/>
  <c r="K9760" i="2" s="1"/>
  <c r="J9140" i="2"/>
  <c r="K9140" i="2" s="1"/>
  <c r="J6214" i="2"/>
  <c r="K6214" i="2" s="1"/>
  <c r="J10770" i="2"/>
  <c r="K10770" i="2" s="1"/>
  <c r="J1881" i="2"/>
  <c r="K1881" i="2" s="1"/>
  <c r="J10294" i="2"/>
  <c r="K10294" i="2" s="1"/>
  <c r="J10863" i="2"/>
  <c r="K10863" i="2" s="1"/>
  <c r="J10301" i="2"/>
  <c r="K10301" i="2" s="1"/>
  <c r="J10859" i="2"/>
  <c r="K10859" i="2" s="1"/>
  <c r="J10213" i="2"/>
  <c r="K10213" i="2" s="1"/>
  <c r="J10210" i="2"/>
  <c r="K10210" i="2" s="1"/>
  <c r="J7484" i="2"/>
  <c r="K7484" i="2" s="1"/>
  <c r="J7483" i="2"/>
  <c r="K7483" i="2" s="1"/>
  <c r="J10666" i="2"/>
  <c r="K10666" i="2" s="1"/>
  <c r="J7906" i="2"/>
  <c r="K7906" i="2" s="1"/>
  <c r="J7907" i="2"/>
  <c r="K7907" i="2" s="1"/>
  <c r="J1577" i="2"/>
  <c r="K1577" i="2" s="1"/>
  <c r="J10477" i="2"/>
  <c r="K10477" i="2" s="1"/>
  <c r="J10479" i="2"/>
  <c r="K10479" i="2" s="1"/>
  <c r="J12435" i="2"/>
  <c r="K12435" i="2" s="1"/>
  <c r="J11295" i="2"/>
  <c r="K11295" i="2" s="1"/>
  <c r="J8424" i="2"/>
  <c r="K8424" i="2" s="1"/>
  <c r="J10319" i="2"/>
  <c r="K10319" i="2" s="1"/>
  <c r="J11338" i="2"/>
  <c r="K11338" i="2" s="1"/>
  <c r="J1683" i="2"/>
  <c r="K1683" i="2" s="1"/>
  <c r="J11620" i="2"/>
  <c r="K11620" i="2" s="1"/>
  <c r="J12902" i="2"/>
  <c r="K12902" i="2" s="1"/>
  <c r="J13548" i="2"/>
  <c r="K13548" i="2" s="1"/>
  <c r="J2299" i="2"/>
  <c r="K2299" i="2" s="1"/>
  <c r="J12312" i="2"/>
  <c r="K12312" i="2" s="1"/>
  <c r="J2250" i="2"/>
  <c r="K2250" i="2" s="1"/>
  <c r="J6448" i="2"/>
  <c r="K6448" i="2" s="1"/>
  <c r="J12039" i="2"/>
  <c r="K12039" i="2" s="1"/>
  <c r="J7840" i="2"/>
  <c r="K7840" i="2" s="1"/>
  <c r="J12209" i="2"/>
  <c r="K12209" i="2" s="1"/>
  <c r="J10421" i="2"/>
  <c r="K10421" i="2" s="1"/>
  <c r="J10417" i="2"/>
  <c r="K10417" i="2" s="1"/>
  <c r="J11419" i="2"/>
  <c r="K11419" i="2" s="1"/>
  <c r="J14375" i="2"/>
  <c r="K14375" i="2" s="1"/>
  <c r="J11901" i="2"/>
  <c r="K11901" i="2" s="1"/>
  <c r="J11897" i="2"/>
  <c r="K11897" i="2" s="1"/>
  <c r="J11360" i="2"/>
  <c r="K11360" i="2" s="1"/>
  <c r="J11359" i="2"/>
  <c r="K11359" i="2" s="1"/>
  <c r="J11357" i="2"/>
  <c r="K11357" i="2" s="1"/>
  <c r="J9739" i="2"/>
  <c r="K9739" i="2" s="1"/>
  <c r="J9738" i="2"/>
  <c r="K9738" i="2" s="1"/>
  <c r="J11427" i="2"/>
  <c r="K11427" i="2" s="1"/>
  <c r="J9478" i="2"/>
  <c r="K9478" i="2" s="1"/>
  <c r="J12238" i="2"/>
  <c r="K12238" i="2" s="1"/>
  <c r="J2712" i="2"/>
  <c r="K2712" i="2" s="1"/>
  <c r="J8821" i="2"/>
  <c r="K8821" i="2" s="1"/>
  <c r="J12232" i="2"/>
  <c r="K12232" i="2" s="1"/>
  <c r="J2324" i="2"/>
  <c r="K2324" i="2" s="1"/>
  <c r="J2295" i="2"/>
  <c r="K2295" i="2" s="1"/>
  <c r="J9191" i="2"/>
  <c r="K9191" i="2" s="1"/>
  <c r="J11281" i="2"/>
  <c r="K11281" i="2" s="1"/>
  <c r="J10419" i="2"/>
  <c r="K10419" i="2" s="1"/>
  <c r="J11191" i="2"/>
  <c r="K11191" i="2" s="1"/>
  <c r="J11527" i="2"/>
  <c r="K11527" i="2" s="1"/>
  <c r="J11536" i="2"/>
  <c r="K11536" i="2" s="1"/>
  <c r="J11347" i="2"/>
  <c r="K11347" i="2" s="1"/>
  <c r="J13011" i="2"/>
  <c r="K13011" i="2" s="1"/>
  <c r="J9489" i="2"/>
  <c r="K9489" i="2" s="1"/>
  <c r="J10916" i="2"/>
  <c r="K10916" i="2" s="1"/>
  <c r="J7965" i="2"/>
  <c r="K7965" i="2" s="1"/>
  <c r="J3104" i="2"/>
  <c r="K3104" i="2" s="1"/>
  <c r="J6925" i="2"/>
  <c r="K6925" i="2" s="1"/>
  <c r="J1162" i="2"/>
  <c r="K1162" i="2" s="1"/>
  <c r="J9907" i="2"/>
  <c r="K9907" i="2" s="1"/>
  <c r="J900" i="2"/>
  <c r="K900" i="2" s="1"/>
  <c r="J9194" i="2"/>
  <c r="K9194" i="2" s="1"/>
  <c r="J11787" i="2"/>
  <c r="K11787" i="2" s="1"/>
  <c r="J13694" i="2"/>
  <c r="K13694" i="2" s="1"/>
  <c r="J12215" i="2"/>
  <c r="K12215" i="2" s="1"/>
  <c r="J12484" i="2"/>
  <c r="K12484" i="2" s="1"/>
  <c r="J12493" i="2"/>
  <c r="K12493" i="2" s="1"/>
  <c r="J8923" i="2"/>
  <c r="K8923" i="2" s="1"/>
  <c r="J12465" i="2"/>
  <c r="K12465" i="2" s="1"/>
  <c r="J10273" i="2"/>
  <c r="K10273" i="2" s="1"/>
  <c r="J3113" i="2"/>
  <c r="K3113" i="2" s="1"/>
  <c r="J7968" i="2"/>
  <c r="K7968" i="2" s="1"/>
  <c r="J1137" i="2"/>
  <c r="K1137" i="2" s="1"/>
  <c r="J8505" i="2"/>
  <c r="K8505" i="2" s="1"/>
  <c r="J8822" i="2"/>
  <c r="K8822" i="2" s="1"/>
  <c r="J13550" i="2"/>
  <c r="K13550" i="2" s="1"/>
  <c r="J1712" i="2"/>
  <c r="K1712" i="2" s="1"/>
  <c r="J12084" i="2"/>
  <c r="K12084" i="2" s="1"/>
  <c r="J2156" i="2"/>
  <c r="K2156" i="2" s="1"/>
  <c r="J9109" i="2"/>
  <c r="K9109" i="2" s="1"/>
  <c r="J866" i="2"/>
  <c r="K866" i="2" s="1"/>
  <c r="J2573" i="2"/>
  <c r="K2573" i="2" s="1"/>
  <c r="J8561" i="2"/>
  <c r="K8561" i="2" s="1"/>
  <c r="J8560" i="2"/>
  <c r="K8560" i="2" s="1"/>
  <c r="J8566" i="2"/>
  <c r="K8566" i="2" s="1"/>
  <c r="J11676" i="2"/>
  <c r="K11676" i="2" s="1"/>
  <c r="J8177" i="2"/>
  <c r="K8177" i="2" s="1"/>
  <c r="J8172" i="2"/>
  <c r="K8172" i="2" s="1"/>
  <c r="J8777" i="2"/>
  <c r="K8777" i="2" s="1"/>
  <c r="J8369" i="2"/>
  <c r="K8369" i="2" s="1"/>
  <c r="J8377" i="2"/>
  <c r="K8377" i="2" s="1"/>
  <c r="J8368" i="2"/>
  <c r="K8368" i="2" s="1"/>
  <c r="J10704" i="2"/>
  <c r="K10704" i="2" s="1"/>
  <c r="J3116" i="2"/>
  <c r="K3116" i="2" s="1"/>
  <c r="J7964" i="2"/>
  <c r="K7964" i="2" s="1"/>
  <c r="J995" i="2"/>
  <c r="K995" i="2" s="1"/>
  <c r="J1168" i="2"/>
  <c r="K1168" i="2" s="1"/>
  <c r="J14159" i="2"/>
  <c r="K14159" i="2" s="1"/>
  <c r="J12844" i="2"/>
  <c r="K12844" i="2" s="1"/>
  <c r="J6685" i="2"/>
  <c r="K6685" i="2" s="1"/>
  <c r="J1323" i="2"/>
  <c r="K1323" i="2" s="1"/>
  <c r="J2496" i="2"/>
  <c r="K2496" i="2" s="1"/>
  <c r="J9896" i="2"/>
  <c r="K9896" i="2" s="1"/>
  <c r="J7257" i="2"/>
  <c r="K7257" i="2" s="1"/>
  <c r="J8678" i="2"/>
  <c r="K8678" i="2" s="1"/>
  <c r="J13282" i="2"/>
  <c r="K13282" i="2" s="1"/>
  <c r="J13287" i="2"/>
  <c r="K13287" i="2" s="1"/>
  <c r="J9274" i="2"/>
  <c r="K9274" i="2" s="1"/>
  <c r="J10390" i="2"/>
  <c r="K10390" i="2" s="1"/>
  <c r="J7864" i="2"/>
  <c r="K7864" i="2" s="1"/>
  <c r="J905" i="2"/>
  <c r="K905" i="2" s="1"/>
  <c r="J1874" i="2"/>
  <c r="K1874" i="2" s="1"/>
  <c r="J13474" i="2"/>
  <c r="K13474" i="2" s="1"/>
  <c r="J1390" i="2"/>
  <c r="K1390" i="2" s="1"/>
  <c r="J8194" i="2"/>
  <c r="K8194" i="2" s="1"/>
  <c r="J9909" i="2"/>
  <c r="K9909" i="2" s="1"/>
  <c r="J12313" i="2"/>
  <c r="K12313" i="2" s="1"/>
  <c r="J1355" i="2"/>
  <c r="K1355" i="2" s="1"/>
  <c r="J7926" i="2"/>
  <c r="K7926" i="2" s="1"/>
  <c r="J13047" i="2"/>
  <c r="K13047" i="2" s="1"/>
  <c r="J9954" i="2"/>
  <c r="K9954" i="2" s="1"/>
  <c r="J2436" i="2"/>
  <c r="K2436" i="2" s="1"/>
  <c r="J2350" i="2"/>
  <c r="K2350" i="2" s="1"/>
  <c r="J9203" i="2"/>
  <c r="K9203" i="2" s="1"/>
  <c r="J12235" i="2"/>
  <c r="K12235" i="2" s="1"/>
  <c r="J8140" i="2"/>
  <c r="K8140" i="2" s="1"/>
  <c r="J13878" i="2"/>
  <c r="K13878" i="2" s="1"/>
  <c r="J11067" i="2"/>
  <c r="K11067" i="2" s="1"/>
  <c r="J2434" i="2"/>
  <c r="K2434" i="2" s="1"/>
  <c r="J7970" i="2"/>
  <c r="K7970" i="2" s="1"/>
  <c r="J1680" i="2"/>
  <c r="K1680" i="2" s="1"/>
  <c r="J12903" i="2"/>
  <c r="K12903" i="2" s="1"/>
  <c r="J13552" i="2"/>
  <c r="K13552" i="2" s="1"/>
  <c r="J8201" i="2"/>
  <c r="K8201" i="2" s="1"/>
  <c r="J1232" i="2"/>
  <c r="K1232" i="2" s="1"/>
  <c r="J2162" i="2"/>
  <c r="K2162" i="2" s="1"/>
  <c r="J8535" i="2"/>
  <c r="K8535" i="2" s="1"/>
  <c r="J2212" i="2"/>
  <c r="K2212" i="2" s="1"/>
  <c r="J10297" i="2"/>
  <c r="K10297" i="2" s="1"/>
  <c r="J10852" i="2"/>
  <c r="K10852" i="2" s="1"/>
  <c r="J10214" i="2"/>
  <c r="K10214" i="2" s="1"/>
  <c r="J7475" i="2"/>
  <c r="K7475" i="2" s="1"/>
  <c r="J10673" i="2"/>
  <c r="K10673" i="2" s="1"/>
  <c r="J12444" i="2"/>
  <c r="K12444" i="2" s="1"/>
  <c r="J9547" i="2"/>
  <c r="K9547" i="2" s="1"/>
  <c r="J11410" i="2"/>
  <c r="K11410" i="2" s="1"/>
  <c r="J11291" i="2"/>
  <c r="K11291" i="2" s="1"/>
  <c r="J11287" i="2"/>
  <c r="K11287" i="2" s="1"/>
  <c r="J10275" i="2"/>
  <c r="K10275" i="2" s="1"/>
  <c r="J10277" i="2"/>
  <c r="K10277" i="2" s="1"/>
  <c r="J8422" i="2"/>
  <c r="K8422" i="2" s="1"/>
  <c r="J10318" i="2"/>
  <c r="K10318" i="2" s="1"/>
  <c r="J11342" i="2"/>
  <c r="K11342" i="2" s="1"/>
  <c r="J11340" i="2"/>
  <c r="K11340" i="2" s="1"/>
  <c r="J10003" i="2"/>
  <c r="K10003" i="2" s="1"/>
  <c r="J2686" i="2"/>
  <c r="K2686" i="2" s="1"/>
  <c r="J7963" i="2"/>
  <c r="K7963" i="2" s="1"/>
  <c r="J13787" i="2"/>
  <c r="K13787" i="2" s="1"/>
  <c r="J2214" i="2"/>
  <c r="K2214" i="2" s="1"/>
  <c r="J1679" i="2"/>
  <c r="K1679" i="2" s="1"/>
  <c r="J1486" i="2"/>
  <c r="K1486" i="2" s="1"/>
  <c r="J933" i="2"/>
  <c r="K933" i="2" s="1"/>
  <c r="J6921" i="2"/>
  <c r="K6921" i="2" s="1"/>
  <c r="J2174" i="2"/>
  <c r="K2174" i="2" s="1"/>
  <c r="J1710" i="2"/>
  <c r="K1710" i="2" s="1"/>
  <c r="J8192" i="2"/>
  <c r="K8192" i="2" s="1"/>
  <c r="J7463" i="2"/>
  <c r="K7463" i="2" s="1"/>
  <c r="J907" i="2"/>
  <c r="K907" i="2" s="1"/>
  <c r="J12317" i="2"/>
  <c r="K12317" i="2" s="1"/>
  <c r="J7922" i="2"/>
  <c r="K7922" i="2" s="1"/>
  <c r="J6443" i="2"/>
  <c r="K6443" i="2" s="1"/>
  <c r="J1662" i="2"/>
  <c r="K1662" i="2" s="1"/>
  <c r="J7211" i="2"/>
  <c r="K7211" i="2" s="1"/>
  <c r="J11948" i="2"/>
  <c r="K11948" i="2" s="1"/>
  <c r="J8394" i="2"/>
  <c r="K8394" i="2" s="1"/>
  <c r="J10640" i="2"/>
  <c r="K10640" i="2" s="1"/>
  <c r="J14464" i="2"/>
  <c r="K14464" i="2" s="1"/>
  <c r="J8228" i="2"/>
  <c r="K8228" i="2" s="1"/>
  <c r="J10556" i="2"/>
  <c r="K10556" i="2" s="1"/>
  <c r="J8314" i="2"/>
  <c r="K8314" i="2" s="1"/>
  <c r="J2439" i="2"/>
  <c r="K2439" i="2" s="1"/>
  <c r="J7871" i="2"/>
  <c r="K7871" i="2" s="1"/>
  <c r="J1682" i="2"/>
  <c r="K1682" i="2" s="1"/>
  <c r="J13275" i="2"/>
  <c r="K13275" i="2" s="1"/>
  <c r="J1391" i="2"/>
  <c r="K1391" i="2" s="1"/>
  <c r="J13476" i="2"/>
  <c r="K13476" i="2" s="1"/>
  <c r="J904" i="2"/>
  <c r="K904" i="2" s="1"/>
  <c r="J6684" i="2"/>
  <c r="K6684" i="2" s="1"/>
  <c r="J9813" i="2"/>
  <c r="K9813" i="2" s="1"/>
  <c r="J13877" i="2"/>
  <c r="K13877" i="2" s="1"/>
  <c r="J11185" i="2"/>
  <c r="K11185" i="2" s="1"/>
  <c r="J11538" i="2"/>
  <c r="K11538" i="2" s="1"/>
  <c r="J12646" i="2"/>
  <c r="K12646" i="2" s="1"/>
  <c r="J9996" i="2"/>
  <c r="K9996" i="2" s="1"/>
  <c r="J13012" i="2"/>
  <c r="K13012" i="2" s="1"/>
  <c r="J13020" i="2"/>
  <c r="K13020" i="2" s="1"/>
  <c r="J11493" i="2"/>
  <c r="K11493" i="2" s="1"/>
  <c r="J2437" i="2"/>
  <c r="K2437" i="2" s="1"/>
  <c r="J9706" i="2"/>
  <c r="K9706" i="2" s="1"/>
  <c r="J13788" i="2"/>
  <c r="K13788" i="2" s="1"/>
  <c r="J1468" i="2"/>
  <c r="K1468" i="2" s="1"/>
  <c r="J6920" i="2"/>
  <c r="K6920" i="2" s="1"/>
  <c r="J1164" i="2"/>
  <c r="K1164" i="2" s="1"/>
  <c r="J9911" i="2"/>
  <c r="K9911" i="2" s="1"/>
  <c r="J2157" i="2"/>
  <c r="K2157" i="2" s="1"/>
  <c r="J9188" i="2"/>
  <c r="K9188" i="2" s="1"/>
  <c r="J10531" i="2"/>
  <c r="K10531" i="2" s="1"/>
  <c r="J9229" i="2"/>
  <c r="K9229" i="2" s="1"/>
  <c r="J10646" i="2"/>
  <c r="K10646" i="2" s="1"/>
  <c r="J10643" i="2"/>
  <c r="K10643" i="2" s="1"/>
  <c r="J12834" i="2"/>
  <c r="K12834" i="2" s="1"/>
  <c r="J11432" i="2"/>
  <c r="K11432" i="2" s="1"/>
  <c r="J3110" i="2"/>
  <c r="K3110" i="2" s="1"/>
  <c r="J7972" i="2"/>
  <c r="K7972" i="2" s="1"/>
  <c r="J2415" i="2"/>
  <c r="K2415" i="2" s="1"/>
  <c r="J13276" i="2"/>
  <c r="K13276" i="2" s="1"/>
  <c r="J8824" i="2"/>
  <c r="K8824" i="2" s="1"/>
  <c r="J13549" i="2"/>
  <c r="K13549" i="2" s="1"/>
  <c r="J1708" i="2"/>
  <c r="K1708" i="2" s="1"/>
  <c r="J13297" i="2"/>
  <c r="K13297" i="2" s="1"/>
  <c r="J2165" i="2"/>
  <c r="K2165" i="2" s="1"/>
  <c r="J13358" i="2"/>
  <c r="K13358" i="2" s="1"/>
  <c r="J11103" i="2"/>
  <c r="K11103" i="2" s="1"/>
  <c r="J12192" i="2"/>
  <c r="K12192" i="2" s="1"/>
  <c r="J13908" i="2"/>
  <c r="K13908" i="2" s="1"/>
  <c r="J11674" i="2"/>
  <c r="K11674" i="2" s="1"/>
  <c r="J8174" i="2"/>
  <c r="K8174" i="2" s="1"/>
  <c r="J10811" i="2"/>
  <c r="K10811" i="2" s="1"/>
  <c r="J1219" i="2"/>
  <c r="K1219" i="2" s="1"/>
  <c r="J14440" i="2"/>
  <c r="K14440" i="2" s="1"/>
  <c r="J13784" i="2"/>
  <c r="K13784" i="2" s="1"/>
  <c r="J12611" i="2"/>
  <c r="K12611" i="2" s="1"/>
  <c r="J8935" i="2"/>
  <c r="K8935" i="2" s="1"/>
  <c r="J1171" i="2"/>
  <c r="K1171" i="2" s="1"/>
  <c r="J2419" i="2"/>
  <c r="K2419" i="2" s="1"/>
  <c r="J8531" i="2"/>
  <c r="K8531" i="2" s="1"/>
  <c r="J6683" i="2"/>
  <c r="K6683" i="2" s="1"/>
  <c r="J13049" i="2"/>
  <c r="K13049" i="2" s="1"/>
  <c r="J1306" i="2"/>
  <c r="K1306" i="2" s="1"/>
  <c r="J2449" i="2"/>
  <c r="K2449" i="2" s="1"/>
  <c r="J10337" i="2"/>
  <c r="K10337" i="2" s="1"/>
  <c r="J7168" i="2"/>
  <c r="K7168" i="2" s="1"/>
  <c r="J13281" i="2"/>
  <c r="K13281" i="2" s="1"/>
  <c r="J12825" i="2"/>
  <c r="K12825" i="2" s="1"/>
  <c r="J2690" i="2"/>
  <c r="K2690" i="2" s="1"/>
  <c r="J1677" i="2"/>
  <c r="K1677" i="2" s="1"/>
  <c r="J13045" i="2"/>
  <c r="K13045" i="2" s="1"/>
  <c r="J1395" i="2"/>
  <c r="K1395" i="2" s="1"/>
  <c r="J2331" i="2"/>
  <c r="K2331" i="2" s="1"/>
  <c r="J14160" i="2"/>
  <c r="K14160" i="2" s="1"/>
  <c r="J13292" i="2"/>
  <c r="K13292" i="2" s="1"/>
  <c r="J9434" i="2"/>
  <c r="K9434" i="2" s="1"/>
  <c r="J2503" i="2"/>
  <c r="K2503" i="2" s="1"/>
  <c r="J9417" i="2"/>
  <c r="K9417" i="2" s="1"/>
  <c r="J9520" i="2"/>
  <c r="K9520" i="2" s="1"/>
  <c r="J10707" i="2"/>
  <c r="K10707" i="2" s="1"/>
  <c r="J13053" i="2"/>
  <c r="K13053" i="2" s="1"/>
  <c r="J7969" i="2"/>
  <c r="K7969" i="2" s="1"/>
  <c r="J6682" i="2"/>
  <c r="K6682" i="2" s="1"/>
  <c r="J12906" i="2"/>
  <c r="K12906" i="2" s="1"/>
  <c r="J2323" i="2"/>
  <c r="K2323" i="2" s="1"/>
  <c r="J9570" i="2"/>
  <c r="K9570" i="2" s="1"/>
  <c r="J11417" i="2"/>
  <c r="K11417" i="2" s="1"/>
  <c r="J2080" i="2"/>
  <c r="K2080" i="2" s="1"/>
  <c r="J13059" i="2"/>
  <c r="K13059" i="2" s="1"/>
  <c r="J1250" i="2"/>
  <c r="K1250" i="2" s="1"/>
  <c r="J1485" i="2"/>
  <c r="K1485" i="2" s="1"/>
  <c r="J12910" i="2"/>
  <c r="K12910" i="2" s="1"/>
  <c r="J12241" i="2"/>
  <c r="K12241" i="2" s="1"/>
  <c r="J8197" i="2"/>
  <c r="K8197" i="2" s="1"/>
  <c r="J1230" i="2"/>
  <c r="K1230" i="2" s="1"/>
  <c r="J12847" i="2"/>
  <c r="K12847" i="2" s="1"/>
  <c r="J1138" i="2"/>
  <c r="K1138" i="2" s="1"/>
  <c r="J2408" i="2"/>
  <c r="K2408" i="2" s="1"/>
  <c r="J2207" i="2"/>
  <c r="K2207" i="2" s="1"/>
  <c r="J11662" i="2"/>
  <c r="K11662" i="2" s="1"/>
  <c r="J10902" i="2"/>
  <c r="K10902" i="2" s="1"/>
  <c r="J13632" i="2"/>
  <c r="K13632" i="2" s="1"/>
  <c r="J10929" i="2"/>
  <c r="K10929" i="2" s="1"/>
  <c r="J9586" i="2"/>
  <c r="K9586" i="2" s="1"/>
  <c r="J8309" i="2"/>
  <c r="K8309" i="2" s="1"/>
  <c r="J8984" i="2"/>
  <c r="K8984" i="2" s="1"/>
  <c r="J9898" i="2"/>
  <c r="K9898" i="2" s="1"/>
  <c r="J9548" i="2"/>
  <c r="K9548" i="2" s="1"/>
  <c r="J10661" i="2"/>
  <c r="K10661" i="2" s="1"/>
  <c r="J10660" i="2"/>
  <c r="K10660" i="2" s="1"/>
  <c r="J11943" i="2"/>
  <c r="K11943" i="2" s="1"/>
  <c r="J9573" i="2"/>
  <c r="K9573" i="2" s="1"/>
  <c r="J13963" i="2"/>
  <c r="K13963" i="2" s="1"/>
  <c r="J12716" i="2"/>
  <c r="K12716" i="2" s="1"/>
  <c r="J11880" i="2"/>
  <c r="K11880" i="2" s="1"/>
  <c r="J11886" i="2"/>
  <c r="K11886" i="2" s="1"/>
  <c r="J11785" i="2"/>
  <c r="K11785" i="2" s="1"/>
  <c r="J9724" i="2"/>
  <c r="K9724" i="2" s="1"/>
  <c r="J8315" i="2"/>
  <c r="K8315" i="2" s="1"/>
  <c r="J8461" i="2"/>
  <c r="K8461" i="2" s="1"/>
  <c r="J10062" i="2"/>
  <c r="K10062" i="2" s="1"/>
  <c r="J10771" i="2"/>
  <c r="K10771" i="2" s="1"/>
  <c r="J13502" i="2"/>
  <c r="K13502" i="2" s="1"/>
  <c r="J13510" i="2"/>
  <c r="K13510" i="2" s="1"/>
  <c r="J13512" i="2"/>
  <c r="K13512" i="2" s="1"/>
  <c r="J12393" i="2"/>
  <c r="K12393" i="2" s="1"/>
  <c r="J7209" i="2"/>
  <c r="K7209" i="2" s="1"/>
  <c r="J13860" i="2"/>
  <c r="K13860" i="2" s="1"/>
  <c r="J11856" i="2"/>
  <c r="K11856" i="2" s="1"/>
  <c r="J11862" i="2"/>
  <c r="K11862" i="2" s="1"/>
  <c r="J11924" i="2"/>
  <c r="K11924" i="2" s="1"/>
  <c r="J9901" i="2"/>
  <c r="K9901" i="2" s="1"/>
  <c r="J9166" i="2"/>
  <c r="K9166" i="2" s="1"/>
  <c r="J10460" i="2"/>
  <c r="K10460" i="2" s="1"/>
  <c r="J11099" i="2"/>
  <c r="K11099" i="2" s="1"/>
  <c r="J10828" i="2"/>
  <c r="K10828" i="2" s="1"/>
  <c r="J9110" i="2"/>
  <c r="K9110" i="2" s="1"/>
  <c r="J11949" i="2"/>
  <c r="K11949" i="2" s="1"/>
  <c r="J11160" i="2"/>
  <c r="K11160" i="2" s="1"/>
  <c r="J11290" i="2"/>
  <c r="K11290" i="2" s="1"/>
  <c r="J7476" i="2"/>
  <c r="K7476" i="2" s="1"/>
  <c r="J10298" i="2"/>
  <c r="K10298" i="2" s="1"/>
  <c r="J10296" i="2"/>
  <c r="K10296" i="2" s="1"/>
  <c r="J10212" i="2"/>
  <c r="K10212" i="2" s="1"/>
  <c r="J10208" i="2"/>
  <c r="K10208" i="2" s="1"/>
  <c r="J8929" i="2"/>
  <c r="K8929" i="2" s="1"/>
  <c r="J7477" i="2"/>
  <c r="K7477" i="2" s="1"/>
  <c r="J7478" i="2"/>
  <c r="K7478" i="2" s="1"/>
  <c r="J10665" i="2"/>
  <c r="K10665" i="2" s="1"/>
  <c r="J7910" i="2"/>
  <c r="K7910" i="2" s="1"/>
  <c r="J7904" i="2"/>
  <c r="K7904" i="2" s="1"/>
  <c r="J10488" i="2"/>
  <c r="K10488" i="2" s="1"/>
  <c r="J12442" i="2"/>
  <c r="K12442" i="2" s="1"/>
  <c r="J11288" i="2"/>
  <c r="K11288" i="2" s="1"/>
  <c r="J9964" i="2"/>
  <c r="K9964" i="2" s="1"/>
  <c r="J8427" i="2"/>
  <c r="K8427" i="2" s="1"/>
  <c r="J8426" i="2"/>
  <c r="K8426" i="2" s="1"/>
  <c r="J10323" i="2"/>
  <c r="K10323" i="2" s="1"/>
  <c r="J11339" i="2"/>
  <c r="K11339" i="2" s="1"/>
  <c r="J12463" i="2"/>
  <c r="K12463" i="2" s="1"/>
  <c r="J12824" i="2"/>
  <c r="K12824" i="2" s="1"/>
  <c r="J9713" i="2"/>
  <c r="K9713" i="2" s="1"/>
  <c r="J2683" i="2"/>
  <c r="K2683" i="2" s="1"/>
  <c r="J7971" i="2"/>
  <c r="K7971" i="2" s="1"/>
  <c r="J13783" i="2"/>
  <c r="K13783" i="2" s="1"/>
  <c r="J14427" i="2"/>
  <c r="K14427" i="2" s="1"/>
  <c r="J12848" i="2"/>
  <c r="K12848" i="2" s="1"/>
  <c r="J9206" i="2"/>
  <c r="K9206" i="2" s="1"/>
  <c r="J6929" i="2"/>
  <c r="K6929" i="2" s="1"/>
  <c r="J8941" i="2"/>
  <c r="K8941" i="2" s="1"/>
  <c r="J1713" i="2"/>
  <c r="K1713" i="2" s="1"/>
  <c r="J2329" i="2"/>
  <c r="K2329" i="2" s="1"/>
  <c r="J1165" i="2"/>
  <c r="K1165" i="2" s="1"/>
  <c r="J14166" i="2"/>
  <c r="K14166" i="2" s="1"/>
  <c r="J902" i="2"/>
  <c r="K902" i="2" s="1"/>
  <c r="J7919" i="2"/>
  <c r="K7919" i="2" s="1"/>
  <c r="J2506" i="2"/>
  <c r="K2506" i="2" s="1"/>
  <c r="J1653" i="2"/>
  <c r="K1653" i="2" s="1"/>
  <c r="J1846" i="2"/>
  <c r="K1846" i="2" s="1"/>
  <c r="J12194" i="2"/>
  <c r="K12194" i="2" s="1"/>
  <c r="J10370" i="2"/>
  <c r="K10370" i="2" s="1"/>
  <c r="J982" i="2"/>
  <c r="K982" i="2" s="1"/>
  <c r="J10425" i="2"/>
  <c r="K10425" i="2" s="1"/>
  <c r="J13286" i="2"/>
  <c r="K13286" i="2" s="1"/>
  <c r="J11416" i="2"/>
  <c r="K11416" i="2" s="1"/>
  <c r="J9418" i="2"/>
  <c r="K9418" i="2" s="1"/>
  <c r="J1166" i="2"/>
  <c r="K1166" i="2" s="1"/>
  <c r="J11903" i="2"/>
  <c r="K11903" i="2" s="1"/>
  <c r="J11896" i="2"/>
  <c r="K11896" i="2" s="1"/>
  <c r="J10561" i="2"/>
  <c r="K10561" i="2" s="1"/>
  <c r="J11358" i="2"/>
  <c r="K11358" i="2" s="1"/>
  <c r="J11354" i="2"/>
  <c r="K11354" i="2" s="1"/>
  <c r="J9731" i="2"/>
  <c r="K9731" i="2" s="1"/>
  <c r="J9730" i="2"/>
  <c r="K9730" i="2" s="1"/>
  <c r="J13057" i="2"/>
  <c r="K13057" i="2" s="1"/>
  <c r="J13109" i="2"/>
  <c r="K13109" i="2" s="1"/>
  <c r="J7867" i="2"/>
  <c r="K7867" i="2" s="1"/>
  <c r="J1484" i="2"/>
  <c r="K1484" i="2" s="1"/>
  <c r="J13039" i="2"/>
  <c r="K13039" i="2" s="1"/>
  <c r="J2073" i="2"/>
  <c r="K2073" i="2" s="1"/>
  <c r="J13468" i="2"/>
  <c r="K13468" i="2" s="1"/>
  <c r="J2159" i="2"/>
  <c r="K2159" i="2" s="1"/>
  <c r="J2169" i="2"/>
  <c r="K2169" i="2" s="1"/>
  <c r="J9985" i="2"/>
  <c r="K9985" i="2" s="1"/>
  <c r="J10879" i="2"/>
  <c r="K10879" i="2" s="1"/>
  <c r="J11190" i="2"/>
  <c r="K11190" i="2" s="1"/>
  <c r="J9424" i="2"/>
  <c r="K9424" i="2" s="1"/>
  <c r="J11530" i="2"/>
  <c r="K11530" i="2" s="1"/>
  <c r="J10476" i="2"/>
  <c r="K10476" i="2" s="1"/>
  <c r="J13055" i="2"/>
  <c r="K13055" i="2" s="1"/>
  <c r="J2680" i="2"/>
  <c r="K2680" i="2" s="1"/>
  <c r="J13790" i="2"/>
  <c r="K13790" i="2" s="1"/>
  <c r="J10070" i="2"/>
  <c r="K10070" i="2" s="1"/>
  <c r="J8540" i="2"/>
  <c r="K8540" i="2" s="1"/>
  <c r="J8933" i="2"/>
  <c r="K8933" i="2" s="1"/>
  <c r="J1160" i="2"/>
  <c r="K1160" i="2" s="1"/>
  <c r="J14168" i="2"/>
  <c r="K14168" i="2" s="1"/>
  <c r="J12841" i="2"/>
  <c r="K12841" i="2" s="1"/>
  <c r="J6687" i="2"/>
  <c r="K6687" i="2" s="1"/>
  <c r="J11564" i="2"/>
  <c r="K11564" i="2" s="1"/>
  <c r="J10211" i="2"/>
  <c r="K10211" i="2" s="1"/>
  <c r="J12495" i="2"/>
  <c r="K12495" i="2" s="1"/>
  <c r="J12487" i="2"/>
  <c r="K12487" i="2" s="1"/>
  <c r="J13778" i="2"/>
  <c r="K13778" i="2" s="1"/>
  <c r="J9193" i="2"/>
  <c r="K9193" i="2" s="1"/>
  <c r="J9136" i="2"/>
  <c r="K9136" i="2" s="1"/>
  <c r="J13108" i="2"/>
  <c r="K13108" i="2" s="1"/>
  <c r="J13792" i="2"/>
  <c r="K13792" i="2" s="1"/>
  <c r="J8628" i="2"/>
  <c r="K8628" i="2" s="1"/>
  <c r="J9633" i="2"/>
  <c r="K9633" i="2" s="1"/>
  <c r="J13546" i="2"/>
  <c r="K13546" i="2" s="1"/>
  <c r="J1707" i="2"/>
  <c r="K1707" i="2" s="1"/>
  <c r="J9916" i="2"/>
  <c r="K9916" i="2" s="1"/>
  <c r="J9897" i="2"/>
  <c r="K9897" i="2" s="1"/>
  <c r="J13873" i="2"/>
  <c r="K13873" i="2" s="1"/>
  <c r="J13918" i="2"/>
  <c r="K13918" i="2" s="1"/>
  <c r="J8564" i="2"/>
  <c r="K8564" i="2" s="1"/>
  <c r="J8568" i="2"/>
  <c r="K8568" i="2" s="1"/>
  <c r="J8176" i="2"/>
  <c r="K8176" i="2" s="1"/>
  <c r="J8167" i="2"/>
  <c r="K8167" i="2" s="1"/>
  <c r="J11070" i="2"/>
  <c r="K11070" i="2" s="1"/>
  <c r="J11498" i="2"/>
  <c r="K11498" i="2" s="1"/>
  <c r="J8370" i="2"/>
  <c r="K8370" i="2" s="1"/>
  <c r="J8374" i="2"/>
  <c r="K8374" i="2" s="1"/>
  <c r="J8376" i="2"/>
  <c r="K8376" i="2" s="1"/>
  <c r="J1220" i="2"/>
  <c r="K1220" i="2" s="1"/>
  <c r="J10912" i="2"/>
  <c r="K10912" i="2" s="1"/>
  <c r="J13791" i="2"/>
  <c r="K13791" i="2" s="1"/>
  <c r="J2710" i="2"/>
  <c r="K2710" i="2" s="1"/>
  <c r="J7170" i="2"/>
  <c r="K7170" i="2" s="1"/>
  <c r="J8939" i="2"/>
  <c r="K8939" i="2" s="1"/>
  <c r="J13469" i="2"/>
  <c r="K13469" i="2" s="1"/>
  <c r="J2297" i="2"/>
  <c r="K2297" i="2" s="1"/>
  <c r="J8530" i="2"/>
  <c r="K8530" i="2" s="1"/>
  <c r="J1353" i="2"/>
  <c r="K1353" i="2" s="1"/>
  <c r="J2417" i="2"/>
  <c r="K2417" i="2" s="1"/>
  <c r="J2451" i="2"/>
  <c r="K2451" i="2" s="1"/>
  <c r="J13239" i="2"/>
  <c r="K13239" i="2" s="1"/>
  <c r="J8393" i="2"/>
  <c r="K8393" i="2" s="1"/>
  <c r="J10911" i="2"/>
  <c r="K10911" i="2" s="1"/>
  <c r="J13284" i="2"/>
  <c r="K13284" i="2" s="1"/>
  <c r="J13279" i="2"/>
  <c r="K13279" i="2" s="1"/>
  <c r="J13051" i="2"/>
  <c r="K13051" i="2" s="1"/>
  <c r="J1678" i="2"/>
  <c r="K1678" i="2" s="1"/>
  <c r="J13046" i="2"/>
  <c r="K13046" i="2" s="1"/>
  <c r="J1396" i="2"/>
  <c r="K1396" i="2" s="1"/>
  <c r="J13466" i="2"/>
  <c r="K13466" i="2" s="1"/>
  <c r="J7466" i="2"/>
  <c r="K7466" i="2" s="1"/>
  <c r="J13289" i="2"/>
  <c r="K13289" i="2" s="1"/>
  <c r="J2220" i="2"/>
  <c r="K2220" i="2" s="1"/>
  <c r="J11121" i="2"/>
  <c r="K11121" i="2" s="1"/>
  <c r="J2505" i="2"/>
  <c r="K2505" i="2" s="1"/>
  <c r="J10053" i="2"/>
  <c r="K10053" i="2" s="1"/>
  <c r="J9882" i="2"/>
  <c r="K9882" i="2" s="1"/>
  <c r="J10702" i="2"/>
  <c r="K10702" i="2" s="1"/>
  <c r="J13110" i="2"/>
  <c r="K13110" i="2" s="1"/>
  <c r="J7974" i="2"/>
  <c r="K7974" i="2" s="1"/>
  <c r="J2711" i="2"/>
  <c r="K2711" i="2" s="1"/>
  <c r="J6927" i="2"/>
  <c r="K6927" i="2" s="1"/>
  <c r="J2325" i="2"/>
  <c r="K2325" i="2" s="1"/>
  <c r="J10426" i="2"/>
  <c r="K10426" i="2" s="1"/>
  <c r="J8196" i="2"/>
  <c r="K8196" i="2" s="1"/>
  <c r="J11426" i="2"/>
  <c r="K11426" i="2" s="1"/>
  <c r="J13101" i="2"/>
  <c r="K13101" i="2" s="1"/>
  <c r="J7865" i="2"/>
  <c r="K7865" i="2" s="1"/>
  <c r="J1479" i="2"/>
  <c r="K1479" i="2" s="1"/>
  <c r="J12311" i="2"/>
  <c r="K12311" i="2" s="1"/>
  <c r="J12239" i="2"/>
  <c r="K12239" i="2" s="1"/>
  <c r="J2322" i="2"/>
  <c r="K2322" i="2" s="1"/>
  <c r="J14163" i="2"/>
  <c r="K14163" i="2" s="1"/>
  <c r="J12307" i="2"/>
  <c r="K12307" i="2" s="1"/>
  <c r="J1351" i="2"/>
  <c r="K1351" i="2" s="1"/>
  <c r="J7791" i="2"/>
  <c r="K7791" i="2" s="1"/>
  <c r="J1839" i="2"/>
  <c r="K1839" i="2" s="1"/>
  <c r="J13457" i="2"/>
  <c r="K13457" i="2" s="1"/>
  <c r="J10181" i="2"/>
  <c r="K10181" i="2" s="1"/>
  <c r="J11156" i="2"/>
  <c r="K11156" i="2" s="1"/>
  <c r="J13514" i="2"/>
  <c r="K13514" i="2" s="1"/>
  <c r="J8207" i="2"/>
  <c r="K8207" i="2" s="1"/>
  <c r="J11857" i="2"/>
  <c r="K11857" i="2" s="1"/>
  <c r="J10329" i="2"/>
  <c r="K10329" i="2" s="1"/>
  <c r="J1661" i="2"/>
  <c r="K1661" i="2" s="1"/>
  <c r="J7839" i="2"/>
  <c r="K7839" i="2" s="1"/>
  <c r="J9758" i="2"/>
  <c r="K9758" i="2" s="1"/>
  <c r="J14485" i="2"/>
  <c r="K14485" i="2" s="1"/>
  <c r="J10891" i="2"/>
  <c r="K10891" i="2" s="1"/>
  <c r="J11157" i="2"/>
  <c r="K11157" i="2" s="1"/>
  <c r="J11747" i="2"/>
  <c r="K11747" i="2" s="1"/>
  <c r="J8609" i="2"/>
  <c r="K8609" i="2" s="1"/>
  <c r="J10858" i="2"/>
  <c r="K10858" i="2" s="1"/>
  <c r="J10480" i="2"/>
  <c r="K10480" i="2" s="1"/>
  <c r="J7480" i="2"/>
  <c r="K7480" i="2" s="1"/>
  <c r="J10674" i="2"/>
  <c r="K10674" i="2" s="1"/>
  <c r="J10484" i="2"/>
  <c r="K10484" i="2" s="1"/>
  <c r="J12439" i="2"/>
  <c r="K12439" i="2" s="1"/>
  <c r="J13911" i="2"/>
  <c r="K13911" i="2" s="1"/>
  <c r="J9550" i="2"/>
  <c r="K9550" i="2" s="1"/>
  <c r="J11296" i="2"/>
  <c r="K11296" i="2" s="1"/>
  <c r="J11292" i="2"/>
  <c r="K11292" i="2" s="1"/>
  <c r="J11667" i="2"/>
  <c r="K11667" i="2" s="1"/>
  <c r="J11074" i="2"/>
  <c r="K11074" i="2" s="1"/>
  <c r="J10272" i="2"/>
  <c r="K10272" i="2" s="1"/>
  <c r="J10274" i="2"/>
  <c r="K10274" i="2" s="1"/>
  <c r="J9965" i="2"/>
  <c r="K9965" i="2" s="1"/>
  <c r="J8420" i="2"/>
  <c r="K8420" i="2" s="1"/>
  <c r="J11341" i="2"/>
  <c r="K11341" i="2" s="1"/>
  <c r="J11344" i="2"/>
  <c r="K11344" i="2" s="1"/>
  <c r="J12464" i="2"/>
  <c r="K12464" i="2" s="1"/>
  <c r="J12833" i="2"/>
  <c r="K12833" i="2" s="1"/>
  <c r="J3111" i="2"/>
  <c r="K3111" i="2" s="1"/>
  <c r="J2346" i="2"/>
  <c r="K2346" i="2" s="1"/>
  <c r="J9207" i="2"/>
  <c r="K9207" i="2" s="1"/>
  <c r="J8940" i="2"/>
  <c r="K8940" i="2" s="1"/>
  <c r="J2332" i="2"/>
  <c r="K2332" i="2" s="1"/>
  <c r="J9915" i="2"/>
  <c r="K9915" i="2" s="1"/>
  <c r="J6681" i="2"/>
  <c r="K6681" i="2" s="1"/>
  <c r="J9631" i="2"/>
  <c r="K9631" i="2" s="1"/>
  <c r="J1349" i="2"/>
  <c r="K1349" i="2" s="1"/>
  <c r="J2498" i="2"/>
  <c r="K2498" i="2" s="1"/>
  <c r="J2452" i="2"/>
  <c r="K2452" i="2" s="1"/>
  <c r="J13859" i="2"/>
  <c r="K13859" i="2" s="1"/>
  <c r="J11221" i="2"/>
  <c r="K11221" i="2" s="1"/>
  <c r="J13870" i="2"/>
  <c r="K13870" i="2" s="1"/>
  <c r="J11421" i="2"/>
  <c r="K11421" i="2" s="1"/>
  <c r="J8930" i="2"/>
  <c r="K8930" i="2" s="1"/>
  <c r="J9415" i="2"/>
  <c r="K9415" i="2" s="1"/>
  <c r="J13060" i="2"/>
  <c r="K13060" i="2" s="1"/>
  <c r="J13103" i="2"/>
  <c r="K13103" i="2" s="1"/>
  <c r="J7872" i="2"/>
  <c r="K7872" i="2" s="1"/>
  <c r="J1477" i="2"/>
  <c r="K1477" i="2" s="1"/>
  <c r="J7160" i="2"/>
  <c r="K7160" i="2" s="1"/>
  <c r="J13042" i="2"/>
  <c r="K13042" i="2" s="1"/>
  <c r="J2076" i="2"/>
  <c r="K2076" i="2" s="1"/>
  <c r="J12093" i="2"/>
  <c r="K12093" i="2" s="1"/>
  <c r="J2167" i="2"/>
  <c r="K2167" i="2" s="1"/>
  <c r="J12318" i="2"/>
  <c r="K12318" i="2" s="1"/>
  <c r="J12637" i="2"/>
  <c r="K12637" i="2" s="1"/>
  <c r="J11750" i="2"/>
  <c r="K11750" i="2" s="1"/>
  <c r="J8227" i="2"/>
  <c r="K8227" i="2" s="1"/>
  <c r="J11192" i="2"/>
  <c r="K11192" i="2" s="1"/>
  <c r="J13909" i="2"/>
  <c r="K13909" i="2" s="1"/>
  <c r="J11528" i="2"/>
  <c r="K11528" i="2" s="1"/>
  <c r="J11529" i="2"/>
  <c r="K11529" i="2" s="1"/>
  <c r="J8419" i="2"/>
  <c r="K8419" i="2" s="1"/>
  <c r="J12647" i="2"/>
  <c r="K12647" i="2" s="1"/>
  <c r="J13017" i="2"/>
  <c r="K13017" i="2" s="1"/>
  <c r="J12830" i="2"/>
  <c r="K12830" i="2" s="1"/>
  <c r="J3118" i="2"/>
  <c r="K3118" i="2" s="1"/>
  <c r="J2355" i="2"/>
  <c r="K2355" i="2" s="1"/>
  <c r="J1251" i="2"/>
  <c r="K1251" i="2" s="1"/>
  <c r="J9711" i="2"/>
  <c r="K9711" i="2" s="1"/>
  <c r="J7164" i="2"/>
  <c r="K7164" i="2" s="1"/>
  <c r="J8936" i="2"/>
  <c r="K8936" i="2" s="1"/>
  <c r="J13471" i="2"/>
  <c r="K13471" i="2" s="1"/>
  <c r="J14164" i="2"/>
  <c r="K14164" i="2" s="1"/>
  <c r="J12842" i="2"/>
  <c r="K12842" i="2" s="1"/>
  <c r="J6686" i="2"/>
  <c r="K6686" i="2" s="1"/>
  <c r="J9815" i="2"/>
  <c r="K9815" i="2" s="1"/>
  <c r="J8801" i="2"/>
  <c r="K8801" i="2" s="1"/>
  <c r="J12436" i="2"/>
  <c r="K12436" i="2" s="1"/>
  <c r="J10639" i="2"/>
  <c r="K10639" i="2" s="1"/>
  <c r="J10638" i="2"/>
  <c r="K10638" i="2" s="1"/>
  <c r="J7860" i="2"/>
  <c r="K7860" i="2" s="1"/>
  <c r="J12832" i="2"/>
  <c r="K12832" i="2" s="1"/>
  <c r="J13105" i="2"/>
  <c r="K13105" i="2" s="1"/>
  <c r="J1258" i="2"/>
  <c r="K1258" i="2" s="1"/>
  <c r="J1685" i="2"/>
  <c r="K1685" i="2" s="1"/>
  <c r="J7169" i="2"/>
  <c r="K7169" i="2" s="1"/>
  <c r="J12234" i="2"/>
  <c r="K12234" i="2" s="1"/>
  <c r="J8191" i="2"/>
  <c r="K8191" i="2" s="1"/>
  <c r="J2321" i="2"/>
  <c r="K2321" i="2" s="1"/>
  <c r="J10199" i="2"/>
  <c r="K10199" i="2" s="1"/>
  <c r="J10831" i="2"/>
  <c r="K10831" i="2" s="1"/>
  <c r="J13915" i="2"/>
  <c r="K13915" i="2" s="1"/>
  <c r="J8565" i="2"/>
  <c r="K8565" i="2" s="1"/>
  <c r="J13779" i="2"/>
  <c r="K13779" i="2" s="1"/>
  <c r="J12829" i="2"/>
  <c r="K12829" i="2" s="1"/>
  <c r="J9484" i="2"/>
  <c r="K9484" i="2" s="1"/>
  <c r="J10399" i="2"/>
  <c r="K10399" i="2" s="1"/>
  <c r="J1256" i="2"/>
  <c r="K1256" i="2" s="1"/>
  <c r="J2704" i="2"/>
  <c r="K2704" i="2" s="1"/>
  <c r="J7167" i="2"/>
  <c r="K7167" i="2" s="1"/>
  <c r="J2078" i="2"/>
  <c r="K2078" i="2" s="1"/>
  <c r="J12086" i="2"/>
  <c r="K12086" i="2" s="1"/>
  <c r="J2300" i="2"/>
  <c r="K2300" i="2" s="1"/>
  <c r="J12316" i="2"/>
  <c r="K12316" i="2" s="1"/>
  <c r="J3101" i="2"/>
  <c r="K3101" i="2" s="1"/>
  <c r="J8233" i="2"/>
  <c r="K8233" i="2" s="1"/>
  <c r="J2457" i="2"/>
  <c r="K2457" i="2" s="1"/>
  <c r="J12178" i="2"/>
  <c r="K12178" i="2" s="1"/>
  <c r="J8403" i="2"/>
  <c r="K8403" i="2" s="1"/>
  <c r="J2652" i="2"/>
  <c r="K2652" i="2" s="1"/>
  <c r="J13285" i="2"/>
  <c r="K13285" i="2" s="1"/>
  <c r="J848" i="2"/>
  <c r="K848" i="2" s="1"/>
  <c r="J3112" i="2"/>
  <c r="K3112" i="2" s="1"/>
  <c r="J12907" i="2"/>
  <c r="K12907" i="2" s="1"/>
  <c r="J1478" i="2"/>
  <c r="K1478" i="2" s="1"/>
  <c r="J7166" i="2"/>
  <c r="K7166" i="2" s="1"/>
  <c r="J7716" i="2"/>
  <c r="K7716" i="2" s="1"/>
  <c r="J2070" i="2"/>
  <c r="K2070" i="2" s="1"/>
  <c r="J13475" i="2"/>
  <c r="K13475" i="2" s="1"/>
  <c r="J6680" i="2"/>
  <c r="K6680" i="2" s="1"/>
  <c r="J2219" i="2"/>
  <c r="K2219" i="2" s="1"/>
  <c r="J2413" i="2"/>
  <c r="K2413" i="2" s="1"/>
  <c r="J7097" i="2"/>
  <c r="K7097" i="2" s="1"/>
  <c r="J12720" i="2"/>
  <c r="K12720" i="2" s="1"/>
  <c r="J11076" i="2"/>
  <c r="K11076" i="2" s="1"/>
  <c r="J1212" i="2"/>
  <c r="K1212" i="2" s="1"/>
  <c r="J10919" i="2"/>
  <c r="K10919" i="2" s="1"/>
  <c r="J13785" i="2"/>
  <c r="K13785" i="2" s="1"/>
  <c r="J1676" i="2"/>
  <c r="K1676" i="2" s="1"/>
  <c r="J6923" i="2"/>
  <c r="K6923" i="2" s="1"/>
  <c r="J1163" i="2"/>
  <c r="K1163" i="2" s="1"/>
  <c r="J8667" i="2"/>
  <c r="K8667" i="2" s="1"/>
  <c r="J9422" i="2"/>
  <c r="K9422" i="2" s="1"/>
  <c r="J6933" i="2"/>
  <c r="K6933" i="2" s="1"/>
  <c r="J13100" i="2"/>
  <c r="K13100" i="2" s="1"/>
  <c r="J7873" i="2"/>
  <c r="K7873" i="2" s="1"/>
  <c r="J2160" i="2"/>
  <c r="K2160" i="2" s="1"/>
  <c r="J8823" i="2"/>
  <c r="K8823" i="2" s="1"/>
  <c r="J1393" i="2"/>
  <c r="K1393" i="2" s="1"/>
  <c r="J1161" i="2"/>
  <c r="K1161" i="2" s="1"/>
  <c r="J7468" i="2"/>
  <c r="K7468" i="2" s="1"/>
  <c r="J12314" i="2"/>
  <c r="K12314" i="2" s="1"/>
  <c r="J2226" i="2"/>
  <c r="K2226" i="2" s="1"/>
  <c r="J935" i="2"/>
  <c r="K935" i="2" s="1"/>
  <c r="J1327" i="2"/>
  <c r="K1327" i="2" s="1"/>
  <c r="J11792" i="2"/>
  <c r="K11792" i="2" s="1"/>
  <c r="J10882" i="2"/>
  <c r="K10882" i="2" s="1"/>
  <c r="J11855" i="2"/>
  <c r="K11855" i="2" s="1"/>
  <c r="J11854" i="2"/>
  <c r="K11854" i="2" s="1"/>
  <c r="J11382" i="2"/>
  <c r="K11382" i="2" s="1"/>
  <c r="J9451" i="2"/>
  <c r="K9451" i="2" s="1"/>
  <c r="J13962" i="2"/>
  <c r="K13962" i="2" s="1"/>
  <c r="J9768" i="2"/>
  <c r="K9768" i="2" s="1"/>
  <c r="J14479" i="2"/>
  <c r="K14479" i="2" s="1"/>
  <c r="J13361" i="2"/>
  <c r="K13361" i="2" s="1"/>
  <c r="J11314" i="2"/>
  <c r="K11314" i="2" s="1"/>
  <c r="J8098" i="2"/>
  <c r="K8098" i="2" s="1"/>
  <c r="J8130" i="2"/>
  <c r="K8130" i="2" s="1"/>
  <c r="J8142" i="2"/>
  <c r="K8142" i="2" s="1"/>
  <c r="J12621" i="2"/>
  <c r="K12621" i="2" s="1"/>
  <c r="J10299" i="2"/>
  <c r="K10299" i="2" s="1"/>
  <c r="J10295" i="2"/>
  <c r="K10295" i="2" s="1"/>
  <c r="J10855" i="2"/>
  <c r="K10855" i="2" s="1"/>
  <c r="J10215" i="2"/>
  <c r="K10215" i="2" s="1"/>
  <c r="J10207" i="2"/>
  <c r="K10207" i="2" s="1"/>
  <c r="J10205" i="2"/>
  <c r="K10205" i="2" s="1"/>
  <c r="J7474" i="2"/>
  <c r="K7474" i="2" s="1"/>
  <c r="J10670" i="2"/>
  <c r="K10670" i="2" s="1"/>
  <c r="J7909" i="2"/>
  <c r="K7909" i="2" s="1"/>
  <c r="J7901" i="2"/>
  <c r="K7901" i="2" s="1"/>
  <c r="J11902" i="2"/>
  <c r="K11902" i="2" s="1"/>
  <c r="J10485" i="2"/>
  <c r="K10485" i="2" s="1"/>
  <c r="J13917" i="2"/>
  <c r="K13917" i="2" s="1"/>
  <c r="J9350" i="2"/>
  <c r="K9350" i="2" s="1"/>
  <c r="J1406" i="2"/>
  <c r="K1406" i="2" s="1"/>
  <c r="J9967" i="2"/>
  <c r="K9967" i="2" s="1"/>
  <c r="J8425" i="2"/>
  <c r="K8425" i="2" s="1"/>
  <c r="J11491" i="2"/>
  <c r="K11491" i="2" s="1"/>
  <c r="J12462" i="2"/>
  <c r="K12462" i="2" s="1"/>
  <c r="J10705" i="2"/>
  <c r="K10705" i="2" s="1"/>
  <c r="J9481" i="2"/>
  <c r="K9481" i="2" s="1"/>
  <c r="J3117" i="2"/>
  <c r="K3117" i="2" s="1"/>
  <c r="J2348" i="2"/>
  <c r="K2348" i="2" s="1"/>
  <c r="J1248" i="2"/>
  <c r="K1248" i="2" s="1"/>
  <c r="J13274" i="2"/>
  <c r="K13274" i="2" s="1"/>
  <c r="J8944" i="2"/>
  <c r="K8944" i="2" s="1"/>
  <c r="J1398" i="2"/>
  <c r="K1398" i="2" s="1"/>
  <c r="J1226" i="2"/>
  <c r="K1226" i="2" s="1"/>
  <c r="J9913" i="2"/>
  <c r="K9913" i="2" s="1"/>
  <c r="J1146" i="2"/>
  <c r="K1146" i="2" s="1"/>
  <c r="J9197" i="2"/>
  <c r="K9197" i="2" s="1"/>
  <c r="J6690" i="2"/>
  <c r="K6690" i="2" s="1"/>
  <c r="J9634" i="2"/>
  <c r="K9634" i="2" s="1"/>
  <c r="J1358" i="2"/>
  <c r="K1358" i="2" s="1"/>
  <c r="J2222" i="2"/>
  <c r="K2222" i="2" s="1"/>
  <c r="J2450" i="2"/>
  <c r="K2450" i="2" s="1"/>
  <c r="J12195" i="2"/>
  <c r="K12195" i="2" s="1"/>
  <c r="J1389" i="2"/>
  <c r="K1389" i="2" s="1"/>
  <c r="J10667" i="2"/>
  <c r="K10667" i="2" s="1"/>
  <c r="J10418" i="2"/>
  <c r="K10418" i="2" s="1"/>
  <c r="J11423" i="2"/>
  <c r="K11423" i="2" s="1"/>
  <c r="J8931" i="2"/>
  <c r="K8931" i="2" s="1"/>
  <c r="J10893" i="2"/>
  <c r="K10893" i="2" s="1"/>
  <c r="J11893" i="2"/>
  <c r="K11893" i="2" s="1"/>
  <c r="J11350" i="2"/>
  <c r="K11350" i="2" s="1"/>
  <c r="J11361" i="2"/>
  <c r="K11361" i="2" s="1"/>
  <c r="J11352" i="2"/>
  <c r="K11352" i="2" s="1"/>
  <c r="J9734" i="2"/>
  <c r="K9734" i="2" s="1"/>
  <c r="J9741" i="2"/>
  <c r="K9741" i="2" s="1"/>
  <c r="J9715" i="2"/>
  <c r="K9715" i="2" s="1"/>
  <c r="J910" i="2"/>
  <c r="K910" i="2" s="1"/>
  <c r="J9202" i="2"/>
  <c r="K9202" i="2" s="1"/>
  <c r="J13040" i="2"/>
  <c r="K13040" i="2" s="1"/>
  <c r="J2079" i="2"/>
  <c r="K2079" i="2" s="1"/>
  <c r="J12085" i="2"/>
  <c r="K12085" i="2" s="1"/>
  <c r="J12849" i="2"/>
  <c r="K12849" i="2" s="1"/>
  <c r="J13294" i="2"/>
  <c r="K13294" i="2" s="1"/>
  <c r="J10180" i="2"/>
  <c r="K10180" i="2" s="1"/>
  <c r="J7530" i="2"/>
  <c r="K7530" i="2" s="1"/>
  <c r="J13601" i="2"/>
  <c r="K13601" i="2" s="1"/>
  <c r="J11196" i="2"/>
  <c r="K11196" i="2" s="1"/>
  <c r="J13910" i="2"/>
  <c r="K13910" i="2" s="1"/>
  <c r="J11537" i="2"/>
  <c r="K11537" i="2" s="1"/>
  <c r="J11671" i="2"/>
  <c r="K11671" i="2" s="1"/>
  <c r="J11068" i="2"/>
  <c r="K11068" i="2" s="1"/>
  <c r="J13016" i="2"/>
  <c r="K13016" i="2" s="1"/>
  <c r="J10708" i="2"/>
  <c r="K10708" i="2" s="1"/>
  <c r="J13106" i="2"/>
  <c r="K13106" i="2" s="1"/>
  <c r="J2353" i="2"/>
  <c r="K2353" i="2" s="1"/>
  <c r="J1253" i="2"/>
  <c r="K1253" i="2" s="1"/>
  <c r="J2709" i="2"/>
  <c r="K2709" i="2" s="1"/>
  <c r="J8942" i="2"/>
  <c r="K8942" i="2" s="1"/>
  <c r="J12089" i="2"/>
  <c r="K12089" i="2" s="1"/>
  <c r="J7459" i="2"/>
  <c r="K7459" i="2" s="1"/>
  <c r="J8541" i="2"/>
  <c r="K8541" i="2" s="1"/>
  <c r="J9632" i="2"/>
  <c r="K9632" i="2" s="1"/>
  <c r="J11964" i="2"/>
  <c r="K11964" i="2" s="1"/>
  <c r="J12486" i="2"/>
  <c r="K12486" i="2" s="1"/>
  <c r="J12490" i="2"/>
  <c r="K12490" i="2" s="1"/>
  <c r="J8837" i="2"/>
  <c r="K8837" i="2" s="1"/>
  <c r="J11107" i="2"/>
  <c r="K11107" i="2" s="1"/>
  <c r="J2435" i="2"/>
  <c r="K2435" i="2" s="1"/>
  <c r="J9708" i="2"/>
  <c r="K9708" i="2" s="1"/>
  <c r="J7870" i="2"/>
  <c r="K7870" i="2" s="1"/>
  <c r="J1687" i="2"/>
  <c r="K1687" i="2" s="1"/>
  <c r="J9213" i="2"/>
  <c r="K9213" i="2" s="1"/>
  <c r="J13044" i="2"/>
  <c r="K13044" i="2" s="1"/>
  <c r="J12237" i="2"/>
  <c r="K12237" i="2" s="1"/>
  <c r="J8200" i="2"/>
  <c r="K8200" i="2" s="1"/>
  <c r="J7460" i="2"/>
  <c r="K7460" i="2" s="1"/>
  <c r="J9304" i="2"/>
  <c r="K9304" i="2" s="1"/>
  <c r="J10883" i="2"/>
  <c r="K10883" i="2" s="1"/>
  <c r="J9027" i="2"/>
  <c r="K9027" i="2" s="1"/>
  <c r="J8562" i="2"/>
  <c r="K8562" i="2" s="1"/>
  <c r="J8559" i="2"/>
  <c r="K8559" i="2" s="1"/>
  <c r="J8169" i="2"/>
  <c r="K8169" i="2" s="1"/>
  <c r="J8178" i="2"/>
  <c r="K8178" i="2" s="1"/>
  <c r="J12823" i="2"/>
  <c r="K12823" i="2" s="1"/>
  <c r="J8379" i="2"/>
  <c r="K8379" i="2" s="1"/>
  <c r="J8373" i="2"/>
  <c r="K8373" i="2" s="1"/>
  <c r="J9487" i="2"/>
  <c r="K9487" i="2" s="1"/>
  <c r="J2347" i="2"/>
  <c r="K2347" i="2" s="1"/>
  <c r="J7869" i="2"/>
  <c r="K7869" i="2" s="1"/>
  <c r="J2715" i="2"/>
  <c r="K2715" i="2" s="1"/>
  <c r="J9208" i="2"/>
  <c r="K9208" i="2" s="1"/>
  <c r="J2074" i="2"/>
  <c r="K2074" i="2" s="1"/>
  <c r="J1359" i="2"/>
  <c r="K1359" i="2" s="1"/>
  <c r="J898" i="2"/>
  <c r="K898" i="2" s="1"/>
  <c r="J12310" i="2"/>
  <c r="K12310" i="2" s="1"/>
  <c r="J3099" i="2"/>
  <c r="K3099" i="2" s="1"/>
  <c r="J7800" i="2"/>
  <c r="K7800" i="2" s="1"/>
  <c r="J8433" i="2"/>
  <c r="K8433" i="2" s="1"/>
  <c r="J12878" i="2"/>
  <c r="K12878" i="2" s="1"/>
  <c r="J13871" i="2"/>
  <c r="K13871" i="2" s="1"/>
  <c r="J9419" i="2"/>
  <c r="K9419" i="2" s="1"/>
  <c r="J13280" i="2"/>
  <c r="K13280" i="2" s="1"/>
  <c r="J11429" i="2"/>
  <c r="K11429" i="2" s="1"/>
  <c r="J3120" i="2"/>
  <c r="K3120" i="2" s="1"/>
  <c r="J13786" i="2"/>
  <c r="K13786" i="2" s="1"/>
  <c r="J9565" i="2"/>
  <c r="K9565" i="2" s="1"/>
  <c r="J1475" i="2"/>
  <c r="K1475" i="2" s="1"/>
  <c r="J9212" i="2"/>
  <c r="K9212" i="2" s="1"/>
  <c r="J13543" i="2"/>
  <c r="K13543" i="2" s="1"/>
  <c r="J1706" i="2"/>
  <c r="K1706" i="2" s="1"/>
  <c r="J12083" i="2"/>
  <c r="K12083" i="2" s="1"/>
  <c r="J9642" i="2"/>
  <c r="K9642" i="2" s="1"/>
  <c r="J2252" i="2"/>
  <c r="K2252" i="2" s="1"/>
  <c r="J3114" i="2"/>
  <c r="K3114" i="2" s="1"/>
  <c r="J8230" i="2"/>
  <c r="K8230" i="2" s="1"/>
  <c r="J2216" i="2"/>
  <c r="K2216" i="2" s="1"/>
  <c r="J10328" i="2"/>
  <c r="K10328" i="2" s="1"/>
  <c r="J14463" i="2"/>
  <c r="K14463" i="2" s="1"/>
  <c r="J11675" i="2"/>
  <c r="K11675" i="2" s="1"/>
  <c r="J9344" i="2"/>
  <c r="K9344" i="2" s="1"/>
  <c r="J11499" i="2"/>
  <c r="K11499" i="2" s="1"/>
  <c r="J9483" i="2"/>
  <c r="K9483" i="2" s="1"/>
  <c r="J9717" i="2"/>
  <c r="K9717" i="2" s="1"/>
  <c r="J13789" i="2"/>
  <c r="K13789" i="2" s="1"/>
  <c r="J978" i="2"/>
  <c r="K978" i="2" s="1"/>
  <c r="J1545" i="2"/>
  <c r="K1545" i="2" s="1"/>
  <c r="J13472" i="2"/>
  <c r="K13472" i="2" s="1"/>
  <c r="J13876" i="2"/>
  <c r="K13876" i="2" s="1"/>
  <c r="J8921" i="2"/>
  <c r="K8921" i="2" s="1"/>
  <c r="J14141" i="2"/>
  <c r="K14141" i="2" s="1"/>
  <c r="J10915" i="2"/>
  <c r="K10915" i="2" s="1"/>
  <c r="J12088" i="2"/>
  <c r="K12088" i="2" s="1"/>
  <c r="J7793" i="2"/>
  <c r="K7793" i="2" s="1"/>
  <c r="J13038" i="2"/>
  <c r="K13038" i="2" s="1"/>
  <c r="J2075" i="2"/>
  <c r="K2075" i="2" s="1"/>
  <c r="J13470" i="2"/>
  <c r="K13470" i="2" s="1"/>
  <c r="J7469" i="2"/>
  <c r="K7469" i="2" s="1"/>
  <c r="J13291" i="2"/>
  <c r="K13291" i="2" s="1"/>
  <c r="J2223" i="2"/>
  <c r="K2223" i="2" s="1"/>
  <c r="J937" i="2"/>
  <c r="K937" i="2" s="1"/>
  <c r="J7481" i="2"/>
  <c r="K7481" i="2" s="1"/>
  <c r="J10675" i="2"/>
  <c r="K10675" i="2" s="1"/>
  <c r="J10486" i="2"/>
  <c r="K10486" i="2" s="1"/>
  <c r="J12434" i="2"/>
  <c r="K12434" i="2" s="1"/>
  <c r="J9544" i="2"/>
  <c r="K9544" i="2" s="1"/>
  <c r="J9543" i="2"/>
  <c r="K9543" i="2" s="1"/>
  <c r="J11294" i="2"/>
  <c r="K11294" i="2" s="1"/>
  <c r="J11297" i="2"/>
  <c r="K11297" i="2" s="1"/>
  <c r="J11293" i="2"/>
  <c r="K11293" i="2" s="1"/>
  <c r="J11666" i="2"/>
  <c r="K11666" i="2" s="1"/>
  <c r="J10278" i="2"/>
  <c r="K10278" i="2" s="1"/>
  <c r="J9968" i="2"/>
  <c r="K9968" i="2" s="1"/>
  <c r="J8430" i="2"/>
  <c r="K8430" i="2" s="1"/>
  <c r="J10321" i="2"/>
  <c r="K10321" i="2" s="1"/>
  <c r="J11492" i="2"/>
  <c r="K11492" i="2" s="1"/>
  <c r="J11343" i="2"/>
  <c r="K11343" i="2" s="1"/>
  <c r="J11346" i="2"/>
  <c r="K11346" i="2" s="1"/>
  <c r="J12460" i="2"/>
  <c r="K12460" i="2" s="1"/>
  <c r="J10004" i="2"/>
  <c r="K10004" i="2" s="1"/>
  <c r="J10706" i="2"/>
  <c r="K10706" i="2" s="1"/>
  <c r="J1211" i="2"/>
  <c r="K1211" i="2" s="1"/>
  <c r="J2441" i="2"/>
  <c r="K2441" i="2" s="1"/>
  <c r="J3109" i="2"/>
  <c r="K3109" i="2" s="1"/>
  <c r="J1252" i="2"/>
  <c r="K1252" i="2" s="1"/>
  <c r="J8826" i="2"/>
  <c r="K8826" i="2" s="1"/>
  <c r="J12090" i="2"/>
  <c r="K12090" i="2" s="1"/>
  <c r="J9187" i="2"/>
  <c r="K9187" i="2" s="1"/>
  <c r="J2227" i="2"/>
  <c r="K2227" i="2" s="1"/>
  <c r="J3106" i="2"/>
  <c r="K3106" i="2" s="1"/>
  <c r="J8237" i="2"/>
  <c r="K8237" i="2" s="1"/>
  <c r="J7789" i="2"/>
  <c r="K7789" i="2" s="1"/>
  <c r="J8173" i="2"/>
  <c r="K8173" i="2" s="1"/>
  <c r="J13700" i="2"/>
  <c r="K13700" i="2" s="1"/>
  <c r="J1345" i="2"/>
  <c r="K1345" i="2" s="1"/>
  <c r="J8429" i="2"/>
  <c r="K8429" i="2" s="1"/>
  <c r="J10558" i="2"/>
  <c r="K10558" i="2" s="1"/>
  <c r="J9707" i="2"/>
  <c r="K9707" i="2" s="1"/>
  <c r="J14185" i="2"/>
  <c r="K14185" i="2" s="1"/>
  <c r="J2221" i="2"/>
  <c r="K2221" i="2" s="1"/>
  <c r="J12904" i="2"/>
  <c r="K12904" i="2" s="1"/>
  <c r="J7719" i="2"/>
  <c r="K7719" i="2" s="1"/>
  <c r="J1709" i="2"/>
  <c r="K1709" i="2" s="1"/>
  <c r="J14167" i="2"/>
  <c r="K14167" i="2" s="1"/>
  <c r="J13290" i="2"/>
  <c r="K13290" i="2" s="1"/>
  <c r="J9860" i="2"/>
  <c r="K9860" i="2" s="1"/>
  <c r="J12512" i="2"/>
  <c r="K12512" i="2" s="1"/>
  <c r="J13913" i="2"/>
  <c r="K13913" i="2" s="1"/>
  <c r="J11532" i="2"/>
  <c r="K11532" i="2" s="1"/>
  <c r="J11531" i="2"/>
  <c r="K11531" i="2" s="1"/>
  <c r="J9958" i="2"/>
  <c r="K9958" i="2" s="1"/>
  <c r="J13022" i="2"/>
  <c r="K13022" i="2" s="1"/>
  <c r="J10710" i="2"/>
  <c r="K10710" i="2" s="1"/>
  <c r="J2354" i="2"/>
  <c r="K2354" i="2" s="1"/>
  <c r="J8082" i="2"/>
  <c r="K8082" i="2" s="1"/>
  <c r="J2708" i="2"/>
  <c r="K2708" i="2" s="1"/>
  <c r="J12242" i="2"/>
  <c r="K12242" i="2" s="1"/>
  <c r="J1224" i="2"/>
  <c r="K1224" i="2" s="1"/>
  <c r="J8537" i="2"/>
  <c r="K8537" i="2" s="1"/>
  <c r="J9639" i="2"/>
  <c r="K9639" i="2" s="1"/>
  <c r="J11751" i="2"/>
  <c r="K11751" i="2" s="1"/>
  <c r="J2328" i="2"/>
  <c r="K2328" i="2" s="1"/>
  <c r="J10636" i="2"/>
  <c r="K10636" i="2" s="1"/>
  <c r="J10637" i="2"/>
  <c r="K10637" i="2" s="1"/>
  <c r="J11351" i="2"/>
  <c r="K11351" i="2" s="1"/>
  <c r="J2443" i="2"/>
  <c r="K2443" i="2" s="1"/>
  <c r="J10395" i="2"/>
  <c r="K10395" i="2" s="1"/>
  <c r="J1482" i="2"/>
  <c r="K1482" i="2" s="1"/>
  <c r="J12912" i="2"/>
  <c r="K12912" i="2" s="1"/>
  <c r="J13041" i="2"/>
  <c r="K13041" i="2" s="1"/>
  <c r="J1392" i="2"/>
  <c r="K1392" i="2" s="1"/>
  <c r="J2326" i="2"/>
  <c r="K2326" i="2" s="1"/>
  <c r="J2296" i="2"/>
  <c r="K2296" i="2" s="1"/>
  <c r="J12391" i="2"/>
  <c r="K12391" i="2" s="1"/>
  <c r="J8400" i="2"/>
  <c r="K8400" i="2" s="1"/>
  <c r="J8567" i="2"/>
  <c r="K8567" i="2" s="1"/>
  <c r="J9346" i="2"/>
  <c r="K9346" i="2" s="1"/>
  <c r="J13780" i="2"/>
  <c r="K13780" i="2" s="1"/>
  <c r="J8375" i="2"/>
  <c r="K8375" i="2" s="1"/>
  <c r="J9479" i="2"/>
  <c r="K9479" i="2" s="1"/>
  <c r="J2352" i="2"/>
  <c r="K2352" i="2" s="1"/>
  <c r="J1591" i="2"/>
  <c r="K1591" i="2" s="1"/>
  <c r="J1684" i="2"/>
  <c r="K1684" i="2" s="1"/>
  <c r="J6930" i="2"/>
  <c r="K6930" i="2" s="1"/>
  <c r="J8199" i="2"/>
  <c r="K8199" i="2" s="1"/>
  <c r="J1227" i="2"/>
  <c r="K1227" i="2" s="1"/>
  <c r="J2163" i="2"/>
  <c r="K2163" i="2" s="1"/>
  <c r="J1136" i="2"/>
  <c r="K1136" i="2" s="1"/>
  <c r="J2440" i="2"/>
  <c r="K2440" i="2" s="1"/>
  <c r="J7796" i="2"/>
  <c r="K7796" i="2" s="1"/>
  <c r="J8800" i="2"/>
  <c r="K8800" i="2" s="1"/>
  <c r="J9562" i="2"/>
  <c r="K9562" i="2" s="1"/>
  <c r="J2123" i="2"/>
  <c r="K2123" i="2" s="1"/>
  <c r="J8922" i="2"/>
  <c r="K8922" i="2" s="1"/>
  <c r="J13283" i="2"/>
  <c r="K13283" i="2" s="1"/>
  <c r="J13277" i="2"/>
  <c r="K13277" i="2" s="1"/>
  <c r="J13698" i="2"/>
  <c r="K13698" i="2" s="1"/>
  <c r="J13102" i="2"/>
  <c r="K13102" i="2" s="1"/>
  <c r="J1257" i="2"/>
  <c r="K1257" i="2" s="1"/>
  <c r="J1476" i="2"/>
  <c r="K1476" i="2" s="1"/>
  <c r="J12908" i="2"/>
  <c r="K12908" i="2" s="1"/>
  <c r="J13551" i="2"/>
  <c r="K13551" i="2" s="1"/>
  <c r="J1704" i="2"/>
  <c r="K1704" i="2" s="1"/>
  <c r="J12082" i="2"/>
  <c r="K12082" i="2" s="1"/>
  <c r="J2304" i="2"/>
  <c r="K2304" i="2" s="1"/>
  <c r="J9635" i="2"/>
  <c r="K9635" i="2" s="1"/>
  <c r="J2245" i="2"/>
  <c r="K2245" i="2" s="1"/>
  <c r="J939" i="2"/>
  <c r="K939" i="2" s="1"/>
  <c r="J2210" i="2"/>
  <c r="K2210" i="2" s="1"/>
  <c r="J11952" i="2"/>
  <c r="K11952" i="2" s="1"/>
  <c r="J13875" i="2"/>
  <c r="K13875" i="2" s="1"/>
  <c r="J1800" i="2"/>
  <c r="K1800" i="2" s="1"/>
  <c r="J11218" i="2"/>
  <c r="K11218" i="2" s="1"/>
  <c r="J9485" i="2"/>
  <c r="K9485" i="2" s="1"/>
  <c r="J10392" i="2"/>
  <c r="K10392" i="2" s="1"/>
  <c r="J7875" i="2"/>
  <c r="K7875" i="2" s="1"/>
  <c r="J8938" i="2"/>
  <c r="K8938" i="2" s="1"/>
  <c r="J11574" i="2"/>
  <c r="K11574" i="2" s="1"/>
  <c r="J8395" i="2"/>
  <c r="K8395" i="2" s="1"/>
  <c r="J8925" i="2"/>
  <c r="K8925" i="2" s="1"/>
  <c r="J12827" i="2"/>
  <c r="K12827" i="2" s="1"/>
  <c r="J10397" i="2"/>
  <c r="K10397" i="2" s="1"/>
  <c r="J8945" i="2"/>
  <c r="K8945" i="2" s="1"/>
  <c r="J1214" i="2"/>
  <c r="K1214" i="2" s="1"/>
  <c r="J7715" i="2"/>
  <c r="K7715" i="2" s="1"/>
  <c r="J2071" i="2"/>
  <c r="K2071" i="2" s="1"/>
  <c r="J13473" i="2"/>
  <c r="K13473" i="2" s="1"/>
  <c r="J2302" i="2"/>
  <c r="K2302" i="2" s="1"/>
  <c r="J1143" i="2"/>
  <c r="K1143" i="2" s="1"/>
  <c r="J3097" i="2"/>
  <c r="K3097" i="2" s="1"/>
  <c r="J7915" i="2"/>
  <c r="K7915" i="2" s="1"/>
  <c r="J8428" i="2"/>
  <c r="K8428" i="2" s="1"/>
  <c r="J12470" i="2"/>
  <c r="K12470" i="2" s="1"/>
  <c r="J10712" i="2"/>
  <c r="K10712" i="2" s="1"/>
  <c r="J2432" i="2"/>
  <c r="K2432" i="2" s="1"/>
  <c r="J10913" i="2"/>
  <c r="K10913" i="2" s="1"/>
  <c r="J8829" i="2"/>
  <c r="K8829" i="2" s="1"/>
  <c r="J12845" i="2"/>
  <c r="K12845" i="2" s="1"/>
  <c r="J8533" i="2"/>
  <c r="K8533" i="2" s="1"/>
  <c r="J13706" i="2"/>
  <c r="K13706" i="2" s="1"/>
  <c r="J3108" i="2"/>
  <c r="K3108" i="2" s="1"/>
  <c r="J3208" i="2"/>
  <c r="K3208" i="2" s="1"/>
  <c r="J2411" i="2"/>
  <c r="K2411" i="2" s="1"/>
  <c r="J8238" i="2"/>
  <c r="K8238" i="2" s="1"/>
  <c r="J7794" i="2"/>
  <c r="K7794" i="2" s="1"/>
  <c r="J11883" i="2"/>
  <c r="K11883" i="2" s="1"/>
  <c r="J1498" i="2"/>
  <c r="K1498" i="2" s="1"/>
  <c r="J10414" i="2"/>
  <c r="K10414" i="2" s="1"/>
  <c r="J10415" i="2"/>
  <c r="K10415" i="2" s="1"/>
  <c r="J11413" i="2"/>
  <c r="K11413" i="2" s="1"/>
  <c r="J11418" i="2"/>
  <c r="K11418" i="2" s="1"/>
  <c r="J11900" i="2"/>
  <c r="K11900" i="2" s="1"/>
  <c r="J11356" i="2"/>
  <c r="K11356" i="2" s="1"/>
  <c r="J11355" i="2"/>
  <c r="K11355" i="2" s="1"/>
  <c r="J11353" i="2"/>
  <c r="K11353" i="2" s="1"/>
  <c r="J9736" i="2"/>
  <c r="K9736" i="2" s="1"/>
  <c r="J9735" i="2"/>
  <c r="K9735" i="2" s="1"/>
  <c r="J10400" i="2"/>
  <c r="K10400" i="2" s="1"/>
  <c r="J7973" i="2"/>
  <c r="K7973" i="2" s="1"/>
  <c r="J1101" i="2"/>
  <c r="K1101" i="2" s="1"/>
  <c r="J12901" i="2"/>
  <c r="K12901" i="2" s="1"/>
  <c r="J7712" i="2"/>
  <c r="K7712" i="2" s="1"/>
  <c r="J1711" i="2"/>
  <c r="K1711" i="2" s="1"/>
  <c r="J7461" i="2"/>
  <c r="K7461" i="2" s="1"/>
  <c r="J1142" i="2"/>
  <c r="K1142" i="2" s="1"/>
  <c r="J13858" i="2"/>
  <c r="K13858" i="2" s="1"/>
  <c r="J8392" i="2"/>
  <c r="K8392" i="2" s="1"/>
  <c r="J11194" i="2"/>
  <c r="K11194" i="2" s="1"/>
  <c r="J10483" i="2"/>
  <c r="K10483" i="2" s="1"/>
  <c r="J10555" i="2"/>
  <c r="K10555" i="2" s="1"/>
  <c r="J11533" i="2"/>
  <c r="K11533" i="2" s="1"/>
  <c r="J9342" i="2"/>
  <c r="K9342" i="2" s="1"/>
  <c r="J13015" i="2"/>
  <c r="K13015" i="2" s="1"/>
  <c r="J13810" i="2"/>
  <c r="K13810" i="2" s="1"/>
  <c r="J1686" i="2"/>
  <c r="K1686" i="2" s="1"/>
  <c r="J9209" i="2"/>
  <c r="K9209" i="2" s="1"/>
  <c r="J1394" i="2"/>
  <c r="K1394" i="2" s="1"/>
  <c r="J1229" i="2"/>
  <c r="K1229" i="2" s="1"/>
  <c r="J12315" i="2"/>
  <c r="K12315" i="2" s="1"/>
  <c r="J2175" i="2"/>
  <c r="K2175" i="2" s="1"/>
  <c r="J12644" i="2"/>
  <c r="K12644" i="2" s="1"/>
  <c r="J9764" i="2"/>
  <c r="K9764" i="2" s="1"/>
  <c r="J8833" i="2"/>
  <c r="K8833" i="2" s="1"/>
  <c r="J12489" i="2"/>
  <c r="K12489" i="2" s="1"/>
  <c r="J12491" i="2"/>
  <c r="K12491" i="2" s="1"/>
  <c r="J12485" i="2"/>
  <c r="K12485" i="2" s="1"/>
  <c r="J9421" i="2"/>
  <c r="K9421" i="2" s="1"/>
  <c r="J11434" i="2"/>
  <c r="K11434" i="2" s="1"/>
  <c r="J13050" i="2"/>
  <c r="K13050" i="2" s="1"/>
  <c r="J2687" i="2"/>
  <c r="K2687" i="2" s="1"/>
  <c r="J6919" i="2"/>
  <c r="K6919" i="2" s="1"/>
  <c r="J7713" i="2"/>
  <c r="K7713" i="2" s="1"/>
  <c r="J1399" i="2"/>
  <c r="K1399" i="2" s="1"/>
  <c r="J13477" i="2"/>
  <c r="K13477" i="2" s="1"/>
  <c r="J906" i="2"/>
  <c r="K906" i="2" s="1"/>
  <c r="J12098" i="2"/>
  <c r="K12098" i="2" s="1"/>
  <c r="J13912" i="2"/>
  <c r="K13912" i="2" s="1"/>
  <c r="J8558" i="2"/>
  <c r="K8558" i="2" s="1"/>
  <c r="J8563" i="2"/>
  <c r="K8563" i="2" s="1"/>
  <c r="J8673" i="2"/>
  <c r="K8673" i="2" s="1"/>
  <c r="J8170" i="2"/>
  <c r="K8170" i="2" s="1"/>
  <c r="J8171" i="2"/>
  <c r="K8171" i="2" s="1"/>
  <c r="J10325" i="2"/>
  <c r="K10325" i="2" s="1"/>
  <c r="J8372" i="2"/>
  <c r="K8372" i="2" s="1"/>
  <c r="J8371" i="2"/>
  <c r="K8371" i="2" s="1"/>
  <c r="J10711" i="2"/>
  <c r="K10711" i="2" s="1"/>
  <c r="J2438" i="2"/>
  <c r="K2438" i="2" s="1"/>
  <c r="J2345" i="2"/>
  <c r="K2345" i="2" s="1"/>
  <c r="J8828" i="2"/>
  <c r="K8828" i="2" s="1"/>
  <c r="J1778" i="2"/>
  <c r="K1778" i="2" s="1"/>
  <c r="J6924" i="2"/>
  <c r="K6924" i="2" s="1"/>
  <c r="J2330" i="2"/>
  <c r="K2330" i="2" s="1"/>
  <c r="J9918" i="2"/>
  <c r="K9918" i="2" s="1"/>
  <c r="J12840" i="2"/>
  <c r="K12840" i="2" s="1"/>
  <c r="J9198" i="2"/>
  <c r="K9198" i="2" s="1"/>
  <c r="J12752" i="2"/>
  <c r="K12752" i="2" s="1"/>
  <c r="J934" i="2"/>
  <c r="K934" i="2" s="1"/>
  <c r="J13515" i="2"/>
  <c r="K13515" i="2" s="1"/>
  <c r="J11433" i="2"/>
  <c r="K11433" i="2" s="1"/>
  <c r="J12219" i="2"/>
  <c r="K12219" i="2" s="1"/>
  <c r="J8924" i="2"/>
  <c r="K8924" i="2" s="1"/>
  <c r="J13288" i="2"/>
  <c r="K13288" i="2" s="1"/>
  <c r="J13104" i="2"/>
  <c r="K13104" i="2" s="1"/>
  <c r="J1254" i="2"/>
  <c r="K1254" i="2" s="1"/>
  <c r="J6926" i="2"/>
  <c r="K6926" i="2" s="1"/>
  <c r="J12240" i="2"/>
  <c r="K12240" i="2" s="1"/>
  <c r="J1703" i="2"/>
  <c r="K1703" i="2" s="1"/>
  <c r="J1228" i="2"/>
  <c r="K1228" i="2" s="1"/>
  <c r="J899" i="2"/>
  <c r="K899" i="2" s="1"/>
  <c r="J2168" i="2"/>
  <c r="K2168" i="2" s="1"/>
  <c r="J2246" i="2"/>
  <c r="K2246" i="2" s="1"/>
  <c r="J938" i="2"/>
  <c r="K938" i="2" s="1"/>
  <c r="J13702" i="2"/>
  <c r="K13702" i="2" s="1"/>
  <c r="J7908" i="2"/>
  <c r="K7908" i="2" s="1"/>
  <c r="J8229" i="2"/>
  <c r="K8229" i="2" s="1"/>
  <c r="J12826" i="2"/>
  <c r="K12826" i="2" s="1"/>
  <c r="J1607" i="2"/>
  <c r="K1607" i="2" s="1"/>
  <c r="J2691" i="2"/>
  <c r="K2691" i="2" s="1"/>
  <c r="J7503" i="2"/>
  <c r="K7503" i="2" s="1"/>
  <c r="J7159" i="2"/>
  <c r="K7159" i="2" s="1"/>
  <c r="J8831" i="2"/>
  <c r="K8831" i="2" s="1"/>
  <c r="J9322" i="2"/>
  <c r="K9322" i="2" s="1"/>
  <c r="J8002" i="2"/>
  <c r="K8002" i="2" s="1"/>
  <c r="J12004" i="2"/>
  <c r="K12004" i="2" s="1"/>
  <c r="J1217" i="2"/>
  <c r="K1217" i="2" s="1"/>
  <c r="J10401" i="2"/>
  <c r="K10401" i="2" s="1"/>
  <c r="J1221" i="2"/>
  <c r="K1221" i="2" s="1"/>
  <c r="J7163" i="2"/>
  <c r="K7163" i="2" s="1"/>
  <c r="J7714" i="2"/>
  <c r="K7714" i="2" s="1"/>
  <c r="J2072" i="2"/>
  <c r="K2072" i="2" s="1"/>
  <c r="J12092" i="2"/>
  <c r="K12092" i="2" s="1"/>
  <c r="J896" i="2"/>
  <c r="K896" i="2" s="1"/>
  <c r="J2178" i="2"/>
  <c r="K2178" i="2" s="1"/>
  <c r="J1681" i="2"/>
  <c r="K1681" i="2" s="1"/>
  <c r="J2502" i="2"/>
  <c r="K2502" i="2" s="1"/>
  <c r="J10481" i="2"/>
  <c r="K10481" i="2" s="1"/>
  <c r="J9546" i="2"/>
  <c r="K9546" i="2" s="1"/>
  <c r="J11289" i="2"/>
  <c r="K11289" i="2" s="1"/>
  <c r="J11298" i="2"/>
  <c r="K11298" i="2" s="1"/>
  <c r="J10270" i="2"/>
  <c r="K10270" i="2" s="1"/>
  <c r="J8810" i="2"/>
  <c r="K8810" i="2" s="1"/>
  <c r="J9959" i="2"/>
  <c r="K9959" i="2" s="1"/>
  <c r="J8423" i="2"/>
  <c r="K8423" i="2" s="1"/>
  <c r="J10320" i="2"/>
  <c r="K10320" i="2" s="1"/>
  <c r="J11348" i="2"/>
  <c r="K11348" i="2" s="1"/>
  <c r="J12471" i="2"/>
  <c r="K12471" i="2" s="1"/>
  <c r="J10002" i="2"/>
  <c r="K10002" i="2" s="1"/>
  <c r="J12236" i="2"/>
  <c r="K12236" i="2" s="1"/>
  <c r="J12846" i="2"/>
  <c r="K12846" i="2" s="1"/>
  <c r="J8538" i="2"/>
  <c r="K8538" i="2" s="1"/>
  <c r="J2254" i="2"/>
  <c r="K2254" i="2" s="1"/>
  <c r="J1113" i="2"/>
  <c r="K1113" i="2" s="1"/>
  <c r="J2412" i="2"/>
  <c r="K2412" i="2" s="1"/>
  <c r="J6439" i="2"/>
  <c r="K6439" i="2" s="1"/>
  <c r="J11472" i="2"/>
  <c r="K11472" i="2" s="1"/>
  <c r="J7122" i="2"/>
  <c r="K7122" i="2" s="1"/>
  <c r="J10559" i="2"/>
  <c r="K10559" i="2" s="1"/>
  <c r="J9732" i="2"/>
  <c r="K9732" i="2" s="1"/>
  <c r="J7722" i="2"/>
  <c r="K7722" i="2" s="1"/>
  <c r="J8499" i="2"/>
  <c r="K8499" i="2" s="1"/>
  <c r="J6928" i="2"/>
  <c r="K6928" i="2" s="1"/>
  <c r="J13542" i="2"/>
  <c r="K13542" i="2" s="1"/>
  <c r="J8195" i="2"/>
  <c r="K8195" i="2" s="1"/>
  <c r="J2298" i="2"/>
  <c r="K2298" i="2" s="1"/>
  <c r="J1147" i="2"/>
  <c r="K1147" i="2" s="1"/>
  <c r="J12248" i="2"/>
  <c r="K12248" i="2" s="1"/>
  <c r="J8396" i="2"/>
  <c r="K8396" i="2" s="1"/>
  <c r="J11189" i="2"/>
  <c r="K11189" i="2" s="1"/>
  <c r="J2315" i="2"/>
  <c r="K2315" i="2" s="1"/>
  <c r="J7464" i="2"/>
  <c r="K7464" i="2" s="1"/>
  <c r="J11535" i="2"/>
  <c r="K11535" i="2" s="1"/>
  <c r="J9733" i="2"/>
  <c r="K9733" i="2" s="1"/>
  <c r="J13013" i="2"/>
  <c r="K13013" i="2" s="1"/>
  <c r="J13021" i="2"/>
  <c r="K13021" i="2" s="1"/>
  <c r="J1216" i="2"/>
  <c r="K1216" i="2" s="1"/>
  <c r="J10920" i="2"/>
  <c r="K10920" i="2" s="1"/>
  <c r="J1483" i="2"/>
  <c r="K1483" i="2" s="1"/>
  <c r="J12905" i="2"/>
  <c r="K12905" i="2" s="1"/>
  <c r="J2327" i="2"/>
  <c r="K2327" i="2" s="1"/>
  <c r="J1223" i="2"/>
  <c r="K1223" i="2" s="1"/>
  <c r="J2303" i="2"/>
  <c r="K2303" i="2" s="1"/>
  <c r="J1145" i="2"/>
  <c r="K1145" i="2" s="1"/>
  <c r="J2173" i="2"/>
  <c r="K2173" i="2" s="1"/>
  <c r="J10905" i="2"/>
  <c r="K10905" i="2" s="1"/>
  <c r="J11027" i="2"/>
  <c r="K11027" i="2" s="1"/>
  <c r="J1966" i="2"/>
  <c r="K1966" i="2" s="1"/>
  <c r="J10276" i="2"/>
  <c r="K10276" i="2" s="1"/>
  <c r="J10645" i="2"/>
  <c r="K10645" i="2" s="1"/>
  <c r="J10641" i="2"/>
  <c r="K10641" i="2" s="1"/>
  <c r="J10635" i="2"/>
  <c r="K10635" i="2" s="1"/>
  <c r="J13014" i="2"/>
  <c r="K13014" i="2" s="1"/>
  <c r="J9137" i="2"/>
  <c r="K9137" i="2" s="1"/>
  <c r="J13054" i="2"/>
  <c r="K13054" i="2" s="1"/>
  <c r="J2689" i="2"/>
  <c r="K2689" i="2" s="1"/>
  <c r="J8231" i="2"/>
  <c r="K8231" i="2" s="1"/>
  <c r="J2248" i="2"/>
  <c r="K2248" i="2" s="1"/>
  <c r="J7718" i="2"/>
  <c r="K7718" i="2" s="1"/>
  <c r="J2069" i="2"/>
  <c r="K2069" i="2" s="1"/>
  <c r="J13467" i="2"/>
  <c r="K13467" i="2" s="1"/>
  <c r="J903" i="2"/>
  <c r="K903" i="2" s="1"/>
  <c r="J10146" i="2"/>
  <c r="K10146" i="2" s="1"/>
  <c r="J10393" i="2"/>
  <c r="K10393" i="2" s="1"/>
  <c r="J12690" i="2"/>
  <c r="K12690" i="2" s="1"/>
  <c r="J8175" i="2"/>
  <c r="K8175" i="2" s="1"/>
  <c r="J11490" i="2"/>
  <c r="K11490" i="2" s="1"/>
  <c r="J8378" i="2"/>
  <c r="K8378" i="2" s="1"/>
  <c r="J10713" i="2"/>
  <c r="K10713" i="2" s="1"/>
  <c r="J13058" i="2"/>
  <c r="K13058" i="2" s="1"/>
  <c r="J10914" i="2"/>
  <c r="K10914" i="2" s="1"/>
  <c r="J1169" i="2"/>
  <c r="K1169" i="2" s="1"/>
  <c r="J14162" i="2"/>
  <c r="K14162" i="2" s="1"/>
  <c r="J12839" i="2"/>
  <c r="K12839" i="2" s="1"/>
  <c r="J9195" i="2"/>
  <c r="K9195" i="2" s="1"/>
  <c r="J1878" i="2"/>
  <c r="K1878" i="2" s="1"/>
  <c r="J7921" i="2"/>
  <c r="K7921" i="2" s="1"/>
  <c r="J10306" i="2"/>
  <c r="K10306" i="2" s="1"/>
  <c r="J13691" i="2"/>
  <c r="K13691" i="2" s="1"/>
  <c r="J12648" i="2"/>
  <c r="K12648" i="2" s="1"/>
  <c r="J9138" i="2"/>
  <c r="K9138" i="2" s="1"/>
  <c r="J13278" i="2"/>
  <c r="K13278" i="2" s="1"/>
  <c r="J9714" i="2"/>
  <c r="K9714" i="2" s="1"/>
  <c r="J7866" i="2"/>
  <c r="K7866" i="2" s="1"/>
  <c r="J9192" i="2"/>
  <c r="K9192" i="2" s="1"/>
  <c r="J8830" i="2"/>
  <c r="K8830" i="2" s="1"/>
  <c r="J12243" i="2"/>
  <c r="K12243" i="2" s="1"/>
  <c r="J8202" i="2"/>
  <c r="K8202" i="2" s="1"/>
  <c r="J1233" i="2"/>
  <c r="K1233" i="2" s="1"/>
  <c r="J2166" i="2"/>
  <c r="K2166" i="2" s="1"/>
  <c r="J2172" i="2"/>
  <c r="K2172" i="2" s="1"/>
  <c r="J7925" i="2"/>
  <c r="K7925" i="2" s="1"/>
  <c r="J1026" i="2"/>
  <c r="K1026" i="2" s="1"/>
  <c r="J13914" i="2"/>
  <c r="K13914" i="2" s="1"/>
  <c r="J9880" i="2"/>
  <c r="K9880" i="2" s="1"/>
  <c r="J14465" i="2"/>
  <c r="K14465" i="2" s="1"/>
  <c r="J12831" i="2"/>
  <c r="K12831" i="2" s="1"/>
  <c r="J2442" i="2"/>
  <c r="K2442" i="2" s="1"/>
  <c r="J2682" i="2"/>
  <c r="K2682" i="2" s="1"/>
  <c r="J7790" i="2"/>
  <c r="K7790" i="2" s="1"/>
  <c r="J9210" i="2"/>
  <c r="K9210" i="2" s="1"/>
  <c r="J13547" i="2"/>
  <c r="K13547" i="2" s="1"/>
  <c r="J10145" i="2"/>
  <c r="K10145" i="2" s="1"/>
  <c r="J13879" i="2"/>
  <c r="K13879" i="2" s="1"/>
  <c r="J2234" i="2"/>
  <c r="K2234" i="2" s="1"/>
  <c r="J6947" i="2"/>
  <c r="K6947" i="2" s="1"/>
  <c r="J2349" i="2"/>
  <c r="K2349" i="2" s="1"/>
  <c r="J2714" i="2"/>
  <c r="K2714" i="2" s="1"/>
  <c r="J9204" i="2"/>
  <c r="K9204" i="2" s="1"/>
  <c r="J13545" i="2"/>
  <c r="K13545" i="2" s="1"/>
  <c r="J1714" i="2"/>
  <c r="K1714" i="2" s="1"/>
  <c r="J12087" i="2"/>
  <c r="K12087" i="2" s="1"/>
  <c r="J2164" i="2"/>
  <c r="K2164" i="2" s="1"/>
  <c r="J2171" i="2"/>
  <c r="K2171" i="2" s="1"/>
  <c r="J2458" i="2"/>
  <c r="K2458" i="2" s="1"/>
  <c r="J7393" i="2"/>
  <c r="K7393" i="2" s="1"/>
  <c r="J11130" i="2"/>
  <c r="K11130" i="2" s="1"/>
  <c r="J2753" i="2"/>
  <c r="K2753" i="2" s="1"/>
  <c r="J2136" i="2"/>
  <c r="K2136" i="2" s="1"/>
  <c r="J7187" i="2"/>
  <c r="K7187" i="2" s="1"/>
  <c r="J13602" i="2"/>
  <c r="K13602" i="2" s="1"/>
  <c r="J6886" i="2"/>
  <c r="K6886" i="2" s="1"/>
  <c r="J3348" i="2"/>
  <c r="K3348" i="2" s="1"/>
  <c r="J3032" i="2"/>
  <c r="K3032" i="2" s="1"/>
  <c r="J1274" i="2"/>
  <c r="K1274" i="2" s="1"/>
  <c r="J13299" i="2"/>
  <c r="K13299" i="2" s="1"/>
  <c r="J7792" i="2"/>
  <c r="K7792" i="2" s="1"/>
  <c r="J1334" i="2"/>
  <c r="K1334" i="2" s="1"/>
  <c r="J1104" i="2"/>
  <c r="K1104" i="2" s="1"/>
  <c r="J11480" i="2"/>
  <c r="K11480" i="2" s="1"/>
  <c r="J8624" i="2"/>
  <c r="K8624" i="2" s="1"/>
  <c r="J2544" i="2"/>
  <c r="K2544" i="2" s="1"/>
  <c r="J10848" i="2"/>
  <c r="K10848" i="2" s="1"/>
  <c r="J2118" i="2"/>
  <c r="K2118" i="2" s="1"/>
  <c r="J8860" i="2"/>
  <c r="K8860" i="2" s="1"/>
  <c r="J1301" i="2"/>
  <c r="K1301" i="2" s="1"/>
  <c r="J6704" i="2"/>
  <c r="K6704" i="2" s="1"/>
  <c r="J857" i="2"/>
  <c r="K857" i="2" s="1"/>
  <c r="J12153" i="2"/>
  <c r="K12153" i="2" s="1"/>
  <c r="J7454" i="2"/>
  <c r="K7454" i="2" s="1"/>
  <c r="J3357" i="2"/>
  <c r="K3357" i="2" s="1"/>
  <c r="J6953" i="2"/>
  <c r="K6953" i="2" s="1"/>
  <c r="J2372" i="2"/>
  <c r="K2372" i="2" s="1"/>
  <c r="J6679" i="2"/>
  <c r="K6679" i="2" s="1"/>
  <c r="J6445" i="2"/>
  <c r="K6445" i="2" s="1"/>
  <c r="J7395" i="2"/>
  <c r="K7395" i="2" s="1"/>
  <c r="J1609" i="2"/>
  <c r="K1609" i="2" s="1"/>
  <c r="J12012" i="2"/>
  <c r="K12012" i="2" s="1"/>
  <c r="J1337" i="2"/>
  <c r="K1337" i="2" s="1"/>
  <c r="J1085" i="2"/>
  <c r="K1085" i="2" s="1"/>
  <c r="J1579" i="2"/>
  <c r="K1579" i="2" s="1"/>
  <c r="J8004" i="2"/>
  <c r="K8004" i="2" s="1"/>
  <c r="J1177" i="2"/>
  <c r="K1177" i="2" s="1"/>
  <c r="J13200" i="2"/>
  <c r="K13200" i="2" s="1"/>
  <c r="J999" i="2"/>
  <c r="K999" i="2" s="1"/>
  <c r="J12056" i="2"/>
  <c r="K12056" i="2" s="1"/>
  <c r="J2241" i="2"/>
  <c r="K2241" i="2" s="1"/>
  <c r="J3358" i="2"/>
  <c r="K3358" i="2" s="1"/>
  <c r="J7527" i="2"/>
  <c r="K7527" i="2" s="1"/>
  <c r="J12309" i="2"/>
  <c r="K12309" i="2" s="1"/>
  <c r="J8239" i="2"/>
  <c r="K8239" i="2" s="1"/>
  <c r="J1844" i="2"/>
  <c r="K1844" i="2" s="1"/>
  <c r="J1493" i="2"/>
  <c r="K1493" i="2" s="1"/>
  <c r="J8620" i="2"/>
  <c r="K8620" i="2" s="1"/>
  <c r="J2541" i="2"/>
  <c r="K2541" i="2" s="1"/>
  <c r="J8856" i="2"/>
  <c r="K8856" i="2" s="1"/>
  <c r="J8012" i="2"/>
  <c r="K8012" i="2" s="1"/>
  <c r="J8803" i="2"/>
  <c r="K8803" i="2" s="1"/>
  <c r="J12145" i="2"/>
  <c r="K12145" i="2" s="1"/>
  <c r="J1038" i="2"/>
  <c r="K1038" i="2" s="1"/>
  <c r="J7364" i="2"/>
  <c r="K7364" i="2" s="1"/>
  <c r="J1357" i="2"/>
  <c r="K1357" i="2" s="1"/>
  <c r="J7916" i="2"/>
  <c r="K7916" i="2" s="1"/>
  <c r="J1659" i="2"/>
  <c r="K1659" i="2" s="1"/>
  <c r="J1107" i="2"/>
  <c r="K1107" i="2" s="1"/>
  <c r="J2317" i="2"/>
  <c r="K2317" i="2" s="1"/>
  <c r="J12504" i="2"/>
  <c r="K12504" i="2" s="1"/>
  <c r="J14551" i="2"/>
  <c r="K14551" i="2" s="1"/>
  <c r="J2582" i="2"/>
  <c r="K2582" i="2" s="1"/>
  <c r="J1804" i="2"/>
  <c r="K1804" i="2" s="1"/>
  <c r="J1089" i="2"/>
  <c r="K1089" i="2" s="1"/>
  <c r="J1586" i="2"/>
  <c r="K1586" i="2" s="1"/>
  <c r="J1303" i="2"/>
  <c r="K1303" i="2" s="1"/>
  <c r="J1174" i="2"/>
  <c r="K1174" i="2" s="1"/>
  <c r="J13206" i="2"/>
  <c r="K13206" i="2" s="1"/>
  <c r="J2763" i="2"/>
  <c r="K2763" i="2" s="1"/>
  <c r="J12059" i="2"/>
  <c r="K12059" i="2" s="1"/>
  <c r="J7462" i="2"/>
  <c r="K7462" i="2" s="1"/>
  <c r="J3027" i="2"/>
  <c r="K3027" i="2" s="1"/>
  <c r="J7523" i="2"/>
  <c r="K7523" i="2" s="1"/>
  <c r="J11133" i="2"/>
  <c r="K11133" i="2" s="1"/>
  <c r="J1218" i="2"/>
  <c r="K1218" i="2" s="1"/>
  <c r="J2447" i="2"/>
  <c r="K2447" i="2" s="1"/>
  <c r="J7394" i="2"/>
  <c r="K7394" i="2" s="1"/>
  <c r="J11484" i="2"/>
  <c r="K11484" i="2" s="1"/>
  <c r="J9797" i="2"/>
  <c r="K9797" i="2" s="1"/>
  <c r="J2124" i="2"/>
  <c r="K2124" i="2" s="1"/>
  <c r="J7194" i="2"/>
  <c r="K7194" i="2" s="1"/>
  <c r="J9435" i="2"/>
  <c r="K9435" i="2" s="1"/>
  <c r="J860" i="2"/>
  <c r="K860" i="2" s="1"/>
  <c r="J2650" i="2"/>
  <c r="K2650" i="2" s="1"/>
  <c r="J1144" i="2"/>
  <c r="K1144" i="2" s="1"/>
  <c r="J8236" i="2"/>
  <c r="K8236" i="2" s="1"/>
  <c r="J1115" i="2"/>
  <c r="K1115" i="2" s="1"/>
  <c r="J2313" i="2"/>
  <c r="K2313" i="2" s="1"/>
  <c r="J12015" i="2"/>
  <c r="K12015" i="2" s="1"/>
  <c r="J2578" i="2"/>
  <c r="K2578" i="2" s="1"/>
  <c r="J8949" i="2"/>
  <c r="K8949" i="2" s="1"/>
  <c r="J1088" i="2"/>
  <c r="K1088" i="2" s="1"/>
  <c r="J1411" i="2"/>
  <c r="K1411" i="2" s="1"/>
  <c r="J1181" i="2"/>
  <c r="K1181" i="2" s="1"/>
  <c r="J7508" i="2"/>
  <c r="K7508" i="2" s="1"/>
  <c r="J14328" i="2"/>
  <c r="K14328" i="2" s="1"/>
  <c r="J7129" i="2"/>
  <c r="K7129" i="2" s="1"/>
  <c r="J1284" i="2"/>
  <c r="K1284" i="2" s="1"/>
  <c r="J2244" i="2"/>
  <c r="K2244" i="2" s="1"/>
  <c r="J1843" i="2"/>
  <c r="K1843" i="2" s="1"/>
  <c r="J1497" i="2"/>
  <c r="K1497" i="2" s="1"/>
  <c r="J12502" i="2"/>
  <c r="K12502" i="2" s="1"/>
  <c r="J2577" i="2"/>
  <c r="K2577" i="2" s="1"/>
  <c r="J8813" i="2"/>
  <c r="K8813" i="2" s="1"/>
  <c r="J7190" i="2"/>
  <c r="K7190" i="2" s="1"/>
  <c r="J1403" i="2"/>
  <c r="K1403" i="2" s="1"/>
  <c r="J8001" i="2"/>
  <c r="K8001" i="2" s="1"/>
  <c r="J11141" i="2"/>
  <c r="K11141" i="2" s="1"/>
  <c r="J1120" i="2"/>
  <c r="K1120" i="2" s="1"/>
  <c r="J1641" i="2"/>
  <c r="K1641" i="2" s="1"/>
  <c r="J1605" i="2"/>
  <c r="K1605" i="2" s="1"/>
  <c r="J12507" i="2"/>
  <c r="K12507" i="2" s="1"/>
  <c r="J11623" i="2"/>
  <c r="K11623" i="2" s="1"/>
  <c r="J8508" i="2"/>
  <c r="K8508" i="2" s="1"/>
  <c r="J1721" i="2"/>
  <c r="K1721" i="2" s="1"/>
  <c r="J1341" i="2"/>
  <c r="K1341" i="2" s="1"/>
  <c r="J8946" i="2"/>
  <c r="K8946" i="2" s="1"/>
  <c r="J1094" i="2"/>
  <c r="K1094" i="2" s="1"/>
  <c r="J8861" i="2"/>
  <c r="K8861" i="2" s="1"/>
  <c r="J1588" i="2"/>
  <c r="K1588" i="2" s="1"/>
  <c r="J1305" i="2"/>
  <c r="K1305" i="2" s="1"/>
  <c r="J12155" i="2"/>
  <c r="K12155" i="2" s="1"/>
  <c r="J8827" i="2"/>
  <c r="K8827" i="2" s="1"/>
  <c r="J9205" i="2"/>
  <c r="K9205" i="2" s="1"/>
  <c r="J9412" i="2"/>
  <c r="K9412" i="2" s="1"/>
  <c r="J3354" i="2"/>
  <c r="K3354" i="2" s="1"/>
  <c r="J1279" i="2"/>
  <c r="K1279" i="2" s="1"/>
  <c r="J2365" i="2"/>
  <c r="K2365" i="2" s="1"/>
  <c r="J3103" i="2"/>
  <c r="K3103" i="2" s="1"/>
  <c r="J2497" i="2"/>
  <c r="K2497" i="2" s="1"/>
  <c r="J1111" i="2"/>
  <c r="K1111" i="2" s="1"/>
  <c r="J8644" i="2"/>
  <c r="K8644" i="2" s="1"/>
  <c r="J11618" i="2"/>
  <c r="K11618" i="2" s="1"/>
  <c r="J11129" i="2"/>
  <c r="K11129" i="2" s="1"/>
  <c r="J10391" i="2"/>
  <c r="K10391" i="2" s="1"/>
  <c r="J1798" i="2"/>
  <c r="K1798" i="2" s="1"/>
  <c r="J2356" i="2"/>
  <c r="K2356" i="2" s="1"/>
  <c r="J1472" i="2"/>
  <c r="K1472" i="2" s="1"/>
  <c r="J1880" i="2"/>
  <c r="K1880" i="2" s="1"/>
  <c r="J6707" i="2"/>
  <c r="K6707" i="2" s="1"/>
  <c r="J2766" i="2"/>
  <c r="K2766" i="2" s="1"/>
  <c r="J12065" i="2"/>
  <c r="K12065" i="2" s="1"/>
  <c r="J3029" i="2"/>
  <c r="K3029" i="2" s="1"/>
  <c r="J6952" i="2"/>
  <c r="K6952" i="2" s="1"/>
  <c r="J2371" i="2"/>
  <c r="K2371" i="2" s="1"/>
  <c r="J14187" i="2"/>
  <c r="K14187" i="2" s="1"/>
  <c r="J1354" i="2"/>
  <c r="K1354" i="2" s="1"/>
  <c r="J8232" i="2"/>
  <c r="K8232" i="2" s="1"/>
  <c r="J1654" i="2"/>
  <c r="K1654" i="2" s="1"/>
  <c r="J13456" i="2"/>
  <c r="K13456" i="2" s="1"/>
  <c r="J11478" i="2"/>
  <c r="K11478" i="2" s="1"/>
  <c r="J1027" i="2"/>
  <c r="K1027" i="2" s="1"/>
  <c r="J13710" i="2"/>
  <c r="K13710" i="2" s="1"/>
  <c r="J12008" i="2"/>
  <c r="K12008" i="2" s="1"/>
  <c r="J2581" i="2"/>
  <c r="K2581" i="2" s="1"/>
  <c r="J1590" i="2"/>
  <c r="K1590" i="2" s="1"/>
  <c r="J1585" i="2"/>
  <c r="K1585" i="2" s="1"/>
  <c r="J1304" i="2"/>
  <c r="K1304" i="2" s="1"/>
  <c r="J970" i="2"/>
  <c r="K970" i="2" s="1"/>
  <c r="J909" i="2"/>
  <c r="K909" i="2" s="1"/>
  <c r="J1242" i="2"/>
  <c r="K1242" i="2" s="1"/>
  <c r="J12064" i="2"/>
  <c r="K12064" i="2" s="1"/>
  <c r="J12869" i="2"/>
  <c r="K12869" i="2" s="1"/>
  <c r="J3349" i="2"/>
  <c r="K3349" i="2" s="1"/>
  <c r="J7532" i="2"/>
  <c r="K7532" i="2" s="1"/>
  <c r="J13298" i="2"/>
  <c r="K13298" i="2" s="1"/>
  <c r="J940" i="2"/>
  <c r="K940" i="2" s="1"/>
  <c r="J1335" i="2"/>
  <c r="K1335" i="2" s="1"/>
  <c r="J11481" i="2"/>
  <c r="K11481" i="2" s="1"/>
  <c r="J8630" i="2"/>
  <c r="K8630" i="2" s="1"/>
  <c r="J1717" i="2"/>
  <c r="K1717" i="2" s="1"/>
  <c r="J807" i="2"/>
  <c r="K807" i="2" s="1"/>
  <c r="J1578" i="2"/>
  <c r="K1578" i="2" s="1"/>
  <c r="J1887" i="2"/>
  <c r="K1887" i="2" s="1"/>
  <c r="J13600" i="2"/>
  <c r="K13600" i="2" s="1"/>
  <c r="J2764" i="2"/>
  <c r="K2764" i="2" s="1"/>
  <c r="J2688" i="2"/>
  <c r="K2688" i="2" s="1"/>
  <c r="J2238" i="2"/>
  <c r="K2238" i="2" s="1"/>
  <c r="J3353" i="2"/>
  <c r="K3353" i="2" s="1"/>
  <c r="J1350" i="2"/>
  <c r="K1350" i="2" s="1"/>
  <c r="J2414" i="2"/>
  <c r="K2414" i="2" s="1"/>
  <c r="J1836" i="2"/>
  <c r="K1836" i="2" s="1"/>
  <c r="J1118" i="2"/>
  <c r="K1118" i="2" s="1"/>
  <c r="J2310" i="2"/>
  <c r="K2310" i="2" s="1"/>
  <c r="J11625" i="2"/>
  <c r="K11625" i="2" s="1"/>
  <c r="J11123" i="2"/>
  <c r="K11123" i="2" s="1"/>
  <c r="J7967" i="2"/>
  <c r="K7967" i="2" s="1"/>
  <c r="J1805" i="2"/>
  <c r="K1805" i="2" s="1"/>
  <c r="J1091" i="2"/>
  <c r="K1091" i="2" s="1"/>
  <c r="J1580" i="2"/>
  <c r="K1580" i="2" s="1"/>
  <c r="J1192" i="2"/>
  <c r="K1192" i="2" s="1"/>
  <c r="J1175" i="2"/>
  <c r="K1175" i="2" s="1"/>
  <c r="J13199" i="2"/>
  <c r="K13199" i="2" s="1"/>
  <c r="J7386" i="2"/>
  <c r="K7386" i="2" s="1"/>
  <c r="J14335" i="2"/>
  <c r="K14335" i="2" s="1"/>
  <c r="J7123" i="2"/>
  <c r="K7123" i="2" s="1"/>
  <c r="J3026" i="2"/>
  <c r="K3026" i="2" s="1"/>
  <c r="J6951" i="2"/>
  <c r="K6951" i="2" s="1"/>
  <c r="J3324" i="2"/>
  <c r="K3324" i="2" s="1"/>
  <c r="J2860" i="2"/>
  <c r="K2860" i="2" s="1"/>
  <c r="J11143" i="2"/>
  <c r="K11143" i="2" s="1"/>
  <c r="J2230" i="2"/>
  <c r="K2230" i="2" s="1"/>
  <c r="J6446" i="2"/>
  <c r="K6446" i="2" s="1"/>
  <c r="J8654" i="2"/>
  <c r="K8654" i="2" s="1"/>
  <c r="J14547" i="2"/>
  <c r="K14547" i="2" s="1"/>
  <c r="J2122" i="2"/>
  <c r="K2122" i="2" s="1"/>
  <c r="J974" i="2"/>
  <c r="K974" i="2" s="1"/>
  <c r="J8008" i="2"/>
  <c r="K8008" i="2" s="1"/>
  <c r="J911" i="2"/>
  <c r="K911" i="2" s="1"/>
  <c r="J8235" i="2"/>
  <c r="K8235" i="2" s="1"/>
  <c r="J986" i="2"/>
  <c r="K986" i="2" s="1"/>
  <c r="J9190" i="2"/>
  <c r="K9190" i="2" s="1"/>
  <c r="J2455" i="2"/>
  <c r="K2455" i="2" s="1"/>
  <c r="J1648" i="2"/>
  <c r="K1648" i="2" s="1"/>
  <c r="J14442" i="2"/>
  <c r="K14442" i="2" s="1"/>
  <c r="J12006" i="2"/>
  <c r="K12006" i="2" s="1"/>
  <c r="J2574" i="2"/>
  <c r="K2574" i="2" s="1"/>
  <c r="J1176" i="2"/>
  <c r="K1176" i="2" s="1"/>
  <c r="J7193" i="2"/>
  <c r="K7193" i="2" s="1"/>
  <c r="J9427" i="2"/>
  <c r="K9427" i="2" s="1"/>
  <c r="J969" i="2"/>
  <c r="K969" i="2" s="1"/>
  <c r="J7504" i="2"/>
  <c r="K7504" i="2" s="1"/>
  <c r="J14327" i="2"/>
  <c r="K14327" i="2" s="1"/>
  <c r="J7127" i="2"/>
  <c r="K7127" i="2" s="1"/>
  <c r="J1280" i="2"/>
  <c r="K1280" i="2" s="1"/>
  <c r="J2251" i="2"/>
  <c r="K2251" i="2" s="1"/>
  <c r="J1851" i="2"/>
  <c r="K1851" i="2" s="1"/>
  <c r="J11486" i="2"/>
  <c r="K11486" i="2" s="1"/>
  <c r="J11614" i="2"/>
  <c r="K11614" i="2" s="1"/>
  <c r="J1480" i="2"/>
  <c r="K1480" i="2" s="1"/>
  <c r="J7184" i="2"/>
  <c r="K7184" i="2" s="1"/>
  <c r="J9430" i="2"/>
  <c r="K9430" i="2" s="1"/>
  <c r="J983" i="2"/>
  <c r="K983" i="2" s="1"/>
  <c r="J1170" i="2"/>
  <c r="K1170" i="2" s="1"/>
  <c r="J2176" i="2"/>
  <c r="K2176" i="2" s="1"/>
  <c r="J7795" i="2"/>
  <c r="K7795" i="2" s="1"/>
  <c r="J7098" i="2"/>
  <c r="K7098" i="2" s="1"/>
  <c r="J11098" i="2"/>
  <c r="K11098" i="2" s="1"/>
  <c r="J13916" i="2"/>
  <c r="K13916" i="2" s="1"/>
  <c r="J9341" i="2"/>
  <c r="K9341" i="2" s="1"/>
  <c r="J11488" i="2"/>
  <c r="K11488" i="2" s="1"/>
  <c r="J1215" i="2"/>
  <c r="K1215" i="2" s="1"/>
  <c r="J3119" i="2"/>
  <c r="K3119" i="2" s="1"/>
  <c r="J7966" i="2"/>
  <c r="K7966" i="2" s="1"/>
  <c r="J7161" i="2"/>
  <c r="K7161" i="2" s="1"/>
  <c r="J8937" i="2"/>
  <c r="K8937" i="2" s="1"/>
  <c r="J12091" i="2"/>
  <c r="K12091" i="2" s="1"/>
  <c r="J13019" i="2"/>
  <c r="K13019" i="2" s="1"/>
  <c r="J9425" i="2"/>
  <c r="K9425" i="2" s="1"/>
  <c r="J10849" i="2"/>
  <c r="K10849" i="2" s="1"/>
  <c r="J13056" i="2"/>
  <c r="K13056" i="2" s="1"/>
  <c r="J2351" i="2"/>
  <c r="K2351" i="2" s="1"/>
  <c r="J2707" i="2"/>
  <c r="K2707" i="2" s="1"/>
  <c r="J3352" i="2"/>
  <c r="K3352" i="2" s="1"/>
  <c r="J13043" i="2"/>
  <c r="K13043" i="2" s="1"/>
  <c r="J1388" i="2"/>
  <c r="K1388" i="2" s="1"/>
  <c r="J1167" i="2"/>
  <c r="K1167" i="2" s="1"/>
  <c r="J14161" i="2"/>
  <c r="K14161" i="2" s="1"/>
  <c r="J12843" i="2"/>
  <c r="K12843" i="2" s="1"/>
  <c r="J2170" i="2"/>
  <c r="K2170" i="2" s="1"/>
  <c r="J2500" i="2"/>
  <c r="K2500" i="2" s="1"/>
  <c r="J1119" i="2"/>
  <c r="K1119" i="2" s="1"/>
  <c r="J1610" i="2"/>
  <c r="K1610" i="2" s="1"/>
  <c r="J11624" i="2"/>
  <c r="K11624" i="2" s="1"/>
  <c r="J13704" i="2"/>
  <c r="K13704" i="2" s="1"/>
  <c r="J8510" i="2"/>
  <c r="K8510" i="2" s="1"/>
  <c r="J9803" i="2"/>
  <c r="K9803" i="2" s="1"/>
  <c r="J1725" i="2"/>
  <c r="K1725" i="2" s="1"/>
  <c r="J1347" i="2"/>
  <c r="K1347" i="2" s="1"/>
  <c r="J2580" i="2"/>
  <c r="K2580" i="2" s="1"/>
  <c r="J13622" i="2"/>
  <c r="K13622" i="2" s="1"/>
  <c r="J8866" i="2"/>
  <c r="K8866" i="2" s="1"/>
  <c r="J1583" i="2"/>
  <c r="K1583" i="2" s="1"/>
  <c r="J8497" i="2"/>
  <c r="K8497" i="2" s="1"/>
  <c r="J7507" i="2"/>
  <c r="K7507" i="2" s="1"/>
  <c r="J9908" i="2"/>
  <c r="K9908" i="2" s="1"/>
  <c r="J2794" i="2"/>
  <c r="K2794" i="2" s="1"/>
  <c r="J987" i="2"/>
  <c r="K987" i="2" s="1"/>
  <c r="J1281" i="2"/>
  <c r="K1281" i="2" s="1"/>
  <c r="J13813" i="2"/>
  <c r="K13813" i="2" s="1"/>
  <c r="J2357" i="2"/>
  <c r="K2357" i="2" s="1"/>
  <c r="J1103" i="2"/>
  <c r="K1103" i="2" s="1"/>
  <c r="J7365" i="2"/>
  <c r="K7365" i="2" s="1"/>
  <c r="J2448" i="2"/>
  <c r="K2448" i="2" s="1"/>
  <c r="J1645" i="2"/>
  <c r="K1645" i="2" s="1"/>
  <c r="J2311" i="2"/>
  <c r="K2311" i="2" s="1"/>
  <c r="J11131" i="2"/>
  <c r="K11131" i="2" s="1"/>
  <c r="J9488" i="2"/>
  <c r="K9488" i="2" s="1"/>
  <c r="J1797" i="2"/>
  <c r="K1797" i="2" s="1"/>
  <c r="J1782" i="2"/>
  <c r="K1782" i="2" s="1"/>
  <c r="J8077" i="2"/>
  <c r="K8077" i="2" s="1"/>
  <c r="J1884" i="2"/>
  <c r="K1884" i="2" s="1"/>
  <c r="J8797" i="2"/>
  <c r="K8797" i="2" s="1"/>
  <c r="J2760" i="2"/>
  <c r="K2760" i="2" s="1"/>
  <c r="J8193" i="2"/>
  <c r="K8193" i="2" s="1"/>
  <c r="J9410" i="2"/>
  <c r="K9410" i="2" s="1"/>
  <c r="J7125" i="2"/>
  <c r="K7125" i="2" s="1"/>
  <c r="J1595" i="2"/>
  <c r="K1595" i="2" s="1"/>
  <c r="J2363" i="2"/>
  <c r="K2363" i="2" s="1"/>
  <c r="J14189" i="2"/>
  <c r="K14189" i="2" s="1"/>
  <c r="J13223" i="2"/>
  <c r="K13223" i="2" s="1"/>
  <c r="J9910" i="2"/>
  <c r="K9910" i="2" s="1"/>
  <c r="J1352" i="2"/>
  <c r="K1352" i="2" s="1"/>
  <c r="J7799" i="2"/>
  <c r="K7799" i="2" s="1"/>
  <c r="J1849" i="2"/>
  <c r="K1849" i="2" s="1"/>
  <c r="J13455" i="2"/>
  <c r="K13455" i="2" s="1"/>
  <c r="J8647" i="2"/>
  <c r="K8647" i="2" s="1"/>
  <c r="J8626" i="2"/>
  <c r="K8626" i="2" s="1"/>
  <c r="J13705" i="2"/>
  <c r="K13705" i="2" s="1"/>
  <c r="J12009" i="2"/>
  <c r="K12009" i="2" s="1"/>
  <c r="J2584" i="2"/>
  <c r="K2584" i="2" s="1"/>
  <c r="J1001" i="2"/>
  <c r="K1001" i="2" s="1"/>
  <c r="J2125" i="2"/>
  <c r="K2125" i="2" s="1"/>
  <c r="J7188" i="2"/>
  <c r="K7188" i="2" s="1"/>
  <c r="J1584" i="2"/>
  <c r="K1584" i="2" s="1"/>
  <c r="J1882" i="2"/>
  <c r="K1882" i="2" s="1"/>
  <c r="J6706" i="2"/>
  <c r="K6706" i="2" s="1"/>
  <c r="J915" i="2"/>
  <c r="K915" i="2" s="1"/>
  <c r="J8934" i="2"/>
  <c r="K8934" i="2" s="1"/>
  <c r="J14334" i="2"/>
  <c r="K14334" i="2" s="1"/>
  <c r="J7126" i="2"/>
  <c r="K7126" i="2" s="1"/>
  <c r="J3031" i="2"/>
  <c r="K3031" i="2" s="1"/>
  <c r="J6943" i="2"/>
  <c r="K6943" i="2" s="1"/>
  <c r="J1360" i="2"/>
  <c r="K1360" i="2" s="1"/>
  <c r="J7920" i="2"/>
  <c r="K7920" i="2" s="1"/>
  <c r="J13451" i="2"/>
  <c r="K13451" i="2" s="1"/>
  <c r="J8649" i="2"/>
  <c r="K8649" i="2" s="1"/>
  <c r="J12505" i="2"/>
  <c r="K12505" i="2" s="1"/>
  <c r="J2754" i="2"/>
  <c r="K2754" i="2" s="1"/>
  <c r="J12060" i="2"/>
  <c r="K12060" i="2" s="1"/>
  <c r="J3209" i="2"/>
  <c r="K3209" i="2" s="1"/>
  <c r="J1464" i="2"/>
  <c r="K1464" i="2" s="1"/>
  <c r="J1889" i="2"/>
  <c r="K1889" i="2" s="1"/>
  <c r="J13597" i="2"/>
  <c r="K13597" i="2" s="1"/>
  <c r="J3033" i="2"/>
  <c r="K3033" i="2" s="1"/>
  <c r="J1657" i="2"/>
  <c r="K1657" i="2" s="1"/>
  <c r="J9917" i="2"/>
  <c r="K9917" i="2" s="1"/>
  <c r="J2225" i="2"/>
  <c r="K2225" i="2" s="1"/>
  <c r="J8234" i="2"/>
  <c r="K8234" i="2" s="1"/>
  <c r="J1332" i="2"/>
  <c r="K1332" i="2" s="1"/>
  <c r="J1646" i="2"/>
  <c r="K1646" i="2" s="1"/>
  <c r="J14447" i="2"/>
  <c r="K14447" i="2" s="1"/>
  <c r="J13703" i="2"/>
  <c r="K13703" i="2" s="1"/>
  <c r="J11124" i="2"/>
  <c r="K11124" i="2" s="1"/>
  <c r="J2761" i="2"/>
  <c r="K2761" i="2" s="1"/>
  <c r="J8087" i="2"/>
  <c r="K8087" i="2" s="1"/>
  <c r="J1185" i="2"/>
  <c r="K1185" i="2" s="1"/>
  <c r="J963" i="2"/>
  <c r="K963" i="2" s="1"/>
  <c r="J918" i="2"/>
  <c r="K918" i="2" s="1"/>
  <c r="J14337" i="2"/>
  <c r="K14337" i="2" s="1"/>
  <c r="J7128" i="2"/>
  <c r="K7128" i="2" s="1"/>
  <c r="J1596" i="2"/>
  <c r="K1596" i="2" s="1"/>
  <c r="J13809" i="2"/>
  <c r="K13809" i="2" s="1"/>
  <c r="J14182" i="2"/>
  <c r="K14182" i="2" s="1"/>
  <c r="J2856" i="2"/>
  <c r="K2856" i="2" s="1"/>
  <c r="J1848" i="2"/>
  <c r="K1848" i="2" s="1"/>
  <c r="J1656" i="2"/>
  <c r="K1656" i="2" s="1"/>
  <c r="J14449" i="2"/>
  <c r="K14449" i="2" s="1"/>
  <c r="J8623" i="2"/>
  <c r="K8623" i="2" s="1"/>
  <c r="J2536" i="2"/>
  <c r="K2536" i="2" s="1"/>
  <c r="J1806" i="2"/>
  <c r="K1806" i="2" s="1"/>
  <c r="J2133" i="2"/>
  <c r="K2133" i="2" s="1"/>
  <c r="J1885" i="2"/>
  <c r="K1885" i="2" s="1"/>
  <c r="J1741" i="2"/>
  <c r="K1741" i="2" s="1"/>
  <c r="J2144" i="2"/>
  <c r="K2144" i="2" s="1"/>
  <c r="J6888" i="2"/>
  <c r="K6888" i="2" s="1"/>
  <c r="J7369" i="2"/>
  <c r="K7369" i="2" s="1"/>
  <c r="J3102" i="2"/>
  <c r="K3102" i="2" s="1"/>
  <c r="J7100" i="2"/>
  <c r="K7100" i="2" s="1"/>
  <c r="J1606" i="2"/>
  <c r="K1606" i="2" s="1"/>
  <c r="J1028" i="2"/>
  <c r="K1028" i="2" s="1"/>
  <c r="J14553" i="2"/>
  <c r="K14553" i="2" s="1"/>
  <c r="J1378" i="2"/>
  <c r="K1378" i="2" s="1"/>
  <c r="J973" i="2"/>
  <c r="K973" i="2" s="1"/>
  <c r="J1302" i="2"/>
  <c r="K1302" i="2" s="1"/>
  <c r="J8494" i="2"/>
  <c r="K8494" i="2" s="1"/>
  <c r="J9023" i="2"/>
  <c r="K9023" i="2" s="1"/>
  <c r="J14329" i="2"/>
  <c r="K14329" i="2" s="1"/>
  <c r="J985" i="2"/>
  <c r="K985" i="2" s="1"/>
  <c r="J7529" i="2"/>
  <c r="K7529" i="2" s="1"/>
  <c r="J7470" i="2"/>
  <c r="K7470" i="2" s="1"/>
  <c r="J1841" i="2"/>
  <c r="K1841" i="2" s="1"/>
  <c r="J14443" i="2"/>
  <c r="K14443" i="2" s="1"/>
  <c r="J8511" i="2"/>
  <c r="K8511" i="2" s="1"/>
  <c r="J1244" i="2"/>
  <c r="K1244" i="2" s="1"/>
  <c r="J2120" i="2"/>
  <c r="K2120" i="2" s="1"/>
  <c r="J12754" i="2"/>
  <c r="K12754" i="2" s="1"/>
  <c r="J8003" i="2"/>
  <c r="K8003" i="2" s="1"/>
  <c r="J6946" i="2"/>
  <c r="K6946" i="2" s="1"/>
  <c r="J11843" i="2"/>
  <c r="K11843" i="2" s="1"/>
  <c r="J1333" i="2"/>
  <c r="K1333" i="2" s="1"/>
  <c r="J7385" i="2"/>
  <c r="K7385" i="2" s="1"/>
  <c r="J13462" i="2"/>
  <c r="K13462" i="2" s="1"/>
  <c r="J1097" i="2"/>
  <c r="K1097" i="2" s="1"/>
  <c r="J9795" i="2"/>
  <c r="K9795" i="2" s="1"/>
  <c r="J12007" i="2"/>
  <c r="K12007" i="2" s="1"/>
  <c r="J1340" i="2"/>
  <c r="K1340" i="2" s="1"/>
  <c r="J2579" i="2"/>
  <c r="K2579" i="2" s="1"/>
  <c r="J14308" i="2"/>
  <c r="K14308" i="2" s="1"/>
  <c r="J1298" i="2"/>
  <c r="K1298" i="2" s="1"/>
  <c r="J964" i="2"/>
  <c r="K964" i="2" s="1"/>
  <c r="J8503" i="2"/>
  <c r="K8503" i="2" s="1"/>
  <c r="J916" i="2"/>
  <c r="K916" i="2" s="1"/>
  <c r="J12058" i="2"/>
  <c r="K12058" i="2" s="1"/>
  <c r="J14330" i="2"/>
  <c r="K14330" i="2" s="1"/>
  <c r="J2115" i="2"/>
  <c r="K2115" i="2" s="1"/>
  <c r="J7522" i="2"/>
  <c r="K7522" i="2" s="1"/>
  <c r="J13805" i="2"/>
  <c r="K13805" i="2" s="1"/>
  <c r="J14438" i="2"/>
  <c r="K14438" i="2" s="1"/>
  <c r="J9482" i="2"/>
  <c r="K9482" i="2" s="1"/>
  <c r="J7101" i="2"/>
  <c r="K7101" i="2" s="1"/>
  <c r="J1650" i="2"/>
  <c r="K1650" i="2" s="1"/>
  <c r="J14441" i="2"/>
  <c r="K14441" i="2" s="1"/>
  <c r="J14550" i="2"/>
  <c r="K14550" i="2" s="1"/>
  <c r="J1724" i="2"/>
  <c r="K1724" i="2" s="1"/>
  <c r="J2575" i="2"/>
  <c r="K2575" i="2" s="1"/>
  <c r="J1807" i="2"/>
  <c r="K1807" i="2" s="1"/>
  <c r="J1785" i="2"/>
  <c r="K1785" i="2" s="1"/>
  <c r="J1409" i="2"/>
  <c r="K1409" i="2" s="1"/>
  <c r="J1194" i="2"/>
  <c r="K1194" i="2" s="1"/>
  <c r="J8807" i="2"/>
  <c r="K8807" i="2" s="1"/>
  <c r="J13210" i="2"/>
  <c r="K13210" i="2" s="1"/>
  <c r="J1003" i="2"/>
  <c r="K1003" i="2" s="1"/>
  <c r="J6882" i="2"/>
  <c r="K6882" i="2" s="1"/>
  <c r="J2659" i="2"/>
  <c r="K2659" i="2" s="1"/>
  <c r="J1597" i="2"/>
  <c r="K1597" i="2" s="1"/>
  <c r="J2360" i="2"/>
  <c r="K2360" i="2" s="1"/>
  <c r="J13214" i="2"/>
  <c r="K13214" i="2" s="1"/>
  <c r="J7465" i="2"/>
  <c r="K7465" i="2" s="1"/>
  <c r="J2249" i="2"/>
  <c r="K2249" i="2" s="1"/>
  <c r="J943" i="2"/>
  <c r="K943" i="2" s="1"/>
  <c r="J1840" i="2"/>
  <c r="K1840" i="2" s="1"/>
  <c r="J1100" i="2"/>
  <c r="K1100" i="2" s="1"/>
  <c r="J2312" i="2"/>
  <c r="K2312" i="2" s="1"/>
  <c r="J12499" i="2"/>
  <c r="K12499" i="2" s="1"/>
  <c r="J8513" i="2"/>
  <c r="K8513" i="2" s="1"/>
  <c r="J11125" i="2"/>
  <c r="K11125" i="2" s="1"/>
  <c r="J6441" i="2"/>
  <c r="K6441" i="2" s="1"/>
  <c r="J8948" i="2"/>
  <c r="K8948" i="2" s="1"/>
  <c r="J1784" i="2"/>
  <c r="K1784" i="2" s="1"/>
  <c r="J12753" i="2"/>
  <c r="K12753" i="2" s="1"/>
  <c r="J1465" i="2"/>
  <c r="K1465" i="2" s="1"/>
  <c r="J1190" i="2"/>
  <c r="K1190" i="2" s="1"/>
  <c r="J8504" i="2"/>
  <c r="K8504" i="2" s="1"/>
  <c r="J1749" i="2"/>
  <c r="K1749" i="2" s="1"/>
  <c r="J12755" i="2"/>
  <c r="K12755" i="2" s="1"/>
  <c r="J14332" i="2"/>
  <c r="K14332" i="2" s="1"/>
  <c r="J7120" i="2"/>
  <c r="K7120" i="2" s="1"/>
  <c r="J3023" i="2"/>
  <c r="K3023" i="2" s="1"/>
  <c r="J13816" i="2"/>
  <c r="K13816" i="2" s="1"/>
  <c r="J3105" i="2"/>
  <c r="K3105" i="2" s="1"/>
  <c r="J2501" i="2"/>
  <c r="K2501" i="2" s="1"/>
  <c r="J1105" i="2"/>
  <c r="K1105" i="2" s="1"/>
  <c r="J14439" i="2"/>
  <c r="K14439" i="2" s="1"/>
  <c r="J11621" i="2"/>
  <c r="K11621" i="2" s="1"/>
  <c r="J1343" i="2"/>
  <c r="K1343" i="2" s="1"/>
  <c r="J14158" i="2"/>
  <c r="K14158" i="2" s="1"/>
  <c r="J2119" i="2"/>
  <c r="K2119" i="2" s="1"/>
  <c r="J7185" i="2"/>
  <c r="K7185" i="2" s="1"/>
  <c r="J8080" i="2"/>
  <c r="K8080" i="2" s="1"/>
  <c r="J864" i="2"/>
  <c r="K864" i="2" s="1"/>
  <c r="J997" i="2"/>
  <c r="K997" i="2" s="1"/>
  <c r="J1247" i="2"/>
  <c r="K1247" i="2" s="1"/>
  <c r="J1249" i="2"/>
  <c r="K1249" i="2" s="1"/>
  <c r="J2305" i="2"/>
  <c r="K2305" i="2" s="1"/>
  <c r="J3107" i="2"/>
  <c r="K3107" i="2" s="1"/>
  <c r="J7797" i="2"/>
  <c r="K7797" i="2" s="1"/>
  <c r="J1336" i="2"/>
  <c r="K1336" i="2" s="1"/>
  <c r="J1649" i="2"/>
  <c r="K1649" i="2" s="1"/>
  <c r="J1729" i="2"/>
  <c r="K1729" i="2" s="1"/>
  <c r="J8516" i="2"/>
  <c r="K8516" i="2" s="1"/>
  <c r="J1726" i="2"/>
  <c r="K1726" i="2" s="1"/>
  <c r="J2654" i="2"/>
  <c r="K2654" i="2" s="1"/>
  <c r="J7186" i="2"/>
  <c r="K7186" i="2" s="1"/>
  <c r="J8086" i="2"/>
  <c r="K8086" i="2" s="1"/>
  <c r="J1195" i="2"/>
  <c r="K1195" i="2" s="1"/>
  <c r="J6712" i="2"/>
  <c r="K6712" i="2" s="1"/>
  <c r="J913" i="2"/>
  <c r="K913" i="2" s="1"/>
  <c r="J1640" i="2"/>
  <c r="K1640" i="2" s="1"/>
  <c r="J1283" i="2"/>
  <c r="K1283" i="2" s="1"/>
  <c r="J989" i="2"/>
  <c r="K989" i="2" s="1"/>
  <c r="J1276" i="2"/>
  <c r="K1276" i="2" s="1"/>
  <c r="J13815" i="2"/>
  <c r="K13815" i="2" s="1"/>
  <c r="J14188" i="2"/>
  <c r="K14188" i="2" s="1"/>
  <c r="J1850" i="2"/>
  <c r="K1850" i="2" s="1"/>
  <c r="J1106" i="2"/>
  <c r="K1106" i="2" s="1"/>
  <c r="J14446" i="2"/>
  <c r="K14446" i="2" s="1"/>
  <c r="J8621" i="2"/>
  <c r="K8621" i="2" s="1"/>
  <c r="J11120" i="2"/>
  <c r="K11120" i="2" s="1"/>
  <c r="J1660" i="2"/>
  <c r="K1660" i="2" s="1"/>
  <c r="J8815" i="2"/>
  <c r="K8815" i="2" s="1"/>
  <c r="J2134" i="2"/>
  <c r="K2134" i="2" s="1"/>
  <c r="J2685" i="2"/>
  <c r="K2685" i="2" s="1"/>
  <c r="J1748" i="2"/>
  <c r="K1748" i="2" s="1"/>
  <c r="J10398" i="2"/>
  <c r="K10398" i="2" s="1"/>
  <c r="J1040" i="2"/>
  <c r="K1040" i="2" s="1"/>
  <c r="J3347" i="2"/>
  <c r="K3347" i="2" s="1"/>
  <c r="J3100" i="2"/>
  <c r="K3100" i="2" s="1"/>
  <c r="J2209" i="2"/>
  <c r="K2209" i="2" s="1"/>
  <c r="J1608" i="2"/>
  <c r="K1608" i="2" s="1"/>
  <c r="J12497" i="2"/>
  <c r="K12497" i="2" s="1"/>
  <c r="J2535" i="2"/>
  <c r="K2535" i="2" s="1"/>
  <c r="J1745" i="2"/>
  <c r="K1745" i="2" s="1"/>
  <c r="J2418" i="2"/>
  <c r="K2418" i="2" s="1"/>
  <c r="J8857" i="2"/>
  <c r="K8857" i="2" s="1"/>
  <c r="J1309" i="2"/>
  <c r="K1309" i="2" s="1"/>
  <c r="J8498" i="2"/>
  <c r="K8498" i="2" s="1"/>
  <c r="J9405" i="2"/>
  <c r="K9405" i="2" s="1"/>
  <c r="J7368" i="2"/>
  <c r="K7368" i="2" s="1"/>
  <c r="J7524" i="2"/>
  <c r="K7524" i="2" s="1"/>
  <c r="J1877" i="2"/>
  <c r="K1877" i="2" s="1"/>
  <c r="J1330" i="2"/>
  <c r="K1330" i="2" s="1"/>
  <c r="J1736" i="2"/>
  <c r="K1736" i="2" s="1"/>
  <c r="J9793" i="2"/>
  <c r="K9793" i="2" s="1"/>
  <c r="J1182" i="2"/>
  <c r="K1182" i="2" s="1"/>
  <c r="J2128" i="2"/>
  <c r="K2128" i="2" s="1"/>
  <c r="J975" i="2"/>
  <c r="K975" i="2" s="1"/>
  <c r="J8010" i="2"/>
  <c r="K8010" i="2" s="1"/>
  <c r="J1958" i="2"/>
  <c r="K1958" i="2" s="1"/>
  <c r="J14131" i="2"/>
  <c r="K14131" i="2" s="1"/>
  <c r="J9026" i="2"/>
  <c r="K9026" i="2" s="1"/>
  <c r="J13458" i="2"/>
  <c r="K13458" i="2" s="1"/>
  <c r="J8655" i="2"/>
  <c r="K8655" i="2" s="1"/>
  <c r="J1031" i="2"/>
  <c r="K1031" i="2" s="1"/>
  <c r="J12005" i="2"/>
  <c r="K12005" i="2" s="1"/>
  <c r="J1494" i="2"/>
  <c r="K1494" i="2" s="1"/>
  <c r="J6714" i="2"/>
  <c r="K6714" i="2" s="1"/>
  <c r="J961" i="2"/>
  <c r="K961" i="2" s="1"/>
  <c r="J13201" i="2"/>
  <c r="K13201" i="2" s="1"/>
  <c r="J1747" i="2"/>
  <c r="K1747" i="2" s="1"/>
  <c r="J12062" i="2"/>
  <c r="K12062" i="2" s="1"/>
  <c r="J14331" i="2"/>
  <c r="K14331" i="2" s="1"/>
  <c r="J2242" i="2"/>
  <c r="K2242" i="2" s="1"/>
  <c r="J2116" i="2"/>
  <c r="K2116" i="2" s="1"/>
  <c r="J7526" i="2"/>
  <c r="K7526" i="2" s="1"/>
  <c r="J2495" i="2"/>
  <c r="K2495" i="2" s="1"/>
  <c r="J6449" i="2"/>
  <c r="K6449" i="2" s="1"/>
  <c r="J1488" i="2"/>
  <c r="K1488" i="2" s="1"/>
  <c r="J1730" i="2"/>
  <c r="K1730" i="2" s="1"/>
  <c r="J9804" i="2"/>
  <c r="K9804" i="2" s="1"/>
  <c r="J14555" i="2"/>
  <c r="K14555" i="2" s="1"/>
  <c r="J2751" i="2"/>
  <c r="K2751" i="2" s="1"/>
  <c r="J12147" i="2"/>
  <c r="K12147" i="2" s="1"/>
  <c r="J8818" i="2"/>
  <c r="K8818" i="2" s="1"/>
  <c r="J7191" i="2"/>
  <c r="K7191" i="2" s="1"/>
  <c r="J9438" i="2"/>
  <c r="K9438" i="2" s="1"/>
  <c r="J1189" i="2"/>
  <c r="K1189" i="2" s="1"/>
  <c r="J8805" i="2"/>
  <c r="K8805" i="2" s="1"/>
  <c r="J917" i="2"/>
  <c r="K917" i="2" s="1"/>
  <c r="J1037" i="2"/>
  <c r="K1037" i="2" s="1"/>
  <c r="J2651" i="2"/>
  <c r="K2651" i="2" s="1"/>
  <c r="J14437" i="2"/>
  <c r="K14437" i="2" s="1"/>
  <c r="J2158" i="2"/>
  <c r="K2158" i="2" s="1"/>
  <c r="J1834" i="2"/>
  <c r="K1834" i="2" s="1"/>
  <c r="J942" i="2"/>
  <c r="K942" i="2" s="1"/>
  <c r="J1838" i="2"/>
  <c r="K1838" i="2" s="1"/>
  <c r="J1109" i="2"/>
  <c r="K1109" i="2" s="1"/>
  <c r="J2309" i="2"/>
  <c r="K2309" i="2" s="1"/>
  <c r="J12496" i="2"/>
  <c r="K12496" i="2" s="1"/>
  <c r="J8515" i="2"/>
  <c r="K8515" i="2" s="1"/>
  <c r="J1719" i="2"/>
  <c r="K1719" i="2" s="1"/>
  <c r="J1955" i="2"/>
  <c r="K1955" i="2" s="1"/>
  <c r="J2135" i="2"/>
  <c r="K2135" i="2" s="1"/>
  <c r="J971" i="2"/>
  <c r="K971" i="2" s="1"/>
  <c r="J1474" i="2"/>
  <c r="K1474" i="2" s="1"/>
  <c r="J13205" i="2"/>
  <c r="K13205" i="2" s="1"/>
  <c r="J8501" i="2"/>
  <c r="K8501" i="2" s="1"/>
  <c r="J1739" i="2"/>
  <c r="K1739" i="2" s="1"/>
  <c r="J14100" i="2"/>
  <c r="K14100" i="2" s="1"/>
  <c r="J14338" i="2"/>
  <c r="K14338" i="2" s="1"/>
  <c r="J2648" i="2"/>
  <c r="K2648" i="2" s="1"/>
  <c r="J1282" i="2"/>
  <c r="K1282" i="2" s="1"/>
  <c r="J13806" i="2"/>
  <c r="K13806" i="2" s="1"/>
  <c r="J9567" i="2"/>
  <c r="K9567" i="2" s="1"/>
  <c r="J2456" i="2"/>
  <c r="K2456" i="2" s="1"/>
  <c r="J1110" i="2"/>
  <c r="K1110" i="2" s="1"/>
  <c r="J14445" i="2"/>
  <c r="K14445" i="2" s="1"/>
  <c r="J9799" i="2"/>
  <c r="K9799" i="2" s="1"/>
  <c r="J1346" i="2"/>
  <c r="K1346" i="2" s="1"/>
  <c r="J992" i="2"/>
  <c r="K992" i="2" s="1"/>
  <c r="J2117" i="2"/>
  <c r="K2117" i="2" s="1"/>
  <c r="J7189" i="2"/>
  <c r="K7189" i="2" s="1"/>
  <c r="J8081" i="2"/>
  <c r="K8081" i="2" s="1"/>
  <c r="J861" i="2"/>
  <c r="K861" i="2" s="1"/>
  <c r="J6884" i="2"/>
  <c r="K6884" i="2" s="1"/>
  <c r="J7124" i="2"/>
  <c r="K7124" i="2" s="1"/>
  <c r="J2161" i="2"/>
  <c r="K2161" i="2" s="1"/>
  <c r="J2243" i="2"/>
  <c r="K2243" i="2" s="1"/>
  <c r="J2454" i="2"/>
  <c r="K2454" i="2" s="1"/>
  <c r="J7388" i="2"/>
  <c r="K7388" i="2" s="1"/>
  <c r="J1643" i="2"/>
  <c r="K1643" i="2" s="1"/>
  <c r="J2138" i="2"/>
  <c r="K2138" i="2" s="1"/>
  <c r="J8517" i="2"/>
  <c r="K8517" i="2" s="1"/>
  <c r="J2750" i="2"/>
  <c r="K2750" i="2" s="1"/>
  <c r="J803" i="2"/>
  <c r="K803" i="2" s="1"/>
  <c r="J12749" i="2"/>
  <c r="K12749" i="2" s="1"/>
  <c r="J1400" i="2"/>
  <c r="K1400" i="2" s="1"/>
  <c r="J12617" i="2"/>
  <c r="K12617" i="2" s="1"/>
  <c r="J2453" i="2"/>
  <c r="K2453" i="2" s="1"/>
  <c r="J1750" i="2"/>
  <c r="K1750" i="2" s="1"/>
  <c r="J12332" i="2"/>
  <c r="K12332" i="2" s="1"/>
  <c r="J9404" i="2"/>
  <c r="K9404" i="2" s="1"/>
  <c r="J7371" i="2"/>
  <c r="K7371" i="2" s="1"/>
  <c r="J2105" i="2"/>
  <c r="K2105" i="2" s="1"/>
  <c r="J2358" i="2"/>
  <c r="K2358" i="2" s="1"/>
  <c r="J14373" i="2"/>
  <c r="K14373" i="2" s="1"/>
  <c r="J2301" i="2"/>
  <c r="K2301" i="2" s="1"/>
  <c r="J1852" i="2"/>
  <c r="K1852" i="2" s="1"/>
  <c r="J1116" i="2"/>
  <c r="K1116" i="2" s="1"/>
  <c r="J12500" i="2"/>
  <c r="K12500" i="2" s="1"/>
  <c r="J1723" i="2"/>
  <c r="K1723" i="2" s="1"/>
  <c r="J1329" i="2"/>
  <c r="K1329" i="2" s="1"/>
  <c r="J1090" i="2"/>
  <c r="K1090" i="2" s="1"/>
  <c r="J1467" i="2"/>
  <c r="K1467" i="2" s="1"/>
  <c r="J959" i="2"/>
  <c r="K959" i="2" s="1"/>
  <c r="J12148" i="2"/>
  <c r="K12148" i="2" s="1"/>
  <c r="J897" i="2"/>
  <c r="K897" i="2" s="1"/>
  <c r="J1036" i="2"/>
  <c r="K1036" i="2" s="1"/>
  <c r="J1598" i="2"/>
  <c r="K1598" i="2" s="1"/>
  <c r="J6447" i="2"/>
  <c r="K6447" i="2" s="1"/>
  <c r="J1490" i="2"/>
  <c r="K1490" i="2" s="1"/>
  <c r="J11617" i="2"/>
  <c r="K11617" i="2" s="1"/>
  <c r="J2538" i="2"/>
  <c r="K2538" i="2" s="1"/>
  <c r="J7392" i="2"/>
  <c r="K7392" i="2" s="1"/>
  <c r="J8864" i="2"/>
  <c r="K8864" i="2" s="1"/>
  <c r="J1883" i="2"/>
  <c r="K1883" i="2" s="1"/>
  <c r="J13595" i="2"/>
  <c r="K13595" i="2" s="1"/>
  <c r="J3351" i="2"/>
  <c r="K3351" i="2" s="1"/>
  <c r="J7528" i="2"/>
  <c r="K7528" i="2" s="1"/>
  <c r="J941" i="2"/>
  <c r="K941" i="2" s="1"/>
  <c r="J1102" i="2"/>
  <c r="K1102" i="2" s="1"/>
  <c r="J1731" i="2"/>
  <c r="K1731" i="2" s="1"/>
  <c r="J14556" i="2"/>
  <c r="K14556" i="2" s="1"/>
  <c r="J7874" i="2"/>
  <c r="K7874" i="2" s="1"/>
  <c r="J1781" i="2"/>
  <c r="K1781" i="2" s="1"/>
  <c r="J8865" i="2"/>
  <c r="K8865" i="2" s="1"/>
  <c r="J13209" i="2"/>
  <c r="K13209" i="2" s="1"/>
  <c r="J14192" i="2"/>
  <c r="K14192" i="2" s="1"/>
  <c r="J8648" i="2"/>
  <c r="K8648" i="2" s="1"/>
  <c r="J2308" i="2"/>
  <c r="K2308" i="2" s="1"/>
  <c r="J14450" i="2"/>
  <c r="K14450" i="2" s="1"/>
  <c r="J12011" i="2"/>
  <c r="K12011" i="2" s="1"/>
  <c r="J2681" i="2"/>
  <c r="K2681" i="2" s="1"/>
  <c r="J972" i="2"/>
  <c r="K972" i="2" s="1"/>
  <c r="J1183" i="2"/>
  <c r="K1183" i="2" s="1"/>
  <c r="J6709" i="2"/>
  <c r="K6709" i="2" s="1"/>
  <c r="J13203" i="2"/>
  <c r="K13203" i="2" s="1"/>
  <c r="J1742" i="2"/>
  <c r="K1742" i="2" s="1"/>
  <c r="J2882" i="2"/>
  <c r="K2882" i="2" s="1"/>
  <c r="J7165" i="2"/>
  <c r="K7165" i="2" s="1"/>
  <c r="J1652" i="2"/>
  <c r="K1652" i="2" s="1"/>
  <c r="J1489" i="2"/>
  <c r="K1489" i="2" s="1"/>
  <c r="J1733" i="2"/>
  <c r="K1733" i="2" s="1"/>
  <c r="J14548" i="2"/>
  <c r="K14548" i="2" s="1"/>
  <c r="J9431" i="2"/>
  <c r="K9431" i="2" s="1"/>
  <c r="J1891" i="2"/>
  <c r="K1891" i="2" s="1"/>
  <c r="J12751" i="2"/>
  <c r="K12751" i="2" s="1"/>
  <c r="J9429" i="2"/>
  <c r="K9429" i="2" s="1"/>
  <c r="J1180" i="2"/>
  <c r="K1180" i="2" s="1"/>
  <c r="J13593" i="2"/>
  <c r="K13593" i="2" s="1"/>
  <c r="J1740" i="2"/>
  <c r="K1740" i="2" s="1"/>
  <c r="J1875" i="2"/>
  <c r="K1875" i="2" s="1"/>
  <c r="J1043" i="2"/>
  <c r="K1043" i="2" s="1"/>
  <c r="J993" i="2"/>
  <c r="K993" i="2" s="1"/>
  <c r="J1961" i="2"/>
  <c r="K1961" i="2" s="1"/>
  <c r="J12308" i="2"/>
  <c r="K12308" i="2" s="1"/>
  <c r="J7183" i="2"/>
  <c r="K7183" i="2" s="1"/>
  <c r="J2499" i="2"/>
  <c r="K2499" i="2" s="1"/>
  <c r="J1328" i="2"/>
  <c r="K1328" i="2" s="1"/>
  <c r="J1647" i="2"/>
  <c r="K1647" i="2" s="1"/>
  <c r="J14444" i="2"/>
  <c r="K14444" i="2" s="1"/>
  <c r="J11615" i="2"/>
  <c r="K11615" i="2" s="1"/>
  <c r="J8512" i="2"/>
  <c r="K8512" i="2" s="1"/>
  <c r="J1718" i="2"/>
  <c r="K1718" i="2" s="1"/>
  <c r="J2142" i="2"/>
  <c r="K2142" i="2" s="1"/>
  <c r="J8085" i="2"/>
  <c r="K8085" i="2" s="1"/>
  <c r="J12615" i="2"/>
  <c r="K12615" i="2" s="1"/>
  <c r="J13603" i="2"/>
  <c r="K13603" i="2" s="1"/>
  <c r="J7502" i="2"/>
  <c r="K7502" i="2" s="1"/>
  <c r="J10846" i="2"/>
  <c r="K10846" i="2" s="1"/>
  <c r="J9411" i="2"/>
  <c r="K9411" i="2" s="1"/>
  <c r="J994" i="2"/>
  <c r="K994" i="2" s="1"/>
  <c r="J2107" i="2"/>
  <c r="K2107" i="2" s="1"/>
  <c r="J2367" i="2"/>
  <c r="K2367" i="2" s="1"/>
  <c r="J1344" i="2"/>
  <c r="K1344" i="2" s="1"/>
  <c r="J2211" i="2"/>
  <c r="K2211" i="2" s="1"/>
  <c r="J1114" i="2"/>
  <c r="K1114" i="2" s="1"/>
  <c r="J1734" i="2"/>
  <c r="K1734" i="2" s="1"/>
  <c r="J14546" i="2"/>
  <c r="K14546" i="2" s="1"/>
  <c r="J10917" i="2"/>
  <c r="K10917" i="2" s="1"/>
  <c r="J9709" i="2"/>
  <c r="K9709" i="2" s="1"/>
  <c r="J1779" i="2"/>
  <c r="K1779" i="2" s="1"/>
  <c r="J12756" i="2"/>
  <c r="K12756" i="2" s="1"/>
  <c r="J1402" i="2"/>
  <c r="K1402" i="2" s="1"/>
  <c r="J962" i="2"/>
  <c r="K962" i="2" s="1"/>
  <c r="J6883" i="2"/>
  <c r="K6883" i="2" s="1"/>
  <c r="J2658" i="2"/>
  <c r="K2658" i="2" s="1"/>
  <c r="J8534" i="2"/>
  <c r="K8534" i="2" s="1"/>
  <c r="J7096" i="2"/>
  <c r="K7096" i="2" s="1"/>
  <c r="J13459" i="2"/>
  <c r="K13459" i="2" s="1"/>
  <c r="J1603" i="2"/>
  <c r="K1603" i="2" s="1"/>
  <c r="J1032" i="2"/>
  <c r="K1032" i="2" s="1"/>
  <c r="J8514" i="2"/>
  <c r="K8514" i="2" s="1"/>
  <c r="J2758" i="2"/>
  <c r="K2758" i="2" s="1"/>
  <c r="J1783" i="2"/>
  <c r="K1783" i="2" s="1"/>
  <c r="J12758" i="2"/>
  <c r="K12758" i="2" s="1"/>
  <c r="J8011" i="2"/>
  <c r="K8011" i="2" s="1"/>
  <c r="J12616" i="2"/>
  <c r="K12616" i="2" s="1"/>
  <c r="J8804" i="2"/>
  <c r="K8804" i="2" s="1"/>
  <c r="J7500" i="2"/>
  <c r="K7500" i="2" s="1"/>
  <c r="J10850" i="2"/>
  <c r="K10850" i="2" s="1"/>
  <c r="J9408" i="2"/>
  <c r="K9408" i="2" s="1"/>
  <c r="J3356" i="2"/>
  <c r="K3356" i="2" s="1"/>
  <c r="J2111" i="2"/>
  <c r="K2111" i="2" s="1"/>
  <c r="J2368" i="2"/>
  <c r="K2368" i="2" s="1"/>
  <c r="J14367" i="2"/>
  <c r="K14367" i="2" s="1"/>
  <c r="J1139" i="2"/>
  <c r="K1139" i="2" s="1"/>
  <c r="J1324" i="2"/>
  <c r="K1324" i="2" s="1"/>
  <c r="J1842" i="2"/>
  <c r="K1842" i="2" s="1"/>
  <c r="J1642" i="2"/>
  <c r="K1642" i="2" s="1"/>
  <c r="J11619" i="2"/>
  <c r="K11619" i="2" s="1"/>
  <c r="J2752" i="2"/>
  <c r="K2752" i="2" s="1"/>
  <c r="J1471" i="2"/>
  <c r="K1471" i="2" s="1"/>
  <c r="J6711" i="2"/>
  <c r="K6711" i="2" s="1"/>
  <c r="J2762" i="2"/>
  <c r="K2762" i="2" s="1"/>
  <c r="J2379" i="2"/>
  <c r="K2379" i="2" s="1"/>
  <c r="J1039" i="2"/>
  <c r="K1039" i="2" s="1"/>
  <c r="J1593" i="2"/>
  <c r="K1593" i="2" s="1"/>
  <c r="J1658" i="2"/>
  <c r="K1658" i="2" s="1"/>
  <c r="J8646" i="2"/>
  <c r="K8646" i="2" s="1"/>
  <c r="J13712" i="2"/>
  <c r="K13712" i="2" s="1"/>
  <c r="J11126" i="2"/>
  <c r="K11126" i="2" s="1"/>
  <c r="J1581" i="2"/>
  <c r="K1581" i="2" s="1"/>
  <c r="J1187" i="2"/>
  <c r="K1187" i="2" s="1"/>
  <c r="J13204" i="2"/>
  <c r="K13204" i="2" s="1"/>
  <c r="J13707" i="2"/>
  <c r="K13707" i="2" s="1"/>
  <c r="J2235" i="2"/>
  <c r="K2235" i="2" s="1"/>
  <c r="J3022" i="2"/>
  <c r="K3022" i="2" s="1"/>
  <c r="J901" i="2"/>
  <c r="K901" i="2" s="1"/>
  <c r="J7924" i="2"/>
  <c r="K7924" i="2" s="1"/>
  <c r="J1112" i="2"/>
  <c r="K1112" i="2" s="1"/>
  <c r="J1029" i="2"/>
  <c r="K1029" i="2" s="1"/>
  <c r="J2545" i="2"/>
  <c r="K2545" i="2" s="1"/>
  <c r="J1801" i="2"/>
  <c r="K1801" i="2" s="1"/>
  <c r="J1096" i="2"/>
  <c r="K1096" i="2" s="1"/>
  <c r="J1587" i="2"/>
  <c r="K1587" i="2" s="1"/>
  <c r="J1743" i="2"/>
  <c r="K1743" i="2" s="1"/>
  <c r="J14191" i="2"/>
  <c r="K14191" i="2" s="1"/>
  <c r="J1319" i="2"/>
  <c r="K1319" i="2" s="1"/>
  <c r="J846" i="2"/>
  <c r="K846" i="2" s="1"/>
  <c r="J2306" i="2"/>
  <c r="K2306" i="2" s="1"/>
  <c r="J14448" i="2"/>
  <c r="K14448" i="2" s="1"/>
  <c r="J1738" i="2"/>
  <c r="K1738" i="2" s="1"/>
  <c r="J2140" i="2"/>
  <c r="K2140" i="2" s="1"/>
  <c r="J980" i="2"/>
  <c r="K980" i="2" s="1"/>
  <c r="J8079" i="2"/>
  <c r="K8079" i="2" s="1"/>
  <c r="J1405" i="2"/>
  <c r="K1405" i="2" s="1"/>
  <c r="J1191" i="2"/>
  <c r="K1191" i="2" s="1"/>
  <c r="J12614" i="2"/>
  <c r="K12614" i="2" s="1"/>
  <c r="J7131" i="2"/>
  <c r="K7131" i="2" s="1"/>
  <c r="J2409" i="2"/>
  <c r="K2409" i="2" s="1"/>
  <c r="J1853" i="2"/>
  <c r="K1853" i="2" s="1"/>
  <c r="J1492" i="2"/>
  <c r="K1492" i="2" s="1"/>
  <c r="J1033" i="2"/>
  <c r="K1033" i="2" s="1"/>
  <c r="J2537" i="2"/>
  <c r="K2537" i="2" s="1"/>
  <c r="J13461" i="2"/>
  <c r="K13461" i="2" s="1"/>
  <c r="J12759" i="2"/>
  <c r="K12759" i="2" s="1"/>
  <c r="J8006" i="2"/>
  <c r="K8006" i="2" s="1"/>
  <c r="J1173" i="2"/>
  <c r="K1173" i="2" s="1"/>
  <c r="J13599" i="2"/>
  <c r="K13599" i="2" s="1"/>
  <c r="J7501" i="2"/>
  <c r="K7501" i="2" s="1"/>
  <c r="J1042" i="2"/>
  <c r="K1042" i="2" s="1"/>
  <c r="J7362" i="2"/>
  <c r="K7362" i="2" s="1"/>
  <c r="J13296" i="2"/>
  <c r="K13296" i="2" s="1"/>
  <c r="J6922" i="2"/>
  <c r="K6922" i="2" s="1"/>
  <c r="J7103" i="2"/>
  <c r="K7103" i="2" s="1"/>
  <c r="J7391" i="2"/>
  <c r="K7391" i="2" s="1"/>
  <c r="J1601" i="2"/>
  <c r="K1601" i="2" s="1"/>
  <c r="J1737" i="2"/>
  <c r="K1737" i="2" s="1"/>
  <c r="J11616" i="2"/>
  <c r="K11616" i="2" s="1"/>
  <c r="J2749" i="2"/>
  <c r="K2749" i="2" s="1"/>
  <c r="J1184" i="2"/>
  <c r="K1184" i="2" s="1"/>
  <c r="J1087" i="2"/>
  <c r="K1087" i="2" s="1"/>
  <c r="J1404" i="2"/>
  <c r="K1404" i="2" s="1"/>
  <c r="J12618" i="2"/>
  <c r="K12618" i="2" s="1"/>
  <c r="J868" i="2"/>
  <c r="K868" i="2" s="1"/>
  <c r="J12146" i="2"/>
  <c r="K12146" i="2" s="1"/>
  <c r="J8862" i="2"/>
  <c r="K8862" i="2" s="1"/>
  <c r="J6880" i="2"/>
  <c r="K6880" i="2" s="1"/>
  <c r="J988" i="2"/>
  <c r="K988" i="2" s="1"/>
  <c r="J2110" i="2"/>
  <c r="K2110" i="2" s="1"/>
  <c r="J14429" i="2"/>
  <c r="K14429" i="2" s="1"/>
  <c r="J6440" i="2"/>
  <c r="K6440" i="2" s="1"/>
  <c r="J1491" i="2"/>
  <c r="K1491" i="2" s="1"/>
  <c r="J1732" i="2"/>
  <c r="K1732" i="2" s="1"/>
  <c r="J2540" i="2"/>
  <c r="K2540" i="2" s="1"/>
  <c r="J2294" i="2"/>
  <c r="K2294" i="2" s="1"/>
  <c r="J8814" i="2"/>
  <c r="K8814" i="2" s="1"/>
  <c r="J1780" i="2"/>
  <c r="K1780" i="2" s="1"/>
  <c r="J979" i="2"/>
  <c r="K979" i="2" s="1"/>
  <c r="J9433" i="2"/>
  <c r="K9433" i="2" s="1"/>
  <c r="J966" i="2"/>
  <c r="K966" i="2" s="1"/>
  <c r="J1041" i="2"/>
  <c r="K1041" i="2" s="1"/>
  <c r="J2657" i="2"/>
  <c r="K2657" i="2" s="1"/>
  <c r="J9189" i="2"/>
  <c r="K9189" i="2" s="1"/>
  <c r="J7107" i="2"/>
  <c r="K7107" i="2" s="1"/>
  <c r="J13453" i="2"/>
  <c r="K13453" i="2" s="1"/>
  <c r="J8652" i="2"/>
  <c r="K8652" i="2" s="1"/>
  <c r="J8625" i="2"/>
  <c r="K8625" i="2" s="1"/>
  <c r="J9801" i="2"/>
  <c r="K9801" i="2" s="1"/>
  <c r="J2576" i="2"/>
  <c r="K2576" i="2" s="1"/>
  <c r="J7387" i="2"/>
  <c r="K7387" i="2" s="1"/>
  <c r="J1744" i="2"/>
  <c r="K1744" i="2" s="1"/>
  <c r="J2132" i="2"/>
  <c r="K2132" i="2" s="1"/>
  <c r="J981" i="2"/>
  <c r="K981" i="2" s="1"/>
  <c r="J1300" i="2"/>
  <c r="K1300" i="2" s="1"/>
  <c r="J12610" i="2"/>
  <c r="K12610" i="2" s="1"/>
  <c r="J8495" i="2"/>
  <c r="K8495" i="2" s="1"/>
  <c r="J7498" i="2"/>
  <c r="K7498" i="2" s="1"/>
  <c r="J7106" i="2"/>
  <c r="K7106" i="2" s="1"/>
  <c r="J6891" i="2"/>
  <c r="K6891" i="2" s="1"/>
  <c r="J3355" i="2"/>
  <c r="K3355" i="2" s="1"/>
  <c r="J2109" i="2"/>
  <c r="K2109" i="2" s="1"/>
  <c r="J2361" i="2"/>
  <c r="K2361" i="2" s="1"/>
  <c r="J2177" i="2"/>
  <c r="K2177" i="2" s="1"/>
  <c r="J7798" i="2"/>
  <c r="K7798" i="2" s="1"/>
  <c r="J1835" i="2"/>
  <c r="K1835" i="2" s="1"/>
  <c r="J1602" i="2"/>
  <c r="K1602" i="2" s="1"/>
  <c r="J1735" i="2"/>
  <c r="K1735" i="2" s="1"/>
  <c r="J13708" i="2"/>
  <c r="K13708" i="2" s="1"/>
  <c r="J1338" i="2"/>
  <c r="K1338" i="2" s="1"/>
  <c r="J8825" i="2"/>
  <c r="K8825" i="2" s="1"/>
  <c r="J8083" i="2"/>
  <c r="K8083" i="2" s="1"/>
  <c r="J13596" i="2"/>
  <c r="K13596" i="2" s="1"/>
  <c r="J1000" i="2"/>
  <c r="K1000" i="2" s="1"/>
  <c r="J7121" i="2"/>
  <c r="K7121" i="2" s="1"/>
  <c r="J12838" i="2"/>
  <c r="K12838" i="2" s="1"/>
  <c r="J7389" i="2"/>
  <c r="K7389" i="2" s="1"/>
  <c r="J2316" i="2"/>
  <c r="K2316" i="2" s="1"/>
  <c r="J8506" i="2"/>
  <c r="K8506" i="2" s="1"/>
  <c r="J1722" i="2"/>
  <c r="K1722" i="2" s="1"/>
  <c r="J1803" i="2"/>
  <c r="K1803" i="2" s="1"/>
  <c r="J1466" i="2"/>
  <c r="K1466" i="2" s="1"/>
  <c r="J1193" i="2"/>
  <c r="K1193" i="2" s="1"/>
  <c r="J13208" i="2"/>
  <c r="K13208" i="2" s="1"/>
  <c r="J12498" i="2"/>
  <c r="K12498" i="2" s="1"/>
  <c r="J1331" i="2"/>
  <c r="K1331" i="2" s="1"/>
  <c r="J3025" i="2"/>
  <c r="K3025" i="2" s="1"/>
  <c r="J9641" i="2"/>
  <c r="K9641" i="2" s="1"/>
  <c r="J2215" i="2"/>
  <c r="K2215" i="2" s="1"/>
  <c r="J1651" i="2"/>
  <c r="K1651" i="2" s="1"/>
  <c r="J8622" i="2"/>
  <c r="K8622" i="2" s="1"/>
  <c r="J1716" i="2"/>
  <c r="K1716" i="2" s="1"/>
  <c r="J1802" i="2"/>
  <c r="K1802" i="2" s="1"/>
  <c r="J1473" i="2"/>
  <c r="K1473" i="2" s="1"/>
  <c r="J2765" i="2"/>
  <c r="K2765" i="2" s="1"/>
  <c r="J14366" i="2"/>
  <c r="K14366" i="2" s="1"/>
  <c r="J2748" i="2"/>
  <c r="K2748" i="2" s="1"/>
  <c r="J2143" i="2"/>
  <c r="K2143" i="2" s="1"/>
  <c r="J1086" i="2"/>
  <c r="K1086" i="2" s="1"/>
  <c r="J12757" i="2"/>
  <c r="K12757" i="2" s="1"/>
  <c r="J1470" i="2"/>
  <c r="K1470" i="2" s="1"/>
  <c r="J1401" i="2"/>
  <c r="K1401" i="2" s="1"/>
  <c r="J1186" i="2"/>
  <c r="K1186" i="2" s="1"/>
  <c r="J8611" i="2"/>
  <c r="K8611" i="2" s="1"/>
  <c r="J3028" i="2"/>
  <c r="K3028" i="2" s="1"/>
  <c r="J1600" i="2"/>
  <c r="K1600" i="2" s="1"/>
  <c r="J1234" i="2"/>
  <c r="K1234" i="2" s="1"/>
  <c r="J8241" i="2"/>
  <c r="K8241" i="2" s="1"/>
  <c r="J1845" i="2"/>
  <c r="K1845" i="2" s="1"/>
  <c r="J1099" i="2"/>
  <c r="K1099" i="2" s="1"/>
  <c r="J11479" i="2"/>
  <c r="K11479" i="2" s="1"/>
  <c r="J1022" i="2"/>
  <c r="K1022" i="2" s="1"/>
  <c r="J2534" i="2"/>
  <c r="K2534" i="2" s="1"/>
  <c r="J2127" i="2"/>
  <c r="K2127" i="2" s="1"/>
  <c r="J976" i="2"/>
  <c r="K976" i="2" s="1"/>
  <c r="J1299" i="2"/>
  <c r="K1299" i="2" s="1"/>
  <c r="J960" i="2"/>
  <c r="K960" i="2" s="1"/>
  <c r="J862" i="2"/>
  <c r="K862" i="2" s="1"/>
  <c r="J7499" i="2"/>
  <c r="K7499" i="2" s="1"/>
  <c r="J8656" i="2"/>
  <c r="K8656" i="2" s="1"/>
  <c r="J2239" i="2"/>
  <c r="K2239" i="2" s="1"/>
  <c r="J7370" i="2"/>
  <c r="K7370" i="2" s="1"/>
  <c r="J1141" i="2"/>
  <c r="K1141" i="2" s="1"/>
  <c r="J2218" i="2"/>
  <c r="K2218" i="2" s="1"/>
  <c r="J7384" i="2"/>
  <c r="K7384" i="2" s="1"/>
  <c r="J1604" i="2"/>
  <c r="K1604" i="2" s="1"/>
  <c r="J2759" i="2"/>
  <c r="K2759" i="2" s="1"/>
  <c r="J1092" i="2"/>
  <c r="K1092" i="2" s="1"/>
  <c r="J8867" i="2"/>
  <c r="K8867" i="2" s="1"/>
  <c r="J1407" i="2"/>
  <c r="K1407" i="2" s="1"/>
  <c r="J12613" i="2"/>
  <c r="K12613" i="2" s="1"/>
  <c r="J13207" i="2"/>
  <c r="K13207" i="2" s="1"/>
  <c r="J12154" i="2"/>
  <c r="K12154" i="2" s="1"/>
  <c r="J12057" i="2"/>
  <c r="K12057" i="2" s="1"/>
  <c r="J2232" i="2"/>
  <c r="K2232" i="2" s="1"/>
  <c r="J7366" i="2"/>
  <c r="K7366" i="2" s="1"/>
  <c r="J2108" i="2"/>
  <c r="K2108" i="2" s="1"/>
  <c r="J1965" i="2"/>
  <c r="K1965" i="2" s="1"/>
  <c r="J13111" i="2"/>
  <c r="K13111" i="2" s="1"/>
  <c r="J6450" i="2"/>
  <c r="K6450" i="2" s="1"/>
  <c r="J1495" i="2"/>
  <c r="K1495" i="2" s="1"/>
  <c r="J1030" i="2"/>
  <c r="K1030" i="2" s="1"/>
  <c r="J2542" i="2"/>
  <c r="K2542" i="2" s="1"/>
  <c r="J9637" i="2"/>
  <c r="K9637" i="2" s="1"/>
  <c r="J8809" i="2"/>
  <c r="K8809" i="2" s="1"/>
  <c r="J2141" i="2"/>
  <c r="K2141" i="2" s="1"/>
  <c r="J977" i="2"/>
  <c r="K977" i="2" s="1"/>
  <c r="J9436" i="2"/>
  <c r="K9436" i="2" s="1"/>
  <c r="J6705" i="2"/>
  <c r="K6705" i="2" s="1"/>
  <c r="J12151" i="2"/>
  <c r="K12151" i="2" s="1"/>
  <c r="J9914" i="2"/>
  <c r="K9914" i="2" s="1"/>
  <c r="J1034" i="2"/>
  <c r="K1034" i="2" s="1"/>
  <c r="J991" i="2"/>
  <c r="K991" i="2" s="1"/>
  <c r="J6689" i="2"/>
  <c r="K6689" i="2" s="1"/>
  <c r="J9486" i="2"/>
  <c r="K9486" i="2" s="1"/>
  <c r="J2213" i="2"/>
  <c r="K2213" i="2" s="1"/>
  <c r="J1098" i="2"/>
  <c r="K1098" i="2" s="1"/>
  <c r="J2307" i="2"/>
  <c r="K2307" i="2" s="1"/>
  <c r="J12501" i="2"/>
  <c r="K12501" i="2" s="1"/>
  <c r="J12013" i="2"/>
  <c r="K12013" i="2" s="1"/>
  <c r="J2583" i="2"/>
  <c r="K2583" i="2" s="1"/>
  <c r="J14340" i="2"/>
  <c r="K14340" i="2" s="1"/>
  <c r="J2139" i="2"/>
  <c r="K2139" i="2" s="1"/>
  <c r="J8858" i="2"/>
  <c r="K8858" i="2" s="1"/>
  <c r="J1308" i="2"/>
  <c r="K1308" i="2" s="1"/>
  <c r="J1178" i="2"/>
  <c r="K1178" i="2" s="1"/>
  <c r="J13598" i="2"/>
  <c r="K13598" i="2" s="1"/>
  <c r="J12152" i="2"/>
  <c r="K12152" i="2" s="1"/>
  <c r="J12063" i="2"/>
  <c r="K12063" i="2" s="1"/>
  <c r="J2237" i="2"/>
  <c r="K2237" i="2" s="1"/>
  <c r="J1222" i="2"/>
  <c r="K1222" i="2" s="1"/>
  <c r="J7525" i="2"/>
  <c r="K7525" i="2" s="1"/>
  <c r="J14434" i="2"/>
  <c r="K14434" i="2" s="1"/>
  <c r="J14137" i="2"/>
  <c r="K14137" i="2" s="1"/>
  <c r="J1356" i="2"/>
  <c r="K1356" i="2" s="1"/>
  <c r="J2504" i="2"/>
  <c r="K2504" i="2" s="1"/>
  <c r="J1326" i="2"/>
  <c r="K1326" i="2" s="1"/>
  <c r="J1496" i="2"/>
  <c r="K1496" i="2" s="1"/>
  <c r="J1024" i="2"/>
  <c r="K1024" i="2" s="1"/>
  <c r="J9802" i="2"/>
  <c r="K9802" i="2" s="1"/>
  <c r="J1342" i="2"/>
  <c r="K1342" i="2" s="1"/>
  <c r="J932" i="2"/>
  <c r="K932" i="2" s="1"/>
  <c r="J2121" i="2"/>
  <c r="K2121" i="2" s="1"/>
  <c r="J7192" i="2"/>
  <c r="K7192" i="2" s="1"/>
  <c r="J1408" i="2"/>
  <c r="K1408" i="2" s="1"/>
  <c r="J867" i="2"/>
  <c r="K867" i="2" s="1"/>
  <c r="J1005" i="2"/>
  <c r="K1005" i="2" s="1"/>
  <c r="J1231" i="2"/>
  <c r="K1231" i="2" s="1"/>
  <c r="J8536" i="2"/>
  <c r="K8536" i="2" s="1"/>
  <c r="J13452" i="2"/>
  <c r="K13452" i="2" s="1"/>
  <c r="J2314" i="2"/>
  <c r="K2314" i="2" s="1"/>
  <c r="J8509" i="2"/>
  <c r="K8509" i="2" s="1"/>
  <c r="J2756" i="2"/>
  <c r="K2756" i="2" s="1"/>
  <c r="J2137" i="2"/>
  <c r="K2137" i="2" s="1"/>
  <c r="J8078" i="2"/>
  <c r="K8078" i="2" s="1"/>
  <c r="J12619" i="2"/>
  <c r="K12619" i="2" s="1"/>
  <c r="J912" i="2"/>
  <c r="K912" i="2" s="1"/>
  <c r="J12055" i="2"/>
  <c r="K12055" i="2" s="1"/>
  <c r="J14018" i="2"/>
  <c r="K14018" i="2" s="1"/>
  <c r="J3030" i="2"/>
  <c r="K3030" i="2" s="1"/>
  <c r="J2224" i="2"/>
  <c r="K2224" i="2" s="1"/>
  <c r="J1655" i="2"/>
  <c r="K1655" i="2" s="1"/>
  <c r="J1644" i="2"/>
  <c r="K1644" i="2" s="1"/>
  <c r="J8629" i="2"/>
  <c r="K8629" i="2" s="1"/>
  <c r="J2755" i="2"/>
  <c r="K2755" i="2" s="1"/>
  <c r="J8816" i="2"/>
  <c r="K8816" i="2" s="1"/>
  <c r="J806" i="2"/>
  <c r="K806" i="2" s="1"/>
  <c r="J8084" i="2"/>
  <c r="K8084" i="2" s="1"/>
  <c r="J7588" i="2"/>
  <c r="K7588" i="2" s="1"/>
  <c r="J3327" i="2"/>
  <c r="K3327" i="2" s="1"/>
  <c r="J1886" i="2"/>
  <c r="K1886" i="2" s="1"/>
  <c r="J859" i="2"/>
  <c r="K859" i="2" s="1"/>
  <c r="J1004" i="2"/>
  <c r="K1004" i="2" s="1"/>
  <c r="J2705" i="2"/>
  <c r="K2705" i="2" s="1"/>
  <c r="J6881" i="2"/>
  <c r="K6881" i="2" s="1"/>
  <c r="J2655" i="2"/>
  <c r="K2655" i="2" s="1"/>
  <c r="J14165" i="2"/>
  <c r="K14165" i="2" s="1"/>
  <c r="J2247" i="2"/>
  <c r="K2247" i="2" s="1"/>
  <c r="J7105" i="2"/>
  <c r="K7105" i="2" s="1"/>
  <c r="J13454" i="2"/>
  <c r="K13454" i="2" s="1"/>
  <c r="J8650" i="2"/>
  <c r="K8650" i="2" s="1"/>
  <c r="J2410" i="2"/>
  <c r="K2410" i="2" s="1"/>
  <c r="J12014" i="2"/>
  <c r="K12014" i="2" s="1"/>
  <c r="J1348" i="2"/>
  <c r="K1348" i="2" s="1"/>
  <c r="J1799" i="2"/>
  <c r="K1799" i="2" s="1"/>
  <c r="J12748" i="2"/>
  <c r="K12748" i="2" s="1"/>
  <c r="J8088" i="2"/>
  <c r="K8088" i="2" s="1"/>
  <c r="J1188" i="2"/>
  <c r="K1188" i="2" s="1"/>
  <c r="J13592" i="2"/>
  <c r="K13592" i="2" s="1"/>
  <c r="J12149" i="2"/>
  <c r="K12149" i="2" s="1"/>
  <c r="J12061" i="2"/>
  <c r="K12061" i="2" s="1"/>
  <c r="J2231" i="2"/>
  <c r="K2231" i="2" s="1"/>
  <c r="J3350" i="2"/>
  <c r="K3350" i="2" s="1"/>
  <c r="J2113" i="2"/>
  <c r="K2113" i="2" s="1"/>
  <c r="J3098" i="2"/>
  <c r="K3098" i="2" s="1"/>
  <c r="J7104" i="2"/>
  <c r="K7104" i="2" s="1"/>
  <c r="J1108" i="2"/>
  <c r="K1108" i="2" s="1"/>
  <c r="J8651" i="2"/>
  <c r="K8651" i="2" s="1"/>
  <c r="J8631" i="2"/>
  <c r="K8631" i="2" s="1"/>
  <c r="J11127" i="2"/>
  <c r="K11127" i="2" s="1"/>
  <c r="J967" i="2"/>
  <c r="K967" i="2" s="1"/>
  <c r="J2126" i="2"/>
  <c r="K2126" i="2" s="1"/>
  <c r="J3210" i="2"/>
  <c r="K3210" i="2" s="1"/>
  <c r="J1469" i="2"/>
  <c r="K1469" i="2" s="1"/>
  <c r="J12612" i="2"/>
  <c r="K12612" i="2" s="1"/>
  <c r="J1599" i="2"/>
  <c r="K1599" i="2" s="1"/>
  <c r="J2854" i="2"/>
  <c r="K2854" i="2" s="1"/>
  <c r="J13884" i="2"/>
  <c r="K13884" i="2" s="1"/>
  <c r="J2149" i="2"/>
  <c r="K2149" i="2" s="1"/>
  <c r="J7956" i="2"/>
  <c r="K7956" i="2" s="1"/>
  <c r="J12558" i="2"/>
  <c r="K12558" i="2" s="1"/>
  <c r="J1121" i="2"/>
  <c r="K1121" i="2" s="1"/>
  <c r="J13900" i="2"/>
  <c r="K13900" i="2" s="1"/>
  <c r="J7855" i="2"/>
  <c r="K7855" i="2" s="1"/>
  <c r="J1377" i="2"/>
  <c r="K1377" i="2" s="1"/>
  <c r="J3787" i="2"/>
  <c r="K3787" i="2" s="1"/>
  <c r="J3807" i="2"/>
  <c r="K3807" i="2" s="1"/>
  <c r="J1129" i="2"/>
  <c r="K1129" i="2" s="1"/>
  <c r="J2477" i="2"/>
  <c r="K2477" i="2" s="1"/>
  <c r="J7088" i="2"/>
  <c r="K7088" i="2" s="1"/>
  <c r="J9972" i="2"/>
  <c r="K9972" i="2" s="1"/>
  <c r="J6889" i="2"/>
  <c r="K6889" i="2" s="1"/>
  <c r="J14190" i="2"/>
  <c r="K14190" i="2" s="1"/>
  <c r="J1316" i="2"/>
  <c r="K1316" i="2" s="1"/>
  <c r="J2205" i="2"/>
  <c r="K2205" i="2" s="1"/>
  <c r="J9236" i="2"/>
  <c r="K9236" i="2" s="1"/>
  <c r="J14311" i="2"/>
  <c r="K14311" i="2" s="1"/>
  <c r="J8020" i="2"/>
  <c r="K8020" i="2" s="1"/>
  <c r="J7954" i="2"/>
  <c r="K7954" i="2" s="1"/>
  <c r="J1634" i="2"/>
  <c r="K1634" i="2" s="1"/>
  <c r="J7863" i="2"/>
  <c r="K7863" i="2" s="1"/>
  <c r="J7456" i="2"/>
  <c r="K7456" i="2" s="1"/>
  <c r="J3797" i="2"/>
  <c r="K3797" i="2" s="1"/>
  <c r="J1277" i="2"/>
  <c r="K1277" i="2" s="1"/>
  <c r="J1311" i="2"/>
  <c r="K1311" i="2" s="1"/>
  <c r="J1199" i="2"/>
  <c r="K1199" i="2" s="1"/>
  <c r="J8070" i="2"/>
  <c r="K8070" i="2" s="1"/>
  <c r="J6177" i="2"/>
  <c r="K6177" i="2" s="1"/>
  <c r="J2801" i="2"/>
  <c r="K2801" i="2" s="1"/>
  <c r="J2964" i="2"/>
  <c r="K2964" i="2" s="1"/>
  <c r="J13901" i="2"/>
  <c r="K13901" i="2" s="1"/>
  <c r="J13571" i="2"/>
  <c r="K13571" i="2" s="1"/>
  <c r="J1044" i="2"/>
  <c r="K1044" i="2" s="1"/>
  <c r="J14374" i="2"/>
  <c r="K14374" i="2" s="1"/>
  <c r="J14022" i="2"/>
  <c r="K14022" i="2" s="1"/>
  <c r="J7812" i="2"/>
  <c r="K7812" i="2" s="1"/>
  <c r="J7991" i="2"/>
  <c r="K7991" i="2" s="1"/>
  <c r="J2146" i="2"/>
  <c r="K2146" i="2" s="1"/>
  <c r="J7951" i="2"/>
  <c r="K7951" i="2" s="1"/>
  <c r="J6867" i="2"/>
  <c r="K6867" i="2" s="1"/>
  <c r="J10586" i="2"/>
  <c r="K10586" i="2" s="1"/>
  <c r="J13220" i="2"/>
  <c r="K13220" i="2" s="1"/>
  <c r="J9035" i="2"/>
  <c r="K9035" i="2" s="1"/>
  <c r="J2370" i="2"/>
  <c r="K2370" i="2" s="1"/>
  <c r="J6179" i="2"/>
  <c r="K6179" i="2" s="1"/>
  <c r="J11844" i="2"/>
  <c r="K11844" i="2" s="1"/>
  <c r="J8022" i="2"/>
  <c r="K8022" i="2" s="1"/>
  <c r="J1625" i="2"/>
  <c r="K1625" i="2" s="1"/>
  <c r="J13898" i="2"/>
  <c r="K13898" i="2" s="1"/>
  <c r="J8282" i="2"/>
  <c r="K8282" i="2" s="1"/>
  <c r="J1209" i="2"/>
  <c r="K1209" i="2" s="1"/>
  <c r="J9226" i="2"/>
  <c r="K9226" i="2" s="1"/>
  <c r="J14139" i="2"/>
  <c r="K14139" i="2" s="1"/>
  <c r="J14023" i="2"/>
  <c r="K14023" i="2" s="1"/>
  <c r="J8859" i="2"/>
  <c r="K8859" i="2" s="1"/>
  <c r="J955" i="2"/>
  <c r="K955" i="2" s="1"/>
  <c r="J12871" i="2"/>
  <c r="K12871" i="2" s="1"/>
  <c r="J6856" i="2"/>
  <c r="K6856" i="2" s="1"/>
  <c r="J1668" i="2"/>
  <c r="K1668" i="2" s="1"/>
  <c r="J9330" i="2"/>
  <c r="K9330" i="2" s="1"/>
  <c r="J2474" i="2"/>
  <c r="K2474" i="2" s="1"/>
  <c r="J1957" i="2"/>
  <c r="K1957" i="2" s="1"/>
  <c r="J7589" i="2"/>
  <c r="K7589" i="2" s="1"/>
  <c r="J9613" i="2"/>
  <c r="K9613" i="2" s="1"/>
  <c r="J6182" i="2"/>
  <c r="K6182" i="2" s="1"/>
  <c r="J11853" i="2"/>
  <c r="K11853" i="2" s="1"/>
  <c r="J2375" i="2"/>
  <c r="K2375" i="2" s="1"/>
  <c r="J14386" i="2"/>
  <c r="K14386" i="2" s="1"/>
  <c r="J14350" i="2"/>
  <c r="K14350" i="2" s="1"/>
  <c r="J8661" i="2"/>
  <c r="K8661" i="2" s="1"/>
  <c r="J8019" i="2"/>
  <c r="K8019" i="2" s="1"/>
  <c r="J6866" i="2"/>
  <c r="K6866" i="2" s="1"/>
  <c r="J9976" i="2"/>
  <c r="K9976" i="2" s="1"/>
  <c r="J830" i="2"/>
  <c r="K830" i="2" s="1"/>
  <c r="J9070" i="2"/>
  <c r="K9070" i="2" s="1"/>
  <c r="J14114" i="2"/>
  <c r="K14114" i="2" s="1"/>
  <c r="J12820" i="2"/>
  <c r="K12820" i="2" s="1"/>
  <c r="J3808" i="2"/>
  <c r="K3808" i="2" s="1"/>
  <c r="J2473" i="2"/>
  <c r="K2473" i="2" s="1"/>
  <c r="J3056" i="2"/>
  <c r="K3056" i="2" s="1"/>
  <c r="J3798" i="2"/>
  <c r="K3798" i="2" s="1"/>
  <c r="J8453" i="2"/>
  <c r="K8453" i="2" s="1"/>
  <c r="J8730" i="2"/>
  <c r="K8730" i="2" s="1"/>
  <c r="J9225" i="2"/>
  <c r="K9225" i="2" s="1"/>
  <c r="J9756" i="2"/>
  <c r="K9756" i="2" s="1"/>
  <c r="J9782" i="2"/>
  <c r="K9782" i="2" s="1"/>
  <c r="J13081" i="2"/>
  <c r="K13081" i="2" s="1"/>
  <c r="J10135" i="2"/>
  <c r="K10135" i="2" s="1"/>
  <c r="J11146" i="2"/>
  <c r="K11146" i="2" s="1"/>
  <c r="J13191" i="2"/>
  <c r="K13191" i="2" s="1"/>
  <c r="J2130" i="2"/>
  <c r="K2130" i="2" s="1"/>
  <c r="J958" i="2"/>
  <c r="K958" i="2" s="1"/>
  <c r="J1934" i="2"/>
  <c r="K1934" i="2" s="1"/>
  <c r="J13886" i="2"/>
  <c r="K13886" i="2" s="1"/>
  <c r="J6858" i="2"/>
  <c r="K6858" i="2" s="1"/>
  <c r="J1632" i="2"/>
  <c r="K1632" i="2" s="1"/>
  <c r="J12551" i="2"/>
  <c r="K12551" i="2" s="1"/>
  <c r="J9609" i="2"/>
  <c r="K9609" i="2" s="1"/>
  <c r="J7452" i="2"/>
  <c r="K7452" i="2" s="1"/>
  <c r="J10583" i="2"/>
  <c r="K10583" i="2" s="1"/>
  <c r="J1671" i="2"/>
  <c r="K1671" i="2" s="1"/>
  <c r="J1381" i="2"/>
  <c r="K1381" i="2" s="1"/>
  <c r="J3782" i="2"/>
  <c r="K3782" i="2" s="1"/>
  <c r="J9975" i="2"/>
  <c r="K9975" i="2" s="1"/>
  <c r="J1124" i="2"/>
  <c r="K1124" i="2" s="1"/>
  <c r="J2186" i="2"/>
  <c r="K2186" i="2" s="1"/>
  <c r="J9974" i="2"/>
  <c r="K9974" i="2" s="1"/>
  <c r="J9912" i="2"/>
  <c r="K9912" i="2" s="1"/>
  <c r="J14184" i="2"/>
  <c r="K14184" i="2" s="1"/>
  <c r="J7592" i="2"/>
  <c r="K7592" i="2" s="1"/>
  <c r="J8507" i="2"/>
  <c r="K8507" i="2" s="1"/>
  <c r="J949" i="2"/>
  <c r="K949" i="2" s="1"/>
  <c r="J9227" i="2"/>
  <c r="K9227" i="2" s="1"/>
  <c r="J14314" i="2"/>
  <c r="K14314" i="2" s="1"/>
  <c r="J8024" i="2"/>
  <c r="K8024" i="2" s="1"/>
  <c r="J7962" i="2"/>
  <c r="K7962" i="2" s="1"/>
  <c r="J6863" i="2"/>
  <c r="K6863" i="2" s="1"/>
  <c r="J13621" i="2"/>
  <c r="K13621" i="2" s="1"/>
  <c r="J1290" i="2"/>
  <c r="K1290" i="2" s="1"/>
  <c r="J3804" i="2"/>
  <c r="K3804" i="2" s="1"/>
  <c r="J829" i="2"/>
  <c r="K829" i="2" s="1"/>
  <c r="J6950" i="2"/>
  <c r="K6950" i="2" s="1"/>
  <c r="J13532" i="2"/>
  <c r="K13532" i="2" s="1"/>
  <c r="J10069" i="2"/>
  <c r="K10069" i="2" s="1"/>
  <c r="J2881" i="2"/>
  <c r="K2881" i="2" s="1"/>
  <c r="J6183" i="2"/>
  <c r="K6183" i="2" s="1"/>
  <c r="J2800" i="2"/>
  <c r="K2800" i="2" s="1"/>
  <c r="J2147" i="2"/>
  <c r="K2147" i="2" s="1"/>
  <c r="J7955" i="2"/>
  <c r="K7955" i="2" s="1"/>
  <c r="J13902" i="2"/>
  <c r="K13902" i="2" s="1"/>
  <c r="J7363" i="2"/>
  <c r="K7363" i="2" s="1"/>
  <c r="J11137" i="2"/>
  <c r="K11137" i="2" s="1"/>
  <c r="J9800" i="2"/>
  <c r="K9800" i="2" s="1"/>
  <c r="J1538" i="2"/>
  <c r="K1538" i="2" s="1"/>
  <c r="J7999" i="2"/>
  <c r="K7999" i="2" s="1"/>
  <c r="J10490" i="2"/>
  <c r="K10490" i="2" s="1"/>
  <c r="J12552" i="2"/>
  <c r="K12552" i="2" s="1"/>
  <c r="J13894" i="2"/>
  <c r="K13894" i="2" s="1"/>
  <c r="J3325" i="2"/>
  <c r="K3325" i="2" s="1"/>
  <c r="J849" i="2"/>
  <c r="K849" i="2" s="1"/>
  <c r="J2879" i="2"/>
  <c r="K2879" i="2" s="1"/>
  <c r="J7990" i="2"/>
  <c r="K7990" i="2" s="1"/>
  <c r="J14272" i="2"/>
  <c r="K14272" i="2" s="1"/>
  <c r="J1630" i="2"/>
  <c r="K1630" i="2" s="1"/>
  <c r="J1669" i="2"/>
  <c r="K1669" i="2" s="1"/>
  <c r="J9977" i="2"/>
  <c r="K9977" i="2" s="1"/>
  <c r="J2364" i="2"/>
  <c r="K2364" i="2" s="1"/>
  <c r="J7594" i="2"/>
  <c r="K7594" i="2" s="1"/>
  <c r="J8067" i="2"/>
  <c r="K8067" i="2" s="1"/>
  <c r="J956" i="2"/>
  <c r="K956" i="2" s="1"/>
  <c r="J14312" i="2"/>
  <c r="K14312" i="2" s="1"/>
  <c r="J6860" i="2"/>
  <c r="K6860" i="2" s="1"/>
  <c r="J1666" i="2"/>
  <c r="K1666" i="2" s="1"/>
  <c r="J9335" i="2"/>
  <c r="K9335" i="2" s="1"/>
  <c r="J3803" i="2"/>
  <c r="K3803" i="2" s="1"/>
  <c r="J12557" i="2"/>
  <c r="K12557" i="2" s="1"/>
  <c r="J2376" i="2"/>
  <c r="K2376" i="2" s="1"/>
  <c r="J13536" i="2"/>
  <c r="K13536" i="2" s="1"/>
  <c r="J8068" i="2"/>
  <c r="K8068" i="2" s="1"/>
  <c r="J2195" i="2"/>
  <c r="K2195" i="2" s="1"/>
  <c r="J1240" i="2"/>
  <c r="K1240" i="2" s="1"/>
  <c r="J13225" i="2"/>
  <c r="K13225" i="2" s="1"/>
  <c r="J852" i="2"/>
  <c r="K852" i="2" s="1"/>
  <c r="J8073" i="2"/>
  <c r="K8073" i="2" s="1"/>
  <c r="J8659" i="2"/>
  <c r="K8659" i="2" s="1"/>
  <c r="J8016" i="2"/>
  <c r="K8016" i="2" s="1"/>
  <c r="J1285" i="2"/>
  <c r="K1285" i="2" s="1"/>
  <c r="J13893" i="2"/>
  <c r="K13893" i="2" s="1"/>
  <c r="J9332" i="2"/>
  <c r="K9332" i="2" s="1"/>
  <c r="J9978" i="2"/>
  <c r="K9978" i="2" s="1"/>
  <c r="J9072" i="2"/>
  <c r="K9072" i="2" s="1"/>
  <c r="J10590" i="2"/>
  <c r="K10590" i="2" s="1"/>
  <c r="J14117" i="2"/>
  <c r="K14117" i="2" s="1"/>
  <c r="J7082" i="2"/>
  <c r="K7082" i="2" s="1"/>
  <c r="J825" i="2"/>
  <c r="K825" i="2" s="1"/>
  <c r="J1423" i="2"/>
  <c r="K1423" i="2" s="1"/>
  <c r="J12395" i="2"/>
  <c r="K12395" i="2" s="1"/>
  <c r="J12264" i="2"/>
  <c r="K12264" i="2" s="1"/>
  <c r="J12781" i="2"/>
  <c r="K12781" i="2" s="1"/>
  <c r="J6191" i="2"/>
  <c r="K6191" i="2" s="1"/>
  <c r="J7176" i="2"/>
  <c r="K7176" i="2" s="1"/>
  <c r="J12377" i="2"/>
  <c r="K12377" i="2" s="1"/>
  <c r="J11197" i="2"/>
  <c r="K11197" i="2" s="1"/>
  <c r="J13402" i="2"/>
  <c r="K13402" i="2" s="1"/>
  <c r="J9378" i="2"/>
  <c r="K9378" i="2" s="1"/>
  <c r="J10139" i="2"/>
  <c r="K10139" i="2" s="1"/>
  <c r="J11822" i="2"/>
  <c r="K11822" i="2" s="1"/>
  <c r="J9028" i="2"/>
  <c r="K9028" i="2" s="1"/>
  <c r="J2970" i="2"/>
  <c r="K2970" i="2" s="1"/>
  <c r="J1539" i="2"/>
  <c r="K1539" i="2" s="1"/>
  <c r="J6178" i="2"/>
  <c r="K6178" i="2" s="1"/>
  <c r="J1931" i="2"/>
  <c r="K1931" i="2" s="1"/>
  <c r="J14307" i="2"/>
  <c r="K14307" i="2" s="1"/>
  <c r="J1627" i="2"/>
  <c r="K1627" i="2" s="1"/>
  <c r="J1208" i="2"/>
  <c r="K1208" i="2" s="1"/>
  <c r="J10918" i="2"/>
  <c r="K10918" i="2" s="1"/>
  <c r="J14118" i="2"/>
  <c r="K14118" i="2" s="1"/>
  <c r="J1132" i="2"/>
  <c r="K1132" i="2" s="1"/>
  <c r="J990" i="2"/>
  <c r="K990" i="2" s="1"/>
  <c r="J13216" i="2"/>
  <c r="K13216" i="2" s="1"/>
  <c r="J7585" i="2"/>
  <c r="K7585" i="2" s="1"/>
  <c r="J8839" i="2"/>
  <c r="K8839" i="2" s="1"/>
  <c r="J8342" i="2"/>
  <c r="K8342" i="2" s="1"/>
  <c r="J954" i="2"/>
  <c r="K954" i="2" s="1"/>
  <c r="J8966" i="2"/>
  <c r="K8966" i="2" s="1"/>
  <c r="J12979" i="2"/>
  <c r="K12979" i="2" s="1"/>
  <c r="J1325" i="2"/>
  <c r="K1325" i="2" s="1"/>
  <c r="J8583" i="2"/>
  <c r="K8583" i="2" s="1"/>
  <c r="J3052" i="2"/>
  <c r="K3052" i="2" s="1"/>
  <c r="J1904" i="2"/>
  <c r="K1904" i="2" s="1"/>
  <c r="J2229" i="2"/>
  <c r="K2229" i="2" s="1"/>
  <c r="J1296" i="2"/>
  <c r="K1296" i="2" s="1"/>
  <c r="J1964" i="2"/>
  <c r="K1964" i="2" s="1"/>
  <c r="J14387" i="2"/>
  <c r="K14387" i="2" s="1"/>
  <c r="J7596" i="2"/>
  <c r="K7596" i="2" s="1"/>
  <c r="J8615" i="2"/>
  <c r="K8615" i="2" s="1"/>
  <c r="J2199" i="2"/>
  <c r="K2199" i="2" s="1"/>
  <c r="J11845" i="2"/>
  <c r="K11845" i="2" s="1"/>
  <c r="J8014" i="2"/>
  <c r="K8014" i="2" s="1"/>
  <c r="J1628" i="2"/>
  <c r="K1628" i="2" s="1"/>
  <c r="J1664" i="2"/>
  <c r="K1664" i="2" s="1"/>
  <c r="J7085" i="2"/>
  <c r="K7085" i="2" s="1"/>
  <c r="J13811" i="2"/>
  <c r="K13811" i="2" s="1"/>
  <c r="J11135" i="2"/>
  <c r="K11135" i="2" s="1"/>
  <c r="J8627" i="2"/>
  <c r="K8627" i="2" s="1"/>
  <c r="J6184" i="2"/>
  <c r="K6184" i="2" s="1"/>
  <c r="J9235" i="2"/>
  <c r="K9235" i="2" s="1"/>
  <c r="J8018" i="2"/>
  <c r="K8018" i="2" s="1"/>
  <c r="J13531" i="2"/>
  <c r="K13531" i="2" s="1"/>
  <c r="J1673" i="2"/>
  <c r="K1673" i="2" s="1"/>
  <c r="J2862" i="2"/>
  <c r="K2862" i="2" s="1"/>
  <c r="J9971" i="2"/>
  <c r="K9971" i="2" s="1"/>
  <c r="J2877" i="2"/>
  <c r="K2877" i="2" s="1"/>
  <c r="J953" i="2"/>
  <c r="K953" i="2" s="1"/>
  <c r="J1243" i="2"/>
  <c r="K1243" i="2" s="1"/>
  <c r="J998" i="2"/>
  <c r="K998" i="2" s="1"/>
  <c r="J9328" i="2"/>
  <c r="K9328" i="2" s="1"/>
  <c r="J7853" i="2"/>
  <c r="K7853" i="2" s="1"/>
  <c r="J7457" i="2"/>
  <c r="K7457" i="2" s="1"/>
  <c r="J1123" i="2"/>
  <c r="K1123" i="2" s="1"/>
  <c r="J12822" i="2"/>
  <c r="K12822" i="2" s="1"/>
  <c r="J1179" i="2"/>
  <c r="K1179" i="2" s="1"/>
  <c r="J14430" i="2"/>
  <c r="K14430" i="2" s="1"/>
  <c r="J13535" i="2"/>
  <c r="K13535" i="2" s="1"/>
  <c r="J8610" i="2"/>
  <c r="K8610" i="2" s="1"/>
  <c r="J8657" i="2"/>
  <c r="K8657" i="2" s="1"/>
  <c r="J14310" i="2"/>
  <c r="K14310" i="2" s="1"/>
  <c r="J7961" i="2"/>
  <c r="K7961" i="2" s="1"/>
  <c r="J6862" i="2"/>
  <c r="K6862" i="2" s="1"/>
  <c r="J13626" i="2"/>
  <c r="K13626" i="2" s="1"/>
  <c r="J1915" i="2"/>
  <c r="K1915" i="2" s="1"/>
  <c r="J13573" i="2"/>
  <c r="K13573" i="2" s="1"/>
  <c r="J2539" i="2"/>
  <c r="K2539" i="2" s="1"/>
  <c r="J14181" i="2"/>
  <c r="K14181" i="2" s="1"/>
  <c r="J8838" i="2"/>
  <c r="K8838" i="2" s="1"/>
  <c r="J2887" i="2"/>
  <c r="K2887" i="2" s="1"/>
  <c r="J1935" i="2"/>
  <c r="K1935" i="2" s="1"/>
  <c r="J12862" i="2"/>
  <c r="K12862" i="2" s="1"/>
  <c r="J14266" i="2"/>
  <c r="K14266" i="2" s="1"/>
  <c r="J3328" i="2"/>
  <c r="K3328" i="2" s="1"/>
  <c r="J14024" i="2"/>
  <c r="K14024" i="2" s="1"/>
  <c r="J8069" i="2"/>
  <c r="K8069" i="2" s="1"/>
  <c r="J14102" i="2"/>
  <c r="K14102" i="2" s="1"/>
  <c r="J12983" i="2"/>
  <c r="K12983" i="2" s="1"/>
  <c r="J9066" i="2"/>
  <c r="K9066" i="2" s="1"/>
  <c r="J1675" i="2"/>
  <c r="K1675" i="2" s="1"/>
  <c r="J9331" i="2"/>
  <c r="K9331" i="2" s="1"/>
  <c r="J2471" i="2"/>
  <c r="K2471" i="2" s="1"/>
  <c r="J870" i="2"/>
  <c r="K870" i="2" s="1"/>
  <c r="J2893" i="2"/>
  <c r="K2893" i="2" s="1"/>
  <c r="J7854" i="2"/>
  <c r="K7854" i="2" s="1"/>
  <c r="J7856" i="2"/>
  <c r="K7856" i="2" s="1"/>
  <c r="J2891" i="2"/>
  <c r="K2891" i="2" s="1"/>
  <c r="J9069" i="2"/>
  <c r="K9069" i="2" s="1"/>
  <c r="J1383" i="2"/>
  <c r="K1383" i="2" s="1"/>
  <c r="J13575" i="2"/>
  <c r="K13575" i="2" s="1"/>
  <c r="J10357" i="2"/>
  <c r="K10357" i="2" s="1"/>
  <c r="J9224" i="2"/>
  <c r="K9224" i="2" s="1"/>
  <c r="J10577" i="2"/>
  <c r="K10577" i="2" s="1"/>
  <c r="J14262" i="2"/>
  <c r="K14262" i="2" s="1"/>
  <c r="J7695" i="2"/>
  <c r="K7695" i="2" s="1"/>
  <c r="J10356" i="2"/>
  <c r="K10356" i="2" s="1"/>
  <c r="J12585" i="2"/>
  <c r="K12585" i="2" s="1"/>
  <c r="J11815" i="2"/>
  <c r="K11815" i="2" s="1"/>
  <c r="J6981" i="2"/>
  <c r="K6981" i="2" s="1"/>
  <c r="J12081" i="2"/>
  <c r="K12081" i="2" s="1"/>
  <c r="J7802" i="2"/>
  <c r="K7802" i="2" s="1"/>
  <c r="J14093" i="2"/>
  <c r="K14093" i="2" s="1"/>
  <c r="J801" i="2"/>
  <c r="K801" i="2" s="1"/>
  <c r="J6186" i="2"/>
  <c r="K6186" i="2" s="1"/>
  <c r="J1235" i="2"/>
  <c r="K1235" i="2" s="1"/>
  <c r="J12870" i="2"/>
  <c r="K12870" i="2" s="1"/>
  <c r="J8969" i="2"/>
  <c r="K8969" i="2" s="1"/>
  <c r="J8500" i="2"/>
  <c r="K8500" i="2" s="1"/>
  <c r="J9605" i="2"/>
  <c r="K9605" i="2" s="1"/>
  <c r="J2889" i="2"/>
  <c r="K2889" i="2" s="1"/>
  <c r="J1913" i="2"/>
  <c r="K1913" i="2" s="1"/>
  <c r="J1122" i="2"/>
  <c r="K1122" i="2" s="1"/>
  <c r="J2112" i="2"/>
  <c r="K2112" i="2" s="1"/>
  <c r="J2864" i="2"/>
  <c r="K2864" i="2" s="1"/>
  <c r="J13539" i="2"/>
  <c r="K13539" i="2" s="1"/>
  <c r="J8836" i="2"/>
  <c r="K8836" i="2" s="1"/>
  <c r="J10584" i="2"/>
  <c r="K10584" i="2" s="1"/>
  <c r="J1928" i="2"/>
  <c r="K1928" i="2" s="1"/>
  <c r="J12978" i="2"/>
  <c r="K12978" i="2" s="1"/>
  <c r="J2905" i="2"/>
  <c r="K2905" i="2" s="1"/>
  <c r="J3047" i="2"/>
  <c r="K3047" i="2" s="1"/>
  <c r="J1420" i="2"/>
  <c r="K1420" i="2" s="1"/>
  <c r="J9064" i="2"/>
  <c r="K9064" i="2" s="1"/>
  <c r="J2369" i="2"/>
  <c r="K2369" i="2" s="1"/>
  <c r="J9033" i="2"/>
  <c r="K9033" i="2" s="1"/>
  <c r="J1868" i="2"/>
  <c r="K1868" i="2" s="1"/>
  <c r="J950" i="2"/>
  <c r="K950" i="2" s="1"/>
  <c r="J7992" i="2"/>
  <c r="K7992" i="2" s="1"/>
  <c r="J14276" i="2"/>
  <c r="K14276" i="2" s="1"/>
  <c r="J12547" i="2"/>
  <c r="K12547" i="2" s="1"/>
  <c r="J13616" i="2"/>
  <c r="K13616" i="2" s="1"/>
  <c r="J7087" i="2"/>
  <c r="K7087" i="2" s="1"/>
  <c r="J14428" i="2"/>
  <c r="K14428" i="2" s="1"/>
  <c r="J13538" i="2"/>
  <c r="K13538" i="2" s="1"/>
  <c r="J947" i="2"/>
  <c r="K947" i="2" s="1"/>
  <c r="J1241" i="2"/>
  <c r="K1241" i="2" s="1"/>
  <c r="J14277" i="2"/>
  <c r="K14277" i="2" s="1"/>
  <c r="J13625" i="2"/>
  <c r="K13625" i="2" s="1"/>
  <c r="J2858" i="2"/>
  <c r="K2858" i="2" s="1"/>
  <c r="J9712" i="2"/>
  <c r="K9712" i="2" s="1"/>
  <c r="J8619" i="2"/>
  <c r="K8619" i="2" s="1"/>
  <c r="J1939" i="2"/>
  <c r="K1939" i="2" s="1"/>
  <c r="J12867" i="2"/>
  <c r="K12867" i="2" s="1"/>
  <c r="J1914" i="2"/>
  <c r="K1914" i="2" s="1"/>
  <c r="J1200" i="2"/>
  <c r="K1200" i="2" s="1"/>
  <c r="J7859" i="2"/>
  <c r="K7859" i="2" s="1"/>
  <c r="J1291" i="2"/>
  <c r="K1291" i="2" s="1"/>
  <c r="J13567" i="2"/>
  <c r="K13567" i="2" s="1"/>
  <c r="J12818" i="2"/>
  <c r="K12818" i="2" s="1"/>
  <c r="J8798" i="2"/>
  <c r="K8798" i="2" s="1"/>
  <c r="J14432" i="2"/>
  <c r="K14432" i="2" s="1"/>
  <c r="J14377" i="2"/>
  <c r="K14377" i="2" s="1"/>
  <c r="J1870" i="2"/>
  <c r="K1870" i="2" s="1"/>
  <c r="J14097" i="2"/>
  <c r="K14097" i="2" s="1"/>
  <c r="J8971" i="2"/>
  <c r="K8971" i="2" s="1"/>
  <c r="J8588" i="2"/>
  <c r="K8588" i="2" s="1"/>
  <c r="J1414" i="2"/>
  <c r="K1414" i="2" s="1"/>
  <c r="J13574" i="2"/>
  <c r="K13574" i="2" s="1"/>
  <c r="J3326" i="2"/>
  <c r="K3326" i="2" s="1"/>
  <c r="J847" i="2"/>
  <c r="K847" i="2" s="1"/>
  <c r="J8618" i="2"/>
  <c r="K8618" i="2" s="1"/>
  <c r="J1929" i="2"/>
  <c r="K1929" i="2" s="1"/>
  <c r="J8963" i="2"/>
  <c r="K8963" i="2" s="1"/>
  <c r="J3115" i="2"/>
  <c r="K3115" i="2" s="1"/>
  <c r="J3329" i="2"/>
  <c r="K3329" i="2" s="1"/>
  <c r="J14028" i="2"/>
  <c r="K14028" i="2" s="1"/>
  <c r="J1867" i="2"/>
  <c r="K1867" i="2" s="1"/>
  <c r="J10956" i="2"/>
  <c r="K10956" i="2" s="1"/>
  <c r="J12981" i="2"/>
  <c r="K12981" i="2" s="1"/>
  <c r="J1210" i="2"/>
  <c r="K1210" i="2" s="1"/>
  <c r="J1670" i="2"/>
  <c r="K1670" i="2" s="1"/>
  <c r="J7447" i="2"/>
  <c r="K7447" i="2" s="1"/>
  <c r="J3800" i="2"/>
  <c r="K3800" i="2" s="1"/>
  <c r="J2191" i="2"/>
  <c r="K2191" i="2" s="1"/>
  <c r="J2182" i="2"/>
  <c r="K2182" i="2" s="1"/>
  <c r="J13623" i="2"/>
  <c r="K13623" i="2" s="1"/>
  <c r="J3049" i="2"/>
  <c r="K3049" i="2" s="1"/>
  <c r="J826" i="2"/>
  <c r="K826" i="2" s="1"/>
  <c r="J14115" i="2"/>
  <c r="K14115" i="2" s="1"/>
  <c r="J9703" i="2"/>
  <c r="K9703" i="2" s="1"/>
  <c r="J7977" i="2"/>
  <c r="K7977" i="2" s="1"/>
  <c r="J10235" i="2"/>
  <c r="K10235" i="2" s="1"/>
  <c r="J13188" i="2"/>
  <c r="K13188" i="2" s="1"/>
  <c r="J13149" i="2"/>
  <c r="K13149" i="2" s="1"/>
  <c r="J10361" i="2"/>
  <c r="K10361" i="2" s="1"/>
  <c r="J14256" i="2"/>
  <c r="K14256" i="2" s="1"/>
  <c r="J11148" i="2"/>
  <c r="K11148" i="2" s="1"/>
  <c r="J12987" i="2"/>
  <c r="K12987" i="2" s="1"/>
  <c r="J9029" i="2"/>
  <c r="K9029" i="2" s="1"/>
  <c r="J854" i="2"/>
  <c r="K854" i="2" s="1"/>
  <c r="J2883" i="2"/>
  <c r="K2883" i="2" s="1"/>
  <c r="J6176" i="2"/>
  <c r="K6176" i="2" s="1"/>
  <c r="J2791" i="2"/>
  <c r="K2791" i="2" s="1"/>
  <c r="J1236" i="2"/>
  <c r="K1236" i="2" s="1"/>
  <c r="J12333" i="2"/>
  <c r="K12333" i="2" s="1"/>
  <c r="J8970" i="2"/>
  <c r="K8970" i="2" s="1"/>
  <c r="J1339" i="2"/>
  <c r="K1339" i="2" s="1"/>
  <c r="J9614" i="2"/>
  <c r="K9614" i="2" s="1"/>
  <c r="J3805" i="2"/>
  <c r="K3805" i="2" s="1"/>
  <c r="J13808" i="2"/>
  <c r="K13808" i="2" s="1"/>
  <c r="J2859" i="2"/>
  <c r="K2859" i="2" s="1"/>
  <c r="J13533" i="2"/>
  <c r="K13533" i="2" s="1"/>
  <c r="J850" i="2"/>
  <c r="K850" i="2" s="1"/>
  <c r="J2886" i="2"/>
  <c r="K2886" i="2" s="1"/>
  <c r="J8664" i="2"/>
  <c r="K8664" i="2" s="1"/>
  <c r="J11851" i="2"/>
  <c r="K11851" i="2" s="1"/>
  <c r="J1213" i="2"/>
  <c r="K1213" i="2" s="1"/>
  <c r="J2903" i="2"/>
  <c r="K2903" i="2" s="1"/>
  <c r="J14351" i="2"/>
  <c r="K14351" i="2" s="1"/>
  <c r="J1035" i="2"/>
  <c r="K1035" i="2" s="1"/>
  <c r="J13224" i="2"/>
  <c r="K13224" i="2" s="1"/>
  <c r="J9031" i="2"/>
  <c r="K9031" i="2" s="1"/>
  <c r="J1866" i="2"/>
  <c r="K1866" i="2" s="1"/>
  <c r="J1930" i="2"/>
  <c r="K1930" i="2" s="1"/>
  <c r="J1237" i="2"/>
  <c r="K1237" i="2" s="1"/>
  <c r="J1907" i="2"/>
  <c r="K1907" i="2" s="1"/>
  <c r="J9700" i="2"/>
  <c r="K9700" i="2" s="1"/>
  <c r="J7083" i="2"/>
  <c r="K7083" i="2" s="1"/>
  <c r="J1962" i="2"/>
  <c r="K1962" i="2" s="1"/>
  <c r="J9036" i="2"/>
  <c r="K9036" i="2" s="1"/>
  <c r="J1933" i="2"/>
  <c r="K1933" i="2" s="1"/>
  <c r="J12864" i="2"/>
  <c r="K12864" i="2" s="1"/>
  <c r="J12984" i="2"/>
  <c r="K12984" i="2" s="1"/>
  <c r="J1888" i="2"/>
  <c r="K1888" i="2" s="1"/>
  <c r="J11132" i="2"/>
  <c r="K11132" i="2" s="1"/>
  <c r="J2240" i="2"/>
  <c r="K2240" i="2" s="1"/>
  <c r="J1549" i="2"/>
  <c r="K1549" i="2" s="1"/>
  <c r="J13881" i="2"/>
  <c r="K13881" i="2" s="1"/>
  <c r="J13569" i="2"/>
  <c r="K13569" i="2" s="1"/>
  <c r="J10580" i="2"/>
  <c r="K10580" i="2" s="1"/>
  <c r="J13618" i="2"/>
  <c r="K13618" i="2" s="1"/>
  <c r="J1289" i="2"/>
  <c r="K1289" i="2" s="1"/>
  <c r="J828" i="2"/>
  <c r="K828" i="2" s="1"/>
  <c r="J12150" i="2"/>
  <c r="K12150" i="2" s="1"/>
  <c r="J14372" i="2"/>
  <c r="K14372" i="2" s="1"/>
  <c r="J14381" i="2"/>
  <c r="K14381" i="2" s="1"/>
  <c r="J2684" i="2"/>
  <c r="K2684" i="2" s="1"/>
  <c r="J7811" i="2"/>
  <c r="K7811" i="2" s="1"/>
  <c r="J2796" i="2"/>
  <c r="K2796" i="2" s="1"/>
  <c r="J14271" i="2"/>
  <c r="K14271" i="2" s="1"/>
  <c r="J1293" i="2"/>
  <c r="K1293" i="2" s="1"/>
  <c r="J14346" i="2"/>
  <c r="K14346" i="2" s="1"/>
  <c r="J965" i="2"/>
  <c r="K965" i="2" s="1"/>
  <c r="J2855" i="2"/>
  <c r="K2855" i="2" s="1"/>
  <c r="J851" i="2"/>
  <c r="K851" i="2" s="1"/>
  <c r="J1873" i="2"/>
  <c r="K1873" i="2" s="1"/>
  <c r="J13890" i="2"/>
  <c r="K13890" i="2" s="1"/>
  <c r="J2962" i="2"/>
  <c r="K2962" i="2" s="1"/>
  <c r="J1626" i="2"/>
  <c r="K1626" i="2" s="1"/>
  <c r="J1320" i="2"/>
  <c r="K1320" i="2" s="1"/>
  <c r="J12548" i="2"/>
  <c r="K12548" i="2" s="1"/>
  <c r="J7805" i="2"/>
  <c r="K7805" i="2" s="1"/>
  <c r="J7998" i="2"/>
  <c r="K7998" i="2" s="1"/>
  <c r="J12982" i="2"/>
  <c r="K12982" i="2" s="1"/>
  <c r="J6885" i="2"/>
  <c r="K6885" i="2" s="1"/>
  <c r="J9699" i="2"/>
  <c r="K9699" i="2" s="1"/>
  <c r="J1286" i="2"/>
  <c r="K1286" i="2" s="1"/>
  <c r="J3801" i="2"/>
  <c r="K3801" i="2" s="1"/>
  <c r="J2187" i="2"/>
  <c r="K2187" i="2" s="1"/>
  <c r="J12816" i="2"/>
  <c r="K12816" i="2" s="1"/>
  <c r="J1417" i="2"/>
  <c r="K1417" i="2" s="1"/>
  <c r="J9336" i="2"/>
  <c r="K9336" i="2" s="1"/>
  <c r="J824" i="2"/>
  <c r="K824" i="2" s="1"/>
  <c r="J12819" i="2"/>
  <c r="K12819" i="2" s="1"/>
  <c r="J14347" i="2"/>
  <c r="K14347" i="2" s="1"/>
  <c r="J1297" i="2"/>
  <c r="K1297" i="2" s="1"/>
  <c r="J13999" i="2"/>
  <c r="K13999" i="2" s="1"/>
  <c r="J7694" i="2"/>
  <c r="K7694" i="2" s="1"/>
  <c r="J13064" i="2"/>
  <c r="K13064" i="2" s="1"/>
  <c r="J7692" i="2"/>
  <c r="K7692" i="2" s="1"/>
  <c r="J11872" i="2"/>
  <c r="K11872" i="2" s="1"/>
  <c r="J9784" i="2"/>
  <c r="K9784" i="2" s="1"/>
  <c r="J12747" i="2"/>
  <c r="K12747" i="2" s="1"/>
  <c r="J8476" i="2"/>
  <c r="K8476" i="2" s="1"/>
  <c r="J13376" i="2"/>
  <c r="K13376" i="2" s="1"/>
  <c r="J10703" i="2"/>
  <c r="K10703" i="2" s="1"/>
  <c r="J6442" i="2"/>
  <c r="K6442" i="2" s="1"/>
  <c r="J13460" i="2"/>
  <c r="K13460" i="2" s="1"/>
  <c r="J11476" i="2"/>
  <c r="K11476" i="2" s="1"/>
  <c r="J1025" i="2"/>
  <c r="K1025" i="2" s="1"/>
  <c r="J11622" i="2"/>
  <c r="K11622" i="2" s="1"/>
  <c r="J1715" i="2"/>
  <c r="K1715" i="2" s="1"/>
  <c r="J2114" i="2"/>
  <c r="K2114" i="2" s="1"/>
  <c r="J8820" i="2"/>
  <c r="K8820" i="2" s="1"/>
  <c r="J1777" i="2"/>
  <c r="K1777" i="2" s="1"/>
  <c r="J12750" i="2"/>
  <c r="K12750" i="2" s="1"/>
  <c r="J1410" i="2"/>
  <c r="K1410" i="2" s="1"/>
  <c r="J8808" i="2"/>
  <c r="K8808" i="2" s="1"/>
  <c r="J12156" i="2"/>
  <c r="K12156" i="2" s="1"/>
  <c r="J2179" i="2"/>
  <c r="K2179" i="2" s="1"/>
  <c r="J1385" i="2"/>
  <c r="K1385" i="2" s="1"/>
  <c r="J13887" i="2"/>
  <c r="K13887" i="2" s="1"/>
  <c r="J1093" i="2"/>
  <c r="K1093" i="2" s="1"/>
  <c r="J1837" i="2"/>
  <c r="K1837" i="2" s="1"/>
  <c r="J1487" i="2"/>
  <c r="K1487" i="2" s="1"/>
  <c r="J1728" i="2"/>
  <c r="K1728" i="2" s="1"/>
  <c r="J9794" i="2"/>
  <c r="K9794" i="2" s="1"/>
  <c r="J11128" i="2"/>
  <c r="K11128" i="2" s="1"/>
  <c r="J1095" i="2"/>
  <c r="K1095" i="2" s="1"/>
  <c r="J1582" i="2"/>
  <c r="K1582" i="2" s="1"/>
  <c r="J1307" i="2"/>
  <c r="K1307" i="2" s="1"/>
  <c r="J6710" i="2"/>
  <c r="K6710" i="2" s="1"/>
  <c r="J1746" i="2"/>
  <c r="K1746" i="2" s="1"/>
  <c r="J10396" i="2"/>
  <c r="K10396" i="2" s="1"/>
  <c r="J2649" i="2"/>
  <c r="K2649" i="2" s="1"/>
  <c r="J1275" i="2"/>
  <c r="K1275" i="2" s="1"/>
  <c r="J1140" i="2"/>
  <c r="K1140" i="2" s="1"/>
  <c r="J2416" i="2"/>
  <c r="K2416" i="2" s="1"/>
  <c r="J1847" i="2"/>
  <c r="K1847" i="2" s="1"/>
  <c r="J1612" i="2"/>
  <c r="K1612" i="2" s="1"/>
  <c r="J1023" i="2"/>
  <c r="K1023" i="2" s="1"/>
  <c r="J14554" i="2"/>
  <c r="K14554" i="2" s="1"/>
  <c r="J12909" i="2"/>
  <c r="K12909" i="2" s="1"/>
  <c r="J8817" i="2"/>
  <c r="K8817" i="2" s="1"/>
  <c r="J8005" i="2"/>
  <c r="K8005" i="2" s="1"/>
  <c r="J12066" i="2"/>
  <c r="K12066" i="2" s="1"/>
  <c r="J13221" i="2"/>
  <c r="K13221" i="2" s="1"/>
  <c r="J1387" i="2"/>
  <c r="K1387" i="2" s="1"/>
  <c r="J8066" i="2"/>
  <c r="K8066" i="2" s="1"/>
  <c r="J2884" i="2"/>
  <c r="K2884" i="2" s="1"/>
  <c r="J1876" i="2"/>
  <c r="K1876" i="2" s="1"/>
  <c r="J2196" i="2"/>
  <c r="K2196" i="2" s="1"/>
  <c r="J2792" i="2"/>
  <c r="K2792" i="2" s="1"/>
  <c r="J11847" i="2"/>
  <c r="K11847" i="2" s="1"/>
  <c r="J2963" i="2"/>
  <c r="K2963" i="2" s="1"/>
  <c r="J1045" i="2"/>
  <c r="K1045" i="2" s="1"/>
  <c r="J8283" i="2"/>
  <c r="K8283" i="2" s="1"/>
  <c r="J14343" i="2"/>
  <c r="K14343" i="2" s="1"/>
  <c r="J7918" i="2"/>
  <c r="K7918" i="2" s="1"/>
  <c r="J13568" i="2"/>
  <c r="K13568" i="2" s="1"/>
  <c r="J8502" i="2"/>
  <c r="K8502" i="2" s="1"/>
  <c r="J2366" i="2"/>
  <c r="K2366" i="2" s="1"/>
  <c r="J11134" i="2"/>
  <c r="K11134" i="2" s="1"/>
  <c r="J14384" i="2"/>
  <c r="K14384" i="2" s="1"/>
  <c r="J14020" i="2"/>
  <c r="K14020" i="2" s="1"/>
  <c r="J1865" i="2"/>
  <c r="K1865" i="2" s="1"/>
  <c r="J800" i="2"/>
  <c r="K800" i="2" s="1"/>
  <c r="J8662" i="2"/>
  <c r="K8662" i="2" s="1"/>
  <c r="J10953" i="2"/>
  <c r="K10953" i="2" s="1"/>
  <c r="J10489" i="2"/>
  <c r="K10489" i="2" s="1"/>
  <c r="J2897" i="2"/>
  <c r="K2897" i="2" s="1"/>
  <c r="J9333" i="2"/>
  <c r="K9333" i="2" s="1"/>
  <c r="J1131" i="2"/>
  <c r="K1131" i="2" s="1"/>
  <c r="J7130" i="2"/>
  <c r="K7130" i="2" s="1"/>
  <c r="J3334" i="2"/>
  <c r="K3334" i="2" s="1"/>
  <c r="J853" i="2"/>
  <c r="K853" i="2" s="1"/>
  <c r="J8582" i="2"/>
  <c r="K8582" i="2" s="1"/>
  <c r="J7809" i="2"/>
  <c r="K7809" i="2" s="1"/>
  <c r="J13883" i="2"/>
  <c r="K13883" i="2" s="1"/>
  <c r="J12866" i="2"/>
  <c r="K12866" i="2" s="1"/>
  <c r="J1202" i="2"/>
  <c r="K1202" i="2" s="1"/>
  <c r="J8591" i="2"/>
  <c r="K8591" i="2" s="1"/>
  <c r="J6708" i="2"/>
  <c r="K6708" i="2" s="1"/>
  <c r="J2377" i="2"/>
  <c r="K2377" i="2" s="1"/>
  <c r="J8835" i="2"/>
  <c r="K8835" i="2" s="1"/>
  <c r="J14098" i="2"/>
  <c r="K14098" i="2" s="1"/>
  <c r="J14305" i="2"/>
  <c r="K14305" i="2" s="1"/>
  <c r="J3330" i="2"/>
  <c r="K3330" i="2" s="1"/>
  <c r="J11485" i="2"/>
  <c r="K11485" i="2" s="1"/>
  <c r="J1312" i="2"/>
  <c r="K1312" i="2" s="1"/>
  <c r="J14095" i="2"/>
  <c r="K14095" i="2" s="1"/>
  <c r="J13889" i="2"/>
  <c r="K13889" i="2" s="1"/>
  <c r="J8972" i="2"/>
  <c r="K8972" i="2" s="1"/>
  <c r="J2656" i="2"/>
  <c r="K2656" i="2" s="1"/>
  <c r="J13624" i="2"/>
  <c r="K13624" i="2" s="1"/>
  <c r="J1910" i="2"/>
  <c r="K1910" i="2" s="1"/>
  <c r="J7092" i="2"/>
  <c r="K7092" i="2" s="1"/>
  <c r="J14113" i="2"/>
  <c r="K14113" i="2" s="1"/>
  <c r="J2233" i="2"/>
  <c r="K2233" i="2" s="1"/>
  <c r="J14371" i="2"/>
  <c r="K14371" i="2" s="1"/>
  <c r="J9034" i="2"/>
  <c r="K9034" i="2" s="1"/>
  <c r="J1540" i="2"/>
  <c r="K1540" i="2" s="1"/>
  <c r="J10957" i="2"/>
  <c r="K10957" i="2" s="1"/>
  <c r="J12980" i="2"/>
  <c r="K12980" i="2" s="1"/>
  <c r="J1204" i="2"/>
  <c r="K1204" i="2" s="1"/>
  <c r="J3048" i="2"/>
  <c r="K3048" i="2" s="1"/>
  <c r="J9981" i="2"/>
  <c r="K9981" i="2" s="1"/>
  <c r="J869" i="2"/>
  <c r="K869" i="2" s="1"/>
  <c r="J8802" i="2"/>
  <c r="K8802" i="2" s="1"/>
  <c r="J2863" i="2"/>
  <c r="K2863" i="2" s="1"/>
  <c r="J9196" i="2"/>
  <c r="K9196" i="2" s="1"/>
  <c r="J1546" i="2"/>
  <c r="K1546" i="2" s="1"/>
  <c r="J13880" i="2"/>
  <c r="K13880" i="2" s="1"/>
  <c r="J2960" i="2"/>
  <c r="K2960" i="2" s="1"/>
  <c r="J7953" i="2"/>
  <c r="K7953" i="2" s="1"/>
  <c r="J2106" i="2"/>
  <c r="K2106" i="2" s="1"/>
  <c r="J7587" i="2"/>
  <c r="K7587" i="2" s="1"/>
  <c r="J2253" i="2"/>
  <c r="K2253" i="2" s="1"/>
  <c r="J1542" i="2"/>
  <c r="K1542" i="2" s="1"/>
  <c r="J9232" i="2"/>
  <c r="K9232" i="2" s="1"/>
  <c r="J14109" i="2"/>
  <c r="K14109" i="2" s="1"/>
  <c r="J2898" i="2"/>
  <c r="K2898" i="2" s="1"/>
  <c r="J8590" i="2"/>
  <c r="K8590" i="2" s="1"/>
  <c r="J1912" i="2"/>
  <c r="K1912" i="2" s="1"/>
  <c r="J13566" i="2"/>
  <c r="K13566" i="2" s="1"/>
  <c r="J12815" i="2"/>
  <c r="K12815" i="2" s="1"/>
  <c r="J12821" i="2"/>
  <c r="K12821" i="2" s="1"/>
  <c r="J9612" i="2"/>
  <c r="K9612" i="2" s="1"/>
  <c r="J1909" i="2"/>
  <c r="K1909" i="2" s="1"/>
  <c r="J7861" i="2"/>
  <c r="K7861" i="2" s="1"/>
  <c r="J3057" i="2"/>
  <c r="K3057" i="2" s="1"/>
  <c r="J1125" i="2"/>
  <c r="K1125" i="2" s="1"/>
  <c r="J9980" i="2"/>
  <c r="K9980" i="2" s="1"/>
  <c r="J12017" i="2"/>
  <c r="K12017" i="2" s="1"/>
  <c r="J12699" i="2"/>
  <c r="K12699" i="2" s="1"/>
  <c r="J12853" i="2"/>
  <c r="K12853" i="2" s="1"/>
  <c r="J10239" i="2"/>
  <c r="K10239" i="2" s="1"/>
  <c r="J10132" i="2"/>
  <c r="K10132" i="2" s="1"/>
  <c r="J2861" i="2"/>
  <c r="K2861" i="2" s="1"/>
  <c r="J8071" i="2"/>
  <c r="K8071" i="2" s="1"/>
  <c r="J8608" i="2"/>
  <c r="K8608" i="2" s="1"/>
  <c r="J1872" i="2"/>
  <c r="K1872" i="2" s="1"/>
  <c r="J14096" i="2"/>
  <c r="K14096" i="2" s="1"/>
  <c r="J2799" i="2"/>
  <c r="K2799" i="2" s="1"/>
  <c r="J2961" i="2"/>
  <c r="K2961" i="2" s="1"/>
  <c r="J8017" i="2"/>
  <c r="K8017" i="2" s="1"/>
  <c r="J14275" i="2"/>
  <c r="K14275" i="2" s="1"/>
  <c r="J9695" i="2"/>
  <c r="K9695" i="2" s="1"/>
  <c r="J8280" i="2"/>
  <c r="K8280" i="2" s="1"/>
  <c r="J7450" i="2"/>
  <c r="K7450" i="2" s="1"/>
  <c r="J1292" i="2"/>
  <c r="K1292" i="2" s="1"/>
  <c r="J1413" i="2"/>
  <c r="K1413" i="2" s="1"/>
  <c r="J7090" i="2"/>
  <c r="K7090" i="2" s="1"/>
  <c r="J1418" i="2"/>
  <c r="K1418" i="2" s="1"/>
  <c r="J2180" i="2"/>
  <c r="K2180" i="2" s="1"/>
  <c r="J7506" i="2"/>
  <c r="K7506" i="2" s="1"/>
  <c r="J1956" i="2"/>
  <c r="K1956" i="2" s="1"/>
  <c r="J11136" i="2"/>
  <c r="K11136" i="2" s="1"/>
  <c r="J14385" i="2"/>
  <c r="K14385" i="2" s="1"/>
  <c r="J14027" i="2"/>
  <c r="K14027" i="2" s="1"/>
  <c r="J8806" i="2"/>
  <c r="K8806" i="2" s="1"/>
  <c r="J2129" i="2"/>
  <c r="K2129" i="2" s="1"/>
  <c r="J7803" i="2"/>
  <c r="K7803" i="2" s="1"/>
  <c r="J6185" i="2"/>
  <c r="K6185" i="2" s="1"/>
  <c r="J14104" i="2"/>
  <c r="K14104" i="2" s="1"/>
  <c r="J10952" i="2"/>
  <c r="K10952" i="2" s="1"/>
  <c r="J12872" i="2"/>
  <c r="K12872" i="2" s="1"/>
  <c r="J9480" i="2"/>
  <c r="K9480" i="2" s="1"/>
  <c r="J10585" i="2"/>
  <c r="K10585" i="2" s="1"/>
  <c r="J9337" i="2"/>
  <c r="K9337" i="2" s="1"/>
  <c r="J2472" i="2"/>
  <c r="K2472" i="2" s="1"/>
  <c r="J3024" i="2"/>
  <c r="K3024" i="2" s="1"/>
  <c r="J3333" i="2"/>
  <c r="K3333" i="2" s="1"/>
  <c r="J2904" i="2"/>
  <c r="K2904" i="2" s="1"/>
  <c r="J8075" i="2"/>
  <c r="K8075" i="2" s="1"/>
  <c r="J1543" i="2"/>
  <c r="K1543" i="2" s="1"/>
  <c r="J13888" i="2"/>
  <c r="K13888" i="2" s="1"/>
  <c r="J12868" i="2"/>
  <c r="K12868" i="2" s="1"/>
  <c r="J8278" i="2"/>
  <c r="K8278" i="2" s="1"/>
  <c r="J13594" i="2"/>
  <c r="K13594" i="2" s="1"/>
  <c r="J2378" i="2"/>
  <c r="K2378" i="2" s="1"/>
  <c r="J855" i="2"/>
  <c r="K855" i="2" s="1"/>
  <c r="J2880" i="2"/>
  <c r="K2880" i="2" s="1"/>
  <c r="J2793" i="2"/>
  <c r="K2793" i="2" s="1"/>
  <c r="J8964" i="2"/>
  <c r="K8964" i="2" s="1"/>
  <c r="J914" i="2"/>
  <c r="K914" i="2" s="1"/>
  <c r="J1665" i="2"/>
  <c r="K1665" i="2" s="1"/>
  <c r="J2899" i="2"/>
  <c r="K2899" i="2" s="1"/>
  <c r="J9409" i="2"/>
  <c r="K9409" i="2" s="1"/>
  <c r="J7595" i="2"/>
  <c r="K7595" i="2" s="1"/>
  <c r="J10071" i="2"/>
  <c r="K10071" i="2" s="1"/>
  <c r="J2795" i="2"/>
  <c r="K2795" i="2" s="1"/>
  <c r="J2965" i="2"/>
  <c r="K2965" i="2" s="1"/>
  <c r="J9696" i="2"/>
  <c r="K9696" i="2" s="1"/>
  <c r="J9604" i="2"/>
  <c r="K9604" i="2" s="1"/>
  <c r="J7086" i="2"/>
  <c r="K7086" i="2" s="1"/>
  <c r="J14107" i="2"/>
  <c r="K14107" i="2" s="1"/>
  <c r="J10394" i="2"/>
  <c r="K10394" i="2" s="1"/>
  <c r="J11142" i="2"/>
  <c r="K11142" i="2" s="1"/>
  <c r="J8841" i="2"/>
  <c r="K8841" i="2" s="1"/>
  <c r="J936" i="2"/>
  <c r="K936" i="2" s="1"/>
  <c r="J2204" i="2"/>
  <c r="K2204" i="2" s="1"/>
  <c r="J10954" i="2"/>
  <c r="K10954" i="2" s="1"/>
  <c r="J1611" i="2"/>
  <c r="K1611" i="2" s="1"/>
  <c r="J1631" i="2"/>
  <c r="K1631" i="2" s="1"/>
  <c r="J2900" i="2"/>
  <c r="K2900" i="2" s="1"/>
  <c r="J3050" i="2"/>
  <c r="K3050" i="2" s="1"/>
  <c r="J1130" i="2"/>
  <c r="K1130" i="2" s="1"/>
  <c r="J832" i="2"/>
  <c r="K832" i="2" s="1"/>
  <c r="J1278" i="2"/>
  <c r="K1278" i="2" s="1"/>
  <c r="J11139" i="2"/>
  <c r="K11139" i="2" s="1"/>
  <c r="J3788" i="2"/>
  <c r="K3788" i="2" s="1"/>
  <c r="J805" i="2"/>
  <c r="K805" i="2" s="1"/>
  <c r="J2802" i="2"/>
  <c r="K2802" i="2" s="1"/>
  <c r="J2155" i="2"/>
  <c r="K2155" i="2" s="1"/>
  <c r="J6954" i="2"/>
  <c r="K6954" i="2" s="1"/>
  <c r="J13529" i="2"/>
  <c r="K13529" i="2" s="1"/>
  <c r="J1906" i="2"/>
  <c r="K1906" i="2" s="1"/>
  <c r="J2198" i="2"/>
  <c r="K2198" i="2" s="1"/>
  <c r="J1239" i="2"/>
  <c r="K1239" i="2" s="1"/>
  <c r="J2902" i="2"/>
  <c r="K2902" i="2" s="1"/>
  <c r="J3785" i="2"/>
  <c r="K3785" i="2" s="1"/>
  <c r="J1415" i="2"/>
  <c r="K1415" i="2" s="1"/>
  <c r="J827" i="2"/>
  <c r="K827" i="2" s="1"/>
  <c r="J12817" i="2"/>
  <c r="K12817" i="2" s="1"/>
  <c r="J13572" i="2"/>
  <c r="K13572" i="2" s="1"/>
  <c r="J1126" i="2"/>
  <c r="K1126" i="2" s="1"/>
  <c r="J9698" i="2"/>
  <c r="K9698" i="2" s="1"/>
  <c r="J9338" i="2"/>
  <c r="K9338" i="2" s="1"/>
  <c r="J7089" i="2"/>
  <c r="K7089" i="2" s="1"/>
  <c r="J14348" i="2"/>
  <c r="K14348" i="2" s="1"/>
  <c r="J14424" i="2"/>
  <c r="K14424" i="2" s="1"/>
  <c r="J13835" i="2"/>
  <c r="K13835" i="2" s="1"/>
  <c r="J11821" i="2"/>
  <c r="K11821" i="2" s="1"/>
  <c r="J7690" i="2"/>
  <c r="K7690" i="2" s="1"/>
  <c r="J8166" i="2"/>
  <c r="K8166" i="2" s="1"/>
  <c r="J7697" i="2"/>
  <c r="K7697" i="2" s="1"/>
  <c r="J8479" i="2"/>
  <c r="K8479" i="2" s="1"/>
  <c r="J11816" i="2"/>
  <c r="K11816" i="2" s="1"/>
  <c r="J10131" i="2"/>
  <c r="K10131" i="2" s="1"/>
  <c r="J10578" i="2"/>
  <c r="K10578" i="2" s="1"/>
  <c r="J14454" i="2"/>
  <c r="K14454" i="2" s="1"/>
  <c r="J12141" i="2"/>
  <c r="K12141" i="2" s="1"/>
  <c r="J1481" i="2"/>
  <c r="K1481" i="2" s="1"/>
  <c r="J2959" i="2"/>
  <c r="K2959" i="2" s="1"/>
  <c r="J2145" i="2"/>
  <c r="K2145" i="2" s="1"/>
  <c r="J9413" i="2"/>
  <c r="K9413" i="2" s="1"/>
  <c r="J14267" i="2"/>
  <c r="K14267" i="2" s="1"/>
  <c r="J1720" i="2"/>
  <c r="K1720" i="2" s="1"/>
  <c r="J1382" i="2"/>
  <c r="K1382" i="2" s="1"/>
  <c r="J8287" i="2"/>
  <c r="K8287" i="2" s="1"/>
  <c r="J3054" i="2"/>
  <c r="K3054" i="2" s="1"/>
  <c r="J7449" i="2"/>
  <c r="K7449" i="2" s="1"/>
  <c r="J1288" i="2"/>
  <c r="K1288" i="2" s="1"/>
  <c r="J7091" i="2"/>
  <c r="K7091" i="2" s="1"/>
  <c r="J9970" i="2"/>
  <c r="K9970" i="2" s="1"/>
  <c r="J1002" i="2"/>
  <c r="K1002" i="2" s="1"/>
  <c r="J2380" i="2"/>
  <c r="K2380" i="2" s="1"/>
  <c r="J14140" i="2"/>
  <c r="K14140" i="2" s="1"/>
  <c r="J1547" i="2"/>
  <c r="K1547" i="2" s="1"/>
  <c r="J2206" i="2"/>
  <c r="K2206" i="2" s="1"/>
  <c r="J7997" i="2"/>
  <c r="K7997" i="2" s="1"/>
  <c r="J12865" i="2"/>
  <c r="K12865" i="2" s="1"/>
  <c r="J2151" i="2"/>
  <c r="K2151" i="2" s="1"/>
  <c r="J1203" i="2"/>
  <c r="K1203" i="2" s="1"/>
  <c r="J1674" i="2"/>
  <c r="K1674" i="2" s="1"/>
  <c r="J3783" i="2"/>
  <c r="K3783" i="2" s="1"/>
  <c r="J9329" i="2"/>
  <c r="K9329" i="2" s="1"/>
  <c r="J2475" i="2"/>
  <c r="K2475" i="2" s="1"/>
  <c r="J1594" i="2"/>
  <c r="K1594" i="2" s="1"/>
  <c r="J3332" i="2"/>
  <c r="K3332" i="2" s="1"/>
  <c r="J1879" i="2"/>
  <c r="K1879" i="2" s="1"/>
  <c r="J8072" i="2"/>
  <c r="K8072" i="2" s="1"/>
  <c r="J1544" i="2"/>
  <c r="K1544" i="2" s="1"/>
  <c r="J14106" i="2"/>
  <c r="K14106" i="2" s="1"/>
  <c r="J2966" i="2"/>
  <c r="K2966" i="2" s="1"/>
  <c r="J3790" i="2"/>
  <c r="K3790" i="2" s="1"/>
  <c r="J9716" i="2"/>
  <c r="K9716" i="2" s="1"/>
  <c r="J14368" i="2"/>
  <c r="K14368" i="2" s="1"/>
  <c r="J14026" i="2"/>
  <c r="K14026" i="2" s="1"/>
  <c r="J1869" i="2"/>
  <c r="K1869" i="2" s="1"/>
  <c r="J11852" i="2"/>
  <c r="K11852" i="2" s="1"/>
  <c r="J2967" i="2"/>
  <c r="K2967" i="2" s="1"/>
  <c r="J1633" i="2"/>
  <c r="K1633" i="2" s="1"/>
  <c r="J2901" i="2"/>
  <c r="K2901" i="2" s="1"/>
  <c r="J6949" i="2"/>
  <c r="K6949" i="2" s="1"/>
  <c r="J2217" i="2"/>
  <c r="K2217" i="2" s="1"/>
  <c r="J2228" i="2"/>
  <c r="K2228" i="2" s="1"/>
  <c r="J1006" i="2"/>
  <c r="K1006" i="2" s="1"/>
  <c r="J2969" i="2"/>
  <c r="K2969" i="2" s="1"/>
  <c r="J1636" i="2"/>
  <c r="K1636" i="2" s="1"/>
  <c r="J10587" i="2"/>
  <c r="K10587" i="2" s="1"/>
  <c r="J8586" i="2"/>
  <c r="K8586" i="2" s="1"/>
  <c r="J14345" i="2"/>
  <c r="K14345" i="2" s="1"/>
  <c r="J2894" i="2"/>
  <c r="K2894" i="2" s="1"/>
  <c r="J7367" i="2"/>
  <c r="K7367" i="2" s="1"/>
  <c r="J14138" i="2"/>
  <c r="K14138" i="2" s="1"/>
  <c r="J845" i="2"/>
  <c r="K845" i="2" s="1"/>
  <c r="J957" i="2"/>
  <c r="K957" i="2" s="1"/>
  <c r="J9231" i="2"/>
  <c r="K9231" i="2" s="1"/>
  <c r="J1422" i="2"/>
  <c r="K1422" i="2" s="1"/>
  <c r="J2896" i="2"/>
  <c r="K2896" i="2" s="1"/>
  <c r="J3046" i="2"/>
  <c r="K3046" i="2" s="1"/>
  <c r="J2480" i="2"/>
  <c r="K2480" i="2" s="1"/>
  <c r="J6945" i="2"/>
  <c r="K6945" i="2" s="1"/>
  <c r="J14134" i="2"/>
  <c r="K14134" i="2" s="1"/>
  <c r="J7917" i="2"/>
  <c r="K7917" i="2" s="1"/>
  <c r="J6175" i="2"/>
  <c r="K6175" i="2" s="1"/>
  <c r="J11850" i="2"/>
  <c r="K11850" i="2" s="1"/>
  <c r="J2148" i="2"/>
  <c r="K2148" i="2" s="1"/>
  <c r="J2374" i="2"/>
  <c r="K2374" i="2" s="1"/>
  <c r="J14382" i="2"/>
  <c r="K14382" i="2" s="1"/>
  <c r="J14339" i="2"/>
  <c r="K14339" i="2" s="1"/>
  <c r="J951" i="2"/>
  <c r="K951" i="2" s="1"/>
  <c r="J12873" i="2"/>
  <c r="K12873" i="2" s="1"/>
  <c r="J6864" i="2"/>
  <c r="K6864" i="2" s="1"/>
  <c r="J14352" i="2"/>
  <c r="K14352" i="2" s="1"/>
  <c r="J9061" i="2"/>
  <c r="K9061" i="2" s="1"/>
  <c r="J831" i="2"/>
  <c r="K831" i="2" s="1"/>
  <c r="J2189" i="2"/>
  <c r="K2189" i="2" s="1"/>
  <c r="J2478" i="2"/>
  <c r="K2478" i="2" s="1"/>
  <c r="J3784" i="2"/>
  <c r="K3784" i="2" s="1"/>
  <c r="J1421" i="2"/>
  <c r="K1421" i="2" s="1"/>
  <c r="J3786" i="2"/>
  <c r="K3786" i="2" s="1"/>
  <c r="J2479" i="2"/>
  <c r="K2479" i="2" s="1"/>
  <c r="J12137" i="2"/>
  <c r="K12137" i="2" s="1"/>
  <c r="J6385" i="2"/>
  <c r="K6385" i="2" s="1"/>
  <c r="J8736" i="2"/>
  <c r="K8736" i="2" s="1"/>
  <c r="J12260" i="2"/>
  <c r="K12260" i="2" s="1"/>
  <c r="J8451" i="2"/>
  <c r="K8451" i="2" s="1"/>
  <c r="J10233" i="2"/>
  <c r="K10233" i="2" s="1"/>
  <c r="J13386" i="2"/>
  <c r="K13386" i="2" s="1"/>
  <c r="J7691" i="2"/>
  <c r="K7691" i="2" s="1"/>
  <c r="J7615" i="2"/>
  <c r="K7615" i="2" s="1"/>
  <c r="J10133" i="2"/>
  <c r="K10133" i="2" s="1"/>
  <c r="J10231" i="2"/>
  <c r="K10231" i="2" s="1"/>
  <c r="J10136" i="2"/>
  <c r="K10136" i="2" s="1"/>
  <c r="J9222" i="2"/>
  <c r="K9222" i="2" s="1"/>
  <c r="J10365" i="2"/>
  <c r="K10365" i="2" s="1"/>
  <c r="J11450" i="2"/>
  <c r="K11450" i="2" s="1"/>
  <c r="J8724" i="2"/>
  <c r="K8724" i="2" s="1"/>
  <c r="J8382" i="2"/>
  <c r="K8382" i="2" s="1"/>
  <c r="J8721" i="2"/>
  <c r="K8721" i="2" s="1"/>
  <c r="J10633" i="2"/>
  <c r="K10633" i="2" s="1"/>
  <c r="J8731" i="2"/>
  <c r="K8731" i="2" s="1"/>
  <c r="J6908" i="2"/>
  <c r="K6908" i="2" s="1"/>
  <c r="J13003" i="2"/>
  <c r="K13003" i="2" s="1"/>
  <c r="J11834" i="2"/>
  <c r="K11834" i="2" s="1"/>
  <c r="J14562" i="2"/>
  <c r="K14562" i="2" s="1"/>
  <c r="J8726" i="2"/>
  <c r="K8726" i="2" s="1"/>
  <c r="J8728" i="2"/>
  <c r="K8728" i="2" s="1"/>
  <c r="J14457" i="2"/>
  <c r="K14457" i="2" s="1"/>
  <c r="J13309" i="2"/>
  <c r="K13309" i="2" s="1"/>
  <c r="J14458" i="2"/>
  <c r="K14458" i="2" s="1"/>
  <c r="J9218" i="2"/>
  <c r="K9218" i="2" s="1"/>
  <c r="J12710" i="2"/>
  <c r="K12710" i="2" s="1"/>
  <c r="J8450" i="2"/>
  <c r="K8450" i="2" s="1"/>
  <c r="J7343" i="2"/>
  <c r="K7343" i="2" s="1"/>
  <c r="J11836" i="2"/>
  <c r="K11836" i="2" s="1"/>
  <c r="J9214" i="2"/>
  <c r="K9214" i="2" s="1"/>
  <c r="J8732" i="2"/>
  <c r="K8732" i="2" s="1"/>
  <c r="J12900" i="2"/>
  <c r="K12900" i="2" s="1"/>
  <c r="J11199" i="2"/>
  <c r="K11199" i="2" s="1"/>
  <c r="J12954" i="2"/>
  <c r="K12954" i="2" s="1"/>
  <c r="J8388" i="2"/>
  <c r="K8388" i="2" s="1"/>
  <c r="J11826" i="2"/>
  <c r="K11826" i="2" s="1"/>
  <c r="J5524" i="2"/>
  <c r="K5524" i="2" s="1"/>
  <c r="J12162" i="2"/>
  <c r="K12162" i="2" s="1"/>
  <c r="J6161" i="2"/>
  <c r="K6161" i="2" s="1"/>
  <c r="J12620" i="2"/>
  <c r="K12620" i="2" s="1"/>
  <c r="J2362" i="2"/>
  <c r="K2362" i="2" s="1"/>
  <c r="J14133" i="2"/>
  <c r="K14133" i="2" s="1"/>
  <c r="J8021" i="2"/>
  <c r="K8021" i="2" s="1"/>
  <c r="J2888" i="2"/>
  <c r="K2888" i="2" s="1"/>
  <c r="J14094" i="2"/>
  <c r="K14094" i="2" s="1"/>
  <c r="J1938" i="2"/>
  <c r="K1938" i="2" s="1"/>
  <c r="J2797" i="2"/>
  <c r="K2797" i="2" s="1"/>
  <c r="J14309" i="2"/>
  <c r="K14309" i="2" s="1"/>
  <c r="J14273" i="2"/>
  <c r="K14273" i="2" s="1"/>
  <c r="J9414" i="2"/>
  <c r="K9414" i="2" s="1"/>
  <c r="J7857" i="2"/>
  <c r="K7857" i="2" s="1"/>
  <c r="J1287" i="2"/>
  <c r="K1287" i="2" s="1"/>
  <c r="J1890" i="2"/>
  <c r="K1890" i="2" s="1"/>
  <c r="J1592" i="2"/>
  <c r="K1592" i="2" s="1"/>
  <c r="J13215" i="2"/>
  <c r="K13215" i="2" s="1"/>
  <c r="J14388" i="2"/>
  <c r="K14388" i="2" s="1"/>
  <c r="J14552" i="2"/>
  <c r="K14552" i="2" s="1"/>
  <c r="J2203" i="2"/>
  <c r="K2203" i="2" s="1"/>
  <c r="J10951" i="2"/>
  <c r="K10951" i="2" s="1"/>
  <c r="J1255" i="2"/>
  <c r="K1255" i="2" s="1"/>
  <c r="J2543" i="2"/>
  <c r="K2543" i="2" s="1"/>
  <c r="J6857" i="2"/>
  <c r="K6857" i="2" s="1"/>
  <c r="J1206" i="2"/>
  <c r="K1206" i="2" s="1"/>
  <c r="J1667" i="2"/>
  <c r="K1667" i="2" s="1"/>
  <c r="J13807" i="2"/>
  <c r="K13807" i="2" s="1"/>
  <c r="J14136" i="2"/>
  <c r="K14136" i="2" s="1"/>
  <c r="J856" i="2"/>
  <c r="K856" i="2" s="1"/>
  <c r="J2131" i="2"/>
  <c r="K2131" i="2" s="1"/>
  <c r="J1871" i="2"/>
  <c r="K1871" i="2" s="1"/>
  <c r="J6181" i="2"/>
  <c r="K6181" i="2" s="1"/>
  <c r="J14103" i="2"/>
  <c r="K14103" i="2" s="1"/>
  <c r="J1246" i="2"/>
  <c r="K1246" i="2" s="1"/>
  <c r="J2152" i="2"/>
  <c r="K2152" i="2" s="1"/>
  <c r="J12555" i="2"/>
  <c r="K12555" i="2" s="1"/>
  <c r="J2208" i="2"/>
  <c r="K2208" i="2" s="1"/>
  <c r="J1376" i="2"/>
  <c r="K1376" i="2" s="1"/>
  <c r="J3781" i="2"/>
  <c r="K3781" i="2" s="1"/>
  <c r="J1127" i="2"/>
  <c r="K1127" i="2" s="1"/>
  <c r="J2183" i="2"/>
  <c r="K2183" i="2" s="1"/>
  <c r="J821" i="2"/>
  <c r="K821" i="2" s="1"/>
  <c r="J9406" i="2"/>
  <c r="K9406" i="2" s="1"/>
  <c r="J2373" i="2"/>
  <c r="K2373" i="2" s="1"/>
  <c r="J14132" i="2"/>
  <c r="K14132" i="2" s="1"/>
  <c r="J1386" i="2"/>
  <c r="K1386" i="2" s="1"/>
  <c r="J1225" i="2"/>
  <c r="K1225" i="2" s="1"/>
  <c r="J2706" i="2"/>
  <c r="K2706" i="2" s="1"/>
  <c r="J7806" i="2"/>
  <c r="K7806" i="2" s="1"/>
  <c r="J1937" i="2"/>
  <c r="K1937" i="2" s="1"/>
  <c r="J7996" i="2"/>
  <c r="K7996" i="2" s="1"/>
  <c r="J8962" i="2"/>
  <c r="K8962" i="2" s="1"/>
  <c r="J13295" i="2"/>
  <c r="K13295" i="2" s="1"/>
  <c r="J12549" i="2"/>
  <c r="K12549" i="2" s="1"/>
  <c r="J10581" i="2"/>
  <c r="K10581" i="2" s="1"/>
  <c r="J8286" i="2"/>
  <c r="K8286" i="2" s="1"/>
  <c r="J1295" i="2"/>
  <c r="K1295" i="2" s="1"/>
  <c r="J2481" i="2"/>
  <c r="K2481" i="2" s="1"/>
  <c r="J7081" i="2"/>
  <c r="K7081" i="2" s="1"/>
  <c r="J9067" i="2"/>
  <c r="K9067" i="2" s="1"/>
  <c r="J865" i="2"/>
  <c r="K865" i="2" s="1"/>
  <c r="J13222" i="2"/>
  <c r="K13222" i="2" s="1"/>
  <c r="J1315" i="2"/>
  <c r="K1315" i="2" s="1"/>
  <c r="J2878" i="2"/>
  <c r="K2878" i="2" s="1"/>
  <c r="J1936" i="2"/>
  <c r="K1936" i="2" s="1"/>
  <c r="J9228" i="2"/>
  <c r="K9228" i="2" s="1"/>
  <c r="J2968" i="2"/>
  <c r="K2968" i="2" s="1"/>
  <c r="J14274" i="2"/>
  <c r="K14274" i="2" s="1"/>
  <c r="J13743" i="2"/>
  <c r="K13743" i="2" s="1"/>
  <c r="J858" i="2"/>
  <c r="K858" i="2" s="1"/>
  <c r="J14369" i="2"/>
  <c r="K14369" i="2" s="1"/>
  <c r="J13534" i="2"/>
  <c r="K13534" i="2" s="1"/>
  <c r="J1317" i="2"/>
  <c r="K1317" i="2" s="1"/>
  <c r="J2757" i="2"/>
  <c r="K2757" i="2" s="1"/>
  <c r="J1541" i="2"/>
  <c r="K1541" i="2" s="1"/>
  <c r="J14105" i="2"/>
  <c r="K14105" i="2" s="1"/>
  <c r="J14304" i="2"/>
  <c r="K14304" i="2" s="1"/>
  <c r="J7960" i="2"/>
  <c r="K7960" i="2" s="1"/>
  <c r="J12553" i="2"/>
  <c r="K12553" i="2" s="1"/>
  <c r="J10591" i="2"/>
  <c r="K10591" i="2" s="1"/>
  <c r="J1375" i="2"/>
  <c r="K1375" i="2" s="1"/>
  <c r="J3051" i="2"/>
  <c r="K3051" i="2" s="1"/>
  <c r="J1908" i="2"/>
  <c r="K1908" i="2" s="1"/>
  <c r="J2482" i="2"/>
  <c r="K2482" i="2" s="1"/>
  <c r="J12812" i="2"/>
  <c r="K12812" i="2" s="1"/>
  <c r="J9615" i="2"/>
  <c r="K9615" i="2" s="1"/>
  <c r="J3779" i="2"/>
  <c r="K3779" i="2" s="1"/>
  <c r="J14116" i="2"/>
  <c r="K14116" i="2" s="1"/>
  <c r="J9610" i="2"/>
  <c r="K9610" i="2" s="1"/>
  <c r="J2190" i="2"/>
  <c r="K2190" i="2" s="1"/>
  <c r="J7448" i="2"/>
  <c r="K7448" i="2" s="1"/>
  <c r="J1380" i="2"/>
  <c r="K1380" i="2" s="1"/>
  <c r="J9062" i="2"/>
  <c r="K9062" i="2" s="1"/>
  <c r="J1672" i="2"/>
  <c r="K1672" i="2" s="1"/>
  <c r="J2188" i="2"/>
  <c r="K2188" i="2" s="1"/>
  <c r="J7747" i="2"/>
  <c r="K7747" i="2" s="1"/>
  <c r="J8452" i="2"/>
  <c r="K8452" i="2" s="1"/>
  <c r="J9220" i="2"/>
  <c r="K9220" i="2" s="1"/>
  <c r="J13496" i="2"/>
  <c r="K13496" i="2" s="1"/>
  <c r="J12896" i="2"/>
  <c r="K12896" i="2" s="1"/>
  <c r="J13379" i="2"/>
  <c r="K13379" i="2" s="1"/>
  <c r="J12711" i="2"/>
  <c r="K12711" i="2" s="1"/>
  <c r="J9789" i="2"/>
  <c r="K9789" i="2" s="1"/>
  <c r="J8477" i="2"/>
  <c r="K8477" i="2" s="1"/>
  <c r="J12372" i="2"/>
  <c r="K12372" i="2" s="1"/>
  <c r="J8719" i="2"/>
  <c r="K8719" i="2" s="1"/>
  <c r="J4706" i="2"/>
  <c r="K4706" i="2" s="1"/>
  <c r="J10807" i="2"/>
  <c r="K10807" i="2" s="1"/>
  <c r="J13304" i="2"/>
  <c r="K13304" i="2" s="1"/>
  <c r="J5843" i="2"/>
  <c r="K5843" i="2" s="1"/>
  <c r="J7995" i="2"/>
  <c r="K7995" i="2" s="1"/>
  <c r="J12977" i="2"/>
  <c r="K12977" i="2" s="1"/>
  <c r="J9798" i="2"/>
  <c r="K9798" i="2" s="1"/>
  <c r="J6859" i="2"/>
  <c r="K6859" i="2" s="1"/>
  <c r="J1207" i="2"/>
  <c r="K1207" i="2" s="1"/>
  <c r="J13895" i="2"/>
  <c r="K13895" i="2" s="1"/>
  <c r="J1412" i="2"/>
  <c r="K1412" i="2" s="1"/>
  <c r="J13565" i="2"/>
  <c r="K13565" i="2" s="1"/>
  <c r="J2895" i="2"/>
  <c r="K2895" i="2" s="1"/>
  <c r="J996" i="2"/>
  <c r="K996" i="2" s="1"/>
  <c r="J14431" i="2"/>
  <c r="K14431" i="2" s="1"/>
  <c r="J1310" i="2"/>
  <c r="K1310" i="2" s="1"/>
  <c r="J9305" i="2"/>
  <c r="K9305" i="2" s="1"/>
  <c r="J8613" i="2"/>
  <c r="K8613" i="2" s="1"/>
  <c r="J802" i="2"/>
  <c r="K802" i="2" s="1"/>
  <c r="J13891" i="2"/>
  <c r="K13891" i="2" s="1"/>
  <c r="J11842" i="2"/>
  <c r="K11842" i="2" s="1"/>
  <c r="J8968" i="2"/>
  <c r="K8968" i="2" s="1"/>
  <c r="J9437" i="2"/>
  <c r="K9437" i="2" s="1"/>
  <c r="J1379" i="2"/>
  <c r="K1379" i="2" s="1"/>
  <c r="J9608" i="2"/>
  <c r="K9608" i="2" s="1"/>
  <c r="J1172" i="2"/>
  <c r="K1172" i="2" s="1"/>
  <c r="J6948" i="2"/>
  <c r="K6948" i="2" s="1"/>
  <c r="J8076" i="2"/>
  <c r="K8076" i="2" s="1"/>
  <c r="J14379" i="2"/>
  <c r="K14379" i="2" s="1"/>
  <c r="J863" i="2"/>
  <c r="K863" i="2" s="1"/>
  <c r="J952" i="2"/>
  <c r="K952" i="2" s="1"/>
  <c r="J10958" i="2"/>
  <c r="K10958" i="2" s="1"/>
  <c r="J14313" i="2"/>
  <c r="K14313" i="2" s="1"/>
  <c r="J8015" i="2"/>
  <c r="K8015" i="2" s="1"/>
  <c r="J6865" i="2"/>
  <c r="K6865" i="2" s="1"/>
  <c r="J8612" i="2"/>
  <c r="K8612" i="2" s="1"/>
  <c r="J1384" i="2"/>
  <c r="K1384" i="2" s="1"/>
  <c r="J1959" i="2"/>
  <c r="K1959" i="2" s="1"/>
  <c r="J1318" i="2"/>
  <c r="K1318" i="2" s="1"/>
  <c r="J14029" i="2"/>
  <c r="K14029" i="2" s="1"/>
  <c r="J9705" i="2"/>
  <c r="K9705" i="2" s="1"/>
  <c r="J1548" i="2"/>
  <c r="K1548" i="2" s="1"/>
  <c r="J2202" i="2"/>
  <c r="K2202" i="2" s="1"/>
  <c r="J14101" i="2"/>
  <c r="K14101" i="2" s="1"/>
  <c r="J12331" i="2"/>
  <c r="K12331" i="2" s="1"/>
  <c r="J2154" i="2"/>
  <c r="K2154" i="2" s="1"/>
  <c r="J12554" i="2"/>
  <c r="K12554" i="2" s="1"/>
  <c r="J10588" i="2"/>
  <c r="K10588" i="2" s="1"/>
  <c r="J1374" i="2"/>
  <c r="K1374" i="2" s="1"/>
  <c r="J3806" i="2"/>
  <c r="K3806" i="2" s="1"/>
  <c r="J2181" i="2"/>
  <c r="K2181" i="2" s="1"/>
  <c r="J9068" i="2"/>
  <c r="K9068" i="2" s="1"/>
  <c r="J2906" i="2"/>
  <c r="K2906" i="2" s="1"/>
  <c r="J10955" i="2"/>
  <c r="K10955" i="2" s="1"/>
  <c r="J14186" i="2"/>
  <c r="K14186" i="2" s="1"/>
  <c r="J1314" i="2"/>
  <c r="K1314" i="2" s="1"/>
  <c r="J8834" i="2"/>
  <c r="K8834" i="2" s="1"/>
  <c r="J8965" i="2"/>
  <c r="K8965" i="2" s="1"/>
  <c r="J7810" i="2"/>
  <c r="K7810" i="2" s="1"/>
  <c r="J8663" i="2"/>
  <c r="K8663" i="2" s="1"/>
  <c r="J7994" i="2"/>
  <c r="K7994" i="2" s="1"/>
  <c r="J8023" i="2"/>
  <c r="K8023" i="2" s="1"/>
  <c r="J2236" i="2"/>
  <c r="K2236" i="2" s="1"/>
  <c r="J13903" i="2"/>
  <c r="K13903" i="2" s="1"/>
  <c r="J3789" i="2"/>
  <c r="K3789" i="2" s="1"/>
  <c r="J1905" i="2"/>
  <c r="K1905" i="2" s="1"/>
  <c r="J2476" i="2"/>
  <c r="K2476" i="2" s="1"/>
  <c r="J2892" i="2"/>
  <c r="K2892" i="2" s="1"/>
  <c r="J12550" i="2"/>
  <c r="K12550" i="2" s="1"/>
  <c r="J2653" i="2"/>
  <c r="K2653" i="2" s="1"/>
  <c r="J13218" i="2"/>
  <c r="K13218" i="2" s="1"/>
  <c r="J1321" i="2"/>
  <c r="K1321" i="2" s="1"/>
  <c r="J2433" i="2"/>
  <c r="K2433" i="2" s="1"/>
  <c r="J2885" i="2"/>
  <c r="K2885" i="2" s="1"/>
  <c r="J13882" i="2"/>
  <c r="K13882" i="2" s="1"/>
  <c r="J1245" i="2"/>
  <c r="K1245" i="2" s="1"/>
  <c r="J2153" i="2"/>
  <c r="K2153" i="2" s="1"/>
  <c r="J2713" i="2"/>
  <c r="K2713" i="2" s="1"/>
  <c r="J1589" i="2"/>
  <c r="K1589" i="2" s="1"/>
  <c r="J14370" i="2"/>
  <c r="K14370" i="2" s="1"/>
  <c r="J14378" i="2"/>
  <c r="K14378" i="2" s="1"/>
  <c r="J8288" i="2"/>
  <c r="K8288" i="2" s="1"/>
  <c r="J9979" i="2"/>
  <c r="K9979" i="2" s="1"/>
  <c r="J2200" i="2"/>
  <c r="K2200" i="2" s="1"/>
  <c r="J11846" i="2"/>
  <c r="K11846" i="2" s="1"/>
  <c r="J8967" i="2"/>
  <c r="K8967" i="2" s="1"/>
  <c r="J7957" i="2"/>
  <c r="K7957" i="2" s="1"/>
  <c r="J10589" i="2"/>
  <c r="K10589" i="2" s="1"/>
  <c r="J13620" i="2"/>
  <c r="K13620" i="2" s="1"/>
  <c r="J3053" i="2"/>
  <c r="K3053" i="2" s="1"/>
  <c r="J1416" i="2"/>
  <c r="K1416" i="2" s="1"/>
  <c r="J3799" i="2"/>
  <c r="K3799" i="2" s="1"/>
  <c r="J12814" i="2"/>
  <c r="K12814" i="2" s="1"/>
  <c r="J14349" i="2"/>
  <c r="K14349" i="2" s="1"/>
  <c r="J7451" i="2"/>
  <c r="K7451" i="2" s="1"/>
  <c r="J9071" i="2"/>
  <c r="K9071" i="2" s="1"/>
  <c r="J9701" i="2"/>
  <c r="K9701" i="2" s="1"/>
  <c r="J12813" i="2"/>
  <c r="K12813" i="2" s="1"/>
  <c r="J9611" i="2"/>
  <c r="K9611" i="2" s="1"/>
  <c r="J3780" i="2"/>
  <c r="K3780" i="2" s="1"/>
  <c r="J14110" i="2"/>
  <c r="K14110" i="2" s="1"/>
  <c r="J8289" i="2"/>
  <c r="K8289" i="2" s="1"/>
  <c r="J13617" i="2"/>
  <c r="K13617" i="2" s="1"/>
  <c r="J9785" i="2"/>
  <c r="K9785" i="2" s="1"/>
  <c r="J7696" i="2"/>
  <c r="K7696" i="2" s="1"/>
  <c r="J12018" i="2"/>
  <c r="K12018" i="2" s="1"/>
  <c r="J8720" i="2"/>
  <c r="K8720" i="2" s="1"/>
  <c r="J10353" i="2"/>
  <c r="K10353" i="2" s="1"/>
  <c r="J8734" i="2"/>
  <c r="K8734" i="2" s="1"/>
  <c r="J12851" i="2"/>
  <c r="K12851" i="2" s="1"/>
  <c r="J8473" i="2"/>
  <c r="K8473" i="2" s="1"/>
  <c r="J12292" i="2"/>
  <c r="K12292" i="2" s="1"/>
  <c r="J12163" i="2"/>
  <c r="K12163" i="2" s="1"/>
  <c r="J8446" i="2"/>
  <c r="K8446" i="2" s="1"/>
  <c r="J10352" i="2"/>
  <c r="K10352" i="2" s="1"/>
  <c r="J10242" i="2"/>
  <c r="K10242" i="2" s="1"/>
  <c r="J8380" i="2"/>
  <c r="K8380" i="2" s="1"/>
  <c r="J9628" i="2"/>
  <c r="K9628" i="2" s="1"/>
  <c r="J12142" i="2"/>
  <c r="K12142" i="2" s="1"/>
  <c r="J12958" i="2"/>
  <c r="K12958" i="2" s="1"/>
  <c r="J7688" i="2"/>
  <c r="K7688" i="2" s="1"/>
  <c r="J10363" i="2"/>
  <c r="K10363" i="2" s="1"/>
  <c r="J12886" i="2"/>
  <c r="K12886" i="2" s="1"/>
  <c r="J13080" i="2"/>
  <c r="K13080" i="2" s="1"/>
  <c r="J12130" i="2"/>
  <c r="K12130" i="2" s="1"/>
  <c r="J13491" i="2"/>
  <c r="K13491" i="2" s="1"/>
  <c r="J8467" i="2"/>
  <c r="K8467" i="2" s="1"/>
  <c r="J9787" i="2"/>
  <c r="K9787" i="2" s="1"/>
  <c r="J14286" i="2"/>
  <c r="K14286" i="2" s="1"/>
  <c r="J8384" i="2"/>
  <c r="K8384" i="2" s="1"/>
  <c r="J1198" i="2"/>
  <c r="K1198" i="2" s="1"/>
  <c r="J9221" i="2"/>
  <c r="K9221" i="2" s="1"/>
  <c r="J2201" i="2"/>
  <c r="K2201" i="2" s="1"/>
  <c r="J8658" i="2"/>
  <c r="K8658" i="2" s="1"/>
  <c r="J1238" i="2"/>
  <c r="K1238" i="2" s="1"/>
  <c r="J2150" i="2"/>
  <c r="K2150" i="2" s="1"/>
  <c r="J1635" i="2"/>
  <c r="K1635" i="2" s="1"/>
  <c r="J10582" i="2"/>
  <c r="K10582" i="2" s="1"/>
  <c r="J9704" i="2"/>
  <c r="K9704" i="2" s="1"/>
  <c r="J908" i="2"/>
  <c r="K908" i="2" s="1"/>
  <c r="J1960" i="2"/>
  <c r="K1960" i="2" s="1"/>
  <c r="J2853" i="2"/>
  <c r="K2853" i="2" s="1"/>
  <c r="J8843" i="2"/>
  <c r="K8843" i="2" s="1"/>
  <c r="J7807" i="2"/>
  <c r="K7807" i="2" s="1"/>
  <c r="J8665" i="2"/>
  <c r="K8665" i="2" s="1"/>
  <c r="J9233" i="2"/>
  <c r="K9233" i="2" s="1"/>
  <c r="J8973" i="2"/>
  <c r="K8973" i="2" s="1"/>
  <c r="J12976" i="2"/>
  <c r="K12976" i="2" s="1"/>
  <c r="J7959" i="2"/>
  <c r="K7959" i="2" s="1"/>
  <c r="J8284" i="2"/>
  <c r="K8284" i="2" s="1"/>
  <c r="J2907" i="2"/>
  <c r="K2907" i="2" s="1"/>
  <c r="J13796" i="2"/>
  <c r="K13796" i="2" s="1"/>
  <c r="J3331" i="2"/>
  <c r="K3331" i="2" s="1"/>
  <c r="J13537" i="2"/>
  <c r="K13537" i="2" s="1"/>
  <c r="J14333" i="2"/>
  <c r="K14333" i="2" s="1"/>
  <c r="J8065" i="2"/>
  <c r="K8065" i="2" s="1"/>
  <c r="J804" i="2"/>
  <c r="K804" i="2" s="1"/>
  <c r="J1932" i="2"/>
  <c r="K1932" i="2" s="1"/>
  <c r="J11849" i="2"/>
  <c r="K11849" i="2" s="1"/>
  <c r="J14270" i="2"/>
  <c r="K14270" i="2" s="1"/>
  <c r="J1205" i="2"/>
  <c r="K1205" i="2" s="1"/>
  <c r="J13896" i="2"/>
  <c r="K13896" i="2" s="1"/>
  <c r="J9697" i="2"/>
  <c r="K9697" i="2" s="1"/>
  <c r="J7455" i="2"/>
  <c r="K7455" i="2" s="1"/>
  <c r="J14342" i="2"/>
  <c r="K14342" i="2" s="1"/>
  <c r="J12811" i="2"/>
  <c r="K12811" i="2" s="1"/>
  <c r="J14112" i="2"/>
  <c r="K14112" i="2" s="1"/>
  <c r="J919" i="2"/>
  <c r="K919" i="2" s="1"/>
  <c r="J13814" i="2"/>
  <c r="K13814" i="2" s="1"/>
  <c r="J11140" i="2"/>
  <c r="K11140" i="2" s="1"/>
  <c r="J14383" i="2"/>
  <c r="K14383" i="2" s="1"/>
  <c r="J14025" i="2"/>
  <c r="K14025" i="2" s="1"/>
  <c r="J8074" i="2"/>
  <c r="K8074" i="2" s="1"/>
  <c r="J2197" i="2"/>
  <c r="K2197" i="2" s="1"/>
  <c r="J2798" i="2"/>
  <c r="K2798" i="2" s="1"/>
  <c r="J12863" i="2"/>
  <c r="K12863" i="2" s="1"/>
  <c r="J12985" i="2"/>
  <c r="K12985" i="2" s="1"/>
  <c r="J1117" i="2"/>
  <c r="K1117" i="2" s="1"/>
  <c r="J1373" i="2"/>
  <c r="K1373" i="2" s="1"/>
  <c r="J3055" i="2"/>
  <c r="K3055" i="2" s="1"/>
  <c r="J1419" i="2"/>
  <c r="K1419" i="2" s="1"/>
  <c r="J3802" i="2"/>
  <c r="K3802" i="2" s="1"/>
  <c r="J2184" i="2"/>
  <c r="K2184" i="2" s="1"/>
  <c r="J13812" i="2"/>
  <c r="K13812" i="2" s="1"/>
  <c r="J2857" i="2"/>
  <c r="K2857" i="2" s="1"/>
  <c r="J9032" i="2"/>
  <c r="K9032" i="2" s="1"/>
  <c r="J1294" i="2"/>
  <c r="K1294" i="2" s="1"/>
  <c r="J8616" i="2"/>
  <c r="K8616" i="2" s="1"/>
  <c r="J6180" i="2"/>
  <c r="K6180" i="2" s="1"/>
  <c r="J14099" i="2"/>
  <c r="K14099" i="2" s="1"/>
  <c r="J14303" i="2"/>
  <c r="K14303" i="2" s="1"/>
  <c r="J8025" i="2"/>
  <c r="K8025" i="2" s="1"/>
  <c r="J1963" i="2"/>
  <c r="K1963" i="2" s="1"/>
  <c r="J14142" i="2"/>
  <c r="K14142" i="2" s="1"/>
  <c r="J8840" i="2"/>
  <c r="K8840" i="2" s="1"/>
  <c r="J12010" i="2"/>
  <c r="K12010" i="2" s="1"/>
  <c r="J8614" i="2"/>
  <c r="K8614" i="2" s="1"/>
  <c r="J948" i="2"/>
  <c r="K948" i="2" s="1"/>
  <c r="J8000" i="2"/>
  <c r="K8000" i="2" s="1"/>
  <c r="J14268" i="2"/>
  <c r="K14268" i="2" s="1"/>
  <c r="J1629" i="2"/>
  <c r="K1629" i="2" s="1"/>
  <c r="J1201" i="2"/>
  <c r="K1201" i="2" s="1"/>
  <c r="J13892" i="2"/>
  <c r="K13892" i="2" s="1"/>
  <c r="J8585" i="2"/>
  <c r="K8585" i="2" s="1"/>
  <c r="J9334" i="2"/>
  <c r="K9334" i="2" s="1"/>
  <c r="J14344" i="2"/>
  <c r="K14344" i="2" s="1"/>
  <c r="J13576" i="2"/>
  <c r="K13576" i="2" s="1"/>
  <c r="J9065" i="2"/>
  <c r="K9065" i="2" s="1"/>
  <c r="J822" i="2"/>
  <c r="K822" i="2" s="1"/>
  <c r="J2185" i="2"/>
  <c r="K2185" i="2" s="1"/>
  <c r="J14111" i="2"/>
  <c r="K14111" i="2" s="1"/>
  <c r="J1128" i="2"/>
  <c r="K1128" i="2" s="1"/>
  <c r="J8581" i="2"/>
  <c r="K8581" i="2" s="1"/>
  <c r="J2890" i="2"/>
  <c r="K2890" i="2" s="1"/>
  <c r="J13899" i="2"/>
  <c r="K13899" i="2" s="1"/>
  <c r="J823" i="2"/>
  <c r="K823" i="2" s="1"/>
  <c r="J1911" i="2"/>
  <c r="K1911" i="2" s="1"/>
  <c r="J8285" i="2"/>
  <c r="K8285" i="2" s="1"/>
  <c r="J1313" i="2"/>
  <c r="K1313" i="2" s="1"/>
  <c r="J8279" i="2"/>
  <c r="K8279" i="2" s="1"/>
  <c r="J12394" i="2"/>
  <c r="K12394" i="2" s="1"/>
  <c r="J11818" i="2"/>
  <c r="K11818" i="2" s="1"/>
  <c r="J12709" i="2"/>
  <c r="K12709" i="2" s="1"/>
  <c r="J10362" i="2"/>
  <c r="K10362" i="2" s="1"/>
  <c r="J12963" i="2"/>
  <c r="K12963" i="2" s="1"/>
  <c r="J13073" i="2"/>
  <c r="K13073" i="2" s="1"/>
  <c r="J7381" i="2"/>
  <c r="K7381" i="2" s="1"/>
  <c r="J13500" i="2"/>
  <c r="K13500" i="2" s="1"/>
  <c r="J12144" i="2"/>
  <c r="K12144" i="2" s="1"/>
  <c r="J11824" i="2"/>
  <c r="K11824" i="2" s="1"/>
  <c r="J8715" i="2"/>
  <c r="K8715" i="2" s="1"/>
  <c r="J12378" i="2"/>
  <c r="K12378" i="2" s="1"/>
  <c r="J12265" i="2"/>
  <c r="K12265" i="2" s="1"/>
  <c r="J12779" i="2"/>
  <c r="K12779" i="2" s="1"/>
  <c r="J12744" i="2"/>
  <c r="K12744" i="2" s="1"/>
  <c r="J12860" i="2"/>
  <c r="K12860" i="2" s="1"/>
  <c r="J7237" i="2"/>
  <c r="K7237" i="2" s="1"/>
  <c r="J12950" i="2"/>
  <c r="K12950" i="2" s="1"/>
  <c r="J12286" i="2"/>
  <c r="K12286" i="2" s="1"/>
  <c r="J12079" i="2"/>
  <c r="K12079" i="2" s="1"/>
  <c r="J11576" i="2"/>
  <c r="K11576" i="2" s="1"/>
  <c r="J11451" i="2"/>
  <c r="K11451" i="2" s="1"/>
  <c r="J11837" i="2"/>
  <c r="K11837" i="2" s="1"/>
  <c r="J14156" i="2"/>
  <c r="K14156" i="2" s="1"/>
  <c r="J12132" i="2"/>
  <c r="K12132" i="2" s="1"/>
  <c r="J13078" i="2"/>
  <c r="K13078" i="2" s="1"/>
  <c r="J12899" i="2"/>
  <c r="K12899" i="2" s="1"/>
  <c r="J13067" i="2"/>
  <c r="K13067" i="2" s="1"/>
  <c r="J8716" i="2"/>
  <c r="K8716" i="2" s="1"/>
  <c r="J10007" i="2"/>
  <c r="K10007" i="2" s="1"/>
  <c r="J8444" i="2"/>
  <c r="K8444" i="2" s="1"/>
  <c r="J7689" i="2"/>
  <c r="K7689" i="2" s="1"/>
  <c r="J5941" i="2"/>
  <c r="K5941" i="2" s="1"/>
  <c r="J13832" i="2"/>
  <c r="K13832" i="2" s="1"/>
  <c r="J4961" i="2"/>
  <c r="K4961" i="2" s="1"/>
  <c r="J8449" i="2"/>
  <c r="K8449" i="2" s="1"/>
  <c r="J10689" i="2"/>
  <c r="K10689" i="2" s="1"/>
  <c r="J6916" i="2"/>
  <c r="K6916" i="2" s="1"/>
  <c r="J9217" i="2"/>
  <c r="K9217" i="2" s="1"/>
  <c r="J8385" i="2"/>
  <c r="K8385" i="2" s="1"/>
  <c r="J6384" i="2"/>
  <c r="K6384" i="2" s="1"/>
  <c r="J7047" i="2"/>
  <c r="K7047" i="2" s="1"/>
  <c r="J5825" i="2"/>
  <c r="K5825" i="2" s="1"/>
  <c r="J11147" i="2"/>
  <c r="K11147" i="2" s="1"/>
  <c r="J4932" i="2"/>
  <c r="K4932" i="2" s="1"/>
  <c r="J9216" i="2"/>
  <c r="K9216" i="2" s="1"/>
  <c r="J12259" i="2"/>
  <c r="K12259" i="2" s="1"/>
  <c r="J7698" i="2"/>
  <c r="K7698" i="2" s="1"/>
  <c r="J4756" i="2"/>
  <c r="K4756" i="2" s="1"/>
  <c r="J9783" i="2"/>
  <c r="K9783" i="2" s="1"/>
  <c r="J12894" i="2"/>
  <c r="K12894" i="2" s="1"/>
  <c r="J5796" i="2"/>
  <c r="K5796" i="2" s="1"/>
  <c r="J12269" i="2"/>
  <c r="K12269" i="2" s="1"/>
  <c r="J4496" i="2"/>
  <c r="K4496" i="2" s="1"/>
  <c r="J8470" i="2"/>
  <c r="K8470" i="2" s="1"/>
  <c r="J11030" i="2"/>
  <c r="K11030" i="2" s="1"/>
  <c r="J6153" i="2"/>
  <c r="K6153" i="2" s="1"/>
  <c r="J8275" i="2"/>
  <c r="K8275" i="2" s="1"/>
  <c r="J7174" i="2"/>
  <c r="K7174" i="2" s="1"/>
  <c r="J4491" i="2"/>
  <c r="K4491" i="2" s="1"/>
  <c r="J6673" i="2"/>
  <c r="K6673" i="2" s="1"/>
  <c r="J8722" i="2"/>
  <c r="K8722" i="2" s="1"/>
  <c r="J13001" i="2"/>
  <c r="K13001" i="2" s="1"/>
  <c r="J13024" i="2"/>
  <c r="K13024" i="2" s="1"/>
  <c r="J8448" i="2"/>
  <c r="K8448" i="2" s="1"/>
  <c r="J11833" i="2"/>
  <c r="K11833" i="2" s="1"/>
  <c r="J13339" i="2"/>
  <c r="K13339" i="2" s="1"/>
  <c r="J10006" i="2"/>
  <c r="K10006" i="2" s="1"/>
  <c r="J10948" i="2"/>
  <c r="K10948" i="2" s="1"/>
  <c r="J13831" i="2"/>
  <c r="K13831" i="2" s="1"/>
  <c r="J4698" i="2"/>
  <c r="K4698" i="2" s="1"/>
  <c r="J12658" i="2"/>
  <c r="K12658" i="2" s="1"/>
  <c r="J12140" i="2"/>
  <c r="K12140" i="2" s="1"/>
  <c r="J8542" i="2"/>
  <c r="K8542" i="2" s="1"/>
  <c r="J8389" i="2"/>
  <c r="K8389" i="2" s="1"/>
  <c r="J12898" i="2"/>
  <c r="K12898" i="2" s="1"/>
  <c r="J8164" i="2"/>
  <c r="K8164" i="2" s="1"/>
  <c r="J11817" i="2"/>
  <c r="K11817" i="2" s="1"/>
  <c r="J1009" i="2"/>
  <c r="K1009" i="2" s="1"/>
  <c r="J9219" i="2"/>
  <c r="K9219" i="2" s="1"/>
  <c r="J8443" i="2"/>
  <c r="K8443" i="2" s="1"/>
  <c r="J6236" i="2"/>
  <c r="K6236" i="2" s="1"/>
  <c r="J11764" i="2"/>
  <c r="K11764" i="2" s="1"/>
  <c r="J11825" i="2"/>
  <c r="K11825" i="2" s="1"/>
  <c r="J8391" i="2"/>
  <c r="K8391" i="2" s="1"/>
  <c r="J10364" i="2"/>
  <c r="K10364" i="2" s="1"/>
  <c r="J12262" i="2"/>
  <c r="K12262" i="2" s="1"/>
  <c r="J8735" i="2"/>
  <c r="K8735" i="2" s="1"/>
  <c r="J12133" i="2"/>
  <c r="K12133" i="2" s="1"/>
  <c r="J11820" i="2"/>
  <c r="K11820" i="2" s="1"/>
  <c r="J7283" i="2"/>
  <c r="K7283" i="2" s="1"/>
  <c r="J6591" i="2"/>
  <c r="K6591" i="2" s="1"/>
  <c r="J6874" i="2"/>
  <c r="K6874" i="2" s="1"/>
  <c r="J4679" i="2"/>
  <c r="K4679" i="2" s="1"/>
  <c r="J5798" i="2"/>
  <c r="K5798" i="2" s="1"/>
  <c r="J5723" i="2"/>
  <c r="K5723" i="2" s="1"/>
  <c r="J5689" i="2"/>
  <c r="K5689" i="2" s="1"/>
  <c r="J6967" i="2"/>
  <c r="K6967" i="2" s="1"/>
  <c r="J11830" i="2"/>
  <c r="K11830" i="2" s="1"/>
  <c r="J13303" i="2"/>
  <c r="K13303" i="2" s="1"/>
  <c r="J11832" i="2"/>
  <c r="K11832" i="2" s="1"/>
  <c r="J9792" i="2"/>
  <c r="K9792" i="2" s="1"/>
  <c r="J6349" i="2"/>
  <c r="K6349" i="2" s="1"/>
  <c r="J6873" i="2"/>
  <c r="K6873" i="2" s="1"/>
  <c r="J9755" i="2"/>
  <c r="K9755" i="2" s="1"/>
  <c r="J5774" i="2"/>
  <c r="K5774" i="2" s="1"/>
  <c r="J5809" i="2"/>
  <c r="K5809" i="2" s="1"/>
  <c r="J1008" i="2"/>
  <c r="K1008" i="2" s="1"/>
  <c r="J10359" i="2"/>
  <c r="K10359" i="2" s="1"/>
  <c r="J14288" i="2"/>
  <c r="K14288" i="2" s="1"/>
  <c r="J8445" i="2"/>
  <c r="K8445" i="2" s="1"/>
  <c r="J10967" i="2"/>
  <c r="K10967" i="2" s="1"/>
  <c r="J12263" i="2"/>
  <c r="K12263" i="2" s="1"/>
  <c r="J8478" i="2"/>
  <c r="K8478" i="2" s="1"/>
  <c r="J10140" i="2"/>
  <c r="K10140" i="2" s="1"/>
  <c r="J14500" i="2"/>
  <c r="K14500" i="2" s="1"/>
  <c r="J14224" i="2"/>
  <c r="K14224" i="2" s="1"/>
  <c r="J6565" i="2"/>
  <c r="K6565" i="2" s="1"/>
  <c r="J5203" i="2"/>
  <c r="K5203" i="2" s="1"/>
  <c r="J5828" i="2"/>
  <c r="K5828" i="2" s="1"/>
  <c r="J4682" i="2"/>
  <c r="K4682" i="2" s="1"/>
  <c r="J5753" i="2"/>
  <c r="K5753" i="2" s="1"/>
  <c r="J5067" i="2"/>
  <c r="K5067" i="2" s="1"/>
  <c r="J11449" i="2"/>
  <c r="K11449" i="2" s="1"/>
  <c r="J8718" i="2"/>
  <c r="K8718" i="2" s="1"/>
  <c r="J10727" i="2"/>
  <c r="K10727" i="2" s="1"/>
  <c r="J9629" i="2"/>
  <c r="K9629" i="2" s="1"/>
  <c r="J10317" i="2"/>
  <c r="K10317" i="2" s="1"/>
  <c r="J6486" i="2"/>
  <c r="K6486" i="2" s="1"/>
  <c r="J13002" i="2"/>
  <c r="K13002" i="2" s="1"/>
  <c r="J8454" i="2"/>
  <c r="K8454" i="2" s="1"/>
  <c r="J11144" i="2"/>
  <c r="K11144" i="2" s="1"/>
  <c r="J14420" i="2"/>
  <c r="K14420" i="2" s="1"/>
  <c r="J12458" i="2"/>
  <c r="K12458" i="2" s="1"/>
  <c r="J9377" i="2"/>
  <c r="K9377" i="2" s="1"/>
  <c r="J7020" i="2"/>
  <c r="K7020" i="2" s="1"/>
  <c r="J5035" i="2"/>
  <c r="K5035" i="2" s="1"/>
  <c r="J10360" i="2"/>
  <c r="K10360" i="2" s="1"/>
  <c r="J8032" i="2"/>
  <c r="K8032" i="2" s="1"/>
  <c r="J10316" i="2"/>
  <c r="K10316" i="2" s="1"/>
  <c r="J5755" i="2"/>
  <c r="K5755" i="2" s="1"/>
  <c r="J10687" i="2"/>
  <c r="K10687" i="2" s="1"/>
  <c r="J7693" i="2"/>
  <c r="K7693" i="2" s="1"/>
  <c r="J10354" i="2"/>
  <c r="K10354" i="2" s="1"/>
  <c r="J8737" i="2"/>
  <c r="K8737" i="2" s="1"/>
  <c r="J8381" i="2"/>
  <c r="K8381" i="2" s="1"/>
  <c r="J10137" i="2"/>
  <c r="K10137" i="2" s="1"/>
  <c r="J1197" i="2"/>
  <c r="K1197" i="2" s="1"/>
  <c r="J5718" i="2"/>
  <c r="K5718" i="2" s="1"/>
  <c r="J6490" i="2"/>
  <c r="K6490" i="2" s="1"/>
  <c r="J4644" i="2"/>
  <c r="K4644" i="2" s="1"/>
  <c r="J5838" i="2"/>
  <c r="K5838" i="2" s="1"/>
  <c r="J10808" i="2"/>
  <c r="K10808" i="2" s="1"/>
  <c r="J12700" i="2"/>
  <c r="K12700" i="2" s="1"/>
  <c r="J11838" i="2"/>
  <c r="K11838" i="2" s="1"/>
  <c r="J5768" i="2"/>
  <c r="K5768" i="2" s="1"/>
  <c r="J13380" i="2"/>
  <c r="K13380" i="2" s="1"/>
  <c r="J14456" i="2"/>
  <c r="K14456" i="2" s="1"/>
  <c r="J5830" i="2"/>
  <c r="K5830" i="2" s="1"/>
  <c r="J7320" i="2"/>
  <c r="K7320" i="2" s="1"/>
  <c r="J8723" i="2"/>
  <c r="K8723" i="2" s="1"/>
  <c r="J1007" i="2"/>
  <c r="K1007" i="2" s="1"/>
  <c r="J6780" i="2"/>
  <c r="K6780" i="2" s="1"/>
  <c r="J12738" i="2"/>
  <c r="K12738" i="2" s="1"/>
  <c r="J8386" i="2"/>
  <c r="K8386" i="2" s="1"/>
  <c r="J6489" i="2"/>
  <c r="K6489" i="2" s="1"/>
  <c r="J5797" i="2"/>
  <c r="K5797" i="2" s="1"/>
  <c r="J13306" i="2"/>
  <c r="K13306" i="2" s="1"/>
  <c r="J6470" i="2"/>
  <c r="K6470" i="2" s="1"/>
  <c r="J7013" i="2"/>
  <c r="K7013" i="2" s="1"/>
  <c r="J5769" i="2"/>
  <c r="K5769" i="2" s="1"/>
  <c r="J6590" i="2"/>
  <c r="K6590" i="2" s="1"/>
  <c r="J10134" i="2"/>
  <c r="K10134" i="2" s="1"/>
  <c r="J8717" i="2"/>
  <c r="K8717" i="2" s="1"/>
  <c r="J12370" i="2"/>
  <c r="K12370" i="2" s="1"/>
  <c r="J7023" i="2"/>
  <c r="K7023" i="2" s="1"/>
  <c r="J10269" i="2"/>
  <c r="K10269" i="2" s="1"/>
  <c r="J14423" i="2"/>
  <c r="K14423" i="2" s="1"/>
  <c r="J12207" i="2"/>
  <c r="K12207" i="2" s="1"/>
  <c r="J10358" i="2"/>
  <c r="K10358" i="2" s="1"/>
  <c r="J10237" i="2"/>
  <c r="K10237" i="2" s="1"/>
  <c r="J11823" i="2"/>
  <c r="K11823" i="2" s="1"/>
  <c r="J12857" i="2"/>
  <c r="K12857" i="2" s="1"/>
  <c r="J8468" i="2"/>
  <c r="K8468" i="2" s="1"/>
  <c r="J12268" i="2"/>
  <c r="K12268" i="2" s="1"/>
  <c r="J13086" i="2"/>
  <c r="K13086" i="2" s="1"/>
  <c r="J12660" i="2"/>
  <c r="K12660" i="2" s="1"/>
  <c r="J10315" i="2"/>
  <c r="K10315" i="2" s="1"/>
  <c r="J12080" i="2"/>
  <c r="K12080" i="2" s="1"/>
  <c r="J13905" i="2"/>
  <c r="K13905" i="2" s="1"/>
  <c r="J4855" i="2"/>
  <c r="K4855" i="2" s="1"/>
  <c r="J8729" i="2"/>
  <c r="K8729" i="2" s="1"/>
  <c r="J11831" i="2"/>
  <c r="K11831" i="2" s="1"/>
  <c r="J8481" i="2"/>
  <c r="K8481" i="2" s="1"/>
  <c r="J7143" i="2"/>
  <c r="K7143" i="2" s="1"/>
  <c r="J12267" i="2"/>
  <c r="K12267" i="2" s="1"/>
  <c r="J8165" i="2"/>
  <c r="K8165" i="2" s="1"/>
  <c r="J11765" i="2"/>
  <c r="K11765" i="2" s="1"/>
  <c r="J9630" i="2"/>
  <c r="K9630" i="2" s="1"/>
  <c r="J13312" i="2"/>
  <c r="K13312" i="2" s="1"/>
  <c r="J14216" i="2"/>
  <c r="K14216" i="2" s="1"/>
  <c r="J11870" i="2"/>
  <c r="K11870" i="2" s="1"/>
  <c r="J6383" i="2"/>
  <c r="K6383" i="2" s="1"/>
  <c r="J12283" i="2"/>
  <c r="K12283" i="2" s="1"/>
  <c r="J945" i="2"/>
  <c r="K945" i="2" s="1"/>
  <c r="J5218" i="2"/>
  <c r="K5218" i="2" s="1"/>
  <c r="J10949" i="2"/>
  <c r="K10949" i="2" s="1"/>
  <c r="J6918" i="2"/>
  <c r="K6918" i="2" s="1"/>
  <c r="J4882" i="2"/>
  <c r="K4882" i="2" s="1"/>
  <c r="J6380" i="2"/>
  <c r="K6380" i="2" s="1"/>
  <c r="J12855" i="2"/>
  <c r="K12855" i="2" s="1"/>
  <c r="J7284" i="2"/>
  <c r="K7284" i="2" s="1"/>
  <c r="J7744" i="2"/>
  <c r="K7744" i="2" s="1"/>
  <c r="J7975" i="2"/>
  <c r="K7975" i="2" s="1"/>
  <c r="J7311" i="2"/>
  <c r="K7311" i="2" s="1"/>
  <c r="J4703" i="2"/>
  <c r="K4703" i="2" s="1"/>
  <c r="J5199" i="2"/>
  <c r="K5199" i="2" s="1"/>
  <c r="J8416" i="2"/>
  <c r="K8416" i="2" s="1"/>
  <c r="J12459" i="2"/>
  <c r="K12459" i="2" s="1"/>
  <c r="J12266" i="2"/>
  <c r="K12266" i="2" s="1"/>
  <c r="J13338" i="2"/>
  <c r="K13338" i="2" s="1"/>
  <c r="J12261" i="2"/>
  <c r="K12261" i="2" s="1"/>
  <c r="J13834" i="2"/>
  <c r="K13834" i="2" s="1"/>
  <c r="J7687" i="2"/>
  <c r="K7687" i="2" s="1"/>
  <c r="J8038" i="2"/>
  <c r="K8038" i="2" s="1"/>
  <c r="J13428" i="2"/>
  <c r="K13428" i="2" s="1"/>
  <c r="J9781" i="2"/>
  <c r="K9781" i="2" s="1"/>
  <c r="J13377" i="2"/>
  <c r="K13377" i="2" s="1"/>
  <c r="J7334" i="2"/>
  <c r="K7334" i="2" s="1"/>
  <c r="J13385" i="2"/>
  <c r="K13385" i="2" s="1"/>
  <c r="J10804" i="2"/>
  <c r="K10804" i="2" s="1"/>
  <c r="J4864" i="2"/>
  <c r="K4864" i="2" s="1"/>
  <c r="J5907" i="2"/>
  <c r="K5907" i="2" s="1"/>
  <c r="J10728" i="2"/>
  <c r="K10728" i="2" s="1"/>
  <c r="J944" i="2"/>
  <c r="K944" i="2" s="1"/>
  <c r="J5680" i="2"/>
  <c r="K5680" i="2" s="1"/>
  <c r="J8390" i="2"/>
  <c r="K8390" i="2" s="1"/>
  <c r="J8447" i="2"/>
  <c r="K8447" i="2" s="1"/>
  <c r="J7612" i="2"/>
  <c r="K7612" i="2" s="1"/>
  <c r="J8040" i="2"/>
  <c r="K8040" i="2" s="1"/>
  <c r="J13837" i="2"/>
  <c r="K13837" i="2" s="1"/>
  <c r="J11386" i="2"/>
  <c r="K11386" i="2" s="1"/>
  <c r="J13431" i="2"/>
  <c r="K13431" i="2" s="1"/>
  <c r="J4962" i="2"/>
  <c r="K4962" i="2" s="1"/>
  <c r="J6526" i="2"/>
  <c r="K6526" i="2" s="1"/>
  <c r="J7597" i="2"/>
  <c r="K7597" i="2" s="1"/>
  <c r="J12785" i="2"/>
  <c r="K12785" i="2" s="1"/>
  <c r="J14215" i="2"/>
  <c r="K14215" i="2" s="1"/>
  <c r="J12135" i="2"/>
  <c r="K12135" i="2" s="1"/>
  <c r="J5194" i="2"/>
  <c r="K5194" i="2" s="1"/>
  <c r="J10634" i="2"/>
  <c r="K10634" i="2" s="1"/>
  <c r="J12164" i="2"/>
  <c r="K12164" i="2" s="1"/>
  <c r="J10267" i="2"/>
  <c r="K10267" i="2" s="1"/>
  <c r="J5665" i="2"/>
  <c r="K5665" i="2" s="1"/>
  <c r="J10351" i="2"/>
  <c r="K10351" i="2" s="1"/>
  <c r="J13904" i="2"/>
  <c r="K13904" i="2" s="1"/>
  <c r="J7244" i="2"/>
  <c r="K7244" i="2" s="1"/>
  <c r="J9012" i="2"/>
  <c r="K9012" i="2" s="1"/>
  <c r="J12786" i="2"/>
  <c r="K12786" i="2" s="1"/>
  <c r="J12258" i="2"/>
  <c r="K12258" i="2" s="1"/>
  <c r="J5213" i="2"/>
  <c r="K5213" i="2" s="1"/>
  <c r="J6278" i="2"/>
  <c r="K6278" i="2" s="1"/>
  <c r="J6868" i="2"/>
  <c r="K6868" i="2" s="1"/>
  <c r="J6141" i="2"/>
  <c r="K6141" i="2" s="1"/>
  <c r="J6213" i="2"/>
  <c r="K6213" i="2" s="1"/>
  <c r="J8026" i="2"/>
  <c r="K8026" i="2" s="1"/>
  <c r="J8475" i="2"/>
  <c r="K8475" i="2" s="1"/>
  <c r="J11145" i="2"/>
  <c r="K11145" i="2" s="1"/>
  <c r="J12654" i="2"/>
  <c r="K12654" i="2" s="1"/>
  <c r="J5771" i="2"/>
  <c r="K5771" i="2" s="1"/>
  <c r="J7173" i="2"/>
  <c r="K7173" i="2" s="1"/>
  <c r="J6195" i="2"/>
  <c r="K6195" i="2" s="1"/>
  <c r="J6675" i="2"/>
  <c r="K6675" i="2" s="1"/>
  <c r="J6973" i="2"/>
  <c r="K6973" i="2" s="1"/>
  <c r="J7976" i="2"/>
  <c r="K7976" i="2" s="1"/>
  <c r="J12396" i="2"/>
  <c r="K12396" i="2" s="1"/>
  <c r="J10142" i="2"/>
  <c r="K10142" i="2" s="1"/>
  <c r="J13062" i="2"/>
  <c r="K13062" i="2" s="1"/>
  <c r="J12165" i="2"/>
  <c r="K12165" i="2" s="1"/>
  <c r="J12160" i="2"/>
  <c r="K12160" i="2" s="1"/>
  <c r="J10268" i="2"/>
  <c r="K10268" i="2" s="1"/>
  <c r="J6718" i="2"/>
  <c r="K6718" i="2" s="1"/>
  <c r="J6274" i="2"/>
  <c r="K6274" i="2" s="1"/>
  <c r="J13068" i="2"/>
  <c r="K13068" i="2" s="1"/>
  <c r="J12270" i="2"/>
  <c r="K12270" i="2" s="1"/>
  <c r="J7619" i="2"/>
  <c r="K7619" i="2" s="1"/>
  <c r="J12998" i="2"/>
  <c r="K12998" i="2" s="1"/>
  <c r="J9786" i="2"/>
  <c r="K9786" i="2" s="1"/>
  <c r="J5933" i="2"/>
  <c r="K5933" i="2" s="1"/>
  <c r="J5756" i="2"/>
  <c r="K5756" i="2" s="1"/>
  <c r="J12887" i="2"/>
  <c r="K12887" i="2" s="1"/>
  <c r="J6719" i="2"/>
  <c r="K6719" i="2" s="1"/>
  <c r="J6996" i="2"/>
  <c r="K6996" i="2" s="1"/>
  <c r="J7110" i="2"/>
  <c r="K7110" i="2" s="1"/>
  <c r="J14568" i="2"/>
  <c r="K14568" i="2" s="1"/>
  <c r="J6575" i="2"/>
  <c r="K6575" i="2" s="1"/>
  <c r="J10008" i="2"/>
  <c r="K10008" i="2" s="1"/>
  <c r="J6917" i="2"/>
  <c r="K6917" i="2" s="1"/>
  <c r="J13384" i="2"/>
  <c r="K13384" i="2" s="1"/>
  <c r="J6194" i="2"/>
  <c r="K6194" i="2" s="1"/>
  <c r="J12891" i="2"/>
  <c r="K12891" i="2" s="1"/>
  <c r="J7316" i="2"/>
  <c r="K7316" i="2" s="1"/>
  <c r="J6386" i="2"/>
  <c r="K6386" i="2" s="1"/>
  <c r="J8733" i="2"/>
  <c r="K8733" i="2" s="1"/>
  <c r="J7180" i="2"/>
  <c r="K7180" i="2" s="1"/>
  <c r="J12205" i="2"/>
  <c r="K12205" i="2" s="1"/>
  <c r="J10726" i="2"/>
  <c r="K10726" i="2" s="1"/>
  <c r="J6189" i="2"/>
  <c r="K6189" i="2" s="1"/>
  <c r="J7621" i="2"/>
  <c r="K7621" i="2" s="1"/>
  <c r="J6382" i="2"/>
  <c r="K6382" i="2" s="1"/>
  <c r="J8480" i="2"/>
  <c r="K8480" i="2" s="1"/>
  <c r="J10805" i="2"/>
  <c r="K10805" i="2" s="1"/>
  <c r="J8033" i="2"/>
  <c r="K8033" i="2" s="1"/>
  <c r="J13025" i="2"/>
  <c r="K13025" i="2" s="1"/>
  <c r="J8469" i="2"/>
  <c r="K8469" i="2" s="1"/>
  <c r="J10241" i="2"/>
  <c r="K10241" i="2" s="1"/>
  <c r="J13717" i="2"/>
  <c r="K13717" i="2" s="1"/>
  <c r="J10688" i="2"/>
  <c r="K10688" i="2" s="1"/>
  <c r="J12895" i="2"/>
  <c r="K12895" i="2" s="1"/>
  <c r="J13187" i="2"/>
  <c r="K13187" i="2" s="1"/>
  <c r="J6228" i="2"/>
  <c r="K6228" i="2" s="1"/>
  <c r="J8727" i="2"/>
  <c r="K8727" i="2" s="1"/>
  <c r="J12521" i="2"/>
  <c r="K12521" i="2" s="1"/>
  <c r="J12206" i="2"/>
  <c r="K12206" i="2" s="1"/>
  <c r="J14563" i="2"/>
  <c r="K14563" i="2" s="1"/>
  <c r="J12854" i="2"/>
  <c r="K12854" i="2" s="1"/>
  <c r="J5200" i="2"/>
  <c r="K5200" i="2" s="1"/>
  <c r="J14229" i="2"/>
  <c r="K14229" i="2" s="1"/>
  <c r="J11766" i="2"/>
  <c r="K11766" i="2" s="1"/>
  <c r="J6188" i="2"/>
  <c r="K6188" i="2" s="1"/>
  <c r="J14402" i="2"/>
  <c r="K14402" i="2" s="1"/>
  <c r="J7742" i="2"/>
  <c r="K7742" i="2" s="1"/>
  <c r="J9223" i="2"/>
  <c r="K9223" i="2" s="1"/>
  <c r="J12257" i="2"/>
  <c r="K12257" i="2" s="1"/>
  <c r="J13063" i="2"/>
  <c r="K13063" i="2" s="1"/>
  <c r="J6378" i="2"/>
  <c r="K6378" i="2" s="1"/>
  <c r="J12649" i="2"/>
  <c r="K12649" i="2" s="1"/>
  <c r="J10138" i="2"/>
  <c r="K10138" i="2" s="1"/>
  <c r="J5911" i="2"/>
  <c r="K5911" i="2" s="1"/>
  <c r="J6018" i="2"/>
  <c r="K6018" i="2" s="1"/>
  <c r="J13839" i="2"/>
  <c r="K13839" i="2" s="1"/>
  <c r="J6162" i="2"/>
  <c r="K6162" i="2" s="1"/>
  <c r="J13150" i="2"/>
  <c r="K13150" i="2" s="1"/>
  <c r="J10240" i="2"/>
  <c r="K10240" i="2" s="1"/>
  <c r="J7598" i="2"/>
  <c r="K7598" i="2" s="1"/>
  <c r="J12897" i="2"/>
  <c r="K12897" i="2" s="1"/>
  <c r="J6778" i="2"/>
  <c r="K6778" i="2" s="1"/>
  <c r="J13842" i="2"/>
  <c r="K13842" i="2" s="1"/>
  <c r="J6650" i="2"/>
  <c r="K6650" i="2" s="1"/>
  <c r="J5551" i="2"/>
  <c r="K5551" i="2" s="1"/>
  <c r="J8041" i="2"/>
  <c r="K8041" i="2" s="1"/>
  <c r="J5529" i="2"/>
  <c r="K5529" i="2" s="1"/>
  <c r="J12995" i="2"/>
  <c r="K12995" i="2" s="1"/>
  <c r="J10236" i="2"/>
  <c r="K10236" i="2" s="1"/>
  <c r="J14213" i="2"/>
  <c r="K14213" i="2" s="1"/>
  <c r="J5807" i="2"/>
  <c r="K5807" i="2" s="1"/>
  <c r="J7022" i="2"/>
  <c r="K7022" i="2" s="1"/>
  <c r="J9790" i="2"/>
  <c r="K9790" i="2" s="1"/>
  <c r="J8043" i="2"/>
  <c r="K8043" i="2" s="1"/>
  <c r="J7009" i="2"/>
  <c r="K7009" i="2" s="1"/>
  <c r="J8277" i="2"/>
  <c r="K8277" i="2" s="1"/>
  <c r="J6464" i="2"/>
  <c r="K6464" i="2" s="1"/>
  <c r="J7748" i="2"/>
  <c r="K7748" i="2" s="1"/>
  <c r="J6363" i="2"/>
  <c r="K6363" i="2" s="1"/>
  <c r="J5507" i="2"/>
  <c r="K5507" i="2" s="1"/>
  <c r="J12778" i="2"/>
  <c r="K12778" i="2" s="1"/>
  <c r="J12131" i="2"/>
  <c r="K12131" i="2" s="1"/>
  <c r="J10141" i="2"/>
  <c r="K10141" i="2" s="1"/>
  <c r="J9791" i="2"/>
  <c r="K9791" i="2" s="1"/>
  <c r="J6151" i="2"/>
  <c r="K6151" i="2" s="1"/>
  <c r="J6143" i="2"/>
  <c r="K6143" i="2" s="1"/>
  <c r="J7139" i="2"/>
  <c r="K7139" i="2" s="1"/>
  <c r="J6769" i="2"/>
  <c r="K6769" i="2" s="1"/>
  <c r="J11575" i="2"/>
  <c r="K11575" i="2" s="1"/>
  <c r="J12016" i="2"/>
  <c r="K12016" i="2" s="1"/>
  <c r="J12951" i="2"/>
  <c r="K12951" i="2" s="1"/>
  <c r="J6609" i="2"/>
  <c r="K6609" i="2" s="1"/>
  <c r="J7142" i="2"/>
  <c r="K7142" i="2" s="1"/>
  <c r="J8035" i="2"/>
  <c r="K8035" i="2" s="1"/>
  <c r="J11841" i="2"/>
  <c r="K11841" i="2" s="1"/>
  <c r="J8387" i="2"/>
  <c r="K8387" i="2" s="1"/>
  <c r="J13968" i="2"/>
  <c r="K13968" i="2" s="1"/>
  <c r="J6830" i="2"/>
  <c r="K6830" i="2" s="1"/>
  <c r="J7740" i="2"/>
  <c r="K7740" i="2" s="1"/>
  <c r="J4909" i="2"/>
  <c r="K4909" i="2" s="1"/>
  <c r="J12706" i="2"/>
  <c r="K12706" i="2" s="1"/>
  <c r="J4680" i="2"/>
  <c r="K4680" i="2" s="1"/>
  <c r="J4621" i="2"/>
  <c r="K4621" i="2" s="1"/>
  <c r="J5840" i="2"/>
  <c r="K5840" i="2" s="1"/>
  <c r="J4935" i="2"/>
  <c r="K4935" i="2" s="1"/>
  <c r="J5936" i="2"/>
  <c r="K5936" i="2" s="1"/>
  <c r="J13006" i="2"/>
  <c r="K13006" i="2" s="1"/>
  <c r="J5556" i="2"/>
  <c r="K5556" i="2" s="1"/>
  <c r="J11867" i="2"/>
  <c r="K11867" i="2" s="1"/>
  <c r="J7004" i="2"/>
  <c r="K7004" i="2" s="1"/>
  <c r="J5609" i="2"/>
  <c r="K5609" i="2" s="1"/>
  <c r="J11029" i="2"/>
  <c r="K11029" i="2" s="1"/>
  <c r="J7157" i="2"/>
  <c r="K7157" i="2" s="1"/>
  <c r="J6749" i="2"/>
  <c r="K6749" i="2" s="1"/>
  <c r="J7076" i="2"/>
  <c r="K7076" i="2" s="1"/>
  <c r="J8101" i="2"/>
  <c r="K8101" i="2" s="1"/>
  <c r="J8034" i="2"/>
  <c r="K8034" i="2" s="1"/>
  <c r="J12991" i="2"/>
  <c r="K12991" i="2" s="1"/>
  <c r="J4850" i="2"/>
  <c r="K4850" i="2" s="1"/>
  <c r="J6729" i="2"/>
  <c r="K6729" i="2" s="1"/>
  <c r="J7333" i="2"/>
  <c r="K7333" i="2" s="1"/>
  <c r="J6004" i="2"/>
  <c r="K6004" i="2" s="1"/>
  <c r="J6011" i="2"/>
  <c r="K6011" i="2" s="1"/>
  <c r="J4656" i="2"/>
  <c r="K4656" i="2" s="1"/>
  <c r="J14415" i="2"/>
  <c r="K14415" i="2" s="1"/>
  <c r="J4522" i="2"/>
  <c r="K4522" i="2" s="1"/>
  <c r="J6347" i="2"/>
  <c r="K6347" i="2" s="1"/>
  <c r="J11835" i="2"/>
  <c r="K11835" i="2" s="1"/>
  <c r="J5722" i="2"/>
  <c r="K5722" i="2" s="1"/>
  <c r="J14452" i="2"/>
  <c r="K14452" i="2" s="1"/>
  <c r="J6157" i="2"/>
  <c r="K6157" i="2" s="1"/>
  <c r="J13010" i="2"/>
  <c r="K13010" i="2" s="1"/>
  <c r="J8270" i="2"/>
  <c r="K8270" i="2" s="1"/>
  <c r="J7028" i="2"/>
  <c r="K7028" i="2" s="1"/>
  <c r="J12136" i="2"/>
  <c r="K12136" i="2" s="1"/>
  <c r="J12134" i="2"/>
  <c r="K12134" i="2" s="1"/>
  <c r="J12957" i="2"/>
  <c r="K12957" i="2" s="1"/>
  <c r="J6974" i="2"/>
  <c r="K6974" i="2" s="1"/>
  <c r="J10355" i="2"/>
  <c r="K10355" i="2" s="1"/>
  <c r="J12290" i="2"/>
  <c r="K12290" i="2" s="1"/>
  <c r="J14285" i="2"/>
  <c r="K14285" i="2" s="1"/>
  <c r="J8472" i="2"/>
  <c r="K8472" i="2" s="1"/>
  <c r="J6488" i="2"/>
  <c r="K6488" i="2" s="1"/>
  <c r="J7376" i="2"/>
  <c r="K7376" i="2" s="1"/>
  <c r="J11840" i="2"/>
  <c r="K11840" i="2" s="1"/>
  <c r="J10632" i="2"/>
  <c r="K10632" i="2" s="1"/>
  <c r="J13079" i="2"/>
  <c r="K13079" i="2" s="1"/>
  <c r="J5826" i="2"/>
  <c r="K5826" i="2" s="1"/>
  <c r="J5720" i="2"/>
  <c r="K5720" i="2" s="1"/>
  <c r="J9504" i="2"/>
  <c r="K9504" i="2" s="1"/>
  <c r="J5719" i="2"/>
  <c r="K5719" i="2" s="1"/>
  <c r="J12893" i="2"/>
  <c r="K12893" i="2" s="1"/>
  <c r="J14228" i="2"/>
  <c r="K14228" i="2" s="1"/>
  <c r="J5773" i="2"/>
  <c r="K5773" i="2" s="1"/>
  <c r="J6671" i="2"/>
  <c r="K6671" i="2" s="1"/>
  <c r="J6980" i="2"/>
  <c r="K6980" i="2" s="1"/>
  <c r="J7010" i="2"/>
  <c r="K7010" i="2" s="1"/>
  <c r="J6234" i="2"/>
  <c r="K6234" i="2" s="1"/>
  <c r="J6014" i="2"/>
  <c r="K6014" i="2" s="1"/>
  <c r="J7336" i="2"/>
  <c r="K7336" i="2" s="1"/>
  <c r="J5211" i="2"/>
  <c r="K5211" i="2" s="1"/>
  <c r="J4652" i="2"/>
  <c r="K4652" i="2" s="1"/>
  <c r="J4965" i="2"/>
  <c r="K4965" i="2" s="1"/>
  <c r="J5607" i="2"/>
  <c r="K5607" i="2" s="1"/>
  <c r="J7913" i="2"/>
  <c r="K7913" i="2" s="1"/>
  <c r="J10121" i="2"/>
  <c r="K10121" i="2" s="1"/>
  <c r="J7137" i="2"/>
  <c r="K7137" i="2" s="1"/>
  <c r="J5986" i="2"/>
  <c r="K5986" i="2" s="1"/>
  <c r="J5836" i="2"/>
  <c r="K5836" i="2" s="1"/>
  <c r="J6545" i="2"/>
  <c r="K6545" i="2" s="1"/>
  <c r="J3889" i="2"/>
  <c r="K3889" i="2" s="1"/>
  <c r="J6576" i="2"/>
  <c r="K6576" i="2" s="1"/>
  <c r="J12697" i="2"/>
  <c r="K12697" i="2" s="1"/>
  <c r="J14504" i="2"/>
  <c r="K14504" i="2" s="1"/>
  <c r="J11869" i="2"/>
  <c r="K11869" i="2" s="1"/>
  <c r="J11577" i="2"/>
  <c r="K11577" i="2" s="1"/>
  <c r="J7613" i="2"/>
  <c r="K7613" i="2" s="1"/>
  <c r="J7027" i="2"/>
  <c r="K7027" i="2" s="1"/>
  <c r="J6281" i="2"/>
  <c r="K6281" i="2" s="1"/>
  <c r="J4471" i="2"/>
  <c r="K4471" i="2" s="1"/>
  <c r="J6072" i="2"/>
  <c r="K6072" i="2" s="1"/>
  <c r="J4704" i="2"/>
  <c r="K4704" i="2" s="1"/>
  <c r="J5962" i="2"/>
  <c r="K5962" i="2" s="1"/>
  <c r="J5063" i="2"/>
  <c r="K5063" i="2" s="1"/>
  <c r="J12657" i="2"/>
  <c r="K12657" i="2" s="1"/>
  <c r="J4667" i="2"/>
  <c r="K4667" i="2" s="1"/>
  <c r="J5929" i="2"/>
  <c r="K5929" i="2" s="1"/>
  <c r="J6137" i="2"/>
  <c r="K6137" i="2" s="1"/>
  <c r="J8474" i="2"/>
  <c r="K8474" i="2" s="1"/>
  <c r="J7240" i="2"/>
  <c r="K7240" i="2" s="1"/>
  <c r="J5509" i="2"/>
  <c r="K5509" i="2" s="1"/>
  <c r="J4495" i="2"/>
  <c r="K4495" i="2" s="1"/>
  <c r="J4499" i="2"/>
  <c r="K4499" i="2" s="1"/>
  <c r="J6976" i="2"/>
  <c r="K6976" i="2" s="1"/>
  <c r="J7235" i="2"/>
  <c r="K7235" i="2" s="1"/>
  <c r="J6977" i="2"/>
  <c r="K6977" i="2" s="1"/>
  <c r="J6716" i="2"/>
  <c r="K6716" i="2" s="1"/>
  <c r="J5547" i="2"/>
  <c r="K5547" i="2" s="1"/>
  <c r="J14002" i="2"/>
  <c r="K14002" i="2" s="1"/>
  <c r="J12143" i="2"/>
  <c r="K12143" i="2" s="1"/>
  <c r="J6642" i="2"/>
  <c r="K6642" i="2" s="1"/>
  <c r="J5834" i="2"/>
  <c r="K5834" i="2" s="1"/>
  <c r="J4571" i="2"/>
  <c r="K4571" i="2" s="1"/>
  <c r="J6481" i="2"/>
  <c r="K6481" i="2" s="1"/>
  <c r="J12379" i="2"/>
  <c r="K12379" i="2" s="1"/>
  <c r="J6061" i="2"/>
  <c r="K6061" i="2" s="1"/>
  <c r="J7021" i="2"/>
  <c r="K7021" i="2" s="1"/>
  <c r="J8028" i="2"/>
  <c r="K8028" i="2" s="1"/>
  <c r="J8471" i="2"/>
  <c r="K8471" i="2" s="1"/>
  <c r="J7739" i="2"/>
  <c r="K7739" i="2" s="1"/>
  <c r="J13382" i="2"/>
  <c r="K13382" i="2" s="1"/>
  <c r="J9376" i="2"/>
  <c r="K9376" i="2" s="1"/>
  <c r="J6075" i="2"/>
  <c r="K6075" i="2" s="1"/>
  <c r="J5671" i="2"/>
  <c r="K5671" i="2" s="1"/>
  <c r="J5908" i="2"/>
  <c r="K5908" i="2" s="1"/>
  <c r="J6473" i="2"/>
  <c r="K6473" i="2" s="1"/>
  <c r="J5833" i="2"/>
  <c r="K5833" i="2" s="1"/>
  <c r="J14209" i="2"/>
  <c r="K14209" i="2" s="1"/>
  <c r="J7140" i="2"/>
  <c r="K7140" i="2" s="1"/>
  <c r="J5554" i="2"/>
  <c r="K5554" i="2" s="1"/>
  <c r="J6672" i="2"/>
  <c r="K6672" i="2" s="1"/>
  <c r="J13967" i="2"/>
  <c r="K13967" i="2" s="1"/>
  <c r="J6338" i="2"/>
  <c r="K6338" i="2" s="1"/>
  <c r="J4212" i="2"/>
  <c r="K4212" i="2" s="1"/>
  <c r="J14155" i="2"/>
  <c r="K14155" i="2" s="1"/>
  <c r="J4900" i="2"/>
  <c r="K4900" i="2" s="1"/>
  <c r="J5181" i="2"/>
  <c r="K5181" i="2" s="1"/>
  <c r="J6496" i="2"/>
  <c r="K6496" i="2" s="1"/>
  <c r="J4917" i="2"/>
  <c r="K4917" i="2" s="1"/>
  <c r="J5558" i="2"/>
  <c r="K5558" i="2" s="1"/>
  <c r="J7025" i="2"/>
  <c r="K7025" i="2" s="1"/>
  <c r="J6715" i="2"/>
  <c r="K6715" i="2" s="1"/>
  <c r="J13083" i="2"/>
  <c r="K13083" i="2" s="1"/>
  <c r="J3952" i="2"/>
  <c r="K3952" i="2" s="1"/>
  <c r="J6381" i="2"/>
  <c r="K6381" i="2" s="1"/>
  <c r="J14564" i="2"/>
  <c r="K14564" i="2" s="1"/>
  <c r="J6125" i="2"/>
  <c r="K6125" i="2" s="1"/>
  <c r="J7109" i="2"/>
  <c r="K7109" i="2" s="1"/>
  <c r="J7026" i="2"/>
  <c r="K7026" i="2" s="1"/>
  <c r="J6193" i="2"/>
  <c r="K6193" i="2" s="1"/>
  <c r="J12655" i="2"/>
  <c r="K12655" i="2" s="1"/>
  <c r="J14263" i="2"/>
  <c r="K14263" i="2" s="1"/>
  <c r="J5916" i="2"/>
  <c r="K5916" i="2" s="1"/>
  <c r="J6145" i="2"/>
  <c r="K6145" i="2" s="1"/>
  <c r="J8027" i="2"/>
  <c r="K8027" i="2" s="1"/>
  <c r="J6548" i="2"/>
  <c r="K6548" i="2" s="1"/>
  <c r="J6745" i="2"/>
  <c r="K6745" i="2" s="1"/>
  <c r="J7135" i="2"/>
  <c r="K7135" i="2" s="1"/>
  <c r="J4657" i="2"/>
  <c r="K4657" i="2" s="1"/>
  <c r="J5759" i="2"/>
  <c r="K5759" i="2" s="1"/>
  <c r="J6465" i="2"/>
  <c r="K6465" i="2" s="1"/>
  <c r="J946" i="2"/>
  <c r="K946" i="2" s="1"/>
  <c r="J7182" i="2"/>
  <c r="K7182" i="2" s="1"/>
  <c r="J6748" i="2"/>
  <c r="K6748" i="2" s="1"/>
  <c r="J6187" i="2"/>
  <c r="K6187" i="2" s="1"/>
  <c r="J8383" i="2"/>
  <c r="K8383" i="2" s="1"/>
  <c r="J6012" i="2"/>
  <c r="K6012" i="2" s="1"/>
  <c r="J14509" i="2"/>
  <c r="K14509" i="2" s="1"/>
  <c r="J6667" i="2"/>
  <c r="K6667" i="2" s="1"/>
  <c r="J6678" i="2"/>
  <c r="K6678" i="2" s="1"/>
  <c r="J7093" i="2"/>
  <c r="K7093" i="2" s="1"/>
  <c r="J8051" i="2"/>
  <c r="K8051" i="2" s="1"/>
  <c r="J5757" i="2"/>
  <c r="K5757" i="2" s="1"/>
  <c r="J7178" i="2"/>
  <c r="K7178" i="2" s="1"/>
  <c r="J5765" i="2"/>
  <c r="K5765" i="2" s="1"/>
  <c r="J7745" i="2"/>
  <c r="K7745" i="2" s="1"/>
  <c r="J13400" i="2"/>
  <c r="K13400" i="2" s="1"/>
  <c r="J5683" i="2"/>
  <c r="K5683" i="2" s="1"/>
  <c r="J14462" i="2"/>
  <c r="K14462" i="2" s="1"/>
  <c r="J4567" i="2"/>
  <c r="K4567" i="2" s="1"/>
  <c r="J5526" i="2"/>
  <c r="K5526" i="2" s="1"/>
  <c r="J12775" i="2"/>
  <c r="K12775" i="2" s="1"/>
  <c r="J7177" i="2"/>
  <c r="K7177" i="2" s="1"/>
  <c r="J12291" i="2"/>
  <c r="K12291" i="2" s="1"/>
  <c r="J6668" i="2"/>
  <c r="K6668" i="2" s="1"/>
  <c r="J7315" i="2"/>
  <c r="K7315" i="2" s="1"/>
  <c r="J6669" i="2"/>
  <c r="K6669" i="2" s="1"/>
  <c r="J6287" i="2"/>
  <c r="K6287" i="2" s="1"/>
  <c r="J7029" i="2"/>
  <c r="K7029" i="2" s="1"/>
  <c r="J14524" i="2"/>
  <c r="K14524" i="2" s="1"/>
  <c r="J12949" i="2"/>
  <c r="K12949" i="2" s="1"/>
  <c r="J10806" i="2"/>
  <c r="K10806" i="2" s="1"/>
  <c r="J5506" i="2"/>
  <c r="K5506" i="2" s="1"/>
  <c r="J5856" i="2"/>
  <c r="K5856" i="2" s="1"/>
  <c r="J13490" i="2"/>
  <c r="K13490" i="2" s="1"/>
  <c r="J14421" i="2"/>
  <c r="K14421" i="2" s="1"/>
  <c r="J14206" i="2"/>
  <c r="K14206" i="2" s="1"/>
  <c r="J7001" i="2"/>
  <c r="K7001" i="2" s="1"/>
  <c r="J12955" i="2"/>
  <c r="K12955" i="2" s="1"/>
  <c r="J13005" i="2"/>
  <c r="K13005" i="2" s="1"/>
  <c r="J4296" i="2"/>
  <c r="K4296" i="2" s="1"/>
  <c r="J6211" i="2"/>
  <c r="K6211" i="2" s="1"/>
  <c r="J6212" i="2"/>
  <c r="K6212" i="2" s="1"/>
  <c r="J7749" i="2"/>
  <c r="K7749" i="2" s="1"/>
  <c r="J6528" i="2"/>
  <c r="K6528" i="2" s="1"/>
  <c r="J6074" i="2"/>
  <c r="K6074" i="2" s="1"/>
  <c r="J4684" i="2"/>
  <c r="K4684" i="2" s="1"/>
  <c r="J7048" i="2"/>
  <c r="K7048" i="2" s="1"/>
  <c r="J12952" i="2"/>
  <c r="K12952" i="2" s="1"/>
  <c r="J5961" i="2"/>
  <c r="K5961" i="2" s="1"/>
  <c r="J7242" i="2"/>
  <c r="K7242" i="2" s="1"/>
  <c r="J6641" i="2"/>
  <c r="K6641" i="2" s="1"/>
  <c r="J5465" i="2"/>
  <c r="K5465" i="2" s="1"/>
  <c r="J3949" i="2"/>
  <c r="K3949" i="2" s="1"/>
  <c r="J5531" i="2"/>
  <c r="K5531" i="2" s="1"/>
  <c r="J14503" i="2"/>
  <c r="K14503" i="2" s="1"/>
  <c r="J9215" i="2"/>
  <c r="K9215" i="2" s="1"/>
  <c r="J8036" i="2"/>
  <c r="K8036" i="2" s="1"/>
  <c r="J12284" i="2"/>
  <c r="K12284" i="2" s="1"/>
  <c r="J10579" i="2"/>
  <c r="K10579" i="2" s="1"/>
  <c r="J5205" i="2"/>
  <c r="K5205" i="2" s="1"/>
  <c r="J12996" i="2"/>
  <c r="K12996" i="2" s="1"/>
  <c r="J4497" i="2"/>
  <c r="K4497" i="2" s="1"/>
  <c r="J6159" i="2"/>
  <c r="K6159" i="2" s="1"/>
  <c r="J6978" i="2"/>
  <c r="K6978" i="2" s="1"/>
  <c r="J6346" i="2"/>
  <c r="K6346" i="2" s="1"/>
  <c r="J6640" i="2"/>
  <c r="K6640" i="2" s="1"/>
  <c r="J6608" i="2"/>
  <c r="K6608" i="2" s="1"/>
  <c r="J13591" i="2"/>
  <c r="K13591" i="2" s="1"/>
  <c r="J12889" i="2"/>
  <c r="K12889" i="2" s="1"/>
  <c r="J12376" i="2"/>
  <c r="K12376" i="2" s="1"/>
  <c r="J5975" i="2"/>
  <c r="K5975" i="2" s="1"/>
  <c r="J7052" i="2"/>
  <c r="K7052" i="2" s="1"/>
  <c r="J5934" i="2"/>
  <c r="K5934" i="2" s="1"/>
  <c r="J1196" i="2"/>
  <c r="K1196" i="2" s="1"/>
  <c r="J5824" i="2"/>
  <c r="K5824" i="2" s="1"/>
  <c r="J13378" i="2"/>
  <c r="K13378" i="2" s="1"/>
  <c r="J11819" i="2"/>
  <c r="K11819" i="2" s="1"/>
  <c r="J6355" i="2"/>
  <c r="K6355" i="2" s="1"/>
  <c r="J10232" i="2"/>
  <c r="K10232" i="2" s="1"/>
  <c r="J6674" i="2"/>
  <c r="K6674" i="2" s="1"/>
  <c r="J7620" i="2"/>
  <c r="K7620" i="2" s="1"/>
  <c r="J13836" i="2"/>
  <c r="K13836" i="2" s="1"/>
  <c r="J6644" i="2"/>
  <c r="K6644" i="2" s="1"/>
  <c r="J7379" i="2"/>
  <c r="K7379" i="2" s="1"/>
  <c r="J13023" i="2"/>
  <c r="K13023" i="2" s="1"/>
  <c r="J5178" i="2"/>
  <c r="K5178" i="2" s="1"/>
  <c r="J13994" i="2"/>
  <c r="K13994" i="2" s="1"/>
  <c r="J6356" i="2"/>
  <c r="K6356" i="2" s="1"/>
  <c r="J14004" i="2"/>
  <c r="K14004" i="2" s="1"/>
  <c r="J14567" i="2"/>
  <c r="K14567" i="2" s="1"/>
  <c r="J13383" i="2"/>
  <c r="K13383" i="2" s="1"/>
  <c r="J6495" i="2"/>
  <c r="K6495" i="2" s="1"/>
  <c r="J6466" i="2"/>
  <c r="K6466" i="2" s="1"/>
  <c r="J5837" i="2"/>
  <c r="K5837" i="2" s="1"/>
  <c r="J4956" i="2"/>
  <c r="K4956" i="2" s="1"/>
  <c r="J7133" i="2"/>
  <c r="K7133" i="2" s="1"/>
  <c r="J6135" i="2"/>
  <c r="K6135" i="2" s="1"/>
  <c r="J4940" i="2"/>
  <c r="K4940" i="2" s="1"/>
  <c r="J13065" i="2"/>
  <c r="K13065" i="2" s="1"/>
  <c r="J6722" i="2"/>
  <c r="K6722" i="2" s="1"/>
  <c r="J5039" i="2"/>
  <c r="K5039" i="2" s="1"/>
  <c r="J4937" i="2"/>
  <c r="K4937" i="2" s="1"/>
  <c r="J14157" i="2"/>
  <c r="K14157" i="2" s="1"/>
  <c r="J6540" i="2"/>
  <c r="K6540" i="2" s="1"/>
  <c r="J12704" i="2"/>
  <c r="K12704" i="2" s="1"/>
  <c r="J4469" i="2"/>
  <c r="K4469" i="2" s="1"/>
  <c r="J6534" i="2"/>
  <c r="K6534" i="2" s="1"/>
  <c r="J6568" i="2"/>
  <c r="K6568" i="2" s="1"/>
  <c r="J4964" i="2"/>
  <c r="K4964" i="2" s="1"/>
  <c r="J6286" i="2"/>
  <c r="K6286" i="2" s="1"/>
  <c r="J6227" i="2"/>
  <c r="K6227" i="2" s="1"/>
  <c r="J7181" i="2"/>
  <c r="K7181" i="2" s="1"/>
  <c r="J6351" i="2"/>
  <c r="K6351" i="2" s="1"/>
  <c r="J7374" i="2"/>
  <c r="K7374" i="2" s="1"/>
  <c r="J5841" i="2"/>
  <c r="K5841" i="2" s="1"/>
  <c r="J6023" i="2"/>
  <c r="K6023" i="2" s="1"/>
  <c r="J8045" i="2"/>
  <c r="K8045" i="2" s="1"/>
  <c r="J4838" i="2"/>
  <c r="K4838" i="2" s="1"/>
  <c r="J10234" i="2"/>
  <c r="K10234" i="2" s="1"/>
  <c r="J13590" i="2"/>
  <c r="K13590" i="2" s="1"/>
  <c r="J5983" i="2"/>
  <c r="K5983" i="2" s="1"/>
  <c r="J13194" i="2"/>
  <c r="K13194" i="2" s="1"/>
  <c r="J13652" i="2"/>
  <c r="K13652" i="2" s="1"/>
  <c r="J5731" i="2"/>
  <c r="K5731" i="2" s="1"/>
  <c r="J6156" i="2"/>
  <c r="K6156" i="2" s="1"/>
  <c r="J8267" i="2"/>
  <c r="K8267" i="2" s="1"/>
  <c r="J13198" i="2"/>
  <c r="K13198" i="2" s="1"/>
  <c r="J5883" i="2"/>
  <c r="K5883" i="2" s="1"/>
  <c r="J7227" i="2"/>
  <c r="K7227" i="2" s="1"/>
  <c r="J7236" i="2"/>
  <c r="K7236" i="2" s="1"/>
  <c r="J6651" i="2"/>
  <c r="K6651" i="2" s="1"/>
  <c r="J5845" i="2"/>
  <c r="K5845" i="2" s="1"/>
  <c r="J5462" i="2"/>
  <c r="K5462" i="2" s="1"/>
  <c r="J7119" i="2"/>
  <c r="K7119" i="2" s="1"/>
  <c r="J12138" i="2"/>
  <c r="K12138" i="2" s="1"/>
  <c r="J14205" i="2"/>
  <c r="K14205" i="2" s="1"/>
  <c r="J6360" i="2"/>
  <c r="K6360" i="2" s="1"/>
  <c r="J9788" i="2"/>
  <c r="K9788" i="2" s="1"/>
  <c r="J6124" i="2"/>
  <c r="K6124" i="2" s="1"/>
  <c r="J4936" i="2"/>
  <c r="K4936" i="2" s="1"/>
  <c r="J5981" i="2"/>
  <c r="K5981" i="2" s="1"/>
  <c r="J14507" i="2"/>
  <c r="K14507" i="2" s="1"/>
  <c r="J5918" i="2"/>
  <c r="K5918" i="2" s="1"/>
  <c r="J5987" i="2"/>
  <c r="K5987" i="2" s="1"/>
  <c r="J6997" i="2"/>
  <c r="K6997" i="2" s="1"/>
  <c r="J6017" i="2"/>
  <c r="K6017" i="2" s="1"/>
  <c r="J7114" i="2"/>
  <c r="K7114" i="2" s="1"/>
  <c r="J6546" i="2"/>
  <c r="K6546" i="2" s="1"/>
  <c r="J6532" i="2"/>
  <c r="K6532" i="2" s="1"/>
  <c r="J4757" i="2"/>
  <c r="K4757" i="2" s="1"/>
  <c r="J7337" i="2"/>
  <c r="K7337" i="2" s="1"/>
  <c r="J6046" i="2"/>
  <c r="K6046" i="2" s="1"/>
  <c r="J12737" i="2"/>
  <c r="K12737" i="2" s="1"/>
  <c r="J6008" i="2"/>
  <c r="K6008" i="2" s="1"/>
  <c r="J14001" i="2"/>
  <c r="K14001" i="2" s="1"/>
  <c r="J6358" i="2"/>
  <c r="K6358" i="2" s="1"/>
  <c r="J5917" i="2"/>
  <c r="K5917" i="2" s="1"/>
  <c r="J5925" i="2"/>
  <c r="K5925" i="2" s="1"/>
  <c r="J8049" i="2"/>
  <c r="K8049" i="2" s="1"/>
  <c r="J5310" i="2"/>
  <c r="K5310" i="2" s="1"/>
  <c r="J14281" i="2"/>
  <c r="K14281" i="2" s="1"/>
  <c r="J5882" i="2"/>
  <c r="K5882" i="2" s="1"/>
  <c r="J12743" i="2"/>
  <c r="K12743" i="2" s="1"/>
  <c r="J13195" i="2"/>
  <c r="K13195" i="2" s="1"/>
  <c r="J10725" i="2"/>
  <c r="K10725" i="2" s="1"/>
  <c r="J5971" i="2"/>
  <c r="K5971" i="2" s="1"/>
  <c r="J5669" i="2"/>
  <c r="K5669" i="2" s="1"/>
  <c r="J12852" i="2"/>
  <c r="K12852" i="2" s="1"/>
  <c r="J6533" i="2"/>
  <c r="K6533" i="2" s="1"/>
  <c r="J7138" i="2"/>
  <c r="K7138" i="2" s="1"/>
  <c r="J4114" i="2"/>
  <c r="K4114" i="2" s="1"/>
  <c r="J6677" i="2"/>
  <c r="K6677" i="2" s="1"/>
  <c r="J4490" i="2"/>
  <c r="K4490" i="2" s="1"/>
  <c r="J11874" i="2"/>
  <c r="K11874" i="2" s="1"/>
  <c r="J5758" i="2"/>
  <c r="K5758" i="2" s="1"/>
  <c r="J14505" i="2"/>
  <c r="K14505" i="2" s="1"/>
  <c r="J12888" i="2"/>
  <c r="K12888" i="2" s="1"/>
  <c r="J7339" i="2"/>
  <c r="K7339" i="2" s="1"/>
  <c r="J4411" i="2"/>
  <c r="K4411" i="2" s="1"/>
  <c r="J9754" i="2"/>
  <c r="K9754" i="2" s="1"/>
  <c r="J4955" i="2"/>
  <c r="K4955" i="2" s="1"/>
  <c r="J4926" i="2"/>
  <c r="K4926" i="2" s="1"/>
  <c r="J6073" i="2"/>
  <c r="K6073" i="2" s="1"/>
  <c r="J6475" i="2"/>
  <c r="K6475" i="2" s="1"/>
  <c r="J6009" i="2"/>
  <c r="K6009" i="2" s="1"/>
  <c r="J5256" i="2"/>
  <c r="K5256" i="2" s="1"/>
  <c r="J6968" i="2"/>
  <c r="K6968" i="2" s="1"/>
  <c r="J6910" i="2"/>
  <c r="K6910" i="2" s="1"/>
  <c r="J7912" i="2"/>
  <c r="K7912" i="2" s="1"/>
  <c r="J6744" i="2"/>
  <c r="K6744" i="2" s="1"/>
  <c r="J14259" i="2"/>
  <c r="K14259" i="2" s="1"/>
  <c r="J13589" i="2"/>
  <c r="K13589" i="2" s="1"/>
  <c r="J5874" i="2"/>
  <c r="K5874" i="2" s="1"/>
  <c r="J7045" i="2"/>
  <c r="K7045" i="2" s="1"/>
  <c r="J5198" i="2"/>
  <c r="K5198" i="2" s="1"/>
  <c r="J6285" i="2"/>
  <c r="K6285" i="2" s="1"/>
  <c r="J13997" i="2"/>
  <c r="K13997" i="2" s="1"/>
  <c r="J14426" i="2"/>
  <c r="K14426" i="2" s="1"/>
  <c r="J7623" i="2"/>
  <c r="K7623" i="2" s="1"/>
  <c r="J12293" i="2"/>
  <c r="K12293" i="2" s="1"/>
  <c r="J4402" i="2"/>
  <c r="K4402" i="2" s="1"/>
  <c r="J14417" i="2"/>
  <c r="K14417" i="2" s="1"/>
  <c r="J3973" i="2"/>
  <c r="K3973" i="2" s="1"/>
  <c r="J3479" i="2"/>
  <c r="K3479" i="2" s="1"/>
  <c r="J4314" i="2"/>
  <c r="K4314" i="2" s="1"/>
  <c r="J11876" i="2"/>
  <c r="K11876" i="2" s="1"/>
  <c r="J8725" i="2"/>
  <c r="K8725" i="2" s="1"/>
  <c r="J6231" i="2"/>
  <c r="K6231" i="2" s="1"/>
  <c r="J7377" i="2"/>
  <c r="K7377" i="2" s="1"/>
  <c r="J12784" i="2"/>
  <c r="K12784" i="2" s="1"/>
  <c r="J7738" i="2"/>
  <c r="K7738" i="2" s="1"/>
  <c r="J8269" i="2"/>
  <c r="K8269" i="2" s="1"/>
  <c r="J4467" i="2"/>
  <c r="K4467" i="2" s="1"/>
  <c r="J6915" i="2"/>
  <c r="K6915" i="2" s="1"/>
  <c r="J5464" i="2"/>
  <c r="K5464" i="2" s="1"/>
  <c r="J8050" i="2"/>
  <c r="K8050" i="2" s="1"/>
  <c r="J5729" i="2"/>
  <c r="K5729" i="2" s="1"/>
  <c r="J5182" i="2"/>
  <c r="K5182" i="2" s="1"/>
  <c r="J6972" i="2"/>
  <c r="K6972" i="2" s="1"/>
  <c r="J14508" i="2"/>
  <c r="K14508" i="2" s="1"/>
  <c r="J6232" i="2"/>
  <c r="K6232" i="2" s="1"/>
  <c r="J11028" i="2"/>
  <c r="K11028" i="2" s="1"/>
  <c r="J6024" i="2"/>
  <c r="K6024" i="2" s="1"/>
  <c r="J7849" i="2"/>
  <c r="K7849" i="2" s="1"/>
  <c r="J5716" i="2"/>
  <c r="K5716" i="2" s="1"/>
  <c r="J8543" i="2"/>
  <c r="K8543" i="2" s="1"/>
  <c r="J6907" i="2"/>
  <c r="K6907" i="2" s="1"/>
  <c r="J14403" i="2"/>
  <c r="K14403" i="2" s="1"/>
  <c r="J14221" i="2"/>
  <c r="K14221" i="2" s="1"/>
  <c r="J12652" i="2"/>
  <c r="K12652" i="2" s="1"/>
  <c r="J6841" i="2"/>
  <c r="K6841" i="2" s="1"/>
  <c r="J5249" i="2"/>
  <c r="K5249" i="2" s="1"/>
  <c r="J13071" i="2"/>
  <c r="K13071" i="2" s="1"/>
  <c r="J5733" i="2"/>
  <c r="K5733" i="2" s="1"/>
  <c r="J13308" i="2"/>
  <c r="K13308" i="2" s="1"/>
  <c r="J11866" i="2"/>
  <c r="K11866" i="2" s="1"/>
  <c r="J6766" i="2"/>
  <c r="K6766" i="2" s="1"/>
  <c r="J5938" i="2"/>
  <c r="K5938" i="2" s="1"/>
  <c r="J6077" i="2"/>
  <c r="K6077" i="2" s="1"/>
  <c r="J5928" i="2"/>
  <c r="K5928" i="2" s="1"/>
  <c r="J13840" i="2"/>
  <c r="K13840" i="2" s="1"/>
  <c r="J4575" i="2"/>
  <c r="K4575" i="2" s="1"/>
  <c r="J7231" i="2"/>
  <c r="K7231" i="2" s="1"/>
  <c r="J4498" i="2"/>
  <c r="K4498" i="2" s="1"/>
  <c r="J8029" i="2"/>
  <c r="K8029" i="2" s="1"/>
  <c r="J6538" i="2"/>
  <c r="K6538" i="2" s="1"/>
  <c r="J12158" i="2"/>
  <c r="K12158" i="2" s="1"/>
  <c r="J14418" i="2"/>
  <c r="K14418" i="2" s="1"/>
  <c r="J13492" i="2"/>
  <c r="K13492" i="2" s="1"/>
  <c r="J14211" i="2"/>
  <c r="K14211" i="2" s="1"/>
  <c r="J8037" i="2"/>
  <c r="K8037" i="2" s="1"/>
  <c r="J13427" i="2"/>
  <c r="K13427" i="2" s="1"/>
  <c r="J12858" i="2"/>
  <c r="K12858" i="2" s="1"/>
  <c r="J13087" i="2"/>
  <c r="K13087" i="2" s="1"/>
  <c r="J13310" i="2"/>
  <c r="K13310" i="2" s="1"/>
  <c r="J5597" i="2"/>
  <c r="K5597" i="2" s="1"/>
  <c r="J5803" i="2"/>
  <c r="K5803" i="2" s="1"/>
  <c r="J12375" i="2"/>
  <c r="K12375" i="2" s="1"/>
  <c r="J7008" i="2"/>
  <c r="K7008" i="2" s="1"/>
  <c r="J6648" i="2"/>
  <c r="K6648" i="2" s="1"/>
  <c r="J5770" i="2"/>
  <c r="K5770" i="2" s="1"/>
  <c r="J9503" i="2"/>
  <c r="K9503" i="2" s="1"/>
  <c r="J14289" i="2"/>
  <c r="K14289" i="2" s="1"/>
  <c r="J5501" i="2"/>
  <c r="K5501" i="2" s="1"/>
  <c r="J5343" i="2"/>
  <c r="K5343" i="2" s="1"/>
  <c r="J12988" i="2"/>
  <c r="K12988" i="2" s="1"/>
  <c r="J6979" i="2"/>
  <c r="K6979" i="2" s="1"/>
  <c r="J4963" i="2"/>
  <c r="K4963" i="2" s="1"/>
  <c r="J12745" i="2"/>
  <c r="K12745" i="2" s="1"/>
  <c r="J6750" i="2"/>
  <c r="K6750" i="2" s="1"/>
  <c r="J11875" i="2"/>
  <c r="K11875" i="2" s="1"/>
  <c r="J5767" i="2"/>
  <c r="K5767" i="2" s="1"/>
  <c r="J4392" i="2"/>
  <c r="K4392" i="2" s="1"/>
  <c r="J6969" i="2"/>
  <c r="K6969" i="2" s="1"/>
  <c r="J12836" i="2"/>
  <c r="K12836" i="2" s="1"/>
  <c r="J13077" i="2"/>
  <c r="K13077" i="2" s="1"/>
  <c r="J6536" i="2"/>
  <c r="K6536" i="2" s="1"/>
  <c r="J6139" i="2"/>
  <c r="K6139" i="2" s="1"/>
  <c r="J8052" i="2"/>
  <c r="K8052" i="2" s="1"/>
  <c r="J3956" i="2"/>
  <c r="K3956" i="2" s="1"/>
  <c r="J12993" i="2"/>
  <c r="K12993" i="2" s="1"/>
  <c r="J5195" i="2"/>
  <c r="K5195" i="2" s="1"/>
  <c r="J13190" i="2"/>
  <c r="K13190" i="2" s="1"/>
  <c r="J7314" i="2"/>
  <c r="K7314" i="2" s="1"/>
  <c r="J14498" i="2"/>
  <c r="K14498" i="2" s="1"/>
  <c r="J12994" i="2"/>
  <c r="K12994" i="2" s="1"/>
  <c r="J7786" i="2"/>
  <c r="K7786" i="2" s="1"/>
  <c r="J13434" i="2"/>
  <c r="K13434" i="2" s="1"/>
  <c r="J12835" i="2"/>
  <c r="K12835" i="2" s="1"/>
  <c r="J5939" i="2"/>
  <c r="K5939" i="2" s="1"/>
  <c r="J6463" i="2"/>
  <c r="K6463" i="2" s="1"/>
  <c r="J6550" i="2"/>
  <c r="K6550" i="2" s="1"/>
  <c r="J5394" i="2"/>
  <c r="K5394" i="2" s="1"/>
  <c r="J5682" i="2"/>
  <c r="K5682" i="2" s="1"/>
  <c r="J11198" i="2"/>
  <c r="K11198" i="2" s="1"/>
  <c r="J6197" i="2"/>
  <c r="K6197" i="2" s="1"/>
  <c r="J5909" i="2"/>
  <c r="K5909" i="2" s="1"/>
  <c r="J14451" i="2"/>
  <c r="K14451" i="2" s="1"/>
  <c r="J12380" i="2"/>
  <c r="K12380" i="2" s="1"/>
  <c r="J14220" i="2"/>
  <c r="K14220" i="2" s="1"/>
  <c r="J4666" i="2"/>
  <c r="K4666" i="2" s="1"/>
  <c r="J12859" i="2"/>
  <c r="K12859" i="2" s="1"/>
  <c r="J4077" i="2"/>
  <c r="K4077" i="2" s="1"/>
  <c r="J5762" i="2"/>
  <c r="K5762" i="2" s="1"/>
  <c r="J6149" i="2"/>
  <c r="K6149" i="2" s="1"/>
  <c r="J12777" i="2"/>
  <c r="K12777" i="2" s="1"/>
  <c r="J13995" i="2"/>
  <c r="K13995" i="2" s="1"/>
  <c r="J5942" i="2"/>
  <c r="K5942" i="2" s="1"/>
  <c r="J6340" i="2"/>
  <c r="K6340" i="2" s="1"/>
  <c r="J8031" i="2"/>
  <c r="K8031" i="2" s="1"/>
  <c r="J5910" i="2"/>
  <c r="K5910" i="2" s="1"/>
  <c r="J4699" i="2"/>
  <c r="K4699" i="2" s="1"/>
  <c r="J13715" i="2"/>
  <c r="K13715" i="2" s="1"/>
  <c r="J5935" i="2"/>
  <c r="K5935" i="2" s="1"/>
  <c r="J8044" i="2"/>
  <c r="K8044" i="2" s="1"/>
  <c r="J13075" i="2"/>
  <c r="K13075" i="2" s="1"/>
  <c r="J5204" i="2"/>
  <c r="K5204" i="2" s="1"/>
  <c r="J13387" i="2"/>
  <c r="K13387" i="2" s="1"/>
  <c r="J12953" i="2"/>
  <c r="K12953" i="2" s="1"/>
  <c r="J6379" i="2"/>
  <c r="K6379" i="2" s="1"/>
  <c r="J12890" i="2"/>
  <c r="K12890" i="2" s="1"/>
  <c r="J13438" i="2"/>
  <c r="K13438" i="2" s="1"/>
  <c r="J6527" i="2"/>
  <c r="K6527" i="2" s="1"/>
  <c r="J7175" i="2"/>
  <c r="K7175" i="2" s="1"/>
  <c r="J6728" i="2"/>
  <c r="K6728" i="2" s="1"/>
  <c r="J5995" i="2"/>
  <c r="K5995" i="2" s="1"/>
  <c r="J12776" i="2"/>
  <c r="K12776" i="2" s="1"/>
  <c r="J12702" i="2"/>
  <c r="K12702" i="2" s="1"/>
  <c r="J13070" i="2"/>
  <c r="K13070" i="2" s="1"/>
  <c r="J6083" i="2"/>
  <c r="K6083" i="2" s="1"/>
  <c r="J7002" i="2"/>
  <c r="K7002" i="2" s="1"/>
  <c r="J6277" i="2"/>
  <c r="K6277" i="2" s="1"/>
  <c r="J7116" i="2"/>
  <c r="K7116" i="2" s="1"/>
  <c r="J6348" i="2"/>
  <c r="K6348" i="2" s="1"/>
  <c r="J5219" i="2"/>
  <c r="K5219" i="2" s="1"/>
  <c r="J7179" i="2"/>
  <c r="K7179" i="2" s="1"/>
  <c r="J14506" i="2"/>
  <c r="K14506" i="2" s="1"/>
  <c r="J5844" i="2"/>
  <c r="K5844" i="2" s="1"/>
  <c r="J5808" i="2"/>
  <c r="K5808" i="2" s="1"/>
  <c r="J10238" i="2"/>
  <c r="K10238" i="2" s="1"/>
  <c r="J5172" i="2"/>
  <c r="K5172" i="2" s="1"/>
  <c r="J6646" i="2"/>
  <c r="K6646" i="2" s="1"/>
  <c r="J5881" i="2"/>
  <c r="K5881" i="2" s="1"/>
  <c r="J4329" i="2"/>
  <c r="K4329" i="2" s="1"/>
  <c r="J9011" i="2"/>
  <c r="K9011" i="2" s="1"/>
  <c r="J12374" i="2"/>
  <c r="K12374" i="2" s="1"/>
  <c r="J14561" i="2"/>
  <c r="K14561" i="2" s="1"/>
  <c r="J7380" i="2"/>
  <c r="K7380" i="2" s="1"/>
  <c r="J5956" i="2"/>
  <c r="K5956" i="2" s="1"/>
  <c r="J5527" i="2"/>
  <c r="K5527" i="2" s="1"/>
  <c r="J13493" i="2"/>
  <c r="K13493" i="2" s="1"/>
  <c r="J6133" i="2"/>
  <c r="K6133" i="2" s="1"/>
  <c r="J5959" i="2"/>
  <c r="K5959" i="2" s="1"/>
  <c r="J5522" i="2"/>
  <c r="K5522" i="2" s="1"/>
  <c r="J13082" i="2"/>
  <c r="K13082" i="2" s="1"/>
  <c r="J5985" i="2"/>
  <c r="K5985" i="2" s="1"/>
  <c r="J7372" i="2"/>
  <c r="K7372" i="2" s="1"/>
  <c r="J14459" i="2"/>
  <c r="K14459" i="2" s="1"/>
  <c r="J6494" i="2"/>
  <c r="K6494" i="2" s="1"/>
  <c r="J6775" i="2"/>
  <c r="K6775" i="2" s="1"/>
  <c r="J6158" i="2"/>
  <c r="K6158" i="2" s="1"/>
  <c r="J12653" i="2"/>
  <c r="K12653" i="2" s="1"/>
  <c r="J4525" i="2"/>
  <c r="K4525" i="2" s="1"/>
  <c r="J7383" i="2"/>
  <c r="K7383" i="2" s="1"/>
  <c r="J5739" i="2"/>
  <c r="K5739" i="2" s="1"/>
  <c r="J5460" i="2"/>
  <c r="K5460" i="2" s="1"/>
  <c r="J6727" i="2"/>
  <c r="K6727" i="2" s="1"/>
  <c r="J6480" i="2"/>
  <c r="K6480" i="2" s="1"/>
  <c r="J13501" i="2"/>
  <c r="K13501" i="2" s="1"/>
  <c r="J14225" i="2"/>
  <c r="K14225" i="2" s="1"/>
  <c r="J5992" i="2"/>
  <c r="K5992" i="2" s="1"/>
  <c r="J6361" i="2"/>
  <c r="K6361" i="2" s="1"/>
  <c r="J5170" i="2"/>
  <c r="K5170" i="2" s="1"/>
  <c r="J13998" i="2"/>
  <c r="K13998" i="2" s="1"/>
  <c r="J4906" i="2"/>
  <c r="K4906" i="2" s="1"/>
  <c r="J12705" i="2"/>
  <c r="K12705" i="2" s="1"/>
  <c r="J13307" i="2"/>
  <c r="K13307" i="2" s="1"/>
  <c r="J12583" i="2"/>
  <c r="K12583" i="2" s="1"/>
  <c r="J14290" i="2"/>
  <c r="K14290" i="2" s="1"/>
  <c r="J5955" i="2"/>
  <c r="K5955" i="2" s="1"/>
  <c r="J5810" i="2"/>
  <c r="K5810" i="2" s="1"/>
  <c r="J4933" i="2"/>
  <c r="K4933" i="2" s="1"/>
  <c r="J13401" i="2"/>
  <c r="K13401" i="2" s="1"/>
  <c r="J14422" i="2"/>
  <c r="K14422" i="2" s="1"/>
  <c r="J12701" i="2"/>
  <c r="K12701" i="2" s="1"/>
  <c r="J12959" i="2"/>
  <c r="K12959" i="2" s="1"/>
  <c r="J8418" i="2"/>
  <c r="K8418" i="2" s="1"/>
  <c r="J12289" i="2"/>
  <c r="K12289" i="2" s="1"/>
  <c r="J6082" i="2"/>
  <c r="K6082" i="2" s="1"/>
  <c r="J6478" i="2"/>
  <c r="K6478" i="2" s="1"/>
  <c r="J4856" i="2"/>
  <c r="K4856" i="2" s="1"/>
  <c r="J8417" i="2"/>
  <c r="K8417" i="2" s="1"/>
  <c r="J6229" i="2"/>
  <c r="K6229" i="2" s="1"/>
  <c r="J6131" i="2"/>
  <c r="K6131" i="2" s="1"/>
  <c r="J4476" i="2"/>
  <c r="K4476" i="2" s="1"/>
  <c r="J6529" i="2"/>
  <c r="K6529" i="2" s="1"/>
  <c r="J6500" i="2"/>
  <c r="K6500" i="2" s="1"/>
  <c r="J12288" i="2"/>
  <c r="K12288" i="2" s="1"/>
  <c r="J4653" i="2"/>
  <c r="K4653" i="2" s="1"/>
  <c r="J12159" i="2"/>
  <c r="K12159" i="2" s="1"/>
  <c r="J13653" i="2"/>
  <c r="K13653" i="2" s="1"/>
  <c r="J7309" i="2"/>
  <c r="K7309" i="2" s="1"/>
  <c r="J7788" i="2"/>
  <c r="K7788" i="2" s="1"/>
  <c r="J14501" i="2"/>
  <c r="K14501" i="2" s="1"/>
  <c r="J5921" i="2"/>
  <c r="K5921" i="2" s="1"/>
  <c r="J5831" i="2"/>
  <c r="K5831" i="2" s="1"/>
  <c r="J6539" i="2"/>
  <c r="K6539" i="2" s="1"/>
  <c r="J13197" i="2"/>
  <c r="K13197" i="2" s="1"/>
  <c r="J13061" i="2"/>
  <c r="K13061" i="2" s="1"/>
  <c r="J6341" i="2"/>
  <c r="K6341" i="2" s="1"/>
  <c r="J7618" i="2"/>
  <c r="K7618" i="2" s="1"/>
  <c r="J6362" i="2"/>
  <c r="K6362" i="2" s="1"/>
  <c r="J12520" i="2"/>
  <c r="K12520" i="2" s="1"/>
  <c r="J5823" i="2"/>
  <c r="K5823" i="2" s="1"/>
  <c r="J12837" i="2"/>
  <c r="K12837" i="2" s="1"/>
  <c r="J7378" i="2"/>
  <c r="K7378" i="2" s="1"/>
  <c r="J12139" i="2"/>
  <c r="K12139" i="2" s="1"/>
  <c r="J7245" i="2"/>
  <c r="K7245" i="2" s="1"/>
  <c r="J12381" i="2"/>
  <c r="K12381" i="2" s="1"/>
  <c r="J11873" i="2"/>
  <c r="K11873" i="2" s="1"/>
  <c r="J5393" i="2"/>
  <c r="K5393" i="2" s="1"/>
  <c r="J6021" i="2"/>
  <c r="K6021" i="2" s="1"/>
  <c r="J6377" i="2"/>
  <c r="K6377" i="2" s="1"/>
  <c r="J5993" i="2"/>
  <c r="K5993" i="2" s="1"/>
  <c r="J12783" i="2"/>
  <c r="K12783" i="2" s="1"/>
  <c r="J6970" i="2"/>
  <c r="K6970" i="2" s="1"/>
  <c r="J5214" i="2"/>
  <c r="K5214" i="2" s="1"/>
  <c r="J6876" i="2"/>
  <c r="K6876" i="2" s="1"/>
  <c r="J4730" i="2"/>
  <c r="K4730" i="2" s="1"/>
  <c r="J4649" i="2"/>
  <c r="K4649" i="2" s="1"/>
  <c r="J7239" i="2"/>
  <c r="K7239" i="2" s="1"/>
  <c r="J5969" i="2"/>
  <c r="K5969" i="2" s="1"/>
  <c r="J14416" i="2"/>
  <c r="K14416" i="2" s="1"/>
  <c r="J4845" i="2"/>
  <c r="K4845" i="2" s="1"/>
  <c r="J9691" i="2"/>
  <c r="K9691" i="2" s="1"/>
  <c r="J4914" i="2"/>
  <c r="K4914" i="2" s="1"/>
  <c r="J14005" i="2"/>
  <c r="K14005" i="2" s="1"/>
  <c r="J12782" i="2"/>
  <c r="K12782" i="2" s="1"/>
  <c r="J14502" i="2"/>
  <c r="K14502" i="2" s="1"/>
  <c r="J6282" i="2"/>
  <c r="K6282" i="2" s="1"/>
  <c r="J6400" i="2"/>
  <c r="K6400" i="2" s="1"/>
  <c r="J7234" i="2"/>
  <c r="K7234" i="2" s="1"/>
  <c r="J6842" i="2"/>
  <c r="K6842" i="2" s="1"/>
  <c r="J6913" i="2"/>
  <c r="K6913" i="2" s="1"/>
  <c r="J13433" i="2"/>
  <c r="K13433" i="2" s="1"/>
  <c r="J14207" i="2"/>
  <c r="K14207" i="2" s="1"/>
  <c r="J6353" i="2"/>
  <c r="K6353" i="2" s="1"/>
  <c r="J5754" i="2"/>
  <c r="K5754" i="2" s="1"/>
  <c r="J13305" i="2"/>
  <c r="K13305" i="2" s="1"/>
  <c r="J9010" i="2"/>
  <c r="K9010" i="2" s="1"/>
  <c r="J5528" i="2"/>
  <c r="K5528" i="2" s="1"/>
  <c r="J7373" i="2"/>
  <c r="K7373" i="2" s="1"/>
  <c r="J14258" i="2"/>
  <c r="K14258" i="2" s="1"/>
  <c r="J11387" i="2"/>
  <c r="K11387" i="2" s="1"/>
  <c r="J12707" i="2"/>
  <c r="K12707" i="2" s="1"/>
  <c r="J13432" i="2"/>
  <c r="K13432" i="2" s="1"/>
  <c r="J6081" i="2"/>
  <c r="K6081" i="2" s="1"/>
  <c r="J6720" i="2"/>
  <c r="K6720" i="2" s="1"/>
  <c r="J4685" i="2"/>
  <c r="K4685" i="2" s="1"/>
  <c r="J5177" i="2"/>
  <c r="K5177" i="2" s="1"/>
  <c r="J7003" i="2"/>
  <c r="K7003" i="2" s="1"/>
  <c r="J7134" i="2"/>
  <c r="K7134" i="2" s="1"/>
  <c r="J6078" i="2"/>
  <c r="K6078" i="2" s="1"/>
  <c r="J5308" i="2"/>
  <c r="K5308" i="2" s="1"/>
  <c r="J6354" i="2"/>
  <c r="K6354" i="2" s="1"/>
  <c r="J13833" i="2"/>
  <c r="K13833" i="2" s="1"/>
  <c r="J6911" i="2"/>
  <c r="K6911" i="2" s="1"/>
  <c r="J8666" i="2"/>
  <c r="K8666" i="2" s="1"/>
  <c r="J6237" i="2"/>
  <c r="K6237" i="2" s="1"/>
  <c r="J13084" i="2"/>
  <c r="K13084" i="2" s="1"/>
  <c r="J4535" i="2"/>
  <c r="K4535" i="2" s="1"/>
  <c r="J11839" i="2"/>
  <c r="K11839" i="2" s="1"/>
  <c r="J7282" i="2"/>
  <c r="K7282" i="2" s="1"/>
  <c r="J7225" i="2"/>
  <c r="K7225" i="2" s="1"/>
  <c r="J7223" i="2"/>
  <c r="K7223" i="2" s="1"/>
  <c r="J8274" i="2"/>
  <c r="K8274" i="2" s="1"/>
  <c r="J8272" i="2"/>
  <c r="K8272" i="2" s="1"/>
  <c r="J12746" i="2"/>
  <c r="K12746" i="2" s="1"/>
  <c r="J11868" i="2"/>
  <c r="K11868" i="2" s="1"/>
  <c r="J9502" i="2"/>
  <c r="K9502" i="2" s="1"/>
  <c r="J7222" i="2"/>
  <c r="K7222" i="2" s="1"/>
  <c r="J6155" i="2"/>
  <c r="K6155" i="2" s="1"/>
  <c r="J13906" i="2"/>
  <c r="K13906" i="2" s="1"/>
  <c r="J3954" i="2"/>
  <c r="K3954" i="2" s="1"/>
  <c r="J13716" i="2"/>
  <c r="K13716" i="2" s="1"/>
  <c r="J14208" i="2"/>
  <c r="K14208" i="2" s="1"/>
  <c r="J8048" i="2"/>
  <c r="K8048" i="2" s="1"/>
  <c r="J8042" i="2"/>
  <c r="K8042" i="2" s="1"/>
  <c r="J5171" i="2"/>
  <c r="K5171" i="2" s="1"/>
  <c r="J14257" i="2"/>
  <c r="K14257" i="2" s="1"/>
  <c r="J5201" i="2"/>
  <c r="K5201" i="2" s="1"/>
  <c r="J4473" i="2"/>
  <c r="K4473" i="2" s="1"/>
  <c r="J6087" i="2"/>
  <c r="K6087" i="2" s="1"/>
  <c r="J5667" i="2"/>
  <c r="K5667" i="2" s="1"/>
  <c r="J7338" i="2"/>
  <c r="K7338" i="2" s="1"/>
  <c r="J12960" i="2"/>
  <c r="K12960" i="2" s="1"/>
  <c r="J4676" i="2"/>
  <c r="K4676" i="2" s="1"/>
  <c r="J12850" i="2"/>
  <c r="K12850" i="2" s="1"/>
  <c r="J5912" i="2"/>
  <c r="K5912" i="2" s="1"/>
  <c r="J12294" i="2"/>
  <c r="K12294" i="2" s="1"/>
  <c r="J5772" i="2"/>
  <c r="K5772" i="2" s="1"/>
  <c r="J6146" i="2"/>
  <c r="K6146" i="2" s="1"/>
  <c r="J6128" i="2"/>
  <c r="K6128" i="2" s="1"/>
  <c r="J13337" i="2"/>
  <c r="K13337" i="2" s="1"/>
  <c r="J5304" i="2"/>
  <c r="K5304" i="2" s="1"/>
  <c r="J4811" i="2"/>
  <c r="K4811" i="2" s="1"/>
  <c r="J7318" i="2"/>
  <c r="K7318" i="2" s="1"/>
  <c r="J14282" i="2"/>
  <c r="K14282" i="2" s="1"/>
  <c r="J7141" i="2"/>
  <c r="K7141" i="2" s="1"/>
  <c r="J6723" i="2"/>
  <c r="K6723" i="2" s="1"/>
  <c r="J14425" i="2"/>
  <c r="K14425" i="2" s="1"/>
  <c r="J6013" i="2"/>
  <c r="K6013" i="2" s="1"/>
  <c r="J14560" i="2"/>
  <c r="K14560" i="2" s="1"/>
  <c r="J6771" i="2"/>
  <c r="K6771" i="2" s="1"/>
  <c r="J5914" i="2"/>
  <c r="K5914" i="2" s="1"/>
  <c r="J6065" i="2"/>
  <c r="K6065" i="2" s="1"/>
  <c r="J5904" i="2"/>
  <c r="K5904" i="2" s="1"/>
  <c r="J12999" i="2"/>
  <c r="K12999" i="2" s="1"/>
  <c r="J6344" i="2"/>
  <c r="K6344" i="2" s="1"/>
  <c r="J6909" i="2"/>
  <c r="K6909" i="2" s="1"/>
  <c r="J14003" i="2"/>
  <c r="K14003" i="2" s="1"/>
  <c r="J8102" i="2"/>
  <c r="K8102" i="2" s="1"/>
  <c r="J4853" i="2"/>
  <c r="K4853" i="2" s="1"/>
  <c r="J6048" i="2"/>
  <c r="K6048" i="2" s="1"/>
  <c r="J12522" i="2"/>
  <c r="K12522" i="2" s="1"/>
  <c r="J14401" i="2"/>
  <c r="K14401" i="2" s="1"/>
  <c r="J7319" i="2"/>
  <c r="K7319" i="2" s="1"/>
  <c r="J7054" i="2"/>
  <c r="K7054" i="2" s="1"/>
  <c r="J14557" i="2"/>
  <c r="K14557" i="2" s="1"/>
  <c r="J6843" i="2"/>
  <c r="K6843" i="2" s="1"/>
  <c r="J6566" i="2"/>
  <c r="K6566" i="2" s="1"/>
  <c r="J6066" i="2"/>
  <c r="K6066" i="2" s="1"/>
  <c r="J6001" i="2"/>
  <c r="K6001" i="2" s="1"/>
  <c r="J3953" i="2"/>
  <c r="K3953" i="2" s="1"/>
  <c r="J6726" i="2"/>
  <c r="K6726" i="2" s="1"/>
  <c r="J4913" i="2"/>
  <c r="K4913" i="2" s="1"/>
  <c r="J5930" i="2"/>
  <c r="K5930" i="2" s="1"/>
  <c r="J5801" i="2"/>
  <c r="K5801" i="2" s="1"/>
  <c r="J8266" i="2"/>
  <c r="K8266" i="2" s="1"/>
  <c r="J12457" i="2"/>
  <c r="K12457" i="2" s="1"/>
  <c r="J5804" i="2"/>
  <c r="K5804" i="2" s="1"/>
  <c r="J4109" i="2"/>
  <c r="K4109" i="2" s="1"/>
  <c r="J5553" i="2"/>
  <c r="K5553" i="2" s="1"/>
  <c r="J12157" i="2"/>
  <c r="K12157" i="2" s="1"/>
  <c r="J7241" i="2"/>
  <c r="K7241" i="2" s="1"/>
  <c r="J13085" i="2"/>
  <c r="K13085" i="2" s="1"/>
  <c r="J6084" i="2"/>
  <c r="K6084" i="2" s="1"/>
  <c r="J6152" i="2"/>
  <c r="K6152" i="2" s="1"/>
  <c r="J14223" i="2"/>
  <c r="K14223" i="2" s="1"/>
  <c r="J13436" i="2"/>
  <c r="K13436" i="2" s="1"/>
  <c r="J7851" i="2"/>
  <c r="K7851" i="2" s="1"/>
  <c r="J6148" i="2"/>
  <c r="K6148" i="2" s="1"/>
  <c r="J6569" i="2"/>
  <c r="K6569" i="2" s="1"/>
  <c r="J14254" i="2"/>
  <c r="K14254" i="2" s="1"/>
  <c r="J11877" i="2"/>
  <c r="K11877" i="2" s="1"/>
  <c r="J7335" i="2"/>
  <c r="K7335" i="2" s="1"/>
  <c r="J8039" i="2"/>
  <c r="K8039" i="2" s="1"/>
  <c r="J14283" i="2"/>
  <c r="K14283" i="2" s="1"/>
  <c r="J7342" i="2"/>
  <c r="K7342" i="2" s="1"/>
  <c r="J12742" i="2"/>
  <c r="K12742" i="2" s="1"/>
  <c r="J5991" i="2"/>
  <c r="K5991" i="2" s="1"/>
  <c r="J14265" i="2"/>
  <c r="K14265" i="2" s="1"/>
  <c r="J6975" i="2"/>
  <c r="K6975" i="2" s="1"/>
  <c r="J5752" i="2"/>
  <c r="K5752" i="2" s="1"/>
  <c r="J5977" i="2"/>
  <c r="K5977" i="2" s="1"/>
  <c r="J7094" i="2"/>
  <c r="K7094" i="2" s="1"/>
  <c r="J7313" i="2"/>
  <c r="K7313" i="2" s="1"/>
  <c r="J4787" i="2"/>
  <c r="K4787" i="2" s="1"/>
  <c r="J7111" i="2"/>
  <c r="K7111" i="2" s="1"/>
  <c r="J5555" i="2"/>
  <c r="K5555" i="2" s="1"/>
  <c r="J14284" i="2"/>
  <c r="K14284" i="2" s="1"/>
  <c r="J7317" i="2"/>
  <c r="K7317" i="2" s="1"/>
  <c r="J8273" i="2"/>
  <c r="K8273" i="2" s="1"/>
  <c r="J6337" i="2"/>
  <c r="K6337" i="2" s="1"/>
  <c r="J12698" i="2"/>
  <c r="K12698" i="2" s="1"/>
  <c r="J13072" i="2"/>
  <c r="K13072" i="2" s="1"/>
  <c r="J6284" i="2"/>
  <c r="K6284" i="2" s="1"/>
  <c r="J7243" i="2"/>
  <c r="K7243" i="2" s="1"/>
  <c r="J13494" i="2"/>
  <c r="K13494" i="2" s="1"/>
  <c r="J5715" i="2"/>
  <c r="K5715" i="2" s="1"/>
  <c r="J12739" i="2"/>
  <c r="K12739" i="2" s="1"/>
  <c r="J4104" i="2"/>
  <c r="K4104" i="2" s="1"/>
  <c r="J6342" i="2"/>
  <c r="K6342" i="2" s="1"/>
  <c r="J6160" i="2"/>
  <c r="K6160" i="2" s="1"/>
  <c r="J7340" i="2"/>
  <c r="K7340" i="2" s="1"/>
  <c r="J5924" i="2"/>
  <c r="K5924" i="2" s="1"/>
  <c r="J6020" i="2"/>
  <c r="K6020" i="2" s="1"/>
  <c r="J14461" i="2"/>
  <c r="K14461" i="2" s="1"/>
  <c r="J4517" i="2"/>
  <c r="K4517" i="2" s="1"/>
  <c r="J14453" i="2"/>
  <c r="K14453" i="2" s="1"/>
  <c r="J12961" i="2"/>
  <c r="K12961" i="2" s="1"/>
  <c r="J9692" i="2"/>
  <c r="K9692" i="2" s="1"/>
  <c r="J5525" i="2"/>
  <c r="K5525" i="2" s="1"/>
  <c r="J13969" i="2"/>
  <c r="K13969" i="2" s="1"/>
  <c r="J6233" i="2"/>
  <c r="K6233" i="2" s="1"/>
  <c r="J8268" i="2"/>
  <c r="K8268" i="2" s="1"/>
  <c r="J6777" i="2"/>
  <c r="K6777" i="2" s="1"/>
  <c r="J5799" i="2"/>
  <c r="K5799" i="2" s="1"/>
  <c r="J5281" i="2"/>
  <c r="K5281" i="2" s="1"/>
  <c r="J5887" i="2"/>
  <c r="K5887" i="2" s="1"/>
  <c r="J13996" i="2"/>
  <c r="K13996" i="2" s="1"/>
  <c r="J14226" i="2"/>
  <c r="K14226" i="2" s="1"/>
  <c r="J12990" i="2"/>
  <c r="K12990" i="2" s="1"/>
  <c r="J14455" i="2"/>
  <c r="K14455" i="2" s="1"/>
  <c r="J6774" i="2"/>
  <c r="K6774" i="2" s="1"/>
  <c r="J7344" i="2"/>
  <c r="K7344" i="2" s="1"/>
  <c r="J6498" i="2"/>
  <c r="K6498" i="2" s="1"/>
  <c r="J12856" i="2"/>
  <c r="K12856" i="2" s="1"/>
  <c r="J8544" i="2"/>
  <c r="K8544" i="2" s="1"/>
  <c r="J8046" i="2"/>
  <c r="K8046" i="2" s="1"/>
  <c r="J4957" i="2"/>
  <c r="K4957" i="2" s="1"/>
  <c r="J6479" i="2"/>
  <c r="K6479" i="2" s="1"/>
  <c r="J7741" i="2"/>
  <c r="K7741" i="2" s="1"/>
  <c r="J4651" i="2"/>
  <c r="K4651" i="2" s="1"/>
  <c r="J6071" i="2"/>
  <c r="K6071" i="2" s="1"/>
  <c r="J14214" i="2"/>
  <c r="K14214" i="2" s="1"/>
  <c r="J6357" i="2"/>
  <c r="K6357" i="2" s="1"/>
  <c r="J5305" i="2"/>
  <c r="K5305" i="2" s="1"/>
  <c r="J12989" i="2"/>
  <c r="K12989" i="2" s="1"/>
  <c r="J5664" i="2"/>
  <c r="K5664" i="2" s="1"/>
  <c r="J12584" i="2"/>
  <c r="K12584" i="2" s="1"/>
  <c r="J4466" i="2"/>
  <c r="K4466" i="2" s="1"/>
  <c r="J5717" i="2"/>
  <c r="K5717" i="2" s="1"/>
  <c r="J4908" i="2"/>
  <c r="K4908" i="2" s="1"/>
  <c r="J13066" i="2"/>
  <c r="K13066" i="2" s="1"/>
  <c r="J4514" i="2"/>
  <c r="K4514" i="2" s="1"/>
  <c r="J7238" i="2"/>
  <c r="K7238" i="2" s="1"/>
  <c r="J5800" i="2"/>
  <c r="K5800" i="2" s="1"/>
  <c r="J6198" i="2"/>
  <c r="K6198" i="2" s="1"/>
  <c r="J6150" i="2"/>
  <c r="K6150" i="2" s="1"/>
  <c r="J7617" i="2"/>
  <c r="K7617" i="2" s="1"/>
  <c r="J14287" i="2"/>
  <c r="K14287" i="2" s="1"/>
  <c r="J13654" i="2"/>
  <c r="K13654" i="2" s="1"/>
  <c r="J4851" i="2"/>
  <c r="K4851" i="2" s="1"/>
  <c r="J6547" i="2"/>
  <c r="K6547" i="2" s="1"/>
  <c r="J7056" i="2"/>
  <c r="K7056" i="2" s="1"/>
  <c r="J6376" i="2"/>
  <c r="K6376" i="2" s="1"/>
  <c r="J6877" i="2"/>
  <c r="K6877" i="2" s="1"/>
  <c r="J12166" i="2"/>
  <c r="K12166" i="2" s="1"/>
  <c r="J14210" i="2"/>
  <c r="K14210" i="2" s="1"/>
  <c r="J8047" i="2"/>
  <c r="K8047" i="2" s="1"/>
  <c r="J7019" i="2"/>
  <c r="K7019" i="2" s="1"/>
  <c r="J12168" i="2"/>
  <c r="K12168" i="2" s="1"/>
  <c r="J13843" i="2"/>
  <c r="K13843" i="2" s="1"/>
  <c r="J6129" i="2"/>
  <c r="K6129" i="2" s="1"/>
  <c r="J4475" i="2"/>
  <c r="K4475" i="2" s="1"/>
  <c r="J13008" i="2"/>
  <c r="K13008" i="2" s="1"/>
  <c r="J7743" i="2"/>
  <c r="K7743" i="2" s="1"/>
  <c r="J12780" i="2"/>
  <c r="K12780" i="2" s="1"/>
  <c r="J12992" i="2"/>
  <c r="K12992" i="2" s="1"/>
  <c r="J4893" i="2"/>
  <c r="K4893" i="2" s="1"/>
  <c r="J13076" i="2"/>
  <c r="K13076" i="2" s="1"/>
  <c r="J13193" i="2"/>
  <c r="K13193" i="2" s="1"/>
  <c r="J5046" i="2"/>
  <c r="K5046" i="2" s="1"/>
  <c r="J7171" i="2"/>
  <c r="K7171" i="2" s="1"/>
  <c r="J6998" i="2"/>
  <c r="K6998" i="2" s="1"/>
  <c r="J6471" i="2"/>
  <c r="K6471" i="2" s="1"/>
  <c r="J6875" i="2"/>
  <c r="K6875" i="2" s="1"/>
  <c r="J5059" i="2"/>
  <c r="K5059" i="2" s="1"/>
  <c r="J7850" i="2"/>
  <c r="K7850" i="2" s="1"/>
  <c r="J6190" i="2"/>
  <c r="K6190" i="2" s="1"/>
  <c r="J5179" i="2"/>
  <c r="K5179" i="2" s="1"/>
  <c r="J13829" i="2"/>
  <c r="K13829" i="2" s="1"/>
  <c r="J13196" i="2"/>
  <c r="K13196" i="2" s="1"/>
  <c r="J7614" i="2"/>
  <c r="K7614" i="2" s="1"/>
  <c r="J12741" i="2"/>
  <c r="K12741" i="2" s="1"/>
  <c r="J4755" i="2"/>
  <c r="K4755" i="2" s="1"/>
  <c r="J7046" i="2"/>
  <c r="K7046" i="2" s="1"/>
  <c r="J5560" i="2"/>
  <c r="K5560" i="2" s="1"/>
  <c r="J14523" i="2"/>
  <c r="K14523" i="2" s="1"/>
  <c r="J5549" i="2"/>
  <c r="K5549" i="2" s="1"/>
  <c r="J6839" i="2"/>
  <c r="K6839" i="2" s="1"/>
  <c r="J12892" i="2"/>
  <c r="K12892" i="2" s="1"/>
  <c r="J4110" i="2"/>
  <c r="K4110" i="2" s="1"/>
  <c r="J4400" i="2"/>
  <c r="K4400" i="2" s="1"/>
  <c r="J4916" i="2"/>
  <c r="K4916" i="2" s="1"/>
  <c r="J13301" i="2"/>
  <c r="K13301" i="2" s="1"/>
  <c r="J5197" i="2"/>
  <c r="K5197" i="2" s="1"/>
  <c r="J6192" i="2"/>
  <c r="K6192" i="2" s="1"/>
  <c r="J6474" i="2"/>
  <c r="K6474" i="2" s="1"/>
  <c r="J5997" i="2"/>
  <c r="K5997" i="2" s="1"/>
  <c r="J13007" i="2"/>
  <c r="K13007" i="2" s="1"/>
  <c r="J7024" i="2"/>
  <c r="K7024" i="2" s="1"/>
  <c r="J5061" i="2"/>
  <c r="K5061" i="2" s="1"/>
  <c r="J7787" i="2"/>
  <c r="K7787" i="2" s="1"/>
  <c r="J4438" i="2"/>
  <c r="K4438" i="2" s="1"/>
  <c r="J6387" i="2"/>
  <c r="K6387" i="2" s="1"/>
  <c r="J6138" i="2"/>
  <c r="K6138" i="2" s="1"/>
  <c r="J13069" i="2"/>
  <c r="K13069" i="2" s="1"/>
  <c r="J12371" i="2"/>
  <c r="K12371" i="2" s="1"/>
  <c r="J6130" i="2"/>
  <c r="K6130" i="2" s="1"/>
  <c r="J5980" i="2"/>
  <c r="K5980" i="2" s="1"/>
  <c r="J14260" i="2"/>
  <c r="K14260" i="2" s="1"/>
  <c r="J6154" i="2"/>
  <c r="K6154" i="2" s="1"/>
  <c r="J4390" i="2"/>
  <c r="K4390" i="2" s="1"/>
  <c r="J6670" i="2"/>
  <c r="K6670" i="2" s="1"/>
  <c r="J13437" i="2"/>
  <c r="K13437" i="2" s="1"/>
  <c r="J14227" i="2"/>
  <c r="K14227" i="2" s="1"/>
  <c r="J12656" i="2"/>
  <c r="K12656" i="2" s="1"/>
  <c r="J4934" i="2"/>
  <c r="K4934" i="2" s="1"/>
  <c r="J11871" i="2"/>
  <c r="K11871" i="2" s="1"/>
  <c r="J4876" i="2"/>
  <c r="K4876" i="2" s="1"/>
  <c r="J4884" i="2"/>
  <c r="K4884" i="2" s="1"/>
  <c r="J14261" i="2"/>
  <c r="K14261" i="2" s="1"/>
  <c r="J5049" i="2"/>
  <c r="K5049" i="2" s="1"/>
  <c r="J4648" i="2"/>
  <c r="K4648" i="2" s="1"/>
  <c r="J4839" i="2"/>
  <c r="K4839" i="2" s="1"/>
  <c r="J6226" i="2"/>
  <c r="K6226" i="2" s="1"/>
  <c r="J5958" i="2"/>
  <c r="K5958" i="2" s="1"/>
  <c r="J4921" i="2"/>
  <c r="K4921" i="2" s="1"/>
  <c r="J7011" i="2"/>
  <c r="K7011" i="2" s="1"/>
  <c r="J5988" i="2"/>
  <c r="K5988" i="2" s="1"/>
  <c r="J4886" i="2"/>
  <c r="K4886" i="2" s="1"/>
  <c r="J5832" i="2"/>
  <c r="K5832" i="2" s="1"/>
  <c r="J5847" i="2"/>
  <c r="K5847" i="2" s="1"/>
  <c r="J5605" i="2"/>
  <c r="K5605" i="2" s="1"/>
  <c r="J4404" i="2"/>
  <c r="K4404" i="2" s="1"/>
  <c r="J6492" i="2"/>
  <c r="K6492" i="2" s="1"/>
  <c r="J13302" i="2"/>
  <c r="K13302" i="2" s="1"/>
  <c r="J13435" i="2"/>
  <c r="K13435" i="2" s="1"/>
  <c r="J7018" i="2"/>
  <c r="K7018" i="2" s="1"/>
  <c r="J5064" i="2"/>
  <c r="K5064" i="2" s="1"/>
  <c r="J6572" i="2"/>
  <c r="K6572" i="2" s="1"/>
  <c r="J6144" i="2"/>
  <c r="K6144" i="2" s="1"/>
  <c r="J7226" i="2"/>
  <c r="K7226" i="2" s="1"/>
  <c r="J5855" i="2"/>
  <c r="K5855" i="2" s="1"/>
  <c r="J3626" i="2"/>
  <c r="K3626" i="2" s="1"/>
  <c r="J7073" i="2"/>
  <c r="K7073" i="2" s="1"/>
  <c r="J4731" i="2"/>
  <c r="K4731" i="2" s="1"/>
  <c r="J13495" i="2"/>
  <c r="K13495" i="2" s="1"/>
  <c r="J5100" i="2"/>
  <c r="K5100" i="2" s="1"/>
  <c r="J7158" i="2"/>
  <c r="K7158" i="2" s="1"/>
  <c r="J3967" i="2"/>
  <c r="K3967" i="2" s="1"/>
  <c r="J4677" i="2"/>
  <c r="K4677" i="2" s="1"/>
  <c r="J6835" i="2"/>
  <c r="K6835" i="2" s="1"/>
  <c r="J4313" i="2"/>
  <c r="K4313" i="2" s="1"/>
  <c r="J4615" i="2"/>
  <c r="K4615" i="2" s="1"/>
  <c r="J6549" i="2"/>
  <c r="K6549" i="2" s="1"/>
  <c r="J5604" i="2"/>
  <c r="K5604" i="2" s="1"/>
  <c r="J6995" i="2"/>
  <c r="K6995" i="2" s="1"/>
  <c r="J6604" i="2"/>
  <c r="K6604" i="2" s="1"/>
  <c r="J5839" i="2"/>
  <c r="K5839" i="2" s="1"/>
  <c r="J7072" i="2"/>
  <c r="K7072" i="2" s="1"/>
  <c r="J5532" i="2"/>
  <c r="K5532" i="2" s="1"/>
  <c r="J5051" i="2"/>
  <c r="K5051" i="2" s="1"/>
  <c r="J5206" i="2"/>
  <c r="K5206" i="2" s="1"/>
  <c r="J5470" i="2"/>
  <c r="K5470" i="2" s="1"/>
  <c r="J5210" i="2"/>
  <c r="K5210" i="2" s="1"/>
  <c r="J5461" i="2"/>
  <c r="K5461" i="2" s="1"/>
  <c r="J6080" i="2"/>
  <c r="K6080" i="2" s="1"/>
  <c r="J4888" i="2"/>
  <c r="K4888" i="2" s="1"/>
  <c r="J4213" i="2"/>
  <c r="K4213" i="2" s="1"/>
  <c r="J4508" i="2"/>
  <c r="K4508" i="2" s="1"/>
  <c r="J7053" i="2"/>
  <c r="K7053" i="2" s="1"/>
  <c r="J5530" i="2"/>
  <c r="K5530" i="2" s="1"/>
  <c r="J5496" i="2"/>
  <c r="K5496" i="2" s="1"/>
  <c r="J5967" i="2"/>
  <c r="K5967" i="2" s="1"/>
  <c r="J6834" i="2"/>
  <c r="K6834" i="2" s="1"/>
  <c r="J6067" i="2"/>
  <c r="K6067" i="2" s="1"/>
  <c r="J5686" i="2"/>
  <c r="K5686" i="2" s="1"/>
  <c r="J3627" i="2"/>
  <c r="K3627" i="2" s="1"/>
  <c r="J6499" i="2"/>
  <c r="K6499" i="2" s="1"/>
  <c r="J13381" i="2"/>
  <c r="K13381" i="2" s="1"/>
  <c r="J5193" i="2"/>
  <c r="K5193" i="2" s="1"/>
  <c r="J7077" i="2"/>
  <c r="K7077" i="2" s="1"/>
  <c r="J5476" i="2"/>
  <c r="K5476" i="2" s="1"/>
  <c r="J6676" i="2"/>
  <c r="K6676" i="2" s="1"/>
  <c r="J4966" i="2"/>
  <c r="K4966" i="2" s="1"/>
  <c r="J4468" i="2"/>
  <c r="K4468" i="2" s="1"/>
  <c r="J4324" i="2"/>
  <c r="K4324" i="2" s="1"/>
  <c r="J13074" i="2"/>
  <c r="K13074" i="2" s="1"/>
  <c r="J5681" i="2"/>
  <c r="K5681" i="2" s="1"/>
  <c r="J3968" i="2"/>
  <c r="K3968" i="2" s="1"/>
  <c r="J5684" i="2"/>
  <c r="K5684" i="2" s="1"/>
  <c r="J6064" i="2"/>
  <c r="K6064" i="2" s="1"/>
  <c r="J4388" i="2"/>
  <c r="K4388" i="2" s="1"/>
  <c r="J6610" i="2"/>
  <c r="K6610" i="2" s="1"/>
  <c r="J4395" i="2"/>
  <c r="K4395" i="2" s="1"/>
  <c r="J3373" i="2"/>
  <c r="K3373" i="2" s="1"/>
  <c r="J5589" i="2"/>
  <c r="K5589" i="2" s="1"/>
  <c r="J5500" i="2"/>
  <c r="K5500" i="2" s="1"/>
  <c r="J4492" i="2"/>
  <c r="K4492" i="2" s="1"/>
  <c r="J5237" i="2"/>
  <c r="K5237" i="2" s="1"/>
  <c r="J4902" i="2"/>
  <c r="K4902" i="2" s="1"/>
  <c r="J4790" i="2"/>
  <c r="K4790" i="2" s="1"/>
  <c r="J7599" i="2"/>
  <c r="K7599" i="2" s="1"/>
  <c r="J5245" i="2"/>
  <c r="K5245" i="2" s="1"/>
  <c r="J6350" i="2"/>
  <c r="K6350" i="2" s="1"/>
  <c r="J5963" i="2"/>
  <c r="K5963" i="2" s="1"/>
  <c r="J6833" i="2"/>
  <c r="K6833" i="2" s="1"/>
  <c r="J6832" i="2"/>
  <c r="K6832" i="2" s="1"/>
  <c r="J5424" i="2"/>
  <c r="K5424" i="2" s="1"/>
  <c r="J3964" i="2"/>
  <c r="K3964" i="2" s="1"/>
  <c r="J5502" i="2"/>
  <c r="K5502" i="2" s="1"/>
  <c r="J6275" i="2"/>
  <c r="K6275" i="2" s="1"/>
  <c r="J5601" i="2"/>
  <c r="K5601" i="2" s="1"/>
  <c r="J5557" i="2"/>
  <c r="K5557" i="2" s="1"/>
  <c r="J5679" i="2"/>
  <c r="K5679" i="2" s="1"/>
  <c r="J6647" i="2"/>
  <c r="K6647" i="2" s="1"/>
  <c r="J4861" i="2"/>
  <c r="K4861" i="2" s="1"/>
  <c r="J6142" i="2"/>
  <c r="K6142" i="2" s="1"/>
  <c r="J5998" i="2"/>
  <c r="K5998" i="2" s="1"/>
  <c r="J5984" i="2"/>
  <c r="K5984" i="2" s="1"/>
  <c r="J5097" i="2"/>
  <c r="K5097" i="2" s="1"/>
  <c r="J5202" i="2"/>
  <c r="K5202" i="2" s="1"/>
  <c r="J4081" i="2"/>
  <c r="K4081" i="2" s="1"/>
  <c r="J4941" i="2"/>
  <c r="K4941" i="2" s="1"/>
  <c r="J4511" i="2"/>
  <c r="K4511" i="2" s="1"/>
  <c r="J14212" i="2"/>
  <c r="K14212" i="2" s="1"/>
  <c r="J12736" i="2"/>
  <c r="K12736" i="2" s="1"/>
  <c r="J5492" i="2"/>
  <c r="K5492" i="2" s="1"/>
  <c r="J5913" i="2"/>
  <c r="K5913" i="2" s="1"/>
  <c r="J4396" i="2"/>
  <c r="K4396" i="2" s="1"/>
  <c r="J4700" i="2"/>
  <c r="K4700" i="2" s="1"/>
  <c r="J4619" i="2"/>
  <c r="K4619" i="2" s="1"/>
  <c r="J5926" i="2"/>
  <c r="K5926" i="2" s="1"/>
  <c r="J6002" i="2"/>
  <c r="K6002" i="2" s="1"/>
  <c r="J6469" i="2"/>
  <c r="K6469" i="2" s="1"/>
  <c r="J12650" i="2"/>
  <c r="K12650" i="2" s="1"/>
  <c r="J4907" i="2"/>
  <c r="K4907" i="2" s="1"/>
  <c r="J12703" i="2"/>
  <c r="K12703" i="2" s="1"/>
  <c r="J4881" i="2"/>
  <c r="K4881" i="2" s="1"/>
  <c r="J4117" i="2"/>
  <c r="K4117" i="2" s="1"/>
  <c r="J7746" i="2"/>
  <c r="K7746" i="2" s="1"/>
  <c r="J7069" i="2"/>
  <c r="K7069" i="2" s="1"/>
  <c r="J6743" i="2"/>
  <c r="K6743" i="2" s="1"/>
  <c r="J4075" i="2"/>
  <c r="K4075" i="2" s="1"/>
  <c r="J7108" i="2"/>
  <c r="K7108" i="2" s="1"/>
  <c r="J3955" i="2"/>
  <c r="K3955" i="2" s="1"/>
  <c r="J4960" i="2"/>
  <c r="K4960" i="2" s="1"/>
  <c r="J4939" i="2"/>
  <c r="K4939" i="2" s="1"/>
  <c r="J3970" i="2"/>
  <c r="K3970" i="2" s="1"/>
  <c r="J5190" i="2"/>
  <c r="K5190" i="2" s="1"/>
  <c r="J4931" i="2"/>
  <c r="K4931" i="2" s="1"/>
  <c r="J5042" i="2"/>
  <c r="K5042" i="2" s="1"/>
  <c r="J5062" i="2"/>
  <c r="K5062" i="2" s="1"/>
  <c r="J6006" i="2"/>
  <c r="K6006" i="2" s="1"/>
  <c r="J5505" i="2"/>
  <c r="K5505" i="2" s="1"/>
  <c r="J5668" i="2"/>
  <c r="K5668" i="2" s="1"/>
  <c r="J4725" i="2"/>
  <c r="K4725" i="2" s="1"/>
  <c r="J6767" i="2"/>
  <c r="K6767" i="2" s="1"/>
  <c r="J4472" i="2"/>
  <c r="K4472" i="2" s="1"/>
  <c r="J4874" i="2"/>
  <c r="K4874" i="2" s="1"/>
  <c r="J4523" i="2"/>
  <c r="K4523" i="2" s="1"/>
  <c r="J4407" i="2"/>
  <c r="K4407" i="2" s="1"/>
  <c r="J5533" i="2"/>
  <c r="K5533" i="2" s="1"/>
  <c r="J6552" i="2"/>
  <c r="K6552" i="2" s="1"/>
  <c r="J5974" i="2"/>
  <c r="K5974" i="2" s="1"/>
  <c r="J12651" i="2"/>
  <c r="K12651" i="2" s="1"/>
  <c r="J5188" i="2"/>
  <c r="K5188" i="2" s="1"/>
  <c r="J6612" i="2"/>
  <c r="K6612" i="2" s="1"/>
  <c r="J6147" i="2"/>
  <c r="K6147" i="2" s="1"/>
  <c r="J4640" i="2"/>
  <c r="K4640" i="2" s="1"/>
  <c r="J6015" i="2"/>
  <c r="K6015" i="2" s="1"/>
  <c r="J8030" i="2"/>
  <c r="K8030" i="2" s="1"/>
  <c r="J5466" i="2"/>
  <c r="K5466" i="2" s="1"/>
  <c r="J6079" i="2"/>
  <c r="K6079" i="2" s="1"/>
  <c r="J4920" i="2"/>
  <c r="K4920" i="2" s="1"/>
  <c r="J5760" i="2"/>
  <c r="K5760" i="2" s="1"/>
  <c r="J4408" i="2"/>
  <c r="K4408" i="2" s="1"/>
  <c r="J5093" i="2"/>
  <c r="K5093" i="2" s="1"/>
  <c r="J4721" i="2"/>
  <c r="K4721" i="2" s="1"/>
  <c r="J4670" i="2"/>
  <c r="K4670" i="2" s="1"/>
  <c r="J4079" i="2"/>
  <c r="K4079" i="2" s="1"/>
  <c r="J4524" i="2"/>
  <c r="K4524" i="2" s="1"/>
  <c r="J4785" i="2"/>
  <c r="K4785" i="2" s="1"/>
  <c r="J12659" i="2"/>
  <c r="K12659" i="2" s="1"/>
  <c r="J4515" i="2"/>
  <c r="K4515" i="2" s="1"/>
  <c r="J5842" i="2"/>
  <c r="K5842" i="2" s="1"/>
  <c r="J3965" i="2"/>
  <c r="K3965" i="2" s="1"/>
  <c r="J4608" i="2"/>
  <c r="K4608" i="2" s="1"/>
  <c r="J3972" i="2"/>
  <c r="K3972" i="2" s="1"/>
  <c r="J4867" i="2"/>
  <c r="K4867" i="2" s="1"/>
  <c r="J6747" i="2"/>
  <c r="K6747" i="2" s="1"/>
  <c r="J5469" i="2"/>
  <c r="K5469" i="2" s="1"/>
  <c r="J12287" i="2"/>
  <c r="K12287" i="2" s="1"/>
  <c r="J6971" i="2"/>
  <c r="K6971" i="2" s="1"/>
  <c r="J4112" i="2"/>
  <c r="K4112" i="2" s="1"/>
  <c r="J4620" i="2"/>
  <c r="K4620" i="2" s="1"/>
  <c r="J4080" i="2"/>
  <c r="K4080" i="2" s="1"/>
  <c r="J6339" i="2"/>
  <c r="K6339" i="2" s="1"/>
  <c r="J4904" i="2"/>
  <c r="K4904" i="2" s="1"/>
  <c r="J5250" i="2"/>
  <c r="K5250" i="2" s="1"/>
  <c r="J4681" i="2"/>
  <c r="K4681" i="2" s="1"/>
  <c r="J5220" i="2"/>
  <c r="K5220" i="2" s="1"/>
  <c r="J6871" i="2"/>
  <c r="K6871" i="2" s="1"/>
  <c r="J3947" i="2"/>
  <c r="K3947" i="2" s="1"/>
  <c r="J4722" i="2"/>
  <c r="K4722" i="2" s="1"/>
  <c r="J6724" i="2"/>
  <c r="K6724" i="2" s="1"/>
  <c r="J5972" i="2"/>
  <c r="K5972" i="2" s="1"/>
  <c r="J6000" i="2"/>
  <c r="K6000" i="2" s="1"/>
  <c r="J4868" i="2"/>
  <c r="K4868" i="2" s="1"/>
  <c r="J5761" i="2"/>
  <c r="K5761" i="2" s="1"/>
  <c r="J4663" i="2"/>
  <c r="K4663" i="2" s="1"/>
  <c r="J5233" i="2"/>
  <c r="K5233" i="2" s="1"/>
  <c r="J13004" i="2"/>
  <c r="K13004" i="2" s="1"/>
  <c r="J5685" i="2"/>
  <c r="K5685" i="2" s="1"/>
  <c r="J5902" i="2"/>
  <c r="K5902" i="2" s="1"/>
  <c r="J14222" i="2"/>
  <c r="K14222" i="2" s="1"/>
  <c r="J4870" i="2"/>
  <c r="K4870" i="2" s="1"/>
  <c r="J12167" i="2"/>
  <c r="K12167" i="2" s="1"/>
  <c r="J4793" i="2"/>
  <c r="K4793" i="2" s="1"/>
  <c r="J6837" i="2"/>
  <c r="K6837" i="2" s="1"/>
  <c r="J5763" i="2"/>
  <c r="K5763" i="2" s="1"/>
  <c r="J4642" i="2"/>
  <c r="K4642" i="2" s="1"/>
  <c r="J12256" i="2"/>
  <c r="K12256" i="2" s="1"/>
  <c r="J5876" i="2"/>
  <c r="K5876" i="2" s="1"/>
  <c r="J5217" i="2"/>
  <c r="K5217" i="2" s="1"/>
  <c r="J4150" i="2"/>
  <c r="K4150" i="2" s="1"/>
  <c r="J4591" i="2"/>
  <c r="K4591" i="2" s="1"/>
  <c r="J3948" i="2"/>
  <c r="K3948" i="2" s="1"/>
  <c r="J4891" i="2"/>
  <c r="K4891" i="2" s="1"/>
  <c r="J5919" i="2"/>
  <c r="K5919" i="2" s="1"/>
  <c r="J4103" i="2"/>
  <c r="K4103" i="2" s="1"/>
  <c r="J5031" i="2"/>
  <c r="K5031" i="2" s="1"/>
  <c r="J5060" i="2"/>
  <c r="K5060" i="2" s="1"/>
  <c r="J4406" i="2"/>
  <c r="K4406" i="2" s="1"/>
  <c r="J4614" i="2"/>
  <c r="K4614" i="2" s="1"/>
  <c r="J6345" i="2"/>
  <c r="K6345" i="2" s="1"/>
  <c r="J5226" i="2"/>
  <c r="K5226" i="2" s="1"/>
  <c r="J12740" i="2"/>
  <c r="K12740" i="2" s="1"/>
  <c r="J5246" i="2"/>
  <c r="K5246" i="2" s="1"/>
  <c r="J6768" i="2"/>
  <c r="K6768" i="2" s="1"/>
  <c r="J4840" i="2"/>
  <c r="K4840" i="2" s="1"/>
  <c r="J5216" i="2"/>
  <c r="K5216" i="2" s="1"/>
  <c r="J6038" i="2"/>
  <c r="K6038" i="2" s="1"/>
  <c r="J7228" i="2"/>
  <c r="K7228" i="2" s="1"/>
  <c r="J5965" i="2"/>
  <c r="K5965" i="2" s="1"/>
  <c r="J6614" i="2"/>
  <c r="K6614" i="2" s="1"/>
  <c r="J5433" i="2"/>
  <c r="K5433" i="2" s="1"/>
  <c r="J4954" i="2"/>
  <c r="K4954" i="2" s="1"/>
  <c r="J4928" i="2"/>
  <c r="K4928" i="2" s="1"/>
  <c r="J6643" i="2"/>
  <c r="K6643" i="2" s="1"/>
  <c r="J6003" i="2"/>
  <c r="K6003" i="2" s="1"/>
  <c r="J4661" i="2"/>
  <c r="K4661" i="2" s="1"/>
  <c r="J7017" i="2"/>
  <c r="K7017" i="2" s="1"/>
  <c r="J5229" i="2"/>
  <c r="K5229" i="2" s="1"/>
  <c r="J4572" i="2"/>
  <c r="K4572" i="2" s="1"/>
  <c r="J7016" i="2"/>
  <c r="K7016" i="2" s="1"/>
  <c r="J6472" i="2"/>
  <c r="K6472" i="2" s="1"/>
  <c r="J5672" i="2"/>
  <c r="K5672" i="2" s="1"/>
  <c r="J4410" i="2"/>
  <c r="K4410" i="2" s="1"/>
  <c r="J5888" i="2"/>
  <c r="K5888" i="2" s="1"/>
  <c r="J4565" i="2"/>
  <c r="K4565" i="2" s="1"/>
  <c r="J4293" i="2"/>
  <c r="K4293" i="2" s="1"/>
  <c r="J4646" i="2"/>
  <c r="K4646" i="2" s="1"/>
  <c r="J5990" i="2"/>
  <c r="K5990" i="2" s="1"/>
  <c r="J5398" i="2"/>
  <c r="K5398" i="2" s="1"/>
  <c r="J4576" i="2"/>
  <c r="K4576" i="2" s="1"/>
  <c r="J4659" i="2"/>
  <c r="K4659" i="2" s="1"/>
  <c r="J5764" i="2"/>
  <c r="K5764" i="2" s="1"/>
  <c r="J4432" i="2"/>
  <c r="K4432" i="2" s="1"/>
  <c r="J5251" i="2"/>
  <c r="K5251" i="2" s="1"/>
  <c r="J4529" i="2"/>
  <c r="K4529" i="2" s="1"/>
  <c r="J4877" i="2"/>
  <c r="K4877" i="2" s="1"/>
  <c r="J5096" i="2"/>
  <c r="K5096" i="2" s="1"/>
  <c r="J4323" i="2"/>
  <c r="K4323" i="2" s="1"/>
  <c r="J7341" i="2"/>
  <c r="K7341" i="2" s="1"/>
  <c r="J7012" i="2"/>
  <c r="K7012" i="2" s="1"/>
  <c r="J4658" i="2"/>
  <c r="K4658" i="2" s="1"/>
  <c r="J5497" i="2"/>
  <c r="K5497" i="2" s="1"/>
  <c r="J4326" i="2"/>
  <c r="K4326" i="2" s="1"/>
  <c r="J4869" i="2"/>
  <c r="K4869" i="2" s="1"/>
  <c r="J5175" i="2"/>
  <c r="K5175" i="2" s="1"/>
  <c r="J12161" i="2"/>
  <c r="K12161" i="2" s="1"/>
  <c r="J4616" i="2"/>
  <c r="K4616" i="2" s="1"/>
  <c r="J7079" i="2"/>
  <c r="K7079" i="2" s="1"/>
  <c r="J5602" i="2"/>
  <c r="K5602" i="2" s="1"/>
  <c r="J5999" i="2"/>
  <c r="K5999" i="2" s="1"/>
  <c r="J5610" i="2"/>
  <c r="K5610" i="2" s="1"/>
  <c r="J6497" i="2"/>
  <c r="K6497" i="2" s="1"/>
  <c r="J6039" i="2"/>
  <c r="K6039" i="2" s="1"/>
  <c r="J4321" i="2"/>
  <c r="K4321" i="2" s="1"/>
  <c r="J4683" i="2"/>
  <c r="K4683" i="2" s="1"/>
  <c r="J5306" i="2"/>
  <c r="K5306" i="2" s="1"/>
  <c r="J6551" i="2"/>
  <c r="K6551" i="2" s="1"/>
  <c r="J5595" i="2"/>
  <c r="K5595" i="2" s="1"/>
  <c r="J5207" i="2"/>
  <c r="K5207" i="2" s="1"/>
  <c r="J5564" i="2"/>
  <c r="K5564" i="2" s="1"/>
  <c r="J4899" i="2"/>
  <c r="K4899" i="2" s="1"/>
  <c r="J7616" i="2"/>
  <c r="K7616" i="2" s="1"/>
  <c r="J4859" i="2"/>
  <c r="K4859" i="2" s="1"/>
  <c r="J14558" i="2"/>
  <c r="K14558" i="2" s="1"/>
  <c r="J4519" i="2"/>
  <c r="K4519" i="2" s="1"/>
  <c r="J7382" i="2"/>
  <c r="K7382" i="2" s="1"/>
  <c r="J5982" i="2"/>
  <c r="K5982" i="2" s="1"/>
  <c r="J5208" i="2"/>
  <c r="K5208" i="2" s="1"/>
  <c r="J7074" i="2"/>
  <c r="K7074" i="2" s="1"/>
  <c r="J5979" i="2"/>
  <c r="K5979" i="2" s="1"/>
  <c r="J3893" i="2"/>
  <c r="K3893" i="2" s="1"/>
  <c r="J4843" i="2"/>
  <c r="K4843" i="2" s="1"/>
  <c r="J4435" i="2"/>
  <c r="K4435" i="2" s="1"/>
  <c r="J6878" i="2"/>
  <c r="K6878" i="2" s="1"/>
  <c r="J7230" i="2"/>
  <c r="K7230" i="2" s="1"/>
  <c r="J3892" i="2"/>
  <c r="K3892" i="2" s="1"/>
  <c r="J5302" i="2"/>
  <c r="K5302" i="2" s="1"/>
  <c r="J4113" i="2"/>
  <c r="K4113" i="2" s="1"/>
  <c r="J5678" i="2"/>
  <c r="K5678" i="2" s="1"/>
  <c r="J6879" i="2"/>
  <c r="K6879" i="2" s="1"/>
  <c r="J4120" i="2"/>
  <c r="K4120" i="2" s="1"/>
  <c r="J3890" i="2"/>
  <c r="K3890" i="2" s="1"/>
  <c r="J5053" i="2"/>
  <c r="K5053" i="2" s="1"/>
  <c r="J14460" i="2"/>
  <c r="K14460" i="2" s="1"/>
  <c r="J14419" i="2"/>
  <c r="K14419" i="2" s="1"/>
  <c r="J4724" i="2"/>
  <c r="K4724" i="2" s="1"/>
  <c r="J5504" i="2"/>
  <c r="K5504" i="2" s="1"/>
  <c r="J4912" i="2"/>
  <c r="K4912" i="2" s="1"/>
  <c r="J13000" i="2"/>
  <c r="K13000" i="2" s="1"/>
  <c r="J4569" i="2"/>
  <c r="K4569" i="2" s="1"/>
  <c r="J6132" i="2"/>
  <c r="K6132" i="2" s="1"/>
  <c r="J4813" i="2"/>
  <c r="K4813" i="2" s="1"/>
  <c r="J4317" i="2"/>
  <c r="K4317" i="2" s="1"/>
  <c r="J4885" i="2"/>
  <c r="K4885" i="2" s="1"/>
  <c r="J4500" i="2"/>
  <c r="K4500" i="2" s="1"/>
  <c r="J5884" i="2"/>
  <c r="K5884" i="2" s="1"/>
  <c r="J8271" i="2"/>
  <c r="K8271" i="2" s="1"/>
  <c r="J13499" i="2"/>
  <c r="K13499" i="2" s="1"/>
  <c r="J13838" i="2"/>
  <c r="K13838" i="2" s="1"/>
  <c r="J5920" i="2"/>
  <c r="K5920" i="2" s="1"/>
  <c r="J6606" i="2"/>
  <c r="K6606" i="2" s="1"/>
  <c r="J5857" i="2"/>
  <c r="K5857" i="2" s="1"/>
  <c r="J4211" i="2"/>
  <c r="K4211" i="2" s="1"/>
  <c r="J5254" i="2"/>
  <c r="K5254" i="2" s="1"/>
  <c r="J11388" i="2"/>
  <c r="K11388" i="2" s="1"/>
  <c r="J7375" i="2"/>
  <c r="K7375" i="2" s="1"/>
  <c r="J6615" i="2"/>
  <c r="K6615" i="2" s="1"/>
  <c r="J3795" i="2"/>
  <c r="K3795" i="2" s="1"/>
  <c r="J6649" i="2"/>
  <c r="K6649" i="2" s="1"/>
  <c r="J5312" i="2"/>
  <c r="K5312" i="2" s="1"/>
  <c r="J3959" i="2"/>
  <c r="K3959" i="2" s="1"/>
  <c r="J5095" i="2"/>
  <c r="K5095" i="2" s="1"/>
  <c r="J6840" i="2"/>
  <c r="K6840" i="2" s="1"/>
  <c r="J4534" i="2"/>
  <c r="K4534" i="2" s="1"/>
  <c r="J4505" i="2"/>
  <c r="K4505" i="2" s="1"/>
  <c r="J6047" i="2"/>
  <c r="K6047" i="2" s="1"/>
  <c r="J5603" i="2"/>
  <c r="K5603" i="2" s="1"/>
  <c r="J5835" i="2"/>
  <c r="K5835" i="2" s="1"/>
  <c r="J5562" i="2"/>
  <c r="K5562" i="2" s="1"/>
  <c r="J4504" i="2"/>
  <c r="K4504" i="2" s="1"/>
  <c r="J13430" i="2"/>
  <c r="K13430" i="2" s="1"/>
  <c r="J5185" i="2"/>
  <c r="K5185" i="2" s="1"/>
  <c r="J6589" i="2"/>
  <c r="K6589" i="2" s="1"/>
  <c r="J4123" i="2"/>
  <c r="K4123" i="2" s="1"/>
  <c r="J6288" i="2"/>
  <c r="K6288" i="2" s="1"/>
  <c r="J7071" i="2"/>
  <c r="K7071" i="2" s="1"/>
  <c r="J14559" i="2"/>
  <c r="K14559" i="2" s="1"/>
  <c r="J6086" i="2"/>
  <c r="K6086" i="2" s="1"/>
  <c r="J7310" i="2"/>
  <c r="K7310" i="2" s="1"/>
  <c r="J4844" i="2"/>
  <c r="K4844" i="2" s="1"/>
  <c r="J6779" i="2"/>
  <c r="K6779" i="2" s="1"/>
  <c r="J5239" i="2"/>
  <c r="K5239" i="2" s="1"/>
  <c r="J13009" i="2"/>
  <c r="K13009" i="2" s="1"/>
  <c r="J6914" i="2"/>
  <c r="K6914" i="2" s="1"/>
  <c r="J6751" i="2"/>
  <c r="K6751" i="2" s="1"/>
  <c r="J5611" i="2"/>
  <c r="K5611" i="2" s="1"/>
  <c r="J4470" i="2"/>
  <c r="K4470" i="2" s="1"/>
  <c r="J6069" i="2"/>
  <c r="K6069" i="2" s="1"/>
  <c r="J5174" i="2"/>
  <c r="K5174" i="2" s="1"/>
  <c r="J5426" i="2"/>
  <c r="K5426" i="2" s="1"/>
  <c r="J13189" i="2"/>
  <c r="K13189" i="2" s="1"/>
  <c r="J14499" i="2"/>
  <c r="K14499" i="2" s="1"/>
  <c r="J14565" i="2"/>
  <c r="K14565" i="2" s="1"/>
  <c r="J3885" i="2"/>
  <c r="K3885" i="2" s="1"/>
  <c r="J6230" i="2"/>
  <c r="K6230" i="2" s="1"/>
  <c r="J4915" i="2"/>
  <c r="K4915" i="2" s="1"/>
  <c r="J6005" i="2"/>
  <c r="K6005" i="2" s="1"/>
  <c r="J7118" i="2"/>
  <c r="K7118" i="2" s="1"/>
  <c r="J4337" i="2"/>
  <c r="K4337" i="2" s="1"/>
  <c r="J4538" i="2"/>
  <c r="K4538" i="2" s="1"/>
  <c r="J9693" i="2"/>
  <c r="K9693" i="2" s="1"/>
  <c r="J13148" i="2"/>
  <c r="K13148" i="2" s="1"/>
  <c r="J4409" i="2"/>
  <c r="K4409" i="2" s="1"/>
  <c r="J4073" i="2"/>
  <c r="K4073" i="2" s="1"/>
  <c r="J4645" i="2"/>
  <c r="K4645" i="2" s="1"/>
  <c r="J5435" i="2"/>
  <c r="K5435" i="2" s="1"/>
  <c r="J5730" i="2"/>
  <c r="K5730" i="2" s="1"/>
  <c r="J7622" i="2"/>
  <c r="K7622" i="2" s="1"/>
  <c r="J3957" i="2"/>
  <c r="K3957" i="2" s="1"/>
  <c r="J4507" i="2"/>
  <c r="K4507" i="2" s="1"/>
  <c r="J5491" i="2"/>
  <c r="K5491" i="2" s="1"/>
  <c r="J14264" i="2"/>
  <c r="K14264" i="2" s="1"/>
  <c r="J13841" i="2"/>
  <c r="K13841" i="2" s="1"/>
  <c r="J4413" i="2"/>
  <c r="K4413" i="2" s="1"/>
  <c r="J4959" i="2"/>
  <c r="K4959" i="2" s="1"/>
  <c r="J3969" i="2"/>
  <c r="K3969" i="2" s="1"/>
  <c r="J6872" i="2"/>
  <c r="K6872" i="2" s="1"/>
  <c r="J5871" i="2"/>
  <c r="K5871" i="2" s="1"/>
  <c r="J5666" i="2"/>
  <c r="K5666" i="2" s="1"/>
  <c r="J2958" i="2"/>
  <c r="K2958" i="2" s="1"/>
  <c r="J4918" i="2"/>
  <c r="K4918" i="2" s="1"/>
  <c r="J12708" i="2"/>
  <c r="K12708" i="2" s="1"/>
  <c r="J4331" i="2"/>
  <c r="K4331" i="2" s="1"/>
  <c r="J6772" i="2"/>
  <c r="K6772" i="2" s="1"/>
  <c r="J6501" i="2"/>
  <c r="K6501" i="2" s="1"/>
  <c r="J12285" i="2"/>
  <c r="K12285" i="2" s="1"/>
  <c r="J4539" i="2"/>
  <c r="K4539" i="2" s="1"/>
  <c r="J4336" i="2"/>
  <c r="K4336" i="2" s="1"/>
  <c r="J5066" i="2"/>
  <c r="K5066" i="2" s="1"/>
  <c r="J4389" i="2"/>
  <c r="K4389" i="2" s="1"/>
  <c r="J4896" i="2"/>
  <c r="K4896" i="2" s="1"/>
  <c r="J5180" i="2"/>
  <c r="K5180" i="2" s="1"/>
  <c r="J6467" i="2"/>
  <c r="K6467" i="2" s="1"/>
  <c r="J5223" i="2"/>
  <c r="K5223" i="2" s="1"/>
  <c r="J6753" i="2"/>
  <c r="K6753" i="2" s="1"/>
  <c r="J5040" i="2"/>
  <c r="K5040" i="2" s="1"/>
  <c r="J2957" i="2"/>
  <c r="K2957" i="2" s="1"/>
  <c r="J6571" i="2"/>
  <c r="K6571" i="2" s="1"/>
  <c r="J5927" i="2"/>
  <c r="K5927" i="2" s="1"/>
  <c r="J4792" i="2"/>
  <c r="K4792" i="2" s="1"/>
  <c r="J6543" i="2"/>
  <c r="K6543" i="2" s="1"/>
  <c r="J4968" i="2"/>
  <c r="K4968" i="2" s="1"/>
  <c r="J7005" i="2"/>
  <c r="K7005" i="2" s="1"/>
  <c r="J5032" i="2"/>
  <c r="K5032" i="2" s="1"/>
  <c r="J4414" i="2"/>
  <c r="K4414" i="2" s="1"/>
  <c r="J7049" i="2"/>
  <c r="K7049" i="2" s="1"/>
  <c r="J6068" i="2"/>
  <c r="K6068" i="2" s="1"/>
  <c r="J5157" i="2"/>
  <c r="K5157" i="2" s="1"/>
  <c r="J5429" i="2"/>
  <c r="K5429" i="2" s="1"/>
  <c r="J13497" i="2"/>
  <c r="K13497" i="2" s="1"/>
  <c r="J6574" i="2"/>
  <c r="K6574" i="2" s="1"/>
  <c r="J5724" i="2"/>
  <c r="K5724" i="2" s="1"/>
  <c r="J4857" i="2"/>
  <c r="K4857" i="2" s="1"/>
  <c r="J4101" i="2"/>
  <c r="K4101" i="2" s="1"/>
  <c r="J4852" i="2"/>
  <c r="K4852" i="2" s="1"/>
  <c r="J6613" i="2"/>
  <c r="K6613" i="2" s="1"/>
  <c r="J7014" i="2"/>
  <c r="K7014" i="2" s="1"/>
  <c r="J4927" i="2"/>
  <c r="K4927" i="2" s="1"/>
  <c r="J5875" i="2"/>
  <c r="K5875" i="2" s="1"/>
  <c r="J4758" i="2"/>
  <c r="K4758" i="2" s="1"/>
  <c r="J6343" i="2"/>
  <c r="K6343" i="2" s="1"/>
  <c r="J4292" i="2"/>
  <c r="K4292" i="2" s="1"/>
  <c r="J4148" i="2"/>
  <c r="K4148" i="2" s="1"/>
  <c r="J5725" i="2"/>
  <c r="K5725" i="2" s="1"/>
  <c r="J4290" i="2"/>
  <c r="K4290" i="2" s="1"/>
  <c r="J14522" i="2"/>
  <c r="K14522" i="2" s="1"/>
  <c r="J7007" i="2"/>
  <c r="K7007" i="2" s="1"/>
  <c r="J5923" i="2"/>
  <c r="K5923" i="2" s="1"/>
  <c r="J4513" i="2"/>
  <c r="K4513" i="2" s="1"/>
  <c r="J6010" i="2"/>
  <c r="K6010" i="2" s="1"/>
  <c r="J5734" i="2"/>
  <c r="K5734" i="2" s="1"/>
  <c r="J6829" i="2"/>
  <c r="K6829" i="2" s="1"/>
  <c r="J5670" i="2"/>
  <c r="K5670" i="2" s="1"/>
  <c r="J7172" i="2"/>
  <c r="K7172" i="2" s="1"/>
  <c r="J7050" i="2"/>
  <c r="K7050" i="2" s="1"/>
  <c r="J4506" i="2"/>
  <c r="K4506" i="2" s="1"/>
  <c r="J5253" i="2"/>
  <c r="K5253" i="2" s="1"/>
  <c r="J5212" i="2"/>
  <c r="K5212" i="2" s="1"/>
  <c r="J5459" i="2"/>
  <c r="K5459" i="2" s="1"/>
  <c r="J4105" i="2"/>
  <c r="K4105" i="2" s="1"/>
  <c r="J6607" i="2"/>
  <c r="K6607" i="2" s="1"/>
  <c r="J4115" i="2"/>
  <c r="K4115" i="2" s="1"/>
  <c r="J4674" i="2"/>
  <c r="K4674" i="2" s="1"/>
  <c r="J6136" i="2"/>
  <c r="K6136" i="2" s="1"/>
  <c r="J13192" i="2"/>
  <c r="K13192" i="2" s="1"/>
  <c r="J5598" i="2"/>
  <c r="K5598" i="2" s="1"/>
  <c r="J4759" i="2"/>
  <c r="K4759" i="2" s="1"/>
  <c r="J5674" i="2"/>
  <c r="K5674" i="2" s="1"/>
  <c r="J6022" i="2"/>
  <c r="K6022" i="2" s="1"/>
  <c r="J6483" i="2"/>
  <c r="K6483" i="2" s="1"/>
  <c r="J4521" i="2"/>
  <c r="K4521" i="2" s="1"/>
  <c r="J4702" i="2"/>
  <c r="K4702" i="2" s="1"/>
  <c r="J4701" i="2"/>
  <c r="K4701" i="2" s="1"/>
  <c r="J3476" i="2"/>
  <c r="K3476" i="2" s="1"/>
  <c r="J4668" i="2"/>
  <c r="K4668" i="2" s="1"/>
  <c r="J5455" i="2"/>
  <c r="K5455" i="2" s="1"/>
  <c r="J4393" i="2"/>
  <c r="K4393" i="2" s="1"/>
  <c r="J4847" i="2"/>
  <c r="K4847" i="2" s="1"/>
  <c r="J6836" i="2"/>
  <c r="K6836" i="2" s="1"/>
  <c r="J4911" i="2"/>
  <c r="K4911" i="2" s="1"/>
  <c r="J6402" i="2"/>
  <c r="K6402" i="2" s="1"/>
  <c r="J5191" i="2"/>
  <c r="K5191" i="2" s="1"/>
  <c r="J4929" i="2"/>
  <c r="K4929" i="2" s="1"/>
  <c r="J5673" i="2"/>
  <c r="K5673" i="2" s="1"/>
  <c r="J5248" i="2"/>
  <c r="K5248" i="2" s="1"/>
  <c r="J6235" i="2"/>
  <c r="K6235" i="2" s="1"/>
  <c r="J5978" i="2"/>
  <c r="K5978" i="2" s="1"/>
  <c r="J7914" i="2"/>
  <c r="K7914" i="2" s="1"/>
  <c r="J6476" i="2"/>
  <c r="K6476" i="2" s="1"/>
  <c r="J5732" i="2"/>
  <c r="K5732" i="2" s="1"/>
  <c r="J5735" i="2"/>
  <c r="K5735" i="2" s="1"/>
  <c r="J5427" i="2"/>
  <c r="K5427" i="2" s="1"/>
  <c r="J7232" i="2"/>
  <c r="K7232" i="2" s="1"/>
  <c r="J4622" i="2"/>
  <c r="K4622" i="2" s="1"/>
  <c r="J5425" i="2"/>
  <c r="K5425" i="2" s="1"/>
  <c r="J4617" i="2"/>
  <c r="K4617" i="2" s="1"/>
  <c r="J6721" i="2"/>
  <c r="K6721" i="2" s="1"/>
  <c r="J7070" i="2"/>
  <c r="K7070" i="2" s="1"/>
  <c r="J7115" i="2"/>
  <c r="K7115" i="2" s="1"/>
  <c r="J4433" i="2"/>
  <c r="K4433" i="2" s="1"/>
  <c r="J3628" i="2"/>
  <c r="K3628" i="2" s="1"/>
  <c r="J4624" i="2"/>
  <c r="K4624" i="2" s="1"/>
  <c r="J13311" i="2"/>
  <c r="K13311" i="2" s="1"/>
  <c r="J5236" i="2"/>
  <c r="K5236" i="2" s="1"/>
  <c r="J5034" i="2"/>
  <c r="K5034" i="2" s="1"/>
  <c r="J4106" i="2"/>
  <c r="K4106" i="2" s="1"/>
  <c r="J7015" i="2"/>
  <c r="K7015" i="2" s="1"/>
  <c r="J5196" i="2"/>
  <c r="K5196" i="2" s="1"/>
  <c r="J5806" i="2"/>
  <c r="K5806" i="2" s="1"/>
  <c r="J5976" i="2"/>
  <c r="K5976" i="2" s="1"/>
  <c r="J6870" i="2"/>
  <c r="K6870" i="2" s="1"/>
  <c r="J5038" i="2"/>
  <c r="K5038" i="2" s="1"/>
  <c r="J7051" i="2"/>
  <c r="K7051" i="2" s="1"/>
  <c r="J5766" i="2"/>
  <c r="K5766" i="2" s="1"/>
  <c r="J4841" i="2"/>
  <c r="K4841" i="2" s="1"/>
  <c r="J3273" i="2"/>
  <c r="K3273" i="2" s="1"/>
  <c r="J6742" i="2"/>
  <c r="K6742" i="2" s="1"/>
  <c r="J6044" i="2"/>
  <c r="K6044" i="2" s="1"/>
  <c r="J6645" i="2"/>
  <c r="K6645" i="2" s="1"/>
  <c r="J5890" i="2"/>
  <c r="K5890" i="2" s="1"/>
  <c r="J5458" i="2"/>
  <c r="K5458" i="2" s="1"/>
  <c r="J5456" i="2"/>
  <c r="K5456" i="2" s="1"/>
  <c r="J5234" i="2"/>
  <c r="K5234" i="2" s="1"/>
  <c r="J4808" i="2"/>
  <c r="K4808" i="2" s="1"/>
  <c r="J6477" i="2"/>
  <c r="K6477" i="2" s="1"/>
  <c r="J13830" i="2"/>
  <c r="K13830" i="2" s="1"/>
  <c r="J5503" i="2"/>
  <c r="K5503" i="2" s="1"/>
  <c r="J5244" i="2"/>
  <c r="K5244" i="2" s="1"/>
  <c r="J6140" i="2"/>
  <c r="K6140" i="2" s="1"/>
  <c r="J4660" i="2"/>
  <c r="K4660" i="2" s="1"/>
  <c r="J5885" i="2"/>
  <c r="K5885" i="2" s="1"/>
  <c r="J5561" i="2"/>
  <c r="K5561" i="2" s="1"/>
  <c r="J5045" i="2"/>
  <c r="K5045" i="2" s="1"/>
  <c r="J8276" i="2"/>
  <c r="K8276" i="2" s="1"/>
  <c r="J4786" i="2"/>
  <c r="K4786" i="2" s="1"/>
  <c r="J5954" i="2"/>
  <c r="K5954" i="2" s="1"/>
  <c r="J12956" i="2"/>
  <c r="K12956" i="2" s="1"/>
  <c r="J5550" i="2"/>
  <c r="K5550" i="2" s="1"/>
  <c r="J4526" i="2"/>
  <c r="K4526" i="2" s="1"/>
  <c r="J5396" i="2"/>
  <c r="K5396" i="2" s="1"/>
  <c r="J4322" i="2"/>
  <c r="K4322" i="2" s="1"/>
  <c r="J6535" i="2"/>
  <c r="K6535" i="2" s="1"/>
  <c r="J4606" i="2"/>
  <c r="K4606" i="2" s="1"/>
  <c r="J6611" i="2"/>
  <c r="K6611" i="2" s="1"/>
  <c r="J13429" i="2"/>
  <c r="K13429" i="2" s="1"/>
  <c r="J4930" i="2"/>
  <c r="K4930" i="2" s="1"/>
  <c r="J4842" i="2"/>
  <c r="K4842" i="2" s="1"/>
  <c r="J6531" i="2"/>
  <c r="K6531" i="2" s="1"/>
  <c r="J5915" i="2"/>
  <c r="K5915" i="2" s="1"/>
  <c r="J4654" i="2"/>
  <c r="K4654" i="2" s="1"/>
  <c r="J5047" i="2"/>
  <c r="K5047" i="2" s="1"/>
  <c r="J4512" i="2"/>
  <c r="K4512" i="2" s="1"/>
  <c r="J12997" i="2"/>
  <c r="K12997" i="2" s="1"/>
  <c r="J14255" i="2"/>
  <c r="K14255" i="2" s="1"/>
  <c r="J5932" i="2"/>
  <c r="K5932" i="2" s="1"/>
  <c r="J4527" i="2"/>
  <c r="K4527" i="2" s="1"/>
  <c r="J3271" i="2"/>
  <c r="K3271" i="2" s="1"/>
  <c r="J4397" i="2"/>
  <c r="K4397" i="2" s="1"/>
  <c r="J5041" i="2"/>
  <c r="K5041" i="2" s="1"/>
  <c r="J5495" i="2"/>
  <c r="K5495" i="2" s="1"/>
  <c r="J5940" i="2"/>
  <c r="K5940" i="2" s="1"/>
  <c r="J5309" i="2"/>
  <c r="K5309" i="2" s="1"/>
  <c r="J6491" i="2"/>
  <c r="K6491" i="2" s="1"/>
  <c r="J5606" i="2"/>
  <c r="K5606" i="2" s="1"/>
  <c r="J7112" i="2"/>
  <c r="K7112" i="2" s="1"/>
  <c r="J4434" i="2"/>
  <c r="K4434" i="2" s="1"/>
  <c r="J6041" i="2"/>
  <c r="K6041" i="2" s="1"/>
  <c r="J5714" i="2"/>
  <c r="K5714" i="2" s="1"/>
  <c r="J3891" i="2"/>
  <c r="K3891" i="2" s="1"/>
  <c r="J5728" i="2"/>
  <c r="K5728" i="2" s="1"/>
  <c r="J6542" i="2"/>
  <c r="K6542" i="2" s="1"/>
  <c r="J5397" i="2"/>
  <c r="K5397" i="2" s="1"/>
  <c r="J4958" i="2"/>
  <c r="K4958" i="2" s="1"/>
  <c r="J5221" i="2"/>
  <c r="K5221" i="2" s="1"/>
  <c r="J5243" i="2"/>
  <c r="K5243" i="2" s="1"/>
  <c r="J4892" i="2"/>
  <c r="K4892" i="2" s="1"/>
  <c r="J4789" i="2"/>
  <c r="K4789" i="2" s="1"/>
  <c r="J5048" i="2"/>
  <c r="K5048" i="2" s="1"/>
  <c r="J3711" i="2"/>
  <c r="K3711" i="2" s="1"/>
  <c r="J4107" i="2"/>
  <c r="K4107" i="2" s="1"/>
  <c r="J4858" i="2"/>
  <c r="K4858" i="2" s="1"/>
  <c r="J3886" i="2"/>
  <c r="K3886" i="2" s="1"/>
  <c r="J4437" i="2"/>
  <c r="K4437" i="2" s="1"/>
  <c r="J4084" i="2"/>
  <c r="K4084" i="2" s="1"/>
  <c r="J14000" i="2"/>
  <c r="K14000" i="2" s="1"/>
  <c r="J6717" i="2"/>
  <c r="K6717" i="2" s="1"/>
  <c r="J4334" i="2"/>
  <c r="K4334" i="2" s="1"/>
  <c r="J5872" i="2"/>
  <c r="K5872" i="2" s="1"/>
  <c r="J4477" i="2"/>
  <c r="K4477" i="2" s="1"/>
  <c r="J5886" i="2"/>
  <c r="K5886" i="2" s="1"/>
  <c r="J4809" i="2"/>
  <c r="K4809" i="2" s="1"/>
  <c r="J4889" i="2"/>
  <c r="K4889" i="2" s="1"/>
  <c r="J6484" i="2"/>
  <c r="K6484" i="2" s="1"/>
  <c r="J6912" i="2"/>
  <c r="K6912" i="2" s="1"/>
  <c r="J2633" i="2"/>
  <c r="K2633" i="2" s="1"/>
  <c r="J4665" i="2"/>
  <c r="K4665" i="2" s="1"/>
  <c r="J3888" i="2"/>
  <c r="K3888" i="2" s="1"/>
  <c r="J4316" i="2"/>
  <c r="K4316" i="2" s="1"/>
  <c r="J5905" i="2"/>
  <c r="K5905" i="2" s="1"/>
  <c r="J4871" i="2"/>
  <c r="K4871" i="2" s="1"/>
  <c r="J4536" i="2"/>
  <c r="K4536" i="2" s="1"/>
  <c r="J5054" i="2"/>
  <c r="K5054" i="2" s="1"/>
  <c r="J7000" i="2"/>
  <c r="K7000" i="2" s="1"/>
  <c r="J12962" i="2"/>
  <c r="K12962" i="2" s="1"/>
  <c r="J4503" i="2"/>
  <c r="K4503" i="2" s="1"/>
  <c r="J4618" i="2"/>
  <c r="K4618" i="2" s="1"/>
  <c r="J4878" i="2"/>
  <c r="K4878" i="2" s="1"/>
  <c r="J5903" i="2"/>
  <c r="K5903" i="2" s="1"/>
  <c r="J4528" i="2"/>
  <c r="K4528" i="2" s="1"/>
  <c r="J6487" i="2"/>
  <c r="K6487" i="2" s="1"/>
  <c r="J5499" i="2"/>
  <c r="K5499" i="2" s="1"/>
  <c r="J5827" i="2"/>
  <c r="K5827" i="2" s="1"/>
  <c r="J5106" i="2"/>
  <c r="K5106" i="2" s="1"/>
  <c r="J6062" i="2"/>
  <c r="K6062" i="2" s="1"/>
  <c r="J5738" i="2"/>
  <c r="K5738" i="2" s="1"/>
  <c r="J6570" i="2"/>
  <c r="K6570" i="2" s="1"/>
  <c r="J4332" i="2"/>
  <c r="K4332" i="2" s="1"/>
  <c r="J5092" i="2"/>
  <c r="K5092" i="2" s="1"/>
  <c r="J4678" i="2"/>
  <c r="K4678" i="2" s="1"/>
  <c r="J5155" i="2"/>
  <c r="K5155" i="2" s="1"/>
  <c r="J6359" i="2"/>
  <c r="K6359" i="2" s="1"/>
  <c r="J4707" i="2"/>
  <c r="K4707" i="2" s="1"/>
  <c r="J5235" i="2"/>
  <c r="K5235" i="2" s="1"/>
  <c r="J4791" i="2"/>
  <c r="K4791" i="2" s="1"/>
  <c r="J12373" i="2"/>
  <c r="K12373" i="2" s="1"/>
  <c r="J4530" i="2"/>
  <c r="K4530" i="2" s="1"/>
  <c r="J4925" i="2"/>
  <c r="K4925" i="2" s="1"/>
  <c r="J4664" i="2"/>
  <c r="K4664" i="2" s="1"/>
  <c r="J5880" i="2"/>
  <c r="K5880" i="2" s="1"/>
  <c r="J4903" i="2"/>
  <c r="K4903" i="2" s="1"/>
  <c r="J4938" i="2"/>
  <c r="K4938" i="2" s="1"/>
  <c r="J7136" i="2"/>
  <c r="K7136" i="2" s="1"/>
  <c r="J4873" i="2"/>
  <c r="K4873" i="2" s="1"/>
  <c r="J3478" i="2"/>
  <c r="K3478" i="2" s="1"/>
  <c r="J5033" i="2"/>
  <c r="K5033" i="2" s="1"/>
  <c r="J5255" i="2"/>
  <c r="K5255" i="2" s="1"/>
  <c r="J4910" i="2"/>
  <c r="K4910" i="2" s="1"/>
  <c r="J5805" i="2"/>
  <c r="K5805" i="2" s="1"/>
  <c r="J4754" i="2"/>
  <c r="K4754" i="2" s="1"/>
  <c r="J5889" i="2"/>
  <c r="K5889" i="2" s="1"/>
  <c r="J4705" i="2"/>
  <c r="K4705" i="2" s="1"/>
  <c r="J4613" i="2"/>
  <c r="K4613" i="2" s="1"/>
  <c r="J3884" i="2"/>
  <c r="K3884" i="2" s="1"/>
  <c r="J14566" i="2"/>
  <c r="K14566" i="2" s="1"/>
  <c r="J4518" i="2"/>
  <c r="K4518" i="2" s="1"/>
  <c r="J4671" i="2"/>
  <c r="K4671" i="2" s="1"/>
  <c r="J13498" i="2"/>
  <c r="K13498" i="2" s="1"/>
  <c r="J7312" i="2"/>
  <c r="K7312" i="2" s="1"/>
  <c r="J5994" i="2"/>
  <c r="K5994" i="2" s="1"/>
  <c r="J5960" i="2"/>
  <c r="K5960" i="2" s="1"/>
  <c r="J4924" i="2"/>
  <c r="K4924" i="2" s="1"/>
  <c r="J5457" i="2"/>
  <c r="K5457" i="2" s="1"/>
  <c r="J4890" i="2"/>
  <c r="K4890" i="2" s="1"/>
  <c r="J6994" i="2"/>
  <c r="K6994" i="2" s="1"/>
  <c r="J3950" i="2"/>
  <c r="K3950" i="2" s="1"/>
  <c r="J5399" i="2"/>
  <c r="K5399" i="2" s="1"/>
  <c r="J4795" i="2"/>
  <c r="K4795" i="2" s="1"/>
  <c r="J6530" i="2"/>
  <c r="K6530" i="2" s="1"/>
  <c r="J6019" i="2"/>
  <c r="K6019" i="2" s="1"/>
  <c r="J4118" i="2"/>
  <c r="K4118" i="2" s="1"/>
  <c r="J5344" i="2"/>
  <c r="K5344" i="2" s="1"/>
  <c r="J6280" i="2"/>
  <c r="K6280" i="2" s="1"/>
  <c r="J4625" i="2"/>
  <c r="K4625" i="2" s="1"/>
  <c r="K818" i="2"/>
  <c r="K819" i="2"/>
  <c r="J808" i="2"/>
  <c r="K808" i="2" s="1"/>
  <c r="J813" i="2"/>
  <c r="K813" i="2" s="1"/>
  <c r="J810" i="2"/>
  <c r="K810" i="2" s="1"/>
  <c r="J815" i="2"/>
  <c r="K815" i="2" s="1"/>
  <c r="J811" i="2"/>
  <c r="K811" i="2" s="1"/>
  <c r="J816" i="2"/>
  <c r="K816" i="2" s="1"/>
  <c r="J809" i="2"/>
  <c r="K809" i="2" s="1"/>
  <c r="J817" i="2"/>
  <c r="K817" i="2" s="1"/>
  <c r="J812" i="2"/>
  <c r="K812" i="2" s="1"/>
  <c r="J814" i="2"/>
  <c r="K814" i="2" s="1"/>
  <c r="K881" i="2"/>
  <c r="K882" i="2"/>
  <c r="J871" i="2"/>
  <c r="K871" i="2" s="1"/>
  <c r="J875" i="2"/>
  <c r="K875" i="2" s="1"/>
  <c r="J878" i="2"/>
  <c r="K878" i="2" s="1"/>
  <c r="J873" i="2"/>
  <c r="K873" i="2" s="1"/>
  <c r="J879" i="2"/>
  <c r="K879" i="2" s="1"/>
  <c r="J876" i="2"/>
  <c r="K876" i="2" s="1"/>
  <c r="J880" i="2"/>
  <c r="K880" i="2" s="1"/>
  <c r="J874" i="2"/>
  <c r="K874" i="2" s="1"/>
  <c r="J877" i="2"/>
  <c r="K877" i="2" s="1"/>
  <c r="J872" i="2"/>
  <c r="K872" i="2" s="1"/>
  <c r="J26" i="8"/>
  <c r="I26" i="8"/>
  <c r="H26" i="8"/>
  <c r="H28" i="8" l="1"/>
  <c r="H30" i="8" s="1"/>
  <c r="I28" i="8"/>
  <c r="I30" i="8" s="1"/>
  <c r="J28" i="8"/>
  <c r="J30" i="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7AD51F-EE7E-43F8-838C-3E3F1475A12B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<sst xmlns="http://schemas.openxmlformats.org/spreadsheetml/2006/main" count="102108" uniqueCount="85">
  <si>
    <t>Category Level 1</t>
  </si>
  <si>
    <t>Category Level 2</t>
  </si>
  <si>
    <t>Supplier</t>
  </si>
  <si>
    <t>Brand</t>
  </si>
  <si>
    <t>Region</t>
  </si>
  <si>
    <t>Measure</t>
  </si>
  <si>
    <t>Shampoo</t>
  </si>
  <si>
    <t>Anti-dandruff</t>
  </si>
  <si>
    <t>Apex Trading Co.</t>
  </si>
  <si>
    <t>RedRose</t>
  </si>
  <si>
    <t>Center</t>
  </si>
  <si>
    <t>Units</t>
  </si>
  <si>
    <t>Values</t>
  </si>
  <si>
    <t>North</t>
  </si>
  <si>
    <t>South</t>
  </si>
  <si>
    <t>AquaSolutions</t>
  </si>
  <si>
    <t>Oasis</t>
  </si>
  <si>
    <t>FreshCo Industries</t>
  </si>
  <si>
    <t>Orchid Oasis</t>
  </si>
  <si>
    <t>GreenLeaf Distributors</t>
  </si>
  <si>
    <t>Harmonix</t>
  </si>
  <si>
    <t>Lavender Bloom</t>
  </si>
  <si>
    <t>HealthMax</t>
  </si>
  <si>
    <t>Shinez</t>
  </si>
  <si>
    <t>Sparkle &amp; Shine</t>
  </si>
  <si>
    <t>Mango Tango</t>
  </si>
  <si>
    <t>Color-safe</t>
  </si>
  <si>
    <t>Ocean Breeze</t>
  </si>
  <si>
    <t>Orchidea</t>
  </si>
  <si>
    <t>Blue Sky Enterprises</t>
  </si>
  <si>
    <t>VelvetLux</t>
  </si>
  <si>
    <t>Elite Cosmetics</t>
  </si>
  <si>
    <t>Jasmine Mist</t>
  </si>
  <si>
    <t>Vitalize</t>
  </si>
  <si>
    <t>Starbust</t>
  </si>
  <si>
    <t>Ivory Beaty</t>
  </si>
  <si>
    <t>Pure Radiance</t>
  </si>
  <si>
    <t>Luminious Skincare</t>
  </si>
  <si>
    <t>Golden Aura</t>
  </si>
  <si>
    <t>Moisturizing</t>
  </si>
  <si>
    <t>Sustaina</t>
  </si>
  <si>
    <t>Oceanic</t>
  </si>
  <si>
    <t>Organic</t>
  </si>
  <si>
    <t>Wonder Waves</t>
  </si>
  <si>
    <t>Badoa</t>
  </si>
  <si>
    <t>Wild Flower</t>
  </si>
  <si>
    <t>Nature's Harvest</t>
  </si>
  <si>
    <t>Diamond Shine</t>
  </si>
  <si>
    <t>Wave</t>
  </si>
  <si>
    <t>Superior Supplies Co.</t>
  </si>
  <si>
    <t>Charisma</t>
  </si>
  <si>
    <t>Volumizing</t>
  </si>
  <si>
    <t>Glitterati</t>
  </si>
  <si>
    <t>Nourish</t>
  </si>
  <si>
    <t>Sheen</t>
  </si>
  <si>
    <t>Opulent Beauty Co.</t>
  </si>
  <si>
    <t>CitrusBurst</t>
  </si>
  <si>
    <t>Parilux</t>
  </si>
  <si>
    <t>Enchantress</t>
  </si>
  <si>
    <t>Year</t>
  </si>
  <si>
    <t>Month</t>
  </si>
  <si>
    <t>Value</t>
  </si>
  <si>
    <t>2018</t>
  </si>
  <si>
    <t>2019</t>
  </si>
  <si>
    <t>2020</t>
  </si>
  <si>
    <t>2021</t>
  </si>
  <si>
    <t>2022</t>
  </si>
  <si>
    <t>2023</t>
  </si>
  <si>
    <t>Sum of Value</t>
  </si>
  <si>
    <t>YTD</t>
  </si>
  <si>
    <t>MAT</t>
  </si>
  <si>
    <t>ROI</t>
  </si>
  <si>
    <t>Sales</t>
  </si>
  <si>
    <t>Baseline</t>
  </si>
  <si>
    <t>Uplift</t>
  </si>
  <si>
    <t>Cost</t>
  </si>
  <si>
    <t>Promo Mechanism</t>
  </si>
  <si>
    <t>Redemption Cost</t>
  </si>
  <si>
    <t>1+1</t>
  </si>
  <si>
    <t>2nd 50% off</t>
  </si>
  <si>
    <t>2+1</t>
  </si>
  <si>
    <t>Promo Month</t>
  </si>
  <si>
    <t>APPARENTLY ORCHID OASIS GAINED MARKET SHARE IN 2022 THANKS TO PROMOTIONS. WHAT WAS THE BEST PROMOTION MECHANISM FOR ORCHID OASIS IN 2022?</t>
  </si>
  <si>
    <t>DATA FOR EXERCISE 3.2</t>
  </si>
  <si>
    <r>
      <t xml:space="preserve">CONCLUSION: 
</t>
    </r>
    <r>
      <rPr>
        <sz val="11"/>
        <color theme="1"/>
        <rFont val="Calibri"/>
        <family val="2"/>
        <scheme val="minor"/>
      </rPr>
      <t>DEEP PROMO MECHANISMS HAVE HIGHER UPLIFTS BUT ALSO HAVE HIGHER COSTS. OFFERING THE SECOND PRODUCT AT HALF PRICE IS THE BE MOST PROFITABLE MECHANSIM FOR ORCHID OASIS 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</si>
</sst>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€&quot;\ * #,##0.00_ ;_ &quot;€&quot;\ * \-#,##0.00_ ;_ &quot;€&quot;\ * &quot;-&quot;??_ ;_ @_ "/>
    <numFmt numFmtId="167" formatCode="_ &quot;€&quot;\ * #,##0_ ;_ &quot;€&quot;\ * \-#,##0_ ;_ &quot;€&quot;\ * &quot;-&quot;??_ ;_ @_ "/>
    <numFmt numFmtId="168" formatCode="mm/yyyy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/>
        <bgColor indexed="64"/>
      </patternFill>
    </fill>
  </fills>
  <borders count="22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NumberFormat="1"/>
    <xf numFmtId="0" fontId="0" fillId="0" borderId="0" xfId="0" pivotButton="1"/>
    <xf numFmtId="1" fontId="0" fillId="0" borderId="0" xfId="0" applyNumberFormat="1"/>
    <xf numFmtId="0" fontId="0" fillId="0" borderId="0" xfId="0" applyAlignment="1">
      <alignment horizontal="center"/>
    </xf>
    <xf numFmtId="167" fontId="0" fillId="0" borderId="0" xfId="0" applyNumberFormat="1"/>
    <xf numFmtId="167" fontId="0" fillId="0" borderId="0" xfId="1" applyNumberFormat="1" applyFon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168" fontId="2" fillId="5" borderId="0" xfId="0" applyNumberFormat="1" applyFont="1" applyFill="1" applyAlignment="1">
      <alignment horizontal="center" vertical="center"/>
    </xf>
    <xf numFmtId="9" fontId="3" fillId="4" borderId="1" xfId="2" applyFont="1" applyFill="1" applyBorder="1" applyAlignment="1">
      <alignment horizontal="center" vertical="center"/>
    </xf>
    <xf numFmtId="9" fontId="3" fillId="4" borderId="2" xfId="2" applyFont="1" applyFill="1" applyBorder="1" applyAlignment="1">
      <alignment horizontal="center" vertical="center"/>
    </xf>
    <xf numFmtId="0" fontId="0" fillId="0" borderId="0" xfId="0" applyAlignment="1">
      <alignment wrapText="1"/>
    </xf>
    <xf numFmtId="167" fontId="0" fillId="2" borderId="4" xfId="1" applyNumberFormat="1" applyFont="1" applyFill="1" applyBorder="1"/>
    <xf numFmtId="167" fontId="0" fillId="2" borderId="4" xfId="0" applyNumberFormat="1" applyFill="1" applyBorder="1"/>
    <xf numFmtId="167" fontId="0" fillId="2" borderId="3" xfId="1" applyNumberFormat="1" applyFont="1" applyFill="1" applyBorder="1"/>
    <xf numFmtId="167" fontId="0" fillId="2" borderId="6" xfId="1" applyNumberFormat="1" applyFont="1" applyFill="1" applyBorder="1"/>
    <xf numFmtId="167" fontId="0" fillId="2" borderId="6" xfId="0" applyNumberFormat="1" applyFill="1" applyBorder="1"/>
    <xf numFmtId="167" fontId="0" fillId="2" borderId="5" xfId="1" applyNumberFormat="1" applyFont="1" applyFill="1" applyBorder="1"/>
    <xf numFmtId="0" fontId="0" fillId="3" borderId="8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0" fillId="7" borderId="0" xfId="0" applyFill="1"/>
    <xf numFmtId="0" fontId="4" fillId="6" borderId="0" xfId="0" applyFont="1" applyFill="1" applyAlignment="1">
      <alignment horizontal="center"/>
    </xf>
    <xf numFmtId="0" fontId="3" fillId="3" borderId="14" xfId="0" applyFont="1" applyFill="1" applyBorder="1" applyAlignment="1">
      <alignment horizontal="center" vertical="center" wrapText="1"/>
    </xf>
    <xf numFmtId="0" fontId="3" fillId="3" borderId="15" xfId="0" applyFont="1" applyFill="1" applyBorder="1" applyAlignment="1">
      <alignment horizontal="center" vertical="center" wrapText="1"/>
    </xf>
    <xf numFmtId="0" fontId="3" fillId="3" borderId="16" xfId="0" applyFont="1" applyFill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3" borderId="17" xfId="0" applyFont="1" applyFill="1" applyBorder="1" applyAlignment="1">
      <alignment horizontal="center" vertical="center" wrapText="1"/>
    </xf>
    <xf numFmtId="0" fontId="3" fillId="3" borderId="18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14">
    <dxf>
      <numFmt numFmtId="167" formatCode="_ &quot;€&quot;\ * #,##0_ ;_ &quot;€&quot;\ * \-#,##0_ ;_ &quot;€&quot;\ * &quot;-&quot;??_ ;_ @_ 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8" formatCode="mm/yyyy"/>
      <fill>
        <patternFill patternType="solid">
          <fgColor indexed="64"/>
          <bgColor theme="4" tint="-0.499984740745262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_ &quot;€&quot;\ * #,##0_ ;_ &quot;€&quot;\ * \-#,##0_ ;_ &quot;€&quot;\ * &quot;-&quot;??_ ;_ @_ "/>
    </dxf>
  </dxfs>
  <tableStyles count="0" defaultTableStyle="TableStyleMedium2" defaultPivotStyle="PivotStyleLight16"/>
  <colors>
    <mruColors>
      <color rgb="FFFF85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[ex-1-sol.xlsx]Promo ROI!PivotTable5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Orchid Oasis Value Sales in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'Promo ROI'!$C$6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C430-4310-938A-7FBCEB2AD6D8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430-4310-938A-7FBCEB2AD6D8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430-4310-938A-7FBCEB2AD6D8}"/>
              </c:ext>
            </c:extLst>
          </c:dPt>
          <c:dLbls>
            <c:dLbl>
              <c:idx val="2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430-4310-938A-7FBCEB2AD6D8}"/>
                </c:ext>
              </c:extLst>
            </c:dLbl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30-4310-938A-7FBCEB2AD6D8}"/>
                </c:ext>
              </c:extLst>
            </c:dLbl>
            <c:dLbl>
              <c:idx val="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30-4310-938A-7FBCEB2AD6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nl-B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'Promo ROI'!$A$7:$B$18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Orchid Oasis</c:v>
                  </c:pt>
                </c:lvl>
              </c:multiLvlStrCache>
            </c:multiLvlStrRef>
          </c:cat>
          <c:val>
            <c:numRef>
              <c:f>'Promo ROI'!$C$7:$C$18</c:f>
              <c:numCache>
                <c:formatCode>_ "€"\ * #,##0_ ;_ "€"\ * \-#,##0_ ;_ "€"\ * "-"??_ ;_ @_ </c:formatCode>
                <c:ptCount val="12"/>
                <c:pt idx="0">
                  <c:v>29428.107199999999</c:v>
                </c:pt>
                <c:pt idx="1">
                  <c:v>28250.958400000003</c:v>
                </c:pt>
                <c:pt idx="2">
                  <c:v>106575.4032</c:v>
                </c:pt>
                <c:pt idx="3">
                  <c:v>28061.3632</c:v>
                </c:pt>
                <c:pt idx="4">
                  <c:v>27323.8256</c:v>
                </c:pt>
                <c:pt idx="5">
                  <c:v>67757.746079999983</c:v>
                </c:pt>
                <c:pt idx="6">
                  <c:v>32215.819199999998</c:v>
                </c:pt>
                <c:pt idx="7">
                  <c:v>25855.423999999999</c:v>
                </c:pt>
                <c:pt idx="8">
                  <c:v>28032.598399999999</c:v>
                </c:pt>
                <c:pt idx="9">
                  <c:v>77121.883999999991</c:v>
                </c:pt>
                <c:pt idx="10">
                  <c:v>28634.889599999999</c:v>
                </c:pt>
                <c:pt idx="11">
                  <c:v>32996.6976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30-4310-938A-7FBCEB2AD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026448"/>
        <c:axId val="1315026032"/>
      </c:lineChart>
      <c:catAx>
        <c:axId val="131502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315026032"/>
        <c:crosses val="autoZero"/>
        <c:auto val="1"/>
        <c:lblAlgn val="ctr"/>
        <c:lblOffset val="100"/>
        <c:noMultiLvlLbl val="0"/>
      </c:catAx>
      <c:valAx>
        <c:axId val="131502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&quot;€&quot;\ * #,##0_ ;_ &quot;€&quot;\ * \-#,##0_ ;_ &quot;€&quot;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31502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52387</xdr:rowOff>
    </xdr:from>
    <xdr:to>
      <xdr:col>17</xdr:col>
      <xdr:colOff>28575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CA8F9-2B13-278D-B752-BAE643DFC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thier Georgis" refreshedDate="45054.857748148148" createdVersion="8" refreshedVersion="8" minRefreshableVersion="3" recordCount="14582" xr:uid="{7793804E-4406-4411-8642-7786A3295B00}">
  <cacheSource type="worksheet">
    <worksheetSource name="Table1_2"/>
  </cacheSource>
  <cacheFields count="11">
    <cacheField name="Category Level 1" numFmtId="0">
      <sharedItems/>
    </cacheField>
    <cacheField name="Category Level 2" numFmtId="0">
      <sharedItems count="5">
        <s v="Anti-dandruff"/>
        <s v="Color-safe"/>
        <s v="Moisturizing"/>
        <s v="Organic"/>
        <s v="Volumizing"/>
      </sharedItems>
    </cacheField>
    <cacheField name="Supplier" numFmtId="0">
      <sharedItems/>
    </cacheField>
    <cacheField name="Brand" numFmtId="0">
      <sharedItems count="25">
        <s v="RedRose"/>
        <s v="Oasis"/>
        <s v="Orchid Oasis"/>
        <s v="Harmonix"/>
        <s v="Lavender Bloom"/>
        <s v="Shinez"/>
        <s v="Mango Tango"/>
        <s v="Ocean Breeze"/>
        <s v="Orchidea"/>
        <s v="VelvetLux"/>
        <s v="Jasmine Mist"/>
        <s v="Vitalize"/>
        <s v="Starbust"/>
        <s v="Pure Radiance"/>
        <s v="Golden Aura"/>
        <s v="Oceanic"/>
        <s v="Wonder Waves"/>
        <s v="Wild Flower"/>
        <s v="Diamond Shine"/>
        <s v="Wave"/>
        <s v="Charisma"/>
        <s v="Nourish"/>
        <s v="Sheen"/>
        <s v="CitrusBurst"/>
        <s v="Enchantress"/>
      </sharedItems>
    </cacheField>
    <cacheField name="Region" numFmtId="0">
      <sharedItems count="3">
        <s v="Center"/>
        <s v="North"/>
        <s v="South"/>
      </sharedItems>
    </cacheField>
    <cacheField name="Measure" numFmtId="0">
      <sharedItems count="2">
        <s v="Units"/>
        <s v="Values"/>
      </sharedItems>
    </cacheField>
    <cacheField name="Year" numFmtId="0">
      <sharedItems count="6">
        <s v="2018"/>
        <s v="2019"/>
        <s v="2020"/>
        <s v="2021"/>
        <s v="2022"/>
        <s v="2023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Value" numFmtId="0">
      <sharedItems containsSemiMixedTypes="0" containsString="0" containsNumber="1" minValue="-115.32599999999999" maxValue="140653.7738"/>
    </cacheField>
    <cacheField name="YTD" numFmtId="0">
      <sharedItems containsSemiMixedTypes="0" containsString="0" containsNumber="1" minValue="2.0179999999999998" maxValue="1542254.0834000001"/>
    </cacheField>
    <cacheField name="MAT" numFmtId="0">
      <sharedItems containsSemiMixedTypes="0" containsString="0" containsNumber="1" minValue="5" maxValue="1542254.0834000001" count="14470">
        <n v="1156.0832"/>
        <n v="2231.0784000000003"/>
        <n v="3332.7168000000001"/>
        <n v="4463.3152"/>
        <n v="5841.8112000000001"/>
        <n v="7168.1792000000005"/>
        <n v="8339.3216000000011"/>
        <n v="9619.3536000000022"/>
        <n v="10533.331200000002"/>
        <n v="11702.156800000002"/>
        <n v="12654.361600000002"/>
        <n v="13965.670400000003"/>
        <n v="13737.465600000001"/>
        <n v="13800.019200000001"/>
        <n v="13797.702400000002"/>
        <n v="13859.097600000001"/>
        <n v="13488.409600000001"/>
        <n v="13080.6528"/>
        <n v="12852.448"/>
        <n v="12368.236800000002"/>
        <n v="12364.761600000002"/>
        <n v="12167.833600000002"/>
        <n v="11958.163200000003"/>
        <n v="11450.784000000001"/>
        <n v="11339.577600000001"/>
        <n v="10926.028800000002"/>
        <n v="10879.692800000001"/>
        <n v="10580.825600000002"/>
        <n v="10298.175999999999"/>
        <n v="10249.523200000001"/>
        <n v="10023.635200000001"/>
        <n v="10015.526400000001"/>
        <n v="9838.2912000000015"/>
        <n v="9716.6592000000019"/>
        <n v="9694.6496000000006"/>
        <n v="9767.6288000000004"/>
        <n v="9846.4000000000015"/>
        <n v="9820.9151999999995"/>
        <n v="9578.8096000000005"/>
        <n v="9409.6832000000013"/>
        <n v="9354.0800000000017"/>
        <n v="9215.0720000000001"/>
        <n v="9237.0816000000013"/>
        <n v="9121.2416000000012"/>
        <n v="9099.232"/>
        <n v="8997.2927999999993"/>
        <n v="8887.2448000000004"/>
        <n v="8758.6624000000011"/>
        <n v="8529.2992000000013"/>
        <n v="8437.7856000000011"/>
        <n v="8311.52"/>
        <n v="8218.848"/>
        <n v="8175.9871999999996"/>
        <n v="8188.7295999999997"/>
        <n v="7991.8015999999989"/>
        <n v="7976.7423999999992"/>
        <n v="7758.9631999999992"/>
        <n v="7476.3135999999995"/>
        <n v="7212.1983999999993"/>
        <n v="6756.9471999999996"/>
        <n v="6521.7919999999995"/>
        <n v="6477.7728000000006"/>
        <n v="6359.6160000000009"/>
        <n v="6279.6864000000005"/>
        <n v="12115.705600000001"/>
        <n v="18100"/>
        <n v="24239.52"/>
        <n v="31726.2592"/>
        <n v="38931.5072"/>
        <n v="45293.440000000002"/>
        <n v="52243.840000000004"/>
        <n v="57207.584000000003"/>
        <n v="63553.299200000001"/>
        <n v="68724.396800000002"/>
        <n v="75843.923200000005"/>
        <n v="75119.923200000005"/>
        <n v="76097.612800000003"/>
        <n v="76697.664000000004"/>
        <n v="77700.838400000008"/>
        <n v="76247.046400000007"/>
        <n v="74546.515200000009"/>
        <n v="73836.415999999997"/>
        <n v="71656.30720000001"/>
        <n v="72142.835200000001"/>
        <n v="71620.396800000002"/>
        <n v="70897.555200000003"/>
        <n v="68595.814400000003"/>
        <n v="67935.526400000017"/>
        <n v="65461.184000000023"/>
        <n v="65185.484800000006"/>
        <n v="63393.440000000017"/>
        <n v="61706.809600000008"/>
        <n v="61416.051200000002"/>
        <n v="60058.406400000007"/>
        <n v="60003.96160000001"/>
        <n v="58945.184000000008"/>
        <n v="58214.233600000007"/>
        <n v="58085.651200000015"/>
        <n v="58522.368000000009"/>
        <n v="58989.203200000004"/>
        <n v="58835.136000000006"/>
        <n v="57381.343999999997"/>
        <n v="56367.744000000006"/>
        <n v="56032.966400000005"/>
        <n v="55200.07680000001"/>
        <n v="55332.13440000001"/>
        <n v="54640.569600000003"/>
        <n v="54507.353600000002"/>
        <n v="53895.718400000005"/>
        <n v="53231.955200000004"/>
        <n v="52458.144000000008"/>
        <n v="51088.91520000001"/>
        <n v="50537.516799999998"/>
        <n v="49785.715200000006"/>
        <n v="49228.524799999999"/>
        <n v="48969.043200000007"/>
        <n v="49045.497600000002"/>
        <n v="47867.404800000004"/>
        <n v="47773.574400000005"/>
        <n v="46470.374400000001"/>
        <n v="44855.564800000007"/>
        <n v="43572.057600000007"/>
        <n v="41103.507200000007"/>
        <n v="40089.907200000001"/>
        <n v="40352.864000000001"/>
        <n v="40176.787200000006"/>
        <n v="1091.2128"/>
        <n v="2056.16"/>
        <n v="3191.3919999999998"/>
        <n v="4277.9712"/>
        <n v="5476.9152000000004"/>
        <n v="6538.0096000000003"/>
        <n v="7628.0640000000003"/>
        <n v="8567.5264000000006"/>
        <n v="9453.7024000000001"/>
        <n v="10470.777599999999"/>
        <n v="11396.3392"/>
        <n v="12427.315200000001"/>
        <n v="12272.089600000003"/>
        <n v="12011.449600000004"/>
        <n v="11821.472000000002"/>
        <n v="11631.4944"/>
        <n v="11486.6944"/>
        <n v="11288.608"/>
        <n v="11143.808000000001"/>
        <n v="11170.451200000001"/>
        <n v="11062.720000000001"/>
        <n v="10968.889600000002"/>
        <n v="10654.963200000002"/>
        <n v="10577.350399999999"/>
        <n v="10563.4496"/>
        <n v="10609.785600000001"/>
        <n v="10683.923200000001"/>
        <n v="10544.915199999999"/>
        <n v="10473.094400000002"/>
        <n v="10482.3616"/>
        <n v="10332.928"/>
        <n v="10224.038400000001"/>
        <n v="10196.236800000001"/>
        <n v="10191.6032"/>
        <n v="10310.918399999999"/>
        <n v="10208.9792"/>
        <n v="10086.1888"/>
        <n v="9911.2704000000012"/>
        <n v="9831.3408000000018"/>
        <n v="9710.8672000000006"/>
        <n v="9618.1952000000019"/>
        <n v="9537.1072000000022"/>
        <n v="9670.3232000000025"/>
        <n v="9615.8784000000014"/>
        <n v="9533.6320000000014"/>
        <n v="9384.1984000000011"/>
        <n v="9364.5056000000022"/>
        <n v="9215.0720000000019"/>
        <n v="9225.4976000000006"/>
        <n v="9282.2592000000022"/>
        <n v="9074.9056000000019"/>
        <n v="9064.4800000000014"/>
        <n v="9073.7472000000016"/>
        <n v="8956.7488000000012"/>
        <n v="8766.771200000001"/>
        <n v="8496.8639999999996"/>
        <n v="8032.3456000000006"/>
        <n v="7575.9359999999997"/>
        <n v="6934.1823999999997"/>
        <n v="6665.4335999999994"/>
        <n v="6476.6144000000004"/>
        <n v="6253.0431999999992"/>
        <n v="5925.2160000000003"/>
        <n v="11163.500800000002"/>
        <n v="17329.664000000004"/>
        <n v="23230.553600000007"/>
        <n v="29738.444800000008"/>
        <n v="35501.484800000006"/>
        <n v="41418.592000000004"/>
        <n v="46517.868800000004"/>
        <n v="51331.020800000006"/>
        <n v="56850.796800000004"/>
        <n v="61879.411200000002"/>
        <n v="67475.641600000003"/>
        <n v="67714.271999999997"/>
        <n v="67701.529600000009"/>
        <n v="66771.334399999992"/>
        <n v="66238.470400000006"/>
        <n v="65773.952000000005"/>
        <n v="65498.252800000009"/>
        <n v="64927.161600000014"/>
        <n v="64586.592000000011"/>
        <n v="65238.771200000017"/>
        <n v="65169.267200000009"/>
        <n v="65124.089600000014"/>
        <n v="63822.048000000017"/>
        <n v="63352.896000000008"/>
        <n v="63267.174400000018"/>
        <n v="63546.348800000007"/>
        <n v="63995.808000000012"/>
        <n v="63161.760000000009"/>
        <n v="62736.627200000003"/>
        <n v="62788.755200000007"/>
        <n v="61895.628800000006"/>
        <n v="61244.608000000007"/>
        <n v="61076.640000000014"/>
        <n v="61047.680000000022"/>
        <n v="61762.41280000002"/>
        <n v="61154.252800000017"/>
        <n v="60422.144000000015"/>
        <n v="59372.633600000001"/>
        <n v="58894.214400000004"/>
        <n v="58173.689599999998"/>
        <n v="57617.657600000006"/>
        <n v="57129.9712"/>
        <n v="57929.267200000002"/>
        <n v="57601.440000000002"/>
        <n v="57107.96160000001"/>
        <n v="56214.835200000009"/>
        <n v="56098.995200000005"/>
        <n v="55207.027200000004"/>
        <n v="55267.264000000003"/>
        <n v="55612.467200000006"/>
        <n v="54369.504000000001"/>
        <n v="54309.267200000002"/>
        <n v="54359.078399999999"/>
        <n v="53660.563200000004"/>
        <n v="52521.856"/>
        <n v="50908.204800000007"/>
        <n v="48163.955200000004"/>
        <n v="45620.108800000002"/>
        <n v="41928.288"/>
        <n v="40715.443200000002"/>
        <n v="40101.491200000004"/>
        <n v="39301.036800000002"/>
        <n v="691.5648000000001"/>
        <n v="1370.3872000000001"/>
        <n v="2180.1088"/>
        <n v="2700.2303999999999"/>
        <n v="3362.8352"/>
        <n v="4107.6864000000005"/>
        <n v="4516.6016000000009"/>
        <n v="4898.8736000000008"/>
        <n v="5510.5088000000005"/>
        <n v="6126.7776000000003"/>
        <n v="6828.768"/>
        <n v="7373.2160000000003"/>
        <n v="7365.1072000000004"/>
        <n v="7187.8720000000003"/>
        <n v="6890.1632000000009"/>
        <n v="6897.1136000000006"/>
        <n v="6770.848"/>
        <n v="6598.2464"/>
        <n v="6601.7216000000008"/>
        <n v="6557.702400000001"/>
        <n v="6399.0016000000005"/>
        <n v="6278.5280000000012"/>
        <n v="6065.3824000000013"/>
        <n v="5971.5520000000015"/>
        <n v="5701.6448000000019"/>
        <n v="5593.9136000000017"/>
        <n v="5480.3904000000011"/>
        <n v="5339.0655999999999"/>
        <n v="5240.6016"/>
        <n v="5180.3648000000003"/>
        <n v="5113.1776000000009"/>
        <n v="5100.4352000000008"/>
        <n v="5107.3856000000005"/>
        <n v="5044.8320000000012"/>
        <n v="4890.7648000000008"/>
        <n v="4779.5584000000017"/>
        <n v="4718.1632"/>
        <n v="4708.8960000000006"/>
        <n v="4721.6384000000007"/>
        <n v="4739.0144000000009"/>
        <n v="4622.0159999999996"/>
        <n v="4626.6496000000006"/>
        <n v="4615.0655999999999"/>
        <n v="4620.8576000000003"/>
        <n v="4511.9680000000008"/>
        <n v="4442.4639999999999"/>
        <n v="4494.5920000000006"/>
        <n v="4573.3631999999998"/>
        <n v="4558.3040000000001"/>
        <n v="4559.4624000000003"/>
        <n v="4571.0464000000011"/>
        <n v="4623.1744000000008"/>
        <n v="4551.3536000000004"/>
        <n v="4537.4528000000009"/>
        <n v="4507.3344000000016"/>
        <n v="4412.3456000000006"/>
        <n v="4247.8528000000006"/>
        <n v="4086.8352000000014"/>
        <n v="3778.700800000001"/>
        <n v="3563.2384000000006"/>
        <n v="3403.3792000000003"/>
        <n v="3241.2032000000004"/>
        <n v="3754.3744000000002"/>
        <n v="7439.2448000000004"/>
        <n v="11833.056"/>
        <n v="14656.076800000001"/>
        <n v="18252.908800000001"/>
        <n v="22295.7248"/>
        <n v="24514.060799999999"/>
        <n v="26591.072"/>
        <n v="29911.046399999999"/>
        <n v="33258.822399999997"/>
        <n v="37071.116799999996"/>
        <n v="40025.036799999994"/>
        <n v="40362.131200000003"/>
        <n v="39678.675199999998"/>
        <n v="38351.14880000001"/>
        <n v="38687.084799999997"/>
        <n v="38303.654400000007"/>
        <n v="37689.702400000009"/>
        <n v="37938.758400000006"/>
        <n v="37888.94720000001"/>
        <n v="37283.104000000007"/>
        <n v="36906.624000000011"/>
        <n v="36020.448000000004"/>
        <n v="35763.283200000005"/>
        <n v="34151.948800000006"/>
        <n v="33507.878400000001"/>
        <n v="32825.580799999996"/>
        <n v="31976.473599999998"/>
        <n v="31386.848000000002"/>
        <n v="31027.743999999999"/>
        <n v="30629.254400000002"/>
        <n v="30553.9584"/>
        <n v="30593.344000000001"/>
        <n v="30218.022400000002"/>
        <n v="29294.777599999998"/>
        <n v="28632.172799999997"/>
        <n v="28261.484799999998"/>
        <n v="28209.356800000001"/>
        <n v="28289.286399999997"/>
        <n v="28391.225600000002"/>
        <n v="27686.918400000002"/>
        <n v="27708.928000000007"/>
        <n v="27639.424000000006"/>
        <n v="27674.175999999999"/>
        <n v="27025.472000000002"/>
        <n v="26610.764800000001"/>
        <n v="26613.081599999998"/>
        <n v="26925.849599999998"/>
        <n v="27397.318400000004"/>
        <n v="27306.963200000002"/>
        <n v="27313.9136"/>
        <n v="27389.209600000002"/>
        <n v="27706.611199999999"/>
        <n v="27279.161599999999"/>
        <n v="27196.915200000003"/>
        <n v="27016.2048"/>
        <n v="26445.113600000001"/>
        <n v="25477.849600000001"/>
        <n v="24662.335999999999"/>
        <n v="22887.6672"/>
        <n v="21802.2464"/>
        <n v="21035.385600000001"/>
        <n v="20297.484800000002"/>
        <n v="2457.232"/>
        <n v="4184.6930000000002"/>
        <n v="6515.2520000000004"/>
        <n v="7758.4410000000007"/>
        <n v="9971.2950000000001"/>
        <n v="12265.982"/>
        <n v="14663.800999999999"/>
        <n v="16773.523000000001"/>
        <n v="19052.516"/>
        <n v="21454.819"/>
        <n v="23454.683000000001"/>
        <n v="25706.772000000001"/>
        <n v="25244.920000000002"/>
        <n v="25316.664000000001"/>
        <n v="25026.325000000001"/>
        <n v="25795.330999999998"/>
        <n v="25680.989000000001"/>
        <n v="25205.684999999998"/>
        <n v="24424.347999999998"/>
        <n v="23964.738000000001"/>
        <n v="23672.156999999999"/>
        <n v="22939.023000000001"/>
        <n v="22576.940000000002"/>
        <n v="22031.013000000003"/>
        <n v="21741.795000000002"/>
        <n v="21561.313999999998"/>
        <n v="21686.866000000002"/>
        <n v="21202.593999999997"/>
        <n v="20584.922999999999"/>
        <n v="20606.222000000002"/>
        <n v="20885.351000000002"/>
        <n v="20648.82"/>
        <n v="20208.267"/>
        <n v="20184.725999999999"/>
        <n v="20130.918000000001"/>
        <n v="20082.715"/>
        <n v="19845.063000000002"/>
        <n v="19512.126"/>
        <n v="18958.351999999999"/>
        <n v="18921.359000000004"/>
        <n v="18951.626000000004"/>
        <n v="18850.735999999997"/>
        <n v="18558.154999999999"/>
        <n v="18533.493000000002"/>
        <n v="18458.385999999999"/>
        <n v="18279.026000000002"/>
        <n v="18224.097000000002"/>
        <n v="18229.702000000001"/>
        <n v="18353.011999999999"/>
        <n v="18384.400000000001"/>
        <n v="18348.527999999998"/>
        <n v="18327.228999999999"/>
        <n v="18242.033000000003"/>
        <n v="17997.654999999999"/>
        <n v="17681.533000000003"/>
        <n v="17734.22"/>
        <n v="17719.647000000001"/>
        <n v="17623.241000000002"/>
        <n v="17289.183000000001"/>
        <n v="16818.363000000001"/>
        <n v="16002.275"/>
        <n v="15290.44"/>
        <n v="14048.371999999999"/>
        <n v="15234.39"/>
        <n v="25946.665999999997"/>
        <n v="40399.718999999997"/>
        <n v="48111.077999999994"/>
        <n v="61833.238999999994"/>
        <n v="76058.728999999992"/>
        <n v="90925.430999999997"/>
        <n v="104006.38"/>
        <n v="118137.70600000001"/>
        <n v="133030.19099999999"/>
        <n v="145426.209"/>
        <n v="160658.35699999999"/>
        <n v="159992.48299999998"/>
        <n v="162417.20600000001"/>
        <n v="162861.12199999997"/>
        <n v="169839.34700000001"/>
        <n v="171435.65100000001"/>
        <n v="170492.88999999998"/>
        <n v="167426.95499999999"/>
        <n v="166390.02999999997"/>
        <n v="166763.32299999997"/>
        <n v="164058.34999999998"/>
        <n v="163618.91799999998"/>
        <n v="160844.443"/>
        <n v="158726.87400000001"/>
        <n v="157409.69900000002"/>
        <n v="158321.07199999999"/>
        <n v="154785.43799999997"/>
        <n v="150275.65499999997"/>
        <n v="150426.99"/>
        <n v="152460.484"/>
        <n v="150735.26500000001"/>
        <n v="147512.39000000001"/>
        <n v="147337.514"/>
        <n v="146941.80100000001"/>
        <n v="146587.565"/>
        <n v="144857.86200000002"/>
        <n v="142421.929"/>
        <n v="138382.96600000001"/>
        <n v="138115.04700000002"/>
        <n v="138339.247"/>
        <n v="137601.62900000002"/>
        <n v="135471.72899999999"/>
        <n v="135291.24800000002"/>
        <n v="134747.56300000002"/>
        <n v="133439.35600000003"/>
        <n v="133038.03800000003"/>
        <n v="133077.27300000002"/>
        <n v="133974.07300000003"/>
        <n v="134206.12000000002"/>
        <n v="133946.04800000001"/>
        <n v="133786.86600000001"/>
        <n v="133165.83199999999"/>
        <n v="131384.56299999999"/>
        <n v="129071.94"/>
        <n v="129454.201"/>
        <n v="129346.58500000001"/>
        <n v="128641.47600000001"/>
        <n v="126204.42200000002"/>
        <n v="122768.55700000002"/>
        <n v="116811.56300000002"/>
        <n v="111611.24399999999"/>
        <n v="102536.749"/>
        <n v="1538.0119999999999"/>
        <n v="2883.212"/>
        <n v="4164.5149999999994"/>
        <n v="4906.6169999999993"/>
        <n v="6036.5849999999991"/>
        <n v="7371.695999999999"/>
        <n v="8524.0839999999989"/>
        <n v="9827.8069999999989"/>
        <n v="10910.692999999999"/>
        <n v="12401.623"/>
        <n v="13556.253000000001"/>
        <n v="14747.876"/>
        <n v="14439.600999999999"/>
        <n v="14237.821"/>
        <n v="14120.116000000002"/>
        <n v="14645.865000000002"/>
        <n v="14793.837000000001"/>
        <n v="14755.723000000002"/>
        <n v="14568.516"/>
        <n v="14435.117"/>
        <n v="14272.572000000002"/>
        <n v="13837.624000000002"/>
        <n v="13671.716"/>
        <n v="13457.605000000001"/>
        <n v="13096.643"/>
        <n v="13064.134"/>
        <n v="13181.839000000002"/>
        <n v="12965.486000000001"/>
        <n v="12594.434999999999"/>
        <n v="12384.807999999999"/>
        <n v="12443.099999999999"/>
        <n v="12218.900000000001"/>
        <n v="12355.662"/>
        <n v="12326.516"/>
        <n v="12158.366"/>
        <n v="12153.882"/>
        <n v="12206.568999999998"/>
        <n v="11911.745999999999"/>
        <n v="11565.357"/>
        <n v="11452.136"/>
        <n v="11407.296"/>
        <n v="11160.675999999999"/>
        <n v="11041.85"/>
        <n v="10977.953000000001"/>
        <n v="10829.981"/>
        <n v="10720.123"/>
        <n v="10778.414999999999"/>
        <n v="10599.054999999998"/>
        <n v="10529.553"/>
        <n v="10541.883999999998"/>
        <n v="10491.439"/>
        <n v="10308.716"/>
        <n v="10244.819"/>
        <n v="10213.431"/>
        <n v="10238.093000000001"/>
        <n v="10185.406000000001"/>
        <n v="10025.103000000001"/>
        <n v="10060.975000000002"/>
        <n v="9604.728000000001"/>
        <n v="9179.8690000000006"/>
        <n v="8553.23"/>
        <n v="7836.911000000001"/>
        <n v="7094.8090000000011"/>
        <n v="9538.5889999999999"/>
        <n v="17876.587"/>
        <n v="25819.992999999999"/>
        <n v="30419.455999999998"/>
        <n v="37427.947999999997"/>
        <n v="45703.17"/>
        <n v="52846.182000000001"/>
        <n v="60930.834000000003"/>
        <n v="67643.381999999998"/>
        <n v="76890.510999999999"/>
        <n v="84049.217000000004"/>
        <n v="92096.876000000004"/>
        <n v="91536.376000000018"/>
        <n v="91541.981"/>
        <n v="92094.633999999991"/>
        <n v="96749.025999999998"/>
        <n v="99068.375"/>
        <n v="100262.23999999999"/>
        <n v="100165.834"/>
        <n v="100624.323"/>
        <n v="100629.92800000001"/>
        <n v="99088.553000000014"/>
        <n v="99144.603000000003"/>
        <n v="98228.745999999999"/>
        <n v="95593.274999999994"/>
        <n v="95361.227999999974"/>
        <n v="96215.43"/>
        <n v="94634.819999999992"/>
        <n v="91924.241999999998"/>
        <n v="90395.198000000004"/>
        <n v="90820.057000000001"/>
        <n v="89182.275999999998"/>
        <n v="90182.208000000013"/>
        <n v="89973.702000000005"/>
        <n v="88751.811999999991"/>
        <n v="88723.786999999997"/>
        <n v="89104.926999999996"/>
        <n v="86952.606999999989"/>
        <n v="84424.751999999993"/>
        <n v="83601.937999999995"/>
        <n v="83276.847999999998"/>
        <n v="81477.642999999996"/>
        <n v="80613.351999999999"/>
        <n v="80148.136999999988"/>
        <n v="79069.734999999986"/>
        <n v="78269.340999999986"/>
        <n v="78691.957999999984"/>
        <n v="77382.629999999976"/>
        <n v="76875.937999999995"/>
        <n v="76964.496999999988"/>
        <n v="76595.687999999995"/>
        <n v="75263.94"/>
        <n v="74802.087999999989"/>
        <n v="74568.92"/>
        <n v="74746.038"/>
        <n v="74358.172000000006"/>
        <n v="73183.364000000001"/>
        <n v="73440.073000000004"/>
        <n v="70112.945000000007"/>
        <n v="67013.38"/>
        <n v="62439.700000000004"/>
        <n v="57211.356000000007"/>
        <n v="51799.167999999998"/>
        <n v="777.97400000000005"/>
        <n v="1460.663"/>
        <n v="1946.056"/>
        <n v="2189.3130000000001"/>
        <n v="2635.471"/>
        <n v="3163.462"/>
        <n v="3590.5630000000001"/>
        <n v="4021.027"/>
        <n v="4331.5439999999999"/>
        <n v="4799.0010000000002"/>
        <n v="5304.5720000000001"/>
        <n v="5787.723"/>
        <n v="5445.8180000000002"/>
        <n v="5093.8239999999996"/>
        <n v="5111.7599999999993"/>
        <n v="5291.119999999999"/>
        <n v="5279.91"/>
        <n v="5071.4040000000005"/>
        <n v="5066.92"/>
        <n v="5024.3220000000001"/>
        <n v="5045.6210000000001"/>
        <n v="4949.2150000000001"/>
        <n v="4747.4349999999995"/>
        <n v="4644.3029999999999"/>
        <n v="4621.8830000000007"/>
        <n v="4628.6089999999995"/>
        <n v="4509.7829999999994"/>
        <n v="4714.9259999999995"/>
        <n v="4541.1710000000003"/>
        <n v="4545.6549999999997"/>
        <n v="4518.7510000000002"/>
        <n v="4424.5869999999995"/>
        <n v="4404.4089999999997"/>
        <n v="4477.2739999999994"/>
        <n v="4525.4769999999999"/>
        <n v="4461.58"/>
        <n v="4365.1740000000009"/>
        <n v="4375.2629999999999"/>
        <n v="4313.6080000000002"/>
        <n v="3973.9449999999997"/>
        <n v="3994.1229999999996"/>
        <n v="4045.6889999999994"/>
        <n v="3986.2759999999998"/>
        <n v="4029.9949999999999"/>
        <n v="3995.2439999999997"/>
        <n v="3861.8449999999998"/>
        <n v="3880.9019999999996"/>
        <n v="3906.6849999999995"/>
        <n v="3905.5639999999999"/>
        <n v="3875.2969999999996"/>
        <n v="3845.0299999999997"/>
        <n v="3831.578"/>
        <n v="3842.788"/>
        <n v="3782.2539999999999"/>
        <n v="3756.471"/>
        <n v="3744.1400000000003"/>
        <n v="3774.4070000000002"/>
        <n v="3726.2039999999997"/>
        <n v="3628.6769999999997"/>
        <n v="3504.2460000000001"/>
        <n v="3283.4090000000001"/>
        <n v="2997.5540000000001"/>
        <n v="2748.6919999999996"/>
        <n v="4821.4210000000003"/>
        <n v="9052.0750000000007"/>
        <n v="12059.718000000001"/>
        <n v="13567.463"/>
        <n v="16335.212"/>
        <n v="19611.895"/>
        <n v="22261.938999999998"/>
        <n v="24928.797999999999"/>
        <n v="26856.917999999998"/>
        <n v="29751.339999999997"/>
        <n v="32889.019"/>
        <n v="36143.281999999999"/>
        <n v="34508.863999999994"/>
        <n v="32690.601999999999"/>
        <n v="33353.112999999998"/>
        <n v="34931.481"/>
        <n v="35337.282999999996"/>
        <n v="34394.521999999997"/>
        <n v="34833.953999999998"/>
        <n v="35000.982999999993"/>
        <n v="35494.222999999998"/>
        <n v="35308.136999999995"/>
        <n v="34385.553999999996"/>
        <n v="33902.402999999998"/>
        <n v="33734.253000000004"/>
        <n v="33781.334999999999"/>
        <n v="32914.802000000003"/>
        <n v="34410.216"/>
        <n v="33145.728000000003"/>
        <n v="33174.873999999996"/>
        <n v="32973.093999999997"/>
        <n v="32282.557999999997"/>
        <n v="32135.707000000002"/>
        <n v="32670.423999999999"/>
        <n v="33028.023000000001"/>
        <n v="32566.171000000002"/>
        <n v="31864.424999999999"/>
        <n v="31946.257999999998"/>
        <n v="31497.858"/>
        <n v="29017.085000000003"/>
        <n v="29166.178"/>
        <n v="29546.197"/>
        <n v="29114.612000000001"/>
        <n v="29430.733999999997"/>
        <n v="29180.750999999997"/>
        <n v="28207.722999999998"/>
        <n v="28342.243000000002"/>
        <n v="28531.691999999999"/>
        <n v="28520.482000000004"/>
        <n v="28292.919000000002"/>
        <n v="28075.444999999996"/>
        <n v="27980.16"/>
        <n v="28060.872000000003"/>
        <n v="27618.077000000001"/>
        <n v="27433.112000000001"/>
        <n v="27347.915999999997"/>
        <n v="27566.510999999999"/>
        <n v="27213.395999999997"/>
        <n v="26500.44"/>
        <n v="25586.825000000001"/>
        <n v="23975.948000000004"/>
        <n v="21892.009000000005"/>
        <n v="20071.505000000001"/>
        <n v="2592.4191999999998"/>
        <n v="4413.9663999999993"/>
        <n v="6920.612799999999"/>
        <n v="8751.3631999999998"/>
        <n v="10998.7968"/>
        <n v="13206.7616"/>
        <n v="15360.9648"/>
        <n v="17341.691200000001"/>
        <n v="19453.020800000002"/>
        <n v="21474.088000000003"/>
        <n v="23382.200000000004"/>
        <n v="25368.800000000003"/>
        <n v="25046.915199999999"/>
        <n v="25268.532800000001"/>
        <n v="24980.587199999994"/>
        <n v="25152.339199999995"/>
        <n v="25100.107199999999"/>
        <n v="25073.793599999997"/>
        <n v="24756.748800000001"/>
        <n v="24913.126400000001"/>
        <n v="24468.292799999999"/>
        <n v="24478.795199999997"/>
        <n v="24428.038399999994"/>
        <n v="24431.047999999995"/>
        <n v="24299.478399999993"/>
        <n v="24021.542399999995"/>
        <n v="24360.107199999999"/>
        <n v="24956.843199999996"/>
        <n v="24467.047999999999"/>
        <n v="24720.940799999997"/>
        <n v="25249.1296"/>
        <n v="24817.967999999997"/>
        <n v="25066.774399999998"/>
        <n v="25518.479999999996"/>
        <n v="25632.105599999999"/>
        <n v="26114.175999999999"/>
        <n v="26280.9552"/>
        <n v="26639.411200000002"/>
        <n v="26581.544000000002"/>
        <n v="26125.716799999998"/>
        <n v="26447.950399999998"/>
        <n v="26201.286399999997"/>
        <n v="25995.636799999997"/>
        <n v="26358.131199999996"/>
        <n v="26472.2192"/>
        <n v="26095.335999999996"/>
        <n v="25926.907199999998"/>
        <n v="25435.998399999997"/>
        <n v="25114.337599999999"/>
        <n v="24994.193599999999"/>
        <n v="30007.0664"/>
        <n v="29651.731999999996"/>
        <n v="29436.416799999999"/>
        <n v="31862.617439999995"/>
        <n v="31731.292639999996"/>
        <n v="31464.614239999995"/>
        <n v="31223.393439999996"/>
        <n v="33785.469440000001"/>
        <n v="33889.283839999996"/>
        <n v="34090.434239999995"/>
        <n v="33973.107840000004"/>
        <n v="33865.663039999999"/>
        <n v="28242.103839999996"/>
        <n v="11856.5648"/>
        <n v="20189.5072"/>
        <n v="31648.847999999998"/>
        <n v="40031.892800000001"/>
        <n v="50349.315199999997"/>
        <n v="60529.439999999995"/>
        <n v="70517.329599999997"/>
        <n v="79843.686399999991"/>
        <n v="89743.387199999997"/>
        <n v="99218.892800000001"/>
        <n v="108477.90399999999"/>
        <n v="118083.7856"/>
        <n v="117581.38399999998"/>
        <n v="119649.24319999998"/>
        <n v="119837.39199999999"/>
        <n v="121799.5952"/>
        <n v="122888.6816"/>
        <n v="124151.5024"/>
        <n v="123743.34880000001"/>
        <n v="125528.65280000001"/>
        <n v="124214.48639999999"/>
        <n v="125434.84480000001"/>
        <n v="125976.1888"/>
        <n v="126765.9664"/>
        <n v="126531.9552"/>
        <n v="125361.63519999999"/>
        <n v="126894.50399999999"/>
        <n v="130202.91039999999"/>
        <n v="127441.1008"/>
        <n v="128435.29599999999"/>
        <n v="130871.94399999997"/>
        <n v="128506.00799999997"/>
        <n v="129686.53119999998"/>
        <n v="131820.47519999999"/>
        <n v="132267.9344"/>
        <n v="134754.00319999998"/>
        <n v="135952.71040000001"/>
        <n v="137967.34080000001"/>
        <n v="138026.99040000001"/>
        <n v="135778.06079999998"/>
        <n v="137929.26879999999"/>
        <n v="137067.6336"/>
        <n v="136537.30240000002"/>
        <n v="138744.67360000001"/>
        <n v="139877.6176"/>
        <n v="138415.59840000002"/>
        <n v="137930.92800000001"/>
        <n v="135940.60960000003"/>
        <n v="134759.4736"/>
        <n v="134936.6752"/>
        <n v="164233.19759999998"/>
        <n v="163123.5944"/>
        <n v="162690.14799999999"/>
        <n v="177292.25615999999"/>
        <n v="177657.09136000002"/>
        <n v="176932.80176"/>
        <n v="176353.16816"/>
        <n v="192810.13136"/>
        <n v="194388.68816000002"/>
        <n v="196404.67696000001"/>
        <n v="196428.72176000001"/>
        <n v="196139.96335999999"/>
        <n v="164657.27616000001"/>
        <n v="2951.8719999999994"/>
        <n v="5634.0895999999993"/>
        <n v="8350.0031999999992"/>
        <n v="10822.862399999998"/>
        <n v="13511.276799999998"/>
        <n v="16377.164799999999"/>
        <n v="19038.489599999997"/>
        <n v="21768.859199999995"/>
        <n v="24229.516799999994"/>
        <n v="26900.556799999995"/>
        <n v="29321.006399999995"/>
        <n v="31994.571199999995"/>
        <n v="31662.6096"/>
        <n v="31203.332799999996"/>
        <n v="30725.673599999998"/>
        <n v="30424.193599999999"/>
        <n v="30167.300799999997"/>
        <n v="29850.2912"/>
        <n v="29591.132799999996"/>
        <n v="28999.419199999997"/>
        <n v="28879.753599999996"/>
        <n v="28635.756799999996"/>
        <n v="28567.305599999996"/>
        <n v="28520.500799999994"/>
        <n v="28428.731199999998"/>
        <n v="28592.571199999998"/>
        <n v="29534.743999999995"/>
        <n v="30096.703999999994"/>
        <n v="29874.7408"/>
        <n v="29871.828799999996"/>
        <n v="30301.809599999997"/>
        <n v="30490.292799999996"/>
        <n v="30650.345599999997"/>
        <n v="31092.766399999997"/>
        <n v="31259.884799999996"/>
        <n v="31167.607999999997"/>
        <n v="31201.494399999996"/>
        <n v="31028.345599999997"/>
        <n v="30459.923199999997"/>
        <n v="30162.543999999994"/>
        <n v="30277.249599999999"/>
        <n v="30189.353599999999"/>
        <n v="29847.732799999998"/>
        <n v="29718.062399999995"/>
        <n v="29256.382399999995"/>
        <n v="28669.535999999996"/>
        <n v="28248.172799999997"/>
        <n v="28428.892799999998"/>
        <n v="28023.100799999997"/>
        <n v="27806.360000000004"/>
        <n v="32603.121599999999"/>
        <n v="32269.843199999996"/>
        <n v="31878.6"/>
        <n v="34232.405599999998"/>
        <n v="34169.683999999994"/>
        <n v="33929.491999999998"/>
        <n v="33867.823199999999"/>
        <n v="37128.317599999995"/>
        <n v="36970.541599999997"/>
        <n v="36494.869599999998"/>
        <n v="36583.720799999996"/>
        <n v="36597.487199999996"/>
        <n v="31422.472799999996"/>
        <n v="13514.996799999999"/>
        <n v="25762.3632"/>
        <n v="38171.070399999997"/>
        <n v="49449.233599999992"/>
        <n v="61746.979199999987"/>
        <n v="75081.947199999981"/>
        <n v="87718.566399999982"/>
        <n v="100868.00639999998"/>
        <n v="112513.19359999998"/>
        <n v="125525.32319999998"/>
        <n v="137196.39519999997"/>
        <n v="150271.39679999996"/>
        <n v="150149.6128"/>
        <n v="149090.77599999998"/>
        <n v="148417.01920000001"/>
        <n v="148172.85759999999"/>
        <n v="148419.27039999998"/>
        <n v="148166.28320000001"/>
        <n v="147532.04320000001"/>
        <n v="145244.69279999999"/>
        <n v="145314.66079999998"/>
        <n v="144478.28479999996"/>
        <n v="144564.49599999996"/>
        <n v="144743.79039999997"/>
        <n v="144056.10559999998"/>
        <n v="144950.70879999999"/>
        <n v="149095.98079999999"/>
        <n v="152154.6464"/>
        <n v="151038.4192"/>
        <n v="151050.5808"/>
        <n v="153714.6048"/>
        <n v="154742.31199999998"/>
        <n v="155946.4608"/>
        <n v="158580.33920000002"/>
        <n v="159813.1072"/>
        <n v="159876.60800000001"/>
        <n v="160858.40479999999"/>
        <n v="160563.62399999998"/>
        <n v="158763.3216"/>
        <n v="157817.1856"/>
        <n v="159230.2304"/>
        <n v="159340.93759999998"/>
        <n v="158145.28320000001"/>
        <n v="158293.39840000001"/>
        <n v="156516.72639999999"/>
        <n v="154075.88"/>
        <n v="152521.0784"/>
        <n v="154500.5968"/>
        <n v="153430.03839999999"/>
        <n v="153139.88799999998"/>
        <n v="182266.52159999998"/>
        <n v="181691.1776"/>
        <n v="180057.35679999998"/>
        <n v="195271.57215999998"/>
        <n v="196173.84895999997"/>
        <n v="195625.19295999996"/>
        <n v="196330.27775999997"/>
        <n v="217757.08015999995"/>
        <n v="217872.13615999997"/>
        <n v="216191.43535999994"/>
        <n v="217452.84335999994"/>
        <n v="218177.81775999995"/>
        <n v="188483.94895999995"/>
        <n v="1786.7231999999999"/>
        <n v="3393.7231999999999"/>
        <n v="5274.3343999999997"/>
        <n v="6932.4351999999999"/>
        <n v="8494.5344000000005"/>
        <n v="10173.009600000001"/>
        <n v="11986.220800000001"/>
        <n v="13548.409600000001"/>
        <n v="15217.257600000001"/>
        <n v="16963.4944"/>
        <n v="18672.007999999998"/>
        <n v="20217.435199999996"/>
        <n v="20212.103999999999"/>
        <n v="20088.559999999998"/>
        <n v="19826.716800000002"/>
        <n v="19783.966400000001"/>
        <n v="19889.257599999997"/>
        <n v="19777.324799999999"/>
        <n v="19486.167999999998"/>
        <n v="19147.257600000001"/>
        <n v="18797.676800000001"/>
        <n v="18379.3776"/>
        <n v="18121.603199999998"/>
        <n v="17950.481599999999"/>
        <n v="17656.6384"/>
        <n v="17427.294399999999"/>
        <n v="17208.951999999997"/>
        <n v="16819.807999999997"/>
        <n v="16090.243200000001"/>
        <n v="15643.3696"/>
        <n v="15488.9712"/>
        <n v="15074.1872"/>
        <n v="14962.524800000003"/>
        <n v="14986.193600000002"/>
        <n v="14583.272000000003"/>
        <n v="14409.644800000004"/>
        <n v="13970.404800000002"/>
        <n v="13699.984"/>
        <n v="13355.536"/>
        <n v="13125.827200000002"/>
        <n v="13232.092799999999"/>
        <n v="13159.119999999999"/>
        <n v="12815.784"/>
        <n v="12920.016"/>
        <n v="12748.587199999998"/>
        <n v="12384.329599999997"/>
        <n v="12176.449599999998"/>
        <n v="11948.860799999997"/>
        <n v="11880.958399999998"/>
        <n v="11831.001599999996"/>
        <n v="14323.603999999999"/>
        <n v="14227.538399999998"/>
        <n v="14180.383199999998"/>
        <n v="15423.677599999999"/>
        <n v="15423.9064"/>
        <n v="15220.216799999998"/>
        <n v="15187.4872"/>
        <n v="16785.862399999998"/>
        <n v="16909.1152"/>
        <n v="17030.376"/>
        <n v="17169.007999999998"/>
        <n v="17342.097600000001"/>
        <n v="14896.720799999997"/>
        <n v="8139.4272000000001"/>
        <n v="15454.763200000001"/>
        <n v="24011.574400000001"/>
        <n v="31572.2016"/>
        <n v="38685.486400000002"/>
        <n v="46323.486400000002"/>
        <n v="54858.467199999999"/>
        <n v="62502.228799999997"/>
        <n v="70569.686399999991"/>
        <n v="79235.943999999989"/>
        <n v="88141.863999999987"/>
        <n v="95940.444799999983"/>
        <n v="96918.660799999998"/>
        <n v="97494.628799999991"/>
        <n v="97749.644799999995"/>
        <n v="99031"/>
        <n v="101004.58559999999"/>
        <n v="101847.992"/>
        <n v="101367.08799999999"/>
        <n v="100410.12639999999"/>
        <n v="99341.209600000002"/>
        <n v="97939.745599999995"/>
        <n v="97054.267200000002"/>
        <n v="96646.580800000011"/>
        <n v="95370.716800000024"/>
        <n v="94075.177599999995"/>
        <n v="92438.603199999998"/>
        <n v="90148.830399999992"/>
        <n v="86181.094399999987"/>
        <n v="83537.583999999988"/>
        <n v="82632.343999999983"/>
        <n v="80206.681599999982"/>
        <n v="79497.183999999994"/>
        <n v="79347.806399999987"/>
        <n v="76798.590400000001"/>
        <n v="75601.92319999999"/>
        <n v="73300.324800000002"/>
        <n v="71874.8992"/>
        <n v="70482.09599999999"/>
        <n v="69362.144"/>
        <n v="69856.900800000003"/>
        <n v="69615.664000000004"/>
        <n v="67924.579200000007"/>
        <n v="68567.012799999997"/>
        <n v="68026.660799999998"/>
        <n v="66337.472000000009"/>
        <n v="65356.228800000004"/>
        <n v="64595.198400000001"/>
        <n v="64728.635199999997"/>
        <n v="64888.739200000004"/>
        <n v="79938.608800000002"/>
        <n v="79701.405599999998"/>
        <n v="79841.723999999987"/>
        <n v="87406.132160000008"/>
        <n v="87940.285759999999"/>
        <n v="87174.076159999997"/>
        <n v="87290.898560000001"/>
        <n v="97366.215360000002"/>
        <n v="98619.116160000005"/>
        <n v="99658.604160000003"/>
        <n v="100789.38335999999"/>
        <n v="102177.99455999998"/>
        <n v="87990.617759999979"/>
        <n v="4201.0839999999998"/>
        <n v="7244.0219999999999"/>
        <n v="11137.878000000001"/>
        <n v="14981.68"/>
        <n v="19469.28"/>
        <n v="23589.241999999998"/>
        <n v="28176.949999999997"/>
        <n v="32724.959999999999"/>
        <n v="37033.055999999997"/>
        <n v="42135.111999999994"/>
        <n v="47062.84199999999"/>
        <n v="51876.655999999988"/>
        <n v="52907.077999999987"/>
        <n v="54576.119999999995"/>
        <n v="55863.716"/>
        <n v="56976.985999999997"/>
        <n v="58245.595999999998"/>
        <n v="59595.327999999994"/>
        <n v="60306.439999999995"/>
        <n v="60653.365999999995"/>
        <n v="61611.295999999995"/>
        <n v="61692.417999999998"/>
        <n v="61405.901999999995"/>
        <n v="62141.178"/>
        <n v="62802.23599999999"/>
        <n v="64001.805999999997"/>
        <n v="65619.067999999999"/>
        <n v="66768.583999999988"/>
        <n v="65850.351999999999"/>
        <n v="66180.017999999996"/>
        <n v="67673.008000000002"/>
        <n v="67823.17"/>
        <n v="68294.368000000002"/>
        <n v="69133.203999999998"/>
        <n v="70167.077999999994"/>
        <n v="70795.342000000004"/>
        <n v="70614.111999999994"/>
        <n v="70343.12999999999"/>
        <n v="69958.232000000004"/>
        <n v="69918.534"/>
        <n v="70869.56"/>
        <n v="71114.652000000002"/>
        <n v="70602.03"/>
        <n v="71154.350000000006"/>
        <n v="71242.375999999989"/>
        <n v="72046.691999999995"/>
        <n v="72452.302000000011"/>
        <n v="72781.968000000008"/>
        <n v="73539.682000000001"/>
        <n v="73770.966"/>
        <n v="74054.03"/>
        <n v="73938.387999999992"/>
        <n v="75490.061999999991"/>
        <n v="76872.588000000003"/>
        <n v="76908.834000000003"/>
        <n v="78104.952000000005"/>
        <n v="79561.695999999996"/>
        <n v="79917.252000000008"/>
        <n v="80721.567999999999"/>
        <n v="82098.915999999997"/>
        <n v="83619.521999999997"/>
        <n v="84793.202000000005"/>
        <n v="85861.59599999999"/>
        <n v="24994.205999999998"/>
        <n v="43103.398000000001"/>
        <n v="66273.222000000009"/>
        <n v="89147.900000000009"/>
        <n v="115847.394"/>
        <n v="140360.046"/>
        <n v="167651.55799999999"/>
        <n v="194715.23799999998"/>
        <n v="220351.51599999997"/>
        <n v="250706.67799999999"/>
        <n v="280026.23999999999"/>
        <n v="308665.75799999997"/>
        <n v="314794.78399999999"/>
        <n v="324717.55799999996"/>
        <n v="332372.36800000002"/>
        <n v="338991.57799999998"/>
        <n v="346541.10200000007"/>
        <n v="354572.18000000005"/>
        <n v="358811.23600000003"/>
        <n v="360875.53200000001"/>
        <n v="366574.78399999999"/>
        <n v="367061.516"/>
        <n v="365357.95399999997"/>
        <n v="369733.364"/>
        <n v="373665.19200000004"/>
        <n v="380810.83200000005"/>
        <n v="390436.734"/>
        <n v="397276.87199999997"/>
        <n v="391814.08199999999"/>
        <n v="393776.54399999999"/>
        <n v="402656.81400000001"/>
        <n v="403549.15600000002"/>
        <n v="406352.18"/>
        <n v="411342.04600000003"/>
        <n v="417490.05800000002"/>
        <n v="421228.57400000002"/>
        <n v="420156.72799999994"/>
        <n v="418539.46600000001"/>
        <n v="416250.79000000004"/>
        <n v="416010.87600000005"/>
        <n v="421668.70400000003"/>
        <n v="423425.77200000006"/>
        <n v="421314.87400000001"/>
        <n v="425443.46600000001"/>
        <n v="426836.348"/>
        <n v="432646.06400000001"/>
        <n v="435973.79200000002"/>
        <n v="438909.71799999999"/>
        <n v="444382.864"/>
        <n v="446640.47200000007"/>
        <n v="449327.85400000005"/>
        <n v="449541.87800000003"/>
        <n v="459878.89200000005"/>
        <n v="468916.228"/>
        <n v="469135.43"/>
        <n v="476429.50599999999"/>
        <n v="485314.95400000003"/>
        <n v="487487.98800000001"/>
        <n v="492400.18400000001"/>
        <n v="502174.522"/>
        <n v="514653.50199999998"/>
        <n v="524629.78199999989"/>
        <n v="534250.50599999994"/>
        <n v="381.44599999999997"/>
        <n v="823.30199999999991"/>
        <n v="1289.3219999999999"/>
        <n v="1707.0139999999999"/>
        <n v="2219.636"/>
        <n v="2908.31"/>
        <n v="3339.81"/>
        <n v="3935.2799999999997"/>
        <n v="4356.424"/>
        <n v="5052.0020000000004"/>
        <n v="5621.5820000000003"/>
        <n v="6270.558"/>
        <n v="6543.2659999999996"/>
        <n v="6815.9740000000002"/>
        <n v="6957.5059999999994"/>
        <n v="7090.4079999999994"/>
        <n v="7206.05"/>
        <n v="7351.0339999999997"/>
        <n v="7965.49"/>
        <n v="8272.7180000000008"/>
        <n v="8704.2180000000008"/>
        <n v="8997.6380000000008"/>
        <n v="9222.0180000000018"/>
        <n v="9434.3160000000007"/>
        <n v="9734.64"/>
        <n v="9902.0619999999999"/>
        <n v="10305.946"/>
        <n v="10595.913999999999"/>
        <n v="10801.308000000001"/>
        <n v="10697.748"/>
        <n v="10526.874"/>
        <n v="10442.299999999999"/>
        <n v="10495.806"/>
        <n v="10468.19"/>
        <n v="10678.761999999999"/>
        <n v="10725.364"/>
        <n v="10699.473999999998"/>
        <n v="10828.923999999999"/>
        <n v="11018.784"/>
        <n v="11236.259999999998"/>
        <n v="11498.612000000001"/>
        <n v="11743.704000000002"/>
        <n v="11912.852000000001"/>
        <n v="12114.794000000002"/>
        <n v="12214.902000000002"/>
        <n v="12387.502"/>
        <n v="12342.626"/>
        <n v="12886.316000000001"/>
        <n v="13070.998000000001"/>
        <n v="13164.201999999999"/>
        <n v="13398.938000000002"/>
        <n v="13569.812000000002"/>
        <n v="13994.407999999999"/>
        <n v="14372.402"/>
        <n v="14586.425999999999"/>
        <n v="14853.956"/>
        <n v="15325.154"/>
        <n v="15894.734"/>
        <n v="16493.655999999999"/>
        <n v="16866.472000000002"/>
        <n v="17917.606"/>
        <n v="18324.941999999999"/>
        <n v="18699.483999999997"/>
        <n v="2266.2379999999998"/>
        <n v="4894.9359999999997"/>
        <n v="7672.07"/>
        <n v="10154.057999999999"/>
        <n v="13209.078"/>
        <n v="17303.150000000001"/>
        <n v="19873.164000000001"/>
        <n v="23414.916000000001"/>
        <n v="25915.89"/>
        <n v="30049.66"/>
        <n v="33442.976000000002"/>
        <n v="37307.490000000005"/>
        <n v="38936.834000000003"/>
        <n v="40562.725999999995"/>
        <n v="41405.013999999996"/>
        <n v="42200.7"/>
        <n v="42887.648000000001"/>
        <n v="43752.373999999996"/>
        <n v="47411.493999999992"/>
        <n v="49241.053999999996"/>
        <n v="51811.067999999992"/>
        <n v="53561.231999999996"/>
        <n v="54888.525999999998"/>
        <n v="56145.053999999996"/>
        <n v="57933.19"/>
        <n v="58923.913999999997"/>
        <n v="61323.053999999996"/>
        <n v="63050.78"/>
        <n v="64272.788"/>
        <n v="63654.880000000005"/>
        <n v="62634.813999999998"/>
        <n v="62129.095999999998"/>
        <n v="62446.679999999993"/>
        <n v="62286.161999999997"/>
        <n v="63539.237999999998"/>
        <n v="63818.85"/>
        <n v="63658.331999999995"/>
        <n v="64431.58"/>
        <n v="65560.383999999991"/>
        <n v="66853.157999999996"/>
        <n v="68406.558000000005"/>
        <n v="69909.903999999995"/>
        <n v="71068.05"/>
        <n v="72421.233999999997"/>
        <n v="73170.317999999999"/>
        <n v="74364.709999999992"/>
        <n v="74240.437999999995"/>
        <n v="77694.164000000004"/>
        <n v="78961.047999999995"/>
        <n v="79680.790000000008"/>
        <n v="81296.326000000001"/>
        <n v="82497.622000000003"/>
        <n v="85250.592000000004"/>
        <n v="87661.813999999998"/>
        <n v="88973.573999999993"/>
        <n v="90604.644"/>
        <n v="93480.16"/>
        <n v="96959.775999999998"/>
        <n v="100617.17000000001"/>
        <n v="103209.622"/>
        <n v="110486.43799999998"/>
        <n v="113579.43"/>
        <n v="116587.848"/>
        <n v="234.73599999999999"/>
        <n v="469.47199999999998"/>
        <n v="745.63199999999995"/>
        <n v="913.05399999999997"/>
        <n v="1201.296"/>
        <n v="1463.6480000000001"/>
        <n v="1717.3700000000001"/>
        <n v="1984.9"/>
        <n v="2297.306"/>
        <n v="2723.6280000000002"/>
        <n v="3048.116"/>
        <n v="3284.578"/>
        <n v="3396.7679999999996"/>
        <n v="3634.9559999999997"/>
        <n v="3685.0099999999998"/>
        <n v="3864.5139999999997"/>
        <n v="3959.444"/>
        <n v="4018.1279999999997"/>
        <n v="4125.1399999999994"/>
        <n v="4226.9740000000002"/>
        <n v="4261.4939999999997"/>
        <n v="4316.7259999999997"/>
        <n v="4332.26"/>
        <n v="4478.9699999999993"/>
        <n v="4451.3540000000003"/>
        <n v="4209.7139999999999"/>
        <n v="4214.8919999999998"/>
        <n v="4047.4700000000003"/>
        <n v="4068.1819999999998"/>
        <n v="3952.54"/>
        <n v="3755.7759999999998"/>
        <n v="3462.3559999999998"/>
        <n v="3395.0419999999999"/>
        <n v="3369.152"/>
        <n v="3217.2640000000001"/>
        <n v="3312.1940000000004"/>
        <n v="3313.92"/>
        <n v="3343.2620000000002"/>
        <n v="3417.48"/>
        <n v="3488.2460000000001"/>
        <n v="3486.5199999999995"/>
        <n v="3562.4639999999999"/>
        <n v="3572.8199999999997"/>
        <n v="3733.3379999999997"/>
        <n v="3831.7200000000003"/>
        <n v="3792.0219999999999"/>
        <n v="3957.7179999999998"/>
        <n v="4050.9220000000005"/>
        <n v="4202.8099999999995"/>
        <n v="4247.6859999999997"/>
        <n v="4508.3119999999999"/>
        <n v="4478.97"/>
        <n v="4627.4060000000009"/>
        <n v="4831.0740000000005"/>
        <n v="5029.5640000000003"/>
        <n v="5148.6580000000004"/>
        <n v="5319.5320000000002"/>
        <n v="5631.9380000000001"/>
        <n v="6063.4380000000001"/>
        <n v="6189.4359999999997"/>
        <n v="6356.8579999999993"/>
        <n v="1399.7860000000001"/>
        <n v="2801.2979999999998"/>
        <n v="4447.902"/>
        <n v="5443.8040000000001"/>
        <n v="7157.7219999999998"/>
        <n v="8719.7520000000004"/>
        <n v="10233.454"/>
        <n v="11823.1"/>
        <n v="13678.550000000001"/>
        <n v="16212.318000000001"/>
        <n v="18141.986000000001"/>
        <n v="19548.675999999999"/>
        <n v="20216.637999999999"/>
        <n v="21633.684000000001"/>
        <n v="21928.83"/>
        <n v="22995.498"/>
        <n v="23563.351999999999"/>
        <n v="23913.730000000003"/>
        <n v="24543.72"/>
        <n v="25149.546000000002"/>
        <n v="25353.214"/>
        <n v="25681.153999999999"/>
        <n v="25769.179999999997"/>
        <n v="26645.987999999998"/>
        <n v="26482.017999999996"/>
        <n v="25146.093999999997"/>
        <n v="25047.712"/>
        <n v="25077.054000000004"/>
        <n v="24077.7"/>
        <n v="24196.794000000002"/>
        <n v="23506.394"/>
        <n v="22337.892"/>
        <n v="21927.103999999999"/>
        <n v="20606.714"/>
        <n v="20208.007999999998"/>
        <n v="20049.216"/>
        <n v="19141.339999999997"/>
        <n v="19705.741999999998"/>
        <n v="19886.972000000002"/>
        <n v="20332.28"/>
        <n v="20774.135999999999"/>
        <n v="20810.382000000001"/>
        <n v="21297.114000000001"/>
        <n v="21395.495999999999"/>
        <n v="22413.835999999999"/>
        <n v="23061.086000000003"/>
        <n v="22876.404000000002"/>
        <n v="23917.182000000004"/>
        <n v="24528.186000000002"/>
        <n v="25510.28"/>
        <n v="25834.768"/>
        <n v="27469.29"/>
        <n v="27327.758000000002"/>
        <n v="28228.73"/>
        <n v="29473.175999999999"/>
        <n v="30690.006000000001"/>
        <n v="31413.200000000001"/>
        <n v="32452.252000000004"/>
        <n v="34457.864000000001"/>
        <n v="37393.79"/>
        <n v="38391.417999999998"/>
        <n v="39656.576000000001"/>
        <n v="606.13199999999995"/>
        <n v="1110.348"/>
        <n v="1802.3040000000001"/>
        <n v="2346.75"/>
        <n v="2872.422"/>
        <n v="3449.0520000000001"/>
        <n v="4374.3420000000006"/>
        <n v="4932.1980000000003"/>
        <n v="5865.5340000000006"/>
        <n v="6506.5320000000002"/>
        <n v="7219.9440000000004"/>
        <n v="7944.0840000000007"/>
        <n v="8161.326"/>
        <n v="8453.6640000000007"/>
        <n v="8654.8140000000003"/>
        <n v="9006.1560000000009"/>
        <n v="9612.2880000000005"/>
        <n v="9778.5720000000001"/>
        <n v="9727.6139999999996"/>
        <n v="9832.2119999999995"/>
        <n v="9614.9699999999993"/>
        <n v="9668.61"/>
        <n v="9515.7360000000008"/>
        <n v="9400.4100000000017"/>
        <n v="8987.3819999999996"/>
        <n v="8662.86"/>
        <n v="8319.5640000000003"/>
        <n v="7877.0339999999997"/>
        <n v="7227.99"/>
        <n v="7045.6139999999996"/>
        <n v="6737.1839999999993"/>
        <n v="6879.33"/>
        <n v="7021.4759999999997"/>
        <n v="7088.5259999999998"/>
        <n v="7080.4800000000005"/>
        <n v="7281.63"/>
        <n v="7509.6"/>
        <n v="7713.4320000000007"/>
        <n v="8091.5940000000001"/>
        <n v="8424.1620000000003"/>
        <n v="8767.4580000000005"/>
        <n v="8963.2440000000006"/>
        <n v="9268.9920000000002"/>
        <n v="9346.77"/>
        <n v="9175.1219999999994"/>
        <n v="9239.489999999998"/>
        <n v="9352.1339999999982"/>
        <n v="9137.5739999999987"/>
        <n v="9204.6239999999998"/>
        <n v="9089.2979999999989"/>
        <n v="9019.5660000000007"/>
        <n v="9030.2939999999999"/>
        <n v="8949.8340000000007"/>
        <n v="8923.014000000001"/>
        <n v="8727.2279999999992"/>
        <n v="8864.01"/>
        <n v="8700.4079999999994"/>
        <n v="8713.8180000000011"/>
        <n v="8869.3739999999998"/>
        <n v="8872.0560000000005"/>
        <n v="9083.9340000000011"/>
        <n v="9137.5740000000005"/>
        <n v="5527.6019999999999"/>
        <n v="10124.549999999999"/>
        <n v="16424.567999999999"/>
        <n v="21375.54"/>
        <n v="26162.91"/>
        <n v="31414.266"/>
        <n v="39827.699999999997"/>
        <n v="44907.407999999996"/>
        <n v="53393.255999999994"/>
        <n v="59218.559999999998"/>
        <n v="65719.728000000003"/>
        <n v="72298.673999999999"/>
        <n v="74259.216"/>
        <n v="76906.349999999991"/>
        <n v="78732.792000000001"/>
        <n v="81929.73599999999"/>
        <n v="87435.881999999998"/>
        <n v="88948.53"/>
        <n v="88497.953999999998"/>
        <n v="89447.381999999998"/>
        <n v="87481.475999999995"/>
        <n v="87985.69200000001"/>
        <n v="86574.96"/>
        <n v="85534.344000000012"/>
        <n v="81771.498000000007"/>
        <n v="78821.297999999995"/>
        <n v="75699.45"/>
        <n v="71668.403999999995"/>
        <n v="65765.322"/>
        <n v="64097.118000000002"/>
        <n v="61283.7"/>
        <n v="62581.788"/>
        <n v="63863.784"/>
        <n v="64467.233999999997"/>
        <n v="64394.82"/>
        <n v="66218.58"/>
        <n v="68297.12999999999"/>
        <n v="70161.119999999995"/>
        <n v="73612.853999999992"/>
        <n v="76654.241999999998"/>
        <n v="79778.771999999997"/>
        <n v="81650.808000000005"/>
        <n v="84778.020000000019"/>
        <n v="85821.317999999999"/>
        <n v="84555.414000000004"/>
        <n v="85467.293999999994"/>
        <n v="86770.745999999999"/>
        <n v="85075.722000000009"/>
        <n v="85968.828000000009"/>
        <n v="85148.135999999999"/>
        <n v="84853.115999999995"/>
        <n v="85252.733999999997"/>
        <n v="84826.296000000002"/>
        <n v="84783.383999999991"/>
        <n v="82916.712"/>
        <n v="82246.212"/>
        <n v="84212.118000000002"/>
        <n v="82667.285999999993"/>
        <n v="82801.385999999999"/>
        <n v="84496.409999999989"/>
        <n v="85008.671999999991"/>
        <n v="87540.479999999996"/>
        <n v="88691.058000000019"/>
        <n v="24.137999999999998"/>
        <n v="88.506"/>
        <n v="136.78199999999998"/>
        <n v="158.23799999999997"/>
        <n v="187.73999999999998"/>
        <n v="270.88199999999995"/>
        <n v="337.93199999999996"/>
        <n v="378.16199999999998"/>
        <n v="386.20799999999997"/>
        <n v="450.57599999999996"/>
        <n v="477.39599999999996"/>
        <n v="517.62599999999998"/>
        <n v="544.44600000000003"/>
        <n v="528.35400000000004"/>
        <n v="533.71799999999996"/>
        <n v="592.72199999999998"/>
        <n v="590.04"/>
        <n v="584.67599999999993"/>
        <n v="673.18200000000002"/>
        <n v="767.05199999999991"/>
        <n v="898.46999999999991"/>
        <n v="957.47399999999982"/>
        <n v="1008.4319999999999"/>
        <n v="1142.5319999999999"/>
        <n v="1212.2639999999999"/>
        <n v="1265.9039999999998"/>
        <n v="1327.59"/>
        <n v="1359.7739999999999"/>
        <n v="1365.1379999999999"/>
        <n v="1300.77"/>
        <n v="1239.0839999999998"/>
        <n v="1206.8999999999999"/>
        <n v="1287.3599999999999"/>
        <n v="1314.1799999999998"/>
        <n v="1402.6859999999999"/>
        <n v="1432.1880000000001"/>
        <n v="1488.51"/>
        <n v="1520.694"/>
        <n v="1617.2460000000001"/>
        <n v="1619.9279999999999"/>
        <n v="1692.3419999999999"/>
        <n v="1775.4839999999999"/>
        <n v="1813.0319999999999"/>
        <n v="1834.4879999999998"/>
        <n v="1866.672"/>
        <n v="1853.2619999999999"/>
        <n v="1818.3959999999997"/>
        <n v="1839.8520000000001"/>
        <n v="1842.5340000000001"/>
        <n v="1821.078"/>
        <n v="1853.2620000000002"/>
        <n v="1955.1780000000003"/>
        <n v="1960.5420000000001"/>
        <n v="2067.8220000000001"/>
        <n v="2126.826"/>
        <n v="2150.9639999999999"/>
        <n v="2247.5160000000001"/>
        <n v="2341.386"/>
        <n v="2427.21"/>
        <n v="2502.306"/>
        <n v="2625.6779999999999"/>
        <n v="222.60599999999999"/>
        <n v="799.23599999999999"/>
        <n v="1233.72"/>
        <n v="1424.1420000000001"/>
        <n v="1692.3420000000001"/>
        <n v="2454.0300000000002"/>
        <n v="3057.48"/>
        <n v="3419.55"/>
        <n v="3481.2360000000003"/>
        <n v="4057.8660000000004"/>
        <n v="4296.5640000000003"/>
        <n v="4666.68"/>
        <n v="4897.3320000000003"/>
        <n v="4763.232"/>
        <n v="4806.1440000000002"/>
        <n v="5337.1799999999994"/>
        <n v="5321.0879999999997"/>
        <n v="5256.7199999999993"/>
        <n v="6066.6839999999993"/>
        <n v="6914.195999999999"/>
        <n v="8123.7779999999984"/>
        <n v="8657.4959999999992"/>
        <n v="9126.8459999999995"/>
        <n v="10052.135999999999"/>
        <n v="10347.156000000001"/>
        <n v="10974.744000000001"/>
        <n v="11465.55"/>
        <n v="12044.861999999999"/>
        <n v="12323.789999999999"/>
        <n v="12377.43"/>
        <n v="11798.117999999999"/>
        <n v="11250.989999999998"/>
        <n v="10950.606"/>
        <n v="11264.4"/>
        <n v="11704.248"/>
        <n v="11940.264000000001"/>
        <n v="12760.956"/>
        <n v="13034.52"/>
        <n v="13554.828"/>
        <n v="13847.165999999999"/>
        <n v="14742.954"/>
        <n v="14780.502"/>
        <n v="15493.914000000001"/>
        <n v="16303.877999999999"/>
        <n v="16714.223999999998"/>
        <n v="16979.741999999998"/>
        <n v="17336.447999999997"/>
        <n v="17288.171999999999"/>
        <n v="17006.562000000002"/>
        <n v="17280.126"/>
        <n v="17363.267999999996"/>
        <n v="17226.486000000001"/>
        <n v="17575.146000000001"/>
        <n v="18580.896000000001"/>
        <n v="18642.581999999999"/>
        <n v="19672.47"/>
        <n v="20227.644"/>
        <n v="20444.885999999999"/>
        <n v="21372.858"/>
        <n v="22333.013999999999"/>
        <n v="23328.036000000004"/>
        <n v="24191.64"/>
        <n v="25562.142"/>
        <n v="18.774000000000001"/>
        <n v="29.502000000000002"/>
        <n v="48.276000000000003"/>
        <n v="72.414000000000001"/>
        <n v="107.28"/>
        <n v="147.51"/>
        <n v="160.91999999999999"/>
        <n v="185.05799999999999"/>
        <n v="209.196"/>
        <n v="225.28800000000001"/>
        <n v="262.83600000000001"/>
        <n v="265.51800000000003"/>
        <n v="244.06200000000001"/>
        <n v="265.51799999999997"/>
        <n v="244.06199999999998"/>
        <n v="225.28799999999998"/>
        <n v="214.56"/>
        <n v="163.60199999999998"/>
        <n v="150.19200000000001"/>
        <n v="158.23800000000003"/>
        <n v="166.28400000000002"/>
        <n v="93.87"/>
        <n v="139.464"/>
        <n v="155.55599999999998"/>
        <n v="177.012"/>
        <n v="171.64799999999997"/>
        <n v="203.83199999999999"/>
        <n v="198.46799999999999"/>
        <n v="182.37599999999998"/>
        <n v="206.51399999999998"/>
        <n v="177.01199999999997"/>
        <n v="190.42199999999997"/>
        <n v="198.46799999999996"/>
        <n v="227.96999999999997"/>
        <n v="273.56399999999996"/>
        <n v="286.97399999999999"/>
        <n v="308.43"/>
        <n v="345.97800000000001"/>
        <n v="378.16200000000003"/>
        <n v="391.572"/>
        <n v="418.39199999999994"/>
        <n v="431.80199999999996"/>
        <n v="480.07799999999997"/>
        <n v="498.85199999999998"/>
        <n v="552.49199999999996"/>
        <n v="622.22399999999993"/>
        <n v="278.928"/>
        <n v="455.94"/>
        <n v="670.5"/>
        <n v="981.61199999999997"/>
        <n v="1341"/>
        <n v="1472.4180000000001"/>
        <n v="1703.0700000000002"/>
        <n v="1912.2660000000001"/>
        <n v="2065.14"/>
        <n v="2416.482"/>
        <n v="2432.5739999999996"/>
        <n v="2408.4359999999997"/>
        <n v="2234.1059999999998"/>
        <n v="2429.8919999999998"/>
        <n v="2252.88"/>
        <n v="2051.73"/>
        <n v="1968.5880000000002"/>
        <n v="1700.3879999999999"/>
        <n v="1496.556"/>
        <n v="1367.82"/>
        <n v="1445.598"/>
        <n v="1509.9659999999999"/>
        <n v="850.19399999999996"/>
        <n v="1255.1759999999999"/>
        <n v="1228.3559999999998"/>
        <n v="1408.0499999999997"/>
        <n v="1609.1999999999998"/>
        <n v="1547.5139999999997"/>
        <n v="1826.4419999999998"/>
        <n v="1775.4839999999997"/>
        <n v="1633.3379999999997"/>
        <n v="1794.2579999999998"/>
        <n v="1861.3079999999998"/>
        <n v="1936.4039999999998"/>
        <n v="1676.25"/>
        <n v="1649.43"/>
        <n v="1872.0360000000001"/>
        <n v="1662.84"/>
        <n v="1625.2919999999999"/>
        <n v="1778.1659999999999"/>
        <n v="1858.626"/>
        <n v="2137.5540000000001"/>
        <n v="2561.3099999999995"/>
        <n v="2703.4559999999997"/>
        <n v="2923.38"/>
        <n v="3282.768"/>
        <n v="3604.6080000000002"/>
        <n v="3733.3440000000001"/>
        <n v="3990.8159999999998"/>
        <n v="4106.1419999999998"/>
        <n v="4562.0820000000003"/>
        <n v="4736.4119999999994"/>
        <n v="5090.4359999999997"/>
        <n v="5307.6779999999999"/>
        <n v="5361.3179999999993"/>
        <n v="6098.8680000000004"/>
        <n v="7448.0803999999998"/>
        <n v="12939.3932"/>
        <n v="21828.952400000002"/>
        <n v="30298.1492"/>
        <n v="38445.364399999999"/>
        <n v="47653.789199999999"/>
        <n v="57024.630400000002"/>
        <n v="65336.974000000002"/>
        <n v="73227.792799999996"/>
        <n v="81720.728399999993"/>
        <n v="89453.937699999995"/>
        <n v="96555.876099999994"/>
        <n v="96363.281300000002"/>
        <n v="97509.31700000001"/>
        <n v="95435.174299999999"/>
        <n v="93640.341700000004"/>
        <n v="93349.59090000001"/>
        <n v="92086.876700000008"/>
        <n v="89242.678899999999"/>
        <n v="88427.837499999994"/>
        <n v="88793.381099999999"/>
        <n v="88856.217600000004"/>
        <n v="88648.630300000004"/>
        <n v="88820.835200000001"/>
        <n v="89316.468300000008"/>
        <n v="89749.283100000001"/>
        <n v="92774.626300000004"/>
        <n v="95300.217600000004"/>
        <n v="94303.302500000005"/>
        <n v="94116.026100000003"/>
        <n v="96142.166599999997"/>
        <n v="95655.142900000006"/>
        <n v="94830.202399999995"/>
        <n v="94362.080299999987"/>
        <n v="94485.512199999983"/>
        <n v="95056.434699999983"/>
        <n v="93794.709000000003"/>
        <n v="93419.968499999988"/>
        <n v="90829.026899999997"/>
        <n v="88584.321400000001"/>
        <n v="88548.293900000004"/>
        <n v="88061.188099999999"/>
        <n v="86939.9755"/>
        <n v="86632.362599999993"/>
        <n v="86373.312299999991"/>
        <n v="86353.84629999999"/>
        <n v="86161.898799999995"/>
        <n v="86244.644100000005"/>
        <n v="87137.757900000011"/>
        <n v="87017.440700000006"/>
        <n v="87499.811300000001"/>
        <n v="87825.8223"/>
        <n v="88378.211400000015"/>
        <n v="88239.453000000009"/>
        <n v="87869.907300000021"/>
        <n v="87971.647500000006"/>
        <n v="87960.778300000005"/>
        <n v="86985.416499999992"/>
        <n v="87101.19720000001"/>
        <n v="87172.782700000011"/>
        <n v="87018.051700000011"/>
        <n v="87595.733399999997"/>
        <n v="88515.83130000002"/>
        <n v="34928.569200000005"/>
        <n v="60685.680800000002"/>
        <n v="102379.6488"/>
        <n v="142097.8328"/>
        <n v="180312.01439999999"/>
        <n v="223508.00039999999"/>
        <n v="267460.89999999997"/>
        <n v="306444.33839999995"/>
        <n v="343458.63079999993"/>
        <n v="383292.00519999996"/>
        <n v="419545.07629999996"/>
        <n v="452849.44909999997"/>
        <n v="451946.11870000005"/>
        <n v="457325.28980000003"/>
        <n v="447612.13089999999"/>
        <n v="439229.14110000001"/>
        <n v="438005.9363"/>
        <n v="432722.43480000005"/>
        <n v="420008.30410000007"/>
        <n v="416838.79390000005"/>
        <n v="419376.96770000004"/>
        <n v="420657.61020000005"/>
        <n v="420500.30120000005"/>
        <n v="422065.72590000002"/>
        <n v="425169.77149999997"/>
        <n v="427844.75549999997"/>
        <n v="442817.12890000001"/>
        <n v="455505.0037"/>
        <n v="451371.75930000003"/>
        <n v="450546.61439999996"/>
        <n v="461554.69230000005"/>
        <n v="460737.05720000004"/>
        <n v="458190.1075000001"/>
        <n v="457571.48530000006"/>
        <n v="459963.07810000004"/>
        <n v="464803.86710000003"/>
        <n v="460496.5001"/>
        <n v="460549.70409999997"/>
        <n v="450289.12699999998"/>
        <n v="441593.03629999998"/>
        <n v="443322.06669999997"/>
        <n v="443236.89500000002"/>
        <n v="438767.0344"/>
        <n v="437888.18700000003"/>
        <n v="437455.55780000001"/>
        <n v="438152.29879999999"/>
        <n v="437615.83109999995"/>
        <n v="438301.28489999997"/>
        <n v="443285.70129999996"/>
        <n v="443085.29509999999"/>
        <n v="445898.86119999998"/>
        <n v="447940.88909999997"/>
        <n v="452299.66740000003"/>
        <n v="453695.69620000001"/>
        <n v="455471.87310000003"/>
        <n v="458511.10510000004"/>
        <n v="461182.36970000004"/>
        <n v="459619.32789999997"/>
        <n v="464163.7096"/>
        <n v="468299.09080000001"/>
        <n v="471652.3615"/>
        <n v="481644.13880000002"/>
        <n v="497218.05610000005"/>
        <n v="3276.4272000000001"/>
        <n v="6809.9816000000001"/>
        <n v="11034.2276"/>
        <n v="14047.244000000001"/>
        <n v="18070.64"/>
        <n v="22000.285199999998"/>
        <n v="25347.2448"/>
        <n v="28873.534800000001"/>
        <n v="32003.894400000001"/>
        <n v="35686.6152"/>
        <n v="39316.003499999999"/>
        <n v="42783.249799999998"/>
        <n v="43158.638099999996"/>
        <n v="42990.4349"/>
        <n v="42293.499400000001"/>
        <n v="42617.935400000002"/>
        <n v="42064.012699999999"/>
        <n v="42313.1607"/>
        <n v="43647.491099999999"/>
        <n v="44185.088499999998"/>
        <n v="45306.094000000005"/>
        <n v="46617.112000000001"/>
        <n v="47589.814700000003"/>
        <n v="48784.557000000001"/>
        <n v="49704.620600000002"/>
        <n v="50849.552599999995"/>
        <n v="52838.767899999992"/>
        <n v="54172.987599999993"/>
        <n v="54774.411899999999"/>
        <n v="54972.678799999994"/>
        <n v="54640.821400000001"/>
        <n v="54577.322"/>
        <n v="54832.290200000003"/>
        <n v="54841.1443"/>
        <n v="54401.613299999997"/>
        <n v="54171.663700000005"/>
        <n v="54251.281799999997"/>
        <n v="54015.273699999991"/>
        <n v="53545.566000000006"/>
        <n v="53656.762799999997"/>
        <n v="54137.368100000007"/>
        <n v="54288.554000000004"/>
        <n v="54698.573400000008"/>
        <n v="54847.206900000005"/>
        <n v="55243.287700000001"/>
        <n v="55724.651100000003"/>
        <n v="56522.425600000002"/>
        <n v="57325.378100000002"/>
        <n v="57554.129400000005"/>
        <n v="58233.747000000003"/>
        <n v="58469.866600000001"/>
        <n v="58740.618800000004"/>
        <n v="59899.773200000003"/>
        <n v="60944.329500000007"/>
        <n v="61594.460399999996"/>
        <n v="62359.445200000002"/>
        <n v="62480.039299999997"/>
        <n v="63004.952299999997"/>
        <n v="64223.60639999999"/>
        <n v="65355.224299999994"/>
        <n v="67253.834000000003"/>
        <n v="69331.629799999995"/>
        <n v="71674.753300000011"/>
        <n v="15361.155200000001"/>
        <n v="31933.089600000003"/>
        <n v="51745.975600000005"/>
        <n v="65878.817600000009"/>
        <n v="84745.331600000005"/>
        <n v="103178.82640000001"/>
        <n v="118877.05600000001"/>
        <n v="135410.11240000001"/>
        <n v="150090.8664"/>
        <n v="167368.83439999999"/>
        <n v="184391.5393"/>
        <n v="200663.75020000001"/>
        <n v="202427.34510000004"/>
        <n v="201648.16200000004"/>
        <n v="198380.50200000004"/>
        <n v="199912.5356"/>
        <n v="197379.06030000001"/>
        <n v="198662.01600000003"/>
        <n v="205100.15400000004"/>
        <n v="207807.45560000004"/>
        <n v="213303.87610000002"/>
        <n v="219791.57500000001"/>
        <n v="224648.08340000003"/>
        <n v="230543.87940000003"/>
        <n v="235134.78270000004"/>
        <n v="240783.9143"/>
        <n v="250455.53280000002"/>
        <n v="256986.18779999999"/>
        <n v="260015.11279999997"/>
        <n v="261100.17970000001"/>
        <n v="260191.81939999998"/>
        <n v="260604.26800000001"/>
        <n v="262709.94010000001"/>
        <n v="263801.22349999996"/>
        <n v="262697.88809999998"/>
        <n v="262723.81039999996"/>
        <n v="264459.69260000001"/>
        <n v="264586.61849999998"/>
        <n v="263998.717"/>
        <n v="266019.64120000001"/>
        <n v="269761.78950000001"/>
        <n v="271926.34210000001"/>
        <n v="274833.39779999998"/>
        <n v="276253.36720000004"/>
        <n v="278854.22070000001"/>
        <n v="281850.24890000001"/>
        <n v="286297.02730000002"/>
        <n v="290684.18930000003"/>
        <n v="292058.17600000004"/>
        <n v="295678.10609999998"/>
        <n v="296967.57339999999"/>
        <n v="298512.8567"/>
        <n v="305427.74710000004"/>
        <n v="313192.35630000004"/>
        <n v="318019.3014"/>
        <n v="323802.3088"/>
        <n v="326169.15509999997"/>
        <n v="330641.91980000003"/>
        <n v="338639.07400000008"/>
        <n v="346667.02020000003"/>
        <n v="359606.96569999994"/>
        <n v="376122.53449999995"/>
        <n v="396382.09129999997"/>
        <n v="3802.8559999999998"/>
        <n v="7852.659599999999"/>
        <n v="12961.291599999999"/>
        <n v="17411.803599999999"/>
        <n v="21671.0088"/>
        <n v="26076.667999999998"/>
        <n v="30119.890399999997"/>
        <n v="34062.714799999994"/>
        <n v="37894.967599999996"/>
        <n v="42084.065599999994"/>
        <n v="46026.446799999991"/>
        <n v="49619.64469999999"/>
        <n v="49603.165499999988"/>
        <n v="49661.043499999992"/>
        <n v="48870.492899999997"/>
        <n v="48435.849800000004"/>
        <n v="48309.956699999995"/>
        <n v="48246.613100000002"/>
        <n v="48003.056500000006"/>
        <n v="47183.327400000002"/>
        <n v="47406.597000000002"/>
        <n v="47349.684500000003"/>
        <n v="47322.010600000001"/>
        <n v="47779.476300000002"/>
        <n v="47820.907000000007"/>
        <n v="47697.087500000001"/>
        <n v="48121.3024"/>
        <n v="48056.178199999995"/>
        <n v="47351.815099999993"/>
        <n v="46570.514199999998"/>
        <n v="46424.1371"/>
        <n v="46472.3969"/>
        <n v="45932.225100000003"/>
        <n v="45963.066600000006"/>
        <n v="45954.420800000007"/>
        <n v="45473.30030000001"/>
        <n v="45193.753900000011"/>
        <n v="44717.771400000012"/>
        <n v="43989.503299999997"/>
        <n v="43748.260599999994"/>
        <n v="43780.693099999997"/>
        <n v="44163.222900000001"/>
        <n v="44524.590799999998"/>
        <n v="44639.346799999999"/>
        <n v="45026.766800000005"/>
        <n v="45161.503000000004"/>
        <n v="45956.87490000001"/>
        <n v="46935.878600000011"/>
        <n v="47373.668099999995"/>
        <n v="48059.856499999994"/>
        <n v="48610.265500000009"/>
        <n v="48752.117400000003"/>
        <n v="50117.470700000005"/>
        <n v="50819.199100000005"/>
        <n v="50857.792699999998"/>
        <n v="50923.2575"/>
        <n v="51352.486499999999"/>
        <n v="51707.119999999995"/>
        <n v="51981.877200000003"/>
        <n v="52836.000199999995"/>
        <n v="54235.576399999991"/>
        <n v="55535.002499999995"/>
        <n v="57228.411999999997"/>
        <n v="17836.664799999999"/>
        <n v="36832.4804"/>
        <n v="60789.3292"/>
        <n v="81659.415999999997"/>
        <n v="101630.314"/>
        <n v="122282.7604"/>
        <n v="141253.0128"/>
        <n v="159740.8536"/>
        <n v="177714.76920000001"/>
        <n v="197361.11840000001"/>
        <n v="215849.07200000001"/>
        <n v="232705.18010000003"/>
        <n v="232628.94570000004"/>
        <n v="232892.76930000004"/>
        <n v="229208.23480000003"/>
        <n v="227191.06110000002"/>
        <n v="226643.13949999999"/>
        <n v="226590.64970000001"/>
        <n v="225634.39809999999"/>
        <n v="221964.92989999999"/>
        <n v="223247.342"/>
        <n v="223250.38860000001"/>
        <n v="223356.89360000001"/>
        <n v="225721.198"/>
        <n v="226123.79170000003"/>
        <n v="225771.74340000004"/>
        <n v="228016.14090000003"/>
        <n v="227904.59999999998"/>
        <n v="224759.01280000003"/>
        <n v="221100.85010000001"/>
        <n v="220927.04220000003"/>
        <n v="221654.29640000002"/>
        <n v="219691.66469999999"/>
        <n v="220725.64069999999"/>
        <n v="221695.13380000001"/>
        <n v="220359.2635"/>
        <n v="220052.82699999999"/>
        <n v="218867.6972"/>
        <n v="216704.12640000001"/>
        <n v="216769.48140000002"/>
        <n v="218042.29620000001"/>
        <n v="221112.63330000002"/>
        <n v="223697.34980000003"/>
        <n v="224876.49489999999"/>
        <n v="227443.8173"/>
        <n v="228627.38200000001"/>
        <n v="232955.9761"/>
        <n v="238186.9779"/>
        <n v="240573.78090000001"/>
        <n v="244173.45730000004"/>
        <n v="247072.73200000002"/>
        <n v="247902.95610000001"/>
        <n v="255774.33640000003"/>
        <n v="260995.15880000003"/>
        <n v="262499.52390000003"/>
        <n v="264070.35250000004"/>
        <n v="268738.0208"/>
        <n v="272891.9351"/>
        <n v="276826.00520000001"/>
        <n v="283363.3861"/>
        <n v="293281.32020000002"/>
        <n v="305001.07040000003"/>
        <n v="320456.07660000003"/>
        <n v="448.79520000000002"/>
        <n v="886.3424"/>
        <n v="1448.7424000000001"/>
        <n v="1916.6592000000001"/>
        <n v="2500.4304000000002"/>
        <n v="3119.0704000000001"/>
        <n v="3709.5904"/>
        <n v="4224.7488000000003"/>
        <n v="4644.2992000000004"/>
        <n v="5186.4528"/>
        <n v="5728.6063999999997"/>
        <n v="6438.3552"/>
        <n v="6568.8319999999994"/>
        <n v="6622.8223999999991"/>
        <n v="6483.3472000000011"/>
        <n v="6618.3232000000007"/>
        <n v="6523.84"/>
        <n v="6456.3519999999999"/>
        <n v="6333.7487999999994"/>
        <n v="6229.1423999999997"/>
        <n v="6214.52"/>
        <n v="6034.5519999999997"/>
        <n v="5906.3248000000003"/>
        <n v="5594.7551999999996"/>
        <n v="5404.6639999999998"/>
        <n v="5360.7968000000001"/>
        <n v="5320.3040000000001"/>
        <n v="5309.0559999999996"/>
        <n v="5132.4624000000003"/>
        <n v="4945.7456000000002"/>
        <n v="4935.6224000000002"/>
        <n v="4961.4928"/>
        <n v="4953.6192000000001"/>
        <n v="4796.1472000000003"/>
        <n v="4699.4143999999997"/>
        <n v="4584.6848"/>
        <n v="4503.6992"/>
        <n v="4410.3407999999999"/>
        <n v="4282.1136000000006"/>
        <n v="3968.2943999999998"/>
        <n v="3930.0511999999999"/>
        <n v="3895.1823999999997"/>
        <n v="3813.0720000000001"/>
        <n v="3626.3552000000004"/>
        <n v="3606.1088000000004"/>
        <n v="3664.5984000000003"/>
        <n v="3597.1104000000005"/>
        <n v="3661.2240000000006"/>
        <n v="3644.3519999999994"/>
        <n v="3502.6271999999999"/>
        <n v="3497.0032000000001"/>
        <n v="3345.1552000000001"/>
        <n v="3191.0575999999996"/>
        <n v="2900.8591999999999"/>
        <n v="2561.1696000000002"/>
        <n v="2347.4575999999997"/>
        <n v="1993.1456000000001"/>
        <n v="1746.8144000000002"/>
        <n v="1530.8528000000001"/>
        <n v="1199.0368000000001"/>
        <n v="938.08320000000015"/>
        <n v="734.49440000000016"/>
        <n v="501.66080000000005"/>
        <n v="2222.6048000000001"/>
        <n v="4388.9696000000004"/>
        <n v="7175.0992000000006"/>
        <n v="9491.0624000000007"/>
        <n v="12380.673600000002"/>
        <n v="15444.628800000002"/>
        <n v="18370.233600000003"/>
        <n v="20922.404800000004"/>
        <n v="23001.035200000006"/>
        <n v="25687.057600000007"/>
        <n v="28370.830400000006"/>
        <n v="31884.705600000005"/>
        <n v="32531.465600000003"/>
        <n v="32795.793600000005"/>
        <n v="32102.916799999999"/>
        <n v="32769.923199999997"/>
        <n v="32300.881600000001"/>
        <n v="31963.441599999998"/>
        <n v="31351.550400000004"/>
        <n v="30830.768000000004"/>
        <n v="30758.7808"/>
        <n v="29865.689600000002"/>
        <n v="29230.177599999999"/>
        <n v="27684.702400000002"/>
        <n v="26739.870400000003"/>
        <n v="26522.784"/>
        <n v="26324.819200000005"/>
        <n v="26271.953600000004"/>
        <n v="25401.358399999997"/>
        <n v="24480.147199999999"/>
        <n v="24434.0304"/>
        <n v="24564.5072"/>
        <n v="24525.139200000001"/>
        <n v="23744.528000000002"/>
        <n v="23266.488000000001"/>
        <n v="22755.828799999999"/>
        <n v="22494.875199999999"/>
        <n v="22192.303999999996"/>
        <n v="21669.272000000001"/>
        <n v="20240.775999999998"/>
        <n v="20169.9136"/>
        <n v="20144.0432"/>
        <n v="19902.211200000002"/>
        <n v="19091.2304"/>
        <n v="19160.968000000001"/>
        <n v="19571.52"/>
        <n v="19347.684800000003"/>
        <n v="19763.860800000002"/>
        <n v="19673.876799999998"/>
        <n v="18909.0128"/>
        <n v="18876.393599999999"/>
        <n v="18055.289599999996"/>
        <n v="17222.937599999997"/>
        <n v="15656.091200000001"/>
        <n v="13827.166400000002"/>
        <n v="12670.871999999999"/>
        <n v="10757.5872"/>
        <n v="9425.8240000000005"/>
        <n v="8261.655999999999"/>
        <n v="6472.0991999999997"/>
        <n v="5059.3504000000003"/>
        <n v="3959.2960000000007"/>
        <n v="2707.3935999999999"/>
        <n v="518.53280000000007"/>
        <n v="957.20480000000009"/>
        <n v="1352.0096000000001"/>
        <n v="2223.7296000000001"/>
        <n v="2603.9120000000003"/>
        <n v="3022.3376000000003"/>
        <n v="3468.8832000000002"/>
        <n v="3876.0608000000002"/>
        <n v="4250.6192000000001"/>
        <n v="4602.6815999999999"/>
        <n v="5018.8576000000003"/>
        <n v="4894.0048000000006"/>
        <n v="4782.6496000000006"/>
        <n v="4933.3727999999992"/>
        <n v="4817.5183999999999"/>
        <n v="5151.5840000000007"/>
        <n v="5825.3392000000003"/>
        <n v="5914.1984000000002"/>
        <n v="6049.1744000000008"/>
        <n v="6015.4304000000011"/>
        <n v="5938.9440000000013"/>
        <n v="5944.5680000000011"/>
        <n v="6327.0000000000009"/>
        <n v="6550.8352000000004"/>
        <n v="7080.616"/>
        <n v="6935.5167999999994"/>
        <n v="7071.6175999999996"/>
        <n v="6620.5727999999999"/>
        <n v="6135.7839999999997"/>
        <n v="6499.0944"/>
        <n v="6278.6336000000001"/>
        <n v="6294.3807999999999"/>
        <n v="6514.8415999999997"/>
        <n v="6537.3375999999998"/>
        <n v="6206.6463999999996"/>
        <n v="5864.7071999999998"/>
        <n v="5314.68"/>
        <n v="5213.4480000000012"/>
        <n v="5147.0848000000005"/>
        <n v="5190.9520000000002"/>
        <n v="4987.3631999999998"/>
        <n v="4403.5920000000006"/>
        <n v="4365.3487999999998"/>
        <n v="4305.7343999999994"/>
        <n v="4147.1376"/>
        <n v="4034.6576"/>
        <n v="3997.5392000000002"/>
        <n v="4057.1536000000006"/>
        <n v="4026.7840000000006"/>
        <n v="3951.4224000000004"/>
        <n v="3743.3344000000002"/>
        <n v="3466.6336000000006"/>
        <n v="3186.5584000000008"/>
        <n v="2972.8464000000004"/>
        <n v="2687.1472000000003"/>
        <n v="2414.9456"/>
        <n v="2098.8768"/>
        <n v="1871.6672000000003"/>
        <n v="1477.9872000000003"/>
        <n v="1176.5408"/>
        <n v="938.08320000000003"/>
        <n v="732.24480000000005"/>
        <n v="2564.5439999999999"/>
        <n v="4737.6576000000005"/>
        <n v="6691.4352000000008"/>
        <n v="8645.2128000000012"/>
        <n v="11003.918400000002"/>
        <n v="12887.958400000003"/>
        <n v="14962.089600000003"/>
        <n v="17174.571200000002"/>
        <n v="19192.462400000004"/>
        <n v="21045.008000000005"/>
        <n v="22789.572800000005"/>
        <n v="24851.331200000004"/>
        <n v="24234.940800000004"/>
        <n v="23684.9136"/>
        <n v="24431.7808"/>
        <n v="23861.5072"/>
        <n v="25518.337599999999"/>
        <n v="28853.369600000005"/>
        <n v="29288.667200000004"/>
        <n v="29952.299200000001"/>
        <n v="29784.704000000002"/>
        <n v="29406.771199999999"/>
        <n v="29434.891199999998"/>
        <n v="31329.054400000001"/>
        <n v="32440.356800000001"/>
        <n v="35062.265599999999"/>
        <n v="34343.518400000001"/>
        <n v="35015.023999999998"/>
        <n v="32783.420800000007"/>
        <n v="30381.972800000003"/>
        <n v="32181.652799999996"/>
        <n v="31095.095999999998"/>
        <n v="31172.707199999997"/>
        <n v="32262.6384"/>
        <n v="32372.8688"/>
        <n v="30786.900799999999"/>
        <n v="29216.68"/>
        <n v="26627.390400000004"/>
        <n v="26258.455999999998"/>
        <n v="26087.486400000002"/>
        <n v="26486.790399999998"/>
        <n v="25642.065600000002"/>
        <n v="22884.056"/>
        <n v="22839.063999999998"/>
        <n v="22690.590400000001"/>
        <n v="22071.950400000002"/>
        <n v="21633.278400000003"/>
        <n v="21588.286400000001"/>
        <n v="21907.729600000002"/>
        <n v="21743.5088"/>
        <n v="21339.705600000001"/>
        <n v="20213.780800000004"/>
        <n v="18715.547200000001"/>
        <n v="17206.065600000002"/>
        <n v="16048.646400000001"/>
        <n v="14506.545600000001"/>
        <n v="13038.6816"/>
        <n v="11328.9856"/>
        <n v="10105.2032"/>
        <n v="7978.2063999999991"/>
        <n v="6353.9951999999994"/>
        <n v="5070.5983999999989"/>
        <n v="3961.5455999999999"/>
        <n v="212.5872"/>
        <n v="394.8048"/>
        <n v="734.49440000000004"/>
        <n v="1092.1808000000001"/>
        <n v="1450.9920000000002"/>
        <n v="2093.2528000000002"/>
        <n v="2342.9584000000004"/>
        <n v="2650.0288000000005"/>
        <n v="2966.0976000000005"/>
        <n v="3225.9264000000003"/>
        <n v="3530.7472000000002"/>
        <n v="3684.8447999999994"/>
        <n v="3930.0511999999994"/>
        <n v="4075.1503999999995"/>
        <n v="4085.2736000000004"/>
        <n v="4445.2096000000001"/>
        <n v="4612.8047999999999"/>
        <n v="4665.6704000000009"/>
        <n v="4823.1424000000006"/>
        <n v="4786.0240000000003"/>
        <n v="4908.6271999999999"/>
        <n v="5023.3568000000005"/>
        <n v="5067.2240000000002"/>
        <n v="5104.3424000000014"/>
        <n v="5013.2335999999996"/>
        <n v="5079.5968000000003"/>
        <n v="5093.0944"/>
        <n v="4763.5280000000002"/>
        <n v="4679.1680000000006"/>
        <n v="4626.3024000000005"/>
        <n v="4543.0672000000004"/>
        <n v="4624.0528000000004"/>
        <n v="4586.9344000000001"/>
        <n v="4564.4384000000009"/>
        <n v="4539.6928000000007"/>
        <n v="4525.0704000000005"/>
        <n v="4547.5664000000006"/>
        <n v="4390.0944"/>
        <n v="4328.2304000000004"/>
        <n v="4204.5024000000003"/>
        <n v="4209.0015999999996"/>
        <n v="4201.1280000000006"/>
        <n v="4033.5328000000004"/>
        <n v="3994.1648"/>
        <n v="3878.3104000000003"/>
        <n v="3871.5616"/>
        <n v="3868.1872000000003"/>
        <n v="3845.6912000000002"/>
        <n v="3687.0944"/>
        <n v="3564.4911999999999"/>
        <n v="3376.6496000000002"/>
        <n v="3252.9216000000001"/>
        <n v="2970.5968000000003"/>
        <n v="2701.7695999999996"/>
        <n v="2582.5407999999998"/>
        <n v="2295.7168000000001"/>
        <n v="2026.8896"/>
        <n v="1689.4495999999999"/>
        <n v="1372.2559999999999"/>
        <n v="1017.944"/>
        <n v="826.72799999999995"/>
        <n v="572.52320000000009"/>
        <n v="1053.9376"/>
        <n v="1958.2768000000001"/>
        <n v="3639.8528000000001"/>
        <n v="5410.2880000000005"/>
        <n v="7187.4720000000007"/>
        <n v="8651.9616000000005"/>
        <n v="10366.156800000001"/>
        <n v="11603.436800000001"/>
        <n v="13124.166400000002"/>
        <n v="14691.012800000002"/>
        <n v="15980.033600000002"/>
        <n v="17487.265600000002"/>
        <n v="18247.630400000002"/>
        <n v="19461.289600000004"/>
        <n v="20178.912"/>
        <n v="20231.777600000001"/>
        <n v="22014.585600000002"/>
        <n v="22842.438399999999"/>
        <n v="23106.7664"/>
        <n v="23884.003199999999"/>
        <n v="23700.660800000001"/>
        <n v="24306.928"/>
        <n v="24870.452800000003"/>
        <n v="25090.913600000003"/>
        <n v="25277.630400000002"/>
        <n v="24826.585600000002"/>
        <n v="25157.2768"/>
        <n v="25220.265599999999"/>
        <n v="23584.806400000001"/>
        <n v="23166.380799999999"/>
        <n v="22904.3024"/>
        <n v="22496"/>
        <n v="22895.303999999996"/>
        <n v="22709.712"/>
        <n v="22602.856"/>
        <n v="22528.619200000001"/>
        <n v="22630.975999999999"/>
        <n v="22904.302399999997"/>
        <n v="22300.284800000001"/>
        <n v="22137.1888"/>
        <n v="21643.401600000001"/>
        <n v="21843.616000000002"/>
        <n v="21958.345600000001"/>
        <n v="21195.731200000002"/>
        <n v="21140.616000000002"/>
        <n v="20697.444800000001"/>
        <n v="20816.673600000002"/>
        <n v="20893.16"/>
        <n v="20771.6816"/>
        <n v="19911.209600000002"/>
        <n v="19250.951999999997"/>
        <n v="18236.382400000002"/>
        <n v="17571.625599999999"/>
        <n v="16046.3968"/>
        <n v="14594.279999999999"/>
        <n v="13948.6448"/>
        <n v="12402.0448"/>
        <n v="10947.678400000001"/>
        <n v="9126.627199999999"/>
        <n v="7415.8063999999995"/>
        <n v="5498.0223999999998"/>
        <n v="4466.5808000000006"/>
        <n v="3095.4496000000004"/>
        <n v="14.398999999999999"/>
        <n v="58.624499999999998"/>
        <n v="146.047"/>
        <n v="226.26999999999998"/>
        <n v="331.17699999999996"/>
        <n v="462.82499999999993"/>
        <n v="610.92899999999986"/>
        <n v="681.89549999999986"/>
        <n v="863.93999999999983"/>
        <n v="996.61649999999986"/>
        <n v="1249.6274999999998"/>
        <n v="1382.3039999999999"/>
        <n v="1477.9545000000001"/>
        <n v="1574.6334999999999"/>
        <n v="1644.5715"/>
        <n v="1692.9109999999998"/>
        <n v="1719.652"/>
        <n v="1716.5664999999999"/>
        <n v="1725.8229999999999"/>
        <n v="1723.7660000000001"/>
        <n v="1689.8254999999999"/>
        <n v="1652.7994999999999"/>
        <n v="1728.9084999999998"/>
        <n v="1809.1315"/>
        <n v="1792.6754999999998"/>
        <n v="1852.3284999999998"/>
        <n v="1898.6109999999999"/>
        <n v="1958.2639999999999"/>
        <n v="1944.8934999999999"/>
        <n v="1880.098"/>
        <n v="1870.8415"/>
        <n v="1785.4760000000001"/>
        <n v="1680.569"/>
        <n v="1483.097"/>
        <n v="1298.9955"/>
        <n v="1131.3499999999999"/>
        <n v="1014.1010000000001"/>
        <n v="819.71450000000004"/>
        <n v="650.01200000000006"/>
        <n v="460.76800000000003"/>
        <n v="350.71850000000001"/>
        <n v="260.21050000000002"/>
        <n v="140.90449999999998"/>
        <n v="582.13099999999997"/>
        <n v="1454.299"/>
        <n v="2255.5005000000001"/>
        <n v="3300.4565000000002"/>
        <n v="4613.8510000000006"/>
        <n v="6092.8340000000007"/>
        <n v="6800.4420000000009"/>
        <n v="8622.9440000000013"/>
        <n v="9948.6805000000022"/>
        <n v="12476.733500000002"/>
        <n v="13800.413000000002"/>
        <n v="14779.545000000002"/>
        <n v="15769.9905"/>
        <n v="16505.367999999999"/>
        <n v="17015.504000000001"/>
        <n v="17311.712"/>
        <n v="17310.683499999999"/>
        <n v="17436.160499999998"/>
        <n v="17431.018"/>
        <n v="17116.297000000002"/>
        <n v="17170.807500000003"/>
        <n v="16814.946499999998"/>
        <n v="17621.290499999999"/>
        <n v="18445.118999999999"/>
        <n v="18280.558999999997"/>
        <n v="18887.373999999996"/>
        <n v="19353.284500000002"/>
        <n v="19966.270499999999"/>
        <n v="19832.565499999997"/>
        <n v="19174.325499999999"/>
        <n v="19075.589499999998"/>
        <n v="18211.6495"/>
        <n v="17150.237499999996"/>
        <n v="15134.377499999997"/>
        <n v="13259.421999999997"/>
        <n v="11547.997999999998"/>
        <n v="10358.023499999999"/>
        <n v="8378.1610000000019"/>
        <n v="6658.5090000000009"/>
        <n v="4724.9290000000001"/>
        <n v="3596.6644999999999"/>
        <n v="2669.9860000000003"/>
        <n v="31.883499999999998"/>
        <n v="49.367999999999995"/>
        <n v="87.422499999999985"/>
        <n v="114.16349999999998"/>
        <n v="142.96149999999997"/>
        <n v="198.50049999999999"/>
        <n v="225.24149999999997"/>
        <n v="259.18199999999996"/>
        <n v="412.42849999999999"/>
        <n v="640.75549999999998"/>
        <n v="773.43200000000002"/>
        <n v="886.56700000000001"/>
        <n v="935.93499999999995"/>
        <n v="980.16049999999996"/>
        <n v="1040.8420000000001"/>
        <n v="1119.008"/>
        <n v="1321.6224999999999"/>
        <n v="1429.6149999999998"/>
        <n v="1483.0969999999998"/>
        <n v="1497.4959999999999"/>
        <n v="1456.3559999999998"/>
        <n v="1376.1329999999998"/>
        <n v="1380.2469999999998"/>
        <n v="1417.2729999999999"/>
        <n v="1513.952"/>
        <n v="1591.0895"/>
        <n v="1661.0275000000001"/>
        <n v="1690.854"/>
        <n v="1592.1180000000002"/>
        <n v="1543.7785000000001"/>
        <n v="1517.0374999999999"/>
        <n v="1520.123"/>
        <n v="1422.4155000000001"/>
        <n v="1291.796"/>
        <n v="1163.2335"/>
        <n v="1028.5"/>
        <n v="865.99699999999996"/>
        <n v="739.49149999999997"/>
        <n v="576.98849999999993"/>
        <n v="443.28350000000006"/>
        <n v="316.77799999999996"/>
        <n v="202.61450000000002"/>
        <n v="59.653000000000006"/>
        <n v="322.94900000000001"/>
        <n v="495.73699999999997"/>
        <n v="878.33899999999994"/>
        <n v="1149.8629999999998"/>
        <n v="1437.8429999999998"/>
        <n v="1994.2614999999998"/>
        <n v="2263.7284999999997"/>
        <n v="2602.1049999999996"/>
        <n v="4135.5985000000001"/>
        <n v="6412.6975000000002"/>
        <n v="7742.5480000000007"/>
        <n v="8871.8410000000003"/>
        <n v="9374.7775000000001"/>
        <n v="9835.5455000000002"/>
        <n v="10457.788"/>
        <n v="11252.818499999999"/>
        <n v="13323.189"/>
        <n v="14437.0545"/>
        <n v="14981.130999999999"/>
        <n v="15132.320500000002"/>
        <n v="14738.405000000001"/>
        <n v="13967.03"/>
        <n v="14034.911"/>
        <n v="14440.14"/>
        <n v="15422.357499999998"/>
        <n v="16205.045999999998"/>
        <n v="16922.938999999998"/>
        <n v="17226.3465"/>
        <n v="16218.416500000001"/>
        <n v="15721.651000000002"/>
        <n v="15455.269500000002"/>
        <n v="15490.238499999999"/>
        <n v="14498.764500000001"/>
        <n v="13168.914000000001"/>
        <n v="11858.605"/>
        <n v="10478.358"/>
        <n v="8827.6154999999999"/>
        <n v="7540.9619999999995"/>
        <n v="5880.9629999999988"/>
        <n v="4526.4285"/>
        <n v="3234.6325000000002"/>
        <n v="2076.5415000000003"/>
        <n v="615.04300000000001"/>
        <n v="59.652999999999999"/>
        <n v="124.4485"/>
        <n v="231.41249999999999"/>
        <n v="301.35050000000001"/>
        <n v="420.65649999999999"/>
        <n v="563.61799999999994"/>
        <n v="731.26349999999991"/>
        <n v="894.79499999999985"/>
        <n v="1096.3809999999999"/>
        <n v="1635.3149999999998"/>
        <n v="1775.1909999999998"/>
        <n v="1856.4425000000001"/>
        <n v="1893.4684999999999"/>
        <n v="1921.2379999999998"/>
        <n v="1965.4635000000001"/>
        <n v="1977.8054999999999"/>
        <n v="1945.922"/>
        <n v="1832.7869999999998"/>
        <n v="1712.4524999999999"/>
        <n v="1613.7165"/>
        <n v="1425.501"/>
        <n v="1393.6174999999998"/>
        <n v="1383.3325"/>
        <n v="1398.7599999999998"/>
        <n v="1439.9"/>
        <n v="1409.0450000000001"/>
        <n v="1367.9050000000002"/>
        <n v="1336.0215000000001"/>
        <n v="1348.3634999999999"/>
        <n v="1362.7624999999998"/>
        <n v="1295.9099999999999"/>
        <n v="1163.2334999999998"/>
        <n v="998.67349999999988"/>
        <n v="892.73799999999983"/>
        <n v="743.60549999999967"/>
        <n v="598.58699999999999"/>
        <n v="490.59449999999993"/>
        <n v="425.79899999999998"/>
        <n v="338.37649999999996"/>
        <n v="268.43849999999998"/>
        <n v="211.87099999999998"/>
        <n v="597.55849999999998"/>
        <n v="1249.6275000000001"/>
        <n v="2321.3244999999997"/>
        <n v="3018.6474999999996"/>
        <n v="4212.7359999999999"/>
        <n v="5637.2084999999997"/>
        <n v="7316.7489999999998"/>
        <n v="8955.1494999999995"/>
        <n v="10973.066499999999"/>
        <n v="14297.178499999998"/>
        <n v="16355.206999999999"/>
        <n v="17753.966999999997"/>
        <n v="18587.051999999996"/>
        <n v="18975.824999999997"/>
        <n v="19274.09"/>
        <n v="19744.1145"/>
        <n v="19891.190000000002"/>
        <n v="19600.124500000002"/>
        <n v="18470.8315"/>
        <n v="17270.572"/>
        <n v="16297.610999999999"/>
        <n v="14448.367999999999"/>
        <n v="14162.445"/>
        <n v="14085.307499999999"/>
        <n v="14246.781999999999"/>
        <n v="14805.2575"/>
        <n v="14660.238999999998"/>
        <n v="14344.489499999998"/>
        <n v="13922.804499999998"/>
        <n v="13595.741499999998"/>
        <n v="13731.503499999999"/>
        <n v="13881.664499999999"/>
        <n v="13202.854499999999"/>
        <n v="11857.576499999999"/>
        <n v="10181.121499999999"/>
        <n v="9101.1965"/>
        <n v="7586.2159999999994"/>
        <n v="6114.4324999999999"/>
        <n v="5020.1085000000003"/>
        <n v="4361.8685000000005"/>
        <n v="3470.1589999999997"/>
        <n v="2755.3514999999998"/>
        <n v="2169.1064999999999"/>
        <n v="385.86"/>
        <n v="695.42000000000007"/>
        <n v="1062.75"/>
        <n v="1420.27"/>
        <n v="1755.99"/>
        <n v="2207.9899999999998"/>
        <n v="2797.8099999999995"/>
        <n v="3378.4699999999993"/>
        <n v="4129.6499999999996"/>
        <n v="4975.1399999999994"/>
        <n v="6097.9699999999993"/>
        <n v="7034.4299999999994"/>
        <n v="7411.4299999999994"/>
        <n v="7967.0300000000007"/>
        <n v="8610.08"/>
        <n v="9295.0499999999993"/>
        <n v="10154.310000000001"/>
        <n v="10432.510000000002"/>
        <n v="10843.170000000002"/>
        <n v="11094.030000000002"/>
        <n v="11138.130000000003"/>
        <n v="11109.930000000004"/>
        <n v="10664.816800000004"/>
        <n v="10703.781200000003"/>
        <n v="11043.002400000001"/>
        <n v="10977.396000000001"/>
        <n v="10684.8668"/>
        <n v="10413.630799999999"/>
        <n v="9824.7291999999998"/>
        <n v="9721.1964000000007"/>
        <n v="9418.2944000000007"/>
        <n v="9180.7016000000003"/>
        <n v="9015.7080000000005"/>
        <n v="8874.1352000000006"/>
        <n v="8668.3780000000006"/>
        <n v="8347.0644000000011"/>
        <n v="7711.0000000000009"/>
        <n v="7499.6088"/>
        <n v="7579.1596000000009"/>
        <n v="7647.6815999999999"/>
        <n v="7762.88"/>
        <n v="8073.8008"/>
        <n v="8166.2124000000003"/>
        <n v="8279.8163999999997"/>
        <n v="8467.6488000000008"/>
        <n v="8465.9171999999999"/>
        <n v="8639.9439999999995"/>
        <n v="8562.1839999999993"/>
        <n v="8570.7648000000008"/>
        <n v="8574.3376000000007"/>
        <n v="8469.2587999999996"/>
        <n v="8313.3379999999997"/>
        <n v="8241.0688000000009"/>
        <n v="8097.2928000000002"/>
        <n v="7928.5864000000001"/>
        <n v="7866.4587999999994"/>
        <n v="7759.2851999999993"/>
        <n v="7916.9055999999991"/>
        <n v="7918.6471999999994"/>
        <n v="8193.8647999999994"/>
        <n v="8343.402399999999"/>
        <n v="8365.7844000000005"/>
        <n v="8372.4431999999997"/>
        <n v="3835.7100000000005"/>
        <n v="6913.8700000000008"/>
        <n v="10569.730000000001"/>
        <n v="14131.850000000002"/>
        <n v="17467.250000000004"/>
        <n v="21915.890000000003"/>
        <n v="27662.04"/>
        <n v="33277.17"/>
        <n v="40616.639999999999"/>
        <n v="48786.16"/>
        <n v="59640.05"/>
        <n v="68681.650000000009"/>
        <n v="72250.33"/>
        <n v="77550.899999999994"/>
        <n v="83653.239999999991"/>
        <n v="90129.72"/>
        <n v="98300.63"/>
        <n v="100901.73"/>
        <n v="104826.15"/>
        <n v="107284.29000000001"/>
        <n v="107684.26000000001"/>
        <n v="107407.32999999999"/>
        <n v="103854.7344"/>
        <n v="108046.92079999999"/>
        <n v="114891.4004"/>
        <n v="115683.58199999999"/>
        <n v="114362.44"/>
        <n v="113483.9264"/>
        <n v="108692.564"/>
        <n v="108696.50199999999"/>
        <n v="107287.5132"/>
        <n v="105961.2788"/>
        <n v="105750.20480000001"/>
        <n v="105428.8328"/>
        <n v="103436.576"/>
        <n v="97995.211200000005"/>
        <n v="88716.788400000005"/>
        <n v="86354.402400000006"/>
        <n v="86531.460800000001"/>
        <n v="86813.685600000012"/>
        <n v="88209.061200000011"/>
        <n v="91114.568400000018"/>
        <n v="91501.507200000007"/>
        <n v="92499.071200000006"/>
        <n v="93754.323999999993"/>
        <n v="93519.614799999996"/>
        <n v="95026.405599999998"/>
        <n v="93782.619200000001"/>
        <n v="93973.549199999994"/>
        <n v="93332.507200000007"/>
        <n v="92088.796800000011"/>
        <n v="90246.254799999995"/>
        <n v="88694.506400000013"/>
        <n v="87254.308399999994"/>
        <n v="85108.468799999988"/>
        <n v="84038.411999999982"/>
        <n v="82448.911999999982"/>
        <n v="84077.768399999986"/>
        <n v="83954.893599999981"/>
        <n v="86153.347999999969"/>
        <n v="87591.238799999977"/>
        <n v="87949.669599999994"/>
        <n v="87959.347600000008"/>
        <n v="113.36000000000001"/>
        <n v="190.75"/>
        <n v="300.84000000000003"/>
        <n v="368.42"/>
        <n v="443.63"/>
        <n v="790.43000000000006"/>
        <n v="1384.51"/>
        <n v="2286.4299999999998"/>
        <n v="3242.08"/>
        <n v="3707.7999999999997"/>
        <n v="4206.5"/>
        <n v="4655.3999999999996"/>
        <n v="5100.6299999999992"/>
        <n v="5427.7"/>
        <n v="5794.4199999999992"/>
        <n v="6290.5"/>
        <n v="6473.9599999999991"/>
        <n v="6455.57"/>
        <n v="6188.1"/>
        <n v="5723.1900000000005"/>
        <n v="5089.4600000000009"/>
        <n v="4998.7300000000005"/>
        <n v="4891.4327999999996"/>
        <n v="4863.1247999999996"/>
        <n v="4860.2264000000005"/>
        <n v="5085.7160000000003"/>
        <n v="5136.4392000000007"/>
        <n v="4974.1508000000003"/>
        <n v="5116.2232000000004"/>
        <n v="5177.1972000000005"/>
        <n v="5240.2300000000005"/>
        <n v="5169.8496000000005"/>
        <n v="5304.1216000000004"/>
        <n v="5392.1416000000008"/>
        <n v="5326.5039999999999"/>
        <n v="5246.4472000000005"/>
        <n v="5043.5732000000007"/>
        <n v="4681.7684000000008"/>
        <n v="4465.325600000001"/>
        <n v="4342.6044000000002"/>
        <n v="4221.0912000000008"/>
        <n v="4108.6868000000004"/>
        <n v="3990.0424000000003"/>
        <n v="3870.7036000000007"/>
        <n v="3713.1088000000009"/>
        <n v="3518.8656000000005"/>
        <n v="3488.6284000000005"/>
        <n v="3494.7948000000001"/>
        <n v="3411.9903999999997"/>
        <n v="3433.7703999999999"/>
        <n v="3452.2375999999995"/>
        <n v="3443.6912000000002"/>
        <n v="3532.7168000000001"/>
        <n v="3672.0576000000001"/>
        <n v="3743.5936000000002"/>
        <n v="3794.8764000000006"/>
        <n v="3850.7168000000001"/>
        <n v="4220.7892000000002"/>
        <n v="4340.1548000000003"/>
        <n v="4445.2151999999996"/>
        <n v="4577.0127999999995"/>
        <n v="4689.7392"/>
        <n v="4748.8807999999999"/>
        <n v="1127.0600000000002"/>
        <n v="1897.6900000000003"/>
        <n v="2989.8700000000003"/>
        <n v="3666.76"/>
        <n v="4414.5"/>
        <n v="7737.56"/>
        <n v="13408.05"/>
        <n v="22028.489999999998"/>
        <n v="31142.26"/>
        <n v="35585.96"/>
        <n v="40359.129999999997"/>
        <n v="44652.729999999996"/>
        <n v="48866.229999999996"/>
        <n v="51963.61"/>
        <n v="55428.4"/>
        <n v="60138.600000000006"/>
        <n v="61880.38"/>
        <n v="61692.5"/>
        <n v="59161.65"/>
        <n v="54712.639999999999"/>
        <n v="48685.07"/>
        <n v="47842.92"/>
        <n v="47768.570400000004"/>
        <n v="48810.298400000007"/>
        <n v="49822.295200000008"/>
        <n v="52642.997600000002"/>
        <n v="53367.986400000002"/>
        <n v="52886.026400000002"/>
        <n v="54877.584800000011"/>
        <n v="56235.707200000004"/>
        <n v="57726.993200000012"/>
        <n v="58682.850000000006"/>
        <n v="60327.846800000007"/>
        <n v="62098.372400000007"/>
        <n v="61113.240800000007"/>
        <n v="59596.826400000005"/>
        <n v="57695.055999999997"/>
        <n v="54335.716799999995"/>
        <n v="53411.264800000004"/>
        <n v="51652.983200000002"/>
        <n v="50294.705199999997"/>
        <n v="48752.381200000003"/>
        <n v="47176.325199999999"/>
        <n v="44522.074399999998"/>
        <n v="43128.093999999997"/>
        <n v="40756.207999999999"/>
        <n v="39933.2736"/>
        <n v="40165.311600000001"/>
        <n v="38882.938800000004"/>
        <n v="38915.216800000002"/>
        <n v="38084.932399999998"/>
        <n v="37888.450000000004"/>
        <n v="38553.0288"/>
        <n v="39945.780400000003"/>
        <n v="40569.0164"/>
        <n v="41136.265200000002"/>
        <n v="41629.139599999995"/>
        <n v="45085.721999999994"/>
        <n v="46510.234799999998"/>
        <n v="47078.463199999998"/>
        <n v="47966.8344"/>
        <n v="48883.0432"/>
        <n v="49477.642399999997"/>
        <n v="58.860000000000007"/>
        <n v="126.44"/>
        <n v="204.92000000000002"/>
        <n v="285.58000000000004"/>
        <n v="371.69000000000005"/>
        <n v="485.19000000000005"/>
        <n v="807.83"/>
        <n v="1062.6100000000001"/>
        <n v="1216.0400000000002"/>
        <n v="1348.5400000000002"/>
        <n v="1577.3500000000001"/>
        <n v="1868.42"/>
        <n v="1989.71"/>
        <n v="2123.9799999999996"/>
        <n v="2264.12"/>
        <n v="2559.39"/>
        <n v="2715.13"/>
        <n v="2897.7699999999995"/>
        <n v="2883.87"/>
        <n v="2803.93"/>
        <n v="2853.44"/>
        <n v="2933.4"/>
        <n v="2891.5348000000004"/>
        <n v="2821.6404000000002"/>
        <n v="2881.518"/>
        <n v="2867.5196000000001"/>
        <n v="2837.8552"/>
        <n v="2713.6504"/>
        <n v="2533.4423999999999"/>
        <n v="2373.9503999999997"/>
        <n v="2221.5871999999999"/>
        <n v="2215.7219999999998"/>
        <n v="2194.0100000000002"/>
        <n v="2231.9924000000001"/>
        <n v="2207.8167999999996"/>
        <n v="2098.6735999999996"/>
        <n v="1958.4216000000001"/>
        <n v="1871.8676"/>
        <n v="1821.1179999999999"/>
        <n v="1708.5744000000002"/>
        <n v="1823.6224000000002"/>
        <n v="1892.8776000000003"/>
        <n v="1835.3016000000002"/>
        <n v="1721.9524000000001"/>
        <n v="1694.3935999999999"/>
        <n v="1563.59"/>
        <n v="1506.6831999999999"/>
        <n v="1511.8023999999998"/>
        <n v="1535.1075999999996"/>
        <n v="1529.3203999999998"/>
        <n v="1519.0567999999998"/>
        <n v="1563.6251999999997"/>
        <n v="1673.7932000000001"/>
        <n v="1685.7820000000002"/>
        <n v="1859.4987999999998"/>
        <n v="1946.33"/>
        <n v="1981.9743999999996"/>
        <n v="2121.0539999999996"/>
        <n v="2232.9915999999998"/>
        <n v="2382.6271999999999"/>
        <n v="2491.3024"/>
        <n v="2622.8016000000002"/>
        <n v="2701.2048"/>
        <n v="589.69000000000005"/>
        <n v="1264.4000000000001"/>
        <n v="2041.5700000000002"/>
        <n v="2840.54"/>
        <n v="3697.2799999999997"/>
        <n v="4831"/>
        <n v="7944.3"/>
        <n v="10398.57"/>
        <n v="11878.05"/>
        <n v="13187.46"/>
        <n v="15379.14"/>
        <n v="18158.689999999999"/>
        <n v="19283.46"/>
        <n v="20547.27"/>
        <n v="21858.6"/>
        <n v="24642.34"/>
        <n v="26123.739999999998"/>
        <n v="27820.269999999997"/>
        <n v="27642.039999999997"/>
        <n v="26857.659999999996"/>
        <n v="27319.639999999996"/>
        <n v="28039.119999999995"/>
        <n v="27966.820799999994"/>
        <n v="28179.028399999996"/>
        <n v="30036.879599999997"/>
        <n v="31919.7876"/>
        <n v="32502.750800000002"/>
        <n v="33849.403600000005"/>
        <n v="32475.354399999997"/>
        <n v="31540.102000000003"/>
        <n v="30822.136400000003"/>
        <n v="32027.706400000003"/>
        <n v="32408.6944"/>
        <n v="33409.935599999997"/>
        <n v="33267.987200000003"/>
        <n v="31799.508800000003"/>
        <n v="29553.409200000002"/>
        <n v="27725.201200000003"/>
        <n v="27174.751600000003"/>
        <n v="23577.3024"/>
        <n v="24888.2464"/>
        <n v="25252.553999999996"/>
        <n v="24252.679199999999"/>
        <n v="22073.7736"/>
        <n v="21670.552"/>
        <n v="20509.1816"/>
        <n v="19710.082000000002"/>
        <n v="19735.285600000003"/>
        <n v="19597.072400000005"/>
        <n v="18773.105600000003"/>
        <n v="18094.0576"/>
        <n v="19176.28"/>
        <n v="19849.694799999997"/>
        <n v="19912.836800000001"/>
        <n v="21488.959999999999"/>
        <n v="22434.166400000002"/>
        <n v="22623.949200000003"/>
        <n v="23482.072400000005"/>
        <n v="24612.460800000004"/>
        <n v="25757.184400000002"/>
        <n v="27127.224399999999"/>
        <n v="28436.829599999997"/>
        <n v="29165.030400000003"/>
        <n v="543.87199999999996"/>
        <n v="568.15199999999993"/>
        <n v="844.94399999999996"/>
        <n v="1459.2280000000001"/>
        <n v="1723.88"/>
        <n v="1973.9640000000002"/>
        <n v="2097.7920000000004"/>
        <n v="2202.1960000000004"/>
        <n v="2391.5800000000004"/>
        <n v="2454.7080000000005"/>
        <n v="2503.2680000000005"/>
        <n v="2607.6720000000005"/>
        <n v="2151.2080000000001"/>
        <n v="2221.62"/>
        <n v="2192.4839999999999"/>
        <n v="1643.7560000000001"/>
        <n v="1425.2360000000003"/>
        <n v="1228.5680000000002"/>
        <n v="1146.0160000000001"/>
        <n v="1073.1759999999999"/>
        <n v="942.06400000000008"/>
        <n v="937.20800000000008"/>
        <n v="939.63600000000019"/>
        <n v="912.928"/>
        <n v="1056.18"/>
        <n v="1053.752"/>
        <n v="823.0920000000001"/>
        <n v="844.94400000000007"/>
        <n v="820.66399999999999"/>
        <n v="789.1"/>
        <n v="781.81600000000003"/>
        <n v="757.53599999999994"/>
        <n v="716.26"/>
        <n v="704.11999999999989"/>
        <n v="653.13199999999983"/>
        <n v="480.74400000000003"/>
        <n v="628.85199999999998"/>
        <n v="854.65599999999995"/>
        <n v="1325.6879999999996"/>
        <n v="2109.9319999999998"/>
        <n v="2923.3119999999999"/>
        <n v="4064.4719999999998"/>
        <n v="5409.5839999999998"/>
        <n v="6082.1399999999994"/>
        <n v="6327.3679999999995"/>
        <n v="6451.1959999999999"/>
        <n v="6516.7520000000004"/>
        <n v="7080.0480000000007"/>
        <n v="8068.2440000000006"/>
        <n v="3532.74"/>
        <n v="3695.4159999999997"/>
        <n v="5499.42"/>
        <n v="9520.1880000000001"/>
        <n v="11278.06"/>
        <n v="12946.096"/>
        <n v="13769.188"/>
        <n v="14456.312"/>
        <n v="15721.3"/>
        <n v="16136.487999999999"/>
        <n v="16461.84"/>
        <n v="17153.82"/>
        <n v="14201.371999999999"/>
        <n v="14669.976000000001"/>
        <n v="14480.592000000001"/>
        <n v="10889.58"/>
        <n v="9432.7799999999988"/>
        <n v="8104.6639999999989"/>
        <n v="7543.7959999999994"/>
        <n v="7067.9079999999994"/>
        <n v="6174.4039999999995"/>
        <n v="6130.7"/>
        <n v="6135.5559999999996"/>
        <n v="5943.7439999999997"/>
        <n v="6871.24"/>
        <n v="6839.6759999999995"/>
        <n v="5470.2839999999997"/>
        <n v="5329.46"/>
        <n v="5470.2840000000006"/>
        <n v="5314.8919999999998"/>
        <n v="5120.652"/>
        <n v="5067.2360000000008"/>
        <n v="4860.8560000000007"/>
        <n v="4571.924"/>
        <n v="4426.2440000000006"/>
        <n v="4054.7599999999998"/>
        <n v="2843.1879999999996"/>
        <n v="3457.4719999999998"/>
        <n v="4552.5"/>
        <n v="6863.9560000000001"/>
        <n v="10722.047999999999"/>
        <n v="14779.235999999999"/>
        <n v="20511.743999999999"/>
        <n v="27251.871999999999"/>
        <n v="30651.072"/>
        <n v="31894.207999999995"/>
        <n v="32532.771999999997"/>
        <n v="32875.119999999995"/>
        <n v="35708.596000000005"/>
        <n v="40690.851999999999"/>
        <n v="46.131999999999998"/>
        <n v="1604.9080000000001"/>
        <n v="7131.0359999999991"/>
        <n v="9245.8239999999987"/>
        <n v="11020.691999999999"/>
        <n v="13140.335999999999"/>
        <n v="14842.364"/>
        <n v="16937.728000000003"/>
        <n v="18734.448000000004"/>
        <n v="20011.576000000005"/>
        <n v="21184.300000000003"/>
        <n v="22177.352000000003"/>
        <n v="21436.812000000002"/>
        <n v="20205.816000000003"/>
        <n v="18013.331999999999"/>
        <n v="16566.243999999999"/>
        <n v="15553.768"/>
        <n v="14196.516"/>
        <n v="13538.527999999998"/>
        <n v="12067.16"/>
        <n v="10930.856"/>
        <n v="10056.776"/>
        <n v="9274.9599999999991"/>
        <n v="8495.5720000000001"/>
        <n v="8019.6840000000002"/>
        <n v="6978.0720000000001"/>
        <n v="6300.66"/>
        <n v="5768.9279999999999"/>
        <n v="5013.82"/>
        <n v="4404.3919999999998"/>
        <n v="3503.6039999999994"/>
        <n v="2971.8719999999994"/>
        <n v="2476.5599999999995"/>
        <n v="2228.9039999999995"/>
        <n v="1961.8239999999998"/>
        <n v="1762.7279999999998"/>
        <n v="1524.7839999999999"/>
        <n v="1461.6559999999999"/>
        <n v="1529.64"/>
        <n v="1782.152"/>
        <n v="2386.7240000000002"/>
        <n v="3377.348"/>
        <n v="4445.6679999999997"/>
        <n v="5555.2640000000001"/>
        <n v="6934.3679999999995"/>
        <n v="7755.0319999999992"/>
        <n v="7886.1439999999984"/>
        <n v="7895.8559999999989"/>
        <n v="7890.9999999999982"/>
        <n v="8760.2239999999983"/>
        <n v="10083.483999999999"/>
        <n v="293.78800000000001"/>
        <n v="10425.832"/>
        <n v="26346.227999999999"/>
        <n v="46333.523999999998"/>
        <n v="60083.288"/>
        <n v="71769.252000000008"/>
        <n v="85856.508000000002"/>
        <n v="97175.843999999997"/>
        <n v="111107.708"/>
        <n v="123055.89599999999"/>
        <n v="131546.61199999999"/>
        <n v="139342.91999999998"/>
        <n v="145959.21999999997"/>
        <n v="141268.32399999996"/>
        <n v="133515.72"/>
        <n v="119445.45999999999"/>
        <n v="110095.232"/>
        <n v="103367.24400000001"/>
        <n v="94233.108000000007"/>
        <n v="89695.175999999992"/>
        <n v="79820.5"/>
        <n v="72167.444000000003"/>
        <n v="66289.255999999994"/>
        <n v="61032.635999999999"/>
        <n v="55805.152000000002"/>
        <n v="52588.052000000003"/>
        <n v="45580.84399999999"/>
        <n v="41006.491999999991"/>
        <n v="37495.603999999999"/>
        <n v="32578.903999999995"/>
        <n v="28626.120000000003"/>
        <n v="22779.495999999999"/>
        <n v="19322.023999999998"/>
        <n v="16095.212"/>
        <n v="14269.356"/>
        <n v="12331.812"/>
        <n v="10942.996000000001"/>
        <n v="9240.9680000000008"/>
        <n v="8658.2479999999996"/>
        <n v="8701.9520000000011"/>
        <n v="9770.2720000000008"/>
        <n v="12807.7"/>
        <n v="17566.580000000002"/>
        <n v="22740.648000000001"/>
        <n v="28203.648000000001"/>
        <n v="34917.067999999999"/>
        <n v="39056.808000000005"/>
        <n v="39743.932000000001"/>
        <n v="39799.775999999998"/>
        <n v="39782.779999999992"/>
        <n v="44158.035999999993"/>
        <n v="50818.039999999986"/>
        <n v="237.94399999999999"/>
        <n v="1063.4639999999999"/>
        <n v="1930.2599999999998"/>
        <n v="3600.7239999999997"/>
        <n v="5249.3359999999993"/>
        <n v="6854.2439999999988"/>
        <n v="8456.7239999999983"/>
        <n v="9852.8239999999987"/>
        <n v="11134.807999999999"/>
        <n v="12339.096"/>
        <n v="13332.147999999999"/>
        <n v="14203.8"/>
        <n v="14587.423999999999"/>
        <n v="14553.431999999999"/>
        <n v="14529.152"/>
        <n v="13854.168000000001"/>
        <n v="12958.235999999999"/>
        <n v="12251.688"/>
        <n v="11200.364000000001"/>
        <n v="10610.36"/>
        <n v="10059.204000000002"/>
        <n v="9185.1239999999998"/>
        <n v="8529.5639999999985"/>
        <n v="7857.0079999999998"/>
        <n v="7313.1360000000004"/>
        <n v="6592.02"/>
        <n v="5836.9120000000012"/>
        <n v="4882.7079999999996"/>
        <n v="4232.0039999999999"/>
        <n v="3360.3519999999999"/>
        <n v="2835.904"/>
        <n v="1485.9360000000001"/>
        <n v="1180.008"/>
        <n v="857.08400000000006"/>
        <n v="689.55199999999991"/>
        <n v="650.70399999999995"/>
        <n v="623.99599999999987"/>
        <n v="541.44399999999996"/>
        <n v="536.58799999999997"/>
        <n v="679.83999999999992"/>
        <n v="1019.76"/>
        <n v="1311.12"/>
        <n v="1624.3319999999999"/>
        <n v="2168.2039999999997"/>
        <n v="2767.92"/>
        <n v="3438.0479999999998"/>
        <n v="3816.8159999999998"/>
        <n v="3950.3559999999998"/>
        <n v="4229.576"/>
        <n v="4749.1679999999997"/>
        <n v="5659.6679999999997"/>
        <n v="1539.3519999999999"/>
        <n v="6907.66"/>
        <n v="12550.331999999999"/>
        <n v="23413.203999999998"/>
        <n v="34132.823999999993"/>
        <n v="44558.656000000003"/>
        <n v="55091.319999999992"/>
        <n v="64373.563999999998"/>
        <n v="72890.987999999998"/>
        <n v="80905.815999999992"/>
        <n v="87502.691999999995"/>
        <n v="93300.755999999994"/>
        <n v="95896.288"/>
        <n v="95791.883999999991"/>
        <n v="95760.320000000007"/>
        <n v="91569.592000000004"/>
        <n v="85900.212"/>
        <n v="81393.843999999983"/>
        <n v="74444.907999999996"/>
        <n v="70404.716"/>
        <n v="66636.459999999992"/>
        <n v="60763.127999999997"/>
        <n v="56353.87999999999"/>
        <n v="51852.367999999995"/>
        <n v="48220.079999999994"/>
        <n v="43417.495999999992"/>
        <n v="38376.967999999993"/>
        <n v="31976.760000000002"/>
        <n v="27589.363999999998"/>
        <n v="21844.716"/>
        <n v="18438.232000000004"/>
        <n v="13985.279999999999"/>
        <n v="9661.0119999999988"/>
        <n v="7674.9080000000004"/>
        <n v="5577.116"/>
        <n v="4431.0999999999995"/>
        <n v="4120.3159999999998"/>
        <n v="3867.8039999999996"/>
        <n v="3321.5039999999999"/>
        <n v="3231.6679999999997"/>
        <n v="3809.5319999999997"/>
        <n v="5477.5679999999993"/>
        <n v="8308.616"/>
        <n v="10950.28"/>
        <n v="13941.576000000001"/>
        <n v="17301.928"/>
        <n v="19224.903999999999"/>
        <n v="19904.743999999999"/>
        <n v="20443.759999999998"/>
        <n v="21322.695999999996"/>
        <n v="23942.507999999998"/>
        <n v="28529"/>
        <n v="25.872"/>
        <n v="134.75"/>
        <n v="180.02600000000001"/>
        <n v="242.55"/>
        <n v="376.22199999999998"/>
        <n v="510.97200000000004"/>
        <n v="604.75800000000004"/>
        <n v="750.28800000000001"/>
        <n v="980.98"/>
        <n v="1171.7860000000001"/>
        <n v="1456.3780000000002"/>
        <n v="1665.5100000000002"/>
        <n v="1912.3720000000003"/>
        <n v="2085.9300000000003"/>
        <n v="2304.7640000000006"/>
        <n v="2535.4560000000006"/>
        <n v="2696.0780000000004"/>
        <n v="2839.4520000000007"/>
        <n v="3062.5980000000009"/>
        <n v="3211.3620000000005"/>
        <n v="3281.4319999999998"/>
        <n v="3407.5580000000004"/>
        <n v="3366.5940000000005"/>
        <n v="3425.8840000000005"/>
        <n v="3393.5440000000008"/>
        <n v="3362.2820000000006"/>
        <n v="3318.0840000000003"/>
        <n v="3218.9080000000004"/>
        <n v="3226.4540000000002"/>
        <n v="3180.1"/>
        <n v="3121.8879999999999"/>
        <n v="3106.7960000000003"/>
        <n v="3411.8700000000003"/>
        <n v="3450.6780000000003"/>
        <n v="3409.7140000000004"/>
        <n v="3467.9260000000004"/>
        <n v="3445.2880000000005"/>
        <n v="3406.48"/>
        <n v="3450.6779999999999"/>
        <n v="3383.8420000000006"/>
        <n v="174.63600000000002"/>
        <n v="774.00400000000013"/>
        <n v="1020.8660000000002"/>
        <n v="1363.6700000000003"/>
        <n v="2096.71"/>
        <n v="2834.0620000000004"/>
        <n v="3351.5020000000004"/>
        <n v="4151.3780000000006"/>
        <n v="5425.5740000000005"/>
        <n v="6502.496000000001"/>
        <n v="8111.9500000000007"/>
        <n v="9291.2820000000011"/>
        <n v="10657.108"/>
        <n v="11652.102000000001"/>
        <n v="12899.348000000002"/>
        <n v="14213.430000000002"/>
        <n v="15140.510000000002"/>
        <n v="15977.038000000002"/>
        <n v="17251.234"/>
        <n v="18115.79"/>
        <n v="18541.599999999999"/>
        <n v="19253.080000000002"/>
        <n v="19023.466"/>
        <n v="19358.724000000002"/>
        <n v="19218.584000000003"/>
        <n v="19295.122000000003"/>
        <n v="19557.076000000005"/>
        <n v="19553.842000000004"/>
        <n v="19191.633999999998"/>
        <n v="19516.112000000001"/>
        <n v="19529.048000000003"/>
        <n v="19492.396000000001"/>
        <n v="19765.13"/>
        <n v="22268.245999999999"/>
        <n v="22840.664000000001"/>
        <n v="22907.5"/>
        <n v="23147.894"/>
        <n v="23609.278000000002"/>
        <n v="23520.882000000001"/>
        <n v="23317.140000000003"/>
        <n v="23665.333999999999"/>
        <n v="23272.942000000003"/>
        <n v="26.950000000000003"/>
        <n v="194.04000000000002"/>
        <n v="369.75400000000002"/>
        <n v="572.41800000000001"/>
        <n v="756.75600000000009"/>
        <n v="989.60400000000016"/>
        <n v="1225.6860000000001"/>
        <n v="1447.7540000000004"/>
        <n v="1694.6160000000004"/>
        <n v="1972.7400000000002"/>
        <n v="2221.7580000000003"/>
        <n v="2436.2800000000002"/>
        <n v="2605.5260000000003"/>
        <n v="2646.4900000000002"/>
        <n v="2721.9500000000003"/>
        <n v="2754.29"/>
        <n v="2836.2180000000003"/>
        <n v="2879.3379999999997"/>
        <n v="2884.7280000000001"/>
        <n v="2935.3940000000002"/>
        <n v="2984.982"/>
        <n v="2979.5920000000006"/>
        <n v="2924.614"/>
        <n v="2901.9760000000001"/>
        <n v="2960.1880000000001"/>
        <n v="2977.4360000000001"/>
        <n v="2989.2940000000003"/>
        <n v="3027.0240000000003"/>
        <n v="2997.9180000000006"/>
        <n v="3001.1520000000005"/>
        <n v="2991.4500000000003"/>
        <n v="2949.4080000000004"/>
        <n v="2898.7420000000002"/>
        <n v="2870.7140000000004"/>
        <n v="2945.0960000000005"/>
        <n v="3016.2440000000006"/>
        <n v="2987.1380000000008"/>
        <n v="3034.5700000000006"/>
        <n v="3002.2300000000005"/>
        <n v="2930.0040000000004"/>
        <n v="2911.6780000000003"/>
        <n v="2871.7919999999999"/>
        <n v="288.904"/>
        <n v="1208.4380000000001"/>
        <n v="2173.248"/>
        <n v="3288.9780000000001"/>
        <n v="4300.1419999999998"/>
        <n v="5578.65"/>
        <n v="6873.3279999999995"/>
        <n v="8091.4680000000008"/>
        <n v="9451.9040000000005"/>
        <n v="11022.550000000001"/>
        <n v="12428.262000000001"/>
        <n v="13639.934000000001"/>
        <n v="14459.214"/>
        <n v="14713.622000000001"/>
        <n v="15167.460000000003"/>
        <n v="15377.670000000004"/>
        <n v="15873.550000000003"/>
        <n v="16153.830000000002"/>
        <n v="16223.900000000001"/>
        <n v="16544.066000000003"/>
        <n v="16858.842000000001"/>
        <n v="16830.814000000002"/>
        <n v="16521.428"/>
        <n v="16392.067999999999"/>
        <n v="16739.184000000001"/>
        <n v="17061.506000000001"/>
        <n v="17389.218000000001"/>
        <n v="17873.240000000002"/>
        <n v="17945.466"/>
        <n v="18242.993999999999"/>
        <n v="18432.722000000002"/>
        <n v="18489.856000000003"/>
        <n v="18507.104000000003"/>
        <n v="18650.478000000003"/>
        <n v="19406.156000000003"/>
        <n v="20141.352000000006"/>
        <n v="20241.606000000003"/>
        <n v="20623.218000000004"/>
        <n v="20466.908000000003"/>
        <n v="20036.786"/>
        <n v="19966.716000000004"/>
        <n v="19756.506000000001"/>
        <n v="38.808"/>
        <n v="114.268"/>
        <n v="228.536"/>
        <n v="324.47800000000001"/>
        <n v="419.34199999999998"/>
        <n v="592.90000000000009"/>
        <n v="686.68600000000004"/>
        <n v="796.64200000000005"/>
        <n v="958.3420000000001"/>
        <n v="1085.546"/>
        <n v="1262.338"/>
        <n v="1366.904"/>
        <n v="1435.896"/>
        <n v="1483.328"/>
        <n v="1521.0580000000002"/>
        <n v="1573.88"/>
        <n v="1618.078"/>
        <n v="1687.0700000000002"/>
        <n v="1724.8000000000002"/>
        <n v="1709.7080000000001"/>
        <n v="1706.4740000000002"/>
        <n v="1632.0920000000003"/>
        <n v="1642.8720000000003"/>
        <n v="1614.8440000000003"/>
        <n v="1618.0780000000002"/>
        <n v="1581.4260000000002"/>
        <n v="1564.1780000000001"/>
        <n v="1567.4120000000003"/>
        <n v="1550.164"/>
        <n v="1551.242"/>
        <n v="1565.2560000000001"/>
        <n v="1560.9440000000002"/>
        <n v="1577.1140000000003"/>
        <n v="1619.1560000000002"/>
        <n v="1554.4760000000001"/>
        <n v="1576.0360000000001"/>
        <n v="1569.5680000000002"/>
        <n v="1624.5460000000003"/>
        <n v="1602.9860000000003"/>
        <n v="198.352"/>
        <n v="614.46"/>
        <n v="1241.8560000000002"/>
        <n v="1766.8420000000001"/>
        <n v="2287.5160000000001"/>
        <n v="2789.864"/>
        <n v="3242.6239999999998"/>
        <n v="3755.752"/>
        <n v="4364.8220000000001"/>
        <n v="5275.732"/>
        <n v="5995.8360000000011"/>
        <n v="6991.9080000000013"/>
        <n v="7603.1340000000009"/>
        <n v="8001.9940000000006"/>
        <n v="8073.1420000000007"/>
        <n v="8304.9120000000003"/>
        <n v="8532.3700000000008"/>
        <n v="8844.9900000000016"/>
        <n v="9106.9440000000013"/>
        <n v="9513.35"/>
        <n v="9740.8080000000009"/>
        <n v="9657.8019999999997"/>
        <n v="9635.1640000000007"/>
        <n v="9219.0560000000005"/>
        <n v="9305.2960000000003"/>
        <n v="9265.41"/>
        <n v="9412.018"/>
        <n v="9300.9840000000022"/>
        <n v="9317.1540000000023"/>
        <n v="9486.4000000000015"/>
        <n v="9496.1020000000008"/>
        <n v="9706.3120000000017"/>
        <n v="9984.4360000000015"/>
        <n v="10137.512000000001"/>
        <n v="10405.934000000001"/>
        <n v="10825.276"/>
        <n v="10544.996000000001"/>
        <n v="10723.944000000001"/>
        <n v="10712.086000000001"/>
        <n v="11076.45"/>
        <n v="11142.208000000002"/>
        <n v="11025.784000000001"/>
        <n v="1263.6936000000001"/>
        <n v="2370.0668000000005"/>
        <n v="4063.3628000000008"/>
        <n v="5350.2540000000008"/>
        <n v="6793.365600000001"/>
        <n v="8230.4828000000016"/>
        <n v="9813.1856000000007"/>
        <n v="11508.773200000001"/>
        <n v="13108.635600000001"/>
        <n v="14618.866400000003"/>
        <n v="16224.963600000003"/>
        <n v="18252.357600000003"/>
        <n v="18550.109200000006"/>
        <n v="18859.144800000002"/>
        <n v="18601.0936"/>
        <n v="18615.120000000003"/>
        <n v="18340.508800000003"/>
        <n v="18411.652400000003"/>
        <n v="17751.832399999999"/>
        <n v="17193.285600000003"/>
        <n v="16741.654800000004"/>
        <n v="16575.300000000003"/>
        <n v="16030.292800000003"/>
        <n v="15441.461600000002"/>
        <n v="15216.984400000001"/>
        <n v="14793.425999999999"/>
        <n v="14748.434400000002"/>
        <n v="14697.096800000003"/>
        <n v="14658.451200000001"/>
        <n v="14179.778800000002"/>
        <n v="14431.180400000001"/>
        <n v="14474.831600000003"/>
        <n v="14756.332800000002"/>
        <n v="14501.978400000002"/>
        <n v="14514.485600000002"/>
        <n v="14594.866400000003"/>
        <n v="14504.907200000001"/>
        <n v="14616.098400000003"/>
        <n v="14475.566400000002"/>
        <n v="14421.632"/>
        <n v="14744.225200000001"/>
        <n v="15017.921200000001"/>
        <n v="15269.2356"/>
        <n v="15290.134000000002"/>
        <n v="15049.262000000002"/>
        <n v="15408.511200000003"/>
        <n v="15646.212400000002"/>
        <n v="15479.678800000002"/>
        <n v="15456.258800000001"/>
        <n v="15493.192800000001"/>
        <n v="15597.265600000002"/>
        <n v="15735.454800000001"/>
        <n v="15676.330000000002"/>
        <n v="15787.416000000001"/>
        <n v="15787.940400000001"/>
        <n v="16058.286800000002"/>
        <n v="16248.153200000001"/>
        <n v="16179.042799999999"/>
        <n v="16154.417600000001"/>
        <n v="16358.2248"/>
        <n v="16474.989600000001"/>
        <n v="16274.234400000001"/>
        <n v="15724.827200000003"/>
        <n v="6690.075600000001"/>
        <n v="12342.228800000001"/>
        <n v="21080.594000000001"/>
        <n v="27652.04"/>
        <n v="35312.5792"/>
        <n v="43359.955999999998"/>
        <n v="52536.14"/>
        <n v="62264.840400000001"/>
        <n v="72059.5628"/>
        <n v="81221.067999999999"/>
        <n v="91241.008399999992"/>
        <n v="103813.0196"/>
        <n v="106959.07400000002"/>
        <n v="109839.75920000001"/>
        <n v="109550.83120000002"/>
        <n v="110703.99440000001"/>
        <n v="109554.21800000001"/>
        <n v="109825.4348"/>
        <n v="105770.7988"/>
        <n v="102755.8192"/>
        <n v="99778.23520000001"/>
        <n v="99130.606800000009"/>
        <n v="95572.088400000008"/>
        <n v="91761.199200000017"/>
        <n v="90233.968400000012"/>
        <n v="87944.255600000004"/>
        <n v="87927.160799999983"/>
        <n v="87665.605599999995"/>
        <n v="87806.4908"/>
        <n v="85499.962400000004"/>
        <n v="87454.522399999987"/>
        <n v="88363.341199999995"/>
        <n v="90925.337599999999"/>
        <n v="89447.671199999997"/>
        <n v="90125.035600000003"/>
        <n v="92362.363199999993"/>
        <n v="92518.706800000014"/>
        <n v="94130.930400000012"/>
        <n v="94608.766800000012"/>
        <n v="95636.455199999997"/>
        <n v="98922.487200000003"/>
        <n v="101639.39480000001"/>
        <n v="104108.0656"/>
        <n v="104690.77160000001"/>
        <n v="103559.85280000001"/>
        <n v="107050.71840000001"/>
        <n v="109496.698"/>
        <n v="108260.32120000001"/>
        <n v="108962.53"/>
        <n v="109915.072"/>
        <n v="111469.50240000001"/>
        <n v="113097.87000000002"/>
        <n v="114227.242"/>
        <n v="116334.43799999999"/>
        <n v="118216.85"/>
        <n v="122097.8532"/>
        <n v="125257.614"/>
        <n v="125993.83840000001"/>
        <n v="127088.98440000002"/>
        <n v="130017.02040000001"/>
        <n v="131619.2568"/>
        <n v="130008.8348"/>
        <n v="125478.34399999998"/>
        <n v="1504.7880000000002"/>
        <n v="2747.7004000000006"/>
        <n v="4303.0852000000014"/>
        <n v="5542.2964000000011"/>
        <n v="7305.771200000001"/>
        <n v="9974.767600000001"/>
        <n v="11825.499600000001"/>
        <n v="13502.653200000001"/>
        <n v="15474.84"/>
        <n v="17464.513999999999"/>
        <n v="19333.622799999997"/>
        <n v="21548.319599999999"/>
        <n v="22186.040399999998"/>
        <n v="22774.450800000006"/>
        <n v="22933.852399999996"/>
        <n v="23677.093199999999"/>
        <n v="23930.063600000001"/>
        <n v="23135.115600000001"/>
        <n v="22947.764800000001"/>
        <n v="23016.1224"/>
        <n v="22680.090400000001"/>
        <n v="22356.299600000002"/>
        <n v="22674.042000000005"/>
        <n v="22269.892800000005"/>
        <n v="21550.844400000002"/>
        <n v="21206.419600000005"/>
        <n v="21139.658000000003"/>
        <n v="20513.620800000004"/>
        <n v="19882.034000000003"/>
        <n v="19853.318400000004"/>
        <n v="20168.842799999999"/>
        <n v="19920.536800000002"/>
        <n v="19789.305200000003"/>
        <n v="19876.347600000001"/>
        <n v="19409.596400000002"/>
        <n v="19250.564399999999"/>
        <n v="19278.309200000003"/>
        <n v="19424.746800000004"/>
        <n v="19587.819600000003"/>
        <n v="20219.003600000004"/>
        <n v="20619.759600000001"/>
        <n v="20884.488799999999"/>
        <n v="20855.723600000001"/>
        <n v="21191.590400000001"/>
        <n v="21532.6476"/>
        <n v="21834.842800000002"/>
        <n v="22336.155200000001"/>
        <n v="22869.076000000001"/>
        <n v="23200.642"/>
        <n v="23340.425599999999"/>
        <n v="23446.6924"/>
        <n v="23086.305600000003"/>
        <n v="23031.574800000002"/>
        <n v="22619.763200000001"/>
        <n v="22707.33"/>
        <n v="22827.252"/>
        <n v="22878.812000000002"/>
        <n v="22919.7808"/>
        <n v="22689.124400000001"/>
        <n v="22789.093200000003"/>
        <n v="22865.933600000004"/>
        <n v="22075.846800000007"/>
        <n v="20879.416800000006"/>
        <n v="7882.3176000000003"/>
        <n v="14428.741600000001"/>
        <n v="22455.830400000003"/>
        <n v="28749.075200000003"/>
        <n v="38172.068800000008"/>
        <n v="55809.462800000008"/>
        <n v="67424.12920000001"/>
        <n v="78011.643200000006"/>
        <n v="91019.133600000001"/>
        <n v="104543.49400000001"/>
        <n v="116923.1364"/>
        <n v="130583.92080000001"/>
        <n v="136782.28960000002"/>
        <n v="141904.2696"/>
        <n v="144573.98680000001"/>
        <n v="150466.52880000003"/>
        <n v="152987.98440000002"/>
        <n v="145931.3504"/>
        <n v="143807.3468"/>
        <n v="143187.90120000002"/>
        <n v="139612.6716"/>
        <n v="136189.94160000002"/>
        <n v="139024.30679999999"/>
        <n v="137068.68"/>
        <n v="131974.72440000004"/>
        <n v="129768.69120000003"/>
        <n v="129720.47640000001"/>
        <n v="125892.27880000003"/>
        <n v="122507.55800000002"/>
        <n v="123217.07920000002"/>
        <n v="126647.56400000001"/>
        <n v="126653.43040000001"/>
        <n v="127300.01120000001"/>
        <n v="129352.05880000001"/>
        <n v="127049.99840000001"/>
        <n v="127383.3196"/>
        <n v="129289.36960000001"/>
        <n v="132314.65280000001"/>
        <n v="135208.71360000002"/>
        <n v="141702.94839999999"/>
        <n v="145843.2892"/>
        <n v="149598.7696"/>
        <n v="150069.09720000002"/>
        <n v="153061.17960000003"/>
        <n v="156414.61040000001"/>
        <n v="159493.52320000003"/>
        <n v="164696.90280000004"/>
        <n v="169204.42600000004"/>
        <n v="172890.56200000003"/>
        <n v="174661.23480000003"/>
        <n v="176114.64760000003"/>
        <n v="174416.38520000002"/>
        <n v="175137.21880000003"/>
        <n v="173199.30760000003"/>
        <n v="176222.80560000002"/>
        <n v="179400.08960000001"/>
        <n v="181649.34720000002"/>
        <n v="183643.70800000004"/>
        <n v="182107.01760000005"/>
        <n v="185028.32720000006"/>
        <n v="185632.31040000005"/>
        <n v="178491.76640000002"/>
        <n v="168862.35000000003"/>
        <n v="1298.6244000000002"/>
        <n v="2022.3148000000001"/>
        <n v="3313.4632000000001"/>
        <n v="4112.2704000000003"/>
        <n v="4791.5252"/>
        <n v="5923.5228000000006"/>
        <n v="6864.967200000001"/>
        <n v="7983.6416000000008"/>
        <n v="8936.858400000001"/>
        <n v="10518.1756"/>
        <n v="11640.662400000001"/>
        <n v="12826.797200000001"/>
        <n v="12621.141600000001"/>
        <n v="12887.558400000002"/>
        <n v="12472.063600000001"/>
        <n v="12536.285600000003"/>
        <n v="12799.805200000003"/>
        <n v="12662.785200000002"/>
        <n v="12271.335600000002"/>
        <n v="11886.676800000001"/>
        <n v="11731.580400000001"/>
        <n v="11243.460400000002"/>
        <n v="10925.273200000001"/>
        <n v="10597.630800000003"/>
        <n v="10275.945200000004"/>
        <n v="9966.6616000000013"/>
        <n v="9781.521200000001"/>
        <n v="9358.7412000000004"/>
        <n v="8781.9647999999997"/>
        <n v="8262.7308000000012"/>
        <n v="8160.3696000000009"/>
        <n v="7870.5208000000002"/>
        <n v="7711.0936000000002"/>
        <n v="7181.1272000000008"/>
        <n v="6868.3468000000003"/>
        <n v="6659.4048000000003"/>
        <n v="6470.6008000000002"/>
        <n v="6296.0832"/>
        <n v="6215.887200000001"/>
        <n v="6239.6528000000008"/>
        <n v="6355.4724000000006"/>
        <n v="6365.4024000000009"/>
        <n v="6487.1172000000006"/>
        <n v="6383.9279999999999"/>
        <n v="6197.7808000000005"/>
        <n v="6231.3472000000002"/>
        <n v="6413.4100000000008"/>
        <n v="6394.006800000001"/>
        <n v="6329.1672000000017"/>
        <n v="6335.5448000000015"/>
        <n v="6320.3132000000014"/>
        <n v="6464.564400000002"/>
        <n v="6554.3628000000017"/>
        <n v="6729.4860000000017"/>
        <n v="6753.6348000000007"/>
        <n v="6992.8748000000014"/>
        <n v="7169.8824000000013"/>
        <n v="7216.5856000000003"/>
        <n v="7220.8984000000009"/>
        <n v="7395.6564000000008"/>
        <n v="7585.6776000000009"/>
        <n v="7367.1752000000015"/>
        <n v="7042.1836000000003"/>
        <n v="8080.4304000000011"/>
        <n v="12294.578000000001"/>
        <n v="19281.132400000002"/>
        <n v="23515.520400000001"/>
        <n v="27242.167200000004"/>
        <n v="34513.167600000001"/>
        <n v="40726.662000000004"/>
        <n v="48414.945200000002"/>
        <n v="53992.489200000004"/>
        <n v="64623.087600000006"/>
        <n v="72615.986800000013"/>
        <n v="80445.377600000007"/>
        <n v="79421.277199999997"/>
        <n v="81609.727199999994"/>
        <n v="79740.825600000011"/>
        <n v="80505.181200000006"/>
        <n v="81823.960400000011"/>
        <n v="79995.508400000021"/>
        <n v="76893.159200000009"/>
        <n v="74137.222800000003"/>
        <n v="73829.802400000015"/>
        <n v="70590.787600000011"/>
        <n v="68083.361600000004"/>
        <n v="66287.805200000003"/>
        <n v="64651.193599999999"/>
        <n v="63060.717199999999"/>
        <n v="62528.763999999996"/>
        <n v="60221.469200000007"/>
        <n v="57319.284"/>
        <n v="54698.242400000003"/>
        <n v="54327.153200000001"/>
        <n v="52336.604800000001"/>
        <n v="51416.729200000002"/>
        <n v="47821.902000000002"/>
        <n v="45708.977600000006"/>
        <n v="44063.135200000004"/>
        <n v="43077.979600000006"/>
        <n v="42350.10560000001"/>
        <n v="42445.599200000004"/>
        <n v="43047.831600000005"/>
        <n v="44273.666800000006"/>
        <n v="44736.820399999997"/>
        <n v="45879.945600000006"/>
        <n v="45154.853200000005"/>
        <n v="43884.21560000001"/>
        <n v="44094.209600000009"/>
        <n v="45289.009200000008"/>
        <n v="45285.147200000007"/>
        <n v="44416.932399999998"/>
        <n v="44076.849200000004"/>
        <n v="43573.038"/>
        <n v="44814.707600000009"/>
        <n v="45942.174400000004"/>
        <n v="47592.280400000003"/>
        <n v="48276.73"/>
        <n v="50725.540800000002"/>
        <n v="52774.274799999999"/>
        <n v="54044.488400000002"/>
        <n v="54957.547599999998"/>
        <n v="57441.516000000003"/>
        <n v="59594.148400000005"/>
        <n v="57938.159200000002"/>
        <n v="55715.619600000005"/>
        <n v="3202.5280000000002"/>
        <n v="5997.4320000000007"/>
        <n v="10049.312000000002"/>
        <n v="13544.160000000002"/>
        <n v="17950.072"/>
        <n v="22526.504000000001"/>
        <n v="27283.200000000001"/>
        <n v="32000.920000000002"/>
        <n v="36082.031999999999"/>
        <n v="40448.968000000001"/>
        <n v="44955.567999999999"/>
        <n v="50168.608"/>
        <n v="51610.720000000001"/>
        <n v="53359.767999999996"/>
        <n v="54373.144"/>
        <n v="55922.44"/>
        <n v="57155.056000000011"/>
        <n v="58121.33600000001"/>
        <n v="58464.000000000007"/>
        <n v="58714.096000000005"/>
        <n v="59768.072000000007"/>
        <n v="60851.280000000006"/>
        <n v="61007.184000000008"/>
        <n v="61461.90400000001"/>
        <n v="62249.544000000009"/>
        <n v="63020.944000000018"/>
        <n v="63862.176000000007"/>
        <n v="64112.272000000012"/>
        <n v="63342.496000000014"/>
        <n v="62985.216000000015"/>
        <n v="63813.456000000013"/>
        <n v="63795.592000000004"/>
        <n v="64635.200000000012"/>
        <n v="64956.752000000008"/>
        <n v="65533.272000000012"/>
        <n v="65388.736000000012"/>
        <n v="65249.072000000007"/>
        <n v="65070.432000000008"/>
        <n v="64945.384000000013"/>
        <n v="65450.448000000004"/>
        <n v="66398.864000000001"/>
        <n v="67728.920000000013"/>
        <n v="67881.576000000001"/>
        <n v="69232.744000000006"/>
        <n v="69471.472000000009"/>
        <n v="70025.256000000008"/>
        <n v="70973.672000000006"/>
        <n v="71620.024000000005"/>
        <n v="72121.840000000011"/>
        <n v="72638.272000000012"/>
        <n v="73695.496000000014"/>
        <n v="74143.72"/>
        <n v="75792.08"/>
        <n v="76748.616000000009"/>
        <n v="77088.032000000007"/>
        <n v="77672.672000000006"/>
        <n v="78733.144"/>
        <n v="79733.528000000006"/>
        <n v="80680.320000000007"/>
        <n v="82208.504000000001"/>
        <n v="84501.592000000004"/>
        <n v="86262.008000000016"/>
        <n v="87710.616000000009"/>
        <n v="22260.168000000001"/>
        <n v="41683.207999999999"/>
        <n v="69844.991999999998"/>
        <n v="94131.911999999997"/>
        <n v="124747.56"/>
        <n v="156550.35200000001"/>
        <n v="189610.12000000002"/>
        <n v="222397.05600000004"/>
        <n v="250763.46400000004"/>
        <n v="281111.15200000006"/>
        <n v="312431.61600000004"/>
        <n v="348659.80800000002"/>
        <n v="358681.51199999999"/>
        <n v="370840.39999999997"/>
        <n v="377885.31200000003"/>
        <n v="388650.80800000008"/>
        <n v="397219.03200000001"/>
        <n v="403934.272"/>
        <n v="406310.18400000001"/>
        <n v="408046.24"/>
        <n v="415372.10400000005"/>
        <n v="422904.21600000001"/>
        <n v="423990.67199999996"/>
        <n v="427150.97599999997"/>
        <n v="432628.728"/>
        <n v="437991.17599999998"/>
        <n v="443839.19999999995"/>
        <n v="445578.50400000002"/>
        <n v="440235.54400000005"/>
        <n v="437752.44800000003"/>
        <n v="443509.52800000005"/>
        <n v="443389.35200000001"/>
        <n v="449226.00800000003"/>
        <n v="451459.00800000003"/>
        <n v="455458.92"/>
        <n v="454453.66399999999"/>
        <n v="453482.51199999999"/>
        <n v="452232.03200000001"/>
        <n v="451358.31999999995"/>
        <n v="454866.16000000003"/>
        <n v="461454.728"/>
        <n v="471018.46400000004"/>
        <n v="472999.74400000006"/>
        <n v="483331.63200000004"/>
        <n v="485921.91200000007"/>
        <n v="490722.45600000001"/>
        <n v="498244.82400000002"/>
        <n v="503667.36000000004"/>
        <n v="508018.05600000004"/>
        <n v="512462.94400000002"/>
        <n v="520833.04000000004"/>
        <n v="524893.04"/>
        <n v="537464.424"/>
        <n v="544916.96000000008"/>
        <n v="547320.4800000001"/>
        <n v="551474.67200000002"/>
        <n v="558997.04"/>
        <n v="566102.04"/>
        <n v="572831.89599999995"/>
        <n v="584818.64"/>
        <n v="603929.87199999997"/>
        <n v="619018.45600000001"/>
        <n v="632210.20799999998"/>
        <n v="487.20000000000005"/>
        <n v="927.30400000000009"/>
        <n v="1469.7200000000003"/>
        <n v="1929.3120000000004"/>
        <n v="2385.6560000000004"/>
        <n v="2900.4640000000004"/>
        <n v="3402.2800000000007"/>
        <n v="3991.7920000000008"/>
        <n v="4745.3280000000013"/>
        <n v="5349.456000000001"/>
        <n v="5856.1440000000011"/>
        <n v="6411.5520000000015"/>
        <n v="6604.8080000000009"/>
        <n v="6850.0320000000011"/>
        <n v="6992.9440000000004"/>
        <n v="7171.5840000000007"/>
        <n v="7588.9520000000002"/>
        <n v="7813.0640000000003"/>
        <n v="8271.0320000000011"/>
        <n v="8599.0800000000017"/>
        <n v="8685.1520000000019"/>
        <n v="9011.5760000000009"/>
        <n v="9136.6239999999998"/>
        <n v="9466.2960000000003"/>
        <n v="9683.9120000000003"/>
        <n v="9703.4000000000015"/>
        <n v="9877.1680000000015"/>
        <n v="10122.392"/>
        <n v="10325.392"/>
        <n v="10504.032000000001"/>
        <n v="10515.400000000001"/>
        <n v="10487.792000000001"/>
        <n v="10474.800000000001"/>
        <n v="10432.576000000001"/>
        <n v="10552.752"/>
        <n v="10442.32"/>
        <n v="10437.448"/>
        <n v="10601.472000000002"/>
        <n v="10625.832000000002"/>
        <n v="10871.056"/>
        <n v="11135.768"/>
        <n v="11200.728000000001"/>
        <n v="11424.840000000002"/>
        <n v="11795.112000000003"/>
        <n v="11944.520000000002"/>
        <n v="12175.128000000002"/>
        <n v="12517.792000000003"/>
        <n v="12662.328000000003"/>
        <n v="12953.024000000001"/>
        <n v="13329.792000000001"/>
        <n v="13558.776000000002"/>
        <n v="14097.944"/>
        <n v="14278.208000000001"/>
        <n v="14682.584000000001"/>
        <n v="14874.216"/>
        <n v="15341.928"/>
        <n v="15942.808000000001"/>
        <n v="16342.312"/>
        <n v="17017.896000000001"/>
        <n v="18286.240000000002"/>
        <n v="18745.832000000002"/>
        <n v="19423.04"/>
        <n v="3387.6640000000002"/>
        <n v="6442.4080000000004"/>
        <n v="10214.960000000001"/>
        <n v="13412.616000000002"/>
        <n v="16582.664000000001"/>
        <n v="20157.088"/>
        <n v="23642.191999999999"/>
        <n v="27734.671999999999"/>
        <n v="32973.695999999996"/>
        <n v="37176.607999999993"/>
        <n v="40702.311999999991"/>
        <n v="44559.311999999991"/>
        <n v="45900.736000000004"/>
        <n v="47609.184000000001"/>
        <n v="48596.576000000008"/>
        <n v="49838.936000000002"/>
        <n v="52744.272000000012"/>
        <n v="54304.936000000002"/>
        <n v="57491.224000000009"/>
        <n v="59776.19200000001"/>
        <n v="60372.200000000012"/>
        <n v="62634.432000000008"/>
        <n v="63504.896000000008"/>
        <n v="65794.736000000004"/>
        <n v="67311.551999999996"/>
        <n v="67451.215999999986"/>
        <n v="68665.968000000008"/>
        <n v="70366.296000000002"/>
        <n v="71771.055999999997"/>
        <n v="73008.544000000009"/>
        <n v="73088.12000000001"/>
        <n v="72891.616000000009"/>
        <n v="72799.04800000001"/>
        <n v="72505.104000000007"/>
        <n v="73334.968000000008"/>
        <n v="72571.688000000009"/>
        <n v="72534.33600000001"/>
        <n v="73672.760000000009"/>
        <n v="73835.16"/>
        <n v="75541.983999999997"/>
        <n v="75548.48000000001"/>
        <n v="77446.936000000002"/>
        <n v="78055.936000000002"/>
        <n v="79788.744000000006"/>
        <n v="82543.04800000001"/>
        <n v="83738.31200000002"/>
        <n v="85490.608000000007"/>
        <n v="88043.536000000007"/>
        <n v="89196.576000000001"/>
        <n v="91385.728000000003"/>
        <n v="94196.872000000003"/>
        <n v="95989.768000000011"/>
        <n v="99979.936000000002"/>
        <n v="101378.2"/>
        <n v="104247.808"/>
        <n v="105610.34400000001"/>
        <n v="108931.424"/>
        <n v="113199.296"/>
        <n v="116036.424"/>
        <n v="121088.68799999999"/>
        <n v="130910.63999999998"/>
        <n v="134748.15200000003"/>
        <n v="140230.77600000001"/>
        <n v="521.30400000000009"/>
        <n v="946.79200000000014"/>
        <n v="1659.7280000000001"/>
        <n v="2169.6640000000002"/>
        <n v="2853.3680000000004"/>
        <n v="3504.5920000000006"/>
        <n v="4103.8480000000009"/>
        <n v="4517.9680000000008"/>
        <n v="5393.304000000001"/>
        <n v="6111.112000000001"/>
        <n v="6770.456000000001"/>
        <n v="7398.9440000000013"/>
        <n v="7416.8080000000009"/>
        <n v="7733.4880000000012"/>
        <n v="7553.2240000000002"/>
        <n v="7657.1600000000008"/>
        <n v="7762.72"/>
        <n v="7869.9040000000005"/>
        <n v="8069.6560000000009"/>
        <n v="8219.0640000000021"/>
        <n v="8006.3200000000006"/>
        <n v="7848.7920000000004"/>
        <n v="7832.5520000000006"/>
        <n v="7778.96"/>
        <n v="7757.848"/>
        <n v="7530.4880000000012"/>
        <n v="7545.1040000000003"/>
        <n v="7338.8560000000007"/>
        <n v="6975.0800000000008"/>
        <n v="6567.4560000000001"/>
        <n v="6504.1200000000008"/>
        <n v="6450.5280000000002"/>
        <n v="6322.2320000000009"/>
        <n v="6033.1600000000008"/>
        <n v="5940.5920000000015"/>
        <n v="5839.9040000000014"/>
        <n v="5757.08"/>
        <n v="5609.2960000000003"/>
        <n v="5586.5599999999995"/>
        <n v="5627.16"/>
        <n v="5555.7040000000006"/>
        <n v="5446.8960000000006"/>
        <n v="5453.3920000000007"/>
        <n v="5440.4000000000005"/>
        <n v="5617.4160000000011"/>
        <n v="5822.0400000000009"/>
        <n v="5984.4400000000005"/>
        <n v="6167.9520000000002"/>
        <n v="6343.3440000000001"/>
        <n v="6643.7839999999997"/>
        <n v="7025.424"/>
        <n v="7481.768"/>
        <n v="7759.4719999999998"/>
        <n v="8132.9920000000002"/>
        <n v="8319.7520000000004"/>
        <n v="8517.880000000001"/>
        <n v="8680.2800000000007"/>
        <n v="8919.0080000000016"/>
        <n v="9315.264000000001"/>
        <n v="9834.9440000000013"/>
        <n v="10184.104000000003"/>
        <n v="10544.632000000001"/>
        <n v="3628.0160000000001"/>
        <n v="6580.4480000000003"/>
        <n v="11533.648000000001"/>
        <n v="15075.592000000001"/>
        <n v="19827.416000000001"/>
        <n v="24351.88"/>
        <n v="28520.688000000002"/>
        <n v="31396.792000000001"/>
        <n v="37481.919999999998"/>
        <n v="42472.472000000002"/>
        <n v="47050.528000000006"/>
        <n v="51419.088000000003"/>
        <n v="51536.016000000003"/>
        <n v="53738.16"/>
        <n v="52490.928"/>
        <n v="53210.36"/>
        <n v="53949.279999999999"/>
        <n v="54696.320000000007"/>
        <n v="56084.840000000004"/>
        <n v="57122.576000000001"/>
        <n v="55644.736000000004"/>
        <n v="54550.16"/>
        <n v="54438.103999999999"/>
        <n v="54067.832000000002"/>
        <n v="53924.920000000006"/>
        <n v="52349.640000000007"/>
        <n v="52451.952000000005"/>
        <n v="51019.584000000003"/>
        <n v="48486.144"/>
        <n v="47614.055999999997"/>
        <n v="45645.767999999996"/>
        <n v="45204.040000000008"/>
        <n v="44833.768000000004"/>
        <n v="43943.815999999999"/>
        <n v="41934.928"/>
        <n v="41283.703999999998"/>
        <n v="40580.512000000002"/>
        <n v="40008.864000000001"/>
        <n v="38972.752000000008"/>
        <n v="38823.344000000005"/>
        <n v="39101.048000000003"/>
        <n v="38626.840000000004"/>
        <n v="37936.639999999999"/>
        <n v="38063.312000000005"/>
        <n v="38061.688000000002"/>
        <n v="39385.248"/>
        <n v="40897.191999999995"/>
        <n v="42121.687999999995"/>
        <n v="43485.847999999998"/>
        <n v="44786.672000000006"/>
        <n v="46987.19200000001"/>
        <n v="49744.744000000006"/>
        <n v="53056.080000000009"/>
        <n v="55094.200000000012"/>
        <n v="57742.94400000001"/>
        <n v="59066.504000000008"/>
        <n v="60468.016000000003"/>
        <n v="61616.184000000008"/>
        <n v="63305.144000000008"/>
        <n v="66247.832000000009"/>
        <n v="70332.19200000001"/>
        <n v="73149.832000000009"/>
        <n v="76076.28"/>
        <n v="254.93"/>
        <n v="483.678"/>
        <n v="836.44600000000003"/>
        <n v="1052.7919999999999"/>
        <n v="1372.4879999999998"/>
        <n v="1715.61"/>
        <n v="2024.2819999999999"/>
        <n v="2412.8779999999997"/>
        <n v="2700.8799999999997"/>
        <n v="3030.2219999999998"/>
        <n v="3381.6119999999996"/>
        <n v="3629.6519999999996"/>
        <n v="3602.0920000000001"/>
        <n v="3691.6620000000003"/>
        <n v="3595.2019999999998"/>
        <n v="3698.5520000000001"/>
        <n v="3618.6280000000002"/>
        <n v="3534.57"/>
        <n v="3382.9900000000002"/>
        <n v="3177.6680000000006"/>
        <n v="3006.7960000000003"/>
        <n v="2823.5220000000008"/>
        <n v="2608.5540000000005"/>
        <n v="2505.2040000000006"/>
        <n v="2447.3280000000004"/>
        <n v="2304.0160000000005"/>
        <n v="2261.2980000000007"/>
        <n v="2247.5180000000005"/>
        <n v="2186.8860000000004"/>
        <n v="2055.9760000000001"/>
        <n v="2112.4740000000002"/>
        <n v="2144.1680000000006"/>
        <n v="2145.5460000000003"/>
        <n v="2091.8040000000005"/>
        <n v="2033.9280000000006"/>
        <n v="1926.4440000000004"/>
        <n v="1773.4860000000003"/>
        <n v="1632.9300000000003"/>
        <n v="1470.326"/>
        <n v="1191.97"/>
        <n v="1040.3900000000001"/>
        <n v="954.95400000000018"/>
        <n v="748.25399999999991"/>
        <n v="536.04200000000003"/>
        <n v="431.31400000000002"/>
        <n v="366.548"/>
        <n v="294.892"/>
        <n v="260.44200000000001"/>
        <n v="250.79599999999999"/>
        <n v="224.61399999999998"/>
        <n v="181.89600000000002"/>
        <n v="161.226"/>
        <n v="143.31200000000001"/>
        <n v="110.24000000000001"/>
        <n v="114.37400000000001"/>
        <n v="103.35000000000001"/>
        <n v="64.766000000000005"/>
        <n v="1193.3480000000002"/>
        <n v="2264.0540000000001"/>
        <n v="3920.4100000000003"/>
        <n v="4935.9960000000001"/>
        <n v="6433.8820000000005"/>
        <n v="8040.630000000001"/>
        <n v="9490.2860000000019"/>
        <n v="11312.002000000002"/>
        <n v="12659.686000000002"/>
        <n v="14205.802000000001"/>
        <n v="15855.268000000002"/>
        <n v="17018.300000000003"/>
        <n v="16892.902000000006"/>
        <n v="17311.814000000002"/>
        <n v="16855.696000000004"/>
        <n v="17342.13"/>
        <n v="16965.936000000002"/>
        <n v="16577.340000000004"/>
        <n v="15862.158000000001"/>
        <n v="14903.070000000002"/>
        <n v="14102.452000000001"/>
        <n v="13238.446000000004"/>
        <n v="12229.750000000004"/>
        <n v="11746.072000000002"/>
        <n v="11474.606000000002"/>
        <n v="10807.653999999999"/>
        <n v="10610.6"/>
        <n v="10540.322000000002"/>
        <n v="10261.966"/>
        <n v="9646"/>
        <n v="9913.3320000000003"/>
        <n v="10058.022000000001"/>
        <n v="10069.046"/>
        <n v="9822.384"/>
        <n v="9550.9179999999997"/>
        <n v="9045.1920000000009"/>
        <n v="8325.8760000000002"/>
        <n v="7665.8140000000012"/>
        <n v="6901.0240000000013"/>
        <n v="5596.058"/>
        <n v="4883.6320000000005"/>
        <n v="4482.6340000000009"/>
        <n v="3513.9000000000005"/>
        <n v="2521.7400000000002"/>
        <n v="2025.6600000000003"/>
        <n v="1721.1220000000003"/>
        <n v="1384.89"/>
        <n v="1223.6640000000002"/>
        <n v="1187.836"/>
        <n v="1080.3520000000001"/>
        <n v="899.83400000000017"/>
        <n v="818.53200000000015"/>
        <n v="752.38800000000003"/>
        <n v="617.34400000000005"/>
        <n v="624.23400000000004"/>
        <n v="650.41600000000005"/>
        <n v="609.07600000000002"/>
        <n v="165.36"/>
        <n v="308.67200000000003"/>
        <n v="486.43400000000003"/>
        <n v="576.00400000000002"/>
        <n v="768.92399999999998"/>
        <n v="970.11199999999997"/>
        <n v="1059.682"/>
        <n v="1179.568"/>
        <n v="1317.3679999999999"/>
        <n v="1430.364"/>
        <n v="1597.1020000000001"/>
        <n v="1722.5"/>
        <n v="1628.796"/>
        <n v="1565.4080000000001"/>
        <n v="1478.5939999999998"/>
        <n v="1485.4839999999999"/>
        <n v="1437.2540000000001"/>
        <n v="1485.4840000000002"/>
        <n v="1511.6660000000002"/>
        <n v="1588.8340000000001"/>
        <n v="1661.8679999999999"/>
        <n v="1718.366"/>
        <n v="1770.73"/>
        <n v="1909.9080000000001"/>
        <n v="2046.3300000000002"/>
        <n v="2195.154"/>
        <n v="2266.81"/>
        <n v="2335.71"/>
        <n v="2337.0879999999997"/>
        <n v="2345.3559999999998"/>
        <n v="2295.7479999999996"/>
        <n v="2226.848"/>
        <n v="2124.8760000000002"/>
        <n v="2018.77"/>
        <n v="1843.7640000000001"/>
        <n v="1675.6480000000001"/>
        <n v="1482.7280000000003"/>
        <n v="1347.684"/>
        <n v="1153.3860000000002"/>
        <n v="1005.94"/>
        <n v="811.64200000000005"/>
        <n v="675.22"/>
        <n v="513.99400000000014"/>
        <n v="405.13200000000006"/>
        <n v="179.14000000000004"/>
        <n v="86.814000000000007"/>
        <n v="59.254000000000005"/>
        <n v="44.096000000000004"/>
        <n v="41.34"/>
        <n v="22.048000000000002"/>
        <n v="773.05800000000011"/>
        <n v="1446.9"/>
        <n v="2277.8340000000003"/>
        <n v="2698.1240000000003"/>
        <n v="3603.4700000000003"/>
        <n v="4544.6440000000002"/>
        <n v="4964.9340000000002"/>
        <n v="5527.1580000000004"/>
        <n v="6170.6840000000002"/>
        <n v="6699.8360000000002"/>
        <n v="7482.54"/>
        <n v="8072.3240000000005"/>
        <n v="7634.12"/>
        <n v="7337.8500000000013"/>
        <n v="6932.7179999999998"/>
        <n v="6965.7900000000009"/>
        <n v="6741.1760000000004"/>
        <n v="6500.0260000000007"/>
        <n v="6971.3020000000006"/>
        <n v="7096.7000000000007"/>
        <n v="7464.6260000000011"/>
        <n v="7806.3700000000008"/>
        <n v="8068.1900000000005"/>
        <n v="8309.34"/>
        <n v="8963.8900000000012"/>
        <n v="9600.5260000000017"/>
        <n v="10297.794000000002"/>
        <n v="10635.404000000002"/>
        <n v="10957.856000000002"/>
        <n v="10960.612000000001"/>
        <n v="10996.440000000002"/>
        <n v="10993.684000000001"/>
        <n v="10758.046000000002"/>
        <n v="10436.972000000002"/>
        <n v="9962.94"/>
        <n v="9468.2380000000012"/>
        <n v="8645.5720000000019"/>
        <n v="7860.112000000001"/>
        <n v="6957.5220000000018"/>
        <n v="6318.130000000001"/>
        <n v="5407.2720000000008"/>
        <n v="4718.2720000000008"/>
        <n v="3808.7920000000004"/>
        <n v="3168.0219999999999"/>
        <n v="2408.7440000000001"/>
        <n v="1898.8840000000002"/>
        <n v="839.202"/>
        <n v="406.51"/>
        <n v="289.38000000000005"/>
        <n v="221.858"/>
        <n v="216.346"/>
        <n v="137.80000000000001"/>
        <n v="141.93400000000003"/>
        <n v="271.46600000000001"/>
        <n v="496.08000000000004"/>
        <n v="759.27800000000002"/>
        <n v="1021.0980000000001"/>
        <n v="1280.162"/>
        <n v="1568.164"/>
        <n v="1707.3420000000001"/>
        <n v="1956.7600000000002"/>
        <n v="2072.5120000000002"/>
        <n v="2290.2360000000003"/>
        <n v="2459.7300000000005"/>
        <n v="2670.5640000000003"/>
        <n v="2476.2660000000001"/>
        <n v="2375.672"/>
        <n v="2228.2259999999997"/>
        <n v="2086.2920000000004"/>
        <n v="1959.5160000000001"/>
        <n v="1781.7540000000001"/>
        <n v="1747.3040000000001"/>
        <n v="1643.9540000000002"/>
        <n v="1663.2460000000003"/>
        <n v="1570.92"/>
        <n v="1504.7760000000001"/>
        <n v="1401.4259999999999"/>
        <n v="1445.5219999999999"/>
        <n v="1475.8379999999997"/>
        <n v="1554.384"/>
        <n v="1588.8340000000003"/>
        <n v="1594.3460000000002"/>
        <n v="1577.8100000000002"/>
        <n v="1548.8720000000001"/>
        <n v="1467.5700000000002"/>
        <n v="1437.2539999999999"/>
        <n v="1404.182"/>
        <n v="1354.5739999999998"/>
        <n v="1278.7839999999999"/>
        <n v="1182.3239999999998"/>
        <n v="1040.3899999999999"/>
        <n v="852.98199999999997"/>
        <n v="709.67"/>
        <n v="482.30000000000007"/>
        <n v="242.52800000000002"/>
        <n v="154.33600000000001"/>
        <n v="71.656000000000006"/>
        <n v="19.292000000000002"/>
        <n v="1273.2720000000002"/>
        <n v="2323.308"/>
        <n v="3560.7520000000004"/>
        <n v="4789.9280000000008"/>
        <n v="6006.7020000000011"/>
        <n v="7354.3860000000013"/>
        <n v="8004.8020000000015"/>
        <n v="9176.1020000000026"/>
        <n v="9720.4120000000021"/>
        <n v="10744.266000000001"/>
        <n v="11540.750000000002"/>
        <n v="12527.398000000001"/>
        <n v="11617.918"/>
        <n v="11146.642"/>
        <n v="10453.508000000002"/>
        <n v="9783.8000000000029"/>
        <n v="9185.7480000000014"/>
        <n v="8353.4360000000015"/>
        <n v="8197.7219999999998"/>
        <n v="7712.6660000000002"/>
        <n v="7800.8580000000002"/>
        <n v="7368.1660000000011"/>
        <n v="7053.9820000000009"/>
        <n v="6573.06"/>
        <n v="6779.7600000000011"/>
        <n v="6927.206000000001"/>
        <n v="7296.51"/>
        <n v="7457.735999999999"/>
        <n v="7486.6740000000009"/>
        <n v="7410.8840000000009"/>
        <n v="7268.95"/>
        <n v="6890"/>
        <n v="6748.0659999999998"/>
        <n v="6590.9739999999993"/>
        <n v="6358.0919999999987"/>
        <n v="5998.4339999999993"/>
        <n v="5546.45"/>
        <n v="4875.3639999999996"/>
        <n v="3993.4440000000013"/>
        <n v="3320.9800000000009"/>
        <n v="2253.0300000000007"/>
        <n v="1124.4480000000001"/>
        <n v="711.048"/>
        <n v="330.72000000000008"/>
        <n v="99.216000000000008"/>
        <n v="118.50800000000001"/>
        <n v="4412.1136999999999"/>
        <n v="7385.3708999999999"/>
        <n v="11811.1386"/>
        <n v="16150.279900000001"/>
        <n v="20961.627700000001"/>
        <n v="26320.266000000003"/>
        <n v="30664.643100000005"/>
        <n v="35215.673700000007"/>
        <n v="39259.148300000008"/>
        <n v="43581.328300000008"/>
        <n v="47297.989200000011"/>
        <n v="50963.60790000001"/>
        <n v="50560.479100000011"/>
        <n v="51202.764200000005"/>
        <n v="50889.041000000005"/>
        <n v="53052.043100000003"/>
        <n v="54397.395700000001"/>
        <n v="54853.399100000002"/>
        <n v="55721.347399999999"/>
        <n v="55765.134200000008"/>
        <n v="56314.744300000006"/>
        <n v="58327.608800000009"/>
        <n v="60975.545000000006"/>
        <n v="63411.618300000009"/>
        <n v="65565.535900000003"/>
        <n v="67338.606799999994"/>
        <n v="71427.095299999986"/>
        <n v="72026.370599999995"/>
        <n v="71630.616500000004"/>
        <n v="71682.682100000005"/>
        <n v="73249.122499999998"/>
        <n v="74091.948700000008"/>
        <n v="75395.040099999998"/>
        <n v="75487.024099999995"/>
        <n v="74958.572"/>
        <n v="75300.171800000011"/>
        <n v="74560.022700000001"/>
        <n v="74067.986799999999"/>
        <n v="71751.517899999992"/>
        <n v="70174.257299999997"/>
        <n v="69785.495999999999"/>
        <n v="69644.309399999998"/>
        <n v="68255.440400000007"/>
        <n v="67764.378599999996"/>
        <n v="67073.289100000009"/>
        <n v="65953.672500000001"/>
        <n v="65243.624600000003"/>
        <n v="63928.185100000002"/>
        <n v="63414.4041"/>
        <n v="62705.997000000003"/>
        <n v="61929.617599999998"/>
        <n v="60983.759300000005"/>
        <n v="60559.665299999993"/>
        <n v="59566.5049"/>
        <n v="58422.932499999995"/>
        <n v="58048.017500000002"/>
        <n v="56990.6587"/>
        <n v="55984.9928"/>
        <n v="55220.5769"/>
        <n v="54583.910100000001"/>
        <n v="53771.793699999995"/>
        <n v="53682.942699999992"/>
        <n v="53417.338199999998"/>
        <n v="21700.5399"/>
        <n v="36306.869200000001"/>
        <n v="57669.5461"/>
        <n v="78843.222699999998"/>
        <n v="102279.31630000001"/>
        <n v="128598.6119"/>
        <n v="149745.41200000001"/>
        <n v="172087.84240000002"/>
        <n v="191831.81180000002"/>
        <n v="212950.57140000002"/>
        <n v="231313.17520000003"/>
        <n v="249322.32070000004"/>
        <n v="247250.42570000002"/>
        <n v="250535.03450000001"/>
        <n v="249568.171"/>
        <n v="262675.62900000002"/>
        <n v="271970.40039999998"/>
        <n v="275978.37469999999"/>
        <n v="282167.24969999999"/>
        <n v="283694.38289999997"/>
        <n v="288055.26490000001"/>
        <n v="300424.07579999999"/>
        <n v="316153.63529999997"/>
        <n v="330769.18219999998"/>
        <n v="344204.22359999997"/>
        <n v="354888.32929999998"/>
        <n v="378172.68359999993"/>
        <n v="382323.94419999997"/>
        <n v="380187.12690000003"/>
        <n v="380932.59230000002"/>
        <n v="389534.641"/>
        <n v="394587.90359999996"/>
        <n v="402126.61159999995"/>
        <n v="403049.33399999997"/>
        <n v="400356.03459999996"/>
        <n v="402445.18549999996"/>
        <n v="398375.76290000003"/>
        <n v="396048.42599999998"/>
        <n v="383917.10290000006"/>
        <n v="375064.29909999995"/>
        <n v="373601.35359999997"/>
        <n v="373321.63"/>
        <n v="366248.28409999993"/>
        <n v="363933.87559999997"/>
        <n v="360198.63779999997"/>
        <n v="354285.87789999996"/>
        <n v="350504.69869999995"/>
        <n v="343289.67129999993"/>
        <n v="340674.7205"/>
        <n v="336894.42739999999"/>
        <n v="332623.99419999996"/>
        <n v="327736.43299999996"/>
        <n v="325065.88309999998"/>
        <n v="319441.46179999999"/>
        <n v="313185.50209999998"/>
        <n v="311585.01079999999"/>
        <n v="307449.70030000003"/>
        <n v="303513.48849999998"/>
        <n v="300649.38919999998"/>
        <n v="298547.5894"/>
        <n v="295470.55009999999"/>
        <n v="296145.8947"/>
        <n v="297395.63010000001"/>
        <n v="1238.9167"/>
        <n v="2539.5038"/>
        <n v="4100.0537000000004"/>
        <n v="5172.5084999999999"/>
        <n v="6649.1988000000001"/>
        <n v="8167.1589999999997"/>
        <n v="9465.075499999999"/>
        <n v="10735.607199999999"/>
        <n v="11869.614599999999"/>
        <n v="13499.937099999999"/>
        <n v="14473.6456"/>
        <n v="15855.6703"/>
        <n v="16040.230799999999"/>
        <n v="16062.282700000002"/>
        <n v="16121.028700000003"/>
        <n v="16328.535300000003"/>
        <n v="16512.5517"/>
        <n v="16704.220099999999"/>
        <n v="17296.843700000001"/>
        <n v="17860.579700000002"/>
        <n v="18391.364700000002"/>
        <n v="19326.9094"/>
        <n v="20445.444600000003"/>
        <n v="21071.5723"/>
        <n v="21863.655599999998"/>
        <n v="22428.5579"/>
        <n v="23337.416899999997"/>
        <n v="24143.790999999997"/>
        <n v="24504.997100000001"/>
        <n v="24913.6047"/>
        <n v="25282.3194"/>
        <n v="25443.190699999999"/>
        <n v="26139.638099999996"/>
        <n v="26032.210500000001"/>
        <n v="26006.320799999998"/>
        <n v="26257.775299999998"/>
        <n v="26015.075199999999"/>
        <n v="26145.554999999997"/>
        <n v="25805.033499999998"/>
        <n v="25775.246999999999"/>
        <n v="25485.429800000002"/>
        <n v="25479.1034"/>
        <n v="25209.6155"/>
        <n v="24907.630499999999"/>
        <n v="24488.7415"/>
        <n v="23992.317799999997"/>
        <n v="23816.239699999998"/>
        <n v="23612.248299999999"/>
        <n v="23254.611500000003"/>
        <n v="22775.1486"/>
        <n v="22456.3544"/>
        <n v="22112.547599999998"/>
        <n v="22439.6728"/>
        <n v="22181.411800000002"/>
        <n v="22140.504699999998"/>
        <n v="22290.945899999999"/>
        <n v="22328.691100000004"/>
        <n v="22358.178400000001"/>
        <n v="22515.337899999999"/>
        <n v="22514.745799999997"/>
        <n v="23007.634399999999"/>
        <n v="23305.843399999998"/>
        <n v="23560.828199999996"/>
        <n v="6363.3809000000001"/>
        <n v="13114.692999999999"/>
        <n v="21103.6086"/>
        <n v="26486.993300000002"/>
        <n v="34007.447"/>
        <n v="41827.034"/>
        <n v="48424.221100000002"/>
        <n v="54918.557700000005"/>
        <n v="60635.107300000003"/>
        <n v="68854.02410000001"/>
        <n v="73802.844400000002"/>
        <n v="81032.125800000009"/>
        <n v="82041.126799999998"/>
        <n v="82214.372600000002"/>
        <n v="82781.134300000005"/>
        <n v="84176.195999999996"/>
        <n v="85468.651799999992"/>
        <n v="86683.74029999999"/>
        <n v="90039.627099999998"/>
        <n v="93231.108299999993"/>
        <n v="96329.000900000014"/>
        <n v="101939.97640000001"/>
        <n v="108222.79140000002"/>
        <n v="111661.8573"/>
        <n v="116012.12920000001"/>
        <n v="119140.23990000002"/>
        <n v="123972.3109"/>
        <n v="128334.1798"/>
        <n v="130220.18109999999"/>
        <n v="132327.1649"/>
        <n v="134272.26799999998"/>
        <n v="135191.37409999999"/>
        <n v="139071.72169999999"/>
        <n v="138563.74479999999"/>
        <n v="138483.37099999998"/>
        <n v="139960.66829999996"/>
        <n v="138861.45849999998"/>
        <n v="139659.05309999999"/>
        <n v="138162.16219999996"/>
        <n v="138092.255"/>
        <n v="136804.58919999999"/>
        <n v="136992.02709999998"/>
        <n v="135760.7071"/>
        <n v="134259.54799999998"/>
        <n v="131900.81759999998"/>
        <n v="129090.50109999999"/>
        <n v="128100.59229999999"/>
        <n v="126885.75439999999"/>
        <n v="124916.0946"/>
        <n v="122305.2252"/>
        <n v="120428.1366"/>
        <n v="118598.50970000001"/>
        <n v="120241.9437"/>
        <n v="118878.54970000002"/>
        <n v="118692.98490000001"/>
        <n v="119692.42140000001"/>
        <n v="120803.54460000001"/>
        <n v="121758.36009999999"/>
        <n v="123422.36839999999"/>
        <n v="124469.98909999999"/>
        <n v="127928.3045"/>
        <n v="130571.9491"/>
        <n v="133391.98869999999"/>
        <n v="1732.5679"/>
        <n v="3367.6514999999999"/>
        <n v="5416.7435999999998"/>
        <n v="7067.6331"/>
        <n v="8617.4925999999996"/>
        <n v="10327.7788"/>
        <n v="11991.080900000001"/>
        <n v="13516.7847"/>
        <n v="15101.345300000001"/>
        <n v="17152.456099999999"/>
        <n v="18787.931"/>
        <n v="20272.985800000002"/>
        <n v="20289.518100000001"/>
        <n v="20278.767800000001"/>
        <n v="20170.008400000002"/>
        <n v="20370.954999999998"/>
        <n v="20700.675999999999"/>
        <n v="20987.4879"/>
        <n v="20970.031999999999"/>
        <n v="20722.2857"/>
        <n v="20903.5409"/>
        <n v="20751.753299999997"/>
        <n v="20927.790300000001"/>
        <n v="21025.293799999999"/>
        <n v="21079.015800000001"/>
        <n v="21105.338800000001"/>
        <n v="21039.2942"/>
        <n v="20835.880499999999"/>
        <n v="20309.803500000002"/>
        <n v="19880.4503"/>
        <n v="19895.080999999998"/>
        <n v="20047.209800000001"/>
        <n v="19785.966899999999"/>
        <n v="19588.317899999998"/>
        <n v="19280.598699999999"/>
        <n v="19071.039599999996"/>
        <n v="18574.724900000001"/>
        <n v="18194.694099999997"/>
        <n v="17776.796999999999"/>
        <n v="17403.588199999998"/>
        <n v="17223.039400000001"/>
        <n v="17044.909299999999"/>
        <n v="16623.631300000001"/>
        <n v="16485.113499999999"/>
        <n v="16276.815200000001"/>
        <n v="16052.155199999999"/>
        <n v="16004.1389"/>
        <n v="16034.819100000001"/>
        <n v="15940.708400000001"/>
        <n v="15902.933100000002"/>
        <n v="15925.031300000002"/>
        <n v="15958.929100000001"/>
        <n v="16145.0002"/>
        <n v="16162.233199999999"/>
        <n v="16244.530299999999"/>
        <n v="16239.654199999999"/>
        <n v="16356.154599999998"/>
        <n v="16322.717999999999"/>
        <n v="16271.159199999998"/>
        <n v="16295.628799999999"/>
        <n v="16619.018400000001"/>
        <n v="16854.696200000002"/>
        <n v="17190.790199999999"/>
        <n v="9035.9475999999995"/>
        <n v="17469.3698"/>
        <n v="28204.886700000003"/>
        <n v="36766.774100000002"/>
        <n v="44794.171500000004"/>
        <n v="53633.237700000005"/>
        <n v="62149.848200000008"/>
        <n v="70106.58"/>
        <n v="78363.566300000006"/>
        <n v="89104.574300000007"/>
        <n v="97706.337400000004"/>
        <n v="105505.6722"/>
        <n v="105667.9166"/>
        <n v="105863.147"/>
        <n v="105497.9167"/>
        <n v="106891.2764"/>
        <n v="108983.9186"/>
        <n v="110901.82670000001"/>
        <n v="111156.10399999999"/>
        <n v="109990.6971"/>
        <n v="111234.9755"/>
        <n v="110644.49060000002"/>
        <n v="111766.7933"/>
        <n v="112389.90240000001"/>
        <n v="112903.48639999999"/>
        <n v="113111.6773"/>
        <n v="112767.78019999998"/>
        <n v="111549.7741"/>
        <n v="108658.2064"/>
        <n v="106168.69349999999"/>
        <n v="106235.31389999999"/>
        <n v="107088.1024"/>
        <n v="105649.51700000001"/>
        <n v="104671.4724"/>
        <n v="103090.1415"/>
        <n v="102083.51420000001"/>
        <n v="99456.010399999999"/>
        <n v="97394.896399999998"/>
        <n v="95266.502099999998"/>
        <n v="93261.893899999995"/>
        <n v="92372.305599999992"/>
        <n v="91551.186399999991"/>
        <n v="89403.208699999988"/>
        <n v="88633.787100000001"/>
        <n v="87486.9856"/>
        <n v="86190.9473"/>
        <n v="85907.5046"/>
        <n v="85962.714999999997"/>
        <n v="85336.176800000001"/>
        <n v="85144.517500000002"/>
        <n v="85128.8603"/>
        <n v="85333.85530000001"/>
        <n v="86245.409100000019"/>
        <n v="86175.177700000015"/>
        <n v="86449.654400000014"/>
        <n v="86533.719600000011"/>
        <n v="87614.986000000004"/>
        <n v="88032.48000000001"/>
        <n v="88279.265000000014"/>
        <n v="89025.580200000011"/>
        <n v="91370.6728"/>
        <n v="93163.569200000013"/>
        <n v="95979.502600000007"/>
        <n v="11.183999999999999"/>
        <n v="178.94399999999999"/>
        <n v="397.03199999999998"/>
        <n v="536.83199999999999"/>
        <n v="734.41599999999994"/>
        <n v="967.41599999999994"/>
        <n v="1219.056"/>
        <n v="1368.1759999999999"/>
        <n v="1701.8319999999999"/>
        <n v="1938.56"/>
        <n v="2270.3519999999999"/>
        <n v="2607.7359999999999"/>
        <n v="2878.0160000000001"/>
        <n v="2958.1679999999997"/>
        <n v="3068.1439999999998"/>
        <n v="3135.2479999999996"/>
        <n v="3308.6"/>
        <n v="3353.3359999999998"/>
        <n v="3390.616"/>
        <n v="3539.7359999999999"/>
        <n v="3731.7280000000001"/>
        <n v="3636.6639999999998"/>
        <n v="3569.5599999999995"/>
        <n v="3508.0479999999998"/>
        <n v="3513.6399999999994"/>
        <n v="3455.8559999999998"/>
        <n v="3396.2079999999996"/>
        <n v="3522.96"/>
        <n v="3342.152"/>
        <n v="3239.6320000000001"/>
        <n v="3090.5119999999997"/>
        <n v="3088.6479999999997"/>
        <n v="2769.9039999999995"/>
        <n v="2747.5359999999996"/>
        <n v="2630.1039999999994"/>
        <n v="2577.9119999999998"/>
        <n v="2412.0160000000001"/>
        <n v="2335.5920000000001"/>
        <n v="2374.7359999999999"/>
        <n v="2164.1039999999998"/>
        <n v="2126.8240000000001"/>
        <n v="2096.9999999999995"/>
        <n v="2085.8159999999998"/>
        <n v="1906.8719999999998"/>
        <n v="1821.1279999999997"/>
        <n v="1878.9119999999996"/>
        <n v="1856.5439999999999"/>
        <n v="1836.04"/>
        <n v="1858.4079999999999"/>
        <n v="1955.336"/>
        <n v="1800.6239999999998"/>
        <n v="1791.3039999999999"/>
        <n v="1841.6319999999998"/>
        <n v="1867.7280000000001"/>
        <n v="1875.1839999999997"/>
        <n v="1912.4639999999997"/>
        <n v="63.375999999999998"/>
        <n v="1107.2159999999999"/>
        <n v="2454.8879999999999"/>
        <n v="3316.0559999999996"/>
        <n v="4540.7039999999997"/>
        <n v="5981.5759999999991"/>
        <n v="7536.1519999999991"/>
        <n v="8455.1039999999994"/>
        <n v="10522.279999999999"/>
        <n v="11985.519999999999"/>
        <n v="14043.375999999998"/>
        <n v="16127.327999999998"/>
        <n v="17808.655999999995"/>
        <n v="18302.615999999998"/>
        <n v="18990.431999999997"/>
        <n v="19407.968000000001"/>
        <n v="20483.495999999999"/>
        <n v="20764.959999999995"/>
        <n v="20997.96"/>
        <n v="21926.231999999996"/>
        <n v="23115.463999999996"/>
        <n v="22533.896000000001"/>
        <n v="22118.223999999998"/>
        <n v="21739.831999999999"/>
        <n v="21767.792000000001"/>
        <n v="21404.311999999998"/>
        <n v="21035.24"/>
        <n v="21805.072"/>
        <n v="20669.896000000001"/>
        <n v="20024.951999999997"/>
        <n v="19092.951999999997"/>
        <n v="19066.856"/>
        <n v="17083.559999999998"/>
        <n v="16938.167999999998"/>
        <n v="16205.615999999998"/>
        <n v="15879.415999999997"/>
        <n v="14856.079999999998"/>
        <n v="14380.759999999998"/>
        <n v="14604.439999999999"/>
        <n v="13308.96"/>
        <n v="13083.415999999999"/>
        <n v="12904.472"/>
        <n v="12839.231999999998"/>
        <n v="11739.472"/>
        <n v="11213.824000000001"/>
        <n v="11566.119999999999"/>
        <n v="11420.727999999999"/>
        <n v="11286.52"/>
        <n v="11418.863999999998"/>
        <n v="12011.615999999998"/>
        <n v="11064.703999999998"/>
        <n v="11005.055999999999"/>
        <n v="11377.855999999998"/>
        <n v="11705.919999999998"/>
        <n v="11888.591999999999"/>
        <n v="12272.575999999999"/>
        <n v="29.823999999999998"/>
        <n v="111.83999999999999"/>
        <n v="193.85599999999999"/>
        <n v="316.88"/>
        <n v="398.89599999999996"/>
        <n v="464.13599999999997"/>
        <n v="581.56799999999998"/>
        <n v="682.22399999999993"/>
        <n v="881.67199999999991"/>
        <n v="1058.752"/>
        <n v="1349.5360000000001"/>
        <n v="1619.8159999999998"/>
        <n v="1834.1759999999999"/>
        <n v="1953.4719999999998"/>
        <n v="2141.7359999999999"/>
        <n v="2197.6559999999999"/>
        <n v="2296.4479999999999"/>
        <n v="2413.8799999999997"/>
        <n v="2605.8719999999998"/>
        <n v="2665.5199999999995"/>
        <n v="2658.0639999999999"/>
        <n v="2758.7200000000003"/>
        <n v="2723.3040000000001"/>
        <n v="2652.4719999999998"/>
        <n v="2542.4960000000001"/>
        <n v="2553.6800000000003"/>
        <n v="2413.88"/>
        <n v="2369.1440000000002"/>
        <n v="2371.0080000000003"/>
        <n v="2287.1280000000002"/>
        <n v="2177.152"/>
        <n v="2089.5439999999999"/>
        <n v="2022.44"/>
        <n v="1862.136"/>
        <n v="1699.9679999999998"/>
        <n v="1653.3679999999999"/>
        <n v="1623.5439999999999"/>
        <n v="1543.3919999999998"/>
        <n v="1548.9839999999999"/>
        <n v="1522.8879999999999"/>
        <n v="1440.8719999999998"/>
        <n v="1461.376"/>
        <n v="1330.8959999999997"/>
        <n v="1420.3679999999999"/>
        <n v="1401.7279999999998"/>
        <n v="1429.6880000000001"/>
        <n v="1444.6"/>
        <n v="1379.36"/>
        <n v="1416.64"/>
        <n v="1439.008"/>
        <n v="1398.0000000000002"/>
        <n v="1459.5120000000002"/>
        <n v="1424.0959999999998"/>
        <n v="1427.8239999999998"/>
        <n v="1504.2479999999998"/>
        <n v="188.26399999999998"/>
        <n v="689.68"/>
        <n v="1192.96"/>
        <n v="2464.2080000000001"/>
        <n v="2872.424"/>
        <n v="3604.9759999999997"/>
        <n v="4231.28"/>
        <n v="5461.52"/>
        <n v="6553.8240000000005"/>
        <n v="8358.1759999999995"/>
        <n v="10032.047999999999"/>
        <n v="11353.624"/>
        <n v="12099.223999999998"/>
        <n v="13266.088"/>
        <n v="13614.655999999999"/>
        <n v="14222.32"/>
        <n v="14949.279999999999"/>
        <n v="16129.191999999999"/>
        <n v="16496.399999999998"/>
        <n v="16455.392"/>
        <n v="17081.695999999996"/>
        <n v="16854.288"/>
        <n v="16418.112000000001"/>
        <n v="15743.343999999999"/>
        <n v="15810.448"/>
        <n v="14947.415999999999"/>
        <n v="14662.224"/>
        <n v="14130.984"/>
        <n v="13445.031999999999"/>
        <n v="12902.608"/>
        <n v="12485.072"/>
        <n v="11484.103999999999"/>
        <n v="10473.815999999999"/>
        <n v="10171.848"/>
        <n v="9974.2639999999992"/>
        <n v="9478.44"/>
        <n v="9506.4"/>
        <n v="9349.8239999999987"/>
        <n v="8848.4080000000013"/>
        <n v="8978.8880000000008"/>
        <n v="8179.232"/>
        <n v="8727.2479999999996"/>
        <n v="8606.0879999999997"/>
        <n v="8775.7119999999995"/>
        <n v="8868.9120000000003"/>
        <n v="8468.152"/>
        <n v="8697.4239999999991"/>
        <n v="8833.4959999999992"/>
        <n v="8579.9920000000002"/>
        <n v="9053.4480000000003"/>
        <n v="8911.7839999999997"/>
        <n v="9051.5839999999989"/>
        <n v="9664.84"/>
        <n v="24.231999999999999"/>
        <n v="313.15199999999999"/>
        <n v="479.048"/>
        <n v="529.37599999999998"/>
        <n v="637.48799999999994"/>
        <n v="674.76800000000003"/>
        <n v="812.70399999999995"/>
        <n v="915.22399999999993"/>
        <n v="1116.5360000000001"/>
        <n v="1168.7280000000001"/>
        <n v="1330.896"/>
        <n v="1213.4639999999999"/>
        <n v="1233.9679999999998"/>
        <n v="1321.576"/>
        <n v="1377.4959999999999"/>
        <n v="1414.7759999999998"/>
        <n v="1442.7359999999999"/>
        <n v="1927.3759999999997"/>
        <n v="1990.752"/>
        <n v="2055.9919999999997"/>
        <n v="2179.0159999999996"/>
        <n v="2115.6399999999994"/>
        <n v="2255.4399999999996"/>
        <n v="2231.2079999999992"/>
        <n v="2214.4319999999993"/>
        <n v="2201.3839999999991"/>
        <n v="2193.9279999999994"/>
        <n v="2192.0639999999994"/>
        <n v="2180.8799999999997"/>
        <n v="1612.3600000000001"/>
        <n v="1575.08"/>
        <n v="1412.9119999999998"/>
        <n v="1284.2959999999998"/>
        <n v="1241.424"/>
        <n v="1166.864"/>
        <n v="1125.856"/>
        <n v="1086.712"/>
        <n v="1094.1679999999999"/>
        <n v="1123.992"/>
        <n v="1153.816"/>
        <n v="1248.8799999999999"/>
        <n v="1319.712"/>
        <n v="1332.7599999999998"/>
        <n v="1534.0719999999999"/>
        <n v="1644.0479999999998"/>
        <n v="1662.6879999999999"/>
        <n v="1677.6"/>
        <n v="1768.9359999999999"/>
        <n v="1772.6640000000002"/>
        <n v="1780.12"/>
        <n v="1778.2560000000001"/>
        <n v="150.98399999999998"/>
        <n v="1114.672"/>
        <n v="1946.0160000000001"/>
        <n v="2466.0720000000001"/>
        <n v="2974.944"/>
        <n v="3291.8240000000001"/>
        <n v="3962.864"/>
        <n v="4194"/>
        <n v="5051.4400000000005"/>
        <n v="5690.7919999999995"/>
        <n v="6935.9439999999995"/>
        <n v="7264.0079999999998"/>
        <n v="8264.9759999999987"/>
        <n v="7538.0159999999996"/>
        <n v="7666.6319999999996"/>
        <n v="8205.3279999999995"/>
        <n v="8552.0319999999992"/>
        <n v="8783.1679999999997"/>
        <n v="8785.0319999999992"/>
        <n v="8952.7919999999995"/>
        <n v="11950.103999999999"/>
        <n v="12343.407999999999"/>
        <n v="12746.032000000001"/>
        <n v="13502.816000000001"/>
        <n v="13107.648000000001"/>
        <n v="13965.088"/>
        <n v="13804.784"/>
        <n v="13694.807999999999"/>
        <n v="13601.607999999998"/>
        <n v="13549.415999999997"/>
        <n v="13530.776"/>
        <n v="13461.807999999999"/>
        <n v="9935.119999999999"/>
        <n v="9696.5279999999984"/>
        <n v="8691.8319999999985"/>
        <n v="7888.4479999999985"/>
        <n v="7623.7599999999984"/>
        <n v="7159.6239999999989"/>
        <n v="6907.9839999999986"/>
        <n v="6673.119999999999"/>
        <n v="6719.7199999999993"/>
        <n v="6894.9359999999997"/>
        <n v="7072.0159999999996"/>
        <n v="7655.4479999999994"/>
        <n v="8091.6239999999998"/>
        <n v="8153.1359999999995"/>
        <n v="8160.5919999999996"/>
        <n v="9398.2880000000005"/>
        <n v="10071.191999999999"/>
        <n v="10184.896000000001"/>
        <n v="10274.368"/>
        <n v="10943.544"/>
        <n v="11101.983999999999"/>
        <n v="11269.744000000001"/>
        <n v="11400.223999999998"/>
        <n v="481.52799999999996"/>
        <n v="842.67399999999998"/>
        <n v="1317.9212"/>
        <n v="1751.2963999999999"/>
        <n v="2243.2923999999998"/>
        <n v="2846.2491999999997"/>
        <n v="3320.4495999999999"/>
        <n v="3764.2927999999997"/>
        <n v="4167.3107999999993"/>
        <n v="4694.8979999999992"/>
        <n v="5179.5663999999988"/>
        <n v="5589.9119999999984"/>
        <n v="5484.185199999999"/>
        <n v="5540.7123999999994"/>
        <n v="5587.8184000000001"/>
        <n v="5570.0228000000006"/>
        <n v="5559.5547999999999"/>
        <n v="5274.8251999999993"/>
        <n v="5201.5491999999995"/>
        <n v="5147.1155999999992"/>
        <n v="5152.3495999999996"/>
        <n v="4951.3639999999996"/>
        <n v="4680.2427999999991"/>
        <n v="4535.7843999999996"/>
        <n v="4370.3899999999994"/>
        <n v="4190.3404"/>
        <n v="3953.7635999999998"/>
        <n v="3714.0463999999997"/>
        <n v="3408.3807999999999"/>
        <n v="3212.6291999999994"/>
        <n v="2942.5547999999999"/>
        <n v="2586.6427999999996"/>
        <n v="2230.7307999999994"/>
        <n v="1965.8903999999993"/>
        <n v="1790.0279999999993"/>
        <n v="1562.8723999999995"/>
        <n v="1391.1971999999998"/>
        <n v="1177.6500000000001"/>
        <n v="926.41800000000001"/>
        <n v="777.77239999999995"/>
        <n v="611.33119999999997"/>
        <n v="505.6044"/>
        <n v="398.83079999999995"/>
        <n v="378.94159999999999"/>
        <n v="344.3972"/>
        <n v="298.33799999999997"/>
        <n v="265.88720000000001"/>
        <n v="252.27879999999999"/>
        <n v="218.78120000000001"/>
        <n v="196.79839999999999"/>
        <n v="164.3476"/>
        <n v="143.41159999999999"/>
        <n v="148.64559999999997"/>
        <n v="141.31799999999998"/>
        <n v="121.4288"/>
        <n v="114.10119999999999"/>
        <n v="103.63319999999999"/>
        <n v="96.305599999999998"/>
        <n v="95.258799999999994"/>
        <n v="75.369599999999991"/>
        <n v="76.416399999999996"/>
        <n v="85.837599999999981"/>
        <n v="2381.4699999999998"/>
        <n v="6519.4703999999992"/>
        <n v="8663.3167999999987"/>
        <n v="11099.220399999998"/>
        <n v="14084.693999999998"/>
        <n v="16432.666399999998"/>
        <n v="18629.899599999997"/>
        <n v="20626.147199999996"/>
        <n v="23236.866399999995"/>
        <n v="25635.085199999994"/>
        <n v="27665.877199999995"/>
        <n v="27145.617599999998"/>
        <n v="27425.1132"/>
        <n v="27657.502800000002"/>
        <n v="27571.665200000003"/>
        <n v="27520.371999999999"/>
        <n v="26110.332399999999"/>
        <n v="25746.045999999998"/>
        <n v="25474.924800000001"/>
        <n v="25502.141599999999"/>
        <n v="24506.6348"/>
        <n v="23167.777600000001"/>
        <n v="22451.7664"/>
        <n v="21633.168799999996"/>
        <n v="20746.529200000001"/>
        <n v="19575.16"/>
        <n v="18389.135599999998"/>
        <n v="16872.322399999997"/>
        <n v="15905.0792"/>
        <n v="14571.456"/>
        <n v="12812.831999999999"/>
        <n v="11050.020799999998"/>
        <n v="9740.4739999999983"/>
        <n v="8867.4427999999989"/>
        <n v="7745.2731999999996"/>
        <n v="6895.2716000000009"/>
        <n v="5838.0036"/>
        <n v="4593.3583999999992"/>
        <n v="3858.5047999999997"/>
        <n v="3038.8604"/>
        <n v="2514.4135999999999"/>
        <n v="1982.6392000000001"/>
        <n v="1881.0996"/>
        <n v="1708.3775999999998"/>
        <n v="1479.1284000000001"/>
        <n v="1320.0147999999999"/>
        <n v="1249.8791999999999"/>
        <n v="1085.5316"/>
        <n v="976.6644"/>
        <n v="819.64440000000002"/>
        <n v="711.82399999999996"/>
        <n v="736.94720000000007"/>
        <n v="699.26239999999996"/>
        <n v="602.95679999999993"/>
        <n v="566.31880000000001"/>
        <n v="512.93200000000002"/>
        <n v="480.48119999999994"/>
        <n v="473.15359999999998"/>
        <n v="375.80119999999994"/>
        <n v="376.84799999999996"/>
        <n v="420.81360000000001"/>
        <n v="381.03519999999997"/>
        <n v="682.5136"/>
        <n v="1081.3444"/>
        <n v="1333.6232"/>
        <n v="1671.7395999999999"/>
        <n v="2012.9964"/>
        <n v="2313.4279999999999"/>
        <n v="2631.6551999999997"/>
        <n v="2895.4487999999997"/>
        <n v="3133.0723999999996"/>
        <n v="3406.2871999999998"/>
        <n v="3722.4207999999999"/>
        <n v="3577.9623999999994"/>
        <n v="3569.5879999999997"/>
        <n v="3358.1343999999999"/>
        <n v="3339.2919999999999"/>
        <n v="3351.8535999999999"/>
        <n v="3285.9051999999997"/>
        <n v="3271.25"/>
        <n v="3241.9395999999997"/>
        <n v="3188.5528000000004"/>
        <n v="3218.91"/>
        <n v="3053.5156000000002"/>
        <n v="2841.0152000000003"/>
        <n v="2753.0839999999998"/>
        <n v="2500.8052000000002"/>
        <n v="2341.6916000000001"/>
        <n v="2135.4720000000002"/>
        <n v="1814.1044000000002"/>
        <n v="1558.6851999999999"/>
        <n v="1282.33"/>
        <n v="1009.1152"/>
        <n v="806.03600000000006"/>
        <n v="545.38280000000009"/>
        <n v="448.03040000000004"/>
        <n v="353.81840000000005"/>
        <n v="213.54719999999998"/>
        <n v="176.90919999999997"/>
        <n v="154.9264"/>
        <n v="144.45840000000001"/>
        <n v="131.89679999999998"/>
        <n v="116.19479999999999"/>
        <n v="92.118400000000008"/>
        <n v="87.931200000000004"/>
        <n v="81.650400000000005"/>
        <n v="74.322800000000001"/>
        <n v="68.041999999999973"/>
        <n v="65.948399999999992"/>
        <n v="48.152799999999999"/>
        <n v="33.497599999999998"/>
        <n v="29.310399999999998"/>
        <n v="27.216799999999996"/>
        <n v="25.123199999999994"/>
        <n v="29.310399999999994"/>
        <n v="29.310400000000001"/>
        <n v="32.450800000000001"/>
        <n v="1886.3335999999999"/>
        <n v="3378.0235999999995"/>
        <n v="5352.2883999999995"/>
        <n v="6600.0739999999996"/>
        <n v="8272.8603999999996"/>
        <n v="9963.4423999999999"/>
        <n v="11453.0388"/>
        <n v="13028.4728"/>
        <n v="14333.832399999999"/>
        <n v="15508.341999999999"/>
        <n v="16858.714"/>
        <n v="18423.68"/>
        <n v="17710.8092"/>
        <n v="17672.077599999997"/>
        <n v="16625.277600000001"/>
        <n v="16534.205999999998"/>
        <n v="16594.920399999999"/>
        <n v="16265.178399999997"/>
        <n v="16187.715199999999"/>
        <n v="16041.163199999999"/>
        <n v="15778.416399999996"/>
        <n v="15932.295999999997"/>
        <n v="15115.791999999998"/>
        <n v="14062.711199999998"/>
        <n v="13625.148800000001"/>
        <n v="12374.222800000001"/>
        <n v="11585.982400000001"/>
        <n v="10565.352400000002"/>
        <n v="8976.31"/>
        <n v="7715.9627999999984"/>
        <n v="6350.9355999999989"/>
        <n v="5000.5635999999995"/>
        <n v="3991.4483999999998"/>
        <n v="2699.6971999999996"/>
        <n v="2216.0756000000001"/>
        <n v="1057.268"/>
        <n v="875.12480000000005"/>
        <n v="765.21079999999995"/>
        <n v="710.77719999999988"/>
        <n v="647.96919999999989"/>
        <n v="569.45920000000001"/>
        <n v="462.68559999999997"/>
        <n v="451.17079999999999"/>
        <n v="430.23479999999995"/>
        <n v="403.01799999999997"/>
        <n v="365.33319999999998"/>
        <n v="333.92920000000004"/>
        <n v="324.50799999999998"/>
        <n v="240.76399999999995"/>
        <n v="167.488"/>
        <n v="148.6456"/>
        <n v="138.17759999999998"/>
        <n v="123.52239999999998"/>
        <n v="142.36479999999997"/>
        <n v="140.27119999999996"/>
        <n v="155.97319999999996"/>
        <n v="165.39439999999999"/>
        <n v="353.8184"/>
        <n v="595.62919999999997"/>
        <n v="855.23559999999998"/>
        <n v="1001.7876"/>
        <n v="1263.4875999999999"/>
        <n v="1451.9115999999999"/>
        <n v="1592.1827999999998"/>
        <n v="1770.1387999999997"/>
        <n v="1982.6391999999996"/>
        <n v="2203.5139999999997"/>
        <n v="2342.7383999999997"/>
        <n v="2347.9723999999997"/>
        <n v="2298.7727999999997"/>
        <n v="2173.1568000000002"/>
        <n v="2079.9915999999998"/>
        <n v="2055.9151999999999"/>
        <n v="1951.2352000000001"/>
        <n v="1866.4443999999999"/>
        <n v="1836.0871999999999"/>
        <n v="1825.6192000000001"/>
        <n v="1705.2372"/>
        <n v="1505.2984000000001"/>
        <n v="1382.8228000000001"/>
        <n v="1241.5048000000002"/>
        <n v="1105.4208000000001"/>
        <n v="1032.1448"/>
        <n v="891.8735999999999"/>
        <n v="786.14679999999998"/>
        <n v="637.50120000000004"/>
        <n v="542.24239999999998"/>
        <n v="441.74959999999999"/>
        <n v="187.37719999999999"/>
        <n v="124.56919999999998"/>
        <n v="83.743999999999986"/>
        <n v="60.714399999999998"/>
        <n v="50.246399999999994"/>
        <n v="42.918799999999997"/>
        <n v="39.778399999999998"/>
        <n v="69.088799999999992"/>
        <n v="66.995199999999997"/>
        <n v="70.135599999999997"/>
        <n v="68.041999999999987"/>
        <n v="78.509999999999991"/>
        <n v="35.591200000000001"/>
        <n v="38.7316"/>
        <n v="37.684800000000003"/>
        <n v="36.637999999999991"/>
        <n v="820.69119999999998"/>
        <n v="1755.4836"/>
        <n v="2950.9292"/>
        <n v="4236.3995999999997"/>
        <n v="4961.8319999999994"/>
        <n v="6256.7235999999994"/>
        <n v="7188.3755999999994"/>
        <n v="7882.4039999999995"/>
        <n v="8762.7628000000004"/>
        <n v="9812.7031999999999"/>
        <n v="10904.515600000001"/>
        <n v="11594.356800000001"/>
        <n v="11617.386399999999"/>
        <n v="11372.435200000002"/>
        <n v="10751.682799999999"/>
        <n v="10292.137599999998"/>
        <n v="10174.895999999999"/>
        <n v="9655.6831999999995"/>
        <n v="9236.9631999999983"/>
        <n v="9089.3643999999986"/>
        <n v="9038.0711999999985"/>
        <n v="8444.5355999999992"/>
        <n v="7456.3563999999997"/>
        <n v="6851.3059999999996"/>
        <n v="6153.0904"/>
        <n v="5476.8575999999994"/>
        <n v="5116.7583999999997"/>
        <n v="4420.6364000000003"/>
        <n v="3893.0491999999999"/>
        <n v="3157.1488000000004"/>
        <n v="2688.1823999999997"/>
        <n v="2190.9524000000001"/>
        <n v="929.55840000000001"/>
        <n v="614.47160000000008"/>
        <n v="617.61199999999997"/>
        <n v="414.53279999999995"/>
        <n v="301.47840000000002"/>
        <n v="254.3724"/>
        <n v="244.9512"/>
        <n v="217.73439999999999"/>
        <n v="202.0324"/>
        <n v="346.49079999999998"/>
        <n v="339.16320000000002"/>
        <n v="343.35039999999998"/>
        <n v="394.64359999999999"/>
        <n v="345.44399999999996"/>
        <n v="342.30359999999996"/>
        <n v="175.86239999999998"/>
        <n v="191.56440000000001"/>
        <n v="188.42400000000001"/>
        <n v="184.23680000000002"/>
        <n v="258.16400000000004"/>
        <n v="387.80000000000007"/>
        <n v="527.40800000000013"/>
        <n v="700.25600000000009"/>
        <n v="831.00000000000011"/>
        <n v="986.12000000000012"/>
        <n v="1168.94"/>
        <n v="1269.768"/>
        <n v="1370.596"/>
        <n v="1598.8440000000001"/>
        <n v="1726.2640000000001"/>
        <n v="1982.2120000000002"/>
        <n v="1850.3600000000001"/>
        <n v="1858.1160000000004"/>
        <n v="1861.44"/>
        <n v="1838.1720000000003"/>
        <n v="1898.0040000000004"/>
        <n v="1863.6560000000004"/>
        <n v="1843.7120000000004"/>
        <n v="1885.8160000000003"/>
        <n v="1947.8640000000003"/>
        <n v="1857.0080000000003"/>
        <n v="1859.2240000000004"/>
        <n v="1735.1280000000004"/>
        <n v="1819.3360000000002"/>
        <n v="1848.1440000000002"/>
        <n v="1876.9520000000002"/>
        <n v="1914.6240000000003"/>
        <n v="1854.7920000000001"/>
        <n v="1904.652"/>
        <n v="1915.732"/>
        <n v="1946.7560000000001"/>
        <n v="1944.54"/>
        <n v="1981.1040000000003"/>
        <n v="2001.0480000000002"/>
        <n v="1890.2480000000003"/>
        <n v="1833.74"/>
        <n v="1806.0400000000002"/>
        <n v="1778.3400000000004"/>
        <n v="1792.7440000000001"/>
        <n v="1778.3400000000001"/>
        <n v="1702.9960000000001"/>
        <n v="1660.8920000000003"/>
        <n v="1607.7080000000001"/>
        <n v="1585.5480000000002"/>
        <n v="1534.5800000000002"/>
        <n v="1481.3960000000002"/>
        <n v="1495.8000000000004"/>
        <n v="1504.664"/>
        <n v="1522.3920000000003"/>
        <n v="1478.0720000000001"/>
        <n v="1469.2080000000001"/>
        <n v="1450.3720000000001"/>
        <n v="1509.096"/>
        <n v="1551.2000000000003"/>
        <n v="1686.3760000000002"/>
        <n v="1756.1800000000003"/>
        <n v="1848.1440000000005"/>
        <n v="1912.4080000000004"/>
        <n v="2019.884"/>
        <n v="2064.2040000000002"/>
        <n v="2057.556"/>
        <n v="1396.0800000000002"/>
        <n v="2097.4440000000004"/>
        <n v="2848.6680000000006"/>
        <n v="3780.4960000000005"/>
        <n v="4485.1840000000011"/>
        <n v="5320.6160000000009"/>
        <n v="6306.7360000000008"/>
        <n v="6850.764000000001"/>
        <n v="7394.7920000000013"/>
        <n v="8626.8880000000008"/>
        <n v="9313.8480000000018"/>
        <n v="10697.740000000002"/>
        <n v="9985.2960000000021"/>
        <n v="10026.292000000001"/>
        <n v="10046.236000000001"/>
        <n v="9922.14"/>
        <n v="10246.784"/>
        <n v="10063.964"/>
        <n v="9959.8119999999999"/>
        <n v="10190.276"/>
        <n v="10524.892"/>
        <n v="10036.263999999999"/>
        <n v="10048.451999999999"/>
        <n v="9379.2199999999993"/>
        <n v="9831.2840000000015"/>
        <n v="9984.1880000000001"/>
        <n v="10142.632000000001"/>
        <n v="10343.18"/>
        <n v="10021.86"/>
        <n v="10288.888000000001"/>
        <n v="10346.504000000001"/>
        <n v="10513.812000000002"/>
        <n v="10501.624000000002"/>
        <n v="10518.244000000002"/>
        <n v="10698.848000000002"/>
        <n v="10804.108000000002"/>
        <n v="10205.788"/>
        <n v="9904.4120000000003"/>
        <n v="9754.8320000000022"/>
        <n v="9608.5760000000009"/>
        <n v="9681.7040000000015"/>
        <n v="9605.2520000000004"/>
        <n v="9196.4000000000015"/>
        <n v="8965.9360000000015"/>
        <n v="8677.8560000000016"/>
        <n v="8560.4080000000013"/>
        <n v="8282.3000000000029"/>
        <n v="7997.5440000000017"/>
        <n v="8076.2120000000014"/>
        <n v="8124.9640000000009"/>
        <n v="8219.1440000000002"/>
        <n v="7980.9240000000009"/>
        <n v="7937.7120000000014"/>
        <n v="7835.7760000000017"/>
        <n v="8155.9880000000012"/>
        <n v="8382.0200000000023"/>
        <n v="9111.0840000000026"/>
        <n v="9485.5880000000034"/>
        <n v="9987.5120000000024"/>
        <n v="10376.420000000002"/>
        <n v="11087.756000000001"/>
        <n v="11423.48"/>
        <n v="11481.096000000001"/>
        <n v="202.76400000000001"/>
        <n v="417.71600000000001"/>
        <n v="743.46800000000007"/>
        <n v="947.34000000000015"/>
        <n v="1234.3120000000001"/>
        <n v="1546.768"/>
        <n v="1799.3920000000001"/>
        <n v="2026.5320000000002"/>
        <n v="2281.3720000000003"/>
        <n v="2527.3480000000004"/>
        <n v="2713.4920000000002"/>
        <n v="2941.7400000000002"/>
        <n v="3003.788"/>
        <n v="2922.9040000000009"/>
        <n v="2890.7719999999999"/>
        <n v="2982.7360000000003"/>
        <n v="2980.5200000000004"/>
        <n v="2890.7720000000004"/>
        <n v="2926.2280000000001"/>
        <n v="3295.1920000000005"/>
        <n v="3430.3680000000004"/>
        <n v="3503.4960000000001"/>
        <n v="3520.1160000000004"/>
        <n v="3598.7840000000006"/>
        <n v="3667.4800000000005"/>
        <n v="3883.5400000000004"/>
        <n v="3923.4280000000008"/>
        <n v="3974.3960000000006"/>
        <n v="3931.1840000000007"/>
        <n v="3997.6640000000007"/>
        <n v="4014.2840000000006"/>
        <n v="3632.0240000000003"/>
        <n v="3471.3640000000005"/>
        <n v="3538.9520000000002"/>
        <n v="3617.6200000000008"/>
        <n v="3579.9480000000008"/>
        <n v="3517.900000000001"/>
        <n v="3386.0480000000002"/>
        <n v="3312.9200000000005"/>
        <n v="3276.3559999999998"/>
        <n v="3347.268"/>
        <n v="3346.16"/>
        <n v="3339.5120000000002"/>
        <n v="3368.32"/>
        <n v="3410.424"/>
        <n v="3304.056"/>
        <n v="3277.4640000000004"/>
        <n v="3294.0840000000003"/>
        <n v="3275.2480000000005"/>
        <n v="3281.8960000000006"/>
        <n v="3380.5080000000003"/>
        <n v="3338.404"/>
        <n v="3339.5120000000006"/>
        <n v="3411.5320000000006"/>
        <n v="3499.0640000000008"/>
        <n v="3509.036000000001"/>
        <n v="3612.0800000000008"/>
        <n v="3648.6440000000007"/>
        <n v="3707.3680000000008"/>
        <n v="3793.7920000000013"/>
        <n v="3899.0520000000001"/>
        <n v="3894.6200000000003"/>
        <n v="1092.4880000000001"/>
        <n v="2250.348"/>
        <n v="4009.8519999999999"/>
        <n v="5110.0959999999995"/>
        <n v="6657.9719999999998"/>
        <n v="8343.24"/>
        <n v="9709.4040000000005"/>
        <n v="10934.852000000001"/>
        <n v="12308.772000000001"/>
        <n v="13638.372000000001"/>
        <n v="14644.436000000002"/>
        <n v="15879.856000000002"/>
        <n v="16217.796000000002"/>
        <n v="15783.460000000003"/>
        <n v="15612.828000000003"/>
        <n v="16110.320000000003"/>
        <n v="16099.240000000002"/>
        <n v="15615.044000000002"/>
        <n v="15806.728000000003"/>
        <n v="17798.912000000004"/>
        <n v="18533.516"/>
        <n v="18929.072"/>
        <n v="19018.82"/>
        <n v="19442.076000000001"/>
        <n v="19814.364000000001"/>
        <n v="20982.196"/>
        <n v="21192.716"/>
        <n v="21466.392"/>
        <n v="21233.712"/>
        <n v="21594.920000000002"/>
        <n v="21680.236000000004"/>
        <n v="19617.140000000003"/>
        <n v="18747.36"/>
        <n v="19108.568000000003"/>
        <n v="19531.824000000001"/>
        <n v="19327.952000000001"/>
        <n v="18991.120000000003"/>
        <n v="18280.892"/>
        <n v="17887.552000000003"/>
        <n v="17689.22"/>
        <n v="18074.804"/>
        <n v="18065.940000000002"/>
        <n v="18031.592000000001"/>
        <n v="18186.712000000003"/>
        <n v="18411.636000000002"/>
        <n v="17839.908000000003"/>
        <n v="17698.084000000003"/>
        <n v="17788.940000000002"/>
        <n v="17720.244000000002"/>
        <n v="18253.192000000003"/>
        <n v="18024.944000000003"/>
        <n v="18030.484000000004"/>
        <n v="18185.603999999999"/>
        <n v="18417.176000000003"/>
        <n v="18893.616000000002"/>
        <n v="18950.124"/>
        <n v="19506.340000000004"/>
        <n v="19704.672000000002"/>
        <n v="20106.876000000004"/>
        <n v="20773.892000000003"/>
        <n v="21545.06"/>
        <n v="21735.636000000002"/>
        <n v="261.488"/>
        <n v="520.76"/>
        <n v="854.26800000000003"/>
        <n v="1084.732"/>
        <n v="1270.876"/>
        <n v="1400.5119999999999"/>
        <n v="1632.0840000000001"/>
        <n v="1935.6760000000002"/>
        <n v="2152.8440000000001"/>
        <n v="2393.2800000000002"/>
        <n v="2600.4760000000001"/>
        <n v="2594.9360000000001"/>
        <n v="2721.2480000000005"/>
        <n v="2656.9840000000008"/>
        <n v="2663.6320000000005"/>
        <n v="2776.6480000000006"/>
        <n v="2816.5360000000001"/>
        <n v="2905.1760000000004"/>
        <n v="3021.5160000000005"/>
        <n v="2965.0080000000003"/>
        <n v="3104.616"/>
        <n v="3274.14"/>
        <n v="3350.5920000000001"/>
        <n v="3364.9960000000001"/>
        <n v="3265.2760000000007"/>
        <n v="3258.6280000000006"/>
        <n v="3155.5840000000007"/>
        <n v="3175.5280000000002"/>
        <n v="3114.5880000000006"/>
        <n v="3027.0560000000005"/>
        <n v="3000.4640000000004"/>
        <n v="2900.7440000000006"/>
        <n v="2649.2280000000005"/>
        <n v="2581.6400000000003"/>
        <n v="2580.5320000000006"/>
        <n v="2454.2200000000003"/>
        <n v="2372.2280000000001"/>
        <n v="2306.8559999999998"/>
        <n v="2324.5840000000003"/>
        <n v="2401.0360000000001"/>
        <n v="2457.5440000000003"/>
        <n v="2466.4080000000004"/>
        <n v="2411.0080000000003"/>
        <n v="2432.0600000000004"/>
        <n v="2469.7320000000004"/>
        <n v="2467.5160000000005"/>
        <n v="2430.9519999999998"/>
        <n v="2505.1880000000001"/>
        <n v="2576.1000000000004"/>
        <n v="2628.1759999999999"/>
        <n v="2717.924"/>
        <n v="2719.0320000000002"/>
        <n v="2858.6400000000003"/>
        <n v="2899.6360000000004"/>
        <n v="3069.1600000000003"/>
        <n v="3075.808"/>
        <n v="3245.3319999999999"/>
        <n v="3387.1559999999999"/>
        <n v="3462.5"/>
        <n v="3564.4360000000001"/>
        <n v="3696.288"/>
        <n v="1409.3760000000002"/>
        <n v="2809.8880000000004"/>
        <n v="4613.7120000000004"/>
        <n v="5859.1040000000003"/>
        <n v="6864.06"/>
        <n v="7565.4240000000009"/>
        <n v="8129.3960000000006"/>
        <n v="8819.68"/>
        <n v="10456.196"/>
        <n v="11626.244000000001"/>
        <n v="12923.712000000001"/>
        <n v="14045.008000000002"/>
        <n v="14019.524000000001"/>
        <n v="14699.836000000001"/>
        <n v="14348.6"/>
        <n v="14381.84"/>
        <n v="14992.348"/>
        <n v="15208.408000000001"/>
        <n v="15685.956000000002"/>
        <n v="16308.652000000002"/>
        <n v="16007.276"/>
        <n v="16766.256000000001"/>
        <n v="17683.68"/>
        <n v="18094.748000000003"/>
        <n v="18173.416000000001"/>
        <n v="17637.144"/>
        <n v="17602.796000000002"/>
        <n v="17708.056000000004"/>
        <n v="17051.012000000002"/>
        <n v="17158.488000000001"/>
        <n v="16827.196000000004"/>
        <n v="16357.404000000002"/>
        <n v="16210.04"/>
        <n v="15670.444000000003"/>
        <n v="14309.820000000002"/>
        <n v="13945.288000000002"/>
        <n v="13936.424000000003"/>
        <n v="13252.788"/>
        <n v="12810.696"/>
        <n v="12458.352000000001"/>
        <n v="12551.424000000001"/>
        <n v="12961.384"/>
        <n v="13266.084000000001"/>
        <n v="13314.835999999999"/>
        <n v="13017.892"/>
        <n v="13130.908000000001"/>
        <n v="13336.996000000001"/>
        <n v="13321.484"/>
        <n v="13124.26"/>
        <n v="13527.572000000002"/>
        <n v="13907.616"/>
        <n v="14187.940000000002"/>
        <n v="14675.460000000001"/>
        <n v="14679.892"/>
        <n v="15435.548000000001"/>
        <n v="15656.04"/>
        <n v="16569.032000000003"/>
        <n v="16602.272000000001"/>
        <n v="17518.588000000003"/>
        <n v="18357.344000000001"/>
        <n v="18946.800000000003"/>
        <n v="19700.240000000005"/>
        <n v="20646.472000000002"/>
        <n v="9816.5342999999993"/>
        <n v="17205.584800000001"/>
        <n v="27963.092700000001"/>
        <n v="36097.199099999998"/>
        <n v="46156.799199999994"/>
        <n v="56705.284699999989"/>
        <n v="67146.740499999985"/>
        <n v="76622.40909999999"/>
        <n v="85537.880699999994"/>
        <n v="94516.185299999997"/>
        <n v="102714.70969999999"/>
        <n v="112033.40999999999"/>
        <n v="111751.74169999998"/>
        <n v="112935.0632"/>
        <n v="110674.6796"/>
        <n v="110537.35080000001"/>
        <n v="109018.5221"/>
        <n v="107141.5246"/>
        <n v="105153.43910000002"/>
        <n v="103627.35900000001"/>
        <n v="102419.62220000001"/>
        <n v="101050.36350000001"/>
        <n v="99264.913900000014"/>
        <n v="97529.659000000014"/>
        <n v="94907.439299999984"/>
        <n v="92861.114099999992"/>
        <n v="93365.186699999991"/>
        <n v="93299.06730000001"/>
        <n v="90899.5337"/>
        <n v="89154.623099999997"/>
        <n v="88243.770400000009"/>
        <n v="86541.445000000007"/>
        <n v="85168.740300000005"/>
        <n v="84404.202800000014"/>
        <n v="84668.127900000007"/>
        <n v="83588.238500000007"/>
        <n v="82885.209999999992"/>
        <n v="82518.391000000003"/>
        <n v="80619.552100000001"/>
        <n v="79579.712899999999"/>
        <n v="79974.435899999997"/>
        <n v="80021.639500000005"/>
        <n v="79569.121199999994"/>
        <n v="79851.126399999994"/>
        <n v="80136.133199999997"/>
        <n v="80666.499199999991"/>
        <n v="80958.235499999995"/>
        <n v="81508.045899999997"/>
        <n v="81952.285300000003"/>
        <n v="82248.239100000006"/>
        <n v="82270.546900000001"/>
        <n v="82192.777499999997"/>
        <n v="82831.789900000003"/>
        <n v="83285.439400000003"/>
        <n v="83931.011500000008"/>
        <n v="84440.744999999995"/>
        <n v="85059.928600000014"/>
        <n v="85394.555400000012"/>
        <n v="85936.482600000018"/>
        <n v="87828.463100000023"/>
        <n v="89101.197500000009"/>
        <n v="90586.688300000009"/>
        <n v="92971.738799999992"/>
        <n v="52515.1783"/>
        <n v="92139.128400000001"/>
        <n v="148990.5827"/>
        <n v="191392.03700000001"/>
        <n v="244109.342"/>
        <n v="300616.00670000003"/>
        <n v="355823.19220000005"/>
        <n v="405666.35390000005"/>
        <n v="453056.74790000007"/>
        <n v="501231.18500000006"/>
        <n v="545401.16740000003"/>
        <n v="595322.92000000004"/>
        <n v="595094.87910000002"/>
        <n v="602788.0956"/>
        <n v="591612.77800000005"/>
        <n v="592192.33100000001"/>
        <n v="584679.95759999997"/>
        <n v="574198.04700000002"/>
        <n v="563009.47490000003"/>
        <n v="555309.51260000002"/>
        <n v="548682.67299999995"/>
        <n v="541852.91489999997"/>
        <n v="533039.30109999992"/>
        <n v="524801.946"/>
        <n v="512858.03340000001"/>
        <n v="504239.37800000003"/>
        <n v="512683.03540000005"/>
        <n v="517200.48140000005"/>
        <n v="508653.37320000003"/>
        <n v="503641.25840000005"/>
        <n v="504616.3591"/>
        <n v="499855.12150000001"/>
        <n v="497445.35489999998"/>
        <n v="498559.21779999998"/>
        <n v="504941.83380000002"/>
        <n v="504185.391"/>
        <n v="503094.88660000003"/>
        <n v="503171.17420000001"/>
        <n v="493449.07350000006"/>
        <n v="489495.48360000004"/>
        <n v="494050.17760000005"/>
        <n v="497419.3333"/>
        <n v="497209.21730000002"/>
        <n v="501127.2206"/>
        <n v="505224.21350000007"/>
        <n v="509931.79399999999"/>
        <n v="512466.28120000003"/>
        <n v="517690.6863"/>
        <n v="523046.07610000001"/>
        <n v="527098.21710000001"/>
        <n v="530746.5334999999"/>
        <n v="533247.61749999993"/>
        <n v="540479.53159999999"/>
        <n v="546108.81819999998"/>
        <n v="553140.60529999994"/>
        <n v="558506.41119999997"/>
        <n v="564924.89080000005"/>
        <n v="570084.31900000002"/>
        <n v="577395.71759999997"/>
        <n v="591801.05150000006"/>
        <n v="600642.79950000008"/>
        <n v="610938.58669999999"/>
        <n v="631120.39300000004"/>
        <n v="11416.165500000001"/>
        <n v="20858.252500000002"/>
        <n v="33368.001600000003"/>
        <n v="42491.72"/>
        <n v="52482.596699999995"/>
        <n v="64183.792799999996"/>
        <n v="73995.634399999995"/>
        <n v="83925.230499999991"/>
        <n v="92302.978199999983"/>
        <n v="101946.60789999999"/>
        <n v="111712.27159999999"/>
        <n v="121552.28719999999"/>
        <n v="119036.01319999999"/>
        <n v="119381.45199999999"/>
        <n v="115335.3847"/>
        <n v="114367.2555"/>
        <n v="114394.01459999999"/>
        <n v="111938.78949999998"/>
        <n v="111654.0803"/>
        <n v="110858.1887"/>
        <n v="111923.56339999998"/>
        <n v="110584.38489999999"/>
        <n v="108031.45829999998"/>
        <n v="105351.10629999998"/>
        <n v="103243.06259999999"/>
        <n v="100805.1884"/>
        <n v="101211.5848"/>
        <n v="100587.22040000001"/>
        <n v="96996.6109"/>
        <n v="95301.212899999999"/>
        <n v="93889.717800000013"/>
        <n v="91202.518299999996"/>
        <n v="88560.259700000024"/>
        <n v="87882.633400000021"/>
        <n v="86765.829100000017"/>
        <n v="86365.915500000017"/>
        <n v="86051.077900000004"/>
        <n v="84865.757100000003"/>
        <n v="83110.237699999998"/>
        <n v="82172.8658"/>
        <n v="82295.796900000001"/>
        <n v="81449.576700000005"/>
        <n v="80040.108399999997"/>
        <n v="80167.179799999998"/>
        <n v="79861.524000000005"/>
        <n v="79207.907499999987"/>
        <n v="79735.985299999986"/>
        <n v="80060.164499999984"/>
        <n v="79868.61069999999"/>
        <n v="79949.302500000005"/>
        <n v="80045.715899999996"/>
        <n v="79892.065000000002"/>
        <n v="80441.802200000006"/>
        <n v="81590.247799999997"/>
        <n v="82789.729000000007"/>
        <n v="83441.8658"/>
        <n v="84719.913"/>
        <n v="85854.1158"/>
        <n v="87837.283200000005"/>
        <n v="89926.058799999999"/>
        <n v="92928.536200000002"/>
        <n v="95854.167400000006"/>
        <n v="100075.9654"/>
        <n v="59224.264000000003"/>
        <n v="108196.37049999999"/>
        <n v="173370.4828"/>
        <n v="220301.535"/>
        <n v="271267.0822"/>
        <n v="339114.87560000003"/>
        <n v="391842.3077"/>
        <n v="445112.36729999998"/>
        <n v="490561.24169999996"/>
        <n v="542588.3496999999"/>
        <n v="594815.32919999992"/>
        <n v="648590.33319999988"/>
        <n v="638447.55899999989"/>
        <n v="642350.2943999999"/>
        <n v="623300.46360000013"/>
        <n v="620531.99910000013"/>
        <n v="622940.09710000013"/>
        <n v="604349.52489999996"/>
        <n v="600742.99699999997"/>
        <n v="594725.89689999993"/>
        <n v="598482.46429999999"/>
        <n v="592267.94850000006"/>
        <n v="584046.74239999999"/>
        <n v="572156.56560000009"/>
        <n v="563637.0070000001"/>
        <n v="555865.4164000001"/>
        <n v="565238.02040000004"/>
        <n v="567462.12910000002"/>
        <n v="553200.57400000014"/>
        <n v="550171.56280000007"/>
        <n v="550391.27640000009"/>
        <n v="542912.80890000006"/>
        <n v="536132.37540000002"/>
        <n v="538897.22910000011"/>
        <n v="534425.42720000003"/>
        <n v="537059.84160000004"/>
        <n v="539197.38159999996"/>
        <n v="534280.29669999995"/>
        <n v="525393.43559999997"/>
        <n v="521256.11710000003"/>
        <n v="525283.04379999998"/>
        <n v="522132.712"/>
        <n v="516319.18460000004"/>
        <n v="520286.4216"/>
        <n v="520364.50589999999"/>
        <n v="517980.7414"/>
        <n v="523043.33990000002"/>
        <n v="525176.27470000007"/>
        <n v="525895.69589999993"/>
        <n v="528957.24049999996"/>
        <n v="531998.54469999997"/>
        <n v="533440.64990000008"/>
        <n v="538253.1433"/>
        <n v="547482.30350000004"/>
        <n v="557097.93410000007"/>
        <n v="561470.48650000012"/>
        <n v="570690.36470000003"/>
        <n v="580344.28190000006"/>
        <n v="595219.13590000011"/>
        <n v="611144.71930000011"/>
        <n v="631288.03310000012"/>
        <n v="650497.62469999993"/>
        <n v="687651.86569999997"/>
        <n v="6553.9464000000007"/>
        <n v="12145.008800000001"/>
        <n v="18549.998100000001"/>
        <n v="23176.126499999998"/>
        <n v="28529.814399999999"/>
        <n v="34321.977399999996"/>
        <n v="39992.499599999996"/>
        <n v="44626.143699999993"/>
        <n v="50038.374399999993"/>
        <n v="56427.743299999995"/>
        <n v="61831.306599999996"/>
        <n v="66998.388699999996"/>
        <n v="65584.058599999989"/>
        <n v="65243.453400000006"/>
        <n v="64342.933300000004"/>
        <n v="65209.303499999995"/>
        <n v="65450.862399999998"/>
        <n v="65347.082399999999"/>
        <n v="64566.792600000001"/>
        <n v="64166.193900000006"/>
        <n v="63254.479200000002"/>
        <n v="61320.618900000009"/>
        <n v="59607.315900000009"/>
        <n v="57730.78100000001"/>
        <n v="55980.247900000009"/>
        <n v="54114.238500000007"/>
        <n v="52836.453600000008"/>
        <n v="50483.4692"/>
        <n v="47391.831000000006"/>
        <n v="44899.382500000007"/>
        <n v="42896.641000000003"/>
        <n v="41245.85"/>
        <n v="39546.604999999996"/>
        <n v="38396.836900000002"/>
        <n v="37301.6155"/>
        <n v="36775.873699999996"/>
        <n v="36003.947699999997"/>
        <n v="35349.417800000003"/>
        <n v="34091.471300000005"/>
        <n v="33575.297500000001"/>
        <n v="34381.505600000004"/>
        <n v="34026.47"/>
        <n v="33956.132099999995"/>
        <n v="33473.861299999997"/>
        <n v="33320.161899999999"/>
        <n v="32810.700799999999"/>
        <n v="33214.648699999998"/>
        <n v="33400.461499999998"/>
        <n v="33426.882099999995"/>
        <n v="33302.921199999997"/>
        <n v="33373.7932"/>
        <n v="33381.614399999999"/>
        <n v="33212.598899999997"/>
        <n v="33257.001099999994"/>
        <n v="33881.977499999994"/>
        <n v="34365.871899999998"/>
        <n v="34931.275699999998"/>
        <n v="35705.098499999993"/>
        <n v="36381.348599999998"/>
        <n v="37732.0815"/>
        <n v="39556.375700000004"/>
        <n v="41021.681700000001"/>
        <n v="42873.077100000002"/>
        <n v="33627.390899999999"/>
        <n v="62502.678199999995"/>
        <n v="95530.212999999989"/>
        <n v="119586.82369999999"/>
        <n v="147319.49609999999"/>
        <n v="176888.4007"/>
        <n v="206029.4155"/>
        <n v="231266.3322"/>
        <n v="260492.4791"/>
        <n v="294826.79119999998"/>
        <n v="324697.96499999997"/>
        <n v="353131.68929999997"/>
        <n v="348547.76940000005"/>
        <n v="347796.94189999998"/>
        <n v="344268.41670000006"/>
        <n v="349374.97860000003"/>
        <n v="351091.60200000007"/>
        <n v="351285.99690000003"/>
        <n v="347945.24420000002"/>
        <n v="345377.53580000001"/>
        <n v="340821.22769999999"/>
        <n v="331673.81079999998"/>
        <n v="323511.76990000001"/>
        <n v="314741.56200000003"/>
        <n v="306497.6214"/>
        <n v="300072.08689999999"/>
        <n v="297064.05689999997"/>
        <n v="286949.6519"/>
        <n v="272825.02010000002"/>
        <n v="262886.19420000003"/>
        <n v="255086.39069999999"/>
        <n v="248431.09100000001"/>
        <n v="241138.6703"/>
        <n v="237157.45120000001"/>
        <n v="231139.8253"/>
        <n v="229086.17379999999"/>
        <n v="225146.15419999999"/>
        <n v="221057.90889999998"/>
        <n v="213623.23329999996"/>
        <n v="211040.99450000003"/>
        <n v="215115.42710000003"/>
        <n v="213585.65490000002"/>
        <n v="213482.57030000002"/>
        <n v="210890.40110000002"/>
        <n v="210694.76240000001"/>
        <n v="207357.7071"/>
        <n v="210532.72470000002"/>
        <n v="211750.52620000002"/>
        <n v="212206.90580000004"/>
        <n v="211843.43380000006"/>
        <n v="213337.78680000003"/>
        <n v="214378.88380000001"/>
        <n v="215562.87680000003"/>
        <n v="216304.05800000002"/>
        <n v="220774.14760000003"/>
        <n v="223850.29060000001"/>
        <n v="227624.93920000002"/>
        <n v="233086.74040000001"/>
        <n v="238940.4987"/>
        <n v="248067.30099999998"/>
        <n v="259837.44630000001"/>
        <n v="269467.68949999998"/>
        <n v="283190.3198"/>
        <n v="1716.8887999999999"/>
        <n v="2770.4341999999997"/>
        <n v="4445.1389999999992"/>
        <n v="5842.4839999999995"/>
        <n v="7580.4647999999997"/>
        <n v="9061.1232"/>
        <n v="10711.572200000001"/>
        <n v="12286.09"/>
        <n v="13863.7716"/>
        <n v="15594.370199999999"/>
        <n v="17497.923199999997"/>
        <n v="19313.944399999997"/>
        <n v="19532.246599999999"/>
        <n v="20266.248200000002"/>
        <n v="20569.972999999998"/>
        <n v="21076.180999999997"/>
        <n v="21241.753199999999"/>
        <n v="21649.883399999999"/>
        <n v="21842.875200000002"/>
        <n v="22143.4362"/>
        <n v="22219.367399999999"/>
        <n v="22251.005399999998"/>
        <n v="22170.855799999998"/>
        <n v="22445.051799999997"/>
        <n v="22839.472199999997"/>
        <n v="23105.231399999997"/>
        <n v="23416.338399999997"/>
        <n v="23505.9794"/>
        <n v="23542.8904"/>
        <n v="23727.445400000001"/>
        <n v="24060.699000000001"/>
        <n v="23981.603999999999"/>
        <n v="24363.369200000001"/>
        <n v="24827.393199999999"/>
        <n v="24945.508399999999"/>
        <n v="24972.928"/>
        <n v="24773.608600000003"/>
        <n v="24885.396199999999"/>
        <n v="24953.945200000002"/>
        <n v="25298.7994"/>
        <n v="25736.4584"/>
        <n v="26004.326799999999"/>
        <n v="26224.7382"/>
        <n v="26607.557999999997"/>
        <n v="26863.825799999999"/>
        <n v="27166.495999999996"/>
        <n v="27466.002399999998"/>
        <n v="27826.675599999999"/>
        <n v="27941.626999999997"/>
        <n v="27988.029400000003"/>
        <n v="28390.886600000005"/>
        <n v="28437.288999999997"/>
        <n v="28754.723599999998"/>
        <n v="29060.5576"/>
        <n v="29044.738599999997"/>
        <n v="29317.879999999997"/>
        <n v="29697.536"/>
        <n v="29868.381199999996"/>
        <n v="30203.743999999999"/>
        <n v="30494.813599999998"/>
        <n v="31108.590800000005"/>
        <n v="31561.014199999998"/>
        <n v="31674.911"/>
        <n v="10218.019399999999"/>
        <n v="16484.452599999997"/>
        <n v="26451.477199999998"/>
        <n v="34762.779799999997"/>
        <n v="45105.241999999998"/>
        <n v="53915.3704"/>
        <n v="63735.8056"/>
        <n v="73102.762799999997"/>
        <n v="82487.648199999996"/>
        <n v="92783.707999999999"/>
        <n v="104108.0028"/>
        <n v="114911.32520000001"/>
        <n v="116209.53780000002"/>
        <n v="120577.69100000002"/>
        <n v="122385.27540000001"/>
        <n v="125401.4314"/>
        <n v="126383.26400000001"/>
        <n v="128813.0624"/>
        <n v="129959.41260000001"/>
        <n v="131750.12340000001"/>
        <n v="132202.54680000001"/>
        <n v="132390.26560000001"/>
        <n v="131917.80480000001"/>
        <n v="133549.27100000001"/>
        <n v="135892.59220000001"/>
        <n v="137477.65600000002"/>
        <n v="139323.20600000001"/>
        <n v="139852.6152"/>
        <n v="140074.08119999999"/>
        <n v="141172.97439999998"/>
        <n v="143156.67699999997"/>
        <n v="142682.10699999999"/>
        <n v="144952.66079999998"/>
        <n v="147712.549"/>
        <n v="148409.63959999999"/>
        <n v="148577.321"/>
        <n v="147394.05979999999"/>
        <n v="148054.23939999999"/>
        <n v="148461.315"/>
        <n v="150517.785"/>
        <n v="153121.59240000002"/>
        <n v="154748.84020000001"/>
        <n v="156183.09620000003"/>
        <n v="158570.71060000002"/>
        <n v="160214.83200000002"/>
        <n v="162142.64080000002"/>
        <n v="164039.86620000002"/>
        <n v="166308.31080000001"/>
        <n v="167105.58839999998"/>
        <n v="167495.7904"/>
        <n v="170031.04879999999"/>
        <n v="170422.30540000001"/>
        <n v="172445.0282"/>
        <n v="174363.3456"/>
        <n v="174265.2678"/>
        <n v="175905.17079999999"/>
        <n v="178177.83380000002"/>
        <n v="179201.8504"/>
        <n v="181217.19099999999"/>
        <n v="183432.9056"/>
        <n v="188260.86439999999"/>
        <n v="192040.55079999997"/>
        <n v="193880.82780000003"/>
        <n v="78.040400000000005"/>
        <n v="151.86240000000001"/>
        <n v="255.2132"/>
        <n v="303.72480000000002"/>
        <n v="378.60140000000001"/>
        <n v="504.09879999999998"/>
        <n v="599.01279999999997"/>
        <n v="775.13099999999997"/>
        <n v="879.53639999999996"/>
        <n v="962.84979999999996"/>
        <n v="1099.9477999999999"/>
        <n v="1235.9911999999999"/>
        <n v="1291.8849999999998"/>
        <n v="1326.6867999999999"/>
        <n v="1369.9253999999999"/>
        <n v="1459.5663999999999"/>
        <n v="1610.3741999999997"/>
        <n v="1651.5036"/>
        <n v="1816.0211999999999"/>
        <n v="1830.7855999999997"/>
        <n v="1930.9725999999998"/>
        <n v="2132.4011999999998"/>
        <n v="2184.0765999999999"/>
        <n v="2249.4618"/>
        <n v="2311.6831999999999"/>
        <n v="2387.6143999999999"/>
        <n v="2488.8559999999998"/>
        <n v="2536.3130000000001"/>
        <n v="2496.2381999999998"/>
        <n v="2540.5313999999998"/>
        <n v="2515.2210000000005"/>
        <n v="2537.3676"/>
        <n v="2493.0744"/>
        <n v="2427.6891999999998"/>
        <n v="2458.2726000000002"/>
        <n v="2482.5284000000001"/>
        <n v="2494.1289999999995"/>
        <n v="2533.1491999999998"/>
        <n v="2563.7325999999998"/>
        <n v="2569.0056"/>
        <n v="2604.8620000000001"/>
        <n v="2650.2098000000001"/>
        <n v="2729.3047999999999"/>
        <n v="2702.9398000000001"/>
        <n v="2829.4917999999998"/>
        <n v="2848.4746"/>
        <n v="2846.3654000000001"/>
        <n v="2909.6414"/>
        <n v="2910.6960000000004"/>
        <n v="2928.6242000000002"/>
        <n v="3024.5928000000004"/>
        <n v="3133.2165999999997"/>
        <n v="3342.0273999999999"/>
        <n v="3433.7775999999999"/>
        <n v="3479.1253999999999"/>
        <n v="3617.2779999999998"/>
        <n v="3749.1029999999996"/>
        <n v="3944.2039999999997"/>
        <n v="4110.8307999999997"/>
        <n v="4358.6617999999999"/>
        <n v="4743.5907999999999"/>
        <n v="4959.7838000000002"/>
        <n v="5050.4794000000002"/>
        <n v="466.13319999999999"/>
        <n v="903.79219999999998"/>
        <n v="1518.624"/>
        <n v="1805.4752000000001"/>
        <n v="2251.5709999999999"/>
        <n v="3000.337"/>
        <n v="3566.6572000000001"/>
        <n v="4617.0388000000003"/>
        <n v="5239.2528000000002"/>
        <n v="5731.7510000000002"/>
        <n v="6544.8476000000001"/>
        <n v="7354.7803999999996"/>
        <n v="7683.8155999999999"/>
        <n v="7891.5717999999997"/>
        <n v="8146.7849999999999"/>
        <n v="8683.5763999999981"/>
        <n v="9581.0410000000011"/>
        <n v="9825.7082000000009"/>
        <n v="10803.322400000001"/>
        <n v="10891.908800000001"/>
        <n v="11489.867"/>
        <n v="12693.1656"/>
        <n v="13001.108800000002"/>
        <n v="13390.256200000002"/>
        <n v="13764.639200000001"/>
        <n v="14216.008"/>
        <n v="14819.239200000002"/>
        <n v="15098.708200000001"/>
        <n v="14861.423200000001"/>
        <n v="15119.800200000001"/>
        <n v="14966.883200000002"/>
        <n v="15095.544400000001"/>
        <n v="14828.730599999999"/>
        <n v="14439.583200000001"/>
        <n v="14623.0836"/>
        <n v="14766.5092"/>
        <n v="14830.8398"/>
        <n v="15062.8518"/>
        <n v="15246.352200000001"/>
        <n v="15280.099399999999"/>
        <n v="15489.964800000002"/>
        <n v="15765.215400000001"/>
        <n v="16251.385999999999"/>
        <n v="16104.7966"/>
        <n v="16875.709200000001"/>
        <n v="17002.261200000001"/>
        <n v="16998.042799999999"/>
        <n v="17391.408599999999"/>
        <n v="17412.500599999999"/>
        <n v="17532.724999999999"/>
        <n v="18123.300999999999"/>
        <n v="18780.316800000001"/>
        <n v="20045.836800000001"/>
        <n v="20610.0478"/>
        <n v="20883.189200000001"/>
        <n v="21712.104800000001"/>
        <n v="22496.727200000001"/>
        <n v="23662.060200000004"/>
        <n v="24662.875600000003"/>
        <n v="26224.738200000003"/>
        <n v="28769.488000000001"/>
        <n v="30246.982600000003"/>
        <n v="30973.601999999999"/>
        <n v="111.7876"/>
        <n v="184.55500000000001"/>
        <n v="288.96039999999999"/>
        <n v="488.27980000000002"/>
        <n v="519.91780000000006"/>
        <n v="662.28880000000004"/>
        <n v="793.05920000000003"/>
        <n v="917.50200000000007"/>
        <n v="1045.1086"/>
        <n v="1170.606"/>
        <n v="1336.1782000000001"/>
        <n v="1472.2216000000001"/>
        <n v="1497.5320000000002"/>
        <n v="1600.8827999999999"/>
        <n v="1652.5581999999999"/>
        <n v="1600.8828000000001"/>
        <n v="1740.09"/>
        <n v="1734.817"/>
        <n v="1747.4721999999999"/>
        <n v="1803.366"/>
        <n v="1778.0556000000001"/>
        <n v="1853.9868000000001"/>
        <n v="1903.5530000000001"/>
        <n v="1933.0818000000002"/>
        <n v="1869.8058000000001"/>
        <n v="1831.8401999999999"/>
        <n v="1770.6733999999999"/>
        <n v="1782.2739999999999"/>
        <n v="1789.6561999999999"/>
        <n v="1754.8543999999999"/>
        <n v="1700.0152"/>
        <n v="1611.4287999999999"/>
        <n v="1577.6815999999999"/>
        <n v="1520.7332000000001"/>
        <n v="1586.1183999999998"/>
        <n v="1581.9"/>
        <n v="1619.8656000000001"/>
        <n v="1601.9373999999998"/>
        <n v="1599.8281999999999"/>
        <n v="1565.0263999999997"/>
        <n v="1575.5723999999998"/>
        <n v="1528.1153999999999"/>
        <n v="1579.7907999999998"/>
        <n v="1647.2851999999998"/>
        <n v="1651.5035999999998"/>
        <n v="1638.8483999999996"/>
        <n v="1581.8999999999999"/>
        <n v="1609.3196"/>
        <n v="1637.7937999999999"/>
        <n v="1772.7826"/>
        <n v="1871.915"/>
        <n v="1933.0817999999999"/>
        <n v="2009.0129999999999"/>
        <n v="1998.4670000000001"/>
        <n v="2112.3638000000001"/>
        <n v="2161.9299999999998"/>
        <n v="2350.7034000000003"/>
        <n v="2475.1462000000001"/>
        <n v="2595.3706000000002"/>
        <n v="664.39800000000002"/>
        <n v="1095.7293999999999"/>
        <n v="1720.0526"/>
        <n v="2904.3684000000003"/>
        <n v="3095.2510000000002"/>
        <n v="3939.9856"/>
        <n v="4720.3896000000004"/>
        <n v="5462.8280000000004"/>
        <n v="6224.2492000000002"/>
        <n v="6971.9606000000003"/>
        <n v="7959.0662000000002"/>
        <n v="8767.9444000000003"/>
        <n v="8919.8068000000003"/>
        <n v="9535.6931999999997"/>
        <n v="9838.3634000000002"/>
        <n v="9532.5293999999994"/>
        <n v="10360.3904"/>
        <n v="10334.0254"/>
        <n v="10404.6836"/>
        <n v="10732.664199999999"/>
        <n v="10580.801800000001"/>
        <n v="11033.225200000001"/>
        <n v="11029.006799999999"/>
        <n v="11326.404"/>
        <n v="11501.4676"/>
        <n v="11129.193799999999"/>
        <n v="11132.357599999999"/>
        <n v="10908.7824"/>
        <n v="10541.7816"/>
        <n v="10607.166799999999"/>
        <n v="10655.678400000001"/>
        <n v="10224.347"/>
        <n v="10448.976799999999"/>
        <n v="10118.886999999999"/>
        <n v="9592.641599999999"/>
        <n v="9391.2129999999979"/>
        <n v="9054.7956000000013"/>
        <n v="9438.67"/>
        <n v="9412.3050000000003"/>
        <n v="9637.9893999999986"/>
        <n v="9531.4748"/>
        <n v="9521.983400000001"/>
        <n v="9320.5547999999999"/>
        <n v="9391.2129999999997"/>
        <n v="9113.8531999999996"/>
        <n v="9430.2332000000006"/>
        <n v="9837.3087999999989"/>
        <n v="9870.0013999999992"/>
        <n v="9797.2339999999986"/>
        <n v="9465.0349999999999"/>
        <n v="9635.8801999999996"/>
        <n v="9809.8892000000014"/>
        <n v="10624.040399999998"/>
        <n v="10810.704600000001"/>
        <n v="11217.780200000001"/>
        <n v="11581.617200000001"/>
        <n v="12037.204400000001"/>
        <n v="11977.092199999999"/>
        <n v="12663.6368"/>
        <n v="12986.3444"/>
        <n v="14229.7178"/>
        <n v="15078.6708"/>
        <n v="15920.241599999999"/>
        <n v="25233.172400000003"/>
        <n v="43698.137800000004"/>
        <n v="69813.958800000008"/>
        <n v="94923.924800000008"/>
        <n v="120943.17180000001"/>
        <n v="146788.06900000002"/>
        <n v="171528.54680000001"/>
        <n v="195000.0502"/>
        <n v="217361.0232"/>
        <n v="242466.78839999999"/>
        <n v="264076.96279999998"/>
        <n v="286008.89279999997"/>
        <n v="283513.56239999994"/>
        <n v="285317.84059999994"/>
        <n v="279523.89939999994"/>
        <n v="274319.23359999998"/>
        <n v="268554.29599999997"/>
        <n v="262507.68440000003"/>
        <n v="258252.98500000002"/>
        <n v="253672.05900000001"/>
        <n v="248688.23420000001"/>
        <n v="245562.63439999998"/>
        <n v="243294.35859999998"/>
        <n v="240568.01359999998"/>
        <n v="237034.14639999997"/>
        <n v="233793.5012"/>
        <n v="239374.4546"/>
        <n v="240928.95779999997"/>
        <n v="237937.22300000003"/>
        <n v="237279.03660000002"/>
        <n v="238669.91460000002"/>
        <n v="236504.14620000002"/>
        <n v="236759.29200000002"/>
        <n v="235334.7838"/>
        <n v="234355.52479999998"/>
        <n v="234238.6036"/>
        <n v="232347.83180000004"/>
        <n v="231938.94140000001"/>
        <n v="225348.99720000004"/>
        <n v="222903.92060000001"/>
        <n v="224243.37460000001"/>
        <n v="226061.14840000001"/>
        <n v="225883.8756"/>
        <n v="228504.02159999998"/>
        <n v="230613.22199999998"/>
        <n v="231541.46299999999"/>
        <n v="233735.38139999998"/>
        <n v="235093.63039999997"/>
        <n v="235803.3872"/>
        <n v="235681.22979999997"/>
        <n v="236619.40819999998"/>
        <n v="236114.25139999998"/>
        <n v="236235.51019999999"/>
        <n v="233549.34759999998"/>
        <n v="230184.18119999999"/>
        <n v="228057.815"/>
        <n v="226193.25880000001"/>
        <n v="221276.58480000001"/>
        <n v="217880.46859999999"/>
        <n v="214714.3468"/>
        <n v="213304.45499999999"/>
        <n v="213177.52299999999"/>
        <n v="211824.489"/>
        <n v="135496.71980000002"/>
        <n v="234316.53400000001"/>
        <n v="374970.30780000001"/>
        <n v="509908.63159999996"/>
        <n v="649773.7524"/>
        <n v="789605.16800000006"/>
        <n v="923531.82220000005"/>
        <n v="1050029.1056000001"/>
        <n v="1170559.4862000002"/>
        <n v="1306364.5008"/>
        <n v="1423610.0964000002"/>
        <n v="1542254.0834000001"/>
        <n v="1529792.5994000002"/>
        <n v="1540337.9360000002"/>
        <n v="1509734.1018000001"/>
        <n v="1482119.7567999999"/>
        <n v="1451611.7866"/>
        <n v="1418582.7760000001"/>
        <n v="1395052.4486"/>
        <n v="1370591.3782000002"/>
        <n v="1343582.618"/>
        <n v="1327031.7476000001"/>
        <n v="1314781.4350000001"/>
        <n v="1300074.5774000001"/>
        <n v="1280655.7078"/>
        <n v="1263316.3407999999"/>
        <n v="1292452.7978000001"/>
        <n v="1301457.3570000001"/>
        <n v="1285307.6847999999"/>
        <n v="1282150.281"/>
        <n v="1289928.6749999998"/>
        <n v="1278368.5839999998"/>
        <n v="1279979.9098"/>
        <n v="1272321.7973999998"/>
        <n v="1266956.1751999997"/>
        <n v="1266869.9185999997"/>
        <n v="1258234.1666000001"/>
        <n v="1257525.3426000001"/>
        <n v="1224619.8821999999"/>
        <n v="1213252.1772"/>
        <n v="1223994.4624000001"/>
        <n v="1237789.6054"/>
        <n v="1241294.8428"/>
        <n v="1259306.0508000001"/>
        <n v="1274918.939"/>
        <n v="1284070.2514"/>
        <n v="1299696.9602000001"/>
        <n v="1310693.4180000001"/>
        <n v="1316584.5648000001"/>
        <n v="1317989.1462000001"/>
        <n v="1325211.2859999998"/>
        <n v="1324538.7248"/>
        <n v="1327425.6578000002"/>
        <n v="1315482.1516"/>
        <n v="1300571.0092"/>
        <n v="1294396.5066"/>
        <n v="1295888.1062"/>
        <n v="1279778.2848"/>
        <n v="1273498.7178000002"/>
        <n v="1268432.4582000002"/>
        <n v="1272601.1030000001"/>
        <n v="1283686.8518000003"/>
        <n v="1292670.2313999999"/>
        <n v="7005.9598000000005"/>
        <n v="12804.743200000001"/>
        <n v="20222.682800000002"/>
        <n v="26165.784600000003"/>
        <n v="33213.680600000007"/>
        <n v="40187.508600000008"/>
        <n v="47219.39680000001"/>
        <n v="53868.855400000008"/>
        <n v="59875.079800000007"/>
        <n v="67599.896800000002"/>
        <n v="73971.531799999997"/>
        <n v="80415.192599999995"/>
        <n v="79661.381999999998"/>
        <n v="79749.813600000009"/>
        <n v="78263.849400000006"/>
        <n v="78199.1826"/>
        <n v="77922.633799999996"/>
        <n v="77036.178599999985"/>
        <n v="77182.401999999987"/>
        <n v="77659.783599999995"/>
        <n v="78533.117999999988"/>
        <n v="79549.321800000005"/>
        <n v="80671.0144"/>
        <n v="81569.148400000005"/>
        <n v="82677.555400000012"/>
        <n v="83852.005399999995"/>
        <n v="86823.550799999997"/>
        <n v="88247.808799999999"/>
        <n v="88880.816599999991"/>
        <n v="90529.527199999997"/>
        <n v="91153.851599999995"/>
        <n v="90847.793600000005"/>
        <n v="91639.282399999996"/>
        <n v="90568.421399999992"/>
        <n v="89504.671000000002"/>
        <n v="89401.004799999995"/>
        <n v="88330.467999999993"/>
        <n v="88134.455599999987"/>
        <n v="86839.559399999998"/>
        <n v="87466.165999999997"/>
        <n v="88015.562399999995"/>
        <n v="88502.606599999999"/>
        <n v="89530.206600000005"/>
        <n v="90235.352799999993"/>
        <n v="90891.805999999997"/>
        <n v="91688.009399999981"/>
        <n v="92978.433799999984"/>
        <n v="94270.890799999994"/>
        <n v="96382.352200000008"/>
        <n v="96562.631800000003"/>
        <n v="97302.118200000012"/>
        <n v="96628.084400000007"/>
        <n v="97439.787799999991"/>
        <n v="97762.689400000003"/>
        <n v="97507.082400000014"/>
        <n v="98041.378600000025"/>
        <n v="98151.542000000016"/>
        <n v="98517.295400000003"/>
        <n v="98831.008400000021"/>
        <n v="99171.641400000022"/>
        <n v="99414.503599999996"/>
        <n v="101439.41480000003"/>
        <n v="102545.14780000002"/>
        <n v="38505.4496"/>
        <n v="70302.060800000007"/>
        <n v="111177.14700000001"/>
        <n v="143743.223"/>
        <n v="182220.39319999999"/>
        <n v="220655.24099999998"/>
        <n v="259506.1838"/>
        <n v="296044.91720000003"/>
        <n v="329150.0784"/>
        <n v="371658.71039999998"/>
        <n v="406792.73699999996"/>
        <n v="442291.19339999999"/>
        <n v="438143.853"/>
        <n v="438842.98499999999"/>
        <n v="430704.10499999998"/>
        <n v="430691.59000000008"/>
        <n v="429718.35859999998"/>
        <n v="424870.13319999998"/>
        <n v="425573.03839999996"/>
        <n v="428392.12300000002"/>
        <n v="433313.1606"/>
        <n v="439102.45380000002"/>
        <n v="445307.41780000005"/>
        <n v="450432.97440000006"/>
        <n v="456745.50640000001"/>
        <n v="463597.96959999995"/>
        <n v="480077.92119999998"/>
        <n v="487968.72759999998"/>
        <n v="491398.59840000002"/>
        <n v="500707.11460000003"/>
        <n v="504413.39500000002"/>
        <n v="502645.68420000002"/>
        <n v="507185.16039999999"/>
        <n v="501505.96799999999"/>
        <n v="495880.54359999998"/>
        <n v="495600.72200000001"/>
        <n v="490478.17420000007"/>
        <n v="489789.8848"/>
        <n v="483398.00060000003"/>
        <n v="487669.63399999996"/>
        <n v="492457.53659999999"/>
        <n v="496470.31439999997"/>
        <n v="503902.96679999994"/>
        <n v="509627.67179999995"/>
        <n v="514985.44379999995"/>
        <n v="520831.95179999992"/>
        <n v="529422.57079999987"/>
        <n v="538020.53639999987"/>
        <n v="550818.39720000001"/>
        <n v="552477.11440000008"/>
        <n v="557595.6791999999"/>
        <n v="554451.23479999998"/>
        <n v="559712.33059999999"/>
        <n v="562922.53139999998"/>
        <n v="563824.87580000004"/>
        <n v="568928.31339999998"/>
        <n v="574516.42779999995"/>
        <n v="582148.70519999997"/>
        <n v="588896.18920000002"/>
        <n v="596320.97460000007"/>
        <n v="602599.42379999999"/>
        <n v="620153.30780000007"/>
        <n v="633569.54579999996"/>
        <n v="4511.4224000000004"/>
        <n v="8607.3334000000013"/>
        <n v="14015.853800000001"/>
        <n v="19080.815399999999"/>
        <n v="24487.182000000001"/>
        <n v="29738.669600000001"/>
        <n v="34556.038400000005"/>
        <n v="39297.228200000005"/>
        <n v="44486.700200000007"/>
        <n v="50511.545200000008"/>
        <n v="55178.63180000001"/>
        <n v="59862.544800000011"/>
        <n v="59978.771400000005"/>
        <n v="60227.512600000002"/>
        <n v="59589.026000000005"/>
        <n v="59141.584200000005"/>
        <n v="58706.313200000004"/>
        <n v="57913.816000000006"/>
        <n v="57593.274000000012"/>
        <n v="56777.963200000013"/>
        <n v="55897.749200000013"/>
        <n v="54921.989000000009"/>
        <n v="54739.076200000003"/>
        <n v="54433.693400000004"/>
        <n v="54106.330200000011"/>
        <n v="53708.5864"/>
        <n v="53778.239800000003"/>
        <n v="53258.301200000002"/>
        <n v="51484.362999999998"/>
        <n v="50887.951800000003"/>
        <n v="50434.251199999999"/>
        <n v="49381.05"/>
        <n v="48616.94"/>
        <n v="47766.635199999997"/>
        <n v="46928.442999999999"/>
        <n v="46569.118600000002"/>
        <n v="46181.567400000007"/>
        <n v="46117.939600000005"/>
        <n v="45402.328600000001"/>
        <n v="45220.285600000003"/>
        <n v="46032.501199999999"/>
        <n v="47107.329200000007"/>
        <n v="47479.315799999997"/>
        <n v="48323.171600000001"/>
        <n v="49075.807999999997"/>
        <n v="49550.194799999997"/>
        <n v="50609.066399999996"/>
        <n v="51222.852599999991"/>
        <n v="51378.962999999996"/>
        <n v="51792.179799999998"/>
        <n v="52530.025399999999"/>
        <n v="52936.469599999997"/>
        <n v="53431.3914"/>
        <n v="53240.678"/>
        <n v="53231.832400000007"/>
        <n v="53395.489800000003"/>
        <n v="53668.22600000001"/>
        <n v="53717.39"/>
        <n v="53915.5772"/>
        <n v="54091.495200000005"/>
        <n v="55265.535600000003"/>
        <n v="55935.301799999994"/>
        <n v="56553.824999999997"/>
        <n v="24755.3004"/>
        <n v="47164.247199999998"/>
        <n v="76693.754799999995"/>
        <n v="104313.67599999999"/>
        <n v="133762.6452"/>
        <n v="162748.9356"/>
        <n v="189117.61359999998"/>
        <n v="215063.68319999997"/>
        <n v="243686.30439999996"/>
        <n v="276944.70019999996"/>
        <n v="302559.73979999998"/>
        <n v="328215.0662"/>
        <n v="328962.49099999998"/>
        <n v="330366.26139999996"/>
        <n v="327046.94839999999"/>
        <n v="324987.86040000001"/>
        <n v="323041.92819999997"/>
        <n v="318561.89040000003"/>
        <n v="317066.50740000006"/>
        <n v="312665.06140000001"/>
        <n v="307710.21480000007"/>
        <n v="302431.45700000005"/>
        <n v="301444.01740000007"/>
        <n v="299818.54980000004"/>
        <n v="297990.97200000007"/>
        <n v="295785.79060000007"/>
        <n v="296128.35360000003"/>
        <n v="293245.36800000002"/>
        <n v="283288.35040000005"/>
        <n v="280026.66700000002"/>
        <n v="277566.8186"/>
        <n v="271823.67939999996"/>
        <n v="267684.93639999995"/>
        <n v="262873.44119999994"/>
        <n v="258389.35639999993"/>
        <n v="256750.17039999994"/>
        <n v="254821.30439999999"/>
        <n v="255138.5778"/>
        <n v="251601.6874"/>
        <n v="250961.67380000002"/>
        <n v="256300.79399999999"/>
        <n v="263266.72739999997"/>
        <n v="266034.53280000004"/>
        <n v="271386.47340000002"/>
        <n v="276324.06420000002"/>
        <n v="279768.20059999998"/>
        <n v="286496.49439999997"/>
        <n v="290548.92199999996"/>
        <n v="292098.97239999997"/>
        <n v="294586.9632"/>
        <n v="299148.92020000005"/>
        <n v="301847.73920000001"/>
        <n v="304914.2378"/>
        <n v="304392.0564"/>
        <n v="304746.46880000003"/>
        <n v="306619.72359999997"/>
        <n v="310924.72859999997"/>
        <n v="314377.61040000001"/>
        <n v="318847.80679999996"/>
        <n v="322834.58899999998"/>
        <n v="332806.58559999999"/>
        <n v="339700.53220000002"/>
        <n v="347537.93499999994"/>
        <n v="1063.6831999999999"/>
        <n v="1844.6831999999999"/>
        <n v="2846.6831999999999"/>
        <n v="3808.6831999999999"/>
        <n v="4852.4272000000001"/>
        <n v="5795.4272000000001"/>
        <n v="6843.4272000000001"/>
        <n v="7839.4272000000001"/>
        <n v="8796.4272000000001"/>
        <n v="9939.4272000000001"/>
        <n v="10962.4272"/>
        <n v="12009.4272"/>
        <n v="11904.743999999999"/>
        <n v="12054.743999999999"/>
        <n v="12060.743999999999"/>
        <n v="11928.780799999999"/>
        <n v="12160.0368"/>
        <n v="12264.0368"/>
        <n v="12355.0368"/>
        <n v="12284.7808"/>
        <n v="12288.7808"/>
        <n v="12048.7808"/>
        <n v="11890.7808"/>
        <n v="11646.7808"/>
        <n v="11565.7808"/>
        <n v="11500.7808"/>
        <n v="11528.976000000001"/>
        <n v="11670.939200000001"/>
        <n v="11211.939200000001"/>
        <n v="10961.939200000001"/>
        <n v="10689.939200000001"/>
        <n v="10634.1952"/>
        <n v="10538.1952"/>
        <n v="10524.1952"/>
        <n v="10320.1952"/>
        <n v="10417.6"/>
        <n v="10385.8256"/>
        <n v="10429.76"/>
        <n v="10577.9056"/>
        <n v="10617.489600000001"/>
        <n v="10817.1232"/>
        <n v="11127.294399999999"/>
        <n v="11376.331200000001"/>
        <n v="11504.806399999999"/>
        <n v="11690.220799999999"/>
        <n v="11887.88"/>
        <n v="12261.6608"/>
        <n v="12415.464"/>
        <n v="12647.873600000001"/>
        <n v="12640.011200000001"/>
        <n v="12463.9632"/>
        <n v="12369.524800000001"/>
        <n v="12545.04"/>
        <n v="12406.673600000002"/>
        <n v="12320.1008"/>
        <n v="12396.8464"/>
        <n v="12404.2624"/>
        <n v="12319.481599999999"/>
        <n v="12224.5296"/>
        <n v="12170.846399999999"/>
        <n v="12001.807999999997"/>
        <n v="11943.831999999999"/>
        <n v="11792.025599999999"/>
        <n v="5266.9647999999997"/>
        <n v="9134.9647999999997"/>
        <n v="14092.9648"/>
        <n v="18856.964800000002"/>
        <n v="24026.2336"/>
        <n v="28694.2336"/>
        <n v="33881.2336"/>
        <n v="38813.2336"/>
        <n v="43552.2336"/>
        <n v="49211.2336"/>
        <n v="54273.2336"/>
        <n v="59455.2336"/>
        <n v="58934.268799999998"/>
        <n v="59675.268799999998"/>
        <n v="59705.268799999998"/>
        <n v="59053.001599999996"/>
        <n v="60193.732799999998"/>
        <n v="60706.732799999998"/>
        <n v="61156.732799999998"/>
        <n v="60806.903999999995"/>
        <n v="60825.903999999995"/>
        <n v="59636.903999999995"/>
        <n v="58854.903999999995"/>
        <n v="57647.903999999995"/>
        <n v="57245.903999999995"/>
        <n v="56923.903999999995"/>
        <n v="57065.87999999999"/>
        <n v="57766.147199999992"/>
        <n v="55495.147199999992"/>
        <n v="54259.147199999999"/>
        <n v="52915.147199999999"/>
        <n v="52637.975999999995"/>
        <n v="52162.975999999995"/>
        <n v="52092.975999999995"/>
        <n v="51085.975999999995"/>
        <n v="51571.255999999994"/>
        <n v="51420.700799999991"/>
        <n v="51636.945599999992"/>
        <n v="52368.209600000002"/>
        <n v="52559.6656"/>
        <n v="53549.918400000002"/>
        <n v="55088.212800000001"/>
        <n v="56320.286399999997"/>
        <n v="56957.649599999997"/>
        <n v="57879.355199999998"/>
        <n v="58857.443199999994"/>
        <n v="60707.334399999992"/>
        <n v="61472.630399999995"/>
        <n v="62620.799999999996"/>
        <n v="62581.451199999996"/>
        <n v="61711.662400000001"/>
        <n v="61248.019199999995"/>
        <n v="62113.204799999992"/>
        <n v="61428.470399999998"/>
        <n v="61003.704000000005"/>
        <n v="61386.883199999997"/>
        <n v="61415.572799999994"/>
        <n v="60994.217599999996"/>
        <n v="60528.103999999999"/>
        <n v="60690.803199999995"/>
        <n v="60801.672000000006"/>
        <n v="61405.449599999993"/>
        <n v="61554.465599999996"/>
        <n v="361.976"/>
        <n v="822.24479999999994"/>
        <n v="1243.7328"/>
        <n v="1621.7328"/>
        <n v="2145.7327999999998"/>
        <n v="2571.7327999999998"/>
        <n v="2952.7327999999998"/>
        <n v="3519.7327999999998"/>
        <n v="3990.7327999999998"/>
        <n v="4461.7327999999998"/>
        <n v="4913.7327999999998"/>
        <n v="5445.4767999999995"/>
        <n v="5557.5007999999998"/>
        <n v="5619.232"/>
        <n v="5594.0367999999999"/>
        <n v="5638.0367999999999"/>
        <n v="6009.3296"/>
        <n v="6475.3296"/>
        <n v="6673.3296000000009"/>
        <n v="6834.3296000000009"/>
        <n v="6972.3296000000009"/>
        <n v="6999.3296"/>
        <n v="6931.3296"/>
        <n v="7256.5856000000003"/>
        <n v="7469.5856000000003"/>
        <n v="7490.5856000000003"/>
        <n v="7588.2928000000002"/>
        <n v="7535.2928000000002"/>
        <n v="7047"/>
        <n v="6974.1952000000001"/>
        <n v="6910.1952000000001"/>
        <n v="6527.1952000000001"/>
        <n v="6395.3904000000002"/>
        <n v="6413.3904000000002"/>
        <n v="6477.3904000000002"/>
        <n v="6097.9760000000006"/>
        <n v="5893.5152000000007"/>
        <n v="5834.92"/>
        <n v="5820.6432000000004"/>
        <n v="6071.3567999999996"/>
        <n v="6318.6687999999995"/>
        <n v="6102.9679999999998"/>
        <n v="6274.2191999999995"/>
        <n v="6464.0912000000008"/>
        <n v="6567.8783999999996"/>
        <n v="6739.7040000000006"/>
        <n v="6816.7104000000008"/>
        <n v="6950.3152000000009"/>
        <n v="7001.7824000000001"/>
        <n v="7046.9327999999996"/>
        <n v="7143.8751999999995"/>
        <n v="6985.4112000000005"/>
        <n v="6843.3616000000002"/>
        <n v="6789.5936000000002"/>
        <n v="6732.8624"/>
        <n v="6879.9744000000001"/>
        <n v="6811.8032000000003"/>
        <n v="6714.3263999999999"/>
        <n v="6909.9632000000001"/>
        <n v="6864.0848000000005"/>
        <n v="6829.6944000000003"/>
        <n v="6887.134399999999"/>
        <n v="6928.7935999999991"/>
        <n v="1793.3312000000001"/>
        <n v="4070.0288"/>
        <n v="6157.0176000000001"/>
        <n v="8030.0176000000001"/>
        <n v="10624.017599999999"/>
        <n v="12733.017599999999"/>
        <n v="14618.017599999999"/>
        <n v="17423.017599999999"/>
        <n v="19752.017599999999"/>
        <n v="22085.017599999999"/>
        <n v="24320.017599999999"/>
        <n v="26954.835199999998"/>
        <n v="27509.503999999997"/>
        <n v="27815.806399999998"/>
        <n v="27690.183999999997"/>
        <n v="27906.183999999997"/>
        <n v="29743.5504"/>
        <n v="32048.5504"/>
        <n v="33028.5504"/>
        <n v="33827.5504"/>
        <n v="34511.5504"/>
        <n v="34643.5504"/>
        <n v="34309.5504"/>
        <n v="35918.732799999998"/>
        <n v="36969.732799999998"/>
        <n v="37072.732799999998"/>
        <n v="37556.366399999999"/>
        <n v="37292.366399999999"/>
        <n v="34875"/>
        <n v="34514.427199999998"/>
        <n v="34196.427199999998"/>
        <n v="32302.427199999998"/>
        <n v="31649.854399999997"/>
        <n v="31739.854399999997"/>
        <n v="32058.854399999997"/>
        <n v="30181.782399999996"/>
        <n v="29174.734399999998"/>
        <n v="28886.4656"/>
        <n v="28820.240000000002"/>
        <n v="30060.4784"/>
        <n v="31286.7088"/>
        <n v="30223.5216"/>
        <n v="31074.350400000003"/>
        <n v="32007.832000000002"/>
        <n v="32528.084800000001"/>
        <n v="33374.590400000001"/>
        <n v="33752.744000000006"/>
        <n v="34409.340800000005"/>
        <n v="34657.542399999998"/>
        <n v="34882.806400000001"/>
        <n v="35359.030400000003"/>
        <n v="34580.356800000001"/>
        <n v="33879.206400000003"/>
        <n v="33608.720000000001"/>
        <n v="33322.417600000001"/>
        <n v="34054.2336"/>
        <n v="33713.926399999997"/>
        <n v="33238.286399999997"/>
        <n v="34203.177600000003"/>
        <n v="34210.654399999999"/>
        <n v="34561.648000000001"/>
        <n v="35463.721600000004"/>
        <n v="36311.574399999998"/>
        <n v="224.8416"/>
        <n v="438.84159999999997"/>
        <n v="719.84159999999997"/>
        <n v="946.5856"/>
        <n v="1175.3296"/>
        <n v="1434.0736000000002"/>
        <n v="1701.1104"/>
        <n v="1905.1104"/>
        <n v="2124.1104"/>
        <n v="2485.1104"/>
        <n v="2630.1104"/>
        <n v="2811.1104"/>
        <n v="2814.2687999999998"/>
        <n v="2799.2687999999998"/>
        <n v="2782.2687999999998"/>
        <n v="2758.5248000000001"/>
        <n v="2850.7808"/>
        <n v="2934.0367999999999"/>
        <n v="2926"/>
        <n v="2851"/>
        <n v="2833"/>
        <n v="2759"/>
        <n v="2832"/>
        <n v="2889"/>
        <n v="2890"/>
        <n v="2869"/>
        <n v="3030"/>
        <n v="2995"/>
        <n v="2803"/>
        <n v="2652"/>
        <n v="2602"/>
        <n v="2622"/>
        <n v="2641"/>
        <n v="2570"/>
        <n v="2544"/>
        <n v="2513.5855999999999"/>
        <n v="2548.0383999999999"/>
        <n v="2504.6367999999998"/>
        <n v="2287.0895999999998"/>
        <n v="2369.08"/>
        <n v="2414.96"/>
        <n v="2417.1936000000001"/>
        <n v="2453.3792000000003"/>
        <n v="2449.7344000000003"/>
        <n v="2398.8704000000002"/>
        <n v="2477.1664000000001"/>
        <n v="2555.2303999999999"/>
        <n v="2590.0623999999998"/>
        <n v="2539.9535999999998"/>
        <n v="2679.0047999999997"/>
        <n v="2750.7136"/>
        <n v="2691.384"/>
        <n v="2784.4463999999998"/>
        <n v="2845.1183999999998"/>
        <n v="2911.1439999999998"/>
        <n v="2987.9744000000001"/>
        <n v="3080.2927999999997"/>
        <n v="3100.1104"/>
        <n v="3118.1232"/>
        <n v="3205.3071999999997"/>
        <n v="3337.2479999999996"/>
        <n v="3367.9679999999998"/>
        <n v="3387.7248"/>
        <n v="1111.6592000000001"/>
        <n v="2169.6592000000001"/>
        <n v="3560.6592000000001"/>
        <n v="4682.9279999999999"/>
        <n v="5816.1967999999997"/>
        <n v="7101.0144"/>
        <n v="8424.1983999999993"/>
        <n v="9433.1983999999993"/>
        <n v="10515.198399999999"/>
        <n v="12303.198399999999"/>
        <n v="13019.198399999999"/>
        <n v="13917.198399999999"/>
        <n v="13934.539199999999"/>
        <n v="13859.539199999999"/>
        <n v="13776.539199999999"/>
        <n v="13660.270400000001"/>
        <n v="14115.0016"/>
        <n v="14523.184000000001"/>
        <n v="14482"/>
        <n v="14111"/>
        <n v="14026"/>
        <n v="13657"/>
        <n v="14022"/>
        <n v="14303"/>
        <n v="14308"/>
        <n v="14208"/>
        <n v="15005"/>
        <n v="14830"/>
        <n v="13878"/>
        <n v="13129"/>
        <n v="12883"/>
        <n v="12982"/>
        <n v="13074"/>
        <n v="12724"/>
        <n v="12593"/>
        <n v="12444.928"/>
        <n v="12618.0944"/>
        <n v="12401.5376"/>
        <n v="11319.5088"/>
        <n v="11722.5216"/>
        <n v="11952.177599999999"/>
        <n v="11961.052799999999"/>
        <n v="12137.0416"/>
        <n v="12117.524799999999"/>
        <n v="11863.3632"/>
        <n v="12251.904"/>
        <n v="12635.284800000001"/>
        <n v="12806.700800000002"/>
        <n v="12555.4128"/>
        <n v="13245.375999999998"/>
        <n v="13606.919999999998"/>
        <n v="13316.918399999999"/>
        <n v="13780.132799999999"/>
        <n v="14081.846399999999"/>
        <n v="14410.974399999999"/>
        <n v="14789.028799999998"/>
        <n v="15248.072"/>
        <n v="15344.611199999999"/>
        <n v="15437.675199999998"/>
        <n v="16004.596799999999"/>
        <n v="17020.0736"/>
        <n v="17480.8848"/>
        <n v="17894.526399999999"/>
        <n v="813.46720000000005"/>
        <n v="1544.0655999999999"/>
        <n v="2433.6367999999998"/>
        <n v="3103.3519999999999"/>
        <n v="3837.3328000000001"/>
        <n v="4628.8144000000002"/>
        <n v="5455.8112000000001"/>
        <n v="6111.9967999999999"/>
        <n v="6773.2559999999994"/>
        <n v="7527.5311999999994"/>
        <n v="8160.0399999999991"/>
        <n v="8799.3135999999995"/>
        <n v="8751.9600000000009"/>
        <n v="8621.7376000000004"/>
        <n v="8530.4127999999982"/>
        <n v="8609.8991999999998"/>
        <n v="8545.6335999999992"/>
        <n v="8489.8240000000005"/>
        <n v="8275.0416000000005"/>
        <n v="8154.9664000000012"/>
        <n v="8232.7616000000016"/>
        <n v="8204.0112000000008"/>
        <n v="8324.0864000000001"/>
        <n v="8313.9392000000007"/>
        <n v="8322.3952000000008"/>
        <n v="8269.9680000000008"/>
        <n v="8058.5679999999993"/>
        <n v="8033.2000000000007"/>
        <n v="7874.2271999999994"/>
        <n v="7689.8864000000003"/>
        <n v="7720.3280000000004"/>
        <n v="7813.3440000000001"/>
        <n v="7640.8415999999997"/>
        <n v="7727.0927999999994"/>
        <n v="7657.7536"/>
        <n v="7799.8144000000002"/>
        <n v="7605.3263999999999"/>
        <n v="7727.0928000000004"/>
        <n v="7784.5936000000011"/>
        <n v="7759.2256000000016"/>
        <n v="7904.6688000000004"/>
        <n v="7930.0368000000008"/>
        <n v="7897.9040000000005"/>
        <n v="7901.2864000000009"/>
        <n v="7965.5520000000015"/>
        <n v="7874.2272000000012"/>
        <n v="7789.6672000000008"/>
        <n v="7686.5040000000008"/>
        <n v="7556.2816000000003"/>
        <n v="7414.2207999999991"/>
        <n v="7197.7471999999998"/>
        <n v="7092.8927999999996"/>
        <n v="7059.0688"/>
        <n v="6918.6991999999991"/>
        <n v="6844.2864"/>
        <n v="6671.7839999999997"/>
        <n v="6465.4575999999997"/>
        <n v="6380.8976000000002"/>
        <n v="6205.0128000000004"/>
        <n v="6276.043200000001"/>
        <n v="6193.1744000000008"/>
        <n v="6270.9696000000004"/>
        <n v="6670.0928000000004"/>
        <n v="12662.0144"/>
        <n v="19962.924800000001"/>
        <n v="25449.177600000003"/>
        <n v="31461.393600000003"/>
        <n v="37948.836800000005"/>
        <n v="44730.548800000004"/>
        <n v="50110.256000000001"/>
        <n v="55535.625599999999"/>
        <n v="61722.035199999998"/>
        <n v="66908.945599999992"/>
        <n v="72158.430399999997"/>
        <n v="71767.763199999987"/>
        <n v="70797.014399999985"/>
        <n v="70176.343999999997"/>
        <n v="70961.060800000007"/>
        <n v="70558.555200000003"/>
        <n v="70225.388800000001"/>
        <n v="68561.247999999992"/>
        <n v="67661.529600000009"/>
        <n v="68419.1872"/>
        <n v="68300.803199999995"/>
        <n v="69418.686400000006"/>
        <n v="69440.672000000006"/>
        <n v="69645.307199999996"/>
        <n v="69217.433599999989"/>
        <n v="67448.438399999985"/>
        <n v="67233.655999999988"/>
        <n v="65894.225600000005"/>
        <n v="64350.16"/>
        <n v="64612.295999999995"/>
        <n v="65400.395199999999"/>
        <n v="63964.566399999996"/>
        <n v="64695.164799999999"/>
        <n v="64111.700799999999"/>
        <n v="65295.540800000002"/>
        <n v="63663.532799999994"/>
        <n v="64678.252800000002"/>
        <n v="65163.627200000003"/>
        <n v="64947.153600000005"/>
        <n v="66166.508800000011"/>
        <n v="66382.982400000008"/>
        <n v="66109.008000000002"/>
        <n v="66130.993600000002"/>
        <n v="66662.030400000003"/>
        <n v="66119.155200000008"/>
        <n v="65889.152000000002"/>
        <n v="65173.774400000002"/>
        <n v="64377.2192"/>
        <n v="63496.104000000007"/>
        <n v="62494.9136"/>
        <n v="60879.817600000009"/>
        <n v="60208.411200000002"/>
        <n v="60139.072000000007"/>
        <n v="59142.955200000004"/>
        <n v="58735.376000000011"/>
        <n v="57554.91840000001"/>
        <n v="56159.678400000012"/>
        <n v="55814.673600000016"/>
        <n v="54661.275200000018"/>
        <n v="55539.008000000002"/>
        <n v="54920.028800000007"/>
        <n v="55743.643199999999"/>
        <n v="158.97280000000001"/>
        <n v="270.59199999999998"/>
        <n v="419.41759999999999"/>
        <n v="493.8304"/>
        <n v="668.024"/>
        <n v="815.15840000000003"/>
        <n v="1028.2496000000001"/>
        <n v="1124.6480000000001"/>
        <n v="1254.8704000000002"/>
        <n v="1449.3584000000003"/>
        <n v="1535.6096000000002"/>
        <n v="1706.4208000000003"/>
        <n v="1699.6560000000004"/>
        <n v="1723.3328000000001"/>
        <n v="1748.7008000000001"/>
        <n v="1740.2447999999999"/>
        <n v="1802.8191999999999"/>
        <n v="1796.0544"/>
        <n v="1733.48"/>
        <n v="1806.2016000000001"/>
        <n v="1843.4079999999999"/>
        <n v="1856.9376"/>
        <n v="1963.4832000000001"/>
        <n v="2017.6016"/>
        <n v="2100.4703999999997"/>
        <n v="2159.6624000000002"/>
        <n v="2225.6192000000001"/>
        <n v="2367.6800000000003"/>
        <n v="2272.9728"/>
        <n v="2342.3119999999999"/>
        <n v="2386.2831999999999"/>
        <n v="2387.9744000000001"/>
        <n v="2369.3711999999996"/>
        <n v="2391.3568"/>
        <n v="2349.0767999999998"/>
        <n v="2350.768"/>
        <n v="2333.8560000000002"/>
        <n v="2365.9888000000001"/>
        <n v="2293.2671999999998"/>
        <n v="2305.1055999999999"/>
        <n v="2364.2975999999999"/>
        <n v="2399.8127999999997"/>
        <n v="2459.0048000000002"/>
        <n v="2482.6815999999999"/>
        <n v="2545.2560000000003"/>
        <n v="2633.1984000000002"/>
        <n v="2683.9344000000006"/>
        <n v="2758.3472000000002"/>
        <n v="2771.8768000000005"/>
        <n v="2722.8319999999999"/>
        <n v="2829.3776000000003"/>
        <n v="2859.8191999999999"/>
        <n v="2897.0255999999999"/>
        <n v="2875.04"/>
        <n v="2819.2303999999999"/>
        <n v="2947.7615999999998"/>
        <n v="3008.6448"/>
        <n v="3018.7919999999999"/>
        <n v="3407.768"/>
        <n v="3433.136"/>
        <n v="3516.0048000000002"/>
        <n v="3602.2560000000003"/>
        <n v="3739.2431999999999"/>
        <n v="1297.1504"/>
        <n v="2217.1632"/>
        <n v="3431.4448000000002"/>
        <n v="4043.6592000000001"/>
        <n v="5472.7232000000004"/>
        <n v="6678.5488000000005"/>
        <n v="8432.3232000000007"/>
        <n v="9228.8784000000014"/>
        <n v="10302.790400000002"/>
        <n v="11894.209600000002"/>
        <n v="12604.513600000002"/>
        <n v="14003.136000000002"/>
        <n v="13952.4"/>
        <n v="14158.726400000001"/>
        <n v="14400.568000000001"/>
        <n v="14334.611199999999"/>
        <n v="14885.9424"/>
        <n v="14860.574400000001"/>
        <n v="14371.817599999998"/>
        <n v="14997.561599999997"/>
        <n v="15320.5808"/>
        <n v="15476.171199999999"/>
        <n v="16375.889599999999"/>
        <n v="16854.499199999998"/>
        <n v="17571.567999999999"/>
        <n v="18070.471999999998"/>
        <n v="18628.567999999999"/>
        <n v="19827.628799999999"/>
        <n v="19032.764800000001"/>
        <n v="19611.155200000001"/>
        <n v="19969.689599999998"/>
        <n v="19979.836800000001"/>
        <n v="19832.702400000002"/>
        <n v="20017.0432"/>
        <n v="19660.2"/>
        <n v="19677.112000000001"/>
        <n v="19543.5072"/>
        <n v="19812.408000000003"/>
        <n v="19196.8112"/>
        <n v="19294.900800000003"/>
        <n v="19790.422400000003"/>
        <n v="20079.617600000001"/>
        <n v="20575.139200000001"/>
        <n v="20767.936000000002"/>
        <n v="21288.825600000004"/>
        <n v="22022.806400000001"/>
        <n v="22460.827200000003"/>
        <n v="23089.953600000004"/>
        <n v="23218.484800000002"/>
        <n v="22875.171200000004"/>
        <n v="23869.596800000003"/>
        <n v="24216.292800000003"/>
        <n v="24617.107199999999"/>
        <n v="24522.400000000001"/>
        <n v="24138.497600000002"/>
        <n v="25334.175999999999"/>
        <n v="25990.361600000004"/>
        <n v="26279.556799999998"/>
        <n v="29886.886400000003"/>
        <n v="30302.921600000001"/>
        <n v="31177.272000000004"/>
        <n v="31999.195199999995"/>
        <n v="33298.036800000002"/>
        <n v="111.61920000000001"/>
        <n v="233.38560000000001"/>
        <n v="326.40160000000003"/>
        <n v="421.10880000000003"/>
        <n v="585.15520000000004"/>
        <n v="647.7296"/>
        <n v="732.28960000000006"/>
        <n v="909.86560000000009"/>
        <n v="1029.9408000000001"/>
        <n v="1062.0736000000002"/>
        <n v="1170.3104000000001"/>
        <n v="1288.6944000000001"/>
        <n v="1210.8992000000001"/>
        <n v="1180.4576"/>
        <n v="1165.2368000000001"/>
        <n v="1161.8543999999999"/>
        <n v="1139.8688000000002"/>
        <n v="1143.2511999999999"/>
        <n v="1163.5455999999999"/>
        <n v="1102.6624000000002"/>
        <n v="1106.0448000000001"/>
        <n v="1048.5440000000001"/>
        <n v="974.13120000000004"/>
        <n v="1065.4559999999999"/>
        <n v="1019.7936"/>
        <n v="1007.9552"/>
        <n v="921.70399999999995"/>
        <n v="837.14400000000001"/>
        <n v="826.99680000000001"/>
        <n v="781.33439999999996"/>
        <n v="695.08320000000003"/>
        <n v="715.37760000000003"/>
        <n v="647.72959999999989"/>
        <n v="656.18559999999991"/>
        <n v="684.93599999999992"/>
        <n v="585.15519999999992"/>
        <n v="559.78719999999998"/>
        <n v="620.67039999999997"/>
        <n v="624.05279999999993"/>
        <n v="646.03840000000002"/>
        <n v="649.4208000000001"/>
        <n v="659.5680000000001"/>
        <n v="708.61279999999999"/>
        <n v="730.59839999999997"/>
        <n v="706.92160000000001"/>
        <n v="774.56960000000004"/>
        <n v="761.04000000000019"/>
        <n v="769.49600000000009"/>
        <n v="757.6576"/>
        <n v="767.8048"/>
        <n v="781.33440000000007"/>
        <n v="786.40800000000013"/>
        <n v="788.09920000000011"/>
        <n v="757.65760000000012"/>
        <n v="722.14240000000018"/>
        <n v="720.4512000000002"/>
        <n v="691.70080000000007"/>
        <n v="725.52480000000003"/>
        <n v="722.14239999999995"/>
        <n v="921.70400000000006"/>
        <n v="1926.2768000000001"/>
        <n v="2690.6992"/>
        <n v="3466.96"/>
        <n v="4814.8464000000004"/>
        <n v="5330.6624000000002"/>
        <n v="6025.7456000000002"/>
        <n v="7486.9423999999999"/>
        <n v="8472.9120000000003"/>
        <n v="8738.4304000000011"/>
        <n v="9624.619200000001"/>
        <n v="10593.676800000001"/>
        <n v="9951.0208000000021"/>
        <n v="9710.8703999999998"/>
        <n v="9592.4863999999998"/>
        <n v="9580.648000000001"/>
        <n v="9428.4399999999987"/>
        <n v="9469.0288"/>
        <n v="9644.9135999999999"/>
        <n v="9159.5391999999993"/>
        <n v="8569.3103999999985"/>
        <n v="9215.3487999999998"/>
        <n v="8748.5775999999987"/>
        <n v="8144.8191999999999"/>
        <n v="8910.9328000000005"/>
        <n v="8523.6479999999992"/>
        <n v="8428.9408000000003"/>
        <n v="7710.1808000000001"/>
        <n v="6989.7296000000006"/>
        <n v="6900.0960000000005"/>
        <n v="6529.7232000000004"/>
        <n v="5814.3456000000006"/>
        <n v="5988.5392000000011"/>
        <n v="5416.9136000000008"/>
        <n v="5491.3264000000008"/>
        <n v="5733.1680000000006"/>
        <n v="4897.7152000000006"/>
        <n v="4902.7888000000003"/>
        <n v="4688.0064000000002"/>
        <n v="5198.7488000000003"/>
        <n v="5237.6464000000005"/>
        <n v="5423.6784000000007"/>
        <n v="5203.8224"/>
        <n v="5438.8991999999998"/>
        <n v="5525.1504000000004"/>
        <n v="5936.1120000000001"/>
        <n v="6122.1440000000002"/>
        <n v="5925.9647999999997"/>
        <n v="6500.9727999999996"/>
        <n v="6399.5007999999998"/>
        <n v="6490.8256000000001"/>
        <n v="6413.0303999999996"/>
        <n v="6644.7248"/>
        <n v="6555.0912000000008"/>
        <n v="6688.6959999999999"/>
        <n v="6752.9616000000005"/>
        <n v="6802.0064000000011"/>
        <n v="6580.4592000000011"/>
        <n v="6316.6320000000005"/>
        <n v="6325.0880000000006"/>
        <n v="6120.4528000000009"/>
        <n v="6440.0896000000002"/>
        <n v="6426.56"/>
        <n v="4610"/>
        <n v="8083.5694999999996"/>
        <n v="12767.448499999999"/>
        <n v="16746.2955"/>
        <n v="21597.938000000002"/>
        <n v="26235.420000000002"/>
        <n v="31523.691500000001"/>
        <n v="35464.366000000002"/>
        <n v="37814.876499999998"/>
        <n v="40377.451999999997"/>
        <n v="42519.264999999999"/>
        <n v="44322.843500000003"/>
        <n v="41827.758000000002"/>
        <n v="40024.480499999998"/>
        <n v="37200.641000000003"/>
        <n v="34499.765500000001"/>
        <n v="31398.087999999996"/>
        <n v="28481.675500000001"/>
        <n v="24869.563999999998"/>
        <n v="22829.6895"/>
        <n v="22281.483"/>
        <n v="21573.282500000001"/>
        <n v="21171.565500000001"/>
        <n v="20957.746999999999"/>
        <n v="20736.720499999996"/>
        <n v="20654.460500000001"/>
        <n v="20871.9575"/>
        <n v="21890.498"/>
        <n v="21718.945500000002"/>
        <n v="21852.020000000004"/>
        <n v="22237.364000000001"/>
        <n v="22068.020000000004"/>
        <n v="22155.004000000001"/>
        <n v="22077.725000000002"/>
        <n v="21811.388999999999"/>
        <n v="21892.996999999999"/>
        <n v="21829.564999999995"/>
        <n v="21807.364999999998"/>
        <n v="21337.180500000002"/>
        <n v="20764.2925"/>
        <n v="20736.64"/>
        <n v="20614.536"/>
        <n v="20348.335999999999"/>
        <n v="19954.263999999999"/>
        <n v="19473.623999999996"/>
        <n v="19041.719999999998"/>
        <n v="18736.959999999995"/>
        <n v="18299.687999999998"/>
        <n v="17472.416000000001"/>
        <n v="16919.68"/>
        <n v="16234.328000000001"/>
        <n v="15534.616000000002"/>
        <n v="15046.311999999998"/>
        <n v="14266.456"/>
        <n v="13475.608"/>
        <n v="13137.224"/>
        <n v="12737.576000000001"/>
        <n v="12560.384"/>
        <n v="12240.384"/>
        <n v="11955.744000000001"/>
        <n v="11805.016"/>
        <n v="11636.92"/>
        <n v="11553.92"/>
        <n v="18428.726500000001"/>
        <n v="32365.280500000001"/>
        <n v="51295.404500000004"/>
        <n v="67374.777000000002"/>
        <n v="86927.820500000002"/>
        <n v="105851.0705"/>
        <n v="127368.6075"/>
        <n v="143809.98449999999"/>
        <n v="153628.761"/>
        <n v="166174.3645"/>
        <n v="177162.56299999999"/>
        <n v="186902.48300000001"/>
        <n v="180612.82550000001"/>
        <n v="176402.42500000002"/>
        <n v="168506.44949999999"/>
        <n v="160021.84949999998"/>
        <n v="150876.03249999997"/>
        <n v="142168.89399999997"/>
        <n v="130625.37299999999"/>
        <n v="125498.94"/>
        <n v="126400.6755"/>
        <n v="124866.81200000001"/>
        <n v="124236.2455"/>
        <n v="123955.39750000001"/>
        <n v="123086.34450000001"/>
        <n v="122812.351"/>
        <n v="124124.4575"/>
        <n v="130198.16499999999"/>
        <n v="129187.34049999999"/>
        <n v="130004.50899999999"/>
        <n v="132295.837"/>
        <n v="131286.685"/>
        <n v="131806.413"/>
        <n v="131368.321"/>
        <n v="129772.87299999999"/>
        <n v="130257.817"/>
        <n v="129876.617"/>
        <n v="129742.80900000001"/>
        <n v="126965.48199999999"/>
        <n v="123546.92199999999"/>
        <n v="123373.16800000001"/>
        <n v="122644.944"/>
        <n v="121064.424"/>
        <n v="118718.664"/>
        <n v="115854.128"/>
        <n v="113282.44799999999"/>
        <n v="111475.264"/>
        <n v="108936.36799999999"/>
        <n v="104151.47199999998"/>
        <n v="100996.51199999999"/>
        <n v="97044.584000000003"/>
        <n v="93030.592000000004"/>
        <n v="90275.680000000008"/>
        <n v="85764"/>
        <n v="81196.639999999999"/>
        <n v="79321.607999999993"/>
        <n v="77091.903999999995"/>
        <n v="76811.936000000002"/>
        <n v="75588.935999999987"/>
        <n v="74851.551999999996"/>
        <n v="75129.368000000002"/>
        <n v="75297.975999999995"/>
        <n v="75966.975999999995"/>
        <n v="2697.6064999999999"/>
        <n v="5483.4054999999989"/>
        <n v="8529.7624999999989"/>
        <n v="11181.877499999999"/>
        <n v="14231.995499999999"/>
        <n v="17469.115999999998"/>
        <n v="20617.637499999997"/>
        <n v="23217.773999999998"/>
        <n v="24749.87"/>
        <n v="26730.424499999997"/>
        <n v="28179.670499999997"/>
        <n v="29231.827999999998"/>
        <n v="27513.387500000001"/>
        <n v="25738.339"/>
        <n v="23667.017500000002"/>
        <n v="22084.534499999998"/>
        <n v="20249.431499999999"/>
        <n v="18286.576999999997"/>
        <n v="16796.9355"/>
        <n v="15815.934999999999"/>
        <n v="15718.079"/>
        <n v="15106.1005"/>
        <n v="15064.675499999999"/>
        <n v="15347.513500000001"/>
        <n v="15966.747499999999"/>
        <n v="16302.109000000002"/>
        <n v="17173.557000000001"/>
        <n v="17859.573000000004"/>
        <n v="18199.757999999998"/>
        <n v="18510.067999999999"/>
        <n v="18549.811999999998"/>
        <n v="18465.14"/>
        <n v="18512.468000000001"/>
        <n v="18552.54"/>
        <n v="18412.759000000002"/>
        <n v="18335.227500000001"/>
        <n v="17924.715499999998"/>
        <n v="17760.4755"/>
        <n v="17406.047999999999"/>
        <n v="16895.887999999999"/>
        <n v="16536.808000000001"/>
        <n v="16189.424000000001"/>
        <n v="15725.903999999999"/>
        <n v="15031.720000000001"/>
        <n v="14558.255999999999"/>
        <n v="14068.615999999998"/>
        <n v="13727.4"/>
        <n v="13441.848"/>
        <n v="13124.416000000001"/>
        <n v="12727.544"/>
        <n v="12198.488000000001"/>
        <n v="11676"/>
        <n v="11257.880000000001"/>
        <n v="10812.688"/>
        <n v="10340.583999999999"/>
        <n v="10294.304"/>
        <n v="10110.384"/>
        <n v="10296.376"/>
        <n v="10246.552"/>
        <n v="10090.64"/>
        <n v="9993.1840000000011"/>
        <n v="10006.640000000001"/>
        <n v="9725.64"/>
        <n v="10846.757"/>
        <n v="22012.4725"/>
        <n v="34322.122499999998"/>
        <n v="45080.2255"/>
        <n v="57474.288999999997"/>
        <n v="70580.074500000002"/>
        <n v="83445.512000000002"/>
        <n v="94021.371500000008"/>
        <n v="100508.2185"/>
        <n v="110505.53350000001"/>
        <n v="118099.15700000001"/>
        <n v="123751.16600000001"/>
        <n v="118604.86800000002"/>
        <n v="113310.37849999999"/>
        <n v="106746.8735"/>
        <n v="102358.17850000001"/>
        <n v="97167.842000000004"/>
        <n v="91631.638999999996"/>
        <n v="88638.265499999994"/>
        <n v="87699.462"/>
        <n v="89750.662999999986"/>
        <n v="87899.139999999985"/>
        <n v="88675.680500000002"/>
        <n v="90956.152499999997"/>
        <n v="94770.061499999996"/>
        <n v="96906.387499999997"/>
        <n v="102135.48199999999"/>
        <n v="106217.018"/>
        <n v="108263.27499999999"/>
        <n v="110121.6605"/>
        <n v="110360.12449999999"/>
        <n v="109855.54849999999"/>
        <n v="110133.15649999998"/>
        <n v="110369.42049999999"/>
        <n v="109541.94449999998"/>
        <n v="109091.87949999998"/>
        <n v="106644.7435"/>
        <n v="105665.78349999999"/>
        <n v="103568.23999999999"/>
        <n v="100527.04000000001"/>
        <n v="98391.319999999992"/>
        <n v="96326.959999999992"/>
        <n v="93563.599999999991"/>
        <n v="89430.072"/>
        <n v="86612.311999999991"/>
        <n v="83699.304000000004"/>
        <n v="81673.015999999989"/>
        <n v="80003.615999999995"/>
        <n v="78234.391999999993"/>
        <n v="75985.8"/>
        <n v="72974.104000000007"/>
        <n v="69970.36"/>
        <n v="67595.096000000005"/>
        <n v="65053.487999999998"/>
        <n v="62352.320000000007"/>
        <n v="62187.368000000002"/>
        <n v="61206.576000000001"/>
        <n v="62896.527999999998"/>
        <n v="63300.127999999997"/>
        <n v="63218.112000000001"/>
        <n v="63706.103999999999"/>
        <n v="64901.296000000002"/>
        <n v="64140.296000000002"/>
        <n v="2800.2673"/>
        <n v="5228.9162999999999"/>
        <n v="8247.5792999999994"/>
        <n v="10722.061799999999"/>
        <n v="13710.0923"/>
        <n v="16844.993300000002"/>
        <n v="19648.164800000002"/>
        <n v="21879.184800000003"/>
        <n v="23365.161300000003"/>
        <n v="25457.370800000004"/>
        <n v="26830.344800000003"/>
        <n v="28245.141800000001"/>
        <n v="26587.534999999996"/>
        <n v="25230.753999999997"/>
        <n v="23549.202499999999"/>
        <n v="22039.8495"/>
        <n v="19954.897499999999"/>
        <n v="17791.1325"/>
        <n v="16163.001"/>
        <n v="15506.669499999998"/>
        <n v="15247.572999999997"/>
        <n v="14567.139499999997"/>
        <n v="14286.261499999997"/>
        <n v="14378.280499999997"/>
        <n v="14671.588000000002"/>
        <n v="14871.528"/>
        <n v="14875.344500000001"/>
        <n v="15081.798999999999"/>
        <n v="15098.016500000002"/>
        <n v="15079.0085"/>
        <n v="15193.056499999999"/>
        <n v="14594.687999999998"/>
        <n v="14426.096"/>
        <n v="14148.415999999999"/>
        <n v="14082.967999999999"/>
        <n v="13703.919999999998"/>
        <n v="13131.623999999998"/>
        <n v="12777.679999999998"/>
        <n v="12345.6675"/>
        <n v="11964.003499999999"/>
        <n v="11855.083500000001"/>
        <n v="11724.3235"/>
        <n v="11200.4195"/>
        <n v="10755.467500000002"/>
        <n v="10324.003500000001"/>
        <n v="9960.7990000000009"/>
        <n v="9584.1510000000017"/>
        <n v="9082.3830000000016"/>
        <n v="8744.1669999999995"/>
        <n v="8277.3029999999999"/>
        <n v="7929.3874999999998"/>
        <n v="7706.4674999999997"/>
        <n v="7435.0915000000005"/>
        <n v="7217.7235000000001"/>
        <n v="6994.5395000000008"/>
        <n v="6956.1715000000004"/>
        <n v="6870.3474999999999"/>
        <n v="6772.4560000000001"/>
        <n v="6608.8914999999997"/>
        <n v="6517.8914999999997"/>
        <n v="6554.3474999999999"/>
        <n v="6591.8035"/>
        <n v="6493.8035"/>
        <n v="11182.155499999999"/>
        <n v="21087.117999999999"/>
        <n v="33439.534499999994"/>
        <n v="43529.558999999994"/>
        <n v="55933.723999999995"/>
        <n v="68922.663499999995"/>
        <n v="80289.926999999996"/>
        <n v="89651.228000000003"/>
        <n v="96415.453500000003"/>
        <n v="107387.15850000001"/>
        <n v="114791.22050000001"/>
        <n v="122301.59550000001"/>
        <n v="117608.16200000001"/>
        <n v="113821.12250000001"/>
        <n v="109298.8095"/>
        <n v="104861.48850000001"/>
        <n v="97635.704500000007"/>
        <n v="90428.652999999991"/>
        <n v="86056.333499999993"/>
        <n v="86054.323999999993"/>
        <n v="86587.44249999999"/>
        <n v="84019.001499999998"/>
        <n v="83108.763499999986"/>
        <n v="84563.252499999988"/>
        <n v="86621.218499999988"/>
        <n v="88066.751499999998"/>
        <n v="88220.008000000002"/>
        <n v="89532.872499999998"/>
        <n v="89825.339500000002"/>
        <n v="89713.019499999995"/>
        <n v="90383.483500000002"/>
        <n v="86830.271999999997"/>
        <n v="85825.543999999994"/>
        <n v="84167.024000000005"/>
        <n v="83788.080000000016"/>
        <n v="81532.816000000021"/>
        <n v="78127.704000000012"/>
        <n v="76026.247999999992"/>
        <n v="73443.260500000004"/>
        <n v="71175.0285"/>
        <n v="70522.5245"/>
        <n v="69745.620500000005"/>
        <n v="66632.044500000018"/>
        <n v="63988.900500000011"/>
        <n v="61424.228500000012"/>
        <n v="59264.146500000003"/>
        <n v="57017.266500000005"/>
        <n v="54057.666500000007"/>
        <n v="52118.554500000006"/>
        <n v="49401.554500000006"/>
        <n v="47416.182000000001"/>
        <n v="46173.845999999998"/>
        <n v="44635.502"/>
        <n v="43420.838000000003"/>
        <n v="42169.006000000001"/>
        <n v="42009.07"/>
        <n v="41577.126000000004"/>
        <n v="41387.464"/>
        <n v="40790.205999999998"/>
        <n v="40807.205999999998"/>
        <n v="41804.214"/>
        <n v="42718.133999999998"/>
        <n v="42768.133999999998"/>
        <n v="637.98849999999993"/>
        <n v="1115.2913999999998"/>
        <n v="1801.5096999999998"/>
        <n v="2419.8971000000001"/>
        <n v="2995.5081"/>
        <n v="3654.1261"/>
        <n v="4164.9014999999999"/>
        <n v="4856.7529999999997"/>
        <n v="5484.8937999999998"/>
        <n v="5992.2813999999998"/>
        <n v="6502.9405999999999"/>
        <n v="7197.4606999999996"/>
        <n v="7220.9079000000002"/>
        <n v="7271.348"/>
        <n v="7139.3525"/>
        <n v="7037.65"/>
        <n v="7020.2307000000001"/>
        <n v="6792.3523000000005"/>
        <n v="6825.0463999999993"/>
        <n v="6612.1357999999991"/>
        <n v="6422.4574999999986"/>
        <n v="6434.3027999999986"/>
        <n v="6416.0940999999984"/>
        <n v="6194.8180999999986"/>
        <n v="6086.7258999999995"/>
        <n v="6021.8662000000004"/>
        <n v="6150.7435999999998"/>
        <n v="6081.3689999999997"/>
        <n v="5898.5671999999995"/>
        <n v="5864.0618999999997"/>
        <n v="5806.6795000000002"/>
        <n v="6355.3392999999996"/>
        <n v="6484.0369000000001"/>
        <n v="6435.1689999999999"/>
        <n v="6282.7237999999998"/>
        <n v="6216.1647000000003"/>
        <n v="6044.0898999999999"/>
        <n v="5988.4069"/>
        <n v="5757.2240000000002"/>
        <n v="5779.3138999999992"/>
        <n v="5775.4085999999988"/>
        <n v="5751.5666999999994"/>
        <n v="5776.8426999999992"/>
        <n v="5013.2395999999999"/>
        <n v="4670.3881000000001"/>
        <n v="4323.1751999999997"/>
        <n v="4037.0657999999999"/>
        <n v="3681.0050999999999"/>
        <n v="3326.2754"/>
        <n v="2931.9202999999993"/>
        <n v="2526.2943999999998"/>
        <n v="2086.0688999999998"/>
        <n v="1751.1814999999999"/>
        <n v="1400.0566999999996"/>
        <n v="915.53519999999992"/>
        <n v="661.74709999999993"/>
        <n v="274.23559999999998"/>
        <n v="232.51830000000001"/>
        <n v="199.07209999999998"/>
        <n v="2547.3492000000001"/>
        <n v="4450.1382000000003"/>
        <n v="7190.0733"/>
        <n v="9651.928899999999"/>
        <n v="11947.950299999999"/>
        <n v="14580.119899999998"/>
        <n v="16617.132199999996"/>
        <n v="19378.115599999997"/>
        <n v="21881.620499999997"/>
        <n v="23906.717399999998"/>
        <n v="25943.264899999998"/>
        <n v="28715.740599999997"/>
        <n v="28810.6806"/>
        <n v="29012.774300000001"/>
        <n v="28487.094700000001"/>
        <n v="28088.191800000001"/>
        <n v="28017.363400000002"/>
        <n v="27108.1522"/>
        <n v="27238.595300000001"/>
        <n v="26393.375500000002"/>
        <n v="25637.631300000001"/>
        <n v="25685.345799999999"/>
        <n v="25615.146699999998"/>
        <n v="24731.193899999998"/>
        <n v="24296.673999999999"/>
        <n v="24038.386399999999"/>
        <n v="24550.109100000001"/>
        <n v="24271.944100000001"/>
        <n v="23544.857100000001"/>
        <n v="23398.928800000002"/>
        <n v="23173.186099999999"/>
        <n v="25360.736099999998"/>
        <n v="25876.344399999994"/>
        <n v="25680.388199999994"/>
        <n v="25072.576499999996"/>
        <n v="24808.491199999997"/>
        <n v="24126.947900000003"/>
        <n v="23909.154000000002"/>
        <n v="22984.422399999999"/>
        <n v="23070.1463"/>
        <n v="23053.858499999998"/>
        <n v="22961.126599999996"/>
        <n v="23058.9283"/>
        <n v="20007.484899999996"/>
        <n v="18634.594399999994"/>
        <n v="17245.076199999996"/>
        <n v="16102.789699999996"/>
        <n v="14682.000499999996"/>
        <n v="13260.779299999998"/>
        <n v="11683.025599999997"/>
        <n v="10066.944599999999"/>
        <n v="8313.131800000001"/>
        <n v="6981.4893000000011"/>
        <n v="5583.7460000000001"/>
        <n v="3652.4159"/>
        <n v="2642.5348999999997"/>
        <n v="1103.0317"/>
        <n v="935.01130000000001"/>
        <n v="804.19549999999992"/>
        <n v="682.13319999999999"/>
        <n v="1244.3289"/>
        <n v="1773.9861999999998"/>
        <n v="2163.4974999999999"/>
        <n v="2841.8766999999998"/>
        <n v="3448.2433999999998"/>
        <n v="4022.223"/>
        <n v="4689.9387999999999"/>
        <n v="5196.2957999999999"/>
        <n v="5868.4628999999995"/>
        <n v="6326.3817999999992"/>
        <n v="6807.4452999999994"/>
        <n v="6616.4622999999992"/>
        <n v="6478.9191000000001"/>
        <n v="6279.5443999999998"/>
        <n v="6273.6063999999997"/>
        <n v="6097.0430000000006"/>
        <n v="5992.1588000000002"/>
        <n v="5829.7146000000002"/>
        <n v="5568.8986999999997"/>
        <n v="5433.5110000000004"/>
        <n v="5112.8326999999999"/>
        <n v="5134.6725999999999"/>
        <n v="5074.1720999999998"/>
        <n v="4938.5694999999996"/>
        <n v="4848.8328999999994"/>
        <n v="5006.4574000000002"/>
        <n v="5023.7846"/>
        <n v="4935.3505000000005"/>
        <n v="4873.8786"/>
        <n v="4825.4031999999997"/>
        <n v="4822.7367999999997"/>
        <n v="4884.1450999999997"/>
        <n v="4960.5496999999996"/>
        <n v="4907.7129000000004"/>
        <n v="4874.4465"/>
        <n v="4882.2330000000002"/>
        <n v="5025.9247000000005"/>
        <n v="5051.2533000000003"/>
        <n v="5159.6831999999995"/>
        <n v="5275.8404"/>
        <n v="5262.6662999999999"/>
        <n v="5453.7479999999996"/>
        <n v="5373.1047999999992"/>
        <n v="5141.4066000000003"/>
        <n v="4836.8165999999992"/>
        <n v="4459.7009999999991"/>
        <n v="4122.6646999999994"/>
        <n v="3774.1755999999991"/>
        <n v="3311.2308999999996"/>
        <n v="2806.2355999999995"/>
        <n v="2311.0835999999995"/>
        <n v="1800.9944999999998"/>
        <n v="1380.9138999999998"/>
        <n v="831.37700000000007"/>
        <n v="514.54259999999999"/>
        <n v="316.16559999999998"/>
        <n v="147.5093"/>
        <n v="101.7025"/>
        <n v="2725.8971000000001"/>
        <n v="4972.8621000000003"/>
        <n v="7085.5533000000005"/>
        <n v="8636.8425999999999"/>
        <n v="11340.6345"/>
        <n v="13757.527599999999"/>
        <n v="16042.569899999999"/>
        <n v="18706.677199999998"/>
        <n v="20730.620699999999"/>
        <n v="23416.320100000001"/>
        <n v="25247.662400000001"/>
        <n v="27170.4319"/>
        <n v="26407.651100000003"/>
        <n v="25854.024699999998"/>
        <n v="25060.161499999995"/>
        <n v="25041.347599999997"/>
        <n v="24336.5785"/>
        <n v="23921.495200000001"/>
        <n v="23275.838600000003"/>
        <n v="22232.241699999999"/>
        <n v="21686.904000000002"/>
        <n v="20403.372899999998"/>
        <n v="20486.127699999997"/>
        <n v="20241.489999999998"/>
        <n v="19698.261699999999"/>
        <n v="19338.981999999996"/>
        <n v="19970.631199999996"/>
        <n v="20036.8197"/>
        <n v="19684.901099999995"/>
        <n v="19438.680200000003"/>
        <n v="19250.05"/>
        <n v="19247.624799999998"/>
        <n v="19491.440199999997"/>
        <n v="19797.391899999995"/>
        <n v="19583.075699999998"/>
        <n v="19448.858899999999"/>
        <n v="19479.671600000001"/>
        <n v="20052.135999999995"/>
        <n v="20149.330199999997"/>
        <n v="20583.534399999997"/>
        <n v="21053.101299999995"/>
        <n v="21003.373899999999"/>
        <n v="21764.398399999998"/>
        <n v="21439.189899999998"/>
        <n v="20520.970799999999"/>
        <n v="19307.2156"/>
        <n v="17805.175799999997"/>
        <n v="16461.484099999998"/>
        <n v="15071.647899999996"/>
        <n v="13229.593999999999"/>
        <n v="11212.581799999998"/>
        <n v="9233.4582999999966"/>
        <n v="7194.253099999999"/>
        <n v="5519.2021000000004"/>
        <n v="3326.9924999999998"/>
        <n v="2062.2905999999998"/>
        <n v="1264.9956999999999"/>
        <n v="592.18830000000003"/>
        <n v="408.29449999999997"/>
        <n v="573.5761"/>
        <n v="1044.5726"/>
        <n v="1687.3127999999999"/>
        <n v="2126.1086"/>
        <n v="2796.6377000000002"/>
        <n v="3251.7915000000003"/>
        <n v="3666.7147000000004"/>
        <n v="4128.1420000000007"/>
        <n v="4406.8574000000008"/>
        <n v="4839.5332000000008"/>
        <n v="5172.6598000000004"/>
        <n v="5535.1431000000002"/>
        <n v="5398.8804999999993"/>
        <n v="5374.7381999999998"/>
        <n v="5122.3513000000003"/>
        <n v="5243.4115000000002"/>
        <n v="5059.9956999999995"/>
        <n v="5152.0039999999999"/>
        <n v="5249.8559999999998"/>
        <n v="5172.7803999999996"/>
        <n v="5285.9642000000003"/>
        <n v="5316.6563000000006"/>
        <n v="5322.9867999999997"/>
        <n v="5242.2163999999993"/>
        <n v="5075.3471999999992"/>
        <n v="4897.9988000000003"/>
        <n v="4768.8187999999991"/>
        <n v="4485.1630999999998"/>
        <n v="4206.2678999999998"/>
        <n v="3855.8425999999999"/>
        <n v="3597.1229999999996"/>
        <n v="3386.4227000000001"/>
        <n v="3185.2302"/>
        <n v="2957.3167000000003"/>
        <n v="2915.6016000000004"/>
        <n v="2864.0717000000004"/>
        <n v="2739.0140999999994"/>
        <n v="2651.5821000000001"/>
        <n v="2585.6611000000003"/>
        <n v="2501.1081999999997"/>
        <n v="2530.6184000000003"/>
        <n v="2586.6675999999998"/>
        <n v="2519.6567999999997"/>
        <n v="2481.0335"/>
        <n v="2361.2188000000001"/>
        <n v="2156.9389000000001"/>
        <n v="1878.9800000000002"/>
        <n v="1659.3398000000002"/>
        <n v="1523.3447000000001"/>
        <n v="1344.7245"/>
        <n v="960.1271999999999"/>
        <n v="725.85249999999985"/>
        <n v="476.52010000000001"/>
        <n v="2285.5794000000001"/>
        <n v="4164.2939999999999"/>
        <n v="6727.3477000000003"/>
        <n v="8478.7440000000006"/>
        <n v="11152.62"/>
        <n v="12973.568500000001"/>
        <n v="14629.807700000001"/>
        <n v="16472.063300000002"/>
        <n v="17583.955900000001"/>
        <n v="19312.023400000002"/>
        <n v="20641.076200000003"/>
        <n v="22085.738000000005"/>
        <n v="21544.141200000002"/>
        <n v="21445.269600000003"/>
        <n v="20435.722000000002"/>
        <n v="20921.4473"/>
        <n v="20193.722099999999"/>
        <n v="20557.6351"/>
        <n v="20945.7408"/>
        <n v="20637.438399999999"/>
        <n v="21090.173599999998"/>
        <n v="21207.670599999998"/>
        <n v="21230.356899999999"/>
        <n v="20911.728799999997"/>
        <n v="20248.372199999998"/>
        <n v="19542.432199999999"/>
        <n v="19032.801400000004"/>
        <n v="17896.360800000002"/>
        <n v="16779.2955"/>
        <n v="15380.230000000003"/>
        <n v="14347.169400000002"/>
        <n v="13505.519400000001"/>
        <n v="12702.567200000001"/>
        <n v="11792.397700000001"/>
        <n v="11624.870700000003"/>
        <n v="11419.235700000003"/>
        <n v="10916.369600000002"/>
        <n v="10569.9439"/>
        <n v="10304.108799999998"/>
        <n v="9967.3816999999999"/>
        <n v="10085.755799999999"/>
        <n v="10307.6502"/>
        <n v="10043.060600000001"/>
        <n v="9887.0828999999994"/>
        <n v="9411.6110000000008"/>
        <n v="8599.4295000000002"/>
        <n v="7494.0164999999997"/>
        <n v="6613.1532999999999"/>
        <n v="6068.8396000000002"/>
        <n v="5356.3278999999993"/>
        <n v="3824.6945999999998"/>
        <n v="2889.8982000000001"/>
        <n v="1894.8709999999999"/>
        <n v="343.98199999999997"/>
        <n v="558.82399999999996"/>
        <n v="962.68"/>
        <n v="1508.59"/>
        <n v="1791.5239999999999"/>
        <n v="2137.8539999999998"/>
        <n v="2438.3979999999997"/>
        <n v="2770.6399999999994"/>
        <n v="3028.9199999999992"/>
        <n v="3382.293999999999"/>
        <n v="3654.6619999999989"/>
        <n v="4005.6879999999987"/>
        <n v="3914.1159999999986"/>
        <n v="4011.5579999999991"/>
        <n v="3955.2059999999992"/>
        <n v="3666.4019999999991"/>
        <n v="3694.5779999999995"/>
        <n v="3611.2239999999997"/>
        <n v="3538.4359999999997"/>
        <n v="3604.18"/>
        <n v="3679.3160000000003"/>
        <n v="3625.3119999999999"/>
        <n v="3620.616"/>
        <n v="3482.0840000000003"/>
        <n v="3526.6960000000004"/>
        <n v="3550.1760000000004"/>
        <n v="3505.5639999999999"/>
        <n v="3546.654"/>
        <n v="3445.6899999999996"/>
        <n v="3408.1219999999994"/>
        <n v="3448.0379999999996"/>
        <n v="3297.7659999999996"/>
        <n v="3172.1480000000001"/>
        <n v="3120.4920000000002"/>
        <n v="3074.7060000000001"/>
        <n v="3216.76"/>
        <n v="3093.4899999999993"/>
        <n v="2953.7840000000001"/>
        <n v="2920.9119999999998"/>
        <n v="2886.8659999999995"/>
        <n v="2913.8679999999995"/>
        <n v="2944.3919999999998"/>
        <n v="2963.1759999999995"/>
        <n v="2905.6499999999996"/>
        <n v="2945.5659999999998"/>
        <n v="2892.7359999999999"/>
        <n v="2960.8279999999995"/>
        <n v="2889.2139999999999"/>
        <n v="2977.2639999999997"/>
        <n v="3008.9619999999995"/>
        <n v="3018.3540000000003"/>
        <n v="3008.962"/>
        <n v="2998.3959999999997"/>
        <n v="3011.31"/>
        <n v="2954.9579999999996"/>
        <n v="2980.7860000000001"/>
        <n v="2974.9159999999997"/>
        <n v="2992.5259999999998"/>
        <n v="2964.3500000000004"/>
        <n v="2892.7360000000003"/>
        <n v="2917.3900000000003"/>
        <n v="2967.8720000000003"/>
        <n v="1873.704"/>
        <n v="3047.7039999999997"/>
        <n v="5248.9539999999997"/>
        <n v="8221.521999999999"/>
        <n v="9766.5059999999994"/>
        <n v="11651.949999999999"/>
        <n v="13293.201999999999"/>
        <n v="15105.858"/>
        <n v="16514.657999999999"/>
        <n v="18438.844000000001"/>
        <n v="19920.432000000001"/>
        <n v="21832.878000000001"/>
        <n v="21335.101999999999"/>
        <n v="21859.879999999997"/>
        <n v="21554.639999999999"/>
        <n v="19982.653999999999"/>
        <n v="20134.099999999999"/>
        <n v="19682.11"/>
        <n v="19280.601999999999"/>
        <n v="19639.845999999998"/>
        <n v="20046.049999999996"/>
        <n v="19751.375999999997"/>
        <n v="19730.243999999999"/>
        <n v="18978.883999999998"/>
        <n v="19221.901999999998"/>
        <n v="19355.737999999998"/>
        <n v="19111.545999999998"/>
        <n v="19339.302"/>
        <n v="18785.173999999999"/>
        <n v="18578.549999999996"/>
        <n v="18795.739999999998"/>
        <n v="17975.113999999998"/>
        <n v="17295.367999999995"/>
        <n v="17015.955999999998"/>
        <n v="16762.371999999996"/>
        <n v="17532.515999999996"/>
        <n v="16857.465999999997"/>
        <n v="16094.365999999998"/>
        <n v="15912.395999999999"/>
        <n v="15721.034"/>
        <n v="15872.48"/>
        <n v="16039.187999999996"/>
        <n v="16146.021999999997"/>
        <n v="15831.39"/>
        <n v="16046.231999999998"/>
        <n v="15758.601999999999"/>
        <n v="16129.585999999998"/>
        <n v="15737.469999999998"/>
        <n v="16223.505999999999"/>
        <n v="16468.871999999996"/>
        <n v="16801.113999999998"/>
        <n v="17004.216"/>
        <n v="17172.097999999998"/>
        <n v="17509.036"/>
        <n v="17430.378000000001"/>
        <n v="17787.273999999998"/>
        <n v="17996.245999999999"/>
        <n v="18306.182000000001"/>
        <n v="18415.364000000001"/>
        <n v="18242.786"/>
        <n v="18658.381999999998"/>
        <n v="19140.895999999997"/>
        <n v="18988.275999999998"/>
        <n v="135.01"/>
        <n v="224.23399999999998"/>
        <n v="307.58799999999997"/>
        <n v="368.63599999999997"/>
        <n v="419.11799999999994"/>
        <n v="531.82199999999989"/>
        <n v="585.82599999999991"/>
        <n v="692.65999999999985"/>
        <n v="771.31799999999987"/>
        <n v="864.06399999999985"/>
        <n v="950.93999999999983"/>
        <n v="1010.8139999999999"/>
        <n v="969.72399999999993"/>
        <n v="1007.2919999999999"/>
        <n v="980.29"/>
        <n v="1056.5999999999999"/>
        <n v="1090.646"/>
        <n v="1071.8619999999999"/>
        <n v="1062.4699999999998"/>
        <n v="1048.3819999999998"/>
        <n v="1043.6859999999997"/>
        <n v="1009.6399999999999"/>
        <n v="977.94199999999989"/>
        <n v="966.20199999999988"/>
        <n v="987.33399999999995"/>
        <n v="906.32799999999997"/>
        <n v="922.76400000000001"/>
        <n v="866.41199999999992"/>
        <n v="841.75799999999992"/>
        <n v="804.18999999999994"/>
        <n v="840.58399999999983"/>
        <n v="812.4079999999999"/>
        <n v="788.92799999999988"/>
        <n v="808.88599999999997"/>
        <n v="842.93200000000002"/>
        <n v="786.57999999999993"/>
        <n v="779.53600000000006"/>
        <n v="781.88400000000001"/>
        <n v="785.40599999999995"/>
        <n v="780.71"/>
        <n v="760.75199999999995"/>
        <n v="725.53199999999993"/>
        <n v="757.23"/>
        <n v="754.88200000000006"/>
        <n v="722.01"/>
        <n v="677.39799999999991"/>
        <n v="678.57199999999989"/>
        <n v="658.61399999999981"/>
        <n v="711.44399999999996"/>
        <n v="671.52800000000002"/>
        <n v="622.22"/>
        <n v="597.56600000000003"/>
        <n v="612.82799999999997"/>
        <n v="637.48199999999997"/>
        <n v="621.04599999999994"/>
        <n v="625.74199999999996"/>
        <n v="619.87199999999996"/>
        <n v="652.74400000000003"/>
        <n v="639.83000000000004"/>
        <n v="655.09199999999998"/>
        <n v="602.26199999999994"/>
        <n v="646.87400000000002"/>
        <n v="733.75"/>
        <n v="1222.134"/>
        <n v="1675.298"/>
        <n v="2011.0619999999999"/>
        <n v="2288.1259999999997"/>
        <n v="2899.7799999999997"/>
        <n v="3192.1059999999998"/>
        <n v="3776.7579999999998"/>
        <n v="4206.442"/>
        <n v="4711.2619999999997"/>
        <n v="5186.732"/>
        <n v="5511.93"/>
        <n v="5290.0439999999999"/>
        <n v="5493.1460000000006"/>
        <n v="5348.7439999999997"/>
        <n v="5759.6440000000002"/>
        <n v="5943.9619999999995"/>
        <n v="5844.1719999999996"/>
        <n v="5792.5159999999996"/>
        <n v="5715.0320000000002"/>
        <n v="5689.2039999999997"/>
        <n v="5503.7119999999995"/>
        <n v="5327.6120000000001"/>
        <n v="5266.5639999999994"/>
        <n v="5380.442"/>
        <n v="4941.366"/>
        <n v="5031.7640000000001"/>
        <n v="4726.5239999999994"/>
        <n v="4591.5139999999992"/>
        <n v="4383.7159999999994"/>
        <n v="4587.9919999999993"/>
        <n v="4430.6759999999995"/>
        <n v="4301.5359999999991"/>
        <n v="4410.7179999999989"/>
        <n v="4598.5579999999991"/>
        <n v="4599.7319999999991"/>
        <n v="4295.6660000000002"/>
        <n v="4251.0539999999992"/>
        <n v="4259.271999999999"/>
        <n v="4275.7079999999996"/>
        <n v="4251.0540000000001"/>
        <n v="4146.5679999999993"/>
        <n v="3949.3359999999998"/>
        <n v="4121.9139999999998"/>
        <n v="4112.5219999999999"/>
        <n v="3934.0739999999996"/>
        <n v="3692.2299999999996"/>
        <n v="3695.7519999999995"/>
        <n v="3585.3959999999997"/>
        <n v="3888.2879999999996"/>
        <n v="3708.6659999999997"/>
        <n v="3477.3879999999999"/>
        <n v="3375.25"/>
        <n v="3511.4339999999997"/>
        <n v="3720.4059999999995"/>
        <n v="3781.4539999999997"/>
        <n v="3790.846"/>
        <n v="4045.6039999999998"/>
        <n v="4013.9059999999999"/>
        <n v="4153.6120000000001"/>
        <n v="3891.8099999999995"/>
        <n v="4175.9179999999997"/>
        <n v="43.437999999999995"/>
        <n v="70.44"/>
        <n v="109.18199999999999"/>
        <n v="138.53199999999998"/>
        <n v="154.96799999999999"/>
        <n v="166.708"/>
        <n v="204.27600000000001"/>
        <n v="220.71200000000002"/>
        <n v="286.45600000000002"/>
        <n v="312.28399999999999"/>
        <n v="335.76400000000001"/>
        <n v="353.37400000000002"/>
        <n v="340.46000000000004"/>
        <n v="329.89400000000001"/>
        <n v="351.02600000000001"/>
        <n v="346.33"/>
        <n v="291.15199999999999"/>
        <n v="277.06400000000002"/>
        <n v="280.58600000000001"/>
        <n v="265.32400000000001"/>
        <n v="255.93199999999999"/>
        <n v="233.62599999999998"/>
        <n v="210.14599999999996"/>
        <n v="218.36399999999998"/>
        <n v="189.01399999999998"/>
        <n v="190.18799999999999"/>
        <n v="177.274"/>
        <n v="174.92600000000002"/>
        <n v="162.012"/>
        <n v="136.18399999999997"/>
        <n v="132.66199999999998"/>
        <n v="139.70599999999996"/>
        <n v="152.62"/>
        <n v="153.79399999999998"/>
        <n v="144.40199999999999"/>
        <n v="146.75"/>
        <n v="164.35999999999999"/>
        <n v="167.88200000000001"/>
        <n v="172.578"/>
        <n v="181.96999999999997"/>
        <n v="156.142"/>
        <n v="145.57599999999996"/>
        <n v="158.48999999999998"/>
        <n v="124.44399999999999"/>
        <n v="125.61799999999999"/>
        <n v="122.09599999999999"/>
        <n v="237.148"/>
        <n v="385.072"/>
        <n v="595.21799999999996"/>
        <n v="758.404"/>
        <n v="845.28"/>
        <n v="909.84999999999991"/>
        <n v="1115.3"/>
        <n v="1205.6979999999999"/>
        <n v="1566.116"/>
        <n v="1709.3440000000001"/>
        <n v="1836.136"/>
        <n v="1932.404"/>
        <n v="1834.9619999999998"/>
        <n v="1859.616"/>
        <n v="1803.2639999999999"/>
        <n v="1921.838"/>
        <n v="1883.096"/>
        <n v="1923.0119999999999"/>
        <n v="1893.6619999999998"/>
        <n v="1589.596"/>
        <n v="1586.0739999999998"/>
        <n v="1512.1119999999999"/>
        <n v="1533.2439999999999"/>
        <n v="1513.2859999999998"/>
        <n v="1446.3679999999997"/>
        <n v="1394.712"/>
        <n v="1266.7460000000001"/>
        <n v="1136.4319999999998"/>
        <n v="1177.5219999999999"/>
        <n v="1013.1619999999998"/>
        <n v="1022.5539999999999"/>
        <n v="957.98399999999992"/>
        <n v="940.37399999999991"/>
        <n v="936.85199999999998"/>
        <n v="869.9340000000002"/>
        <n v="716.14"/>
        <n v="754.88199999999995"/>
        <n v="826.49599999999987"/>
        <n v="834.71399999999994"/>
        <n v="783.05799999999999"/>
        <n v="790.10199999999986"/>
        <n v="790.10199999999998"/>
        <n v="881.67399999999998"/>
        <n v="898.11"/>
        <n v="938.02599999999995"/>
        <n v="1000.2479999999999"/>
        <n v="884.02199999999993"/>
        <n v="920.41599999999994"/>
        <n v="806.53800000000001"/>
        <n v="768.97"/>
        <n v="800.66799999999989"/>
        <n v="5349.0988000000007"/>
        <n v="9400.6316000000006"/>
        <n v="14615.672399999999"/>
        <n v="18726.178"/>
        <n v="23478.869599999998"/>
        <n v="29450.387999999999"/>
        <n v="34362.285199999998"/>
        <n v="39317.163999999997"/>
        <n v="44513.5936"/>
        <n v="49488.435599999997"/>
        <n v="53821.767199999995"/>
        <n v="58805.905199999994"/>
        <n v="58083.107999999993"/>
        <n v="58651.542799999996"/>
        <n v="57858.105599999995"/>
        <n v="58619.461600000002"/>
        <n v="59279.268400000001"/>
        <n v="58104.802000000003"/>
        <n v="57594.480800000005"/>
        <n v="56496.127200000003"/>
        <n v="55377.731200000002"/>
        <n v="54559.199999999997"/>
        <n v="53825.589200000002"/>
        <n v="54526.669200000004"/>
        <n v="56520.423200000005"/>
        <n v="57730.148000000008"/>
        <n v="59276.221999999994"/>
        <n v="59543.047999999995"/>
        <n v="58237.1296"/>
        <n v="57442.601600000009"/>
        <n v="57855.915200000003"/>
        <n v="57689.8128"/>
        <n v="57354.41"/>
        <n v="57023.454800000007"/>
        <n v="57453.9588"/>
        <n v="55708.342400000001"/>
        <n v="52655.558400000009"/>
        <n v="50393.955600000008"/>
        <n v="48253.8364"/>
        <n v="46699.188399999999"/>
        <n v="46297.646000000001"/>
        <n v="46387.321600000003"/>
        <n v="44995.475200000001"/>
        <n v="44658.6276"/>
        <n v="44143.803200000002"/>
        <n v="43980.726799999997"/>
        <n v="43054.803599999999"/>
        <n v="42242.566399999996"/>
        <n v="41702.621200000001"/>
        <n v="40569.499600000003"/>
        <n v="39540.961200000005"/>
        <n v="38452.078000000001"/>
        <n v="36891.817999999999"/>
        <n v="35096.474799999996"/>
        <n v="33527.598799999992"/>
        <n v="32362.817999999999"/>
        <n v="30941.245999999999"/>
        <n v="29027.308399999994"/>
        <n v="27106.217999999997"/>
        <n v="25148.122799999997"/>
        <n v="23144.7768"/>
        <n v="21674.627999999997"/>
        <n v="19953.558799999999"/>
        <n v="24213.37"/>
        <n v="42520.738400000002"/>
        <n v="66032.207200000004"/>
        <n v="84607.4712"/>
        <n v="106116.38920000001"/>
        <n v="133119.2488"/>
        <n v="155309.5024"/>
        <n v="177653.55799999999"/>
        <n v="201134.68359999999"/>
        <n v="223644.20879999999"/>
        <n v="243242.372"/>
        <n v="265789.40519999998"/>
        <n v="263623.1776"/>
        <n v="268162.50400000002"/>
        <n v="266599.33640000003"/>
        <n v="272185.87"/>
        <n v="277396.60680000007"/>
        <n v="274118.36320000002"/>
        <n v="273646.70319999999"/>
        <n v="270302.35800000001"/>
        <n v="266881.33400000003"/>
        <n v="264943.69440000004"/>
        <n v="263169.31959999999"/>
        <n v="269201.58120000002"/>
        <n v="282657.5356"/>
        <n v="292262.8088"/>
        <n v="303023.52960000001"/>
        <n v="307145.46120000002"/>
        <n v="302827.44880000001"/>
        <n v="300882.03280000004"/>
        <n v="305374.28399999999"/>
        <n v="306451.37480000005"/>
        <n v="306728.60960000003"/>
        <n v="307005.29000000004"/>
        <n v="311215.33759999997"/>
        <n v="304598.9584"/>
        <n v="289619.42599999998"/>
        <n v="277611.84560000006"/>
        <n v="266878.35200000001"/>
        <n v="259179.69760000001"/>
        <n v="258049.31440000003"/>
        <n v="259731.16720000003"/>
        <n v="253130.04800000001"/>
        <n v="252265.72160000002"/>
        <n v="250509.89400000003"/>
        <n v="250697.08440000005"/>
        <n v="246418.09160000004"/>
        <n v="242450.55080000003"/>
        <n v="239570.78600000002"/>
        <n v="233339.7304"/>
        <n v="227827.5748"/>
        <n v="221987.95599999995"/>
        <n v="213348.59399999998"/>
        <n v="203457.6336"/>
        <n v="194802.016"/>
        <n v="188592.33039999998"/>
        <n v="180725.48359999998"/>
        <n v="170084.73839999997"/>
        <n v="159360.05119999996"/>
        <n v="148274.62799999997"/>
        <n v="136702.44359999997"/>
        <n v="128198.31959999999"/>
        <n v="118130.14479999999"/>
        <n v="5364.6536000000006"/>
        <n v="10158.7052"/>
        <n v="15510.9156"/>
        <n v="19976.276000000002"/>
        <n v="25029.931600000004"/>
        <n v="30883.397600000004"/>
        <n v="35735.577600000004"/>
        <n v="41216.341600000007"/>
        <n v="47015.693200000009"/>
        <n v="52134.969600000011"/>
        <n v="56844.624000000011"/>
        <n v="62428.002000000008"/>
        <n v="61987.107200000013"/>
        <n v="61769.076399999998"/>
        <n v="62078.953999999998"/>
        <n v="62337.777599999994"/>
        <n v="62869.905199999994"/>
        <n v="61888.06"/>
        <n v="62294.562399999995"/>
        <n v="61587.635999999999"/>
        <n v="60339.785599999996"/>
        <n v="59695.049199999994"/>
        <n v="59335.088399999993"/>
        <n v="58332.288399999998"/>
        <n v="57985.135999999999"/>
        <n v="57917.871200000001"/>
        <n v="58291.839599999999"/>
        <n v="57675.612800000003"/>
        <n v="55981.452800000014"/>
        <n v="55860.565600000002"/>
        <n v="55733.339600000007"/>
        <n v="54755.345600000001"/>
        <n v="54204.788"/>
        <n v="54496.331599999998"/>
        <n v="54106.939200000001"/>
        <n v="53825.89"/>
        <n v="53396.8004"/>
        <n v="52854.726800000004"/>
        <n v="51228.2716"/>
        <n v="51637.336800000005"/>
        <n v="52188.202400000002"/>
        <n v="51723.768800000005"/>
        <n v="51330.667199999996"/>
        <n v="51494.726000000002"/>
        <n v="51894.213600000003"/>
        <n v="51652.605200000005"/>
        <n v="51294.763200000001"/>
        <n v="51408.551599999999"/>
        <n v="50641.607600000003"/>
        <n v="49645.023999999998"/>
        <n v="48084.6276"/>
        <n v="46232.673599999995"/>
        <n v="44578.314800000007"/>
        <n v="42556.054400000008"/>
        <n v="39682.604800000001"/>
        <n v="37369.423600000009"/>
        <n v="34701.568000000007"/>
        <n v="32127.246000000006"/>
        <n v="29682.890000000007"/>
        <n v="26594.831200000004"/>
        <n v="24430.1296"/>
        <n v="22828.517599999999"/>
        <n v="21203.646000000001"/>
        <n v="24392.012000000002"/>
        <n v="46332.317999999999"/>
        <n v="70694.403599999991"/>
        <n v="91085.842399999994"/>
        <n v="114183.04439999998"/>
        <n v="140936.28879999998"/>
        <n v="162960.87639999998"/>
        <n v="187966.75919999997"/>
        <n v="214334.07199999999"/>
        <n v="237791.29239999998"/>
        <n v="259208.50199999998"/>
        <n v="284676.18959999998"/>
        <n v="283888.66440000001"/>
        <n v="284663.25719999993"/>
        <n v="288509.38839999994"/>
        <n v="291679.32800000004"/>
        <n v="296343.946"/>
        <n v="293724.79960000003"/>
        <n v="297777.08999999997"/>
        <n v="296496.91039999999"/>
        <n v="292747.13400000002"/>
        <n v="291489.71840000001"/>
        <n v="291657.37479999999"/>
        <n v="288958.46999999997"/>
        <n v="289282.68359999999"/>
        <n v="291210.43240000005"/>
        <n v="295976.70799999998"/>
        <n v="294786.27520000003"/>
        <n v="288311.49560000002"/>
        <n v="290293.61959999998"/>
        <n v="292268.19080000004"/>
        <n v="289290.10720000003"/>
        <n v="288529.65040000004"/>
        <n v="292406.1716"/>
        <n v="292432.65400000004"/>
        <n v="293643.75960000005"/>
        <n v="293627.83920000005"/>
        <n v="291730.25639999995"/>
        <n v="284007.58399999997"/>
        <n v="287509.44559999998"/>
        <n v="291784.74080000003"/>
        <n v="290329.44280000002"/>
        <n v="289541.47159999999"/>
        <n v="291577.33279999997"/>
        <n v="295023.18"/>
        <n v="294928.75"/>
        <n v="294095.47200000001"/>
        <n v="295531.35399999999"/>
        <n v="291378.11480000004"/>
        <n v="286060.65840000001"/>
        <n v="277583.58240000001"/>
        <n v="267502.48679999996"/>
        <n v="258462.60079999999"/>
        <n v="247221.66560000001"/>
        <n v="231048.64239999998"/>
        <n v="218056.41080000001"/>
        <n v="203039.73879999999"/>
        <n v="188682.35440000001"/>
        <n v="174801.92720000001"/>
        <n v="157281.96"/>
        <n v="144773.1036"/>
        <n v="135444.24920000002"/>
        <n v="125912.2512"/>
        <n v="3856.0239999999999"/>
        <n v="7417.2551999999996"/>
        <n v="10860.0128"/>
        <n v="13892.982"/>
        <n v="16987.157200000001"/>
        <n v="19975.0756"/>
        <n v="23038.4944"/>
        <n v="25773.429199999999"/>
        <n v="29301.329999999998"/>
        <n v="33390.884399999995"/>
        <n v="36896.870799999997"/>
        <n v="39906.302799999998"/>
        <n v="39598.7644"/>
        <n v="38874.782400000004"/>
        <n v="38514.868000000002"/>
        <n v="38746.052800000005"/>
        <n v="39275.384800000007"/>
        <n v="39378.305200000003"/>
        <n v="38750.311600000001"/>
        <n v="38214.862800000003"/>
        <n v="37072.864400000006"/>
        <n v="35805.640000000007"/>
        <n v="34860.946000000004"/>
        <n v="34389.570800000001"/>
        <n v="33148.061600000001"/>
        <n v="32551.396799999995"/>
        <n v="32279.97"/>
        <n v="31089.963999999996"/>
        <n v="29447.883600000001"/>
        <n v="29027.445200000002"/>
        <n v="28818.888800000001"/>
        <n v="28171.206800000004"/>
        <n v="27790.5288"/>
        <n v="27233.251600000003"/>
        <n v="26658.1528"/>
        <n v="26123.809600000001"/>
        <n v="25864.6816"/>
        <n v="25560.946"/>
        <n v="24739.213199999998"/>
        <n v="24515.407199999998"/>
        <n v="24495.752"/>
        <n v="24086.676800000001"/>
        <n v="23985.712399999997"/>
        <n v="24082.245199999998"/>
        <n v="24004.593199999996"/>
        <n v="24262.301599999999"/>
        <n v="24245.381999999998"/>
        <n v="23836.130399999998"/>
        <n v="23320.8024"/>
        <n v="22619.927599999999"/>
        <n v="22012.337599999999"/>
        <n v="21281.5304"/>
        <n v="20499.602800000001"/>
        <n v="19605.452799999999"/>
        <n v="18444.7412"/>
        <n v="17503.9984"/>
        <n v="16362.1976"/>
        <n v="15011.652399999999"/>
        <n v="13822.608399999999"/>
        <n v="12850.7796"/>
        <n v="11841.716799999998"/>
        <n v="11406.2796"/>
        <n v="10570.103999999999"/>
        <n v="17452.582000000002"/>
        <n v="33654.081600000005"/>
        <n v="49318.456800000007"/>
        <n v="63088.987600000008"/>
        <n v="77191.738400000002"/>
        <n v="90733.15"/>
        <n v="104603.86959999999"/>
        <n v="117041.39479999999"/>
        <n v="133010.53200000001"/>
        <n v="151500.524"/>
        <n v="167460.0288"/>
        <n v="181106.33600000001"/>
        <n v="180514.864"/>
        <n v="178310.3076"/>
        <n v="177794.4296"/>
        <n v="180121.39519999997"/>
        <n v="183882.31039999999"/>
        <n v="185662.35159999999"/>
        <n v="183773.86559999999"/>
        <n v="182166.70360000001"/>
        <n v="177924.3076"/>
        <n v="173310.70920000001"/>
        <n v="170012.02360000001"/>
        <n v="168822.86560000002"/>
        <n v="163988.62800000003"/>
        <n v="162163.4664"/>
        <n v="162159.23240000001"/>
        <n v="157157.79999999999"/>
        <n v="149988.51"/>
        <n v="149156.61079999999"/>
        <n v="149257.666"/>
        <n v="146795.61479999998"/>
        <n v="145927.30960000001"/>
        <n v="144364.01"/>
        <n v="142469.36360000001"/>
        <n v="141089.9216"/>
        <n v="140727.6268"/>
        <n v="139657.37400000001"/>
        <n v="135758.49960000001"/>
        <n v="135164.296"/>
        <n v="135672.8076"/>
        <n v="134095.11040000001"/>
        <n v="134146.29519999999"/>
        <n v="135222.51079999999"/>
        <n v="135347.6208"/>
        <n v="137467.78839999999"/>
        <n v="137985.5932"/>
        <n v="136061.3652"/>
        <n v="133269.64240000001"/>
        <n v="129413.0264"/>
        <n v="126296.128"/>
        <n v="122386.48360000001"/>
        <n v="118189.1768"/>
        <n v="113389.5732"/>
        <n v="106989.8708"/>
        <n v="101771.44720000001"/>
        <n v="95460.25480000001"/>
        <n v="88016.819199999998"/>
        <n v="81373.33"/>
        <n v="75940.314799999993"/>
        <n v="70181.797200000001"/>
        <n v="67661.496400000004"/>
        <n v="62769.3076"/>
        <n v="321.21000000000004"/>
        <n v="616.62000000000012"/>
        <n v="999.75000000000011"/>
        <n v="1390.6200000000001"/>
        <n v="1880.8200000000002"/>
        <n v="2383.92"/>
        <n v="2964.42"/>
        <n v="3506.2200000000003"/>
        <n v="4059.63"/>
        <n v="4655.6100000000006"/>
        <n v="5450.2500000000009"/>
        <n v="6044.9400000000005"/>
        <n v="6508.0499999999993"/>
        <n v="6795.7199999999993"/>
        <n v="7288.5"/>
        <n v="7585.2"/>
        <n v="7809.66"/>
        <n v="8075.4"/>
        <n v="8441.76"/>
        <n v="8779.74"/>
        <n v="9647.91"/>
        <n v="10240.019999999999"/>
        <n v="10313.549999999999"/>
        <n v="10970.159999999998"/>
        <n v="10968.87"/>
        <n v="11091.419999999998"/>
        <n v="11084.970000000001"/>
        <n v="11150.76"/>
        <n v="11109.48"/>
        <n v="11078.52"/>
        <n v="10891.470000000001"/>
        <n v="10707"/>
        <n v="9953.6400000000012"/>
        <n v="9542.130000000001"/>
        <n v="9331.86"/>
        <n v="8810.7000000000007"/>
        <n v="8833.9200000000019"/>
        <n v="8793.93"/>
        <n v="8590.11"/>
        <n v="8672.67"/>
        <n v="8654.61"/>
        <n v="8596.5600000000013"/>
        <n v="8563.02"/>
        <n v="8583.66"/>
        <n v="8502.39"/>
        <n v="8466.27"/>
        <n v="8605.59"/>
        <n v="8472.7199999999993"/>
        <n v="8471.43"/>
        <n v="8591.4"/>
        <n v="8493.36"/>
        <n v="8777.16"/>
        <n v="8831.34"/>
        <n v="8888.1"/>
        <n v="8928.09"/>
        <n v="9204.1500000000015"/>
        <n v="9264.7800000000007"/>
        <n v="9268.6500000000015"/>
        <n v="9393.7800000000007"/>
        <n v="9437.6400000000012"/>
        <n v="9538.26"/>
        <n v="9671.130000000001"/>
        <n v="1914.3600000000001"/>
        <n v="3668.76"/>
        <n v="5952.06"/>
        <n v="8277.93"/>
        <n v="11197.2"/>
        <n v="14191.29"/>
        <n v="17645.91"/>
        <n v="20873.489999999998"/>
        <n v="24168.149999999998"/>
        <n v="27715.649999999998"/>
        <n v="32442.21"/>
        <n v="35978.1"/>
        <n v="38730.959999999999"/>
        <n v="40446.660000000003"/>
        <n v="43371.09"/>
        <n v="45133.229999999996"/>
        <n v="46468.38"/>
        <n v="48049.919999999998"/>
        <n v="50231.31"/>
        <n v="52238.549999999996"/>
        <n v="57398.549999999988"/>
        <n v="60916.37999999999"/>
        <n v="61352.399999999994"/>
        <n v="65259.81"/>
        <n v="65252.070000000014"/>
        <n v="65980.920000000013"/>
        <n v="65946.09"/>
        <n v="66338.25"/>
        <n v="66093.149999999994"/>
        <n v="65909.97"/>
        <n v="64795.41"/>
        <n v="63700.2"/>
        <n v="59225.19"/>
        <n v="56783.22"/>
        <n v="55534.500000000007"/>
        <n v="52434.630000000005"/>
        <n v="52571.37"/>
        <n v="52336.590000000004"/>
        <n v="51125.279999999999"/>
        <n v="51619.350000000006"/>
        <n v="51509.7"/>
        <n v="51174.3"/>
        <n v="51014.34"/>
        <n v="50717.64"/>
        <n v="50540.909999999996"/>
        <n v="51407.789999999994"/>
        <n v="51394.889999999992"/>
        <n v="50695.709999999992"/>
        <n v="50716.35"/>
        <n v="51467.13"/>
        <n v="50918.879999999997"/>
        <n v="52655.22"/>
        <n v="53006.1"/>
        <n v="53341.5"/>
        <n v="53580.15"/>
        <n v="55237.8"/>
        <n v="55599"/>
        <n v="55623.51"/>
        <n v="56505.87"/>
        <n v="57054.12"/>
        <n v="57963.570000000007"/>
        <n v="59131.020000000004"/>
        <n v="24.51"/>
        <n v="56.760000000000005"/>
        <n v="95.460000000000008"/>
        <n v="141.9"/>
        <n v="212.85000000000002"/>
        <n v="247.68"/>
        <n v="301.86"/>
        <n v="396.03000000000003"/>
        <n v="516"/>
        <n v="528.9"/>
        <n v="659.18999999999994"/>
        <n v="727.56"/>
        <n v="828.18"/>
        <n v="905.57999999999993"/>
        <n v="976.53"/>
        <n v="1086.18"/>
        <n v="1151.97"/>
        <n v="1213.8900000000001"/>
        <n v="1248.72"/>
        <n v="1229.3700000000001"/>
        <n v="1185.5100000000002"/>
        <n v="1280.9700000000003"/>
        <n v="1244.8500000000004"/>
        <n v="1301.6100000000004"/>
        <n v="1277.1000000000004"/>
        <n v="1250.0100000000002"/>
        <n v="1261.6200000000001"/>
        <n v="1194.54"/>
        <n v="1132.6199999999999"/>
        <n v="1102.95"/>
        <n v="1070.7"/>
        <n v="1050.06"/>
        <n v="1071.99"/>
        <n v="1030.71"/>
        <n v="973.94999999999993"/>
        <n v="945.56999999999994"/>
        <n v="955.89"/>
        <n v="921.06"/>
        <n v="964.92000000000007"/>
        <n v="1007.49"/>
        <n v="1121.0100000000002"/>
        <n v="1159.71"/>
        <n v="1211.31"/>
        <n v="1256.46"/>
        <n v="1262.9099999999999"/>
        <n v="1317.09"/>
        <n v="1340.3100000000002"/>
        <n v="1400.94"/>
        <n v="1438.35"/>
        <n v="1456.4099999999999"/>
        <n v="1559.6100000000001"/>
        <n v="1622.8200000000002"/>
        <n v="1652.4900000000002"/>
        <n v="1731.18"/>
        <n v="1749.2400000000002"/>
        <n v="1808.5800000000002"/>
        <n v="1839.54"/>
        <n v="1924.68"/>
        <n v="1990.47"/>
        <n v="2008.53"/>
        <n v="2064"/>
        <n v="149.64000000000001"/>
        <n v="345.72"/>
        <n v="576.63"/>
        <n v="855.27"/>
        <n v="1278.3899999999999"/>
        <n v="1483.5"/>
        <n v="1804.71"/>
        <n v="2368.44"/>
        <n v="3081.81"/>
        <n v="3155.34"/>
        <n v="3928.05"/>
        <n v="4335.6900000000005"/>
        <n v="4932.96"/>
        <n v="5385.75"/>
        <n v="5803.71"/>
        <n v="6456.4500000000007"/>
        <n v="6849.9"/>
        <n v="7216.26"/>
        <n v="7423.9500000000007"/>
        <n v="7306.56"/>
        <n v="7049.85"/>
        <n v="7625.1900000000005"/>
        <n v="7412.34"/>
        <n v="7750.32"/>
        <n v="7601.9699999999993"/>
        <n v="7443.3"/>
        <n v="7518.12"/>
        <n v="7113.0599999999995"/>
        <n v="6745.41"/>
        <n v="6576.42"/>
        <n v="6385.5"/>
        <n v="6262.95"/>
        <n v="6389.3700000000008"/>
        <n v="6136.5300000000007"/>
        <n v="6137.82"/>
        <n v="5799.84"/>
        <n v="5632.1399999999994"/>
        <n v="5695.35"/>
        <n v="5482.5"/>
        <n v="5748.24"/>
        <n v="5998.5"/>
        <n v="6683.4900000000016"/>
        <n v="6913.1100000000006"/>
        <n v="7230.4500000000007"/>
        <n v="7505.2200000000012"/>
        <n v="7547.7900000000018"/>
        <n v="7874.1600000000017"/>
        <n v="8018.6400000000012"/>
        <n v="8388.8700000000008"/>
        <n v="8619.7800000000007"/>
        <n v="8732.01"/>
        <n v="9353.7900000000009"/>
        <n v="9735.630000000001"/>
        <n v="9913.6500000000015"/>
        <n v="10388.370000000001"/>
        <n v="10494.150000000001"/>
        <n v="10851.48"/>
        <n v="11035.95"/>
        <n v="11584.2"/>
        <n v="12038.28"/>
        <n v="12211.14"/>
        <n v="12614.91"/>
        <n v="67.08"/>
        <n v="144.48000000000002"/>
        <n v="199.95000000000002"/>
        <n v="227.04000000000002"/>
        <n v="246.39000000000001"/>
        <n v="335.40000000000003"/>
        <n v="398.61"/>
        <n v="434.73"/>
        <n v="513.42000000000007"/>
        <n v="581.79000000000008"/>
        <n v="659.19"/>
        <n v="691.44"/>
        <n v="652.74"/>
        <n v="619.20000000000005"/>
        <n v="632.1"/>
        <n v="664.35"/>
        <n v="673.38"/>
        <n v="628.23"/>
        <n v="638.55000000000007"/>
        <n v="670.80000000000007"/>
        <n v="661.7700000000001"/>
        <n v="714.66000000000008"/>
        <n v="775.29000000000008"/>
        <n v="797.22"/>
        <n v="788.18999999999994"/>
        <n v="838.5"/>
        <n v="869.45999999999992"/>
        <n v="860.43000000000006"/>
        <n v="857.84999999999991"/>
        <n v="833.33999999999992"/>
        <n v="790.77"/>
        <n v="816.56999999999994"/>
        <n v="721.11"/>
        <n v="699.18000000000006"/>
        <n v="666.93000000000006"/>
        <n v="665.6400000000001"/>
        <n v="683.7"/>
        <n v="589.53"/>
        <n v="571.46999999999991"/>
        <n v="579.20999999999992"/>
        <n v="559.8599999999999"/>
        <n v="535.35"/>
        <n v="506.97"/>
        <n v="527.61"/>
        <n v="541.79999999999995"/>
        <n v="568.89"/>
        <n v="599.84999999999991"/>
        <n v="660.48"/>
        <n v="670.8"/>
        <n v="755.94"/>
        <n v="792.06000000000006"/>
        <n v="908.16"/>
        <n v="939.12"/>
        <n v="942.99"/>
        <n v="993.3"/>
        <n v="1019.1"/>
        <n v="1024.2600000000002"/>
        <n v="1039.74"/>
        <n v="397.32"/>
        <n v="856.56"/>
        <n v="1185.51"/>
        <n v="1342.8899999999999"/>
        <n v="1982.73"/>
        <n v="2360.6999999999998"/>
        <n v="2578.71"/>
        <n v="3045.69"/>
        <n v="3454.62"/>
        <n v="3917.73"/>
        <n v="4107.3599999999997"/>
        <n v="3875.1600000000003"/>
        <n v="3676.5"/>
        <n v="3752.6100000000006"/>
        <n v="3948.6900000000005"/>
        <n v="4001.5800000000004"/>
        <n v="3737.13"/>
        <n v="3796.4700000000003"/>
        <n v="3988.68"/>
        <n v="4109.9399999999996"/>
        <n v="3928.0499999999993"/>
        <n v="4241.5199999999995"/>
        <n v="4605.2999999999993"/>
        <n v="4742.0399999999991"/>
        <n v="4687.8599999999997"/>
        <n v="4507.26"/>
        <n v="4987.1399999999994"/>
        <n v="5172.8999999999996"/>
        <n v="5121.2999999999993"/>
        <n v="5104.53"/>
        <n v="4958.76"/>
        <n v="4707.21"/>
        <n v="4862.01"/>
        <n v="4295.7"/>
        <n v="4167.99"/>
        <n v="3970.62"/>
        <n v="3960.3"/>
        <n v="4066.08"/>
        <n v="3511.38"/>
        <n v="3406.89"/>
        <n v="3452.04"/>
        <n v="3343.6800000000003"/>
        <n v="3194.04"/>
        <n v="3025.05"/>
        <n v="3156.63"/>
        <n v="3203.07"/>
        <n v="3243.0600000000004"/>
        <n v="3406.8900000000003"/>
        <n v="3599.1000000000004"/>
        <n v="3961.59"/>
        <n v="4026.09"/>
        <n v="4539.51"/>
        <n v="4754.9400000000005"/>
        <n v="5031"/>
        <n v="5448.96"/>
        <n v="5636.01"/>
        <n v="5659.2300000000005"/>
        <n v="5842.4100000000008"/>
        <n v="5973.9900000000016"/>
        <n v="6163.62"/>
        <n v="6224.2499999999991"/>
        <n v="6375.1799999999994"/>
        <n v="5.2700000000000005"/>
        <n v="20.026"/>
        <n v="32.673999999999999"/>
        <n v="40.052"/>
        <n v="47.43"/>
        <n v="55.862000000000002"/>
        <n v="60.078000000000003"/>
        <n v="75.887999999999991"/>
        <n v="87.481999999999985"/>
        <n v="106.45399999999999"/>
        <n v="125.42599999999999"/>
        <n v="144.398"/>
        <n v="151.77600000000001"/>
        <n v="296.17399999999998"/>
        <n v="307.76800000000003"/>
        <n v="329.90200000000004"/>
        <n v="352.036"/>
        <n v="369.95400000000006"/>
        <n v="399.46600000000007"/>
        <n v="411.06000000000006"/>
        <n v="445.84200000000004"/>
        <n v="464.81400000000002"/>
        <n v="484.84000000000003"/>
        <n v="557.56600000000003"/>
        <n v="572.32199999999989"/>
        <n v="481.67800000000005"/>
        <n v="539.64800000000002"/>
        <n v="586.02400000000011"/>
        <n v="609.21199999999999"/>
        <n v="647.15600000000006"/>
        <n v="688.26200000000006"/>
        <n v="740.9620000000001"/>
        <n v="773.63599999999997"/>
        <n v="828.44400000000007"/>
        <n v="891.68399999999997"/>
        <n v="889.57600000000002"/>
        <n v="945.4380000000001"/>
        <n v="1007.624"/>
        <n v="1060.3240000000001"/>
        <n v="1100.3760000000002"/>
        <n v="1176.2640000000001"/>
        <n v="1287.9880000000001"/>
        <n v="1400.7660000000001"/>
        <n v="1534.6240000000003"/>
        <n v="1724.3440000000001"/>
        <n v="1937.2520000000002"/>
        <n v="2093.2440000000001"/>
        <n v="2279.8020000000001"/>
        <n v="2440.0100000000002"/>
        <n v="28.458000000000002"/>
        <n v="101.184"/>
        <n v="165.47799999999998"/>
        <n v="201.31399999999999"/>
        <n v="240.31199999999998"/>
        <n v="282.47199999999998"/>
        <n v="304.60599999999999"/>
        <n v="381.548"/>
        <n v="437.41"/>
        <n v="528.05399999999997"/>
        <n v="623.96799999999996"/>
        <n v="716.72"/>
        <n v="752.55600000000004"/>
        <n v="1470.33"/>
        <n v="1526.192"/>
        <n v="1637.9159999999999"/>
        <n v="1751.7479999999998"/>
        <n v="1846.6079999999997"/>
        <n v="2002.5999999999997"/>
        <n v="2070.0559999999996"/>
        <n v="2261.8839999999996"/>
        <n v="2373.6079999999997"/>
        <n v="2482.1699999999996"/>
        <n v="2873.2039999999997"/>
        <n v="2961.74"/>
        <n v="2528.5460000000003"/>
        <n v="2845.8"/>
        <n v="3098.76"/>
        <n v="3226.2940000000003"/>
        <n v="3427.6080000000002"/>
        <n v="3642.6239999999998"/>
        <n v="3919.826"/>
        <n v="4090.5740000000001"/>
        <n v="4376.2080000000005"/>
        <n v="4710.326"/>
        <n v="4702.9480000000003"/>
        <n v="4998.0680000000002"/>
        <n v="5329.0240000000013"/>
        <n v="5603.0640000000003"/>
        <n v="5813.8640000000005"/>
        <n v="6214.384"/>
        <n v="6806.732"/>
        <n v="7405.4040000000005"/>
        <n v="8117.9080000000004"/>
        <n v="9121.3159999999989"/>
        <n v="10249.096"/>
        <n v="11141.834000000001"/>
        <n v="12318.098000000002"/>
        <n v="13424.798000000001"/>
        <n v="12.648"/>
        <n v="18.972000000000001"/>
        <n v="24.242000000000001"/>
        <n v="69.563999999999993"/>
        <n v="110.66999999999999"/>
        <n v="216.07"/>
        <n v="294.06600000000003"/>
        <n v="380.49400000000003"/>
        <n v="475.35400000000004"/>
        <n v="571.26800000000003"/>
        <n v="708.28800000000001"/>
        <n v="782.06799999999998"/>
        <n v="903.27799999999991"/>
        <n v="1008.678"/>
        <n v="1154.1299999999999"/>
        <n v="1242.6659999999999"/>
        <n v="1378.6320000000001"/>
        <n v="1452.412"/>
        <n v="1485.0860000000002"/>
        <n v="1622.1060000000002"/>
        <n v="1703.2640000000001"/>
        <n v="1807.6100000000001"/>
        <n v="1830.7980000000002"/>
        <n v="1978.3579999999999"/>
        <n v="2031.058"/>
        <n v="2139.62"/>
        <n v="2188.1040000000003"/>
        <n v="2267.154"/>
        <n v="2273.4780000000001"/>
        <n v="2406.2820000000002"/>
        <n v="2539.0860000000002"/>
        <n v="2613.9200000000005"/>
        <n v="2649.7559999999999"/>
        <n v="2656.08"/>
        <n v="2727.752"/>
        <n v="2769.9119999999998"/>
        <n v="2857.3940000000002"/>
        <n v="2952.2539999999999"/>
        <n v="3063.9780000000001"/>
        <n v="3212.5920000000001"/>
        <n v="3414.96"/>
        <n v="3588.87"/>
        <n v="3832.3439999999996"/>
        <n v="4108.4919999999993"/>
        <n v="4571.1980000000003"/>
        <n v="4939.0439999999999"/>
        <n v="5268.9459999999999"/>
        <n v="66.402000000000001"/>
        <n v="95.914000000000001"/>
        <n v="120.15600000000001"/>
        <n v="160.208"/>
        <n v="343.60400000000004"/>
        <n v="547.02600000000007"/>
        <n v="818.95800000000008"/>
        <n v="1069.8100000000002"/>
        <n v="1458.7360000000003"/>
        <n v="1890.8760000000004"/>
        <n v="2362.0140000000006"/>
        <n v="2836.3140000000003"/>
        <n v="3521.4140000000002"/>
        <n v="3891.3680000000004"/>
        <n v="4499.5259999999998"/>
        <n v="5025.4719999999998"/>
        <n v="5799.1080000000002"/>
        <n v="6280.786000000001"/>
        <n v="7015.4240000000009"/>
        <n v="7421.2139999999999"/>
        <n v="7619.3660000000009"/>
        <n v="8366.652"/>
        <n v="8825.1419999999998"/>
        <n v="9412.2200000000012"/>
        <n v="9573.482"/>
        <n v="10375.576000000001"/>
        <n v="10693.884000000002"/>
        <n v="11304.150000000001"/>
        <n v="11568.704000000002"/>
        <n v="11990.304000000002"/>
        <n v="12026.140000000003"/>
        <n v="12731.266000000003"/>
        <n v="13433.230000000001"/>
        <n v="13833.750000000002"/>
        <n v="14024.523999999999"/>
        <n v="14055.089999999998"/>
        <n v="14435.583999999999"/>
        <n v="14661.14"/>
        <n v="15123.846000000001"/>
        <n v="15624.495999999999"/>
        <n v="16215.79"/>
        <n v="16997.858"/>
        <n v="18066.614000000001"/>
        <n v="18987.810000000001"/>
        <n v="20276.851999999999"/>
        <n v="21733.48"/>
        <n v="24348.454000000002"/>
        <n v="26699.928"/>
        <n v="29056.671999999999"/>
        <n v="25.295999999999999"/>
        <n v="43.213999999999999"/>
        <n v="73.78"/>
        <n v="177.072"/>
        <n v="233.988"/>
        <n v="252.96"/>
        <n v="286.68799999999999"/>
        <n v="300.39"/>
        <n v="342.55"/>
        <n v="387.87200000000001"/>
        <n v="418.43799999999999"/>
        <n v="441.62600000000003"/>
        <n v="616.59"/>
        <n v="625.02200000000016"/>
        <n v="657.69600000000014"/>
        <n v="600.78"/>
        <n v="608.15800000000002"/>
        <n v="643.99400000000003"/>
        <n v="695.64"/>
        <n v="753.61"/>
        <n v="806.31000000000006"/>
        <n v="830.55200000000002"/>
        <n v="870.60400000000004"/>
        <n v="900.11599999999999"/>
        <n v="782.0680000000001"/>
        <n v="822.12000000000012"/>
        <n v="817.904"/>
        <n v="787.33799999999997"/>
        <n v="774.69"/>
        <n v="777.85199999999986"/>
        <n v="779.95999999999992"/>
        <n v="785.2299999999999"/>
        <n v="785.23"/>
        <n v="790.5"/>
        <n v="797.87800000000004"/>
        <n v="860.06399999999996"/>
        <n v="888.52200000000005"/>
        <n v="948.6"/>
        <n v="1015.002"/>
        <n v="1067.702"/>
        <n v="1158.346"/>
        <n v="1196.29"/>
        <n v="1344.904"/>
        <n v="1539.8939999999998"/>
        <n v="1791.8"/>
        <n v="1970.98"/>
        <n v="124.372"/>
        <n v="212.90800000000002"/>
        <n v="365.73800000000006"/>
        <n v="882.19800000000009"/>
        <n v="1166.7780000000002"/>
        <n v="1262.6920000000002"/>
        <n v="1429.2240000000002"/>
        <n v="1499.8420000000001"/>
        <n v="1710.6420000000001"/>
        <n v="1938.306"/>
        <n v="2091.136"/>
        <n v="2208.1299999999997"/>
        <n v="3080.8419999999996"/>
        <n v="3124.056"/>
        <n v="3286.3720000000003"/>
        <n v="3011.2780000000002"/>
        <n v="3068.1940000000004"/>
        <n v="3263.1840000000002"/>
        <n v="3547.7640000000006"/>
        <n v="3857.6400000000008"/>
        <n v="4150.652000000001"/>
        <n v="4292.942"/>
        <n v="4516.3899999999994"/>
        <n v="4686.0839999999998"/>
        <n v="4112.7079999999996"/>
        <n v="4331.9399999999996"/>
        <n v="4328.7780000000002"/>
        <n v="4340.3720000000003"/>
        <n v="4172.7860000000001"/>
        <n v="4105.33"/>
        <n v="4122.1939999999995"/>
        <n v="4132.7340000000004"/>
        <n v="4159.0839999999998"/>
        <n v="4185.4340000000011"/>
        <n v="4227.594000000001"/>
        <n v="4556.4420000000009"/>
        <n v="4706.1100000000006"/>
        <n v="5021.2560000000003"/>
        <n v="5370.13"/>
        <n v="5648.3860000000004"/>
        <n v="6126.902"/>
        <n v="6326.1080000000002"/>
        <n v="7113.4460000000008"/>
        <n v="8142.1500000000005"/>
        <n v="9546.0780000000013"/>
        <n v="10669.642"/>
        <n v="12168.43"/>
        <n v="249.49279999999999"/>
        <n v="534.47379999999998"/>
        <n v="749.55379999999991"/>
        <n v="939.89959999999996"/>
        <n v="1174.3368"/>
        <n v="1446.413"/>
        <n v="1709.886"/>
        <n v="1922.8152"/>
        <n v="2193.8159999999998"/>
        <n v="2448.6857999999997"/>
        <n v="2686.3491999999997"/>
        <n v="2862.7147999999997"/>
        <n v="2827.2266"/>
        <n v="2773.4566"/>
        <n v="2763.7779999999993"/>
        <n v="2873.4687999999996"/>
        <n v="2874.5441999999994"/>
        <n v="2863.7901999999995"/>
        <n v="2751.9485999999997"/>
        <n v="2720.7619999999997"/>
        <n v="2583.1107999999995"/>
        <n v="2505.6819999999998"/>
        <n v="2395.9911999999999"/>
        <n v="2375.5585999999998"/>
        <n v="2330.3917999999999"/>
        <n v="2323.9394000000002"/>
        <n v="2358.3521999999998"/>
        <n v="2189.5144"/>
        <n v="2059.3909999999996"/>
        <n v="1963.6803999999997"/>
        <n v="1943.2477999999996"/>
        <n v="1893.7793999999997"/>
        <n v="1942.1723999999999"/>
        <n v="1886.2515999999998"/>
        <n v="1929.2675999999997"/>
        <n v="1880.8745999999996"/>
        <n v="1792.6917999999996"/>
        <n v="1700.2073999999998"/>
        <n v="1746.4495999999997"/>
        <n v="1741.0725999999995"/>
        <n v="1724.9415999999997"/>
        <n v="1814.1997999999999"/>
        <n v="1890.5531999999998"/>
        <n v="1906.6841999999997"/>
        <n v="1943.2478000000001"/>
        <n v="1871.1959999999999"/>
        <n v="1861.5174"/>
        <n v="1829.2553999999998"/>
        <n v="1804.5211999999997"/>
        <n v="1821.7275999999997"/>
        <n v="1762.5805999999998"/>
        <n v="1787.3147999999999"/>
        <n v="1755.0527999999999"/>
        <n v="1641.0603999999998"/>
        <n v="1553.953"/>
        <n v="1517.3894"/>
        <n v="1478.675"/>
        <n v="1534.5958000000001"/>
        <n v="1510.9369999999999"/>
        <n v="1571.1593999999998"/>
        <n v="1578.6872000000001"/>
        <n v="1546.4252000000001"/>
        <n v="3117.5845999999997"/>
        <n v="6683.610999999999"/>
        <n v="9373.1863999999987"/>
        <n v="11746.5942"/>
        <n v="14678.134599999999"/>
        <n v="18085.001799999998"/>
        <n v="21374.650399999999"/>
        <n v="24041.642399999997"/>
        <n v="27422.699999999997"/>
        <n v="30604.808599999997"/>
        <n v="33580.440399999999"/>
        <n v="35789.311999999998"/>
        <n v="35340.870199999998"/>
        <n v="34662.292799999996"/>
        <n v="34539.697199999995"/>
        <n v="35910.83219999999"/>
        <n v="35924.812399999995"/>
        <n v="35780.708799999993"/>
        <n v="34384.839599999992"/>
        <n v="33983.715399999994"/>
        <n v="32265.226199999997"/>
        <n v="31305.969399999994"/>
        <n v="29934.834399999996"/>
        <n v="29670.285999999996"/>
        <n v="29115.3796"/>
        <n v="29035.799999999996"/>
        <n v="29468.110799999995"/>
        <n v="27361.402199999997"/>
        <n v="25735.397399999994"/>
        <n v="24537.4018"/>
        <n v="24281.456599999998"/>
        <n v="23666.327799999995"/>
        <n v="24271.777999999998"/>
        <n v="23566.315599999998"/>
        <n v="24095.412399999997"/>
        <n v="24094.337"/>
        <n v="23488.886799999997"/>
        <n v="22391.978799999997"/>
        <n v="21229.471399999999"/>
        <n v="21805.885799999996"/>
        <n v="21735.984799999998"/>
        <n v="21534.884999999998"/>
        <n v="22656.527199999997"/>
        <n v="23616.859399999998"/>
        <n v="23827.637799999997"/>
        <n v="24288.984400000001"/>
        <n v="23391.025400000002"/>
        <n v="23277.032999999999"/>
        <n v="22873.758000000002"/>
        <n v="22559.7412"/>
        <n v="22779.122799999997"/>
        <n v="22037.096799999999"/>
        <n v="22350.038200000003"/>
        <n v="21953.2156"/>
        <n v="20522.9336"/>
        <n v="19434.628799999999"/>
        <n v="18973.282200000001"/>
        <n v="18488.2768"/>
        <n v="19182.985199999999"/>
        <n v="18881.873200000002"/>
        <n v="19626.05"/>
        <n v="19716.383600000001"/>
        <n v="19309.882399999999"/>
        <n v="17.206399999999999"/>
        <n v="24.734199999999998"/>
        <n v="27.960399999999996"/>
        <n v="35.488199999999992"/>
        <n v="37.638999999999989"/>
        <n v="43.015999999999991"/>
        <n v="55.920799999999986"/>
        <n v="62.373199999999983"/>
        <n v="65.599399999999989"/>
        <n v="69.900999999999982"/>
        <n v="55.920799999999993"/>
        <n v="50.54379999999999"/>
        <n v="49.468399999999988"/>
        <n v="40.865199999999987"/>
        <n v="36.563599999999994"/>
        <n v="47.317599999999992"/>
        <n v="39.789799999999993"/>
        <n v="44.091399999999993"/>
        <n v="40.865199999999994"/>
        <n v="45.166799999999995"/>
        <n v="40.865200000000002"/>
        <n v="23.658799999999999"/>
        <n v="25.8096"/>
        <n v="18.281799999999997"/>
        <n v="19.357199999999999"/>
        <n v="31.186599999999999"/>
        <n v="33.337399999999995"/>
        <n v="37.638999999999996"/>
        <n v="39.7898"/>
        <n v="48.393000000000001"/>
        <n v="34.412799999999997"/>
        <n v="38.714399999999998"/>
        <n v="47.317599999999999"/>
        <n v="51.619199999999999"/>
        <n v="53.769999999999996"/>
        <n v="216.15539999999999"/>
        <n v="310.79059999999998"/>
        <n v="344.12799999999999"/>
        <n v="436.61239999999998"/>
        <n v="461.34659999999997"/>
        <n v="692.55759999999998"/>
        <n v="774.28800000000001"/>
        <n v="808.70079999999996"/>
        <n v="868.92319999999995"/>
        <n v="690.40679999999998"/>
        <n v="629.10899999999992"/>
        <n v="542.00159999999994"/>
        <n v="621.58119999999997"/>
        <n v="628.03359999999998"/>
        <n v="510.815"/>
        <n v="454.89420000000001"/>
        <n v="592.54539999999997"/>
        <n v="482.85459999999995"/>
        <n v="532.32299999999998"/>
        <n v="431.23540000000003"/>
        <n v="494.68399999999997"/>
        <n v="550.60479999999995"/>
        <n v="500.06099999999998"/>
        <n v="287.1318"/>
        <n v="222.6078"/>
        <n v="227.98479999999998"/>
        <n v="276.37779999999998"/>
        <n v="377.46539999999993"/>
        <n v="382.84239999999994"/>
        <n v="410.80279999999993"/>
        <n v="467.79899999999992"/>
        <n v="595.77159999999992"/>
        <n v="471.02519999999993"/>
        <n v="458.12039999999996"/>
        <n v="405.42579999999992"/>
        <n v="473.17599999999993"/>
        <n v="459.19579999999996"/>
        <n v="575.33899999999994"/>
        <n v="623.73199999999997"/>
        <n v="650.61699999999996"/>
        <n v="5.3769999999999998"/>
        <n v="10.754"/>
        <n v="65.599400000000003"/>
        <n v="77.428799999999995"/>
        <n v="91.408999999999992"/>
        <n v="112.91699999999999"/>
        <n v="179.59179999999998"/>
        <n v="183.89339999999999"/>
        <n v="212.92919999999998"/>
        <n v="214.00459999999998"/>
        <n v="222.60779999999997"/>
        <n v="219.38159999999999"/>
        <n v="201.09979999999996"/>
        <n v="221.53239999999997"/>
        <n v="206.47679999999997"/>
        <n v="150.55599999999998"/>
        <n v="152.70679999999999"/>
        <n v="126.8972"/>
        <n v="118.29399999999998"/>
        <n v="119.36939999999998"/>
        <n v="81.730399999999975"/>
        <n v="54.845399999999991"/>
        <n v="51.619199999999992"/>
        <n v="60.222399999999993"/>
        <n v="54.845399999999998"/>
        <n v="56.996199999999988"/>
        <n v="68.825599999999994"/>
        <n v="72.051799999999986"/>
        <n v="70.976399999999984"/>
        <n v="61.297799999999995"/>
        <n v="59.146999999999991"/>
        <n v="58.071599999999997"/>
        <n v="67.750199999999992"/>
        <n v="73.127199999999988"/>
        <n v="76.353399999999993"/>
        <n v="67.750200000000007"/>
        <n v="75.277999999999992"/>
        <n v="79.579599999999999"/>
        <n v="90.33359999999999"/>
        <n v="93.559799999999996"/>
        <n v="134.42500000000001"/>
        <n v="72.0518"/>
        <n v="144.1036"/>
        <n v="255.9452"/>
        <n v="521.56899999999996"/>
        <n v="662.44639999999993"/>
        <n v="838.8119999999999"/>
        <n v="990.44339999999988"/>
        <n v="1159.2811999999999"/>
        <n v="1432.4327999999998"/>
        <n v="2259.4153999999999"/>
        <n v="2317.4870000000001"/>
        <n v="2677.7460000000001"/>
        <n v="2689.5753999999997"/>
        <n v="2796.04"/>
        <n v="2746.5715999999998"/>
        <n v="2518.5868"/>
        <n v="2676.6705999999999"/>
        <n v="2854.1115999999997"/>
        <n v="2774.5320000000002"/>
        <n v="2576.6583999999998"/>
        <n v="1879.7991999999999"/>
        <n v="1903.4579999999999"/>
        <n v="1578.6871999999998"/>
        <n v="1461.4685999999999"/>
        <n v="1485.1273999999999"/>
        <n v="1007.6497999999999"/>
        <n v="675.35119999999995"/>
        <n v="643.08920000000001"/>
        <n v="619.43039999999996"/>
        <n v="695.78380000000004"/>
        <n v="767.8356"/>
        <n v="706.53779999999995"/>
        <n v="657.06939999999986"/>
        <n v="729.12119999999993"/>
        <n v="734.4982"/>
        <n v="896.88359999999989"/>
        <n v="873.22479999999996"/>
        <n v="906.56219999999985"/>
        <n v="869.9985999999999"/>
        <n v="901.1851999999999"/>
        <n v="777.51419999999985"/>
        <n v="746.32759999999985"/>
        <n v="730.19659999999988"/>
        <n v="763.53399999999988"/>
        <n v="858.16920000000005"/>
        <n v="851.71679999999992"/>
        <n v="919.46699999999998"/>
        <n v="960.33219999999994"/>
        <n v="965.7091999999999"/>
        <n v="858.16919999999982"/>
        <n v="949.57819999999981"/>
        <n v="1002.2727999999998"/>
        <n v="1137.7731999999996"/>
        <n v="1182.9399999999998"/>
        <n v="1681.9255999999996"/>
        <n v="175.56599999999997"/>
        <n v="293.61899999999997"/>
        <n v="392.50099999999998"/>
        <n v="492.39199999999994"/>
        <n v="623.5619999999999"/>
        <n v="759.77699999999982"/>
        <n v="847.55999999999983"/>
        <n v="998.90999999999985"/>
        <n v="1099.81"/>
        <n v="1217.8629999999998"/>
        <n v="1305.6459999999997"/>
        <n v="1412.5999999999997"/>
        <n v="1339.9519999999998"/>
        <n v="1313.7179999999998"/>
        <n v="1305.646"/>
        <n v="1325.826"/>
        <n v="1257.2139999999999"/>
        <n v="1234.0069999999998"/>
        <n v="1237.0339999999999"/>
        <n v="1198.692"/>
        <n v="1194.6559999999999"/>
        <n v="1156.3139999999999"/>
        <n v="1115.954"/>
        <n v="1048.3510000000001"/>
        <n v="978.7299999999999"/>
        <n v="897.00099999999998"/>
        <n v="822.33499999999992"/>
        <n v="721.43499999999995"/>
        <n v="661.904"/>
        <n v="557.97699999999998"/>
        <n v="473.221"/>
        <n v="368.28499999999997"/>
        <n v="279.49299999999999"/>
        <n v="157.404"/>
        <n v="121.08000000000001"/>
        <n v="96.864000000000019"/>
        <n v="88.792000000000016"/>
        <n v="55.495000000000005"/>
        <n v="56.503999999999998"/>
        <n v="949.46899999999994"/>
        <n v="1589.1749999999997"/>
        <n v="2124.9539999999997"/>
        <n v="2666.7869999999998"/>
        <n v="3372.0779999999995"/>
        <n v="4110.6659999999993"/>
        <n v="4581.8689999999988"/>
        <n v="5400.1679999999988"/>
        <n v="5944.0189999999984"/>
        <n v="6582.7159999999985"/>
        <n v="7055.9369999999981"/>
        <n v="7636.1119999999983"/>
        <n v="7243.6109999999981"/>
        <n v="7098.3149999999996"/>
        <n v="7054.9279999999999"/>
        <n v="7158.8549999999996"/>
        <n v="6792.5879999999997"/>
        <n v="6666.4629999999997"/>
        <n v="6687.6519999999991"/>
        <n v="6477.7799999999988"/>
        <n v="6454.5729999999994"/>
        <n v="6246.7189999999991"/>
        <n v="6030.7929999999997"/>
        <n v="5665.5349999999999"/>
        <n v="5288.1689999999999"/>
        <n v="4846.2269999999999"/>
        <n v="4441.6179999999995"/>
        <n v="3899.7849999999989"/>
        <n v="3574.8869999999997"/>
        <n v="3008.8379999999997"/>
        <n v="2550.7519999999995"/>
        <n v="1988.7389999999996"/>
        <n v="1514.5089999999998"/>
        <n v="851.596"/>
        <n v="650.80499999999995"/>
        <n v="520.64399999999989"/>
        <n v="480.28399999999993"/>
        <n v="299.673"/>
        <n v="308.75399999999996"/>
        <n v="595.30999999999995"/>
        <n v="865.72199999999998"/>
        <n v="1114.9449999999999"/>
        <n v="1330.8709999999999"/>
        <n v="1621.4629999999997"/>
        <n v="1858.5779999999997"/>
        <n v="2097.7109999999998"/>
        <n v="2296.4839999999999"/>
        <n v="2491.221"/>
        <n v="2732.3719999999998"/>
        <n v="2943.2529999999997"/>
        <n v="2904.9109999999996"/>
        <n v="2823.1819999999993"/>
        <n v="2742.462"/>
        <n v="2694.0299999999997"/>
        <n v="2664.7690000000002"/>
        <n v="2533.5990000000002"/>
        <n v="2557.8149999999996"/>
        <n v="2655.6879999999996"/>
        <n v="2610.2829999999994"/>
        <n v="2703.1109999999999"/>
        <n v="2639.5439999999994"/>
        <n v="2592.1209999999996"/>
        <n v="2472.0499999999997"/>
        <n v="2324.7359999999994"/>
        <n v="2201.6379999999995"/>
        <n v="2021.0269999999998"/>
        <n v="1878.7579999999998"/>
        <n v="1733.462"/>
        <n v="1480.2029999999997"/>
        <n v="1162.3679999999999"/>
        <n v="1016.0629999999999"/>
        <n v="733.54299999999989"/>
        <n v="563.02199999999993"/>
        <n v="408.64499999999998"/>
        <n v="275.45699999999994"/>
        <n v="208.86299999999994"/>
        <n v="146.30500000000001"/>
        <n v="131.16999999999999"/>
        <n v="88.792000000000002"/>
        <n v="16.143999999999998"/>
        <n v="1586.1479999999999"/>
        <n v="3214.674"/>
        <n v="4672.6790000000001"/>
        <n v="6015.6579999999994"/>
        <n v="7181.0529999999999"/>
        <n v="8751.0570000000007"/>
        <n v="10031.478000000001"/>
        <n v="11325.016000000001"/>
        <n v="12397.583000000001"/>
        <n v="13449.970000000001"/>
        <n v="14751.580000000002"/>
        <n v="15889.732000000002"/>
        <n v="15679.86"/>
        <n v="15238.927"/>
        <n v="14805.057000000001"/>
        <n v="14543.725999999999"/>
        <n v="14388.339999999998"/>
        <n v="13676.994999999999"/>
        <n v="13809.173999999999"/>
        <n v="14336.881000000001"/>
        <n v="14091.694"/>
        <n v="14592.157999999999"/>
        <n v="14249.098"/>
        <n v="13994.83"/>
        <n v="13348.060999999998"/>
        <n v="12549.941999999999"/>
        <n v="11884.001999999999"/>
        <n v="10910.316999999997"/>
        <n v="10141.458999999999"/>
        <n v="9360.4929999999986"/>
        <n v="7993.2979999999998"/>
        <n v="6274.9709999999995"/>
        <n v="5486.9419999999991"/>
        <n v="3959.3159999999993"/>
        <n v="3039.1079999999997"/>
        <n v="2203.6559999999995"/>
        <n v="1484.2389999999996"/>
        <n v="1126.0439999999999"/>
        <n v="789.0379999999999"/>
        <n v="711.34499999999991"/>
        <n v="480.28399999999999"/>
        <n v="89.800999999999988"/>
        <n v="261.33099999999996"/>
        <n v="510.55399999999997"/>
        <n v="779.95699999999988"/>
        <n v="905.07299999999987"/>
        <n v="1107.8819999999998"/>
        <n v="1278.4029999999998"/>
        <n v="1527.6259999999997"/>
        <n v="1697.1379999999997"/>
        <n v="1843.4429999999998"/>
        <n v="2069.4589999999998"/>
        <n v="2300.52"/>
        <n v="2525.527"/>
        <n v="2418.5729999999994"/>
        <n v="2317.6729999999998"/>
        <n v="2258.1419999999998"/>
        <n v="2342.8979999999997"/>
        <n v="2313.6369999999997"/>
        <n v="2304.5559999999996"/>
        <n v="2217.7819999999997"/>
        <n v="2213.7459999999996"/>
        <n v="2128.9899999999998"/>
        <n v="1955.4419999999998"/>
        <n v="1785.9299999999996"/>
        <n v="1693.1019999999996"/>
        <n v="1559.9139999999998"/>
        <n v="1377.2849999999996"/>
        <n v="1183.5569999999998"/>
        <n v="694.19199999999989"/>
        <n v="541.83299999999997"/>
        <n v="253.25899999999996"/>
        <n v="197.76399999999998"/>
        <n v="149.33199999999997"/>
        <n v="91.819000000000003"/>
        <n v="79.711000000000013"/>
        <n v="32.287999999999997"/>
        <n v="1408.5639999999999"/>
        <n v="2756.5879999999997"/>
        <n v="4212.5749999999998"/>
        <n v="4886.5869999999995"/>
        <n v="5982.360999999999"/>
        <n v="6901.5599999999986"/>
        <n v="8249.5839999999989"/>
        <n v="9165.7559999999994"/>
        <n v="9957.8209999999999"/>
        <n v="11179.72"/>
        <n v="12424.825999999999"/>
        <n v="13642.688999999998"/>
        <n v="13069.576999999996"/>
        <n v="12521.689999999997"/>
        <n v="12197.800999999998"/>
        <n v="12655.886999999999"/>
        <n v="12497.473999999998"/>
        <n v="12450.050999999999"/>
        <n v="11981.875"/>
        <n v="11906.199999999999"/>
        <n v="11960.685999999998"/>
        <n v="11501.590999999999"/>
        <n v="10566.248"/>
        <n v="9646.0400000000009"/>
        <n v="9145.5760000000009"/>
        <n v="8425.15"/>
        <n v="7441.3749999999991"/>
        <n v="6398.0689999999995"/>
        <n v="3750.4529999999995"/>
        <n v="2927.1090000000004"/>
        <n v="1366.1859999999999"/>
        <n v="1069.54"/>
        <n v="809.21799999999996"/>
        <n v="494.41"/>
        <n v="431.85199999999998"/>
        <n v="19.71"/>
        <n v="26.28"/>
        <n v="32.85"/>
        <n v="37.230000000000004"/>
        <n v="41.610000000000007"/>
        <n v="65.7"/>
        <n v="72.27000000000001"/>
        <n v="76.650000000000006"/>
        <n v="83.22"/>
        <n v="94.17"/>
        <n v="107.31"/>
        <n v="81.03"/>
        <n v="100.74000000000001"/>
        <n v="89.789999999999992"/>
        <n v="67.89"/>
        <n v="74.460000000000008"/>
        <n v="78.84"/>
        <n v="61.320000000000007"/>
        <n v="194.91"/>
        <n v="269.37"/>
        <n v="317.55"/>
        <n v="370.11"/>
        <n v="418.29"/>
        <n v="657"/>
        <n v="713.94"/>
        <n v="764.31"/>
        <n v="834.39"/>
        <n v="935.13"/>
        <n v="1070.9099999999999"/>
        <n v="816.86999999999989"/>
        <n v="821.25"/>
        <n v="998.63999999999987"/>
        <n v="891.32999999999993"/>
        <n v="759.93000000000006"/>
        <n v="667.95"/>
        <n v="738.03"/>
        <n v="748.98"/>
        <n v="790.59"/>
        <n v="608.81999999999994"/>
        <n v="2706.84"/>
        <n v="4487.3100000000004"/>
        <n v="5816.64"/>
        <n v="6935.7300000000005"/>
        <n v="8370.18"/>
        <n v="9432.33"/>
        <n v="10273.290000000001"/>
        <n v="11271.93"/>
        <n v="12248.67"/>
        <n v="13048.02"/>
        <n v="13836.42"/>
        <n v="14591.97"/>
        <n v="12533.369999999999"/>
        <n v="11374.859999999999"/>
        <n v="10991.61"/>
        <n v="10731"/>
        <n v="9946.98"/>
        <n v="9508.98"/>
        <n v="9252.75"/>
        <n v="8823.5099999999984"/>
        <n v="8300.0999999999985"/>
        <n v="7761.3599999999988"/>
        <n v="7211.6699999999992"/>
        <n v="6664.1699999999992"/>
        <n v="6340.0499999999993"/>
        <n v="6018.119999999999"/>
        <n v="5207.8200000000006"/>
        <n v="4563.96"/>
        <n v="4110.63"/>
        <n v="3692.34"/>
        <n v="3396.6899999999996"/>
        <n v="3052.8599999999997"/>
        <n v="2811.9599999999996"/>
        <n v="2698.08"/>
        <n v="2619.2399999999998"/>
        <n v="2643.3299999999995"/>
        <n v="2522.8799999999997"/>
        <n v="2395.8599999999997"/>
        <n v="2433.09"/>
        <n v="2430.8999999999996"/>
        <n v="2494.41"/>
        <n v="2649.8999999999996"/>
        <n v="2595.1499999999996"/>
        <n v="2669.6099999999997"/>
        <n v="2682.75"/>
        <n v="2770.3499999999995"/>
        <n v="2781.2999999999997"/>
        <n v="2724.3599999999997"/>
        <n v="2689.32"/>
        <n v="2669.6099999999992"/>
        <n v="2660.8499999999995"/>
        <n v="2538.21"/>
        <n v="2373.9599999999996"/>
        <n v="2295.12"/>
        <n v="2154.96"/>
        <n v="2091.4499999999998"/>
        <n v="1968.81"/>
        <n v="1885.59"/>
        <n v="1850.55"/>
        <n v="1804.56"/>
        <n v="1778.2800000000002"/>
        <n v="1736.67"/>
        <n v="27011.46"/>
        <n v="44781.119999999995"/>
        <n v="58054.709999999992"/>
        <n v="69223.709999999992"/>
        <n v="83533.169999999984"/>
        <n v="94137.14999999998"/>
        <n v="102520.46999999997"/>
        <n v="112491.53999999998"/>
        <n v="122250.17999999998"/>
        <n v="130223.96999999997"/>
        <n v="138086.06999999998"/>
        <n v="145624.04999999999"/>
        <n v="125092.80000000002"/>
        <n v="113529.59999999999"/>
        <n v="109699.29"/>
        <n v="107108.51999999999"/>
        <n v="99298.979999999981"/>
        <n v="94925.549999999988"/>
        <n v="92372.010000000009"/>
        <n v="88090.559999999998"/>
        <n v="82845.509999999995"/>
        <n v="77471.25"/>
        <n v="71991.87"/>
        <n v="66532.2"/>
        <n v="63277.860000000008"/>
        <n v="60058.559999999998"/>
        <n v="51962.13"/>
        <n v="45534.479999999996"/>
        <n v="41005.56"/>
        <n v="36831.42"/>
        <n v="33888.06"/>
        <n v="30451.949999999997"/>
        <n v="28067.040000000001"/>
        <n v="26926.05"/>
        <n v="26142.030000000002"/>
        <n v="26382.93"/>
        <n v="25189.38"/>
        <n v="23938.89"/>
        <n v="24328.71"/>
        <n v="24300.240000000002"/>
        <n v="24935.340000000004"/>
        <n v="26477.100000000002"/>
        <n v="25933.98"/>
        <n v="26676.390000000003"/>
        <n v="26788.080000000002"/>
        <n v="27679.41"/>
        <n v="27788.91"/>
        <n v="27217.32"/>
        <n v="26866.92"/>
        <n v="26652.3"/>
        <n v="26547.18"/>
        <n v="26131.08"/>
        <n v="25322.969999999998"/>
        <n v="23689.23"/>
        <n v="22896.45"/>
        <n v="21503.61"/>
        <n v="20883.84"/>
        <n v="19637.730000000003"/>
        <n v="18798.96"/>
        <n v="18452.939999999999"/>
        <n v="18003.990000000002"/>
        <n v="17747.760000000002"/>
        <n v="17336.04"/>
        <n v="45.99"/>
        <n v="240.9"/>
        <n v="352.59000000000003"/>
        <n v="521.22"/>
        <n v="711.75"/>
        <n v="843.15"/>
        <n v="1007.4"/>
        <n v="1125.6600000000001"/>
        <n v="1283.3400000000001"/>
        <n v="1377.5100000000002"/>
        <n v="1497.9600000000003"/>
        <n v="1539.5700000000002"/>
        <n v="1592.13"/>
        <n v="1522.05"/>
        <n v="1489.2"/>
        <n v="1399.41"/>
        <n v="1300.8599999999999"/>
        <n v="1241.73"/>
        <n v="1204.5"/>
        <n v="1130.04"/>
        <n v="1038.06"/>
        <n v="996.44999999999993"/>
        <n v="983.30999999999983"/>
        <n v="981.11999999999989"/>
        <n v="932.93999999999983"/>
        <n v="906.65999999999985"/>
        <n v="878.18999999999994"/>
        <n v="906.66"/>
        <n v="886.94999999999993"/>
        <n v="849.72"/>
        <n v="753.36"/>
        <n v="779.6400000000001"/>
        <n v="766.5"/>
        <n v="696.42000000000007"/>
        <n v="657.00000000000011"/>
        <n v="670.1400000000001"/>
        <n v="674.51999999999987"/>
        <n v="687.65999999999985"/>
        <n v="632.91"/>
        <n v="597.87"/>
        <n v="613.20000000000005"/>
        <n v="556.26"/>
        <n v="547.5"/>
        <n v="523.41"/>
        <n v="571.58999999999992"/>
        <n v="501.51"/>
        <n v="494.94"/>
        <n v="455.52"/>
        <n v="453.33"/>
        <n v="448.95"/>
        <n v="992.06999999999994"/>
        <n v="2393.67"/>
        <n v="3501.8099999999995"/>
        <n v="5185.9199999999992"/>
        <n v="7093.4099999999989"/>
        <n v="8413.98"/>
        <n v="10054.289999999999"/>
        <n v="11225.939999999999"/>
        <n v="12791.789999999999"/>
        <n v="13735.679999999998"/>
        <n v="14944.559999999998"/>
        <n v="15360.659999999998"/>
        <n v="15886.259999999997"/>
        <n v="15183.269999999997"/>
        <n v="14856.959999999997"/>
        <n v="13965.629999999997"/>
        <n v="12966.989999999998"/>
        <n v="12364.740000000002"/>
        <n v="11981.490000000002"/>
        <n v="11247.84"/>
        <n v="10328.040000000001"/>
        <n v="9903.18"/>
        <n v="9773.9700000000012"/>
        <n v="9771.7800000000007"/>
        <n v="9289.9800000000014"/>
        <n v="9024.99"/>
        <n v="8753.43"/>
        <n v="9022.7999999999993"/>
        <n v="8841.0299999999988"/>
        <n v="8475.2999999999993"/>
        <n v="7520.4599999999991"/>
        <n v="7776.6900000000005"/>
        <n v="7658.43"/>
        <n v="7794.2100000000009"/>
        <n v="6951.06"/>
        <n v="6543.7200000000012"/>
        <n v="6677.3100000000013"/>
        <n v="6716.7300000000005"/>
        <n v="6837.18"/>
        <n v="6302.82"/>
        <n v="5948.0399999999991"/>
        <n v="6046.59"/>
        <n v="6096.96"/>
        <n v="5523.1799999999994"/>
        <n v="5424.6299999999992"/>
        <n v="5190.2999999999993"/>
        <n v="5674.2899999999991"/>
        <n v="5516.61"/>
        <n v="4962.5399999999991"/>
        <n v="4894.6499999999987"/>
        <n v="4502.6400000000003"/>
        <n v="4478.55"/>
        <n v="52.85"/>
        <n v="224.99"/>
        <n v="446.96000000000004"/>
        <n v="729.33"/>
        <n v="1180.8200000000002"/>
        <n v="1799.92"/>
        <n v="2052.09"/>
        <n v="2322.38"/>
        <n v="3032.08"/>
        <n v="3654.2"/>
        <n v="4289.91"/>
        <n v="4813.88"/>
        <n v="5541.7000000000007"/>
        <n v="6029.43"/>
        <n v="6539.8099999999995"/>
        <n v="6968.65"/>
        <n v="7019.99"/>
        <n v="6660.61"/>
        <n v="6668.16"/>
        <n v="6790.47"/>
        <n v="6604.7400000000007"/>
        <n v="6562.4600000000009"/>
        <n v="6429.5800000000008"/>
        <n v="6400.89"/>
        <n v="6286.13"/>
        <n v="6183.4499999999989"/>
        <n v="6142.68"/>
        <n v="6295.19"/>
        <n v="6338.98"/>
        <n v="6645.51"/>
        <n v="7152.869999999999"/>
        <n v="7373.33"/>
        <n v="7750.83"/>
        <n v="7996.96"/>
        <n v="8199.5444000000007"/>
        <n v="8492.3963999999996"/>
        <n v="8509.5632000000005"/>
        <n v="8611.3671999999988"/>
        <n v="8712.3923999999988"/>
        <n v="8462.3260000000009"/>
        <n v="8493.5567999999985"/>
        <n v="8598.6656000000003"/>
        <n v="8418.9923999999992"/>
        <n v="8321.6656000000003"/>
        <n v="7966.7240000000002"/>
        <n v="7539.1168000000007"/>
        <n v="7232.840400000001"/>
        <n v="6901.7812000000004"/>
        <n v="6665.3963999999996"/>
        <n v="6419.1396000000004"/>
        <n v="6104.3688000000011"/>
        <n v="5918.4128000000001"/>
        <n v="5775.4220000000005"/>
        <n v="5456.0439999999999"/>
        <n v="5222.6644000000015"/>
        <n v="5120.3040000000001"/>
        <n v="4990.2180000000008"/>
        <n v="5059.4576000000006"/>
        <n v="5111.5508000000009"/>
        <n v="5069.7484000000013"/>
        <n v="5050.1680000000015"/>
        <n v="5029.3164000000006"/>
        <n v="4911.6484000000009"/>
        <n v="308.04000000000002"/>
        <n v="1307.6600000000001"/>
        <n v="2594.1800000000003"/>
        <n v="4229.51"/>
        <n v="6846.34"/>
        <n v="10431.08"/>
        <n v="11894.27"/>
        <n v="13460.140000000001"/>
        <n v="17564.32"/>
        <n v="21168.69"/>
        <n v="24845.539999999997"/>
        <n v="27879.129999999997"/>
        <n v="32212.829999999994"/>
        <n v="35137.699999999997"/>
        <n v="38209.040000000001"/>
        <n v="40804.729999999996"/>
        <n v="41179.21"/>
        <n v="39136.180000000008"/>
        <n v="39220.740000000005"/>
        <n v="39986.31"/>
        <n v="38998.769999999997"/>
        <n v="38844.75"/>
        <n v="38160.720000000001"/>
        <n v="38074.649999999994"/>
        <n v="37395.149999999994"/>
        <n v="36789.64"/>
        <n v="36545.020000000004"/>
        <n v="37455.550000000003"/>
        <n v="37713.759999999995"/>
        <n v="39543.880000000005"/>
        <n v="42559.350000000006"/>
        <n v="43876.07"/>
        <n v="46125.97"/>
        <n v="47586.14"/>
        <n v="48785.861199999999"/>
        <n v="50523.532400000004"/>
        <n v="50623.165999999997"/>
        <n v="51229.063200000004"/>
        <n v="51838.225200000001"/>
        <n v="50348"/>
        <n v="50531.918400000002"/>
        <n v="51156.035200000006"/>
        <n v="50088.656000000003"/>
        <n v="49508.878000000012"/>
        <n v="47395.878800000006"/>
        <n v="44853.561600000008"/>
        <n v="43038.940800000011"/>
        <n v="41096.673200000012"/>
        <n v="39752.810000000005"/>
        <n v="38337.6348"/>
        <n v="36526.236799999999"/>
        <n v="35482.025600000001"/>
        <n v="34696.628800000006"/>
        <n v="32845.309200000003"/>
        <n v="31504.327600000004"/>
        <n v="30956.087200000002"/>
        <n v="30239.059200000003"/>
        <n v="30934.317200000005"/>
        <n v="31601.440000000002"/>
        <n v="31767.068000000003"/>
        <n v="32238.511600000005"/>
        <n v="32665.393600000003"/>
        <n v="32452.568000000003"/>
        <n v="96.64"/>
        <n v="149.49"/>
        <n v="406.19"/>
        <n v="906"/>
        <n v="1387.69"/>
        <n v="1970.5500000000002"/>
        <n v="2465.8300000000004"/>
        <n v="3208.7500000000005"/>
        <n v="4166.09"/>
        <n v="5272.92"/>
        <n v="5991.68"/>
        <n v="6819.16"/>
        <n v="7472.9900000000007"/>
        <n v="8101.15"/>
        <n v="8638.7100000000009"/>
        <n v="8709.68"/>
        <n v="9004.1299999999992"/>
        <n v="8777.630000000001"/>
        <n v="8924.0999999999985"/>
        <n v="8827.4599999999991"/>
        <n v="8768.57"/>
        <n v="8487.7099999999991"/>
        <n v="8602.4699999999993"/>
        <n v="8603.98"/>
        <n v="8671.93"/>
        <n v="8835.01"/>
        <n v="9100.77"/>
        <n v="9419.3799999999992"/>
        <n v="9523.57"/>
        <n v="10198.540000000001"/>
        <n v="10707.41"/>
        <n v="11189.1"/>
        <n v="11417.11"/>
        <n v="11732.948000000002"/>
        <n v="11669.412400000001"/>
        <n v="11663.343200000001"/>
        <n v="11696.093199999999"/>
        <n v="11618.504799999999"/>
        <n v="11450.728000000001"/>
        <n v="11422.736400000002"/>
        <n v="11478.5664"/>
        <n v="11336.4872"/>
        <n v="10879.4884"/>
        <n v="9950.7196000000004"/>
        <n v="9533.6255999999994"/>
        <n v="9362.5511999999999"/>
        <n v="9195.4519999999993"/>
        <n v="8911.91"/>
        <n v="8713.0859999999993"/>
        <n v="8369.7648000000008"/>
        <n v="8096.6568000000007"/>
        <n v="7762.1383999999998"/>
        <n v="7390.5771999999997"/>
        <n v="7175.8136000000004"/>
        <n v="7117.8880000000008"/>
        <n v="6937.7147999999997"/>
        <n v="6932.3103999999994"/>
        <n v="6998.9175999999998"/>
        <n v="6856.7423999999992"/>
        <n v="6841.6424000000006"/>
        <n v="6764.0775999999996"/>
        <n v="6811.6812000000009"/>
        <n v="560.21"/>
        <n v="863.72"/>
        <n v="2348.0500000000002"/>
        <n v="5241.21"/>
        <n v="8031.6900000000005"/>
        <n v="11405.03"/>
        <n v="14271.01"/>
        <n v="18571.490000000002"/>
        <n v="24113.190000000002"/>
        <n v="30520.120000000003"/>
        <n v="34683.19"/>
        <n v="39475.93"/>
        <n v="43376.259999999995"/>
        <n v="47125.59"/>
        <n v="50369.07"/>
        <n v="50871.900000000009"/>
        <n v="52699"/>
        <n v="51442.680000000008"/>
        <n v="52392.47"/>
        <n v="51939.47"/>
        <n v="51740.15"/>
        <n v="50251.29"/>
        <n v="51045.55"/>
        <n v="51181.450000000004"/>
        <n v="51590.66"/>
        <n v="52557.060000000005"/>
        <n v="54131.990000000005"/>
        <n v="56030.06"/>
        <n v="56647.65"/>
        <n v="60662.74"/>
        <n v="63696.33"/>
        <n v="66559.290000000008"/>
        <n v="67915.27"/>
        <n v="69783.555200000003"/>
        <n v="69407.646800000002"/>
        <n v="69374.440800000011"/>
        <n v="69570.494400000011"/>
        <n v="69117.134000000005"/>
        <n v="68123.954800000007"/>
        <n v="67953.363600000012"/>
        <n v="68286.089600000007"/>
        <n v="67447.533200000005"/>
        <n v="64726.134800000007"/>
        <n v="61334.323600000003"/>
        <n v="59205.866800000003"/>
        <n v="56727.940400000007"/>
        <n v="55707.822400000005"/>
        <n v="54742.202000000005"/>
        <n v="53127.773200000003"/>
        <n v="52019.069600000003"/>
        <n v="50059.754000000008"/>
        <n v="48518.697600000007"/>
        <n v="46613.857600000003"/>
        <n v="44474.482400000008"/>
        <n v="43264.687200000008"/>
        <n v="42984.664800000013"/>
        <n v="41997.223600000012"/>
        <n v="42359.702800000006"/>
        <n v="43284.24760000001"/>
        <n v="42943.81960000001"/>
        <n v="43634.358400000005"/>
        <n v="43845.354399999997"/>
        <n v="44960.354000000007"/>
        <n v="131.37"/>
        <n v="326.15999999999997"/>
        <n v="578.32999999999993"/>
        <n v="836.54"/>
        <n v="1161.19"/>
        <n v="1448.0900000000001"/>
        <n v="1895.0500000000002"/>
        <n v="2165.34"/>
        <n v="2811.62"/>
        <n v="3691.95"/>
        <n v="4437.8899999999994"/>
        <n v="5171.7499999999991"/>
        <n v="5802.93"/>
        <n v="6298.2099999999991"/>
        <n v="6594.17"/>
        <n v="6841.8099999999995"/>
        <n v="7078.8799999999992"/>
        <n v="7296.32"/>
        <n v="7204.21"/>
        <n v="7335.58"/>
        <n v="7421.6500000000005"/>
        <n v="7288.77"/>
        <n v="7093.98"/>
        <n v="6946"/>
        <n v="6983.75"/>
        <n v="7024.5199999999986"/>
        <n v="7124.18"/>
        <n v="7164.9499999999989"/>
        <n v="7063.7800000000007"/>
        <n v="7248"/>
        <n v="7749.32"/>
        <n v="8087.5599999999995"/>
        <n v="8206.85"/>
        <n v="8363.6016"/>
        <n v="8476.1407999999992"/>
        <n v="8525.9416000000001"/>
        <n v="8319.3180000000011"/>
        <n v="8067.267600000001"/>
        <n v="8056.525200000001"/>
        <n v="8023.9796000000006"/>
        <n v="8115.5608000000002"/>
        <n v="8041.5968000000012"/>
        <n v="7680.4076000000005"/>
        <n v="7317.9692000000014"/>
        <n v="6820.2076000000006"/>
        <n v="6240.3604000000005"/>
        <n v="5965.3880000000008"/>
        <n v="5834.9696000000004"/>
        <n v="5644.4340000000002"/>
        <n v="5630.177200000001"/>
        <n v="5438.2216000000008"/>
        <n v="5262.8264000000008"/>
        <n v="5103.6040000000012"/>
        <n v="4928.9840000000004"/>
        <n v="4818.7264000000014"/>
        <n v="4826.3756000000003"/>
        <n v="4903.2644000000009"/>
        <n v="5017.8628000000008"/>
        <n v="5039.4492000000009"/>
        <n v="4959.8380000000016"/>
        <n v="4977.2324000000008"/>
        <n v="4898.4460000000008"/>
        <n v="4885.144400000001"/>
        <n v="759.53"/>
        <n v="1885.99"/>
        <n v="4838.04"/>
        <n v="6716.48"/>
        <n v="8380.5"/>
        <n v="10965.619999999999"/>
        <n v="12529.98"/>
        <n v="16274.779999999999"/>
        <n v="21372.54"/>
        <n v="25691.14"/>
        <n v="29941.79"/>
        <n v="33724.340000000004"/>
        <n v="36700.550000000003"/>
        <n v="38505"/>
        <n v="40022.550000000003"/>
        <n v="41488.759999999995"/>
        <n v="42829.64"/>
        <n v="42360.03"/>
        <n v="43187.51"/>
        <n v="43805.1"/>
        <n v="43154.29"/>
        <n v="42112.39"/>
        <n v="41346.82"/>
        <n v="41568.79"/>
        <n v="41816.43"/>
        <n v="42409.86"/>
        <n v="42648.44"/>
        <n v="42045.950000000004"/>
        <n v="43137.680000000008"/>
        <n v="46121.440000000002"/>
        <n v="48129.740000000005"/>
        <n v="48836.42"/>
        <n v="49764.800000000003"/>
        <n v="50438.376400000008"/>
        <n v="50739.903600000005"/>
        <n v="49506.292000000001"/>
        <n v="48004.699200000003"/>
        <n v="47932.685600000004"/>
        <n v="47744.078399999999"/>
        <n v="48289.076000000001"/>
        <n v="47849.8128"/>
        <n v="45696.844400000002"/>
        <n v="43541.546400000007"/>
        <n v="40578.302800000005"/>
        <n v="37134.774400000002"/>
        <n v="35496.871200000001"/>
        <n v="34729.609600000003"/>
        <n v="33656.897600000004"/>
        <n v="33636.305200000003"/>
        <n v="32558.679200000006"/>
        <n v="31561.024400000006"/>
        <n v="30664.062000000005"/>
        <n v="29683.386400000003"/>
        <n v="29077.143200000006"/>
        <n v="29172.688400000006"/>
        <n v="29691.370000000006"/>
        <n v="30641.922800000008"/>
        <n v="31096.282400000007"/>
        <n v="31063.657600000006"/>
        <n v="31753.294400000002"/>
        <n v="31812.639999999999"/>
        <n v="32336.518400000001"/>
        <n v="2037.3715000000002"/>
        <n v="3600.6910000000003"/>
        <n v="5632.4319000000005"/>
        <n v="7282.898000000001"/>
        <n v="9342.6538"/>
        <n v="11311.0028"/>
        <n v="13094.758300000001"/>
        <n v="14684.623600000001"/>
        <n v="16518.683400000002"/>
        <n v="18747.2304"/>
        <n v="20531.036200000002"/>
        <n v="22333.241800000003"/>
        <n v="22666.027800000003"/>
        <n v="23143.3848"/>
        <n v="22753.474300000005"/>
        <n v="22790.419100000003"/>
        <n v="22645.827700000002"/>
        <n v="22392.146700000001"/>
        <n v="22921.448400000001"/>
        <n v="23050.1649"/>
        <n v="22659.7405"/>
        <n v="22463.210099999997"/>
        <n v="22521.418399999999"/>
        <n v="22520.196999999996"/>
        <n v="22345.756699999998"/>
        <n v="22070.443499999998"/>
        <n v="21977.081699999999"/>
        <n v="21123.708000000002"/>
        <n v="20473.478500000001"/>
        <n v="20481.3099"/>
        <n v="19876.78"/>
        <n v="19529.364700000002"/>
        <n v="20003.465100000001"/>
        <n v="19928.404400000003"/>
        <n v="20087.115000000002"/>
        <n v="20325.829800000003"/>
        <n v="20141.969900000004"/>
        <n v="20113.835900000005"/>
        <n v="20659.943500000001"/>
        <n v="21790.984000000004"/>
        <n v="22151.9804"/>
        <n v="22219.114800000003"/>
        <n v="22168.592700000001"/>
        <n v="22347.488700000002"/>
        <n v="22340.5641"/>
        <n v="22295.082299999998"/>
        <n v="22026.177899999999"/>
        <n v="21936.828599999997"/>
        <n v="21677.220899999997"/>
        <n v="21741.001899999999"/>
        <n v="21906.3187"/>
        <n v="21529.223899999997"/>
        <n v="21757.293900000001"/>
        <n v="21698.869700000003"/>
        <n v="21568.983800000002"/>
        <n v="21500.420400000003"/>
        <n v="21531.611400000002"/>
        <n v="21321.199100000005"/>
        <n v="21226.205500000004"/>
        <n v="20913.661600000007"/>
        <n v="20853.198199999995"/>
        <n v="20547.138900000002"/>
        <n v="19986.0615"/>
        <n v="13822.855299999999"/>
        <n v="24331.673699999999"/>
        <n v="37830.633499999996"/>
        <n v="48864.217699999994"/>
        <n v="62670.231499999994"/>
        <n v="75671.6731"/>
        <n v="87551.261299999998"/>
        <n v="98264.298200000005"/>
        <n v="110684.79000000001"/>
        <n v="125725.35930000001"/>
        <n v="137720.11470000001"/>
        <n v="149956.20850000001"/>
        <n v="152340.93030000001"/>
        <n v="155903.54860000001"/>
        <n v="153501.5165"/>
        <n v="153914.7499"/>
        <n v="153154.25780000002"/>
        <n v="151947.30440000002"/>
        <n v="156143.48440000002"/>
        <n v="157193.9584"/>
        <n v="154752.7323"/>
        <n v="153793.4644"/>
        <n v="154550.62780000002"/>
        <n v="154740.8818"/>
        <n v="153733.94219999999"/>
        <n v="152023.60700000002"/>
        <n v="151516.86470000001"/>
        <n v="145534.48450000002"/>
        <n v="141200.4669"/>
        <n v="141495.60820000002"/>
        <n v="137287.5772"/>
        <n v="135014.00630000001"/>
        <n v="138387.685"/>
        <n v="138008.85490000001"/>
        <n v="139220.3817"/>
        <n v="141046.74060000002"/>
        <n v="139946.87860000003"/>
        <n v="139877.89360000001"/>
        <n v="143942.5864"/>
        <n v="152206.62230000002"/>
        <n v="154855.72970000003"/>
        <n v="155327.40770000001"/>
        <n v="154992.19930000001"/>
        <n v="156336.5595"/>
        <n v="156265.3101"/>
        <n v="155982.55840000001"/>
        <n v="154151.04010000001"/>
        <n v="153555.27069999999"/>
        <n v="151757.46480000002"/>
        <n v="152115.2212"/>
        <n v="153328.78320000001"/>
        <n v="150612.05170000001"/>
        <n v="152161.08070000002"/>
        <n v="151794.72940000001"/>
        <n v="151057.40349999999"/>
        <n v="150735.19870000001"/>
        <n v="151299.95630000002"/>
        <n v="149946.9877"/>
        <n v="149534.7409"/>
        <n v="147567.55600000001"/>
        <n v="147308.46750000003"/>
        <n v="145345.45740000001"/>
        <n v="141593.7696"/>
        <n v="2034.4148000000002"/>
        <n v="3841.5677000000005"/>
        <n v="5649.6478000000006"/>
        <n v="7387.8788000000004"/>
        <n v="9245.1087000000007"/>
        <n v="11204.658300000001"/>
        <n v="12998.109100000001"/>
        <n v="14772.867800000002"/>
        <n v="16570.3292"/>
        <n v="18488.093000000001"/>
        <n v="20473.966800000002"/>
        <n v="22509.457800000004"/>
        <n v="22527.122100000004"/>
        <n v="22659.458200000005"/>
        <n v="22910.482400000001"/>
        <n v="23031.659800000001"/>
        <n v="23304.826300000001"/>
        <n v="23268.957699999999"/>
        <n v="23324.225900000001"/>
        <n v="23279.1109"/>
        <n v="23248.1132"/>
        <n v="23437.869899999998"/>
        <n v="23338.246399999996"/>
        <n v="23206.815199999997"/>
        <n v="23351.678499999998"/>
        <n v="23421.576000000005"/>
        <n v="23080.122500000001"/>
        <n v="22232.818800000001"/>
        <n v="21342.1819"/>
        <n v="21226.117399999999"/>
        <n v="21558.584999999999"/>
        <n v="21481.6139"/>
        <n v="21607.392200000002"/>
        <n v="21732.8521"/>
        <n v="21853.763299999999"/>
        <n v="22305.161"/>
        <n v="22111.537"/>
        <n v="22277.661899999999"/>
        <n v="22867.1976"/>
        <n v="24014.064600000002"/>
        <n v="24930.241800000003"/>
        <n v="25232.395"/>
        <n v="25208.809700000002"/>
        <n v="25404.487399999998"/>
        <n v="25470.9869"/>
        <n v="25415.571599999999"/>
        <n v="25499.048300000002"/>
        <n v="25471.081800000004"/>
        <n v="25519.108900000003"/>
        <n v="25443.947600000003"/>
        <n v="25348.846700000002"/>
        <n v="25276.8917"/>
        <n v="25321.813099999999"/>
        <n v="25374.590199999999"/>
        <n v="25099.320400000001"/>
        <n v="25081.637799999997"/>
        <n v="24986.377800000002"/>
        <n v="24511.001799999998"/>
        <n v="24311.8256"/>
        <n v="23850.0291"/>
        <n v="23596.198400000001"/>
        <n v="23423.664100000002"/>
        <n v="23261.0713"/>
        <n v="14098.602699999999"/>
        <n v="26788.636200000001"/>
        <n v="39280.582399999999"/>
        <n v="51383.8917"/>
        <n v="64036.667199999996"/>
        <n v="77657.011799999993"/>
        <n v="90150.700899999996"/>
        <n v="102507.23329999999"/>
        <n v="114889.79"/>
        <n v="128385.9298"/>
        <n v="142095.3499"/>
        <n v="156178.51329999999"/>
        <n v="156317.234"/>
        <n v="157260.15060000002"/>
        <n v="159337.61960000001"/>
        <n v="160038.55720000001"/>
        <n v="162324.67430000001"/>
        <n v="162005.06700000001"/>
        <n v="162402.07339999999"/>
        <n v="162134.68459999998"/>
        <n v="162006.26419999998"/>
        <n v="163278.7083"/>
        <n v="162769.65179999999"/>
        <n v="161878.4768"/>
        <n v="162999.72710000002"/>
        <n v="163441.32699999999"/>
        <n v="160657.3339"/>
        <n v="154840.65059999999"/>
        <n v="148441.24229999998"/>
        <n v="147831.36129999999"/>
        <n v="150244.36230000001"/>
        <n v="149687.92449999999"/>
        <n v="150591.10140000001"/>
        <n v="151455.08240000001"/>
        <n v="152401.1569"/>
        <n v="155747.5638"/>
        <n v="154411.76670000001"/>
        <n v="155666.75340000002"/>
        <n v="160109.54840000003"/>
        <n v="168296.47700000001"/>
        <n v="174835.05820000003"/>
        <n v="176911.57530000003"/>
        <n v="176754.72289999999"/>
        <n v="178098.95070000002"/>
        <n v="178646.28350000002"/>
        <n v="178274.37610000002"/>
        <n v="178811.52010000002"/>
        <n v="178514.46840000001"/>
        <n v="178893.7659"/>
        <n v="178274.0814"/>
        <n v="177516.9479"/>
        <n v="176984.22209999998"/>
        <n v="177427.48139999999"/>
        <n v="177918.8285"/>
        <n v="176156.63269999999"/>
        <n v="176302.40470000001"/>
        <n v="175875.44579999999"/>
        <n v="172749.57969999997"/>
        <n v="171608.29519999996"/>
        <n v="168731.16239999997"/>
        <n v="167187.12660000002"/>
        <n v="166275.6458"/>
        <n v="165496.25350000002"/>
        <n v="911.42540000000008"/>
        <n v="1725.0855000000001"/>
        <n v="2580.12"/>
        <n v="3291.0266999999999"/>
        <n v="4048.0277999999998"/>
        <n v="4834.8014000000003"/>
        <n v="5494.2791999999999"/>
        <n v="6179.3253000000004"/>
        <n v="7051.5083000000004"/>
        <n v="7907.0064000000002"/>
        <n v="8710.9062000000013"/>
        <n v="9578.1011000000017"/>
        <n v="9522.2222000000002"/>
        <n v="9375.6255000000001"/>
        <n v="9323.4891000000007"/>
        <n v="9488.5601000000006"/>
        <n v="9652.2607000000007"/>
        <n v="9739.2620999999999"/>
        <n v="9684.2620000000006"/>
        <n v="9524.6446000000014"/>
        <n v="9307.9753000000019"/>
        <n v="9260.1698000000015"/>
        <n v="9180.534300000003"/>
        <n v="9032.4405000000024"/>
        <n v="8943.1657000000014"/>
        <n v="8973.4782000000014"/>
        <n v="8725.2451000000001"/>
        <n v="8346.6589000000004"/>
        <n v="7796.2484000000004"/>
        <n v="7532.7753000000012"/>
        <n v="7597.4892"/>
        <n v="7554.6010999999999"/>
        <n v="7655.6956"/>
        <n v="7537.5010000000002"/>
        <n v="7480.398799999999"/>
        <n v="7515.8260999999993"/>
        <n v="7438.4417000000003"/>
        <n v="7457.7706000000007"/>
        <n v="7896.3729999999996"/>
        <n v="8233.2199000000001"/>
        <n v="8548.4383999999991"/>
        <n v="8754.8074000000015"/>
        <n v="8912.0228000000006"/>
        <n v="9064.9111000000012"/>
        <n v="9039.5866999999998"/>
        <n v="9062.5110000000004"/>
        <n v="9096.2960000000003"/>
        <n v="9219.3577000000005"/>
        <n v="9139.3274000000001"/>
        <n v="9251.6494000000002"/>
        <n v="9112.9249000000018"/>
        <n v="8978.458700000001"/>
        <n v="8928.7689000000009"/>
        <n v="8769.4423000000006"/>
        <n v="8567.8775999999998"/>
        <n v="8459.2116999999998"/>
        <n v="8300.1215999999986"/>
        <n v="8161.6018000000004"/>
        <n v="7975.0226000000002"/>
        <n v="7698.1216000000004"/>
        <n v="7684.7742000000007"/>
        <n v="7470.9990000000007"/>
        <n v="7290.9588000000003"/>
        <n v="6024.8226999999997"/>
        <n v="11420.897199999999"/>
        <n v="17300.112099999998"/>
        <n v="22265.160799999998"/>
        <n v="27593.702799999999"/>
        <n v="32924.484499999999"/>
        <n v="37403.363499999999"/>
        <n v="42173.050999999999"/>
        <n v="47998.406999999999"/>
        <n v="53785.844499999999"/>
        <n v="59241.574099999998"/>
        <n v="65281.093499999995"/>
        <n v="65017.061900000001"/>
        <n v="64259.364699999998"/>
        <n v="63953.174799999993"/>
        <n v="65066.519199999995"/>
        <n v="66148.350099999996"/>
        <n v="66822.168699999995"/>
        <n v="66405.827699999994"/>
        <n v="65181.836800000005"/>
        <n v="63776.075299999997"/>
        <n v="63538.758900000001"/>
        <n v="63086.901400000002"/>
        <n v="61952.872400000007"/>
        <n v="61469.479100000004"/>
        <n v="61667.281200000012"/>
        <n v="59855.298200000005"/>
        <n v="57209.816100000004"/>
        <n v="53359.018600000003"/>
        <n v="51588.1495"/>
        <n v="52191.338900000002"/>
        <n v="51969.875100000005"/>
        <n v="52812.633900000008"/>
        <n v="52047.950400000002"/>
        <n v="51769.215000000011"/>
        <n v="52102.932000000008"/>
        <n v="51667.517400000004"/>
        <n v="51860.998099999997"/>
        <n v="55052.442599999995"/>
        <n v="57426.299899999998"/>
        <n v="59617.565199999997"/>
        <n v="61009.280100000004"/>
        <n v="61961.774299999997"/>
        <n v="63092.006699999998"/>
        <n v="62799.235599999993"/>
        <n v="62952.488799999992"/>
        <n v="63047.159299999992"/>
        <n v="63812.63949999999"/>
        <n v="63133.110100000005"/>
        <n v="63866.715699999993"/>
        <n v="62750.760500000004"/>
        <n v="61731.060700000002"/>
        <n v="61411.3177"/>
        <n v="60406.830500000004"/>
        <n v="59172.254900000014"/>
        <n v="58446.790000000008"/>
        <n v="57531.228600000002"/>
        <n v="56661.103400000007"/>
        <n v="55486.829000000005"/>
        <n v="53767.121400000004"/>
        <n v="53873.727300000013"/>
        <n v="52514.418599999997"/>
        <n v="51518.158700000007"/>
        <n v="2157.7602999999999"/>
        <n v="3807.9076"/>
        <n v="6062.7548999999999"/>
        <n v="7790.8971000000001"/>
        <n v="9869.1880000000001"/>
        <n v="11821.373299999999"/>
        <n v="13685.2066"/>
        <n v="15615.837899999999"/>
        <n v="17498.135899999997"/>
        <n v="19652.440099999996"/>
        <n v="21141.436099999995"/>
        <n v="23034.374699999997"/>
        <n v="22689.977400000003"/>
        <n v="22729.2016"/>
        <n v="22494.971400000002"/>
        <n v="22519.640999999996"/>
        <n v="22192.762900000002"/>
        <n v="21837.161399999997"/>
        <n v="21662.8282"/>
        <n v="21083.346299999997"/>
        <n v="20634.0798"/>
        <n v="20006.195899999999"/>
        <n v="19914.319599999999"/>
        <n v="19513.802899999999"/>
        <n v="19078.939999999999"/>
        <n v="18585.144099999998"/>
        <n v="18407.396199999999"/>
        <n v="18183.175299999999"/>
        <n v="17657.642200000002"/>
        <n v="17549.465000000004"/>
        <n v="17205.089"/>
        <n v="17112.681600000004"/>
        <n v="16862.571500000002"/>
        <n v="16730.776600000001"/>
        <n v="16420.188200000001"/>
        <n v="16217.8531"/>
        <n v="16134.213899999999"/>
        <n v="16023.302"/>
        <n v="15336.096600000001"/>
        <n v="15023.228499999999"/>
        <n v="15033.230500000001"/>
        <n v="14831.4123"/>
        <n v="15002.6219"/>
        <n v="14813.9612"/>
        <n v="14847.219799999999"/>
        <n v="14697.620699999999"/>
        <n v="14637.2696"/>
        <n v="14578.874"/>
        <n v="14473.158299999999"/>
        <n v="14393.4617"/>
        <n v="14329.009099999999"/>
        <n v="14158.469899999998"/>
        <n v="14010.610399999998"/>
        <n v="13866.184799999999"/>
        <n v="13445.840299999998"/>
        <n v="13387.283799999997"/>
        <n v="13235.454999999998"/>
        <n v="12989.564199999997"/>
        <n v="12985.249999999996"/>
        <n v="12733.207199999997"/>
        <n v="12478.149600000001"/>
        <n v="12306.3341"/>
        <n v="12155.873299999999"/>
        <n v="14459.592199999999"/>
        <n v="25521.081399999999"/>
        <n v="40630.8105"/>
        <n v="52208.807000000001"/>
        <n v="66128.210699999996"/>
        <n v="79209.77919999999"/>
        <n v="91699.837399999989"/>
        <n v="104635.16769999999"/>
        <n v="117246.52269999999"/>
        <n v="131680.0882"/>
        <n v="141658.5962"/>
        <n v="154339.4327"/>
        <n v="152030.79439999998"/>
        <n v="152290.09460000001"/>
        <n v="150714.46420000002"/>
        <n v="150885.94140000001"/>
        <n v="148696.90860000002"/>
        <n v="146316.80619999999"/>
        <n v="145143.25709999999"/>
        <n v="141261.48540000001"/>
        <n v="138248.14030000003"/>
        <n v="134044.67680000002"/>
        <n v="133429.67620000002"/>
        <n v="130745.39980000001"/>
        <n v="127830.19880000001"/>
        <n v="124517.4676"/>
        <n v="123329.5485"/>
        <n v="121819.98249999998"/>
        <n v="118305.0793"/>
        <n v="117571.0288"/>
        <n v="115259.1283"/>
        <n v="114636.13179999999"/>
        <n v="112964.9421"/>
        <n v="112075.98439999999"/>
        <n v="109992.72259999999"/>
        <n v="108642.58349999999"/>
        <n v="108087.05439999999"/>
        <n v="107346.35680000001"/>
        <n v="102739.4635"/>
        <n v="100650.4473"/>
        <n v="100713.09"/>
        <n v="99368.304399999994"/>
        <n v="100526.10969999999"/>
        <n v="99270.772099999987"/>
        <n v="99493.778099999981"/>
        <n v="98493.917999999976"/>
        <n v="98081.08259999998"/>
        <n v="97686.686499999982"/>
        <n v="96973.771499999988"/>
        <n v="96436.467399999994"/>
        <n v="96004.185200000007"/>
        <n v="94851.573999999993"/>
        <n v="93868.513799999986"/>
        <n v="92899.812999999995"/>
        <n v="90080.653099999996"/>
        <n v="89681.006999999998"/>
        <n v="88661.343200000003"/>
        <n v="87022.816699999996"/>
        <n v="87006.12569999999"/>
        <n v="85316.714399999983"/>
        <n v="83601.9568"/>
        <n v="82454.180300000007"/>
        <n v="81452.8226"/>
        <n v="1825.9774"/>
        <n v="3351.7128000000002"/>
        <n v="4874.3589000000002"/>
        <n v="6261.4648999999999"/>
        <n v="7932.5869999999995"/>
        <n v="9529.1780999999992"/>
        <n v="11028.980799999999"/>
        <n v="12449.3102"/>
        <n v="13786.884099999999"/>
        <n v="15532.8889"/>
        <n v="17166.666099999999"/>
        <n v="18607.7667"/>
        <n v="18294.456300000002"/>
        <n v="18184.225399999999"/>
        <n v="18040.0789"/>
        <n v="18158.565000000002"/>
        <n v="18140.285899999999"/>
        <n v="18106.971899999997"/>
        <n v="17985.419399999999"/>
        <n v="17985.135900000001"/>
        <n v="18047.426600000003"/>
        <n v="17622.225200000001"/>
        <n v="17369.4738"/>
        <n v="17324.509400000003"/>
        <n v="17116.196800000002"/>
        <n v="16943.935800000003"/>
        <n v="17275.949099999998"/>
        <n v="16947.974499999997"/>
        <n v="16503.370699999999"/>
        <n v="16321.5353"/>
        <n v="16320.956699999999"/>
        <n v="16090.091099999998"/>
        <n v="16025.691699999998"/>
        <n v="16015.981499999998"/>
        <n v="15799.406099999997"/>
        <n v="15680.447699999997"/>
        <n v="15507.0425"/>
        <n v="15467.011799999998"/>
        <n v="15011.106799999998"/>
        <n v="15110.092499999999"/>
        <n v="15001.587100000001"/>
        <n v="15019.0939"/>
        <n v="14922.615999999998"/>
        <n v="14889.815599999998"/>
        <n v="14690.057599999998"/>
        <n v="14613.151099999999"/>
        <n v="14535.961099999999"/>
        <n v="14487.270799999998"/>
        <n v="14468.202099999999"/>
        <n v="14322.992199999997"/>
        <n v="14245.5183"/>
        <n v="13963.3879"/>
        <n v="14003.316299999999"/>
        <n v="13689.983400000001"/>
        <n v="13569.133300000001"/>
        <n v="13443.8802"/>
        <n v="13474.481600000001"/>
        <n v="13208.396900000002"/>
        <n v="13208.743700000001"/>
        <n v="12913.969800000003"/>
        <n v="12735.6201"/>
        <n v="12413.901600000001"/>
        <n v="11990.379599999998"/>
        <n v="12236.388500000001"/>
        <n v="22459.469100000002"/>
        <n v="32659.903600000001"/>
        <n v="41954.4686"/>
        <n v="53152.617200000001"/>
        <n v="63851.124500000005"/>
        <n v="73898.972200000004"/>
        <n v="83412.949300000007"/>
        <n v="92375.05290000001"/>
        <n v="104077.23320000002"/>
        <n v="115018.86060000001"/>
        <n v="124670.24980000002"/>
        <n v="122565.17569999999"/>
        <n v="121822.4718"/>
        <n v="120862.5098"/>
        <n v="121655.52040000001"/>
        <n v="121528.4742"/>
        <n v="121301.93899999998"/>
        <n v="120492.402"/>
        <n v="120496.1387"/>
        <n v="120908.0257"/>
        <n v="118052.61260000001"/>
        <n v="116361.6312"/>
        <n v="116071.6182"/>
        <n v="114681.4117"/>
        <n v="113533.70079999999"/>
        <n v="115752.7659"/>
        <n v="113552.82069999998"/>
        <n v="110574.67819999998"/>
        <n v="109351.48629999999"/>
        <n v="109349.5453"/>
        <n v="107798.40150000001"/>
        <n v="107370.6807"/>
        <n v="107300.27069999999"/>
        <n v="105846.03720000001"/>
        <n v="105037.64550000001"/>
        <n v="103874.58430000002"/>
        <n v="103603.6783"/>
        <n v="100541.36420000001"/>
        <n v="101207.76749999999"/>
        <n v="100486.4083"/>
        <n v="100613.47989999999"/>
        <n v="99963.494699999996"/>
        <n v="99749.240699999995"/>
        <n v="98416.359800000006"/>
        <n v="97909.483500000002"/>
        <n v="97395.5478"/>
        <n v="97078.439300000013"/>
        <n v="96956.556200000006"/>
        <n v="95985.5576"/>
        <n v="95482.073899999988"/>
        <n v="93597.026499999993"/>
        <n v="93861.499299999996"/>
        <n v="91765.213099999994"/>
        <n v="90955.482199999999"/>
        <n v="90107.536200000002"/>
        <n v="90306.285799999998"/>
        <n v="88524.218099999998"/>
        <n v="88525.725299999991"/>
        <n v="86543.704899999982"/>
        <n v="85343.50529999999"/>
        <n v="83191.685299999997"/>
        <n v="80347.852299999999"/>
        <n v="1043.7073"/>
        <n v="2089.933"/>
        <n v="3023.3562999999999"/>
        <n v="3838.5697"/>
        <n v="4710.0802999999996"/>
        <n v="5721.6080999999995"/>
        <n v="6447.9097999999994"/>
        <n v="7120.7502999999997"/>
        <n v="7948.2531999999992"/>
        <n v="8852.2155999999995"/>
        <n v="9747.4318000000003"/>
        <n v="10635.682700000001"/>
        <n v="10402.167099999999"/>
        <n v="10121.4259"/>
        <n v="9940.4941999999992"/>
        <n v="9771.6478999999999"/>
        <n v="9662.2903999999999"/>
        <n v="9373.820099999999"/>
        <n v="9213.3419999999987"/>
        <n v="9075.1173999999992"/>
        <n v="8868.6879999999983"/>
        <n v="8533.9789999999975"/>
        <n v="8177.1562999999978"/>
        <n v="7884.3145999999979"/>
        <n v="7653.6729999999989"/>
        <n v="7428"/>
        <n v="7347.4111999999996"/>
        <n v="7252.3622999999998"/>
        <n v="6902.2968999999994"/>
        <n v="6976.0529000000006"/>
        <n v="6938.9385999999995"/>
        <n v="6793.8575000000001"/>
        <n v="6685.6923000000006"/>
        <n v="6622.5609000000004"/>
        <n v="6522.1605"/>
        <n v="6369.7094999999999"/>
        <n v="6366.8639999999996"/>
        <n v="6255.0155999999997"/>
        <n v="6041.9879000000001"/>
        <n v="5992.0077000000001"/>
        <n v="6099.9654"/>
        <n v="5782.7596999999996"/>
        <n v="5683.1718999999994"/>
        <n v="5694.3116999999993"/>
        <n v="5684.0036"/>
        <n v="5719.4717999999993"/>
        <n v="5704.1406999999999"/>
        <n v="5739.9213"/>
        <n v="5602.1588000000002"/>
        <n v="5649.2465000000002"/>
        <n v="5694.6245999999992"/>
        <n v="5619.9470000000001"/>
        <n v="5540.1423999999997"/>
        <n v="5589.6538"/>
        <n v="5584.8558999999996"/>
        <n v="5573.4008999999996"/>
        <n v="5549.4371000000001"/>
        <n v="5487.5469000000003"/>
        <n v="5510.4148999999998"/>
        <n v="5459.5020999999997"/>
        <n v="5371.6119999999992"/>
        <n v="5244.6527999999998"/>
        <n v="5086.24"/>
        <n v="6988.5303999999996"/>
        <n v="13995.056399999999"/>
        <n v="20252.259999999998"/>
        <n v="25708.709799999997"/>
        <n v="31554.346899999997"/>
        <n v="38327.630099999995"/>
        <n v="43198.789599999996"/>
        <n v="47702.829699999995"/>
        <n v="53250.565899999994"/>
        <n v="59308.845099999991"/>
        <n v="65305.628599999989"/>
        <n v="71259.584199999983"/>
        <n v="69697.532199999987"/>
        <n v="67814.176699999996"/>
        <n v="66597.769499999995"/>
        <n v="65472.573699999994"/>
        <n v="64735.968499999995"/>
        <n v="62809.842099999994"/>
        <n v="61727.969600000004"/>
        <n v="60802.174099999997"/>
        <n v="59418.422899999998"/>
        <n v="57177.5988"/>
        <n v="54790.093700000005"/>
        <n v="52826.833300000006"/>
        <n v="51286.332400000007"/>
        <n v="49779.178600000007"/>
        <n v="49241.277100000007"/>
        <n v="48603.988899999997"/>
        <n v="46257.186399999991"/>
        <n v="46749.806899999996"/>
        <n v="46507.125400000004"/>
        <n v="45534.269699999997"/>
        <n v="44801.502800000002"/>
        <n v="44379.926699999996"/>
        <n v="43706.918100000003"/>
        <n v="42680.490700000002"/>
        <n v="42659.459900000009"/>
        <n v="41915.063100000007"/>
        <n v="40479.932500000003"/>
        <n v="40151.763600000006"/>
        <n v="40871.364500000003"/>
        <n v="38740.459500000004"/>
        <n v="38071.6587"/>
        <n v="38152.028400000003"/>
        <n v="38092.885699999999"/>
        <n v="38321.535799999998"/>
        <n v="38216.986800000006"/>
        <n v="38465.768600000003"/>
        <n v="37545.891000000003"/>
        <n v="37864.541499999999"/>
        <n v="38180.639999999999"/>
        <n v="37678.636299999998"/>
        <n v="37154.190399999999"/>
        <n v="37489.537299999996"/>
        <n v="37451.616599999994"/>
        <n v="37373.540399999998"/>
        <n v="37202.883799999996"/>
        <n v="36786.651099999995"/>
        <n v="36940.551499999994"/>
        <n v="36587.230299999996"/>
        <n v="35990.223999999995"/>
        <n v="35130.225200000001"/>
        <n v="34060.688399999999"/>
        <n v="5577.04"/>
        <n v="9847.68"/>
        <n v="15502"/>
        <n v="20506.8"/>
        <n v="26332.239999999998"/>
        <n v="32860.559999999998"/>
        <n v="38599.519999999997"/>
        <n v="43670.559999999998"/>
        <n v="49582.479999999996"/>
        <n v="55665.52"/>
        <n v="61456"/>
        <n v="67202.320000000007"/>
        <n v="68164.639999999985"/>
        <n v="69888.719999999987"/>
        <n v="70313.759999999995"/>
        <n v="71467.44"/>
        <n v="72124.319999999992"/>
        <n v="72433.440000000002"/>
        <n v="72626.64"/>
        <n v="73062.720000000001"/>
        <n v="73064.56"/>
        <n v="73388.399999999994"/>
        <n v="73842.880000000005"/>
        <n v="74867.759999999995"/>
        <n v="75614.799999999988"/>
        <n v="75636.87999999999"/>
        <n v="77164.079999999987"/>
        <n v="77291.039999999979"/>
        <n v="75944.159999999989"/>
        <n v="75408.719999999987"/>
        <n v="76026.959999999992"/>
        <n v="75839.28"/>
        <n v="76286.399999999994"/>
        <n v="76974.559999999998"/>
        <n v="76442.799999999988"/>
        <n v="75782.239999999991"/>
        <n v="74862.239999999991"/>
        <n v="74225.599999999991"/>
        <n v="72989.119999999995"/>
        <n v="73335.039999999994"/>
        <n v="75138.239999999991"/>
        <n v="75230.240000000005"/>
        <n v="75268.88"/>
        <n v="75340.639999999999"/>
        <n v="75333.279999999999"/>
        <n v="74547.599999999991"/>
        <n v="74873.279999999999"/>
        <n v="75368.240000000005"/>
        <n v="75169.51999999999"/>
        <n v="75798.799999999988"/>
        <n v="76352.639999999999"/>
        <n v="75730.720000000001"/>
        <n v="75804.319999999992"/>
        <n v="77143.839999999997"/>
        <n v="77038.959999999992"/>
        <n v="77800.719999999987"/>
        <n v="78150.319999999992"/>
        <n v="78654.48"/>
        <n v="79510.080000000002"/>
        <n v="80262.64"/>
        <n v="80910.320000000007"/>
        <n v="81469.680000000008"/>
        <n v="81681.279999999999"/>
        <n v="29559.599999999999"/>
        <n v="52197.119999999995"/>
        <n v="82161.51999999999"/>
        <n v="108683.27999999998"/>
        <n v="139552.95999999999"/>
        <n v="174152.32000000001"/>
        <n v="204573.04"/>
        <n v="231449.92"/>
        <n v="262779.60000000003"/>
        <n v="295016.40000000002"/>
        <n v="325702.08"/>
        <n v="356157.76"/>
        <n v="361256.39999999997"/>
        <n v="370390.15999999992"/>
        <n v="372646"/>
        <n v="378760.31999999995"/>
        <n v="382245.27999999991"/>
        <n v="383888.39999999991"/>
        <n v="384911.43999999994"/>
        <n v="387226.15999999992"/>
        <n v="387235.35999999993"/>
        <n v="388957.59999999992"/>
        <n v="391367.99999999994"/>
        <n v="396803.35999999993"/>
        <n v="400764.88"/>
        <n v="400878.96"/>
        <n v="408976.79999999993"/>
        <n v="409657.59999999998"/>
        <n v="402522.07999999996"/>
        <n v="399682.95999999996"/>
        <n v="402956.31999999995"/>
        <n v="401959.04"/>
        <n v="404328.95999999996"/>
        <n v="407977.68"/>
        <n v="405156.95999999996"/>
        <n v="401655.44"/>
        <n v="396777.6"/>
        <n v="393404.88"/>
        <n v="386847.12"/>
        <n v="388672.39999999997"/>
        <n v="398225.67999999993"/>
        <n v="399300.24"/>
        <n v="401482.48"/>
        <n v="403482.56"/>
        <n v="405350.16000000003"/>
        <n v="403075.92000000004"/>
        <n v="406616.08000000007"/>
        <n v="411214.24000000005"/>
        <n v="412007.28"/>
        <n v="417148.24"/>
        <n v="422158.56"/>
        <n v="420664.48"/>
        <n v="423155.83999999997"/>
        <n v="431987.83999999997"/>
        <n v="431397.19999999995"/>
        <n v="435664.15999999992"/>
        <n v="437623.76"/>
        <n v="440446.32"/>
        <n v="445243.2"/>
        <n v="451024.48000000004"/>
        <n v="458066.16"/>
        <n v="464484.07999999996"/>
        <n v="469246"/>
        <n v="1094.8"/>
        <n v="2075.52"/>
        <n v="3299.12"/>
        <n v="4169.4399999999996"/>
        <n v="5354.4"/>
        <n v="6412.4"/>
        <n v="7422.5599999999995"/>
        <n v="8274.48"/>
        <n v="9533.0399999999991"/>
        <n v="10855.999999999998"/>
        <n v="12105.359999999999"/>
        <n v="13196.48"/>
        <n v="13501.92"/>
        <n v="13685.919999999998"/>
        <n v="13663.84"/>
        <n v="13901.2"/>
        <n v="14059.439999999999"/>
        <n v="14155.119999999999"/>
        <n v="14616.96"/>
        <n v="15130.32"/>
        <n v="15244.399999999998"/>
        <n v="15387.919999999998"/>
        <n v="15663.919999999998"/>
        <n v="15956.48"/>
        <n v="16260.08"/>
        <n v="16473.52"/>
        <n v="16756.88"/>
        <n v="16983.2"/>
        <n v="16758.72"/>
        <n v="17014.48"/>
        <n v="17112"/>
        <n v="16992.400000000001"/>
        <n v="17003.440000000002"/>
        <n v="16988.72"/>
        <n v="16824.960000000003"/>
        <n v="17067.840000000004"/>
        <n v="16970.32"/>
        <n v="16996.080000000002"/>
        <n v="17156.16"/>
        <n v="17496.560000000001"/>
        <n v="18039.36"/>
        <n v="18149.759999999998"/>
        <n v="18269.359999999997"/>
        <n v="18361.359999999997"/>
        <n v="18676"/>
        <n v="18709.119999999995"/>
        <n v="18718.32"/>
        <n v="18733.039999999997"/>
        <n v="18852.639999999996"/>
        <n v="18858.159999999996"/>
        <n v="18948.32"/>
        <n v="18804.8"/>
        <n v="19183.84"/>
        <n v="19465.36"/>
        <n v="19428.560000000001"/>
        <n v="19748.72"/>
        <n v="19883.04"/>
        <n v="20378"/>
        <n v="20944.719999999998"/>
        <n v="21463.599999999999"/>
        <n v="21969.599999999999"/>
        <n v="22902.479999999996"/>
        <n v="23388.239999999998"/>
        <n v="5805.2"/>
        <n v="10999.52"/>
        <n v="17487.36"/>
        <n v="22100.239999999998"/>
        <n v="28380.159999999996"/>
        <n v="33986.639999999999"/>
        <n v="39341.040000000001"/>
        <n v="43856.4"/>
        <n v="50526.400000000001"/>
        <n v="57542.32"/>
        <n v="64158.96"/>
        <n v="69945.759999999995"/>
        <n v="71557.599999999991"/>
        <n v="72534.639999999985"/>
        <n v="72418.719999999987"/>
        <n v="73673.599999999977"/>
        <n v="74508.959999999992"/>
        <n v="75016.799999999988"/>
        <n v="77460.319999999992"/>
        <n v="80177.999999999985"/>
        <n v="80779.679999999993"/>
        <n v="81539.599999999991"/>
        <n v="83007.92"/>
        <n v="84555.36"/>
        <n v="86167.2"/>
        <n v="87296.959999999992"/>
        <n v="88798.399999999994"/>
        <n v="89999.919999999984"/>
        <n v="88816.799999999988"/>
        <n v="90169.2"/>
        <n v="90688.079999999987"/>
        <n v="90058.799999999988"/>
        <n v="90117.68"/>
        <n v="90031.2"/>
        <n v="89164.560000000012"/>
        <n v="90448.88"/>
        <n v="89930"/>
        <n v="90069.84"/>
        <n v="90910.719999999987"/>
        <n v="92715.76"/>
        <n v="95588"/>
        <n v="96283.51999999999"/>
        <n v="97428"/>
        <n v="98320.4"/>
        <n v="100500.79999999999"/>
        <n v="101122.72"/>
        <n v="101580.87999999999"/>
        <n v="102151.28"/>
        <n v="103303.12"/>
        <n v="103755.76000000001"/>
        <n v="104756.71999999999"/>
        <n v="104453.12000000001"/>
        <n v="107075.12"/>
        <n v="109005.28"/>
        <n v="108795.52"/>
        <n v="110584"/>
        <n v="111334.72"/>
        <n v="114114.96"/>
        <n v="117285.28"/>
        <n v="120564.16"/>
        <n v="124514.63999999998"/>
        <n v="130912.32000000001"/>
        <n v="134748.71999999997"/>
        <n v="402.96"/>
        <n v="745.19999999999993"/>
        <n v="1264.08"/>
        <n v="1635.7599999999998"/>
        <n v="2075.5199999999995"/>
        <n v="2467.4399999999996"/>
        <n v="2829.9199999999996"/>
        <n v="3306.4799999999996"/>
        <n v="3908.1599999999994"/>
        <n v="4336.8799999999992"/>
        <n v="4894.3999999999996"/>
        <n v="5220.08"/>
        <n v="5271.5999999999985"/>
        <n v="5334.1599999999989"/>
        <n v="5319.44"/>
        <n v="5398.5599999999995"/>
        <n v="5529.1999999999989"/>
        <n v="5626.7199999999993"/>
        <n v="5764.7199999999993"/>
        <n v="5799.68"/>
        <n v="5720.5599999999995"/>
        <n v="5908.2399999999989"/>
        <n v="5830.9599999999991"/>
        <n v="6000.2399999999989"/>
        <n v="6143.7599999999993"/>
        <n v="6180.5599999999995"/>
        <n v="6123.52"/>
        <n v="5981.84"/>
        <n v="5689.2799999999988"/>
        <n v="5672.7199999999993"/>
        <n v="5531.0399999999991"/>
        <n v="5240.32"/>
        <n v="5100.4799999999996"/>
        <n v="4962.4799999999996"/>
        <n v="4761.9199999999992"/>
        <n v="4548.4799999999996"/>
        <n v="4450.9599999999991"/>
        <n v="4390.24"/>
        <n v="4445.4399999999996"/>
        <n v="4511.6799999999994"/>
        <n v="4416"/>
        <n v="4412.32"/>
        <n v="4355.28"/>
        <n v="4261.4399999999996"/>
        <n v="4311.119999999999"/>
        <n v="4320.32"/>
        <n v="4386.5599999999995"/>
        <n v="4392.08"/>
        <n v="4460.16"/>
        <n v="4498.7999999999993"/>
        <n v="4542.96"/>
        <n v="4664.3999999999996"/>
        <n v="4804.24"/>
        <n v="4912.7999999999993"/>
        <n v="4899.92"/>
        <n v="5186.9599999999991"/>
        <n v="5089.4399999999996"/>
        <n v="5301.04"/>
        <n v="5370.9599999999991"/>
        <n v="5654.3199999999988"/>
        <n v="5797.8399999999992"/>
        <n v="5956.079999999999"/>
        <n v="2138.08"/>
        <n v="3954.16"/>
        <n v="6704.9599999999991"/>
        <n v="8677.4399999999987"/>
        <n v="11005.039999999999"/>
        <n v="13084.239999999998"/>
        <n v="15001.519999999997"/>
        <n v="17527.839999999997"/>
        <n v="20720.239999999998"/>
        <n v="22990.799999999999"/>
        <n v="25947.68"/>
        <n v="27671.760000000002"/>
        <n v="27942.240000000002"/>
        <n v="28269.759999999998"/>
        <n v="28186.959999999995"/>
        <n v="28606.48"/>
        <n v="29305.679999999997"/>
        <n v="29819.039999999997"/>
        <n v="30558.719999999998"/>
        <n v="30739.039999999997"/>
        <n v="30317.68"/>
        <n v="31309.439999999999"/>
        <n v="30900.959999999999"/>
        <n v="31800.719999999998"/>
        <n v="32560.639999999999"/>
        <n v="32757.519999999993"/>
        <n v="32463.119999999995"/>
        <n v="31710.560000000001"/>
        <n v="30152.079999999998"/>
        <n v="30061.919999999998"/>
        <n v="29307.519999999997"/>
        <n v="28608.319999999996"/>
        <n v="27772.959999999999"/>
        <n v="27040.639999999999"/>
        <n v="26308.319999999996"/>
        <n v="25241.119999999995"/>
        <n v="24107.68"/>
        <n v="23596.16"/>
        <n v="23268.639999999999"/>
        <n v="23563.039999999997"/>
        <n v="23914.479999999996"/>
        <n v="23450.799999999999"/>
        <n v="23539.119999999999"/>
        <n v="23336.720000000001"/>
        <n v="22915.360000000001"/>
        <n v="23331.200000000001"/>
        <n v="23487.599999999999"/>
        <n v="23953.119999999999"/>
        <n v="24100.32"/>
        <n v="24578.719999999998"/>
        <n v="24911.760000000002"/>
        <n v="25266.879999999997"/>
        <n v="26050.720000000001"/>
        <n v="26910"/>
        <n v="27517.199999999997"/>
        <n v="27447.279999999999"/>
        <n v="29055.439999999999"/>
        <n v="28514.48"/>
        <n v="29697.599999999999"/>
        <n v="30164.959999999999"/>
        <n v="32091.439999999995"/>
        <n v="33171.519999999997"/>
        <n v="34352.799999999996"/>
        <n v="166.11600000000001"/>
        <n v="278.60400000000004"/>
        <n v="476.11200000000008"/>
        <n v="651.38400000000013"/>
        <n v="936.52800000000013"/>
        <n v="1060.7880000000002"/>
        <n v="1203.3600000000001"/>
        <n v="1403.4840000000002"/>
        <n v="1610.1480000000001"/>
        <n v="1828.5840000000001"/>
        <n v="2081.0280000000002"/>
        <n v="2334.7800000000002"/>
        <n v="2411.9520000000002"/>
        <n v="2534.904"/>
        <n v="2515.2839999999997"/>
        <n v="2591.1480000000001"/>
        <n v="2648.7"/>
        <n v="2725.8719999999998"/>
        <n v="2797.8119999999999"/>
        <n v="2878.9079999999999"/>
        <n v="2916.8399999999997"/>
        <n v="3009.7079999999996"/>
        <n v="2962.6199999999994"/>
        <n v="2973.0839999999994"/>
        <n v="2995.3199999999997"/>
        <n v="3022.7880000000005"/>
        <n v="3133.9680000000003"/>
        <n v="3157.5120000000006"/>
        <n v="3022.788"/>
        <n v="3030.6360000000004"/>
        <n v="3069.8760000000002"/>
        <n v="3042.4080000000004"/>
        <n v="3004.4760000000001"/>
        <n v="2905.0680000000002"/>
        <n v="2885.4479999999999"/>
        <n v="2846.2080000000001"/>
        <n v="2782.116"/>
        <n v="2769.0360000000001"/>
        <n v="2715.4080000000004"/>
        <n v="2685.3240000000005"/>
        <n v="2759.88"/>
        <n v="2786.0400000000004"/>
        <n v="2787.348"/>
        <n v="2827.8960000000002"/>
        <n v="2829.2040000000002"/>
        <n v="2884.14"/>
        <n v="3025.404"/>
        <n v="3119.58"/>
        <n v="3147.0480000000002"/>
        <n v="3182.364"/>
        <n v="3217.6800000000003"/>
        <n v="3321.0120000000002"/>
        <n v="3301.3919999999998"/>
        <n v="3387.7200000000003"/>
        <n v="3428.268"/>
        <n v="3476.6639999999998"/>
        <n v="3606.1559999999999"/>
        <n v="3646.7040000000002"/>
        <n v="3628.3920000000003"/>
        <n v="3593.076"/>
        <n v="3692.4840000000004"/>
        <n v="3650.6280000000002"/>
        <n v="3721.2599999999998"/>
        <n v="2019.5520000000001"/>
        <n v="3451.8119999999999"/>
        <n v="4723.1880000000001"/>
        <n v="6789.8279999999995"/>
        <n v="7692.348"/>
        <n v="8728.2839999999997"/>
        <n v="10177.547999999999"/>
        <n v="11675.207999999999"/>
        <n v="13260.503999999999"/>
        <n v="15090.395999999999"/>
        <n v="16930.752"/>
        <n v="17486.652000000002"/>
        <n v="18376.092000000001"/>
        <n v="18236.135999999999"/>
        <n v="18782.88"/>
        <n v="19202.748"/>
        <n v="19759.955999999998"/>
        <n v="20277.923999999999"/>
        <n v="20870.448"/>
        <n v="21143.82"/>
        <n v="21814.824000000001"/>
        <n v="21476.052"/>
        <n v="21547.991999999998"/>
        <n v="21715.416000000001"/>
        <n v="21911.616000000002"/>
        <n v="22718.652000000002"/>
        <n v="22896.54"/>
        <n v="21918.156000000003"/>
        <n v="21979.631999999998"/>
        <n v="22263.468000000001"/>
        <n v="22058.112000000001"/>
        <n v="21787.356"/>
        <n v="21066.648000000001"/>
        <n v="20924.075999999997"/>
        <n v="20640.239999999998"/>
        <n v="20170.668000000001"/>
        <n v="20079.108"/>
        <n v="19690.632000000001"/>
        <n v="19468.272000000001"/>
        <n v="20008.476000000002"/>
        <n v="20216.448"/>
        <n v="20292.311999999998"/>
        <n v="20666.400000000001"/>
        <n v="20722.644"/>
        <n v="21188.292000000001"/>
        <n v="22290.935999999998"/>
        <n v="23052.191999999999"/>
        <n v="23309.868000000002"/>
        <n v="23634.252"/>
        <n v="23952.095999999998"/>
        <n v="24790.524000000001"/>
        <n v="24712.044000000002"/>
        <n v="25401.360000000001"/>
        <n v="25702.199999999997"/>
        <n v="26056.667999999998"/>
        <n v="27032.436000000002"/>
        <n v="27331.968000000001"/>
        <n v="27199.86"/>
        <n v="26990.58"/>
        <n v="27907.488000000001"/>
        <n v="27720.444000000003"/>
        <n v="28428.072000000004"/>
        <n v="24.852"/>
        <n v="64.091999999999999"/>
        <n v="104.64"/>
        <n v="173.964"/>
        <n v="185.73599999999999"/>
        <n v="205.35599999999999"/>
        <n v="244.596"/>
        <n v="275.988"/>
        <n v="320.45999999999998"/>
        <n v="364.93199999999996"/>
        <n v="391.09199999999998"/>
        <n v="440.79599999999999"/>
        <n v="446.02800000000002"/>
        <n v="470.88"/>
        <n v="473.49600000000009"/>
        <n v="468.26400000000001"/>
        <n v="490.50000000000006"/>
        <n v="533.6640000000001"/>
        <n v="545.43600000000004"/>
        <n v="574.21199999999999"/>
        <n v="588.60000000000014"/>
        <n v="595.1400000000001"/>
        <n v="623.91600000000005"/>
        <n v="633.07200000000012"/>
        <n v="635.6880000000001"/>
        <n v="610.83600000000001"/>
        <n v="642.22800000000007"/>
        <n v="613.452"/>
        <n v="623.91599999999994"/>
        <n v="612.14400000000001"/>
        <n v="600.37200000000007"/>
        <n v="582.05999999999995"/>
        <n v="589.9079999999999"/>
        <n v="562.43999999999994"/>
        <n v="557.20799999999997"/>
        <n v="580.75200000000007"/>
        <n v="578.13599999999997"/>
        <n v="585.98399999999992"/>
        <n v="592.524"/>
        <n v="597.75599999999997"/>
        <n v="593.83199999999999"/>
        <n v="606.91200000000003"/>
        <n v="596.44799999999998"/>
        <n v="618.68399999999997"/>
        <n v="609.52799999999991"/>
        <n v="612.14400000000012"/>
        <n v="635.68799999999999"/>
        <n v="650.07600000000002"/>
        <n v="663.15599999999995"/>
        <n v="656.61599999999999"/>
        <n v="693.24"/>
        <n v="712.8599999999999"/>
        <n v="724.63199999999995"/>
        <n v="753.4079999999999"/>
        <n v="778.25999999999988"/>
        <n v="844.96799999999985"/>
        <n v="888.13199999999995"/>
        <n v="948.3"/>
        <n v="183.12"/>
        <n v="763.87200000000007"/>
        <n v="1270.0680000000002"/>
        <n v="1355.0880000000002"/>
        <n v="1495.0440000000003"/>
        <n v="1784.1120000000003"/>
        <n v="2013.0120000000004"/>
        <n v="2337.3960000000006"/>
        <n v="2657.8560000000007"/>
        <n v="2851.4400000000005"/>
        <n v="3213.7560000000003"/>
        <n v="3250.3799999999997"/>
        <n v="3433.5"/>
        <n v="3447.8879999999999"/>
        <n v="3406.0320000000002"/>
        <n v="3572.1480000000001"/>
        <n v="3892.6080000000002"/>
        <n v="3977.6280000000006"/>
        <n v="4189.5240000000003"/>
        <n v="4294.1640000000007"/>
        <n v="4343.8680000000004"/>
        <n v="4547.9159999999993"/>
        <n v="4608.0839999999998"/>
        <n v="4623.7799999999988"/>
        <n v="4441.9679999999998"/>
        <n v="4677.4079999999994"/>
        <n v="4465.5119999999997"/>
        <n v="4537.4520000000002"/>
        <n v="4449.8159999999998"/>
        <n v="4364.7960000000003"/>
        <n v="4231.38"/>
        <n v="4243.152"/>
        <n v="4279.7759999999998"/>
        <n v="4084.8839999999996"/>
        <n v="4054.7999999999997"/>
        <n v="4228.7640000000001"/>
        <n v="4213.0680000000002"/>
        <n v="4269.3119999999999"/>
        <n v="4321.6319999999996"/>
        <n v="4360.8720000000003"/>
        <n v="4336.0200000000004"/>
        <n v="4435.4280000000008"/>
        <n v="4438.0440000000008"/>
        <n v="4349.1000000000004"/>
        <n v="4389.648000000001"/>
        <n v="4560.9960000000001"/>
        <n v="4502.1360000000004"/>
        <n v="4427.5800000000008"/>
        <n v="4542.6840000000002"/>
        <n v="4304.6279999999997"/>
        <n v="4746.7320000000009"/>
        <n v="4860.5280000000002"/>
        <n v="4966.4760000000006"/>
        <n v="4919.3880000000008"/>
        <n v="5200.6080000000002"/>
        <n v="5352.3360000000002"/>
        <n v="5439.9719999999998"/>
        <n v="5650.56"/>
        <n v="5841.5280000000002"/>
        <n v="6392.1959999999999"/>
        <n v="6759.7440000000006"/>
        <n v="7265.9400000000005"/>
        <n v="47.088000000000001"/>
        <n v="98.1"/>
        <n v="132.108"/>
        <n v="170.04000000000002"/>
        <n v="179.19600000000003"/>
        <n v="206.66400000000002"/>
        <n v="222.36"/>
        <n v="227.59200000000001"/>
        <n v="261.60000000000002"/>
        <n v="266.83200000000005"/>
        <n v="282.52800000000008"/>
        <n v="262.90800000000002"/>
        <n v="249.828"/>
        <n v="211.89600000000002"/>
        <n v="210.58799999999999"/>
        <n v="171.34800000000001"/>
        <n v="188.35200000000003"/>
        <n v="194.89200000000002"/>
        <n v="168.73200000000003"/>
        <n v="167.42400000000004"/>
        <n v="172.65600000000003"/>
        <n v="173.96400000000003"/>
        <n v="171.34800000000004"/>
        <n v="180.50400000000002"/>
        <n v="184.428"/>
        <n v="166.11599999999999"/>
        <n v="155.65200000000002"/>
        <n v="221.05200000000002"/>
        <n v="217.12799999999999"/>
        <n v="231.51599999999996"/>
        <n v="214.512"/>
        <n v="201.43199999999999"/>
        <n v="204.048"/>
        <n v="194.892"/>
        <n v="179.19599999999997"/>
        <n v="163.50000000000003"/>
        <n v="176.58000000000004"/>
        <n v="193.584"/>
        <n v="188.352"/>
        <n v="206.66399999999999"/>
        <n v="201.43200000000002"/>
        <n v="232.82400000000004"/>
        <n v="224.97600000000006"/>
        <n v="244.59600000000006"/>
        <n v="287.76000000000005"/>
        <n v="295.60800000000006"/>
        <n v="309.99600000000004"/>
        <n v="181.81200000000001"/>
        <n v="346.62"/>
        <n v="718.0920000000001"/>
        <n v="966.61200000000008"/>
        <n v="1245.2160000000001"/>
        <n v="1308.0000000000002"/>
        <n v="1505.5080000000003"/>
        <n v="1621.9200000000003"/>
        <n v="1659.8520000000003"/>
        <n v="1904.4480000000003"/>
        <n v="1941.0720000000003"/>
        <n v="2058.7920000000004"/>
        <n v="1917.5280000000002"/>
        <n v="1816.8120000000001"/>
        <n v="1539.5160000000003"/>
        <n v="1525.1280000000002"/>
        <n v="1319.7720000000002"/>
        <n v="1242.5999999999999"/>
        <n v="1361.6280000000002"/>
        <n v="1404.7920000000001"/>
        <n v="1215.1320000000001"/>
        <n v="1241.2920000000001"/>
        <n v="1247.8320000000001"/>
        <n v="1228.212"/>
        <n v="1292.3040000000001"/>
        <n v="1209.9000000000001"/>
        <n v="1328.9280000000001"/>
        <n v="1196.8200000000002"/>
        <n v="1126.1880000000001"/>
        <n v="1260.912"/>
        <n v="1246.5239999999999"/>
        <n v="1611.4560000000001"/>
        <n v="1505.508"/>
        <n v="1586.604"/>
        <n v="1695.1680000000001"/>
        <n v="1570.9080000000001"/>
        <n v="1471.5"/>
        <n v="1487.1959999999999"/>
        <n v="1492.4279999999999"/>
        <n v="1621.92"/>
        <n v="1559.136"/>
        <n v="1442.7239999999999"/>
        <n v="1487.1960000000001"/>
        <n v="1334.16"/>
        <n v="1381.248"/>
        <n v="1289.6880000000001"/>
        <n v="1217.748"/>
        <n v="1322.3879999999999"/>
        <n v="1359.0120000000002"/>
        <n v="1420.4880000000003"/>
        <n v="1458.42"/>
        <n v="1411.3320000000003"/>
        <n v="1542.1320000000003"/>
        <n v="1744.8720000000003"/>
        <n v="1687.3200000000002"/>
        <n v="1850.8200000000002"/>
        <n v="2201.3640000000005"/>
        <n v="2262.84"/>
        <n v="2387.1"/>
        <n v="408.72"/>
        <n v="775.84"/>
        <n v="1239.68"/>
        <n v="1691.04"/>
        <n v="2038.4"/>
        <n v="2471.04"/>
        <n v="2851.68"/>
        <n v="3329.04"/>
        <n v="3728.4"/>
        <n v="4303.5200000000004"/>
        <n v="4685.2000000000007"/>
        <n v="5145.920000000001"/>
        <n v="5300.880000000001"/>
        <n v="5374.72"/>
        <n v="5301.92"/>
        <n v="5409.04"/>
        <n v="5564"/>
        <n v="5651.3600000000006"/>
        <n v="5750.16"/>
        <n v="5603.52"/>
        <n v="5559.84"/>
        <n v="5349.76"/>
        <n v="5343.52"/>
        <n v="5466.24"/>
        <n v="5417.36"/>
        <n v="5618.08"/>
        <n v="5609.76"/>
        <n v="5500.5599999999995"/>
        <n v="5308.16"/>
        <n v="5142.8"/>
        <n v="5083.5200000000004"/>
        <n v="5111.6000000000004"/>
        <n v="5166.72"/>
        <n v="5245.76"/>
        <n v="5239.5200000000004"/>
        <n v="5131.3599999999997"/>
        <n v="5045.0400000000009"/>
        <n v="4867.2"/>
        <n v="4952.4800000000005"/>
        <n v="4926.4800000000005"/>
        <n v="4999.2800000000007"/>
        <n v="5049.2000000000007"/>
        <n v="5042.9600000000009"/>
        <n v="5036.72"/>
        <n v="5060.6399999999994"/>
        <n v="5039.84"/>
        <n v="5098.079999999999"/>
        <n v="5105.3599999999997"/>
        <n v="5093.920000000001"/>
        <n v="4997.2000000000007"/>
        <n v="4980.5600000000004"/>
        <n v="4970.16"/>
        <n v="5033.6000000000004"/>
        <n v="5065.84"/>
        <n v="5029.4400000000005"/>
        <n v="5097.04"/>
        <n v="5096"/>
        <n v="5123.04"/>
        <n v="5122"/>
        <n v="5112.6399999999994"/>
        <n v="5147.9999999999991"/>
        <n v="5215.6000000000004"/>
        <n v="5195.84"/>
        <n v="2291.12"/>
        <n v="4348.24"/>
        <n v="6947.2"/>
        <n v="9476.48"/>
        <n v="11422.32"/>
        <n v="13842.4"/>
        <n v="15972.32"/>
        <n v="18647.2"/>
        <n v="20884.240000000002"/>
        <n v="24107.200000000001"/>
        <n v="26243.360000000001"/>
        <n v="28821.52"/>
        <n v="29688.880000000001"/>
        <n v="30098.639999999999"/>
        <n v="29689.919999999998"/>
        <n v="30287.920000000002"/>
        <n v="31154.240000000002"/>
        <n v="31647.200000000001"/>
        <n v="32199.440000000002"/>
        <n v="31374.720000000001"/>
        <n v="31132.400000000001"/>
        <n v="29954.080000000002"/>
        <n v="29920.800000000003"/>
        <n v="30612.400000000001"/>
        <n v="30334.720000000005"/>
        <n v="31463.120000000003"/>
        <n v="31417.360000000001"/>
        <n v="30808.959999999995"/>
        <n v="29732.559999999998"/>
        <n v="28806.959999999999"/>
        <n v="28475.200000000001"/>
        <n v="28632.240000000002"/>
        <n v="28940.080000000002"/>
        <n v="29383.120000000003"/>
        <n v="29349.840000000004"/>
        <n v="28741.440000000002"/>
        <n v="28258.880000000001"/>
        <n v="27260.480000000003"/>
        <n v="27737.840000000004"/>
        <n v="27589.120000000003"/>
        <n v="27994.720000000001"/>
        <n v="28278.640000000003"/>
        <n v="28264.080000000002"/>
        <n v="28248.48"/>
        <n v="28402.400000000001"/>
        <n v="28303.599999999999"/>
        <n v="28646.799999999999"/>
        <n v="28714.399999999998"/>
        <n v="28669.68"/>
        <n v="28144.48"/>
        <n v="28073.759999999998"/>
        <n v="28037.360000000001"/>
        <n v="28415.919999999998"/>
        <n v="28612.48"/>
        <n v="28410.720000000001"/>
        <n v="28790.32"/>
        <n v="28785.119999999999"/>
        <n v="28938"/>
        <n v="28933.839999999997"/>
        <n v="28932.799999999996"/>
        <n v="29273.919999999998"/>
        <n v="29786.639999999999"/>
        <n v="29805.360000000004"/>
        <n v="174.72"/>
        <n v="302.64"/>
        <n v="437.84000000000003"/>
        <n v="540.80000000000007"/>
        <n v="676.00000000000011"/>
        <n v="781.04000000000008"/>
        <n v="882.96"/>
        <n v="993.2"/>
        <n v="1053.52"/>
        <n v="1138.8"/>
        <n v="1256.32"/>
        <n v="1364.48"/>
        <n v="1313.5200000000002"/>
        <n v="1316.64"/>
        <n v="1292.7200000000003"/>
        <n v="1261.52"/>
        <n v="1210.56"/>
        <n v="1196"/>
        <n v="1246.96"/>
        <n v="1248"/>
        <n v="1290.6400000000001"/>
        <n v="1340.5600000000002"/>
        <n v="1444.5600000000002"/>
        <n v="1445.6000000000001"/>
        <n v="1441.44"/>
        <n v="1453.92"/>
        <n v="1443.52"/>
        <n v="1488.2400000000002"/>
        <n v="1565.2000000000003"/>
        <n v="1619.2800000000002"/>
        <n v="1613.04"/>
        <n v="1605.7600000000002"/>
        <n v="1638.0000000000002"/>
        <n v="1658.8000000000002"/>
        <n v="1578.7200000000003"/>
        <n v="1624.4800000000002"/>
        <n v="1642.16"/>
        <n v="1665.0400000000002"/>
        <n v="1721.2"/>
        <n v="1751.3600000000001"/>
        <n v="1723.2800000000002"/>
        <n v="1707.68"/>
        <n v="1690.0000000000002"/>
        <n v="1729.52"/>
        <n v="1704.56"/>
        <n v="1666.08"/>
        <n v="1652.5600000000002"/>
        <n v="1589.1200000000001"/>
        <n v="1575.6000000000001"/>
        <n v="1532.96"/>
        <n v="1495.52"/>
        <n v="1447.68"/>
        <n v="1425.8400000000001"/>
        <n v="1440.4"/>
        <n v="1433.1200000000001"/>
        <n v="1409.2000000000003"/>
        <n v="1446.6400000000003"/>
        <n v="1467.4400000000003"/>
        <n v="1526.7200000000003"/>
        <n v="1576.64"/>
        <n v="1623.44"/>
        <n v="1690"/>
        <n v="979.68000000000006"/>
        <n v="1693.1200000000001"/>
        <n v="2451.2800000000002"/>
        <n v="3028.4800000000005"/>
        <n v="3787.6800000000003"/>
        <n v="4375.2800000000007"/>
        <n v="4944.1600000000008"/>
        <n v="5559.8400000000011"/>
        <n v="5898.880000000001"/>
        <n v="6378.3200000000006"/>
        <n v="7036.64"/>
        <n v="7642.96"/>
        <n v="7357.9999999999991"/>
        <n v="7376.7199999999993"/>
        <n v="7240.4800000000005"/>
        <n v="7063.68"/>
        <n v="6774.5600000000013"/>
        <n v="6694.4800000000005"/>
        <n v="6983.6"/>
        <n v="6992.9600000000009"/>
        <n v="7230.08"/>
        <n v="7509.84"/>
        <n v="8089.12"/>
        <n v="8095.3600000000006"/>
        <n v="8070.4000000000015"/>
        <n v="8143.2000000000007"/>
        <n v="8086"/>
        <n v="8335.6"/>
        <n v="8765.1200000000008"/>
        <n v="9069.84"/>
        <n v="9031.3599999999988"/>
        <n v="8985.5999999999985"/>
        <n v="9166.56"/>
        <n v="9278.8799999999992"/>
        <n v="8830.64"/>
        <n v="9087.52"/>
        <n v="9187.36"/>
        <n v="9316.32"/>
        <n v="9633.52"/>
        <n v="9804.08"/>
        <n v="9652.24"/>
        <n v="9562.7999999999993"/>
        <n v="9474.4000000000015"/>
        <n v="9708.4"/>
        <n v="9574.24"/>
        <n v="9369.36"/>
        <n v="9299.68"/>
        <n v="8945.0399999999991"/>
        <n v="8875.36"/>
        <n v="8643.44"/>
        <n v="8437.52"/>
        <n v="8175.4400000000005"/>
        <n v="8054.7999999999993"/>
        <n v="8144.2400000000007"/>
        <n v="8102.6400000000012"/>
        <n v="7966.4000000000005"/>
        <n v="7967.4400000000005"/>
        <n v="8178.5600000000013"/>
        <n v="8299.2000000000007"/>
        <n v="8655.92"/>
        <n v="8991.84"/>
        <n v="9303.84"/>
        <n v="9737.52"/>
        <n v="163.28"/>
        <n v="256.88"/>
        <n v="364"/>
        <n v="471.12"/>
        <n v="522.08000000000004"/>
        <n v="639.6"/>
        <n v="718.64"/>
        <n v="813.28"/>
        <n v="908.96"/>
        <n v="1058.72"/>
        <n v="1119.04"/>
        <n v="1205.3599999999999"/>
        <n v="1160.6400000000001"/>
        <n v="1168.9600000000003"/>
        <n v="1187.6800000000003"/>
        <n v="1163.7600000000002"/>
        <n v="1139.8400000000001"/>
        <n v="1124.24"/>
        <n v="1125.28"/>
        <n v="1084.72"/>
        <n v="991.12"/>
        <n v="1003.6"/>
        <n v="979.68"/>
        <n v="923.52"/>
        <n v="902.71999999999991"/>
        <n v="875.68000000000006"/>
        <n v="872.56000000000006"/>
        <n v="864.24"/>
        <n v="845.52"/>
        <n v="847.59999999999991"/>
        <n v="808.07999999999993"/>
        <n v="833.04"/>
        <n v="855.91999999999985"/>
        <n v="859.03999999999985"/>
        <n v="883.99999999999989"/>
        <n v="897.51999999999987"/>
        <n v="906.87999999999988"/>
        <n v="898.56000000000006"/>
        <n v="877.76"/>
        <n v="890.24"/>
        <n v="886.08000000000015"/>
        <n v="906.88000000000011"/>
        <n v="874.6400000000001"/>
        <n v="811.2"/>
        <n v="795.6"/>
        <n v="790.40000000000009"/>
        <n v="758.16000000000008"/>
        <n v="739.44000000000017"/>
        <n v="760.24000000000012"/>
        <n v="767.5200000000001"/>
        <n v="724.88000000000011"/>
        <n v="697.84000000000015"/>
        <n v="734.24"/>
        <n v="739.44"/>
        <n v="791.44"/>
        <n v="808.08000000000015"/>
        <n v="816.40000000000009"/>
        <n v="834.08"/>
        <n v="914.16000000000008"/>
        <n v="1438.3200000000002"/>
        <n v="2637.44"/>
        <n v="2920.32"/>
        <n v="3579.6800000000003"/>
        <n v="4022.7200000000003"/>
        <n v="4553.12"/>
        <n v="5086.6399999999994"/>
        <n v="5923.8399999999992"/>
        <n v="6261.8399999999992"/>
        <n v="6747.5199999999995"/>
        <n v="6498.96"/>
        <n v="6546.8000000000011"/>
        <n v="6650.7999999999993"/>
        <n v="6498.9599999999991"/>
        <n v="6519.76"/>
        <n v="6386.6399999999994"/>
        <n v="6297.1999999999989"/>
        <n v="6303.4399999999987"/>
        <n v="6075.6799999999994"/>
        <n v="5551.5199999999995"/>
        <n v="5622.24"/>
        <n v="5483.9199999999992"/>
        <n v="5169.84"/>
        <n v="5053.3599999999997"/>
        <n v="4899.4400000000005"/>
        <n v="4880.72"/>
        <n v="4834.96"/>
        <n v="4727.84"/>
        <n v="4741.3600000000006"/>
        <n v="4516.72"/>
        <n v="4657.12"/>
        <n v="4786.08"/>
        <n v="4799.5999999999995"/>
        <n v="4943.12"/>
        <n v="5015.92"/>
        <n v="5064.8"/>
        <n v="5020.08"/>
        <n v="4905.6799999999994"/>
        <n v="4974.3200000000006"/>
        <n v="4830.8"/>
        <n v="4954.5600000000004"/>
        <n v="5075.2000000000007"/>
        <n v="4897.3600000000006"/>
        <n v="4735.12"/>
        <n v="4547.92"/>
        <n v="4465.76"/>
        <n v="4442.88"/>
        <n v="4270.24"/>
        <n v="4171.4400000000005"/>
        <n v="4172.4799999999996"/>
        <n v="4293.12"/>
        <n v="4337.84"/>
        <n v="4099.68"/>
        <n v="3947.84"/>
        <n v="4154.8"/>
        <n v="4189.12"/>
        <n v="4396.08"/>
        <n v="4493.84"/>
        <n v="4611.3600000000006"/>
        <n v="4673.76"/>
        <n v="4799.6000000000004"/>
        <n v="2012.16"/>
        <n v="3790.848"/>
        <n v="6261.76"/>
        <n v="8633.344000000001"/>
        <n v="10855.424000000001"/>
        <n v="13068.288"/>
        <n v="14987.264000000001"/>
        <n v="16856.064000000002"/>
        <n v="18657.280000000002"/>
        <n v="20519.936000000002"/>
        <n v="22467.584000000003"/>
        <n v="24329.216000000004"/>
        <n v="24197.119999999999"/>
        <n v="24147.968000000001"/>
        <n v="23330.816000000003"/>
        <n v="22635.520000000004"/>
        <n v="22255.616000000002"/>
        <n v="21754.880000000001"/>
        <n v="21414.912000000004"/>
        <n v="20978.688000000002"/>
        <n v="20688.896000000001"/>
        <n v="20324.351999999999"/>
        <n v="19805.184000000001"/>
        <n v="19416.063999999998"/>
        <n v="19090.432000000001"/>
        <n v="18632.704000000002"/>
        <n v="18828.288"/>
        <n v="19011.583999999999"/>
        <n v="18382.847999999998"/>
        <n v="18190.336000000003"/>
        <n v="18101.248"/>
        <n v="17973.248"/>
        <n v="17967.104000000003"/>
        <n v="18182.144"/>
        <n v="18239.488000000001"/>
        <n v="18198.528000000002"/>
        <n v="18162.688000000002"/>
        <n v="18230.272000000001"/>
        <n v="18099.2"/>
        <n v="17597.440000000002"/>
        <n v="17862.655999999999"/>
        <n v="18118.655999999999"/>
        <n v="18366.464"/>
        <n v="18502.655999999995"/>
        <n v="18566.144"/>
        <n v="18630.655999999999"/>
        <n v="18735.103999999999"/>
        <n v="18863.103999999999"/>
        <n v="18857.984"/>
        <n v="18941.952000000005"/>
        <n v="18739.200000000004"/>
        <n v="18727.936000000002"/>
        <n v="18625.536"/>
        <n v="18378.752"/>
        <n v="18054.144"/>
        <n v="18021.376"/>
        <n v="17823.743999999999"/>
        <n v="17311.744000000002"/>
        <n v="16969.728000000003"/>
        <n v="16876.544000000002"/>
        <n v="16487.424000000003"/>
        <n v="16250.880000000001"/>
        <n v="16180.224000000002"/>
        <n v="10039.296"/>
        <n v="18915.328000000001"/>
        <n v="31244.288"/>
        <n v="43076.608"/>
        <n v="54164.479999999996"/>
        <n v="65205.247999999992"/>
        <n v="74781.695999999996"/>
        <n v="84106.239999999991"/>
        <n v="93095.935999999987"/>
        <n v="102391.80799999999"/>
        <n v="112110.59199999999"/>
        <n v="121400.31999999999"/>
        <n v="120744.96000000001"/>
        <n v="120499.20000000001"/>
        <n v="116423.68000000001"/>
        <n v="112956.416"/>
        <n v="111059.96800000001"/>
        <n v="108560.38399999999"/>
        <n v="106862.592"/>
        <n v="104686.592"/>
        <n v="103236.60800000001"/>
        <n v="101415.936"/>
        <n v="98826.240000000005"/>
        <n v="96883.712"/>
        <n v="95253.504000000015"/>
        <n v="92971.008000000002"/>
        <n v="93947.903999999995"/>
        <n v="94864.383999999991"/>
        <n v="91729.919999999984"/>
        <n v="90773.504000000001"/>
        <n v="90329.088000000003"/>
        <n v="89692.160000000003"/>
        <n v="89664.512000000002"/>
        <n v="90737.664000000004"/>
        <n v="91020.288"/>
        <n v="90814.464000000007"/>
        <n v="90638.33600000001"/>
        <n v="90972.160000000003"/>
        <n v="90317.823999999993"/>
        <n v="87813.119999999995"/>
        <n v="89136.127999999997"/>
        <n v="90412.032000000007"/>
        <n v="91648"/>
        <n v="92326.911999999997"/>
        <n v="92645.376000000004"/>
        <n v="92967.936000000002"/>
        <n v="93494.271999999997"/>
        <n v="94135.295999999988"/>
        <n v="94108.671999999977"/>
        <n v="94529.535999999993"/>
        <n v="93513.728000000003"/>
        <n v="93455.360000000001"/>
        <n v="92944.384000000005"/>
        <n v="91712.512000000017"/>
        <n v="90091.520000000004"/>
        <n v="90007.552000000011"/>
        <n v="89308.160000000003"/>
        <n v="87020.544000000009"/>
        <n v="85574.656000000003"/>
        <n v="85416.960000000006"/>
        <n v="83713.02399999999"/>
        <n v="82784.256000000008"/>
        <n v="83141.631999999998"/>
        <n v="495.61599999999999"/>
        <n v="881.66399999999999"/>
        <n v="1273.856"/>
        <n v="1610.752"/>
        <n v="1987.5839999999998"/>
        <n v="2398.2079999999996"/>
        <n v="2829.3119999999994"/>
        <n v="3170.3039999999996"/>
        <n v="3526.6559999999995"/>
        <n v="3990.5279999999993"/>
        <n v="4420.6079999999993"/>
        <n v="4748.2879999999996"/>
        <n v="4602.8799999999992"/>
        <n v="4547.5839999999998"/>
        <n v="4428.8"/>
        <n v="4396.0319999999992"/>
        <n v="4412.4160000000002"/>
        <n v="4346.88"/>
        <n v="4337.6640000000007"/>
        <n v="4362.2400000000007"/>
        <n v="4341.76"/>
        <n v="4358.1440000000002"/>
        <n v="4299.7759999999998"/>
        <n v="4342.7839999999997"/>
        <n v="4307.9679999999998"/>
        <n v="4286.4639999999999"/>
        <n v="4494.3360000000002"/>
        <n v="4552.7039999999997"/>
        <n v="4575.232"/>
        <n v="4596.7360000000008"/>
        <n v="4588.5439999999999"/>
        <n v="4652.0320000000011"/>
        <n v="4784.1280000000006"/>
        <n v="4716.5439999999999"/>
        <n v="4698.1120000000001"/>
        <n v="4764.6719999999996"/>
        <n v="4865.0239999999994"/>
        <n v="4952.0640000000003"/>
        <n v="4839.424"/>
        <n v="4939.7759999999998"/>
        <n v="4912.1280000000006"/>
        <n v="4963.3279999999995"/>
        <n v="5038.08"/>
        <n v="4935.68"/>
        <n v="4954.1120000000001"/>
        <n v="4969.4719999999998"/>
        <n v="5017.5999999999995"/>
        <n v="5021.6959999999999"/>
        <n v="5013.5039999999999"/>
        <n v="5101.5679999999993"/>
        <n v="5163.0079999999998"/>
        <n v="5045.2479999999996"/>
        <n v="5098.4959999999992"/>
        <n v="5095.4239999999991"/>
        <n v="5042.1759999999995"/>
        <n v="5144.5759999999991"/>
        <n v="5114.8799999999992"/>
        <n v="5161.9840000000004"/>
        <n v="5270.5280000000002"/>
        <n v="5311.4880000000003"/>
        <n v="5405.6959999999999"/>
        <n v="5408.768"/>
        <n v="5495.808"/>
        <n v="2471.9360000000001"/>
        <n v="4397.0560000000005"/>
        <n v="6352.8960000000006"/>
        <n v="8032.2560000000012"/>
        <n v="9910.2720000000008"/>
        <n v="11958.272000000001"/>
        <n v="14109.696"/>
        <n v="15813.632"/>
        <n v="17590.272000000001"/>
        <n v="19905.536"/>
        <n v="22049.792000000001"/>
        <n v="23687.168000000001"/>
        <n v="22963.200000000001"/>
        <n v="22688.768"/>
        <n v="22097.919999999998"/>
        <n v="21937.151999999998"/>
        <n v="22022.144"/>
        <n v="21695.488000000001"/>
        <n v="21648.383999999998"/>
        <n v="21769.216"/>
        <n v="21666.815999999999"/>
        <n v="21746.688000000002"/>
        <n v="21458.944"/>
        <n v="21672.959999999999"/>
        <n v="21499.903999999999"/>
        <n v="21394.432000000001"/>
        <n v="22429.696000000004"/>
        <n v="22720.512000000002"/>
        <n v="22832.128000000004"/>
        <n v="22939.648000000001"/>
        <n v="22900.736000000001"/>
        <n v="23218.175999999999"/>
        <n v="23880.704000000002"/>
        <n v="23543.808000000001"/>
        <n v="23448.576000000001"/>
        <n v="23776.256000000001"/>
        <n v="24275.968000000001"/>
        <n v="24707.072"/>
        <n v="24143.872000000003"/>
        <n v="24644.608"/>
        <n v="24507.392"/>
        <n v="24761.344000000001"/>
        <n v="25133.056000000004"/>
        <n v="24623.103999999999"/>
        <n v="24713.216"/>
        <n v="24793.088"/>
        <n v="25034.752"/>
        <n v="25056.256000000001"/>
        <n v="25017.344000000001"/>
        <n v="25459.712"/>
        <n v="25771.008000000002"/>
        <n v="25183.232"/>
        <n v="25449.472000000002"/>
        <n v="25434.112000000001"/>
        <n v="25166.847999999998"/>
        <n v="25699.327999999998"/>
        <n v="25645.056"/>
        <n v="25978.880000000001"/>
        <n v="26627.072"/>
        <n v="26937.343999999997"/>
        <n v="27511.807999999997"/>
        <n v="27628.544000000002"/>
        <n v="28315.647999999997"/>
        <n v="414.72"/>
        <n v="900.096"/>
        <n v="1464.3200000000002"/>
        <n v="1998.8480000000002"/>
        <n v="2441.2160000000003"/>
        <n v="2931.7120000000004"/>
        <n v="3399.6800000000003"/>
        <n v="3989.5040000000004"/>
        <n v="4523.0080000000007"/>
        <n v="5074.9440000000004"/>
        <n v="5478.4000000000005"/>
        <n v="6006.7840000000006"/>
        <n v="5990.4000000000005"/>
        <n v="5961.7280000000001"/>
        <n v="5867.52"/>
        <n v="5778.4320000000007"/>
        <n v="5810.1760000000004"/>
        <n v="5721.0880000000006"/>
        <n v="5689.344000000001"/>
        <n v="5403.648000000001"/>
        <n v="5231.616"/>
        <n v="5029.8879999999999"/>
        <n v="5019.6480000000001"/>
        <n v="4830.2080000000005"/>
        <n v="4752.3840000000009"/>
        <n v="4648.96"/>
        <n v="4622.3359999999993"/>
        <n v="4486.1439999999993"/>
        <n v="4369.4079999999994"/>
        <n v="4265.9840000000004"/>
        <n v="4113.4079999999994"/>
        <n v="3992.576"/>
        <n v="3936.2559999999999"/>
        <n v="3890.1760000000004"/>
        <n v="3753.9839999999999"/>
        <n v="3660.8"/>
        <n v="3632.1279999999997"/>
        <n v="3517.4399999999996"/>
        <n v="3369.9839999999999"/>
        <n v="3291.1360000000004"/>
        <n v="3207.1679999999997"/>
        <n v="3245.056"/>
        <n v="3254.2719999999999"/>
        <n v="3354.6239999999998"/>
        <n v="3342.3360000000002"/>
        <n v="3295.232"/>
        <n v="3280.8959999999997"/>
        <n v="3350.5279999999998"/>
        <n v="3309.5680000000002"/>
        <n v="3358.7200000000003"/>
        <n v="3416.0639999999999"/>
        <n v="3529.7280000000001"/>
        <n v="3571.7120000000004"/>
        <n v="3536.8960000000006"/>
        <n v="3507.2000000000007"/>
        <n v="3481.6000000000004"/>
        <n v="3484.6720000000005"/>
        <n v="3575.8080000000004"/>
        <n v="3695.6160000000004"/>
        <n v="3761.1520000000005"/>
        <n v="3822.5920000000006"/>
        <n v="3933.1839999999997"/>
        <n v="4029.4399999999996"/>
        <n v="2068.48"/>
        <n v="4489.2160000000003"/>
        <n v="7303.1680000000006"/>
        <n v="9972.7360000000008"/>
        <n v="12177.408000000001"/>
        <n v="14623.744000000002"/>
        <n v="16959.488000000001"/>
        <n v="19904.512000000002"/>
        <n v="22565.888000000003"/>
        <n v="25318.400000000001"/>
        <n v="27332.608"/>
        <n v="29967.360000000001"/>
        <n v="29886.463999999996"/>
        <n v="29747.200000000001"/>
        <n v="29280.256000000001"/>
        <n v="28832.768"/>
        <n v="28992.512000000002"/>
        <n v="28547.072000000004"/>
        <n v="28390.400000000001"/>
        <n v="26962.944000000003"/>
        <n v="26104.832000000002"/>
        <n v="25098.239999999998"/>
        <n v="25048.063999999998"/>
        <n v="24103.935999999998"/>
        <n v="23716.864000000001"/>
        <n v="23195.648000000001"/>
        <n v="23061.504000000001"/>
        <n v="22382.592000000001"/>
        <n v="21803.008000000002"/>
        <n v="21287.936000000002"/>
        <n v="20526.080000000002"/>
        <n v="19923.968000000001"/>
        <n v="19642.368000000002"/>
        <n v="19415.04"/>
        <n v="18733.056"/>
        <n v="18267.136000000002"/>
        <n v="18122.752000000004"/>
        <n v="17554.432000000001"/>
        <n v="16819.200000000004"/>
        <n v="16424.96"/>
        <n v="16007.168000000001"/>
        <n v="16197.631999999998"/>
        <n v="16241.663999999999"/>
        <n v="16739.328000000001"/>
        <n v="16679.936000000002"/>
        <n v="16445.439999999999"/>
        <n v="16372.735999999999"/>
        <n v="16721.919999999998"/>
        <n v="16520.191999999999"/>
        <n v="16764.928"/>
        <n v="17049.599999999999"/>
        <n v="17617.919999999998"/>
        <n v="17825.791999999998"/>
        <n v="17649.664000000001"/>
        <n v="17499.135999999999"/>
        <n v="17388.544000000002"/>
        <n v="17463.295999999998"/>
        <n v="17987.583999999999"/>
        <n v="18663.423999999999"/>
        <n v="19068.928"/>
        <n v="19438.591999999997"/>
        <n v="20074.495999999999"/>
        <n v="20784.128000000001"/>
        <n v="483.45"/>
        <n v="716.09999999999991"/>
        <n v="909.14999999999986"/>
        <n v="1108.7999999999997"/>
        <n v="1399.1999999999998"/>
        <n v="1587.2999999999997"/>
        <n v="1795.1999999999998"/>
        <n v="1996.4999999999998"/>
        <n v="2163.1499999999996"/>
        <n v="2410.6499999999996"/>
        <n v="2720.8499999999995"/>
        <n v="2928.7499999999995"/>
        <n v="2625.1499999999996"/>
        <n v="2639.9999999999995"/>
        <n v="2635.05"/>
        <n v="2719.2"/>
        <n v="2636.7"/>
        <n v="2646.6"/>
        <n v="2580.6"/>
        <n v="2631.75"/>
        <n v="2694.4500000000003"/>
        <n v="2620.2000000000003"/>
        <n v="2488.2000000000003"/>
        <n v="2443.65"/>
        <n v="2479.9500000000003"/>
        <n v="2422.1999999999998"/>
        <n v="2486.5499999999997"/>
        <n v="2347.9499999999998"/>
        <n v="2338.0499999999997"/>
        <n v="2326.5"/>
        <n v="2349.6"/>
        <n v="2298.4499999999998"/>
        <n v="2270.3999999999996"/>
        <n v="2283.6"/>
        <n v="2280.2999999999997"/>
        <n v="2409"/>
        <n v="2374.35"/>
        <n v="2427.1499999999996"/>
        <n v="2387.5499999999997"/>
        <n v="2519.5500000000002"/>
        <n v="2527.8000000000002"/>
        <n v="2557.5"/>
        <n v="2621.85"/>
        <n v="2598.75"/>
        <n v="2712.6"/>
        <n v="2783.5499999999997"/>
        <n v="2783.55"/>
        <n v="2727.45"/>
        <n v="2757.1499999999996"/>
        <n v="2697.75"/>
        <n v="2663.0999999999995"/>
        <n v="2511.3000000000002"/>
        <n v="2476.65"/>
        <n v="2549.25"/>
        <n v="2559.1499999999996"/>
        <n v="2569.0499999999997"/>
        <n v="2367.7499999999995"/>
        <n v="2402.3999999999996"/>
        <n v="2379.2999999999997"/>
        <n v="2385.9"/>
        <n v="2408.9999999999995"/>
        <n v="2413.9499999999998"/>
        <n v="3362.7"/>
        <n v="4978.0499999999993"/>
        <n v="6324.4499999999989"/>
        <n v="7715.3999999999987"/>
        <n v="9733.3499999999985"/>
        <n v="11043.449999999999"/>
        <n v="12487.199999999999"/>
        <n v="13883.099999999999"/>
        <n v="15044.699999999999"/>
        <n v="16767.3"/>
        <n v="18920.55"/>
        <n v="20359.349999999999"/>
        <n v="18244.050000000003"/>
        <n v="18351.3"/>
        <n v="18308.400000000001"/>
        <n v="18892.5"/>
        <n v="18316.650000000001"/>
        <n v="18379.349999999999"/>
        <n v="17920.649999999998"/>
        <n v="18277.049999999996"/>
        <n v="18709.349999999999"/>
        <n v="18194.549999999996"/>
        <n v="17282.099999999995"/>
        <n v="16975.199999999997"/>
        <n v="17232.599999999999"/>
        <n v="16823.399999999998"/>
        <n v="17272.199999999997"/>
        <n v="16310.249999999998"/>
        <n v="16247.55"/>
        <n v="16166.7"/>
        <n v="16328.400000000001"/>
        <n v="15980.25"/>
        <n v="15790.5"/>
        <n v="15881.25"/>
        <n v="15861.449999999999"/>
        <n v="16755.75"/>
        <n v="16509.899999999998"/>
        <n v="16884.449999999997"/>
        <n v="16607.25"/>
        <n v="17518.049999999996"/>
        <n v="17577.45"/>
        <n v="17791.949999999997"/>
        <n v="18239.099999999999"/>
        <n v="18077.400000000001"/>
        <n v="18866.099999999999"/>
        <n v="19361.099999999999"/>
        <n v="19354.5"/>
        <n v="18971.7"/>
        <n v="19179.599999999999"/>
        <n v="18762.149999999998"/>
        <n v="18524.549999999996"/>
        <n v="17471.849999999999"/>
        <n v="17224.349999999999"/>
        <n v="17719.349999999999"/>
        <n v="17788.650000000001"/>
        <n v="17851.349999999999"/>
        <n v="17288.699999999997"/>
        <n v="16508.25"/>
        <n v="16726.05"/>
        <n v="16843.199999999997"/>
        <n v="17075.849999999999"/>
        <n v="17173.199999999997"/>
        <n v="89.1"/>
        <n v="151.79999999999998"/>
        <n v="206.24999999999997"/>
        <n v="267.29999999999995"/>
        <n v="471.9"/>
        <n v="572.54999999999995"/>
        <n v="638.54999999999995"/>
        <n v="684.75"/>
        <n v="803.55"/>
        <n v="862.94999999999993"/>
        <n v="943.8"/>
        <n v="981.75"/>
        <n v="961.95"/>
        <n v="963.6"/>
        <n v="990"/>
        <n v="828.3"/>
        <n v="806.84999999999991"/>
        <n v="816.74999999999989"/>
        <n v="821.69999999999982"/>
        <n v="768.89999999999986"/>
        <n v="772.19999999999993"/>
        <n v="740.85"/>
        <n v="765.6"/>
        <n v="739.2"/>
        <n v="730.95"/>
        <n v="719.4"/>
        <n v="668.25"/>
        <n v="661.65"/>
        <n v="643.5"/>
        <n v="597.29999999999995"/>
        <n v="589.04999999999995"/>
        <n v="590.70000000000005"/>
        <n v="592.35"/>
        <n v="547.79999999999995"/>
        <n v="554.39999999999986"/>
        <n v="529.64999999999986"/>
        <n v="509.84999999999997"/>
        <n v="539.54999999999995"/>
        <n v="534.59999999999991"/>
        <n v="488.4"/>
        <n v="541.20000000000005"/>
        <n v="511.5"/>
        <n v="473.54999999999995"/>
        <n v="438.9"/>
        <n v="412.49999999999994"/>
        <n v="424.04999999999995"/>
        <n v="381.14999999999992"/>
        <n v="415.79999999999995"/>
        <n v="457.04999999999995"/>
        <n v="419.09999999999997"/>
        <n v="412.5"/>
        <n v="443.84999999999997"/>
        <n v="453.75"/>
        <n v="532.94999999999993"/>
        <n v="600.59999999999991"/>
        <n v="612.15"/>
        <n v="613.79999999999995"/>
        <n v="615.44999999999993"/>
        <n v="633.59999999999991"/>
        <n v="650.1"/>
        <n v="625.34999999999991"/>
        <n v="625.35"/>
        <n v="1065.9000000000001"/>
        <n v="1447.0500000000002"/>
        <n v="1872.7500000000002"/>
        <n v="3300"/>
        <n v="3997.95"/>
        <n v="4456.6499999999996"/>
        <n v="4780.0499999999993"/>
        <n v="5600.0999999999995"/>
        <n v="6017.5499999999993"/>
        <n v="6583.4999999999991"/>
        <n v="6845.8499999999995"/>
        <n v="6842.5499999999993"/>
        <n v="6699"/>
        <n v="6708.9"/>
        <n v="6887.0999999999995"/>
        <n v="5763.4499999999989"/>
        <n v="5610"/>
        <n v="5674.3499999999995"/>
        <n v="5702.4"/>
        <n v="5345.9999999999991"/>
        <n v="5365.7999999999993"/>
        <n v="5139.7499999999991"/>
        <n v="5312.9999999999991"/>
        <n v="5126.55"/>
        <n v="5075.3999999999996"/>
        <n v="4987.95"/>
        <n v="4636.5"/>
        <n v="4582.05"/>
        <n v="4466.55"/>
        <n v="4146.45"/>
        <n v="4148.0999999999995"/>
        <n v="4090.35"/>
        <n v="4101.8999999999996"/>
        <n v="4116.75"/>
        <n v="3803.2499999999995"/>
        <n v="3854.3999999999992"/>
        <n v="3672.8999999999996"/>
        <n v="3545.8499999999995"/>
        <n v="3750.4499999999994"/>
        <n v="3724.0499999999997"/>
        <n v="3394.0499999999997"/>
        <n v="3770.25"/>
        <n v="3563.9999999999995"/>
        <n v="3296.7"/>
        <n v="3059.0999999999995"/>
        <n v="2874.2999999999993"/>
        <n v="2963.3999999999992"/>
        <n v="2664.7499999999991"/>
        <n v="2913.8999999999996"/>
        <n v="3191.0999999999995"/>
        <n v="2927.1000000000004"/>
        <n v="2880.9"/>
        <n v="3102"/>
        <n v="3163.05"/>
        <n v="3712.5"/>
        <n v="4179.4500000000007"/>
        <n v="4268.55"/>
        <n v="4290.0000000000009"/>
        <n v="4308.1500000000005"/>
        <n v="4443.45"/>
        <n v="4575.45"/>
        <n v="4426.9500000000007"/>
        <n v="14.85"/>
        <n v="49.5"/>
        <n v="72.599999999999994"/>
        <n v="112.19999999999999"/>
        <n v="145.19999999999999"/>
        <n v="179.85"/>
        <n v="227.7"/>
        <n v="275.54999999999995"/>
        <n v="305.24999999999994"/>
        <n v="344.84999999999991"/>
        <n v="369.59999999999991"/>
        <n v="410.85"/>
        <n v="420.74999999999994"/>
        <n v="523.04999999999995"/>
        <n v="503.24999999999994"/>
        <n v="556.04999999999995"/>
        <n v="559.34999999999991"/>
        <n v="608.84999999999991"/>
        <n v="620.39999999999986"/>
        <n v="683.09999999999991"/>
        <n v="668.24999999999989"/>
        <n v="699.59999999999991"/>
        <n v="709.5"/>
        <n v="663.3"/>
        <n v="678.15"/>
        <n v="645.14999999999986"/>
        <n v="584.09999999999991"/>
        <n v="577.5"/>
        <n v="551.09999999999991"/>
        <n v="498.29999999999995"/>
        <n v="503.25"/>
        <n v="463.65"/>
        <n v="478.49999999999994"/>
        <n v="448.79999999999995"/>
        <n v="506.55"/>
        <n v="516.45000000000005"/>
        <n v="552.75"/>
        <n v="539.55000000000007"/>
        <n v="496.65000000000009"/>
        <n v="498.3"/>
        <n v="490.05"/>
        <n v="501.59999999999997"/>
        <n v="480.14999999999992"/>
        <n v="465.29999999999995"/>
        <n v="425.69999999999993"/>
        <n v="494.99999999999989"/>
        <n v="445.5"/>
        <n v="437.25"/>
        <n v="420.75"/>
        <n v="407.55000000000007"/>
        <n v="389.40000000000003"/>
        <n v="366.30000000000007"/>
        <n v="394.35000000000008"/>
        <n v="377.85"/>
        <n v="363"/>
        <n v="103.94999999999999"/>
        <n v="346.5"/>
        <n v="508.2"/>
        <n v="788.7"/>
        <n v="1013.1"/>
        <n v="1257.3"/>
        <n v="1595.55"/>
        <n v="1925.55"/>
        <n v="2126.85"/>
        <n v="2399.1"/>
        <n v="2570.6999999999998"/>
        <n v="2852.8499999999995"/>
        <n v="2920.5"/>
        <n v="3625.05"/>
        <n v="3476.5499999999997"/>
        <n v="3689.4"/>
        <n v="3851.1000000000004"/>
        <n v="3872.55"/>
        <n v="4220.7"/>
        <n v="4308.1499999999996"/>
        <n v="4753.6500000000005"/>
        <n v="4657.9500000000007"/>
        <n v="4875.75"/>
        <n v="4953.2999999999993"/>
        <n v="4994.5499999999993"/>
        <n v="4629.8999999999996"/>
        <n v="4737.1499999999996"/>
        <n v="4661.25"/>
        <n v="4496.25"/>
        <n v="4417.0499999999993"/>
        <n v="4068.8999999999996"/>
        <n v="4019.3999999999996"/>
        <n v="3806.5499999999993"/>
        <n v="3798.2999999999997"/>
        <n v="3821.3999999999996"/>
        <n v="3443.5499999999997"/>
        <n v="3486.4500000000003"/>
        <n v="3214.2000000000003"/>
        <n v="3319.7999999999997"/>
        <n v="3113.5499999999997"/>
        <n v="3517.8"/>
        <n v="3575.5499999999997"/>
        <n v="3823.0499999999997"/>
        <n v="3732.2999999999997"/>
        <n v="3435.2999999999993"/>
        <n v="3446.8499999999995"/>
        <n v="3387.4499999999994"/>
        <n v="3478.1999999999994"/>
        <n v="3329.6999999999994"/>
        <n v="3224.1"/>
        <n v="2953.5"/>
        <n v="3445.2"/>
        <n v="3154.7999999999997"/>
        <n v="3098.7"/>
        <n v="3045.8999999999996"/>
        <n v="2933.7"/>
        <n v="2841.2999999999997"/>
        <n v="2722.5"/>
        <n v="2577.3000000000002"/>
        <n v="2791.8"/>
        <n v="2674.6499999999996"/>
        <n v="2580.5999999999995"/>
        <n v="10"/>
        <n v="28"/>
        <n v="57"/>
        <n v="152"/>
        <n v="317"/>
        <n v="503"/>
        <n v="813"/>
        <n v="1145"/>
        <n v="1517"/>
        <n v="1866"/>
        <n v="2237"/>
        <n v="2561"/>
        <n v="2883"/>
        <n v="3274"/>
        <n v="3602"/>
        <n v="4005"/>
        <n v="4184"/>
        <n v="4345"/>
        <n v="4415"/>
        <n v="4513"/>
        <n v="4520"/>
        <n v="4530"/>
        <n v="4635"/>
        <n v="4688"/>
        <n v="4889"/>
        <n v="4946"/>
        <n v="4969"/>
        <n v="4942"/>
        <n v="5131"/>
        <n v="5196"/>
        <n v="5205"/>
        <n v="5342"/>
        <n v="5293"/>
        <n v="5378"/>
        <n v="5326"/>
        <n v="5324"/>
        <n v="5209"/>
        <n v="5184"/>
        <n v="5165"/>
        <n v="5103"/>
        <n v="4963"/>
        <n v="4925"/>
        <n v="4964"/>
        <n v="4785"/>
        <n v="4854"/>
        <n v="4930"/>
        <n v="4893"/>
        <n v="4917"/>
        <n v="4907"/>
        <n v="4877"/>
        <n v="4960"/>
        <n v="5021"/>
        <n v="5024"/>
        <n v="5065"/>
        <n v="5095"/>
        <n v="5199"/>
        <n v="5266"/>
        <n v="5272"/>
        <n v="5267"/>
        <n v="5343"/>
        <n v="5526"/>
        <n v="154"/>
        <n v="312"/>
        <n v="833"/>
        <n v="1738"/>
        <n v="2757"/>
        <n v="4459"/>
        <n v="6280"/>
        <n v="8324"/>
        <n v="10242"/>
        <n v="12466"/>
        <n v="14405"/>
        <n v="16338"/>
        <n v="18694"/>
        <n v="20675"/>
        <n v="23138"/>
        <n v="24291"/>
        <n v="25352"/>
        <n v="25927"/>
        <n v="26679"/>
        <n v="26904"/>
        <n v="27136"/>
        <n v="27763"/>
        <n v="28080"/>
        <n v="29283"/>
        <n v="29621"/>
        <n v="29761"/>
        <n v="29595"/>
        <n v="30733"/>
        <n v="31123"/>
        <n v="31179"/>
        <n v="31999"/>
        <n v="31706"/>
        <n v="32216"/>
        <n v="31902"/>
        <n v="31891"/>
        <n v="31201"/>
        <n v="31049"/>
        <n v="30931"/>
        <n v="30564"/>
        <n v="29724"/>
        <n v="29495"/>
        <n v="29723"/>
        <n v="28656"/>
        <n v="29073"/>
        <n v="29607"/>
        <n v="29575"/>
        <n v="29917"/>
        <n v="30058"/>
        <n v="30083"/>
        <n v="30797"/>
        <n v="31394"/>
        <n v="31607"/>
        <n v="32053"/>
        <n v="32461"/>
        <n v="33320"/>
        <n v="33948"/>
        <n v="34166"/>
        <n v="34135"/>
        <n v="34629"/>
        <n v="35812"/>
        <n v="5"/>
        <n v="56"/>
        <n v="80"/>
        <n v="107"/>
        <n v="172"/>
        <n v="218"/>
        <n v="303"/>
        <n v="409"/>
        <n v="531"/>
        <n v="631"/>
        <n v="724"/>
        <n v="837"/>
        <n v="950"/>
        <n v="984"/>
        <n v="1047"/>
        <n v="1088"/>
        <n v="1098"/>
        <n v="1162"/>
        <n v="1157"/>
        <n v="1168"/>
        <n v="1261"/>
        <n v="1291"/>
        <n v="1367"/>
        <n v="1435"/>
        <n v="1536"/>
        <n v="1609"/>
        <n v="1694"/>
        <n v="1794"/>
        <n v="1894"/>
        <n v="1942"/>
        <n v="2049"/>
        <n v="2071"/>
        <n v="2086"/>
        <n v="2202"/>
        <n v="2169"/>
        <n v="2161"/>
        <n v="2191"/>
        <n v="2174"/>
        <n v="2192"/>
        <n v="2223"/>
        <n v="2141"/>
        <n v="2182"/>
        <n v="2121"/>
        <n v="2142"/>
        <n v="2150"/>
        <n v="2127"/>
        <n v="2066"/>
        <n v="2072"/>
        <n v="2166"/>
        <n v="2217"/>
        <n v="2260"/>
        <n v="2266"/>
        <n v="2262"/>
        <n v="2247"/>
        <n v="2193"/>
        <n v="2194"/>
        <n v="2165"/>
        <n v="2245"/>
        <n v="310"/>
        <n v="442"/>
        <n v="589"/>
        <n v="945"/>
        <n v="1198"/>
        <n v="1662"/>
        <n v="2242"/>
        <n v="2915"/>
        <n v="3465"/>
        <n v="3977"/>
        <n v="4654"/>
        <n v="5335"/>
        <n v="5563"/>
        <n v="5955"/>
        <n v="6217"/>
        <n v="6310"/>
        <n v="6719"/>
        <n v="6737"/>
        <n v="6858"/>
        <n v="7086"/>
        <n v="7523"/>
        <n v="7746"/>
        <n v="8198"/>
        <n v="8606"/>
        <n v="9212"/>
        <n v="9647"/>
        <n v="10154"/>
        <n v="10751"/>
        <n v="11348"/>
        <n v="11634"/>
        <n v="12278"/>
        <n v="12408"/>
        <n v="12499"/>
        <n v="13194"/>
        <n v="13002"/>
        <n v="12950"/>
        <n v="13127"/>
        <n v="13022"/>
        <n v="13132"/>
        <n v="13320"/>
        <n v="12830"/>
        <n v="13076"/>
        <n v="12706"/>
        <n v="12834"/>
        <n v="12836"/>
        <n v="12926"/>
        <n v="12949"/>
        <n v="12942"/>
        <n v="12653"/>
        <n v="12767"/>
        <n v="13208"/>
        <n v="13559"/>
        <n v="13952"/>
        <n v="14312"/>
        <n v="14432"/>
        <n v="14497"/>
        <n v="14487"/>
        <n v="14220"/>
        <n v="14226"/>
        <n v="14039"/>
        <n v="14556"/>
        <n v="13"/>
        <n v="23"/>
        <n v="31"/>
        <n v="83"/>
        <n v="98"/>
        <n v="135"/>
        <n v="178"/>
        <n v="231"/>
        <n v="277"/>
        <n v="323"/>
        <n v="370"/>
        <n v="393"/>
        <n v="435"/>
        <n v="454"/>
        <n v="513"/>
        <n v="517"/>
        <n v="596"/>
        <n v="617"/>
        <n v="614"/>
        <n v="638"/>
        <n v="668"/>
        <n v="673"/>
        <n v="660"/>
        <n v="652"/>
        <n v="642"/>
        <n v="674"/>
        <n v="656"/>
        <n v="663"/>
        <n v="599"/>
        <n v="571"/>
        <n v="566"/>
        <n v="538"/>
        <n v="497"/>
        <n v="493"/>
        <n v="498"/>
        <n v="547"/>
        <n v="540"/>
        <n v="551"/>
        <n v="519"/>
        <n v="542"/>
        <n v="552"/>
        <n v="579"/>
        <n v="633"/>
        <n v="641"/>
        <n v="683"/>
        <n v="653"/>
        <n v="645"/>
        <n v="691"/>
        <n v="706"/>
        <n v="744"/>
        <n v="720"/>
        <n v="719"/>
        <n v="725"/>
        <n v="696"/>
        <n v="687"/>
        <n v="689"/>
        <n v="732"/>
        <n v="793"/>
        <n v="69"/>
        <n v="126"/>
        <n v="169"/>
        <n v="741"/>
        <n v="979"/>
        <n v="1268"/>
        <n v="1543"/>
        <n v="1820"/>
        <n v="2099"/>
        <n v="2235"/>
        <n v="2496"/>
        <n v="2613"/>
        <n v="2974"/>
        <n v="3025"/>
        <n v="3504"/>
        <n v="3651"/>
        <n v="3653"/>
        <n v="3825"/>
        <n v="4007"/>
        <n v="4036"/>
        <n v="3963"/>
        <n v="3915"/>
        <n v="3855"/>
        <n v="4049"/>
        <n v="3938"/>
        <n v="3976"/>
        <n v="3593"/>
        <n v="3421"/>
        <n v="3391"/>
        <n v="3221"/>
        <n v="2977"/>
        <n v="2952"/>
        <n v="2982"/>
        <n v="3278"/>
        <n v="3233"/>
        <n v="3299"/>
        <n v="3109"/>
        <n v="3247"/>
        <n v="3304"/>
        <n v="3466"/>
        <n v="3787"/>
        <n v="3849"/>
        <n v="4133"/>
        <n v="4079"/>
        <n v="3960"/>
        <n v="4282"/>
        <n v="4409"/>
        <n v="4661"/>
        <n v="4550"/>
        <n v="4563"/>
        <n v="4632"/>
        <n v="4492"/>
        <n v="4452"/>
        <n v="4469"/>
        <n v="4746"/>
        <n v="5136"/>
        <n v="24070.508799999996" u="1"/>
        <n v="24285.823999999997" u="1"/>
        <n v="150829.35359999997" u="1"/>
        <n v="152143.64639999997" u="1"/>
        <n v="131173.88960000002" u="1"/>
        <n v="11358.444800000001" u="1"/>
        <n v="162496.21360000002" u="1"/>
        <n v="25376.849600000001" u="1"/>
        <n v="179562.24319999997" u="1"/>
        <n v="13893.1448" u="1"/>
        <n v="25246.121600000002" u="1"/>
        <n v="16047.7552" u="1"/>
        <n v="11594.864000000001" u="1"/>
        <n v="79735.212" u="1"/>
        <n v="149195.53279999999" u="1"/>
        <n v="26977.867199999997" u="1"/>
        <n v="24641.1584" u="1"/>
        <n v="33863.964800000002" u="1"/>
        <n v="31481.910400000001" u="1"/>
        <n v="150250.71679999997" u="1"/>
        <n v="200128.48559999996" u="1"/>
        <n v="23888.185599999997" u="1"/>
        <n v="23490.182399999998" u="1"/>
        <n v="13602.378399999998" u="1"/>
        <n v="11692.838399999999" u="1"/>
        <n v="15491.52" u="1"/>
        <n v="25259.887999999999" u="1"/>
        <n v="149249.07519999996" u="1"/>
        <n v="25917.760000000002" u="1"/>
        <n v="132740.35839999997" u="1"/>
        <n v="11788.531199999998" u="1"/>
        <n v="25633.58" u="1"/>
        <n v="179592.64559999999" u="1"/>
        <n v="11645.683199999999" u="1"/>
        <n v="64971.806399999994" u="1"/>
        <n v="11649.8992" u="1"/>
        <n v="64821.177600000003" u="1"/>
        <n v="65621.193599999999" u="1"/>
        <n v="80551.753599999996" u="1"/>
        <n v="23009.9568" u="1"/>
        <n v="150975.69119999997" u="1"/>
        <n v="134265.83360000001" u="1"/>
        <n v="34408.561600000001" u="1"/>
        <n v="28614.869599999998" u="1"/>
        <n v="64961.495999999999" u="1"/>
        <n v="11391.1744" u="1"/>
        <n v="91180.251999999993" u="1"/>
        <n v="133166.3824" u="1"/>
        <n v="180267.32799999998" u="1"/>
        <n v="25157.270400000001" u="1"/>
        <n v="132306.91200000001" u="1"/>
        <n v="181608.63440000001" u="1"/>
        <n v="134554.59200000003" u="1"/>
        <n v="149405.50399999999" u="1"/>
        <n v="11788.904" u="1"/>
        <n v="201809.18639999998" u="1"/>
        <n v="25790.718400000002" u="1"/>
        <n v="31512.649599999997" u="1"/>
        <n v="162136.75920000003" u="1"/>
        <n v="178014.08880000003" u="1"/>
        <n v="31449.927999999996" u="1"/>
        <n v="14129.335199999998" u="1"/>
        <n v="23248.961599999999" u="1"/>
        <n v="150554.95359999998" u="1"/>
        <n v="64854.983999999997" u="1"/>
        <n v="148700.4192" u="1"/>
        <n v="15614.772799999999" u="1"/>
        <n v="130936.00160000002" u="1"/>
        <n v="94739.13039999998" u="1"/>
        <n v="12050.944" u="1"/>
        <n v="15874.665599999998" u="1"/>
        <n v="31176.945599999999" u="1"/>
        <n v="23197.5952" u="1"/>
        <n v="27311.1456" u="1"/>
        <n v="131753.5232" u="1"/>
        <n v="179208.62239999999" u="1"/>
        <n v="201389.89359999995" u="1"/>
        <n v="92219.739999999991" u="1"/>
        <n v="15736.033599999999" u="1"/>
        <n v="28702.716800000002" u="1"/>
        <n v="31209.735999999997" u="1"/>
        <n v="11528.6384" u="1"/>
        <n v="29122.768799999998" u="1"/>
        <n v="133849.96159999998" u="1"/>
        <n v="28856.090399999997" u="1"/>
        <n v="162861.04880000002" u="1"/>
        <n v="80501.421600000001" u="1"/>
        <n v="150670.00959999999" u="1"/>
        <n v="71250.8272" u="1"/>
        <n v="79852.03439999999" u="1"/>
        <n v="25632.9424" u="1"/>
        <n v="31148.067199999998" u="1"/>
        <n v="23113.771199999999" u="1"/>
        <n v="93350.519199999995" u="1"/>
        <n v="202114.86799999996" u="1"/>
        <n v="69169.364799999996" u="1"/>
        <n v="26220.673600000002" u="1"/>
        <n v="26157.951999999997" u="1"/>
        <n v="181343.92079999996" u="1"/>
        <n v="132477.81280000001" u="1"/>
      </sharedItems>
    </cacheField>
  </cacheFields>
  <extLst>
    <ext xmlns:x14="http://schemas.microsoft.com/office/spreadsheetml/2009/9/main" uri="{725AE2AE-9491-48be-B2B4-4EB974FC3084}">
      <x14:pivotCacheDefinition pivotCacheId="4909725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2">
  <r>
    <s v="Shampoo"/>
    <x v="0"/>
    <s v="Apex Trading Co."/>
    <x v="0"/>
    <x v="0"/>
    <x v="0"/>
    <x v="0"/>
    <x v="0"/>
    <n v="1156.0832"/>
    <n v="1156.0832"/>
    <x v="0"/>
  </r>
  <r>
    <s v="Shampoo"/>
    <x v="0"/>
    <s v="Apex Trading Co."/>
    <x v="0"/>
    <x v="0"/>
    <x v="0"/>
    <x v="0"/>
    <x v="1"/>
    <n v="1074.9952000000001"/>
    <n v="2231.0784000000003"/>
    <x v="1"/>
  </r>
  <r>
    <s v="Shampoo"/>
    <x v="0"/>
    <s v="Apex Trading Co."/>
    <x v="0"/>
    <x v="0"/>
    <x v="0"/>
    <x v="0"/>
    <x v="2"/>
    <n v="1101.6384"/>
    <n v="3332.7168000000001"/>
    <x v="2"/>
  </r>
  <r>
    <s v="Shampoo"/>
    <x v="0"/>
    <s v="Apex Trading Co."/>
    <x v="0"/>
    <x v="0"/>
    <x v="0"/>
    <x v="0"/>
    <x v="3"/>
    <n v="1130.5984000000001"/>
    <n v="4463.3152"/>
    <x v="3"/>
  </r>
  <r>
    <s v="Shampoo"/>
    <x v="0"/>
    <s v="Apex Trading Co."/>
    <x v="0"/>
    <x v="0"/>
    <x v="0"/>
    <x v="0"/>
    <x v="4"/>
    <n v="1378.4960000000001"/>
    <n v="5841.8112000000001"/>
    <x v="4"/>
  </r>
  <r>
    <s v="Shampoo"/>
    <x v="0"/>
    <s v="Apex Trading Co."/>
    <x v="0"/>
    <x v="0"/>
    <x v="0"/>
    <x v="0"/>
    <x v="5"/>
    <n v="1326.3680000000002"/>
    <n v="7168.1792000000005"/>
    <x v="5"/>
  </r>
  <r>
    <s v="Shampoo"/>
    <x v="0"/>
    <s v="Apex Trading Co."/>
    <x v="0"/>
    <x v="0"/>
    <x v="0"/>
    <x v="0"/>
    <x v="6"/>
    <n v="1171.1424000000002"/>
    <n v="8339.3216000000011"/>
    <x v="6"/>
  </r>
  <r>
    <s v="Shampoo"/>
    <x v="0"/>
    <s v="Apex Trading Co."/>
    <x v="0"/>
    <x v="0"/>
    <x v="0"/>
    <x v="0"/>
    <x v="7"/>
    <n v="1280.0320000000002"/>
    <n v="9619.3536000000022"/>
    <x v="7"/>
  </r>
  <r>
    <s v="Shampoo"/>
    <x v="0"/>
    <s v="Apex Trading Co."/>
    <x v="0"/>
    <x v="0"/>
    <x v="0"/>
    <x v="0"/>
    <x v="8"/>
    <n v="913.97760000000005"/>
    <n v="10533.331200000002"/>
    <x v="8"/>
  </r>
  <r>
    <s v="Shampoo"/>
    <x v="0"/>
    <s v="Apex Trading Co."/>
    <x v="0"/>
    <x v="0"/>
    <x v="0"/>
    <x v="0"/>
    <x v="9"/>
    <n v="1168.8256000000001"/>
    <n v="11702.156800000002"/>
    <x v="9"/>
  </r>
  <r>
    <s v="Shampoo"/>
    <x v="0"/>
    <s v="Apex Trading Co."/>
    <x v="0"/>
    <x v="0"/>
    <x v="0"/>
    <x v="0"/>
    <x v="10"/>
    <n v="952.20480000000009"/>
    <n v="12654.361600000002"/>
    <x v="10"/>
  </r>
  <r>
    <s v="Shampoo"/>
    <x v="0"/>
    <s v="Apex Trading Co."/>
    <x v="0"/>
    <x v="0"/>
    <x v="0"/>
    <x v="0"/>
    <x v="11"/>
    <n v="1311.3088"/>
    <n v="13965.670400000003"/>
    <x v="11"/>
  </r>
  <r>
    <s v="Shampoo"/>
    <x v="0"/>
    <s v="Apex Trading Co."/>
    <x v="0"/>
    <x v="0"/>
    <x v="0"/>
    <x v="1"/>
    <x v="0"/>
    <n v="927.87840000000006"/>
    <n v="927.87840000000006"/>
    <x v="12"/>
  </r>
  <r>
    <s v="Shampoo"/>
    <x v="0"/>
    <s v="Apex Trading Co."/>
    <x v="0"/>
    <x v="0"/>
    <x v="0"/>
    <x v="1"/>
    <x v="1"/>
    <n v="1137.5488"/>
    <n v="2065.4272000000001"/>
    <x v="13"/>
  </r>
  <r>
    <s v="Shampoo"/>
    <x v="0"/>
    <s v="Apex Trading Co."/>
    <x v="0"/>
    <x v="0"/>
    <x v="0"/>
    <x v="1"/>
    <x v="2"/>
    <n v="1099.3216"/>
    <n v="3164.7488000000003"/>
    <x v="14"/>
  </r>
  <r>
    <s v="Shampoo"/>
    <x v="0"/>
    <s v="Apex Trading Co."/>
    <x v="0"/>
    <x v="0"/>
    <x v="0"/>
    <x v="1"/>
    <x v="3"/>
    <n v="1191.9936"/>
    <n v="4356.7424000000001"/>
    <x v="15"/>
  </r>
  <r>
    <s v="Shampoo"/>
    <x v="0"/>
    <s v="Apex Trading Co."/>
    <x v="0"/>
    <x v="0"/>
    <x v="0"/>
    <x v="1"/>
    <x v="4"/>
    <n v="1007.8080000000001"/>
    <n v="5364.5504000000001"/>
    <x v="16"/>
  </r>
  <r>
    <s v="Shampoo"/>
    <x v="0"/>
    <s v="Apex Trading Co."/>
    <x v="0"/>
    <x v="0"/>
    <x v="0"/>
    <x v="1"/>
    <x v="5"/>
    <n v="918.61120000000005"/>
    <n v="6283.1616000000004"/>
    <x v="17"/>
  </r>
  <r>
    <s v="Shampoo"/>
    <x v="0"/>
    <s v="Apex Trading Co."/>
    <x v="0"/>
    <x v="0"/>
    <x v="0"/>
    <x v="1"/>
    <x v="6"/>
    <n v="942.93760000000009"/>
    <n v="7226.0992000000006"/>
    <x v="18"/>
  </r>
  <r>
    <s v="Shampoo"/>
    <x v="0"/>
    <s v="Apex Trading Co."/>
    <x v="0"/>
    <x v="0"/>
    <x v="0"/>
    <x v="1"/>
    <x v="7"/>
    <n v="795.82080000000008"/>
    <n v="8021.920000000001"/>
    <x v="19"/>
  </r>
  <r>
    <s v="Shampoo"/>
    <x v="0"/>
    <s v="Apex Trading Co."/>
    <x v="0"/>
    <x v="0"/>
    <x v="0"/>
    <x v="1"/>
    <x v="8"/>
    <n v="910.50240000000008"/>
    <n v="8932.4224000000013"/>
    <x v="20"/>
  </r>
  <r>
    <s v="Shampoo"/>
    <x v="0"/>
    <s v="Apex Trading Co."/>
    <x v="0"/>
    <x v="0"/>
    <x v="0"/>
    <x v="1"/>
    <x v="9"/>
    <n v="971.89760000000012"/>
    <n v="9904.3200000000015"/>
    <x v="21"/>
  </r>
  <r>
    <s v="Shampoo"/>
    <x v="0"/>
    <s v="Apex Trading Co."/>
    <x v="0"/>
    <x v="0"/>
    <x v="0"/>
    <x v="1"/>
    <x v="10"/>
    <n v="742.53440000000001"/>
    <n v="10646.854400000002"/>
    <x v="22"/>
  </r>
  <r>
    <s v="Shampoo"/>
    <x v="0"/>
    <s v="Apex Trading Co."/>
    <x v="0"/>
    <x v="0"/>
    <x v="0"/>
    <x v="1"/>
    <x v="11"/>
    <n v="803.92960000000005"/>
    <n v="11450.784000000001"/>
    <x v="23"/>
  </r>
  <r>
    <s v="Shampoo"/>
    <x v="0"/>
    <s v="Apex Trading Co."/>
    <x v="0"/>
    <x v="0"/>
    <x v="0"/>
    <x v="2"/>
    <x v="0"/>
    <n v="816.67200000000003"/>
    <n v="816.67200000000003"/>
    <x v="24"/>
  </r>
  <r>
    <s v="Shampoo"/>
    <x v="0"/>
    <s v="Apex Trading Co."/>
    <x v="0"/>
    <x v="0"/>
    <x v="0"/>
    <x v="2"/>
    <x v="1"/>
    <n v="724.00000000000011"/>
    <n v="1540.672"/>
    <x v="25"/>
  </r>
  <r>
    <s v="Shampoo"/>
    <x v="0"/>
    <s v="Apex Trading Co."/>
    <x v="0"/>
    <x v="0"/>
    <x v="0"/>
    <x v="2"/>
    <x v="2"/>
    <n v="1052.9856"/>
    <n v="2593.6576"/>
    <x v="26"/>
  </r>
  <r>
    <s v="Shampoo"/>
    <x v="0"/>
    <s v="Apex Trading Co."/>
    <x v="0"/>
    <x v="0"/>
    <x v="0"/>
    <x v="2"/>
    <x v="3"/>
    <n v="893.1264000000001"/>
    <n v="3486.7840000000001"/>
    <x v="27"/>
  </r>
  <r>
    <s v="Shampoo"/>
    <x v="0"/>
    <s v="Apex Trading Co."/>
    <x v="0"/>
    <x v="0"/>
    <x v="0"/>
    <x v="2"/>
    <x v="4"/>
    <n v="725.15840000000003"/>
    <n v="4211.9423999999999"/>
    <x v="28"/>
  </r>
  <r>
    <s v="Shampoo"/>
    <x v="0"/>
    <s v="Apex Trading Co."/>
    <x v="0"/>
    <x v="0"/>
    <x v="0"/>
    <x v="2"/>
    <x v="5"/>
    <n v="869.9584000000001"/>
    <n v="5081.9008000000003"/>
    <x v="29"/>
  </r>
  <r>
    <s v="Shampoo"/>
    <x v="0"/>
    <s v="Apex Trading Co."/>
    <x v="0"/>
    <x v="0"/>
    <x v="0"/>
    <x v="2"/>
    <x v="6"/>
    <n v="717.04960000000005"/>
    <n v="5798.9504000000006"/>
    <x v="30"/>
  </r>
  <r>
    <s v="Shampoo"/>
    <x v="0"/>
    <s v="Apex Trading Co."/>
    <x v="0"/>
    <x v="0"/>
    <x v="0"/>
    <x v="2"/>
    <x v="7"/>
    <n v="787.7120000000001"/>
    <n v="6586.6624000000011"/>
    <x v="31"/>
  </r>
  <r>
    <s v="Shampoo"/>
    <x v="0"/>
    <s v="Apex Trading Co."/>
    <x v="0"/>
    <x v="0"/>
    <x v="0"/>
    <x v="2"/>
    <x v="8"/>
    <n v="733.26720000000012"/>
    <n v="7319.9296000000013"/>
    <x v="32"/>
  </r>
  <r>
    <s v="Shampoo"/>
    <x v="0"/>
    <s v="Apex Trading Co."/>
    <x v="0"/>
    <x v="0"/>
    <x v="0"/>
    <x v="2"/>
    <x v="9"/>
    <n v="850.26560000000006"/>
    <n v="8170.195200000001"/>
    <x v="33"/>
  </r>
  <r>
    <s v="Shampoo"/>
    <x v="0"/>
    <s v="Apex Trading Co."/>
    <x v="0"/>
    <x v="0"/>
    <x v="0"/>
    <x v="2"/>
    <x v="10"/>
    <n v="720.52480000000003"/>
    <n v="8890.7200000000012"/>
    <x v="34"/>
  </r>
  <r>
    <s v="Shampoo"/>
    <x v="0"/>
    <s v="Apex Trading Co."/>
    <x v="0"/>
    <x v="0"/>
    <x v="0"/>
    <x v="2"/>
    <x v="11"/>
    <n v="876.90880000000004"/>
    <n v="9767.6288000000004"/>
    <x v="35"/>
  </r>
  <r>
    <s v="Shampoo"/>
    <x v="0"/>
    <s v="Apex Trading Co."/>
    <x v="0"/>
    <x v="0"/>
    <x v="0"/>
    <x v="3"/>
    <x v="0"/>
    <n v="895.44320000000005"/>
    <n v="895.44320000000005"/>
    <x v="36"/>
  </r>
  <r>
    <s v="Shampoo"/>
    <x v="0"/>
    <s v="Apex Trading Co."/>
    <x v="0"/>
    <x v="0"/>
    <x v="0"/>
    <x v="3"/>
    <x v="1"/>
    <n v="698.51520000000005"/>
    <n v="1593.9584"/>
    <x v="37"/>
  </r>
  <r>
    <s v="Shampoo"/>
    <x v="0"/>
    <s v="Apex Trading Co."/>
    <x v="0"/>
    <x v="0"/>
    <x v="0"/>
    <x v="3"/>
    <x v="2"/>
    <n v="810.88000000000011"/>
    <n v="2404.8384000000001"/>
    <x v="38"/>
  </r>
  <r>
    <s v="Shampoo"/>
    <x v="0"/>
    <s v="Apex Trading Co."/>
    <x v="0"/>
    <x v="0"/>
    <x v="0"/>
    <x v="3"/>
    <x v="3"/>
    <n v="724.00000000000011"/>
    <n v="3128.8384000000001"/>
    <x v="39"/>
  </r>
  <r>
    <s v="Shampoo"/>
    <x v="0"/>
    <s v="Apex Trading Co."/>
    <x v="0"/>
    <x v="0"/>
    <x v="0"/>
    <x v="3"/>
    <x v="4"/>
    <n v="669.55520000000001"/>
    <n v="3798.3936000000003"/>
    <x v="40"/>
  </r>
  <r>
    <s v="Shampoo"/>
    <x v="0"/>
    <s v="Apex Trading Co."/>
    <x v="0"/>
    <x v="0"/>
    <x v="0"/>
    <x v="3"/>
    <x v="5"/>
    <n v="730.95040000000006"/>
    <n v="4529.3440000000001"/>
    <x v="41"/>
  </r>
  <r>
    <s v="Shampoo"/>
    <x v="0"/>
    <s v="Apex Trading Co."/>
    <x v="0"/>
    <x v="0"/>
    <x v="0"/>
    <x v="3"/>
    <x v="6"/>
    <n v="739.05920000000003"/>
    <n v="5268.4031999999997"/>
    <x v="42"/>
  </r>
  <r>
    <s v="Shampoo"/>
    <x v="0"/>
    <s v="Apex Trading Co."/>
    <x v="0"/>
    <x v="0"/>
    <x v="0"/>
    <x v="3"/>
    <x v="7"/>
    <n v="671.87200000000007"/>
    <n v="5940.2752"/>
    <x v="43"/>
  </r>
  <r>
    <s v="Shampoo"/>
    <x v="0"/>
    <s v="Apex Trading Co."/>
    <x v="0"/>
    <x v="0"/>
    <x v="0"/>
    <x v="3"/>
    <x v="8"/>
    <n v="711.25760000000002"/>
    <n v="6651.5328"/>
    <x v="44"/>
  </r>
  <r>
    <s v="Shampoo"/>
    <x v="0"/>
    <s v="Apex Trading Co."/>
    <x v="0"/>
    <x v="0"/>
    <x v="0"/>
    <x v="3"/>
    <x v="9"/>
    <n v="748.32640000000004"/>
    <n v="7399.8591999999999"/>
    <x v="45"/>
  </r>
  <r>
    <s v="Shampoo"/>
    <x v="0"/>
    <s v="Apex Trading Co."/>
    <x v="0"/>
    <x v="0"/>
    <x v="0"/>
    <x v="3"/>
    <x v="10"/>
    <n v="610.47680000000003"/>
    <n v="8010.3360000000002"/>
    <x v="46"/>
  </r>
  <r>
    <s v="Shampoo"/>
    <x v="0"/>
    <s v="Apex Trading Co."/>
    <x v="0"/>
    <x v="0"/>
    <x v="0"/>
    <x v="3"/>
    <x v="11"/>
    <n v="748.32640000000004"/>
    <n v="8758.6624000000011"/>
    <x v="47"/>
  </r>
  <r>
    <s v="Shampoo"/>
    <x v="0"/>
    <s v="Apex Trading Co."/>
    <x v="0"/>
    <x v="0"/>
    <x v="0"/>
    <x v="4"/>
    <x v="0"/>
    <n v="666.08"/>
    <n v="666.08"/>
    <x v="48"/>
  </r>
  <r>
    <s v="Shampoo"/>
    <x v="0"/>
    <s v="Apex Trading Co."/>
    <x v="0"/>
    <x v="0"/>
    <x v="0"/>
    <x v="4"/>
    <x v="1"/>
    <n v="607.00160000000005"/>
    <n v="1273.0816"/>
    <x v="49"/>
  </r>
  <r>
    <s v="Shampoo"/>
    <x v="0"/>
    <s v="Apex Trading Co."/>
    <x v="0"/>
    <x v="0"/>
    <x v="0"/>
    <x v="4"/>
    <x v="2"/>
    <n v="684.61440000000005"/>
    <n v="1957.6959999999999"/>
    <x v="50"/>
  </r>
  <r>
    <s v="Shampoo"/>
    <x v="0"/>
    <s v="Apex Trading Co."/>
    <x v="0"/>
    <x v="0"/>
    <x v="0"/>
    <x v="4"/>
    <x v="3"/>
    <n v="631.32800000000009"/>
    <n v="2589.0239999999999"/>
    <x v="51"/>
  </r>
  <r>
    <s v="Shampoo"/>
    <x v="0"/>
    <s v="Apex Trading Co."/>
    <x v="0"/>
    <x v="0"/>
    <x v="0"/>
    <x v="4"/>
    <x v="4"/>
    <n v="626.69440000000009"/>
    <n v="3215.7183999999997"/>
    <x v="52"/>
  </r>
  <r>
    <s v="Shampoo"/>
    <x v="0"/>
    <s v="Apex Trading Co."/>
    <x v="0"/>
    <x v="0"/>
    <x v="0"/>
    <x v="4"/>
    <x v="5"/>
    <n v="743.69280000000003"/>
    <n v="3959.4111999999996"/>
    <x v="53"/>
  </r>
  <r>
    <s v="Shampoo"/>
    <x v="0"/>
    <s v="Apex Trading Co."/>
    <x v="0"/>
    <x v="0"/>
    <x v="0"/>
    <x v="4"/>
    <x v="6"/>
    <n v="542.13120000000004"/>
    <n v="4501.5423999999994"/>
    <x v="54"/>
  </r>
  <r>
    <s v="Shampoo"/>
    <x v="0"/>
    <s v="Apex Trading Co."/>
    <x v="0"/>
    <x v="0"/>
    <x v="0"/>
    <x v="4"/>
    <x v="7"/>
    <n v="656.81280000000004"/>
    <n v="5158.3551999999991"/>
    <x v="55"/>
  </r>
  <r>
    <s v="Shampoo"/>
    <x v="0"/>
    <s v="Apex Trading Co."/>
    <x v="0"/>
    <x v="0"/>
    <x v="0"/>
    <x v="4"/>
    <x v="8"/>
    <n v="493.47840000000002"/>
    <n v="5651.833599999999"/>
    <x v="56"/>
  </r>
  <r>
    <s v="Shampoo"/>
    <x v="0"/>
    <s v="Apex Trading Co."/>
    <x v="0"/>
    <x v="0"/>
    <x v="0"/>
    <x v="4"/>
    <x v="9"/>
    <n v="465.67680000000001"/>
    <n v="6117.5103999999992"/>
    <x v="57"/>
  </r>
  <r>
    <s v="Shampoo"/>
    <x v="0"/>
    <s v="Apex Trading Co."/>
    <x v="0"/>
    <x v="0"/>
    <x v="0"/>
    <x v="4"/>
    <x v="10"/>
    <n v="346.36160000000001"/>
    <n v="6463.8719999999994"/>
    <x v="58"/>
  </r>
  <r>
    <s v="Shampoo"/>
    <x v="0"/>
    <s v="Apex Trading Co."/>
    <x v="0"/>
    <x v="0"/>
    <x v="0"/>
    <x v="4"/>
    <x v="11"/>
    <n v="293.07520000000005"/>
    <n v="6756.9471999999996"/>
    <x v="59"/>
  </r>
  <r>
    <s v="Shampoo"/>
    <x v="0"/>
    <s v="Apex Trading Co."/>
    <x v="0"/>
    <x v="0"/>
    <x v="0"/>
    <x v="5"/>
    <x v="0"/>
    <n v="430.92480000000006"/>
    <n v="430.92480000000006"/>
    <x v="60"/>
  </r>
  <r>
    <s v="Shampoo"/>
    <x v="0"/>
    <s v="Apex Trading Co."/>
    <x v="0"/>
    <x v="0"/>
    <x v="0"/>
    <x v="5"/>
    <x v="1"/>
    <n v="562.9824000000001"/>
    <n v="993.9072000000001"/>
    <x v="61"/>
  </r>
  <r>
    <s v="Shampoo"/>
    <x v="0"/>
    <s v="Apex Trading Co."/>
    <x v="0"/>
    <x v="0"/>
    <x v="0"/>
    <x v="5"/>
    <x v="2"/>
    <n v="566.45760000000007"/>
    <n v="1560.3648000000003"/>
    <x v="62"/>
  </r>
  <r>
    <s v="Shampoo"/>
    <x v="0"/>
    <s v="Apex Trading Co."/>
    <x v="0"/>
    <x v="0"/>
    <x v="1"/>
    <x v="0"/>
    <x v="0"/>
    <n v="6279.6864000000005"/>
    <n v="6279.6864000000005"/>
    <x v="63"/>
  </r>
  <r>
    <s v="Shampoo"/>
    <x v="0"/>
    <s v="Apex Trading Co."/>
    <x v="0"/>
    <x v="0"/>
    <x v="1"/>
    <x v="0"/>
    <x v="1"/>
    <n v="5836.0192000000006"/>
    <n v="12115.705600000001"/>
    <x v="64"/>
  </r>
  <r>
    <s v="Shampoo"/>
    <x v="0"/>
    <s v="Apex Trading Co."/>
    <x v="0"/>
    <x v="0"/>
    <x v="1"/>
    <x v="0"/>
    <x v="2"/>
    <n v="5984.2944000000007"/>
    <n v="18100"/>
    <x v="65"/>
  </r>
  <r>
    <s v="Shampoo"/>
    <x v="0"/>
    <s v="Apex Trading Co."/>
    <x v="0"/>
    <x v="0"/>
    <x v="1"/>
    <x v="0"/>
    <x v="3"/>
    <n v="6139.52"/>
    <n v="24239.52"/>
    <x v="66"/>
  </r>
  <r>
    <s v="Shampoo"/>
    <x v="0"/>
    <s v="Apex Trading Co."/>
    <x v="0"/>
    <x v="0"/>
    <x v="1"/>
    <x v="0"/>
    <x v="4"/>
    <n v="7486.7392000000009"/>
    <n v="31726.2592"/>
    <x v="67"/>
  </r>
  <r>
    <s v="Shampoo"/>
    <x v="0"/>
    <s v="Apex Trading Co."/>
    <x v="0"/>
    <x v="0"/>
    <x v="1"/>
    <x v="0"/>
    <x v="5"/>
    <n v="7205.2480000000005"/>
    <n v="38931.5072"/>
    <x v="68"/>
  </r>
  <r>
    <s v="Shampoo"/>
    <x v="0"/>
    <s v="Apex Trading Co."/>
    <x v="0"/>
    <x v="0"/>
    <x v="1"/>
    <x v="0"/>
    <x v="6"/>
    <n v="6361.9328000000005"/>
    <n v="45293.440000000002"/>
    <x v="69"/>
  </r>
  <r>
    <s v="Shampoo"/>
    <x v="0"/>
    <s v="Apex Trading Co."/>
    <x v="0"/>
    <x v="0"/>
    <x v="1"/>
    <x v="0"/>
    <x v="7"/>
    <n v="6950.4000000000005"/>
    <n v="52243.840000000004"/>
    <x v="70"/>
  </r>
  <r>
    <s v="Shampoo"/>
    <x v="0"/>
    <s v="Apex Trading Co."/>
    <x v="0"/>
    <x v="0"/>
    <x v="1"/>
    <x v="0"/>
    <x v="8"/>
    <n v="4963.7440000000006"/>
    <n v="57207.584000000003"/>
    <x v="71"/>
  </r>
  <r>
    <s v="Shampoo"/>
    <x v="0"/>
    <s v="Apex Trading Co."/>
    <x v="0"/>
    <x v="0"/>
    <x v="1"/>
    <x v="0"/>
    <x v="9"/>
    <n v="6345.7152000000006"/>
    <n v="63553.299200000001"/>
    <x v="72"/>
  </r>
  <r>
    <s v="Shampoo"/>
    <x v="0"/>
    <s v="Apex Trading Co."/>
    <x v="0"/>
    <x v="0"/>
    <x v="1"/>
    <x v="0"/>
    <x v="10"/>
    <n v="5171.0976000000001"/>
    <n v="68724.396800000002"/>
    <x v="73"/>
  </r>
  <r>
    <s v="Shampoo"/>
    <x v="0"/>
    <s v="Apex Trading Co."/>
    <x v="0"/>
    <x v="0"/>
    <x v="1"/>
    <x v="0"/>
    <x v="11"/>
    <n v="7119.5264000000006"/>
    <n v="75843.923200000005"/>
    <x v="74"/>
  </r>
  <r>
    <s v="Shampoo"/>
    <x v="0"/>
    <s v="Apex Trading Co."/>
    <x v="0"/>
    <x v="0"/>
    <x v="1"/>
    <x v="1"/>
    <x v="0"/>
    <n v="5555.6864000000005"/>
    <n v="5555.6864000000005"/>
    <x v="75"/>
  </r>
  <r>
    <s v="Shampoo"/>
    <x v="0"/>
    <s v="Apex Trading Co."/>
    <x v="0"/>
    <x v="0"/>
    <x v="1"/>
    <x v="1"/>
    <x v="1"/>
    <n v="6813.7088000000003"/>
    <n v="12369.395200000001"/>
    <x v="76"/>
  </r>
  <r>
    <s v="Shampoo"/>
    <x v="0"/>
    <s v="Apex Trading Co."/>
    <x v="0"/>
    <x v="0"/>
    <x v="1"/>
    <x v="1"/>
    <x v="2"/>
    <n v="6584.3456000000006"/>
    <n v="18953.7408"/>
    <x v="77"/>
  </r>
  <r>
    <s v="Shampoo"/>
    <x v="0"/>
    <s v="Apex Trading Co."/>
    <x v="0"/>
    <x v="0"/>
    <x v="1"/>
    <x v="1"/>
    <x v="3"/>
    <n v="7142.6944000000003"/>
    <n v="26096.4352"/>
    <x v="78"/>
  </r>
  <r>
    <s v="Shampoo"/>
    <x v="0"/>
    <s v="Apex Trading Co."/>
    <x v="0"/>
    <x v="0"/>
    <x v="1"/>
    <x v="1"/>
    <x v="4"/>
    <n v="6032.9472000000005"/>
    <n v="32129.382400000002"/>
    <x v="79"/>
  </r>
  <r>
    <s v="Shampoo"/>
    <x v="0"/>
    <s v="Apex Trading Co."/>
    <x v="0"/>
    <x v="0"/>
    <x v="1"/>
    <x v="1"/>
    <x v="5"/>
    <n v="5504.7168000000001"/>
    <n v="37634.099200000004"/>
    <x v="80"/>
  </r>
  <r>
    <s v="Shampoo"/>
    <x v="0"/>
    <s v="Apex Trading Co."/>
    <x v="0"/>
    <x v="0"/>
    <x v="1"/>
    <x v="1"/>
    <x v="6"/>
    <n v="5651.8336000000008"/>
    <n v="43285.932800000002"/>
    <x v="81"/>
  </r>
  <r>
    <s v="Shampoo"/>
    <x v="0"/>
    <s v="Apex Trading Co."/>
    <x v="0"/>
    <x v="0"/>
    <x v="1"/>
    <x v="1"/>
    <x v="7"/>
    <n v="4770.2912000000006"/>
    <n v="48056.224000000002"/>
    <x v="82"/>
  </r>
  <r>
    <s v="Shampoo"/>
    <x v="0"/>
    <s v="Apex Trading Co."/>
    <x v="0"/>
    <x v="0"/>
    <x v="1"/>
    <x v="1"/>
    <x v="8"/>
    <n v="5450.2720000000008"/>
    <n v="53506.495999999999"/>
    <x v="83"/>
  </r>
  <r>
    <s v="Shampoo"/>
    <x v="0"/>
    <s v="Apex Trading Co."/>
    <x v="0"/>
    <x v="0"/>
    <x v="1"/>
    <x v="1"/>
    <x v="9"/>
    <n v="5823.2768000000005"/>
    <n v="59329.772799999999"/>
    <x v="84"/>
  </r>
  <r>
    <s v="Shampoo"/>
    <x v="0"/>
    <s v="Apex Trading Co."/>
    <x v="0"/>
    <x v="0"/>
    <x v="1"/>
    <x v="1"/>
    <x v="10"/>
    <n v="4448.2560000000003"/>
    <n v="63778.0288"/>
    <x v="85"/>
  </r>
  <r>
    <s v="Shampoo"/>
    <x v="0"/>
    <s v="Apex Trading Co."/>
    <x v="0"/>
    <x v="0"/>
    <x v="1"/>
    <x v="1"/>
    <x v="11"/>
    <n v="4817.7856000000002"/>
    <n v="68595.814400000003"/>
    <x v="86"/>
  </r>
  <r>
    <s v="Shampoo"/>
    <x v="0"/>
    <s v="Apex Trading Co."/>
    <x v="0"/>
    <x v="0"/>
    <x v="1"/>
    <x v="2"/>
    <x v="0"/>
    <n v="4895.3984"/>
    <n v="4895.3984"/>
    <x v="87"/>
  </r>
  <r>
    <s v="Shampoo"/>
    <x v="0"/>
    <s v="Apex Trading Co."/>
    <x v="0"/>
    <x v="0"/>
    <x v="1"/>
    <x v="2"/>
    <x v="1"/>
    <n v="4339.3664000000008"/>
    <n v="9234.7648000000008"/>
    <x v="88"/>
  </r>
  <r>
    <s v="Shampoo"/>
    <x v="0"/>
    <s v="Apex Trading Co."/>
    <x v="0"/>
    <x v="0"/>
    <x v="1"/>
    <x v="2"/>
    <x v="2"/>
    <n v="6308.6464000000005"/>
    <n v="15543.411200000002"/>
    <x v="89"/>
  </r>
  <r>
    <s v="Shampoo"/>
    <x v="0"/>
    <s v="Apex Trading Co."/>
    <x v="0"/>
    <x v="0"/>
    <x v="1"/>
    <x v="2"/>
    <x v="3"/>
    <n v="5350.6496000000006"/>
    <n v="20894.060800000003"/>
    <x v="90"/>
  </r>
  <r>
    <s v="Shampoo"/>
    <x v="0"/>
    <s v="Apex Trading Co."/>
    <x v="0"/>
    <x v="0"/>
    <x v="1"/>
    <x v="2"/>
    <x v="4"/>
    <n v="4346.3168000000005"/>
    <n v="25240.377600000003"/>
    <x v="91"/>
  </r>
  <r>
    <s v="Shampoo"/>
    <x v="0"/>
    <s v="Apex Trading Co."/>
    <x v="0"/>
    <x v="0"/>
    <x v="1"/>
    <x v="2"/>
    <x v="5"/>
    <n v="5213.9584000000004"/>
    <n v="30454.336000000003"/>
    <x v="92"/>
  </r>
  <r>
    <s v="Shampoo"/>
    <x v="0"/>
    <s v="Apex Trading Co."/>
    <x v="0"/>
    <x v="0"/>
    <x v="1"/>
    <x v="2"/>
    <x v="6"/>
    <n v="4294.1888000000008"/>
    <n v="34748.524800000007"/>
    <x v="93"/>
  </r>
  <r>
    <s v="Shampoo"/>
    <x v="0"/>
    <s v="Apex Trading Co."/>
    <x v="0"/>
    <x v="0"/>
    <x v="1"/>
    <x v="2"/>
    <x v="7"/>
    <n v="4715.8464000000004"/>
    <n v="39464.371200000009"/>
    <x v="94"/>
  </r>
  <r>
    <s v="Shampoo"/>
    <x v="0"/>
    <s v="Apex Trading Co."/>
    <x v="0"/>
    <x v="0"/>
    <x v="1"/>
    <x v="2"/>
    <x v="8"/>
    <n v="4391.4944000000005"/>
    <n v="43855.865600000012"/>
    <x v="95"/>
  </r>
  <r>
    <s v="Shampoo"/>
    <x v="0"/>
    <s v="Apex Trading Co."/>
    <x v="0"/>
    <x v="0"/>
    <x v="1"/>
    <x v="2"/>
    <x v="9"/>
    <n v="5092.3264000000008"/>
    <n v="48948.19200000001"/>
    <x v="96"/>
  </r>
  <r>
    <s v="Shampoo"/>
    <x v="0"/>
    <s v="Apex Trading Co."/>
    <x v="0"/>
    <x v="0"/>
    <x v="1"/>
    <x v="2"/>
    <x v="10"/>
    <n v="4319.6736000000001"/>
    <n v="53267.865600000012"/>
    <x v="97"/>
  </r>
  <r>
    <s v="Shampoo"/>
    <x v="0"/>
    <s v="Apex Trading Co."/>
    <x v="0"/>
    <x v="0"/>
    <x v="1"/>
    <x v="2"/>
    <x v="11"/>
    <n v="5254.5024000000003"/>
    <n v="58522.368000000009"/>
    <x v="98"/>
  </r>
  <r>
    <s v="Shampoo"/>
    <x v="0"/>
    <s v="Apex Trading Co."/>
    <x v="0"/>
    <x v="0"/>
    <x v="1"/>
    <x v="3"/>
    <x v="0"/>
    <n v="5362.2336000000005"/>
    <n v="5362.2336000000005"/>
    <x v="99"/>
  </r>
  <r>
    <s v="Shampoo"/>
    <x v="0"/>
    <s v="Apex Trading Co."/>
    <x v="0"/>
    <x v="0"/>
    <x v="1"/>
    <x v="3"/>
    <x v="1"/>
    <n v="4185.2992000000004"/>
    <n v="9547.5328000000009"/>
    <x v="100"/>
  </r>
  <r>
    <s v="Shampoo"/>
    <x v="0"/>
    <s v="Apex Trading Co."/>
    <x v="0"/>
    <x v="0"/>
    <x v="1"/>
    <x v="3"/>
    <x v="2"/>
    <n v="4854.8544000000002"/>
    <n v="14402.387200000001"/>
    <x v="101"/>
  </r>
  <r>
    <s v="Shampoo"/>
    <x v="0"/>
    <s v="Apex Trading Co."/>
    <x v="0"/>
    <x v="0"/>
    <x v="1"/>
    <x v="3"/>
    <x v="3"/>
    <n v="4337.0496000000003"/>
    <n v="18739.436800000003"/>
    <x v="102"/>
  </r>
  <r>
    <s v="Shampoo"/>
    <x v="0"/>
    <s v="Apex Trading Co."/>
    <x v="0"/>
    <x v="0"/>
    <x v="1"/>
    <x v="3"/>
    <x v="4"/>
    <n v="4011.5392000000002"/>
    <n v="22750.976000000002"/>
    <x v="103"/>
  </r>
  <r>
    <s v="Shampoo"/>
    <x v="0"/>
    <s v="Apex Trading Co."/>
    <x v="0"/>
    <x v="0"/>
    <x v="1"/>
    <x v="3"/>
    <x v="5"/>
    <n v="4381.0688"/>
    <n v="27132.044800000003"/>
    <x v="104"/>
  </r>
  <r>
    <s v="Shampoo"/>
    <x v="0"/>
    <s v="Apex Trading Co."/>
    <x v="0"/>
    <x v="0"/>
    <x v="1"/>
    <x v="3"/>
    <x v="6"/>
    <n v="4426.2464"/>
    <n v="31558.291200000003"/>
    <x v="105"/>
  </r>
  <r>
    <s v="Shampoo"/>
    <x v="0"/>
    <s v="Apex Trading Co."/>
    <x v="0"/>
    <x v="0"/>
    <x v="1"/>
    <x v="3"/>
    <x v="7"/>
    <n v="4024.2816000000003"/>
    <n v="35582.572800000002"/>
    <x v="106"/>
  </r>
  <r>
    <s v="Shampoo"/>
    <x v="0"/>
    <s v="Apex Trading Co."/>
    <x v="0"/>
    <x v="0"/>
    <x v="1"/>
    <x v="3"/>
    <x v="8"/>
    <n v="4258.2784000000001"/>
    <n v="39840.851200000005"/>
    <x v="107"/>
  </r>
  <r>
    <s v="Shampoo"/>
    <x v="0"/>
    <s v="Apex Trading Co."/>
    <x v="0"/>
    <x v="0"/>
    <x v="1"/>
    <x v="3"/>
    <x v="9"/>
    <n v="4480.6912000000002"/>
    <n v="44321.542400000006"/>
    <x v="108"/>
  </r>
  <r>
    <s v="Shampoo"/>
    <x v="0"/>
    <s v="Apex Trading Co."/>
    <x v="0"/>
    <x v="0"/>
    <x v="1"/>
    <x v="3"/>
    <x v="10"/>
    <n v="3655.9104000000002"/>
    <n v="47977.452800000006"/>
    <x v="109"/>
  </r>
  <r>
    <s v="Shampoo"/>
    <x v="0"/>
    <s v="Apex Trading Co."/>
    <x v="0"/>
    <x v="0"/>
    <x v="1"/>
    <x v="3"/>
    <x v="11"/>
    <n v="4480.6912000000002"/>
    <n v="52458.144000000008"/>
    <x v="110"/>
  </r>
  <r>
    <s v="Shampoo"/>
    <x v="0"/>
    <s v="Apex Trading Co."/>
    <x v="0"/>
    <x v="0"/>
    <x v="1"/>
    <x v="4"/>
    <x v="0"/>
    <n v="3993.0048000000002"/>
    <n v="3993.0048000000002"/>
    <x v="111"/>
  </r>
  <r>
    <s v="Shampoo"/>
    <x v="0"/>
    <s v="Apex Trading Co."/>
    <x v="0"/>
    <x v="0"/>
    <x v="1"/>
    <x v="4"/>
    <x v="1"/>
    <n v="3633.9008000000003"/>
    <n v="7626.9056"/>
    <x v="112"/>
  </r>
  <r>
    <s v="Shampoo"/>
    <x v="0"/>
    <s v="Apex Trading Co."/>
    <x v="0"/>
    <x v="0"/>
    <x v="1"/>
    <x v="4"/>
    <x v="2"/>
    <n v="4103.0528000000004"/>
    <n v="11729.9584"/>
    <x v="113"/>
  </r>
  <r>
    <s v="Shampoo"/>
    <x v="0"/>
    <s v="Apex Trading Co."/>
    <x v="0"/>
    <x v="0"/>
    <x v="1"/>
    <x v="4"/>
    <x v="3"/>
    <n v="3779.8592000000003"/>
    <n v="15509.8176"/>
    <x v="114"/>
  </r>
  <r>
    <s v="Shampoo"/>
    <x v="0"/>
    <s v="Apex Trading Co."/>
    <x v="0"/>
    <x v="0"/>
    <x v="1"/>
    <x v="4"/>
    <x v="4"/>
    <n v="3752.0576000000001"/>
    <n v="19261.875200000002"/>
    <x v="115"/>
  </r>
  <r>
    <s v="Shampoo"/>
    <x v="0"/>
    <s v="Apex Trading Co."/>
    <x v="0"/>
    <x v="0"/>
    <x v="1"/>
    <x v="4"/>
    <x v="5"/>
    <n v="4457.5232000000005"/>
    <n v="23719.398400000002"/>
    <x v="116"/>
  </r>
  <r>
    <s v="Shampoo"/>
    <x v="0"/>
    <s v="Apex Trading Co."/>
    <x v="0"/>
    <x v="0"/>
    <x v="1"/>
    <x v="4"/>
    <x v="6"/>
    <n v="3248.1536000000001"/>
    <n v="26967.552000000003"/>
    <x v="117"/>
  </r>
  <r>
    <s v="Shampoo"/>
    <x v="0"/>
    <s v="Apex Trading Co."/>
    <x v="0"/>
    <x v="0"/>
    <x v="1"/>
    <x v="4"/>
    <x v="7"/>
    <n v="3930.4512000000004"/>
    <n v="30898.003200000003"/>
    <x v="118"/>
  </r>
  <r>
    <s v="Shampoo"/>
    <x v="0"/>
    <s v="Apex Trading Co."/>
    <x v="0"/>
    <x v="0"/>
    <x v="1"/>
    <x v="4"/>
    <x v="8"/>
    <n v="2955.0784000000003"/>
    <n v="33853.081600000005"/>
    <x v="119"/>
  </r>
  <r>
    <s v="Shampoo"/>
    <x v="0"/>
    <s v="Apex Trading Co."/>
    <x v="0"/>
    <x v="0"/>
    <x v="1"/>
    <x v="4"/>
    <x v="9"/>
    <n v="2865.8816000000002"/>
    <n v="36718.963200000006"/>
    <x v="120"/>
  </r>
  <r>
    <s v="Shampoo"/>
    <x v="0"/>
    <s v="Apex Trading Co."/>
    <x v="0"/>
    <x v="0"/>
    <x v="1"/>
    <x v="4"/>
    <x v="10"/>
    <n v="2372.4032000000002"/>
    <n v="39091.366400000006"/>
    <x v="121"/>
  </r>
  <r>
    <s v="Shampoo"/>
    <x v="0"/>
    <s v="Apex Trading Co."/>
    <x v="0"/>
    <x v="0"/>
    <x v="1"/>
    <x v="4"/>
    <x v="11"/>
    <n v="2012.1408000000001"/>
    <n v="41103.507200000007"/>
    <x v="122"/>
  </r>
  <r>
    <s v="Shampoo"/>
    <x v="0"/>
    <s v="Apex Trading Co."/>
    <x v="0"/>
    <x v="0"/>
    <x v="1"/>
    <x v="5"/>
    <x v="0"/>
    <n v="2979.4048000000003"/>
    <n v="2979.4048000000003"/>
    <x v="123"/>
  </r>
  <r>
    <s v="Shampoo"/>
    <x v="0"/>
    <s v="Apex Trading Co."/>
    <x v="0"/>
    <x v="0"/>
    <x v="1"/>
    <x v="5"/>
    <x v="1"/>
    <n v="3896.8576000000003"/>
    <n v="6876.2624000000005"/>
    <x v="124"/>
  </r>
  <r>
    <s v="Shampoo"/>
    <x v="0"/>
    <s v="Apex Trading Co."/>
    <x v="0"/>
    <x v="0"/>
    <x v="1"/>
    <x v="5"/>
    <x v="2"/>
    <n v="3926.9760000000001"/>
    <n v="10803.2384"/>
    <x v="125"/>
  </r>
  <r>
    <s v="Shampoo"/>
    <x v="0"/>
    <s v="Apex Trading Co."/>
    <x v="0"/>
    <x v="1"/>
    <x v="0"/>
    <x v="0"/>
    <x v="0"/>
    <n v="1091.2128"/>
    <n v="1091.2128"/>
    <x v="126"/>
  </r>
  <r>
    <s v="Shampoo"/>
    <x v="0"/>
    <s v="Apex Trading Co."/>
    <x v="0"/>
    <x v="1"/>
    <x v="0"/>
    <x v="0"/>
    <x v="1"/>
    <n v="964.94720000000007"/>
    <n v="2056.16"/>
    <x v="127"/>
  </r>
  <r>
    <s v="Shampoo"/>
    <x v="0"/>
    <s v="Apex Trading Co."/>
    <x v="0"/>
    <x v="1"/>
    <x v="0"/>
    <x v="0"/>
    <x v="2"/>
    <n v="1135.2320000000002"/>
    <n v="3191.3919999999998"/>
    <x v="128"/>
  </r>
  <r>
    <s v="Shampoo"/>
    <x v="0"/>
    <s v="Apex Trading Co."/>
    <x v="0"/>
    <x v="1"/>
    <x v="0"/>
    <x v="0"/>
    <x v="3"/>
    <n v="1086.5792000000001"/>
    <n v="4277.9712"/>
    <x v="129"/>
  </r>
  <r>
    <s v="Shampoo"/>
    <x v="0"/>
    <s v="Apex Trading Co."/>
    <x v="0"/>
    <x v="1"/>
    <x v="0"/>
    <x v="0"/>
    <x v="4"/>
    <n v="1198.9440000000002"/>
    <n v="5476.9152000000004"/>
    <x v="130"/>
  </r>
  <r>
    <s v="Shampoo"/>
    <x v="0"/>
    <s v="Apex Trading Co."/>
    <x v="0"/>
    <x v="1"/>
    <x v="0"/>
    <x v="0"/>
    <x v="5"/>
    <n v="1061.0944000000002"/>
    <n v="6538.0096000000003"/>
    <x v="131"/>
  </r>
  <r>
    <s v="Shampoo"/>
    <x v="0"/>
    <s v="Apex Trading Co."/>
    <x v="0"/>
    <x v="1"/>
    <x v="0"/>
    <x v="0"/>
    <x v="6"/>
    <n v="1090.0544"/>
    <n v="7628.0640000000003"/>
    <x v="132"/>
  </r>
  <r>
    <s v="Shampoo"/>
    <x v="0"/>
    <s v="Apex Trading Co."/>
    <x v="0"/>
    <x v="1"/>
    <x v="0"/>
    <x v="0"/>
    <x v="7"/>
    <n v="939.46240000000012"/>
    <n v="8567.5264000000006"/>
    <x v="133"/>
  </r>
  <r>
    <s v="Shampoo"/>
    <x v="0"/>
    <s v="Apex Trading Co."/>
    <x v="0"/>
    <x v="1"/>
    <x v="0"/>
    <x v="0"/>
    <x v="8"/>
    <n v="886.17600000000004"/>
    <n v="9453.7024000000001"/>
    <x v="134"/>
  </r>
  <r>
    <s v="Shampoo"/>
    <x v="0"/>
    <s v="Apex Trading Co."/>
    <x v="0"/>
    <x v="1"/>
    <x v="0"/>
    <x v="0"/>
    <x v="9"/>
    <n v="1017.0752000000001"/>
    <n v="10470.777599999999"/>
    <x v="135"/>
  </r>
  <r>
    <s v="Shampoo"/>
    <x v="0"/>
    <s v="Apex Trading Co."/>
    <x v="0"/>
    <x v="1"/>
    <x v="0"/>
    <x v="0"/>
    <x v="10"/>
    <n v="925.56160000000011"/>
    <n v="11396.3392"/>
    <x v="136"/>
  </r>
  <r>
    <s v="Shampoo"/>
    <x v="0"/>
    <s v="Apex Trading Co."/>
    <x v="0"/>
    <x v="1"/>
    <x v="0"/>
    <x v="0"/>
    <x v="11"/>
    <n v="1030.9760000000001"/>
    <n v="12427.315200000001"/>
    <x v="137"/>
  </r>
  <r>
    <s v="Shampoo"/>
    <x v="0"/>
    <s v="Apex Trading Co."/>
    <x v="0"/>
    <x v="1"/>
    <x v="0"/>
    <x v="1"/>
    <x v="0"/>
    <n v="1028.6592000000001"/>
    <n v="1028.6592000000001"/>
    <x v="20"/>
  </r>
  <r>
    <s v="Shampoo"/>
    <x v="0"/>
    <s v="Apex Trading Co."/>
    <x v="0"/>
    <x v="1"/>
    <x v="0"/>
    <x v="1"/>
    <x v="1"/>
    <n v="872.27520000000004"/>
    <n v="1900.9344000000001"/>
    <x v="138"/>
  </r>
  <r>
    <s v="Shampoo"/>
    <x v="0"/>
    <s v="Apex Trading Co."/>
    <x v="0"/>
    <x v="1"/>
    <x v="0"/>
    <x v="1"/>
    <x v="2"/>
    <n v="874.5920000000001"/>
    <n v="2775.5264000000002"/>
    <x v="139"/>
  </r>
  <r>
    <s v="Shampoo"/>
    <x v="0"/>
    <s v="Apex Trading Co."/>
    <x v="0"/>
    <x v="1"/>
    <x v="0"/>
    <x v="1"/>
    <x v="3"/>
    <n v="896.60160000000008"/>
    <n v="3672.1280000000002"/>
    <x v="140"/>
  </r>
  <r>
    <s v="Shampoo"/>
    <x v="0"/>
    <s v="Apex Trading Co."/>
    <x v="0"/>
    <x v="1"/>
    <x v="0"/>
    <x v="1"/>
    <x v="4"/>
    <n v="1008.9664000000001"/>
    <n v="4681.0944"/>
    <x v="141"/>
  </r>
  <r>
    <s v="Shampoo"/>
    <x v="0"/>
    <s v="Apex Trading Co."/>
    <x v="0"/>
    <x v="1"/>
    <x v="0"/>
    <x v="1"/>
    <x v="5"/>
    <n v="916.29440000000011"/>
    <n v="5597.3887999999997"/>
    <x v="142"/>
  </r>
  <r>
    <s v="Shampoo"/>
    <x v="0"/>
    <s v="Apex Trading Co."/>
    <x v="0"/>
    <x v="1"/>
    <x v="0"/>
    <x v="1"/>
    <x v="6"/>
    <n v="891.96800000000007"/>
    <n v="6489.3567999999996"/>
    <x v="143"/>
  </r>
  <r>
    <s v="Shampoo"/>
    <x v="0"/>
    <s v="Apex Trading Co."/>
    <x v="0"/>
    <x v="1"/>
    <x v="0"/>
    <x v="1"/>
    <x v="7"/>
    <n v="794.66240000000005"/>
    <n v="7284.0191999999997"/>
    <x v="144"/>
  </r>
  <r>
    <s v="Shampoo"/>
    <x v="0"/>
    <s v="Apex Trading Co."/>
    <x v="0"/>
    <x v="1"/>
    <x v="0"/>
    <x v="1"/>
    <x v="8"/>
    <n v="912.81920000000002"/>
    <n v="8196.8384000000005"/>
    <x v="145"/>
  </r>
  <r>
    <s v="Shampoo"/>
    <x v="0"/>
    <s v="Apex Trading Co."/>
    <x v="0"/>
    <x v="1"/>
    <x v="0"/>
    <x v="1"/>
    <x v="9"/>
    <n v="909.34400000000005"/>
    <n v="9106.1824000000015"/>
    <x v="146"/>
  </r>
  <r>
    <s v="Shampoo"/>
    <x v="0"/>
    <s v="Apex Trading Co."/>
    <x v="0"/>
    <x v="1"/>
    <x v="0"/>
    <x v="1"/>
    <x v="10"/>
    <n v="831.73120000000006"/>
    <n v="9937.9136000000017"/>
    <x v="147"/>
  </r>
  <r>
    <s v="Shampoo"/>
    <x v="0"/>
    <s v="Apex Trading Co."/>
    <x v="0"/>
    <x v="1"/>
    <x v="0"/>
    <x v="1"/>
    <x v="11"/>
    <n v="717.04960000000005"/>
    <n v="10654.963200000002"/>
    <x v="148"/>
  </r>
  <r>
    <s v="Shampoo"/>
    <x v="0"/>
    <s v="Apex Trading Co."/>
    <x v="0"/>
    <x v="1"/>
    <x v="0"/>
    <x v="2"/>
    <x v="0"/>
    <n v="951.04640000000006"/>
    <n v="951.04640000000006"/>
    <x v="149"/>
  </r>
  <r>
    <s v="Shampoo"/>
    <x v="0"/>
    <s v="Apex Trading Co."/>
    <x v="0"/>
    <x v="1"/>
    <x v="0"/>
    <x v="2"/>
    <x v="1"/>
    <n v="858.37440000000004"/>
    <n v="1809.4208000000001"/>
    <x v="150"/>
  </r>
  <r>
    <s v="Shampoo"/>
    <x v="0"/>
    <s v="Apex Trading Co."/>
    <x v="0"/>
    <x v="1"/>
    <x v="0"/>
    <x v="2"/>
    <x v="2"/>
    <n v="920.92800000000011"/>
    <n v="2730.3488000000002"/>
    <x v="151"/>
  </r>
  <r>
    <s v="Shampoo"/>
    <x v="0"/>
    <s v="Apex Trading Co."/>
    <x v="0"/>
    <x v="1"/>
    <x v="0"/>
    <x v="2"/>
    <x v="3"/>
    <n v="970.7392000000001"/>
    <n v="3701.0880000000002"/>
    <x v="152"/>
  </r>
  <r>
    <s v="Shampoo"/>
    <x v="0"/>
    <s v="Apex Trading Co."/>
    <x v="0"/>
    <x v="1"/>
    <x v="0"/>
    <x v="2"/>
    <x v="4"/>
    <n v="869.9584000000001"/>
    <n v="4571.0464000000002"/>
    <x v="153"/>
  </r>
  <r>
    <s v="Shampoo"/>
    <x v="0"/>
    <s v="Apex Trading Co."/>
    <x v="0"/>
    <x v="1"/>
    <x v="0"/>
    <x v="2"/>
    <x v="5"/>
    <n v="844.47360000000003"/>
    <n v="5415.52"/>
    <x v="154"/>
  </r>
  <r>
    <s v="Shampoo"/>
    <x v="0"/>
    <s v="Apex Trading Co."/>
    <x v="0"/>
    <x v="1"/>
    <x v="0"/>
    <x v="2"/>
    <x v="6"/>
    <n v="901.23520000000008"/>
    <n v="6316.7552000000005"/>
    <x v="155"/>
  </r>
  <r>
    <s v="Shampoo"/>
    <x v="0"/>
    <s v="Apex Trading Co."/>
    <x v="0"/>
    <x v="1"/>
    <x v="0"/>
    <x v="2"/>
    <x v="7"/>
    <n v="645.22880000000009"/>
    <n v="6961.9840000000004"/>
    <x v="156"/>
  </r>
  <r>
    <s v="Shampoo"/>
    <x v="0"/>
    <s v="Apex Trading Co."/>
    <x v="0"/>
    <x v="1"/>
    <x v="0"/>
    <x v="2"/>
    <x v="8"/>
    <n v="803.92960000000005"/>
    <n v="7765.9136000000008"/>
    <x v="157"/>
  </r>
  <r>
    <s v="Shampoo"/>
    <x v="0"/>
    <s v="Apex Trading Co."/>
    <x v="0"/>
    <x v="1"/>
    <x v="0"/>
    <x v="2"/>
    <x v="9"/>
    <n v="881.54240000000004"/>
    <n v="8647.4560000000001"/>
    <x v="158"/>
  </r>
  <r>
    <s v="Shampoo"/>
    <x v="0"/>
    <s v="Apex Trading Co."/>
    <x v="0"/>
    <x v="1"/>
    <x v="0"/>
    <x v="2"/>
    <x v="10"/>
    <n v="827.09760000000006"/>
    <n v="9474.5535999999993"/>
    <x v="159"/>
  </r>
  <r>
    <s v="Shampoo"/>
    <x v="0"/>
    <s v="Apex Trading Co."/>
    <x v="0"/>
    <x v="1"/>
    <x v="0"/>
    <x v="2"/>
    <x v="11"/>
    <n v="836.36480000000006"/>
    <n v="10310.918399999999"/>
    <x v="160"/>
  </r>
  <r>
    <s v="Shampoo"/>
    <x v="0"/>
    <s v="Apex Trading Co."/>
    <x v="0"/>
    <x v="1"/>
    <x v="0"/>
    <x v="3"/>
    <x v="0"/>
    <n v="849.10720000000003"/>
    <n v="849.10720000000003"/>
    <x v="161"/>
  </r>
  <r>
    <s v="Shampoo"/>
    <x v="0"/>
    <s v="Apex Trading Co."/>
    <x v="0"/>
    <x v="1"/>
    <x v="0"/>
    <x v="3"/>
    <x v="1"/>
    <n v="735.58400000000006"/>
    <n v="1584.6912000000002"/>
    <x v="162"/>
  </r>
  <r>
    <s v="Shampoo"/>
    <x v="0"/>
    <s v="Apex Trading Co."/>
    <x v="0"/>
    <x v="1"/>
    <x v="0"/>
    <x v="3"/>
    <x v="2"/>
    <n v="746.00960000000009"/>
    <n v="2330.7008000000005"/>
    <x v="163"/>
  </r>
  <r>
    <s v="Shampoo"/>
    <x v="0"/>
    <s v="Apex Trading Co."/>
    <x v="0"/>
    <x v="1"/>
    <x v="0"/>
    <x v="3"/>
    <x v="3"/>
    <n v="890.80960000000005"/>
    <n v="3221.5104000000006"/>
    <x v="164"/>
  </r>
  <r>
    <s v="Shampoo"/>
    <x v="0"/>
    <s v="Apex Trading Co."/>
    <x v="0"/>
    <x v="1"/>
    <x v="0"/>
    <x v="3"/>
    <x v="4"/>
    <n v="749.48480000000006"/>
    <n v="3970.9952000000008"/>
    <x v="165"/>
  </r>
  <r>
    <s v="Shampoo"/>
    <x v="0"/>
    <s v="Apex Trading Co."/>
    <x v="0"/>
    <x v="1"/>
    <x v="0"/>
    <x v="3"/>
    <x v="5"/>
    <n v="751.80160000000001"/>
    <n v="4722.796800000001"/>
    <x v="166"/>
  </r>
  <r>
    <s v="Shampoo"/>
    <x v="0"/>
    <s v="Apex Trading Co."/>
    <x v="0"/>
    <x v="1"/>
    <x v="0"/>
    <x v="3"/>
    <x v="6"/>
    <n v="820.14720000000011"/>
    <n v="5542.9440000000013"/>
    <x v="167"/>
  </r>
  <r>
    <s v="Shampoo"/>
    <x v="0"/>
    <s v="Apex Trading Co."/>
    <x v="0"/>
    <x v="1"/>
    <x v="0"/>
    <x v="3"/>
    <x v="7"/>
    <n v="778.4448000000001"/>
    <n v="6321.3888000000015"/>
    <x v="168"/>
  </r>
  <r>
    <s v="Shampoo"/>
    <x v="0"/>
    <s v="Apex Trading Co."/>
    <x v="0"/>
    <x v="1"/>
    <x v="0"/>
    <x v="3"/>
    <x v="8"/>
    <n v="749.48480000000006"/>
    <n v="7070.8736000000017"/>
    <x v="169"/>
  </r>
  <r>
    <s v="Shampoo"/>
    <x v="0"/>
    <s v="Apex Trading Co."/>
    <x v="0"/>
    <x v="1"/>
    <x v="0"/>
    <x v="3"/>
    <x v="9"/>
    <n v="799.29600000000005"/>
    <n v="7870.169600000002"/>
    <x v="170"/>
  </r>
  <r>
    <s v="Shampoo"/>
    <x v="0"/>
    <s v="Apex Trading Co."/>
    <x v="0"/>
    <x v="1"/>
    <x v="0"/>
    <x v="3"/>
    <x v="10"/>
    <n v="677.6640000000001"/>
    <n v="8547.8336000000018"/>
    <x v="171"/>
  </r>
  <r>
    <s v="Shampoo"/>
    <x v="0"/>
    <s v="Apex Trading Co."/>
    <x v="0"/>
    <x v="1"/>
    <x v="0"/>
    <x v="3"/>
    <x v="11"/>
    <n v="816.67200000000003"/>
    <n v="9364.5056000000022"/>
    <x v="172"/>
  </r>
  <r>
    <s v="Shampoo"/>
    <x v="0"/>
    <s v="Apex Trading Co."/>
    <x v="0"/>
    <x v="1"/>
    <x v="0"/>
    <x v="4"/>
    <x v="0"/>
    <n v="699.67360000000008"/>
    <n v="699.67360000000008"/>
    <x v="173"/>
  </r>
  <r>
    <s v="Shampoo"/>
    <x v="0"/>
    <s v="Apex Trading Co."/>
    <x v="0"/>
    <x v="1"/>
    <x v="0"/>
    <x v="4"/>
    <x v="1"/>
    <n v="746.00960000000009"/>
    <n v="1445.6832000000002"/>
    <x v="174"/>
  </r>
  <r>
    <s v="Shampoo"/>
    <x v="0"/>
    <s v="Apex Trading Co."/>
    <x v="0"/>
    <x v="1"/>
    <x v="0"/>
    <x v="4"/>
    <x v="2"/>
    <n v="802.77120000000002"/>
    <n v="2248.4544000000001"/>
    <x v="175"/>
  </r>
  <r>
    <s v="Shampoo"/>
    <x v="0"/>
    <s v="Apex Trading Co."/>
    <x v="0"/>
    <x v="1"/>
    <x v="0"/>
    <x v="4"/>
    <x v="3"/>
    <n v="683.45600000000002"/>
    <n v="2931.9104000000002"/>
    <x v="176"/>
  </r>
  <r>
    <s v="Shampoo"/>
    <x v="0"/>
    <s v="Apex Trading Co."/>
    <x v="0"/>
    <x v="1"/>
    <x v="0"/>
    <x v="4"/>
    <x v="4"/>
    <n v="739.05920000000003"/>
    <n v="3670.9696000000004"/>
    <x v="177"/>
  </r>
  <r>
    <s v="Shampoo"/>
    <x v="0"/>
    <s v="Apex Trading Co."/>
    <x v="0"/>
    <x v="1"/>
    <x v="0"/>
    <x v="4"/>
    <x v="5"/>
    <n v="761.06880000000001"/>
    <n v="4432.0384000000004"/>
    <x v="178"/>
  </r>
  <r>
    <s v="Shampoo"/>
    <x v="0"/>
    <s v="Apex Trading Co."/>
    <x v="0"/>
    <x v="1"/>
    <x v="0"/>
    <x v="4"/>
    <x v="6"/>
    <n v="703.14880000000005"/>
    <n v="5135.1872000000003"/>
    <x v="179"/>
  </r>
  <r>
    <s v="Shampoo"/>
    <x v="0"/>
    <s v="Apex Trading Co."/>
    <x v="0"/>
    <x v="1"/>
    <x v="0"/>
    <x v="4"/>
    <x v="7"/>
    <n v="588.46720000000005"/>
    <n v="5723.6544000000004"/>
    <x v="180"/>
  </r>
  <r>
    <s v="Shampoo"/>
    <x v="0"/>
    <s v="Apex Trading Co."/>
    <x v="0"/>
    <x v="1"/>
    <x v="0"/>
    <x v="4"/>
    <x v="8"/>
    <n v="479.57760000000002"/>
    <n v="6203.232"/>
    <x v="181"/>
  </r>
  <r>
    <s v="Shampoo"/>
    <x v="0"/>
    <s v="Apex Trading Co."/>
    <x v="0"/>
    <x v="1"/>
    <x v="0"/>
    <x v="4"/>
    <x v="9"/>
    <n v="334.77760000000001"/>
    <n v="6538.0096000000003"/>
    <x v="182"/>
  </r>
  <r>
    <s v="Shampoo"/>
    <x v="0"/>
    <s v="Apex Trading Co."/>
    <x v="0"/>
    <x v="1"/>
    <x v="0"/>
    <x v="4"/>
    <x v="10"/>
    <n v="221.25440000000003"/>
    <n v="6759.2640000000001"/>
    <x v="183"/>
  </r>
  <r>
    <s v="Shampoo"/>
    <x v="0"/>
    <s v="Apex Trading Co."/>
    <x v="0"/>
    <x v="1"/>
    <x v="0"/>
    <x v="4"/>
    <x v="11"/>
    <n v="174.91840000000002"/>
    <n v="6934.1823999999997"/>
    <x v="184"/>
  </r>
  <r>
    <s v="Shampoo"/>
    <x v="0"/>
    <s v="Apex Trading Co."/>
    <x v="0"/>
    <x v="1"/>
    <x v="0"/>
    <x v="5"/>
    <x v="0"/>
    <n v="430.92480000000006"/>
    <n v="430.92480000000006"/>
    <x v="185"/>
  </r>
  <r>
    <s v="Shampoo"/>
    <x v="0"/>
    <s v="Apex Trading Co."/>
    <x v="0"/>
    <x v="1"/>
    <x v="0"/>
    <x v="5"/>
    <x v="1"/>
    <n v="557.19040000000007"/>
    <n v="988.11520000000019"/>
    <x v="186"/>
  </r>
  <r>
    <s v="Shampoo"/>
    <x v="0"/>
    <s v="Apex Trading Co."/>
    <x v="0"/>
    <x v="1"/>
    <x v="0"/>
    <x v="5"/>
    <x v="2"/>
    <n v="579.20000000000005"/>
    <n v="1567.3152000000002"/>
    <x v="187"/>
  </r>
  <r>
    <s v="Shampoo"/>
    <x v="0"/>
    <s v="Apex Trading Co."/>
    <x v="0"/>
    <x v="1"/>
    <x v="1"/>
    <x v="0"/>
    <x v="0"/>
    <n v="5925.2160000000003"/>
    <n v="5925.2160000000003"/>
    <x v="188"/>
  </r>
  <r>
    <s v="Shampoo"/>
    <x v="0"/>
    <s v="Apex Trading Co."/>
    <x v="0"/>
    <x v="1"/>
    <x v="1"/>
    <x v="0"/>
    <x v="1"/>
    <n v="5238.2848000000004"/>
    <n v="11163.500800000002"/>
    <x v="189"/>
  </r>
  <r>
    <s v="Shampoo"/>
    <x v="0"/>
    <s v="Apex Trading Co."/>
    <x v="0"/>
    <x v="1"/>
    <x v="1"/>
    <x v="0"/>
    <x v="2"/>
    <n v="6166.1632000000009"/>
    <n v="17329.664000000004"/>
    <x v="190"/>
  </r>
  <r>
    <s v="Shampoo"/>
    <x v="0"/>
    <s v="Apex Trading Co."/>
    <x v="0"/>
    <x v="1"/>
    <x v="1"/>
    <x v="0"/>
    <x v="3"/>
    <n v="5900.8896000000004"/>
    <n v="23230.553600000007"/>
    <x v="191"/>
  </r>
  <r>
    <s v="Shampoo"/>
    <x v="0"/>
    <s v="Apex Trading Co."/>
    <x v="0"/>
    <x v="1"/>
    <x v="1"/>
    <x v="0"/>
    <x v="4"/>
    <n v="6507.8912000000009"/>
    <n v="29738.444800000008"/>
    <x v="192"/>
  </r>
  <r>
    <s v="Shampoo"/>
    <x v="0"/>
    <s v="Apex Trading Co."/>
    <x v="0"/>
    <x v="1"/>
    <x v="1"/>
    <x v="0"/>
    <x v="5"/>
    <n v="5763.0400000000009"/>
    <n v="35501.484800000006"/>
    <x v="193"/>
  </r>
  <r>
    <s v="Shampoo"/>
    <x v="0"/>
    <s v="Apex Trading Co."/>
    <x v="0"/>
    <x v="1"/>
    <x v="1"/>
    <x v="0"/>
    <x v="6"/>
    <n v="5917.1072000000004"/>
    <n v="41418.592000000004"/>
    <x v="194"/>
  </r>
  <r>
    <s v="Shampoo"/>
    <x v="0"/>
    <s v="Apex Trading Co."/>
    <x v="0"/>
    <x v="1"/>
    <x v="1"/>
    <x v="0"/>
    <x v="7"/>
    <n v="5099.2768000000005"/>
    <n v="46517.868800000004"/>
    <x v="195"/>
  </r>
  <r>
    <s v="Shampoo"/>
    <x v="0"/>
    <s v="Apex Trading Co."/>
    <x v="0"/>
    <x v="1"/>
    <x v="1"/>
    <x v="0"/>
    <x v="8"/>
    <n v="4813.152"/>
    <n v="51331.020800000006"/>
    <x v="196"/>
  </r>
  <r>
    <s v="Shampoo"/>
    <x v="0"/>
    <s v="Apex Trading Co."/>
    <x v="0"/>
    <x v="1"/>
    <x v="1"/>
    <x v="0"/>
    <x v="9"/>
    <n v="5519.7760000000007"/>
    <n v="56850.796800000004"/>
    <x v="197"/>
  </r>
  <r>
    <s v="Shampoo"/>
    <x v="0"/>
    <s v="Apex Trading Co."/>
    <x v="0"/>
    <x v="1"/>
    <x v="1"/>
    <x v="0"/>
    <x v="10"/>
    <n v="5028.6144000000004"/>
    <n v="61879.411200000002"/>
    <x v="198"/>
  </r>
  <r>
    <s v="Shampoo"/>
    <x v="0"/>
    <s v="Apex Trading Co."/>
    <x v="0"/>
    <x v="1"/>
    <x v="1"/>
    <x v="0"/>
    <x v="11"/>
    <n v="5596.2304000000004"/>
    <n v="67475.641600000003"/>
    <x v="199"/>
  </r>
  <r>
    <s v="Shampoo"/>
    <x v="0"/>
    <s v="Apex Trading Co."/>
    <x v="0"/>
    <x v="1"/>
    <x v="1"/>
    <x v="1"/>
    <x v="0"/>
    <n v="6163.8464000000004"/>
    <n v="6163.8464000000004"/>
    <x v="200"/>
  </r>
  <r>
    <s v="Shampoo"/>
    <x v="0"/>
    <s v="Apex Trading Co."/>
    <x v="0"/>
    <x v="1"/>
    <x v="1"/>
    <x v="1"/>
    <x v="1"/>
    <n v="5225.5424000000003"/>
    <n v="11389.388800000001"/>
    <x v="201"/>
  </r>
  <r>
    <s v="Shampoo"/>
    <x v="0"/>
    <s v="Apex Trading Co."/>
    <x v="0"/>
    <x v="1"/>
    <x v="1"/>
    <x v="1"/>
    <x v="2"/>
    <n v="5235.9680000000008"/>
    <n v="16625.356800000001"/>
    <x v="202"/>
  </r>
  <r>
    <s v="Shampoo"/>
    <x v="0"/>
    <s v="Apex Trading Co."/>
    <x v="0"/>
    <x v="1"/>
    <x v="1"/>
    <x v="1"/>
    <x v="3"/>
    <n v="5368.0256000000008"/>
    <n v="21993.382400000002"/>
    <x v="203"/>
  </r>
  <r>
    <s v="Shampoo"/>
    <x v="0"/>
    <s v="Apex Trading Co."/>
    <x v="0"/>
    <x v="1"/>
    <x v="1"/>
    <x v="1"/>
    <x v="4"/>
    <n v="6043.3728000000001"/>
    <n v="28036.755200000003"/>
    <x v="204"/>
  </r>
  <r>
    <s v="Shampoo"/>
    <x v="0"/>
    <s v="Apex Trading Co."/>
    <x v="0"/>
    <x v="1"/>
    <x v="1"/>
    <x v="1"/>
    <x v="5"/>
    <n v="5487.3408000000009"/>
    <n v="33524.096000000005"/>
    <x v="205"/>
  </r>
  <r>
    <s v="Shampoo"/>
    <x v="0"/>
    <s v="Apex Trading Co."/>
    <x v="0"/>
    <x v="1"/>
    <x v="1"/>
    <x v="1"/>
    <x v="6"/>
    <n v="5346.0160000000005"/>
    <n v="38870.112000000008"/>
    <x v="206"/>
  </r>
  <r>
    <s v="Shampoo"/>
    <x v="0"/>
    <s v="Apex Trading Co."/>
    <x v="0"/>
    <x v="1"/>
    <x v="1"/>
    <x v="1"/>
    <x v="7"/>
    <n v="4758.7072000000007"/>
    <n v="43628.819200000013"/>
    <x v="207"/>
  </r>
  <r>
    <s v="Shampoo"/>
    <x v="0"/>
    <s v="Apex Trading Co."/>
    <x v="0"/>
    <x v="1"/>
    <x v="1"/>
    <x v="1"/>
    <x v="8"/>
    <n v="5465.3312000000005"/>
    <n v="49094.150400000013"/>
    <x v="208"/>
  </r>
  <r>
    <s v="Shampoo"/>
    <x v="0"/>
    <s v="Apex Trading Co."/>
    <x v="0"/>
    <x v="1"/>
    <x v="1"/>
    <x v="1"/>
    <x v="9"/>
    <n v="5450.2720000000008"/>
    <n v="54544.42240000001"/>
    <x v="209"/>
  </r>
  <r>
    <s v="Shampoo"/>
    <x v="0"/>
    <s v="Apex Trading Co."/>
    <x v="0"/>
    <x v="1"/>
    <x v="1"/>
    <x v="1"/>
    <x v="10"/>
    <n v="4983.4368000000004"/>
    <n v="59527.859200000014"/>
    <x v="210"/>
  </r>
  <r>
    <s v="Shampoo"/>
    <x v="0"/>
    <s v="Apex Trading Co."/>
    <x v="0"/>
    <x v="1"/>
    <x v="1"/>
    <x v="1"/>
    <x v="11"/>
    <n v="4294.1888000000008"/>
    <n v="63822.048000000017"/>
    <x v="211"/>
  </r>
  <r>
    <s v="Shampoo"/>
    <x v="0"/>
    <s v="Apex Trading Co."/>
    <x v="0"/>
    <x v="1"/>
    <x v="1"/>
    <x v="2"/>
    <x v="0"/>
    <n v="5694.6944000000003"/>
    <n v="5694.6944000000003"/>
    <x v="212"/>
  </r>
  <r>
    <s v="Shampoo"/>
    <x v="0"/>
    <s v="Apex Trading Co."/>
    <x v="0"/>
    <x v="1"/>
    <x v="1"/>
    <x v="2"/>
    <x v="1"/>
    <n v="5139.8208000000004"/>
    <n v="10834.515200000002"/>
    <x v="213"/>
  </r>
  <r>
    <s v="Shampoo"/>
    <x v="0"/>
    <s v="Apex Trading Co."/>
    <x v="0"/>
    <x v="1"/>
    <x v="1"/>
    <x v="2"/>
    <x v="2"/>
    <n v="5515.1424000000006"/>
    <n v="16349.657600000002"/>
    <x v="214"/>
  </r>
  <r>
    <s v="Shampoo"/>
    <x v="0"/>
    <s v="Apex Trading Co."/>
    <x v="0"/>
    <x v="1"/>
    <x v="1"/>
    <x v="2"/>
    <x v="3"/>
    <n v="5817.4848000000002"/>
    <n v="22167.142400000004"/>
    <x v="215"/>
  </r>
  <r>
    <s v="Shampoo"/>
    <x v="0"/>
    <s v="Apex Trading Co."/>
    <x v="0"/>
    <x v="1"/>
    <x v="1"/>
    <x v="2"/>
    <x v="4"/>
    <n v="5209.3248000000003"/>
    <n v="27376.467200000006"/>
    <x v="216"/>
  </r>
  <r>
    <s v="Shampoo"/>
    <x v="0"/>
    <s v="Apex Trading Co."/>
    <x v="0"/>
    <x v="1"/>
    <x v="1"/>
    <x v="2"/>
    <x v="5"/>
    <n v="5062.2080000000005"/>
    <n v="32438.675200000005"/>
    <x v="217"/>
  </r>
  <r>
    <s v="Shampoo"/>
    <x v="0"/>
    <s v="Apex Trading Co."/>
    <x v="0"/>
    <x v="1"/>
    <x v="1"/>
    <x v="2"/>
    <x v="6"/>
    <n v="5398.1440000000002"/>
    <n v="37836.819200000005"/>
    <x v="218"/>
  </r>
  <r>
    <s v="Shampoo"/>
    <x v="0"/>
    <s v="Apex Trading Co."/>
    <x v="0"/>
    <x v="1"/>
    <x v="1"/>
    <x v="2"/>
    <x v="7"/>
    <n v="3865.5808000000002"/>
    <n v="41702.400000000009"/>
    <x v="219"/>
  </r>
  <r>
    <s v="Shampoo"/>
    <x v="0"/>
    <s v="Apex Trading Co."/>
    <x v="0"/>
    <x v="1"/>
    <x v="1"/>
    <x v="2"/>
    <x v="8"/>
    <n v="4814.3104000000003"/>
    <n v="46516.710400000011"/>
    <x v="220"/>
  </r>
  <r>
    <s v="Shampoo"/>
    <x v="0"/>
    <s v="Apex Trading Co."/>
    <x v="0"/>
    <x v="1"/>
    <x v="1"/>
    <x v="2"/>
    <x v="9"/>
    <n v="5282.3040000000001"/>
    <n v="51799.014400000015"/>
    <x v="221"/>
  </r>
  <r>
    <s v="Shampoo"/>
    <x v="0"/>
    <s v="Apex Trading Co."/>
    <x v="0"/>
    <x v="1"/>
    <x v="1"/>
    <x v="2"/>
    <x v="10"/>
    <n v="4954.4768000000004"/>
    <n v="56753.491200000019"/>
    <x v="222"/>
  </r>
  <r>
    <s v="Shampoo"/>
    <x v="0"/>
    <s v="Apex Trading Co."/>
    <x v="0"/>
    <x v="1"/>
    <x v="1"/>
    <x v="2"/>
    <x v="11"/>
    <n v="5008.9216000000006"/>
    <n v="61762.41280000002"/>
    <x v="223"/>
  </r>
  <r>
    <s v="Shampoo"/>
    <x v="0"/>
    <s v="Apex Trading Co."/>
    <x v="0"/>
    <x v="1"/>
    <x v="1"/>
    <x v="3"/>
    <x v="0"/>
    <n v="5086.5344000000005"/>
    <n v="5086.5344000000005"/>
    <x v="224"/>
  </r>
  <r>
    <s v="Shampoo"/>
    <x v="0"/>
    <s v="Apex Trading Co."/>
    <x v="0"/>
    <x v="1"/>
    <x v="1"/>
    <x v="3"/>
    <x v="1"/>
    <n v="4407.7120000000004"/>
    <n v="9494.2464"/>
    <x v="225"/>
  </r>
  <r>
    <s v="Shampoo"/>
    <x v="0"/>
    <s v="Apex Trading Co."/>
    <x v="0"/>
    <x v="1"/>
    <x v="1"/>
    <x v="3"/>
    <x v="2"/>
    <n v="4465.6320000000005"/>
    <n v="13959.878400000001"/>
    <x v="226"/>
  </r>
  <r>
    <s v="Shampoo"/>
    <x v="0"/>
    <s v="Apex Trading Co."/>
    <x v="0"/>
    <x v="1"/>
    <x v="1"/>
    <x v="3"/>
    <x v="3"/>
    <n v="5339.0656000000008"/>
    <n v="19298.944000000003"/>
    <x v="227"/>
  </r>
  <r>
    <s v="Shampoo"/>
    <x v="0"/>
    <s v="Apex Trading Co."/>
    <x v="0"/>
    <x v="1"/>
    <x v="1"/>
    <x v="3"/>
    <x v="4"/>
    <n v="4488.8"/>
    <n v="23787.744000000002"/>
    <x v="228"/>
  </r>
  <r>
    <s v="Shampoo"/>
    <x v="0"/>
    <s v="Apex Trading Co."/>
    <x v="0"/>
    <x v="1"/>
    <x v="1"/>
    <x v="3"/>
    <x v="5"/>
    <n v="4506.1760000000004"/>
    <n v="28293.920000000002"/>
    <x v="229"/>
  </r>
  <r>
    <s v="Shampoo"/>
    <x v="0"/>
    <s v="Apex Trading Co."/>
    <x v="0"/>
    <x v="1"/>
    <x v="1"/>
    <x v="3"/>
    <x v="6"/>
    <n v="4910.4576000000006"/>
    <n v="33204.3776"/>
    <x v="230"/>
  </r>
  <r>
    <s v="Shampoo"/>
    <x v="0"/>
    <s v="Apex Trading Co."/>
    <x v="0"/>
    <x v="1"/>
    <x v="1"/>
    <x v="3"/>
    <x v="7"/>
    <n v="4664.8768"/>
    <n v="37869.254399999998"/>
    <x v="231"/>
  </r>
  <r>
    <s v="Shampoo"/>
    <x v="0"/>
    <s v="Apex Trading Co."/>
    <x v="0"/>
    <x v="1"/>
    <x v="1"/>
    <x v="3"/>
    <x v="8"/>
    <n v="4486.4832000000006"/>
    <n v="42355.7376"/>
    <x v="232"/>
  </r>
  <r>
    <s v="Shampoo"/>
    <x v="0"/>
    <s v="Apex Trading Co."/>
    <x v="0"/>
    <x v="1"/>
    <x v="1"/>
    <x v="3"/>
    <x v="9"/>
    <n v="4788.8256000000001"/>
    <n v="47144.563200000004"/>
    <x v="233"/>
  </r>
  <r>
    <s v="Shampoo"/>
    <x v="0"/>
    <s v="Apex Trading Co."/>
    <x v="0"/>
    <x v="1"/>
    <x v="1"/>
    <x v="3"/>
    <x v="10"/>
    <n v="4061.3504000000003"/>
    <n v="51205.913600000007"/>
    <x v="234"/>
  </r>
  <r>
    <s v="Shampoo"/>
    <x v="0"/>
    <s v="Apex Trading Co."/>
    <x v="0"/>
    <x v="1"/>
    <x v="1"/>
    <x v="3"/>
    <x v="11"/>
    <n v="4893.0816000000004"/>
    <n v="56098.995200000005"/>
    <x v="235"/>
  </r>
  <r>
    <s v="Shampoo"/>
    <x v="0"/>
    <s v="Apex Trading Co."/>
    <x v="0"/>
    <x v="1"/>
    <x v="1"/>
    <x v="4"/>
    <x v="0"/>
    <n v="4194.5664000000006"/>
    <n v="4194.5664000000006"/>
    <x v="236"/>
  </r>
  <r>
    <s v="Shampoo"/>
    <x v="0"/>
    <s v="Apex Trading Co."/>
    <x v="0"/>
    <x v="1"/>
    <x v="1"/>
    <x v="4"/>
    <x v="1"/>
    <n v="4467.9488000000001"/>
    <n v="8662.5152000000016"/>
    <x v="237"/>
  </r>
  <r>
    <s v="Shampoo"/>
    <x v="0"/>
    <s v="Apex Trading Co."/>
    <x v="0"/>
    <x v="1"/>
    <x v="1"/>
    <x v="4"/>
    <x v="2"/>
    <n v="4810.8352000000004"/>
    <n v="13473.350400000003"/>
    <x v="238"/>
  </r>
  <r>
    <s v="Shampoo"/>
    <x v="0"/>
    <s v="Apex Trading Co."/>
    <x v="0"/>
    <x v="1"/>
    <x v="1"/>
    <x v="4"/>
    <x v="3"/>
    <n v="4096.1024000000007"/>
    <n v="17569.452800000003"/>
    <x v="239"/>
  </r>
  <r>
    <s v="Shampoo"/>
    <x v="0"/>
    <s v="Apex Trading Co."/>
    <x v="0"/>
    <x v="1"/>
    <x v="1"/>
    <x v="4"/>
    <x v="4"/>
    <n v="4428.5632000000005"/>
    <n v="21998.016000000003"/>
    <x v="240"/>
  </r>
  <r>
    <s v="Shampoo"/>
    <x v="0"/>
    <s v="Apex Trading Co."/>
    <x v="0"/>
    <x v="1"/>
    <x v="1"/>
    <x v="4"/>
    <x v="5"/>
    <n v="4555.9872000000005"/>
    <n v="26554.003200000003"/>
    <x v="241"/>
  </r>
  <r>
    <s v="Shampoo"/>
    <x v="0"/>
    <s v="Apex Trading Co."/>
    <x v="0"/>
    <x v="1"/>
    <x v="1"/>
    <x v="4"/>
    <x v="6"/>
    <n v="4211.9423999999999"/>
    <n v="30765.945600000003"/>
    <x v="242"/>
  </r>
  <r>
    <s v="Shampoo"/>
    <x v="0"/>
    <s v="Apex Trading Co."/>
    <x v="0"/>
    <x v="1"/>
    <x v="1"/>
    <x v="4"/>
    <x v="7"/>
    <n v="3526.1696000000002"/>
    <n v="34292.1152"/>
    <x v="243"/>
  </r>
  <r>
    <s v="Shampoo"/>
    <x v="0"/>
    <s v="Apex Trading Co."/>
    <x v="0"/>
    <x v="1"/>
    <x v="1"/>
    <x v="4"/>
    <x v="8"/>
    <n v="2872.8320000000003"/>
    <n v="37164.947200000002"/>
    <x v="244"/>
  </r>
  <r>
    <s v="Shampoo"/>
    <x v="0"/>
    <s v="Apex Trading Co."/>
    <x v="0"/>
    <x v="1"/>
    <x v="1"/>
    <x v="4"/>
    <x v="9"/>
    <n v="2044.5760000000002"/>
    <n v="39209.523200000003"/>
    <x v="245"/>
  </r>
  <r>
    <s v="Shampoo"/>
    <x v="0"/>
    <s v="Apex Trading Co."/>
    <x v="0"/>
    <x v="1"/>
    <x v="1"/>
    <x v="4"/>
    <x v="10"/>
    <n v="1517.5040000000001"/>
    <n v="40727.027200000004"/>
    <x v="246"/>
  </r>
  <r>
    <s v="Shampoo"/>
    <x v="0"/>
    <s v="Apex Trading Co."/>
    <x v="0"/>
    <x v="1"/>
    <x v="1"/>
    <x v="4"/>
    <x v="11"/>
    <n v="1201.2608"/>
    <n v="41928.288"/>
    <x v="247"/>
  </r>
  <r>
    <s v="Shampoo"/>
    <x v="0"/>
    <s v="Apex Trading Co."/>
    <x v="0"/>
    <x v="1"/>
    <x v="1"/>
    <x v="5"/>
    <x v="0"/>
    <n v="2981.7216000000003"/>
    <n v="2981.7216000000003"/>
    <x v="248"/>
  </r>
  <r>
    <s v="Shampoo"/>
    <x v="0"/>
    <s v="Apex Trading Co."/>
    <x v="0"/>
    <x v="1"/>
    <x v="1"/>
    <x v="5"/>
    <x v="1"/>
    <n v="3853.9968000000003"/>
    <n v="6835.7184000000007"/>
    <x v="249"/>
  </r>
  <r>
    <s v="Shampoo"/>
    <x v="0"/>
    <s v="Apex Trading Co."/>
    <x v="0"/>
    <x v="1"/>
    <x v="1"/>
    <x v="5"/>
    <x v="2"/>
    <n v="4010.3808000000004"/>
    <n v="10846.099200000001"/>
    <x v="250"/>
  </r>
  <r>
    <s v="Shampoo"/>
    <x v="0"/>
    <s v="Apex Trading Co."/>
    <x v="0"/>
    <x v="2"/>
    <x v="0"/>
    <x v="0"/>
    <x v="0"/>
    <n v="691.5648000000001"/>
    <n v="691.5648000000001"/>
    <x v="251"/>
  </r>
  <r>
    <s v="Shampoo"/>
    <x v="0"/>
    <s v="Apex Trading Co."/>
    <x v="0"/>
    <x v="2"/>
    <x v="0"/>
    <x v="0"/>
    <x v="1"/>
    <n v="678.82240000000002"/>
    <n v="1370.3872000000001"/>
    <x v="252"/>
  </r>
  <r>
    <s v="Shampoo"/>
    <x v="0"/>
    <s v="Apex Trading Co."/>
    <x v="0"/>
    <x v="2"/>
    <x v="0"/>
    <x v="0"/>
    <x v="2"/>
    <n v="809.72160000000008"/>
    <n v="2180.1088"/>
    <x v="253"/>
  </r>
  <r>
    <s v="Shampoo"/>
    <x v="0"/>
    <s v="Apex Trading Co."/>
    <x v="0"/>
    <x v="2"/>
    <x v="0"/>
    <x v="0"/>
    <x v="3"/>
    <n v="520.12160000000006"/>
    <n v="2700.2303999999999"/>
    <x v="254"/>
  </r>
  <r>
    <s v="Shampoo"/>
    <x v="0"/>
    <s v="Apex Trading Co."/>
    <x v="0"/>
    <x v="2"/>
    <x v="0"/>
    <x v="0"/>
    <x v="4"/>
    <n v="662.60480000000007"/>
    <n v="3362.8352"/>
    <x v="255"/>
  </r>
  <r>
    <s v="Shampoo"/>
    <x v="0"/>
    <s v="Apex Trading Co."/>
    <x v="0"/>
    <x v="2"/>
    <x v="0"/>
    <x v="0"/>
    <x v="5"/>
    <n v="744.85120000000006"/>
    <n v="4107.6864000000005"/>
    <x v="256"/>
  </r>
  <r>
    <s v="Shampoo"/>
    <x v="0"/>
    <s v="Apex Trading Co."/>
    <x v="0"/>
    <x v="2"/>
    <x v="0"/>
    <x v="0"/>
    <x v="6"/>
    <n v="408.91520000000003"/>
    <n v="4516.6016000000009"/>
    <x v="257"/>
  </r>
  <r>
    <s v="Shampoo"/>
    <x v="0"/>
    <s v="Apex Trading Co."/>
    <x v="0"/>
    <x v="2"/>
    <x v="0"/>
    <x v="0"/>
    <x v="7"/>
    <n v="382.27200000000005"/>
    <n v="4898.8736000000008"/>
    <x v="258"/>
  </r>
  <r>
    <s v="Shampoo"/>
    <x v="0"/>
    <s v="Apex Trading Co."/>
    <x v="0"/>
    <x v="2"/>
    <x v="0"/>
    <x v="0"/>
    <x v="8"/>
    <n v="611.63520000000005"/>
    <n v="5510.5088000000005"/>
    <x v="259"/>
  </r>
  <r>
    <s v="Shampoo"/>
    <x v="0"/>
    <s v="Apex Trading Co."/>
    <x v="0"/>
    <x v="2"/>
    <x v="0"/>
    <x v="0"/>
    <x v="9"/>
    <n v="616.26880000000006"/>
    <n v="6126.7776000000003"/>
    <x v="260"/>
  </r>
  <r>
    <s v="Shampoo"/>
    <x v="0"/>
    <s v="Apex Trading Co."/>
    <x v="0"/>
    <x v="2"/>
    <x v="0"/>
    <x v="0"/>
    <x v="10"/>
    <n v="701.99040000000002"/>
    <n v="6828.768"/>
    <x v="261"/>
  </r>
  <r>
    <s v="Shampoo"/>
    <x v="0"/>
    <s v="Apex Trading Co."/>
    <x v="0"/>
    <x v="2"/>
    <x v="0"/>
    <x v="0"/>
    <x v="11"/>
    <n v="544.44800000000009"/>
    <n v="7373.2160000000003"/>
    <x v="262"/>
  </r>
  <r>
    <s v="Shampoo"/>
    <x v="0"/>
    <s v="Apex Trading Co."/>
    <x v="0"/>
    <x v="2"/>
    <x v="0"/>
    <x v="1"/>
    <x v="0"/>
    <n v="683.45600000000002"/>
    <n v="683.45600000000002"/>
    <x v="263"/>
  </r>
  <r>
    <s v="Shampoo"/>
    <x v="0"/>
    <s v="Apex Trading Co."/>
    <x v="0"/>
    <x v="2"/>
    <x v="0"/>
    <x v="1"/>
    <x v="1"/>
    <n v="501.58720000000005"/>
    <n v="1185.0432000000001"/>
    <x v="264"/>
  </r>
  <r>
    <s v="Shampoo"/>
    <x v="0"/>
    <s v="Apex Trading Co."/>
    <x v="0"/>
    <x v="2"/>
    <x v="0"/>
    <x v="1"/>
    <x v="2"/>
    <n v="512.01280000000008"/>
    <n v="1697.056"/>
    <x v="265"/>
  </r>
  <r>
    <s v="Shampoo"/>
    <x v="0"/>
    <s v="Apex Trading Co."/>
    <x v="0"/>
    <x v="2"/>
    <x v="0"/>
    <x v="1"/>
    <x v="3"/>
    <n v="527.072"/>
    <n v="2224.1280000000002"/>
    <x v="266"/>
  </r>
  <r>
    <s v="Shampoo"/>
    <x v="0"/>
    <s v="Apex Trading Co."/>
    <x v="0"/>
    <x v="2"/>
    <x v="0"/>
    <x v="1"/>
    <x v="4"/>
    <n v="536.33920000000001"/>
    <n v="2760.4672"/>
    <x v="267"/>
  </r>
  <r>
    <s v="Shampoo"/>
    <x v="0"/>
    <s v="Apex Trading Co."/>
    <x v="0"/>
    <x v="2"/>
    <x v="0"/>
    <x v="1"/>
    <x v="5"/>
    <n v="572.2496000000001"/>
    <n v="3332.7168000000001"/>
    <x v="268"/>
  </r>
  <r>
    <s v="Shampoo"/>
    <x v="0"/>
    <s v="Apex Trading Co."/>
    <x v="0"/>
    <x v="2"/>
    <x v="0"/>
    <x v="1"/>
    <x v="6"/>
    <n v="412.39040000000006"/>
    <n v="3745.1072000000004"/>
    <x v="269"/>
  </r>
  <r>
    <s v="Shampoo"/>
    <x v="0"/>
    <s v="Apex Trading Co."/>
    <x v="0"/>
    <x v="2"/>
    <x v="0"/>
    <x v="1"/>
    <x v="7"/>
    <n v="338.25280000000004"/>
    <n v="4083.3600000000006"/>
    <x v="270"/>
  </r>
  <r>
    <s v="Shampoo"/>
    <x v="0"/>
    <s v="Apex Trading Co."/>
    <x v="0"/>
    <x v="2"/>
    <x v="0"/>
    <x v="1"/>
    <x v="8"/>
    <n v="452.93440000000004"/>
    <n v="4536.2944000000007"/>
    <x v="271"/>
  </r>
  <r>
    <s v="Shampoo"/>
    <x v="0"/>
    <s v="Apex Trading Co."/>
    <x v="0"/>
    <x v="2"/>
    <x v="0"/>
    <x v="1"/>
    <x v="9"/>
    <n v="495.79520000000002"/>
    <n v="5032.0896000000012"/>
    <x v="272"/>
  </r>
  <r>
    <s v="Shampoo"/>
    <x v="0"/>
    <s v="Apex Trading Co."/>
    <x v="0"/>
    <x v="2"/>
    <x v="0"/>
    <x v="1"/>
    <x v="10"/>
    <n v="488.84480000000002"/>
    <n v="5520.934400000001"/>
    <x v="273"/>
  </r>
  <r>
    <s v="Shampoo"/>
    <x v="0"/>
    <s v="Apex Trading Co."/>
    <x v="0"/>
    <x v="2"/>
    <x v="0"/>
    <x v="1"/>
    <x v="11"/>
    <n v="450.61760000000004"/>
    <n v="5971.5520000000015"/>
    <x v="274"/>
  </r>
  <r>
    <s v="Shampoo"/>
    <x v="0"/>
    <s v="Apex Trading Co."/>
    <x v="0"/>
    <x v="2"/>
    <x v="0"/>
    <x v="2"/>
    <x v="0"/>
    <n v="413.54880000000003"/>
    <n v="413.54880000000003"/>
    <x v="275"/>
  </r>
  <r>
    <s v="Shampoo"/>
    <x v="0"/>
    <s v="Apex Trading Co."/>
    <x v="0"/>
    <x v="2"/>
    <x v="0"/>
    <x v="2"/>
    <x v="1"/>
    <n v="393.85600000000005"/>
    <n v="807.40480000000002"/>
    <x v="276"/>
  </r>
  <r>
    <s v="Shampoo"/>
    <x v="0"/>
    <s v="Apex Trading Co."/>
    <x v="0"/>
    <x v="2"/>
    <x v="0"/>
    <x v="2"/>
    <x v="2"/>
    <n v="398.48960000000005"/>
    <n v="1205.8944000000001"/>
    <x v="277"/>
  </r>
  <r>
    <s v="Shampoo"/>
    <x v="0"/>
    <s v="Apex Trading Co."/>
    <x v="0"/>
    <x v="2"/>
    <x v="0"/>
    <x v="2"/>
    <x v="3"/>
    <n v="385.74720000000002"/>
    <n v="1591.6416000000002"/>
    <x v="278"/>
  </r>
  <r>
    <s v="Shampoo"/>
    <x v="0"/>
    <s v="Apex Trading Co."/>
    <x v="0"/>
    <x v="2"/>
    <x v="0"/>
    <x v="2"/>
    <x v="4"/>
    <n v="437.87520000000006"/>
    <n v="2029.5168000000003"/>
    <x v="279"/>
  </r>
  <r>
    <s v="Shampoo"/>
    <x v="0"/>
    <s v="Apex Trading Co."/>
    <x v="0"/>
    <x v="2"/>
    <x v="0"/>
    <x v="2"/>
    <x v="5"/>
    <n v="512.01280000000008"/>
    <n v="2541.5296000000003"/>
    <x v="280"/>
  </r>
  <r>
    <s v="Shampoo"/>
    <x v="0"/>
    <s v="Apex Trading Co."/>
    <x v="0"/>
    <x v="2"/>
    <x v="0"/>
    <x v="2"/>
    <x v="6"/>
    <n v="345.20320000000004"/>
    <n v="2886.7328000000002"/>
    <x v="281"/>
  </r>
  <r>
    <s v="Shampoo"/>
    <x v="0"/>
    <s v="Apex Trading Co."/>
    <x v="0"/>
    <x v="2"/>
    <x v="0"/>
    <x v="2"/>
    <x v="7"/>
    <n v="325.5104"/>
    <n v="3212.2432000000003"/>
    <x v="282"/>
  </r>
  <r>
    <s v="Shampoo"/>
    <x v="0"/>
    <s v="Apex Trading Co."/>
    <x v="0"/>
    <x v="2"/>
    <x v="0"/>
    <x v="2"/>
    <x v="8"/>
    <n v="459.88480000000004"/>
    <n v="3672.1280000000006"/>
    <x v="283"/>
  </r>
  <r>
    <s v="Shampoo"/>
    <x v="0"/>
    <s v="Apex Trading Co."/>
    <x v="0"/>
    <x v="2"/>
    <x v="0"/>
    <x v="2"/>
    <x v="9"/>
    <n v="433.24160000000006"/>
    <n v="4105.3696000000009"/>
    <x v="284"/>
  </r>
  <r>
    <s v="Shampoo"/>
    <x v="0"/>
    <s v="Apex Trading Co."/>
    <x v="0"/>
    <x v="2"/>
    <x v="0"/>
    <x v="2"/>
    <x v="10"/>
    <n v="334.77760000000001"/>
    <n v="4440.1472000000012"/>
    <x v="285"/>
  </r>
  <r>
    <s v="Shampoo"/>
    <x v="0"/>
    <s v="Apex Trading Co."/>
    <x v="0"/>
    <x v="2"/>
    <x v="0"/>
    <x v="2"/>
    <x v="11"/>
    <n v="339.41120000000001"/>
    <n v="4779.5584000000017"/>
    <x v="286"/>
  </r>
  <r>
    <s v="Shampoo"/>
    <x v="0"/>
    <s v="Apex Trading Co."/>
    <x v="0"/>
    <x v="2"/>
    <x v="0"/>
    <x v="3"/>
    <x v="0"/>
    <n v="352.15360000000004"/>
    <n v="352.15360000000004"/>
    <x v="287"/>
  </r>
  <r>
    <s v="Shampoo"/>
    <x v="0"/>
    <s v="Apex Trading Co."/>
    <x v="0"/>
    <x v="2"/>
    <x v="0"/>
    <x v="3"/>
    <x v="1"/>
    <n v="384.58880000000005"/>
    <n v="736.74240000000009"/>
    <x v="288"/>
  </r>
  <r>
    <s v="Shampoo"/>
    <x v="0"/>
    <s v="Apex Trading Co."/>
    <x v="0"/>
    <x v="2"/>
    <x v="0"/>
    <x v="3"/>
    <x v="2"/>
    <n v="411.23200000000003"/>
    <n v="1147.9744000000001"/>
    <x v="289"/>
  </r>
  <r>
    <s v="Shampoo"/>
    <x v="0"/>
    <s v="Apex Trading Co."/>
    <x v="0"/>
    <x v="2"/>
    <x v="0"/>
    <x v="3"/>
    <x v="3"/>
    <n v="403.12320000000005"/>
    <n v="1551.0976000000001"/>
    <x v="290"/>
  </r>
  <r>
    <s v="Shampoo"/>
    <x v="0"/>
    <s v="Apex Trading Co."/>
    <x v="0"/>
    <x v="2"/>
    <x v="0"/>
    <x v="3"/>
    <x v="4"/>
    <n v="320.8768"/>
    <n v="1871.9744000000001"/>
    <x v="291"/>
  </r>
  <r>
    <s v="Shampoo"/>
    <x v="0"/>
    <s v="Apex Trading Co."/>
    <x v="0"/>
    <x v="2"/>
    <x v="0"/>
    <x v="3"/>
    <x v="5"/>
    <n v="516.64640000000009"/>
    <n v="2388.6208000000001"/>
    <x v="292"/>
  </r>
  <r>
    <s v="Shampoo"/>
    <x v="0"/>
    <s v="Apex Trading Co."/>
    <x v="0"/>
    <x v="2"/>
    <x v="0"/>
    <x v="3"/>
    <x v="6"/>
    <n v="333.61920000000003"/>
    <n v="2722.2400000000002"/>
    <x v="293"/>
  </r>
  <r>
    <s v="Shampoo"/>
    <x v="0"/>
    <s v="Apex Trading Co."/>
    <x v="0"/>
    <x v="2"/>
    <x v="0"/>
    <x v="3"/>
    <x v="7"/>
    <n v="331.30240000000003"/>
    <n v="3053.5424000000003"/>
    <x v="294"/>
  </r>
  <r>
    <s v="Shampoo"/>
    <x v="0"/>
    <s v="Apex Trading Co."/>
    <x v="0"/>
    <x v="2"/>
    <x v="0"/>
    <x v="3"/>
    <x v="8"/>
    <n v="350.99520000000001"/>
    <n v="3404.5376000000001"/>
    <x v="295"/>
  </r>
  <r>
    <s v="Shampoo"/>
    <x v="0"/>
    <s v="Apex Trading Co."/>
    <x v="0"/>
    <x v="2"/>
    <x v="0"/>
    <x v="3"/>
    <x v="9"/>
    <n v="363.73760000000004"/>
    <n v="3768.2752"/>
    <x v="296"/>
  </r>
  <r>
    <s v="Shampoo"/>
    <x v="0"/>
    <s v="Apex Trading Co."/>
    <x v="0"/>
    <x v="2"/>
    <x v="0"/>
    <x v="3"/>
    <x v="10"/>
    <n v="334.77760000000001"/>
    <n v="4103.0528000000004"/>
    <x v="296"/>
  </r>
  <r>
    <s v="Shampoo"/>
    <x v="0"/>
    <s v="Apex Trading Co."/>
    <x v="0"/>
    <x v="2"/>
    <x v="0"/>
    <x v="3"/>
    <x v="11"/>
    <n v="391.53920000000005"/>
    <n v="4494.5920000000006"/>
    <x v="297"/>
  </r>
  <r>
    <s v="Shampoo"/>
    <x v="0"/>
    <s v="Apex Trading Co."/>
    <x v="0"/>
    <x v="2"/>
    <x v="0"/>
    <x v="4"/>
    <x v="0"/>
    <n v="430.92480000000006"/>
    <n v="430.92480000000006"/>
    <x v="298"/>
  </r>
  <r>
    <s v="Shampoo"/>
    <x v="0"/>
    <s v="Apex Trading Co."/>
    <x v="0"/>
    <x v="2"/>
    <x v="0"/>
    <x v="4"/>
    <x v="1"/>
    <n v="369.52960000000002"/>
    <n v="800.45440000000008"/>
    <x v="299"/>
  </r>
  <r>
    <s v="Shampoo"/>
    <x v="0"/>
    <s v="Apex Trading Co."/>
    <x v="0"/>
    <x v="2"/>
    <x v="0"/>
    <x v="4"/>
    <x v="2"/>
    <n v="412.39040000000006"/>
    <n v="1212.8448000000001"/>
    <x v="300"/>
  </r>
  <r>
    <s v="Shampoo"/>
    <x v="0"/>
    <s v="Apex Trading Co."/>
    <x v="0"/>
    <x v="2"/>
    <x v="0"/>
    <x v="4"/>
    <x v="3"/>
    <n v="414.70720000000006"/>
    <n v="1627.5520000000001"/>
    <x v="301"/>
  </r>
  <r>
    <s v="Shampoo"/>
    <x v="0"/>
    <s v="Apex Trading Co."/>
    <x v="0"/>
    <x v="2"/>
    <x v="0"/>
    <x v="4"/>
    <x v="4"/>
    <n v="373.00480000000005"/>
    <n v="2000.5568000000003"/>
    <x v="302"/>
  </r>
  <r>
    <s v="Shampoo"/>
    <x v="0"/>
    <s v="Apex Trading Co."/>
    <x v="0"/>
    <x v="2"/>
    <x v="0"/>
    <x v="4"/>
    <x v="5"/>
    <n v="444.82560000000001"/>
    <n v="2445.3824000000004"/>
    <x v="303"/>
  </r>
  <r>
    <s v="Shampoo"/>
    <x v="0"/>
    <s v="Apex Trading Co."/>
    <x v="0"/>
    <x v="2"/>
    <x v="0"/>
    <x v="4"/>
    <x v="6"/>
    <n v="319.71840000000003"/>
    <n v="2765.1008000000006"/>
    <x v="304"/>
  </r>
  <r>
    <s v="Shampoo"/>
    <x v="0"/>
    <s v="Apex Trading Co."/>
    <x v="0"/>
    <x v="2"/>
    <x v="0"/>
    <x v="4"/>
    <x v="7"/>
    <n v="301.18400000000003"/>
    <n v="3066.2848000000008"/>
    <x v="305"/>
  </r>
  <r>
    <s v="Shampoo"/>
    <x v="0"/>
    <s v="Apex Trading Co."/>
    <x v="0"/>
    <x v="2"/>
    <x v="0"/>
    <x v="4"/>
    <x v="8"/>
    <n v="256.00640000000004"/>
    <n v="3322.291200000001"/>
    <x v="306"/>
  </r>
  <r>
    <s v="Shampoo"/>
    <x v="0"/>
    <s v="Apex Trading Co."/>
    <x v="0"/>
    <x v="2"/>
    <x v="0"/>
    <x v="4"/>
    <x v="9"/>
    <n v="199.24480000000003"/>
    <n v="3521.536000000001"/>
    <x v="307"/>
  </r>
  <r>
    <s v="Shampoo"/>
    <x v="0"/>
    <s v="Apex Trading Co."/>
    <x v="0"/>
    <x v="2"/>
    <x v="0"/>
    <x v="4"/>
    <x v="10"/>
    <n v="173.76000000000002"/>
    <n v="3695.2960000000012"/>
    <x v="308"/>
  </r>
  <r>
    <s v="Shampoo"/>
    <x v="0"/>
    <s v="Apex Trading Co."/>
    <x v="0"/>
    <x v="2"/>
    <x v="0"/>
    <x v="4"/>
    <x v="11"/>
    <n v="83.404800000000009"/>
    <n v="3778.700800000001"/>
    <x v="309"/>
  </r>
  <r>
    <s v="Shampoo"/>
    <x v="0"/>
    <s v="Apex Trading Co."/>
    <x v="0"/>
    <x v="2"/>
    <x v="0"/>
    <x v="5"/>
    <x v="0"/>
    <n v="215.46240000000003"/>
    <n v="215.46240000000003"/>
    <x v="310"/>
  </r>
  <r>
    <s v="Shampoo"/>
    <x v="0"/>
    <s v="Apex Trading Co."/>
    <x v="0"/>
    <x v="2"/>
    <x v="0"/>
    <x v="5"/>
    <x v="1"/>
    <n v="209.67040000000003"/>
    <n v="425.13280000000009"/>
    <x v="311"/>
  </r>
  <r>
    <s v="Shampoo"/>
    <x v="0"/>
    <s v="Apex Trading Co."/>
    <x v="0"/>
    <x v="2"/>
    <x v="0"/>
    <x v="5"/>
    <x v="2"/>
    <n v="250.21440000000001"/>
    <n v="675.34720000000016"/>
    <x v="312"/>
  </r>
  <r>
    <s v="Shampoo"/>
    <x v="0"/>
    <s v="Apex Trading Co."/>
    <x v="0"/>
    <x v="2"/>
    <x v="1"/>
    <x v="0"/>
    <x v="0"/>
    <n v="3754.3744000000002"/>
    <n v="3754.3744000000002"/>
    <x v="313"/>
  </r>
  <r>
    <s v="Shampoo"/>
    <x v="0"/>
    <s v="Apex Trading Co."/>
    <x v="0"/>
    <x v="2"/>
    <x v="1"/>
    <x v="0"/>
    <x v="1"/>
    <n v="3684.8704000000002"/>
    <n v="7439.2448000000004"/>
    <x v="314"/>
  </r>
  <r>
    <s v="Shampoo"/>
    <x v="0"/>
    <s v="Apex Trading Co."/>
    <x v="0"/>
    <x v="2"/>
    <x v="1"/>
    <x v="0"/>
    <x v="2"/>
    <n v="4393.8112000000001"/>
    <n v="11833.056"/>
    <x v="315"/>
  </r>
  <r>
    <s v="Shampoo"/>
    <x v="0"/>
    <s v="Apex Trading Co."/>
    <x v="0"/>
    <x v="2"/>
    <x v="1"/>
    <x v="0"/>
    <x v="3"/>
    <n v="2823.0208000000002"/>
    <n v="14656.076800000001"/>
    <x v="316"/>
  </r>
  <r>
    <s v="Shampoo"/>
    <x v="0"/>
    <s v="Apex Trading Co."/>
    <x v="0"/>
    <x v="2"/>
    <x v="1"/>
    <x v="0"/>
    <x v="4"/>
    <n v="3596.8320000000003"/>
    <n v="18252.908800000001"/>
    <x v="317"/>
  </r>
  <r>
    <s v="Shampoo"/>
    <x v="0"/>
    <s v="Apex Trading Co."/>
    <x v="0"/>
    <x v="2"/>
    <x v="1"/>
    <x v="0"/>
    <x v="5"/>
    <n v="4042.8160000000003"/>
    <n v="22295.7248"/>
    <x v="318"/>
  </r>
  <r>
    <s v="Shampoo"/>
    <x v="0"/>
    <s v="Apex Trading Co."/>
    <x v="0"/>
    <x v="2"/>
    <x v="1"/>
    <x v="0"/>
    <x v="6"/>
    <n v="2218.3360000000002"/>
    <n v="24514.060799999999"/>
    <x v="319"/>
  </r>
  <r>
    <s v="Shampoo"/>
    <x v="0"/>
    <s v="Apex Trading Co."/>
    <x v="0"/>
    <x v="2"/>
    <x v="1"/>
    <x v="0"/>
    <x v="7"/>
    <n v="2077.0112000000004"/>
    <n v="26591.072"/>
    <x v="320"/>
  </r>
  <r>
    <s v="Shampoo"/>
    <x v="0"/>
    <s v="Apex Trading Co."/>
    <x v="0"/>
    <x v="2"/>
    <x v="1"/>
    <x v="0"/>
    <x v="8"/>
    <n v="3319.9744000000001"/>
    <n v="29911.046399999999"/>
    <x v="321"/>
  </r>
  <r>
    <s v="Shampoo"/>
    <x v="0"/>
    <s v="Apex Trading Co."/>
    <x v="0"/>
    <x v="2"/>
    <x v="1"/>
    <x v="0"/>
    <x v="9"/>
    <n v="3347.7760000000003"/>
    <n v="33258.822399999997"/>
    <x v="322"/>
  </r>
  <r>
    <s v="Shampoo"/>
    <x v="0"/>
    <s v="Apex Trading Co."/>
    <x v="0"/>
    <x v="2"/>
    <x v="1"/>
    <x v="0"/>
    <x v="10"/>
    <n v="3812.2944000000002"/>
    <n v="37071.116799999996"/>
    <x v="323"/>
  </r>
  <r>
    <s v="Shampoo"/>
    <x v="0"/>
    <s v="Apex Trading Co."/>
    <x v="0"/>
    <x v="2"/>
    <x v="1"/>
    <x v="0"/>
    <x v="11"/>
    <n v="2953.92"/>
    <n v="40025.036799999994"/>
    <x v="324"/>
  </r>
  <r>
    <s v="Shampoo"/>
    <x v="0"/>
    <s v="Apex Trading Co."/>
    <x v="0"/>
    <x v="2"/>
    <x v="1"/>
    <x v="1"/>
    <x v="0"/>
    <n v="4091.4688000000006"/>
    <n v="4091.4688000000006"/>
    <x v="325"/>
  </r>
  <r>
    <s v="Shampoo"/>
    <x v="0"/>
    <s v="Apex Trading Co."/>
    <x v="0"/>
    <x v="2"/>
    <x v="1"/>
    <x v="1"/>
    <x v="1"/>
    <n v="3001.4144000000001"/>
    <n v="7092.8832000000002"/>
    <x v="326"/>
  </r>
  <r>
    <s v="Shampoo"/>
    <x v="0"/>
    <s v="Apex Trading Co."/>
    <x v="0"/>
    <x v="2"/>
    <x v="1"/>
    <x v="1"/>
    <x v="2"/>
    <n v="3066.2848000000004"/>
    <n v="10159.168000000001"/>
    <x v="327"/>
  </r>
  <r>
    <s v="Shampoo"/>
    <x v="0"/>
    <s v="Apex Trading Co."/>
    <x v="0"/>
    <x v="2"/>
    <x v="1"/>
    <x v="1"/>
    <x v="3"/>
    <n v="3158.9568000000004"/>
    <n v="13318.124800000001"/>
    <x v="328"/>
  </r>
  <r>
    <s v="Shampoo"/>
    <x v="0"/>
    <s v="Apex Trading Co."/>
    <x v="0"/>
    <x v="2"/>
    <x v="1"/>
    <x v="1"/>
    <x v="4"/>
    <n v="3213.4016000000001"/>
    <n v="16531.526400000002"/>
    <x v="329"/>
  </r>
  <r>
    <s v="Shampoo"/>
    <x v="0"/>
    <s v="Apex Trading Co."/>
    <x v="0"/>
    <x v="2"/>
    <x v="1"/>
    <x v="1"/>
    <x v="5"/>
    <n v="3428.8640000000005"/>
    <n v="19960.390400000004"/>
    <x v="330"/>
  </r>
  <r>
    <s v="Shampoo"/>
    <x v="0"/>
    <s v="Apex Trading Co."/>
    <x v="0"/>
    <x v="2"/>
    <x v="1"/>
    <x v="1"/>
    <x v="6"/>
    <n v="2467.3920000000003"/>
    <n v="22427.782400000004"/>
    <x v="331"/>
  </r>
  <r>
    <s v="Shampoo"/>
    <x v="0"/>
    <s v="Apex Trading Co."/>
    <x v="0"/>
    <x v="2"/>
    <x v="1"/>
    <x v="1"/>
    <x v="7"/>
    <n v="2027.2000000000003"/>
    <n v="24454.982400000004"/>
    <x v="332"/>
  </r>
  <r>
    <s v="Shampoo"/>
    <x v="0"/>
    <s v="Apex Trading Co."/>
    <x v="0"/>
    <x v="2"/>
    <x v="1"/>
    <x v="1"/>
    <x v="8"/>
    <n v="2714.1312000000003"/>
    <n v="27169.113600000004"/>
    <x v="333"/>
  </r>
  <r>
    <s v="Shampoo"/>
    <x v="0"/>
    <s v="Apex Trading Co."/>
    <x v="0"/>
    <x v="2"/>
    <x v="1"/>
    <x v="1"/>
    <x v="9"/>
    <n v="2971.2960000000003"/>
    <n v="30140.409600000006"/>
    <x v="334"/>
  </r>
  <r>
    <s v="Shampoo"/>
    <x v="0"/>
    <s v="Apex Trading Co."/>
    <x v="0"/>
    <x v="2"/>
    <x v="1"/>
    <x v="1"/>
    <x v="10"/>
    <n v="2926.1184000000003"/>
    <n v="33066.528000000006"/>
    <x v="335"/>
  </r>
  <r>
    <s v="Shampoo"/>
    <x v="0"/>
    <s v="Apex Trading Co."/>
    <x v="0"/>
    <x v="2"/>
    <x v="1"/>
    <x v="1"/>
    <x v="11"/>
    <n v="2696.7552000000001"/>
    <n v="35763.283200000005"/>
    <x v="336"/>
  </r>
  <r>
    <s v="Shampoo"/>
    <x v="0"/>
    <s v="Apex Trading Co."/>
    <x v="0"/>
    <x v="2"/>
    <x v="1"/>
    <x v="2"/>
    <x v="0"/>
    <n v="2480.1344000000004"/>
    <n v="2480.1344000000004"/>
    <x v="337"/>
  </r>
  <r>
    <s v="Shampoo"/>
    <x v="0"/>
    <s v="Apex Trading Co."/>
    <x v="0"/>
    <x v="2"/>
    <x v="1"/>
    <x v="2"/>
    <x v="1"/>
    <n v="2357.3440000000001"/>
    <n v="4837.4784"/>
    <x v="338"/>
  </r>
  <r>
    <s v="Shampoo"/>
    <x v="0"/>
    <s v="Apex Trading Co."/>
    <x v="0"/>
    <x v="2"/>
    <x v="1"/>
    <x v="2"/>
    <x v="2"/>
    <n v="2383.9872"/>
    <n v="7221.4655999999995"/>
    <x v="339"/>
  </r>
  <r>
    <s v="Shampoo"/>
    <x v="0"/>
    <s v="Apex Trading Co."/>
    <x v="0"/>
    <x v="2"/>
    <x v="1"/>
    <x v="2"/>
    <x v="3"/>
    <n v="2309.8496"/>
    <n v="9531.3151999999991"/>
    <x v="340"/>
  </r>
  <r>
    <s v="Shampoo"/>
    <x v="0"/>
    <s v="Apex Trading Co."/>
    <x v="0"/>
    <x v="2"/>
    <x v="1"/>
    <x v="2"/>
    <x v="4"/>
    <n v="2623.7760000000003"/>
    <n v="12155.091199999999"/>
    <x v="341"/>
  </r>
  <r>
    <s v="Shampoo"/>
    <x v="0"/>
    <s v="Apex Trading Co."/>
    <x v="0"/>
    <x v="2"/>
    <x v="1"/>
    <x v="2"/>
    <x v="5"/>
    <n v="3069.76"/>
    <n v="15224.851199999999"/>
    <x v="342"/>
  </r>
  <r>
    <s v="Shampoo"/>
    <x v="0"/>
    <s v="Apex Trading Co."/>
    <x v="0"/>
    <x v="2"/>
    <x v="1"/>
    <x v="2"/>
    <x v="6"/>
    <n v="2068.9024000000004"/>
    <n v="17293.7536"/>
    <x v="343"/>
  </r>
  <r>
    <s v="Shampoo"/>
    <x v="0"/>
    <s v="Apex Trading Co."/>
    <x v="0"/>
    <x v="2"/>
    <x v="1"/>
    <x v="2"/>
    <x v="7"/>
    <n v="1951.9040000000002"/>
    <n v="19245.657599999999"/>
    <x v="344"/>
  </r>
  <r>
    <s v="Shampoo"/>
    <x v="0"/>
    <s v="Apex Trading Co."/>
    <x v="0"/>
    <x v="2"/>
    <x v="1"/>
    <x v="2"/>
    <x v="8"/>
    <n v="2753.5168000000003"/>
    <n v="21999.1744"/>
    <x v="345"/>
  </r>
  <r>
    <s v="Shampoo"/>
    <x v="0"/>
    <s v="Apex Trading Co."/>
    <x v="0"/>
    <x v="2"/>
    <x v="1"/>
    <x v="2"/>
    <x v="9"/>
    <n v="2595.9744000000001"/>
    <n v="24595.148799999999"/>
    <x v="346"/>
  </r>
  <r>
    <s v="Shampoo"/>
    <x v="0"/>
    <s v="Apex Trading Co."/>
    <x v="0"/>
    <x v="2"/>
    <x v="1"/>
    <x v="2"/>
    <x v="10"/>
    <n v="2002.8736000000001"/>
    <n v="26598.022399999998"/>
    <x v="347"/>
  </r>
  <r>
    <s v="Shampoo"/>
    <x v="0"/>
    <s v="Apex Trading Co."/>
    <x v="0"/>
    <x v="2"/>
    <x v="1"/>
    <x v="2"/>
    <x v="11"/>
    <n v="2034.1504000000002"/>
    <n v="28632.172799999997"/>
    <x v="348"/>
  </r>
  <r>
    <s v="Shampoo"/>
    <x v="0"/>
    <s v="Apex Trading Co."/>
    <x v="0"/>
    <x v="2"/>
    <x v="1"/>
    <x v="3"/>
    <x v="0"/>
    <n v="2109.4464000000003"/>
    <n v="2109.4464000000003"/>
    <x v="349"/>
  </r>
  <r>
    <s v="Shampoo"/>
    <x v="0"/>
    <s v="Apex Trading Co."/>
    <x v="0"/>
    <x v="2"/>
    <x v="1"/>
    <x v="3"/>
    <x v="1"/>
    <n v="2305.2160000000003"/>
    <n v="4414.6624000000011"/>
    <x v="350"/>
  </r>
  <r>
    <s v="Shampoo"/>
    <x v="0"/>
    <s v="Apex Trading Co."/>
    <x v="0"/>
    <x v="2"/>
    <x v="1"/>
    <x v="3"/>
    <x v="2"/>
    <n v="2463.9168000000004"/>
    <n v="6878.5792000000019"/>
    <x v="351"/>
  </r>
  <r>
    <s v="Shampoo"/>
    <x v="0"/>
    <s v="Apex Trading Co."/>
    <x v="0"/>
    <x v="2"/>
    <x v="1"/>
    <x v="3"/>
    <x v="3"/>
    <n v="2411.7888000000003"/>
    <n v="9290.3680000000022"/>
    <x v="352"/>
  </r>
  <r>
    <s v="Shampoo"/>
    <x v="0"/>
    <s v="Apex Trading Co."/>
    <x v="0"/>
    <x v="2"/>
    <x v="1"/>
    <x v="3"/>
    <x v="4"/>
    <n v="1919.4688000000001"/>
    <n v="11209.836800000003"/>
    <x v="353"/>
  </r>
  <r>
    <s v="Shampoo"/>
    <x v="0"/>
    <s v="Apex Trading Co."/>
    <x v="0"/>
    <x v="2"/>
    <x v="1"/>
    <x v="3"/>
    <x v="5"/>
    <n v="3091.7696000000001"/>
    <n v="14301.606400000002"/>
    <x v="354"/>
  </r>
  <r>
    <s v="Shampoo"/>
    <x v="0"/>
    <s v="Apex Trading Co."/>
    <x v="0"/>
    <x v="2"/>
    <x v="1"/>
    <x v="3"/>
    <x v="6"/>
    <n v="1999.3984000000003"/>
    <n v="16301.004800000002"/>
    <x v="355"/>
  </r>
  <r>
    <s v="Shampoo"/>
    <x v="0"/>
    <s v="Apex Trading Co."/>
    <x v="0"/>
    <x v="2"/>
    <x v="1"/>
    <x v="3"/>
    <x v="7"/>
    <n v="1986.6560000000002"/>
    <n v="18287.660800000001"/>
    <x v="356"/>
  </r>
  <r>
    <s v="Shampoo"/>
    <x v="0"/>
    <s v="Apex Trading Co."/>
    <x v="0"/>
    <x v="2"/>
    <x v="1"/>
    <x v="3"/>
    <x v="8"/>
    <n v="2104.8128000000002"/>
    <n v="20392.473600000001"/>
    <x v="357"/>
  </r>
  <r>
    <s v="Shampoo"/>
    <x v="0"/>
    <s v="Apex Trading Co."/>
    <x v="0"/>
    <x v="2"/>
    <x v="1"/>
    <x v="3"/>
    <x v="9"/>
    <n v="2181.2672000000002"/>
    <n v="22573.7408"/>
    <x v="358"/>
  </r>
  <r>
    <s v="Shampoo"/>
    <x v="0"/>
    <s v="Apex Trading Co."/>
    <x v="0"/>
    <x v="2"/>
    <x v="1"/>
    <x v="3"/>
    <x v="10"/>
    <n v="2005.1904000000002"/>
    <n v="24578.931199999999"/>
    <x v="359"/>
  </r>
  <r>
    <s v="Shampoo"/>
    <x v="0"/>
    <s v="Apex Trading Co."/>
    <x v="0"/>
    <x v="2"/>
    <x v="1"/>
    <x v="3"/>
    <x v="11"/>
    <n v="2346.9184"/>
    <n v="26925.849599999998"/>
    <x v="360"/>
  </r>
  <r>
    <s v="Shampoo"/>
    <x v="0"/>
    <s v="Apex Trading Co."/>
    <x v="0"/>
    <x v="2"/>
    <x v="1"/>
    <x v="4"/>
    <x v="0"/>
    <n v="2580.9152000000004"/>
    <n v="2580.9152000000004"/>
    <x v="361"/>
  </r>
  <r>
    <s v="Shampoo"/>
    <x v="0"/>
    <s v="Apex Trading Co."/>
    <x v="0"/>
    <x v="2"/>
    <x v="1"/>
    <x v="4"/>
    <x v="1"/>
    <n v="2214.8608000000004"/>
    <n v="4795.7760000000007"/>
    <x v="362"/>
  </r>
  <r>
    <s v="Shampoo"/>
    <x v="0"/>
    <s v="Apex Trading Co."/>
    <x v="0"/>
    <x v="2"/>
    <x v="1"/>
    <x v="4"/>
    <x v="2"/>
    <n v="2470.8672000000001"/>
    <n v="7266.6432000000004"/>
    <x v="363"/>
  </r>
  <r>
    <s v="Shampoo"/>
    <x v="0"/>
    <s v="Apex Trading Co."/>
    <x v="0"/>
    <x v="2"/>
    <x v="1"/>
    <x v="4"/>
    <x v="3"/>
    <n v="2487.0848000000001"/>
    <n v="9753.728000000001"/>
    <x v="364"/>
  </r>
  <r>
    <s v="Shampoo"/>
    <x v="0"/>
    <s v="Apex Trading Co."/>
    <x v="0"/>
    <x v="2"/>
    <x v="1"/>
    <x v="4"/>
    <x v="4"/>
    <n v="2236.8704000000002"/>
    <n v="11990.598400000001"/>
    <x v="365"/>
  </r>
  <r>
    <s v="Shampoo"/>
    <x v="0"/>
    <s v="Apex Trading Co."/>
    <x v="0"/>
    <x v="2"/>
    <x v="1"/>
    <x v="4"/>
    <x v="5"/>
    <n v="2664.32"/>
    <n v="14654.9184"/>
    <x v="366"/>
  </r>
  <r>
    <s v="Shampoo"/>
    <x v="0"/>
    <s v="Apex Trading Co."/>
    <x v="0"/>
    <x v="2"/>
    <x v="1"/>
    <x v="4"/>
    <x v="6"/>
    <n v="1917.1520000000003"/>
    <n v="16572.070400000001"/>
    <x v="367"/>
  </r>
  <r>
    <s v="Shampoo"/>
    <x v="0"/>
    <s v="Apex Trading Co."/>
    <x v="0"/>
    <x v="2"/>
    <x v="1"/>
    <x v="4"/>
    <x v="7"/>
    <n v="1805.9456000000002"/>
    <n v="18378.016"/>
    <x v="368"/>
  </r>
  <r>
    <s v="Shampoo"/>
    <x v="0"/>
    <s v="Apex Trading Co."/>
    <x v="0"/>
    <x v="2"/>
    <x v="1"/>
    <x v="4"/>
    <x v="8"/>
    <n v="1533.7216000000001"/>
    <n v="19911.7376"/>
    <x v="369"/>
  </r>
  <r>
    <s v="Shampoo"/>
    <x v="0"/>
    <s v="Apex Trading Co."/>
    <x v="0"/>
    <x v="2"/>
    <x v="1"/>
    <x v="4"/>
    <x v="9"/>
    <n v="1214.0032000000001"/>
    <n v="21125.7408"/>
    <x v="370"/>
  </r>
  <r>
    <s v="Shampoo"/>
    <x v="0"/>
    <s v="Apex Trading Co."/>
    <x v="0"/>
    <x v="2"/>
    <x v="1"/>
    <x v="4"/>
    <x v="10"/>
    <n v="1189.6768000000002"/>
    <n v="22315.417600000001"/>
    <x v="371"/>
  </r>
  <r>
    <s v="Shampoo"/>
    <x v="0"/>
    <s v="Apex Trading Co."/>
    <x v="0"/>
    <x v="2"/>
    <x v="1"/>
    <x v="4"/>
    <x v="11"/>
    <n v="572.2496000000001"/>
    <n v="22887.6672"/>
    <x v="372"/>
  </r>
  <r>
    <s v="Shampoo"/>
    <x v="0"/>
    <s v="Apex Trading Co."/>
    <x v="0"/>
    <x v="2"/>
    <x v="1"/>
    <x v="5"/>
    <x v="0"/>
    <n v="1495.4944"/>
    <n v="1495.4944"/>
    <x v="373"/>
  </r>
  <r>
    <s v="Shampoo"/>
    <x v="0"/>
    <s v="Apex Trading Co."/>
    <x v="0"/>
    <x v="2"/>
    <x v="1"/>
    <x v="5"/>
    <x v="1"/>
    <n v="1448.0000000000002"/>
    <n v="2943.4944000000005"/>
    <x v="374"/>
  </r>
  <r>
    <s v="Shampoo"/>
    <x v="0"/>
    <s v="Apex Trading Co."/>
    <x v="0"/>
    <x v="2"/>
    <x v="1"/>
    <x v="5"/>
    <x v="2"/>
    <n v="1732.9664000000002"/>
    <n v="4676.4608000000007"/>
    <x v="375"/>
  </r>
  <r>
    <s v="Shampoo"/>
    <x v="0"/>
    <s v="AquaSolutions"/>
    <x v="1"/>
    <x v="0"/>
    <x v="0"/>
    <x v="0"/>
    <x v="0"/>
    <n v="2457.232"/>
    <n v="2457.232"/>
    <x v="376"/>
  </r>
  <r>
    <s v="Shampoo"/>
    <x v="0"/>
    <s v="AquaSolutions"/>
    <x v="1"/>
    <x v="0"/>
    <x v="0"/>
    <x v="0"/>
    <x v="1"/>
    <n v="1727.461"/>
    <n v="4184.6930000000002"/>
    <x v="377"/>
  </r>
  <r>
    <s v="Shampoo"/>
    <x v="0"/>
    <s v="AquaSolutions"/>
    <x v="1"/>
    <x v="0"/>
    <x v="0"/>
    <x v="0"/>
    <x v="2"/>
    <n v="2330.5590000000002"/>
    <n v="6515.2520000000004"/>
    <x v="378"/>
  </r>
  <r>
    <s v="Shampoo"/>
    <x v="0"/>
    <s v="AquaSolutions"/>
    <x v="1"/>
    <x v="0"/>
    <x v="0"/>
    <x v="0"/>
    <x v="3"/>
    <n v="1243.1890000000001"/>
    <n v="7758.4410000000007"/>
    <x v="379"/>
  </r>
  <r>
    <s v="Shampoo"/>
    <x v="0"/>
    <s v="AquaSolutions"/>
    <x v="1"/>
    <x v="0"/>
    <x v="0"/>
    <x v="0"/>
    <x v="4"/>
    <n v="2212.8539999999998"/>
    <n v="9971.2950000000001"/>
    <x v="380"/>
  </r>
  <r>
    <s v="Shampoo"/>
    <x v="0"/>
    <s v="AquaSolutions"/>
    <x v="1"/>
    <x v="0"/>
    <x v="0"/>
    <x v="0"/>
    <x v="5"/>
    <n v="2294.6869999999999"/>
    <n v="12265.982"/>
    <x v="381"/>
  </r>
  <r>
    <s v="Shampoo"/>
    <x v="0"/>
    <s v="AquaSolutions"/>
    <x v="1"/>
    <x v="0"/>
    <x v="0"/>
    <x v="0"/>
    <x v="6"/>
    <n v="2397.819"/>
    <n v="14663.800999999999"/>
    <x v="382"/>
  </r>
  <r>
    <s v="Shampoo"/>
    <x v="0"/>
    <s v="AquaSolutions"/>
    <x v="1"/>
    <x v="0"/>
    <x v="0"/>
    <x v="0"/>
    <x v="7"/>
    <n v="2109.7220000000002"/>
    <n v="16773.523000000001"/>
    <x v="383"/>
  </r>
  <r>
    <s v="Shampoo"/>
    <x v="0"/>
    <s v="AquaSolutions"/>
    <x v="1"/>
    <x v="0"/>
    <x v="0"/>
    <x v="0"/>
    <x v="8"/>
    <n v="2278.9929999999999"/>
    <n v="19052.516"/>
    <x v="384"/>
  </r>
  <r>
    <s v="Shampoo"/>
    <x v="0"/>
    <s v="AquaSolutions"/>
    <x v="1"/>
    <x v="0"/>
    <x v="0"/>
    <x v="0"/>
    <x v="9"/>
    <n v="2402.3029999999999"/>
    <n v="21454.819"/>
    <x v="385"/>
  </r>
  <r>
    <s v="Shampoo"/>
    <x v="0"/>
    <s v="AquaSolutions"/>
    <x v="1"/>
    <x v="0"/>
    <x v="0"/>
    <x v="0"/>
    <x v="10"/>
    <n v="1999.864"/>
    <n v="23454.683000000001"/>
    <x v="386"/>
  </r>
  <r>
    <s v="Shampoo"/>
    <x v="0"/>
    <s v="AquaSolutions"/>
    <x v="1"/>
    <x v="0"/>
    <x v="0"/>
    <x v="0"/>
    <x v="11"/>
    <n v="2252.0889999999999"/>
    <n v="25706.772000000001"/>
    <x v="387"/>
  </r>
  <r>
    <s v="Shampoo"/>
    <x v="0"/>
    <s v="AquaSolutions"/>
    <x v="1"/>
    <x v="0"/>
    <x v="0"/>
    <x v="1"/>
    <x v="0"/>
    <n v="1995.3799999999999"/>
    <n v="1995.3799999999999"/>
    <x v="388"/>
  </r>
  <r>
    <s v="Shampoo"/>
    <x v="0"/>
    <s v="AquaSolutions"/>
    <x v="1"/>
    <x v="0"/>
    <x v="0"/>
    <x v="1"/>
    <x v="1"/>
    <n v="1799.2049999999999"/>
    <n v="3794.585"/>
    <x v="389"/>
  </r>
  <r>
    <s v="Shampoo"/>
    <x v="0"/>
    <s v="AquaSolutions"/>
    <x v="1"/>
    <x v="0"/>
    <x v="0"/>
    <x v="1"/>
    <x v="2"/>
    <n v="2040.22"/>
    <n v="5834.8050000000003"/>
    <x v="390"/>
  </r>
  <r>
    <s v="Shampoo"/>
    <x v="0"/>
    <s v="AquaSolutions"/>
    <x v="1"/>
    <x v="0"/>
    <x v="0"/>
    <x v="1"/>
    <x v="3"/>
    <n v="2012.1949999999999"/>
    <n v="7847"/>
    <x v="391"/>
  </r>
  <r>
    <s v="Shampoo"/>
    <x v="0"/>
    <s v="AquaSolutions"/>
    <x v="1"/>
    <x v="0"/>
    <x v="0"/>
    <x v="1"/>
    <x v="4"/>
    <n v="2098.5120000000002"/>
    <n v="9945.5120000000006"/>
    <x v="392"/>
  </r>
  <r>
    <s v="Shampoo"/>
    <x v="0"/>
    <s v="AquaSolutions"/>
    <x v="1"/>
    <x v="0"/>
    <x v="0"/>
    <x v="1"/>
    <x v="5"/>
    <n v="1819.383"/>
    <n v="11764.895"/>
    <x v="393"/>
  </r>
  <r>
    <s v="Shampoo"/>
    <x v="0"/>
    <s v="AquaSolutions"/>
    <x v="1"/>
    <x v="0"/>
    <x v="0"/>
    <x v="1"/>
    <x v="6"/>
    <n v="1616.482"/>
    <n v="13381.377"/>
    <x v="394"/>
  </r>
  <r>
    <s v="Shampoo"/>
    <x v="0"/>
    <s v="AquaSolutions"/>
    <x v="1"/>
    <x v="0"/>
    <x v="0"/>
    <x v="1"/>
    <x v="7"/>
    <n v="1650.1120000000001"/>
    <n v="15031.489000000001"/>
    <x v="395"/>
  </r>
  <r>
    <s v="Shampoo"/>
    <x v="0"/>
    <s v="AquaSolutions"/>
    <x v="1"/>
    <x v="0"/>
    <x v="0"/>
    <x v="1"/>
    <x v="8"/>
    <n v="1986.412"/>
    <n v="17017.901000000002"/>
    <x v="396"/>
  </r>
  <r>
    <s v="Shampoo"/>
    <x v="0"/>
    <s v="AquaSolutions"/>
    <x v="1"/>
    <x v="0"/>
    <x v="0"/>
    <x v="1"/>
    <x v="9"/>
    <n v="1669.1690000000001"/>
    <n v="18687.070000000003"/>
    <x v="397"/>
  </r>
  <r>
    <s v="Shampoo"/>
    <x v="0"/>
    <s v="AquaSolutions"/>
    <x v="1"/>
    <x v="0"/>
    <x v="0"/>
    <x v="1"/>
    <x v="10"/>
    <n v="1637.7809999999999"/>
    <n v="20324.851000000002"/>
    <x v="398"/>
  </r>
  <r>
    <s v="Shampoo"/>
    <x v="0"/>
    <s v="AquaSolutions"/>
    <x v="1"/>
    <x v="0"/>
    <x v="0"/>
    <x v="1"/>
    <x v="11"/>
    <n v="1706.162"/>
    <n v="22031.013000000003"/>
    <x v="399"/>
  </r>
  <r>
    <s v="Shampoo"/>
    <x v="0"/>
    <s v="AquaSolutions"/>
    <x v="1"/>
    <x v="0"/>
    <x v="0"/>
    <x v="2"/>
    <x v="0"/>
    <n v="1706.162"/>
    <n v="1706.162"/>
    <x v="400"/>
  </r>
  <r>
    <s v="Shampoo"/>
    <x v="0"/>
    <s v="AquaSolutions"/>
    <x v="1"/>
    <x v="0"/>
    <x v="0"/>
    <x v="2"/>
    <x v="1"/>
    <n v="1618.7239999999999"/>
    <n v="3324.886"/>
    <x v="401"/>
  </r>
  <r>
    <s v="Shampoo"/>
    <x v="0"/>
    <s v="AquaSolutions"/>
    <x v="1"/>
    <x v="0"/>
    <x v="0"/>
    <x v="2"/>
    <x v="2"/>
    <n v="2165.7719999999999"/>
    <n v="5490.6579999999994"/>
    <x v="402"/>
  </r>
  <r>
    <s v="Shampoo"/>
    <x v="0"/>
    <s v="AquaSolutions"/>
    <x v="1"/>
    <x v="0"/>
    <x v="0"/>
    <x v="2"/>
    <x v="3"/>
    <n v="1527.923"/>
    <n v="7018.5809999999992"/>
    <x v="403"/>
  </r>
  <r>
    <s v="Shampoo"/>
    <x v="0"/>
    <s v="AquaSolutions"/>
    <x v="1"/>
    <x v="0"/>
    <x v="0"/>
    <x v="2"/>
    <x v="4"/>
    <n v="1480.8409999999999"/>
    <n v="8499.4219999999987"/>
    <x v="404"/>
  </r>
  <r>
    <s v="Shampoo"/>
    <x v="0"/>
    <s v="AquaSolutions"/>
    <x v="1"/>
    <x v="0"/>
    <x v="0"/>
    <x v="2"/>
    <x v="5"/>
    <n v="1840.682"/>
    <n v="10340.103999999999"/>
    <x v="405"/>
  </r>
  <r>
    <s v="Shampoo"/>
    <x v="0"/>
    <s v="AquaSolutions"/>
    <x v="1"/>
    <x v="0"/>
    <x v="0"/>
    <x v="2"/>
    <x v="6"/>
    <n v="1895.6110000000001"/>
    <n v="12235.715"/>
    <x v="406"/>
  </r>
  <r>
    <s v="Shampoo"/>
    <x v="0"/>
    <s v="AquaSolutions"/>
    <x v="1"/>
    <x v="0"/>
    <x v="0"/>
    <x v="2"/>
    <x v="7"/>
    <n v="1413.5809999999999"/>
    <n v="13649.296"/>
    <x v="407"/>
  </r>
  <r>
    <s v="Shampoo"/>
    <x v="0"/>
    <s v="AquaSolutions"/>
    <x v="1"/>
    <x v="0"/>
    <x v="0"/>
    <x v="2"/>
    <x v="8"/>
    <n v="1545.8589999999999"/>
    <n v="15195.155000000001"/>
    <x v="408"/>
  </r>
  <r>
    <s v="Shampoo"/>
    <x v="0"/>
    <s v="AquaSolutions"/>
    <x v="1"/>
    <x v="0"/>
    <x v="0"/>
    <x v="2"/>
    <x v="9"/>
    <n v="1645.6279999999999"/>
    <n v="16840.782999999999"/>
    <x v="409"/>
  </r>
  <r>
    <s v="Shampoo"/>
    <x v="0"/>
    <s v="AquaSolutions"/>
    <x v="1"/>
    <x v="0"/>
    <x v="0"/>
    <x v="2"/>
    <x v="10"/>
    <n v="1583.973"/>
    <n v="18424.756000000001"/>
    <x v="410"/>
  </r>
  <r>
    <s v="Shampoo"/>
    <x v="0"/>
    <s v="AquaSolutions"/>
    <x v="1"/>
    <x v="0"/>
    <x v="0"/>
    <x v="2"/>
    <x v="11"/>
    <n v="1657.9590000000001"/>
    <n v="20082.715"/>
    <x v="411"/>
  </r>
  <r>
    <s v="Shampoo"/>
    <x v="0"/>
    <s v="AquaSolutions"/>
    <x v="1"/>
    <x v="0"/>
    <x v="0"/>
    <x v="3"/>
    <x v="0"/>
    <n v="1468.51"/>
    <n v="1468.51"/>
    <x v="412"/>
  </r>
  <r>
    <s v="Shampoo"/>
    <x v="0"/>
    <s v="AquaSolutions"/>
    <x v="1"/>
    <x v="0"/>
    <x v="0"/>
    <x v="3"/>
    <x v="1"/>
    <n v="1285.787"/>
    <n v="2754.297"/>
    <x v="413"/>
  </r>
  <r>
    <s v="Shampoo"/>
    <x v="0"/>
    <s v="AquaSolutions"/>
    <x v="1"/>
    <x v="0"/>
    <x v="0"/>
    <x v="3"/>
    <x v="2"/>
    <n v="1611.998"/>
    <n v="4366.2950000000001"/>
    <x v="414"/>
  </r>
  <r>
    <s v="Shampoo"/>
    <x v="0"/>
    <s v="AquaSolutions"/>
    <x v="1"/>
    <x v="0"/>
    <x v="0"/>
    <x v="3"/>
    <x v="3"/>
    <n v="1490.93"/>
    <n v="5857.2250000000004"/>
    <x v="415"/>
  </r>
  <r>
    <s v="Shampoo"/>
    <x v="0"/>
    <s v="AquaSolutions"/>
    <x v="1"/>
    <x v="0"/>
    <x v="0"/>
    <x v="3"/>
    <x v="4"/>
    <n v="1511.1079999999999"/>
    <n v="7368.3330000000005"/>
    <x v="416"/>
  </r>
  <r>
    <s v="Shampoo"/>
    <x v="0"/>
    <s v="AquaSolutions"/>
    <x v="1"/>
    <x v="0"/>
    <x v="0"/>
    <x v="3"/>
    <x v="5"/>
    <n v="1739.7919999999999"/>
    <n v="9108.125"/>
    <x v="417"/>
  </r>
  <r>
    <s v="Shampoo"/>
    <x v="0"/>
    <s v="AquaSolutions"/>
    <x v="1"/>
    <x v="0"/>
    <x v="0"/>
    <x v="3"/>
    <x v="6"/>
    <n v="1603.03"/>
    <n v="10711.155000000001"/>
    <x v="418"/>
  </r>
  <r>
    <s v="Shampoo"/>
    <x v="0"/>
    <s v="AquaSolutions"/>
    <x v="1"/>
    <x v="0"/>
    <x v="0"/>
    <x v="3"/>
    <x v="7"/>
    <n v="1388.9190000000001"/>
    <n v="12100.074000000001"/>
    <x v="419"/>
  </r>
  <r>
    <s v="Shampoo"/>
    <x v="0"/>
    <s v="AquaSolutions"/>
    <x v="1"/>
    <x v="0"/>
    <x v="0"/>
    <x v="3"/>
    <x v="8"/>
    <n v="1470.752"/>
    <n v="13570.826000000001"/>
    <x v="420"/>
  </r>
  <r>
    <s v="Shampoo"/>
    <x v="0"/>
    <s v="AquaSolutions"/>
    <x v="1"/>
    <x v="0"/>
    <x v="0"/>
    <x v="3"/>
    <x v="9"/>
    <n v="1466.268"/>
    <n v="15037.094000000001"/>
    <x v="421"/>
  </r>
  <r>
    <s v="Shampoo"/>
    <x v="0"/>
    <s v="AquaSolutions"/>
    <x v="1"/>
    <x v="0"/>
    <x v="0"/>
    <x v="3"/>
    <x v="10"/>
    <n v="1529.0440000000001"/>
    <n v="16566.138000000003"/>
    <x v="422"/>
  </r>
  <r>
    <s v="Shampoo"/>
    <x v="0"/>
    <s v="AquaSolutions"/>
    <x v="1"/>
    <x v="0"/>
    <x v="0"/>
    <x v="3"/>
    <x v="11"/>
    <n v="1663.5640000000001"/>
    <n v="18229.702000000001"/>
    <x v="423"/>
  </r>
  <r>
    <s v="Shampoo"/>
    <x v="0"/>
    <s v="AquaSolutions"/>
    <x v="1"/>
    <x v="0"/>
    <x v="0"/>
    <x v="4"/>
    <x v="0"/>
    <n v="1591.82"/>
    <n v="1591.82"/>
    <x v="424"/>
  </r>
  <r>
    <s v="Shampoo"/>
    <x v="0"/>
    <s v="AquaSolutions"/>
    <x v="1"/>
    <x v="0"/>
    <x v="0"/>
    <x v="4"/>
    <x v="1"/>
    <n v="1317.175"/>
    <n v="2908.9949999999999"/>
    <x v="425"/>
  </r>
  <r>
    <s v="Shampoo"/>
    <x v="0"/>
    <s v="AquaSolutions"/>
    <x v="1"/>
    <x v="0"/>
    <x v="0"/>
    <x v="4"/>
    <x v="2"/>
    <n v="1576.126"/>
    <n v="4485.1210000000001"/>
    <x v="426"/>
  </r>
  <r>
    <s v="Shampoo"/>
    <x v="0"/>
    <s v="AquaSolutions"/>
    <x v="1"/>
    <x v="0"/>
    <x v="0"/>
    <x v="4"/>
    <x v="3"/>
    <n v="1469.6310000000001"/>
    <n v="5954.7520000000004"/>
    <x v="427"/>
  </r>
  <r>
    <s v="Shampoo"/>
    <x v="0"/>
    <s v="AquaSolutions"/>
    <x v="1"/>
    <x v="0"/>
    <x v="0"/>
    <x v="4"/>
    <x v="4"/>
    <n v="1425.912"/>
    <n v="7380.6640000000007"/>
    <x v="428"/>
  </r>
  <r>
    <s v="Shampoo"/>
    <x v="0"/>
    <s v="AquaSolutions"/>
    <x v="1"/>
    <x v="0"/>
    <x v="0"/>
    <x v="4"/>
    <x v="5"/>
    <n v="1495.414"/>
    <n v="8876.0780000000013"/>
    <x v="429"/>
  </r>
  <r>
    <s v="Shampoo"/>
    <x v="0"/>
    <s v="AquaSolutions"/>
    <x v="1"/>
    <x v="0"/>
    <x v="0"/>
    <x v="4"/>
    <x v="6"/>
    <n v="1286.9079999999999"/>
    <n v="10162.986000000001"/>
    <x v="430"/>
  </r>
  <r>
    <s v="Shampoo"/>
    <x v="0"/>
    <s v="AquaSolutions"/>
    <x v="1"/>
    <x v="0"/>
    <x v="0"/>
    <x v="4"/>
    <x v="7"/>
    <n v="1441.606"/>
    <n v="11604.592000000001"/>
    <x v="431"/>
  </r>
  <r>
    <s v="Shampoo"/>
    <x v="0"/>
    <s v="AquaSolutions"/>
    <x v="1"/>
    <x v="0"/>
    <x v="0"/>
    <x v="4"/>
    <x v="8"/>
    <n v="1456.1790000000001"/>
    <n v="13060.771000000001"/>
    <x v="432"/>
  </r>
  <r>
    <s v="Shampoo"/>
    <x v="0"/>
    <s v="AquaSolutions"/>
    <x v="1"/>
    <x v="0"/>
    <x v="0"/>
    <x v="4"/>
    <x v="9"/>
    <n v="1369.8620000000001"/>
    <n v="14430.633000000002"/>
    <x v="433"/>
  </r>
  <r>
    <s v="Shampoo"/>
    <x v="0"/>
    <s v="AquaSolutions"/>
    <x v="1"/>
    <x v="0"/>
    <x v="0"/>
    <x v="4"/>
    <x v="10"/>
    <n v="1194.9860000000001"/>
    <n v="15625.619000000002"/>
    <x v="434"/>
  </r>
  <r>
    <s v="Shampoo"/>
    <x v="0"/>
    <s v="AquaSolutions"/>
    <x v="1"/>
    <x v="0"/>
    <x v="0"/>
    <x v="4"/>
    <x v="11"/>
    <n v="1192.7439999999999"/>
    <n v="16818.363000000001"/>
    <x v="435"/>
  </r>
  <r>
    <s v="Shampoo"/>
    <x v="0"/>
    <s v="AquaSolutions"/>
    <x v="1"/>
    <x v="0"/>
    <x v="0"/>
    <x v="5"/>
    <x v="0"/>
    <n v="775.73199999999997"/>
    <n v="775.73199999999997"/>
    <x v="436"/>
  </r>
  <r>
    <s v="Shampoo"/>
    <x v="0"/>
    <s v="AquaSolutions"/>
    <x v="1"/>
    <x v="0"/>
    <x v="0"/>
    <x v="5"/>
    <x v="1"/>
    <n v="605.34"/>
    <n v="1381.0720000000001"/>
    <x v="437"/>
  </r>
  <r>
    <s v="Shampoo"/>
    <x v="0"/>
    <s v="AquaSolutions"/>
    <x v="1"/>
    <x v="0"/>
    <x v="0"/>
    <x v="5"/>
    <x v="2"/>
    <n v="334.05799999999999"/>
    <n v="1715.13"/>
    <x v="438"/>
  </r>
  <r>
    <s v="Shampoo"/>
    <x v="0"/>
    <s v="AquaSolutions"/>
    <x v="1"/>
    <x v="0"/>
    <x v="1"/>
    <x v="0"/>
    <x v="0"/>
    <n v="15234.39"/>
    <n v="15234.39"/>
    <x v="439"/>
  </r>
  <r>
    <s v="Shampoo"/>
    <x v="0"/>
    <s v="AquaSolutions"/>
    <x v="1"/>
    <x v="0"/>
    <x v="1"/>
    <x v="0"/>
    <x v="1"/>
    <n v="10712.276"/>
    <n v="25946.665999999997"/>
    <x v="440"/>
  </r>
  <r>
    <s v="Shampoo"/>
    <x v="0"/>
    <s v="AquaSolutions"/>
    <x v="1"/>
    <x v="0"/>
    <x v="1"/>
    <x v="0"/>
    <x v="2"/>
    <n v="14453.053"/>
    <n v="40399.718999999997"/>
    <x v="441"/>
  </r>
  <r>
    <s v="Shampoo"/>
    <x v="0"/>
    <s v="AquaSolutions"/>
    <x v="1"/>
    <x v="0"/>
    <x v="1"/>
    <x v="0"/>
    <x v="3"/>
    <n v="7711.3590000000004"/>
    <n v="48111.077999999994"/>
    <x v="442"/>
  </r>
  <r>
    <s v="Shampoo"/>
    <x v="0"/>
    <s v="AquaSolutions"/>
    <x v="1"/>
    <x v="0"/>
    <x v="1"/>
    <x v="0"/>
    <x v="4"/>
    <n v="13722.161"/>
    <n v="61833.238999999994"/>
    <x v="443"/>
  </r>
  <r>
    <s v="Shampoo"/>
    <x v="0"/>
    <s v="AquaSolutions"/>
    <x v="1"/>
    <x v="0"/>
    <x v="1"/>
    <x v="0"/>
    <x v="5"/>
    <n v="14225.49"/>
    <n v="76058.728999999992"/>
    <x v="444"/>
  </r>
  <r>
    <s v="Shampoo"/>
    <x v="0"/>
    <s v="AquaSolutions"/>
    <x v="1"/>
    <x v="0"/>
    <x v="1"/>
    <x v="0"/>
    <x v="6"/>
    <n v="14866.701999999999"/>
    <n v="90925.430999999997"/>
    <x v="445"/>
  </r>
  <r>
    <s v="Shampoo"/>
    <x v="0"/>
    <s v="AquaSolutions"/>
    <x v="1"/>
    <x v="0"/>
    <x v="1"/>
    <x v="0"/>
    <x v="7"/>
    <n v="13080.949000000001"/>
    <n v="104006.38"/>
    <x v="446"/>
  </r>
  <r>
    <s v="Shampoo"/>
    <x v="0"/>
    <s v="AquaSolutions"/>
    <x v="1"/>
    <x v="0"/>
    <x v="1"/>
    <x v="0"/>
    <x v="8"/>
    <n v="14131.325999999999"/>
    <n v="118137.70600000001"/>
    <x v="447"/>
  </r>
  <r>
    <s v="Shampoo"/>
    <x v="0"/>
    <s v="AquaSolutions"/>
    <x v="1"/>
    <x v="0"/>
    <x v="1"/>
    <x v="0"/>
    <x v="9"/>
    <n v="14892.485000000001"/>
    <n v="133030.19099999999"/>
    <x v="448"/>
  </r>
  <r>
    <s v="Shampoo"/>
    <x v="0"/>
    <s v="AquaSolutions"/>
    <x v="1"/>
    <x v="0"/>
    <x v="1"/>
    <x v="0"/>
    <x v="10"/>
    <n v="12396.018"/>
    <n v="145426.209"/>
    <x v="449"/>
  </r>
  <r>
    <s v="Shampoo"/>
    <x v="0"/>
    <s v="AquaSolutions"/>
    <x v="1"/>
    <x v="0"/>
    <x v="1"/>
    <x v="0"/>
    <x v="11"/>
    <n v="15232.147999999999"/>
    <n v="160658.35699999999"/>
    <x v="450"/>
  </r>
  <r>
    <s v="Shampoo"/>
    <x v="0"/>
    <s v="AquaSolutions"/>
    <x v="1"/>
    <x v="0"/>
    <x v="1"/>
    <x v="1"/>
    <x v="0"/>
    <n v="14568.516"/>
    <n v="14568.516"/>
    <x v="451"/>
  </r>
  <r>
    <s v="Shampoo"/>
    <x v="0"/>
    <s v="AquaSolutions"/>
    <x v="1"/>
    <x v="0"/>
    <x v="1"/>
    <x v="1"/>
    <x v="1"/>
    <n v="13136.999"/>
    <n v="27705.514999999999"/>
    <x v="452"/>
  </r>
  <r>
    <s v="Shampoo"/>
    <x v="0"/>
    <s v="AquaSolutions"/>
    <x v="1"/>
    <x v="0"/>
    <x v="1"/>
    <x v="1"/>
    <x v="2"/>
    <n v="14896.968999999999"/>
    <n v="42602.483999999997"/>
    <x v="453"/>
  </r>
  <r>
    <s v="Shampoo"/>
    <x v="0"/>
    <s v="AquaSolutions"/>
    <x v="1"/>
    <x v="0"/>
    <x v="1"/>
    <x v="1"/>
    <x v="3"/>
    <n v="14689.584000000001"/>
    <n v="57292.067999999999"/>
    <x v="454"/>
  </r>
  <r>
    <s v="Shampoo"/>
    <x v="0"/>
    <s v="AquaSolutions"/>
    <x v="1"/>
    <x v="0"/>
    <x v="1"/>
    <x v="1"/>
    <x v="4"/>
    <n v="15318.465"/>
    <n v="72610.532999999996"/>
    <x v="455"/>
  </r>
  <r>
    <s v="Shampoo"/>
    <x v="0"/>
    <s v="AquaSolutions"/>
    <x v="1"/>
    <x v="0"/>
    <x v="1"/>
    <x v="1"/>
    <x v="5"/>
    <n v="13282.728999999999"/>
    <n v="85893.261999999988"/>
    <x v="456"/>
  </r>
  <r>
    <s v="Shampoo"/>
    <x v="0"/>
    <s v="AquaSolutions"/>
    <x v="1"/>
    <x v="0"/>
    <x v="1"/>
    <x v="1"/>
    <x v="6"/>
    <n v="11800.767"/>
    <n v="97694.02899999998"/>
    <x v="457"/>
  </r>
  <r>
    <s v="Shampoo"/>
    <x v="0"/>
    <s v="AquaSolutions"/>
    <x v="1"/>
    <x v="0"/>
    <x v="1"/>
    <x v="1"/>
    <x v="7"/>
    <n v="12044.023999999999"/>
    <n v="109738.05299999999"/>
    <x v="458"/>
  </r>
  <r>
    <s v="Shampoo"/>
    <x v="0"/>
    <s v="AquaSolutions"/>
    <x v="1"/>
    <x v="0"/>
    <x v="1"/>
    <x v="1"/>
    <x v="8"/>
    <n v="14504.619000000001"/>
    <n v="124242.67199999999"/>
    <x v="459"/>
  </r>
  <r>
    <s v="Shampoo"/>
    <x v="0"/>
    <s v="AquaSolutions"/>
    <x v="1"/>
    <x v="0"/>
    <x v="1"/>
    <x v="1"/>
    <x v="9"/>
    <n v="12187.512000000001"/>
    <n v="136430.18399999998"/>
    <x v="460"/>
  </r>
  <r>
    <s v="Shampoo"/>
    <x v="0"/>
    <s v="AquaSolutions"/>
    <x v="1"/>
    <x v="0"/>
    <x v="1"/>
    <x v="1"/>
    <x v="10"/>
    <n v="11956.585999999999"/>
    <n v="148386.76999999999"/>
    <x v="461"/>
  </r>
  <r>
    <s v="Shampoo"/>
    <x v="0"/>
    <s v="AquaSolutions"/>
    <x v="1"/>
    <x v="0"/>
    <x v="1"/>
    <x v="1"/>
    <x v="11"/>
    <n v="12457.673000000001"/>
    <n v="160844.443"/>
    <x v="462"/>
  </r>
  <r>
    <s v="Shampoo"/>
    <x v="0"/>
    <s v="AquaSolutions"/>
    <x v="1"/>
    <x v="0"/>
    <x v="1"/>
    <x v="2"/>
    <x v="0"/>
    <n v="12450.947"/>
    <n v="12450.947"/>
    <x v="463"/>
  </r>
  <r>
    <s v="Shampoo"/>
    <x v="0"/>
    <s v="AquaSolutions"/>
    <x v="1"/>
    <x v="0"/>
    <x v="1"/>
    <x v="2"/>
    <x v="1"/>
    <n v="11819.824000000001"/>
    <n v="24270.771000000001"/>
    <x v="464"/>
  </r>
  <r>
    <s v="Shampoo"/>
    <x v="0"/>
    <s v="AquaSolutions"/>
    <x v="1"/>
    <x v="0"/>
    <x v="1"/>
    <x v="2"/>
    <x v="2"/>
    <n v="15808.342000000001"/>
    <n v="40079.112999999998"/>
    <x v="465"/>
  </r>
  <r>
    <s v="Shampoo"/>
    <x v="0"/>
    <s v="AquaSolutions"/>
    <x v="1"/>
    <x v="0"/>
    <x v="1"/>
    <x v="2"/>
    <x v="3"/>
    <n v="11153.95"/>
    <n v="51233.062999999995"/>
    <x v="466"/>
  </r>
  <r>
    <s v="Shampoo"/>
    <x v="0"/>
    <s v="AquaSolutions"/>
    <x v="1"/>
    <x v="0"/>
    <x v="1"/>
    <x v="2"/>
    <x v="4"/>
    <n v="10808.682000000001"/>
    <n v="62041.744999999995"/>
    <x v="467"/>
  </r>
  <r>
    <s v="Shampoo"/>
    <x v="0"/>
    <s v="AquaSolutions"/>
    <x v="1"/>
    <x v="0"/>
    <x v="1"/>
    <x v="2"/>
    <x v="5"/>
    <n v="13434.064"/>
    <n v="75475.808999999994"/>
    <x v="468"/>
  </r>
  <r>
    <s v="Shampoo"/>
    <x v="0"/>
    <s v="AquaSolutions"/>
    <x v="1"/>
    <x v="0"/>
    <x v="1"/>
    <x v="2"/>
    <x v="6"/>
    <n v="13834.261"/>
    <n v="89310.069999999992"/>
    <x v="469"/>
  </r>
  <r>
    <s v="Shampoo"/>
    <x v="0"/>
    <s v="AquaSolutions"/>
    <x v="1"/>
    <x v="0"/>
    <x v="1"/>
    <x v="2"/>
    <x v="7"/>
    <n v="10318.805"/>
    <n v="99628.875"/>
    <x v="470"/>
  </r>
  <r>
    <s v="Shampoo"/>
    <x v="0"/>
    <s v="AquaSolutions"/>
    <x v="1"/>
    <x v="0"/>
    <x v="1"/>
    <x v="2"/>
    <x v="8"/>
    <n v="11281.744000000001"/>
    <n v="110910.61900000001"/>
    <x v="471"/>
  </r>
  <r>
    <s v="Shampoo"/>
    <x v="0"/>
    <s v="AquaSolutions"/>
    <x v="1"/>
    <x v="0"/>
    <x v="1"/>
    <x v="2"/>
    <x v="9"/>
    <n v="12012.636"/>
    <n v="122923.255"/>
    <x v="472"/>
  </r>
  <r>
    <s v="Shampoo"/>
    <x v="0"/>
    <s v="AquaSolutions"/>
    <x v="1"/>
    <x v="0"/>
    <x v="1"/>
    <x v="2"/>
    <x v="10"/>
    <n v="11560.873"/>
    <n v="134484.128"/>
    <x v="473"/>
  </r>
  <r>
    <s v="Shampoo"/>
    <x v="0"/>
    <s v="AquaSolutions"/>
    <x v="1"/>
    <x v="0"/>
    <x v="1"/>
    <x v="2"/>
    <x v="11"/>
    <n v="12103.437"/>
    <n v="146587.565"/>
    <x v="474"/>
  </r>
  <r>
    <s v="Shampoo"/>
    <x v="0"/>
    <s v="AquaSolutions"/>
    <x v="1"/>
    <x v="0"/>
    <x v="1"/>
    <x v="3"/>
    <x v="0"/>
    <n v="10721.244000000001"/>
    <n v="10721.244000000001"/>
    <x v="475"/>
  </r>
  <r>
    <s v="Shampoo"/>
    <x v="0"/>
    <s v="AquaSolutions"/>
    <x v="1"/>
    <x v="0"/>
    <x v="1"/>
    <x v="3"/>
    <x v="1"/>
    <n v="9383.8909999999996"/>
    <n v="20105.135000000002"/>
    <x v="476"/>
  </r>
  <r>
    <s v="Shampoo"/>
    <x v="0"/>
    <s v="AquaSolutions"/>
    <x v="1"/>
    <x v="0"/>
    <x v="1"/>
    <x v="3"/>
    <x v="2"/>
    <n v="11769.379000000001"/>
    <n v="31874.514000000003"/>
    <x v="477"/>
  </r>
  <r>
    <s v="Shampoo"/>
    <x v="0"/>
    <s v="AquaSolutions"/>
    <x v="1"/>
    <x v="0"/>
    <x v="1"/>
    <x v="3"/>
    <x v="3"/>
    <n v="10886.031000000001"/>
    <n v="42760.545000000006"/>
    <x v="478"/>
  </r>
  <r>
    <s v="Shampoo"/>
    <x v="0"/>
    <s v="AquaSolutions"/>
    <x v="1"/>
    <x v="0"/>
    <x v="1"/>
    <x v="3"/>
    <x v="4"/>
    <n v="11032.882"/>
    <n v="53793.427000000003"/>
    <x v="479"/>
  </r>
  <r>
    <s v="Shampoo"/>
    <x v="0"/>
    <s v="AquaSolutions"/>
    <x v="1"/>
    <x v="0"/>
    <x v="1"/>
    <x v="3"/>
    <x v="5"/>
    <n v="12696.446"/>
    <n v="66489.873000000007"/>
    <x v="480"/>
  </r>
  <r>
    <s v="Shampoo"/>
    <x v="0"/>
    <s v="AquaSolutions"/>
    <x v="1"/>
    <x v="0"/>
    <x v="1"/>
    <x v="3"/>
    <x v="6"/>
    <n v="11704.361000000001"/>
    <n v="78194.234000000011"/>
    <x v="481"/>
  </r>
  <r>
    <s v="Shampoo"/>
    <x v="0"/>
    <s v="AquaSolutions"/>
    <x v="1"/>
    <x v="0"/>
    <x v="1"/>
    <x v="3"/>
    <x v="7"/>
    <n v="10138.324000000001"/>
    <n v="88332.558000000019"/>
    <x v="482"/>
  </r>
  <r>
    <s v="Shampoo"/>
    <x v="0"/>
    <s v="AquaSolutions"/>
    <x v="1"/>
    <x v="0"/>
    <x v="1"/>
    <x v="3"/>
    <x v="8"/>
    <n v="10738.058999999999"/>
    <n v="99070.617000000013"/>
    <x v="483"/>
  </r>
  <r>
    <s v="Shampoo"/>
    <x v="0"/>
    <s v="AquaSolutions"/>
    <x v="1"/>
    <x v="0"/>
    <x v="1"/>
    <x v="3"/>
    <x v="9"/>
    <n v="10704.429"/>
    <n v="109775.04600000002"/>
    <x v="484"/>
  </r>
  <r>
    <s v="Shampoo"/>
    <x v="0"/>
    <s v="AquaSolutions"/>
    <x v="1"/>
    <x v="0"/>
    <x v="1"/>
    <x v="3"/>
    <x v="10"/>
    <n v="11159.555"/>
    <n v="120934.60100000002"/>
    <x v="485"/>
  </r>
  <r>
    <s v="Shampoo"/>
    <x v="0"/>
    <s v="AquaSolutions"/>
    <x v="1"/>
    <x v="0"/>
    <x v="1"/>
    <x v="3"/>
    <x v="11"/>
    <n v="12142.672"/>
    <n v="133077.27300000002"/>
    <x v="486"/>
  </r>
  <r>
    <s v="Shampoo"/>
    <x v="0"/>
    <s v="AquaSolutions"/>
    <x v="1"/>
    <x v="0"/>
    <x v="1"/>
    <x v="4"/>
    <x v="0"/>
    <n v="11618.044"/>
    <n v="11618.044"/>
    <x v="487"/>
  </r>
  <r>
    <s v="Shampoo"/>
    <x v="0"/>
    <s v="AquaSolutions"/>
    <x v="1"/>
    <x v="0"/>
    <x v="1"/>
    <x v="4"/>
    <x v="1"/>
    <n v="9615.9380000000001"/>
    <n v="21233.982"/>
    <x v="488"/>
  </r>
  <r>
    <s v="Shampoo"/>
    <x v="0"/>
    <s v="AquaSolutions"/>
    <x v="1"/>
    <x v="0"/>
    <x v="1"/>
    <x v="4"/>
    <x v="2"/>
    <n v="11509.307000000001"/>
    <n v="32743.289000000001"/>
    <x v="489"/>
  </r>
  <r>
    <s v="Shampoo"/>
    <x v="0"/>
    <s v="AquaSolutions"/>
    <x v="1"/>
    <x v="0"/>
    <x v="1"/>
    <x v="4"/>
    <x v="3"/>
    <n v="10726.849"/>
    <n v="43470.137999999999"/>
    <x v="490"/>
  </r>
  <r>
    <s v="Shampoo"/>
    <x v="0"/>
    <s v="AquaSolutions"/>
    <x v="1"/>
    <x v="0"/>
    <x v="1"/>
    <x v="4"/>
    <x v="4"/>
    <n v="10411.848"/>
    <n v="53881.985999999997"/>
    <x v="491"/>
  </r>
  <r>
    <s v="Shampoo"/>
    <x v="0"/>
    <s v="AquaSolutions"/>
    <x v="1"/>
    <x v="0"/>
    <x v="1"/>
    <x v="4"/>
    <x v="5"/>
    <n v="10915.177"/>
    <n v="64797.163"/>
    <x v="492"/>
  </r>
  <r>
    <s v="Shampoo"/>
    <x v="0"/>
    <s v="AquaSolutions"/>
    <x v="1"/>
    <x v="0"/>
    <x v="1"/>
    <x v="4"/>
    <x v="6"/>
    <n v="9391.7379999999994"/>
    <n v="74188.900999999998"/>
    <x v="493"/>
  </r>
  <r>
    <s v="Shampoo"/>
    <x v="0"/>
    <s v="AquaSolutions"/>
    <x v="1"/>
    <x v="0"/>
    <x v="1"/>
    <x v="4"/>
    <x v="7"/>
    <n v="10520.584999999999"/>
    <n v="84709.486000000004"/>
    <x v="494"/>
  </r>
  <r>
    <s v="Shampoo"/>
    <x v="0"/>
    <s v="AquaSolutions"/>
    <x v="1"/>
    <x v="0"/>
    <x v="1"/>
    <x v="4"/>
    <x v="8"/>
    <n v="10630.442999999999"/>
    <n v="95339.929000000004"/>
    <x v="495"/>
  </r>
  <r>
    <s v="Shampoo"/>
    <x v="0"/>
    <s v="AquaSolutions"/>
    <x v="1"/>
    <x v="0"/>
    <x v="1"/>
    <x v="4"/>
    <x v="9"/>
    <n v="9999.32"/>
    <n v="105339.24900000001"/>
    <x v="496"/>
  </r>
  <r>
    <s v="Shampoo"/>
    <x v="0"/>
    <s v="AquaSolutions"/>
    <x v="1"/>
    <x v="0"/>
    <x v="1"/>
    <x v="4"/>
    <x v="10"/>
    <n v="8722.5010000000002"/>
    <n v="114061.75000000001"/>
    <x v="497"/>
  </r>
  <r>
    <s v="Shampoo"/>
    <x v="0"/>
    <s v="AquaSolutions"/>
    <x v="1"/>
    <x v="0"/>
    <x v="1"/>
    <x v="4"/>
    <x v="11"/>
    <n v="8706.8070000000007"/>
    <n v="122768.55700000002"/>
    <x v="498"/>
  </r>
  <r>
    <s v="Shampoo"/>
    <x v="0"/>
    <s v="AquaSolutions"/>
    <x v="1"/>
    <x v="0"/>
    <x v="1"/>
    <x v="5"/>
    <x v="0"/>
    <n v="5661.05"/>
    <n v="5661.05"/>
    <x v="499"/>
  </r>
  <r>
    <s v="Shampoo"/>
    <x v="0"/>
    <s v="AquaSolutions"/>
    <x v="1"/>
    <x v="0"/>
    <x v="1"/>
    <x v="5"/>
    <x v="1"/>
    <n v="4415.6189999999997"/>
    <n v="10076.669"/>
    <x v="500"/>
  </r>
  <r>
    <s v="Shampoo"/>
    <x v="0"/>
    <s v="AquaSolutions"/>
    <x v="1"/>
    <x v="0"/>
    <x v="1"/>
    <x v="5"/>
    <x v="2"/>
    <n v="2434.8119999999999"/>
    <n v="12511.481"/>
    <x v="501"/>
  </r>
  <r>
    <s v="Shampoo"/>
    <x v="0"/>
    <s v="AquaSolutions"/>
    <x v="1"/>
    <x v="1"/>
    <x v="0"/>
    <x v="0"/>
    <x v="0"/>
    <n v="1538.0119999999999"/>
    <n v="1538.0119999999999"/>
    <x v="502"/>
  </r>
  <r>
    <s v="Shampoo"/>
    <x v="0"/>
    <s v="AquaSolutions"/>
    <x v="1"/>
    <x v="1"/>
    <x v="0"/>
    <x v="0"/>
    <x v="1"/>
    <n v="1345.2"/>
    <n v="2883.212"/>
    <x v="503"/>
  </r>
  <r>
    <s v="Shampoo"/>
    <x v="0"/>
    <s v="AquaSolutions"/>
    <x v="1"/>
    <x v="1"/>
    <x v="0"/>
    <x v="0"/>
    <x v="2"/>
    <n v="1281.3029999999999"/>
    <n v="4164.5149999999994"/>
    <x v="504"/>
  </r>
  <r>
    <s v="Shampoo"/>
    <x v="0"/>
    <s v="AquaSolutions"/>
    <x v="1"/>
    <x v="1"/>
    <x v="0"/>
    <x v="0"/>
    <x v="3"/>
    <n v="742.10199999999998"/>
    <n v="4906.6169999999993"/>
    <x v="505"/>
  </r>
  <r>
    <s v="Shampoo"/>
    <x v="0"/>
    <s v="AquaSolutions"/>
    <x v="1"/>
    <x v="1"/>
    <x v="0"/>
    <x v="0"/>
    <x v="4"/>
    <n v="1129.9680000000001"/>
    <n v="6036.5849999999991"/>
    <x v="506"/>
  </r>
  <r>
    <s v="Shampoo"/>
    <x v="0"/>
    <s v="AquaSolutions"/>
    <x v="1"/>
    <x v="1"/>
    <x v="0"/>
    <x v="0"/>
    <x v="5"/>
    <n v="1335.1110000000001"/>
    <n v="7371.695999999999"/>
    <x v="507"/>
  </r>
  <r>
    <s v="Shampoo"/>
    <x v="0"/>
    <s v="AquaSolutions"/>
    <x v="1"/>
    <x v="1"/>
    <x v="0"/>
    <x v="0"/>
    <x v="6"/>
    <n v="1152.3879999999999"/>
    <n v="8524.0839999999989"/>
    <x v="508"/>
  </r>
  <r>
    <s v="Shampoo"/>
    <x v="0"/>
    <s v="AquaSolutions"/>
    <x v="1"/>
    <x v="1"/>
    <x v="0"/>
    <x v="0"/>
    <x v="7"/>
    <n v="1303.723"/>
    <n v="9827.8069999999989"/>
    <x v="509"/>
  </r>
  <r>
    <s v="Shampoo"/>
    <x v="0"/>
    <s v="AquaSolutions"/>
    <x v="1"/>
    <x v="1"/>
    <x v="0"/>
    <x v="0"/>
    <x v="8"/>
    <n v="1082.886"/>
    <n v="10910.692999999999"/>
    <x v="510"/>
  </r>
  <r>
    <s v="Shampoo"/>
    <x v="0"/>
    <s v="AquaSolutions"/>
    <x v="1"/>
    <x v="1"/>
    <x v="0"/>
    <x v="0"/>
    <x v="9"/>
    <n v="1490.93"/>
    <n v="12401.623"/>
    <x v="511"/>
  </r>
  <r>
    <s v="Shampoo"/>
    <x v="0"/>
    <s v="AquaSolutions"/>
    <x v="1"/>
    <x v="1"/>
    <x v="0"/>
    <x v="0"/>
    <x v="10"/>
    <n v="1154.6300000000001"/>
    <n v="13556.253000000001"/>
    <x v="512"/>
  </r>
  <r>
    <s v="Shampoo"/>
    <x v="0"/>
    <s v="AquaSolutions"/>
    <x v="1"/>
    <x v="1"/>
    <x v="0"/>
    <x v="0"/>
    <x v="11"/>
    <n v="1191.623"/>
    <n v="14747.876"/>
    <x v="513"/>
  </r>
  <r>
    <s v="Shampoo"/>
    <x v="0"/>
    <s v="AquaSolutions"/>
    <x v="1"/>
    <x v="1"/>
    <x v="0"/>
    <x v="1"/>
    <x v="0"/>
    <n v="1229.7370000000001"/>
    <n v="1229.7370000000001"/>
    <x v="514"/>
  </r>
  <r>
    <s v="Shampoo"/>
    <x v="0"/>
    <s v="AquaSolutions"/>
    <x v="1"/>
    <x v="1"/>
    <x v="0"/>
    <x v="1"/>
    <x v="1"/>
    <n v="1143.42"/>
    <n v="2373.1570000000002"/>
    <x v="515"/>
  </r>
  <r>
    <s v="Shampoo"/>
    <x v="0"/>
    <s v="AquaSolutions"/>
    <x v="1"/>
    <x v="1"/>
    <x v="0"/>
    <x v="1"/>
    <x v="2"/>
    <n v="1163.598"/>
    <n v="3536.7550000000001"/>
    <x v="516"/>
  </r>
  <r>
    <s v="Shampoo"/>
    <x v="0"/>
    <s v="AquaSolutions"/>
    <x v="1"/>
    <x v="1"/>
    <x v="0"/>
    <x v="1"/>
    <x v="3"/>
    <n v="1267.8509999999999"/>
    <n v="4804.6059999999998"/>
    <x v="517"/>
  </r>
  <r>
    <s v="Shampoo"/>
    <x v="0"/>
    <s v="AquaSolutions"/>
    <x v="1"/>
    <x v="1"/>
    <x v="0"/>
    <x v="1"/>
    <x v="4"/>
    <n v="1277.94"/>
    <n v="6082.5460000000003"/>
    <x v="518"/>
  </r>
  <r>
    <s v="Shampoo"/>
    <x v="0"/>
    <s v="AquaSolutions"/>
    <x v="1"/>
    <x v="1"/>
    <x v="0"/>
    <x v="1"/>
    <x v="5"/>
    <n v="1296.9970000000001"/>
    <n v="7379.5430000000006"/>
    <x v="519"/>
  </r>
  <r>
    <s v="Shampoo"/>
    <x v="0"/>
    <s v="AquaSolutions"/>
    <x v="1"/>
    <x v="1"/>
    <x v="0"/>
    <x v="1"/>
    <x v="6"/>
    <n v="965.18100000000004"/>
    <n v="8344.7240000000002"/>
    <x v="520"/>
  </r>
  <r>
    <s v="Shampoo"/>
    <x v="0"/>
    <s v="AquaSolutions"/>
    <x v="1"/>
    <x v="1"/>
    <x v="0"/>
    <x v="1"/>
    <x v="7"/>
    <n v="1170.3240000000001"/>
    <n v="9515.0480000000007"/>
    <x v="521"/>
  </r>
  <r>
    <s v="Shampoo"/>
    <x v="0"/>
    <s v="AquaSolutions"/>
    <x v="1"/>
    <x v="1"/>
    <x v="0"/>
    <x v="1"/>
    <x v="8"/>
    <n v="920.34100000000001"/>
    <n v="10435.389000000001"/>
    <x v="522"/>
  </r>
  <r>
    <s v="Shampoo"/>
    <x v="0"/>
    <s v="AquaSolutions"/>
    <x v="1"/>
    <x v="1"/>
    <x v="0"/>
    <x v="1"/>
    <x v="9"/>
    <n v="1055.982"/>
    <n v="11491.371000000001"/>
    <x v="523"/>
  </r>
  <r>
    <s v="Shampoo"/>
    <x v="0"/>
    <s v="AquaSolutions"/>
    <x v="1"/>
    <x v="1"/>
    <x v="0"/>
    <x v="1"/>
    <x v="10"/>
    <n v="988.72199999999998"/>
    <n v="12480.093000000001"/>
    <x v="524"/>
  </r>
  <r>
    <s v="Shampoo"/>
    <x v="0"/>
    <s v="AquaSolutions"/>
    <x v="1"/>
    <x v="1"/>
    <x v="0"/>
    <x v="1"/>
    <x v="11"/>
    <n v="977.51199999999994"/>
    <n v="13457.605000000001"/>
    <x v="525"/>
  </r>
  <r>
    <s v="Shampoo"/>
    <x v="0"/>
    <s v="AquaSolutions"/>
    <x v="1"/>
    <x v="1"/>
    <x v="0"/>
    <x v="2"/>
    <x v="0"/>
    <n v="868.77499999999998"/>
    <n v="868.77499999999998"/>
    <x v="526"/>
  </r>
  <r>
    <s v="Shampoo"/>
    <x v="0"/>
    <s v="AquaSolutions"/>
    <x v="1"/>
    <x v="1"/>
    <x v="0"/>
    <x v="2"/>
    <x v="1"/>
    <n v="1110.9110000000001"/>
    <n v="1979.6860000000001"/>
    <x v="527"/>
  </r>
  <r>
    <s v="Shampoo"/>
    <x v="0"/>
    <s v="AquaSolutions"/>
    <x v="1"/>
    <x v="1"/>
    <x v="0"/>
    <x v="2"/>
    <x v="2"/>
    <n v="1281.3029999999999"/>
    <n v="3260.989"/>
    <x v="528"/>
  </r>
  <r>
    <s v="Shampoo"/>
    <x v="0"/>
    <s v="AquaSolutions"/>
    <x v="1"/>
    <x v="1"/>
    <x v="0"/>
    <x v="2"/>
    <x v="3"/>
    <n v="1051.498"/>
    <n v="4312.4870000000001"/>
    <x v="529"/>
  </r>
  <r>
    <s v="Shampoo"/>
    <x v="0"/>
    <s v="AquaSolutions"/>
    <x v="1"/>
    <x v="1"/>
    <x v="0"/>
    <x v="2"/>
    <x v="4"/>
    <n v="906.88900000000001"/>
    <n v="5219.3760000000002"/>
    <x v="530"/>
  </r>
  <r>
    <s v="Shampoo"/>
    <x v="0"/>
    <s v="AquaSolutions"/>
    <x v="1"/>
    <x v="1"/>
    <x v="0"/>
    <x v="2"/>
    <x v="5"/>
    <n v="1087.3699999999999"/>
    <n v="6306.7460000000001"/>
    <x v="531"/>
  </r>
  <r>
    <s v="Shampoo"/>
    <x v="0"/>
    <s v="AquaSolutions"/>
    <x v="1"/>
    <x v="1"/>
    <x v="0"/>
    <x v="2"/>
    <x v="6"/>
    <n v="1023.473"/>
    <n v="7330.2190000000001"/>
    <x v="532"/>
  </r>
  <r>
    <s v="Shampoo"/>
    <x v="0"/>
    <s v="AquaSolutions"/>
    <x v="1"/>
    <x v="1"/>
    <x v="0"/>
    <x v="2"/>
    <x v="7"/>
    <n v="946.12400000000002"/>
    <n v="8276.3430000000008"/>
    <x v="533"/>
  </r>
  <r>
    <s v="Shampoo"/>
    <x v="0"/>
    <s v="AquaSolutions"/>
    <x v="1"/>
    <x v="1"/>
    <x v="0"/>
    <x v="2"/>
    <x v="8"/>
    <n v="1057.1030000000001"/>
    <n v="9333.4459999999999"/>
    <x v="534"/>
  </r>
  <r>
    <s v="Shampoo"/>
    <x v="0"/>
    <s v="AquaSolutions"/>
    <x v="1"/>
    <x v="1"/>
    <x v="0"/>
    <x v="2"/>
    <x v="9"/>
    <n v="1026.836"/>
    <n v="10360.281999999999"/>
    <x v="535"/>
  </r>
  <r>
    <s v="Shampoo"/>
    <x v="0"/>
    <s v="AquaSolutions"/>
    <x v="1"/>
    <x v="1"/>
    <x v="0"/>
    <x v="2"/>
    <x v="10"/>
    <n v="820.572"/>
    <n v="11180.853999999999"/>
    <x v="536"/>
  </r>
  <r>
    <s v="Shampoo"/>
    <x v="0"/>
    <s v="AquaSolutions"/>
    <x v="1"/>
    <x v="1"/>
    <x v="0"/>
    <x v="2"/>
    <x v="11"/>
    <n v="973.02800000000002"/>
    <n v="12153.882"/>
    <x v="537"/>
  </r>
  <r>
    <s v="Shampoo"/>
    <x v="0"/>
    <s v="AquaSolutions"/>
    <x v="1"/>
    <x v="1"/>
    <x v="0"/>
    <x v="3"/>
    <x v="0"/>
    <n v="921.46199999999999"/>
    <n v="921.46199999999999"/>
    <x v="538"/>
  </r>
  <r>
    <s v="Shampoo"/>
    <x v="0"/>
    <s v="AquaSolutions"/>
    <x v="1"/>
    <x v="1"/>
    <x v="0"/>
    <x v="3"/>
    <x v="1"/>
    <n v="816.08799999999997"/>
    <n v="1737.55"/>
    <x v="539"/>
  </r>
  <r>
    <s v="Shampoo"/>
    <x v="0"/>
    <s v="AquaSolutions"/>
    <x v="1"/>
    <x v="1"/>
    <x v="0"/>
    <x v="3"/>
    <x v="2"/>
    <n v="934.91399999999999"/>
    <n v="2672.4639999999999"/>
    <x v="540"/>
  </r>
  <r>
    <s v="Shampoo"/>
    <x v="0"/>
    <s v="AquaSolutions"/>
    <x v="1"/>
    <x v="1"/>
    <x v="0"/>
    <x v="3"/>
    <x v="3"/>
    <n v="938.27700000000004"/>
    <n v="3610.741"/>
    <x v="541"/>
  </r>
  <r>
    <s v="Shampoo"/>
    <x v="0"/>
    <s v="AquaSolutions"/>
    <x v="1"/>
    <x v="1"/>
    <x v="0"/>
    <x v="3"/>
    <x v="4"/>
    <n v="862.04899999999998"/>
    <n v="4472.79"/>
    <x v="542"/>
  </r>
  <r>
    <s v="Shampoo"/>
    <x v="0"/>
    <s v="AquaSolutions"/>
    <x v="1"/>
    <x v="1"/>
    <x v="0"/>
    <x v="3"/>
    <x v="5"/>
    <n v="840.75"/>
    <n v="5313.54"/>
    <x v="543"/>
  </r>
  <r>
    <s v="Shampoo"/>
    <x v="0"/>
    <s v="AquaSolutions"/>
    <x v="1"/>
    <x v="1"/>
    <x v="0"/>
    <x v="3"/>
    <x v="6"/>
    <n v="904.64700000000005"/>
    <n v="6218.1869999999999"/>
    <x v="544"/>
  </r>
  <r>
    <s v="Shampoo"/>
    <x v="0"/>
    <s v="AquaSolutions"/>
    <x v="1"/>
    <x v="1"/>
    <x v="0"/>
    <x v="3"/>
    <x v="7"/>
    <n v="882.22699999999998"/>
    <n v="7100.4139999999998"/>
    <x v="545"/>
  </r>
  <r>
    <s v="Shampoo"/>
    <x v="0"/>
    <s v="AquaSolutions"/>
    <x v="1"/>
    <x v="1"/>
    <x v="0"/>
    <x v="3"/>
    <x v="8"/>
    <n v="909.13099999999997"/>
    <n v="8009.5450000000001"/>
    <x v="546"/>
  </r>
  <r>
    <s v="Shampoo"/>
    <x v="0"/>
    <s v="AquaSolutions"/>
    <x v="1"/>
    <x v="1"/>
    <x v="0"/>
    <x v="3"/>
    <x v="9"/>
    <n v="916.97799999999995"/>
    <n v="8926.5229999999992"/>
    <x v="547"/>
  </r>
  <r>
    <s v="Shampoo"/>
    <x v="0"/>
    <s v="AquaSolutions"/>
    <x v="1"/>
    <x v="1"/>
    <x v="0"/>
    <x v="3"/>
    <x v="10"/>
    <n v="878.86400000000003"/>
    <n v="9805.3869999999988"/>
    <x v="548"/>
  </r>
  <r>
    <s v="Shampoo"/>
    <x v="0"/>
    <s v="AquaSolutions"/>
    <x v="1"/>
    <x v="1"/>
    <x v="0"/>
    <x v="3"/>
    <x v="11"/>
    <n v="793.66800000000001"/>
    <n v="10599.054999999998"/>
    <x v="549"/>
  </r>
  <r>
    <s v="Shampoo"/>
    <x v="0"/>
    <s v="AquaSolutions"/>
    <x v="1"/>
    <x v="1"/>
    <x v="0"/>
    <x v="4"/>
    <x v="0"/>
    <n v="851.96"/>
    <n v="851.96"/>
    <x v="550"/>
  </r>
  <r>
    <s v="Shampoo"/>
    <x v="0"/>
    <s v="AquaSolutions"/>
    <x v="1"/>
    <x v="1"/>
    <x v="0"/>
    <x v="4"/>
    <x v="1"/>
    <n v="828.41899999999998"/>
    <n v="1680.3789999999999"/>
    <x v="551"/>
  </r>
  <r>
    <s v="Shampoo"/>
    <x v="0"/>
    <s v="AquaSolutions"/>
    <x v="1"/>
    <x v="1"/>
    <x v="0"/>
    <x v="4"/>
    <x v="2"/>
    <n v="884.46900000000005"/>
    <n v="2564.848"/>
    <x v="552"/>
  </r>
  <r>
    <s v="Shampoo"/>
    <x v="0"/>
    <s v="AquaSolutions"/>
    <x v="1"/>
    <x v="1"/>
    <x v="0"/>
    <x v="4"/>
    <x v="3"/>
    <n v="755.55399999999997"/>
    <n v="3320.402"/>
    <x v="553"/>
  </r>
  <r>
    <s v="Shampoo"/>
    <x v="0"/>
    <s v="AquaSolutions"/>
    <x v="1"/>
    <x v="1"/>
    <x v="0"/>
    <x v="4"/>
    <x v="4"/>
    <n v="798.15200000000004"/>
    <n v="4118.5540000000001"/>
    <x v="554"/>
  </r>
  <r>
    <s v="Shampoo"/>
    <x v="0"/>
    <s v="AquaSolutions"/>
    <x v="1"/>
    <x v="1"/>
    <x v="0"/>
    <x v="4"/>
    <x v="5"/>
    <n v="809.36199999999997"/>
    <n v="4927.9160000000002"/>
    <x v="555"/>
  </r>
  <r>
    <s v="Shampoo"/>
    <x v="0"/>
    <s v="AquaSolutions"/>
    <x v="1"/>
    <x v="1"/>
    <x v="0"/>
    <x v="4"/>
    <x v="6"/>
    <n v="929.30899999999997"/>
    <n v="5857.2250000000004"/>
    <x v="556"/>
  </r>
  <r>
    <s v="Shampoo"/>
    <x v="0"/>
    <s v="AquaSolutions"/>
    <x v="1"/>
    <x v="1"/>
    <x v="0"/>
    <x v="4"/>
    <x v="7"/>
    <n v="829.54"/>
    <n v="6686.7650000000003"/>
    <x v="557"/>
  </r>
  <r>
    <s v="Shampoo"/>
    <x v="0"/>
    <s v="AquaSolutions"/>
    <x v="1"/>
    <x v="1"/>
    <x v="0"/>
    <x v="4"/>
    <x v="8"/>
    <n v="748.82799999999997"/>
    <n v="7435.5930000000008"/>
    <x v="558"/>
  </r>
  <r>
    <s v="Shampoo"/>
    <x v="0"/>
    <s v="AquaSolutions"/>
    <x v="1"/>
    <x v="1"/>
    <x v="0"/>
    <x v="4"/>
    <x v="9"/>
    <n v="952.85"/>
    <n v="8388.4430000000011"/>
    <x v="559"/>
  </r>
  <r>
    <s v="Shampoo"/>
    <x v="0"/>
    <s v="AquaSolutions"/>
    <x v="1"/>
    <x v="1"/>
    <x v="0"/>
    <x v="4"/>
    <x v="10"/>
    <n v="422.61700000000002"/>
    <n v="8811.0600000000013"/>
    <x v="560"/>
  </r>
  <r>
    <s v="Shampoo"/>
    <x v="0"/>
    <s v="AquaSolutions"/>
    <x v="1"/>
    <x v="1"/>
    <x v="0"/>
    <x v="4"/>
    <x v="11"/>
    <n v="368.80900000000003"/>
    <n v="9179.8690000000006"/>
    <x v="561"/>
  </r>
  <r>
    <s v="Shampoo"/>
    <x v="0"/>
    <s v="AquaSolutions"/>
    <x v="1"/>
    <x v="1"/>
    <x v="0"/>
    <x v="5"/>
    <x v="0"/>
    <n v="225.321"/>
    <n v="225.321"/>
    <x v="562"/>
  </r>
  <r>
    <s v="Shampoo"/>
    <x v="0"/>
    <s v="AquaSolutions"/>
    <x v="1"/>
    <x v="1"/>
    <x v="0"/>
    <x v="5"/>
    <x v="1"/>
    <n v="112.1"/>
    <n v="337.42099999999999"/>
    <x v="563"/>
  </r>
  <r>
    <s v="Shampoo"/>
    <x v="0"/>
    <s v="AquaSolutions"/>
    <x v="1"/>
    <x v="1"/>
    <x v="0"/>
    <x v="5"/>
    <x v="2"/>
    <n v="142.36699999999999"/>
    <n v="479.78800000000001"/>
    <x v="564"/>
  </r>
  <r>
    <s v="Shampoo"/>
    <x v="0"/>
    <s v="AquaSolutions"/>
    <x v="1"/>
    <x v="1"/>
    <x v="1"/>
    <x v="0"/>
    <x v="0"/>
    <n v="9538.5889999999999"/>
    <n v="9538.5889999999999"/>
    <x v="565"/>
  </r>
  <r>
    <s v="Shampoo"/>
    <x v="0"/>
    <s v="AquaSolutions"/>
    <x v="1"/>
    <x v="1"/>
    <x v="1"/>
    <x v="0"/>
    <x v="1"/>
    <n v="8337.9979999999996"/>
    <n v="17876.587"/>
    <x v="566"/>
  </r>
  <r>
    <s v="Shampoo"/>
    <x v="0"/>
    <s v="AquaSolutions"/>
    <x v="1"/>
    <x v="1"/>
    <x v="1"/>
    <x v="0"/>
    <x v="2"/>
    <n v="7943.4059999999999"/>
    <n v="25819.992999999999"/>
    <x v="567"/>
  </r>
  <r>
    <s v="Shampoo"/>
    <x v="0"/>
    <s v="AquaSolutions"/>
    <x v="1"/>
    <x v="1"/>
    <x v="1"/>
    <x v="0"/>
    <x v="3"/>
    <n v="4599.4629999999997"/>
    <n v="30419.455999999998"/>
    <x v="568"/>
  </r>
  <r>
    <s v="Shampoo"/>
    <x v="0"/>
    <s v="AquaSolutions"/>
    <x v="1"/>
    <x v="1"/>
    <x v="1"/>
    <x v="0"/>
    <x v="4"/>
    <n v="7008.4920000000002"/>
    <n v="37427.947999999997"/>
    <x v="569"/>
  </r>
  <r>
    <s v="Shampoo"/>
    <x v="0"/>
    <s v="AquaSolutions"/>
    <x v="1"/>
    <x v="1"/>
    <x v="1"/>
    <x v="0"/>
    <x v="5"/>
    <n v="8275.2219999999998"/>
    <n v="45703.17"/>
    <x v="570"/>
  </r>
  <r>
    <s v="Shampoo"/>
    <x v="0"/>
    <s v="AquaSolutions"/>
    <x v="1"/>
    <x v="1"/>
    <x v="1"/>
    <x v="0"/>
    <x v="6"/>
    <n v="7143.0119999999997"/>
    <n v="52846.182000000001"/>
    <x v="571"/>
  </r>
  <r>
    <s v="Shampoo"/>
    <x v="0"/>
    <s v="AquaSolutions"/>
    <x v="1"/>
    <x v="1"/>
    <x v="1"/>
    <x v="0"/>
    <x v="7"/>
    <n v="8084.652"/>
    <n v="60930.834000000003"/>
    <x v="572"/>
  </r>
  <r>
    <s v="Shampoo"/>
    <x v="0"/>
    <s v="AquaSolutions"/>
    <x v="1"/>
    <x v="1"/>
    <x v="1"/>
    <x v="0"/>
    <x v="8"/>
    <n v="6712.5479999999998"/>
    <n v="67643.381999999998"/>
    <x v="573"/>
  </r>
  <r>
    <s v="Shampoo"/>
    <x v="0"/>
    <s v="AquaSolutions"/>
    <x v="1"/>
    <x v="1"/>
    <x v="1"/>
    <x v="0"/>
    <x v="9"/>
    <n v="9247.1290000000008"/>
    <n v="76890.510999999999"/>
    <x v="574"/>
  </r>
  <r>
    <s v="Shampoo"/>
    <x v="0"/>
    <s v="AquaSolutions"/>
    <x v="1"/>
    <x v="1"/>
    <x v="1"/>
    <x v="0"/>
    <x v="10"/>
    <n v="7158.7060000000001"/>
    <n v="84049.217000000004"/>
    <x v="575"/>
  </r>
  <r>
    <s v="Shampoo"/>
    <x v="0"/>
    <s v="AquaSolutions"/>
    <x v="1"/>
    <x v="1"/>
    <x v="1"/>
    <x v="0"/>
    <x v="11"/>
    <n v="8047.6589999999997"/>
    <n v="92096.876000000004"/>
    <x v="576"/>
  </r>
  <r>
    <s v="Shampoo"/>
    <x v="0"/>
    <s v="AquaSolutions"/>
    <x v="1"/>
    <x v="1"/>
    <x v="1"/>
    <x v="1"/>
    <x v="0"/>
    <n v="8978.0889999999999"/>
    <n v="8978.0889999999999"/>
    <x v="577"/>
  </r>
  <r>
    <s v="Shampoo"/>
    <x v="0"/>
    <s v="AquaSolutions"/>
    <x v="1"/>
    <x v="1"/>
    <x v="1"/>
    <x v="1"/>
    <x v="1"/>
    <n v="8343.6029999999992"/>
    <n v="17321.691999999999"/>
    <x v="578"/>
  </r>
  <r>
    <s v="Shampoo"/>
    <x v="0"/>
    <s v="AquaSolutions"/>
    <x v="1"/>
    <x v="1"/>
    <x v="1"/>
    <x v="1"/>
    <x v="2"/>
    <n v="8496.0589999999993"/>
    <n v="25817.750999999997"/>
    <x v="579"/>
  </r>
  <r>
    <s v="Shampoo"/>
    <x v="0"/>
    <s v="AquaSolutions"/>
    <x v="1"/>
    <x v="1"/>
    <x v="1"/>
    <x v="1"/>
    <x v="3"/>
    <n v="9253.8549999999996"/>
    <n v="35071.606"/>
    <x v="580"/>
  </r>
  <r>
    <s v="Shampoo"/>
    <x v="0"/>
    <s v="AquaSolutions"/>
    <x v="1"/>
    <x v="1"/>
    <x v="1"/>
    <x v="1"/>
    <x v="4"/>
    <n v="9327.8410000000003"/>
    <n v="44399.447"/>
    <x v="581"/>
  </r>
  <r>
    <s v="Shampoo"/>
    <x v="0"/>
    <s v="AquaSolutions"/>
    <x v="1"/>
    <x v="1"/>
    <x v="1"/>
    <x v="1"/>
    <x v="5"/>
    <n v="9469.0869999999995"/>
    <n v="53868.534"/>
    <x v="582"/>
  </r>
  <r>
    <s v="Shampoo"/>
    <x v="0"/>
    <s v="AquaSolutions"/>
    <x v="1"/>
    <x v="1"/>
    <x v="1"/>
    <x v="1"/>
    <x v="6"/>
    <n v="7046.6059999999998"/>
    <n v="60915.14"/>
    <x v="583"/>
  </r>
  <r>
    <s v="Shampoo"/>
    <x v="0"/>
    <s v="AquaSolutions"/>
    <x v="1"/>
    <x v="1"/>
    <x v="1"/>
    <x v="1"/>
    <x v="7"/>
    <n v="8543.1409999999996"/>
    <n v="69458.281000000003"/>
    <x v="584"/>
  </r>
  <r>
    <s v="Shampoo"/>
    <x v="0"/>
    <s v="AquaSolutions"/>
    <x v="1"/>
    <x v="1"/>
    <x v="1"/>
    <x v="1"/>
    <x v="8"/>
    <n v="6718.1530000000002"/>
    <n v="76176.434000000008"/>
    <x v="585"/>
  </r>
  <r>
    <s v="Shampoo"/>
    <x v="0"/>
    <s v="AquaSolutions"/>
    <x v="1"/>
    <x v="1"/>
    <x v="1"/>
    <x v="1"/>
    <x v="9"/>
    <n v="7705.7539999999999"/>
    <n v="83882.188000000009"/>
    <x v="586"/>
  </r>
  <r>
    <s v="Shampoo"/>
    <x v="0"/>
    <s v="AquaSolutions"/>
    <x v="1"/>
    <x v="1"/>
    <x v="1"/>
    <x v="1"/>
    <x v="10"/>
    <n v="7214.7560000000003"/>
    <n v="91096.944000000003"/>
    <x v="587"/>
  </r>
  <r>
    <s v="Shampoo"/>
    <x v="0"/>
    <s v="AquaSolutions"/>
    <x v="1"/>
    <x v="1"/>
    <x v="1"/>
    <x v="1"/>
    <x v="11"/>
    <n v="7131.8019999999997"/>
    <n v="98228.745999999999"/>
    <x v="588"/>
  </r>
  <r>
    <s v="Shampoo"/>
    <x v="0"/>
    <s v="AquaSolutions"/>
    <x v="1"/>
    <x v="1"/>
    <x v="1"/>
    <x v="2"/>
    <x v="0"/>
    <n v="6342.6180000000004"/>
    <n v="6342.6180000000004"/>
    <x v="589"/>
  </r>
  <r>
    <s v="Shampoo"/>
    <x v="0"/>
    <s v="AquaSolutions"/>
    <x v="1"/>
    <x v="1"/>
    <x v="1"/>
    <x v="2"/>
    <x v="1"/>
    <n v="8111.5559999999996"/>
    <n v="14454.173999999999"/>
    <x v="590"/>
  </r>
  <r>
    <s v="Shampoo"/>
    <x v="0"/>
    <s v="AquaSolutions"/>
    <x v="1"/>
    <x v="1"/>
    <x v="1"/>
    <x v="2"/>
    <x v="2"/>
    <n v="9350.2610000000004"/>
    <n v="23804.434999999998"/>
    <x v="591"/>
  </r>
  <r>
    <s v="Shampoo"/>
    <x v="0"/>
    <s v="AquaSolutions"/>
    <x v="1"/>
    <x v="1"/>
    <x v="1"/>
    <x v="2"/>
    <x v="3"/>
    <n v="7673.2449999999999"/>
    <n v="31477.679999999997"/>
    <x v="592"/>
  </r>
  <r>
    <s v="Shampoo"/>
    <x v="0"/>
    <s v="AquaSolutions"/>
    <x v="1"/>
    <x v="1"/>
    <x v="1"/>
    <x v="2"/>
    <x v="4"/>
    <n v="6617.2629999999999"/>
    <n v="38094.942999999999"/>
    <x v="593"/>
  </r>
  <r>
    <s v="Shampoo"/>
    <x v="0"/>
    <s v="AquaSolutions"/>
    <x v="1"/>
    <x v="1"/>
    <x v="1"/>
    <x v="2"/>
    <x v="5"/>
    <n v="7940.0429999999997"/>
    <n v="46034.985999999997"/>
    <x v="594"/>
  </r>
  <r>
    <s v="Shampoo"/>
    <x v="0"/>
    <s v="AquaSolutions"/>
    <x v="1"/>
    <x v="1"/>
    <x v="1"/>
    <x v="2"/>
    <x v="6"/>
    <n v="7471.4650000000001"/>
    <n v="53506.451000000001"/>
    <x v="595"/>
  </r>
  <r>
    <s v="Shampoo"/>
    <x v="0"/>
    <s v="AquaSolutions"/>
    <x v="1"/>
    <x v="1"/>
    <x v="1"/>
    <x v="2"/>
    <x v="7"/>
    <n v="6905.36"/>
    <n v="60411.811000000002"/>
    <x v="596"/>
  </r>
  <r>
    <s v="Shampoo"/>
    <x v="0"/>
    <s v="AquaSolutions"/>
    <x v="1"/>
    <x v="1"/>
    <x v="1"/>
    <x v="2"/>
    <x v="8"/>
    <n v="7718.085"/>
    <n v="68129.896000000008"/>
    <x v="597"/>
  </r>
  <r>
    <s v="Shampoo"/>
    <x v="0"/>
    <s v="AquaSolutions"/>
    <x v="1"/>
    <x v="1"/>
    <x v="1"/>
    <x v="2"/>
    <x v="9"/>
    <n v="7497.2479999999996"/>
    <n v="75627.144"/>
    <x v="598"/>
  </r>
  <r>
    <s v="Shampoo"/>
    <x v="0"/>
    <s v="AquaSolutions"/>
    <x v="1"/>
    <x v="1"/>
    <x v="1"/>
    <x v="2"/>
    <x v="10"/>
    <n v="5992.866"/>
    <n v="81620.009999999995"/>
    <x v="599"/>
  </r>
  <r>
    <s v="Shampoo"/>
    <x v="0"/>
    <s v="AquaSolutions"/>
    <x v="1"/>
    <x v="1"/>
    <x v="1"/>
    <x v="2"/>
    <x v="11"/>
    <n v="7103.777"/>
    <n v="88723.786999999997"/>
    <x v="600"/>
  </r>
  <r>
    <s v="Shampoo"/>
    <x v="0"/>
    <s v="AquaSolutions"/>
    <x v="1"/>
    <x v="1"/>
    <x v="1"/>
    <x v="3"/>
    <x v="0"/>
    <n v="6723.7579999999998"/>
    <n v="6723.7579999999998"/>
    <x v="601"/>
  </r>
  <r>
    <s v="Shampoo"/>
    <x v="0"/>
    <s v="AquaSolutions"/>
    <x v="1"/>
    <x v="1"/>
    <x v="1"/>
    <x v="3"/>
    <x v="1"/>
    <n v="5959.2359999999999"/>
    <n v="12682.993999999999"/>
    <x v="602"/>
  </r>
  <r>
    <s v="Shampoo"/>
    <x v="0"/>
    <s v="AquaSolutions"/>
    <x v="1"/>
    <x v="1"/>
    <x v="1"/>
    <x v="3"/>
    <x v="2"/>
    <n v="6822.4059999999999"/>
    <n v="19505.399999999998"/>
    <x v="603"/>
  </r>
  <r>
    <s v="Shampoo"/>
    <x v="0"/>
    <s v="AquaSolutions"/>
    <x v="1"/>
    <x v="1"/>
    <x v="1"/>
    <x v="3"/>
    <x v="3"/>
    <n v="6850.4309999999996"/>
    <n v="26355.830999999998"/>
    <x v="604"/>
  </r>
  <r>
    <s v="Shampoo"/>
    <x v="0"/>
    <s v="AquaSolutions"/>
    <x v="1"/>
    <x v="1"/>
    <x v="1"/>
    <x v="3"/>
    <x v="4"/>
    <n v="6292.1729999999998"/>
    <n v="32648.003999999997"/>
    <x v="605"/>
  </r>
  <r>
    <s v="Shampoo"/>
    <x v="0"/>
    <s v="AquaSolutions"/>
    <x v="1"/>
    <x v="1"/>
    <x v="1"/>
    <x v="3"/>
    <x v="5"/>
    <n v="6140.8379999999997"/>
    <n v="38788.841999999997"/>
    <x v="606"/>
  </r>
  <r>
    <s v="Shampoo"/>
    <x v="0"/>
    <s v="AquaSolutions"/>
    <x v="1"/>
    <x v="1"/>
    <x v="1"/>
    <x v="3"/>
    <x v="6"/>
    <n v="6607.174"/>
    <n v="45396.015999999996"/>
    <x v="607"/>
  </r>
  <r>
    <s v="Shampoo"/>
    <x v="0"/>
    <s v="AquaSolutions"/>
    <x v="1"/>
    <x v="1"/>
    <x v="1"/>
    <x v="3"/>
    <x v="7"/>
    <n v="6440.1449999999995"/>
    <n v="51836.160999999993"/>
    <x v="608"/>
  </r>
  <r>
    <s v="Shampoo"/>
    <x v="0"/>
    <s v="AquaSolutions"/>
    <x v="1"/>
    <x v="1"/>
    <x v="1"/>
    <x v="3"/>
    <x v="8"/>
    <n v="6639.683"/>
    <n v="58475.84399999999"/>
    <x v="609"/>
  </r>
  <r>
    <s v="Shampoo"/>
    <x v="0"/>
    <s v="AquaSolutions"/>
    <x v="1"/>
    <x v="1"/>
    <x v="1"/>
    <x v="3"/>
    <x v="9"/>
    <n v="6696.8540000000003"/>
    <n v="65172.697999999989"/>
    <x v="610"/>
  </r>
  <r>
    <s v="Shampoo"/>
    <x v="0"/>
    <s v="AquaSolutions"/>
    <x v="1"/>
    <x v="1"/>
    <x v="1"/>
    <x v="3"/>
    <x v="10"/>
    <n v="6415.4830000000002"/>
    <n v="71588.180999999982"/>
    <x v="611"/>
  </r>
  <r>
    <s v="Shampoo"/>
    <x v="0"/>
    <s v="AquaSolutions"/>
    <x v="1"/>
    <x v="1"/>
    <x v="1"/>
    <x v="3"/>
    <x v="11"/>
    <n v="5794.4489999999996"/>
    <n v="77382.629999999976"/>
    <x v="612"/>
  </r>
  <r>
    <s v="Shampoo"/>
    <x v="0"/>
    <s v="AquaSolutions"/>
    <x v="1"/>
    <x v="1"/>
    <x v="1"/>
    <x v="4"/>
    <x v="0"/>
    <n v="6217.0659999999998"/>
    <n v="6217.0659999999998"/>
    <x v="613"/>
  </r>
  <r>
    <s v="Shampoo"/>
    <x v="0"/>
    <s v="AquaSolutions"/>
    <x v="1"/>
    <x v="1"/>
    <x v="1"/>
    <x v="4"/>
    <x v="1"/>
    <n v="6047.7950000000001"/>
    <n v="12264.861000000001"/>
    <x v="614"/>
  </r>
  <r>
    <s v="Shampoo"/>
    <x v="0"/>
    <s v="AquaSolutions"/>
    <x v="1"/>
    <x v="1"/>
    <x v="1"/>
    <x v="4"/>
    <x v="2"/>
    <n v="6453.5969999999998"/>
    <n v="18718.457999999999"/>
    <x v="615"/>
  </r>
  <r>
    <s v="Shampoo"/>
    <x v="0"/>
    <s v="AquaSolutions"/>
    <x v="1"/>
    <x v="1"/>
    <x v="1"/>
    <x v="4"/>
    <x v="3"/>
    <n v="5518.683"/>
    <n v="24237.141"/>
    <x v="616"/>
  </r>
  <r>
    <s v="Shampoo"/>
    <x v="0"/>
    <s v="AquaSolutions"/>
    <x v="1"/>
    <x v="1"/>
    <x v="1"/>
    <x v="4"/>
    <x v="4"/>
    <n v="5830.3209999999999"/>
    <n v="30067.462"/>
    <x v="617"/>
  </r>
  <r>
    <s v="Shampoo"/>
    <x v="0"/>
    <s v="AquaSolutions"/>
    <x v="1"/>
    <x v="1"/>
    <x v="1"/>
    <x v="4"/>
    <x v="5"/>
    <n v="5907.67"/>
    <n v="35975.131999999998"/>
    <x v="618"/>
  </r>
  <r>
    <s v="Shampoo"/>
    <x v="0"/>
    <s v="AquaSolutions"/>
    <x v="1"/>
    <x v="1"/>
    <x v="1"/>
    <x v="4"/>
    <x v="6"/>
    <n v="6784.2920000000004"/>
    <n v="42759.423999999999"/>
    <x v="619"/>
  </r>
  <r>
    <s v="Shampoo"/>
    <x v="0"/>
    <s v="AquaSolutions"/>
    <x v="1"/>
    <x v="1"/>
    <x v="1"/>
    <x v="4"/>
    <x v="7"/>
    <n v="6052.2789999999995"/>
    <n v="48811.703000000001"/>
    <x v="620"/>
  </r>
  <r>
    <s v="Shampoo"/>
    <x v="0"/>
    <s v="AquaSolutions"/>
    <x v="1"/>
    <x v="1"/>
    <x v="1"/>
    <x v="4"/>
    <x v="8"/>
    <n v="5464.875"/>
    <n v="54276.578000000001"/>
    <x v="621"/>
  </r>
  <r>
    <s v="Shampoo"/>
    <x v="0"/>
    <s v="AquaSolutions"/>
    <x v="1"/>
    <x v="1"/>
    <x v="1"/>
    <x v="4"/>
    <x v="9"/>
    <n v="6953.5630000000001"/>
    <n v="61230.141000000003"/>
    <x v="622"/>
  </r>
  <r>
    <s v="Shampoo"/>
    <x v="0"/>
    <s v="AquaSolutions"/>
    <x v="1"/>
    <x v="1"/>
    <x v="1"/>
    <x v="4"/>
    <x v="10"/>
    <n v="3088.355"/>
    <n v="64318.496000000006"/>
    <x v="623"/>
  </r>
  <r>
    <s v="Shampoo"/>
    <x v="0"/>
    <s v="AquaSolutions"/>
    <x v="1"/>
    <x v="1"/>
    <x v="1"/>
    <x v="4"/>
    <x v="11"/>
    <n v="2694.884"/>
    <n v="67013.38"/>
    <x v="624"/>
  </r>
  <r>
    <s v="Shampoo"/>
    <x v="0"/>
    <s v="AquaSolutions"/>
    <x v="1"/>
    <x v="1"/>
    <x v="1"/>
    <x v="5"/>
    <x v="0"/>
    <n v="1643.386"/>
    <n v="1643.386"/>
    <x v="625"/>
  </r>
  <r>
    <s v="Shampoo"/>
    <x v="0"/>
    <s v="AquaSolutions"/>
    <x v="1"/>
    <x v="1"/>
    <x v="1"/>
    <x v="5"/>
    <x v="1"/>
    <n v="819.45100000000002"/>
    <n v="2462.837"/>
    <x v="626"/>
  </r>
  <r>
    <s v="Shampoo"/>
    <x v="0"/>
    <s v="AquaSolutions"/>
    <x v="1"/>
    <x v="1"/>
    <x v="1"/>
    <x v="5"/>
    <x v="2"/>
    <n v="1041.4090000000001"/>
    <n v="3504.2460000000001"/>
    <x v="627"/>
  </r>
  <r>
    <s v="Shampoo"/>
    <x v="0"/>
    <s v="AquaSolutions"/>
    <x v="1"/>
    <x v="2"/>
    <x v="0"/>
    <x v="0"/>
    <x v="0"/>
    <n v="777.97400000000005"/>
    <n v="777.97400000000005"/>
    <x v="628"/>
  </r>
  <r>
    <s v="Shampoo"/>
    <x v="0"/>
    <s v="AquaSolutions"/>
    <x v="1"/>
    <x v="2"/>
    <x v="0"/>
    <x v="0"/>
    <x v="1"/>
    <n v="682.68899999999996"/>
    <n v="1460.663"/>
    <x v="629"/>
  </r>
  <r>
    <s v="Shampoo"/>
    <x v="0"/>
    <s v="AquaSolutions"/>
    <x v="1"/>
    <x v="2"/>
    <x v="0"/>
    <x v="0"/>
    <x v="2"/>
    <n v="485.39299999999997"/>
    <n v="1946.056"/>
    <x v="630"/>
  </r>
  <r>
    <s v="Shampoo"/>
    <x v="0"/>
    <s v="AquaSolutions"/>
    <x v="1"/>
    <x v="2"/>
    <x v="0"/>
    <x v="0"/>
    <x v="3"/>
    <n v="243.25700000000001"/>
    <n v="2189.3130000000001"/>
    <x v="631"/>
  </r>
  <r>
    <s v="Shampoo"/>
    <x v="0"/>
    <s v="AquaSolutions"/>
    <x v="1"/>
    <x v="2"/>
    <x v="0"/>
    <x v="0"/>
    <x v="4"/>
    <n v="446.15800000000002"/>
    <n v="2635.471"/>
    <x v="632"/>
  </r>
  <r>
    <s v="Shampoo"/>
    <x v="0"/>
    <s v="AquaSolutions"/>
    <x v="1"/>
    <x v="2"/>
    <x v="0"/>
    <x v="0"/>
    <x v="5"/>
    <n v="527.99099999999999"/>
    <n v="3163.462"/>
    <x v="633"/>
  </r>
  <r>
    <s v="Shampoo"/>
    <x v="0"/>
    <s v="AquaSolutions"/>
    <x v="1"/>
    <x v="2"/>
    <x v="0"/>
    <x v="0"/>
    <x v="6"/>
    <n v="427.101"/>
    <n v="3590.5630000000001"/>
    <x v="634"/>
  </r>
  <r>
    <s v="Shampoo"/>
    <x v="0"/>
    <s v="AquaSolutions"/>
    <x v="1"/>
    <x v="2"/>
    <x v="0"/>
    <x v="0"/>
    <x v="7"/>
    <n v="430.464"/>
    <n v="4021.027"/>
    <x v="635"/>
  </r>
  <r>
    <s v="Shampoo"/>
    <x v="0"/>
    <s v="AquaSolutions"/>
    <x v="1"/>
    <x v="2"/>
    <x v="0"/>
    <x v="0"/>
    <x v="8"/>
    <n v="310.517"/>
    <n v="4331.5439999999999"/>
    <x v="636"/>
  </r>
  <r>
    <s v="Shampoo"/>
    <x v="0"/>
    <s v="AquaSolutions"/>
    <x v="1"/>
    <x v="2"/>
    <x v="0"/>
    <x v="0"/>
    <x v="9"/>
    <n v="467.45699999999999"/>
    <n v="4799.0010000000002"/>
    <x v="637"/>
  </r>
  <r>
    <s v="Shampoo"/>
    <x v="0"/>
    <s v="AquaSolutions"/>
    <x v="1"/>
    <x v="2"/>
    <x v="0"/>
    <x v="0"/>
    <x v="10"/>
    <n v="505.57100000000003"/>
    <n v="5304.5720000000001"/>
    <x v="638"/>
  </r>
  <r>
    <s v="Shampoo"/>
    <x v="0"/>
    <s v="AquaSolutions"/>
    <x v="1"/>
    <x v="2"/>
    <x v="0"/>
    <x v="0"/>
    <x v="11"/>
    <n v="483.15100000000001"/>
    <n v="5787.723"/>
    <x v="639"/>
  </r>
  <r>
    <s v="Shampoo"/>
    <x v="0"/>
    <s v="AquaSolutions"/>
    <x v="1"/>
    <x v="2"/>
    <x v="0"/>
    <x v="1"/>
    <x v="0"/>
    <n v="436.06900000000002"/>
    <n v="436.06900000000002"/>
    <x v="640"/>
  </r>
  <r>
    <s v="Shampoo"/>
    <x v="0"/>
    <s v="AquaSolutions"/>
    <x v="1"/>
    <x v="2"/>
    <x v="0"/>
    <x v="1"/>
    <x v="1"/>
    <n v="330.69499999999999"/>
    <n v="766.76400000000001"/>
    <x v="641"/>
  </r>
  <r>
    <s v="Shampoo"/>
    <x v="0"/>
    <s v="AquaSolutions"/>
    <x v="1"/>
    <x v="2"/>
    <x v="0"/>
    <x v="1"/>
    <x v="2"/>
    <n v="503.32900000000001"/>
    <n v="1270.0930000000001"/>
    <x v="642"/>
  </r>
  <r>
    <s v="Shampoo"/>
    <x v="0"/>
    <s v="AquaSolutions"/>
    <x v="1"/>
    <x v="2"/>
    <x v="0"/>
    <x v="1"/>
    <x v="3"/>
    <n v="422.61700000000002"/>
    <n v="1692.71"/>
    <x v="643"/>
  </r>
  <r>
    <s v="Shampoo"/>
    <x v="0"/>
    <s v="AquaSolutions"/>
    <x v="1"/>
    <x v="2"/>
    <x v="0"/>
    <x v="1"/>
    <x v="4"/>
    <n v="434.94799999999998"/>
    <n v="2127.6579999999999"/>
    <x v="644"/>
  </r>
  <r>
    <s v="Shampoo"/>
    <x v="0"/>
    <s v="AquaSolutions"/>
    <x v="1"/>
    <x v="2"/>
    <x v="0"/>
    <x v="1"/>
    <x v="5"/>
    <n v="319.48500000000001"/>
    <n v="2447.143"/>
    <x v="645"/>
  </r>
  <r>
    <s v="Shampoo"/>
    <x v="0"/>
    <s v="AquaSolutions"/>
    <x v="1"/>
    <x v="2"/>
    <x v="0"/>
    <x v="1"/>
    <x v="6"/>
    <n v="422.61700000000002"/>
    <n v="2869.76"/>
    <x v="646"/>
  </r>
  <r>
    <s v="Shampoo"/>
    <x v="0"/>
    <s v="AquaSolutions"/>
    <x v="1"/>
    <x v="2"/>
    <x v="0"/>
    <x v="1"/>
    <x v="7"/>
    <n v="387.86599999999999"/>
    <n v="3257.6260000000002"/>
    <x v="647"/>
  </r>
  <r>
    <s v="Shampoo"/>
    <x v="0"/>
    <s v="AquaSolutions"/>
    <x v="1"/>
    <x v="2"/>
    <x v="0"/>
    <x v="1"/>
    <x v="8"/>
    <n v="331.81599999999997"/>
    <n v="3589.442"/>
    <x v="648"/>
  </r>
  <r>
    <s v="Shampoo"/>
    <x v="0"/>
    <s v="AquaSolutions"/>
    <x v="1"/>
    <x v="2"/>
    <x v="0"/>
    <x v="1"/>
    <x v="9"/>
    <n v="371.05099999999999"/>
    <n v="3960.4929999999999"/>
    <x v="649"/>
  </r>
  <r>
    <s v="Shampoo"/>
    <x v="0"/>
    <s v="AquaSolutions"/>
    <x v="1"/>
    <x v="2"/>
    <x v="0"/>
    <x v="1"/>
    <x v="10"/>
    <n v="303.791"/>
    <n v="4264.2839999999997"/>
    <x v="650"/>
  </r>
  <r>
    <s v="Shampoo"/>
    <x v="0"/>
    <s v="AquaSolutions"/>
    <x v="1"/>
    <x v="2"/>
    <x v="0"/>
    <x v="1"/>
    <x v="11"/>
    <n v="380.01900000000001"/>
    <n v="4644.3029999999999"/>
    <x v="651"/>
  </r>
  <r>
    <s v="Shampoo"/>
    <x v="0"/>
    <s v="AquaSolutions"/>
    <x v="1"/>
    <x v="2"/>
    <x v="0"/>
    <x v="2"/>
    <x v="0"/>
    <n v="413.649"/>
    <n v="413.649"/>
    <x v="652"/>
  </r>
  <r>
    <s v="Shampoo"/>
    <x v="0"/>
    <s v="AquaSolutions"/>
    <x v="1"/>
    <x v="2"/>
    <x v="0"/>
    <x v="2"/>
    <x v="1"/>
    <n v="337.42099999999999"/>
    <n v="751.06999999999994"/>
    <x v="653"/>
  </r>
  <r>
    <s v="Shampoo"/>
    <x v="0"/>
    <s v="AquaSolutions"/>
    <x v="1"/>
    <x v="2"/>
    <x v="0"/>
    <x v="2"/>
    <x v="2"/>
    <n v="384.50299999999999"/>
    <n v="1135.5729999999999"/>
    <x v="654"/>
  </r>
  <r>
    <s v="Shampoo"/>
    <x v="0"/>
    <s v="AquaSolutions"/>
    <x v="1"/>
    <x v="2"/>
    <x v="0"/>
    <x v="2"/>
    <x v="3"/>
    <n v="627.76"/>
    <n v="1763.3329999999999"/>
    <x v="655"/>
  </r>
  <r>
    <s v="Shampoo"/>
    <x v="0"/>
    <s v="AquaSolutions"/>
    <x v="1"/>
    <x v="2"/>
    <x v="0"/>
    <x v="2"/>
    <x v="4"/>
    <n v="261.19299999999998"/>
    <n v="2024.5259999999998"/>
    <x v="656"/>
  </r>
  <r>
    <s v="Shampoo"/>
    <x v="0"/>
    <s v="AquaSolutions"/>
    <x v="1"/>
    <x v="2"/>
    <x v="0"/>
    <x v="2"/>
    <x v="5"/>
    <n v="323.96899999999999"/>
    <n v="2348.4949999999999"/>
    <x v="657"/>
  </r>
  <r>
    <s v="Shampoo"/>
    <x v="0"/>
    <s v="AquaSolutions"/>
    <x v="1"/>
    <x v="2"/>
    <x v="0"/>
    <x v="2"/>
    <x v="6"/>
    <n v="395.71300000000002"/>
    <n v="2744.2080000000001"/>
    <x v="658"/>
  </r>
  <r>
    <s v="Shampoo"/>
    <x v="0"/>
    <s v="AquaSolutions"/>
    <x v="1"/>
    <x v="2"/>
    <x v="0"/>
    <x v="2"/>
    <x v="7"/>
    <n v="293.702"/>
    <n v="3037.91"/>
    <x v="659"/>
  </r>
  <r>
    <s v="Shampoo"/>
    <x v="0"/>
    <s v="AquaSolutions"/>
    <x v="1"/>
    <x v="2"/>
    <x v="0"/>
    <x v="2"/>
    <x v="8"/>
    <n v="311.63799999999998"/>
    <n v="3349.5479999999998"/>
    <x v="660"/>
  </r>
  <r>
    <s v="Shampoo"/>
    <x v="0"/>
    <s v="AquaSolutions"/>
    <x v="1"/>
    <x v="2"/>
    <x v="0"/>
    <x v="2"/>
    <x v="9"/>
    <n v="443.916"/>
    <n v="3793.4639999999999"/>
    <x v="661"/>
  </r>
  <r>
    <s v="Shampoo"/>
    <x v="0"/>
    <s v="AquaSolutions"/>
    <x v="1"/>
    <x v="2"/>
    <x v="0"/>
    <x v="2"/>
    <x v="10"/>
    <n v="351.99399999999997"/>
    <n v="4145.4579999999996"/>
    <x v="662"/>
  </r>
  <r>
    <s v="Shampoo"/>
    <x v="0"/>
    <s v="AquaSolutions"/>
    <x v="1"/>
    <x v="2"/>
    <x v="0"/>
    <x v="2"/>
    <x v="11"/>
    <n v="316.12200000000001"/>
    <n v="4461.58"/>
    <x v="663"/>
  </r>
  <r>
    <s v="Shampoo"/>
    <x v="0"/>
    <s v="AquaSolutions"/>
    <x v="1"/>
    <x v="2"/>
    <x v="0"/>
    <x v="3"/>
    <x v="0"/>
    <n v="317.24299999999999"/>
    <n v="317.24299999999999"/>
    <x v="664"/>
  </r>
  <r>
    <s v="Shampoo"/>
    <x v="0"/>
    <s v="AquaSolutions"/>
    <x v="1"/>
    <x v="2"/>
    <x v="0"/>
    <x v="3"/>
    <x v="1"/>
    <n v="347.51"/>
    <n v="664.75299999999993"/>
    <x v="665"/>
  </r>
  <r>
    <s v="Shampoo"/>
    <x v="0"/>
    <s v="AquaSolutions"/>
    <x v="1"/>
    <x v="2"/>
    <x v="0"/>
    <x v="3"/>
    <x v="2"/>
    <n v="322.84800000000001"/>
    <n v="987.60099999999989"/>
    <x v="666"/>
  </r>
  <r>
    <s v="Shampoo"/>
    <x v="0"/>
    <s v="AquaSolutions"/>
    <x v="1"/>
    <x v="2"/>
    <x v="0"/>
    <x v="3"/>
    <x v="3"/>
    <n v="288.09699999999998"/>
    <n v="1275.6979999999999"/>
    <x v="667"/>
  </r>
  <r>
    <s v="Shampoo"/>
    <x v="0"/>
    <s v="AquaSolutions"/>
    <x v="1"/>
    <x v="2"/>
    <x v="0"/>
    <x v="3"/>
    <x v="4"/>
    <n v="281.37099999999998"/>
    <n v="1557.069"/>
    <x v="668"/>
  </r>
  <r>
    <s v="Shampoo"/>
    <x v="0"/>
    <s v="AquaSolutions"/>
    <x v="1"/>
    <x v="2"/>
    <x v="0"/>
    <x v="3"/>
    <x v="5"/>
    <n v="375.53500000000003"/>
    <n v="1932.604"/>
    <x v="669"/>
  </r>
  <r>
    <s v="Shampoo"/>
    <x v="0"/>
    <s v="AquaSolutions"/>
    <x v="1"/>
    <x v="2"/>
    <x v="0"/>
    <x v="3"/>
    <x v="6"/>
    <n v="336.3"/>
    <n v="2268.904"/>
    <x v="670"/>
  </r>
  <r>
    <s v="Shampoo"/>
    <x v="0"/>
    <s v="AquaSolutions"/>
    <x v="1"/>
    <x v="2"/>
    <x v="0"/>
    <x v="3"/>
    <x v="7"/>
    <n v="337.42099999999999"/>
    <n v="2606.3249999999998"/>
    <x v="671"/>
  </r>
  <r>
    <s v="Shampoo"/>
    <x v="0"/>
    <s v="AquaSolutions"/>
    <x v="1"/>
    <x v="2"/>
    <x v="0"/>
    <x v="3"/>
    <x v="8"/>
    <n v="276.887"/>
    <n v="2883.212"/>
    <x v="672"/>
  </r>
  <r>
    <s v="Shampoo"/>
    <x v="0"/>
    <s v="AquaSolutions"/>
    <x v="1"/>
    <x v="2"/>
    <x v="0"/>
    <x v="3"/>
    <x v="9"/>
    <n v="310.517"/>
    <n v="3193.7289999999998"/>
    <x v="673"/>
  </r>
  <r>
    <s v="Shampoo"/>
    <x v="0"/>
    <s v="AquaSolutions"/>
    <x v="1"/>
    <x v="2"/>
    <x v="0"/>
    <x v="3"/>
    <x v="10"/>
    <n v="371.05099999999999"/>
    <n v="3564.7799999999997"/>
    <x v="674"/>
  </r>
  <r>
    <s v="Shampoo"/>
    <x v="0"/>
    <s v="AquaSolutions"/>
    <x v="1"/>
    <x v="2"/>
    <x v="0"/>
    <x v="3"/>
    <x v="11"/>
    <n v="341.90499999999997"/>
    <n v="3906.6849999999995"/>
    <x v="675"/>
  </r>
  <r>
    <s v="Shampoo"/>
    <x v="0"/>
    <s v="AquaSolutions"/>
    <x v="1"/>
    <x v="2"/>
    <x v="0"/>
    <x v="4"/>
    <x v="0"/>
    <n v="316.12200000000001"/>
    <n v="316.12200000000001"/>
    <x v="676"/>
  </r>
  <r>
    <s v="Shampoo"/>
    <x v="0"/>
    <s v="AquaSolutions"/>
    <x v="1"/>
    <x v="2"/>
    <x v="0"/>
    <x v="4"/>
    <x v="1"/>
    <n v="317.24299999999999"/>
    <n v="633.36500000000001"/>
    <x v="677"/>
  </r>
  <r>
    <s v="Shampoo"/>
    <x v="0"/>
    <s v="AquaSolutions"/>
    <x v="1"/>
    <x v="2"/>
    <x v="0"/>
    <x v="4"/>
    <x v="2"/>
    <n v="292.58100000000002"/>
    <n v="925.94600000000003"/>
    <x v="678"/>
  </r>
  <r>
    <s v="Shampoo"/>
    <x v="0"/>
    <s v="AquaSolutions"/>
    <x v="1"/>
    <x v="2"/>
    <x v="0"/>
    <x v="4"/>
    <x v="3"/>
    <n v="274.64499999999998"/>
    <n v="1200.5909999999999"/>
    <x v="679"/>
  </r>
  <r>
    <s v="Shampoo"/>
    <x v="0"/>
    <s v="AquaSolutions"/>
    <x v="1"/>
    <x v="2"/>
    <x v="0"/>
    <x v="4"/>
    <x v="4"/>
    <n v="292.58100000000002"/>
    <n v="1493.172"/>
    <x v="680"/>
  </r>
  <r>
    <s v="Shampoo"/>
    <x v="0"/>
    <s v="AquaSolutions"/>
    <x v="1"/>
    <x v="2"/>
    <x v="0"/>
    <x v="4"/>
    <x v="5"/>
    <n v="315.00099999999998"/>
    <n v="1808.173"/>
    <x v="681"/>
  </r>
  <r>
    <s v="Shampoo"/>
    <x v="0"/>
    <s v="AquaSolutions"/>
    <x v="1"/>
    <x v="2"/>
    <x v="0"/>
    <x v="4"/>
    <x v="6"/>
    <n v="310.517"/>
    <n v="2118.69"/>
    <x v="682"/>
  </r>
  <r>
    <s v="Shampoo"/>
    <x v="0"/>
    <s v="AquaSolutions"/>
    <x v="1"/>
    <x v="2"/>
    <x v="0"/>
    <x v="4"/>
    <x v="7"/>
    <n v="325.08999999999997"/>
    <n v="2443.7800000000002"/>
    <x v="683"/>
  </r>
  <r>
    <s v="Shampoo"/>
    <x v="0"/>
    <s v="AquaSolutions"/>
    <x v="1"/>
    <x v="2"/>
    <x v="0"/>
    <x v="4"/>
    <x v="8"/>
    <n v="307.154"/>
    <n v="2750.9340000000002"/>
    <x v="684"/>
  </r>
  <r>
    <s v="Shampoo"/>
    <x v="0"/>
    <s v="AquaSolutions"/>
    <x v="1"/>
    <x v="2"/>
    <x v="0"/>
    <x v="4"/>
    <x v="9"/>
    <n v="262.31400000000002"/>
    <n v="3013.248"/>
    <x v="685"/>
  </r>
  <r>
    <s v="Shampoo"/>
    <x v="0"/>
    <s v="AquaSolutions"/>
    <x v="1"/>
    <x v="2"/>
    <x v="0"/>
    <x v="4"/>
    <x v="10"/>
    <n v="273.524"/>
    <n v="3286.7719999999999"/>
    <x v="686"/>
  </r>
  <r>
    <s v="Shampoo"/>
    <x v="0"/>
    <s v="AquaSolutions"/>
    <x v="1"/>
    <x v="2"/>
    <x v="0"/>
    <x v="4"/>
    <x v="11"/>
    <n v="217.47399999999999"/>
    <n v="3504.2460000000001"/>
    <x v="687"/>
  </r>
  <r>
    <s v="Shampoo"/>
    <x v="0"/>
    <s v="AquaSolutions"/>
    <x v="1"/>
    <x v="2"/>
    <x v="0"/>
    <x v="5"/>
    <x v="0"/>
    <n v="95.284999999999997"/>
    <n v="95.284999999999997"/>
    <x v="688"/>
  </r>
  <r>
    <s v="Shampoo"/>
    <x v="0"/>
    <s v="AquaSolutions"/>
    <x v="1"/>
    <x v="2"/>
    <x v="0"/>
    <x v="5"/>
    <x v="1"/>
    <n v="31.387999999999998"/>
    <n v="126.673"/>
    <x v="689"/>
  </r>
  <r>
    <s v="Shampoo"/>
    <x v="0"/>
    <s v="AquaSolutions"/>
    <x v="1"/>
    <x v="2"/>
    <x v="0"/>
    <x v="5"/>
    <x v="2"/>
    <n v="43.719000000000001"/>
    <n v="170.392"/>
    <x v="690"/>
  </r>
  <r>
    <s v="Shampoo"/>
    <x v="0"/>
    <s v="AquaSolutions"/>
    <x v="1"/>
    <x v="2"/>
    <x v="1"/>
    <x v="0"/>
    <x v="0"/>
    <n v="4821.4210000000003"/>
    <n v="4821.4210000000003"/>
    <x v="691"/>
  </r>
  <r>
    <s v="Shampoo"/>
    <x v="0"/>
    <s v="AquaSolutions"/>
    <x v="1"/>
    <x v="2"/>
    <x v="1"/>
    <x v="0"/>
    <x v="1"/>
    <n v="4230.6539999999995"/>
    <n v="9052.0750000000007"/>
    <x v="692"/>
  </r>
  <r>
    <s v="Shampoo"/>
    <x v="0"/>
    <s v="AquaSolutions"/>
    <x v="1"/>
    <x v="2"/>
    <x v="1"/>
    <x v="0"/>
    <x v="2"/>
    <n v="3007.643"/>
    <n v="12059.718000000001"/>
    <x v="693"/>
  </r>
  <r>
    <s v="Shampoo"/>
    <x v="0"/>
    <s v="AquaSolutions"/>
    <x v="1"/>
    <x v="2"/>
    <x v="1"/>
    <x v="0"/>
    <x v="3"/>
    <n v="1507.7449999999999"/>
    <n v="13567.463"/>
    <x v="694"/>
  </r>
  <r>
    <s v="Shampoo"/>
    <x v="0"/>
    <s v="AquaSolutions"/>
    <x v="1"/>
    <x v="2"/>
    <x v="1"/>
    <x v="0"/>
    <x v="4"/>
    <n v="2767.7489999999998"/>
    <n v="16335.212"/>
    <x v="695"/>
  </r>
  <r>
    <s v="Shampoo"/>
    <x v="0"/>
    <s v="AquaSolutions"/>
    <x v="1"/>
    <x v="2"/>
    <x v="1"/>
    <x v="0"/>
    <x v="5"/>
    <n v="3276.683"/>
    <n v="19611.895"/>
    <x v="696"/>
  </r>
  <r>
    <s v="Shampoo"/>
    <x v="0"/>
    <s v="AquaSolutions"/>
    <x v="1"/>
    <x v="2"/>
    <x v="1"/>
    <x v="0"/>
    <x v="6"/>
    <n v="2650.0439999999999"/>
    <n v="22261.938999999998"/>
    <x v="697"/>
  </r>
  <r>
    <s v="Shampoo"/>
    <x v="0"/>
    <s v="AquaSolutions"/>
    <x v="1"/>
    <x v="2"/>
    <x v="1"/>
    <x v="0"/>
    <x v="7"/>
    <n v="2666.8589999999999"/>
    <n v="24928.797999999999"/>
    <x v="698"/>
  </r>
  <r>
    <s v="Shampoo"/>
    <x v="0"/>
    <s v="AquaSolutions"/>
    <x v="1"/>
    <x v="2"/>
    <x v="1"/>
    <x v="0"/>
    <x v="8"/>
    <n v="1928.12"/>
    <n v="26856.917999999998"/>
    <x v="699"/>
  </r>
  <r>
    <s v="Shampoo"/>
    <x v="0"/>
    <s v="AquaSolutions"/>
    <x v="1"/>
    <x v="2"/>
    <x v="1"/>
    <x v="0"/>
    <x v="9"/>
    <n v="2894.422"/>
    <n v="29751.339999999997"/>
    <x v="700"/>
  </r>
  <r>
    <s v="Shampoo"/>
    <x v="0"/>
    <s v="AquaSolutions"/>
    <x v="1"/>
    <x v="2"/>
    <x v="1"/>
    <x v="0"/>
    <x v="10"/>
    <n v="3137.6790000000001"/>
    <n v="32889.019"/>
    <x v="701"/>
  </r>
  <r>
    <s v="Shampoo"/>
    <x v="0"/>
    <s v="AquaSolutions"/>
    <x v="1"/>
    <x v="2"/>
    <x v="1"/>
    <x v="0"/>
    <x v="11"/>
    <n v="3254.2629999999999"/>
    <n v="36143.281999999999"/>
    <x v="702"/>
  </r>
  <r>
    <s v="Shampoo"/>
    <x v="0"/>
    <s v="AquaSolutions"/>
    <x v="1"/>
    <x v="2"/>
    <x v="1"/>
    <x v="1"/>
    <x v="0"/>
    <n v="3187.0030000000002"/>
    <n v="3187.0030000000002"/>
    <x v="703"/>
  </r>
  <r>
    <s v="Shampoo"/>
    <x v="0"/>
    <s v="AquaSolutions"/>
    <x v="1"/>
    <x v="2"/>
    <x v="1"/>
    <x v="1"/>
    <x v="1"/>
    <n v="2412.3919999999998"/>
    <n v="5599.3950000000004"/>
    <x v="704"/>
  </r>
  <r>
    <s v="Shampoo"/>
    <x v="0"/>
    <s v="AquaSolutions"/>
    <x v="1"/>
    <x v="2"/>
    <x v="1"/>
    <x v="1"/>
    <x v="2"/>
    <n v="3670.154"/>
    <n v="9269.5490000000009"/>
    <x v="705"/>
  </r>
  <r>
    <s v="Shampoo"/>
    <x v="0"/>
    <s v="AquaSolutions"/>
    <x v="1"/>
    <x v="2"/>
    <x v="1"/>
    <x v="1"/>
    <x v="3"/>
    <n v="3086.1129999999998"/>
    <n v="12355.662"/>
    <x v="706"/>
  </r>
  <r>
    <s v="Shampoo"/>
    <x v="0"/>
    <s v="AquaSolutions"/>
    <x v="1"/>
    <x v="2"/>
    <x v="1"/>
    <x v="1"/>
    <x v="4"/>
    <n v="3173.5509999999999"/>
    <n v="15529.213"/>
    <x v="707"/>
  </r>
  <r>
    <s v="Shampoo"/>
    <x v="0"/>
    <s v="AquaSolutions"/>
    <x v="1"/>
    <x v="2"/>
    <x v="1"/>
    <x v="1"/>
    <x v="5"/>
    <n v="2333.922"/>
    <n v="17863.134999999998"/>
    <x v="708"/>
  </r>
  <r>
    <s v="Shampoo"/>
    <x v="0"/>
    <s v="AquaSolutions"/>
    <x v="1"/>
    <x v="2"/>
    <x v="1"/>
    <x v="1"/>
    <x v="6"/>
    <n v="3089.4760000000001"/>
    <n v="20952.610999999997"/>
    <x v="709"/>
  </r>
  <r>
    <s v="Shampoo"/>
    <x v="0"/>
    <s v="AquaSolutions"/>
    <x v="1"/>
    <x v="2"/>
    <x v="1"/>
    <x v="1"/>
    <x v="7"/>
    <n v="2833.8879999999999"/>
    <n v="23786.498999999996"/>
    <x v="710"/>
  </r>
  <r>
    <s v="Shampoo"/>
    <x v="0"/>
    <s v="AquaSolutions"/>
    <x v="1"/>
    <x v="2"/>
    <x v="1"/>
    <x v="1"/>
    <x v="8"/>
    <n v="2421.36"/>
    <n v="26207.858999999997"/>
    <x v="711"/>
  </r>
  <r>
    <s v="Shampoo"/>
    <x v="0"/>
    <s v="AquaSolutions"/>
    <x v="1"/>
    <x v="2"/>
    <x v="1"/>
    <x v="1"/>
    <x v="9"/>
    <n v="2708.3359999999998"/>
    <n v="28916.194999999996"/>
    <x v="712"/>
  </r>
  <r>
    <s v="Shampoo"/>
    <x v="0"/>
    <s v="AquaSolutions"/>
    <x v="1"/>
    <x v="2"/>
    <x v="1"/>
    <x v="1"/>
    <x v="10"/>
    <n v="2215.096"/>
    <n v="31131.290999999997"/>
    <x v="713"/>
  </r>
  <r>
    <s v="Shampoo"/>
    <x v="0"/>
    <s v="AquaSolutions"/>
    <x v="1"/>
    <x v="2"/>
    <x v="1"/>
    <x v="1"/>
    <x v="11"/>
    <n v="2771.1120000000001"/>
    <n v="33902.402999999998"/>
    <x v="714"/>
  </r>
  <r>
    <s v="Shampoo"/>
    <x v="0"/>
    <s v="AquaSolutions"/>
    <x v="1"/>
    <x v="2"/>
    <x v="1"/>
    <x v="2"/>
    <x v="0"/>
    <n v="3018.8530000000001"/>
    <n v="3018.8530000000001"/>
    <x v="715"/>
  </r>
  <r>
    <s v="Shampoo"/>
    <x v="0"/>
    <s v="AquaSolutions"/>
    <x v="1"/>
    <x v="2"/>
    <x v="1"/>
    <x v="2"/>
    <x v="1"/>
    <n v="2459.4740000000002"/>
    <n v="5478.3270000000002"/>
    <x v="716"/>
  </r>
  <r>
    <s v="Shampoo"/>
    <x v="0"/>
    <s v="AquaSolutions"/>
    <x v="1"/>
    <x v="2"/>
    <x v="1"/>
    <x v="2"/>
    <x v="2"/>
    <n v="2803.6210000000001"/>
    <n v="8281.9480000000003"/>
    <x v="717"/>
  </r>
  <r>
    <s v="Shampoo"/>
    <x v="0"/>
    <s v="AquaSolutions"/>
    <x v="1"/>
    <x v="2"/>
    <x v="1"/>
    <x v="2"/>
    <x v="3"/>
    <n v="4581.527"/>
    <n v="12863.475"/>
    <x v="718"/>
  </r>
  <r>
    <s v="Shampoo"/>
    <x v="0"/>
    <s v="AquaSolutions"/>
    <x v="1"/>
    <x v="2"/>
    <x v="1"/>
    <x v="2"/>
    <x v="4"/>
    <n v="1909.0630000000001"/>
    <n v="14772.538"/>
    <x v="719"/>
  </r>
  <r>
    <s v="Shampoo"/>
    <x v="0"/>
    <s v="AquaSolutions"/>
    <x v="1"/>
    <x v="2"/>
    <x v="1"/>
    <x v="2"/>
    <x v="5"/>
    <n v="2363.0680000000002"/>
    <n v="17135.606"/>
    <x v="720"/>
  </r>
  <r>
    <s v="Shampoo"/>
    <x v="0"/>
    <s v="AquaSolutions"/>
    <x v="1"/>
    <x v="2"/>
    <x v="1"/>
    <x v="2"/>
    <x v="6"/>
    <n v="2887.6959999999999"/>
    <n v="20023.302"/>
    <x v="721"/>
  </r>
  <r>
    <s v="Shampoo"/>
    <x v="0"/>
    <s v="AquaSolutions"/>
    <x v="1"/>
    <x v="2"/>
    <x v="1"/>
    <x v="2"/>
    <x v="7"/>
    <n v="2143.3519999999999"/>
    <n v="22166.653999999999"/>
    <x v="722"/>
  </r>
  <r>
    <s v="Shampoo"/>
    <x v="0"/>
    <s v="AquaSolutions"/>
    <x v="1"/>
    <x v="2"/>
    <x v="1"/>
    <x v="2"/>
    <x v="8"/>
    <n v="2274.509"/>
    <n v="24441.163"/>
    <x v="723"/>
  </r>
  <r>
    <s v="Shampoo"/>
    <x v="0"/>
    <s v="AquaSolutions"/>
    <x v="1"/>
    <x v="2"/>
    <x v="1"/>
    <x v="2"/>
    <x v="9"/>
    <n v="3243.0529999999999"/>
    <n v="27684.216"/>
    <x v="724"/>
  </r>
  <r>
    <s v="Shampoo"/>
    <x v="0"/>
    <s v="AquaSolutions"/>
    <x v="1"/>
    <x v="2"/>
    <x v="1"/>
    <x v="2"/>
    <x v="10"/>
    <n v="2572.6950000000002"/>
    <n v="30256.911"/>
    <x v="725"/>
  </r>
  <r>
    <s v="Shampoo"/>
    <x v="0"/>
    <s v="AquaSolutions"/>
    <x v="1"/>
    <x v="2"/>
    <x v="1"/>
    <x v="2"/>
    <x v="11"/>
    <n v="2309.2600000000002"/>
    <n v="32566.171000000002"/>
    <x v="726"/>
  </r>
  <r>
    <s v="Shampoo"/>
    <x v="0"/>
    <s v="AquaSolutions"/>
    <x v="1"/>
    <x v="2"/>
    <x v="1"/>
    <x v="3"/>
    <x v="0"/>
    <n v="2317.107"/>
    <n v="2317.107"/>
    <x v="727"/>
  </r>
  <r>
    <s v="Shampoo"/>
    <x v="0"/>
    <s v="AquaSolutions"/>
    <x v="1"/>
    <x v="2"/>
    <x v="1"/>
    <x v="3"/>
    <x v="1"/>
    <n v="2541.3069999999998"/>
    <n v="4858.4139999999998"/>
    <x v="728"/>
  </r>
  <r>
    <s v="Shampoo"/>
    <x v="0"/>
    <s v="AquaSolutions"/>
    <x v="1"/>
    <x v="2"/>
    <x v="1"/>
    <x v="3"/>
    <x v="2"/>
    <n v="2355.221"/>
    <n v="7213.6350000000002"/>
    <x v="729"/>
  </r>
  <r>
    <s v="Shampoo"/>
    <x v="0"/>
    <s v="AquaSolutions"/>
    <x v="1"/>
    <x v="2"/>
    <x v="1"/>
    <x v="3"/>
    <x v="3"/>
    <n v="2100.7539999999999"/>
    <n v="9314.3889999999992"/>
    <x v="730"/>
  </r>
  <r>
    <s v="Shampoo"/>
    <x v="0"/>
    <s v="AquaSolutions"/>
    <x v="1"/>
    <x v="2"/>
    <x v="1"/>
    <x v="3"/>
    <x v="4"/>
    <n v="2058.1559999999999"/>
    <n v="11372.544999999998"/>
    <x v="731"/>
  </r>
  <r>
    <s v="Shampoo"/>
    <x v="0"/>
    <s v="AquaSolutions"/>
    <x v="1"/>
    <x v="2"/>
    <x v="1"/>
    <x v="3"/>
    <x v="5"/>
    <n v="2743.087"/>
    <n v="14115.631999999998"/>
    <x v="732"/>
  </r>
  <r>
    <s v="Shampoo"/>
    <x v="0"/>
    <s v="AquaSolutions"/>
    <x v="1"/>
    <x v="2"/>
    <x v="1"/>
    <x v="3"/>
    <x v="6"/>
    <n v="2456.1109999999999"/>
    <n v="16571.742999999999"/>
    <x v="733"/>
  </r>
  <r>
    <s v="Shampoo"/>
    <x v="0"/>
    <s v="AquaSolutions"/>
    <x v="1"/>
    <x v="2"/>
    <x v="1"/>
    <x v="3"/>
    <x v="7"/>
    <n v="2459.4740000000002"/>
    <n v="19031.216999999997"/>
    <x v="734"/>
  </r>
  <r>
    <s v="Shampoo"/>
    <x v="0"/>
    <s v="AquaSolutions"/>
    <x v="1"/>
    <x v="2"/>
    <x v="1"/>
    <x v="3"/>
    <x v="8"/>
    <n v="2024.5260000000001"/>
    <n v="21055.742999999999"/>
    <x v="735"/>
  </r>
  <r>
    <s v="Shampoo"/>
    <x v="0"/>
    <s v="AquaSolutions"/>
    <x v="1"/>
    <x v="2"/>
    <x v="1"/>
    <x v="3"/>
    <x v="9"/>
    <n v="2270.0250000000001"/>
    <n v="23325.768"/>
    <x v="736"/>
  </r>
  <r>
    <s v="Shampoo"/>
    <x v="0"/>
    <s v="AquaSolutions"/>
    <x v="1"/>
    <x v="2"/>
    <x v="1"/>
    <x v="3"/>
    <x v="10"/>
    <n v="2707.2150000000001"/>
    <n v="26032.983"/>
    <x v="737"/>
  </r>
  <r>
    <s v="Shampoo"/>
    <x v="0"/>
    <s v="AquaSolutions"/>
    <x v="1"/>
    <x v="2"/>
    <x v="1"/>
    <x v="3"/>
    <x v="11"/>
    <n v="2498.7089999999998"/>
    <n v="28531.691999999999"/>
    <x v="738"/>
  </r>
  <r>
    <s v="Shampoo"/>
    <x v="0"/>
    <s v="AquaSolutions"/>
    <x v="1"/>
    <x v="2"/>
    <x v="1"/>
    <x v="4"/>
    <x v="0"/>
    <n v="2305.8969999999999"/>
    <n v="2305.8969999999999"/>
    <x v="739"/>
  </r>
  <r>
    <s v="Shampoo"/>
    <x v="0"/>
    <s v="AquaSolutions"/>
    <x v="1"/>
    <x v="2"/>
    <x v="1"/>
    <x v="4"/>
    <x v="1"/>
    <n v="2313.7440000000001"/>
    <n v="4619.6409999999996"/>
    <x v="740"/>
  </r>
  <r>
    <s v="Shampoo"/>
    <x v="0"/>
    <s v="AquaSolutions"/>
    <x v="1"/>
    <x v="2"/>
    <x v="1"/>
    <x v="4"/>
    <x v="2"/>
    <n v="2137.7469999999998"/>
    <n v="6757.387999999999"/>
    <x v="741"/>
  </r>
  <r>
    <s v="Shampoo"/>
    <x v="0"/>
    <s v="AquaSolutions"/>
    <x v="1"/>
    <x v="2"/>
    <x v="1"/>
    <x v="4"/>
    <x v="3"/>
    <n v="2005.4690000000001"/>
    <n v="8762.857"/>
    <x v="742"/>
  </r>
  <r>
    <s v="Shampoo"/>
    <x v="0"/>
    <s v="AquaSolutions"/>
    <x v="1"/>
    <x v="2"/>
    <x v="1"/>
    <x v="4"/>
    <x v="4"/>
    <n v="2138.8679999999999"/>
    <n v="10901.725"/>
    <x v="743"/>
  </r>
  <r>
    <s v="Shampoo"/>
    <x v="0"/>
    <s v="AquaSolutions"/>
    <x v="1"/>
    <x v="2"/>
    <x v="1"/>
    <x v="4"/>
    <x v="5"/>
    <n v="2300.2919999999999"/>
    <n v="13202.017"/>
    <x v="744"/>
  </r>
  <r>
    <s v="Shampoo"/>
    <x v="0"/>
    <s v="AquaSolutions"/>
    <x v="1"/>
    <x v="2"/>
    <x v="1"/>
    <x v="4"/>
    <x v="6"/>
    <n v="2271.1460000000002"/>
    <n v="15473.163"/>
    <x v="745"/>
  </r>
  <r>
    <s v="Shampoo"/>
    <x v="0"/>
    <s v="AquaSolutions"/>
    <x v="1"/>
    <x v="2"/>
    <x v="1"/>
    <x v="4"/>
    <x v="7"/>
    <n v="2374.2779999999998"/>
    <n v="17847.440999999999"/>
    <x v="746"/>
  </r>
  <r>
    <s v="Shampoo"/>
    <x v="0"/>
    <s v="AquaSolutions"/>
    <x v="1"/>
    <x v="2"/>
    <x v="1"/>
    <x v="4"/>
    <x v="8"/>
    <n v="2243.1210000000001"/>
    <n v="20090.561999999998"/>
    <x v="747"/>
  </r>
  <r>
    <s v="Shampoo"/>
    <x v="0"/>
    <s v="AquaSolutions"/>
    <x v="1"/>
    <x v="2"/>
    <x v="1"/>
    <x v="4"/>
    <x v="9"/>
    <n v="1916.91"/>
    <n v="22007.471999999998"/>
    <x v="748"/>
  </r>
  <r>
    <s v="Shampoo"/>
    <x v="0"/>
    <s v="AquaSolutions"/>
    <x v="1"/>
    <x v="2"/>
    <x v="1"/>
    <x v="4"/>
    <x v="10"/>
    <n v="1994.259"/>
    <n v="24001.731"/>
    <x v="749"/>
  </r>
  <r>
    <s v="Shampoo"/>
    <x v="0"/>
    <s v="AquaSolutions"/>
    <x v="1"/>
    <x v="2"/>
    <x v="1"/>
    <x v="4"/>
    <x v="11"/>
    <n v="1585.0940000000001"/>
    <n v="25586.825000000001"/>
    <x v="750"/>
  </r>
  <r>
    <s v="Shampoo"/>
    <x v="0"/>
    <s v="AquaSolutions"/>
    <x v="1"/>
    <x v="2"/>
    <x v="1"/>
    <x v="5"/>
    <x v="0"/>
    <n v="695.02"/>
    <n v="695.02"/>
    <x v="751"/>
  </r>
  <r>
    <s v="Shampoo"/>
    <x v="0"/>
    <s v="AquaSolutions"/>
    <x v="1"/>
    <x v="2"/>
    <x v="1"/>
    <x v="5"/>
    <x v="1"/>
    <n v="229.80500000000001"/>
    <n v="924.82500000000005"/>
    <x v="752"/>
  </r>
  <r>
    <s v="Shampoo"/>
    <x v="0"/>
    <s v="AquaSolutions"/>
    <x v="1"/>
    <x v="2"/>
    <x v="1"/>
    <x v="5"/>
    <x v="2"/>
    <n v="317.24299999999999"/>
    <n v="1242.068"/>
    <x v="753"/>
  </r>
  <r>
    <s v="Shampoo"/>
    <x v="0"/>
    <s v="FreshCo Industries"/>
    <x v="2"/>
    <x v="0"/>
    <x v="0"/>
    <x v="0"/>
    <x v="0"/>
    <n v="2592.4191999999998"/>
    <n v="2592.4191999999998"/>
    <x v="754"/>
  </r>
  <r>
    <s v="Shampoo"/>
    <x v="0"/>
    <s v="FreshCo Industries"/>
    <x v="2"/>
    <x v="0"/>
    <x v="0"/>
    <x v="0"/>
    <x v="1"/>
    <n v="1821.5472"/>
    <n v="4413.9663999999993"/>
    <x v="755"/>
  </r>
  <r>
    <s v="Shampoo"/>
    <x v="0"/>
    <s v="FreshCo Industries"/>
    <x v="2"/>
    <x v="0"/>
    <x v="0"/>
    <x v="0"/>
    <x v="2"/>
    <n v="2506.6464000000001"/>
    <n v="6920.612799999999"/>
    <x v="756"/>
  </r>
  <r>
    <s v="Shampoo"/>
    <x v="0"/>
    <s v="FreshCo Industries"/>
    <x v="2"/>
    <x v="0"/>
    <x v="0"/>
    <x v="0"/>
    <x v="3"/>
    <n v="1830.7503999999999"/>
    <n v="8751.3631999999998"/>
    <x v="757"/>
  </r>
  <r>
    <s v="Shampoo"/>
    <x v="0"/>
    <s v="FreshCo Industries"/>
    <x v="2"/>
    <x v="0"/>
    <x v="0"/>
    <x v="0"/>
    <x v="4"/>
    <n v="2247.4335999999998"/>
    <n v="10998.7968"/>
    <x v="758"/>
  </r>
  <r>
    <s v="Shampoo"/>
    <x v="0"/>
    <s v="FreshCo Industries"/>
    <x v="2"/>
    <x v="0"/>
    <x v="0"/>
    <x v="0"/>
    <x v="5"/>
    <n v="2207.9647999999997"/>
    <n v="13206.7616"/>
    <x v="759"/>
  </r>
  <r>
    <s v="Shampoo"/>
    <x v="0"/>
    <s v="FreshCo Industries"/>
    <x v="2"/>
    <x v="0"/>
    <x v="0"/>
    <x v="0"/>
    <x v="6"/>
    <n v="2154.2031999999999"/>
    <n v="15360.9648"/>
    <x v="760"/>
  </r>
  <r>
    <s v="Shampoo"/>
    <x v="0"/>
    <s v="FreshCo Industries"/>
    <x v="2"/>
    <x v="0"/>
    <x v="0"/>
    <x v="0"/>
    <x v="7"/>
    <n v="1980.7264"/>
    <n v="17341.691200000001"/>
    <x v="761"/>
  </r>
  <r>
    <s v="Shampoo"/>
    <x v="0"/>
    <s v="FreshCo Industries"/>
    <x v="2"/>
    <x v="0"/>
    <x v="0"/>
    <x v="0"/>
    <x v="8"/>
    <n v="2111.3296"/>
    <n v="19453.020800000002"/>
    <x v="762"/>
  </r>
  <r>
    <s v="Shampoo"/>
    <x v="0"/>
    <s v="FreshCo Industries"/>
    <x v="2"/>
    <x v="0"/>
    <x v="0"/>
    <x v="0"/>
    <x v="9"/>
    <n v="2021.0672"/>
    <n v="21474.088000000003"/>
    <x v="763"/>
  </r>
  <r>
    <s v="Shampoo"/>
    <x v="0"/>
    <s v="FreshCo Industries"/>
    <x v="2"/>
    <x v="0"/>
    <x v="0"/>
    <x v="0"/>
    <x v="10"/>
    <n v="1908.1120000000001"/>
    <n v="23382.200000000004"/>
    <x v="764"/>
  </r>
  <r>
    <s v="Shampoo"/>
    <x v="0"/>
    <s v="FreshCo Industries"/>
    <x v="2"/>
    <x v="0"/>
    <x v="0"/>
    <x v="0"/>
    <x v="11"/>
    <n v="1986.5999999999997"/>
    <n v="25368.800000000003"/>
    <x v="765"/>
  </r>
  <r>
    <s v="Shampoo"/>
    <x v="0"/>
    <s v="FreshCo Industries"/>
    <x v="2"/>
    <x v="0"/>
    <x v="0"/>
    <x v="1"/>
    <x v="0"/>
    <n v="2270.5344"/>
    <n v="2270.5344"/>
    <x v="766"/>
  </r>
  <r>
    <s v="Shampoo"/>
    <x v="0"/>
    <s v="FreshCo Industries"/>
    <x v="2"/>
    <x v="0"/>
    <x v="0"/>
    <x v="1"/>
    <x v="1"/>
    <n v="2043.1648"/>
    <n v="4313.6992"/>
    <x v="767"/>
  </r>
  <r>
    <s v="Shampoo"/>
    <x v="0"/>
    <s v="FreshCo Industries"/>
    <x v="2"/>
    <x v="0"/>
    <x v="0"/>
    <x v="1"/>
    <x v="2"/>
    <n v="2218.7007999999996"/>
    <n v="6532.4"/>
    <x v="768"/>
  </r>
  <r>
    <s v="Shampoo"/>
    <x v="0"/>
    <s v="FreshCo Industries"/>
    <x v="2"/>
    <x v="0"/>
    <x v="0"/>
    <x v="1"/>
    <x v="3"/>
    <n v="2002.5023999999999"/>
    <n v="8534.902399999999"/>
    <x v="769"/>
  </r>
  <r>
    <s v="Shampoo"/>
    <x v="0"/>
    <s v="FreshCo Industries"/>
    <x v="2"/>
    <x v="0"/>
    <x v="0"/>
    <x v="1"/>
    <x v="4"/>
    <n v="2195.2015999999994"/>
    <n v="10730.103999999999"/>
    <x v="770"/>
  </r>
  <r>
    <s v="Shampoo"/>
    <x v="0"/>
    <s v="FreshCo Industries"/>
    <x v="2"/>
    <x v="0"/>
    <x v="0"/>
    <x v="1"/>
    <x v="5"/>
    <n v="2181.6511999999998"/>
    <n v="12911.7552"/>
    <x v="771"/>
  </r>
  <r>
    <s v="Shampoo"/>
    <x v="0"/>
    <s v="FreshCo Industries"/>
    <x v="2"/>
    <x v="0"/>
    <x v="0"/>
    <x v="1"/>
    <x v="6"/>
    <n v="1837.1584"/>
    <n v="14748.9136"/>
    <x v="772"/>
  </r>
  <r>
    <s v="Shampoo"/>
    <x v="0"/>
    <s v="FreshCo Industries"/>
    <x v="2"/>
    <x v="0"/>
    <x v="0"/>
    <x v="1"/>
    <x v="7"/>
    <n v="2137.1039999999998"/>
    <n v="16886.017599999999"/>
    <x v="773"/>
  </r>
  <r>
    <s v="Shampoo"/>
    <x v="0"/>
    <s v="FreshCo Industries"/>
    <x v="2"/>
    <x v="0"/>
    <x v="0"/>
    <x v="1"/>
    <x v="8"/>
    <n v="1666.4960000000001"/>
    <n v="18552.513599999998"/>
    <x v="774"/>
  </r>
  <r>
    <s v="Shampoo"/>
    <x v="0"/>
    <s v="FreshCo Industries"/>
    <x v="2"/>
    <x v="0"/>
    <x v="0"/>
    <x v="1"/>
    <x v="9"/>
    <n v="2031.5695999999998"/>
    <n v="20584.083199999997"/>
    <x v="775"/>
  </r>
  <r>
    <s v="Shampoo"/>
    <x v="0"/>
    <s v="FreshCo Industries"/>
    <x v="2"/>
    <x v="0"/>
    <x v="0"/>
    <x v="1"/>
    <x v="10"/>
    <n v="1857.3551999999997"/>
    <n v="22441.438399999995"/>
    <x v="776"/>
  </r>
  <r>
    <s v="Shampoo"/>
    <x v="0"/>
    <s v="FreshCo Industries"/>
    <x v="2"/>
    <x v="0"/>
    <x v="0"/>
    <x v="1"/>
    <x v="11"/>
    <n v="1989.6095999999998"/>
    <n v="24431.047999999995"/>
    <x v="777"/>
  </r>
  <r>
    <s v="Shampoo"/>
    <x v="0"/>
    <s v="FreshCo Industries"/>
    <x v="2"/>
    <x v="0"/>
    <x v="0"/>
    <x v="2"/>
    <x v="0"/>
    <n v="2138.9647999999997"/>
    <n v="2138.9647999999997"/>
    <x v="778"/>
  </r>
  <r>
    <s v="Shampoo"/>
    <x v="0"/>
    <s v="FreshCo Industries"/>
    <x v="2"/>
    <x v="0"/>
    <x v="0"/>
    <x v="2"/>
    <x v="1"/>
    <n v="1765.2287999999999"/>
    <n v="3904.1935999999996"/>
    <x v="779"/>
  </r>
  <r>
    <s v="Shampoo"/>
    <x v="0"/>
    <s v="FreshCo Industries"/>
    <x v="2"/>
    <x v="0"/>
    <x v="0"/>
    <x v="2"/>
    <x v="2"/>
    <n v="2557.2655999999997"/>
    <n v="6461.4591999999993"/>
    <x v="780"/>
  </r>
  <r>
    <s v="Shampoo"/>
    <x v="0"/>
    <s v="FreshCo Industries"/>
    <x v="2"/>
    <x v="0"/>
    <x v="0"/>
    <x v="2"/>
    <x v="3"/>
    <n v="2599.2384000000002"/>
    <n v="9060.6975999999995"/>
    <x v="781"/>
  </r>
  <r>
    <s v="Shampoo"/>
    <x v="0"/>
    <s v="FreshCo Industries"/>
    <x v="2"/>
    <x v="0"/>
    <x v="0"/>
    <x v="2"/>
    <x v="4"/>
    <n v="1705.4063999999998"/>
    <n v="10766.103999999999"/>
    <x v="782"/>
  </r>
  <r>
    <s v="Shampoo"/>
    <x v="0"/>
    <s v="FreshCo Industries"/>
    <x v="2"/>
    <x v="0"/>
    <x v="0"/>
    <x v="2"/>
    <x v="5"/>
    <n v="2435.5439999999999"/>
    <n v="13201.647999999999"/>
    <x v="783"/>
  </r>
  <r>
    <s v="Shampoo"/>
    <x v="0"/>
    <s v="FreshCo Industries"/>
    <x v="2"/>
    <x v="0"/>
    <x v="0"/>
    <x v="2"/>
    <x v="6"/>
    <n v="2365.3471999999997"/>
    <n v="15566.995199999999"/>
    <x v="784"/>
  </r>
  <r>
    <s v="Shampoo"/>
    <x v="0"/>
    <s v="FreshCo Industries"/>
    <x v="2"/>
    <x v="0"/>
    <x v="0"/>
    <x v="2"/>
    <x v="7"/>
    <n v="1705.9423999999999"/>
    <n v="17272.937599999997"/>
    <x v="785"/>
  </r>
  <r>
    <s v="Shampoo"/>
    <x v="0"/>
    <s v="FreshCo Industries"/>
    <x v="2"/>
    <x v="0"/>
    <x v="0"/>
    <x v="2"/>
    <x v="8"/>
    <n v="1915.3023999999998"/>
    <n v="19188.239999999998"/>
    <x v="786"/>
  </r>
  <r>
    <s v="Shampoo"/>
    <x v="0"/>
    <s v="FreshCo Industries"/>
    <x v="2"/>
    <x v="0"/>
    <x v="0"/>
    <x v="2"/>
    <x v="9"/>
    <n v="2483.2752"/>
    <n v="21671.515199999998"/>
    <x v="787"/>
  </r>
  <r>
    <s v="Shampoo"/>
    <x v="0"/>
    <s v="FreshCo Industries"/>
    <x v="2"/>
    <x v="0"/>
    <x v="0"/>
    <x v="2"/>
    <x v="10"/>
    <n v="1970.9808"/>
    <n v="23642.495999999999"/>
    <x v="788"/>
  </r>
  <r>
    <s v="Shampoo"/>
    <x v="0"/>
    <s v="FreshCo Industries"/>
    <x v="2"/>
    <x v="0"/>
    <x v="0"/>
    <x v="2"/>
    <x v="11"/>
    <n v="2471.6799999999994"/>
    <n v="26114.175999999999"/>
    <x v="789"/>
  </r>
  <r>
    <s v="Shampoo"/>
    <x v="0"/>
    <s v="FreshCo Industries"/>
    <x v="2"/>
    <x v="0"/>
    <x v="0"/>
    <x v="3"/>
    <x v="0"/>
    <n v="2305.7440000000001"/>
    <n v="2305.7440000000001"/>
    <x v="790"/>
  </r>
  <r>
    <s v="Shampoo"/>
    <x v="0"/>
    <s v="FreshCo Industries"/>
    <x v="2"/>
    <x v="0"/>
    <x v="0"/>
    <x v="3"/>
    <x v="1"/>
    <n v="2123.6848"/>
    <n v="4429.4287999999997"/>
    <x v="791"/>
  </r>
  <r>
    <s v="Shampoo"/>
    <x v="0"/>
    <s v="FreshCo Industries"/>
    <x v="2"/>
    <x v="0"/>
    <x v="0"/>
    <x v="3"/>
    <x v="2"/>
    <n v="2499.3984"/>
    <n v="6928.8271999999997"/>
    <x v="792"/>
  </r>
  <r>
    <s v="Shampoo"/>
    <x v="0"/>
    <s v="FreshCo Industries"/>
    <x v="2"/>
    <x v="0"/>
    <x v="0"/>
    <x v="3"/>
    <x v="3"/>
    <n v="2143.4111999999996"/>
    <n v="9072.2383999999984"/>
    <x v="793"/>
  </r>
  <r>
    <s v="Shampoo"/>
    <x v="0"/>
    <s v="FreshCo Industries"/>
    <x v="2"/>
    <x v="0"/>
    <x v="0"/>
    <x v="3"/>
    <x v="4"/>
    <n v="2027.6399999999999"/>
    <n v="11099.878399999998"/>
    <x v="794"/>
  </r>
  <r>
    <s v="Shampoo"/>
    <x v="0"/>
    <s v="FreshCo Industries"/>
    <x v="2"/>
    <x v="0"/>
    <x v="0"/>
    <x v="3"/>
    <x v="5"/>
    <n v="2188.88"/>
    <n v="13288.758399999999"/>
    <x v="795"/>
  </r>
  <r>
    <s v="Shampoo"/>
    <x v="0"/>
    <s v="FreshCo Industries"/>
    <x v="2"/>
    <x v="0"/>
    <x v="0"/>
    <x v="3"/>
    <x v="6"/>
    <n v="2159.6976"/>
    <n v="15448.455999999998"/>
    <x v="796"/>
  </r>
  <r>
    <s v="Shampoo"/>
    <x v="0"/>
    <s v="FreshCo Industries"/>
    <x v="2"/>
    <x v="0"/>
    <x v="0"/>
    <x v="3"/>
    <x v="7"/>
    <n v="2068.4367999999999"/>
    <n v="17516.892799999998"/>
    <x v="797"/>
  </r>
  <r>
    <s v="Shampoo"/>
    <x v="0"/>
    <s v="FreshCo Industries"/>
    <x v="2"/>
    <x v="0"/>
    <x v="0"/>
    <x v="3"/>
    <x v="8"/>
    <n v="2029.3904"/>
    <n v="19546.283199999998"/>
    <x v="798"/>
  </r>
  <r>
    <s v="Shampoo"/>
    <x v="0"/>
    <s v="FreshCo Industries"/>
    <x v="2"/>
    <x v="0"/>
    <x v="0"/>
    <x v="3"/>
    <x v="9"/>
    <n v="2106.3919999999998"/>
    <n v="21652.675199999998"/>
    <x v="799"/>
  </r>
  <r>
    <s v="Shampoo"/>
    <x v="0"/>
    <s v="FreshCo Industries"/>
    <x v="2"/>
    <x v="0"/>
    <x v="0"/>
    <x v="3"/>
    <x v="10"/>
    <n v="1802.5519999999997"/>
    <n v="23455.227199999998"/>
    <x v="800"/>
  </r>
  <r>
    <s v="Shampoo"/>
    <x v="0"/>
    <s v="FreshCo Industries"/>
    <x v="2"/>
    <x v="0"/>
    <x v="0"/>
    <x v="3"/>
    <x v="11"/>
    <n v="1980.7711999999997"/>
    <n v="25435.998399999997"/>
    <x v="801"/>
  </r>
  <r>
    <s v="Shampoo"/>
    <x v="0"/>
    <s v="FreshCo Industries"/>
    <x v="2"/>
    <x v="0"/>
    <x v="0"/>
    <x v="4"/>
    <x v="0"/>
    <n v="1984.0831999999998"/>
    <n v="1984.0831999999998"/>
    <x v="802"/>
  </r>
  <r>
    <s v="Shampoo"/>
    <x v="0"/>
    <s v="FreshCo Industries"/>
    <x v="2"/>
    <x v="0"/>
    <x v="0"/>
    <x v="4"/>
    <x v="1"/>
    <n v="2003.5408"/>
    <n v="3987.6239999999998"/>
    <x v="803"/>
  </r>
  <r>
    <s v="Shampoo"/>
    <x v="0"/>
    <s v="FreshCo Industries"/>
    <x v="2"/>
    <x v="0"/>
    <x v="0"/>
    <x v="4"/>
    <x v="2"/>
    <n v="7512.2711999999992"/>
    <n v="11499.895199999999"/>
    <x v="804"/>
  </r>
  <r>
    <s v="Shampoo"/>
    <x v="0"/>
    <s v="FreshCo Industries"/>
    <x v="2"/>
    <x v="0"/>
    <x v="0"/>
    <x v="4"/>
    <x v="3"/>
    <n v="1788.0767999999998"/>
    <n v="13287.971999999998"/>
    <x v="805"/>
  </r>
  <r>
    <s v="Shampoo"/>
    <x v="0"/>
    <s v="FreshCo Industries"/>
    <x v="2"/>
    <x v="0"/>
    <x v="0"/>
    <x v="4"/>
    <x v="4"/>
    <n v="1812.3247999999999"/>
    <n v="15100.296799999998"/>
    <x v="806"/>
  </r>
  <r>
    <s v="Shampoo"/>
    <x v="0"/>
    <s v="FreshCo Industries"/>
    <x v="2"/>
    <x v="0"/>
    <x v="0"/>
    <x v="4"/>
    <x v="5"/>
    <n v="4615.0806399999992"/>
    <n v="19715.377439999997"/>
    <x v="807"/>
  </r>
  <r>
    <s v="Shampoo"/>
    <x v="0"/>
    <s v="FreshCo Industries"/>
    <x v="2"/>
    <x v="0"/>
    <x v="0"/>
    <x v="4"/>
    <x v="6"/>
    <n v="2028.3727999999999"/>
    <n v="21743.750239999998"/>
    <x v="808"/>
  </r>
  <r>
    <s v="Shampoo"/>
    <x v="0"/>
    <s v="FreshCo Industries"/>
    <x v="2"/>
    <x v="0"/>
    <x v="0"/>
    <x v="4"/>
    <x v="7"/>
    <n v="1801.7583999999999"/>
    <n v="23545.508639999996"/>
    <x v="809"/>
  </r>
  <r>
    <s v="Shampoo"/>
    <x v="0"/>
    <s v="FreshCo Industries"/>
    <x v="2"/>
    <x v="0"/>
    <x v="0"/>
    <x v="4"/>
    <x v="8"/>
    <n v="1788.1695999999997"/>
    <n v="25333.678239999997"/>
    <x v="810"/>
  </r>
  <r>
    <s v="Shampoo"/>
    <x v="0"/>
    <s v="FreshCo Industries"/>
    <x v="2"/>
    <x v="0"/>
    <x v="0"/>
    <x v="4"/>
    <x v="9"/>
    <n v="4668.4680000000008"/>
    <n v="30002.146239999998"/>
    <x v="811"/>
  </r>
  <r>
    <s v="Shampoo"/>
    <x v="0"/>
    <s v="FreshCo Industries"/>
    <x v="2"/>
    <x v="0"/>
    <x v="0"/>
    <x v="4"/>
    <x v="10"/>
    <n v="1906.3663999999999"/>
    <n v="31908.512639999997"/>
    <x v="812"/>
  </r>
  <r>
    <s v="Shampoo"/>
    <x v="0"/>
    <s v="FreshCo Industries"/>
    <x v="2"/>
    <x v="0"/>
    <x v="0"/>
    <x v="4"/>
    <x v="11"/>
    <n v="2181.9215999999997"/>
    <n v="34090.434239999995"/>
    <x v="813"/>
  </r>
  <r>
    <s v="Shampoo"/>
    <x v="0"/>
    <s v="FreshCo Industries"/>
    <x v="2"/>
    <x v="0"/>
    <x v="0"/>
    <x v="5"/>
    <x v="0"/>
    <n v="1866.7568000000001"/>
    <n v="1866.7568000000001"/>
    <x v="814"/>
  </r>
  <r>
    <s v="Shampoo"/>
    <x v="0"/>
    <s v="FreshCo Industries"/>
    <x v="2"/>
    <x v="0"/>
    <x v="0"/>
    <x v="5"/>
    <x v="1"/>
    <n v="1896.096"/>
    <n v="3762.8528000000001"/>
    <x v="815"/>
  </r>
  <r>
    <s v="Shampoo"/>
    <x v="0"/>
    <s v="FreshCo Industries"/>
    <x v="2"/>
    <x v="0"/>
    <x v="0"/>
    <x v="5"/>
    <x v="2"/>
    <n v="1888.712"/>
    <n v="5651.5648000000001"/>
    <x v="816"/>
  </r>
  <r>
    <s v="Shampoo"/>
    <x v="0"/>
    <s v="FreshCo Industries"/>
    <x v="2"/>
    <x v="0"/>
    <x v="1"/>
    <x v="0"/>
    <x v="0"/>
    <n v="11856.5648"/>
    <n v="11856.5648"/>
    <x v="817"/>
  </r>
  <r>
    <s v="Shampoo"/>
    <x v="0"/>
    <s v="FreshCo Industries"/>
    <x v="2"/>
    <x v="0"/>
    <x v="1"/>
    <x v="0"/>
    <x v="1"/>
    <n v="8332.9423999999999"/>
    <n v="20189.5072"/>
    <x v="818"/>
  </r>
  <r>
    <s v="Shampoo"/>
    <x v="0"/>
    <s v="FreshCo Industries"/>
    <x v="2"/>
    <x v="0"/>
    <x v="1"/>
    <x v="0"/>
    <x v="2"/>
    <n v="11459.340799999998"/>
    <n v="31648.847999999998"/>
    <x v="819"/>
  </r>
  <r>
    <s v="Shampoo"/>
    <x v="0"/>
    <s v="FreshCo Industries"/>
    <x v="2"/>
    <x v="0"/>
    <x v="1"/>
    <x v="0"/>
    <x v="3"/>
    <n v="8383.0447999999997"/>
    <n v="40031.892800000001"/>
    <x v="820"/>
  </r>
  <r>
    <s v="Shampoo"/>
    <x v="0"/>
    <s v="FreshCo Industries"/>
    <x v="2"/>
    <x v="0"/>
    <x v="1"/>
    <x v="0"/>
    <x v="4"/>
    <n v="10317.422399999999"/>
    <n v="50349.315199999997"/>
    <x v="821"/>
  </r>
  <r>
    <s v="Shampoo"/>
    <x v="0"/>
    <s v="FreshCo Industries"/>
    <x v="2"/>
    <x v="0"/>
    <x v="1"/>
    <x v="0"/>
    <x v="5"/>
    <n v="10180.1248"/>
    <n v="60529.439999999995"/>
    <x v="822"/>
  </r>
  <r>
    <s v="Shampoo"/>
    <x v="0"/>
    <s v="FreshCo Industries"/>
    <x v="2"/>
    <x v="0"/>
    <x v="1"/>
    <x v="0"/>
    <x v="6"/>
    <n v="9987.8895999999986"/>
    <n v="70517.329599999997"/>
    <x v="823"/>
  </r>
  <r>
    <s v="Shampoo"/>
    <x v="0"/>
    <s v="FreshCo Industries"/>
    <x v="2"/>
    <x v="0"/>
    <x v="1"/>
    <x v="0"/>
    <x v="7"/>
    <n v="9326.3567999999996"/>
    <n v="79843.686399999991"/>
    <x v="824"/>
  </r>
  <r>
    <s v="Shampoo"/>
    <x v="0"/>
    <s v="FreshCo Industries"/>
    <x v="2"/>
    <x v="0"/>
    <x v="1"/>
    <x v="0"/>
    <x v="8"/>
    <n v="9899.7008000000005"/>
    <n v="89743.387199999997"/>
    <x v="825"/>
  </r>
  <r>
    <s v="Shampoo"/>
    <x v="0"/>
    <s v="FreshCo Industries"/>
    <x v="2"/>
    <x v="0"/>
    <x v="1"/>
    <x v="0"/>
    <x v="9"/>
    <n v="9475.5056000000004"/>
    <n v="99218.892800000001"/>
    <x v="826"/>
  </r>
  <r>
    <s v="Shampoo"/>
    <x v="0"/>
    <s v="FreshCo Industries"/>
    <x v="2"/>
    <x v="0"/>
    <x v="1"/>
    <x v="0"/>
    <x v="10"/>
    <n v="9259.011199999999"/>
    <n v="108477.90399999999"/>
    <x v="827"/>
  </r>
  <r>
    <s v="Shampoo"/>
    <x v="0"/>
    <s v="FreshCo Industries"/>
    <x v="2"/>
    <x v="0"/>
    <x v="1"/>
    <x v="0"/>
    <x v="11"/>
    <n v="9605.8816000000006"/>
    <n v="118083.7856"/>
    <x v="828"/>
  </r>
  <r>
    <s v="Shampoo"/>
    <x v="0"/>
    <s v="FreshCo Industries"/>
    <x v="2"/>
    <x v="0"/>
    <x v="1"/>
    <x v="1"/>
    <x v="0"/>
    <n v="11354.163199999999"/>
    <n v="11354.163199999999"/>
    <x v="829"/>
  </r>
  <r>
    <s v="Shampoo"/>
    <x v="0"/>
    <s v="FreshCo Industries"/>
    <x v="2"/>
    <x v="0"/>
    <x v="1"/>
    <x v="1"/>
    <x v="1"/>
    <n v="10400.801599999999"/>
    <n v="21754.964799999998"/>
    <x v="830"/>
  </r>
  <r>
    <s v="Shampoo"/>
    <x v="0"/>
    <s v="FreshCo Industries"/>
    <x v="2"/>
    <x v="0"/>
    <x v="1"/>
    <x v="1"/>
    <x v="2"/>
    <n v="11647.489599999999"/>
    <n v="33402.454399999995"/>
    <x v="831"/>
  </r>
  <r>
    <s v="Shampoo"/>
    <x v="0"/>
    <s v="FreshCo Industries"/>
    <x v="2"/>
    <x v="0"/>
    <x v="1"/>
    <x v="1"/>
    <x v="3"/>
    <n v="10345.248"/>
    <n v="43747.702399999995"/>
    <x v="832"/>
  </r>
  <r>
    <s v="Shampoo"/>
    <x v="0"/>
    <s v="FreshCo Industries"/>
    <x v="2"/>
    <x v="0"/>
    <x v="1"/>
    <x v="1"/>
    <x v="4"/>
    <n v="11406.5088"/>
    <n v="55154.211199999991"/>
    <x v="833"/>
  </r>
  <r>
    <s v="Shampoo"/>
    <x v="0"/>
    <s v="FreshCo Industries"/>
    <x v="2"/>
    <x v="0"/>
    <x v="1"/>
    <x v="1"/>
    <x v="5"/>
    <n v="11442.945599999999"/>
    <n v="66597.156799999997"/>
    <x v="834"/>
  </r>
  <r>
    <s v="Shampoo"/>
    <x v="0"/>
    <s v="FreshCo Industries"/>
    <x v="2"/>
    <x v="0"/>
    <x v="1"/>
    <x v="1"/>
    <x v="6"/>
    <n v="9579.7360000000008"/>
    <n v="76176.892800000001"/>
    <x v="835"/>
  </r>
  <r>
    <s v="Shampoo"/>
    <x v="0"/>
    <s v="FreshCo Industries"/>
    <x v="2"/>
    <x v="0"/>
    <x v="1"/>
    <x v="1"/>
    <x v="7"/>
    <n v="11111.6608"/>
    <n v="87288.553599999999"/>
    <x v="836"/>
  </r>
  <r>
    <s v="Shampoo"/>
    <x v="0"/>
    <s v="FreshCo Industries"/>
    <x v="2"/>
    <x v="0"/>
    <x v="1"/>
    <x v="1"/>
    <x v="8"/>
    <n v="8585.5343999999986"/>
    <n v="95874.088000000003"/>
    <x v="837"/>
  </r>
  <r>
    <s v="Shampoo"/>
    <x v="0"/>
    <s v="FreshCo Industries"/>
    <x v="2"/>
    <x v="0"/>
    <x v="1"/>
    <x v="1"/>
    <x v="9"/>
    <n v="10695.864"/>
    <n v="106569.952"/>
    <x v="838"/>
  </r>
  <r>
    <s v="Shampoo"/>
    <x v="0"/>
    <s v="FreshCo Industries"/>
    <x v="2"/>
    <x v="0"/>
    <x v="1"/>
    <x v="1"/>
    <x v="10"/>
    <n v="9800.3551999999981"/>
    <n v="116370.30720000001"/>
    <x v="839"/>
  </r>
  <r>
    <s v="Shampoo"/>
    <x v="0"/>
    <s v="FreshCo Industries"/>
    <x v="2"/>
    <x v="0"/>
    <x v="1"/>
    <x v="1"/>
    <x v="11"/>
    <n v="10395.659199999998"/>
    <n v="126765.9664"/>
    <x v="840"/>
  </r>
  <r>
    <s v="Shampoo"/>
    <x v="0"/>
    <s v="FreshCo Industries"/>
    <x v="2"/>
    <x v="0"/>
    <x v="1"/>
    <x v="2"/>
    <x v="0"/>
    <n v="11120.152"/>
    <n v="11120.152"/>
    <x v="841"/>
  </r>
  <r>
    <s v="Shampoo"/>
    <x v="0"/>
    <s v="FreshCo Industries"/>
    <x v="2"/>
    <x v="0"/>
    <x v="1"/>
    <x v="2"/>
    <x v="1"/>
    <n v="9230.4815999999992"/>
    <n v="20350.633600000001"/>
    <x v="842"/>
  </r>
  <r>
    <s v="Shampoo"/>
    <x v="0"/>
    <s v="FreshCo Industries"/>
    <x v="2"/>
    <x v="0"/>
    <x v="1"/>
    <x v="2"/>
    <x v="2"/>
    <n v="13180.358400000001"/>
    <n v="33530.991999999998"/>
    <x v="843"/>
  </r>
  <r>
    <s v="Shampoo"/>
    <x v="0"/>
    <s v="FreshCo Industries"/>
    <x v="2"/>
    <x v="0"/>
    <x v="1"/>
    <x v="2"/>
    <x v="3"/>
    <n v="13653.654399999999"/>
    <n v="47184.646399999998"/>
    <x v="844"/>
  </r>
  <r>
    <s v="Shampoo"/>
    <x v="0"/>
    <s v="FreshCo Industries"/>
    <x v="2"/>
    <x v="0"/>
    <x v="1"/>
    <x v="2"/>
    <x v="4"/>
    <n v="8644.6991999999991"/>
    <n v="55829.345600000001"/>
    <x v="845"/>
  </r>
  <r>
    <s v="Shampoo"/>
    <x v="0"/>
    <s v="FreshCo Industries"/>
    <x v="2"/>
    <x v="0"/>
    <x v="1"/>
    <x v="2"/>
    <x v="5"/>
    <n v="12437.140799999999"/>
    <n v="68266.486399999994"/>
    <x v="846"/>
  </r>
  <r>
    <s v="Shampoo"/>
    <x v="0"/>
    <s v="FreshCo Industries"/>
    <x v="2"/>
    <x v="0"/>
    <x v="1"/>
    <x v="2"/>
    <x v="6"/>
    <n v="12016.383999999998"/>
    <n v="80282.870399999985"/>
    <x v="847"/>
  </r>
  <r>
    <s v="Shampoo"/>
    <x v="0"/>
    <s v="FreshCo Industries"/>
    <x v="2"/>
    <x v="0"/>
    <x v="1"/>
    <x v="2"/>
    <x v="7"/>
    <n v="8745.7248"/>
    <n v="89028.595199999982"/>
    <x v="848"/>
  </r>
  <r>
    <s v="Shampoo"/>
    <x v="0"/>
    <s v="FreshCo Industries"/>
    <x v="2"/>
    <x v="0"/>
    <x v="1"/>
    <x v="2"/>
    <x v="8"/>
    <n v="9766.0576000000001"/>
    <n v="98794.652799999982"/>
    <x v="849"/>
  </r>
  <r>
    <s v="Shampoo"/>
    <x v="0"/>
    <s v="FreshCo Industries"/>
    <x v="2"/>
    <x v="0"/>
    <x v="1"/>
    <x v="2"/>
    <x v="9"/>
    <n v="12829.807999999999"/>
    <n v="111624.46079999999"/>
    <x v="850"/>
  </r>
  <r>
    <s v="Shampoo"/>
    <x v="0"/>
    <s v="FreshCo Industries"/>
    <x v="2"/>
    <x v="0"/>
    <x v="1"/>
    <x v="2"/>
    <x v="10"/>
    <n v="10247.814399999999"/>
    <n v="121872.27519999999"/>
    <x v="851"/>
  </r>
  <r>
    <s v="Shampoo"/>
    <x v="0"/>
    <s v="FreshCo Industries"/>
    <x v="2"/>
    <x v="0"/>
    <x v="1"/>
    <x v="2"/>
    <x v="11"/>
    <n v="12881.727999999999"/>
    <n v="134754.00319999998"/>
    <x v="852"/>
  </r>
  <r>
    <s v="Shampoo"/>
    <x v="0"/>
    <s v="FreshCo Industries"/>
    <x v="2"/>
    <x v="0"/>
    <x v="1"/>
    <x v="3"/>
    <x v="0"/>
    <n v="12318.859199999999"/>
    <n v="12318.859199999999"/>
    <x v="853"/>
  </r>
  <r>
    <s v="Shampoo"/>
    <x v="0"/>
    <s v="FreshCo Industries"/>
    <x v="2"/>
    <x v="0"/>
    <x v="1"/>
    <x v="3"/>
    <x v="1"/>
    <n v="11245.111999999999"/>
    <n v="23563.9712"/>
    <x v="854"/>
  </r>
  <r>
    <s v="Shampoo"/>
    <x v="0"/>
    <s v="FreshCo Industries"/>
    <x v="2"/>
    <x v="0"/>
    <x v="1"/>
    <x v="3"/>
    <x v="2"/>
    <n v="13240.008"/>
    <n v="36803.979200000002"/>
    <x v="855"/>
  </r>
  <r>
    <s v="Shampoo"/>
    <x v="0"/>
    <s v="FreshCo Industries"/>
    <x v="2"/>
    <x v="0"/>
    <x v="1"/>
    <x v="3"/>
    <x v="3"/>
    <n v="11404.7248"/>
    <n v="48208.703999999998"/>
    <x v="856"/>
  </r>
  <r>
    <s v="Shampoo"/>
    <x v="0"/>
    <s v="FreshCo Industries"/>
    <x v="2"/>
    <x v="0"/>
    <x v="1"/>
    <x v="3"/>
    <x v="4"/>
    <n v="10795.9072"/>
    <n v="59004.611199999999"/>
    <x v="857"/>
  </r>
  <r>
    <s v="Shampoo"/>
    <x v="0"/>
    <s v="FreshCo Industries"/>
    <x v="2"/>
    <x v="0"/>
    <x v="1"/>
    <x v="3"/>
    <x v="5"/>
    <n v="11575.5056"/>
    <n v="70580.116800000003"/>
    <x v="858"/>
  </r>
  <r>
    <s v="Shampoo"/>
    <x v="0"/>
    <s v="FreshCo Industries"/>
    <x v="2"/>
    <x v="0"/>
    <x v="1"/>
    <x v="3"/>
    <x v="6"/>
    <n v="11486.052799999999"/>
    <n v="82066.169600000008"/>
    <x v="859"/>
  </r>
  <r>
    <s v="Shampoo"/>
    <x v="0"/>
    <s v="FreshCo Industries"/>
    <x v="2"/>
    <x v="0"/>
    <x v="1"/>
    <x v="3"/>
    <x v="7"/>
    <n v="10953.096"/>
    <n v="93019.265600000013"/>
    <x v="860"/>
  </r>
  <r>
    <s v="Shampoo"/>
    <x v="0"/>
    <s v="FreshCo Industries"/>
    <x v="2"/>
    <x v="0"/>
    <x v="1"/>
    <x v="3"/>
    <x v="8"/>
    <n v="10899.0016"/>
    <n v="103918.26720000002"/>
    <x v="861"/>
  </r>
  <r>
    <s v="Shampoo"/>
    <x v="0"/>
    <s v="FreshCo Industries"/>
    <x v="2"/>
    <x v="0"/>
    <x v="1"/>
    <x v="3"/>
    <x v="9"/>
    <n v="11367.788799999998"/>
    <n v="115286.05600000001"/>
    <x v="862"/>
  </r>
  <r>
    <s v="Shampoo"/>
    <x v="0"/>
    <s v="FreshCo Industries"/>
    <x v="2"/>
    <x v="0"/>
    <x v="1"/>
    <x v="3"/>
    <x v="10"/>
    <n v="9763.1440000000002"/>
    <n v="125049.20000000001"/>
    <x v="863"/>
  </r>
  <r>
    <s v="Shampoo"/>
    <x v="0"/>
    <s v="FreshCo Industries"/>
    <x v="2"/>
    <x v="0"/>
    <x v="1"/>
    <x v="3"/>
    <x v="11"/>
    <n v="10891.409599999999"/>
    <n v="135940.60960000003"/>
    <x v="864"/>
  </r>
  <r>
    <s v="Shampoo"/>
    <x v="0"/>
    <s v="FreshCo Industries"/>
    <x v="2"/>
    <x v="0"/>
    <x v="1"/>
    <x v="4"/>
    <x v="0"/>
    <n v="11137.7232"/>
    <n v="11137.7232"/>
    <x v="865"/>
  </r>
  <r>
    <s v="Shampoo"/>
    <x v="0"/>
    <s v="FreshCo Industries"/>
    <x v="2"/>
    <x v="0"/>
    <x v="1"/>
    <x v="4"/>
    <x v="1"/>
    <n v="11422.313599999999"/>
    <n v="22560.036800000002"/>
    <x v="866"/>
  </r>
  <r>
    <s v="Shampoo"/>
    <x v="0"/>
    <s v="FreshCo Industries"/>
    <x v="2"/>
    <x v="0"/>
    <x v="1"/>
    <x v="4"/>
    <x v="2"/>
    <n v="42536.530399999996"/>
    <n v="65096.567199999998"/>
    <x v="867"/>
  </r>
  <r>
    <s v="Shampoo"/>
    <x v="0"/>
    <s v="FreshCo Industries"/>
    <x v="2"/>
    <x v="0"/>
    <x v="1"/>
    <x v="4"/>
    <x v="3"/>
    <n v="10295.1216"/>
    <n v="75391.688800000004"/>
    <x v="868"/>
  </r>
  <r>
    <s v="Shampoo"/>
    <x v="0"/>
    <s v="FreshCo Industries"/>
    <x v="2"/>
    <x v="0"/>
    <x v="1"/>
    <x v="4"/>
    <x v="4"/>
    <n v="10362.460800000001"/>
    <n v="85754.149600000004"/>
    <x v="869"/>
  </r>
  <r>
    <s v="Shampoo"/>
    <x v="0"/>
    <s v="FreshCo Industries"/>
    <x v="2"/>
    <x v="0"/>
    <x v="1"/>
    <x v="4"/>
    <x v="5"/>
    <n v="26177.61376"/>
    <n v="111931.76336000001"/>
    <x v="870"/>
  </r>
  <r>
    <s v="Shampoo"/>
    <x v="0"/>
    <s v="FreshCo Industries"/>
    <x v="2"/>
    <x v="0"/>
    <x v="1"/>
    <x v="4"/>
    <x v="6"/>
    <n v="11850.887999999999"/>
    <n v="123782.65136000002"/>
    <x v="871"/>
  </r>
  <r>
    <s v="Shampoo"/>
    <x v="0"/>
    <s v="FreshCo Industries"/>
    <x v="2"/>
    <x v="0"/>
    <x v="1"/>
    <x v="4"/>
    <x v="7"/>
    <n v="10228.806399999999"/>
    <n v="134011.45776000002"/>
    <x v="872"/>
  </r>
  <r>
    <s v="Shampoo"/>
    <x v="0"/>
    <s v="FreshCo Industries"/>
    <x v="2"/>
    <x v="0"/>
    <x v="1"/>
    <x v="4"/>
    <x v="8"/>
    <n v="10319.367999999999"/>
    <n v="144330.82576000001"/>
    <x v="873"/>
  </r>
  <r>
    <s v="Shampoo"/>
    <x v="0"/>
    <s v="FreshCo Industries"/>
    <x v="2"/>
    <x v="0"/>
    <x v="1"/>
    <x v="4"/>
    <x v="9"/>
    <n v="27824.752"/>
    <n v="172155.57776000001"/>
    <x v="874"/>
  </r>
  <r>
    <s v="Shampoo"/>
    <x v="0"/>
    <s v="FreshCo Industries"/>
    <x v="2"/>
    <x v="0"/>
    <x v="1"/>
    <x v="4"/>
    <x v="10"/>
    <n v="11341.700799999999"/>
    <n v="183497.27856000001"/>
    <x v="875"/>
  </r>
  <r>
    <s v="Shampoo"/>
    <x v="0"/>
    <s v="FreshCo Industries"/>
    <x v="2"/>
    <x v="0"/>
    <x v="1"/>
    <x v="4"/>
    <x v="11"/>
    <n v="12907.398399999998"/>
    <n v="196404.67696000001"/>
    <x v="876"/>
  </r>
  <r>
    <s v="Shampoo"/>
    <x v="0"/>
    <s v="FreshCo Industries"/>
    <x v="2"/>
    <x v="0"/>
    <x v="1"/>
    <x v="5"/>
    <x v="0"/>
    <n v="11161.767999999998"/>
    <n v="11161.767999999998"/>
    <x v="877"/>
  </r>
  <r>
    <s v="Shampoo"/>
    <x v="0"/>
    <s v="FreshCo Industries"/>
    <x v="2"/>
    <x v="0"/>
    <x v="1"/>
    <x v="5"/>
    <x v="1"/>
    <n v="11133.555199999999"/>
    <n v="22295.323199999999"/>
    <x v="878"/>
  </r>
  <r>
    <s v="Shampoo"/>
    <x v="0"/>
    <s v="FreshCo Industries"/>
    <x v="2"/>
    <x v="0"/>
    <x v="1"/>
    <x v="5"/>
    <x v="2"/>
    <n v="11053.843199999999"/>
    <n v="33349.166400000002"/>
    <x v="879"/>
  </r>
  <r>
    <s v="Shampoo"/>
    <x v="0"/>
    <s v="FreshCo Industries"/>
    <x v="2"/>
    <x v="1"/>
    <x v="0"/>
    <x v="0"/>
    <x v="0"/>
    <n v="2951.8719999999994"/>
    <n v="2951.8719999999994"/>
    <x v="880"/>
  </r>
  <r>
    <s v="Shampoo"/>
    <x v="0"/>
    <s v="FreshCo Industries"/>
    <x v="2"/>
    <x v="1"/>
    <x v="0"/>
    <x v="0"/>
    <x v="1"/>
    <n v="2682.2175999999995"/>
    <n v="5634.0895999999993"/>
    <x v="881"/>
  </r>
  <r>
    <s v="Shampoo"/>
    <x v="0"/>
    <s v="FreshCo Industries"/>
    <x v="2"/>
    <x v="1"/>
    <x v="0"/>
    <x v="0"/>
    <x v="2"/>
    <n v="2715.9135999999999"/>
    <n v="8350.0031999999992"/>
    <x v="882"/>
  </r>
  <r>
    <s v="Shampoo"/>
    <x v="0"/>
    <s v="FreshCo Industries"/>
    <x v="2"/>
    <x v="1"/>
    <x v="0"/>
    <x v="0"/>
    <x v="3"/>
    <n v="2472.8591999999999"/>
    <n v="10822.862399999998"/>
    <x v="883"/>
  </r>
  <r>
    <s v="Shampoo"/>
    <x v="0"/>
    <s v="FreshCo Industries"/>
    <x v="2"/>
    <x v="1"/>
    <x v="0"/>
    <x v="0"/>
    <x v="4"/>
    <n v="2688.4144000000001"/>
    <n v="13511.276799999998"/>
    <x v="884"/>
  </r>
  <r>
    <s v="Shampoo"/>
    <x v="0"/>
    <s v="FreshCo Industries"/>
    <x v="2"/>
    <x v="1"/>
    <x v="0"/>
    <x v="0"/>
    <x v="5"/>
    <n v="2865.8879999999999"/>
    <n v="16377.164799999999"/>
    <x v="885"/>
  </r>
  <r>
    <s v="Shampoo"/>
    <x v="0"/>
    <s v="FreshCo Industries"/>
    <x v="2"/>
    <x v="1"/>
    <x v="0"/>
    <x v="0"/>
    <x v="6"/>
    <n v="2661.3247999999999"/>
    <n v="19038.489599999997"/>
    <x v="886"/>
  </r>
  <r>
    <s v="Shampoo"/>
    <x v="0"/>
    <s v="FreshCo Industries"/>
    <x v="2"/>
    <x v="1"/>
    <x v="0"/>
    <x v="0"/>
    <x v="7"/>
    <n v="2730.3695999999995"/>
    <n v="21768.859199999995"/>
    <x v="887"/>
  </r>
  <r>
    <s v="Shampoo"/>
    <x v="0"/>
    <s v="FreshCo Industries"/>
    <x v="2"/>
    <x v="1"/>
    <x v="0"/>
    <x v="0"/>
    <x v="8"/>
    <n v="2460.6575999999995"/>
    <n v="24229.516799999994"/>
    <x v="888"/>
  </r>
  <r>
    <s v="Shampoo"/>
    <x v="0"/>
    <s v="FreshCo Industries"/>
    <x v="2"/>
    <x v="1"/>
    <x v="0"/>
    <x v="0"/>
    <x v="9"/>
    <n v="2671.04"/>
    <n v="26900.556799999995"/>
    <x v="889"/>
  </r>
  <r>
    <s v="Shampoo"/>
    <x v="0"/>
    <s v="FreshCo Industries"/>
    <x v="2"/>
    <x v="1"/>
    <x v="0"/>
    <x v="0"/>
    <x v="10"/>
    <n v="2420.4495999999999"/>
    <n v="29321.006399999995"/>
    <x v="890"/>
  </r>
  <r>
    <s v="Shampoo"/>
    <x v="0"/>
    <s v="FreshCo Industries"/>
    <x v="2"/>
    <x v="1"/>
    <x v="0"/>
    <x v="0"/>
    <x v="11"/>
    <n v="2673.5648000000001"/>
    <n v="31994.571199999995"/>
    <x v="891"/>
  </r>
  <r>
    <s v="Shampoo"/>
    <x v="0"/>
    <s v="FreshCo Industries"/>
    <x v="2"/>
    <x v="1"/>
    <x v="0"/>
    <x v="1"/>
    <x v="0"/>
    <n v="2619.9103999999998"/>
    <n v="2619.9103999999998"/>
    <x v="892"/>
  </r>
  <r>
    <s v="Shampoo"/>
    <x v="0"/>
    <s v="FreshCo Industries"/>
    <x v="2"/>
    <x v="1"/>
    <x v="0"/>
    <x v="1"/>
    <x v="1"/>
    <n v="2222.9407999999999"/>
    <n v="4842.8511999999992"/>
    <x v="893"/>
  </r>
  <r>
    <s v="Shampoo"/>
    <x v="0"/>
    <s v="FreshCo Industries"/>
    <x v="2"/>
    <x v="1"/>
    <x v="0"/>
    <x v="1"/>
    <x v="2"/>
    <n v="2238.2543999999998"/>
    <n v="7081.105599999999"/>
    <x v="894"/>
  </r>
  <r>
    <s v="Shampoo"/>
    <x v="0"/>
    <s v="FreshCo Industries"/>
    <x v="2"/>
    <x v="1"/>
    <x v="0"/>
    <x v="1"/>
    <x v="3"/>
    <n v="2171.3791999999999"/>
    <n v="9252.4847999999984"/>
    <x v="895"/>
  </r>
  <r>
    <s v="Shampoo"/>
    <x v="0"/>
    <s v="FreshCo Industries"/>
    <x v="2"/>
    <x v="1"/>
    <x v="0"/>
    <x v="1"/>
    <x v="4"/>
    <n v="2431.5215999999996"/>
    <n v="11684.006399999998"/>
    <x v="896"/>
  </r>
  <r>
    <s v="Shampoo"/>
    <x v="0"/>
    <s v="FreshCo Industries"/>
    <x v="2"/>
    <x v="1"/>
    <x v="0"/>
    <x v="1"/>
    <x v="5"/>
    <n v="2548.8783999999996"/>
    <n v="14232.884799999998"/>
    <x v="897"/>
  </r>
  <r>
    <s v="Shampoo"/>
    <x v="0"/>
    <s v="FreshCo Industries"/>
    <x v="2"/>
    <x v="1"/>
    <x v="0"/>
    <x v="1"/>
    <x v="6"/>
    <n v="2402.1664000000001"/>
    <n v="16635.051199999998"/>
    <x v="898"/>
  </r>
  <r>
    <s v="Shampoo"/>
    <x v="0"/>
    <s v="FreshCo Industries"/>
    <x v="2"/>
    <x v="1"/>
    <x v="0"/>
    <x v="1"/>
    <x v="7"/>
    <n v="2138.6559999999999"/>
    <n v="18773.707199999997"/>
    <x v="899"/>
  </r>
  <r>
    <s v="Shampoo"/>
    <x v="0"/>
    <s v="FreshCo Industries"/>
    <x v="2"/>
    <x v="1"/>
    <x v="0"/>
    <x v="1"/>
    <x v="8"/>
    <n v="2340.9919999999997"/>
    <n v="21114.699199999995"/>
    <x v="900"/>
  </r>
  <r>
    <s v="Shampoo"/>
    <x v="0"/>
    <s v="FreshCo Industries"/>
    <x v="2"/>
    <x v="1"/>
    <x v="0"/>
    <x v="1"/>
    <x v="9"/>
    <n v="2427.0431999999996"/>
    <n v="23541.742399999996"/>
    <x v="901"/>
  </r>
  <r>
    <s v="Shampoo"/>
    <x v="0"/>
    <s v="FreshCo Industries"/>
    <x v="2"/>
    <x v="1"/>
    <x v="0"/>
    <x v="1"/>
    <x v="10"/>
    <n v="2351.9983999999999"/>
    <n v="25893.740799999996"/>
    <x v="902"/>
  </r>
  <r>
    <s v="Shampoo"/>
    <x v="0"/>
    <s v="FreshCo Industries"/>
    <x v="2"/>
    <x v="1"/>
    <x v="0"/>
    <x v="1"/>
    <x v="11"/>
    <n v="2626.7599999999998"/>
    <n v="28520.500799999994"/>
    <x v="903"/>
  </r>
  <r>
    <s v="Shampoo"/>
    <x v="0"/>
    <s v="FreshCo Industries"/>
    <x v="2"/>
    <x v="1"/>
    <x v="0"/>
    <x v="2"/>
    <x v="0"/>
    <n v="2528.1408000000001"/>
    <n v="2528.1408000000001"/>
    <x v="904"/>
  </r>
  <r>
    <s v="Shampoo"/>
    <x v="0"/>
    <s v="FreshCo Industries"/>
    <x v="2"/>
    <x v="1"/>
    <x v="0"/>
    <x v="2"/>
    <x v="1"/>
    <n v="2386.7808"/>
    <n v="4914.9215999999997"/>
    <x v="905"/>
  </r>
  <r>
    <s v="Shampoo"/>
    <x v="0"/>
    <s v="FreshCo Industries"/>
    <x v="2"/>
    <x v="1"/>
    <x v="0"/>
    <x v="2"/>
    <x v="2"/>
    <n v="3180.4272000000001"/>
    <n v="8095.3487999999998"/>
    <x v="906"/>
  </r>
  <r>
    <s v="Shampoo"/>
    <x v="0"/>
    <s v="FreshCo Industries"/>
    <x v="2"/>
    <x v="1"/>
    <x v="0"/>
    <x v="2"/>
    <x v="3"/>
    <n v="2733.3391999999994"/>
    <n v="10828.687999999998"/>
    <x v="907"/>
  </r>
  <r>
    <s v="Shampoo"/>
    <x v="0"/>
    <s v="FreshCo Industries"/>
    <x v="2"/>
    <x v="1"/>
    <x v="0"/>
    <x v="2"/>
    <x v="4"/>
    <n v="2209.5583999999999"/>
    <n v="13038.246399999998"/>
    <x v="908"/>
  </r>
  <r>
    <s v="Shampoo"/>
    <x v="0"/>
    <s v="FreshCo Industries"/>
    <x v="2"/>
    <x v="1"/>
    <x v="0"/>
    <x v="2"/>
    <x v="5"/>
    <n v="2545.9663999999998"/>
    <n v="15584.212799999998"/>
    <x v="909"/>
  </r>
  <r>
    <s v="Shampoo"/>
    <x v="0"/>
    <s v="FreshCo Industries"/>
    <x v="2"/>
    <x v="1"/>
    <x v="0"/>
    <x v="2"/>
    <x v="6"/>
    <n v="2832.1471999999999"/>
    <n v="18416.359999999997"/>
    <x v="910"/>
  </r>
  <r>
    <s v="Shampoo"/>
    <x v="0"/>
    <s v="FreshCo Industries"/>
    <x v="2"/>
    <x v="1"/>
    <x v="0"/>
    <x v="2"/>
    <x v="7"/>
    <n v="2327.1391999999996"/>
    <n v="20743.499199999998"/>
    <x v="911"/>
  </r>
  <r>
    <s v="Shampoo"/>
    <x v="0"/>
    <s v="FreshCo Industries"/>
    <x v="2"/>
    <x v="1"/>
    <x v="0"/>
    <x v="2"/>
    <x v="8"/>
    <n v="2501.0448000000001"/>
    <n v="23244.543999999998"/>
    <x v="912"/>
  </r>
  <r>
    <s v="Shampoo"/>
    <x v="0"/>
    <s v="FreshCo Industries"/>
    <x v="2"/>
    <x v="1"/>
    <x v="0"/>
    <x v="2"/>
    <x v="9"/>
    <n v="2869.4639999999999"/>
    <n v="26114.007999999998"/>
    <x v="913"/>
  </r>
  <r>
    <s v="Shampoo"/>
    <x v="0"/>
    <s v="FreshCo Industries"/>
    <x v="2"/>
    <x v="1"/>
    <x v="0"/>
    <x v="2"/>
    <x v="10"/>
    <n v="2519.1167999999998"/>
    <n v="28633.124799999998"/>
    <x v="914"/>
  </r>
  <r>
    <s v="Shampoo"/>
    <x v="0"/>
    <s v="FreshCo Industries"/>
    <x v="2"/>
    <x v="1"/>
    <x v="0"/>
    <x v="2"/>
    <x v="11"/>
    <n v="2534.4831999999997"/>
    <n v="31167.607999999997"/>
    <x v="915"/>
  </r>
  <r>
    <s v="Shampoo"/>
    <x v="0"/>
    <s v="FreshCo Industries"/>
    <x v="2"/>
    <x v="1"/>
    <x v="0"/>
    <x v="3"/>
    <x v="0"/>
    <n v="2562.0271999999995"/>
    <n v="2562.0271999999995"/>
    <x v="916"/>
  </r>
  <r>
    <s v="Shampoo"/>
    <x v="0"/>
    <s v="FreshCo Industries"/>
    <x v="2"/>
    <x v="1"/>
    <x v="0"/>
    <x v="3"/>
    <x v="1"/>
    <n v="2213.6319999999996"/>
    <n v="4775.6591999999991"/>
    <x v="917"/>
  </r>
  <r>
    <s v="Shampoo"/>
    <x v="0"/>
    <s v="FreshCo Industries"/>
    <x v="2"/>
    <x v="1"/>
    <x v="0"/>
    <x v="3"/>
    <x v="2"/>
    <n v="2612.0047999999997"/>
    <n v="7387.6639999999989"/>
    <x v="918"/>
  </r>
  <r>
    <s v="Shampoo"/>
    <x v="0"/>
    <s v="FreshCo Industries"/>
    <x v="2"/>
    <x v="1"/>
    <x v="0"/>
    <x v="3"/>
    <x v="3"/>
    <n v="2435.96"/>
    <n v="9823.6239999999998"/>
    <x v="919"/>
  </r>
  <r>
    <s v="Shampoo"/>
    <x v="0"/>
    <s v="FreshCo Industries"/>
    <x v="2"/>
    <x v="1"/>
    <x v="0"/>
    <x v="3"/>
    <x v="4"/>
    <n v="2324.2640000000001"/>
    <n v="12147.887999999999"/>
    <x v="920"/>
  </r>
  <r>
    <s v="Shampoo"/>
    <x v="0"/>
    <s v="FreshCo Industries"/>
    <x v="2"/>
    <x v="1"/>
    <x v="0"/>
    <x v="3"/>
    <x v="5"/>
    <n v="2458.0703999999996"/>
    <n v="14605.9584"/>
    <x v="921"/>
  </r>
  <r>
    <s v="Shampoo"/>
    <x v="0"/>
    <s v="FreshCo Industries"/>
    <x v="2"/>
    <x v="1"/>
    <x v="0"/>
    <x v="3"/>
    <x v="6"/>
    <n v="2490.5263999999997"/>
    <n v="17096.484799999998"/>
    <x v="922"/>
  </r>
  <r>
    <s v="Shampoo"/>
    <x v="0"/>
    <s v="FreshCo Industries"/>
    <x v="2"/>
    <x v="1"/>
    <x v="0"/>
    <x v="3"/>
    <x v="7"/>
    <n v="2197.4688000000001"/>
    <n v="19293.953599999997"/>
    <x v="923"/>
  </r>
  <r>
    <s v="Shampoo"/>
    <x v="0"/>
    <s v="FreshCo Industries"/>
    <x v="2"/>
    <x v="1"/>
    <x v="0"/>
    <x v="3"/>
    <x v="8"/>
    <n v="2039.3648000000001"/>
    <n v="21333.318399999996"/>
    <x v="924"/>
  </r>
  <r>
    <s v="Shampoo"/>
    <x v="0"/>
    <s v="FreshCo Industries"/>
    <x v="2"/>
    <x v="1"/>
    <x v="0"/>
    <x v="3"/>
    <x v="9"/>
    <n v="2282.6176"/>
    <n v="23615.935999999998"/>
    <x v="925"/>
  </r>
  <r>
    <s v="Shampoo"/>
    <x v="0"/>
    <s v="FreshCo Industries"/>
    <x v="2"/>
    <x v="1"/>
    <x v="0"/>
    <x v="3"/>
    <x v="10"/>
    <n v="2097.7536"/>
    <n v="25713.689599999998"/>
    <x v="926"/>
  </r>
  <r>
    <s v="Shampoo"/>
    <x v="0"/>
    <s v="FreshCo Industries"/>
    <x v="2"/>
    <x v="1"/>
    <x v="0"/>
    <x v="3"/>
    <x v="11"/>
    <n v="2715.2031999999999"/>
    <n v="28428.892799999998"/>
    <x v="927"/>
  </r>
  <r>
    <s v="Shampoo"/>
    <x v="0"/>
    <s v="FreshCo Industries"/>
    <x v="2"/>
    <x v="1"/>
    <x v="0"/>
    <x v="4"/>
    <x v="0"/>
    <n v="2156.2352000000001"/>
    <n v="2156.2352000000001"/>
    <x v="928"/>
  </r>
  <r>
    <s v="Shampoo"/>
    <x v="0"/>
    <s v="FreshCo Industries"/>
    <x v="2"/>
    <x v="1"/>
    <x v="0"/>
    <x v="4"/>
    <x v="1"/>
    <n v="1996.8911999999998"/>
    <n v="4153.1264000000001"/>
    <x v="929"/>
  </r>
  <r>
    <s v="Shampoo"/>
    <x v="0"/>
    <s v="FreshCo Industries"/>
    <x v="2"/>
    <x v="1"/>
    <x v="0"/>
    <x v="4"/>
    <x v="2"/>
    <n v="7408.7663999999995"/>
    <n v="11561.8928"/>
    <x v="930"/>
  </r>
  <r>
    <s v="Shampoo"/>
    <x v="0"/>
    <s v="FreshCo Industries"/>
    <x v="2"/>
    <x v="1"/>
    <x v="0"/>
    <x v="4"/>
    <x v="3"/>
    <n v="2102.6815999999999"/>
    <n v="13664.5744"/>
    <x v="931"/>
  </r>
  <r>
    <s v="Shampoo"/>
    <x v="0"/>
    <s v="FreshCo Industries"/>
    <x v="2"/>
    <x v="1"/>
    <x v="0"/>
    <x v="4"/>
    <x v="4"/>
    <n v="1933.0207999999998"/>
    <n v="15597.5952"/>
    <x v="932"/>
  </r>
  <r>
    <s v="Shampoo"/>
    <x v="0"/>
    <s v="FreshCo Industries"/>
    <x v="2"/>
    <x v="1"/>
    <x v="0"/>
    <x v="4"/>
    <x v="5"/>
    <n v="4811.8759999999993"/>
    <n v="20409.4712"/>
    <x v="933"/>
  </r>
  <r>
    <s v="Shampoo"/>
    <x v="0"/>
    <s v="FreshCo Industries"/>
    <x v="2"/>
    <x v="1"/>
    <x v="0"/>
    <x v="4"/>
    <x v="6"/>
    <n v="2427.8047999999999"/>
    <n v="22837.275999999998"/>
    <x v="934"/>
  </r>
  <r>
    <s v="Shampoo"/>
    <x v="0"/>
    <s v="FreshCo Industries"/>
    <x v="2"/>
    <x v="1"/>
    <x v="0"/>
    <x v="4"/>
    <x v="7"/>
    <n v="1957.2767999999999"/>
    <n v="24794.552799999998"/>
    <x v="935"/>
  </r>
  <r>
    <s v="Shampoo"/>
    <x v="0"/>
    <s v="FreshCo Industries"/>
    <x v="2"/>
    <x v="1"/>
    <x v="0"/>
    <x v="4"/>
    <x v="8"/>
    <n v="1977.6959999999999"/>
    <n v="26772.248799999998"/>
    <x v="936"/>
  </r>
  <r>
    <s v="Shampoo"/>
    <x v="0"/>
    <s v="FreshCo Industries"/>
    <x v="2"/>
    <x v="1"/>
    <x v="0"/>
    <x v="4"/>
    <x v="9"/>
    <n v="5543.1120000000001"/>
    <n v="32315.360799999999"/>
    <x v="937"/>
  </r>
  <r>
    <s v="Shampoo"/>
    <x v="0"/>
    <s v="FreshCo Industries"/>
    <x v="2"/>
    <x v="1"/>
    <x v="0"/>
    <x v="4"/>
    <x v="10"/>
    <n v="1939.9775999999999"/>
    <n v="34255.338400000001"/>
    <x v="938"/>
  </r>
  <r>
    <s v="Shampoo"/>
    <x v="0"/>
    <s v="FreshCo Industries"/>
    <x v="2"/>
    <x v="1"/>
    <x v="0"/>
    <x v="4"/>
    <x v="11"/>
    <n v="2239.5311999999999"/>
    <n v="36494.869599999998"/>
    <x v="939"/>
  </r>
  <r>
    <s v="Shampoo"/>
    <x v="0"/>
    <s v="FreshCo Industries"/>
    <x v="2"/>
    <x v="1"/>
    <x v="0"/>
    <x v="5"/>
    <x v="0"/>
    <n v="2245.0864000000001"/>
    <n v="2245.0864000000001"/>
    <x v="940"/>
  </r>
  <r>
    <s v="Shampoo"/>
    <x v="0"/>
    <s v="FreshCo Industries"/>
    <x v="2"/>
    <x v="1"/>
    <x v="0"/>
    <x v="5"/>
    <x v="1"/>
    <n v="2010.6576"/>
    <n v="4255.7440000000006"/>
    <x v="941"/>
  </r>
  <r>
    <s v="Shampoo"/>
    <x v="0"/>
    <s v="FreshCo Industries"/>
    <x v="2"/>
    <x v="1"/>
    <x v="0"/>
    <x v="5"/>
    <x v="2"/>
    <n v="2233.752"/>
    <n v="6489.496000000001"/>
    <x v="942"/>
  </r>
  <r>
    <s v="Shampoo"/>
    <x v="0"/>
    <s v="FreshCo Industries"/>
    <x v="2"/>
    <x v="1"/>
    <x v="1"/>
    <x v="0"/>
    <x v="0"/>
    <n v="13514.996799999999"/>
    <n v="13514.996799999999"/>
    <x v="943"/>
  </r>
  <r>
    <s v="Shampoo"/>
    <x v="0"/>
    <s v="FreshCo Industries"/>
    <x v="2"/>
    <x v="1"/>
    <x v="1"/>
    <x v="0"/>
    <x v="1"/>
    <n v="12247.366400000001"/>
    <n v="25762.3632"/>
    <x v="944"/>
  </r>
  <r>
    <s v="Shampoo"/>
    <x v="0"/>
    <s v="FreshCo Industries"/>
    <x v="2"/>
    <x v="1"/>
    <x v="1"/>
    <x v="0"/>
    <x v="2"/>
    <n v="12408.707199999999"/>
    <n v="38171.070399999997"/>
    <x v="945"/>
  </r>
  <r>
    <s v="Shampoo"/>
    <x v="0"/>
    <s v="FreshCo Industries"/>
    <x v="2"/>
    <x v="1"/>
    <x v="1"/>
    <x v="0"/>
    <x v="3"/>
    <n v="11278.163199999999"/>
    <n v="49449.233599999992"/>
    <x v="946"/>
  </r>
  <r>
    <s v="Shampoo"/>
    <x v="0"/>
    <s v="FreshCo Industries"/>
    <x v="2"/>
    <x v="1"/>
    <x v="1"/>
    <x v="0"/>
    <x v="4"/>
    <n v="12297.745599999998"/>
    <n v="61746.979199999987"/>
    <x v="947"/>
  </r>
  <r>
    <s v="Shampoo"/>
    <x v="0"/>
    <s v="FreshCo Industries"/>
    <x v="2"/>
    <x v="1"/>
    <x v="1"/>
    <x v="0"/>
    <x v="5"/>
    <n v="13334.967999999999"/>
    <n v="75081.947199999981"/>
    <x v="948"/>
  </r>
  <r>
    <s v="Shampoo"/>
    <x v="0"/>
    <s v="FreshCo Industries"/>
    <x v="2"/>
    <x v="1"/>
    <x v="1"/>
    <x v="0"/>
    <x v="6"/>
    <n v="12636.619199999999"/>
    <n v="87718.566399999982"/>
    <x v="949"/>
  </r>
  <r>
    <s v="Shampoo"/>
    <x v="0"/>
    <s v="FreshCo Industries"/>
    <x v="2"/>
    <x v="1"/>
    <x v="1"/>
    <x v="0"/>
    <x v="7"/>
    <n v="13149.439999999999"/>
    <n v="100868.00639999998"/>
    <x v="950"/>
  </r>
  <r>
    <s v="Shampoo"/>
    <x v="0"/>
    <s v="FreshCo Industries"/>
    <x v="2"/>
    <x v="1"/>
    <x v="1"/>
    <x v="0"/>
    <x v="8"/>
    <n v="11645.1872"/>
    <n v="112513.19359999998"/>
    <x v="951"/>
  </r>
  <r>
    <s v="Shampoo"/>
    <x v="0"/>
    <s v="FreshCo Industries"/>
    <x v="2"/>
    <x v="1"/>
    <x v="1"/>
    <x v="0"/>
    <x v="9"/>
    <n v="13012.1296"/>
    <n v="125525.32319999998"/>
    <x v="952"/>
  </r>
  <r>
    <s v="Shampoo"/>
    <x v="0"/>
    <s v="FreshCo Industries"/>
    <x v="2"/>
    <x v="1"/>
    <x v="1"/>
    <x v="0"/>
    <x v="10"/>
    <n v="11671.072"/>
    <n v="137196.39519999997"/>
    <x v="953"/>
  </r>
  <r>
    <s v="Shampoo"/>
    <x v="0"/>
    <s v="FreshCo Industries"/>
    <x v="2"/>
    <x v="1"/>
    <x v="1"/>
    <x v="0"/>
    <x v="11"/>
    <n v="13075.0016"/>
    <n v="150271.39679999996"/>
    <x v="954"/>
  </r>
  <r>
    <s v="Shampoo"/>
    <x v="0"/>
    <s v="FreshCo Industries"/>
    <x v="2"/>
    <x v="1"/>
    <x v="1"/>
    <x v="1"/>
    <x v="0"/>
    <n v="13393.212799999999"/>
    <n v="13393.212799999999"/>
    <x v="955"/>
  </r>
  <r>
    <s v="Shampoo"/>
    <x v="0"/>
    <s v="FreshCo Industries"/>
    <x v="2"/>
    <x v="1"/>
    <x v="1"/>
    <x v="1"/>
    <x v="1"/>
    <n v="11188.5296"/>
    <n v="24581.742399999999"/>
    <x v="956"/>
  </r>
  <r>
    <s v="Shampoo"/>
    <x v="0"/>
    <s v="FreshCo Industries"/>
    <x v="2"/>
    <x v="1"/>
    <x v="1"/>
    <x v="1"/>
    <x v="2"/>
    <n v="11734.9504"/>
    <n v="36316.692799999997"/>
    <x v="957"/>
  </r>
  <r>
    <s v="Shampoo"/>
    <x v="0"/>
    <s v="FreshCo Industries"/>
    <x v="2"/>
    <x v="1"/>
    <x v="1"/>
    <x v="1"/>
    <x v="3"/>
    <n v="11034.0016"/>
    <n v="47350.694399999993"/>
    <x v="958"/>
  </r>
  <r>
    <s v="Shampoo"/>
    <x v="0"/>
    <s v="FreshCo Industries"/>
    <x v="2"/>
    <x v="1"/>
    <x v="1"/>
    <x v="1"/>
    <x v="4"/>
    <n v="12544.158399999998"/>
    <n v="59894.852799999993"/>
    <x v="959"/>
  </r>
  <r>
    <s v="Shampoo"/>
    <x v="0"/>
    <s v="FreshCo Industries"/>
    <x v="2"/>
    <x v="1"/>
    <x v="1"/>
    <x v="1"/>
    <x v="5"/>
    <n v="13081.980799999999"/>
    <n v="72976.833599999998"/>
    <x v="960"/>
  </r>
  <r>
    <s v="Shampoo"/>
    <x v="0"/>
    <s v="FreshCo Industries"/>
    <x v="2"/>
    <x v="1"/>
    <x v="1"/>
    <x v="1"/>
    <x v="6"/>
    <n v="12002.379199999999"/>
    <n v="84979.212799999994"/>
    <x v="961"/>
  </r>
  <r>
    <s v="Shampoo"/>
    <x v="0"/>
    <s v="FreshCo Industries"/>
    <x v="2"/>
    <x v="1"/>
    <x v="1"/>
    <x v="1"/>
    <x v="7"/>
    <n v="10862.089599999999"/>
    <n v="95841.302399999986"/>
    <x v="962"/>
  </r>
  <r>
    <s v="Shampoo"/>
    <x v="0"/>
    <s v="FreshCo Industries"/>
    <x v="2"/>
    <x v="1"/>
    <x v="1"/>
    <x v="1"/>
    <x v="8"/>
    <n v="11715.155199999999"/>
    <n v="107556.45759999998"/>
    <x v="963"/>
  </r>
  <r>
    <s v="Shampoo"/>
    <x v="0"/>
    <s v="FreshCo Industries"/>
    <x v="2"/>
    <x v="1"/>
    <x v="1"/>
    <x v="1"/>
    <x v="9"/>
    <n v="12175.753599999998"/>
    <n v="119732.21119999998"/>
    <x v="964"/>
  </r>
  <r>
    <s v="Shampoo"/>
    <x v="0"/>
    <s v="FreshCo Industries"/>
    <x v="2"/>
    <x v="1"/>
    <x v="1"/>
    <x v="1"/>
    <x v="10"/>
    <n v="11757.2832"/>
    <n v="131489.49439999997"/>
    <x v="965"/>
  </r>
  <r>
    <s v="Shampoo"/>
    <x v="0"/>
    <s v="FreshCo Industries"/>
    <x v="2"/>
    <x v="1"/>
    <x v="1"/>
    <x v="1"/>
    <x v="11"/>
    <n v="13254.296"/>
    <n v="144743.79039999997"/>
    <x v="966"/>
  </r>
  <r>
    <s v="Shampoo"/>
    <x v="0"/>
    <s v="FreshCo Industries"/>
    <x v="2"/>
    <x v="1"/>
    <x v="1"/>
    <x v="2"/>
    <x v="0"/>
    <n v="12705.527999999998"/>
    <n v="12705.527999999998"/>
    <x v="967"/>
  </r>
  <r>
    <s v="Shampoo"/>
    <x v="0"/>
    <s v="FreshCo Industries"/>
    <x v="2"/>
    <x v="1"/>
    <x v="1"/>
    <x v="2"/>
    <x v="1"/>
    <n v="12083.132799999999"/>
    <n v="24788.660799999998"/>
    <x v="968"/>
  </r>
  <r>
    <s v="Shampoo"/>
    <x v="0"/>
    <s v="FreshCo Industries"/>
    <x v="2"/>
    <x v="1"/>
    <x v="1"/>
    <x v="2"/>
    <x v="2"/>
    <n v="15880.222399999999"/>
    <n v="40668.883199999997"/>
    <x v="969"/>
  </r>
  <r>
    <s v="Shampoo"/>
    <x v="0"/>
    <s v="FreshCo Industries"/>
    <x v="2"/>
    <x v="1"/>
    <x v="1"/>
    <x v="2"/>
    <x v="3"/>
    <n v="14092.667199999998"/>
    <n v="54761.550399999993"/>
    <x v="970"/>
  </r>
  <r>
    <s v="Shampoo"/>
    <x v="0"/>
    <s v="FreshCo Industries"/>
    <x v="2"/>
    <x v="1"/>
    <x v="1"/>
    <x v="2"/>
    <x v="4"/>
    <n v="11427.931199999999"/>
    <n v="66189.481599999999"/>
    <x v="971"/>
  </r>
  <r>
    <s v="Shampoo"/>
    <x v="0"/>
    <s v="FreshCo Industries"/>
    <x v="2"/>
    <x v="1"/>
    <x v="1"/>
    <x v="2"/>
    <x v="5"/>
    <n v="13094.142400000001"/>
    <n v="79283.623999999996"/>
    <x v="972"/>
  </r>
  <r>
    <s v="Shampoo"/>
    <x v="0"/>
    <s v="FreshCo Industries"/>
    <x v="2"/>
    <x v="1"/>
    <x v="1"/>
    <x v="2"/>
    <x v="6"/>
    <n v="14666.403199999999"/>
    <n v="93950.027199999997"/>
    <x v="973"/>
  </r>
  <r>
    <s v="Shampoo"/>
    <x v="0"/>
    <s v="FreshCo Industries"/>
    <x v="2"/>
    <x v="1"/>
    <x v="1"/>
    <x v="2"/>
    <x v="7"/>
    <n v="11889.7968"/>
    <n v="105839.82399999999"/>
    <x v="974"/>
  </r>
  <r>
    <s v="Shampoo"/>
    <x v="0"/>
    <s v="FreshCo Industries"/>
    <x v="2"/>
    <x v="1"/>
    <x v="1"/>
    <x v="2"/>
    <x v="8"/>
    <n v="12919.303999999998"/>
    <n v="118759.128"/>
    <x v="975"/>
  </r>
  <r>
    <s v="Shampoo"/>
    <x v="0"/>
    <s v="FreshCo Industries"/>
    <x v="2"/>
    <x v="1"/>
    <x v="1"/>
    <x v="2"/>
    <x v="9"/>
    <n v="14809.632"/>
    <n v="133568.76"/>
    <x v="976"/>
  </r>
  <r>
    <s v="Shampoo"/>
    <x v="0"/>
    <s v="FreshCo Industries"/>
    <x v="2"/>
    <x v="1"/>
    <x v="1"/>
    <x v="2"/>
    <x v="10"/>
    <n v="12990.051199999998"/>
    <n v="146558.8112"/>
    <x v="977"/>
  </r>
  <r>
    <s v="Shampoo"/>
    <x v="0"/>
    <s v="FreshCo Industries"/>
    <x v="2"/>
    <x v="1"/>
    <x v="1"/>
    <x v="2"/>
    <x v="11"/>
    <n v="13317.7968"/>
    <n v="159876.60800000001"/>
    <x v="978"/>
  </r>
  <r>
    <s v="Shampoo"/>
    <x v="0"/>
    <s v="FreshCo Industries"/>
    <x v="2"/>
    <x v="1"/>
    <x v="1"/>
    <x v="3"/>
    <x v="0"/>
    <n v="13687.324799999999"/>
    <n v="13687.324799999999"/>
    <x v="979"/>
  </r>
  <r>
    <s v="Shampoo"/>
    <x v="0"/>
    <s v="FreshCo Industries"/>
    <x v="2"/>
    <x v="1"/>
    <x v="1"/>
    <x v="3"/>
    <x v="1"/>
    <n v="11788.351999999999"/>
    <n v="25475.676799999997"/>
    <x v="980"/>
  </r>
  <r>
    <s v="Shampoo"/>
    <x v="0"/>
    <s v="FreshCo Industries"/>
    <x v="2"/>
    <x v="1"/>
    <x v="1"/>
    <x v="3"/>
    <x v="2"/>
    <n v="14079.92"/>
    <n v="39555.596799999999"/>
    <x v="981"/>
  </r>
  <r>
    <s v="Shampoo"/>
    <x v="0"/>
    <s v="FreshCo Industries"/>
    <x v="2"/>
    <x v="1"/>
    <x v="1"/>
    <x v="3"/>
    <x v="3"/>
    <n v="13146.531199999999"/>
    <n v="52702.127999999997"/>
    <x v="982"/>
  </r>
  <r>
    <s v="Shampoo"/>
    <x v="0"/>
    <s v="FreshCo Industries"/>
    <x v="2"/>
    <x v="1"/>
    <x v="1"/>
    <x v="3"/>
    <x v="4"/>
    <n v="12840.975999999999"/>
    <n v="65543.103999999992"/>
    <x v="983"/>
  </r>
  <r>
    <s v="Shampoo"/>
    <x v="0"/>
    <s v="FreshCo Industries"/>
    <x v="2"/>
    <x v="1"/>
    <x v="1"/>
    <x v="3"/>
    <x v="5"/>
    <n v="13204.849599999998"/>
    <n v="78747.953599999993"/>
    <x v="984"/>
  </r>
  <r>
    <s v="Shampoo"/>
    <x v="0"/>
    <s v="FreshCo Industries"/>
    <x v="2"/>
    <x v="1"/>
    <x v="1"/>
    <x v="3"/>
    <x v="6"/>
    <n v="13470.748799999998"/>
    <n v="92218.702399999995"/>
    <x v="985"/>
  </r>
  <r>
    <s v="Shampoo"/>
    <x v="0"/>
    <s v="FreshCo Industries"/>
    <x v="2"/>
    <x v="1"/>
    <x v="1"/>
    <x v="3"/>
    <x v="7"/>
    <n v="12037.911999999998"/>
    <n v="104256.61439999999"/>
    <x v="986"/>
  </r>
  <r>
    <s v="Shampoo"/>
    <x v="0"/>
    <s v="FreshCo Industries"/>
    <x v="2"/>
    <x v="1"/>
    <x v="1"/>
    <x v="3"/>
    <x v="8"/>
    <n v="11142.631999999998"/>
    <n v="115399.24639999999"/>
    <x v="987"/>
  </r>
  <r>
    <s v="Shampoo"/>
    <x v="0"/>
    <s v="FreshCo Industries"/>
    <x v="2"/>
    <x v="1"/>
    <x v="1"/>
    <x v="3"/>
    <x v="9"/>
    <n v="12368.785599999999"/>
    <n v="127768.03199999999"/>
    <x v="988"/>
  </r>
  <r>
    <s v="Shampoo"/>
    <x v="0"/>
    <s v="FreshCo Industries"/>
    <x v="2"/>
    <x v="1"/>
    <x v="1"/>
    <x v="3"/>
    <x v="10"/>
    <n v="11435.249599999999"/>
    <n v="139203.28159999999"/>
    <x v="989"/>
  </r>
  <r>
    <s v="Shampoo"/>
    <x v="0"/>
    <s v="FreshCo Industries"/>
    <x v="2"/>
    <x v="1"/>
    <x v="1"/>
    <x v="3"/>
    <x v="11"/>
    <n v="15297.315199999999"/>
    <n v="154500.5968"/>
    <x v="990"/>
  </r>
  <r>
    <s v="Shampoo"/>
    <x v="0"/>
    <s v="FreshCo Industries"/>
    <x v="2"/>
    <x v="1"/>
    <x v="1"/>
    <x v="4"/>
    <x v="0"/>
    <n v="12616.7664"/>
    <n v="12616.7664"/>
    <x v="991"/>
  </r>
  <r>
    <s v="Shampoo"/>
    <x v="0"/>
    <s v="FreshCo Industries"/>
    <x v="2"/>
    <x v="1"/>
    <x v="1"/>
    <x v="4"/>
    <x v="1"/>
    <n v="11498.2016"/>
    <n v="24114.968000000001"/>
    <x v="992"/>
  </r>
  <r>
    <s v="Shampoo"/>
    <x v="0"/>
    <s v="FreshCo Industries"/>
    <x v="2"/>
    <x v="1"/>
    <x v="1"/>
    <x v="4"/>
    <x v="2"/>
    <n v="43206.553599999999"/>
    <n v="67321.521600000007"/>
    <x v="993"/>
  </r>
  <r>
    <s v="Shampoo"/>
    <x v="0"/>
    <s v="FreshCo Industries"/>
    <x v="2"/>
    <x v="1"/>
    <x v="1"/>
    <x v="4"/>
    <x v="3"/>
    <n v="12571.187199999998"/>
    <n v="79892.708800000008"/>
    <x v="994"/>
  </r>
  <r>
    <s v="Shampoo"/>
    <x v="0"/>
    <s v="FreshCo Industries"/>
    <x v="2"/>
    <x v="1"/>
    <x v="1"/>
    <x v="4"/>
    <x v="4"/>
    <n v="11207.155199999999"/>
    <n v="91099.864000000001"/>
    <x v="995"/>
  </r>
  <r>
    <s v="Shampoo"/>
    <x v="0"/>
    <s v="FreshCo Industries"/>
    <x v="2"/>
    <x v="1"/>
    <x v="1"/>
    <x v="4"/>
    <x v="5"/>
    <n v="28419.064959999992"/>
    <n v="119518.92895999999"/>
    <x v="996"/>
  </r>
  <r>
    <s v="Shampoo"/>
    <x v="0"/>
    <s v="FreshCo Industries"/>
    <x v="2"/>
    <x v="1"/>
    <x v="1"/>
    <x v="4"/>
    <x v="6"/>
    <n v="14373.025599999997"/>
    <n v="133891.95455999998"/>
    <x v="997"/>
  </r>
  <r>
    <s v="Shampoo"/>
    <x v="0"/>
    <s v="FreshCo Industries"/>
    <x v="2"/>
    <x v="1"/>
    <x v="1"/>
    <x v="4"/>
    <x v="7"/>
    <n v="11489.256000000001"/>
    <n v="145381.21055999998"/>
    <x v="998"/>
  </r>
  <r>
    <s v="Shampoo"/>
    <x v="0"/>
    <s v="FreshCo Industries"/>
    <x v="2"/>
    <x v="1"/>
    <x v="1"/>
    <x v="4"/>
    <x v="8"/>
    <n v="11847.7168"/>
    <n v="157228.92735999997"/>
    <x v="999"/>
  </r>
  <r>
    <s v="Shampoo"/>
    <x v="0"/>
    <s v="FreshCo Industries"/>
    <x v="2"/>
    <x v="1"/>
    <x v="1"/>
    <x v="4"/>
    <x v="9"/>
    <n v="33795.587999999996"/>
    <n v="191024.51535999996"/>
    <x v="1000"/>
  </r>
  <r>
    <s v="Shampoo"/>
    <x v="0"/>
    <s v="FreshCo Industries"/>
    <x v="2"/>
    <x v="1"/>
    <x v="1"/>
    <x v="4"/>
    <x v="10"/>
    <n v="11550.3056"/>
    <n v="202574.82095999995"/>
    <x v="1001"/>
  </r>
  <r>
    <s v="Shampoo"/>
    <x v="0"/>
    <s v="FreshCo Industries"/>
    <x v="2"/>
    <x v="1"/>
    <x v="1"/>
    <x v="4"/>
    <x v="11"/>
    <n v="13616.614399999999"/>
    <n v="216191.43535999994"/>
    <x v="1002"/>
  </r>
  <r>
    <s v="Shampoo"/>
    <x v="0"/>
    <s v="FreshCo Industries"/>
    <x v="2"/>
    <x v="1"/>
    <x v="1"/>
    <x v="5"/>
    <x v="0"/>
    <n v="13878.1744"/>
    <n v="13878.1744"/>
    <x v="1003"/>
  </r>
  <r>
    <s v="Shampoo"/>
    <x v="0"/>
    <s v="FreshCo Industries"/>
    <x v="2"/>
    <x v="1"/>
    <x v="1"/>
    <x v="5"/>
    <x v="1"/>
    <n v="12223.175999999999"/>
    <n v="26101.350399999999"/>
    <x v="1004"/>
  </r>
  <r>
    <s v="Shampoo"/>
    <x v="0"/>
    <s v="FreshCo Industries"/>
    <x v="2"/>
    <x v="1"/>
    <x v="1"/>
    <x v="5"/>
    <x v="2"/>
    <n v="13512.684799999999"/>
    <n v="39614.035199999998"/>
    <x v="1005"/>
  </r>
  <r>
    <s v="Shampoo"/>
    <x v="0"/>
    <s v="FreshCo Industries"/>
    <x v="2"/>
    <x v="2"/>
    <x v="0"/>
    <x v="0"/>
    <x v="0"/>
    <n v="1786.7231999999999"/>
    <n v="1786.7231999999999"/>
    <x v="1006"/>
  </r>
  <r>
    <s v="Shampoo"/>
    <x v="0"/>
    <s v="FreshCo Industries"/>
    <x v="2"/>
    <x v="2"/>
    <x v="0"/>
    <x v="0"/>
    <x v="1"/>
    <n v="1607"/>
    <n v="3393.7231999999999"/>
    <x v="1007"/>
  </r>
  <r>
    <s v="Shampoo"/>
    <x v="0"/>
    <s v="FreshCo Industries"/>
    <x v="2"/>
    <x v="2"/>
    <x v="0"/>
    <x v="0"/>
    <x v="2"/>
    <n v="1880.6112000000001"/>
    <n v="5274.3343999999997"/>
    <x v="1008"/>
  </r>
  <r>
    <s v="Shampoo"/>
    <x v="0"/>
    <s v="FreshCo Industries"/>
    <x v="2"/>
    <x v="2"/>
    <x v="0"/>
    <x v="0"/>
    <x v="3"/>
    <n v="1658.1007999999999"/>
    <n v="6932.4351999999999"/>
    <x v="1009"/>
  </r>
  <r>
    <s v="Shampoo"/>
    <x v="0"/>
    <s v="FreshCo Industries"/>
    <x v="2"/>
    <x v="2"/>
    <x v="0"/>
    <x v="0"/>
    <x v="4"/>
    <n v="1562.0992000000001"/>
    <n v="8494.5344000000005"/>
    <x v="1010"/>
  </r>
  <r>
    <s v="Shampoo"/>
    <x v="0"/>
    <s v="FreshCo Industries"/>
    <x v="2"/>
    <x v="2"/>
    <x v="0"/>
    <x v="0"/>
    <x v="5"/>
    <n v="1678.4751999999999"/>
    <n v="10173.009600000001"/>
    <x v="1011"/>
  </r>
  <r>
    <s v="Shampoo"/>
    <x v="0"/>
    <s v="FreshCo Industries"/>
    <x v="2"/>
    <x v="2"/>
    <x v="0"/>
    <x v="0"/>
    <x v="6"/>
    <n v="1813.2112"/>
    <n v="11986.220800000001"/>
    <x v="1012"/>
  </r>
  <r>
    <s v="Shampoo"/>
    <x v="0"/>
    <s v="FreshCo Industries"/>
    <x v="2"/>
    <x v="2"/>
    <x v="0"/>
    <x v="0"/>
    <x v="7"/>
    <n v="1562.1887999999999"/>
    <n v="13548.409600000001"/>
    <x v="1013"/>
  </r>
  <r>
    <s v="Shampoo"/>
    <x v="0"/>
    <s v="FreshCo Industries"/>
    <x v="2"/>
    <x v="2"/>
    <x v="0"/>
    <x v="0"/>
    <x v="8"/>
    <n v="1668.848"/>
    <n v="15217.257600000001"/>
    <x v="1014"/>
  </r>
  <r>
    <s v="Shampoo"/>
    <x v="0"/>
    <s v="FreshCo Industries"/>
    <x v="2"/>
    <x v="2"/>
    <x v="0"/>
    <x v="0"/>
    <x v="9"/>
    <n v="1746.2367999999999"/>
    <n v="16963.4944"/>
    <x v="1015"/>
  </r>
  <r>
    <s v="Shampoo"/>
    <x v="0"/>
    <s v="FreshCo Industries"/>
    <x v="2"/>
    <x v="2"/>
    <x v="0"/>
    <x v="0"/>
    <x v="10"/>
    <n v="1708.5136"/>
    <n v="18672.007999999998"/>
    <x v="1016"/>
  </r>
  <r>
    <s v="Shampoo"/>
    <x v="0"/>
    <s v="FreshCo Industries"/>
    <x v="2"/>
    <x v="2"/>
    <x v="0"/>
    <x v="0"/>
    <x v="11"/>
    <n v="1545.4271999999999"/>
    <n v="20217.435199999996"/>
    <x v="1017"/>
  </r>
  <r>
    <s v="Shampoo"/>
    <x v="0"/>
    <s v="FreshCo Industries"/>
    <x v="2"/>
    <x v="2"/>
    <x v="0"/>
    <x v="1"/>
    <x v="0"/>
    <n v="1781.3919999999998"/>
    <n v="1781.3919999999998"/>
    <x v="1018"/>
  </r>
  <r>
    <s v="Shampoo"/>
    <x v="0"/>
    <s v="FreshCo Industries"/>
    <x v="2"/>
    <x v="2"/>
    <x v="0"/>
    <x v="1"/>
    <x v="1"/>
    <n v="1483.4560000000001"/>
    <n v="3264.848"/>
    <x v="1019"/>
  </r>
  <r>
    <s v="Shampoo"/>
    <x v="0"/>
    <s v="FreshCo Industries"/>
    <x v="2"/>
    <x v="2"/>
    <x v="0"/>
    <x v="1"/>
    <x v="2"/>
    <n v="1618.768"/>
    <n v="4883.616"/>
    <x v="1020"/>
  </r>
  <r>
    <s v="Shampoo"/>
    <x v="0"/>
    <s v="FreshCo Industries"/>
    <x v="2"/>
    <x v="2"/>
    <x v="0"/>
    <x v="1"/>
    <x v="3"/>
    <n v="1615.3503999999998"/>
    <n v="6498.9663999999993"/>
    <x v="1021"/>
  </r>
  <r>
    <s v="Shampoo"/>
    <x v="0"/>
    <s v="FreshCo Industries"/>
    <x v="2"/>
    <x v="2"/>
    <x v="0"/>
    <x v="1"/>
    <x v="4"/>
    <n v="1667.3904"/>
    <n v="8166.3567999999996"/>
    <x v="1022"/>
  </r>
  <r>
    <s v="Shampoo"/>
    <x v="0"/>
    <s v="FreshCo Industries"/>
    <x v="2"/>
    <x v="2"/>
    <x v="0"/>
    <x v="1"/>
    <x v="5"/>
    <n v="1566.5424"/>
    <n v="9732.8991999999998"/>
    <x v="1023"/>
  </r>
  <r>
    <s v="Shampoo"/>
    <x v="0"/>
    <s v="FreshCo Industries"/>
    <x v="2"/>
    <x v="2"/>
    <x v="0"/>
    <x v="1"/>
    <x v="6"/>
    <n v="1522.0544"/>
    <n v="11254.953600000001"/>
    <x v="1024"/>
  </r>
  <r>
    <s v="Shampoo"/>
    <x v="0"/>
    <s v="FreshCo Industries"/>
    <x v="2"/>
    <x v="2"/>
    <x v="0"/>
    <x v="1"/>
    <x v="7"/>
    <n v="1223.2783999999999"/>
    <n v="12478.232"/>
    <x v="1025"/>
  </r>
  <r>
    <s v="Shampoo"/>
    <x v="0"/>
    <s v="FreshCo Industries"/>
    <x v="2"/>
    <x v="2"/>
    <x v="0"/>
    <x v="1"/>
    <x v="8"/>
    <n v="1319.2671999999998"/>
    <n v="13797.4992"/>
    <x v="1026"/>
  </r>
  <r>
    <s v="Shampoo"/>
    <x v="0"/>
    <s v="FreshCo Industries"/>
    <x v="2"/>
    <x v="2"/>
    <x v="0"/>
    <x v="1"/>
    <x v="9"/>
    <n v="1327.9376"/>
    <n v="15125.436799999999"/>
    <x v="1027"/>
  </r>
  <r>
    <s v="Shampoo"/>
    <x v="0"/>
    <s v="FreshCo Industries"/>
    <x v="2"/>
    <x v="2"/>
    <x v="0"/>
    <x v="1"/>
    <x v="10"/>
    <n v="1450.7391999999998"/>
    <n v="16576.175999999999"/>
    <x v="1028"/>
  </r>
  <r>
    <s v="Shampoo"/>
    <x v="0"/>
    <s v="FreshCo Industries"/>
    <x v="2"/>
    <x v="2"/>
    <x v="0"/>
    <x v="1"/>
    <x v="11"/>
    <n v="1374.3055999999999"/>
    <n v="17950.481599999999"/>
    <x v="1029"/>
  </r>
  <r>
    <s v="Shampoo"/>
    <x v="0"/>
    <s v="FreshCo Industries"/>
    <x v="2"/>
    <x v="2"/>
    <x v="0"/>
    <x v="2"/>
    <x v="0"/>
    <n v="1487.5488"/>
    <n v="1487.5488"/>
    <x v="1030"/>
  </r>
  <r>
    <s v="Shampoo"/>
    <x v="0"/>
    <s v="FreshCo Industries"/>
    <x v="2"/>
    <x v="2"/>
    <x v="0"/>
    <x v="2"/>
    <x v="1"/>
    <n v="1254.1119999999999"/>
    <n v="2741.6607999999997"/>
    <x v="1031"/>
  </r>
  <r>
    <s v="Shampoo"/>
    <x v="0"/>
    <s v="FreshCo Industries"/>
    <x v="2"/>
    <x v="2"/>
    <x v="0"/>
    <x v="2"/>
    <x v="2"/>
    <n v="1400.4256"/>
    <n v="4142.0864000000001"/>
    <x v="1032"/>
  </r>
  <r>
    <s v="Shampoo"/>
    <x v="0"/>
    <s v="FreshCo Industries"/>
    <x v="2"/>
    <x v="2"/>
    <x v="0"/>
    <x v="2"/>
    <x v="3"/>
    <n v="1226.2063999999998"/>
    <n v="5368.2928000000002"/>
    <x v="1033"/>
  </r>
  <r>
    <s v="Shampoo"/>
    <x v="0"/>
    <s v="FreshCo Industries"/>
    <x v="2"/>
    <x v="2"/>
    <x v="0"/>
    <x v="2"/>
    <x v="4"/>
    <n v="937.82559999999989"/>
    <n v="6306.1184000000003"/>
    <x v="1034"/>
  </r>
  <r>
    <s v="Shampoo"/>
    <x v="0"/>
    <s v="FreshCo Industries"/>
    <x v="2"/>
    <x v="2"/>
    <x v="0"/>
    <x v="2"/>
    <x v="5"/>
    <n v="1119.6687999999999"/>
    <n v="7425.7872000000007"/>
    <x v="1035"/>
  </r>
  <r>
    <s v="Shampoo"/>
    <x v="0"/>
    <s v="FreshCo Industries"/>
    <x v="2"/>
    <x v="2"/>
    <x v="0"/>
    <x v="2"/>
    <x v="6"/>
    <n v="1367.6559999999999"/>
    <n v="8793.4432000000015"/>
    <x v="1036"/>
  </r>
  <r>
    <s v="Shampoo"/>
    <x v="0"/>
    <s v="FreshCo Industries"/>
    <x v="2"/>
    <x v="2"/>
    <x v="0"/>
    <x v="2"/>
    <x v="7"/>
    <n v="808.49439999999993"/>
    <n v="9601.9376000000011"/>
    <x v="1037"/>
  </r>
  <r>
    <s v="Shampoo"/>
    <x v="0"/>
    <s v="FreshCo Industries"/>
    <x v="2"/>
    <x v="2"/>
    <x v="0"/>
    <x v="2"/>
    <x v="8"/>
    <n v="1207.6048000000001"/>
    <n v="10809.542400000002"/>
    <x v="1038"/>
  </r>
  <r>
    <s v="Shampoo"/>
    <x v="0"/>
    <s v="FreshCo Industries"/>
    <x v="2"/>
    <x v="2"/>
    <x v="0"/>
    <x v="2"/>
    <x v="9"/>
    <n v="1351.6064000000001"/>
    <n v="12161.148800000003"/>
    <x v="1039"/>
  </r>
  <r>
    <s v="Shampoo"/>
    <x v="0"/>
    <s v="FreshCo Industries"/>
    <x v="2"/>
    <x v="2"/>
    <x v="0"/>
    <x v="2"/>
    <x v="10"/>
    <n v="1047.8175999999999"/>
    <n v="13208.966400000003"/>
    <x v="1040"/>
  </r>
  <r>
    <s v="Shampoo"/>
    <x v="0"/>
    <s v="FreshCo Industries"/>
    <x v="2"/>
    <x v="2"/>
    <x v="0"/>
    <x v="2"/>
    <x v="11"/>
    <n v="1200.6784"/>
    <n v="14409.644800000004"/>
    <x v="1041"/>
  </r>
  <r>
    <s v="Shampoo"/>
    <x v="0"/>
    <s v="FreshCo Industries"/>
    <x v="2"/>
    <x v="2"/>
    <x v="0"/>
    <x v="3"/>
    <x v="0"/>
    <n v="1048.3088"/>
    <n v="1048.3088"/>
    <x v="1042"/>
  </r>
  <r>
    <s v="Shampoo"/>
    <x v="0"/>
    <s v="FreshCo Industries"/>
    <x v="2"/>
    <x v="2"/>
    <x v="0"/>
    <x v="3"/>
    <x v="1"/>
    <n v="983.69119999999987"/>
    <n v="2032"/>
    <x v="1043"/>
  </r>
  <r>
    <s v="Shampoo"/>
    <x v="0"/>
    <s v="FreshCo Industries"/>
    <x v="2"/>
    <x v="2"/>
    <x v="0"/>
    <x v="3"/>
    <x v="2"/>
    <n v="1055.9775999999999"/>
    <n v="3087.9776000000002"/>
    <x v="1044"/>
  </r>
  <r>
    <s v="Shampoo"/>
    <x v="0"/>
    <s v="FreshCo Industries"/>
    <x v="2"/>
    <x v="2"/>
    <x v="0"/>
    <x v="3"/>
    <x v="3"/>
    <n v="996.49760000000003"/>
    <n v="4084.4752000000003"/>
    <x v="1045"/>
  </r>
  <r>
    <s v="Shampoo"/>
    <x v="0"/>
    <s v="FreshCo Industries"/>
    <x v="2"/>
    <x v="2"/>
    <x v="0"/>
    <x v="3"/>
    <x v="4"/>
    <n v="1044.0911999999998"/>
    <n v="5128.5663999999997"/>
    <x v="1046"/>
  </r>
  <r>
    <s v="Shampoo"/>
    <x v="0"/>
    <s v="FreshCo Industries"/>
    <x v="2"/>
    <x v="2"/>
    <x v="0"/>
    <x v="3"/>
    <x v="5"/>
    <n v="1046.6959999999999"/>
    <n v="6175.2623999999996"/>
    <x v="1047"/>
  </r>
  <r>
    <s v="Shampoo"/>
    <x v="0"/>
    <s v="FreshCo Industries"/>
    <x v="2"/>
    <x v="2"/>
    <x v="0"/>
    <x v="3"/>
    <x v="6"/>
    <n v="1024.32"/>
    <n v="7199.5823999999993"/>
    <x v="1048"/>
  </r>
  <r>
    <s v="Shampoo"/>
    <x v="0"/>
    <s v="FreshCo Industries"/>
    <x v="2"/>
    <x v="2"/>
    <x v="0"/>
    <x v="3"/>
    <x v="7"/>
    <n v="912.72640000000001"/>
    <n v="8112.3087999999989"/>
    <x v="1049"/>
  </r>
  <r>
    <s v="Shampoo"/>
    <x v="0"/>
    <s v="FreshCo Industries"/>
    <x v="2"/>
    <x v="2"/>
    <x v="0"/>
    <x v="3"/>
    <x v="8"/>
    <n v="1036.1759999999999"/>
    <n v="9148.4847999999984"/>
    <x v="1050"/>
  </r>
  <r>
    <s v="Shampoo"/>
    <x v="0"/>
    <s v="FreshCo Industries"/>
    <x v="2"/>
    <x v="2"/>
    <x v="0"/>
    <x v="3"/>
    <x v="9"/>
    <n v="987.34879999999998"/>
    <n v="10135.833599999998"/>
    <x v="1051"/>
  </r>
  <r>
    <s v="Shampoo"/>
    <x v="0"/>
    <s v="FreshCo Industries"/>
    <x v="2"/>
    <x v="2"/>
    <x v="0"/>
    <x v="3"/>
    <x v="10"/>
    <n v="839.93759999999997"/>
    <n v="10975.771199999997"/>
    <x v="1052"/>
  </r>
  <r>
    <s v="Shampoo"/>
    <x v="0"/>
    <s v="FreshCo Industries"/>
    <x v="2"/>
    <x v="2"/>
    <x v="0"/>
    <x v="3"/>
    <x v="11"/>
    <n v="973.08960000000002"/>
    <n v="11948.860799999997"/>
    <x v="1053"/>
  </r>
  <r>
    <s v="Shampoo"/>
    <x v="0"/>
    <s v="FreshCo Industries"/>
    <x v="2"/>
    <x v="2"/>
    <x v="0"/>
    <x v="4"/>
    <x v="0"/>
    <n v="980.40639999999996"/>
    <n v="980.40639999999996"/>
    <x v="1054"/>
  </r>
  <r>
    <s v="Shampoo"/>
    <x v="0"/>
    <s v="FreshCo Industries"/>
    <x v="2"/>
    <x v="2"/>
    <x v="0"/>
    <x v="4"/>
    <x v="1"/>
    <n v="933.73439999999994"/>
    <n v="1914.1407999999999"/>
    <x v="1055"/>
  </r>
  <r>
    <s v="Shampoo"/>
    <x v="0"/>
    <s v="FreshCo Industries"/>
    <x v="2"/>
    <x v="2"/>
    <x v="0"/>
    <x v="4"/>
    <x v="2"/>
    <n v="3548.5799999999995"/>
    <n v="5462.7207999999991"/>
    <x v="1056"/>
  </r>
  <r>
    <s v="Shampoo"/>
    <x v="0"/>
    <s v="FreshCo Industries"/>
    <x v="2"/>
    <x v="2"/>
    <x v="0"/>
    <x v="4"/>
    <x v="3"/>
    <n v="900.4319999999999"/>
    <n v="6363.1527999999989"/>
    <x v="1057"/>
  </r>
  <r>
    <s v="Shampoo"/>
    <x v="0"/>
    <s v="FreshCo Industries"/>
    <x v="2"/>
    <x v="2"/>
    <x v="0"/>
    <x v="4"/>
    <x v="4"/>
    <n v="996.93599999999992"/>
    <n v="7360.0887999999986"/>
    <x v="1058"/>
  </r>
  <r>
    <s v="Shampoo"/>
    <x v="0"/>
    <s v="FreshCo Industries"/>
    <x v="2"/>
    <x v="2"/>
    <x v="0"/>
    <x v="4"/>
    <x v="5"/>
    <n v="2289.9903999999992"/>
    <n v="9650.0791999999983"/>
    <x v="1059"/>
  </r>
  <r>
    <s v="Shampoo"/>
    <x v="0"/>
    <s v="FreshCo Industries"/>
    <x v="2"/>
    <x v="2"/>
    <x v="0"/>
    <x v="4"/>
    <x v="6"/>
    <n v="1024.5488"/>
    <n v="10674.627999999999"/>
    <x v="1060"/>
  </r>
  <r>
    <s v="Shampoo"/>
    <x v="0"/>
    <s v="FreshCo Industries"/>
    <x v="2"/>
    <x v="2"/>
    <x v="0"/>
    <x v="4"/>
    <x v="7"/>
    <n v="709.03679999999997"/>
    <n v="11383.664799999999"/>
    <x v="1061"/>
  </r>
  <r>
    <s v="Shampoo"/>
    <x v="0"/>
    <s v="FreshCo Industries"/>
    <x v="2"/>
    <x v="2"/>
    <x v="0"/>
    <x v="4"/>
    <x v="8"/>
    <n v="1003.4463999999999"/>
    <n v="12387.111199999999"/>
    <x v="1062"/>
  </r>
  <r>
    <s v="Shampoo"/>
    <x v="0"/>
    <s v="FreshCo Industries"/>
    <x v="2"/>
    <x v="2"/>
    <x v="0"/>
    <x v="4"/>
    <x v="9"/>
    <n v="2585.7239999999997"/>
    <n v="14972.8352"/>
    <x v="1063"/>
  </r>
  <r>
    <s v="Shampoo"/>
    <x v="0"/>
    <s v="FreshCo Industries"/>
    <x v="2"/>
    <x v="2"/>
    <x v="0"/>
    <x v="4"/>
    <x v="10"/>
    <n v="963.19039999999995"/>
    <n v="15936.025599999999"/>
    <x v="1064"/>
  </r>
  <r>
    <s v="Shampoo"/>
    <x v="0"/>
    <s v="FreshCo Industries"/>
    <x v="2"/>
    <x v="2"/>
    <x v="0"/>
    <x v="4"/>
    <x v="11"/>
    <n v="1094.3504"/>
    <n v="17030.376"/>
    <x v="1065"/>
  </r>
  <r>
    <s v="Shampoo"/>
    <x v="0"/>
    <s v="FreshCo Industries"/>
    <x v="2"/>
    <x v="2"/>
    <x v="0"/>
    <x v="5"/>
    <x v="0"/>
    <n v="1119.0383999999999"/>
    <n v="1119.0383999999999"/>
    <x v="1066"/>
  </r>
  <r>
    <s v="Shampoo"/>
    <x v="0"/>
    <s v="FreshCo Industries"/>
    <x v="2"/>
    <x v="2"/>
    <x v="0"/>
    <x v="5"/>
    <x v="1"/>
    <n v="1106.8240000000001"/>
    <n v="2225.8624"/>
    <x v="1067"/>
  </r>
  <r>
    <s v="Shampoo"/>
    <x v="0"/>
    <s v="FreshCo Industries"/>
    <x v="2"/>
    <x v="2"/>
    <x v="0"/>
    <x v="5"/>
    <x v="2"/>
    <n v="1103.2031999999999"/>
    <n v="3329.0655999999999"/>
    <x v="1068"/>
  </r>
  <r>
    <s v="Shampoo"/>
    <x v="0"/>
    <s v="FreshCo Industries"/>
    <x v="2"/>
    <x v="2"/>
    <x v="1"/>
    <x v="0"/>
    <x v="0"/>
    <n v="8139.4272000000001"/>
    <n v="8139.4272000000001"/>
    <x v="1069"/>
  </r>
  <r>
    <s v="Shampoo"/>
    <x v="0"/>
    <s v="FreshCo Industries"/>
    <x v="2"/>
    <x v="2"/>
    <x v="1"/>
    <x v="0"/>
    <x v="1"/>
    <n v="7315.3360000000002"/>
    <n v="15454.763200000001"/>
    <x v="1070"/>
  </r>
  <r>
    <s v="Shampoo"/>
    <x v="0"/>
    <s v="FreshCo Industries"/>
    <x v="2"/>
    <x v="2"/>
    <x v="1"/>
    <x v="0"/>
    <x v="2"/>
    <n v="8556.8112000000001"/>
    <n v="24011.574400000001"/>
    <x v="1071"/>
  </r>
  <r>
    <s v="Shampoo"/>
    <x v="0"/>
    <s v="FreshCo Industries"/>
    <x v="2"/>
    <x v="2"/>
    <x v="1"/>
    <x v="0"/>
    <x v="3"/>
    <n v="7560.6271999999999"/>
    <n v="31572.2016"/>
    <x v="1072"/>
  </r>
  <r>
    <s v="Shampoo"/>
    <x v="0"/>
    <s v="FreshCo Industries"/>
    <x v="2"/>
    <x v="2"/>
    <x v="1"/>
    <x v="0"/>
    <x v="4"/>
    <n v="7113.2847999999994"/>
    <n v="38685.486400000002"/>
    <x v="1073"/>
  </r>
  <r>
    <s v="Shampoo"/>
    <x v="0"/>
    <s v="FreshCo Industries"/>
    <x v="2"/>
    <x v="2"/>
    <x v="1"/>
    <x v="0"/>
    <x v="5"/>
    <n v="7637.9999999999991"/>
    <n v="46323.486400000002"/>
    <x v="1074"/>
  </r>
  <r>
    <s v="Shampoo"/>
    <x v="0"/>
    <s v="FreshCo Industries"/>
    <x v="2"/>
    <x v="2"/>
    <x v="1"/>
    <x v="0"/>
    <x v="6"/>
    <n v="8534.9808000000012"/>
    <n v="54858.467199999999"/>
    <x v="1075"/>
  </r>
  <r>
    <s v="Shampoo"/>
    <x v="0"/>
    <s v="FreshCo Industries"/>
    <x v="2"/>
    <x v="2"/>
    <x v="1"/>
    <x v="0"/>
    <x v="7"/>
    <n v="7643.7615999999998"/>
    <n v="62502.228799999997"/>
    <x v="1076"/>
  </r>
  <r>
    <s v="Shampoo"/>
    <x v="0"/>
    <s v="FreshCo Industries"/>
    <x v="2"/>
    <x v="2"/>
    <x v="1"/>
    <x v="0"/>
    <x v="8"/>
    <n v="8067.4575999999997"/>
    <n v="70569.686399999991"/>
    <x v="1077"/>
  </r>
  <r>
    <s v="Shampoo"/>
    <x v="0"/>
    <s v="FreshCo Industries"/>
    <x v="2"/>
    <x v="2"/>
    <x v="1"/>
    <x v="0"/>
    <x v="9"/>
    <n v="8666.257599999999"/>
    <n v="79235.943999999989"/>
    <x v="1078"/>
  </r>
  <r>
    <s v="Shampoo"/>
    <x v="0"/>
    <s v="FreshCo Industries"/>
    <x v="2"/>
    <x v="2"/>
    <x v="1"/>
    <x v="0"/>
    <x v="10"/>
    <n v="8905.92"/>
    <n v="88141.863999999987"/>
    <x v="1079"/>
  </r>
  <r>
    <s v="Shampoo"/>
    <x v="0"/>
    <s v="FreshCo Industries"/>
    <x v="2"/>
    <x v="2"/>
    <x v="1"/>
    <x v="0"/>
    <x v="11"/>
    <n v="7798.5807999999997"/>
    <n v="95940.444799999983"/>
    <x v="1080"/>
  </r>
  <r>
    <s v="Shampoo"/>
    <x v="0"/>
    <s v="FreshCo Industries"/>
    <x v="2"/>
    <x v="2"/>
    <x v="1"/>
    <x v="1"/>
    <x v="0"/>
    <n v="9117.6432000000004"/>
    <n v="9117.6432000000004"/>
    <x v="1081"/>
  </r>
  <r>
    <s v="Shampoo"/>
    <x v="0"/>
    <s v="FreshCo Industries"/>
    <x v="2"/>
    <x v="2"/>
    <x v="1"/>
    <x v="1"/>
    <x v="1"/>
    <n v="7891.3039999999992"/>
    <n v="17008.947199999999"/>
    <x v="1082"/>
  </r>
  <r>
    <s v="Shampoo"/>
    <x v="0"/>
    <s v="FreshCo Industries"/>
    <x v="2"/>
    <x v="2"/>
    <x v="1"/>
    <x v="1"/>
    <x v="2"/>
    <n v="8811.8271999999997"/>
    <n v="25820.774399999998"/>
    <x v="1083"/>
  </r>
  <r>
    <s v="Shampoo"/>
    <x v="0"/>
    <s v="FreshCo Industries"/>
    <x v="2"/>
    <x v="2"/>
    <x v="1"/>
    <x v="1"/>
    <x v="3"/>
    <n v="8841.982399999999"/>
    <n v="34662.756799999996"/>
    <x v="1084"/>
  </r>
  <r>
    <s v="Shampoo"/>
    <x v="0"/>
    <s v="FreshCo Industries"/>
    <x v="2"/>
    <x v="2"/>
    <x v="1"/>
    <x v="1"/>
    <x v="4"/>
    <n v="9086.8703999999998"/>
    <n v="43749.627199999995"/>
    <x v="1085"/>
  </r>
  <r>
    <s v="Shampoo"/>
    <x v="0"/>
    <s v="FreshCo Industries"/>
    <x v="2"/>
    <x v="2"/>
    <x v="1"/>
    <x v="1"/>
    <x v="5"/>
    <n v="8481.4063999999998"/>
    <n v="52231.033599999995"/>
    <x v="1086"/>
  </r>
  <r>
    <s v="Shampoo"/>
    <x v="0"/>
    <s v="FreshCo Industries"/>
    <x v="2"/>
    <x v="2"/>
    <x v="1"/>
    <x v="1"/>
    <x v="6"/>
    <n v="8054.0767999999989"/>
    <n v="60285.11039999999"/>
    <x v="1087"/>
  </r>
  <r>
    <s v="Shampoo"/>
    <x v="0"/>
    <s v="FreshCo Industries"/>
    <x v="2"/>
    <x v="2"/>
    <x v="1"/>
    <x v="1"/>
    <x v="7"/>
    <n v="6686.8"/>
    <n v="66971.910399999993"/>
    <x v="1088"/>
  </r>
  <r>
    <s v="Shampoo"/>
    <x v="0"/>
    <s v="FreshCo Industries"/>
    <x v="2"/>
    <x v="2"/>
    <x v="1"/>
    <x v="1"/>
    <x v="8"/>
    <n v="6998.5407999999998"/>
    <n v="73970.451199999996"/>
    <x v="1089"/>
  </r>
  <r>
    <s v="Shampoo"/>
    <x v="0"/>
    <s v="FreshCo Industries"/>
    <x v="2"/>
    <x v="2"/>
    <x v="1"/>
    <x v="1"/>
    <x v="9"/>
    <n v="7264.7936"/>
    <n v="81235.2448"/>
    <x v="1090"/>
  </r>
  <r>
    <s v="Shampoo"/>
    <x v="0"/>
    <s v="FreshCo Industries"/>
    <x v="2"/>
    <x v="2"/>
    <x v="1"/>
    <x v="1"/>
    <x v="10"/>
    <n v="8020.4415999999992"/>
    <n v="89255.686400000006"/>
    <x v="1091"/>
  </r>
  <r>
    <s v="Shampoo"/>
    <x v="0"/>
    <s v="FreshCo Industries"/>
    <x v="2"/>
    <x v="2"/>
    <x v="1"/>
    <x v="1"/>
    <x v="11"/>
    <n v="7390.8943999999992"/>
    <n v="96646.580800000011"/>
    <x v="1092"/>
  </r>
  <r>
    <s v="Shampoo"/>
    <x v="0"/>
    <s v="FreshCo Industries"/>
    <x v="2"/>
    <x v="2"/>
    <x v="1"/>
    <x v="2"/>
    <x v="0"/>
    <n v="7841.779199999999"/>
    <n v="7841.779199999999"/>
    <x v="1093"/>
  </r>
  <r>
    <s v="Shampoo"/>
    <x v="0"/>
    <s v="FreshCo Industries"/>
    <x v="2"/>
    <x v="2"/>
    <x v="1"/>
    <x v="2"/>
    <x v="1"/>
    <n v="6595.7647999999999"/>
    <n v="14437.543999999998"/>
    <x v="1094"/>
  </r>
  <r>
    <s v="Shampoo"/>
    <x v="0"/>
    <s v="FreshCo Industries"/>
    <x v="2"/>
    <x v="2"/>
    <x v="1"/>
    <x v="2"/>
    <x v="2"/>
    <n v="7175.2527999999993"/>
    <n v="21612.796799999996"/>
    <x v="1095"/>
  </r>
  <r>
    <s v="Shampoo"/>
    <x v="0"/>
    <s v="FreshCo Industries"/>
    <x v="2"/>
    <x v="2"/>
    <x v="1"/>
    <x v="2"/>
    <x v="3"/>
    <n v="6552.2096000000001"/>
    <n v="28165.006399999998"/>
    <x v="1096"/>
  </r>
  <r>
    <s v="Shampoo"/>
    <x v="0"/>
    <s v="FreshCo Industries"/>
    <x v="2"/>
    <x v="2"/>
    <x v="1"/>
    <x v="2"/>
    <x v="4"/>
    <n v="5119.134399999999"/>
    <n v="33284.140799999994"/>
    <x v="1097"/>
  </r>
  <r>
    <s v="Shampoo"/>
    <x v="0"/>
    <s v="FreshCo Industries"/>
    <x v="2"/>
    <x v="2"/>
    <x v="1"/>
    <x v="2"/>
    <x v="5"/>
    <n v="5837.8959999999997"/>
    <n v="39122.036799999994"/>
    <x v="1098"/>
  </r>
  <r>
    <s v="Shampoo"/>
    <x v="0"/>
    <s v="FreshCo Industries"/>
    <x v="2"/>
    <x v="2"/>
    <x v="1"/>
    <x v="2"/>
    <x v="6"/>
    <n v="7148.8367999999991"/>
    <n v="46270.873599999992"/>
    <x v="1099"/>
  </r>
  <r>
    <s v="Shampoo"/>
    <x v="0"/>
    <s v="FreshCo Industries"/>
    <x v="2"/>
    <x v="2"/>
    <x v="1"/>
    <x v="2"/>
    <x v="7"/>
    <n v="4261.1376"/>
    <n v="50532.011199999994"/>
    <x v="1100"/>
  </r>
  <r>
    <s v="Shampoo"/>
    <x v="0"/>
    <s v="FreshCo Industries"/>
    <x v="2"/>
    <x v="2"/>
    <x v="1"/>
    <x v="2"/>
    <x v="8"/>
    <n v="6289.0431999999992"/>
    <n v="56821.054399999994"/>
    <x v="1101"/>
  </r>
  <r>
    <s v="Shampoo"/>
    <x v="0"/>
    <s v="FreshCo Industries"/>
    <x v="2"/>
    <x v="2"/>
    <x v="1"/>
    <x v="2"/>
    <x v="9"/>
    <n v="7115.4160000000002"/>
    <n v="63936.470399999991"/>
    <x v="1102"/>
  </r>
  <r>
    <s v="Shampoo"/>
    <x v="0"/>
    <s v="FreshCo Industries"/>
    <x v="2"/>
    <x v="2"/>
    <x v="1"/>
    <x v="2"/>
    <x v="10"/>
    <n v="5471.2255999999998"/>
    <n v="69407.695999999996"/>
    <x v="1103"/>
  </r>
  <r>
    <s v="Shampoo"/>
    <x v="0"/>
    <s v="FreshCo Industries"/>
    <x v="2"/>
    <x v="2"/>
    <x v="1"/>
    <x v="2"/>
    <x v="11"/>
    <n v="6194.2271999999994"/>
    <n v="75601.92319999999"/>
    <x v="1104"/>
  </r>
  <r>
    <s v="Shampoo"/>
    <x v="0"/>
    <s v="FreshCo Industries"/>
    <x v="2"/>
    <x v="2"/>
    <x v="1"/>
    <x v="3"/>
    <x v="0"/>
    <n v="5540.1807999999992"/>
    <n v="5540.1807999999992"/>
    <x v="1105"/>
  </r>
  <r>
    <s v="Shampoo"/>
    <x v="0"/>
    <s v="FreshCo Industries"/>
    <x v="2"/>
    <x v="2"/>
    <x v="1"/>
    <x v="3"/>
    <x v="1"/>
    <n v="5170.3391999999994"/>
    <n v="10710.519999999999"/>
    <x v="1106"/>
  </r>
  <r>
    <s v="Shampoo"/>
    <x v="0"/>
    <s v="FreshCo Industries"/>
    <x v="2"/>
    <x v="2"/>
    <x v="1"/>
    <x v="3"/>
    <x v="2"/>
    <n v="5782.4495999999999"/>
    <n v="16492.969599999997"/>
    <x v="1107"/>
  </r>
  <r>
    <s v="Shampoo"/>
    <x v="0"/>
    <s v="FreshCo Industries"/>
    <x v="2"/>
    <x v="2"/>
    <x v="1"/>
    <x v="3"/>
    <x v="3"/>
    <n v="5432.2576000000008"/>
    <n v="21925.227199999998"/>
    <x v="1108"/>
  </r>
  <r>
    <s v="Shampoo"/>
    <x v="0"/>
    <s v="FreshCo Industries"/>
    <x v="2"/>
    <x v="2"/>
    <x v="1"/>
    <x v="3"/>
    <x v="4"/>
    <n v="5613.8912"/>
    <n v="27539.118399999999"/>
    <x v="1109"/>
  </r>
  <r>
    <s v="Shampoo"/>
    <x v="0"/>
    <s v="FreshCo Industries"/>
    <x v="2"/>
    <x v="2"/>
    <x v="1"/>
    <x v="3"/>
    <x v="5"/>
    <n v="5596.6592000000001"/>
    <n v="33135.777600000001"/>
    <x v="1110"/>
  </r>
  <r>
    <s v="Shampoo"/>
    <x v="0"/>
    <s v="FreshCo Industries"/>
    <x v="2"/>
    <x v="2"/>
    <x v="1"/>
    <x v="3"/>
    <x v="6"/>
    <n v="5457.7519999999995"/>
    <n v="38593.529600000002"/>
    <x v="1111"/>
  </r>
  <r>
    <s v="Shampoo"/>
    <x v="0"/>
    <s v="FreshCo Industries"/>
    <x v="2"/>
    <x v="2"/>
    <x v="1"/>
    <x v="3"/>
    <x v="7"/>
    <n v="4903.5711999999994"/>
    <n v="43497.1008"/>
    <x v="1112"/>
  </r>
  <r>
    <s v="Shampoo"/>
    <x v="0"/>
    <s v="FreshCo Industries"/>
    <x v="2"/>
    <x v="2"/>
    <x v="1"/>
    <x v="3"/>
    <x v="8"/>
    <n v="5748.6912000000002"/>
    <n v="49245.792000000001"/>
    <x v="1113"/>
  </r>
  <r>
    <s v="Shampoo"/>
    <x v="0"/>
    <s v="FreshCo Industries"/>
    <x v="2"/>
    <x v="2"/>
    <x v="1"/>
    <x v="3"/>
    <x v="9"/>
    <n v="5426.2271999999994"/>
    <n v="54672.019200000002"/>
    <x v="1114"/>
  </r>
  <r>
    <s v="Shampoo"/>
    <x v="0"/>
    <s v="FreshCo Industries"/>
    <x v="2"/>
    <x v="2"/>
    <x v="1"/>
    <x v="3"/>
    <x v="10"/>
    <n v="4489.9823999999999"/>
    <n v="59162.001600000003"/>
    <x v="1115"/>
  </r>
  <r>
    <s v="Shampoo"/>
    <x v="0"/>
    <s v="FreshCo Industries"/>
    <x v="2"/>
    <x v="2"/>
    <x v="1"/>
    <x v="3"/>
    <x v="11"/>
    <n v="5433.1967999999997"/>
    <n v="64595.198400000001"/>
    <x v="1116"/>
  </r>
  <r>
    <s v="Shampoo"/>
    <x v="0"/>
    <s v="FreshCo Industries"/>
    <x v="2"/>
    <x v="2"/>
    <x v="1"/>
    <x v="4"/>
    <x v="0"/>
    <n v="5673.6175999999996"/>
    <n v="5673.6175999999996"/>
    <x v="1117"/>
  </r>
  <r>
    <s v="Shampoo"/>
    <x v="0"/>
    <s v="FreshCo Industries"/>
    <x v="2"/>
    <x v="2"/>
    <x v="1"/>
    <x v="4"/>
    <x v="1"/>
    <n v="5330.4432000000006"/>
    <n v="11004.060799999999"/>
    <x v="1118"/>
  </r>
  <r>
    <s v="Shampoo"/>
    <x v="0"/>
    <s v="FreshCo Industries"/>
    <x v="2"/>
    <x v="2"/>
    <x v="1"/>
    <x v="4"/>
    <x v="2"/>
    <n v="20832.319200000002"/>
    <n v="31836.38"/>
    <x v="1119"/>
  </r>
  <r>
    <s v="Shampoo"/>
    <x v="0"/>
    <s v="FreshCo Industries"/>
    <x v="2"/>
    <x v="2"/>
    <x v="1"/>
    <x v="4"/>
    <x v="3"/>
    <n v="5195.0543999999991"/>
    <n v="37031.434399999998"/>
    <x v="1120"/>
  </r>
  <r>
    <s v="Shampoo"/>
    <x v="0"/>
    <s v="FreshCo Industries"/>
    <x v="2"/>
    <x v="2"/>
    <x v="1"/>
    <x v="4"/>
    <x v="4"/>
    <n v="5754.2096000000001"/>
    <n v="42785.644"/>
    <x v="1121"/>
  </r>
  <r>
    <s v="Shampoo"/>
    <x v="0"/>
    <s v="FreshCo Industries"/>
    <x v="2"/>
    <x v="2"/>
    <x v="1"/>
    <x v="4"/>
    <x v="5"/>
    <n v="13161.067359999997"/>
    <n v="55946.711360000001"/>
    <x v="1122"/>
  </r>
  <r>
    <s v="Shampoo"/>
    <x v="0"/>
    <s v="FreshCo Industries"/>
    <x v="2"/>
    <x v="2"/>
    <x v="1"/>
    <x v="4"/>
    <x v="6"/>
    <n v="5991.9056"/>
    <n v="61938.616959999999"/>
    <x v="1123"/>
  </r>
  <r>
    <s v="Shampoo"/>
    <x v="0"/>
    <s v="FreshCo Industries"/>
    <x v="2"/>
    <x v="2"/>
    <x v="1"/>
    <x v="4"/>
    <x v="7"/>
    <n v="4137.3615999999993"/>
    <n v="66075.978560000003"/>
    <x v="1124"/>
  </r>
  <r>
    <s v="Shampoo"/>
    <x v="0"/>
    <s v="FreshCo Industries"/>
    <x v="2"/>
    <x v="2"/>
    <x v="1"/>
    <x v="4"/>
    <x v="8"/>
    <n v="5865.5136000000002"/>
    <n v="71941.492160000009"/>
    <x v="1125"/>
  </r>
  <r>
    <s v="Shampoo"/>
    <x v="0"/>
    <s v="FreshCo Industries"/>
    <x v="2"/>
    <x v="2"/>
    <x v="1"/>
    <x v="4"/>
    <x v="9"/>
    <n v="15501.543999999998"/>
    <n v="87443.036160000003"/>
    <x v="1126"/>
  </r>
  <r>
    <s v="Shampoo"/>
    <x v="0"/>
    <s v="FreshCo Industries"/>
    <x v="2"/>
    <x v="2"/>
    <x v="1"/>
    <x v="4"/>
    <x v="10"/>
    <n v="5742.8832000000002"/>
    <n v="93185.91936"/>
    <x v="1127"/>
  </r>
  <r>
    <s v="Shampoo"/>
    <x v="0"/>
    <s v="FreshCo Industries"/>
    <x v="2"/>
    <x v="2"/>
    <x v="1"/>
    <x v="4"/>
    <x v="11"/>
    <n v="6472.6848"/>
    <n v="99658.604160000003"/>
    <x v="1128"/>
  </r>
  <r>
    <s v="Shampoo"/>
    <x v="0"/>
    <s v="FreshCo Industries"/>
    <x v="2"/>
    <x v="2"/>
    <x v="1"/>
    <x v="5"/>
    <x v="0"/>
    <n v="6804.3967999999995"/>
    <n v="6804.3967999999995"/>
    <x v="1129"/>
  </r>
  <r>
    <s v="Shampoo"/>
    <x v="0"/>
    <s v="FreshCo Industries"/>
    <x v="2"/>
    <x v="2"/>
    <x v="1"/>
    <x v="5"/>
    <x v="1"/>
    <n v="6719.0544"/>
    <n v="13523.4512"/>
    <x v="1130"/>
  </r>
  <r>
    <s v="Shampoo"/>
    <x v="0"/>
    <s v="FreshCo Industries"/>
    <x v="2"/>
    <x v="2"/>
    <x v="1"/>
    <x v="5"/>
    <x v="2"/>
    <n v="6644.9423999999999"/>
    <n v="20168.393599999999"/>
    <x v="1131"/>
  </r>
  <r>
    <s v="Shampoo"/>
    <x v="0"/>
    <s v="GreenLeaf Distributors"/>
    <x v="3"/>
    <x v="0"/>
    <x v="0"/>
    <x v="0"/>
    <x v="0"/>
    <n v="4201.0839999999998"/>
    <n v="4201.0839999999998"/>
    <x v="1132"/>
  </r>
  <r>
    <s v="Shampoo"/>
    <x v="0"/>
    <s v="GreenLeaf Distributors"/>
    <x v="3"/>
    <x v="0"/>
    <x v="0"/>
    <x v="0"/>
    <x v="1"/>
    <n v="3042.9380000000001"/>
    <n v="7244.0219999999999"/>
    <x v="1133"/>
  </r>
  <r>
    <s v="Shampoo"/>
    <x v="0"/>
    <s v="GreenLeaf Distributors"/>
    <x v="3"/>
    <x v="0"/>
    <x v="0"/>
    <x v="0"/>
    <x v="2"/>
    <n v="3893.8559999999998"/>
    <n v="11137.878000000001"/>
    <x v="1134"/>
  </r>
  <r>
    <s v="Shampoo"/>
    <x v="0"/>
    <s v="GreenLeaf Distributors"/>
    <x v="3"/>
    <x v="0"/>
    <x v="0"/>
    <x v="0"/>
    <x v="3"/>
    <n v="3843.8020000000001"/>
    <n v="14981.68"/>
    <x v="1135"/>
  </r>
  <r>
    <s v="Shampoo"/>
    <x v="0"/>
    <s v="GreenLeaf Distributors"/>
    <x v="3"/>
    <x v="0"/>
    <x v="0"/>
    <x v="0"/>
    <x v="4"/>
    <n v="4487.6000000000004"/>
    <n v="19469.28"/>
    <x v="1136"/>
  </r>
  <r>
    <s v="Shampoo"/>
    <x v="0"/>
    <s v="GreenLeaf Distributors"/>
    <x v="3"/>
    <x v="0"/>
    <x v="0"/>
    <x v="0"/>
    <x v="5"/>
    <n v="4119.9619999999995"/>
    <n v="23589.241999999998"/>
    <x v="1137"/>
  </r>
  <r>
    <s v="Shampoo"/>
    <x v="0"/>
    <s v="GreenLeaf Distributors"/>
    <x v="3"/>
    <x v="0"/>
    <x v="0"/>
    <x v="0"/>
    <x v="6"/>
    <n v="4587.7079999999996"/>
    <n v="28176.949999999997"/>
    <x v="1138"/>
  </r>
  <r>
    <s v="Shampoo"/>
    <x v="0"/>
    <s v="GreenLeaf Distributors"/>
    <x v="3"/>
    <x v="0"/>
    <x v="0"/>
    <x v="0"/>
    <x v="7"/>
    <n v="4548.01"/>
    <n v="32724.959999999999"/>
    <x v="1139"/>
  </r>
  <r>
    <s v="Shampoo"/>
    <x v="0"/>
    <s v="GreenLeaf Distributors"/>
    <x v="3"/>
    <x v="0"/>
    <x v="0"/>
    <x v="0"/>
    <x v="8"/>
    <n v="4308.0959999999995"/>
    <n v="37033.055999999997"/>
    <x v="1140"/>
  </r>
  <r>
    <s v="Shampoo"/>
    <x v="0"/>
    <s v="GreenLeaf Distributors"/>
    <x v="3"/>
    <x v="0"/>
    <x v="0"/>
    <x v="0"/>
    <x v="9"/>
    <n v="5102.0559999999996"/>
    <n v="42135.111999999994"/>
    <x v="1141"/>
  </r>
  <r>
    <s v="Shampoo"/>
    <x v="0"/>
    <s v="GreenLeaf Distributors"/>
    <x v="3"/>
    <x v="0"/>
    <x v="0"/>
    <x v="0"/>
    <x v="10"/>
    <n v="4927.7299999999996"/>
    <n v="47062.84199999999"/>
    <x v="1142"/>
  </r>
  <r>
    <s v="Shampoo"/>
    <x v="0"/>
    <s v="GreenLeaf Distributors"/>
    <x v="3"/>
    <x v="0"/>
    <x v="0"/>
    <x v="0"/>
    <x v="11"/>
    <n v="4813.8140000000003"/>
    <n v="51876.655999999988"/>
    <x v="1143"/>
  </r>
  <r>
    <s v="Shampoo"/>
    <x v="0"/>
    <s v="GreenLeaf Distributors"/>
    <x v="3"/>
    <x v="0"/>
    <x v="0"/>
    <x v="1"/>
    <x v="0"/>
    <n v="5231.5060000000003"/>
    <n v="5231.5060000000003"/>
    <x v="1144"/>
  </r>
  <r>
    <s v="Shampoo"/>
    <x v="0"/>
    <s v="GreenLeaf Distributors"/>
    <x v="3"/>
    <x v="0"/>
    <x v="0"/>
    <x v="1"/>
    <x v="1"/>
    <n v="4711.9799999999996"/>
    <n v="9943.4860000000008"/>
    <x v="1145"/>
  </r>
  <r>
    <s v="Shampoo"/>
    <x v="0"/>
    <s v="GreenLeaf Distributors"/>
    <x v="3"/>
    <x v="0"/>
    <x v="0"/>
    <x v="1"/>
    <x v="2"/>
    <n v="5181.4520000000002"/>
    <n v="15124.938000000002"/>
    <x v="1146"/>
  </r>
  <r>
    <s v="Shampoo"/>
    <x v="0"/>
    <s v="GreenLeaf Distributors"/>
    <x v="3"/>
    <x v="0"/>
    <x v="0"/>
    <x v="1"/>
    <x v="3"/>
    <n v="4957.0720000000001"/>
    <n v="20082.010000000002"/>
    <x v="1147"/>
  </r>
  <r>
    <s v="Shampoo"/>
    <x v="0"/>
    <s v="GreenLeaf Distributors"/>
    <x v="3"/>
    <x v="0"/>
    <x v="0"/>
    <x v="1"/>
    <x v="4"/>
    <n v="5756.21"/>
    <n v="25838.22"/>
    <x v="1148"/>
  </r>
  <r>
    <s v="Shampoo"/>
    <x v="0"/>
    <s v="GreenLeaf Distributors"/>
    <x v="3"/>
    <x v="0"/>
    <x v="0"/>
    <x v="1"/>
    <x v="5"/>
    <n v="5469.6939999999995"/>
    <n v="31307.914000000001"/>
    <x v="1149"/>
  </r>
  <r>
    <s v="Shampoo"/>
    <x v="0"/>
    <s v="GreenLeaf Distributors"/>
    <x v="3"/>
    <x v="0"/>
    <x v="0"/>
    <x v="1"/>
    <x v="6"/>
    <n v="5298.82"/>
    <n v="36606.733999999997"/>
    <x v="1150"/>
  </r>
  <r>
    <s v="Shampoo"/>
    <x v="0"/>
    <s v="GreenLeaf Distributors"/>
    <x v="3"/>
    <x v="0"/>
    <x v="0"/>
    <x v="1"/>
    <x v="7"/>
    <n v="4894.9359999999997"/>
    <n v="41501.67"/>
    <x v="1151"/>
  </r>
  <r>
    <s v="Shampoo"/>
    <x v="0"/>
    <s v="GreenLeaf Distributors"/>
    <x v="3"/>
    <x v="0"/>
    <x v="0"/>
    <x v="1"/>
    <x v="8"/>
    <n v="5266.0259999999998"/>
    <n v="46767.695999999996"/>
    <x v="1152"/>
  </r>
  <r>
    <s v="Shampoo"/>
    <x v="0"/>
    <s v="GreenLeaf Distributors"/>
    <x v="3"/>
    <x v="0"/>
    <x v="0"/>
    <x v="1"/>
    <x v="9"/>
    <n v="5183.1779999999999"/>
    <n v="51950.873999999996"/>
    <x v="1153"/>
  </r>
  <r>
    <s v="Shampoo"/>
    <x v="0"/>
    <s v="GreenLeaf Distributors"/>
    <x v="3"/>
    <x v="0"/>
    <x v="0"/>
    <x v="1"/>
    <x v="10"/>
    <n v="4641.2139999999999"/>
    <n v="56592.087999999996"/>
    <x v="1154"/>
  </r>
  <r>
    <s v="Shampoo"/>
    <x v="0"/>
    <s v="GreenLeaf Distributors"/>
    <x v="3"/>
    <x v="0"/>
    <x v="0"/>
    <x v="1"/>
    <x v="11"/>
    <n v="5549.09"/>
    <n v="62141.178"/>
    <x v="1155"/>
  </r>
  <r>
    <s v="Shampoo"/>
    <x v="0"/>
    <s v="GreenLeaf Distributors"/>
    <x v="3"/>
    <x v="0"/>
    <x v="0"/>
    <x v="2"/>
    <x v="0"/>
    <n v="5892.5640000000003"/>
    <n v="5892.5640000000003"/>
    <x v="1156"/>
  </r>
  <r>
    <s v="Shampoo"/>
    <x v="0"/>
    <s v="GreenLeaf Distributors"/>
    <x v="3"/>
    <x v="0"/>
    <x v="0"/>
    <x v="2"/>
    <x v="1"/>
    <n v="5911.55"/>
    <n v="11804.114000000001"/>
    <x v="1157"/>
  </r>
  <r>
    <s v="Shampoo"/>
    <x v="0"/>
    <s v="GreenLeaf Distributors"/>
    <x v="3"/>
    <x v="0"/>
    <x v="0"/>
    <x v="2"/>
    <x v="2"/>
    <n v="6798.7139999999999"/>
    <n v="18602.828000000001"/>
    <x v="1158"/>
  </r>
  <r>
    <s v="Shampoo"/>
    <x v="0"/>
    <s v="GreenLeaf Distributors"/>
    <x v="3"/>
    <x v="0"/>
    <x v="0"/>
    <x v="2"/>
    <x v="3"/>
    <n v="6106.5879999999997"/>
    <n v="24709.416000000001"/>
    <x v="1159"/>
  </r>
  <r>
    <s v="Shampoo"/>
    <x v="0"/>
    <s v="GreenLeaf Distributors"/>
    <x v="3"/>
    <x v="0"/>
    <x v="0"/>
    <x v="2"/>
    <x v="4"/>
    <n v="4837.9780000000001"/>
    <n v="29547.394"/>
    <x v="1160"/>
  </r>
  <r>
    <s v="Shampoo"/>
    <x v="0"/>
    <s v="GreenLeaf Distributors"/>
    <x v="3"/>
    <x v="0"/>
    <x v="0"/>
    <x v="2"/>
    <x v="5"/>
    <n v="5799.36"/>
    <n v="35346.754000000001"/>
    <x v="1161"/>
  </r>
  <r>
    <s v="Shampoo"/>
    <x v="0"/>
    <s v="GreenLeaf Distributors"/>
    <x v="3"/>
    <x v="0"/>
    <x v="0"/>
    <x v="2"/>
    <x v="6"/>
    <n v="6791.8099999999995"/>
    <n v="42138.563999999998"/>
    <x v="1162"/>
  </r>
  <r>
    <s v="Shampoo"/>
    <x v="0"/>
    <s v="GreenLeaf Distributors"/>
    <x v="3"/>
    <x v="0"/>
    <x v="0"/>
    <x v="2"/>
    <x v="7"/>
    <n v="5045.098"/>
    <n v="47183.661999999997"/>
    <x v="1163"/>
  </r>
  <r>
    <s v="Shampoo"/>
    <x v="0"/>
    <s v="GreenLeaf Distributors"/>
    <x v="3"/>
    <x v="0"/>
    <x v="0"/>
    <x v="2"/>
    <x v="8"/>
    <n v="5737.2240000000002"/>
    <n v="52920.885999999999"/>
    <x v="1164"/>
  </r>
  <r>
    <s v="Shampoo"/>
    <x v="0"/>
    <s v="GreenLeaf Distributors"/>
    <x v="3"/>
    <x v="0"/>
    <x v="0"/>
    <x v="2"/>
    <x v="9"/>
    <n v="6022.0140000000001"/>
    <n v="58942.9"/>
    <x v="1165"/>
  </r>
  <r>
    <s v="Shampoo"/>
    <x v="0"/>
    <s v="GreenLeaf Distributors"/>
    <x v="3"/>
    <x v="0"/>
    <x v="0"/>
    <x v="2"/>
    <x v="10"/>
    <n v="5675.0879999999997"/>
    <n v="64617.987999999998"/>
    <x v="1166"/>
  </r>
  <r>
    <s v="Shampoo"/>
    <x v="0"/>
    <s v="GreenLeaf Distributors"/>
    <x v="3"/>
    <x v="0"/>
    <x v="0"/>
    <x v="2"/>
    <x v="11"/>
    <n v="6177.3540000000003"/>
    <n v="70795.342000000004"/>
    <x v="1167"/>
  </r>
  <r>
    <s v="Shampoo"/>
    <x v="0"/>
    <s v="GreenLeaf Distributors"/>
    <x v="3"/>
    <x v="0"/>
    <x v="0"/>
    <x v="3"/>
    <x v="0"/>
    <n v="5711.3339999999998"/>
    <n v="5711.3339999999998"/>
    <x v="1168"/>
  </r>
  <r>
    <s v="Shampoo"/>
    <x v="0"/>
    <s v="GreenLeaf Distributors"/>
    <x v="3"/>
    <x v="0"/>
    <x v="0"/>
    <x v="3"/>
    <x v="1"/>
    <n v="5640.5680000000002"/>
    <n v="11351.902"/>
    <x v="1169"/>
  </r>
  <r>
    <s v="Shampoo"/>
    <x v="0"/>
    <s v="GreenLeaf Distributors"/>
    <x v="3"/>
    <x v="0"/>
    <x v="0"/>
    <x v="3"/>
    <x v="2"/>
    <n v="6413.8159999999998"/>
    <n v="17765.718000000001"/>
    <x v="1170"/>
  </r>
  <r>
    <s v="Shampoo"/>
    <x v="0"/>
    <s v="GreenLeaf Distributors"/>
    <x v="3"/>
    <x v="0"/>
    <x v="0"/>
    <x v="3"/>
    <x v="3"/>
    <n v="6066.89"/>
    <n v="23832.608"/>
    <x v="1171"/>
  </r>
  <r>
    <s v="Shampoo"/>
    <x v="0"/>
    <s v="GreenLeaf Distributors"/>
    <x v="3"/>
    <x v="0"/>
    <x v="0"/>
    <x v="3"/>
    <x v="4"/>
    <n v="5789.0039999999999"/>
    <n v="29621.612000000001"/>
    <x v="1172"/>
  </r>
  <r>
    <s v="Shampoo"/>
    <x v="0"/>
    <s v="GreenLeaf Distributors"/>
    <x v="3"/>
    <x v="0"/>
    <x v="0"/>
    <x v="3"/>
    <x v="5"/>
    <n v="6044.4520000000002"/>
    <n v="35666.063999999998"/>
    <x v="1173"/>
  </r>
  <r>
    <s v="Shampoo"/>
    <x v="0"/>
    <s v="GreenLeaf Distributors"/>
    <x v="3"/>
    <x v="0"/>
    <x v="0"/>
    <x v="3"/>
    <x v="6"/>
    <n v="6279.1880000000001"/>
    <n v="41945.252"/>
    <x v="1174"/>
  </r>
  <r>
    <s v="Shampoo"/>
    <x v="0"/>
    <s v="GreenLeaf Distributors"/>
    <x v="3"/>
    <x v="0"/>
    <x v="0"/>
    <x v="3"/>
    <x v="7"/>
    <n v="5597.4179999999997"/>
    <n v="47542.67"/>
    <x v="1175"/>
  </r>
  <r>
    <s v="Shampoo"/>
    <x v="0"/>
    <s v="GreenLeaf Distributors"/>
    <x v="3"/>
    <x v="0"/>
    <x v="0"/>
    <x v="3"/>
    <x v="8"/>
    <n v="5825.25"/>
    <n v="53367.92"/>
    <x v="1176"/>
  </r>
  <r>
    <s v="Shampoo"/>
    <x v="0"/>
    <s v="GreenLeaf Distributors"/>
    <x v="3"/>
    <x v="0"/>
    <x v="0"/>
    <x v="3"/>
    <x v="9"/>
    <n v="6826.33"/>
    <n v="60194.25"/>
    <x v="1177"/>
  </r>
  <r>
    <s v="Shampoo"/>
    <x v="0"/>
    <s v="GreenLeaf Distributors"/>
    <x v="3"/>
    <x v="0"/>
    <x v="0"/>
    <x v="3"/>
    <x v="10"/>
    <n v="6080.6980000000003"/>
    <n v="66274.948000000004"/>
    <x v="1178"/>
  </r>
  <r>
    <s v="Shampoo"/>
    <x v="0"/>
    <s v="GreenLeaf Distributors"/>
    <x v="3"/>
    <x v="0"/>
    <x v="0"/>
    <x v="3"/>
    <x v="11"/>
    <n v="6507.0199999999995"/>
    <n v="72781.968000000008"/>
    <x v="1179"/>
  </r>
  <r>
    <s v="Shampoo"/>
    <x v="0"/>
    <s v="GreenLeaf Distributors"/>
    <x v="3"/>
    <x v="0"/>
    <x v="0"/>
    <x v="4"/>
    <x v="0"/>
    <n v="6469.0479999999998"/>
    <n v="6469.0479999999998"/>
    <x v="1180"/>
  </r>
  <r>
    <s v="Shampoo"/>
    <x v="0"/>
    <s v="GreenLeaf Distributors"/>
    <x v="3"/>
    <x v="0"/>
    <x v="0"/>
    <x v="4"/>
    <x v="1"/>
    <n v="5871.8519999999999"/>
    <n v="12340.9"/>
    <x v="1181"/>
  </r>
  <r>
    <s v="Shampoo"/>
    <x v="0"/>
    <s v="GreenLeaf Distributors"/>
    <x v="3"/>
    <x v="0"/>
    <x v="0"/>
    <x v="4"/>
    <x v="2"/>
    <n v="6696.88"/>
    <n v="19037.78"/>
    <x v="1182"/>
  </r>
  <r>
    <s v="Shampoo"/>
    <x v="0"/>
    <s v="GreenLeaf Distributors"/>
    <x v="3"/>
    <x v="0"/>
    <x v="0"/>
    <x v="4"/>
    <x v="3"/>
    <n v="5951.2479999999996"/>
    <n v="24989.027999999998"/>
    <x v="1183"/>
  </r>
  <r>
    <s v="Shampoo"/>
    <x v="0"/>
    <s v="GreenLeaf Distributors"/>
    <x v="3"/>
    <x v="0"/>
    <x v="0"/>
    <x v="4"/>
    <x v="4"/>
    <n v="7340.6779999999999"/>
    <n v="32329.705999999998"/>
    <x v="1184"/>
  </r>
  <r>
    <s v="Shampoo"/>
    <x v="0"/>
    <s v="GreenLeaf Distributors"/>
    <x v="3"/>
    <x v="0"/>
    <x v="0"/>
    <x v="4"/>
    <x v="5"/>
    <n v="7426.9780000000001"/>
    <n v="39756.684000000001"/>
    <x v="1185"/>
  </r>
  <r>
    <s v="Shampoo"/>
    <x v="0"/>
    <s v="GreenLeaf Distributors"/>
    <x v="3"/>
    <x v="0"/>
    <x v="0"/>
    <x v="4"/>
    <x v="6"/>
    <n v="6315.4340000000002"/>
    <n v="46072.118000000002"/>
    <x v="1186"/>
  </r>
  <r>
    <s v="Shampoo"/>
    <x v="0"/>
    <s v="GreenLeaf Distributors"/>
    <x v="3"/>
    <x v="0"/>
    <x v="0"/>
    <x v="4"/>
    <x v="7"/>
    <n v="6793.5360000000001"/>
    <n v="52865.654000000002"/>
    <x v="1187"/>
  </r>
  <r>
    <s v="Shampoo"/>
    <x v="0"/>
    <s v="GreenLeaf Distributors"/>
    <x v="3"/>
    <x v="0"/>
    <x v="0"/>
    <x v="4"/>
    <x v="8"/>
    <n v="7281.9939999999997"/>
    <n v="60147.648000000001"/>
    <x v="1188"/>
  </r>
  <r>
    <s v="Shampoo"/>
    <x v="0"/>
    <s v="GreenLeaf Distributors"/>
    <x v="3"/>
    <x v="0"/>
    <x v="0"/>
    <x v="4"/>
    <x v="9"/>
    <n v="7181.8859999999995"/>
    <n v="67329.534"/>
    <x v="1189"/>
  </r>
  <r>
    <s v="Shampoo"/>
    <x v="0"/>
    <s v="GreenLeaf Distributors"/>
    <x v="3"/>
    <x v="0"/>
    <x v="0"/>
    <x v="4"/>
    <x v="10"/>
    <n v="6885.0140000000001"/>
    <n v="74214.547999999995"/>
    <x v="1190"/>
  </r>
  <r>
    <s v="Shampoo"/>
    <x v="0"/>
    <s v="GreenLeaf Distributors"/>
    <x v="3"/>
    <x v="0"/>
    <x v="0"/>
    <x v="4"/>
    <x v="11"/>
    <n v="7884.3679999999995"/>
    <n v="82098.915999999997"/>
    <x v="1191"/>
  </r>
  <r>
    <s v="Shampoo"/>
    <x v="0"/>
    <s v="GreenLeaf Distributors"/>
    <x v="3"/>
    <x v="0"/>
    <x v="0"/>
    <x v="5"/>
    <x v="0"/>
    <n v="7989.6539999999995"/>
    <n v="7989.6539999999995"/>
    <x v="1192"/>
  </r>
  <r>
    <s v="Shampoo"/>
    <x v="0"/>
    <s v="GreenLeaf Distributors"/>
    <x v="3"/>
    <x v="0"/>
    <x v="0"/>
    <x v="5"/>
    <x v="1"/>
    <n v="7045.5320000000002"/>
    <n v="15035.186"/>
    <x v="1193"/>
  </r>
  <r>
    <s v="Shampoo"/>
    <x v="0"/>
    <s v="GreenLeaf Distributors"/>
    <x v="3"/>
    <x v="0"/>
    <x v="0"/>
    <x v="5"/>
    <x v="2"/>
    <n v="7765.2740000000003"/>
    <n v="22800.46"/>
    <x v="1194"/>
  </r>
  <r>
    <s v="Shampoo"/>
    <x v="0"/>
    <s v="GreenLeaf Distributors"/>
    <x v="3"/>
    <x v="0"/>
    <x v="1"/>
    <x v="0"/>
    <x v="0"/>
    <n v="24994.205999999998"/>
    <n v="24994.205999999998"/>
    <x v="1195"/>
  </r>
  <r>
    <s v="Shampoo"/>
    <x v="0"/>
    <s v="GreenLeaf Distributors"/>
    <x v="3"/>
    <x v="0"/>
    <x v="1"/>
    <x v="0"/>
    <x v="1"/>
    <n v="18109.191999999999"/>
    <n v="43103.398000000001"/>
    <x v="1196"/>
  </r>
  <r>
    <s v="Shampoo"/>
    <x v="0"/>
    <s v="GreenLeaf Distributors"/>
    <x v="3"/>
    <x v="0"/>
    <x v="1"/>
    <x v="0"/>
    <x v="2"/>
    <n v="23169.824000000001"/>
    <n v="66273.222000000009"/>
    <x v="1197"/>
  </r>
  <r>
    <s v="Shampoo"/>
    <x v="0"/>
    <s v="GreenLeaf Distributors"/>
    <x v="3"/>
    <x v="0"/>
    <x v="1"/>
    <x v="0"/>
    <x v="3"/>
    <n v="22874.678"/>
    <n v="89147.900000000009"/>
    <x v="1198"/>
  </r>
  <r>
    <s v="Shampoo"/>
    <x v="0"/>
    <s v="GreenLeaf Distributors"/>
    <x v="3"/>
    <x v="0"/>
    <x v="1"/>
    <x v="0"/>
    <x v="4"/>
    <n v="26699.493999999999"/>
    <n v="115847.394"/>
    <x v="1199"/>
  </r>
  <r>
    <s v="Shampoo"/>
    <x v="0"/>
    <s v="GreenLeaf Distributors"/>
    <x v="3"/>
    <x v="0"/>
    <x v="1"/>
    <x v="0"/>
    <x v="5"/>
    <n v="24512.651999999998"/>
    <n v="140360.046"/>
    <x v="1200"/>
  </r>
  <r>
    <s v="Shampoo"/>
    <x v="0"/>
    <s v="GreenLeaf Distributors"/>
    <x v="3"/>
    <x v="0"/>
    <x v="1"/>
    <x v="0"/>
    <x v="6"/>
    <n v="27291.511999999999"/>
    <n v="167651.55799999999"/>
    <x v="1201"/>
  </r>
  <r>
    <s v="Shampoo"/>
    <x v="0"/>
    <s v="GreenLeaf Distributors"/>
    <x v="3"/>
    <x v="0"/>
    <x v="1"/>
    <x v="0"/>
    <x v="7"/>
    <n v="27063.68"/>
    <n v="194715.23799999998"/>
    <x v="1202"/>
  </r>
  <r>
    <s v="Shampoo"/>
    <x v="0"/>
    <s v="GreenLeaf Distributors"/>
    <x v="3"/>
    <x v="0"/>
    <x v="1"/>
    <x v="0"/>
    <x v="8"/>
    <n v="25636.277999999998"/>
    <n v="220351.51599999997"/>
    <x v="1203"/>
  </r>
  <r>
    <s v="Shampoo"/>
    <x v="0"/>
    <s v="GreenLeaf Distributors"/>
    <x v="3"/>
    <x v="0"/>
    <x v="1"/>
    <x v="0"/>
    <x v="9"/>
    <n v="30355.162"/>
    <n v="250706.67799999999"/>
    <x v="1204"/>
  </r>
  <r>
    <s v="Shampoo"/>
    <x v="0"/>
    <s v="GreenLeaf Distributors"/>
    <x v="3"/>
    <x v="0"/>
    <x v="1"/>
    <x v="0"/>
    <x v="10"/>
    <n v="29319.561999999998"/>
    <n v="280026.23999999999"/>
    <x v="1205"/>
  </r>
  <r>
    <s v="Shampoo"/>
    <x v="0"/>
    <s v="GreenLeaf Distributors"/>
    <x v="3"/>
    <x v="0"/>
    <x v="1"/>
    <x v="0"/>
    <x v="11"/>
    <n v="28639.518"/>
    <n v="308665.75799999997"/>
    <x v="1206"/>
  </r>
  <r>
    <s v="Shampoo"/>
    <x v="0"/>
    <s v="GreenLeaf Distributors"/>
    <x v="3"/>
    <x v="0"/>
    <x v="1"/>
    <x v="1"/>
    <x v="0"/>
    <n v="31123.232"/>
    <n v="31123.232"/>
    <x v="1207"/>
  </r>
  <r>
    <s v="Shampoo"/>
    <x v="0"/>
    <s v="GreenLeaf Distributors"/>
    <x v="3"/>
    <x v="0"/>
    <x v="1"/>
    <x v="1"/>
    <x v="1"/>
    <n v="28031.966"/>
    <n v="59155.198000000004"/>
    <x v="1208"/>
  </r>
  <r>
    <s v="Shampoo"/>
    <x v="0"/>
    <s v="GreenLeaf Distributors"/>
    <x v="3"/>
    <x v="0"/>
    <x v="1"/>
    <x v="1"/>
    <x v="2"/>
    <n v="30824.633999999998"/>
    <n v="89979.831999999995"/>
    <x v="1209"/>
  </r>
  <r>
    <s v="Shampoo"/>
    <x v="0"/>
    <s v="GreenLeaf Distributors"/>
    <x v="3"/>
    <x v="0"/>
    <x v="1"/>
    <x v="1"/>
    <x v="3"/>
    <n v="29493.887999999999"/>
    <n v="119473.72"/>
    <x v="1210"/>
  </r>
  <r>
    <s v="Shampoo"/>
    <x v="0"/>
    <s v="GreenLeaf Distributors"/>
    <x v="3"/>
    <x v="0"/>
    <x v="1"/>
    <x v="1"/>
    <x v="4"/>
    <n v="34249.017999999996"/>
    <n v="153722.73800000001"/>
    <x v="1211"/>
  </r>
  <r>
    <s v="Shampoo"/>
    <x v="0"/>
    <s v="GreenLeaf Distributors"/>
    <x v="3"/>
    <x v="0"/>
    <x v="1"/>
    <x v="1"/>
    <x v="5"/>
    <n v="32543.73"/>
    <n v="186266.46800000002"/>
    <x v="1212"/>
  </r>
  <r>
    <s v="Shampoo"/>
    <x v="0"/>
    <s v="GreenLeaf Distributors"/>
    <x v="3"/>
    <x v="0"/>
    <x v="1"/>
    <x v="1"/>
    <x v="6"/>
    <n v="31530.567999999999"/>
    <n v="217797.03600000002"/>
    <x v="1213"/>
  </r>
  <r>
    <s v="Shampoo"/>
    <x v="0"/>
    <s v="GreenLeaf Distributors"/>
    <x v="3"/>
    <x v="0"/>
    <x v="1"/>
    <x v="1"/>
    <x v="7"/>
    <n v="29127.975999999999"/>
    <n v="246925.01200000002"/>
    <x v="1214"/>
  </r>
  <r>
    <s v="Shampoo"/>
    <x v="0"/>
    <s v="GreenLeaf Distributors"/>
    <x v="3"/>
    <x v="0"/>
    <x v="1"/>
    <x v="1"/>
    <x v="8"/>
    <n v="31335.53"/>
    <n v="278260.54200000002"/>
    <x v="1215"/>
  </r>
  <r>
    <s v="Shampoo"/>
    <x v="0"/>
    <s v="GreenLeaf Distributors"/>
    <x v="3"/>
    <x v="0"/>
    <x v="1"/>
    <x v="1"/>
    <x v="9"/>
    <n v="30841.894"/>
    <n v="309102.43599999999"/>
    <x v="1216"/>
  </r>
  <r>
    <s v="Shampoo"/>
    <x v="0"/>
    <s v="GreenLeaf Distributors"/>
    <x v="3"/>
    <x v="0"/>
    <x v="1"/>
    <x v="1"/>
    <x v="10"/>
    <n v="27616"/>
    <n v="336718.43599999999"/>
    <x v="1217"/>
  </r>
  <r>
    <s v="Shampoo"/>
    <x v="0"/>
    <s v="GreenLeaf Distributors"/>
    <x v="3"/>
    <x v="0"/>
    <x v="1"/>
    <x v="1"/>
    <x v="11"/>
    <n v="33014.928"/>
    <n v="369733.364"/>
    <x v="1218"/>
  </r>
  <r>
    <s v="Shampoo"/>
    <x v="0"/>
    <s v="GreenLeaf Distributors"/>
    <x v="3"/>
    <x v="0"/>
    <x v="1"/>
    <x v="2"/>
    <x v="0"/>
    <n v="35055.06"/>
    <n v="35055.06"/>
    <x v="1219"/>
  </r>
  <r>
    <s v="Shampoo"/>
    <x v="0"/>
    <s v="GreenLeaf Distributors"/>
    <x v="3"/>
    <x v="0"/>
    <x v="1"/>
    <x v="2"/>
    <x v="1"/>
    <n v="35177.606"/>
    <n v="70232.665999999997"/>
    <x v="1220"/>
  </r>
  <r>
    <s v="Shampoo"/>
    <x v="0"/>
    <s v="GreenLeaf Distributors"/>
    <x v="3"/>
    <x v="0"/>
    <x v="1"/>
    <x v="2"/>
    <x v="2"/>
    <n v="40450.536"/>
    <n v="110683.20199999999"/>
    <x v="1221"/>
  </r>
  <r>
    <s v="Shampoo"/>
    <x v="0"/>
    <s v="GreenLeaf Distributors"/>
    <x v="3"/>
    <x v="0"/>
    <x v="1"/>
    <x v="2"/>
    <x v="3"/>
    <n v="36334.025999999998"/>
    <n v="147017.228"/>
    <x v="1222"/>
  </r>
  <r>
    <s v="Shampoo"/>
    <x v="0"/>
    <s v="GreenLeaf Distributors"/>
    <x v="3"/>
    <x v="0"/>
    <x v="1"/>
    <x v="2"/>
    <x v="4"/>
    <n v="28786.227999999999"/>
    <n v="175803.45600000001"/>
    <x v="1223"/>
  </r>
  <r>
    <s v="Shampoo"/>
    <x v="0"/>
    <s v="GreenLeaf Distributors"/>
    <x v="3"/>
    <x v="0"/>
    <x v="1"/>
    <x v="2"/>
    <x v="5"/>
    <n v="34506.192000000003"/>
    <n v="210309.64800000002"/>
    <x v="1224"/>
  </r>
  <r>
    <s v="Shampoo"/>
    <x v="0"/>
    <s v="GreenLeaf Distributors"/>
    <x v="3"/>
    <x v="0"/>
    <x v="1"/>
    <x v="2"/>
    <x v="6"/>
    <n v="40410.837999999996"/>
    <n v="250720.486"/>
    <x v="1225"/>
  </r>
  <r>
    <s v="Shampoo"/>
    <x v="0"/>
    <s v="GreenLeaf Distributors"/>
    <x v="3"/>
    <x v="0"/>
    <x v="1"/>
    <x v="2"/>
    <x v="7"/>
    <n v="30020.317999999999"/>
    <n v="280740.804"/>
    <x v="1226"/>
  </r>
  <r>
    <s v="Shampoo"/>
    <x v="0"/>
    <s v="GreenLeaf Distributors"/>
    <x v="3"/>
    <x v="0"/>
    <x v="1"/>
    <x v="2"/>
    <x v="8"/>
    <n v="34138.553999999996"/>
    <n v="314879.35800000001"/>
    <x v="1227"/>
  </r>
  <r>
    <s v="Shampoo"/>
    <x v="0"/>
    <s v="GreenLeaf Distributors"/>
    <x v="3"/>
    <x v="0"/>
    <x v="1"/>
    <x v="2"/>
    <x v="9"/>
    <n v="35831.760000000002"/>
    <n v="350711.11800000002"/>
    <x v="1228"/>
  </r>
  <r>
    <s v="Shampoo"/>
    <x v="0"/>
    <s v="GreenLeaf Distributors"/>
    <x v="3"/>
    <x v="0"/>
    <x v="1"/>
    <x v="2"/>
    <x v="10"/>
    <n v="33764.012000000002"/>
    <n v="384475.13"/>
    <x v="1229"/>
  </r>
  <r>
    <s v="Shampoo"/>
    <x v="0"/>
    <s v="GreenLeaf Distributors"/>
    <x v="3"/>
    <x v="0"/>
    <x v="1"/>
    <x v="2"/>
    <x v="11"/>
    <n v="36753.444000000003"/>
    <n v="421228.57400000002"/>
    <x v="1230"/>
  </r>
  <r>
    <s v="Shampoo"/>
    <x v="0"/>
    <s v="GreenLeaf Distributors"/>
    <x v="3"/>
    <x v="0"/>
    <x v="1"/>
    <x v="3"/>
    <x v="0"/>
    <n v="33983.214"/>
    <n v="33983.214"/>
    <x v="1231"/>
  </r>
  <r>
    <s v="Shampoo"/>
    <x v="0"/>
    <s v="GreenLeaf Distributors"/>
    <x v="3"/>
    <x v="0"/>
    <x v="1"/>
    <x v="3"/>
    <x v="1"/>
    <n v="33560.343999999997"/>
    <n v="67543.55799999999"/>
    <x v="1232"/>
  </r>
  <r>
    <s v="Shampoo"/>
    <x v="0"/>
    <s v="GreenLeaf Distributors"/>
    <x v="3"/>
    <x v="0"/>
    <x v="1"/>
    <x v="3"/>
    <x v="2"/>
    <n v="38161.86"/>
    <n v="105705.41799999999"/>
    <x v="1233"/>
  </r>
  <r>
    <s v="Shampoo"/>
    <x v="0"/>
    <s v="GreenLeaf Distributors"/>
    <x v="3"/>
    <x v="0"/>
    <x v="1"/>
    <x v="3"/>
    <x v="3"/>
    <n v="36094.112000000001"/>
    <n v="141799.53"/>
    <x v="1234"/>
  </r>
  <r>
    <s v="Shampoo"/>
    <x v="0"/>
    <s v="GreenLeaf Distributors"/>
    <x v="3"/>
    <x v="0"/>
    <x v="1"/>
    <x v="3"/>
    <x v="4"/>
    <n v="34444.055999999997"/>
    <n v="176243.58600000001"/>
    <x v="1235"/>
  </r>
  <r>
    <s v="Shampoo"/>
    <x v="0"/>
    <s v="GreenLeaf Distributors"/>
    <x v="3"/>
    <x v="0"/>
    <x v="1"/>
    <x v="3"/>
    <x v="5"/>
    <n v="36263.26"/>
    <n v="212506.84600000002"/>
    <x v="1236"/>
  </r>
  <r>
    <s v="Shampoo"/>
    <x v="0"/>
    <s v="GreenLeaf Distributors"/>
    <x v="3"/>
    <x v="0"/>
    <x v="1"/>
    <x v="3"/>
    <x v="6"/>
    <n v="38299.94"/>
    <n v="250806.78600000002"/>
    <x v="1237"/>
  </r>
  <r>
    <s v="Shampoo"/>
    <x v="0"/>
    <s v="GreenLeaf Distributors"/>
    <x v="3"/>
    <x v="0"/>
    <x v="1"/>
    <x v="3"/>
    <x v="7"/>
    <n v="34148.909999999996"/>
    <n v="284955.696"/>
    <x v="1238"/>
  </r>
  <r>
    <s v="Shampoo"/>
    <x v="0"/>
    <s v="GreenLeaf Distributors"/>
    <x v="3"/>
    <x v="0"/>
    <x v="1"/>
    <x v="3"/>
    <x v="8"/>
    <n v="35531.436000000002"/>
    <n v="320487.13199999998"/>
    <x v="1239"/>
  </r>
  <r>
    <s v="Shampoo"/>
    <x v="0"/>
    <s v="GreenLeaf Distributors"/>
    <x v="3"/>
    <x v="0"/>
    <x v="1"/>
    <x v="3"/>
    <x v="9"/>
    <n v="41641.476000000002"/>
    <n v="362128.60800000001"/>
    <x v="1240"/>
  </r>
  <r>
    <s v="Shampoo"/>
    <x v="0"/>
    <s v="GreenLeaf Distributors"/>
    <x v="3"/>
    <x v="0"/>
    <x v="1"/>
    <x v="3"/>
    <x v="10"/>
    <n v="37091.74"/>
    <n v="399220.348"/>
    <x v="1241"/>
  </r>
  <r>
    <s v="Shampoo"/>
    <x v="0"/>
    <s v="GreenLeaf Distributors"/>
    <x v="3"/>
    <x v="0"/>
    <x v="1"/>
    <x v="3"/>
    <x v="11"/>
    <n v="39689.370000000003"/>
    <n v="438909.71799999999"/>
    <x v="1242"/>
  </r>
  <r>
    <s v="Shampoo"/>
    <x v="0"/>
    <s v="GreenLeaf Distributors"/>
    <x v="3"/>
    <x v="0"/>
    <x v="1"/>
    <x v="4"/>
    <x v="0"/>
    <n v="39456.36"/>
    <n v="39456.36"/>
    <x v="1243"/>
  </r>
  <r>
    <s v="Shampoo"/>
    <x v="0"/>
    <s v="GreenLeaf Distributors"/>
    <x v="3"/>
    <x v="0"/>
    <x v="1"/>
    <x v="4"/>
    <x v="1"/>
    <n v="35817.951999999997"/>
    <n v="75274.312000000005"/>
    <x v="1244"/>
  </r>
  <r>
    <s v="Shampoo"/>
    <x v="0"/>
    <s v="GreenLeaf Distributors"/>
    <x v="3"/>
    <x v="0"/>
    <x v="1"/>
    <x v="4"/>
    <x v="2"/>
    <n v="40849.241999999998"/>
    <n v="116123.554"/>
    <x v="1245"/>
  </r>
  <r>
    <s v="Shampoo"/>
    <x v="0"/>
    <s v="GreenLeaf Distributors"/>
    <x v="3"/>
    <x v="0"/>
    <x v="1"/>
    <x v="4"/>
    <x v="3"/>
    <n v="36308.135999999999"/>
    <n v="152431.69"/>
    <x v="1246"/>
  </r>
  <r>
    <s v="Shampoo"/>
    <x v="0"/>
    <s v="GreenLeaf Distributors"/>
    <x v="3"/>
    <x v="0"/>
    <x v="1"/>
    <x v="4"/>
    <x v="4"/>
    <n v="44781.07"/>
    <n v="197212.76"/>
    <x v="1247"/>
  </r>
  <r>
    <s v="Shampoo"/>
    <x v="0"/>
    <s v="GreenLeaf Distributors"/>
    <x v="3"/>
    <x v="0"/>
    <x v="1"/>
    <x v="4"/>
    <x v="5"/>
    <n v="45300.595999999998"/>
    <n v="242513.356"/>
    <x v="1248"/>
  </r>
  <r>
    <s v="Shampoo"/>
    <x v="0"/>
    <s v="GreenLeaf Distributors"/>
    <x v="3"/>
    <x v="0"/>
    <x v="1"/>
    <x v="4"/>
    <x v="6"/>
    <n v="38519.142"/>
    <n v="281032.49800000002"/>
    <x v="1249"/>
  </r>
  <r>
    <s v="Shampoo"/>
    <x v="0"/>
    <s v="GreenLeaf Distributors"/>
    <x v="3"/>
    <x v="0"/>
    <x v="1"/>
    <x v="4"/>
    <x v="7"/>
    <n v="41442.985999999997"/>
    <n v="322475.484"/>
    <x v="1250"/>
  </r>
  <r>
    <s v="Shampoo"/>
    <x v="0"/>
    <s v="GreenLeaf Distributors"/>
    <x v="3"/>
    <x v="0"/>
    <x v="1"/>
    <x v="4"/>
    <x v="8"/>
    <n v="44416.883999999998"/>
    <n v="366892.36800000002"/>
    <x v="1251"/>
  </r>
  <r>
    <s v="Shampoo"/>
    <x v="0"/>
    <s v="GreenLeaf Distributors"/>
    <x v="3"/>
    <x v="0"/>
    <x v="1"/>
    <x v="4"/>
    <x v="9"/>
    <n v="43814.51"/>
    <n v="410706.87800000003"/>
    <x v="1252"/>
  </r>
  <r>
    <s v="Shampoo"/>
    <x v="0"/>
    <s v="GreenLeaf Distributors"/>
    <x v="3"/>
    <x v="0"/>
    <x v="1"/>
    <x v="4"/>
    <x v="10"/>
    <n v="42003.936000000002"/>
    <n v="452710.81400000001"/>
    <x v="1253"/>
  </r>
  <r>
    <s v="Shampoo"/>
    <x v="0"/>
    <s v="GreenLeaf Distributors"/>
    <x v="3"/>
    <x v="0"/>
    <x v="1"/>
    <x v="4"/>
    <x v="11"/>
    <n v="49463.707999999999"/>
    <n v="502174.522"/>
    <x v="1254"/>
  </r>
  <r>
    <s v="Shampoo"/>
    <x v="0"/>
    <s v="GreenLeaf Distributors"/>
    <x v="3"/>
    <x v="0"/>
    <x v="1"/>
    <x v="5"/>
    <x v="0"/>
    <n v="51935.34"/>
    <n v="51935.34"/>
    <x v="1255"/>
  </r>
  <r>
    <s v="Shampoo"/>
    <x v="0"/>
    <s v="GreenLeaf Distributors"/>
    <x v="3"/>
    <x v="0"/>
    <x v="1"/>
    <x v="5"/>
    <x v="1"/>
    <n v="45794.231999999996"/>
    <n v="97729.571999999986"/>
    <x v="1256"/>
  </r>
  <r>
    <s v="Shampoo"/>
    <x v="0"/>
    <s v="GreenLeaf Distributors"/>
    <x v="3"/>
    <x v="0"/>
    <x v="1"/>
    <x v="5"/>
    <x v="2"/>
    <n v="50469.966"/>
    <n v="148199.538"/>
    <x v="1257"/>
  </r>
  <r>
    <s v="Shampoo"/>
    <x v="0"/>
    <s v="GreenLeaf Distributors"/>
    <x v="3"/>
    <x v="1"/>
    <x v="0"/>
    <x v="0"/>
    <x v="0"/>
    <n v="381.44599999999997"/>
    <n v="381.44599999999997"/>
    <x v="1258"/>
  </r>
  <r>
    <s v="Shampoo"/>
    <x v="0"/>
    <s v="GreenLeaf Distributors"/>
    <x v="3"/>
    <x v="1"/>
    <x v="0"/>
    <x v="0"/>
    <x v="1"/>
    <n v="441.85599999999999"/>
    <n v="823.30199999999991"/>
    <x v="1259"/>
  </r>
  <r>
    <s v="Shampoo"/>
    <x v="0"/>
    <s v="GreenLeaf Distributors"/>
    <x v="3"/>
    <x v="1"/>
    <x v="0"/>
    <x v="0"/>
    <x v="2"/>
    <n v="466.02"/>
    <n v="1289.3219999999999"/>
    <x v="1260"/>
  </r>
  <r>
    <s v="Shampoo"/>
    <x v="0"/>
    <s v="GreenLeaf Distributors"/>
    <x v="3"/>
    <x v="1"/>
    <x v="0"/>
    <x v="0"/>
    <x v="3"/>
    <n v="417.69200000000001"/>
    <n v="1707.0139999999999"/>
    <x v="1261"/>
  </r>
  <r>
    <s v="Shampoo"/>
    <x v="0"/>
    <s v="GreenLeaf Distributors"/>
    <x v="3"/>
    <x v="1"/>
    <x v="0"/>
    <x v="0"/>
    <x v="4"/>
    <n v="512.62199999999996"/>
    <n v="2219.636"/>
    <x v="1262"/>
  </r>
  <r>
    <s v="Shampoo"/>
    <x v="0"/>
    <s v="GreenLeaf Distributors"/>
    <x v="3"/>
    <x v="1"/>
    <x v="0"/>
    <x v="0"/>
    <x v="5"/>
    <n v="688.67399999999998"/>
    <n v="2908.31"/>
    <x v="1263"/>
  </r>
  <r>
    <s v="Shampoo"/>
    <x v="0"/>
    <s v="GreenLeaf Distributors"/>
    <x v="3"/>
    <x v="1"/>
    <x v="0"/>
    <x v="0"/>
    <x v="6"/>
    <n v="431.5"/>
    <n v="3339.81"/>
    <x v="1264"/>
  </r>
  <r>
    <s v="Shampoo"/>
    <x v="0"/>
    <s v="GreenLeaf Distributors"/>
    <x v="3"/>
    <x v="1"/>
    <x v="0"/>
    <x v="0"/>
    <x v="7"/>
    <n v="595.47"/>
    <n v="3935.2799999999997"/>
    <x v="1265"/>
  </r>
  <r>
    <s v="Shampoo"/>
    <x v="0"/>
    <s v="GreenLeaf Distributors"/>
    <x v="3"/>
    <x v="1"/>
    <x v="0"/>
    <x v="0"/>
    <x v="8"/>
    <n v="421.14400000000001"/>
    <n v="4356.424"/>
    <x v="1266"/>
  </r>
  <r>
    <s v="Shampoo"/>
    <x v="0"/>
    <s v="GreenLeaf Distributors"/>
    <x v="3"/>
    <x v="1"/>
    <x v="0"/>
    <x v="0"/>
    <x v="9"/>
    <n v="695.57799999999997"/>
    <n v="5052.0020000000004"/>
    <x v="1267"/>
  </r>
  <r>
    <s v="Shampoo"/>
    <x v="0"/>
    <s v="GreenLeaf Distributors"/>
    <x v="3"/>
    <x v="1"/>
    <x v="0"/>
    <x v="0"/>
    <x v="10"/>
    <n v="569.58000000000004"/>
    <n v="5621.5820000000003"/>
    <x v="1268"/>
  </r>
  <r>
    <s v="Shampoo"/>
    <x v="0"/>
    <s v="GreenLeaf Distributors"/>
    <x v="3"/>
    <x v="1"/>
    <x v="0"/>
    <x v="0"/>
    <x v="11"/>
    <n v="648.976"/>
    <n v="6270.558"/>
    <x v="1269"/>
  </r>
  <r>
    <s v="Shampoo"/>
    <x v="0"/>
    <s v="GreenLeaf Distributors"/>
    <x v="3"/>
    <x v="1"/>
    <x v="0"/>
    <x v="1"/>
    <x v="0"/>
    <n v="654.154"/>
    <n v="654.154"/>
    <x v="1270"/>
  </r>
  <r>
    <s v="Shampoo"/>
    <x v="0"/>
    <s v="GreenLeaf Distributors"/>
    <x v="3"/>
    <x v="1"/>
    <x v="0"/>
    <x v="1"/>
    <x v="1"/>
    <n v="714.56399999999996"/>
    <n v="1368.7179999999998"/>
    <x v="1271"/>
  </r>
  <r>
    <s v="Shampoo"/>
    <x v="0"/>
    <s v="GreenLeaf Distributors"/>
    <x v="3"/>
    <x v="1"/>
    <x v="0"/>
    <x v="1"/>
    <x v="2"/>
    <n v="607.55200000000002"/>
    <n v="1976.27"/>
    <x v="1272"/>
  </r>
  <r>
    <s v="Shampoo"/>
    <x v="0"/>
    <s v="GreenLeaf Distributors"/>
    <x v="3"/>
    <x v="1"/>
    <x v="0"/>
    <x v="1"/>
    <x v="3"/>
    <n v="550.59399999999994"/>
    <n v="2526.864"/>
    <x v="1273"/>
  </r>
  <r>
    <s v="Shampoo"/>
    <x v="0"/>
    <s v="GreenLeaf Distributors"/>
    <x v="3"/>
    <x v="1"/>
    <x v="0"/>
    <x v="1"/>
    <x v="4"/>
    <n v="628.26400000000001"/>
    <n v="3155.1280000000002"/>
    <x v="1274"/>
  </r>
  <r>
    <s v="Shampoo"/>
    <x v="0"/>
    <s v="GreenLeaf Distributors"/>
    <x v="3"/>
    <x v="1"/>
    <x v="0"/>
    <x v="1"/>
    <x v="5"/>
    <n v="833.65800000000002"/>
    <n v="3988.7860000000001"/>
    <x v="1275"/>
  </r>
  <r>
    <s v="Shampoo"/>
    <x v="0"/>
    <s v="GreenLeaf Distributors"/>
    <x v="3"/>
    <x v="1"/>
    <x v="0"/>
    <x v="1"/>
    <x v="6"/>
    <n v="1045.9559999999999"/>
    <n v="5034.7420000000002"/>
    <x v="1276"/>
  </r>
  <r>
    <s v="Shampoo"/>
    <x v="0"/>
    <s v="GreenLeaf Distributors"/>
    <x v="3"/>
    <x v="1"/>
    <x v="0"/>
    <x v="1"/>
    <x v="7"/>
    <n v="902.69799999999998"/>
    <n v="5937.4400000000005"/>
    <x v="1277"/>
  </r>
  <r>
    <s v="Shampoo"/>
    <x v="0"/>
    <s v="GreenLeaf Distributors"/>
    <x v="3"/>
    <x v="1"/>
    <x v="0"/>
    <x v="1"/>
    <x v="8"/>
    <n v="852.64400000000001"/>
    <n v="6790.0840000000007"/>
    <x v="1278"/>
  </r>
  <r>
    <s v="Shampoo"/>
    <x v="0"/>
    <s v="GreenLeaf Distributors"/>
    <x v="3"/>
    <x v="1"/>
    <x v="0"/>
    <x v="1"/>
    <x v="9"/>
    <n v="988.99799999999993"/>
    <n v="7779.0820000000003"/>
    <x v="1279"/>
  </r>
  <r>
    <s v="Shampoo"/>
    <x v="0"/>
    <s v="GreenLeaf Distributors"/>
    <x v="3"/>
    <x v="1"/>
    <x v="0"/>
    <x v="1"/>
    <x v="10"/>
    <n v="793.96"/>
    <n v="8573.0420000000013"/>
    <x v="1280"/>
  </r>
  <r>
    <s v="Shampoo"/>
    <x v="0"/>
    <s v="GreenLeaf Distributors"/>
    <x v="3"/>
    <x v="1"/>
    <x v="0"/>
    <x v="1"/>
    <x v="11"/>
    <n v="861.274"/>
    <n v="9434.3160000000007"/>
    <x v="1281"/>
  </r>
  <r>
    <s v="Shampoo"/>
    <x v="0"/>
    <s v="GreenLeaf Distributors"/>
    <x v="3"/>
    <x v="1"/>
    <x v="0"/>
    <x v="2"/>
    <x v="0"/>
    <n v="954.47799999999995"/>
    <n v="954.47799999999995"/>
    <x v="1282"/>
  </r>
  <r>
    <s v="Shampoo"/>
    <x v="0"/>
    <s v="GreenLeaf Distributors"/>
    <x v="3"/>
    <x v="1"/>
    <x v="0"/>
    <x v="2"/>
    <x v="1"/>
    <n v="881.98599999999999"/>
    <n v="1836.4639999999999"/>
    <x v="1283"/>
  </r>
  <r>
    <s v="Shampoo"/>
    <x v="0"/>
    <s v="GreenLeaf Distributors"/>
    <x v="3"/>
    <x v="1"/>
    <x v="0"/>
    <x v="2"/>
    <x v="2"/>
    <n v="1011.436"/>
    <n v="2847.9"/>
    <x v="1284"/>
  </r>
  <r>
    <s v="Shampoo"/>
    <x v="0"/>
    <s v="GreenLeaf Distributors"/>
    <x v="3"/>
    <x v="1"/>
    <x v="0"/>
    <x v="2"/>
    <x v="3"/>
    <n v="840.56200000000001"/>
    <n v="3688.462"/>
    <x v="1285"/>
  </r>
  <r>
    <s v="Shampoo"/>
    <x v="0"/>
    <s v="GreenLeaf Distributors"/>
    <x v="3"/>
    <x v="1"/>
    <x v="0"/>
    <x v="2"/>
    <x v="4"/>
    <n v="833.65800000000002"/>
    <n v="4522.12"/>
    <x v="1286"/>
  </r>
  <r>
    <s v="Shampoo"/>
    <x v="0"/>
    <s v="GreenLeaf Distributors"/>
    <x v="3"/>
    <x v="1"/>
    <x v="0"/>
    <x v="2"/>
    <x v="5"/>
    <n v="730.09799999999996"/>
    <n v="5252.2179999999998"/>
    <x v="1287"/>
  </r>
  <r>
    <s v="Shampoo"/>
    <x v="0"/>
    <s v="GreenLeaf Distributors"/>
    <x v="3"/>
    <x v="1"/>
    <x v="0"/>
    <x v="2"/>
    <x v="6"/>
    <n v="875.08199999999999"/>
    <n v="6127.3"/>
    <x v="1288"/>
  </r>
  <r>
    <s v="Shampoo"/>
    <x v="0"/>
    <s v="GreenLeaf Distributors"/>
    <x v="3"/>
    <x v="1"/>
    <x v="0"/>
    <x v="2"/>
    <x v="7"/>
    <n v="818.12400000000002"/>
    <n v="6945.424"/>
    <x v="1289"/>
  </r>
  <r>
    <s v="Shampoo"/>
    <x v="0"/>
    <s v="GreenLeaf Distributors"/>
    <x v="3"/>
    <x v="1"/>
    <x v="0"/>
    <x v="2"/>
    <x v="8"/>
    <n v="906.15"/>
    <n v="7851.5739999999996"/>
    <x v="1290"/>
  </r>
  <r>
    <s v="Shampoo"/>
    <x v="0"/>
    <s v="GreenLeaf Distributors"/>
    <x v="3"/>
    <x v="1"/>
    <x v="0"/>
    <x v="2"/>
    <x v="9"/>
    <n v="961.38199999999995"/>
    <n v="8812.9560000000001"/>
    <x v="1291"/>
  </r>
  <r>
    <s v="Shampoo"/>
    <x v="0"/>
    <s v="GreenLeaf Distributors"/>
    <x v="3"/>
    <x v="1"/>
    <x v="0"/>
    <x v="2"/>
    <x v="10"/>
    <n v="1004.532"/>
    <n v="9817.4879999999994"/>
    <x v="1292"/>
  </r>
  <r>
    <s v="Shampoo"/>
    <x v="0"/>
    <s v="GreenLeaf Distributors"/>
    <x v="3"/>
    <x v="1"/>
    <x v="0"/>
    <x v="2"/>
    <x v="11"/>
    <n v="907.87599999999998"/>
    <n v="10725.364"/>
    <x v="1293"/>
  </r>
  <r>
    <s v="Shampoo"/>
    <x v="0"/>
    <s v="GreenLeaf Distributors"/>
    <x v="3"/>
    <x v="1"/>
    <x v="0"/>
    <x v="3"/>
    <x v="0"/>
    <n v="928.58799999999997"/>
    <n v="928.58799999999997"/>
    <x v="1294"/>
  </r>
  <r>
    <s v="Shampoo"/>
    <x v="0"/>
    <s v="GreenLeaf Distributors"/>
    <x v="3"/>
    <x v="1"/>
    <x v="0"/>
    <x v="3"/>
    <x v="1"/>
    <n v="1011.436"/>
    <n v="1940.0239999999999"/>
    <x v="1295"/>
  </r>
  <r>
    <s v="Shampoo"/>
    <x v="0"/>
    <s v="GreenLeaf Distributors"/>
    <x v="3"/>
    <x v="1"/>
    <x v="0"/>
    <x v="3"/>
    <x v="2"/>
    <n v="1201.296"/>
    <n v="3141.3199999999997"/>
    <x v="1296"/>
  </r>
  <r>
    <s v="Shampoo"/>
    <x v="0"/>
    <s v="GreenLeaf Distributors"/>
    <x v="3"/>
    <x v="1"/>
    <x v="0"/>
    <x v="3"/>
    <x v="3"/>
    <n v="1058.038"/>
    <n v="4199.3580000000002"/>
    <x v="1297"/>
  </r>
  <r>
    <s v="Shampoo"/>
    <x v="0"/>
    <s v="GreenLeaf Distributors"/>
    <x v="3"/>
    <x v="1"/>
    <x v="0"/>
    <x v="3"/>
    <x v="4"/>
    <n v="1096.01"/>
    <n v="5295.3680000000004"/>
    <x v="1298"/>
  </r>
  <r>
    <s v="Shampoo"/>
    <x v="0"/>
    <s v="GreenLeaf Distributors"/>
    <x v="3"/>
    <x v="1"/>
    <x v="0"/>
    <x v="3"/>
    <x v="5"/>
    <n v="975.18999999999994"/>
    <n v="6270.558"/>
    <x v="1299"/>
  </r>
  <r>
    <s v="Shampoo"/>
    <x v="0"/>
    <s v="GreenLeaf Distributors"/>
    <x v="3"/>
    <x v="1"/>
    <x v="0"/>
    <x v="3"/>
    <x v="6"/>
    <n v="1044.23"/>
    <n v="7314.7880000000005"/>
    <x v="1300"/>
  </r>
  <r>
    <s v="Shampoo"/>
    <x v="0"/>
    <s v="GreenLeaf Distributors"/>
    <x v="3"/>
    <x v="1"/>
    <x v="0"/>
    <x v="3"/>
    <x v="7"/>
    <n v="1020.066"/>
    <n v="8334.8540000000012"/>
    <x v="1301"/>
  </r>
  <r>
    <s v="Shampoo"/>
    <x v="0"/>
    <s v="GreenLeaf Distributors"/>
    <x v="3"/>
    <x v="1"/>
    <x v="0"/>
    <x v="3"/>
    <x v="8"/>
    <n v="1006.258"/>
    <n v="9341.112000000001"/>
    <x v="1302"/>
  </r>
  <r>
    <s v="Shampoo"/>
    <x v="0"/>
    <s v="GreenLeaf Distributors"/>
    <x v="3"/>
    <x v="1"/>
    <x v="0"/>
    <x v="3"/>
    <x v="9"/>
    <n v="1133.982"/>
    <n v="10475.094000000001"/>
    <x v="1303"/>
  </r>
  <r>
    <s v="Shampoo"/>
    <x v="0"/>
    <s v="GreenLeaf Distributors"/>
    <x v="3"/>
    <x v="1"/>
    <x v="0"/>
    <x v="3"/>
    <x v="10"/>
    <n v="959.65599999999995"/>
    <n v="11434.75"/>
    <x v="1304"/>
  </r>
  <r>
    <s v="Shampoo"/>
    <x v="0"/>
    <s v="GreenLeaf Distributors"/>
    <x v="3"/>
    <x v="1"/>
    <x v="0"/>
    <x v="3"/>
    <x v="11"/>
    <n v="1451.566"/>
    <n v="12886.316000000001"/>
    <x v="1305"/>
  </r>
  <r>
    <s v="Shampoo"/>
    <x v="0"/>
    <s v="GreenLeaf Distributors"/>
    <x v="3"/>
    <x v="1"/>
    <x v="0"/>
    <x v="4"/>
    <x v="0"/>
    <n v="1113.27"/>
    <n v="1113.27"/>
    <x v="1306"/>
  </r>
  <r>
    <s v="Shampoo"/>
    <x v="0"/>
    <s v="GreenLeaf Distributors"/>
    <x v="3"/>
    <x v="1"/>
    <x v="0"/>
    <x v="4"/>
    <x v="1"/>
    <n v="1104.6399999999999"/>
    <n v="2217.91"/>
    <x v="1307"/>
  </r>
  <r>
    <s v="Shampoo"/>
    <x v="0"/>
    <s v="GreenLeaf Distributors"/>
    <x v="3"/>
    <x v="1"/>
    <x v="0"/>
    <x v="4"/>
    <x v="2"/>
    <n v="1436.0319999999999"/>
    <n v="3653.942"/>
    <x v="1308"/>
  </r>
  <r>
    <s v="Shampoo"/>
    <x v="0"/>
    <s v="GreenLeaf Distributors"/>
    <x v="3"/>
    <x v="1"/>
    <x v="0"/>
    <x v="4"/>
    <x v="3"/>
    <n v="1228.912"/>
    <n v="4882.8540000000003"/>
    <x v="1309"/>
  </r>
  <r>
    <s v="Shampoo"/>
    <x v="0"/>
    <s v="GreenLeaf Distributors"/>
    <x v="3"/>
    <x v="1"/>
    <x v="0"/>
    <x v="4"/>
    <x v="4"/>
    <n v="1520.606"/>
    <n v="6403.46"/>
    <x v="1310"/>
  </r>
  <r>
    <s v="Shampoo"/>
    <x v="0"/>
    <s v="GreenLeaf Distributors"/>
    <x v="3"/>
    <x v="1"/>
    <x v="0"/>
    <x v="4"/>
    <x v="5"/>
    <n v="1353.184"/>
    <n v="7756.6440000000002"/>
    <x v="1311"/>
  </r>
  <r>
    <s v="Shampoo"/>
    <x v="0"/>
    <s v="GreenLeaf Distributors"/>
    <x v="3"/>
    <x v="1"/>
    <x v="0"/>
    <x v="4"/>
    <x v="6"/>
    <n v="1258.2539999999999"/>
    <n v="9014.898000000001"/>
    <x v="1312"/>
  </r>
  <r>
    <s v="Shampoo"/>
    <x v="0"/>
    <s v="GreenLeaf Distributors"/>
    <x v="3"/>
    <x v="1"/>
    <x v="0"/>
    <x v="4"/>
    <x v="7"/>
    <n v="1287.596"/>
    <n v="10302.494000000001"/>
    <x v="1313"/>
  </r>
  <r>
    <s v="Shampoo"/>
    <x v="0"/>
    <s v="GreenLeaf Distributors"/>
    <x v="3"/>
    <x v="1"/>
    <x v="0"/>
    <x v="4"/>
    <x v="8"/>
    <n v="1477.4559999999999"/>
    <n v="11779.95"/>
    <x v="1314"/>
  </r>
  <r>
    <s v="Shampoo"/>
    <x v="0"/>
    <s v="GreenLeaf Distributors"/>
    <x v="3"/>
    <x v="1"/>
    <x v="0"/>
    <x v="4"/>
    <x v="9"/>
    <n v="1703.5619999999999"/>
    <n v="13483.512000000001"/>
    <x v="1315"/>
  </r>
  <r>
    <s v="Shampoo"/>
    <x v="0"/>
    <s v="GreenLeaf Distributors"/>
    <x v="3"/>
    <x v="1"/>
    <x v="0"/>
    <x v="4"/>
    <x v="10"/>
    <n v="1558.578"/>
    <n v="15042.09"/>
    <x v="1316"/>
  </r>
  <r>
    <s v="Shampoo"/>
    <x v="0"/>
    <s v="GreenLeaf Distributors"/>
    <x v="3"/>
    <x v="1"/>
    <x v="0"/>
    <x v="4"/>
    <x v="11"/>
    <n v="1824.3820000000001"/>
    <n v="16866.472000000002"/>
    <x v="1317"/>
  </r>
  <r>
    <s v="Shampoo"/>
    <x v="0"/>
    <s v="GreenLeaf Distributors"/>
    <x v="3"/>
    <x v="1"/>
    <x v="0"/>
    <x v="5"/>
    <x v="0"/>
    <n v="2164.404"/>
    <n v="2164.404"/>
    <x v="1318"/>
  </r>
  <r>
    <s v="Shampoo"/>
    <x v="0"/>
    <s v="GreenLeaf Distributors"/>
    <x v="3"/>
    <x v="1"/>
    <x v="0"/>
    <x v="5"/>
    <x v="1"/>
    <n v="1511.9759999999999"/>
    <n v="3676.38"/>
    <x v="1319"/>
  </r>
  <r>
    <s v="Shampoo"/>
    <x v="0"/>
    <s v="GreenLeaf Distributors"/>
    <x v="3"/>
    <x v="1"/>
    <x v="0"/>
    <x v="5"/>
    <x v="2"/>
    <n v="1810.5740000000001"/>
    <n v="5486.9539999999997"/>
    <x v="1320"/>
  </r>
  <r>
    <s v="Shampoo"/>
    <x v="0"/>
    <s v="GreenLeaf Distributors"/>
    <x v="3"/>
    <x v="1"/>
    <x v="1"/>
    <x v="0"/>
    <x v="0"/>
    <n v="2266.2379999999998"/>
    <n v="2266.2379999999998"/>
    <x v="1321"/>
  </r>
  <r>
    <s v="Shampoo"/>
    <x v="0"/>
    <s v="GreenLeaf Distributors"/>
    <x v="3"/>
    <x v="1"/>
    <x v="1"/>
    <x v="0"/>
    <x v="1"/>
    <n v="2628.6979999999999"/>
    <n v="4894.9359999999997"/>
    <x v="1322"/>
  </r>
  <r>
    <s v="Shampoo"/>
    <x v="0"/>
    <s v="GreenLeaf Distributors"/>
    <x v="3"/>
    <x v="1"/>
    <x v="1"/>
    <x v="0"/>
    <x v="2"/>
    <n v="2777.134"/>
    <n v="7672.07"/>
    <x v="1323"/>
  </r>
  <r>
    <s v="Shampoo"/>
    <x v="0"/>
    <s v="GreenLeaf Distributors"/>
    <x v="3"/>
    <x v="1"/>
    <x v="1"/>
    <x v="0"/>
    <x v="3"/>
    <n v="2481.9879999999998"/>
    <n v="10154.057999999999"/>
    <x v="1324"/>
  </r>
  <r>
    <s v="Shampoo"/>
    <x v="0"/>
    <s v="GreenLeaf Distributors"/>
    <x v="3"/>
    <x v="1"/>
    <x v="1"/>
    <x v="0"/>
    <x v="4"/>
    <n v="3055.02"/>
    <n v="13209.078"/>
    <x v="1325"/>
  </r>
  <r>
    <s v="Shampoo"/>
    <x v="0"/>
    <s v="GreenLeaf Distributors"/>
    <x v="3"/>
    <x v="1"/>
    <x v="1"/>
    <x v="0"/>
    <x v="5"/>
    <n v="4094.0720000000001"/>
    <n v="17303.150000000001"/>
    <x v="1326"/>
  </r>
  <r>
    <s v="Shampoo"/>
    <x v="0"/>
    <s v="GreenLeaf Distributors"/>
    <x v="3"/>
    <x v="1"/>
    <x v="1"/>
    <x v="0"/>
    <x v="6"/>
    <n v="2570.0140000000001"/>
    <n v="19873.164000000001"/>
    <x v="1327"/>
  </r>
  <r>
    <s v="Shampoo"/>
    <x v="0"/>
    <s v="GreenLeaf Distributors"/>
    <x v="3"/>
    <x v="1"/>
    <x v="1"/>
    <x v="0"/>
    <x v="7"/>
    <n v="3541.752"/>
    <n v="23414.916000000001"/>
    <x v="1328"/>
  </r>
  <r>
    <s v="Shampoo"/>
    <x v="0"/>
    <s v="GreenLeaf Distributors"/>
    <x v="3"/>
    <x v="1"/>
    <x v="1"/>
    <x v="0"/>
    <x v="8"/>
    <n v="2500.9740000000002"/>
    <n v="25915.89"/>
    <x v="1329"/>
  </r>
  <r>
    <s v="Shampoo"/>
    <x v="0"/>
    <s v="GreenLeaf Distributors"/>
    <x v="3"/>
    <x v="1"/>
    <x v="1"/>
    <x v="0"/>
    <x v="9"/>
    <n v="4133.7699999999995"/>
    <n v="30049.66"/>
    <x v="1330"/>
  </r>
  <r>
    <s v="Shampoo"/>
    <x v="0"/>
    <s v="GreenLeaf Distributors"/>
    <x v="3"/>
    <x v="1"/>
    <x v="1"/>
    <x v="0"/>
    <x v="10"/>
    <n v="3393.3159999999998"/>
    <n v="33442.976000000002"/>
    <x v="1331"/>
  </r>
  <r>
    <s v="Shampoo"/>
    <x v="0"/>
    <s v="GreenLeaf Distributors"/>
    <x v="3"/>
    <x v="1"/>
    <x v="1"/>
    <x v="0"/>
    <x v="11"/>
    <n v="3864.5140000000001"/>
    <n v="37307.490000000005"/>
    <x v="1332"/>
  </r>
  <r>
    <s v="Shampoo"/>
    <x v="0"/>
    <s v="GreenLeaf Distributors"/>
    <x v="3"/>
    <x v="1"/>
    <x v="1"/>
    <x v="1"/>
    <x v="0"/>
    <n v="3895.5819999999999"/>
    <n v="3895.5819999999999"/>
    <x v="1333"/>
  </r>
  <r>
    <s v="Shampoo"/>
    <x v="0"/>
    <s v="GreenLeaf Distributors"/>
    <x v="3"/>
    <x v="1"/>
    <x v="1"/>
    <x v="1"/>
    <x v="1"/>
    <n v="4254.59"/>
    <n v="8150.1720000000005"/>
    <x v="1334"/>
  </r>
  <r>
    <s v="Shampoo"/>
    <x v="0"/>
    <s v="GreenLeaf Distributors"/>
    <x v="3"/>
    <x v="1"/>
    <x v="1"/>
    <x v="1"/>
    <x v="2"/>
    <n v="3619.422"/>
    <n v="11769.594000000001"/>
    <x v="1335"/>
  </r>
  <r>
    <s v="Shampoo"/>
    <x v="0"/>
    <s v="GreenLeaf Distributors"/>
    <x v="3"/>
    <x v="1"/>
    <x v="1"/>
    <x v="1"/>
    <x v="3"/>
    <n v="3277.674"/>
    <n v="15047.268"/>
    <x v="1336"/>
  </r>
  <r>
    <s v="Shampoo"/>
    <x v="0"/>
    <s v="GreenLeaf Distributors"/>
    <x v="3"/>
    <x v="1"/>
    <x v="1"/>
    <x v="1"/>
    <x v="4"/>
    <n v="3741.9679999999998"/>
    <n v="18789.236000000001"/>
    <x v="1337"/>
  </r>
  <r>
    <s v="Shampoo"/>
    <x v="0"/>
    <s v="GreenLeaf Distributors"/>
    <x v="3"/>
    <x v="1"/>
    <x v="1"/>
    <x v="1"/>
    <x v="5"/>
    <n v="4958.7979999999998"/>
    <n v="23748.034"/>
    <x v="1338"/>
  </r>
  <r>
    <s v="Shampoo"/>
    <x v="0"/>
    <s v="GreenLeaf Distributors"/>
    <x v="3"/>
    <x v="1"/>
    <x v="1"/>
    <x v="1"/>
    <x v="6"/>
    <n v="6229.134"/>
    <n v="29977.167999999998"/>
    <x v="1339"/>
  </r>
  <r>
    <s v="Shampoo"/>
    <x v="0"/>
    <s v="GreenLeaf Distributors"/>
    <x v="3"/>
    <x v="1"/>
    <x v="1"/>
    <x v="1"/>
    <x v="7"/>
    <n v="5371.3119999999999"/>
    <n v="35348.479999999996"/>
    <x v="1340"/>
  </r>
  <r>
    <s v="Shampoo"/>
    <x v="0"/>
    <s v="GreenLeaf Distributors"/>
    <x v="3"/>
    <x v="1"/>
    <x v="1"/>
    <x v="1"/>
    <x v="8"/>
    <n v="5070.9880000000003"/>
    <n v="40419.467999999993"/>
    <x v="1341"/>
  </r>
  <r>
    <s v="Shampoo"/>
    <x v="0"/>
    <s v="GreenLeaf Distributors"/>
    <x v="3"/>
    <x v="1"/>
    <x v="1"/>
    <x v="1"/>
    <x v="9"/>
    <n v="5883.9340000000002"/>
    <n v="46303.401999999995"/>
    <x v="1342"/>
  </r>
  <r>
    <s v="Shampoo"/>
    <x v="0"/>
    <s v="GreenLeaf Distributors"/>
    <x v="3"/>
    <x v="1"/>
    <x v="1"/>
    <x v="1"/>
    <x v="10"/>
    <n v="4720.6099999999997"/>
    <n v="51024.011999999995"/>
    <x v="1343"/>
  </r>
  <r>
    <s v="Shampoo"/>
    <x v="0"/>
    <s v="GreenLeaf Distributors"/>
    <x v="3"/>
    <x v="1"/>
    <x v="1"/>
    <x v="1"/>
    <x v="11"/>
    <n v="5121.0420000000004"/>
    <n v="56145.053999999996"/>
    <x v="1344"/>
  </r>
  <r>
    <s v="Shampoo"/>
    <x v="0"/>
    <s v="GreenLeaf Distributors"/>
    <x v="3"/>
    <x v="1"/>
    <x v="1"/>
    <x v="2"/>
    <x v="0"/>
    <n v="5683.7179999999998"/>
    <n v="5683.7179999999998"/>
    <x v="1345"/>
  </r>
  <r>
    <s v="Shampoo"/>
    <x v="0"/>
    <s v="GreenLeaf Distributors"/>
    <x v="3"/>
    <x v="1"/>
    <x v="1"/>
    <x v="2"/>
    <x v="1"/>
    <n v="5245.3140000000003"/>
    <n v="10929.031999999999"/>
    <x v="1346"/>
  </r>
  <r>
    <s v="Shampoo"/>
    <x v="0"/>
    <s v="GreenLeaf Distributors"/>
    <x v="3"/>
    <x v="1"/>
    <x v="1"/>
    <x v="2"/>
    <x v="2"/>
    <n v="6018.5619999999999"/>
    <n v="16947.593999999997"/>
    <x v="1347"/>
  </r>
  <r>
    <s v="Shampoo"/>
    <x v="0"/>
    <s v="GreenLeaf Distributors"/>
    <x v="3"/>
    <x v="1"/>
    <x v="1"/>
    <x v="2"/>
    <x v="3"/>
    <n v="5005.3999999999996"/>
    <n v="21952.993999999999"/>
    <x v="1348"/>
  </r>
  <r>
    <s v="Shampoo"/>
    <x v="0"/>
    <s v="GreenLeaf Distributors"/>
    <x v="3"/>
    <x v="1"/>
    <x v="1"/>
    <x v="2"/>
    <x v="4"/>
    <n v="4963.9759999999997"/>
    <n v="26916.969999999998"/>
    <x v="1349"/>
  </r>
  <r>
    <s v="Shampoo"/>
    <x v="0"/>
    <s v="GreenLeaf Distributors"/>
    <x v="3"/>
    <x v="1"/>
    <x v="1"/>
    <x v="2"/>
    <x v="5"/>
    <n v="4340.8900000000003"/>
    <n v="31257.859999999997"/>
    <x v="1350"/>
  </r>
  <r>
    <s v="Shampoo"/>
    <x v="0"/>
    <s v="GreenLeaf Distributors"/>
    <x v="3"/>
    <x v="1"/>
    <x v="1"/>
    <x v="2"/>
    <x v="6"/>
    <n v="5209.0680000000002"/>
    <n v="36466.928"/>
    <x v="1351"/>
  </r>
  <r>
    <s v="Shampoo"/>
    <x v="0"/>
    <s v="GreenLeaf Distributors"/>
    <x v="3"/>
    <x v="1"/>
    <x v="1"/>
    <x v="2"/>
    <x v="7"/>
    <n v="4865.5940000000001"/>
    <n v="41332.521999999997"/>
    <x v="1352"/>
  </r>
  <r>
    <s v="Shampoo"/>
    <x v="0"/>
    <s v="GreenLeaf Distributors"/>
    <x v="3"/>
    <x v="1"/>
    <x v="1"/>
    <x v="2"/>
    <x v="8"/>
    <n v="5388.5720000000001"/>
    <n v="46721.093999999997"/>
    <x v="1353"/>
  </r>
  <r>
    <s v="Shampoo"/>
    <x v="0"/>
    <s v="GreenLeaf Distributors"/>
    <x v="3"/>
    <x v="1"/>
    <x v="1"/>
    <x v="2"/>
    <x v="9"/>
    <n v="5723.4160000000002"/>
    <n v="52444.509999999995"/>
    <x v="1354"/>
  </r>
  <r>
    <s v="Shampoo"/>
    <x v="0"/>
    <s v="GreenLeaf Distributors"/>
    <x v="3"/>
    <x v="1"/>
    <x v="1"/>
    <x v="2"/>
    <x v="10"/>
    <n v="5973.6859999999997"/>
    <n v="58418.195999999996"/>
    <x v="1355"/>
  </r>
  <r>
    <s v="Shampoo"/>
    <x v="0"/>
    <s v="GreenLeaf Distributors"/>
    <x v="3"/>
    <x v="1"/>
    <x v="1"/>
    <x v="2"/>
    <x v="11"/>
    <n v="5400.6539999999995"/>
    <n v="63818.85"/>
    <x v="1356"/>
  </r>
  <r>
    <s v="Shampoo"/>
    <x v="0"/>
    <s v="GreenLeaf Distributors"/>
    <x v="3"/>
    <x v="1"/>
    <x v="1"/>
    <x v="3"/>
    <x v="0"/>
    <n v="5523.2"/>
    <n v="5523.2"/>
    <x v="1357"/>
  </r>
  <r>
    <s v="Shampoo"/>
    <x v="0"/>
    <s v="GreenLeaf Distributors"/>
    <x v="3"/>
    <x v="1"/>
    <x v="1"/>
    <x v="3"/>
    <x v="1"/>
    <n v="6018.5619999999999"/>
    <n v="11541.761999999999"/>
    <x v="1358"/>
  </r>
  <r>
    <s v="Shampoo"/>
    <x v="0"/>
    <s v="GreenLeaf Distributors"/>
    <x v="3"/>
    <x v="1"/>
    <x v="1"/>
    <x v="3"/>
    <x v="2"/>
    <n v="7147.366"/>
    <n v="18689.127999999997"/>
    <x v="1359"/>
  </r>
  <r>
    <s v="Shampoo"/>
    <x v="0"/>
    <s v="GreenLeaf Distributors"/>
    <x v="3"/>
    <x v="1"/>
    <x v="1"/>
    <x v="3"/>
    <x v="3"/>
    <n v="6298.174"/>
    <n v="24987.301999999996"/>
    <x v="1360"/>
  </r>
  <r>
    <s v="Shampoo"/>
    <x v="0"/>
    <s v="GreenLeaf Distributors"/>
    <x v="3"/>
    <x v="1"/>
    <x v="1"/>
    <x v="3"/>
    <x v="4"/>
    <n v="6517.3760000000002"/>
    <n v="31504.677999999996"/>
    <x v="1361"/>
  </r>
  <r>
    <s v="Shampoo"/>
    <x v="0"/>
    <s v="GreenLeaf Distributors"/>
    <x v="3"/>
    <x v="1"/>
    <x v="1"/>
    <x v="3"/>
    <x v="5"/>
    <n v="5844.2359999999999"/>
    <n v="37348.913999999997"/>
    <x v="1362"/>
  </r>
  <r>
    <s v="Shampoo"/>
    <x v="0"/>
    <s v="GreenLeaf Distributors"/>
    <x v="3"/>
    <x v="1"/>
    <x v="1"/>
    <x v="3"/>
    <x v="6"/>
    <n v="6367.2139999999999"/>
    <n v="43716.127999999997"/>
    <x v="1363"/>
  </r>
  <r>
    <s v="Shampoo"/>
    <x v="0"/>
    <s v="GreenLeaf Distributors"/>
    <x v="3"/>
    <x v="1"/>
    <x v="1"/>
    <x v="3"/>
    <x v="7"/>
    <n v="6218.7780000000002"/>
    <n v="49934.905999999995"/>
    <x v="1364"/>
  </r>
  <r>
    <s v="Shampoo"/>
    <x v="0"/>
    <s v="GreenLeaf Distributors"/>
    <x v="3"/>
    <x v="1"/>
    <x v="1"/>
    <x v="3"/>
    <x v="8"/>
    <n v="6137.6559999999999"/>
    <n v="56072.561999999998"/>
    <x v="1365"/>
  </r>
  <r>
    <s v="Shampoo"/>
    <x v="0"/>
    <s v="GreenLeaf Distributors"/>
    <x v="3"/>
    <x v="1"/>
    <x v="1"/>
    <x v="3"/>
    <x v="9"/>
    <n v="6917.808"/>
    <n v="62990.369999999995"/>
    <x v="1366"/>
  </r>
  <r>
    <s v="Shampoo"/>
    <x v="0"/>
    <s v="GreenLeaf Distributors"/>
    <x v="3"/>
    <x v="1"/>
    <x v="1"/>
    <x v="3"/>
    <x v="10"/>
    <n v="5849.4139999999998"/>
    <n v="68839.784"/>
    <x v="1367"/>
  </r>
  <r>
    <s v="Shampoo"/>
    <x v="0"/>
    <s v="GreenLeaf Distributors"/>
    <x v="3"/>
    <x v="1"/>
    <x v="1"/>
    <x v="3"/>
    <x v="11"/>
    <n v="8854.3799999999992"/>
    <n v="77694.164000000004"/>
    <x v="1368"/>
  </r>
  <r>
    <s v="Shampoo"/>
    <x v="0"/>
    <s v="GreenLeaf Distributors"/>
    <x v="3"/>
    <x v="1"/>
    <x v="1"/>
    <x v="4"/>
    <x v="0"/>
    <n v="6790.0839999999998"/>
    <n v="6790.0839999999998"/>
    <x v="1369"/>
  </r>
  <r>
    <s v="Shampoo"/>
    <x v="0"/>
    <s v="GreenLeaf Distributors"/>
    <x v="3"/>
    <x v="1"/>
    <x v="1"/>
    <x v="4"/>
    <x v="1"/>
    <n v="6738.3040000000001"/>
    <n v="13528.387999999999"/>
    <x v="1370"/>
  </r>
  <r>
    <s v="Shampoo"/>
    <x v="0"/>
    <s v="GreenLeaf Distributors"/>
    <x v="3"/>
    <x v="1"/>
    <x v="1"/>
    <x v="4"/>
    <x v="2"/>
    <n v="8762.902"/>
    <n v="22291.29"/>
    <x v="1371"/>
  </r>
  <r>
    <s v="Shampoo"/>
    <x v="0"/>
    <s v="GreenLeaf Distributors"/>
    <x v="3"/>
    <x v="1"/>
    <x v="1"/>
    <x v="4"/>
    <x v="3"/>
    <n v="7499.47"/>
    <n v="29790.760000000002"/>
    <x v="1372"/>
  </r>
  <r>
    <s v="Shampoo"/>
    <x v="0"/>
    <s v="GreenLeaf Distributors"/>
    <x v="3"/>
    <x v="1"/>
    <x v="1"/>
    <x v="4"/>
    <x v="4"/>
    <n v="9270.3459999999995"/>
    <n v="39061.106"/>
    <x v="1373"/>
  </r>
  <r>
    <s v="Shampoo"/>
    <x v="0"/>
    <s v="GreenLeaf Distributors"/>
    <x v="3"/>
    <x v="1"/>
    <x v="1"/>
    <x v="4"/>
    <x v="5"/>
    <n v="8255.4580000000005"/>
    <n v="47316.563999999998"/>
    <x v="1374"/>
  </r>
  <r>
    <s v="Shampoo"/>
    <x v="0"/>
    <s v="GreenLeaf Distributors"/>
    <x v="3"/>
    <x v="1"/>
    <x v="1"/>
    <x v="4"/>
    <x v="6"/>
    <n v="7678.9740000000002"/>
    <n v="54995.538"/>
    <x v="1375"/>
  </r>
  <r>
    <s v="Shampoo"/>
    <x v="0"/>
    <s v="GreenLeaf Distributors"/>
    <x v="3"/>
    <x v="1"/>
    <x v="1"/>
    <x v="4"/>
    <x v="7"/>
    <n v="7849.848"/>
    <n v="62845.385999999999"/>
    <x v="1376"/>
  </r>
  <r>
    <s v="Shampoo"/>
    <x v="0"/>
    <s v="GreenLeaf Distributors"/>
    <x v="3"/>
    <x v="1"/>
    <x v="1"/>
    <x v="4"/>
    <x v="8"/>
    <n v="9013.1720000000005"/>
    <n v="71858.558000000005"/>
    <x v="1377"/>
  </r>
  <r>
    <s v="Shampoo"/>
    <x v="0"/>
    <s v="GreenLeaf Distributors"/>
    <x v="3"/>
    <x v="1"/>
    <x v="1"/>
    <x v="4"/>
    <x v="9"/>
    <n v="10397.423999999999"/>
    <n v="82255.982000000004"/>
    <x v="1378"/>
  </r>
  <r>
    <s v="Shampoo"/>
    <x v="0"/>
    <s v="GreenLeaf Distributors"/>
    <x v="3"/>
    <x v="1"/>
    <x v="1"/>
    <x v="4"/>
    <x v="10"/>
    <n v="9506.8079999999991"/>
    <n v="91762.790000000008"/>
    <x v="1379"/>
  </r>
  <r>
    <s v="Shampoo"/>
    <x v="0"/>
    <s v="GreenLeaf Distributors"/>
    <x v="3"/>
    <x v="1"/>
    <x v="1"/>
    <x v="4"/>
    <x v="11"/>
    <n v="11446.832"/>
    <n v="103209.622"/>
    <x v="1380"/>
  </r>
  <r>
    <s v="Shampoo"/>
    <x v="0"/>
    <s v="GreenLeaf Distributors"/>
    <x v="3"/>
    <x v="1"/>
    <x v="1"/>
    <x v="5"/>
    <x v="0"/>
    <n v="14066.9"/>
    <n v="14066.9"/>
    <x v="1381"/>
  </r>
  <r>
    <s v="Shampoo"/>
    <x v="0"/>
    <s v="GreenLeaf Distributors"/>
    <x v="3"/>
    <x v="1"/>
    <x v="1"/>
    <x v="5"/>
    <x v="1"/>
    <n v="9831.2960000000003"/>
    <n v="23898.196"/>
    <x v="1382"/>
  </r>
  <r>
    <s v="Shampoo"/>
    <x v="0"/>
    <s v="GreenLeaf Distributors"/>
    <x v="3"/>
    <x v="1"/>
    <x v="1"/>
    <x v="5"/>
    <x v="2"/>
    <n v="11771.32"/>
    <n v="35669.516000000003"/>
    <x v="1383"/>
  </r>
  <r>
    <s v="Shampoo"/>
    <x v="0"/>
    <s v="GreenLeaf Distributors"/>
    <x v="3"/>
    <x v="2"/>
    <x v="0"/>
    <x v="0"/>
    <x v="0"/>
    <n v="234.73599999999999"/>
    <n v="234.73599999999999"/>
    <x v="1384"/>
  </r>
  <r>
    <s v="Shampoo"/>
    <x v="0"/>
    <s v="GreenLeaf Distributors"/>
    <x v="3"/>
    <x v="2"/>
    <x v="0"/>
    <x v="0"/>
    <x v="1"/>
    <n v="234.73599999999999"/>
    <n v="469.47199999999998"/>
    <x v="1385"/>
  </r>
  <r>
    <s v="Shampoo"/>
    <x v="0"/>
    <s v="GreenLeaf Distributors"/>
    <x v="3"/>
    <x v="2"/>
    <x v="0"/>
    <x v="0"/>
    <x v="2"/>
    <n v="276.15999999999997"/>
    <n v="745.63199999999995"/>
    <x v="1386"/>
  </r>
  <r>
    <s v="Shampoo"/>
    <x v="0"/>
    <s v="GreenLeaf Distributors"/>
    <x v="3"/>
    <x v="2"/>
    <x v="0"/>
    <x v="0"/>
    <x v="3"/>
    <n v="167.422"/>
    <n v="913.05399999999997"/>
    <x v="1387"/>
  </r>
  <r>
    <s v="Shampoo"/>
    <x v="0"/>
    <s v="GreenLeaf Distributors"/>
    <x v="3"/>
    <x v="2"/>
    <x v="0"/>
    <x v="0"/>
    <x v="4"/>
    <n v="288.24200000000002"/>
    <n v="1201.296"/>
    <x v="1388"/>
  </r>
  <r>
    <s v="Shampoo"/>
    <x v="0"/>
    <s v="GreenLeaf Distributors"/>
    <x v="3"/>
    <x v="2"/>
    <x v="0"/>
    <x v="0"/>
    <x v="5"/>
    <n v="262.35199999999998"/>
    <n v="1463.6480000000001"/>
    <x v="1389"/>
  </r>
  <r>
    <s v="Shampoo"/>
    <x v="0"/>
    <s v="GreenLeaf Distributors"/>
    <x v="3"/>
    <x v="2"/>
    <x v="0"/>
    <x v="0"/>
    <x v="6"/>
    <n v="253.72200000000001"/>
    <n v="1717.3700000000001"/>
    <x v="1390"/>
  </r>
  <r>
    <s v="Shampoo"/>
    <x v="0"/>
    <s v="GreenLeaf Distributors"/>
    <x v="3"/>
    <x v="2"/>
    <x v="0"/>
    <x v="0"/>
    <x v="7"/>
    <n v="267.52999999999997"/>
    <n v="1984.9"/>
    <x v="1391"/>
  </r>
  <r>
    <s v="Shampoo"/>
    <x v="0"/>
    <s v="GreenLeaf Distributors"/>
    <x v="3"/>
    <x v="2"/>
    <x v="0"/>
    <x v="0"/>
    <x v="8"/>
    <n v="312.40600000000001"/>
    <n v="2297.306"/>
    <x v="1392"/>
  </r>
  <r>
    <s v="Shampoo"/>
    <x v="0"/>
    <s v="GreenLeaf Distributors"/>
    <x v="3"/>
    <x v="2"/>
    <x v="0"/>
    <x v="0"/>
    <x v="9"/>
    <n v="426.322"/>
    <n v="2723.6280000000002"/>
    <x v="1393"/>
  </r>
  <r>
    <s v="Shampoo"/>
    <x v="0"/>
    <s v="GreenLeaf Distributors"/>
    <x v="3"/>
    <x v="2"/>
    <x v="0"/>
    <x v="0"/>
    <x v="10"/>
    <n v="324.488"/>
    <n v="3048.116"/>
    <x v="1394"/>
  </r>
  <r>
    <s v="Shampoo"/>
    <x v="0"/>
    <s v="GreenLeaf Distributors"/>
    <x v="3"/>
    <x v="2"/>
    <x v="0"/>
    <x v="0"/>
    <x v="11"/>
    <n v="236.46199999999999"/>
    <n v="3284.578"/>
    <x v="1395"/>
  </r>
  <r>
    <s v="Shampoo"/>
    <x v="0"/>
    <s v="GreenLeaf Distributors"/>
    <x v="3"/>
    <x v="2"/>
    <x v="0"/>
    <x v="1"/>
    <x v="0"/>
    <n v="346.92599999999999"/>
    <n v="346.92599999999999"/>
    <x v="1396"/>
  </r>
  <r>
    <s v="Shampoo"/>
    <x v="0"/>
    <s v="GreenLeaf Distributors"/>
    <x v="3"/>
    <x v="2"/>
    <x v="0"/>
    <x v="1"/>
    <x v="1"/>
    <n v="472.92399999999998"/>
    <n v="819.84999999999991"/>
    <x v="1397"/>
  </r>
  <r>
    <s v="Shampoo"/>
    <x v="0"/>
    <s v="GreenLeaf Distributors"/>
    <x v="3"/>
    <x v="2"/>
    <x v="0"/>
    <x v="1"/>
    <x v="2"/>
    <n v="326.214"/>
    <n v="1146.0639999999999"/>
    <x v="1398"/>
  </r>
  <r>
    <s v="Shampoo"/>
    <x v="0"/>
    <s v="GreenLeaf Distributors"/>
    <x v="3"/>
    <x v="2"/>
    <x v="0"/>
    <x v="1"/>
    <x v="3"/>
    <n v="346.92599999999999"/>
    <n v="1492.9899999999998"/>
    <x v="1399"/>
  </r>
  <r>
    <s v="Shampoo"/>
    <x v="0"/>
    <s v="GreenLeaf Distributors"/>
    <x v="3"/>
    <x v="2"/>
    <x v="0"/>
    <x v="1"/>
    <x v="4"/>
    <n v="383.17199999999997"/>
    <n v="1876.1619999999998"/>
    <x v="1400"/>
  </r>
  <r>
    <s v="Shampoo"/>
    <x v="0"/>
    <s v="GreenLeaf Distributors"/>
    <x v="3"/>
    <x v="2"/>
    <x v="0"/>
    <x v="1"/>
    <x v="5"/>
    <n v="321.036"/>
    <n v="2197.1979999999999"/>
    <x v="1401"/>
  </r>
  <r>
    <s v="Shampoo"/>
    <x v="0"/>
    <s v="GreenLeaf Distributors"/>
    <x v="3"/>
    <x v="2"/>
    <x v="0"/>
    <x v="1"/>
    <x v="6"/>
    <n v="360.73399999999998"/>
    <n v="2557.9319999999998"/>
    <x v="1402"/>
  </r>
  <r>
    <s v="Shampoo"/>
    <x v="0"/>
    <s v="GreenLeaf Distributors"/>
    <x v="3"/>
    <x v="2"/>
    <x v="0"/>
    <x v="1"/>
    <x v="7"/>
    <n v="369.36399999999998"/>
    <n v="2927.2959999999998"/>
    <x v="1403"/>
  </r>
  <r>
    <s v="Shampoo"/>
    <x v="0"/>
    <s v="GreenLeaf Distributors"/>
    <x v="3"/>
    <x v="2"/>
    <x v="0"/>
    <x v="1"/>
    <x v="8"/>
    <n v="346.92599999999999"/>
    <n v="3274.2219999999998"/>
    <x v="1404"/>
  </r>
  <r>
    <s v="Shampoo"/>
    <x v="0"/>
    <s v="GreenLeaf Distributors"/>
    <x v="3"/>
    <x v="2"/>
    <x v="0"/>
    <x v="1"/>
    <x v="9"/>
    <n v="481.55399999999997"/>
    <n v="3755.7759999999998"/>
    <x v="1405"/>
  </r>
  <r>
    <s v="Shampoo"/>
    <x v="0"/>
    <s v="GreenLeaf Distributors"/>
    <x v="3"/>
    <x v="2"/>
    <x v="0"/>
    <x v="1"/>
    <x v="10"/>
    <n v="340.02199999999999"/>
    <n v="4095.7979999999998"/>
    <x v="1406"/>
  </r>
  <r>
    <s v="Shampoo"/>
    <x v="0"/>
    <s v="GreenLeaf Distributors"/>
    <x v="3"/>
    <x v="2"/>
    <x v="0"/>
    <x v="1"/>
    <x v="11"/>
    <n v="383.17199999999997"/>
    <n v="4478.9699999999993"/>
    <x v="1407"/>
  </r>
  <r>
    <s v="Shampoo"/>
    <x v="0"/>
    <s v="GreenLeaf Distributors"/>
    <x v="3"/>
    <x v="2"/>
    <x v="0"/>
    <x v="2"/>
    <x v="0"/>
    <n v="319.31"/>
    <n v="319.31"/>
    <x v="1408"/>
  </r>
  <r>
    <s v="Shampoo"/>
    <x v="0"/>
    <s v="GreenLeaf Distributors"/>
    <x v="3"/>
    <x v="2"/>
    <x v="0"/>
    <x v="2"/>
    <x v="1"/>
    <n v="248.54399999999998"/>
    <n v="567.85400000000004"/>
    <x v="1403"/>
  </r>
  <r>
    <s v="Shampoo"/>
    <x v="0"/>
    <s v="GreenLeaf Distributors"/>
    <x v="3"/>
    <x v="2"/>
    <x v="0"/>
    <x v="2"/>
    <x v="2"/>
    <n v="308.95400000000001"/>
    <n v="876.80799999999999"/>
    <x v="1409"/>
  </r>
  <r>
    <s v="Shampoo"/>
    <x v="0"/>
    <s v="GreenLeaf Distributors"/>
    <x v="3"/>
    <x v="2"/>
    <x v="0"/>
    <x v="2"/>
    <x v="3"/>
    <n v="352.10399999999998"/>
    <n v="1228.912"/>
    <x v="1410"/>
  </r>
  <r>
    <s v="Shampoo"/>
    <x v="0"/>
    <s v="GreenLeaf Distributors"/>
    <x v="3"/>
    <x v="2"/>
    <x v="0"/>
    <x v="2"/>
    <x v="4"/>
    <n v="215.75"/>
    <n v="1444.662"/>
    <x v="1411"/>
  </r>
  <r>
    <s v="Shampoo"/>
    <x v="0"/>
    <s v="GreenLeaf Distributors"/>
    <x v="3"/>
    <x v="2"/>
    <x v="0"/>
    <x v="2"/>
    <x v="5"/>
    <n v="341.74799999999999"/>
    <n v="1786.41"/>
    <x v="1412"/>
  </r>
  <r>
    <s v="Shampoo"/>
    <x v="0"/>
    <s v="GreenLeaf Distributors"/>
    <x v="3"/>
    <x v="2"/>
    <x v="0"/>
    <x v="2"/>
    <x v="6"/>
    <n v="245.09199999999998"/>
    <n v="2031.502"/>
    <x v="1413"/>
  </r>
  <r>
    <s v="Shampoo"/>
    <x v="0"/>
    <s v="GreenLeaf Distributors"/>
    <x v="3"/>
    <x v="2"/>
    <x v="0"/>
    <x v="2"/>
    <x v="7"/>
    <n v="172.6"/>
    <n v="2204.1019999999999"/>
    <x v="1414"/>
  </r>
  <r>
    <s v="Shampoo"/>
    <x v="0"/>
    <s v="GreenLeaf Distributors"/>
    <x v="3"/>
    <x v="2"/>
    <x v="0"/>
    <x v="2"/>
    <x v="8"/>
    <n v="276.15999999999997"/>
    <n v="2480.2619999999997"/>
    <x v="1398"/>
  </r>
  <r>
    <s v="Shampoo"/>
    <x v="0"/>
    <s v="GreenLeaf Distributors"/>
    <x v="3"/>
    <x v="2"/>
    <x v="0"/>
    <x v="2"/>
    <x v="9"/>
    <n v="258.89999999999998"/>
    <n v="2739.1619999999998"/>
    <x v="1415"/>
  </r>
  <r>
    <s v="Shampoo"/>
    <x v="0"/>
    <s v="GreenLeaf Distributors"/>
    <x v="3"/>
    <x v="2"/>
    <x v="0"/>
    <x v="2"/>
    <x v="10"/>
    <n v="272.70799999999997"/>
    <n v="3011.87"/>
    <x v="1416"/>
  </r>
  <r>
    <s v="Shampoo"/>
    <x v="0"/>
    <s v="GreenLeaf Distributors"/>
    <x v="3"/>
    <x v="2"/>
    <x v="0"/>
    <x v="2"/>
    <x v="11"/>
    <n v="357.28199999999998"/>
    <n v="3369.152"/>
    <x v="1417"/>
  </r>
  <r>
    <s v="Shampoo"/>
    <x v="0"/>
    <s v="GreenLeaf Distributors"/>
    <x v="3"/>
    <x v="2"/>
    <x v="0"/>
    <x v="3"/>
    <x v="0"/>
    <n v="167.422"/>
    <n v="167.422"/>
    <x v="1418"/>
  </r>
  <r>
    <s v="Shampoo"/>
    <x v="0"/>
    <s v="GreenLeaf Distributors"/>
    <x v="3"/>
    <x v="2"/>
    <x v="0"/>
    <x v="3"/>
    <x v="1"/>
    <n v="343.47399999999999"/>
    <n v="510.89599999999996"/>
    <x v="1419"/>
  </r>
  <r>
    <s v="Shampoo"/>
    <x v="0"/>
    <s v="GreenLeaf Distributors"/>
    <x v="3"/>
    <x v="2"/>
    <x v="0"/>
    <x v="3"/>
    <x v="2"/>
    <n v="310.68"/>
    <n v="821.57600000000002"/>
    <x v="1420"/>
  </r>
  <r>
    <s v="Shampoo"/>
    <x v="0"/>
    <s v="GreenLeaf Distributors"/>
    <x v="3"/>
    <x v="2"/>
    <x v="0"/>
    <x v="3"/>
    <x v="3"/>
    <n v="381.44599999999997"/>
    <n v="1203.0219999999999"/>
    <x v="1421"/>
  </r>
  <r>
    <s v="Shampoo"/>
    <x v="0"/>
    <s v="GreenLeaf Distributors"/>
    <x v="3"/>
    <x v="2"/>
    <x v="0"/>
    <x v="3"/>
    <x v="4"/>
    <n v="289.96800000000002"/>
    <n v="1492.99"/>
    <x v="1422"/>
  </r>
  <r>
    <s v="Shampoo"/>
    <x v="0"/>
    <s v="GreenLeaf Distributors"/>
    <x v="3"/>
    <x v="2"/>
    <x v="0"/>
    <x v="3"/>
    <x v="5"/>
    <n v="412.51400000000001"/>
    <n v="1905.5039999999999"/>
    <x v="1423"/>
  </r>
  <r>
    <s v="Shampoo"/>
    <x v="0"/>
    <s v="GreenLeaf Distributors"/>
    <x v="3"/>
    <x v="2"/>
    <x v="0"/>
    <x v="3"/>
    <x v="6"/>
    <n v="243.36599999999999"/>
    <n v="2148.87"/>
    <x v="1424"/>
  </r>
  <r>
    <s v="Shampoo"/>
    <x v="0"/>
    <s v="GreenLeaf Distributors"/>
    <x v="3"/>
    <x v="2"/>
    <x v="0"/>
    <x v="3"/>
    <x v="7"/>
    <n v="248.54399999999998"/>
    <n v="2397.4139999999998"/>
    <x v="1425"/>
  </r>
  <r>
    <s v="Shampoo"/>
    <x v="0"/>
    <s v="GreenLeaf Distributors"/>
    <x v="3"/>
    <x v="2"/>
    <x v="0"/>
    <x v="3"/>
    <x v="8"/>
    <n v="286.51600000000002"/>
    <n v="2683.93"/>
    <x v="1426"/>
  </r>
  <r>
    <s v="Shampoo"/>
    <x v="0"/>
    <s v="GreenLeaf Distributors"/>
    <x v="3"/>
    <x v="2"/>
    <x v="0"/>
    <x v="3"/>
    <x v="9"/>
    <n v="419.41800000000001"/>
    <n v="3103.348"/>
    <x v="1427"/>
  </r>
  <r>
    <s v="Shampoo"/>
    <x v="0"/>
    <s v="GreenLeaf Distributors"/>
    <x v="3"/>
    <x v="2"/>
    <x v="0"/>
    <x v="3"/>
    <x v="10"/>
    <n v="371.09"/>
    <n v="3474.4380000000001"/>
    <x v="1428"/>
  </r>
  <r>
    <s v="Shampoo"/>
    <x v="0"/>
    <s v="GreenLeaf Distributors"/>
    <x v="3"/>
    <x v="2"/>
    <x v="0"/>
    <x v="3"/>
    <x v="11"/>
    <n v="317.584"/>
    <n v="3792.0219999999999"/>
    <x v="1429"/>
  </r>
  <r>
    <s v="Shampoo"/>
    <x v="0"/>
    <s v="GreenLeaf Distributors"/>
    <x v="3"/>
    <x v="2"/>
    <x v="0"/>
    <x v="4"/>
    <x v="0"/>
    <n v="333.11799999999999"/>
    <n v="333.11799999999999"/>
    <x v="1430"/>
  </r>
  <r>
    <s v="Shampoo"/>
    <x v="0"/>
    <s v="GreenLeaf Distributors"/>
    <x v="3"/>
    <x v="2"/>
    <x v="0"/>
    <x v="4"/>
    <x v="1"/>
    <n v="436.678"/>
    <n v="769.79600000000005"/>
    <x v="1431"/>
  </r>
  <r>
    <s v="Shampoo"/>
    <x v="0"/>
    <s v="GreenLeaf Distributors"/>
    <x v="3"/>
    <x v="2"/>
    <x v="0"/>
    <x v="4"/>
    <x v="2"/>
    <n v="462.56799999999998"/>
    <n v="1232.364"/>
    <x v="1432"/>
  </r>
  <r>
    <s v="Shampoo"/>
    <x v="0"/>
    <s v="GreenLeaf Distributors"/>
    <x v="3"/>
    <x v="2"/>
    <x v="0"/>
    <x v="4"/>
    <x v="3"/>
    <n v="426.322"/>
    <n v="1658.6860000000001"/>
    <x v="1433"/>
  </r>
  <r>
    <s v="Shampoo"/>
    <x v="0"/>
    <s v="GreenLeaf Distributors"/>
    <x v="3"/>
    <x v="2"/>
    <x v="0"/>
    <x v="4"/>
    <x v="4"/>
    <n v="550.59399999999994"/>
    <n v="2209.2800000000002"/>
    <x v="1434"/>
  </r>
  <r>
    <s v="Shampoo"/>
    <x v="0"/>
    <s v="GreenLeaf Distributors"/>
    <x v="3"/>
    <x v="2"/>
    <x v="0"/>
    <x v="4"/>
    <x v="5"/>
    <n v="383.17199999999997"/>
    <n v="2592.4520000000002"/>
    <x v="1435"/>
  </r>
  <r>
    <s v="Shampoo"/>
    <x v="0"/>
    <s v="GreenLeaf Distributors"/>
    <x v="3"/>
    <x v="2"/>
    <x v="0"/>
    <x v="4"/>
    <x v="6"/>
    <n v="391.80200000000002"/>
    <n v="2984.2540000000004"/>
    <x v="1436"/>
  </r>
  <r>
    <s v="Shampoo"/>
    <x v="0"/>
    <s v="GreenLeaf Distributors"/>
    <x v="3"/>
    <x v="2"/>
    <x v="0"/>
    <x v="4"/>
    <x v="7"/>
    <n v="452.21199999999999"/>
    <n v="3436.4660000000003"/>
    <x v="1437"/>
  </r>
  <r>
    <s v="Shampoo"/>
    <x v="0"/>
    <s v="GreenLeaf Distributors"/>
    <x v="3"/>
    <x v="2"/>
    <x v="0"/>
    <x v="4"/>
    <x v="8"/>
    <n v="485.00599999999997"/>
    <n v="3921.4720000000002"/>
    <x v="1438"/>
  </r>
  <r>
    <s v="Shampoo"/>
    <x v="0"/>
    <s v="GreenLeaf Distributors"/>
    <x v="3"/>
    <x v="2"/>
    <x v="0"/>
    <x v="4"/>
    <x v="9"/>
    <n v="538.51199999999994"/>
    <n v="4459.9840000000004"/>
    <x v="1439"/>
  </r>
  <r>
    <s v="Shampoo"/>
    <x v="0"/>
    <s v="GreenLeaf Distributors"/>
    <x v="3"/>
    <x v="2"/>
    <x v="0"/>
    <x v="4"/>
    <x v="10"/>
    <n v="541.96399999999994"/>
    <n v="5001.9480000000003"/>
    <x v="1440"/>
  </r>
  <r>
    <s v="Shampoo"/>
    <x v="0"/>
    <s v="GreenLeaf Distributors"/>
    <x v="3"/>
    <x v="2"/>
    <x v="0"/>
    <x v="4"/>
    <x v="11"/>
    <n v="629.99"/>
    <n v="5631.9380000000001"/>
    <x v="1441"/>
  </r>
  <r>
    <s v="Shampoo"/>
    <x v="0"/>
    <s v="GreenLeaf Distributors"/>
    <x v="3"/>
    <x v="2"/>
    <x v="0"/>
    <x v="5"/>
    <x v="0"/>
    <n v="764.61799999999994"/>
    <n v="764.61799999999994"/>
    <x v="1442"/>
  </r>
  <r>
    <s v="Shampoo"/>
    <x v="0"/>
    <s v="GreenLeaf Distributors"/>
    <x v="3"/>
    <x v="2"/>
    <x v="0"/>
    <x v="5"/>
    <x v="1"/>
    <n v="562.67600000000004"/>
    <n v="1327.2939999999999"/>
    <x v="1443"/>
  </r>
  <r>
    <s v="Shampoo"/>
    <x v="0"/>
    <s v="GreenLeaf Distributors"/>
    <x v="3"/>
    <x v="2"/>
    <x v="0"/>
    <x v="5"/>
    <x v="2"/>
    <n v="629.99"/>
    <n v="1957.2839999999999"/>
    <x v="1444"/>
  </r>
  <r>
    <s v="Shampoo"/>
    <x v="0"/>
    <s v="GreenLeaf Distributors"/>
    <x v="3"/>
    <x v="2"/>
    <x v="1"/>
    <x v="0"/>
    <x v="0"/>
    <n v="1399.7860000000001"/>
    <n v="1399.7860000000001"/>
    <x v="1445"/>
  </r>
  <r>
    <s v="Shampoo"/>
    <x v="0"/>
    <s v="GreenLeaf Distributors"/>
    <x v="3"/>
    <x v="2"/>
    <x v="1"/>
    <x v="0"/>
    <x v="1"/>
    <n v="1401.5119999999999"/>
    <n v="2801.2979999999998"/>
    <x v="1446"/>
  </r>
  <r>
    <s v="Shampoo"/>
    <x v="0"/>
    <s v="GreenLeaf Distributors"/>
    <x v="3"/>
    <x v="2"/>
    <x v="1"/>
    <x v="0"/>
    <x v="2"/>
    <n v="1646.604"/>
    <n v="4447.902"/>
    <x v="1447"/>
  </r>
  <r>
    <s v="Shampoo"/>
    <x v="0"/>
    <s v="GreenLeaf Distributors"/>
    <x v="3"/>
    <x v="2"/>
    <x v="1"/>
    <x v="0"/>
    <x v="3"/>
    <n v="995.90200000000004"/>
    <n v="5443.8040000000001"/>
    <x v="1448"/>
  </r>
  <r>
    <s v="Shampoo"/>
    <x v="0"/>
    <s v="GreenLeaf Distributors"/>
    <x v="3"/>
    <x v="2"/>
    <x v="1"/>
    <x v="0"/>
    <x v="4"/>
    <n v="1713.9179999999999"/>
    <n v="7157.7219999999998"/>
    <x v="1449"/>
  </r>
  <r>
    <s v="Shampoo"/>
    <x v="0"/>
    <s v="GreenLeaf Distributors"/>
    <x v="3"/>
    <x v="2"/>
    <x v="1"/>
    <x v="0"/>
    <x v="5"/>
    <n v="1562.03"/>
    <n v="8719.7520000000004"/>
    <x v="1450"/>
  </r>
  <r>
    <s v="Shampoo"/>
    <x v="0"/>
    <s v="GreenLeaf Distributors"/>
    <x v="3"/>
    <x v="2"/>
    <x v="1"/>
    <x v="0"/>
    <x v="6"/>
    <n v="1513.702"/>
    <n v="10233.454"/>
    <x v="1451"/>
  </r>
  <r>
    <s v="Shampoo"/>
    <x v="0"/>
    <s v="GreenLeaf Distributors"/>
    <x v="3"/>
    <x v="2"/>
    <x v="1"/>
    <x v="0"/>
    <x v="7"/>
    <n v="1589.646"/>
    <n v="11823.1"/>
    <x v="1452"/>
  </r>
  <r>
    <s v="Shampoo"/>
    <x v="0"/>
    <s v="GreenLeaf Distributors"/>
    <x v="3"/>
    <x v="2"/>
    <x v="1"/>
    <x v="0"/>
    <x v="8"/>
    <n v="1855.45"/>
    <n v="13678.550000000001"/>
    <x v="1453"/>
  </r>
  <r>
    <s v="Shampoo"/>
    <x v="0"/>
    <s v="GreenLeaf Distributors"/>
    <x v="3"/>
    <x v="2"/>
    <x v="1"/>
    <x v="0"/>
    <x v="9"/>
    <n v="2533.768"/>
    <n v="16212.318000000001"/>
    <x v="1454"/>
  </r>
  <r>
    <s v="Shampoo"/>
    <x v="0"/>
    <s v="GreenLeaf Distributors"/>
    <x v="3"/>
    <x v="2"/>
    <x v="1"/>
    <x v="0"/>
    <x v="10"/>
    <n v="1929.6679999999999"/>
    <n v="18141.986000000001"/>
    <x v="1455"/>
  </r>
  <r>
    <s v="Shampoo"/>
    <x v="0"/>
    <s v="GreenLeaf Distributors"/>
    <x v="3"/>
    <x v="2"/>
    <x v="1"/>
    <x v="0"/>
    <x v="11"/>
    <n v="1406.69"/>
    <n v="19548.675999999999"/>
    <x v="1456"/>
  </r>
  <r>
    <s v="Shampoo"/>
    <x v="0"/>
    <s v="GreenLeaf Distributors"/>
    <x v="3"/>
    <x v="2"/>
    <x v="1"/>
    <x v="1"/>
    <x v="0"/>
    <n v="2067.748"/>
    <n v="2067.748"/>
    <x v="1457"/>
  </r>
  <r>
    <s v="Shampoo"/>
    <x v="0"/>
    <s v="GreenLeaf Distributors"/>
    <x v="3"/>
    <x v="2"/>
    <x v="1"/>
    <x v="1"/>
    <x v="1"/>
    <n v="2818.558"/>
    <n v="4886.3060000000005"/>
    <x v="1458"/>
  </r>
  <r>
    <s v="Shampoo"/>
    <x v="0"/>
    <s v="GreenLeaf Distributors"/>
    <x v="3"/>
    <x v="2"/>
    <x v="1"/>
    <x v="1"/>
    <x v="2"/>
    <n v="1941.75"/>
    <n v="6828.0560000000005"/>
    <x v="1459"/>
  </r>
  <r>
    <s v="Shampoo"/>
    <x v="0"/>
    <s v="GreenLeaf Distributors"/>
    <x v="3"/>
    <x v="2"/>
    <x v="1"/>
    <x v="1"/>
    <x v="3"/>
    <n v="2062.5700000000002"/>
    <n v="8890.6260000000002"/>
    <x v="1460"/>
  </r>
  <r>
    <s v="Shampoo"/>
    <x v="0"/>
    <s v="GreenLeaf Distributors"/>
    <x v="3"/>
    <x v="2"/>
    <x v="1"/>
    <x v="1"/>
    <x v="4"/>
    <n v="2281.7719999999999"/>
    <n v="11172.398000000001"/>
    <x v="1461"/>
  </r>
  <r>
    <s v="Shampoo"/>
    <x v="0"/>
    <s v="GreenLeaf Distributors"/>
    <x v="3"/>
    <x v="2"/>
    <x v="1"/>
    <x v="1"/>
    <x v="5"/>
    <n v="1912.4079999999999"/>
    <n v="13084.806"/>
    <x v="1462"/>
  </r>
  <r>
    <s v="Shampoo"/>
    <x v="0"/>
    <s v="GreenLeaf Distributors"/>
    <x v="3"/>
    <x v="2"/>
    <x v="1"/>
    <x v="1"/>
    <x v="6"/>
    <n v="2143.692"/>
    <n v="15228.498"/>
    <x v="1463"/>
  </r>
  <r>
    <s v="Shampoo"/>
    <x v="0"/>
    <s v="GreenLeaf Distributors"/>
    <x v="3"/>
    <x v="2"/>
    <x v="1"/>
    <x v="1"/>
    <x v="7"/>
    <n v="2195.4719999999998"/>
    <n v="17423.97"/>
    <x v="1464"/>
  </r>
  <r>
    <s v="Shampoo"/>
    <x v="0"/>
    <s v="GreenLeaf Distributors"/>
    <x v="3"/>
    <x v="2"/>
    <x v="1"/>
    <x v="1"/>
    <x v="8"/>
    <n v="2059.1179999999999"/>
    <n v="19483.088"/>
    <x v="1465"/>
  </r>
  <r>
    <s v="Shampoo"/>
    <x v="0"/>
    <s v="GreenLeaf Distributors"/>
    <x v="3"/>
    <x v="2"/>
    <x v="1"/>
    <x v="1"/>
    <x v="9"/>
    <n v="2861.7080000000001"/>
    <n v="22344.795999999998"/>
    <x v="1466"/>
  </r>
  <r>
    <s v="Shampoo"/>
    <x v="0"/>
    <s v="GreenLeaf Distributors"/>
    <x v="3"/>
    <x v="2"/>
    <x v="1"/>
    <x v="1"/>
    <x v="10"/>
    <n v="2017.694"/>
    <n v="24362.489999999998"/>
    <x v="1467"/>
  </r>
  <r>
    <s v="Shampoo"/>
    <x v="0"/>
    <s v="GreenLeaf Distributors"/>
    <x v="3"/>
    <x v="2"/>
    <x v="1"/>
    <x v="1"/>
    <x v="11"/>
    <n v="2283.498"/>
    <n v="26645.987999999998"/>
    <x v="1468"/>
  </r>
  <r>
    <s v="Shampoo"/>
    <x v="0"/>
    <s v="GreenLeaf Distributors"/>
    <x v="3"/>
    <x v="2"/>
    <x v="1"/>
    <x v="2"/>
    <x v="0"/>
    <n v="1903.778"/>
    <n v="1903.778"/>
    <x v="1469"/>
  </r>
  <r>
    <s v="Shampoo"/>
    <x v="0"/>
    <s v="GreenLeaf Distributors"/>
    <x v="3"/>
    <x v="2"/>
    <x v="1"/>
    <x v="2"/>
    <x v="1"/>
    <n v="1482.634"/>
    <n v="3386.4120000000003"/>
    <x v="1470"/>
  </r>
  <r>
    <s v="Shampoo"/>
    <x v="0"/>
    <s v="GreenLeaf Distributors"/>
    <x v="3"/>
    <x v="2"/>
    <x v="1"/>
    <x v="2"/>
    <x v="2"/>
    <n v="1843.3679999999999"/>
    <n v="5229.7800000000007"/>
    <x v="1471"/>
  </r>
  <r>
    <s v="Shampoo"/>
    <x v="0"/>
    <s v="GreenLeaf Distributors"/>
    <x v="3"/>
    <x v="2"/>
    <x v="1"/>
    <x v="2"/>
    <x v="3"/>
    <n v="2091.9119999999998"/>
    <n v="7321.6920000000009"/>
    <x v="1472"/>
  </r>
  <r>
    <s v="Shampoo"/>
    <x v="0"/>
    <s v="GreenLeaf Distributors"/>
    <x v="3"/>
    <x v="2"/>
    <x v="1"/>
    <x v="2"/>
    <x v="4"/>
    <n v="1282.4179999999999"/>
    <n v="8604.11"/>
    <x v="1473"/>
  </r>
  <r>
    <s v="Shampoo"/>
    <x v="0"/>
    <s v="GreenLeaf Distributors"/>
    <x v="3"/>
    <x v="2"/>
    <x v="1"/>
    <x v="2"/>
    <x v="5"/>
    <n v="2031.502"/>
    <n v="10635.612000000001"/>
    <x v="1474"/>
  </r>
  <r>
    <s v="Shampoo"/>
    <x v="0"/>
    <s v="GreenLeaf Distributors"/>
    <x v="3"/>
    <x v="2"/>
    <x v="1"/>
    <x v="2"/>
    <x v="6"/>
    <n v="1453.2919999999999"/>
    <n v="12088.904"/>
    <x v="1475"/>
  </r>
  <r>
    <s v="Shampoo"/>
    <x v="0"/>
    <s v="GreenLeaf Distributors"/>
    <x v="3"/>
    <x v="2"/>
    <x v="1"/>
    <x v="2"/>
    <x v="7"/>
    <n v="1026.97"/>
    <n v="13115.874"/>
    <x v="1476"/>
  </r>
  <r>
    <s v="Shampoo"/>
    <x v="0"/>
    <s v="GreenLeaf Distributors"/>
    <x v="3"/>
    <x v="2"/>
    <x v="1"/>
    <x v="2"/>
    <x v="8"/>
    <n v="1648.33"/>
    <n v="14764.204"/>
    <x v="1477"/>
  </r>
  <r>
    <s v="Shampoo"/>
    <x v="0"/>
    <s v="GreenLeaf Distributors"/>
    <x v="3"/>
    <x v="2"/>
    <x v="1"/>
    <x v="2"/>
    <x v="9"/>
    <n v="1541.318"/>
    <n v="16305.521999999999"/>
    <x v="1478"/>
  </r>
  <r>
    <s v="Shampoo"/>
    <x v="0"/>
    <s v="GreenLeaf Distributors"/>
    <x v="3"/>
    <x v="2"/>
    <x v="1"/>
    <x v="2"/>
    <x v="10"/>
    <n v="1618.9880000000001"/>
    <n v="17924.509999999998"/>
    <x v="1479"/>
  </r>
  <r>
    <s v="Shampoo"/>
    <x v="0"/>
    <s v="GreenLeaf Distributors"/>
    <x v="3"/>
    <x v="2"/>
    <x v="1"/>
    <x v="2"/>
    <x v="11"/>
    <n v="2124.7060000000001"/>
    <n v="20049.216"/>
    <x v="1480"/>
  </r>
  <r>
    <s v="Shampoo"/>
    <x v="0"/>
    <s v="GreenLeaf Distributors"/>
    <x v="3"/>
    <x v="2"/>
    <x v="1"/>
    <x v="3"/>
    <x v="0"/>
    <n v="995.90200000000004"/>
    <n v="995.90200000000004"/>
    <x v="1481"/>
  </r>
  <r>
    <s v="Shampoo"/>
    <x v="0"/>
    <s v="GreenLeaf Distributors"/>
    <x v="3"/>
    <x v="2"/>
    <x v="1"/>
    <x v="3"/>
    <x v="1"/>
    <n v="2047.0360000000001"/>
    <n v="3042.9380000000001"/>
    <x v="1482"/>
  </r>
  <r>
    <s v="Shampoo"/>
    <x v="0"/>
    <s v="GreenLeaf Distributors"/>
    <x v="3"/>
    <x v="2"/>
    <x v="1"/>
    <x v="3"/>
    <x v="2"/>
    <n v="1843.3679999999999"/>
    <n v="4886.3060000000005"/>
    <x v="1482"/>
  </r>
  <r>
    <s v="Shampoo"/>
    <x v="0"/>
    <s v="GreenLeaf Distributors"/>
    <x v="3"/>
    <x v="2"/>
    <x v="1"/>
    <x v="3"/>
    <x v="3"/>
    <n v="2273.1419999999998"/>
    <n v="7159.4480000000003"/>
    <x v="1483"/>
  </r>
  <r>
    <s v="Shampoo"/>
    <x v="0"/>
    <s v="GreenLeaf Distributors"/>
    <x v="3"/>
    <x v="2"/>
    <x v="1"/>
    <x v="3"/>
    <x v="4"/>
    <n v="1727.7259999999999"/>
    <n v="8887.1740000000009"/>
    <x v="1484"/>
  </r>
  <r>
    <s v="Shampoo"/>
    <x v="0"/>
    <s v="GreenLeaf Distributors"/>
    <x v="3"/>
    <x v="2"/>
    <x v="1"/>
    <x v="3"/>
    <x v="5"/>
    <n v="2473.3580000000002"/>
    <n v="11360.532000000001"/>
    <x v="1485"/>
  </r>
  <r>
    <s v="Shampoo"/>
    <x v="0"/>
    <s v="GreenLeaf Distributors"/>
    <x v="3"/>
    <x v="2"/>
    <x v="1"/>
    <x v="3"/>
    <x v="6"/>
    <n v="1489.538"/>
    <n v="12850.070000000002"/>
    <x v="1486"/>
  </r>
  <r>
    <s v="Shampoo"/>
    <x v="0"/>
    <s v="GreenLeaf Distributors"/>
    <x v="3"/>
    <x v="2"/>
    <x v="1"/>
    <x v="3"/>
    <x v="7"/>
    <n v="1513.702"/>
    <n v="14363.772000000001"/>
    <x v="1487"/>
  </r>
  <r>
    <s v="Shampoo"/>
    <x v="0"/>
    <s v="GreenLeaf Distributors"/>
    <x v="3"/>
    <x v="2"/>
    <x v="1"/>
    <x v="3"/>
    <x v="8"/>
    <n v="1746.712"/>
    <n v="16110.484"/>
    <x v="1488"/>
  </r>
  <r>
    <s v="Shampoo"/>
    <x v="0"/>
    <s v="GreenLeaf Distributors"/>
    <x v="3"/>
    <x v="2"/>
    <x v="1"/>
    <x v="3"/>
    <x v="9"/>
    <n v="2559.6579999999999"/>
    <n v="18670.142"/>
    <x v="1489"/>
  </r>
  <r>
    <s v="Shampoo"/>
    <x v="0"/>
    <s v="GreenLeaf Distributors"/>
    <x v="3"/>
    <x v="2"/>
    <x v="1"/>
    <x v="3"/>
    <x v="10"/>
    <n v="2266.2379999999998"/>
    <n v="20936.38"/>
    <x v="1490"/>
  </r>
  <r>
    <s v="Shampoo"/>
    <x v="0"/>
    <s v="GreenLeaf Distributors"/>
    <x v="3"/>
    <x v="2"/>
    <x v="1"/>
    <x v="3"/>
    <x v="11"/>
    <n v="1940.0239999999999"/>
    <n v="22876.404000000002"/>
    <x v="1491"/>
  </r>
  <r>
    <s v="Shampoo"/>
    <x v="0"/>
    <s v="GreenLeaf Distributors"/>
    <x v="3"/>
    <x v="2"/>
    <x v="1"/>
    <x v="4"/>
    <x v="0"/>
    <n v="2036.68"/>
    <n v="2036.68"/>
    <x v="1492"/>
  </r>
  <r>
    <s v="Shampoo"/>
    <x v="0"/>
    <s v="GreenLeaf Distributors"/>
    <x v="3"/>
    <x v="2"/>
    <x v="1"/>
    <x v="4"/>
    <x v="1"/>
    <n v="2658.04"/>
    <n v="4694.72"/>
    <x v="1493"/>
  </r>
  <r>
    <s v="Shampoo"/>
    <x v="0"/>
    <s v="GreenLeaf Distributors"/>
    <x v="3"/>
    <x v="2"/>
    <x v="1"/>
    <x v="4"/>
    <x v="2"/>
    <n v="2825.462"/>
    <n v="7520.1820000000007"/>
    <x v="1494"/>
  </r>
  <r>
    <s v="Shampoo"/>
    <x v="0"/>
    <s v="GreenLeaf Distributors"/>
    <x v="3"/>
    <x v="2"/>
    <x v="1"/>
    <x v="4"/>
    <x v="3"/>
    <n v="2597.63"/>
    <n v="10117.812000000002"/>
    <x v="1495"/>
  </r>
  <r>
    <s v="Shampoo"/>
    <x v="0"/>
    <s v="GreenLeaf Distributors"/>
    <x v="3"/>
    <x v="2"/>
    <x v="1"/>
    <x v="4"/>
    <x v="4"/>
    <n v="3362.248"/>
    <n v="13480.060000000001"/>
    <x v="1496"/>
  </r>
  <r>
    <s v="Shampoo"/>
    <x v="0"/>
    <s v="GreenLeaf Distributors"/>
    <x v="3"/>
    <x v="2"/>
    <x v="1"/>
    <x v="4"/>
    <x v="5"/>
    <n v="2331.826"/>
    <n v="15811.886000000002"/>
    <x v="1497"/>
  </r>
  <r>
    <s v="Shampoo"/>
    <x v="0"/>
    <s v="GreenLeaf Distributors"/>
    <x v="3"/>
    <x v="2"/>
    <x v="1"/>
    <x v="4"/>
    <x v="6"/>
    <n v="2390.5099999999998"/>
    <n v="18202.396000000001"/>
    <x v="1498"/>
  </r>
  <r>
    <s v="Shampoo"/>
    <x v="0"/>
    <s v="GreenLeaf Distributors"/>
    <x v="3"/>
    <x v="2"/>
    <x v="1"/>
    <x v="4"/>
    <x v="7"/>
    <n v="2758.1480000000001"/>
    <n v="20960.544000000002"/>
    <x v="1499"/>
  </r>
  <r>
    <s v="Shampoo"/>
    <x v="0"/>
    <s v="GreenLeaf Distributors"/>
    <x v="3"/>
    <x v="2"/>
    <x v="1"/>
    <x v="4"/>
    <x v="8"/>
    <n v="2963.5419999999999"/>
    <n v="23924.086000000003"/>
    <x v="1500"/>
  </r>
  <r>
    <s v="Shampoo"/>
    <x v="0"/>
    <s v="GreenLeaf Distributors"/>
    <x v="3"/>
    <x v="2"/>
    <x v="1"/>
    <x v="4"/>
    <x v="9"/>
    <n v="3282.8519999999999"/>
    <n v="27206.938000000002"/>
    <x v="1501"/>
  </r>
  <r>
    <s v="Shampoo"/>
    <x v="0"/>
    <s v="GreenLeaf Distributors"/>
    <x v="3"/>
    <x v="2"/>
    <x v="1"/>
    <x v="4"/>
    <x v="10"/>
    <n v="3305.29"/>
    <n v="30512.228000000003"/>
    <x v="1502"/>
  </r>
  <r>
    <s v="Shampoo"/>
    <x v="0"/>
    <s v="GreenLeaf Distributors"/>
    <x v="3"/>
    <x v="2"/>
    <x v="1"/>
    <x v="4"/>
    <x v="11"/>
    <n v="3945.636"/>
    <n v="34457.864000000001"/>
    <x v="1503"/>
  </r>
  <r>
    <s v="Shampoo"/>
    <x v="0"/>
    <s v="GreenLeaf Distributors"/>
    <x v="3"/>
    <x v="2"/>
    <x v="1"/>
    <x v="5"/>
    <x v="0"/>
    <n v="4972.6059999999998"/>
    <n v="4972.6059999999998"/>
    <x v="1504"/>
  </r>
  <r>
    <s v="Shampoo"/>
    <x v="0"/>
    <s v="GreenLeaf Distributors"/>
    <x v="3"/>
    <x v="2"/>
    <x v="1"/>
    <x v="5"/>
    <x v="1"/>
    <n v="3655.6680000000001"/>
    <n v="8628.2739999999994"/>
    <x v="1505"/>
  </r>
  <r>
    <s v="Shampoo"/>
    <x v="0"/>
    <s v="GreenLeaf Distributors"/>
    <x v="3"/>
    <x v="2"/>
    <x v="1"/>
    <x v="5"/>
    <x v="2"/>
    <n v="4090.62"/>
    <n v="12718.894"/>
    <x v="1506"/>
  </r>
  <r>
    <s v="Shampoo"/>
    <x v="0"/>
    <s v="GreenLeaf Distributors"/>
    <x v="4"/>
    <x v="0"/>
    <x v="0"/>
    <x v="0"/>
    <x v="0"/>
    <n v="606.13199999999995"/>
    <n v="606.13199999999995"/>
    <x v="1507"/>
  </r>
  <r>
    <s v="Shampoo"/>
    <x v="0"/>
    <s v="GreenLeaf Distributors"/>
    <x v="4"/>
    <x v="0"/>
    <x v="0"/>
    <x v="0"/>
    <x v="1"/>
    <n v="504.21600000000001"/>
    <n v="1110.348"/>
    <x v="1508"/>
  </r>
  <r>
    <s v="Shampoo"/>
    <x v="0"/>
    <s v="GreenLeaf Distributors"/>
    <x v="4"/>
    <x v="0"/>
    <x v="0"/>
    <x v="0"/>
    <x v="2"/>
    <n v="691.95600000000002"/>
    <n v="1802.3040000000001"/>
    <x v="1509"/>
  </r>
  <r>
    <s v="Shampoo"/>
    <x v="0"/>
    <s v="GreenLeaf Distributors"/>
    <x v="4"/>
    <x v="0"/>
    <x v="0"/>
    <x v="0"/>
    <x v="3"/>
    <n v="544.44600000000003"/>
    <n v="2346.75"/>
    <x v="1510"/>
  </r>
  <r>
    <s v="Shampoo"/>
    <x v="0"/>
    <s v="GreenLeaf Distributors"/>
    <x v="4"/>
    <x v="0"/>
    <x v="0"/>
    <x v="0"/>
    <x v="4"/>
    <n v="525.67200000000003"/>
    <n v="2872.422"/>
    <x v="1511"/>
  </r>
  <r>
    <s v="Shampoo"/>
    <x v="0"/>
    <s v="GreenLeaf Distributors"/>
    <x v="4"/>
    <x v="0"/>
    <x v="0"/>
    <x v="0"/>
    <x v="5"/>
    <n v="576.63"/>
    <n v="3449.0520000000001"/>
    <x v="1512"/>
  </r>
  <r>
    <s v="Shampoo"/>
    <x v="0"/>
    <s v="GreenLeaf Distributors"/>
    <x v="4"/>
    <x v="0"/>
    <x v="0"/>
    <x v="0"/>
    <x v="6"/>
    <n v="925.29"/>
    <n v="4374.3420000000006"/>
    <x v="1513"/>
  </r>
  <r>
    <s v="Shampoo"/>
    <x v="0"/>
    <s v="GreenLeaf Distributors"/>
    <x v="4"/>
    <x v="0"/>
    <x v="0"/>
    <x v="0"/>
    <x v="7"/>
    <n v="557.85599999999999"/>
    <n v="4932.1980000000003"/>
    <x v="1514"/>
  </r>
  <r>
    <s v="Shampoo"/>
    <x v="0"/>
    <s v="GreenLeaf Distributors"/>
    <x v="4"/>
    <x v="0"/>
    <x v="0"/>
    <x v="0"/>
    <x v="8"/>
    <n v="933.33600000000001"/>
    <n v="5865.5340000000006"/>
    <x v="1515"/>
  </r>
  <r>
    <s v="Shampoo"/>
    <x v="0"/>
    <s v="GreenLeaf Distributors"/>
    <x v="4"/>
    <x v="0"/>
    <x v="0"/>
    <x v="0"/>
    <x v="9"/>
    <n v="640.99799999999993"/>
    <n v="6506.5320000000002"/>
    <x v="1516"/>
  </r>
  <r>
    <s v="Shampoo"/>
    <x v="0"/>
    <s v="GreenLeaf Distributors"/>
    <x v="4"/>
    <x v="0"/>
    <x v="0"/>
    <x v="0"/>
    <x v="10"/>
    <n v="713.41200000000003"/>
    <n v="7219.9440000000004"/>
    <x v="1517"/>
  </r>
  <r>
    <s v="Shampoo"/>
    <x v="0"/>
    <s v="GreenLeaf Distributors"/>
    <x v="4"/>
    <x v="0"/>
    <x v="0"/>
    <x v="0"/>
    <x v="11"/>
    <n v="724.14"/>
    <n v="7944.0840000000007"/>
    <x v="1518"/>
  </r>
  <r>
    <s v="Shampoo"/>
    <x v="0"/>
    <s v="GreenLeaf Distributors"/>
    <x v="4"/>
    <x v="0"/>
    <x v="0"/>
    <x v="1"/>
    <x v="0"/>
    <n v="823.37400000000002"/>
    <n v="823.37400000000002"/>
    <x v="1519"/>
  </r>
  <r>
    <s v="Shampoo"/>
    <x v="0"/>
    <s v="GreenLeaf Distributors"/>
    <x v="4"/>
    <x v="0"/>
    <x v="0"/>
    <x v="1"/>
    <x v="1"/>
    <n v="796.55399999999997"/>
    <n v="1619.9279999999999"/>
    <x v="1520"/>
  </r>
  <r>
    <s v="Shampoo"/>
    <x v="0"/>
    <s v="GreenLeaf Distributors"/>
    <x v="4"/>
    <x v="0"/>
    <x v="0"/>
    <x v="1"/>
    <x v="2"/>
    <n v="893.10599999999999"/>
    <n v="2513.0339999999997"/>
    <x v="1521"/>
  </r>
  <r>
    <s v="Shampoo"/>
    <x v="0"/>
    <s v="GreenLeaf Distributors"/>
    <x v="4"/>
    <x v="0"/>
    <x v="0"/>
    <x v="1"/>
    <x v="3"/>
    <n v="895.78800000000001"/>
    <n v="3408.8219999999997"/>
    <x v="1522"/>
  </r>
  <r>
    <s v="Shampoo"/>
    <x v="0"/>
    <s v="GreenLeaf Distributors"/>
    <x v="4"/>
    <x v="0"/>
    <x v="0"/>
    <x v="1"/>
    <x v="4"/>
    <n v="1131.8040000000001"/>
    <n v="4540.6260000000002"/>
    <x v="1523"/>
  </r>
  <r>
    <s v="Shampoo"/>
    <x v="0"/>
    <s v="GreenLeaf Distributors"/>
    <x v="4"/>
    <x v="0"/>
    <x v="0"/>
    <x v="1"/>
    <x v="5"/>
    <n v="742.91399999999999"/>
    <n v="5283.54"/>
    <x v="1524"/>
  </r>
  <r>
    <s v="Shampoo"/>
    <x v="0"/>
    <s v="GreenLeaf Distributors"/>
    <x v="4"/>
    <x v="0"/>
    <x v="0"/>
    <x v="1"/>
    <x v="6"/>
    <n v="874.33199999999999"/>
    <n v="6157.8720000000003"/>
    <x v="1525"/>
  </r>
  <r>
    <s v="Shampoo"/>
    <x v="0"/>
    <s v="GreenLeaf Distributors"/>
    <x v="4"/>
    <x v="0"/>
    <x v="0"/>
    <x v="1"/>
    <x v="7"/>
    <n v="662.45399999999995"/>
    <n v="6820.326"/>
    <x v="1526"/>
  </r>
  <r>
    <s v="Shampoo"/>
    <x v="0"/>
    <s v="GreenLeaf Distributors"/>
    <x v="4"/>
    <x v="0"/>
    <x v="0"/>
    <x v="1"/>
    <x v="8"/>
    <n v="716.09399999999994"/>
    <n v="7536.42"/>
    <x v="1527"/>
  </r>
  <r>
    <s v="Shampoo"/>
    <x v="0"/>
    <s v="GreenLeaf Distributors"/>
    <x v="4"/>
    <x v="0"/>
    <x v="0"/>
    <x v="1"/>
    <x v="9"/>
    <n v="694.63800000000003"/>
    <n v="8231.0580000000009"/>
    <x v="1528"/>
  </r>
  <r>
    <s v="Shampoo"/>
    <x v="0"/>
    <s v="GreenLeaf Distributors"/>
    <x v="4"/>
    <x v="0"/>
    <x v="0"/>
    <x v="1"/>
    <x v="10"/>
    <n v="560.53800000000001"/>
    <n v="8791.5960000000014"/>
    <x v="1529"/>
  </r>
  <r>
    <s v="Shampoo"/>
    <x v="0"/>
    <s v="GreenLeaf Distributors"/>
    <x v="4"/>
    <x v="0"/>
    <x v="0"/>
    <x v="1"/>
    <x v="11"/>
    <n v="608.81399999999996"/>
    <n v="9400.4100000000017"/>
    <x v="1530"/>
  </r>
  <r>
    <s v="Shampoo"/>
    <x v="0"/>
    <s v="GreenLeaf Distributors"/>
    <x v="4"/>
    <x v="0"/>
    <x v="0"/>
    <x v="2"/>
    <x v="0"/>
    <n v="410.346"/>
    <n v="410.346"/>
    <x v="1531"/>
  </r>
  <r>
    <s v="Shampoo"/>
    <x v="0"/>
    <s v="GreenLeaf Distributors"/>
    <x v="4"/>
    <x v="0"/>
    <x v="0"/>
    <x v="2"/>
    <x v="1"/>
    <n v="472.03199999999998"/>
    <n v="882.37799999999993"/>
    <x v="1532"/>
  </r>
  <r>
    <s v="Shampoo"/>
    <x v="0"/>
    <s v="GreenLeaf Distributors"/>
    <x v="4"/>
    <x v="0"/>
    <x v="0"/>
    <x v="2"/>
    <x v="2"/>
    <n v="549.80999999999995"/>
    <n v="1432.1879999999999"/>
    <x v="1533"/>
  </r>
  <r>
    <s v="Shampoo"/>
    <x v="0"/>
    <s v="GreenLeaf Distributors"/>
    <x v="4"/>
    <x v="0"/>
    <x v="0"/>
    <x v="2"/>
    <x v="3"/>
    <n v="453.25799999999998"/>
    <n v="1885.4459999999999"/>
    <x v="1534"/>
  </r>
  <r>
    <s v="Shampoo"/>
    <x v="0"/>
    <s v="GreenLeaf Distributors"/>
    <x v="4"/>
    <x v="0"/>
    <x v="0"/>
    <x v="2"/>
    <x v="4"/>
    <n v="482.76"/>
    <n v="2368.2060000000001"/>
    <x v="1535"/>
  </r>
  <r>
    <s v="Shampoo"/>
    <x v="0"/>
    <s v="GreenLeaf Distributors"/>
    <x v="4"/>
    <x v="0"/>
    <x v="0"/>
    <x v="2"/>
    <x v="5"/>
    <n v="560.53800000000001"/>
    <n v="2928.7440000000001"/>
    <x v="1536"/>
  </r>
  <r>
    <s v="Shampoo"/>
    <x v="0"/>
    <s v="GreenLeaf Distributors"/>
    <x v="4"/>
    <x v="0"/>
    <x v="0"/>
    <x v="2"/>
    <x v="6"/>
    <n v="565.90200000000004"/>
    <n v="3494.6460000000002"/>
    <x v="1537"/>
  </r>
  <r>
    <s v="Shampoo"/>
    <x v="0"/>
    <s v="GreenLeaf Distributors"/>
    <x v="4"/>
    <x v="0"/>
    <x v="0"/>
    <x v="2"/>
    <x v="7"/>
    <n v="804.6"/>
    <n v="4299.2460000000001"/>
    <x v="1538"/>
  </r>
  <r>
    <s v="Shampoo"/>
    <x v="0"/>
    <s v="GreenLeaf Distributors"/>
    <x v="4"/>
    <x v="0"/>
    <x v="0"/>
    <x v="2"/>
    <x v="8"/>
    <n v="858.24"/>
    <n v="5157.4859999999999"/>
    <x v="1539"/>
  </r>
  <r>
    <s v="Shampoo"/>
    <x v="0"/>
    <s v="GreenLeaf Distributors"/>
    <x v="4"/>
    <x v="0"/>
    <x v="0"/>
    <x v="2"/>
    <x v="9"/>
    <n v="761.68799999999999"/>
    <n v="5919.174"/>
    <x v="1540"/>
  </r>
  <r>
    <s v="Shampoo"/>
    <x v="0"/>
    <s v="GreenLeaf Distributors"/>
    <x v="4"/>
    <x v="0"/>
    <x v="0"/>
    <x v="2"/>
    <x v="10"/>
    <n v="552.49199999999996"/>
    <n v="6471.6660000000002"/>
    <x v="1541"/>
  </r>
  <r>
    <s v="Shampoo"/>
    <x v="0"/>
    <s v="GreenLeaf Distributors"/>
    <x v="4"/>
    <x v="0"/>
    <x v="0"/>
    <x v="2"/>
    <x v="11"/>
    <n v="809.96399999999994"/>
    <n v="7281.63"/>
    <x v="1542"/>
  </r>
  <r>
    <s v="Shampoo"/>
    <x v="0"/>
    <s v="GreenLeaf Distributors"/>
    <x v="4"/>
    <x v="0"/>
    <x v="0"/>
    <x v="3"/>
    <x v="0"/>
    <n v="638.31600000000003"/>
    <n v="638.31600000000003"/>
    <x v="1543"/>
  </r>
  <r>
    <s v="Shampoo"/>
    <x v="0"/>
    <s v="GreenLeaf Distributors"/>
    <x v="4"/>
    <x v="0"/>
    <x v="0"/>
    <x v="3"/>
    <x v="1"/>
    <n v="675.86400000000003"/>
    <n v="1314.18"/>
    <x v="1544"/>
  </r>
  <r>
    <s v="Shampoo"/>
    <x v="0"/>
    <s v="GreenLeaf Distributors"/>
    <x v="4"/>
    <x v="0"/>
    <x v="0"/>
    <x v="3"/>
    <x v="2"/>
    <n v="927.97199999999998"/>
    <n v="2242.152"/>
    <x v="1545"/>
  </r>
  <r>
    <s v="Shampoo"/>
    <x v="0"/>
    <s v="GreenLeaf Distributors"/>
    <x v="4"/>
    <x v="0"/>
    <x v="0"/>
    <x v="3"/>
    <x v="3"/>
    <n v="785.82600000000002"/>
    <n v="3027.9780000000001"/>
    <x v="1546"/>
  </r>
  <r>
    <s v="Shampoo"/>
    <x v="0"/>
    <s v="GreenLeaf Distributors"/>
    <x v="4"/>
    <x v="0"/>
    <x v="0"/>
    <x v="3"/>
    <x v="4"/>
    <n v="826.05599999999993"/>
    <n v="3854.0340000000001"/>
    <x v="1547"/>
  </r>
  <r>
    <s v="Shampoo"/>
    <x v="0"/>
    <s v="GreenLeaf Distributors"/>
    <x v="4"/>
    <x v="0"/>
    <x v="0"/>
    <x v="3"/>
    <x v="5"/>
    <n v="756.32399999999996"/>
    <n v="4610.3580000000002"/>
    <x v="1548"/>
  </r>
  <r>
    <s v="Shampoo"/>
    <x v="0"/>
    <s v="GreenLeaf Distributors"/>
    <x v="4"/>
    <x v="0"/>
    <x v="0"/>
    <x v="3"/>
    <x v="6"/>
    <n v="871.65"/>
    <n v="5482.0079999999998"/>
    <x v="1549"/>
  </r>
  <r>
    <s v="Shampoo"/>
    <x v="0"/>
    <s v="GreenLeaf Distributors"/>
    <x v="4"/>
    <x v="0"/>
    <x v="0"/>
    <x v="3"/>
    <x v="7"/>
    <n v="882.37799999999993"/>
    <n v="6364.3859999999995"/>
    <x v="1550"/>
  </r>
  <r>
    <s v="Shampoo"/>
    <x v="0"/>
    <s v="GreenLeaf Distributors"/>
    <x v="4"/>
    <x v="0"/>
    <x v="0"/>
    <x v="3"/>
    <x v="8"/>
    <n v="686.59199999999998"/>
    <n v="7050.9779999999992"/>
    <x v="1551"/>
  </r>
  <r>
    <s v="Shampoo"/>
    <x v="0"/>
    <s v="GreenLeaf Distributors"/>
    <x v="4"/>
    <x v="0"/>
    <x v="0"/>
    <x v="3"/>
    <x v="9"/>
    <n v="826.05599999999993"/>
    <n v="7877.0339999999987"/>
    <x v="1552"/>
  </r>
  <r>
    <s v="Shampoo"/>
    <x v="0"/>
    <s v="GreenLeaf Distributors"/>
    <x v="4"/>
    <x v="0"/>
    <x v="0"/>
    <x v="3"/>
    <x v="10"/>
    <n v="665.13599999999997"/>
    <n v="8542.1699999999983"/>
    <x v="1553"/>
  </r>
  <r>
    <s v="Shampoo"/>
    <x v="0"/>
    <s v="GreenLeaf Distributors"/>
    <x v="4"/>
    <x v="0"/>
    <x v="0"/>
    <x v="3"/>
    <x v="11"/>
    <n v="595.404"/>
    <n v="9137.5739999999987"/>
    <x v="1554"/>
  </r>
  <r>
    <s v="Shampoo"/>
    <x v="0"/>
    <s v="GreenLeaf Distributors"/>
    <x v="4"/>
    <x v="0"/>
    <x v="0"/>
    <x v="4"/>
    <x v="0"/>
    <n v="705.36599999999999"/>
    <n v="705.36599999999999"/>
    <x v="1555"/>
  </r>
  <r>
    <s v="Shampoo"/>
    <x v="0"/>
    <s v="GreenLeaf Distributors"/>
    <x v="4"/>
    <x v="0"/>
    <x v="0"/>
    <x v="4"/>
    <x v="1"/>
    <n v="560.53800000000001"/>
    <n v="1265.904"/>
    <x v="1556"/>
  </r>
  <r>
    <s v="Shampoo"/>
    <x v="0"/>
    <s v="GreenLeaf Distributors"/>
    <x v="4"/>
    <x v="0"/>
    <x v="0"/>
    <x v="4"/>
    <x v="2"/>
    <n v="858.24"/>
    <n v="2124.1440000000002"/>
    <x v="1557"/>
  </r>
  <r>
    <s v="Shampoo"/>
    <x v="0"/>
    <s v="GreenLeaf Distributors"/>
    <x v="4"/>
    <x v="0"/>
    <x v="0"/>
    <x v="4"/>
    <x v="3"/>
    <n v="796.55399999999997"/>
    <n v="2920.6980000000003"/>
    <x v="1558"/>
  </r>
  <r>
    <s v="Shampoo"/>
    <x v="0"/>
    <s v="GreenLeaf Distributors"/>
    <x v="4"/>
    <x v="0"/>
    <x v="0"/>
    <x v="4"/>
    <x v="4"/>
    <n v="745.596"/>
    <n v="3666.2940000000003"/>
    <x v="1559"/>
  </r>
  <r>
    <s v="Shampoo"/>
    <x v="0"/>
    <s v="GreenLeaf Distributors"/>
    <x v="4"/>
    <x v="0"/>
    <x v="0"/>
    <x v="4"/>
    <x v="5"/>
    <n v="729.50400000000002"/>
    <n v="4395.7980000000007"/>
    <x v="1560"/>
  </r>
  <r>
    <s v="Shampoo"/>
    <x v="0"/>
    <s v="GreenLeaf Distributors"/>
    <x v="4"/>
    <x v="0"/>
    <x v="0"/>
    <x v="4"/>
    <x v="6"/>
    <n v="675.86400000000003"/>
    <n v="5071.6620000000003"/>
    <x v="1561"/>
  </r>
  <r>
    <s v="Shampoo"/>
    <x v="0"/>
    <s v="GreenLeaf Distributors"/>
    <x v="4"/>
    <x v="0"/>
    <x v="0"/>
    <x v="4"/>
    <x v="7"/>
    <n v="809.96399999999994"/>
    <n v="5881.6260000000002"/>
    <x v="1521"/>
  </r>
  <r>
    <s v="Shampoo"/>
    <x v="0"/>
    <s v="GreenLeaf Distributors"/>
    <x v="4"/>
    <x v="0"/>
    <x v="0"/>
    <x v="4"/>
    <x v="8"/>
    <n v="895.78800000000001"/>
    <n v="6777.4140000000007"/>
    <x v="1562"/>
  </r>
  <r>
    <s v="Shampoo"/>
    <x v="0"/>
    <s v="GreenLeaf Distributors"/>
    <x v="4"/>
    <x v="0"/>
    <x v="0"/>
    <x v="4"/>
    <x v="9"/>
    <n v="662.45399999999995"/>
    <n v="7439.8680000000004"/>
    <x v="1563"/>
  </r>
  <r>
    <s v="Shampoo"/>
    <x v="0"/>
    <s v="GreenLeaf Distributors"/>
    <x v="4"/>
    <x v="0"/>
    <x v="0"/>
    <x v="4"/>
    <x v="10"/>
    <n v="678.54599999999994"/>
    <n v="8118.4140000000007"/>
    <x v="1564"/>
  </r>
  <r>
    <s v="Shampoo"/>
    <x v="0"/>
    <s v="GreenLeaf Distributors"/>
    <x v="4"/>
    <x v="0"/>
    <x v="0"/>
    <x v="4"/>
    <x v="11"/>
    <n v="750.96"/>
    <n v="8869.3739999999998"/>
    <x v="1565"/>
  </r>
  <r>
    <s v="Shampoo"/>
    <x v="0"/>
    <s v="GreenLeaf Distributors"/>
    <x v="4"/>
    <x v="0"/>
    <x v="0"/>
    <x v="5"/>
    <x v="0"/>
    <n v="708.048"/>
    <n v="708.048"/>
    <x v="1566"/>
  </r>
  <r>
    <s v="Shampoo"/>
    <x v="0"/>
    <s v="GreenLeaf Distributors"/>
    <x v="4"/>
    <x v="0"/>
    <x v="0"/>
    <x v="5"/>
    <x v="1"/>
    <n v="772.41599999999994"/>
    <n v="1480.4639999999999"/>
    <x v="1567"/>
  </r>
  <r>
    <s v="Shampoo"/>
    <x v="0"/>
    <s v="GreenLeaf Distributors"/>
    <x v="4"/>
    <x v="0"/>
    <x v="0"/>
    <x v="5"/>
    <x v="2"/>
    <n v="911.88"/>
    <n v="2392.3440000000001"/>
    <x v="1568"/>
  </r>
  <r>
    <s v="Shampoo"/>
    <x v="0"/>
    <s v="GreenLeaf Distributors"/>
    <x v="4"/>
    <x v="0"/>
    <x v="1"/>
    <x v="0"/>
    <x v="0"/>
    <n v="5527.6019999999999"/>
    <n v="5527.6019999999999"/>
    <x v="1569"/>
  </r>
  <r>
    <s v="Shampoo"/>
    <x v="0"/>
    <s v="GreenLeaf Distributors"/>
    <x v="4"/>
    <x v="0"/>
    <x v="1"/>
    <x v="0"/>
    <x v="1"/>
    <n v="4596.9480000000003"/>
    <n v="10124.549999999999"/>
    <x v="1570"/>
  </r>
  <r>
    <s v="Shampoo"/>
    <x v="0"/>
    <s v="GreenLeaf Distributors"/>
    <x v="4"/>
    <x v="0"/>
    <x v="1"/>
    <x v="0"/>
    <x v="2"/>
    <n v="6300.018"/>
    <n v="16424.567999999999"/>
    <x v="1571"/>
  </r>
  <r>
    <s v="Shampoo"/>
    <x v="0"/>
    <s v="GreenLeaf Distributors"/>
    <x v="4"/>
    <x v="0"/>
    <x v="1"/>
    <x v="0"/>
    <x v="3"/>
    <n v="4950.9719999999998"/>
    <n v="21375.54"/>
    <x v="1572"/>
  </r>
  <r>
    <s v="Shampoo"/>
    <x v="0"/>
    <s v="GreenLeaf Distributors"/>
    <x v="4"/>
    <x v="0"/>
    <x v="1"/>
    <x v="0"/>
    <x v="4"/>
    <n v="4787.37"/>
    <n v="26162.91"/>
    <x v="1573"/>
  </r>
  <r>
    <s v="Shampoo"/>
    <x v="0"/>
    <s v="GreenLeaf Distributors"/>
    <x v="4"/>
    <x v="0"/>
    <x v="1"/>
    <x v="0"/>
    <x v="5"/>
    <n v="5251.3559999999998"/>
    <n v="31414.266"/>
    <x v="1574"/>
  </r>
  <r>
    <s v="Shampoo"/>
    <x v="0"/>
    <s v="GreenLeaf Distributors"/>
    <x v="4"/>
    <x v="0"/>
    <x v="1"/>
    <x v="0"/>
    <x v="6"/>
    <n v="8413.4339999999993"/>
    <n v="39827.699999999997"/>
    <x v="1575"/>
  </r>
  <r>
    <s v="Shampoo"/>
    <x v="0"/>
    <s v="GreenLeaf Distributors"/>
    <x v="4"/>
    <x v="0"/>
    <x v="1"/>
    <x v="0"/>
    <x v="7"/>
    <n v="5079.7079999999996"/>
    <n v="44907.407999999996"/>
    <x v="1576"/>
  </r>
  <r>
    <s v="Shampoo"/>
    <x v="0"/>
    <s v="GreenLeaf Distributors"/>
    <x v="4"/>
    <x v="0"/>
    <x v="1"/>
    <x v="0"/>
    <x v="8"/>
    <n v="8485.848"/>
    <n v="53393.255999999994"/>
    <x v="1577"/>
  </r>
  <r>
    <s v="Shampoo"/>
    <x v="0"/>
    <s v="GreenLeaf Distributors"/>
    <x v="4"/>
    <x v="0"/>
    <x v="1"/>
    <x v="0"/>
    <x v="9"/>
    <n v="5825.3040000000001"/>
    <n v="59218.559999999998"/>
    <x v="1578"/>
  </r>
  <r>
    <s v="Shampoo"/>
    <x v="0"/>
    <s v="GreenLeaf Distributors"/>
    <x v="4"/>
    <x v="0"/>
    <x v="1"/>
    <x v="0"/>
    <x v="10"/>
    <n v="6501.1679999999997"/>
    <n v="65719.728000000003"/>
    <x v="1579"/>
  </r>
  <r>
    <s v="Shampoo"/>
    <x v="0"/>
    <s v="GreenLeaf Distributors"/>
    <x v="4"/>
    <x v="0"/>
    <x v="1"/>
    <x v="0"/>
    <x v="11"/>
    <n v="6578.9459999999999"/>
    <n v="72298.673999999999"/>
    <x v="1580"/>
  </r>
  <r>
    <s v="Shampoo"/>
    <x v="0"/>
    <s v="GreenLeaf Distributors"/>
    <x v="4"/>
    <x v="0"/>
    <x v="1"/>
    <x v="1"/>
    <x v="0"/>
    <n v="7488.1440000000002"/>
    <n v="7488.1440000000002"/>
    <x v="1581"/>
  </r>
  <r>
    <s v="Shampoo"/>
    <x v="0"/>
    <s v="GreenLeaf Distributors"/>
    <x v="4"/>
    <x v="0"/>
    <x v="1"/>
    <x v="1"/>
    <x v="1"/>
    <n v="7244.0819999999994"/>
    <n v="14732.225999999999"/>
    <x v="1582"/>
  </r>
  <r>
    <s v="Shampoo"/>
    <x v="0"/>
    <s v="GreenLeaf Distributors"/>
    <x v="4"/>
    <x v="0"/>
    <x v="1"/>
    <x v="1"/>
    <x v="2"/>
    <n v="8126.46"/>
    <n v="22858.685999999998"/>
    <x v="1583"/>
  </r>
  <r>
    <s v="Shampoo"/>
    <x v="0"/>
    <s v="GreenLeaf Distributors"/>
    <x v="4"/>
    <x v="0"/>
    <x v="1"/>
    <x v="1"/>
    <x v="3"/>
    <n v="8147.9160000000002"/>
    <n v="31006.601999999999"/>
    <x v="1584"/>
  </r>
  <r>
    <s v="Shampoo"/>
    <x v="0"/>
    <s v="GreenLeaf Distributors"/>
    <x v="4"/>
    <x v="0"/>
    <x v="1"/>
    <x v="1"/>
    <x v="4"/>
    <n v="10293.516"/>
    <n v="41300.118000000002"/>
    <x v="1585"/>
  </r>
  <r>
    <s v="Shampoo"/>
    <x v="0"/>
    <s v="GreenLeaf Distributors"/>
    <x v="4"/>
    <x v="0"/>
    <x v="1"/>
    <x v="1"/>
    <x v="5"/>
    <n v="6764.0039999999999"/>
    <n v="48064.122000000003"/>
    <x v="1586"/>
  </r>
  <r>
    <s v="Shampoo"/>
    <x v="0"/>
    <s v="GreenLeaf Distributors"/>
    <x v="4"/>
    <x v="0"/>
    <x v="1"/>
    <x v="1"/>
    <x v="6"/>
    <n v="7962.8580000000002"/>
    <n v="56026.98"/>
    <x v="1587"/>
  </r>
  <r>
    <s v="Shampoo"/>
    <x v="0"/>
    <s v="GreenLeaf Distributors"/>
    <x v="4"/>
    <x v="0"/>
    <x v="1"/>
    <x v="1"/>
    <x v="7"/>
    <n v="6029.1359999999995"/>
    <n v="62056.116000000002"/>
    <x v="1588"/>
  </r>
  <r>
    <s v="Shampoo"/>
    <x v="0"/>
    <s v="GreenLeaf Distributors"/>
    <x v="4"/>
    <x v="0"/>
    <x v="1"/>
    <x v="1"/>
    <x v="8"/>
    <n v="6519.942"/>
    <n v="68576.058000000005"/>
    <x v="1589"/>
  </r>
  <r>
    <s v="Shampoo"/>
    <x v="0"/>
    <s v="GreenLeaf Distributors"/>
    <x v="4"/>
    <x v="0"/>
    <x v="1"/>
    <x v="1"/>
    <x v="9"/>
    <n v="6329.5199999999995"/>
    <n v="74905.578000000009"/>
    <x v="1590"/>
  </r>
  <r>
    <s v="Shampoo"/>
    <x v="0"/>
    <s v="GreenLeaf Distributors"/>
    <x v="4"/>
    <x v="0"/>
    <x v="1"/>
    <x v="1"/>
    <x v="10"/>
    <n v="5090.4359999999997"/>
    <n v="79996.01400000001"/>
    <x v="1591"/>
  </r>
  <r>
    <s v="Shampoo"/>
    <x v="0"/>
    <s v="GreenLeaf Distributors"/>
    <x v="4"/>
    <x v="0"/>
    <x v="1"/>
    <x v="1"/>
    <x v="11"/>
    <n v="5538.33"/>
    <n v="85534.344000000012"/>
    <x v="1592"/>
  </r>
  <r>
    <s v="Shampoo"/>
    <x v="0"/>
    <s v="GreenLeaf Distributors"/>
    <x v="4"/>
    <x v="0"/>
    <x v="1"/>
    <x v="2"/>
    <x v="0"/>
    <n v="3725.2979999999998"/>
    <n v="3725.2979999999998"/>
    <x v="1593"/>
  </r>
  <r>
    <s v="Shampoo"/>
    <x v="0"/>
    <s v="GreenLeaf Distributors"/>
    <x v="4"/>
    <x v="0"/>
    <x v="1"/>
    <x v="2"/>
    <x v="1"/>
    <n v="4293.8819999999996"/>
    <n v="8019.1799999999994"/>
    <x v="1594"/>
  </r>
  <r>
    <s v="Shampoo"/>
    <x v="0"/>
    <s v="GreenLeaf Distributors"/>
    <x v="4"/>
    <x v="0"/>
    <x v="1"/>
    <x v="2"/>
    <x v="2"/>
    <n v="5004.6120000000001"/>
    <n v="13023.791999999999"/>
    <x v="1595"/>
  </r>
  <r>
    <s v="Shampoo"/>
    <x v="0"/>
    <s v="GreenLeaf Distributors"/>
    <x v="4"/>
    <x v="0"/>
    <x v="1"/>
    <x v="2"/>
    <x v="3"/>
    <n v="4116.87"/>
    <n v="17140.662"/>
    <x v="1596"/>
  </r>
  <r>
    <s v="Shampoo"/>
    <x v="0"/>
    <s v="GreenLeaf Distributors"/>
    <x v="4"/>
    <x v="0"/>
    <x v="1"/>
    <x v="2"/>
    <x v="4"/>
    <n v="4390.4340000000002"/>
    <n v="21531.096000000001"/>
    <x v="1597"/>
  </r>
  <r>
    <s v="Shampoo"/>
    <x v="0"/>
    <s v="GreenLeaf Distributors"/>
    <x v="4"/>
    <x v="0"/>
    <x v="1"/>
    <x v="2"/>
    <x v="5"/>
    <n v="5095.8"/>
    <n v="26626.896000000001"/>
    <x v="1598"/>
  </r>
  <r>
    <s v="Shampoo"/>
    <x v="0"/>
    <s v="GreenLeaf Distributors"/>
    <x v="4"/>
    <x v="0"/>
    <x v="1"/>
    <x v="2"/>
    <x v="6"/>
    <n v="5149.4399999999996"/>
    <n v="31776.335999999999"/>
    <x v="1599"/>
  </r>
  <r>
    <s v="Shampoo"/>
    <x v="0"/>
    <s v="GreenLeaf Distributors"/>
    <x v="4"/>
    <x v="0"/>
    <x v="1"/>
    <x v="2"/>
    <x v="7"/>
    <n v="7327.2240000000002"/>
    <n v="39103.56"/>
    <x v="1600"/>
  </r>
  <r>
    <s v="Shampoo"/>
    <x v="0"/>
    <s v="GreenLeaf Distributors"/>
    <x v="4"/>
    <x v="0"/>
    <x v="1"/>
    <x v="2"/>
    <x v="8"/>
    <n v="7801.9380000000001"/>
    <n v="46905.498"/>
    <x v="1601"/>
  </r>
  <r>
    <s v="Shampoo"/>
    <x v="0"/>
    <s v="GreenLeaf Distributors"/>
    <x v="4"/>
    <x v="0"/>
    <x v="1"/>
    <x v="2"/>
    <x v="9"/>
    <n v="6932.97"/>
    <n v="53838.468000000001"/>
    <x v="1602"/>
  </r>
  <r>
    <s v="Shampoo"/>
    <x v="0"/>
    <s v="GreenLeaf Distributors"/>
    <x v="4"/>
    <x v="0"/>
    <x v="1"/>
    <x v="2"/>
    <x v="10"/>
    <n v="5018.0219999999999"/>
    <n v="58856.49"/>
    <x v="1603"/>
  </r>
  <r>
    <s v="Shampoo"/>
    <x v="0"/>
    <s v="GreenLeaf Distributors"/>
    <x v="4"/>
    <x v="0"/>
    <x v="1"/>
    <x v="2"/>
    <x v="11"/>
    <n v="7362.09"/>
    <n v="66218.58"/>
    <x v="1604"/>
  </r>
  <r>
    <s v="Shampoo"/>
    <x v="0"/>
    <s v="GreenLeaf Distributors"/>
    <x v="4"/>
    <x v="0"/>
    <x v="1"/>
    <x v="3"/>
    <x v="0"/>
    <n v="5803.848"/>
    <n v="5803.848"/>
    <x v="1605"/>
  </r>
  <r>
    <s v="Shampoo"/>
    <x v="0"/>
    <s v="GreenLeaf Distributors"/>
    <x v="4"/>
    <x v="0"/>
    <x v="1"/>
    <x v="3"/>
    <x v="1"/>
    <n v="6157.8720000000003"/>
    <n v="11961.720000000001"/>
    <x v="1606"/>
  </r>
  <r>
    <s v="Shampoo"/>
    <x v="0"/>
    <s v="GreenLeaf Distributors"/>
    <x v="4"/>
    <x v="0"/>
    <x v="1"/>
    <x v="3"/>
    <x v="2"/>
    <n v="8456.3459999999995"/>
    <n v="20418.065999999999"/>
    <x v="1607"/>
  </r>
  <r>
    <s v="Shampoo"/>
    <x v="0"/>
    <s v="GreenLeaf Distributors"/>
    <x v="4"/>
    <x v="0"/>
    <x v="1"/>
    <x v="3"/>
    <x v="3"/>
    <n v="7158.2579999999998"/>
    <n v="27576.324000000001"/>
    <x v="1608"/>
  </r>
  <r>
    <s v="Shampoo"/>
    <x v="0"/>
    <s v="GreenLeaf Distributors"/>
    <x v="4"/>
    <x v="0"/>
    <x v="1"/>
    <x v="3"/>
    <x v="4"/>
    <n v="7514.9639999999999"/>
    <n v="35091.288"/>
    <x v="1609"/>
  </r>
  <r>
    <s v="Shampoo"/>
    <x v="0"/>
    <s v="GreenLeaf Distributors"/>
    <x v="4"/>
    <x v="0"/>
    <x v="1"/>
    <x v="3"/>
    <x v="5"/>
    <n v="6967.8360000000002"/>
    <n v="42059.124000000003"/>
    <x v="1610"/>
  </r>
  <r>
    <s v="Shampoo"/>
    <x v="0"/>
    <s v="GreenLeaf Distributors"/>
    <x v="4"/>
    <x v="0"/>
    <x v="1"/>
    <x v="3"/>
    <x v="6"/>
    <n v="8276.652"/>
    <n v="50335.776000000005"/>
    <x v="1611"/>
  </r>
  <r>
    <s v="Shampoo"/>
    <x v="0"/>
    <s v="GreenLeaf Distributors"/>
    <x v="4"/>
    <x v="0"/>
    <x v="1"/>
    <x v="3"/>
    <x v="7"/>
    <n v="8370.521999999999"/>
    <n v="58706.298000000003"/>
    <x v="1612"/>
  </r>
  <r>
    <s v="Shampoo"/>
    <x v="0"/>
    <s v="GreenLeaf Distributors"/>
    <x v="4"/>
    <x v="0"/>
    <x v="1"/>
    <x v="3"/>
    <x v="8"/>
    <n v="6536.0339999999997"/>
    <n v="65242.332000000002"/>
    <x v="1613"/>
  </r>
  <r>
    <s v="Shampoo"/>
    <x v="0"/>
    <s v="GreenLeaf Distributors"/>
    <x v="4"/>
    <x v="0"/>
    <x v="1"/>
    <x v="3"/>
    <x v="9"/>
    <n v="7844.8499999999995"/>
    <n v="73087.182000000001"/>
    <x v="1614"/>
  </r>
  <r>
    <s v="Shampoo"/>
    <x v="0"/>
    <s v="GreenLeaf Distributors"/>
    <x v="4"/>
    <x v="0"/>
    <x v="1"/>
    <x v="3"/>
    <x v="10"/>
    <n v="6321.4740000000002"/>
    <n v="79408.656000000003"/>
    <x v="1615"/>
  </r>
  <r>
    <s v="Shampoo"/>
    <x v="0"/>
    <s v="GreenLeaf Distributors"/>
    <x v="4"/>
    <x v="0"/>
    <x v="1"/>
    <x v="3"/>
    <x v="11"/>
    <n v="5667.0659999999998"/>
    <n v="85075.722000000009"/>
    <x v="1616"/>
  </r>
  <r>
    <s v="Shampoo"/>
    <x v="0"/>
    <s v="GreenLeaf Distributors"/>
    <x v="4"/>
    <x v="0"/>
    <x v="1"/>
    <x v="4"/>
    <x v="0"/>
    <n v="6696.9539999999997"/>
    <n v="6696.9539999999997"/>
    <x v="1617"/>
  </r>
  <r>
    <s v="Shampoo"/>
    <x v="0"/>
    <s v="GreenLeaf Distributors"/>
    <x v="4"/>
    <x v="0"/>
    <x v="1"/>
    <x v="4"/>
    <x v="1"/>
    <n v="5337.18"/>
    <n v="12034.134"/>
    <x v="1618"/>
  </r>
  <r>
    <s v="Shampoo"/>
    <x v="0"/>
    <s v="GreenLeaf Distributors"/>
    <x v="4"/>
    <x v="0"/>
    <x v="1"/>
    <x v="4"/>
    <x v="2"/>
    <n v="8161.326"/>
    <n v="20195.46"/>
    <x v="1619"/>
  </r>
  <r>
    <s v="Shampoo"/>
    <x v="0"/>
    <s v="GreenLeaf Distributors"/>
    <x v="4"/>
    <x v="0"/>
    <x v="1"/>
    <x v="4"/>
    <x v="3"/>
    <n v="7557.8760000000002"/>
    <n v="27753.335999999999"/>
    <x v="1620"/>
  </r>
  <r>
    <s v="Shampoo"/>
    <x v="0"/>
    <s v="GreenLeaf Distributors"/>
    <x v="4"/>
    <x v="0"/>
    <x v="1"/>
    <x v="4"/>
    <x v="4"/>
    <n v="7088.5259999999998"/>
    <n v="34841.862000000001"/>
    <x v="1621"/>
  </r>
  <r>
    <s v="Shampoo"/>
    <x v="0"/>
    <s v="GreenLeaf Distributors"/>
    <x v="4"/>
    <x v="0"/>
    <x v="1"/>
    <x v="4"/>
    <x v="5"/>
    <n v="6924.924"/>
    <n v="41766.786"/>
    <x v="1622"/>
  </r>
  <r>
    <s v="Shampoo"/>
    <x v="0"/>
    <s v="GreenLeaf Distributors"/>
    <x v="4"/>
    <x v="0"/>
    <x v="1"/>
    <x v="4"/>
    <x v="6"/>
    <n v="6409.98"/>
    <n v="48176.766000000003"/>
    <x v="1623"/>
  </r>
  <r>
    <s v="Shampoo"/>
    <x v="0"/>
    <s v="GreenLeaf Distributors"/>
    <x v="4"/>
    <x v="0"/>
    <x v="1"/>
    <x v="4"/>
    <x v="7"/>
    <n v="7700.0219999999999"/>
    <n v="55876.788"/>
    <x v="1624"/>
  </r>
  <r>
    <s v="Shampoo"/>
    <x v="0"/>
    <s v="GreenLeaf Distributors"/>
    <x v="4"/>
    <x v="0"/>
    <x v="1"/>
    <x v="4"/>
    <x v="8"/>
    <n v="8501.94"/>
    <n v="64378.728000000003"/>
    <x v="1625"/>
  </r>
  <r>
    <s v="Shampoo"/>
    <x v="0"/>
    <s v="GreenLeaf Distributors"/>
    <x v="4"/>
    <x v="0"/>
    <x v="1"/>
    <x v="4"/>
    <x v="9"/>
    <n v="6300.018"/>
    <n v="70678.745999999999"/>
    <x v="1626"/>
  </r>
  <r>
    <s v="Shampoo"/>
    <x v="0"/>
    <s v="GreenLeaf Distributors"/>
    <x v="4"/>
    <x v="0"/>
    <x v="1"/>
    <x v="4"/>
    <x v="10"/>
    <n v="6455.5739999999996"/>
    <n v="77134.319999999992"/>
    <x v="1627"/>
  </r>
  <r>
    <s v="Shampoo"/>
    <x v="0"/>
    <s v="GreenLeaf Distributors"/>
    <x v="4"/>
    <x v="0"/>
    <x v="1"/>
    <x v="4"/>
    <x v="11"/>
    <n v="7362.09"/>
    <n v="84496.409999999989"/>
    <x v="1628"/>
  </r>
  <r>
    <s v="Shampoo"/>
    <x v="0"/>
    <s v="GreenLeaf Distributors"/>
    <x v="4"/>
    <x v="0"/>
    <x v="1"/>
    <x v="5"/>
    <x v="0"/>
    <n v="7209.2159999999994"/>
    <n v="7209.2159999999994"/>
    <x v="1629"/>
  </r>
  <r>
    <s v="Shampoo"/>
    <x v="0"/>
    <s v="GreenLeaf Distributors"/>
    <x v="4"/>
    <x v="0"/>
    <x v="1"/>
    <x v="5"/>
    <x v="1"/>
    <n v="7868.9879999999994"/>
    <n v="15078.203999999998"/>
    <x v="1630"/>
  </r>
  <r>
    <s v="Shampoo"/>
    <x v="0"/>
    <s v="GreenLeaf Distributors"/>
    <x v="4"/>
    <x v="0"/>
    <x v="1"/>
    <x v="5"/>
    <x v="2"/>
    <n v="9311.9040000000005"/>
    <n v="24390.108"/>
    <x v="1631"/>
  </r>
  <r>
    <s v="Shampoo"/>
    <x v="0"/>
    <s v="GreenLeaf Distributors"/>
    <x v="4"/>
    <x v="1"/>
    <x v="0"/>
    <x v="0"/>
    <x v="0"/>
    <n v="24.137999999999998"/>
    <n v="24.137999999999998"/>
    <x v="1632"/>
  </r>
  <r>
    <s v="Shampoo"/>
    <x v="0"/>
    <s v="GreenLeaf Distributors"/>
    <x v="4"/>
    <x v="1"/>
    <x v="0"/>
    <x v="0"/>
    <x v="1"/>
    <n v="64.367999999999995"/>
    <n v="88.506"/>
    <x v="1633"/>
  </r>
  <r>
    <s v="Shampoo"/>
    <x v="0"/>
    <s v="GreenLeaf Distributors"/>
    <x v="4"/>
    <x v="1"/>
    <x v="0"/>
    <x v="0"/>
    <x v="2"/>
    <n v="48.275999999999996"/>
    <n v="136.78199999999998"/>
    <x v="1634"/>
  </r>
  <r>
    <s v="Shampoo"/>
    <x v="0"/>
    <s v="GreenLeaf Distributors"/>
    <x v="4"/>
    <x v="1"/>
    <x v="0"/>
    <x v="0"/>
    <x v="3"/>
    <n v="21.456"/>
    <n v="158.23799999999997"/>
    <x v="1635"/>
  </r>
  <r>
    <s v="Shampoo"/>
    <x v="0"/>
    <s v="GreenLeaf Distributors"/>
    <x v="4"/>
    <x v="1"/>
    <x v="0"/>
    <x v="0"/>
    <x v="4"/>
    <n v="29.501999999999999"/>
    <n v="187.73999999999998"/>
    <x v="1636"/>
  </r>
  <r>
    <s v="Shampoo"/>
    <x v="0"/>
    <s v="GreenLeaf Distributors"/>
    <x v="4"/>
    <x v="1"/>
    <x v="0"/>
    <x v="0"/>
    <x v="5"/>
    <n v="83.141999999999996"/>
    <n v="270.88199999999995"/>
    <x v="1637"/>
  </r>
  <r>
    <s v="Shampoo"/>
    <x v="0"/>
    <s v="GreenLeaf Distributors"/>
    <x v="4"/>
    <x v="1"/>
    <x v="0"/>
    <x v="0"/>
    <x v="6"/>
    <n v="67.05"/>
    <n v="337.93199999999996"/>
    <x v="1638"/>
  </r>
  <r>
    <s v="Shampoo"/>
    <x v="0"/>
    <s v="GreenLeaf Distributors"/>
    <x v="4"/>
    <x v="1"/>
    <x v="0"/>
    <x v="0"/>
    <x v="7"/>
    <n v="40.229999999999997"/>
    <n v="378.16199999999998"/>
    <x v="1639"/>
  </r>
  <r>
    <s v="Shampoo"/>
    <x v="0"/>
    <s v="GreenLeaf Distributors"/>
    <x v="4"/>
    <x v="1"/>
    <x v="0"/>
    <x v="0"/>
    <x v="8"/>
    <n v="8.0459999999999994"/>
    <n v="386.20799999999997"/>
    <x v="1640"/>
  </r>
  <r>
    <s v="Shampoo"/>
    <x v="0"/>
    <s v="GreenLeaf Distributors"/>
    <x v="4"/>
    <x v="1"/>
    <x v="0"/>
    <x v="0"/>
    <x v="9"/>
    <n v="64.367999999999995"/>
    <n v="450.57599999999996"/>
    <x v="1641"/>
  </r>
  <r>
    <s v="Shampoo"/>
    <x v="0"/>
    <s v="GreenLeaf Distributors"/>
    <x v="4"/>
    <x v="1"/>
    <x v="0"/>
    <x v="0"/>
    <x v="10"/>
    <n v="26.82"/>
    <n v="477.39599999999996"/>
    <x v="1642"/>
  </r>
  <r>
    <s v="Shampoo"/>
    <x v="0"/>
    <s v="GreenLeaf Distributors"/>
    <x v="4"/>
    <x v="1"/>
    <x v="0"/>
    <x v="0"/>
    <x v="11"/>
    <n v="40.229999999999997"/>
    <n v="517.62599999999998"/>
    <x v="1643"/>
  </r>
  <r>
    <s v="Shampoo"/>
    <x v="0"/>
    <s v="GreenLeaf Distributors"/>
    <x v="4"/>
    <x v="1"/>
    <x v="0"/>
    <x v="1"/>
    <x v="0"/>
    <n v="50.957999999999998"/>
    <n v="50.957999999999998"/>
    <x v="1644"/>
  </r>
  <r>
    <s v="Shampoo"/>
    <x v="0"/>
    <s v="GreenLeaf Distributors"/>
    <x v="4"/>
    <x v="1"/>
    <x v="0"/>
    <x v="1"/>
    <x v="1"/>
    <n v="48.275999999999996"/>
    <n v="99.233999999999995"/>
    <x v="1645"/>
  </r>
  <r>
    <s v="Shampoo"/>
    <x v="0"/>
    <s v="GreenLeaf Distributors"/>
    <x v="4"/>
    <x v="1"/>
    <x v="0"/>
    <x v="1"/>
    <x v="2"/>
    <n v="53.64"/>
    <n v="152.874"/>
    <x v="1646"/>
  </r>
  <r>
    <s v="Shampoo"/>
    <x v="0"/>
    <s v="GreenLeaf Distributors"/>
    <x v="4"/>
    <x v="1"/>
    <x v="0"/>
    <x v="1"/>
    <x v="3"/>
    <n v="80.459999999999994"/>
    <n v="233.334"/>
    <x v="1647"/>
  </r>
  <r>
    <s v="Shampoo"/>
    <x v="0"/>
    <s v="GreenLeaf Distributors"/>
    <x v="4"/>
    <x v="1"/>
    <x v="0"/>
    <x v="1"/>
    <x v="4"/>
    <n v="26.82"/>
    <n v="260.154"/>
    <x v="1648"/>
  </r>
  <r>
    <s v="Shampoo"/>
    <x v="0"/>
    <s v="GreenLeaf Distributors"/>
    <x v="4"/>
    <x v="1"/>
    <x v="0"/>
    <x v="1"/>
    <x v="5"/>
    <n v="77.777999999999992"/>
    <n v="337.93200000000002"/>
    <x v="1649"/>
  </r>
  <r>
    <s v="Shampoo"/>
    <x v="0"/>
    <s v="GreenLeaf Distributors"/>
    <x v="4"/>
    <x v="1"/>
    <x v="0"/>
    <x v="1"/>
    <x v="6"/>
    <n v="155.55599999999998"/>
    <n v="493.488"/>
    <x v="1650"/>
  </r>
  <r>
    <s v="Shampoo"/>
    <x v="0"/>
    <s v="GreenLeaf Distributors"/>
    <x v="4"/>
    <x v="1"/>
    <x v="0"/>
    <x v="1"/>
    <x v="7"/>
    <n v="134.1"/>
    <n v="627.58799999999997"/>
    <x v="1651"/>
  </r>
  <r>
    <s v="Shampoo"/>
    <x v="0"/>
    <s v="GreenLeaf Distributors"/>
    <x v="4"/>
    <x v="1"/>
    <x v="0"/>
    <x v="1"/>
    <x v="8"/>
    <n v="139.464"/>
    <n v="767.05199999999991"/>
    <x v="1652"/>
  </r>
  <r>
    <s v="Shampoo"/>
    <x v="0"/>
    <s v="GreenLeaf Distributors"/>
    <x v="4"/>
    <x v="1"/>
    <x v="0"/>
    <x v="1"/>
    <x v="9"/>
    <n v="123.372"/>
    <n v="890.42399999999986"/>
    <x v="1653"/>
  </r>
  <r>
    <s v="Shampoo"/>
    <x v="0"/>
    <s v="GreenLeaf Distributors"/>
    <x v="4"/>
    <x v="1"/>
    <x v="0"/>
    <x v="1"/>
    <x v="10"/>
    <n v="77.777999999999992"/>
    <n v="968.20199999999988"/>
    <x v="1654"/>
  </r>
  <r>
    <s v="Shampoo"/>
    <x v="0"/>
    <s v="GreenLeaf Distributors"/>
    <x v="4"/>
    <x v="1"/>
    <x v="0"/>
    <x v="1"/>
    <x v="11"/>
    <n v="142.14599999999999"/>
    <n v="1110.348"/>
    <x v="1508"/>
  </r>
  <r>
    <s v="Shampoo"/>
    <x v="0"/>
    <s v="GreenLeaf Distributors"/>
    <x v="4"/>
    <x v="1"/>
    <x v="0"/>
    <x v="2"/>
    <x v="0"/>
    <n v="83.141999999999996"/>
    <n v="83.141999999999996"/>
    <x v="1655"/>
  </r>
  <r>
    <s v="Shampoo"/>
    <x v="0"/>
    <s v="GreenLeaf Distributors"/>
    <x v="4"/>
    <x v="1"/>
    <x v="0"/>
    <x v="2"/>
    <x v="1"/>
    <n v="118.008"/>
    <n v="201.14999999999998"/>
    <x v="1656"/>
  </r>
  <r>
    <s v="Shampoo"/>
    <x v="0"/>
    <s v="GreenLeaf Distributors"/>
    <x v="4"/>
    <x v="1"/>
    <x v="0"/>
    <x v="2"/>
    <x v="2"/>
    <n v="107.28"/>
    <n v="308.42999999999995"/>
    <x v="1657"/>
  </r>
  <r>
    <s v="Shampoo"/>
    <x v="0"/>
    <s v="GreenLeaf Distributors"/>
    <x v="4"/>
    <x v="1"/>
    <x v="0"/>
    <x v="2"/>
    <x v="3"/>
    <n v="142.14599999999999"/>
    <n v="450.57599999999991"/>
    <x v="1658"/>
  </r>
  <r>
    <s v="Shampoo"/>
    <x v="0"/>
    <s v="GreenLeaf Distributors"/>
    <x v="4"/>
    <x v="1"/>
    <x v="0"/>
    <x v="2"/>
    <x v="4"/>
    <n v="59.003999999999998"/>
    <n v="509.57999999999993"/>
    <x v="1659"/>
  </r>
  <r>
    <s v="Shampoo"/>
    <x v="0"/>
    <s v="GreenLeaf Distributors"/>
    <x v="4"/>
    <x v="1"/>
    <x v="0"/>
    <x v="2"/>
    <x v="5"/>
    <n v="83.141999999999996"/>
    <n v="592.72199999999998"/>
    <x v="1660"/>
  </r>
  <r>
    <s v="Shampoo"/>
    <x v="0"/>
    <s v="GreenLeaf Distributors"/>
    <x v="4"/>
    <x v="1"/>
    <x v="0"/>
    <x v="2"/>
    <x v="6"/>
    <n v="91.188000000000002"/>
    <n v="683.91"/>
    <x v="1661"/>
  </r>
  <r>
    <s v="Shampoo"/>
    <x v="0"/>
    <s v="GreenLeaf Distributors"/>
    <x v="4"/>
    <x v="1"/>
    <x v="0"/>
    <x v="2"/>
    <x v="7"/>
    <n v="72.414000000000001"/>
    <n v="756.32399999999996"/>
    <x v="1662"/>
  </r>
  <r>
    <s v="Shampoo"/>
    <x v="0"/>
    <s v="GreenLeaf Distributors"/>
    <x v="4"/>
    <x v="1"/>
    <x v="0"/>
    <x v="2"/>
    <x v="8"/>
    <n v="107.28"/>
    <n v="863.60399999999993"/>
    <x v="1663"/>
  </r>
  <r>
    <s v="Shampoo"/>
    <x v="0"/>
    <s v="GreenLeaf Distributors"/>
    <x v="4"/>
    <x v="1"/>
    <x v="0"/>
    <x v="2"/>
    <x v="9"/>
    <n v="155.55599999999998"/>
    <n v="1019.1599999999999"/>
    <x v="1662"/>
  </r>
  <r>
    <s v="Shampoo"/>
    <x v="0"/>
    <s v="GreenLeaf Distributors"/>
    <x v="4"/>
    <x v="1"/>
    <x v="0"/>
    <x v="2"/>
    <x v="10"/>
    <n v="126.054"/>
    <n v="1145.2139999999999"/>
    <x v="1664"/>
  </r>
  <r>
    <s v="Shampoo"/>
    <x v="0"/>
    <s v="GreenLeaf Distributors"/>
    <x v="4"/>
    <x v="1"/>
    <x v="0"/>
    <x v="2"/>
    <x v="11"/>
    <n v="168.96600000000001"/>
    <n v="1314.1799999999998"/>
    <x v="1665"/>
  </r>
  <r>
    <s v="Shampoo"/>
    <x v="0"/>
    <s v="GreenLeaf Distributors"/>
    <x v="4"/>
    <x v="1"/>
    <x v="0"/>
    <x v="3"/>
    <x v="0"/>
    <n v="171.648"/>
    <n v="171.648"/>
    <x v="1666"/>
  </r>
  <r>
    <s v="Shampoo"/>
    <x v="0"/>
    <s v="GreenLeaf Distributors"/>
    <x v="4"/>
    <x v="1"/>
    <x v="0"/>
    <x v="3"/>
    <x v="1"/>
    <n v="147.51"/>
    <n v="319.15800000000002"/>
    <x v="1667"/>
  </r>
  <r>
    <s v="Shampoo"/>
    <x v="0"/>
    <s v="GreenLeaf Distributors"/>
    <x v="4"/>
    <x v="1"/>
    <x v="0"/>
    <x v="3"/>
    <x v="2"/>
    <n v="163.602"/>
    <n v="482.76"/>
    <x v="1668"/>
  </r>
  <r>
    <s v="Shampoo"/>
    <x v="0"/>
    <s v="GreenLeaf Distributors"/>
    <x v="4"/>
    <x v="1"/>
    <x v="0"/>
    <x v="3"/>
    <x v="3"/>
    <n v="174.32999999999998"/>
    <n v="657.08999999999992"/>
    <x v="1669"/>
  </r>
  <r>
    <s v="Shampoo"/>
    <x v="0"/>
    <s v="GreenLeaf Distributors"/>
    <x v="4"/>
    <x v="1"/>
    <x v="0"/>
    <x v="3"/>
    <x v="4"/>
    <n v="155.55599999999998"/>
    <n v="812.64599999999996"/>
    <x v="1670"/>
  </r>
  <r>
    <s v="Shampoo"/>
    <x v="0"/>
    <s v="GreenLeaf Distributors"/>
    <x v="4"/>
    <x v="1"/>
    <x v="0"/>
    <x v="3"/>
    <x v="5"/>
    <n v="85.823999999999998"/>
    <n v="898.46999999999991"/>
    <x v="1671"/>
  </r>
  <r>
    <s v="Shampoo"/>
    <x v="0"/>
    <s v="GreenLeaf Distributors"/>
    <x v="4"/>
    <x v="1"/>
    <x v="0"/>
    <x v="3"/>
    <x v="6"/>
    <n v="163.602"/>
    <n v="1062.0719999999999"/>
    <x v="1672"/>
  </r>
  <r>
    <s v="Shampoo"/>
    <x v="0"/>
    <s v="GreenLeaf Distributors"/>
    <x v="4"/>
    <x v="1"/>
    <x v="0"/>
    <x v="3"/>
    <x v="7"/>
    <n v="155.55599999999998"/>
    <n v="1217.6279999999999"/>
    <x v="1673"/>
  </r>
  <r>
    <s v="Shampoo"/>
    <x v="0"/>
    <s v="GreenLeaf Distributors"/>
    <x v="4"/>
    <x v="1"/>
    <x v="0"/>
    <x v="3"/>
    <x v="8"/>
    <n v="144.828"/>
    <n v="1362.4559999999999"/>
    <x v="1674"/>
  </r>
  <r>
    <s v="Shampoo"/>
    <x v="0"/>
    <s v="GreenLeaf Distributors"/>
    <x v="4"/>
    <x v="1"/>
    <x v="0"/>
    <x v="3"/>
    <x v="9"/>
    <n v="177.012"/>
    <n v="1539.4679999999998"/>
    <x v="1675"/>
  </r>
  <r>
    <s v="Shampoo"/>
    <x v="0"/>
    <s v="GreenLeaf Distributors"/>
    <x v="4"/>
    <x v="1"/>
    <x v="0"/>
    <x v="3"/>
    <x v="10"/>
    <n v="158.238"/>
    <n v="1697.7059999999999"/>
    <x v="1676"/>
  </r>
  <r>
    <s v="Shampoo"/>
    <x v="0"/>
    <s v="GreenLeaf Distributors"/>
    <x v="4"/>
    <x v="1"/>
    <x v="0"/>
    <x v="3"/>
    <x v="11"/>
    <n v="155.55599999999998"/>
    <n v="1853.2619999999999"/>
    <x v="1677"/>
  </r>
  <r>
    <s v="Shampoo"/>
    <x v="0"/>
    <s v="GreenLeaf Distributors"/>
    <x v="4"/>
    <x v="1"/>
    <x v="0"/>
    <x v="4"/>
    <x v="0"/>
    <n v="136.78200000000001"/>
    <n v="136.78200000000001"/>
    <x v="1678"/>
  </r>
  <r>
    <s v="Shampoo"/>
    <x v="0"/>
    <s v="GreenLeaf Distributors"/>
    <x v="4"/>
    <x v="1"/>
    <x v="0"/>
    <x v="4"/>
    <x v="1"/>
    <n v="168.96600000000001"/>
    <n v="305.74800000000005"/>
    <x v="1679"/>
  </r>
  <r>
    <s v="Shampoo"/>
    <x v="0"/>
    <s v="GreenLeaf Distributors"/>
    <x v="4"/>
    <x v="1"/>
    <x v="0"/>
    <x v="4"/>
    <x v="2"/>
    <n v="166.28399999999999"/>
    <n v="472.03200000000004"/>
    <x v="1680"/>
  </r>
  <r>
    <s v="Shampoo"/>
    <x v="0"/>
    <s v="GreenLeaf Distributors"/>
    <x v="4"/>
    <x v="1"/>
    <x v="0"/>
    <x v="4"/>
    <x v="3"/>
    <n v="152.874"/>
    <n v="624.90600000000006"/>
    <x v="1681"/>
  </r>
  <r>
    <s v="Shampoo"/>
    <x v="0"/>
    <s v="GreenLeaf Distributors"/>
    <x v="4"/>
    <x v="1"/>
    <x v="0"/>
    <x v="4"/>
    <x v="4"/>
    <n v="187.74"/>
    <n v="812.64600000000007"/>
    <x v="1682"/>
  </r>
  <r>
    <s v="Shampoo"/>
    <x v="0"/>
    <s v="GreenLeaf Distributors"/>
    <x v="4"/>
    <x v="1"/>
    <x v="0"/>
    <x v="4"/>
    <x v="5"/>
    <n v="187.74"/>
    <n v="1000.3860000000001"/>
    <x v="1683"/>
  </r>
  <r>
    <s v="Shampoo"/>
    <x v="0"/>
    <s v="GreenLeaf Distributors"/>
    <x v="4"/>
    <x v="1"/>
    <x v="0"/>
    <x v="4"/>
    <x v="6"/>
    <n v="168.96600000000001"/>
    <n v="1169.3520000000001"/>
    <x v="1684"/>
  </r>
  <r>
    <s v="Shampoo"/>
    <x v="0"/>
    <s v="GreenLeaf Distributors"/>
    <x v="4"/>
    <x v="1"/>
    <x v="0"/>
    <x v="4"/>
    <x v="7"/>
    <n v="262.83600000000001"/>
    <n v="1432.1880000000001"/>
    <x v="1685"/>
  </r>
  <r>
    <s v="Shampoo"/>
    <x v="0"/>
    <s v="GreenLeaf Distributors"/>
    <x v="4"/>
    <x v="1"/>
    <x v="0"/>
    <x v="4"/>
    <x v="8"/>
    <n v="203.83199999999999"/>
    <n v="1636.02"/>
    <x v="1686"/>
  </r>
  <r>
    <s v="Shampoo"/>
    <x v="0"/>
    <s v="GreenLeaf Distributors"/>
    <x v="4"/>
    <x v="1"/>
    <x v="0"/>
    <x v="4"/>
    <x v="9"/>
    <n v="201.15"/>
    <n v="1837.17"/>
    <x v="1687"/>
  </r>
  <r>
    <s v="Shampoo"/>
    <x v="0"/>
    <s v="GreenLeaf Distributors"/>
    <x v="4"/>
    <x v="1"/>
    <x v="0"/>
    <x v="4"/>
    <x v="10"/>
    <n v="254.79"/>
    <n v="2091.96"/>
    <x v="1688"/>
  </r>
  <r>
    <s v="Shampoo"/>
    <x v="0"/>
    <s v="GreenLeaf Distributors"/>
    <x v="4"/>
    <x v="1"/>
    <x v="0"/>
    <x v="4"/>
    <x v="11"/>
    <n v="249.42599999999999"/>
    <n v="2341.386"/>
    <x v="1689"/>
  </r>
  <r>
    <s v="Shampoo"/>
    <x v="0"/>
    <s v="GreenLeaf Distributors"/>
    <x v="4"/>
    <x v="1"/>
    <x v="0"/>
    <x v="5"/>
    <x v="0"/>
    <n v="222.60599999999999"/>
    <n v="222.60599999999999"/>
    <x v="1690"/>
  </r>
  <r>
    <s v="Shampoo"/>
    <x v="0"/>
    <s v="GreenLeaf Distributors"/>
    <x v="4"/>
    <x v="1"/>
    <x v="0"/>
    <x v="5"/>
    <x v="1"/>
    <n v="244.06199999999998"/>
    <n v="466.66800000000001"/>
    <x v="1691"/>
  </r>
  <r>
    <s v="Shampoo"/>
    <x v="0"/>
    <s v="GreenLeaf Distributors"/>
    <x v="4"/>
    <x v="1"/>
    <x v="0"/>
    <x v="5"/>
    <x v="2"/>
    <n v="289.65600000000001"/>
    <n v="756.32400000000007"/>
    <x v="1692"/>
  </r>
  <r>
    <s v="Shampoo"/>
    <x v="0"/>
    <s v="GreenLeaf Distributors"/>
    <x v="4"/>
    <x v="1"/>
    <x v="1"/>
    <x v="0"/>
    <x v="0"/>
    <n v="222.60599999999999"/>
    <n v="222.60599999999999"/>
    <x v="1693"/>
  </r>
  <r>
    <s v="Shampoo"/>
    <x v="0"/>
    <s v="GreenLeaf Distributors"/>
    <x v="4"/>
    <x v="1"/>
    <x v="1"/>
    <x v="0"/>
    <x v="1"/>
    <n v="576.63"/>
    <n v="799.23599999999999"/>
    <x v="1694"/>
  </r>
  <r>
    <s v="Shampoo"/>
    <x v="0"/>
    <s v="GreenLeaf Distributors"/>
    <x v="4"/>
    <x v="1"/>
    <x v="1"/>
    <x v="0"/>
    <x v="2"/>
    <n v="434.48399999999998"/>
    <n v="1233.72"/>
    <x v="1695"/>
  </r>
  <r>
    <s v="Shampoo"/>
    <x v="0"/>
    <s v="GreenLeaf Distributors"/>
    <x v="4"/>
    <x v="1"/>
    <x v="1"/>
    <x v="0"/>
    <x v="3"/>
    <n v="190.422"/>
    <n v="1424.1420000000001"/>
    <x v="1696"/>
  </r>
  <r>
    <s v="Shampoo"/>
    <x v="0"/>
    <s v="GreenLeaf Distributors"/>
    <x v="4"/>
    <x v="1"/>
    <x v="1"/>
    <x v="0"/>
    <x v="4"/>
    <n v="268.2"/>
    <n v="1692.3420000000001"/>
    <x v="1697"/>
  </r>
  <r>
    <s v="Shampoo"/>
    <x v="0"/>
    <s v="GreenLeaf Distributors"/>
    <x v="4"/>
    <x v="1"/>
    <x v="1"/>
    <x v="0"/>
    <x v="5"/>
    <n v="761.68799999999999"/>
    <n v="2454.0300000000002"/>
    <x v="1698"/>
  </r>
  <r>
    <s v="Shampoo"/>
    <x v="0"/>
    <s v="GreenLeaf Distributors"/>
    <x v="4"/>
    <x v="1"/>
    <x v="1"/>
    <x v="0"/>
    <x v="6"/>
    <n v="603.44999999999993"/>
    <n v="3057.48"/>
    <x v="1699"/>
  </r>
  <r>
    <s v="Shampoo"/>
    <x v="0"/>
    <s v="GreenLeaf Distributors"/>
    <x v="4"/>
    <x v="1"/>
    <x v="1"/>
    <x v="0"/>
    <x v="7"/>
    <n v="362.07"/>
    <n v="3419.55"/>
    <x v="1700"/>
  </r>
  <r>
    <s v="Shampoo"/>
    <x v="0"/>
    <s v="GreenLeaf Distributors"/>
    <x v="4"/>
    <x v="1"/>
    <x v="1"/>
    <x v="0"/>
    <x v="8"/>
    <n v="61.686"/>
    <n v="3481.2360000000003"/>
    <x v="1701"/>
  </r>
  <r>
    <s v="Shampoo"/>
    <x v="0"/>
    <s v="GreenLeaf Distributors"/>
    <x v="4"/>
    <x v="1"/>
    <x v="1"/>
    <x v="0"/>
    <x v="9"/>
    <n v="576.63"/>
    <n v="4057.8660000000004"/>
    <x v="1702"/>
  </r>
  <r>
    <s v="Shampoo"/>
    <x v="0"/>
    <s v="GreenLeaf Distributors"/>
    <x v="4"/>
    <x v="1"/>
    <x v="1"/>
    <x v="0"/>
    <x v="10"/>
    <n v="238.69800000000001"/>
    <n v="4296.5640000000003"/>
    <x v="1703"/>
  </r>
  <r>
    <s v="Shampoo"/>
    <x v="0"/>
    <s v="GreenLeaf Distributors"/>
    <x v="4"/>
    <x v="1"/>
    <x v="1"/>
    <x v="0"/>
    <x v="11"/>
    <n v="370.11599999999999"/>
    <n v="4666.68"/>
    <x v="1704"/>
  </r>
  <r>
    <s v="Shampoo"/>
    <x v="0"/>
    <s v="GreenLeaf Distributors"/>
    <x v="4"/>
    <x v="1"/>
    <x v="1"/>
    <x v="1"/>
    <x v="0"/>
    <n v="453.25799999999998"/>
    <n v="453.25799999999998"/>
    <x v="1705"/>
  </r>
  <r>
    <s v="Shampoo"/>
    <x v="0"/>
    <s v="GreenLeaf Distributors"/>
    <x v="4"/>
    <x v="1"/>
    <x v="1"/>
    <x v="1"/>
    <x v="1"/>
    <n v="442.53"/>
    <n v="895.78800000000001"/>
    <x v="1706"/>
  </r>
  <r>
    <s v="Shampoo"/>
    <x v="0"/>
    <s v="GreenLeaf Distributors"/>
    <x v="4"/>
    <x v="1"/>
    <x v="1"/>
    <x v="1"/>
    <x v="2"/>
    <n v="477.39600000000002"/>
    <n v="1373.184"/>
    <x v="1707"/>
  </r>
  <r>
    <s v="Shampoo"/>
    <x v="0"/>
    <s v="GreenLeaf Distributors"/>
    <x v="4"/>
    <x v="1"/>
    <x v="1"/>
    <x v="1"/>
    <x v="3"/>
    <n v="721.45799999999997"/>
    <n v="2094.6419999999998"/>
    <x v="1708"/>
  </r>
  <r>
    <s v="Shampoo"/>
    <x v="0"/>
    <s v="GreenLeaf Distributors"/>
    <x v="4"/>
    <x v="1"/>
    <x v="1"/>
    <x v="1"/>
    <x v="4"/>
    <n v="252.108"/>
    <n v="2346.75"/>
    <x v="1709"/>
  </r>
  <r>
    <s v="Shampoo"/>
    <x v="0"/>
    <s v="GreenLeaf Distributors"/>
    <x v="4"/>
    <x v="1"/>
    <x v="1"/>
    <x v="1"/>
    <x v="5"/>
    <n v="697.31999999999994"/>
    <n v="3044.0699999999997"/>
    <x v="1710"/>
  </r>
  <r>
    <s v="Shampoo"/>
    <x v="0"/>
    <s v="GreenLeaf Distributors"/>
    <x v="4"/>
    <x v="1"/>
    <x v="1"/>
    <x v="1"/>
    <x v="6"/>
    <n v="1413.414"/>
    <n v="4457.4839999999995"/>
    <x v="1711"/>
  </r>
  <r>
    <s v="Shampoo"/>
    <x v="0"/>
    <s v="GreenLeaf Distributors"/>
    <x v="4"/>
    <x v="1"/>
    <x v="1"/>
    <x v="1"/>
    <x v="7"/>
    <n v="1209.5819999999999"/>
    <n v="5667.0659999999989"/>
    <x v="1712"/>
  </r>
  <r>
    <s v="Shampoo"/>
    <x v="0"/>
    <s v="GreenLeaf Distributors"/>
    <x v="4"/>
    <x v="1"/>
    <x v="1"/>
    <x v="1"/>
    <x v="8"/>
    <n v="1271.268"/>
    <n v="6938.3339999999989"/>
    <x v="1713"/>
  </r>
  <r>
    <s v="Shampoo"/>
    <x v="0"/>
    <s v="GreenLeaf Distributors"/>
    <x v="4"/>
    <x v="1"/>
    <x v="1"/>
    <x v="1"/>
    <x v="9"/>
    <n v="1110.348"/>
    <n v="8048.6819999999989"/>
    <x v="1714"/>
  </r>
  <r>
    <s v="Shampoo"/>
    <x v="0"/>
    <s v="GreenLeaf Distributors"/>
    <x v="4"/>
    <x v="1"/>
    <x v="1"/>
    <x v="1"/>
    <x v="10"/>
    <n v="708.048"/>
    <n v="8756.73"/>
    <x v="1715"/>
  </r>
  <r>
    <s v="Shampoo"/>
    <x v="0"/>
    <s v="GreenLeaf Distributors"/>
    <x v="4"/>
    <x v="1"/>
    <x v="1"/>
    <x v="1"/>
    <x v="11"/>
    <n v="1295.4059999999999"/>
    <n v="10052.135999999999"/>
    <x v="1716"/>
  </r>
  <r>
    <s v="Shampoo"/>
    <x v="0"/>
    <s v="GreenLeaf Distributors"/>
    <x v="4"/>
    <x v="1"/>
    <x v="1"/>
    <x v="2"/>
    <x v="0"/>
    <n v="748.27800000000002"/>
    <n v="748.27800000000002"/>
    <x v="1717"/>
  </r>
  <r>
    <s v="Shampoo"/>
    <x v="0"/>
    <s v="GreenLeaf Distributors"/>
    <x v="4"/>
    <x v="1"/>
    <x v="1"/>
    <x v="2"/>
    <x v="1"/>
    <n v="1070.1179999999999"/>
    <n v="1818.396"/>
    <x v="1718"/>
  </r>
  <r>
    <s v="Shampoo"/>
    <x v="0"/>
    <s v="GreenLeaf Distributors"/>
    <x v="4"/>
    <x v="1"/>
    <x v="1"/>
    <x v="2"/>
    <x v="2"/>
    <n v="968.202"/>
    <n v="2786.598"/>
    <x v="1719"/>
  </r>
  <r>
    <s v="Shampoo"/>
    <x v="0"/>
    <s v="GreenLeaf Distributors"/>
    <x v="4"/>
    <x v="1"/>
    <x v="1"/>
    <x v="2"/>
    <x v="3"/>
    <n v="1300.77"/>
    <n v="4087.3679999999999"/>
    <x v="1720"/>
  </r>
  <r>
    <s v="Shampoo"/>
    <x v="0"/>
    <s v="GreenLeaf Distributors"/>
    <x v="4"/>
    <x v="1"/>
    <x v="1"/>
    <x v="2"/>
    <x v="4"/>
    <n v="531.03599999999994"/>
    <n v="4618.4039999999995"/>
    <x v="1721"/>
  </r>
  <r>
    <s v="Shampoo"/>
    <x v="0"/>
    <s v="GreenLeaf Distributors"/>
    <x v="4"/>
    <x v="1"/>
    <x v="1"/>
    <x v="2"/>
    <x v="5"/>
    <n v="750.96"/>
    <n v="5369.3639999999996"/>
    <x v="1722"/>
  </r>
  <r>
    <s v="Shampoo"/>
    <x v="0"/>
    <s v="GreenLeaf Distributors"/>
    <x v="4"/>
    <x v="1"/>
    <x v="1"/>
    <x v="2"/>
    <x v="6"/>
    <n v="834.10199999999998"/>
    <n v="6203.4659999999994"/>
    <x v="1723"/>
  </r>
  <r>
    <s v="Shampoo"/>
    <x v="0"/>
    <s v="GreenLeaf Distributors"/>
    <x v="4"/>
    <x v="1"/>
    <x v="1"/>
    <x v="2"/>
    <x v="7"/>
    <n v="662.45399999999995"/>
    <n v="6865.9199999999992"/>
    <x v="1724"/>
  </r>
  <r>
    <s v="Shampoo"/>
    <x v="0"/>
    <s v="GreenLeaf Distributors"/>
    <x v="4"/>
    <x v="1"/>
    <x v="1"/>
    <x v="2"/>
    <x v="8"/>
    <n v="970.88400000000001"/>
    <n v="7836.8039999999992"/>
    <x v="1725"/>
  </r>
  <r>
    <s v="Shampoo"/>
    <x v="0"/>
    <s v="GreenLeaf Distributors"/>
    <x v="4"/>
    <x v="1"/>
    <x v="1"/>
    <x v="2"/>
    <x v="9"/>
    <n v="1424.1420000000001"/>
    <n v="9260.9459999999999"/>
    <x v="1726"/>
  </r>
  <r>
    <s v="Shampoo"/>
    <x v="0"/>
    <s v="GreenLeaf Distributors"/>
    <x v="4"/>
    <x v="1"/>
    <x v="1"/>
    <x v="2"/>
    <x v="10"/>
    <n v="1147.896"/>
    <n v="10408.842000000001"/>
    <x v="1727"/>
  </r>
  <r>
    <s v="Shampoo"/>
    <x v="0"/>
    <s v="GreenLeaf Distributors"/>
    <x v="4"/>
    <x v="1"/>
    <x v="1"/>
    <x v="2"/>
    <x v="11"/>
    <n v="1531.422"/>
    <n v="11940.264000000001"/>
    <x v="1728"/>
  </r>
  <r>
    <s v="Shampoo"/>
    <x v="0"/>
    <s v="GreenLeaf Distributors"/>
    <x v="4"/>
    <x v="1"/>
    <x v="1"/>
    <x v="3"/>
    <x v="0"/>
    <n v="1568.97"/>
    <n v="1568.97"/>
    <x v="1729"/>
  </r>
  <r>
    <s v="Shampoo"/>
    <x v="0"/>
    <s v="GreenLeaf Distributors"/>
    <x v="4"/>
    <x v="1"/>
    <x v="1"/>
    <x v="3"/>
    <x v="1"/>
    <n v="1343.682"/>
    <n v="2912.652"/>
    <x v="1730"/>
  </r>
  <r>
    <s v="Shampoo"/>
    <x v="0"/>
    <s v="GreenLeaf Distributors"/>
    <x v="4"/>
    <x v="1"/>
    <x v="1"/>
    <x v="3"/>
    <x v="2"/>
    <n v="1488.51"/>
    <n v="4401.1620000000003"/>
    <x v="1731"/>
  </r>
  <r>
    <s v="Shampoo"/>
    <x v="0"/>
    <s v="GreenLeaf Distributors"/>
    <x v="4"/>
    <x v="1"/>
    <x v="1"/>
    <x v="3"/>
    <x v="3"/>
    <n v="1593.1079999999999"/>
    <n v="5994.27"/>
    <x v="1732"/>
  </r>
  <r>
    <s v="Shampoo"/>
    <x v="0"/>
    <s v="GreenLeaf Distributors"/>
    <x v="4"/>
    <x v="1"/>
    <x v="1"/>
    <x v="3"/>
    <x v="4"/>
    <n v="1426.8240000000001"/>
    <n v="7421.094000000001"/>
    <x v="1733"/>
  </r>
  <r>
    <s v="Shampoo"/>
    <x v="0"/>
    <s v="GreenLeaf Distributors"/>
    <x v="4"/>
    <x v="1"/>
    <x v="1"/>
    <x v="3"/>
    <x v="5"/>
    <n v="788.50800000000004"/>
    <n v="8209.6020000000008"/>
    <x v="1734"/>
  </r>
  <r>
    <s v="Shampoo"/>
    <x v="0"/>
    <s v="GreenLeaf Distributors"/>
    <x v="4"/>
    <x v="1"/>
    <x v="1"/>
    <x v="3"/>
    <x v="6"/>
    <n v="1547.5139999999999"/>
    <n v="9757.116"/>
    <x v="1735"/>
  </r>
  <r>
    <s v="Shampoo"/>
    <x v="0"/>
    <s v="GreenLeaf Distributors"/>
    <x v="4"/>
    <x v="1"/>
    <x v="1"/>
    <x v="3"/>
    <x v="7"/>
    <n v="1472.4179999999999"/>
    <n v="11229.534"/>
    <x v="1736"/>
  </r>
  <r>
    <s v="Shampoo"/>
    <x v="0"/>
    <s v="GreenLeaf Distributors"/>
    <x v="4"/>
    <x v="1"/>
    <x v="1"/>
    <x v="3"/>
    <x v="8"/>
    <n v="1381.23"/>
    <n v="12610.763999999999"/>
    <x v="1737"/>
  </r>
  <r>
    <s v="Shampoo"/>
    <x v="0"/>
    <s v="GreenLeaf Distributors"/>
    <x v="4"/>
    <x v="1"/>
    <x v="1"/>
    <x v="3"/>
    <x v="9"/>
    <n v="1689.6599999999999"/>
    <n v="14300.423999999999"/>
    <x v="1738"/>
  </r>
  <r>
    <s v="Shampoo"/>
    <x v="0"/>
    <s v="GreenLeaf Distributors"/>
    <x v="4"/>
    <x v="1"/>
    <x v="1"/>
    <x v="3"/>
    <x v="10"/>
    <n v="1504.6019999999999"/>
    <n v="15805.025999999998"/>
    <x v="1739"/>
  </r>
  <r>
    <s v="Shampoo"/>
    <x v="0"/>
    <s v="GreenLeaf Distributors"/>
    <x v="4"/>
    <x v="1"/>
    <x v="1"/>
    <x v="3"/>
    <x v="11"/>
    <n v="1483.146"/>
    <n v="17288.171999999999"/>
    <x v="1740"/>
  </r>
  <r>
    <s v="Shampoo"/>
    <x v="0"/>
    <s v="GreenLeaf Distributors"/>
    <x v="4"/>
    <x v="1"/>
    <x v="1"/>
    <x v="4"/>
    <x v="0"/>
    <n v="1287.3599999999999"/>
    <n v="1287.3599999999999"/>
    <x v="1741"/>
  </r>
  <r>
    <s v="Shampoo"/>
    <x v="0"/>
    <s v="GreenLeaf Distributors"/>
    <x v="4"/>
    <x v="1"/>
    <x v="1"/>
    <x v="4"/>
    <x v="1"/>
    <n v="1617.2459999999999"/>
    <n v="2904.6059999999998"/>
    <x v="1742"/>
  </r>
  <r>
    <s v="Shampoo"/>
    <x v="0"/>
    <s v="GreenLeaf Distributors"/>
    <x v="4"/>
    <x v="1"/>
    <x v="1"/>
    <x v="4"/>
    <x v="2"/>
    <n v="1571.652"/>
    <n v="4476.2579999999998"/>
    <x v="1743"/>
  </r>
  <r>
    <s v="Shampoo"/>
    <x v="0"/>
    <s v="GreenLeaf Distributors"/>
    <x v="4"/>
    <x v="1"/>
    <x v="1"/>
    <x v="4"/>
    <x v="3"/>
    <n v="1456.326"/>
    <n v="5932.5839999999998"/>
    <x v="1744"/>
  </r>
  <r>
    <s v="Shampoo"/>
    <x v="0"/>
    <s v="GreenLeaf Distributors"/>
    <x v="4"/>
    <x v="1"/>
    <x v="1"/>
    <x v="4"/>
    <x v="4"/>
    <n v="1775.4839999999999"/>
    <n v="7708.0679999999993"/>
    <x v="1745"/>
  </r>
  <r>
    <s v="Shampoo"/>
    <x v="0"/>
    <s v="GreenLeaf Distributors"/>
    <x v="4"/>
    <x v="1"/>
    <x v="1"/>
    <x v="4"/>
    <x v="5"/>
    <n v="1794.258"/>
    <n v="9502.3259999999991"/>
    <x v="1746"/>
  </r>
  <r>
    <s v="Shampoo"/>
    <x v="0"/>
    <s v="GreenLeaf Distributors"/>
    <x v="4"/>
    <x v="1"/>
    <x v="1"/>
    <x v="4"/>
    <x v="6"/>
    <n v="1609.2"/>
    <n v="11111.526"/>
    <x v="1747"/>
  </r>
  <r>
    <s v="Shampoo"/>
    <x v="0"/>
    <s v="GreenLeaf Distributors"/>
    <x v="4"/>
    <x v="1"/>
    <x v="1"/>
    <x v="4"/>
    <x v="7"/>
    <n v="2502.306"/>
    <n v="13613.832"/>
    <x v="1748"/>
  </r>
  <r>
    <s v="Shampoo"/>
    <x v="0"/>
    <s v="GreenLeaf Distributors"/>
    <x v="4"/>
    <x v="1"/>
    <x v="1"/>
    <x v="4"/>
    <x v="8"/>
    <n v="1936.404"/>
    <n v="15550.236000000001"/>
    <x v="1749"/>
  </r>
  <r>
    <s v="Shampoo"/>
    <x v="0"/>
    <s v="GreenLeaf Distributors"/>
    <x v="4"/>
    <x v="1"/>
    <x v="1"/>
    <x v="4"/>
    <x v="9"/>
    <n v="1906.902"/>
    <n v="17457.137999999999"/>
    <x v="1750"/>
  </r>
  <r>
    <s v="Shampoo"/>
    <x v="0"/>
    <s v="GreenLeaf Distributors"/>
    <x v="4"/>
    <x v="1"/>
    <x v="1"/>
    <x v="4"/>
    <x v="10"/>
    <n v="2432.5740000000001"/>
    <n v="19889.712"/>
    <x v="1751"/>
  </r>
  <r>
    <s v="Shampoo"/>
    <x v="0"/>
    <s v="GreenLeaf Distributors"/>
    <x v="4"/>
    <x v="1"/>
    <x v="1"/>
    <x v="4"/>
    <x v="11"/>
    <n v="2443.3020000000001"/>
    <n v="22333.013999999999"/>
    <x v="1752"/>
  </r>
  <r>
    <s v="Shampoo"/>
    <x v="0"/>
    <s v="GreenLeaf Distributors"/>
    <x v="4"/>
    <x v="1"/>
    <x v="1"/>
    <x v="5"/>
    <x v="0"/>
    <n v="2282.3820000000001"/>
    <n v="2282.3820000000001"/>
    <x v="1753"/>
  </r>
  <r>
    <s v="Shampoo"/>
    <x v="0"/>
    <s v="GreenLeaf Distributors"/>
    <x v="4"/>
    <x v="1"/>
    <x v="1"/>
    <x v="5"/>
    <x v="1"/>
    <n v="2480.85"/>
    <n v="4763.232"/>
    <x v="1754"/>
  </r>
  <r>
    <s v="Shampoo"/>
    <x v="0"/>
    <s v="GreenLeaf Distributors"/>
    <x v="4"/>
    <x v="1"/>
    <x v="1"/>
    <x v="5"/>
    <x v="2"/>
    <n v="2942.154"/>
    <n v="7705.3860000000004"/>
    <x v="1755"/>
  </r>
  <r>
    <s v="Shampoo"/>
    <x v="0"/>
    <s v="GreenLeaf Distributors"/>
    <x v="4"/>
    <x v="2"/>
    <x v="0"/>
    <x v="0"/>
    <x v="0"/>
    <n v="18.774000000000001"/>
    <n v="18.774000000000001"/>
    <x v="1756"/>
  </r>
  <r>
    <s v="Shampoo"/>
    <x v="0"/>
    <s v="GreenLeaf Distributors"/>
    <x v="4"/>
    <x v="2"/>
    <x v="0"/>
    <x v="0"/>
    <x v="1"/>
    <n v="10.728"/>
    <n v="29.502000000000002"/>
    <x v="1757"/>
  </r>
  <r>
    <s v="Shampoo"/>
    <x v="0"/>
    <s v="GreenLeaf Distributors"/>
    <x v="4"/>
    <x v="2"/>
    <x v="0"/>
    <x v="0"/>
    <x v="2"/>
    <n v="18.774000000000001"/>
    <n v="48.276000000000003"/>
    <x v="1758"/>
  </r>
  <r>
    <s v="Shampoo"/>
    <x v="0"/>
    <s v="GreenLeaf Distributors"/>
    <x v="4"/>
    <x v="2"/>
    <x v="0"/>
    <x v="0"/>
    <x v="3"/>
    <n v="24.137999999999998"/>
    <n v="72.414000000000001"/>
    <x v="1759"/>
  </r>
  <r>
    <s v="Shampoo"/>
    <x v="0"/>
    <s v="GreenLeaf Distributors"/>
    <x v="4"/>
    <x v="2"/>
    <x v="0"/>
    <x v="0"/>
    <x v="4"/>
    <n v="34.866"/>
    <n v="107.28"/>
    <x v="1760"/>
  </r>
  <r>
    <s v="Shampoo"/>
    <x v="0"/>
    <s v="GreenLeaf Distributors"/>
    <x v="4"/>
    <x v="2"/>
    <x v="0"/>
    <x v="0"/>
    <x v="5"/>
    <n v="40.229999999999997"/>
    <n v="147.51"/>
    <x v="1761"/>
  </r>
  <r>
    <s v="Shampoo"/>
    <x v="0"/>
    <s v="GreenLeaf Distributors"/>
    <x v="4"/>
    <x v="2"/>
    <x v="0"/>
    <x v="0"/>
    <x v="7"/>
    <n v="13.41"/>
    <n v="160.91999999999999"/>
    <x v="1762"/>
  </r>
  <r>
    <s v="Shampoo"/>
    <x v="0"/>
    <s v="GreenLeaf Distributors"/>
    <x v="4"/>
    <x v="2"/>
    <x v="0"/>
    <x v="0"/>
    <x v="8"/>
    <n v="24.137999999999998"/>
    <n v="185.05799999999999"/>
    <x v="1763"/>
  </r>
  <r>
    <s v="Shampoo"/>
    <x v="0"/>
    <s v="GreenLeaf Distributors"/>
    <x v="4"/>
    <x v="2"/>
    <x v="0"/>
    <x v="0"/>
    <x v="9"/>
    <n v="24.137999999999998"/>
    <n v="209.196"/>
    <x v="1764"/>
  </r>
  <r>
    <s v="Shampoo"/>
    <x v="0"/>
    <s v="GreenLeaf Distributors"/>
    <x v="4"/>
    <x v="2"/>
    <x v="0"/>
    <x v="0"/>
    <x v="10"/>
    <n v="16.091999999999999"/>
    <n v="225.28800000000001"/>
    <x v="1765"/>
  </r>
  <r>
    <s v="Shampoo"/>
    <x v="0"/>
    <s v="GreenLeaf Distributors"/>
    <x v="4"/>
    <x v="2"/>
    <x v="0"/>
    <x v="0"/>
    <x v="11"/>
    <n v="37.548000000000002"/>
    <n v="262.83600000000001"/>
    <x v="1766"/>
  </r>
  <r>
    <s v="Shampoo"/>
    <x v="0"/>
    <s v="GreenLeaf Distributors"/>
    <x v="4"/>
    <x v="2"/>
    <x v="0"/>
    <x v="1"/>
    <x v="0"/>
    <n v="21.456"/>
    <n v="21.456"/>
    <x v="1767"/>
  </r>
  <r>
    <s v="Shampoo"/>
    <x v="0"/>
    <s v="GreenLeaf Distributors"/>
    <x v="4"/>
    <x v="2"/>
    <x v="0"/>
    <x v="1"/>
    <x v="1"/>
    <n v="8.0459999999999994"/>
    <n v="29.501999999999999"/>
    <x v="1766"/>
  </r>
  <r>
    <s v="Shampoo"/>
    <x v="0"/>
    <s v="GreenLeaf Distributors"/>
    <x v="4"/>
    <x v="2"/>
    <x v="0"/>
    <x v="1"/>
    <x v="3"/>
    <n v="24.137999999999998"/>
    <n v="53.64"/>
    <x v="1768"/>
  </r>
  <r>
    <s v="Shampoo"/>
    <x v="0"/>
    <s v="GreenLeaf Distributors"/>
    <x v="4"/>
    <x v="2"/>
    <x v="0"/>
    <x v="1"/>
    <x v="4"/>
    <n v="56.321999999999996"/>
    <n v="109.96199999999999"/>
    <x v="1769"/>
  </r>
  <r>
    <s v="Shampoo"/>
    <x v="0"/>
    <s v="GreenLeaf Distributors"/>
    <x v="4"/>
    <x v="2"/>
    <x v="0"/>
    <x v="1"/>
    <x v="6"/>
    <n v="18.774000000000001"/>
    <n v="128.73599999999999"/>
    <x v="1770"/>
  </r>
  <r>
    <s v="Shampoo"/>
    <x v="0"/>
    <s v="GreenLeaf Distributors"/>
    <x v="4"/>
    <x v="2"/>
    <x v="0"/>
    <x v="1"/>
    <x v="8"/>
    <n v="18.774000000000001"/>
    <n v="147.51"/>
    <x v="1771"/>
  </r>
  <r>
    <s v="Shampoo"/>
    <x v="0"/>
    <s v="GreenLeaf Distributors"/>
    <x v="4"/>
    <x v="2"/>
    <x v="0"/>
    <x v="1"/>
    <x v="9"/>
    <n v="13.41"/>
    <n v="160.91999999999999"/>
    <x v="1772"/>
  </r>
  <r>
    <s v="Shampoo"/>
    <x v="0"/>
    <s v="GreenLeaf Distributors"/>
    <x v="4"/>
    <x v="2"/>
    <x v="0"/>
    <x v="1"/>
    <x v="10"/>
    <n v="-13.41"/>
    <n v="147.51"/>
    <x v="1763"/>
  </r>
  <r>
    <s v="Shampoo"/>
    <x v="0"/>
    <s v="GreenLeaf Distributors"/>
    <x v="4"/>
    <x v="2"/>
    <x v="0"/>
    <x v="1"/>
    <x v="11"/>
    <n v="16.091999999999999"/>
    <n v="163.60199999999998"/>
    <x v="1773"/>
  </r>
  <r>
    <s v="Shampoo"/>
    <x v="0"/>
    <s v="GreenLeaf Distributors"/>
    <x v="4"/>
    <x v="2"/>
    <x v="0"/>
    <x v="2"/>
    <x v="0"/>
    <n v="8.0459999999999994"/>
    <n v="8.0459999999999994"/>
    <x v="1774"/>
  </r>
  <r>
    <s v="Shampoo"/>
    <x v="0"/>
    <s v="GreenLeaf Distributors"/>
    <x v="4"/>
    <x v="2"/>
    <x v="0"/>
    <x v="2"/>
    <x v="1"/>
    <n v="16.091999999999999"/>
    <n v="24.137999999999998"/>
    <x v="1775"/>
  </r>
  <r>
    <s v="Shampoo"/>
    <x v="0"/>
    <s v="GreenLeaf Distributors"/>
    <x v="4"/>
    <x v="2"/>
    <x v="0"/>
    <x v="2"/>
    <x v="2"/>
    <n v="8.0459999999999994"/>
    <n v="32.183999999999997"/>
    <x v="1776"/>
  </r>
  <r>
    <s v="Shampoo"/>
    <x v="0"/>
    <s v="GreenLeaf Distributors"/>
    <x v="4"/>
    <x v="2"/>
    <x v="0"/>
    <x v="2"/>
    <x v="4"/>
    <n v="8.0459999999999994"/>
    <n v="40.229999999999997"/>
    <x v="1777"/>
  </r>
  <r>
    <s v="Shampoo"/>
    <x v="0"/>
    <s v="GreenLeaf Distributors"/>
    <x v="4"/>
    <x v="2"/>
    <x v="0"/>
    <x v="2"/>
    <x v="5"/>
    <n v="45.594000000000001"/>
    <n v="85.823999999999998"/>
    <x v="1778"/>
  </r>
  <r>
    <s v="Shampoo"/>
    <x v="0"/>
    <s v="GreenLeaf Distributors"/>
    <x v="4"/>
    <x v="2"/>
    <x v="0"/>
    <x v="2"/>
    <x v="6"/>
    <n v="16.091999999999999"/>
    <n v="101.916"/>
    <x v="1634"/>
  </r>
  <r>
    <s v="Shampoo"/>
    <x v="0"/>
    <s v="GreenLeaf Distributors"/>
    <x v="4"/>
    <x v="2"/>
    <x v="0"/>
    <x v="2"/>
    <x v="7"/>
    <n v="18.774000000000001"/>
    <n v="120.69"/>
    <x v="1779"/>
  </r>
  <r>
    <s v="Shampoo"/>
    <x v="0"/>
    <s v="GreenLeaf Distributors"/>
    <x v="4"/>
    <x v="2"/>
    <x v="0"/>
    <x v="2"/>
    <x v="8"/>
    <n v="40.229999999999997"/>
    <n v="160.91999999999999"/>
    <x v="1780"/>
  </r>
  <r>
    <s v="Shampoo"/>
    <x v="0"/>
    <s v="GreenLeaf Distributors"/>
    <x v="4"/>
    <x v="2"/>
    <x v="0"/>
    <x v="2"/>
    <x v="9"/>
    <n v="8.0459999999999994"/>
    <n v="168.96599999999998"/>
    <x v="1781"/>
  </r>
  <r>
    <s v="Shampoo"/>
    <x v="0"/>
    <s v="GreenLeaf Distributors"/>
    <x v="4"/>
    <x v="2"/>
    <x v="0"/>
    <x v="2"/>
    <x v="10"/>
    <n v="18.774000000000001"/>
    <n v="187.73999999999998"/>
    <x v="1782"/>
  </r>
  <r>
    <s v="Shampoo"/>
    <x v="0"/>
    <s v="GreenLeaf Distributors"/>
    <x v="4"/>
    <x v="2"/>
    <x v="0"/>
    <x v="2"/>
    <x v="11"/>
    <n v="10.728"/>
    <n v="198.46799999999999"/>
    <x v="1783"/>
  </r>
  <r>
    <s v="Shampoo"/>
    <x v="0"/>
    <s v="GreenLeaf Distributors"/>
    <x v="4"/>
    <x v="2"/>
    <x v="0"/>
    <x v="3"/>
    <x v="1"/>
    <n v="8.0459999999999994"/>
    <n v="8.0459999999999994"/>
    <x v="1784"/>
  </r>
  <r>
    <s v="Shampoo"/>
    <x v="0"/>
    <s v="GreenLeaf Distributors"/>
    <x v="4"/>
    <x v="2"/>
    <x v="0"/>
    <x v="3"/>
    <x v="2"/>
    <n v="24.137999999999998"/>
    <n v="32.183999999999997"/>
    <x v="1783"/>
  </r>
  <r>
    <s v="Shampoo"/>
    <x v="0"/>
    <s v="GreenLeaf Distributors"/>
    <x v="4"/>
    <x v="2"/>
    <x v="0"/>
    <x v="3"/>
    <x v="3"/>
    <n v="8.0459999999999994"/>
    <n v="40.229999999999997"/>
    <x v="1785"/>
  </r>
  <r>
    <s v="Shampoo"/>
    <x v="0"/>
    <s v="GreenLeaf Distributors"/>
    <x v="4"/>
    <x v="2"/>
    <x v="0"/>
    <x v="3"/>
    <x v="4"/>
    <n v="16.091999999999999"/>
    <n v="56.321999999999996"/>
    <x v="1772"/>
  </r>
  <r>
    <s v="Shampoo"/>
    <x v="0"/>
    <s v="GreenLeaf Distributors"/>
    <x v="4"/>
    <x v="2"/>
    <x v="0"/>
    <x v="3"/>
    <x v="5"/>
    <n v="16.091999999999999"/>
    <n v="72.413999999999987"/>
    <x v="1763"/>
  </r>
  <r>
    <s v="Shampoo"/>
    <x v="0"/>
    <s v="GreenLeaf Distributors"/>
    <x v="4"/>
    <x v="2"/>
    <x v="0"/>
    <x v="3"/>
    <x v="6"/>
    <n v="13.41"/>
    <n v="85.823999999999984"/>
    <x v="1784"/>
  </r>
  <r>
    <s v="Shampoo"/>
    <x v="0"/>
    <s v="GreenLeaf Distributors"/>
    <x v="4"/>
    <x v="2"/>
    <x v="0"/>
    <x v="3"/>
    <x v="7"/>
    <n v="42.911999999999999"/>
    <n v="128.73599999999999"/>
    <x v="1785"/>
  </r>
  <r>
    <s v="Shampoo"/>
    <x v="0"/>
    <s v="GreenLeaf Distributors"/>
    <x v="4"/>
    <x v="2"/>
    <x v="0"/>
    <x v="3"/>
    <x v="8"/>
    <n v="16.091999999999999"/>
    <n v="144.82799999999997"/>
    <x v="1784"/>
  </r>
  <r>
    <s v="Shampoo"/>
    <x v="0"/>
    <s v="GreenLeaf Distributors"/>
    <x v="4"/>
    <x v="2"/>
    <x v="0"/>
    <x v="3"/>
    <x v="9"/>
    <n v="2.6819999999999999"/>
    <n v="147.50999999999996"/>
    <x v="1786"/>
  </r>
  <r>
    <s v="Shampoo"/>
    <x v="0"/>
    <s v="GreenLeaf Distributors"/>
    <x v="4"/>
    <x v="2"/>
    <x v="0"/>
    <x v="3"/>
    <x v="10"/>
    <n v="32.183999999999997"/>
    <n v="179.69399999999996"/>
    <x v="1787"/>
  </r>
  <r>
    <s v="Shampoo"/>
    <x v="0"/>
    <s v="GreenLeaf Distributors"/>
    <x v="4"/>
    <x v="2"/>
    <x v="0"/>
    <x v="3"/>
    <x v="11"/>
    <n v="18.774000000000001"/>
    <n v="198.46799999999996"/>
    <x v="1788"/>
  </r>
  <r>
    <s v="Shampoo"/>
    <x v="0"/>
    <s v="GreenLeaf Distributors"/>
    <x v="4"/>
    <x v="2"/>
    <x v="0"/>
    <x v="4"/>
    <x v="0"/>
    <n v="29.501999999999999"/>
    <n v="29.501999999999999"/>
    <x v="1789"/>
  </r>
  <r>
    <s v="Shampoo"/>
    <x v="0"/>
    <s v="GreenLeaf Distributors"/>
    <x v="4"/>
    <x v="2"/>
    <x v="0"/>
    <x v="4"/>
    <x v="1"/>
    <n v="53.64"/>
    <n v="83.141999999999996"/>
    <x v="1790"/>
  </r>
  <r>
    <s v="Shampoo"/>
    <x v="0"/>
    <s v="GreenLeaf Distributors"/>
    <x v="4"/>
    <x v="2"/>
    <x v="0"/>
    <x v="4"/>
    <x v="2"/>
    <n v="37.548000000000002"/>
    <n v="120.69"/>
    <x v="1791"/>
  </r>
  <r>
    <s v="Shampoo"/>
    <x v="0"/>
    <s v="GreenLeaf Distributors"/>
    <x v="4"/>
    <x v="2"/>
    <x v="0"/>
    <x v="4"/>
    <x v="3"/>
    <n v="29.501999999999999"/>
    <n v="150.19200000000001"/>
    <x v="1792"/>
  </r>
  <r>
    <s v="Shampoo"/>
    <x v="0"/>
    <s v="GreenLeaf Distributors"/>
    <x v="4"/>
    <x v="2"/>
    <x v="0"/>
    <x v="4"/>
    <x v="4"/>
    <n v="53.64"/>
    <n v="203.83199999999999"/>
    <x v="1793"/>
  </r>
  <r>
    <s v="Shampoo"/>
    <x v="0"/>
    <s v="GreenLeaf Distributors"/>
    <x v="4"/>
    <x v="2"/>
    <x v="0"/>
    <x v="4"/>
    <x v="5"/>
    <n v="48.275999999999996"/>
    <n v="252.108"/>
    <x v="1794"/>
  </r>
  <r>
    <s v="Shampoo"/>
    <x v="0"/>
    <s v="GreenLeaf Distributors"/>
    <x v="4"/>
    <x v="2"/>
    <x v="0"/>
    <x v="4"/>
    <x v="6"/>
    <n v="26.82"/>
    <n v="278.928"/>
    <x v="1795"/>
  </r>
  <r>
    <s v="Shampoo"/>
    <x v="0"/>
    <s v="GreenLeaf Distributors"/>
    <x v="4"/>
    <x v="2"/>
    <x v="0"/>
    <x v="4"/>
    <x v="7"/>
    <n v="69.731999999999999"/>
    <n v="348.65999999999997"/>
    <x v="1796"/>
  </r>
  <r>
    <s v="Shampoo"/>
    <x v="0"/>
    <s v="GreenLeaf Distributors"/>
    <x v="4"/>
    <x v="2"/>
    <x v="0"/>
    <x v="4"/>
    <x v="8"/>
    <n v="29.501999999999999"/>
    <n v="378.16199999999998"/>
    <x v="1797"/>
  </r>
  <r>
    <s v="Shampoo"/>
    <x v="0"/>
    <s v="GreenLeaf Distributors"/>
    <x v="4"/>
    <x v="2"/>
    <x v="0"/>
    <x v="4"/>
    <x v="9"/>
    <n v="50.957999999999998"/>
    <n v="429.12"/>
    <x v="1798"/>
  </r>
  <r>
    <s v="Shampoo"/>
    <x v="0"/>
    <s v="GreenLeaf Distributors"/>
    <x v="4"/>
    <x v="2"/>
    <x v="0"/>
    <x v="4"/>
    <x v="10"/>
    <n v="50.957999999999998"/>
    <n v="480.07799999999997"/>
    <x v="1799"/>
  </r>
  <r>
    <s v="Shampoo"/>
    <x v="0"/>
    <s v="GreenLeaf Distributors"/>
    <x v="4"/>
    <x v="2"/>
    <x v="0"/>
    <x v="4"/>
    <x v="11"/>
    <n v="53.64"/>
    <n v="533.71799999999996"/>
    <x v="1646"/>
  </r>
  <r>
    <s v="Shampoo"/>
    <x v="0"/>
    <s v="GreenLeaf Distributors"/>
    <x v="4"/>
    <x v="2"/>
    <x v="0"/>
    <x v="5"/>
    <x v="0"/>
    <n v="48.275999999999996"/>
    <n v="48.275999999999996"/>
    <x v="1800"/>
  </r>
  <r>
    <s v="Shampoo"/>
    <x v="0"/>
    <s v="GreenLeaf Distributors"/>
    <x v="4"/>
    <x v="2"/>
    <x v="0"/>
    <x v="5"/>
    <x v="1"/>
    <n v="53.64"/>
    <n v="101.916"/>
    <x v="1800"/>
  </r>
  <r>
    <s v="Shampoo"/>
    <x v="0"/>
    <s v="GreenLeaf Distributors"/>
    <x v="4"/>
    <x v="2"/>
    <x v="0"/>
    <x v="5"/>
    <x v="2"/>
    <n v="107.28"/>
    <n v="209.196"/>
    <x v="1801"/>
  </r>
  <r>
    <s v="Shampoo"/>
    <x v="0"/>
    <s v="GreenLeaf Distributors"/>
    <x v="4"/>
    <x v="2"/>
    <x v="1"/>
    <x v="0"/>
    <x v="0"/>
    <n v="177.012"/>
    <n v="177.012"/>
    <x v="1780"/>
  </r>
  <r>
    <s v="Shampoo"/>
    <x v="0"/>
    <s v="GreenLeaf Distributors"/>
    <x v="4"/>
    <x v="2"/>
    <x v="1"/>
    <x v="0"/>
    <x v="1"/>
    <n v="101.916"/>
    <n v="278.928"/>
    <x v="1802"/>
  </r>
  <r>
    <s v="Shampoo"/>
    <x v="0"/>
    <s v="GreenLeaf Distributors"/>
    <x v="4"/>
    <x v="2"/>
    <x v="1"/>
    <x v="0"/>
    <x v="2"/>
    <n v="177.012"/>
    <n v="455.94"/>
    <x v="1803"/>
  </r>
  <r>
    <s v="Shampoo"/>
    <x v="0"/>
    <s v="GreenLeaf Distributors"/>
    <x v="4"/>
    <x v="2"/>
    <x v="1"/>
    <x v="0"/>
    <x v="3"/>
    <n v="214.56"/>
    <n v="670.5"/>
    <x v="1804"/>
  </r>
  <r>
    <s v="Shampoo"/>
    <x v="0"/>
    <s v="GreenLeaf Distributors"/>
    <x v="4"/>
    <x v="2"/>
    <x v="1"/>
    <x v="0"/>
    <x v="4"/>
    <n v="311.11199999999997"/>
    <n v="981.61199999999997"/>
    <x v="1805"/>
  </r>
  <r>
    <s v="Shampoo"/>
    <x v="0"/>
    <s v="GreenLeaf Distributors"/>
    <x v="4"/>
    <x v="2"/>
    <x v="1"/>
    <x v="0"/>
    <x v="5"/>
    <n v="359.38799999999998"/>
    <n v="1341"/>
    <x v="1806"/>
  </r>
  <r>
    <s v="Shampoo"/>
    <x v="0"/>
    <s v="GreenLeaf Distributors"/>
    <x v="4"/>
    <x v="2"/>
    <x v="1"/>
    <x v="0"/>
    <x v="7"/>
    <n v="131.41800000000001"/>
    <n v="1472.4180000000001"/>
    <x v="1807"/>
  </r>
  <r>
    <s v="Shampoo"/>
    <x v="0"/>
    <s v="GreenLeaf Distributors"/>
    <x v="4"/>
    <x v="2"/>
    <x v="1"/>
    <x v="0"/>
    <x v="8"/>
    <n v="230.65199999999999"/>
    <n v="1703.0700000000002"/>
    <x v="1808"/>
  </r>
  <r>
    <s v="Shampoo"/>
    <x v="0"/>
    <s v="GreenLeaf Distributors"/>
    <x v="4"/>
    <x v="2"/>
    <x v="1"/>
    <x v="0"/>
    <x v="9"/>
    <n v="209.196"/>
    <n v="1912.2660000000001"/>
    <x v="1809"/>
  </r>
  <r>
    <s v="Shampoo"/>
    <x v="0"/>
    <s v="GreenLeaf Distributors"/>
    <x v="4"/>
    <x v="2"/>
    <x v="1"/>
    <x v="0"/>
    <x v="10"/>
    <n v="152.874"/>
    <n v="2065.14"/>
    <x v="1810"/>
  </r>
  <r>
    <s v="Shampoo"/>
    <x v="0"/>
    <s v="GreenLeaf Distributors"/>
    <x v="4"/>
    <x v="2"/>
    <x v="1"/>
    <x v="0"/>
    <x v="11"/>
    <n v="351.34199999999998"/>
    <n v="2416.482"/>
    <x v="1811"/>
  </r>
  <r>
    <s v="Shampoo"/>
    <x v="0"/>
    <s v="GreenLeaf Distributors"/>
    <x v="4"/>
    <x v="2"/>
    <x v="1"/>
    <x v="1"/>
    <x v="0"/>
    <n v="193.10399999999998"/>
    <n v="193.10399999999998"/>
    <x v="1812"/>
  </r>
  <r>
    <s v="Shampoo"/>
    <x v="0"/>
    <s v="GreenLeaf Distributors"/>
    <x v="4"/>
    <x v="2"/>
    <x v="1"/>
    <x v="1"/>
    <x v="1"/>
    <n v="77.777999999999992"/>
    <n v="270.88199999999995"/>
    <x v="1813"/>
  </r>
  <r>
    <s v="Shampoo"/>
    <x v="0"/>
    <s v="GreenLeaf Distributors"/>
    <x v="4"/>
    <x v="2"/>
    <x v="1"/>
    <x v="1"/>
    <x v="3"/>
    <n v="217.24199999999999"/>
    <n v="488.12399999999991"/>
    <x v="1814"/>
  </r>
  <r>
    <s v="Shampoo"/>
    <x v="0"/>
    <s v="GreenLeaf Distributors"/>
    <x v="4"/>
    <x v="2"/>
    <x v="1"/>
    <x v="1"/>
    <x v="4"/>
    <n v="506.89799999999997"/>
    <n v="995.02199999999993"/>
    <x v="1815"/>
  </r>
  <r>
    <s v="Shampoo"/>
    <x v="0"/>
    <s v="GreenLeaf Distributors"/>
    <x v="4"/>
    <x v="2"/>
    <x v="1"/>
    <x v="1"/>
    <x v="6"/>
    <n v="182.376"/>
    <n v="1177.3979999999999"/>
    <x v="1816"/>
  </r>
  <r>
    <s v="Shampoo"/>
    <x v="0"/>
    <s v="GreenLeaf Distributors"/>
    <x v="4"/>
    <x v="2"/>
    <x v="1"/>
    <x v="1"/>
    <x v="8"/>
    <n v="160.91999999999999"/>
    <n v="1338.318"/>
    <x v="1817"/>
  </r>
  <r>
    <s v="Shampoo"/>
    <x v="0"/>
    <s v="GreenLeaf Distributors"/>
    <x v="4"/>
    <x v="2"/>
    <x v="1"/>
    <x v="1"/>
    <x v="9"/>
    <n v="126.054"/>
    <n v="1464.3720000000001"/>
    <x v="1818"/>
  </r>
  <r>
    <s v="Shampoo"/>
    <x v="0"/>
    <s v="GreenLeaf Distributors"/>
    <x v="4"/>
    <x v="2"/>
    <x v="1"/>
    <x v="1"/>
    <x v="10"/>
    <n v="-115.32599999999999"/>
    <n v="1349.046"/>
    <x v="1819"/>
  </r>
  <r>
    <s v="Shampoo"/>
    <x v="0"/>
    <s v="GreenLeaf Distributors"/>
    <x v="4"/>
    <x v="2"/>
    <x v="1"/>
    <x v="1"/>
    <x v="11"/>
    <n v="147.51"/>
    <n v="1496.556"/>
    <x v="1820"/>
  </r>
  <r>
    <s v="Shampoo"/>
    <x v="0"/>
    <s v="GreenLeaf Distributors"/>
    <x v="4"/>
    <x v="2"/>
    <x v="1"/>
    <x v="2"/>
    <x v="0"/>
    <n v="64.367999999999995"/>
    <n v="64.367999999999995"/>
    <x v="1821"/>
  </r>
  <r>
    <s v="Shampoo"/>
    <x v="0"/>
    <s v="GreenLeaf Distributors"/>
    <x v="4"/>
    <x v="2"/>
    <x v="1"/>
    <x v="2"/>
    <x v="1"/>
    <n v="155.55599999999998"/>
    <n v="219.92399999999998"/>
    <x v="1822"/>
  </r>
  <r>
    <s v="Shampoo"/>
    <x v="0"/>
    <s v="GreenLeaf Distributors"/>
    <x v="4"/>
    <x v="2"/>
    <x v="1"/>
    <x v="2"/>
    <x v="2"/>
    <n v="64.367999999999995"/>
    <n v="284.29199999999997"/>
    <x v="1823"/>
  </r>
  <r>
    <s v="Shampoo"/>
    <x v="0"/>
    <s v="GreenLeaf Distributors"/>
    <x v="4"/>
    <x v="2"/>
    <x v="1"/>
    <x v="2"/>
    <x v="4"/>
    <n v="64.367999999999995"/>
    <n v="348.65999999999997"/>
    <x v="1824"/>
  </r>
  <r>
    <s v="Shampoo"/>
    <x v="0"/>
    <s v="GreenLeaf Distributors"/>
    <x v="4"/>
    <x v="2"/>
    <x v="1"/>
    <x v="2"/>
    <x v="5"/>
    <n v="404.98199999999997"/>
    <n v="753.64199999999994"/>
    <x v="1825"/>
  </r>
  <r>
    <s v="Shampoo"/>
    <x v="0"/>
    <s v="GreenLeaf Distributors"/>
    <x v="4"/>
    <x v="2"/>
    <x v="1"/>
    <x v="2"/>
    <x v="6"/>
    <n v="155.55599999999998"/>
    <n v="909.19799999999987"/>
    <x v="1826"/>
  </r>
  <r>
    <s v="Shampoo"/>
    <x v="0"/>
    <s v="GreenLeaf Distributors"/>
    <x v="4"/>
    <x v="2"/>
    <x v="1"/>
    <x v="2"/>
    <x v="7"/>
    <n v="179.69399999999999"/>
    <n v="1088.8919999999998"/>
    <x v="1827"/>
  </r>
  <r>
    <s v="Shampoo"/>
    <x v="0"/>
    <s v="GreenLeaf Distributors"/>
    <x v="4"/>
    <x v="2"/>
    <x v="1"/>
    <x v="2"/>
    <x v="8"/>
    <n v="362.07"/>
    <n v="1450.9619999999998"/>
    <x v="1828"/>
  </r>
  <r>
    <s v="Shampoo"/>
    <x v="0"/>
    <s v="GreenLeaf Distributors"/>
    <x v="4"/>
    <x v="2"/>
    <x v="1"/>
    <x v="2"/>
    <x v="9"/>
    <n v="64.367999999999995"/>
    <n v="1515.3299999999997"/>
    <x v="1829"/>
  </r>
  <r>
    <s v="Shampoo"/>
    <x v="0"/>
    <s v="GreenLeaf Distributors"/>
    <x v="4"/>
    <x v="2"/>
    <x v="1"/>
    <x v="2"/>
    <x v="10"/>
    <n v="163.602"/>
    <n v="1678.9319999999998"/>
    <x v="1830"/>
  </r>
  <r>
    <s v="Shampoo"/>
    <x v="0"/>
    <s v="GreenLeaf Distributors"/>
    <x v="4"/>
    <x v="2"/>
    <x v="1"/>
    <x v="2"/>
    <x v="11"/>
    <n v="96.551999999999992"/>
    <n v="1775.4839999999997"/>
    <x v="1831"/>
  </r>
  <r>
    <s v="Shampoo"/>
    <x v="0"/>
    <s v="GreenLeaf Distributors"/>
    <x v="4"/>
    <x v="2"/>
    <x v="1"/>
    <x v="3"/>
    <x v="1"/>
    <n v="77.777999999999992"/>
    <n v="77.777999999999992"/>
    <x v="1832"/>
  </r>
  <r>
    <s v="Shampoo"/>
    <x v="0"/>
    <s v="GreenLeaf Distributors"/>
    <x v="4"/>
    <x v="2"/>
    <x v="1"/>
    <x v="3"/>
    <x v="2"/>
    <n v="225.28799999999998"/>
    <n v="303.06599999999997"/>
    <x v="1833"/>
  </r>
  <r>
    <s v="Shampoo"/>
    <x v="0"/>
    <s v="GreenLeaf Distributors"/>
    <x v="4"/>
    <x v="2"/>
    <x v="1"/>
    <x v="3"/>
    <x v="3"/>
    <n v="67.05"/>
    <n v="370.11599999999999"/>
    <x v="1834"/>
  </r>
  <r>
    <s v="Shampoo"/>
    <x v="0"/>
    <s v="GreenLeaf Distributors"/>
    <x v="4"/>
    <x v="2"/>
    <x v="1"/>
    <x v="3"/>
    <x v="4"/>
    <n v="139.464"/>
    <n v="509.58"/>
    <x v="1835"/>
  </r>
  <r>
    <s v="Shampoo"/>
    <x v="0"/>
    <s v="GreenLeaf Distributors"/>
    <x v="4"/>
    <x v="2"/>
    <x v="1"/>
    <x v="3"/>
    <x v="5"/>
    <n v="144.828"/>
    <n v="654.40800000000002"/>
    <x v="1836"/>
  </r>
  <r>
    <s v="Shampoo"/>
    <x v="0"/>
    <s v="GreenLeaf Distributors"/>
    <x v="4"/>
    <x v="2"/>
    <x v="1"/>
    <x v="3"/>
    <x v="6"/>
    <n v="128.73599999999999"/>
    <n v="783.14400000000001"/>
    <x v="1837"/>
  </r>
  <r>
    <s v="Shampoo"/>
    <x v="0"/>
    <s v="GreenLeaf Distributors"/>
    <x v="4"/>
    <x v="2"/>
    <x v="1"/>
    <x v="3"/>
    <x v="7"/>
    <n v="402.3"/>
    <n v="1185.444"/>
    <x v="1838"/>
  </r>
  <r>
    <s v="Shampoo"/>
    <x v="0"/>
    <s v="GreenLeaf Distributors"/>
    <x v="4"/>
    <x v="2"/>
    <x v="1"/>
    <x v="3"/>
    <x v="8"/>
    <n v="152.874"/>
    <n v="1338.318"/>
    <x v="1839"/>
  </r>
  <r>
    <s v="Shampoo"/>
    <x v="0"/>
    <s v="GreenLeaf Distributors"/>
    <x v="4"/>
    <x v="2"/>
    <x v="1"/>
    <x v="3"/>
    <x v="9"/>
    <n v="26.82"/>
    <n v="1365.1379999999999"/>
    <x v="1840"/>
  </r>
  <r>
    <s v="Shampoo"/>
    <x v="0"/>
    <s v="GreenLeaf Distributors"/>
    <x v="4"/>
    <x v="2"/>
    <x v="1"/>
    <x v="3"/>
    <x v="10"/>
    <n v="316.476"/>
    <n v="1681.614"/>
    <x v="1841"/>
  </r>
  <r>
    <s v="Shampoo"/>
    <x v="0"/>
    <s v="GreenLeaf Distributors"/>
    <x v="4"/>
    <x v="2"/>
    <x v="1"/>
    <x v="3"/>
    <x v="11"/>
    <n v="177.012"/>
    <n v="1858.626"/>
    <x v="1842"/>
  </r>
  <r>
    <s v="Shampoo"/>
    <x v="0"/>
    <s v="GreenLeaf Distributors"/>
    <x v="4"/>
    <x v="2"/>
    <x v="1"/>
    <x v="4"/>
    <x v="0"/>
    <n v="278.928"/>
    <n v="278.928"/>
    <x v="1843"/>
  </r>
  <r>
    <s v="Shampoo"/>
    <x v="0"/>
    <s v="GreenLeaf Distributors"/>
    <x v="4"/>
    <x v="2"/>
    <x v="1"/>
    <x v="4"/>
    <x v="1"/>
    <n v="501.53399999999999"/>
    <n v="780.46199999999999"/>
    <x v="1844"/>
  </r>
  <r>
    <s v="Shampoo"/>
    <x v="0"/>
    <s v="GreenLeaf Distributors"/>
    <x v="4"/>
    <x v="2"/>
    <x v="1"/>
    <x v="4"/>
    <x v="2"/>
    <n v="367.43399999999997"/>
    <n v="1147.896"/>
    <x v="1845"/>
  </r>
  <r>
    <s v="Shampoo"/>
    <x v="0"/>
    <s v="GreenLeaf Distributors"/>
    <x v="4"/>
    <x v="2"/>
    <x v="1"/>
    <x v="4"/>
    <x v="3"/>
    <n v="286.97399999999999"/>
    <n v="1434.87"/>
    <x v="1846"/>
  </r>
  <r>
    <s v="Shampoo"/>
    <x v="0"/>
    <s v="GreenLeaf Distributors"/>
    <x v="4"/>
    <x v="2"/>
    <x v="1"/>
    <x v="4"/>
    <x v="4"/>
    <n v="498.85199999999998"/>
    <n v="1933.7219999999998"/>
    <x v="1847"/>
  </r>
  <r>
    <s v="Shampoo"/>
    <x v="0"/>
    <s v="GreenLeaf Distributors"/>
    <x v="4"/>
    <x v="2"/>
    <x v="1"/>
    <x v="4"/>
    <x v="5"/>
    <n v="466.66800000000001"/>
    <n v="2400.39"/>
    <x v="1848"/>
  </r>
  <r>
    <s v="Shampoo"/>
    <x v="0"/>
    <s v="GreenLeaf Distributors"/>
    <x v="4"/>
    <x v="2"/>
    <x v="1"/>
    <x v="4"/>
    <x v="6"/>
    <n v="257.47199999999998"/>
    <n v="2657.8620000000001"/>
    <x v="1849"/>
  </r>
  <r>
    <s v="Shampoo"/>
    <x v="0"/>
    <s v="GreenLeaf Distributors"/>
    <x v="4"/>
    <x v="2"/>
    <x v="1"/>
    <x v="4"/>
    <x v="7"/>
    <n v="659.77199999999993"/>
    <n v="3317.634"/>
    <x v="1850"/>
  </r>
  <r>
    <s v="Shampoo"/>
    <x v="0"/>
    <s v="GreenLeaf Distributors"/>
    <x v="4"/>
    <x v="2"/>
    <x v="1"/>
    <x v="4"/>
    <x v="8"/>
    <n v="268.2"/>
    <n v="3585.8339999999998"/>
    <x v="1851"/>
  </r>
  <r>
    <s v="Shampoo"/>
    <x v="0"/>
    <s v="GreenLeaf Distributors"/>
    <x v="4"/>
    <x v="2"/>
    <x v="1"/>
    <x v="4"/>
    <x v="9"/>
    <n v="482.76"/>
    <n v="4068.5940000000001"/>
    <x v="1852"/>
  </r>
  <r>
    <s v="Shampoo"/>
    <x v="0"/>
    <s v="GreenLeaf Distributors"/>
    <x v="4"/>
    <x v="2"/>
    <x v="1"/>
    <x v="4"/>
    <x v="10"/>
    <n v="490.80599999999998"/>
    <n v="4559.3999999999996"/>
    <x v="1853"/>
  </r>
  <r>
    <s v="Shampoo"/>
    <x v="0"/>
    <s v="GreenLeaf Distributors"/>
    <x v="4"/>
    <x v="2"/>
    <x v="1"/>
    <x v="4"/>
    <x v="11"/>
    <n v="531.03599999999994"/>
    <n v="5090.4359999999997"/>
    <x v="1854"/>
  </r>
  <r>
    <s v="Shampoo"/>
    <x v="0"/>
    <s v="GreenLeaf Distributors"/>
    <x v="4"/>
    <x v="2"/>
    <x v="1"/>
    <x v="5"/>
    <x v="0"/>
    <n v="496.17"/>
    <n v="496.17"/>
    <x v="1855"/>
  </r>
  <r>
    <s v="Shampoo"/>
    <x v="0"/>
    <s v="GreenLeaf Distributors"/>
    <x v="4"/>
    <x v="2"/>
    <x v="1"/>
    <x v="5"/>
    <x v="1"/>
    <n v="555.17399999999998"/>
    <n v="1051.3440000000001"/>
    <x v="1856"/>
  </r>
  <r>
    <s v="Shampoo"/>
    <x v="0"/>
    <s v="GreenLeaf Distributors"/>
    <x v="4"/>
    <x v="2"/>
    <x v="1"/>
    <x v="5"/>
    <x v="2"/>
    <n v="1104.9839999999999"/>
    <n v="2156.328"/>
    <x v="1857"/>
  </r>
  <r>
    <s v="Shampoo"/>
    <x v="0"/>
    <s v="HealthMax"/>
    <x v="5"/>
    <x v="0"/>
    <x v="0"/>
    <x v="0"/>
    <x v="0"/>
    <n v="7448.0803999999998"/>
    <n v="7448.0803999999998"/>
    <x v="1858"/>
  </r>
  <r>
    <s v="Shampoo"/>
    <x v="0"/>
    <s v="HealthMax"/>
    <x v="5"/>
    <x v="0"/>
    <x v="0"/>
    <x v="0"/>
    <x v="1"/>
    <n v="5491.3128000000006"/>
    <n v="12939.3932"/>
    <x v="1859"/>
  </r>
  <r>
    <s v="Shampoo"/>
    <x v="0"/>
    <s v="HealthMax"/>
    <x v="5"/>
    <x v="0"/>
    <x v="0"/>
    <x v="0"/>
    <x v="2"/>
    <n v="8889.5592000000015"/>
    <n v="21828.952400000002"/>
    <x v="1860"/>
  </r>
  <r>
    <s v="Shampoo"/>
    <x v="0"/>
    <s v="HealthMax"/>
    <x v="5"/>
    <x v="0"/>
    <x v="0"/>
    <x v="0"/>
    <x v="3"/>
    <n v="8469.1967999999997"/>
    <n v="30298.1492"/>
    <x v="1861"/>
  </r>
  <r>
    <s v="Shampoo"/>
    <x v="0"/>
    <s v="HealthMax"/>
    <x v="5"/>
    <x v="0"/>
    <x v="0"/>
    <x v="0"/>
    <x v="4"/>
    <n v="8147.2151999999996"/>
    <n v="38445.364399999999"/>
    <x v="1862"/>
  </r>
  <r>
    <s v="Shampoo"/>
    <x v="0"/>
    <s v="HealthMax"/>
    <x v="5"/>
    <x v="0"/>
    <x v="0"/>
    <x v="0"/>
    <x v="5"/>
    <n v="9208.4248000000007"/>
    <n v="47653.789199999999"/>
    <x v="1863"/>
  </r>
  <r>
    <s v="Shampoo"/>
    <x v="0"/>
    <s v="HealthMax"/>
    <x v="5"/>
    <x v="0"/>
    <x v="0"/>
    <x v="0"/>
    <x v="6"/>
    <n v="9370.8412000000008"/>
    <n v="57024.630400000002"/>
    <x v="1864"/>
  </r>
  <r>
    <s v="Shampoo"/>
    <x v="0"/>
    <s v="HealthMax"/>
    <x v="5"/>
    <x v="0"/>
    <x v="0"/>
    <x v="0"/>
    <x v="7"/>
    <n v="8312.3436000000002"/>
    <n v="65336.974000000002"/>
    <x v="1865"/>
  </r>
  <r>
    <s v="Shampoo"/>
    <x v="0"/>
    <s v="HealthMax"/>
    <x v="5"/>
    <x v="0"/>
    <x v="0"/>
    <x v="0"/>
    <x v="8"/>
    <n v="7890.8188000000009"/>
    <n v="73227.792799999996"/>
    <x v="1866"/>
  </r>
  <r>
    <s v="Shampoo"/>
    <x v="0"/>
    <s v="HealthMax"/>
    <x v="5"/>
    <x v="0"/>
    <x v="0"/>
    <x v="0"/>
    <x v="9"/>
    <n v="8492.9356000000007"/>
    <n v="81720.728399999993"/>
    <x v="1867"/>
  </r>
  <r>
    <s v="Shampoo"/>
    <x v="0"/>
    <s v="HealthMax"/>
    <x v="5"/>
    <x v="0"/>
    <x v="0"/>
    <x v="0"/>
    <x v="10"/>
    <n v="7733.2093000000004"/>
    <n v="89453.937699999995"/>
    <x v="1868"/>
  </r>
  <r>
    <s v="Shampoo"/>
    <x v="0"/>
    <s v="HealthMax"/>
    <x v="5"/>
    <x v="0"/>
    <x v="0"/>
    <x v="0"/>
    <x v="11"/>
    <n v="7101.9384000000009"/>
    <n v="96555.876099999994"/>
    <x v="1869"/>
  </r>
  <r>
    <s v="Shampoo"/>
    <x v="0"/>
    <s v="HealthMax"/>
    <x v="5"/>
    <x v="0"/>
    <x v="0"/>
    <x v="1"/>
    <x v="0"/>
    <n v="7255.4856"/>
    <n v="7255.4856"/>
    <x v="1870"/>
  </r>
  <r>
    <s v="Shampoo"/>
    <x v="0"/>
    <s v="HealthMax"/>
    <x v="5"/>
    <x v="0"/>
    <x v="0"/>
    <x v="1"/>
    <x v="1"/>
    <n v="6637.3485000000001"/>
    <n v="13892.8341"/>
    <x v="1871"/>
  </r>
  <r>
    <s v="Shampoo"/>
    <x v="0"/>
    <s v="HealthMax"/>
    <x v="5"/>
    <x v="0"/>
    <x v="0"/>
    <x v="1"/>
    <x v="2"/>
    <n v="6815.4165000000003"/>
    <n v="20708.250599999999"/>
    <x v="1872"/>
  </r>
  <r>
    <s v="Shampoo"/>
    <x v="0"/>
    <s v="HealthMax"/>
    <x v="5"/>
    <x v="0"/>
    <x v="0"/>
    <x v="1"/>
    <x v="3"/>
    <n v="6674.3642"/>
    <n v="27382.614799999999"/>
    <x v="1873"/>
  </r>
  <r>
    <s v="Shampoo"/>
    <x v="0"/>
    <s v="HealthMax"/>
    <x v="5"/>
    <x v="0"/>
    <x v="0"/>
    <x v="1"/>
    <x v="4"/>
    <n v="7856.4644000000008"/>
    <n v="35239.0792"/>
    <x v="1874"/>
  </r>
  <r>
    <s v="Shampoo"/>
    <x v="0"/>
    <s v="HealthMax"/>
    <x v="5"/>
    <x v="0"/>
    <x v="0"/>
    <x v="1"/>
    <x v="5"/>
    <n v="7945.7105999999994"/>
    <n v="43184.789799999999"/>
    <x v="1875"/>
  </r>
  <r>
    <s v="Shampoo"/>
    <x v="0"/>
    <s v="HealthMax"/>
    <x v="5"/>
    <x v="0"/>
    <x v="0"/>
    <x v="1"/>
    <x v="6"/>
    <n v="6526.6433999999999"/>
    <n v="49711.433199999999"/>
    <x v="1876"/>
  </r>
  <r>
    <s v="Shampoo"/>
    <x v="0"/>
    <s v="HealthMax"/>
    <x v="5"/>
    <x v="0"/>
    <x v="0"/>
    <x v="1"/>
    <x v="7"/>
    <n v="7497.5022000000008"/>
    <n v="57208.935400000002"/>
    <x v="1877"/>
  </r>
  <r>
    <s v="Shampoo"/>
    <x v="0"/>
    <s v="HealthMax"/>
    <x v="5"/>
    <x v="0"/>
    <x v="0"/>
    <x v="1"/>
    <x v="8"/>
    <n v="8256.3624"/>
    <n v="65465.2978"/>
    <x v="1878"/>
  </r>
  <r>
    <s v="Shampoo"/>
    <x v="0"/>
    <s v="HealthMax"/>
    <x v="5"/>
    <x v="0"/>
    <x v="0"/>
    <x v="1"/>
    <x v="9"/>
    <n v="8555.7721000000001"/>
    <n v="74021.069900000002"/>
    <x v="1879"/>
  </r>
  <r>
    <s v="Shampoo"/>
    <x v="0"/>
    <s v="HealthMax"/>
    <x v="5"/>
    <x v="0"/>
    <x v="0"/>
    <x v="1"/>
    <x v="10"/>
    <n v="7525.6220000000003"/>
    <n v="81546.691900000005"/>
    <x v="1880"/>
  </r>
  <r>
    <s v="Shampoo"/>
    <x v="0"/>
    <s v="HealthMax"/>
    <x v="5"/>
    <x v="0"/>
    <x v="0"/>
    <x v="1"/>
    <x v="11"/>
    <n v="7274.1432999999997"/>
    <n v="88820.835200000001"/>
    <x v="1881"/>
  </r>
  <r>
    <s v="Shampoo"/>
    <x v="0"/>
    <s v="HealthMax"/>
    <x v="5"/>
    <x v="0"/>
    <x v="0"/>
    <x v="2"/>
    <x v="0"/>
    <n v="7751.1187"/>
    <n v="7751.1187"/>
    <x v="1882"/>
  </r>
  <r>
    <s v="Shampoo"/>
    <x v="0"/>
    <s v="HealthMax"/>
    <x v="5"/>
    <x v="0"/>
    <x v="0"/>
    <x v="2"/>
    <x v="1"/>
    <n v="7070.1633000000002"/>
    <n v="14821.281999999999"/>
    <x v="1883"/>
  </r>
  <r>
    <s v="Shampoo"/>
    <x v="0"/>
    <s v="HealthMax"/>
    <x v="5"/>
    <x v="0"/>
    <x v="0"/>
    <x v="2"/>
    <x v="2"/>
    <n v="9840.7597000000005"/>
    <n v="24662.041700000002"/>
    <x v="1884"/>
  </r>
  <r>
    <s v="Shampoo"/>
    <x v="0"/>
    <s v="HealthMax"/>
    <x v="5"/>
    <x v="0"/>
    <x v="0"/>
    <x v="2"/>
    <x v="3"/>
    <n v="9199.9555"/>
    <n v="33861.997199999998"/>
    <x v="1885"/>
  </r>
  <r>
    <s v="Shampoo"/>
    <x v="0"/>
    <s v="HealthMax"/>
    <x v="5"/>
    <x v="0"/>
    <x v="0"/>
    <x v="2"/>
    <x v="4"/>
    <n v="6859.5492999999997"/>
    <n v="40721.546499999997"/>
    <x v="1886"/>
  </r>
  <r>
    <s v="Shampoo"/>
    <x v="0"/>
    <s v="HealthMax"/>
    <x v="5"/>
    <x v="0"/>
    <x v="0"/>
    <x v="2"/>
    <x v="5"/>
    <n v="7758.4341999999997"/>
    <n v="48479.9807"/>
    <x v="1887"/>
  </r>
  <r>
    <s v="Shampoo"/>
    <x v="0"/>
    <s v="HealthMax"/>
    <x v="5"/>
    <x v="0"/>
    <x v="0"/>
    <x v="2"/>
    <x v="6"/>
    <n v="8552.7839000000004"/>
    <n v="57032.764600000002"/>
    <x v="1888"/>
  </r>
  <r>
    <s v="Shampoo"/>
    <x v="0"/>
    <s v="HealthMax"/>
    <x v="5"/>
    <x v="0"/>
    <x v="0"/>
    <x v="2"/>
    <x v="7"/>
    <n v="7010.4784999999993"/>
    <n v="64043.2431"/>
    <x v="1889"/>
  </r>
  <r>
    <s v="Shampoo"/>
    <x v="0"/>
    <s v="HealthMax"/>
    <x v="5"/>
    <x v="0"/>
    <x v="0"/>
    <x v="2"/>
    <x v="8"/>
    <n v="7431.4219000000003"/>
    <n v="71474.664999999994"/>
    <x v="1890"/>
  </r>
  <r>
    <s v="Shampoo"/>
    <x v="0"/>
    <s v="HealthMax"/>
    <x v="5"/>
    <x v="0"/>
    <x v="0"/>
    <x v="2"/>
    <x v="9"/>
    <n v="8087.6500000000005"/>
    <n v="79562.314999999988"/>
    <x v="1891"/>
  </r>
  <r>
    <s v="Shampoo"/>
    <x v="0"/>
    <s v="HealthMax"/>
    <x v="5"/>
    <x v="0"/>
    <x v="0"/>
    <x v="2"/>
    <x v="10"/>
    <n v="7649.0538999999999"/>
    <n v="87211.368899999987"/>
    <x v="1892"/>
  </r>
  <r>
    <s v="Shampoo"/>
    <x v="0"/>
    <s v="HealthMax"/>
    <x v="5"/>
    <x v="0"/>
    <x v="0"/>
    <x v="2"/>
    <x v="11"/>
    <n v="7845.0658000000003"/>
    <n v="95056.434699999983"/>
    <x v="1893"/>
  </r>
  <r>
    <s v="Shampoo"/>
    <x v="0"/>
    <s v="HealthMax"/>
    <x v="5"/>
    <x v="0"/>
    <x v="0"/>
    <x v="3"/>
    <x v="0"/>
    <n v="6489.3930000000009"/>
    <n v="6489.3930000000009"/>
    <x v="1894"/>
  </r>
  <r>
    <s v="Shampoo"/>
    <x v="0"/>
    <s v="HealthMax"/>
    <x v="5"/>
    <x v="0"/>
    <x v="0"/>
    <x v="3"/>
    <x v="1"/>
    <n v="6695.4228000000012"/>
    <n v="13184.815800000002"/>
    <x v="1895"/>
  </r>
  <r>
    <s v="Shampoo"/>
    <x v="0"/>
    <s v="HealthMax"/>
    <x v="5"/>
    <x v="0"/>
    <x v="0"/>
    <x v="3"/>
    <x v="2"/>
    <n v="7249.8181000000004"/>
    <n v="20434.633900000001"/>
    <x v="1896"/>
  </r>
  <r>
    <s v="Shampoo"/>
    <x v="0"/>
    <s v="HealthMax"/>
    <x v="5"/>
    <x v="0"/>
    <x v="0"/>
    <x v="3"/>
    <x v="3"/>
    <n v="6955.25"/>
    <n v="27389.883900000001"/>
    <x v="1897"/>
  </r>
  <r>
    <s v="Shampoo"/>
    <x v="0"/>
    <s v="HealthMax"/>
    <x v="5"/>
    <x v="0"/>
    <x v="0"/>
    <x v="3"/>
    <x v="4"/>
    <n v="6823.5217999999995"/>
    <n v="34213.405700000003"/>
    <x v="1898"/>
  </r>
  <r>
    <s v="Shampoo"/>
    <x v="0"/>
    <s v="HealthMax"/>
    <x v="5"/>
    <x v="0"/>
    <x v="0"/>
    <x v="3"/>
    <x v="5"/>
    <n v="7271.3284000000012"/>
    <n v="41484.734100000001"/>
    <x v="1899"/>
  </r>
  <r>
    <s v="Shampoo"/>
    <x v="0"/>
    <s v="HealthMax"/>
    <x v="5"/>
    <x v="0"/>
    <x v="0"/>
    <x v="3"/>
    <x v="6"/>
    <n v="7431.5712999999996"/>
    <n v="48916.305399999997"/>
    <x v="1900"/>
  </r>
  <r>
    <s v="Shampoo"/>
    <x v="0"/>
    <s v="HealthMax"/>
    <x v="5"/>
    <x v="0"/>
    <x v="0"/>
    <x v="3"/>
    <x v="7"/>
    <n v="6702.8656000000001"/>
    <n v="55619.170999999995"/>
    <x v="1901"/>
  </r>
  <r>
    <s v="Shampoo"/>
    <x v="0"/>
    <s v="HealthMax"/>
    <x v="5"/>
    <x v="0"/>
    <x v="0"/>
    <x v="3"/>
    <x v="8"/>
    <n v="7172.3716000000013"/>
    <n v="62791.542599999993"/>
    <x v="1902"/>
  </r>
  <r>
    <s v="Shampoo"/>
    <x v="0"/>
    <s v="HealthMax"/>
    <x v="5"/>
    <x v="0"/>
    <x v="0"/>
    <x v="3"/>
    <x v="9"/>
    <n v="8068.1840000000011"/>
    <n v="70859.726599999995"/>
    <x v="1903"/>
  </r>
  <r>
    <s v="Shampoo"/>
    <x v="0"/>
    <s v="HealthMax"/>
    <x v="5"/>
    <x v="0"/>
    <x v="0"/>
    <x v="3"/>
    <x v="10"/>
    <n v="7457.1064000000006"/>
    <n v="78316.832999999999"/>
    <x v="1904"/>
  </r>
  <r>
    <s v="Shampoo"/>
    <x v="0"/>
    <s v="HealthMax"/>
    <x v="5"/>
    <x v="0"/>
    <x v="0"/>
    <x v="3"/>
    <x v="11"/>
    <n v="7927.8111000000008"/>
    <n v="86244.644100000005"/>
    <x v="1905"/>
  </r>
  <r>
    <s v="Shampoo"/>
    <x v="0"/>
    <s v="HealthMax"/>
    <x v="5"/>
    <x v="0"/>
    <x v="0"/>
    <x v="4"/>
    <x v="0"/>
    <n v="7382.506800000001"/>
    <n v="7382.506800000001"/>
    <x v="1906"/>
  </r>
  <r>
    <s v="Shampoo"/>
    <x v="0"/>
    <s v="HealthMax"/>
    <x v="5"/>
    <x v="0"/>
    <x v="0"/>
    <x v="4"/>
    <x v="1"/>
    <n v="6575.1056000000008"/>
    <n v="13957.612400000002"/>
    <x v="1907"/>
  </r>
  <r>
    <s v="Shampoo"/>
    <x v="0"/>
    <s v="HealthMax"/>
    <x v="5"/>
    <x v="0"/>
    <x v="0"/>
    <x v="4"/>
    <x v="2"/>
    <n v="7732.1887000000006"/>
    <n v="21689.801100000004"/>
    <x v="1908"/>
  </r>
  <r>
    <s v="Shampoo"/>
    <x v="0"/>
    <s v="HealthMax"/>
    <x v="5"/>
    <x v="0"/>
    <x v="0"/>
    <x v="4"/>
    <x v="3"/>
    <n v="7281.2610000000004"/>
    <n v="28971.062100000003"/>
    <x v="1909"/>
  </r>
  <r>
    <s v="Shampoo"/>
    <x v="0"/>
    <s v="HealthMax"/>
    <x v="5"/>
    <x v="0"/>
    <x v="0"/>
    <x v="4"/>
    <x v="4"/>
    <n v="7375.9108999999999"/>
    <n v="36346.973000000005"/>
    <x v="1910"/>
  </r>
  <r>
    <s v="Shampoo"/>
    <x v="0"/>
    <s v="HealthMax"/>
    <x v="5"/>
    <x v="0"/>
    <x v="0"/>
    <x v="4"/>
    <x v="5"/>
    <n v="7132.5700000000015"/>
    <n v="43479.543000000005"/>
    <x v="1911"/>
  </r>
  <r>
    <s v="Shampoo"/>
    <x v="0"/>
    <s v="HealthMax"/>
    <x v="5"/>
    <x v="0"/>
    <x v="0"/>
    <x v="4"/>
    <x v="6"/>
    <n v="7062.0256000000008"/>
    <n v="50541.568600000006"/>
    <x v="1912"/>
  </r>
  <r>
    <s v="Shampoo"/>
    <x v="0"/>
    <s v="HealthMax"/>
    <x v="5"/>
    <x v="0"/>
    <x v="0"/>
    <x v="4"/>
    <x v="7"/>
    <n v="6804.6057999999994"/>
    <n v="57346.174400000004"/>
    <x v="1913"/>
  </r>
  <r>
    <s v="Shampoo"/>
    <x v="0"/>
    <s v="HealthMax"/>
    <x v="5"/>
    <x v="0"/>
    <x v="0"/>
    <x v="4"/>
    <x v="8"/>
    <n v="7161.5024000000012"/>
    <n v="64507.676800000001"/>
    <x v="1914"/>
  </r>
  <r>
    <s v="Shampoo"/>
    <x v="0"/>
    <s v="HealthMax"/>
    <x v="5"/>
    <x v="0"/>
    <x v="0"/>
    <x v="4"/>
    <x v="9"/>
    <n v="7092.8222000000014"/>
    <n v="71600.498999999996"/>
    <x v="1915"/>
  </r>
  <r>
    <s v="Shampoo"/>
    <x v="0"/>
    <s v="HealthMax"/>
    <x v="5"/>
    <x v="0"/>
    <x v="0"/>
    <x v="4"/>
    <x v="10"/>
    <n v="7572.8870999999999"/>
    <n v="79173.386100000003"/>
    <x v="1916"/>
  </r>
  <r>
    <s v="Shampoo"/>
    <x v="0"/>
    <s v="HealthMax"/>
    <x v="5"/>
    <x v="0"/>
    <x v="0"/>
    <x v="4"/>
    <x v="11"/>
    <n v="7999.3966"/>
    <n v="87172.782700000011"/>
    <x v="1917"/>
  </r>
  <r>
    <s v="Shampoo"/>
    <x v="0"/>
    <s v="HealthMax"/>
    <x v="5"/>
    <x v="0"/>
    <x v="0"/>
    <x v="5"/>
    <x v="0"/>
    <n v="7227.7758000000003"/>
    <n v="7227.7758000000003"/>
    <x v="1918"/>
  </r>
  <r>
    <s v="Shampoo"/>
    <x v="0"/>
    <s v="HealthMax"/>
    <x v="5"/>
    <x v="0"/>
    <x v="0"/>
    <x v="5"/>
    <x v="1"/>
    <n v="7152.7873000000018"/>
    <n v="14380.563100000003"/>
    <x v="1919"/>
  </r>
  <r>
    <s v="Shampoo"/>
    <x v="0"/>
    <s v="HealthMax"/>
    <x v="5"/>
    <x v="0"/>
    <x v="0"/>
    <x v="5"/>
    <x v="2"/>
    <n v="8652.2866000000013"/>
    <n v="23032.849700000006"/>
    <x v="1920"/>
  </r>
  <r>
    <s v="Shampoo"/>
    <x v="0"/>
    <s v="HealthMax"/>
    <x v="5"/>
    <x v="0"/>
    <x v="1"/>
    <x v="0"/>
    <x v="0"/>
    <n v="34928.569200000005"/>
    <n v="34928.569200000005"/>
    <x v="1921"/>
  </r>
  <r>
    <s v="Shampoo"/>
    <x v="0"/>
    <s v="HealthMax"/>
    <x v="5"/>
    <x v="0"/>
    <x v="1"/>
    <x v="0"/>
    <x v="1"/>
    <n v="25757.1116"/>
    <n v="60685.680800000002"/>
    <x v="1922"/>
  </r>
  <r>
    <s v="Shampoo"/>
    <x v="0"/>
    <s v="HealthMax"/>
    <x v="5"/>
    <x v="0"/>
    <x v="1"/>
    <x v="0"/>
    <x v="2"/>
    <n v="41693.968000000001"/>
    <n v="102379.6488"/>
    <x v="1923"/>
  </r>
  <r>
    <s v="Shampoo"/>
    <x v="0"/>
    <s v="HealthMax"/>
    <x v="5"/>
    <x v="0"/>
    <x v="1"/>
    <x v="0"/>
    <x v="3"/>
    <n v="39718.184000000001"/>
    <n v="142097.8328"/>
    <x v="1924"/>
  </r>
  <r>
    <s v="Shampoo"/>
    <x v="0"/>
    <s v="HealthMax"/>
    <x v="5"/>
    <x v="0"/>
    <x v="1"/>
    <x v="0"/>
    <x v="4"/>
    <n v="38214.181599999996"/>
    <n v="180312.01439999999"/>
    <x v="1925"/>
  </r>
  <r>
    <s v="Shampoo"/>
    <x v="0"/>
    <s v="HealthMax"/>
    <x v="5"/>
    <x v="0"/>
    <x v="1"/>
    <x v="0"/>
    <x v="5"/>
    <n v="43195.986000000004"/>
    <n v="223508.00039999999"/>
    <x v="1926"/>
  </r>
  <r>
    <s v="Shampoo"/>
    <x v="0"/>
    <s v="HealthMax"/>
    <x v="5"/>
    <x v="0"/>
    <x v="1"/>
    <x v="0"/>
    <x v="6"/>
    <n v="43952.899599999997"/>
    <n v="267460.89999999997"/>
    <x v="1927"/>
  </r>
  <r>
    <s v="Shampoo"/>
    <x v="0"/>
    <s v="HealthMax"/>
    <x v="5"/>
    <x v="0"/>
    <x v="1"/>
    <x v="0"/>
    <x v="7"/>
    <n v="38983.438399999992"/>
    <n v="306444.33839999995"/>
    <x v="1928"/>
  </r>
  <r>
    <s v="Shampoo"/>
    <x v="0"/>
    <s v="HealthMax"/>
    <x v="5"/>
    <x v="0"/>
    <x v="1"/>
    <x v="0"/>
    <x v="8"/>
    <n v="37014.292399999998"/>
    <n v="343458.63079999993"/>
    <x v="1929"/>
  </r>
  <r>
    <s v="Shampoo"/>
    <x v="0"/>
    <s v="HealthMax"/>
    <x v="5"/>
    <x v="0"/>
    <x v="1"/>
    <x v="0"/>
    <x v="9"/>
    <n v="39833.374400000008"/>
    <n v="383292.00519999996"/>
    <x v="1930"/>
  </r>
  <r>
    <s v="Shampoo"/>
    <x v="0"/>
    <s v="HealthMax"/>
    <x v="5"/>
    <x v="0"/>
    <x v="1"/>
    <x v="0"/>
    <x v="10"/>
    <n v="36253.071100000001"/>
    <n v="419545.07629999996"/>
    <x v="1931"/>
  </r>
  <r>
    <s v="Shampoo"/>
    <x v="0"/>
    <s v="HealthMax"/>
    <x v="5"/>
    <x v="0"/>
    <x v="1"/>
    <x v="0"/>
    <x v="11"/>
    <n v="33304.372799999997"/>
    <n v="452849.44909999997"/>
    <x v="1932"/>
  </r>
  <r>
    <s v="Shampoo"/>
    <x v="0"/>
    <s v="HealthMax"/>
    <x v="5"/>
    <x v="0"/>
    <x v="1"/>
    <x v="1"/>
    <x v="0"/>
    <n v="34025.238799999999"/>
    <n v="34025.238799999999"/>
    <x v="1933"/>
  </r>
  <r>
    <s v="Shampoo"/>
    <x v="0"/>
    <s v="HealthMax"/>
    <x v="5"/>
    <x v="0"/>
    <x v="1"/>
    <x v="1"/>
    <x v="1"/>
    <n v="31136.2827"/>
    <n v="65161.521500000003"/>
    <x v="1934"/>
  </r>
  <r>
    <s v="Shampoo"/>
    <x v="0"/>
    <s v="HealthMax"/>
    <x v="5"/>
    <x v="0"/>
    <x v="1"/>
    <x v="1"/>
    <x v="2"/>
    <n v="31980.809099999999"/>
    <n v="97142.330600000001"/>
    <x v="1935"/>
  </r>
  <r>
    <s v="Shampoo"/>
    <x v="0"/>
    <s v="HealthMax"/>
    <x v="5"/>
    <x v="0"/>
    <x v="1"/>
    <x v="1"/>
    <x v="3"/>
    <n v="31335.194199999998"/>
    <n v="128477.5248"/>
    <x v="1936"/>
  </r>
  <r>
    <s v="Shampoo"/>
    <x v="0"/>
    <s v="HealthMax"/>
    <x v="5"/>
    <x v="0"/>
    <x v="1"/>
    <x v="1"/>
    <x v="4"/>
    <n v="36990.976800000004"/>
    <n v="165468.50160000002"/>
    <x v="1937"/>
  </r>
  <r>
    <s v="Shampoo"/>
    <x v="0"/>
    <s v="HealthMax"/>
    <x v="5"/>
    <x v="0"/>
    <x v="1"/>
    <x v="1"/>
    <x v="5"/>
    <n v="37912.484500000006"/>
    <n v="203380.98610000004"/>
    <x v="1938"/>
  </r>
  <r>
    <s v="Shampoo"/>
    <x v="0"/>
    <s v="HealthMax"/>
    <x v="5"/>
    <x v="0"/>
    <x v="1"/>
    <x v="1"/>
    <x v="6"/>
    <n v="31238.768900000003"/>
    <n v="234619.75500000003"/>
    <x v="1939"/>
  </r>
  <r>
    <s v="Shampoo"/>
    <x v="0"/>
    <s v="HealthMax"/>
    <x v="5"/>
    <x v="0"/>
    <x v="1"/>
    <x v="1"/>
    <x v="7"/>
    <n v="35813.928200000002"/>
    <n v="270433.68320000003"/>
    <x v="1940"/>
  </r>
  <r>
    <s v="Shampoo"/>
    <x v="0"/>
    <s v="HealthMax"/>
    <x v="5"/>
    <x v="0"/>
    <x v="1"/>
    <x v="1"/>
    <x v="8"/>
    <n v="39552.466200000003"/>
    <n v="309986.14940000005"/>
    <x v="1941"/>
  </r>
  <r>
    <s v="Shampoo"/>
    <x v="0"/>
    <s v="HealthMax"/>
    <x v="5"/>
    <x v="0"/>
    <x v="1"/>
    <x v="1"/>
    <x v="9"/>
    <n v="41114.016900000002"/>
    <n v="351100.16630000004"/>
    <x v="1942"/>
  </r>
  <r>
    <s v="Shampoo"/>
    <x v="0"/>
    <s v="HealthMax"/>
    <x v="5"/>
    <x v="0"/>
    <x v="1"/>
    <x v="1"/>
    <x v="10"/>
    <n v="36095.7621"/>
    <n v="387195.92840000003"/>
    <x v="1943"/>
  </r>
  <r>
    <s v="Shampoo"/>
    <x v="0"/>
    <s v="HealthMax"/>
    <x v="5"/>
    <x v="0"/>
    <x v="1"/>
    <x v="1"/>
    <x v="11"/>
    <n v="34869.797500000001"/>
    <n v="422065.72590000002"/>
    <x v="1944"/>
  </r>
  <r>
    <s v="Shampoo"/>
    <x v="0"/>
    <s v="HealthMax"/>
    <x v="5"/>
    <x v="0"/>
    <x v="1"/>
    <x v="2"/>
    <x v="0"/>
    <n v="37129.284400000004"/>
    <n v="37129.284400000004"/>
    <x v="1945"/>
  </r>
  <r>
    <s v="Shampoo"/>
    <x v="0"/>
    <s v="HealthMax"/>
    <x v="5"/>
    <x v="0"/>
    <x v="1"/>
    <x v="2"/>
    <x v="1"/>
    <n v="33811.2667"/>
    <n v="70940.551100000012"/>
    <x v="1946"/>
  </r>
  <r>
    <s v="Shampoo"/>
    <x v="0"/>
    <s v="HealthMax"/>
    <x v="5"/>
    <x v="0"/>
    <x v="1"/>
    <x v="2"/>
    <x v="2"/>
    <n v="46953.182499999995"/>
    <n v="117893.73360000001"/>
    <x v="1947"/>
  </r>
  <r>
    <s v="Shampoo"/>
    <x v="0"/>
    <s v="HealthMax"/>
    <x v="5"/>
    <x v="0"/>
    <x v="1"/>
    <x v="2"/>
    <x v="3"/>
    <n v="44023.068999999996"/>
    <n v="161916.8026"/>
    <x v="1948"/>
  </r>
  <r>
    <s v="Shampoo"/>
    <x v="0"/>
    <s v="HealthMax"/>
    <x v="5"/>
    <x v="0"/>
    <x v="1"/>
    <x v="2"/>
    <x v="4"/>
    <n v="32857.732400000001"/>
    <n v="194774.535"/>
    <x v="1949"/>
  </r>
  <r>
    <s v="Shampoo"/>
    <x v="0"/>
    <s v="HealthMax"/>
    <x v="5"/>
    <x v="0"/>
    <x v="1"/>
    <x v="2"/>
    <x v="5"/>
    <n v="37087.339599999999"/>
    <n v="231861.87460000001"/>
    <x v="1950"/>
  </r>
  <r>
    <s v="Shampoo"/>
    <x v="0"/>
    <s v="HealthMax"/>
    <x v="5"/>
    <x v="0"/>
    <x v="1"/>
    <x v="2"/>
    <x v="6"/>
    <n v="42246.846799999999"/>
    <n v="274108.72140000004"/>
    <x v="1951"/>
  </r>
  <r>
    <s v="Shampoo"/>
    <x v="0"/>
    <s v="HealthMax"/>
    <x v="5"/>
    <x v="0"/>
    <x v="1"/>
    <x v="2"/>
    <x v="7"/>
    <n v="34996.293100000003"/>
    <n v="309105.01450000005"/>
    <x v="1952"/>
  </r>
  <r>
    <s v="Shampoo"/>
    <x v="0"/>
    <s v="HealthMax"/>
    <x v="5"/>
    <x v="0"/>
    <x v="1"/>
    <x v="2"/>
    <x v="8"/>
    <n v="37005.516500000005"/>
    <n v="346110.53100000008"/>
    <x v="1953"/>
  </r>
  <r>
    <s v="Shampoo"/>
    <x v="0"/>
    <s v="HealthMax"/>
    <x v="5"/>
    <x v="0"/>
    <x v="1"/>
    <x v="2"/>
    <x v="9"/>
    <n v="40495.394699999997"/>
    <n v="386605.92570000008"/>
    <x v="1954"/>
  </r>
  <r>
    <s v="Shampoo"/>
    <x v="0"/>
    <s v="HealthMax"/>
    <x v="5"/>
    <x v="0"/>
    <x v="1"/>
    <x v="2"/>
    <x v="10"/>
    <n v="38487.354899999998"/>
    <n v="425093.28060000006"/>
    <x v="1955"/>
  </r>
  <r>
    <s v="Shampoo"/>
    <x v="0"/>
    <s v="HealthMax"/>
    <x v="5"/>
    <x v="0"/>
    <x v="1"/>
    <x v="2"/>
    <x v="11"/>
    <n v="39710.586500000005"/>
    <n v="464803.86710000003"/>
    <x v="1956"/>
  </r>
  <r>
    <s v="Shampoo"/>
    <x v="0"/>
    <s v="HealthMax"/>
    <x v="5"/>
    <x v="0"/>
    <x v="1"/>
    <x v="3"/>
    <x v="0"/>
    <n v="32821.917399999998"/>
    <n v="32821.917399999998"/>
    <x v="1957"/>
  </r>
  <r>
    <s v="Shampoo"/>
    <x v="0"/>
    <s v="HealthMax"/>
    <x v="5"/>
    <x v="0"/>
    <x v="1"/>
    <x v="3"/>
    <x v="1"/>
    <n v="33864.470699999998"/>
    <n v="66686.388099999996"/>
    <x v="1958"/>
  </r>
  <r>
    <s v="Shampoo"/>
    <x v="0"/>
    <s v="HealthMax"/>
    <x v="5"/>
    <x v="0"/>
    <x v="1"/>
    <x v="3"/>
    <x v="2"/>
    <n v="36692.6054"/>
    <n v="103378.9935"/>
    <x v="1959"/>
  </r>
  <r>
    <s v="Shampoo"/>
    <x v="0"/>
    <s v="HealthMax"/>
    <x v="5"/>
    <x v="0"/>
    <x v="1"/>
    <x v="3"/>
    <x v="3"/>
    <n v="35326.978299999995"/>
    <n v="138705.9718"/>
    <x v="1960"/>
  </r>
  <r>
    <s v="Shampoo"/>
    <x v="0"/>
    <s v="HealthMax"/>
    <x v="5"/>
    <x v="0"/>
    <x v="1"/>
    <x v="3"/>
    <x v="4"/>
    <n v="34586.762799999997"/>
    <n v="173292.7346"/>
    <x v="1961"/>
  </r>
  <r>
    <s v="Shampoo"/>
    <x v="0"/>
    <s v="HealthMax"/>
    <x v="5"/>
    <x v="0"/>
    <x v="1"/>
    <x v="3"/>
    <x v="5"/>
    <n v="37002.167899999993"/>
    <n v="210294.9025"/>
    <x v="1962"/>
  </r>
  <r>
    <s v="Shampoo"/>
    <x v="0"/>
    <s v="HealthMax"/>
    <x v="5"/>
    <x v="0"/>
    <x v="1"/>
    <x v="3"/>
    <x v="6"/>
    <n v="37776.986199999999"/>
    <n v="248071.88870000001"/>
    <x v="1963"/>
  </r>
  <r>
    <s v="Shampoo"/>
    <x v="0"/>
    <s v="HealthMax"/>
    <x v="5"/>
    <x v="0"/>
    <x v="1"/>
    <x v="3"/>
    <x v="7"/>
    <n v="34117.445700000004"/>
    <n v="282189.33439999999"/>
    <x v="1964"/>
  </r>
  <r>
    <s v="Shampoo"/>
    <x v="0"/>
    <s v="HealthMax"/>
    <x v="5"/>
    <x v="0"/>
    <x v="1"/>
    <x v="3"/>
    <x v="8"/>
    <n v="36572.887300000002"/>
    <n v="318762.22169999999"/>
    <x v="1965"/>
  </r>
  <r>
    <s v="Shampoo"/>
    <x v="0"/>
    <s v="HealthMax"/>
    <x v="5"/>
    <x v="0"/>
    <x v="1"/>
    <x v="3"/>
    <x v="9"/>
    <n v="41192.135699999999"/>
    <n v="359954.35739999998"/>
    <x v="1966"/>
  </r>
  <r>
    <s v="Shampoo"/>
    <x v="0"/>
    <s v="HealthMax"/>
    <x v="5"/>
    <x v="0"/>
    <x v="1"/>
    <x v="3"/>
    <x v="10"/>
    <n v="37950.887199999997"/>
    <n v="397905.24459999998"/>
    <x v="1967"/>
  </r>
  <r>
    <s v="Shampoo"/>
    <x v="0"/>
    <s v="HealthMax"/>
    <x v="5"/>
    <x v="0"/>
    <x v="1"/>
    <x v="3"/>
    <x v="11"/>
    <n v="40396.040300000001"/>
    <n v="438301.28489999997"/>
    <x v="1968"/>
  </r>
  <r>
    <s v="Shampoo"/>
    <x v="0"/>
    <s v="HealthMax"/>
    <x v="5"/>
    <x v="0"/>
    <x v="1"/>
    <x v="4"/>
    <x v="0"/>
    <n v="37806.3338"/>
    <n v="37806.3338"/>
    <x v="1969"/>
  </r>
  <r>
    <s v="Shampoo"/>
    <x v="0"/>
    <s v="HealthMax"/>
    <x v="5"/>
    <x v="0"/>
    <x v="1"/>
    <x v="4"/>
    <x v="1"/>
    <n v="33664.0645"/>
    <n v="71470.398300000001"/>
    <x v="1970"/>
  </r>
  <r>
    <s v="Shampoo"/>
    <x v="0"/>
    <s v="HealthMax"/>
    <x v="5"/>
    <x v="0"/>
    <x v="1"/>
    <x v="4"/>
    <x v="2"/>
    <n v="39506.171500000004"/>
    <n v="110976.5698"/>
    <x v="1971"/>
  </r>
  <r>
    <s v="Shampoo"/>
    <x v="0"/>
    <s v="HealthMax"/>
    <x v="5"/>
    <x v="0"/>
    <x v="1"/>
    <x v="4"/>
    <x v="3"/>
    <n v="37369.006200000003"/>
    <n v="148345.576"/>
    <x v="1972"/>
  </r>
  <r>
    <s v="Shampoo"/>
    <x v="0"/>
    <s v="HealthMax"/>
    <x v="5"/>
    <x v="0"/>
    <x v="1"/>
    <x v="4"/>
    <x v="4"/>
    <n v="38945.541100000002"/>
    <n v="187291.1171"/>
    <x v="1973"/>
  </r>
  <r>
    <s v="Shampoo"/>
    <x v="0"/>
    <s v="HealthMax"/>
    <x v="5"/>
    <x v="0"/>
    <x v="1"/>
    <x v="4"/>
    <x v="5"/>
    <n v="38398.1967"/>
    <n v="225689.3138"/>
    <x v="1974"/>
  </r>
  <r>
    <s v="Shampoo"/>
    <x v="0"/>
    <s v="HealthMax"/>
    <x v="5"/>
    <x v="0"/>
    <x v="1"/>
    <x v="4"/>
    <x v="6"/>
    <n v="39553.163100000005"/>
    <n v="265242.47690000001"/>
    <x v="1975"/>
  </r>
  <r>
    <s v="Shampoo"/>
    <x v="0"/>
    <s v="HealthMax"/>
    <x v="5"/>
    <x v="0"/>
    <x v="1"/>
    <x v="4"/>
    <x v="7"/>
    <n v="37156.6777"/>
    <n v="302399.15460000001"/>
    <x v="1976"/>
  </r>
  <r>
    <s v="Shampoo"/>
    <x v="0"/>
    <s v="HealthMax"/>
    <x v="5"/>
    <x v="0"/>
    <x v="1"/>
    <x v="4"/>
    <x v="8"/>
    <n v="39244.151900000004"/>
    <n v="341643.30650000001"/>
    <x v="1977"/>
  </r>
  <r>
    <s v="Shampoo"/>
    <x v="0"/>
    <s v="HealthMax"/>
    <x v="5"/>
    <x v="0"/>
    <x v="1"/>
    <x v="4"/>
    <x v="9"/>
    <n v="39629.0939"/>
    <n v="381272.40039999998"/>
    <x v="1978"/>
  </r>
  <r>
    <s v="Shampoo"/>
    <x v="0"/>
    <s v="HealthMax"/>
    <x v="5"/>
    <x v="0"/>
    <x v="1"/>
    <x v="4"/>
    <x v="10"/>
    <n v="42495.268900000003"/>
    <n v="423767.66930000001"/>
    <x v="1979"/>
  </r>
  <r>
    <s v="Shampoo"/>
    <x v="0"/>
    <s v="HealthMax"/>
    <x v="5"/>
    <x v="0"/>
    <x v="1"/>
    <x v="4"/>
    <x v="11"/>
    <n v="44531.421499999997"/>
    <n v="468299.09080000001"/>
    <x v="1980"/>
  </r>
  <r>
    <s v="Shampoo"/>
    <x v="0"/>
    <s v="HealthMax"/>
    <x v="5"/>
    <x v="0"/>
    <x v="1"/>
    <x v="5"/>
    <x v="0"/>
    <n v="41159.604500000001"/>
    <n v="41159.604500000001"/>
    <x v="1981"/>
  </r>
  <r>
    <s v="Shampoo"/>
    <x v="0"/>
    <s v="HealthMax"/>
    <x v="5"/>
    <x v="0"/>
    <x v="1"/>
    <x v="5"/>
    <x v="1"/>
    <n v="43655.841800000002"/>
    <n v="84815.446300000011"/>
    <x v="1982"/>
  </r>
  <r>
    <s v="Shampoo"/>
    <x v="0"/>
    <s v="HealthMax"/>
    <x v="5"/>
    <x v="0"/>
    <x v="1"/>
    <x v="5"/>
    <x v="2"/>
    <n v="55080.088799999998"/>
    <n v="139895.53510000001"/>
    <x v="1983"/>
  </r>
  <r>
    <s v="Shampoo"/>
    <x v="0"/>
    <s v="HealthMax"/>
    <x v="5"/>
    <x v="1"/>
    <x v="0"/>
    <x v="0"/>
    <x v="0"/>
    <n v="3276.4272000000001"/>
    <n v="3276.4272000000001"/>
    <x v="1984"/>
  </r>
  <r>
    <s v="Shampoo"/>
    <x v="0"/>
    <s v="HealthMax"/>
    <x v="5"/>
    <x v="1"/>
    <x v="0"/>
    <x v="0"/>
    <x v="1"/>
    <n v="3533.5544"/>
    <n v="6809.9816000000001"/>
    <x v="1985"/>
  </r>
  <r>
    <s v="Shampoo"/>
    <x v="0"/>
    <s v="HealthMax"/>
    <x v="5"/>
    <x v="1"/>
    <x v="0"/>
    <x v="0"/>
    <x v="2"/>
    <n v="4224.2460000000001"/>
    <n v="11034.2276"/>
    <x v="1986"/>
  </r>
  <r>
    <s v="Shampoo"/>
    <x v="0"/>
    <s v="HealthMax"/>
    <x v="5"/>
    <x v="1"/>
    <x v="0"/>
    <x v="0"/>
    <x v="3"/>
    <n v="3013.0164"/>
    <n v="14047.244000000001"/>
    <x v="1987"/>
  </r>
  <r>
    <s v="Shampoo"/>
    <x v="0"/>
    <s v="HealthMax"/>
    <x v="5"/>
    <x v="1"/>
    <x v="0"/>
    <x v="0"/>
    <x v="4"/>
    <n v="4023.3960000000002"/>
    <n v="18070.64"/>
    <x v="1988"/>
  </r>
  <r>
    <s v="Shampoo"/>
    <x v="0"/>
    <s v="HealthMax"/>
    <x v="5"/>
    <x v="1"/>
    <x v="0"/>
    <x v="0"/>
    <x v="5"/>
    <n v="3929.6451999999999"/>
    <n v="22000.285199999998"/>
    <x v="1989"/>
  </r>
  <r>
    <s v="Shampoo"/>
    <x v="0"/>
    <s v="HealthMax"/>
    <x v="5"/>
    <x v="1"/>
    <x v="0"/>
    <x v="0"/>
    <x v="6"/>
    <n v="3346.9596000000001"/>
    <n v="25347.2448"/>
    <x v="1990"/>
  </r>
  <r>
    <s v="Shampoo"/>
    <x v="0"/>
    <s v="HealthMax"/>
    <x v="5"/>
    <x v="1"/>
    <x v="0"/>
    <x v="0"/>
    <x v="7"/>
    <n v="3526.2900000000004"/>
    <n v="28873.534800000001"/>
    <x v="1991"/>
  </r>
  <r>
    <s v="Shampoo"/>
    <x v="0"/>
    <s v="HealthMax"/>
    <x v="5"/>
    <x v="1"/>
    <x v="0"/>
    <x v="0"/>
    <x v="8"/>
    <n v="3130.3596000000002"/>
    <n v="32003.894400000001"/>
    <x v="1992"/>
  </r>
  <r>
    <s v="Shampoo"/>
    <x v="0"/>
    <s v="HealthMax"/>
    <x v="5"/>
    <x v="1"/>
    <x v="0"/>
    <x v="0"/>
    <x v="9"/>
    <n v="3682.7208000000001"/>
    <n v="35686.6152"/>
    <x v="1993"/>
  </r>
  <r>
    <s v="Shampoo"/>
    <x v="0"/>
    <s v="HealthMax"/>
    <x v="5"/>
    <x v="1"/>
    <x v="0"/>
    <x v="0"/>
    <x v="10"/>
    <n v="3629.3883000000005"/>
    <n v="39316.003499999999"/>
    <x v="1994"/>
  </r>
  <r>
    <s v="Shampoo"/>
    <x v="0"/>
    <s v="HealthMax"/>
    <x v="5"/>
    <x v="1"/>
    <x v="0"/>
    <x v="0"/>
    <x v="11"/>
    <n v="3467.2462999999998"/>
    <n v="42783.249799999998"/>
    <x v="1995"/>
  </r>
  <r>
    <s v="Shampoo"/>
    <x v="0"/>
    <s v="HealthMax"/>
    <x v="5"/>
    <x v="1"/>
    <x v="0"/>
    <x v="1"/>
    <x v="0"/>
    <n v="3651.8155000000002"/>
    <n v="3651.8155000000002"/>
    <x v="1996"/>
  </r>
  <r>
    <s v="Shampoo"/>
    <x v="0"/>
    <s v="HealthMax"/>
    <x v="5"/>
    <x v="1"/>
    <x v="0"/>
    <x v="1"/>
    <x v="1"/>
    <n v="3365.3512000000001"/>
    <n v="7017.1666999999998"/>
    <x v="1997"/>
  </r>
  <r>
    <s v="Shampoo"/>
    <x v="0"/>
    <s v="HealthMax"/>
    <x v="5"/>
    <x v="1"/>
    <x v="0"/>
    <x v="1"/>
    <x v="2"/>
    <n v="3527.3105"/>
    <n v="10544.477199999999"/>
    <x v="1998"/>
  </r>
  <r>
    <s v="Shampoo"/>
    <x v="0"/>
    <s v="HealthMax"/>
    <x v="5"/>
    <x v="1"/>
    <x v="0"/>
    <x v="1"/>
    <x v="3"/>
    <n v="3337.4524000000001"/>
    <n v="13881.929599999999"/>
    <x v="1999"/>
  </r>
  <r>
    <s v="Shampoo"/>
    <x v="0"/>
    <s v="HealthMax"/>
    <x v="5"/>
    <x v="1"/>
    <x v="0"/>
    <x v="1"/>
    <x v="4"/>
    <n v="3469.4733000000001"/>
    <n v="17351.402900000001"/>
    <x v="2000"/>
  </r>
  <r>
    <s v="Shampoo"/>
    <x v="0"/>
    <s v="HealthMax"/>
    <x v="5"/>
    <x v="1"/>
    <x v="0"/>
    <x v="1"/>
    <x v="5"/>
    <n v="4178.7932000000001"/>
    <n v="21530.196100000001"/>
    <x v="2001"/>
  </r>
  <r>
    <s v="Shampoo"/>
    <x v="0"/>
    <s v="HealthMax"/>
    <x v="5"/>
    <x v="1"/>
    <x v="0"/>
    <x v="1"/>
    <x v="6"/>
    <n v="4681.2900000000009"/>
    <n v="26211.486100000002"/>
    <x v="2002"/>
  </r>
  <r>
    <s v="Shampoo"/>
    <x v="0"/>
    <s v="HealthMax"/>
    <x v="5"/>
    <x v="1"/>
    <x v="0"/>
    <x v="1"/>
    <x v="7"/>
    <n v="4063.8874000000001"/>
    <n v="30275.373500000002"/>
    <x v="2003"/>
  </r>
  <r>
    <s v="Shampoo"/>
    <x v="0"/>
    <s v="HealthMax"/>
    <x v="5"/>
    <x v="1"/>
    <x v="0"/>
    <x v="1"/>
    <x v="8"/>
    <n v="4251.3651"/>
    <n v="34526.738600000004"/>
    <x v="2004"/>
  </r>
  <r>
    <s v="Shampoo"/>
    <x v="0"/>
    <s v="HealthMax"/>
    <x v="5"/>
    <x v="1"/>
    <x v="0"/>
    <x v="1"/>
    <x v="9"/>
    <n v="4993.7388000000001"/>
    <n v="39520.477400000003"/>
    <x v="2005"/>
  </r>
  <r>
    <s v="Shampoo"/>
    <x v="0"/>
    <s v="HealthMax"/>
    <x v="5"/>
    <x v="1"/>
    <x v="0"/>
    <x v="1"/>
    <x v="10"/>
    <n v="4602.0910000000003"/>
    <n v="44122.568400000004"/>
    <x v="2006"/>
  </r>
  <r>
    <s v="Shampoo"/>
    <x v="0"/>
    <s v="HealthMax"/>
    <x v="5"/>
    <x v="1"/>
    <x v="0"/>
    <x v="1"/>
    <x v="11"/>
    <n v="4661.9886000000006"/>
    <n v="48784.557000000001"/>
    <x v="2007"/>
  </r>
  <r>
    <s v="Shampoo"/>
    <x v="0"/>
    <s v="HealthMax"/>
    <x v="5"/>
    <x v="1"/>
    <x v="0"/>
    <x v="2"/>
    <x v="0"/>
    <n v="4571.8791000000001"/>
    <n v="4571.8791000000001"/>
    <x v="2008"/>
  </r>
  <r>
    <s v="Shampoo"/>
    <x v="0"/>
    <s v="HealthMax"/>
    <x v="5"/>
    <x v="1"/>
    <x v="0"/>
    <x v="2"/>
    <x v="1"/>
    <n v="4510.2831999999999"/>
    <n v="9082.1623"/>
    <x v="2009"/>
  </r>
  <r>
    <s v="Shampoo"/>
    <x v="0"/>
    <s v="HealthMax"/>
    <x v="5"/>
    <x v="1"/>
    <x v="0"/>
    <x v="2"/>
    <x v="2"/>
    <n v="5516.5258000000003"/>
    <n v="14598.688099999999"/>
    <x v="2010"/>
  </r>
  <r>
    <s v="Shampoo"/>
    <x v="0"/>
    <s v="HealthMax"/>
    <x v="5"/>
    <x v="1"/>
    <x v="0"/>
    <x v="2"/>
    <x v="3"/>
    <n v="4671.6720999999998"/>
    <n v="19270.360199999999"/>
    <x v="2011"/>
  </r>
  <r>
    <s v="Shampoo"/>
    <x v="0"/>
    <s v="HealthMax"/>
    <x v="5"/>
    <x v="1"/>
    <x v="0"/>
    <x v="2"/>
    <x v="4"/>
    <n v="4070.8976000000002"/>
    <n v="23341.257799999999"/>
    <x v="2012"/>
  </r>
  <r>
    <s v="Shampoo"/>
    <x v="0"/>
    <s v="HealthMax"/>
    <x v="5"/>
    <x v="1"/>
    <x v="0"/>
    <x v="2"/>
    <x v="5"/>
    <n v="4377.0600999999997"/>
    <n v="27718.317899999998"/>
    <x v="2013"/>
  </r>
  <r>
    <s v="Shampoo"/>
    <x v="0"/>
    <s v="HealthMax"/>
    <x v="5"/>
    <x v="1"/>
    <x v="0"/>
    <x v="2"/>
    <x v="6"/>
    <n v="4349.4326000000001"/>
    <n v="32067.750499999998"/>
    <x v="2014"/>
  </r>
  <r>
    <s v="Shampoo"/>
    <x v="0"/>
    <s v="HealthMax"/>
    <x v="5"/>
    <x v="1"/>
    <x v="0"/>
    <x v="2"/>
    <x v="7"/>
    <n v="4000.3879999999999"/>
    <n v="36068.138500000001"/>
    <x v="2015"/>
  </r>
  <r>
    <s v="Shampoo"/>
    <x v="0"/>
    <s v="HealthMax"/>
    <x v="5"/>
    <x v="1"/>
    <x v="0"/>
    <x v="2"/>
    <x v="8"/>
    <n v="4506.3333000000002"/>
    <n v="40574.471799999999"/>
    <x v="2016"/>
  </r>
  <r>
    <s v="Shampoo"/>
    <x v="0"/>
    <s v="HealthMax"/>
    <x v="5"/>
    <x v="1"/>
    <x v="0"/>
    <x v="2"/>
    <x v="9"/>
    <n v="5002.5929000000006"/>
    <n v="45577.064700000003"/>
    <x v="2017"/>
  </r>
  <r>
    <s v="Shampoo"/>
    <x v="0"/>
    <s v="HealthMax"/>
    <x v="5"/>
    <x v="1"/>
    <x v="0"/>
    <x v="2"/>
    <x v="10"/>
    <n v="4162.5600000000004"/>
    <n v="49739.6247"/>
    <x v="2018"/>
  </r>
  <r>
    <s v="Shampoo"/>
    <x v="0"/>
    <s v="HealthMax"/>
    <x v="5"/>
    <x v="1"/>
    <x v="0"/>
    <x v="2"/>
    <x v="11"/>
    <n v="4432.0390000000007"/>
    <n v="54171.663700000005"/>
    <x v="2019"/>
  </r>
  <r>
    <s v="Shampoo"/>
    <x v="0"/>
    <s v="HealthMax"/>
    <x v="5"/>
    <x v="1"/>
    <x v="0"/>
    <x v="3"/>
    <x v="0"/>
    <n v="4651.4972000000007"/>
    <n v="4651.4972000000007"/>
    <x v="2020"/>
  </r>
  <r>
    <s v="Shampoo"/>
    <x v="0"/>
    <s v="HealthMax"/>
    <x v="5"/>
    <x v="1"/>
    <x v="0"/>
    <x v="3"/>
    <x v="1"/>
    <n v="4274.2750999999998"/>
    <n v="8925.7723000000005"/>
    <x v="2021"/>
  </r>
  <r>
    <s v="Shampoo"/>
    <x v="0"/>
    <s v="HealthMax"/>
    <x v="5"/>
    <x v="1"/>
    <x v="0"/>
    <x v="3"/>
    <x v="2"/>
    <n v="5046.8180999999995"/>
    <n v="13972.590400000001"/>
    <x v="2022"/>
  </r>
  <r>
    <s v="Shampoo"/>
    <x v="0"/>
    <s v="HealthMax"/>
    <x v="5"/>
    <x v="1"/>
    <x v="0"/>
    <x v="3"/>
    <x v="3"/>
    <n v="4782.8689000000004"/>
    <n v="18755.459300000002"/>
    <x v="2023"/>
  </r>
  <r>
    <s v="Shampoo"/>
    <x v="0"/>
    <s v="HealthMax"/>
    <x v="5"/>
    <x v="1"/>
    <x v="0"/>
    <x v="3"/>
    <x v="4"/>
    <n v="4551.5028999999995"/>
    <n v="23306.962200000002"/>
    <x v="2024"/>
  </r>
  <r>
    <s v="Shampoo"/>
    <x v="0"/>
    <s v="HealthMax"/>
    <x v="5"/>
    <x v="1"/>
    <x v="0"/>
    <x v="3"/>
    <x v="5"/>
    <n v="4528.2460000000001"/>
    <n v="27835.208200000001"/>
    <x v="2025"/>
  </r>
  <r>
    <s v="Shampoo"/>
    <x v="0"/>
    <s v="HealthMax"/>
    <x v="5"/>
    <x v="1"/>
    <x v="0"/>
    <x v="3"/>
    <x v="6"/>
    <n v="4759.4520000000002"/>
    <n v="32594.660200000002"/>
    <x v="2026"/>
  </r>
  <r>
    <s v="Shampoo"/>
    <x v="0"/>
    <s v="HealthMax"/>
    <x v="5"/>
    <x v="1"/>
    <x v="0"/>
    <x v="3"/>
    <x v="7"/>
    <n v="4149.0215000000007"/>
    <n v="36743.681700000001"/>
    <x v="2027"/>
  </r>
  <r>
    <s v="Shampoo"/>
    <x v="0"/>
    <s v="HealthMax"/>
    <x v="5"/>
    <x v="1"/>
    <x v="0"/>
    <x v="3"/>
    <x v="8"/>
    <n v="4902.4141"/>
    <n v="41646.095800000003"/>
    <x v="2028"/>
  </r>
  <r>
    <s v="Shampoo"/>
    <x v="0"/>
    <s v="HealthMax"/>
    <x v="5"/>
    <x v="1"/>
    <x v="0"/>
    <x v="3"/>
    <x v="9"/>
    <n v="5483.9562999999998"/>
    <n v="47130.052100000001"/>
    <x v="2029"/>
  </r>
  <r>
    <s v="Shampoo"/>
    <x v="0"/>
    <s v="HealthMax"/>
    <x v="5"/>
    <x v="1"/>
    <x v="0"/>
    <x v="3"/>
    <x v="10"/>
    <n v="4960.3344999999999"/>
    <n v="52090.386599999998"/>
    <x v="2030"/>
  </r>
  <r>
    <s v="Shampoo"/>
    <x v="0"/>
    <s v="HealthMax"/>
    <x v="5"/>
    <x v="1"/>
    <x v="0"/>
    <x v="3"/>
    <x v="11"/>
    <n v="5234.9915000000001"/>
    <n v="57325.378100000002"/>
    <x v="2031"/>
  </r>
  <r>
    <s v="Shampoo"/>
    <x v="0"/>
    <s v="HealthMax"/>
    <x v="5"/>
    <x v="1"/>
    <x v="0"/>
    <x v="4"/>
    <x v="0"/>
    <n v="4880.2485000000006"/>
    <n v="4880.2485000000006"/>
    <x v="2032"/>
  </r>
  <r>
    <s v="Shampoo"/>
    <x v="0"/>
    <s v="HealthMax"/>
    <x v="5"/>
    <x v="1"/>
    <x v="0"/>
    <x v="4"/>
    <x v="1"/>
    <n v="4953.8927000000003"/>
    <n v="9834.1412000000018"/>
    <x v="2033"/>
  </r>
  <r>
    <s v="Shampoo"/>
    <x v="0"/>
    <s v="HealthMax"/>
    <x v="5"/>
    <x v="1"/>
    <x v="0"/>
    <x v="4"/>
    <x v="2"/>
    <n v="5282.9377000000004"/>
    <n v="15117.078900000002"/>
    <x v="2034"/>
  </r>
  <r>
    <s v="Shampoo"/>
    <x v="0"/>
    <s v="HealthMax"/>
    <x v="5"/>
    <x v="1"/>
    <x v="0"/>
    <x v="4"/>
    <x v="3"/>
    <n v="5053.6211000000003"/>
    <n v="20170.700000000004"/>
    <x v="2035"/>
  </r>
  <r>
    <s v="Shampoo"/>
    <x v="0"/>
    <s v="HealthMax"/>
    <x v="5"/>
    <x v="1"/>
    <x v="0"/>
    <x v="4"/>
    <x v="4"/>
    <n v="5710.6572999999999"/>
    <n v="25881.357300000003"/>
    <x v="2036"/>
  </r>
  <r>
    <s v="Shampoo"/>
    <x v="0"/>
    <s v="HealthMax"/>
    <x v="5"/>
    <x v="1"/>
    <x v="0"/>
    <x v="4"/>
    <x v="5"/>
    <n v="5572.8023000000003"/>
    <n v="31454.159600000003"/>
    <x v="2037"/>
  </r>
  <r>
    <s v="Shampoo"/>
    <x v="0"/>
    <s v="HealthMax"/>
    <x v="5"/>
    <x v="1"/>
    <x v="0"/>
    <x v="4"/>
    <x v="6"/>
    <n v="5409.5829000000003"/>
    <n v="36863.7425"/>
    <x v="2038"/>
  </r>
  <r>
    <s v="Shampoo"/>
    <x v="0"/>
    <s v="HealthMax"/>
    <x v="5"/>
    <x v="1"/>
    <x v="0"/>
    <x v="4"/>
    <x v="7"/>
    <n v="4914.0063"/>
    <n v="41777.748800000001"/>
    <x v="2039"/>
  </r>
  <r>
    <s v="Shampoo"/>
    <x v="0"/>
    <s v="HealthMax"/>
    <x v="5"/>
    <x v="1"/>
    <x v="0"/>
    <x v="4"/>
    <x v="8"/>
    <n v="5023.0082000000002"/>
    <n v="46800.756999999998"/>
    <x v="2040"/>
  </r>
  <r>
    <s v="Shampoo"/>
    <x v="0"/>
    <s v="HealthMax"/>
    <x v="5"/>
    <x v="1"/>
    <x v="0"/>
    <x v="4"/>
    <x v="9"/>
    <n v="6008.8693000000003"/>
    <n v="52809.626299999996"/>
    <x v="2041"/>
  </r>
  <r>
    <s v="Shampoo"/>
    <x v="0"/>
    <s v="HealthMax"/>
    <x v="5"/>
    <x v="1"/>
    <x v="0"/>
    <x v="4"/>
    <x v="10"/>
    <n v="6178.9885999999997"/>
    <n v="58988.614899999993"/>
    <x v="2042"/>
  </r>
  <r>
    <s v="Shampoo"/>
    <x v="0"/>
    <s v="HealthMax"/>
    <x v="5"/>
    <x v="1"/>
    <x v="0"/>
    <x v="4"/>
    <x v="11"/>
    <n v="6366.6094000000012"/>
    <n v="65355.224299999994"/>
    <x v="2043"/>
  </r>
  <r>
    <s v="Shampoo"/>
    <x v="0"/>
    <s v="HealthMax"/>
    <x v="5"/>
    <x v="1"/>
    <x v="0"/>
    <x v="5"/>
    <x v="0"/>
    <n v="6778.8582000000024"/>
    <n v="6778.8582000000024"/>
    <x v="2044"/>
  </r>
  <r>
    <s v="Shampoo"/>
    <x v="0"/>
    <s v="HealthMax"/>
    <x v="5"/>
    <x v="1"/>
    <x v="0"/>
    <x v="5"/>
    <x v="1"/>
    <n v="7031.6885000000002"/>
    <n v="13810.546700000003"/>
    <x v="2045"/>
  </r>
  <r>
    <s v="Shampoo"/>
    <x v="0"/>
    <s v="HealthMax"/>
    <x v="5"/>
    <x v="1"/>
    <x v="0"/>
    <x v="5"/>
    <x v="2"/>
    <n v="7626.0612000000001"/>
    <n v="21436.607900000003"/>
    <x v="2046"/>
  </r>
  <r>
    <s v="Shampoo"/>
    <x v="0"/>
    <s v="HealthMax"/>
    <x v="5"/>
    <x v="1"/>
    <x v="1"/>
    <x v="0"/>
    <x v="0"/>
    <n v="15361.155200000001"/>
    <n v="15361.155200000001"/>
    <x v="2047"/>
  </r>
  <r>
    <s v="Shampoo"/>
    <x v="0"/>
    <s v="HealthMax"/>
    <x v="5"/>
    <x v="1"/>
    <x v="1"/>
    <x v="0"/>
    <x v="1"/>
    <n v="16571.934400000002"/>
    <n v="31933.089600000003"/>
    <x v="2048"/>
  </r>
  <r>
    <s v="Shampoo"/>
    <x v="0"/>
    <s v="HealthMax"/>
    <x v="5"/>
    <x v="1"/>
    <x v="1"/>
    <x v="0"/>
    <x v="2"/>
    <n v="19812.886000000002"/>
    <n v="51745.975600000005"/>
    <x v="2049"/>
  </r>
  <r>
    <s v="Shampoo"/>
    <x v="0"/>
    <s v="HealthMax"/>
    <x v="5"/>
    <x v="1"/>
    <x v="1"/>
    <x v="0"/>
    <x v="3"/>
    <n v="14132.842000000001"/>
    <n v="65878.817600000009"/>
    <x v="2050"/>
  </r>
  <r>
    <s v="Shampoo"/>
    <x v="0"/>
    <s v="HealthMax"/>
    <x v="5"/>
    <x v="1"/>
    <x v="1"/>
    <x v="0"/>
    <x v="4"/>
    <n v="18866.513999999999"/>
    <n v="84745.331600000005"/>
    <x v="2051"/>
  </r>
  <r>
    <s v="Shampoo"/>
    <x v="0"/>
    <s v="HealthMax"/>
    <x v="5"/>
    <x v="1"/>
    <x v="1"/>
    <x v="0"/>
    <x v="5"/>
    <n v="18433.4948"/>
    <n v="103178.82640000001"/>
    <x v="2052"/>
  </r>
  <r>
    <s v="Shampoo"/>
    <x v="0"/>
    <s v="HealthMax"/>
    <x v="5"/>
    <x v="1"/>
    <x v="1"/>
    <x v="0"/>
    <x v="6"/>
    <n v="15698.229600000002"/>
    <n v="118877.05600000001"/>
    <x v="2053"/>
  </r>
  <r>
    <s v="Shampoo"/>
    <x v="0"/>
    <s v="HealthMax"/>
    <x v="5"/>
    <x v="1"/>
    <x v="1"/>
    <x v="0"/>
    <x v="7"/>
    <n v="16533.056400000001"/>
    <n v="135410.11240000001"/>
    <x v="2054"/>
  </r>
  <r>
    <s v="Shampoo"/>
    <x v="0"/>
    <s v="HealthMax"/>
    <x v="5"/>
    <x v="1"/>
    <x v="1"/>
    <x v="0"/>
    <x v="8"/>
    <n v="14680.754000000001"/>
    <n v="150090.8664"/>
    <x v="2055"/>
  </r>
  <r>
    <s v="Shampoo"/>
    <x v="0"/>
    <s v="HealthMax"/>
    <x v="5"/>
    <x v="1"/>
    <x v="1"/>
    <x v="0"/>
    <x v="9"/>
    <n v="17277.968000000001"/>
    <n v="167368.83439999999"/>
    <x v="2056"/>
  </r>
  <r>
    <s v="Shampoo"/>
    <x v="0"/>
    <s v="HealthMax"/>
    <x v="5"/>
    <x v="1"/>
    <x v="1"/>
    <x v="0"/>
    <x v="10"/>
    <n v="17022.704900000001"/>
    <n v="184391.5393"/>
    <x v="2057"/>
  </r>
  <r>
    <s v="Shampoo"/>
    <x v="0"/>
    <s v="HealthMax"/>
    <x v="5"/>
    <x v="1"/>
    <x v="1"/>
    <x v="0"/>
    <x v="11"/>
    <n v="16272.210900000002"/>
    <n v="200663.75020000001"/>
    <x v="2058"/>
  </r>
  <r>
    <s v="Shampoo"/>
    <x v="0"/>
    <s v="HealthMax"/>
    <x v="5"/>
    <x v="1"/>
    <x v="1"/>
    <x v="1"/>
    <x v="0"/>
    <n v="17124.750100000001"/>
    <n v="17124.750100000001"/>
    <x v="2059"/>
  </r>
  <r>
    <s v="Shampoo"/>
    <x v="0"/>
    <s v="HealthMax"/>
    <x v="5"/>
    <x v="1"/>
    <x v="1"/>
    <x v="1"/>
    <x v="1"/>
    <n v="15792.7513"/>
    <n v="32917.501400000001"/>
    <x v="2060"/>
  </r>
  <r>
    <s v="Shampoo"/>
    <x v="0"/>
    <s v="HealthMax"/>
    <x v="5"/>
    <x v="1"/>
    <x v="1"/>
    <x v="1"/>
    <x v="2"/>
    <n v="16545.225999999999"/>
    <n v="49462.727400000003"/>
    <x v="2061"/>
  </r>
  <r>
    <s v="Shampoo"/>
    <x v="0"/>
    <s v="HealthMax"/>
    <x v="5"/>
    <x v="1"/>
    <x v="1"/>
    <x v="1"/>
    <x v="3"/>
    <n v="15664.875600000001"/>
    <n v="65127.603000000003"/>
    <x v="2062"/>
  </r>
  <r>
    <s v="Shampoo"/>
    <x v="0"/>
    <s v="HealthMax"/>
    <x v="5"/>
    <x v="1"/>
    <x v="1"/>
    <x v="1"/>
    <x v="4"/>
    <n v="16333.038700000001"/>
    <n v="81460.641700000007"/>
    <x v="2063"/>
  </r>
  <r>
    <s v="Shampoo"/>
    <x v="0"/>
    <s v="HealthMax"/>
    <x v="5"/>
    <x v="1"/>
    <x v="1"/>
    <x v="1"/>
    <x v="5"/>
    <n v="19716.450500000003"/>
    <n v="101177.09220000001"/>
    <x v="2064"/>
  </r>
  <r>
    <s v="Shampoo"/>
    <x v="0"/>
    <s v="HealthMax"/>
    <x v="5"/>
    <x v="1"/>
    <x v="1"/>
    <x v="1"/>
    <x v="6"/>
    <n v="22136.367600000001"/>
    <n v="123313.45980000001"/>
    <x v="2065"/>
  </r>
  <r>
    <s v="Shampoo"/>
    <x v="0"/>
    <s v="HealthMax"/>
    <x v="5"/>
    <x v="1"/>
    <x v="1"/>
    <x v="1"/>
    <x v="7"/>
    <n v="19240.358"/>
    <n v="142553.81780000002"/>
    <x v="2066"/>
  </r>
  <r>
    <s v="Shampoo"/>
    <x v="0"/>
    <s v="HealthMax"/>
    <x v="5"/>
    <x v="1"/>
    <x v="1"/>
    <x v="1"/>
    <x v="8"/>
    <n v="20177.174500000001"/>
    <n v="162730.99230000001"/>
    <x v="2067"/>
  </r>
  <r>
    <s v="Shampoo"/>
    <x v="0"/>
    <s v="HealthMax"/>
    <x v="5"/>
    <x v="1"/>
    <x v="1"/>
    <x v="1"/>
    <x v="9"/>
    <n v="23765.6669"/>
    <n v="186496.65920000002"/>
    <x v="2068"/>
  </r>
  <r>
    <s v="Shampoo"/>
    <x v="0"/>
    <s v="HealthMax"/>
    <x v="5"/>
    <x v="1"/>
    <x v="1"/>
    <x v="1"/>
    <x v="10"/>
    <n v="21879.213299999999"/>
    <n v="208375.87250000003"/>
    <x v="2069"/>
  </r>
  <r>
    <s v="Shampoo"/>
    <x v="0"/>
    <s v="HealthMax"/>
    <x v="5"/>
    <x v="1"/>
    <x v="1"/>
    <x v="1"/>
    <x v="11"/>
    <n v="22168.0069"/>
    <n v="230543.87940000003"/>
    <x v="2070"/>
  </r>
  <r>
    <s v="Shampoo"/>
    <x v="0"/>
    <s v="HealthMax"/>
    <x v="5"/>
    <x v="1"/>
    <x v="1"/>
    <x v="2"/>
    <x v="0"/>
    <n v="21715.653399999999"/>
    <n v="21715.653399999999"/>
    <x v="2071"/>
  </r>
  <r>
    <s v="Shampoo"/>
    <x v="0"/>
    <s v="HealthMax"/>
    <x v="5"/>
    <x v="1"/>
    <x v="1"/>
    <x v="2"/>
    <x v="1"/>
    <n v="21441.882899999997"/>
    <n v="43157.536299999992"/>
    <x v="2072"/>
  </r>
  <r>
    <s v="Shampoo"/>
    <x v="0"/>
    <s v="HealthMax"/>
    <x v="5"/>
    <x v="1"/>
    <x v="1"/>
    <x v="2"/>
    <x v="2"/>
    <n v="26216.844499999999"/>
    <n v="69374.380799999984"/>
    <x v="2073"/>
  </r>
  <r>
    <s v="Shampoo"/>
    <x v="0"/>
    <s v="HealthMax"/>
    <x v="5"/>
    <x v="1"/>
    <x v="1"/>
    <x v="2"/>
    <x v="3"/>
    <n v="22195.530599999998"/>
    <n v="91569.911399999983"/>
    <x v="2074"/>
  </r>
  <r>
    <s v="Shampoo"/>
    <x v="0"/>
    <s v="HealthMax"/>
    <x v="5"/>
    <x v="1"/>
    <x v="1"/>
    <x v="2"/>
    <x v="4"/>
    <n v="19361.9637"/>
    <n v="110931.87509999998"/>
    <x v="2075"/>
  </r>
  <r>
    <s v="Shampoo"/>
    <x v="0"/>
    <s v="HealthMax"/>
    <x v="5"/>
    <x v="1"/>
    <x v="1"/>
    <x v="2"/>
    <x v="5"/>
    <n v="20801.517400000001"/>
    <n v="131733.39249999999"/>
    <x v="2076"/>
  </r>
  <r>
    <s v="Shampoo"/>
    <x v="0"/>
    <s v="HealthMax"/>
    <x v="5"/>
    <x v="1"/>
    <x v="1"/>
    <x v="2"/>
    <x v="6"/>
    <n v="21228.007300000001"/>
    <n v="152961.39979999998"/>
    <x v="2077"/>
  </r>
  <r>
    <s v="Shampoo"/>
    <x v="0"/>
    <s v="HealthMax"/>
    <x v="5"/>
    <x v="1"/>
    <x v="1"/>
    <x v="2"/>
    <x v="7"/>
    <n v="19652.8066"/>
    <n v="172614.2064"/>
    <x v="2078"/>
  </r>
  <r>
    <s v="Shampoo"/>
    <x v="0"/>
    <s v="HealthMax"/>
    <x v="5"/>
    <x v="1"/>
    <x v="1"/>
    <x v="2"/>
    <x v="8"/>
    <n v="22282.846600000001"/>
    <n v="194897.05299999999"/>
    <x v="2079"/>
  </r>
  <r>
    <s v="Shampoo"/>
    <x v="0"/>
    <s v="HealthMax"/>
    <x v="5"/>
    <x v="1"/>
    <x v="1"/>
    <x v="2"/>
    <x v="9"/>
    <n v="24856.9503"/>
    <n v="219754.00329999998"/>
    <x v="2080"/>
  </r>
  <r>
    <s v="Shampoo"/>
    <x v="0"/>
    <s v="HealthMax"/>
    <x v="5"/>
    <x v="1"/>
    <x v="1"/>
    <x v="2"/>
    <x v="10"/>
    <n v="20775.877899999999"/>
    <n v="240529.88119999997"/>
    <x v="2081"/>
  </r>
  <r>
    <s v="Shampoo"/>
    <x v="0"/>
    <s v="HealthMax"/>
    <x v="5"/>
    <x v="1"/>
    <x v="1"/>
    <x v="2"/>
    <x v="11"/>
    <n v="22193.929200000002"/>
    <n v="262723.81039999996"/>
    <x v="2082"/>
  </r>
  <r>
    <s v="Shampoo"/>
    <x v="0"/>
    <s v="HealthMax"/>
    <x v="5"/>
    <x v="1"/>
    <x v="1"/>
    <x v="3"/>
    <x v="0"/>
    <n v="23451.535600000003"/>
    <n v="23451.535600000003"/>
    <x v="2083"/>
  </r>
  <r>
    <s v="Shampoo"/>
    <x v="0"/>
    <s v="HealthMax"/>
    <x v="5"/>
    <x v="1"/>
    <x v="1"/>
    <x v="3"/>
    <x v="1"/>
    <n v="21568.808800000003"/>
    <n v="45020.344400000002"/>
    <x v="2084"/>
  </r>
  <r>
    <s v="Shampoo"/>
    <x v="0"/>
    <s v="HealthMax"/>
    <x v="5"/>
    <x v="1"/>
    <x v="1"/>
    <x v="3"/>
    <x v="2"/>
    <n v="25628.942999999996"/>
    <n v="70649.287400000001"/>
    <x v="2085"/>
  </r>
  <r>
    <s v="Shampoo"/>
    <x v="0"/>
    <s v="HealthMax"/>
    <x v="5"/>
    <x v="1"/>
    <x v="1"/>
    <x v="3"/>
    <x v="3"/>
    <n v="24216.4548"/>
    <n v="94865.742200000008"/>
    <x v="2086"/>
  </r>
  <r>
    <s v="Shampoo"/>
    <x v="0"/>
    <s v="HealthMax"/>
    <x v="5"/>
    <x v="1"/>
    <x v="1"/>
    <x v="3"/>
    <x v="4"/>
    <n v="23104.112000000001"/>
    <n v="117969.8542"/>
    <x v="2087"/>
  </r>
  <r>
    <s v="Shampoo"/>
    <x v="0"/>
    <s v="HealthMax"/>
    <x v="5"/>
    <x v="1"/>
    <x v="1"/>
    <x v="3"/>
    <x v="5"/>
    <n v="22966.07"/>
    <n v="140935.92420000001"/>
    <x v="2088"/>
  </r>
  <r>
    <s v="Shampoo"/>
    <x v="0"/>
    <s v="HealthMax"/>
    <x v="5"/>
    <x v="1"/>
    <x v="1"/>
    <x v="3"/>
    <x v="6"/>
    <n v="24135.063000000002"/>
    <n v="165070.9872"/>
    <x v="2089"/>
  </r>
  <r>
    <s v="Shampoo"/>
    <x v="0"/>
    <s v="HealthMax"/>
    <x v="5"/>
    <x v="1"/>
    <x v="1"/>
    <x v="3"/>
    <x v="7"/>
    <n v="21072.776000000002"/>
    <n v="186143.76320000002"/>
    <x v="2090"/>
  </r>
  <r>
    <s v="Shampoo"/>
    <x v="0"/>
    <s v="HealthMax"/>
    <x v="5"/>
    <x v="1"/>
    <x v="1"/>
    <x v="3"/>
    <x v="8"/>
    <n v="24883.700099999998"/>
    <n v="211027.4633"/>
    <x v="2091"/>
  </r>
  <r>
    <s v="Shampoo"/>
    <x v="0"/>
    <s v="HealthMax"/>
    <x v="5"/>
    <x v="1"/>
    <x v="1"/>
    <x v="3"/>
    <x v="9"/>
    <n v="27852.978500000001"/>
    <n v="238880.4418"/>
    <x v="2092"/>
  </r>
  <r>
    <s v="Shampoo"/>
    <x v="0"/>
    <s v="HealthMax"/>
    <x v="5"/>
    <x v="1"/>
    <x v="1"/>
    <x v="3"/>
    <x v="10"/>
    <n v="25222.656300000002"/>
    <n v="264103.0981"/>
    <x v="2093"/>
  </r>
  <r>
    <s v="Shampoo"/>
    <x v="0"/>
    <s v="HealthMax"/>
    <x v="5"/>
    <x v="1"/>
    <x v="1"/>
    <x v="3"/>
    <x v="11"/>
    <n v="26581.091200000003"/>
    <n v="290684.18930000003"/>
    <x v="2094"/>
  </r>
  <r>
    <s v="Shampoo"/>
    <x v="0"/>
    <s v="HealthMax"/>
    <x v="5"/>
    <x v="1"/>
    <x v="1"/>
    <x v="4"/>
    <x v="0"/>
    <n v="24825.522300000004"/>
    <n v="24825.522300000004"/>
    <x v="2095"/>
  </r>
  <r>
    <s v="Shampoo"/>
    <x v="0"/>
    <s v="HealthMax"/>
    <x v="5"/>
    <x v="1"/>
    <x v="1"/>
    <x v="4"/>
    <x v="1"/>
    <n v="25188.738900000004"/>
    <n v="50014.261200000008"/>
    <x v="2096"/>
  </r>
  <r>
    <s v="Shampoo"/>
    <x v="0"/>
    <s v="HealthMax"/>
    <x v="5"/>
    <x v="1"/>
    <x v="1"/>
    <x v="4"/>
    <x v="2"/>
    <n v="26918.410300000003"/>
    <n v="76932.671500000011"/>
    <x v="2097"/>
  </r>
  <r>
    <s v="Shampoo"/>
    <x v="0"/>
    <s v="HealthMax"/>
    <x v="5"/>
    <x v="1"/>
    <x v="1"/>
    <x v="4"/>
    <x v="3"/>
    <n v="25761.738100000002"/>
    <n v="102694.40960000001"/>
    <x v="2098"/>
  </r>
  <r>
    <s v="Shampoo"/>
    <x v="0"/>
    <s v="HealthMax"/>
    <x v="5"/>
    <x v="1"/>
    <x v="1"/>
    <x v="4"/>
    <x v="4"/>
    <n v="30019.002400000001"/>
    <n v="132713.41200000001"/>
    <x v="2099"/>
  </r>
  <r>
    <s v="Shampoo"/>
    <x v="0"/>
    <s v="HealthMax"/>
    <x v="5"/>
    <x v="1"/>
    <x v="1"/>
    <x v="4"/>
    <x v="5"/>
    <n v="30730.679200000006"/>
    <n v="163444.09120000002"/>
    <x v="2100"/>
  </r>
  <r>
    <s v="Shampoo"/>
    <x v="0"/>
    <s v="HealthMax"/>
    <x v="5"/>
    <x v="1"/>
    <x v="1"/>
    <x v="4"/>
    <x v="6"/>
    <n v="28962.008099999999"/>
    <n v="192406.09930000003"/>
    <x v="2101"/>
  </r>
  <r>
    <s v="Shampoo"/>
    <x v="0"/>
    <s v="HealthMax"/>
    <x v="5"/>
    <x v="1"/>
    <x v="1"/>
    <x v="4"/>
    <x v="7"/>
    <n v="26855.7834"/>
    <n v="219261.88270000002"/>
    <x v="2102"/>
  </r>
  <r>
    <s v="Shampoo"/>
    <x v="0"/>
    <s v="HealthMax"/>
    <x v="5"/>
    <x v="1"/>
    <x v="1"/>
    <x v="4"/>
    <x v="8"/>
    <n v="27250.546399999999"/>
    <n v="246512.42910000001"/>
    <x v="2103"/>
  </r>
  <r>
    <s v="Shampoo"/>
    <x v="0"/>
    <s v="HealthMax"/>
    <x v="5"/>
    <x v="1"/>
    <x v="1"/>
    <x v="4"/>
    <x v="9"/>
    <n v="32325.743200000004"/>
    <n v="278838.17230000003"/>
    <x v="2104"/>
  </r>
  <r>
    <s v="Shampoo"/>
    <x v="0"/>
    <s v="HealthMax"/>
    <x v="5"/>
    <x v="1"/>
    <x v="1"/>
    <x v="4"/>
    <x v="10"/>
    <n v="33219.8105"/>
    <n v="312057.98280000006"/>
    <x v="2105"/>
  </r>
  <r>
    <s v="Shampoo"/>
    <x v="0"/>
    <s v="HealthMax"/>
    <x v="5"/>
    <x v="1"/>
    <x v="1"/>
    <x v="4"/>
    <x v="11"/>
    <n v="34609.037400000001"/>
    <n v="346667.02020000003"/>
    <x v="2106"/>
  </r>
  <r>
    <s v="Shampoo"/>
    <x v="0"/>
    <s v="HealthMax"/>
    <x v="5"/>
    <x v="1"/>
    <x v="1"/>
    <x v="5"/>
    <x v="0"/>
    <n v="37765.467799999999"/>
    <n v="37765.467799999999"/>
    <x v="2107"/>
  </r>
  <r>
    <s v="Shampoo"/>
    <x v="0"/>
    <s v="HealthMax"/>
    <x v="5"/>
    <x v="1"/>
    <x v="1"/>
    <x v="5"/>
    <x v="1"/>
    <n v="41704.307700000005"/>
    <n v="79469.775500000003"/>
    <x v="2108"/>
  </r>
  <r>
    <s v="Shampoo"/>
    <x v="0"/>
    <s v="HealthMax"/>
    <x v="5"/>
    <x v="1"/>
    <x v="1"/>
    <x v="5"/>
    <x v="2"/>
    <n v="47177.967100000002"/>
    <n v="126647.7426"/>
    <x v="2109"/>
  </r>
  <r>
    <s v="Shampoo"/>
    <x v="0"/>
    <s v="HealthMax"/>
    <x v="5"/>
    <x v="2"/>
    <x v="0"/>
    <x v="0"/>
    <x v="0"/>
    <n v="3802.8559999999998"/>
    <n v="3802.8559999999998"/>
    <x v="2110"/>
  </r>
  <r>
    <s v="Shampoo"/>
    <x v="0"/>
    <s v="HealthMax"/>
    <x v="5"/>
    <x v="2"/>
    <x v="0"/>
    <x v="0"/>
    <x v="1"/>
    <n v="4049.8035999999997"/>
    <n v="7852.659599999999"/>
    <x v="2111"/>
  </r>
  <r>
    <s v="Shampoo"/>
    <x v="0"/>
    <s v="HealthMax"/>
    <x v="5"/>
    <x v="2"/>
    <x v="0"/>
    <x v="0"/>
    <x v="2"/>
    <n v="5108.6319999999996"/>
    <n v="12961.291599999999"/>
    <x v="2112"/>
  </r>
  <r>
    <s v="Shampoo"/>
    <x v="0"/>
    <s v="HealthMax"/>
    <x v="5"/>
    <x v="2"/>
    <x v="0"/>
    <x v="0"/>
    <x v="3"/>
    <n v="4450.5119999999997"/>
    <n v="17411.803599999999"/>
    <x v="2113"/>
  </r>
  <r>
    <s v="Shampoo"/>
    <x v="0"/>
    <s v="HealthMax"/>
    <x v="5"/>
    <x v="2"/>
    <x v="0"/>
    <x v="0"/>
    <x v="4"/>
    <n v="4259.2052000000003"/>
    <n v="21671.0088"/>
    <x v="2114"/>
  </r>
  <r>
    <s v="Shampoo"/>
    <x v="0"/>
    <s v="HealthMax"/>
    <x v="5"/>
    <x v="2"/>
    <x v="0"/>
    <x v="0"/>
    <x v="5"/>
    <n v="4405.6592000000001"/>
    <n v="26076.667999999998"/>
    <x v="2115"/>
  </r>
  <r>
    <s v="Shampoo"/>
    <x v="0"/>
    <s v="HealthMax"/>
    <x v="5"/>
    <x v="2"/>
    <x v="0"/>
    <x v="0"/>
    <x v="6"/>
    <n v="4043.2224000000001"/>
    <n v="30119.890399999997"/>
    <x v="2116"/>
  </r>
  <r>
    <s v="Shampoo"/>
    <x v="0"/>
    <s v="HealthMax"/>
    <x v="5"/>
    <x v="2"/>
    <x v="0"/>
    <x v="0"/>
    <x v="7"/>
    <n v="3942.8244"/>
    <n v="34062.714799999994"/>
    <x v="2117"/>
  </r>
  <r>
    <s v="Shampoo"/>
    <x v="0"/>
    <s v="HealthMax"/>
    <x v="5"/>
    <x v="2"/>
    <x v="0"/>
    <x v="0"/>
    <x v="8"/>
    <n v="3832.2528000000002"/>
    <n v="37894.967599999996"/>
    <x v="2118"/>
  </r>
  <r>
    <s v="Shampoo"/>
    <x v="0"/>
    <s v="HealthMax"/>
    <x v="5"/>
    <x v="2"/>
    <x v="0"/>
    <x v="0"/>
    <x v="9"/>
    <n v="4189.098"/>
    <n v="42084.065599999994"/>
    <x v="2119"/>
  </r>
  <r>
    <s v="Shampoo"/>
    <x v="0"/>
    <s v="HealthMax"/>
    <x v="5"/>
    <x v="2"/>
    <x v="0"/>
    <x v="0"/>
    <x v="10"/>
    <n v="3942.3811999999998"/>
    <n v="46026.446799999991"/>
    <x v="2120"/>
  </r>
  <r>
    <s v="Shampoo"/>
    <x v="0"/>
    <s v="HealthMax"/>
    <x v="5"/>
    <x v="2"/>
    <x v="0"/>
    <x v="0"/>
    <x v="11"/>
    <n v="3593.1979000000001"/>
    <n v="49619.64469999999"/>
    <x v="2121"/>
  </r>
  <r>
    <s v="Shampoo"/>
    <x v="0"/>
    <s v="HealthMax"/>
    <x v="5"/>
    <x v="2"/>
    <x v="0"/>
    <x v="1"/>
    <x v="0"/>
    <n v="3786.3768"/>
    <n v="3786.3768"/>
    <x v="2122"/>
  </r>
  <r>
    <s v="Shampoo"/>
    <x v="0"/>
    <s v="HealthMax"/>
    <x v="5"/>
    <x v="2"/>
    <x v="0"/>
    <x v="1"/>
    <x v="1"/>
    <n v="4107.6815999999999"/>
    <n v="7894.0583999999999"/>
    <x v="2123"/>
  </r>
  <r>
    <s v="Shampoo"/>
    <x v="0"/>
    <s v="HealthMax"/>
    <x v="5"/>
    <x v="2"/>
    <x v="0"/>
    <x v="1"/>
    <x v="2"/>
    <n v="4318.0814"/>
    <n v="12212.139800000001"/>
    <x v="2124"/>
  </r>
  <r>
    <s v="Shampoo"/>
    <x v="0"/>
    <s v="HealthMax"/>
    <x v="5"/>
    <x v="2"/>
    <x v="0"/>
    <x v="1"/>
    <x v="3"/>
    <n v="4015.8689000000004"/>
    <n v="16228.008700000002"/>
    <x v="2125"/>
  </r>
  <r>
    <s v="Shampoo"/>
    <x v="0"/>
    <s v="HealthMax"/>
    <x v="5"/>
    <x v="2"/>
    <x v="0"/>
    <x v="1"/>
    <x v="4"/>
    <n v="4133.3121000000001"/>
    <n v="20361.320800000001"/>
    <x v="2126"/>
  </r>
  <r>
    <s v="Shampoo"/>
    <x v="0"/>
    <s v="HealthMax"/>
    <x v="5"/>
    <x v="2"/>
    <x v="0"/>
    <x v="1"/>
    <x v="5"/>
    <n v="4342.3155999999999"/>
    <n v="24703.636400000003"/>
    <x v="2127"/>
  </r>
  <r>
    <s v="Shampoo"/>
    <x v="0"/>
    <s v="HealthMax"/>
    <x v="5"/>
    <x v="2"/>
    <x v="0"/>
    <x v="1"/>
    <x v="6"/>
    <n v="3799.6657999999998"/>
    <n v="28503.302200000002"/>
    <x v="2128"/>
  </r>
  <r>
    <s v="Shampoo"/>
    <x v="0"/>
    <s v="HealthMax"/>
    <x v="5"/>
    <x v="2"/>
    <x v="0"/>
    <x v="1"/>
    <x v="7"/>
    <n v="3123.0953"/>
    <n v="31626.397500000003"/>
    <x v="2129"/>
  </r>
  <r>
    <s v="Shampoo"/>
    <x v="0"/>
    <s v="HealthMax"/>
    <x v="5"/>
    <x v="2"/>
    <x v="0"/>
    <x v="1"/>
    <x v="8"/>
    <n v="4055.5224000000003"/>
    <n v="35681.919900000001"/>
    <x v="2130"/>
  </r>
  <r>
    <s v="Shampoo"/>
    <x v="0"/>
    <s v="HealthMax"/>
    <x v="5"/>
    <x v="2"/>
    <x v="0"/>
    <x v="1"/>
    <x v="9"/>
    <n v="4132.1854999999996"/>
    <n v="39814.1054"/>
    <x v="2131"/>
  </r>
  <r>
    <s v="Shampoo"/>
    <x v="0"/>
    <s v="HealthMax"/>
    <x v="5"/>
    <x v="2"/>
    <x v="0"/>
    <x v="1"/>
    <x v="10"/>
    <n v="3914.7072999999996"/>
    <n v="43728.812700000002"/>
    <x v="2132"/>
  </r>
  <r>
    <s v="Shampoo"/>
    <x v="0"/>
    <s v="HealthMax"/>
    <x v="5"/>
    <x v="2"/>
    <x v="0"/>
    <x v="1"/>
    <x v="11"/>
    <n v="4050.6636000000003"/>
    <n v="47779.476300000002"/>
    <x v="2133"/>
  </r>
  <r>
    <s v="Shampoo"/>
    <x v="0"/>
    <s v="HealthMax"/>
    <x v="5"/>
    <x v="2"/>
    <x v="0"/>
    <x v="2"/>
    <x v="0"/>
    <n v="3827.8075000000003"/>
    <n v="3827.8075000000003"/>
    <x v="2134"/>
  </r>
  <r>
    <s v="Shampoo"/>
    <x v="0"/>
    <s v="HealthMax"/>
    <x v="5"/>
    <x v="2"/>
    <x v="0"/>
    <x v="2"/>
    <x v="1"/>
    <n v="3983.8620999999998"/>
    <n v="7811.6696000000002"/>
    <x v="2135"/>
  </r>
  <r>
    <s v="Shampoo"/>
    <x v="0"/>
    <s v="HealthMax"/>
    <x v="5"/>
    <x v="2"/>
    <x v="0"/>
    <x v="2"/>
    <x v="2"/>
    <n v="4742.2963"/>
    <n v="12553.965899999999"/>
    <x v="2136"/>
  </r>
  <r>
    <s v="Shampoo"/>
    <x v="0"/>
    <s v="HealthMax"/>
    <x v="5"/>
    <x v="2"/>
    <x v="0"/>
    <x v="2"/>
    <x v="3"/>
    <n v="3950.7447000000002"/>
    <n v="16504.710599999999"/>
    <x v="2137"/>
  </r>
  <r>
    <s v="Shampoo"/>
    <x v="0"/>
    <s v="HealthMax"/>
    <x v="5"/>
    <x v="2"/>
    <x v="0"/>
    <x v="2"/>
    <x v="4"/>
    <n v="3428.9490000000001"/>
    <n v="19933.659599999999"/>
    <x v="2138"/>
  </r>
  <r>
    <s v="Shampoo"/>
    <x v="0"/>
    <s v="HealthMax"/>
    <x v="5"/>
    <x v="2"/>
    <x v="0"/>
    <x v="2"/>
    <x v="5"/>
    <n v="3561.0146999999997"/>
    <n v="23494.674299999999"/>
    <x v="2139"/>
  </r>
  <r>
    <s v="Shampoo"/>
    <x v="0"/>
    <s v="HealthMax"/>
    <x v="5"/>
    <x v="2"/>
    <x v="0"/>
    <x v="2"/>
    <x v="6"/>
    <n v="3653.2886999999996"/>
    <n v="27147.963"/>
    <x v="2140"/>
  </r>
  <r>
    <s v="Shampoo"/>
    <x v="0"/>
    <s v="HealthMax"/>
    <x v="5"/>
    <x v="2"/>
    <x v="0"/>
    <x v="2"/>
    <x v="7"/>
    <n v="3171.3550999999998"/>
    <n v="30319.3181"/>
    <x v="2141"/>
  </r>
  <r>
    <s v="Shampoo"/>
    <x v="0"/>
    <s v="HealthMax"/>
    <x v="5"/>
    <x v="2"/>
    <x v="0"/>
    <x v="2"/>
    <x v="8"/>
    <n v="3515.3506000000002"/>
    <n v="33834.668700000002"/>
    <x v="2142"/>
  </r>
  <r>
    <s v="Shampoo"/>
    <x v="0"/>
    <s v="HealthMax"/>
    <x v="5"/>
    <x v="2"/>
    <x v="0"/>
    <x v="2"/>
    <x v="9"/>
    <n v="4163.027"/>
    <n v="37997.695700000004"/>
    <x v="2143"/>
  </r>
  <r>
    <s v="Shampoo"/>
    <x v="0"/>
    <s v="HealthMax"/>
    <x v="5"/>
    <x v="2"/>
    <x v="0"/>
    <x v="2"/>
    <x v="10"/>
    <n v="3906.0615000000003"/>
    <n v="41903.757200000007"/>
    <x v="2144"/>
  </r>
  <r>
    <s v="Shampoo"/>
    <x v="0"/>
    <s v="HealthMax"/>
    <x v="5"/>
    <x v="2"/>
    <x v="0"/>
    <x v="2"/>
    <x v="11"/>
    <n v="3569.5430999999999"/>
    <n v="45473.30030000001"/>
    <x v="2145"/>
  </r>
  <r>
    <s v="Shampoo"/>
    <x v="0"/>
    <s v="HealthMax"/>
    <x v="5"/>
    <x v="2"/>
    <x v="0"/>
    <x v="3"/>
    <x v="0"/>
    <n v="3548.2610999999997"/>
    <n v="3548.2610999999997"/>
    <x v="2146"/>
  </r>
  <r>
    <s v="Shampoo"/>
    <x v="0"/>
    <s v="HealthMax"/>
    <x v="5"/>
    <x v="2"/>
    <x v="0"/>
    <x v="3"/>
    <x v="1"/>
    <n v="3507.8796000000002"/>
    <n v="7056.1406999999999"/>
    <x v="2147"/>
  </r>
  <r>
    <s v="Shampoo"/>
    <x v="0"/>
    <s v="HealthMax"/>
    <x v="5"/>
    <x v="2"/>
    <x v="0"/>
    <x v="3"/>
    <x v="2"/>
    <n v="4014.0282000000002"/>
    <n v="11070.168900000001"/>
    <x v="2148"/>
  </r>
  <r>
    <s v="Shampoo"/>
    <x v="0"/>
    <s v="HealthMax"/>
    <x v="5"/>
    <x v="2"/>
    <x v="0"/>
    <x v="3"/>
    <x v="3"/>
    <n v="3709.5020000000004"/>
    <n v="14779.670900000001"/>
    <x v="2149"/>
  </r>
  <r>
    <s v="Shampoo"/>
    <x v="0"/>
    <s v="HealthMax"/>
    <x v="5"/>
    <x v="2"/>
    <x v="0"/>
    <x v="3"/>
    <x v="4"/>
    <n v="3461.3815000000004"/>
    <n v="18241.0524"/>
    <x v="2150"/>
  </r>
  <r>
    <s v="Shampoo"/>
    <x v="0"/>
    <s v="HealthMax"/>
    <x v="5"/>
    <x v="2"/>
    <x v="0"/>
    <x v="3"/>
    <x v="5"/>
    <n v="3943.5445"/>
    <n v="22184.5969"/>
    <x v="2151"/>
  </r>
  <r>
    <s v="Shampoo"/>
    <x v="0"/>
    <s v="HealthMax"/>
    <x v="5"/>
    <x v="2"/>
    <x v="0"/>
    <x v="3"/>
    <x v="6"/>
    <n v="4014.6565999999998"/>
    <n v="26199.253499999999"/>
    <x v="2152"/>
  </r>
  <r>
    <s v="Shampoo"/>
    <x v="0"/>
    <s v="HealthMax"/>
    <x v="5"/>
    <x v="2"/>
    <x v="0"/>
    <x v="3"/>
    <x v="7"/>
    <n v="3286.1111000000001"/>
    <n v="29485.364600000001"/>
    <x v="2153"/>
  </r>
  <r>
    <s v="Shampoo"/>
    <x v="0"/>
    <s v="HealthMax"/>
    <x v="5"/>
    <x v="2"/>
    <x v="0"/>
    <x v="3"/>
    <x v="8"/>
    <n v="3902.7706000000003"/>
    <n v="33388.135200000004"/>
    <x v="2154"/>
  </r>
  <r>
    <s v="Shampoo"/>
    <x v="0"/>
    <s v="HealthMax"/>
    <x v="5"/>
    <x v="2"/>
    <x v="0"/>
    <x v="3"/>
    <x v="9"/>
    <n v="4297.7632000000003"/>
    <n v="37685.898400000005"/>
    <x v="2155"/>
  </r>
  <r>
    <s v="Shampoo"/>
    <x v="0"/>
    <s v="HealthMax"/>
    <x v="5"/>
    <x v="2"/>
    <x v="0"/>
    <x v="3"/>
    <x v="10"/>
    <n v="4701.4333999999999"/>
    <n v="42387.331800000007"/>
    <x v="2156"/>
  </r>
  <r>
    <s v="Shampoo"/>
    <x v="0"/>
    <s v="HealthMax"/>
    <x v="5"/>
    <x v="2"/>
    <x v="0"/>
    <x v="3"/>
    <x v="11"/>
    <n v="4548.5468000000001"/>
    <n v="46935.878600000011"/>
    <x v="2157"/>
  </r>
  <r>
    <s v="Shampoo"/>
    <x v="0"/>
    <s v="HealthMax"/>
    <x v="5"/>
    <x v="2"/>
    <x v="0"/>
    <x v="4"/>
    <x v="0"/>
    <n v="3986.0506000000005"/>
    <n v="3986.0506000000005"/>
    <x v="2158"/>
  </r>
  <r>
    <s v="Shampoo"/>
    <x v="0"/>
    <s v="HealthMax"/>
    <x v="5"/>
    <x v="2"/>
    <x v="0"/>
    <x v="4"/>
    <x v="1"/>
    <n v="4194.0680000000002"/>
    <n v="8180.1186000000007"/>
    <x v="2159"/>
  </r>
  <r>
    <s v="Shampoo"/>
    <x v="0"/>
    <s v="HealthMax"/>
    <x v="5"/>
    <x v="2"/>
    <x v="0"/>
    <x v="4"/>
    <x v="2"/>
    <n v="4564.4372000000003"/>
    <n v="12744.555800000002"/>
    <x v="2160"/>
  </r>
  <r>
    <s v="Shampoo"/>
    <x v="0"/>
    <s v="HealthMax"/>
    <x v="5"/>
    <x v="2"/>
    <x v="0"/>
    <x v="4"/>
    <x v="3"/>
    <n v="3851.3539000000005"/>
    <n v="16595.909700000004"/>
    <x v="2161"/>
  </r>
  <r>
    <s v="Shampoo"/>
    <x v="0"/>
    <s v="HealthMax"/>
    <x v="5"/>
    <x v="2"/>
    <x v="0"/>
    <x v="4"/>
    <x v="4"/>
    <n v="4826.7348000000002"/>
    <n v="21422.644500000002"/>
    <x v="2162"/>
  </r>
  <r>
    <s v="Shampoo"/>
    <x v="0"/>
    <s v="HealthMax"/>
    <x v="5"/>
    <x v="2"/>
    <x v="0"/>
    <x v="4"/>
    <x v="5"/>
    <n v="4645.2729000000008"/>
    <n v="26067.917400000002"/>
    <x v="2163"/>
  </r>
  <r>
    <s v="Shampoo"/>
    <x v="0"/>
    <s v="HealthMax"/>
    <x v="5"/>
    <x v="2"/>
    <x v="0"/>
    <x v="4"/>
    <x v="6"/>
    <n v="4053.2501999999999"/>
    <n v="30121.167600000001"/>
    <x v="2164"/>
  </r>
  <r>
    <s v="Shampoo"/>
    <x v="0"/>
    <s v="HealthMax"/>
    <x v="5"/>
    <x v="2"/>
    <x v="0"/>
    <x v="4"/>
    <x v="7"/>
    <n v="3351.5758999999998"/>
    <n v="33472.743499999997"/>
    <x v="2165"/>
  </r>
  <r>
    <s v="Shampoo"/>
    <x v="0"/>
    <s v="HealthMax"/>
    <x v="5"/>
    <x v="2"/>
    <x v="0"/>
    <x v="4"/>
    <x v="8"/>
    <n v="4331.999600000001"/>
    <n v="37804.7431"/>
    <x v="2166"/>
  </r>
  <r>
    <s v="Shampoo"/>
    <x v="0"/>
    <s v="HealthMax"/>
    <x v="5"/>
    <x v="2"/>
    <x v="0"/>
    <x v="4"/>
    <x v="9"/>
    <n v="4652.3967000000002"/>
    <n v="42457.139799999997"/>
    <x v="2167"/>
  </r>
  <r>
    <s v="Shampoo"/>
    <x v="0"/>
    <s v="HealthMax"/>
    <x v="5"/>
    <x v="2"/>
    <x v="0"/>
    <x v="4"/>
    <x v="10"/>
    <n v="4976.1905999999999"/>
    <n v="47433.330399999999"/>
    <x v="2168"/>
  </r>
  <r>
    <s v="Shampoo"/>
    <x v="0"/>
    <s v="HealthMax"/>
    <x v="5"/>
    <x v="2"/>
    <x v="0"/>
    <x v="4"/>
    <x v="11"/>
    <n v="5402.6697999999997"/>
    <n v="52836.000199999995"/>
    <x v="2169"/>
  </r>
  <r>
    <s v="Shampoo"/>
    <x v="0"/>
    <s v="HealthMax"/>
    <x v="5"/>
    <x v="2"/>
    <x v="0"/>
    <x v="5"/>
    <x v="0"/>
    <n v="5385.6268"/>
    <n v="5385.6268"/>
    <x v="2170"/>
  </r>
  <r>
    <s v="Shampoo"/>
    <x v="0"/>
    <s v="HealthMax"/>
    <x v="5"/>
    <x v="2"/>
    <x v="0"/>
    <x v="5"/>
    <x v="1"/>
    <n v="5493.4940999999999"/>
    <n v="10879.1209"/>
    <x v="2171"/>
  </r>
  <r>
    <s v="Shampoo"/>
    <x v="0"/>
    <s v="HealthMax"/>
    <x v="5"/>
    <x v="2"/>
    <x v="0"/>
    <x v="5"/>
    <x v="2"/>
    <n v="6257.8467000000001"/>
    <n v="17136.9676"/>
    <x v="2172"/>
  </r>
  <r>
    <s v="Shampoo"/>
    <x v="0"/>
    <s v="HealthMax"/>
    <x v="5"/>
    <x v="2"/>
    <x v="1"/>
    <x v="0"/>
    <x v="0"/>
    <n v="17836.664799999999"/>
    <n v="17836.664799999999"/>
    <x v="2173"/>
  </r>
  <r>
    <s v="Shampoo"/>
    <x v="0"/>
    <s v="HealthMax"/>
    <x v="5"/>
    <x v="2"/>
    <x v="1"/>
    <x v="0"/>
    <x v="1"/>
    <n v="18995.815599999998"/>
    <n v="36832.4804"/>
    <x v="2174"/>
  </r>
  <r>
    <s v="Shampoo"/>
    <x v="0"/>
    <s v="HealthMax"/>
    <x v="5"/>
    <x v="2"/>
    <x v="1"/>
    <x v="0"/>
    <x v="2"/>
    <n v="23956.8488"/>
    <n v="60789.3292"/>
    <x v="2175"/>
  </r>
  <r>
    <s v="Shampoo"/>
    <x v="0"/>
    <s v="HealthMax"/>
    <x v="5"/>
    <x v="2"/>
    <x v="1"/>
    <x v="0"/>
    <x v="3"/>
    <n v="20870.086800000001"/>
    <n v="81659.415999999997"/>
    <x v="2176"/>
  </r>
  <r>
    <s v="Shampoo"/>
    <x v="0"/>
    <s v="HealthMax"/>
    <x v="5"/>
    <x v="2"/>
    <x v="1"/>
    <x v="0"/>
    <x v="4"/>
    <n v="19970.898000000001"/>
    <n v="101630.314"/>
    <x v="2177"/>
  </r>
  <r>
    <s v="Shampoo"/>
    <x v="0"/>
    <s v="HealthMax"/>
    <x v="5"/>
    <x v="2"/>
    <x v="1"/>
    <x v="0"/>
    <x v="5"/>
    <n v="20652.446400000001"/>
    <n v="122282.7604"/>
    <x v="2178"/>
  </r>
  <r>
    <s v="Shampoo"/>
    <x v="0"/>
    <s v="HealthMax"/>
    <x v="5"/>
    <x v="2"/>
    <x v="1"/>
    <x v="0"/>
    <x v="6"/>
    <n v="18970.252400000005"/>
    <n v="141253.0128"/>
    <x v="2179"/>
  </r>
  <r>
    <s v="Shampoo"/>
    <x v="0"/>
    <s v="HealthMax"/>
    <x v="5"/>
    <x v="2"/>
    <x v="1"/>
    <x v="0"/>
    <x v="7"/>
    <n v="18487.840799999998"/>
    <n v="159740.8536"/>
    <x v="2180"/>
  </r>
  <r>
    <s v="Shampoo"/>
    <x v="0"/>
    <s v="HealthMax"/>
    <x v="5"/>
    <x v="2"/>
    <x v="1"/>
    <x v="0"/>
    <x v="8"/>
    <n v="17973.9156"/>
    <n v="177714.76920000001"/>
    <x v="2181"/>
  </r>
  <r>
    <s v="Shampoo"/>
    <x v="0"/>
    <s v="HealthMax"/>
    <x v="5"/>
    <x v="2"/>
    <x v="1"/>
    <x v="0"/>
    <x v="9"/>
    <n v="19646.349200000001"/>
    <n v="197361.11840000001"/>
    <x v="2182"/>
  </r>
  <r>
    <s v="Shampoo"/>
    <x v="0"/>
    <s v="HealthMax"/>
    <x v="5"/>
    <x v="2"/>
    <x v="1"/>
    <x v="0"/>
    <x v="10"/>
    <n v="18487.953600000001"/>
    <n v="215849.07200000001"/>
    <x v="2183"/>
  </r>
  <r>
    <s v="Shampoo"/>
    <x v="0"/>
    <s v="HealthMax"/>
    <x v="5"/>
    <x v="2"/>
    <x v="1"/>
    <x v="0"/>
    <x v="11"/>
    <n v="16856.108100000001"/>
    <n v="232705.18010000003"/>
    <x v="2184"/>
  </r>
  <r>
    <s v="Shampoo"/>
    <x v="0"/>
    <s v="HealthMax"/>
    <x v="5"/>
    <x v="2"/>
    <x v="1"/>
    <x v="1"/>
    <x v="0"/>
    <n v="17760.430400000001"/>
    <n v="17760.430400000001"/>
    <x v="2185"/>
  </r>
  <r>
    <s v="Shampoo"/>
    <x v="0"/>
    <s v="HealthMax"/>
    <x v="5"/>
    <x v="2"/>
    <x v="1"/>
    <x v="1"/>
    <x v="1"/>
    <n v="19259.639200000001"/>
    <n v="37020.069600000003"/>
    <x v="2186"/>
  </r>
  <r>
    <s v="Shampoo"/>
    <x v="0"/>
    <s v="HealthMax"/>
    <x v="5"/>
    <x v="2"/>
    <x v="1"/>
    <x v="1"/>
    <x v="2"/>
    <n v="20272.314300000002"/>
    <n v="57292.383900000001"/>
    <x v="2187"/>
  </r>
  <r>
    <s v="Shampoo"/>
    <x v="0"/>
    <s v="HealthMax"/>
    <x v="5"/>
    <x v="2"/>
    <x v="1"/>
    <x v="1"/>
    <x v="3"/>
    <n v="18852.913099999998"/>
    <n v="76145.296999999991"/>
    <x v="2188"/>
  </r>
  <r>
    <s v="Shampoo"/>
    <x v="0"/>
    <s v="HealthMax"/>
    <x v="5"/>
    <x v="2"/>
    <x v="1"/>
    <x v="1"/>
    <x v="4"/>
    <n v="19422.976400000003"/>
    <n v="95568.273399999991"/>
    <x v="2189"/>
  </r>
  <r>
    <s v="Shampoo"/>
    <x v="0"/>
    <s v="HealthMax"/>
    <x v="5"/>
    <x v="2"/>
    <x v="1"/>
    <x v="1"/>
    <x v="5"/>
    <n v="20599.956600000001"/>
    <n v="116168.23"/>
    <x v="2190"/>
  </r>
  <r>
    <s v="Shampoo"/>
    <x v="0"/>
    <s v="HealthMax"/>
    <x v="5"/>
    <x v="2"/>
    <x v="1"/>
    <x v="1"/>
    <x v="6"/>
    <n v="18014.000800000002"/>
    <n v="134182.23079999999"/>
    <x v="2191"/>
  </r>
  <r>
    <s v="Shampoo"/>
    <x v="0"/>
    <s v="HealthMax"/>
    <x v="5"/>
    <x v="2"/>
    <x v="1"/>
    <x v="1"/>
    <x v="7"/>
    <n v="14818.372600000001"/>
    <n v="149000.60339999999"/>
    <x v="2192"/>
  </r>
  <r>
    <s v="Shampoo"/>
    <x v="0"/>
    <s v="HealthMax"/>
    <x v="5"/>
    <x v="2"/>
    <x v="1"/>
    <x v="1"/>
    <x v="8"/>
    <n v="19256.327700000002"/>
    <n v="168256.93109999999"/>
    <x v="2193"/>
  </r>
  <r>
    <s v="Shampoo"/>
    <x v="0"/>
    <s v="HealthMax"/>
    <x v="5"/>
    <x v="2"/>
    <x v="1"/>
    <x v="1"/>
    <x v="9"/>
    <n v="19649.395799999998"/>
    <n v="187906.32689999999"/>
    <x v="2194"/>
  </r>
  <r>
    <s v="Shampoo"/>
    <x v="0"/>
    <s v="HealthMax"/>
    <x v="5"/>
    <x v="2"/>
    <x v="1"/>
    <x v="1"/>
    <x v="10"/>
    <n v="18594.458600000002"/>
    <n v="206500.7855"/>
    <x v="2195"/>
  </r>
  <r>
    <s v="Shampoo"/>
    <x v="0"/>
    <s v="HealthMax"/>
    <x v="5"/>
    <x v="2"/>
    <x v="1"/>
    <x v="1"/>
    <x v="11"/>
    <n v="19220.412499999999"/>
    <n v="225721.198"/>
    <x v="2196"/>
  </r>
  <r>
    <s v="Shampoo"/>
    <x v="0"/>
    <s v="HealthMax"/>
    <x v="5"/>
    <x v="2"/>
    <x v="1"/>
    <x v="2"/>
    <x v="0"/>
    <n v="18163.024100000002"/>
    <n v="18163.024100000002"/>
    <x v="2197"/>
  </r>
  <r>
    <s v="Shampoo"/>
    <x v="0"/>
    <s v="HealthMax"/>
    <x v="5"/>
    <x v="2"/>
    <x v="1"/>
    <x v="2"/>
    <x v="1"/>
    <n v="18907.590899999999"/>
    <n v="37070.615000000005"/>
    <x v="2198"/>
  </r>
  <r>
    <s v="Shampoo"/>
    <x v="0"/>
    <s v="HealthMax"/>
    <x v="5"/>
    <x v="2"/>
    <x v="1"/>
    <x v="2"/>
    <x v="2"/>
    <n v="22516.711800000001"/>
    <n v="59587.32680000001"/>
    <x v="2199"/>
  </r>
  <r>
    <s v="Shampoo"/>
    <x v="0"/>
    <s v="HealthMax"/>
    <x v="5"/>
    <x v="2"/>
    <x v="1"/>
    <x v="2"/>
    <x v="3"/>
    <n v="18741.372199999998"/>
    <n v="78328.699000000008"/>
    <x v="2200"/>
  </r>
  <r>
    <s v="Shampoo"/>
    <x v="0"/>
    <s v="HealthMax"/>
    <x v="5"/>
    <x v="2"/>
    <x v="1"/>
    <x v="2"/>
    <x v="4"/>
    <n v="16277.3892"/>
    <n v="94606.088200000013"/>
    <x v="2201"/>
  </r>
  <r>
    <s v="Shampoo"/>
    <x v="0"/>
    <s v="HealthMax"/>
    <x v="5"/>
    <x v="2"/>
    <x v="1"/>
    <x v="2"/>
    <x v="5"/>
    <n v="16941.793900000001"/>
    <n v="111547.88210000002"/>
    <x v="2202"/>
  </r>
  <r>
    <s v="Shampoo"/>
    <x v="0"/>
    <s v="HealthMax"/>
    <x v="5"/>
    <x v="2"/>
    <x v="1"/>
    <x v="2"/>
    <x v="6"/>
    <n v="17840.192900000002"/>
    <n v="129388.07500000001"/>
    <x v="2203"/>
  </r>
  <r>
    <s v="Shampoo"/>
    <x v="0"/>
    <s v="HealthMax"/>
    <x v="5"/>
    <x v="2"/>
    <x v="1"/>
    <x v="2"/>
    <x v="7"/>
    <n v="15545.626800000002"/>
    <n v="144933.70180000001"/>
    <x v="2204"/>
  </r>
  <r>
    <s v="Shampoo"/>
    <x v="0"/>
    <s v="HealthMax"/>
    <x v="5"/>
    <x v="2"/>
    <x v="1"/>
    <x v="2"/>
    <x v="8"/>
    <n v="17293.696000000004"/>
    <n v="162227.39780000001"/>
    <x v="2205"/>
  </r>
  <r>
    <s v="Shampoo"/>
    <x v="0"/>
    <s v="HealthMax"/>
    <x v="5"/>
    <x v="2"/>
    <x v="1"/>
    <x v="2"/>
    <x v="9"/>
    <n v="20683.371800000001"/>
    <n v="182910.7696"/>
    <x v="2206"/>
  </r>
  <r>
    <s v="Shampoo"/>
    <x v="0"/>
    <s v="HealthMax"/>
    <x v="5"/>
    <x v="2"/>
    <x v="1"/>
    <x v="2"/>
    <x v="10"/>
    <n v="19563.951700000001"/>
    <n v="202474.7213"/>
    <x v="2207"/>
  </r>
  <r>
    <s v="Shampoo"/>
    <x v="0"/>
    <s v="HealthMax"/>
    <x v="5"/>
    <x v="2"/>
    <x v="1"/>
    <x v="2"/>
    <x v="11"/>
    <n v="17884.5422"/>
    <n v="220359.2635"/>
    <x v="2208"/>
  </r>
  <r>
    <s v="Shampoo"/>
    <x v="0"/>
    <s v="HealthMax"/>
    <x v="5"/>
    <x v="2"/>
    <x v="1"/>
    <x v="3"/>
    <x v="0"/>
    <n v="17856.587599999999"/>
    <n v="17856.587599999999"/>
    <x v="2209"/>
  </r>
  <r>
    <s v="Shampoo"/>
    <x v="0"/>
    <s v="HealthMax"/>
    <x v="5"/>
    <x v="2"/>
    <x v="1"/>
    <x v="3"/>
    <x v="1"/>
    <n v="17722.4611"/>
    <n v="35579.048699999999"/>
    <x v="2210"/>
  </r>
  <r>
    <s v="Shampoo"/>
    <x v="0"/>
    <s v="HealthMax"/>
    <x v="5"/>
    <x v="2"/>
    <x v="1"/>
    <x v="3"/>
    <x v="2"/>
    <n v="20353.141000000003"/>
    <n v="55932.189700000003"/>
    <x v="2211"/>
  </r>
  <r>
    <s v="Shampoo"/>
    <x v="0"/>
    <s v="HealthMax"/>
    <x v="5"/>
    <x v="2"/>
    <x v="1"/>
    <x v="3"/>
    <x v="3"/>
    <n v="18806.727200000001"/>
    <n v="74738.916900000011"/>
    <x v="2212"/>
  </r>
  <r>
    <s v="Shampoo"/>
    <x v="0"/>
    <s v="HealthMax"/>
    <x v="5"/>
    <x v="2"/>
    <x v="1"/>
    <x v="3"/>
    <x v="4"/>
    <n v="17550.204000000002"/>
    <n v="92289.120900000009"/>
    <x v="2213"/>
  </r>
  <r>
    <s v="Shampoo"/>
    <x v="0"/>
    <s v="HealthMax"/>
    <x v="5"/>
    <x v="2"/>
    <x v="1"/>
    <x v="3"/>
    <x v="5"/>
    <n v="20012.131000000001"/>
    <n v="112301.2519"/>
    <x v="2214"/>
  </r>
  <r>
    <s v="Shampoo"/>
    <x v="0"/>
    <s v="HealthMax"/>
    <x v="5"/>
    <x v="2"/>
    <x v="1"/>
    <x v="3"/>
    <x v="6"/>
    <n v="20424.909400000004"/>
    <n v="132726.16130000001"/>
    <x v="2215"/>
  </r>
  <r>
    <s v="Shampoo"/>
    <x v="0"/>
    <s v="HealthMax"/>
    <x v="5"/>
    <x v="2"/>
    <x v="1"/>
    <x v="3"/>
    <x v="7"/>
    <n v="16724.771900000003"/>
    <n v="149450.9332"/>
    <x v="2216"/>
  </r>
  <r>
    <s v="Shampoo"/>
    <x v="0"/>
    <s v="HealthMax"/>
    <x v="5"/>
    <x v="2"/>
    <x v="1"/>
    <x v="3"/>
    <x v="8"/>
    <n v="19861.018400000001"/>
    <n v="169311.9516"/>
    <x v="2217"/>
  </r>
  <r>
    <s v="Shampoo"/>
    <x v="0"/>
    <s v="HealthMax"/>
    <x v="5"/>
    <x v="2"/>
    <x v="1"/>
    <x v="3"/>
    <x v="9"/>
    <n v="21866.936500000003"/>
    <n v="191178.88810000001"/>
    <x v="2218"/>
  </r>
  <r>
    <s v="Shampoo"/>
    <x v="0"/>
    <s v="HealthMax"/>
    <x v="5"/>
    <x v="2"/>
    <x v="1"/>
    <x v="3"/>
    <x v="10"/>
    <n v="23892.545800000004"/>
    <n v="215071.4339"/>
    <x v="2219"/>
  </r>
  <r>
    <s v="Shampoo"/>
    <x v="0"/>
    <s v="HealthMax"/>
    <x v="5"/>
    <x v="2"/>
    <x v="1"/>
    <x v="3"/>
    <x v="11"/>
    <n v="23115.544000000002"/>
    <n v="238186.9779"/>
    <x v="2220"/>
  </r>
  <r>
    <s v="Shampoo"/>
    <x v="0"/>
    <s v="HealthMax"/>
    <x v="5"/>
    <x v="2"/>
    <x v="1"/>
    <x v="4"/>
    <x v="0"/>
    <n v="20243.390600000002"/>
    <n v="20243.390600000002"/>
    <x v="2221"/>
  </r>
  <r>
    <s v="Shampoo"/>
    <x v="0"/>
    <s v="HealthMax"/>
    <x v="5"/>
    <x v="2"/>
    <x v="1"/>
    <x v="4"/>
    <x v="1"/>
    <n v="21322.137500000001"/>
    <n v="41565.528100000003"/>
    <x v="2222"/>
  </r>
  <r>
    <s v="Shampoo"/>
    <x v="0"/>
    <s v="HealthMax"/>
    <x v="5"/>
    <x v="2"/>
    <x v="1"/>
    <x v="4"/>
    <x v="2"/>
    <n v="23252.415700000001"/>
    <n v="64817.943800000008"/>
    <x v="2223"/>
  </r>
  <r>
    <s v="Shampoo"/>
    <x v="0"/>
    <s v="HealthMax"/>
    <x v="5"/>
    <x v="2"/>
    <x v="1"/>
    <x v="4"/>
    <x v="3"/>
    <n v="19636.951300000001"/>
    <n v="84454.895100000009"/>
    <x v="2224"/>
  </r>
  <r>
    <s v="Shampoo"/>
    <x v="0"/>
    <s v="HealthMax"/>
    <x v="5"/>
    <x v="2"/>
    <x v="1"/>
    <x v="4"/>
    <x v="4"/>
    <n v="25421.584300000002"/>
    <n v="109876.47940000001"/>
    <x v="2225"/>
  </r>
  <r>
    <s v="Shampoo"/>
    <x v="0"/>
    <s v="HealthMax"/>
    <x v="5"/>
    <x v="2"/>
    <x v="1"/>
    <x v="4"/>
    <x v="5"/>
    <n v="25232.953400000006"/>
    <n v="135109.43280000001"/>
    <x v="2226"/>
  </r>
  <r>
    <s v="Shampoo"/>
    <x v="0"/>
    <s v="HealthMax"/>
    <x v="5"/>
    <x v="2"/>
    <x v="1"/>
    <x v="4"/>
    <x v="6"/>
    <n v="21929.274500000003"/>
    <n v="157038.70730000001"/>
    <x v="2227"/>
  </r>
  <r>
    <s v="Shampoo"/>
    <x v="0"/>
    <s v="HealthMax"/>
    <x v="5"/>
    <x v="2"/>
    <x v="1"/>
    <x v="4"/>
    <x v="7"/>
    <n v="18295.6005"/>
    <n v="175334.30780000001"/>
    <x v="2228"/>
  </r>
  <r>
    <s v="Shampoo"/>
    <x v="0"/>
    <s v="HealthMax"/>
    <x v="5"/>
    <x v="2"/>
    <x v="1"/>
    <x v="4"/>
    <x v="8"/>
    <n v="24528.686700000002"/>
    <n v="199862.9945"/>
    <x v="2229"/>
  </r>
  <r>
    <s v="Shampoo"/>
    <x v="0"/>
    <s v="HealthMax"/>
    <x v="5"/>
    <x v="2"/>
    <x v="1"/>
    <x v="4"/>
    <x v="9"/>
    <n v="26020.850800000004"/>
    <n v="225883.84530000002"/>
    <x v="2230"/>
  </r>
  <r>
    <s v="Shampoo"/>
    <x v="0"/>
    <s v="HealthMax"/>
    <x v="5"/>
    <x v="2"/>
    <x v="1"/>
    <x v="4"/>
    <x v="10"/>
    <n v="27826.615900000001"/>
    <n v="253710.46120000002"/>
    <x v="2231"/>
  </r>
  <r>
    <s v="Shampoo"/>
    <x v="0"/>
    <s v="HealthMax"/>
    <x v="5"/>
    <x v="2"/>
    <x v="1"/>
    <x v="4"/>
    <x v="11"/>
    <n v="29652.924900000002"/>
    <n v="283363.3861"/>
    <x v="2232"/>
  </r>
  <r>
    <s v="Shampoo"/>
    <x v="0"/>
    <s v="HealthMax"/>
    <x v="5"/>
    <x v="2"/>
    <x v="1"/>
    <x v="5"/>
    <x v="0"/>
    <n v="30161.324700000005"/>
    <n v="30161.324700000005"/>
    <x v="2233"/>
  </r>
  <r>
    <s v="Shampoo"/>
    <x v="0"/>
    <s v="HealthMax"/>
    <x v="5"/>
    <x v="2"/>
    <x v="1"/>
    <x v="5"/>
    <x v="1"/>
    <n v="33041.887699999999"/>
    <n v="63203.212400000004"/>
    <x v="2234"/>
  </r>
  <r>
    <s v="Shampoo"/>
    <x v="0"/>
    <s v="HealthMax"/>
    <x v="5"/>
    <x v="2"/>
    <x v="1"/>
    <x v="5"/>
    <x v="2"/>
    <n v="38707.421900000001"/>
    <n v="101910.63430000001"/>
    <x v="2235"/>
  </r>
  <r>
    <s v="Shampoo"/>
    <x v="0"/>
    <s v="Sparkle &amp; Shine"/>
    <x v="6"/>
    <x v="0"/>
    <x v="0"/>
    <x v="0"/>
    <x v="0"/>
    <n v="448.79520000000002"/>
    <n v="448.79520000000002"/>
    <x v="2236"/>
  </r>
  <r>
    <s v="Shampoo"/>
    <x v="0"/>
    <s v="Sparkle &amp; Shine"/>
    <x v="6"/>
    <x v="0"/>
    <x v="0"/>
    <x v="0"/>
    <x v="1"/>
    <n v="437.54720000000003"/>
    <n v="886.3424"/>
    <x v="2237"/>
  </r>
  <r>
    <s v="Shampoo"/>
    <x v="0"/>
    <s v="Sparkle &amp; Shine"/>
    <x v="6"/>
    <x v="0"/>
    <x v="0"/>
    <x v="0"/>
    <x v="2"/>
    <n v="562.4"/>
    <n v="1448.7424000000001"/>
    <x v="2238"/>
  </r>
  <r>
    <s v="Shampoo"/>
    <x v="0"/>
    <s v="Sparkle &amp; Shine"/>
    <x v="6"/>
    <x v="0"/>
    <x v="0"/>
    <x v="0"/>
    <x v="3"/>
    <n v="467.91680000000002"/>
    <n v="1916.6592000000001"/>
    <x v="2239"/>
  </r>
  <r>
    <s v="Shampoo"/>
    <x v="0"/>
    <s v="Sparkle &amp; Shine"/>
    <x v="6"/>
    <x v="0"/>
    <x v="0"/>
    <x v="0"/>
    <x v="4"/>
    <n v="583.77120000000002"/>
    <n v="2500.4304000000002"/>
    <x v="2240"/>
  </r>
  <r>
    <s v="Shampoo"/>
    <x v="0"/>
    <s v="Sparkle &amp; Shine"/>
    <x v="6"/>
    <x v="0"/>
    <x v="0"/>
    <x v="0"/>
    <x v="5"/>
    <n v="618.64"/>
    <n v="3119.0704000000001"/>
    <x v="2241"/>
  </r>
  <r>
    <s v="Shampoo"/>
    <x v="0"/>
    <s v="Sparkle &amp; Shine"/>
    <x v="6"/>
    <x v="0"/>
    <x v="0"/>
    <x v="0"/>
    <x v="6"/>
    <n v="590.52"/>
    <n v="3709.5904"/>
    <x v="2242"/>
  </r>
  <r>
    <s v="Shampoo"/>
    <x v="0"/>
    <s v="Sparkle &amp; Shine"/>
    <x v="6"/>
    <x v="0"/>
    <x v="0"/>
    <x v="0"/>
    <x v="7"/>
    <n v="515.15840000000003"/>
    <n v="4224.7488000000003"/>
    <x v="2243"/>
  </r>
  <r>
    <s v="Shampoo"/>
    <x v="0"/>
    <s v="Sparkle &amp; Shine"/>
    <x v="6"/>
    <x v="0"/>
    <x v="0"/>
    <x v="0"/>
    <x v="8"/>
    <n v="419.55040000000002"/>
    <n v="4644.2992000000004"/>
    <x v="2244"/>
  </r>
  <r>
    <s v="Shampoo"/>
    <x v="0"/>
    <s v="Sparkle &amp; Shine"/>
    <x v="6"/>
    <x v="0"/>
    <x v="0"/>
    <x v="0"/>
    <x v="9"/>
    <n v="542.15359999999998"/>
    <n v="5186.4528"/>
    <x v="2245"/>
  </r>
  <r>
    <s v="Shampoo"/>
    <x v="0"/>
    <s v="Sparkle &amp; Shine"/>
    <x v="6"/>
    <x v="0"/>
    <x v="0"/>
    <x v="0"/>
    <x v="10"/>
    <n v="542.15359999999998"/>
    <n v="5728.6063999999997"/>
    <x v="2246"/>
  </r>
  <r>
    <s v="Shampoo"/>
    <x v="0"/>
    <s v="Sparkle &amp; Shine"/>
    <x v="6"/>
    <x v="0"/>
    <x v="0"/>
    <x v="0"/>
    <x v="11"/>
    <n v="709.74879999999996"/>
    <n v="6438.3552"/>
    <x v="2247"/>
  </r>
  <r>
    <s v="Shampoo"/>
    <x v="0"/>
    <s v="Sparkle &amp; Shine"/>
    <x v="6"/>
    <x v="0"/>
    <x v="0"/>
    <x v="1"/>
    <x v="0"/>
    <n v="579.27200000000005"/>
    <n v="579.27200000000005"/>
    <x v="2248"/>
  </r>
  <r>
    <s v="Shampoo"/>
    <x v="0"/>
    <s v="Sparkle &amp; Shine"/>
    <x v="6"/>
    <x v="0"/>
    <x v="0"/>
    <x v="1"/>
    <x v="1"/>
    <n v="491.5376"/>
    <n v="1070.8096"/>
    <x v="2249"/>
  </r>
  <r>
    <s v="Shampoo"/>
    <x v="0"/>
    <s v="Sparkle &amp; Shine"/>
    <x v="6"/>
    <x v="0"/>
    <x v="0"/>
    <x v="1"/>
    <x v="2"/>
    <n v="422.9248"/>
    <n v="1493.7344000000001"/>
    <x v="2250"/>
  </r>
  <r>
    <s v="Shampoo"/>
    <x v="0"/>
    <s v="Sparkle &amp; Shine"/>
    <x v="6"/>
    <x v="0"/>
    <x v="0"/>
    <x v="1"/>
    <x v="3"/>
    <n v="602.89279999999997"/>
    <n v="2096.6271999999999"/>
    <x v="2251"/>
  </r>
  <r>
    <s v="Shampoo"/>
    <x v="0"/>
    <s v="Sparkle &amp; Shine"/>
    <x v="6"/>
    <x v="0"/>
    <x v="0"/>
    <x v="1"/>
    <x v="4"/>
    <n v="489.28800000000001"/>
    <n v="2585.9151999999999"/>
    <x v="2252"/>
  </r>
  <r>
    <s v="Shampoo"/>
    <x v="0"/>
    <s v="Sparkle &amp; Shine"/>
    <x v="6"/>
    <x v="0"/>
    <x v="0"/>
    <x v="1"/>
    <x v="5"/>
    <n v="551.15200000000004"/>
    <n v="3137.0672"/>
    <x v="2253"/>
  </r>
  <r>
    <s v="Shampoo"/>
    <x v="0"/>
    <s v="Sparkle &amp; Shine"/>
    <x v="6"/>
    <x v="0"/>
    <x v="0"/>
    <x v="1"/>
    <x v="6"/>
    <n v="467.91680000000002"/>
    <n v="3604.9839999999999"/>
    <x v="2254"/>
  </r>
  <r>
    <s v="Shampoo"/>
    <x v="0"/>
    <s v="Sparkle &amp; Shine"/>
    <x v="6"/>
    <x v="0"/>
    <x v="0"/>
    <x v="1"/>
    <x v="7"/>
    <n v="410.55200000000002"/>
    <n v="4015.5360000000001"/>
    <x v="2255"/>
  </r>
  <r>
    <s v="Shampoo"/>
    <x v="0"/>
    <s v="Sparkle &amp; Shine"/>
    <x v="6"/>
    <x v="0"/>
    <x v="0"/>
    <x v="1"/>
    <x v="8"/>
    <n v="404.928"/>
    <n v="4420.4639999999999"/>
    <x v="2256"/>
  </r>
  <r>
    <s v="Shampoo"/>
    <x v="0"/>
    <s v="Sparkle &amp; Shine"/>
    <x v="6"/>
    <x v="0"/>
    <x v="0"/>
    <x v="1"/>
    <x v="9"/>
    <n v="362.18560000000002"/>
    <n v="4782.6495999999997"/>
    <x v="2257"/>
  </r>
  <r>
    <s v="Shampoo"/>
    <x v="0"/>
    <s v="Sparkle &amp; Shine"/>
    <x v="6"/>
    <x v="0"/>
    <x v="0"/>
    <x v="1"/>
    <x v="10"/>
    <n v="413.9264"/>
    <n v="5196.576"/>
    <x v="2258"/>
  </r>
  <r>
    <s v="Shampoo"/>
    <x v="0"/>
    <s v="Sparkle &amp; Shine"/>
    <x v="6"/>
    <x v="0"/>
    <x v="0"/>
    <x v="1"/>
    <x v="11"/>
    <n v="398.17919999999998"/>
    <n v="5594.7551999999996"/>
    <x v="2259"/>
  </r>
  <r>
    <s v="Shampoo"/>
    <x v="0"/>
    <s v="Sparkle &amp; Shine"/>
    <x v="6"/>
    <x v="0"/>
    <x v="0"/>
    <x v="2"/>
    <x v="0"/>
    <n v="389.18080000000003"/>
    <n v="389.18080000000003"/>
    <x v="2260"/>
  </r>
  <r>
    <s v="Shampoo"/>
    <x v="0"/>
    <s v="Sparkle &amp; Shine"/>
    <x v="6"/>
    <x v="0"/>
    <x v="0"/>
    <x v="2"/>
    <x v="1"/>
    <n v="447.67040000000003"/>
    <n v="836.85120000000006"/>
    <x v="2261"/>
  </r>
  <r>
    <s v="Shampoo"/>
    <x v="0"/>
    <s v="Sparkle &amp; Shine"/>
    <x v="6"/>
    <x v="0"/>
    <x v="0"/>
    <x v="2"/>
    <x v="2"/>
    <n v="382.43200000000002"/>
    <n v="1219.2832000000001"/>
    <x v="2262"/>
  </r>
  <r>
    <s v="Shampoo"/>
    <x v="0"/>
    <s v="Sparkle &amp; Shine"/>
    <x v="6"/>
    <x v="0"/>
    <x v="0"/>
    <x v="2"/>
    <x v="3"/>
    <n v="591.64480000000003"/>
    <n v="1810.9280000000001"/>
    <x v="2263"/>
  </r>
  <r>
    <s v="Shampoo"/>
    <x v="0"/>
    <s v="Sparkle &amp; Shine"/>
    <x v="6"/>
    <x v="0"/>
    <x v="0"/>
    <x v="2"/>
    <x v="4"/>
    <n v="312.69440000000003"/>
    <n v="2123.6224000000002"/>
    <x v="2264"/>
  </r>
  <r>
    <s v="Shampoo"/>
    <x v="0"/>
    <s v="Sparkle &amp; Shine"/>
    <x v="6"/>
    <x v="0"/>
    <x v="0"/>
    <x v="2"/>
    <x v="5"/>
    <n v="364.43520000000001"/>
    <n v="2488.0576000000001"/>
    <x v="2265"/>
  </r>
  <r>
    <s v="Shampoo"/>
    <x v="0"/>
    <s v="Sparkle &amp; Shine"/>
    <x v="6"/>
    <x v="0"/>
    <x v="0"/>
    <x v="2"/>
    <x v="6"/>
    <n v="457.79360000000003"/>
    <n v="2945.8512000000001"/>
    <x v="2266"/>
  </r>
  <r>
    <s v="Shampoo"/>
    <x v="0"/>
    <s v="Sparkle &amp; Shine"/>
    <x v="6"/>
    <x v="0"/>
    <x v="0"/>
    <x v="2"/>
    <x v="7"/>
    <n v="436.42239999999998"/>
    <n v="3382.2736"/>
    <x v="2267"/>
  </r>
  <r>
    <s v="Shampoo"/>
    <x v="0"/>
    <s v="Sparkle &amp; Shine"/>
    <x v="6"/>
    <x v="0"/>
    <x v="0"/>
    <x v="2"/>
    <x v="8"/>
    <n v="397.05439999999999"/>
    <n v="3779.328"/>
    <x v="2268"/>
  </r>
  <r>
    <s v="Shampoo"/>
    <x v="0"/>
    <s v="Sparkle &amp; Shine"/>
    <x v="6"/>
    <x v="0"/>
    <x v="0"/>
    <x v="2"/>
    <x v="9"/>
    <n v="204.71360000000001"/>
    <n v="3984.0416"/>
    <x v="2269"/>
  </r>
  <r>
    <s v="Shampoo"/>
    <x v="0"/>
    <s v="Sparkle &amp; Shine"/>
    <x v="6"/>
    <x v="0"/>
    <x v="0"/>
    <x v="2"/>
    <x v="10"/>
    <n v="317.1936"/>
    <n v="4301.2352000000001"/>
    <x v="2270"/>
  </r>
  <r>
    <s v="Shampoo"/>
    <x v="0"/>
    <s v="Sparkle &amp; Shine"/>
    <x v="6"/>
    <x v="0"/>
    <x v="0"/>
    <x v="2"/>
    <x v="11"/>
    <n v="283.44960000000003"/>
    <n v="4584.6848"/>
    <x v="2271"/>
  </r>
  <r>
    <s v="Shampoo"/>
    <x v="0"/>
    <s v="Sparkle &amp; Shine"/>
    <x v="6"/>
    <x v="0"/>
    <x v="0"/>
    <x v="3"/>
    <x v="0"/>
    <n v="308.1952"/>
    <n v="308.1952"/>
    <x v="2272"/>
  </r>
  <r>
    <s v="Shampoo"/>
    <x v="0"/>
    <s v="Sparkle &amp; Shine"/>
    <x v="6"/>
    <x v="0"/>
    <x v="0"/>
    <x v="3"/>
    <x v="1"/>
    <n v="354.31200000000001"/>
    <n v="662.50720000000001"/>
    <x v="2273"/>
  </r>
  <r>
    <s v="Shampoo"/>
    <x v="0"/>
    <s v="Sparkle &amp; Shine"/>
    <x v="6"/>
    <x v="0"/>
    <x v="0"/>
    <x v="3"/>
    <x v="2"/>
    <n v="254.20480000000001"/>
    <n v="916.71199999999999"/>
    <x v="2274"/>
  </r>
  <r>
    <s v="Shampoo"/>
    <x v="0"/>
    <s v="Sparkle &amp; Shine"/>
    <x v="6"/>
    <x v="0"/>
    <x v="0"/>
    <x v="3"/>
    <x v="3"/>
    <n v="277.82560000000001"/>
    <n v="1194.5376000000001"/>
    <x v="2275"/>
  </r>
  <r>
    <s v="Shampoo"/>
    <x v="0"/>
    <s v="Sparkle &amp; Shine"/>
    <x v="6"/>
    <x v="0"/>
    <x v="0"/>
    <x v="3"/>
    <x v="4"/>
    <n v="274.45120000000003"/>
    <n v="1468.9888000000001"/>
    <x v="2276"/>
  </r>
  <r>
    <s v="Shampoo"/>
    <x v="0"/>
    <s v="Sparkle &amp; Shine"/>
    <x v="6"/>
    <x v="0"/>
    <x v="0"/>
    <x v="3"/>
    <x v="5"/>
    <n v="329.56639999999999"/>
    <n v="1798.5552"/>
    <x v="2277"/>
  </r>
  <r>
    <s v="Shampoo"/>
    <x v="0"/>
    <s v="Sparkle &amp; Shine"/>
    <x v="6"/>
    <x v="0"/>
    <x v="0"/>
    <x v="3"/>
    <x v="6"/>
    <n v="375.6832"/>
    <n v="2174.2384000000002"/>
    <x v="2278"/>
  </r>
  <r>
    <s v="Shampoo"/>
    <x v="0"/>
    <s v="Sparkle &amp; Shine"/>
    <x v="6"/>
    <x v="0"/>
    <x v="0"/>
    <x v="3"/>
    <x v="7"/>
    <n v="249.7056"/>
    <n v="2423.9440000000004"/>
    <x v="2279"/>
  </r>
  <r>
    <s v="Shampoo"/>
    <x v="0"/>
    <s v="Sparkle &amp; Shine"/>
    <x v="6"/>
    <x v="0"/>
    <x v="0"/>
    <x v="3"/>
    <x v="8"/>
    <n v="376.80799999999999"/>
    <n v="2800.7520000000004"/>
    <x v="2280"/>
  </r>
  <r>
    <s v="Shampoo"/>
    <x v="0"/>
    <s v="Sparkle &amp; Shine"/>
    <x v="6"/>
    <x v="0"/>
    <x v="0"/>
    <x v="3"/>
    <x v="9"/>
    <n v="263.20319999999998"/>
    <n v="3063.9552000000003"/>
    <x v="2281"/>
  </r>
  <r>
    <s v="Shampoo"/>
    <x v="0"/>
    <s v="Sparkle &amp; Shine"/>
    <x v="6"/>
    <x v="0"/>
    <x v="0"/>
    <x v="3"/>
    <x v="10"/>
    <n v="249.7056"/>
    <n v="3313.6608000000006"/>
    <x v="2282"/>
  </r>
  <r>
    <s v="Shampoo"/>
    <x v="0"/>
    <s v="Sparkle &amp; Shine"/>
    <x v="6"/>
    <x v="0"/>
    <x v="0"/>
    <x v="3"/>
    <x v="11"/>
    <n v="347.56319999999999"/>
    <n v="3661.2240000000006"/>
    <x v="2283"/>
  </r>
  <r>
    <s v="Shampoo"/>
    <x v="0"/>
    <s v="Sparkle &amp; Shine"/>
    <x v="6"/>
    <x v="0"/>
    <x v="0"/>
    <x v="4"/>
    <x v="0"/>
    <n v="291.32319999999999"/>
    <n v="291.32319999999999"/>
    <x v="2284"/>
  </r>
  <r>
    <s v="Shampoo"/>
    <x v="0"/>
    <s v="Sparkle &amp; Shine"/>
    <x v="6"/>
    <x v="0"/>
    <x v="0"/>
    <x v="4"/>
    <x v="1"/>
    <n v="212.5872"/>
    <n v="503.91039999999998"/>
    <x v="2285"/>
  </r>
  <r>
    <s v="Shampoo"/>
    <x v="0"/>
    <s v="Sparkle &amp; Shine"/>
    <x v="6"/>
    <x v="0"/>
    <x v="0"/>
    <x v="4"/>
    <x v="2"/>
    <n v="248.58080000000001"/>
    <n v="752.49119999999994"/>
    <x v="2286"/>
  </r>
  <r>
    <s v="Shampoo"/>
    <x v="0"/>
    <s v="Sparkle &amp; Shine"/>
    <x v="6"/>
    <x v="0"/>
    <x v="0"/>
    <x v="4"/>
    <x v="3"/>
    <n v="125.9776"/>
    <n v="878.46879999999987"/>
    <x v="2287"/>
  </r>
  <r>
    <s v="Shampoo"/>
    <x v="0"/>
    <s v="Sparkle &amp; Shine"/>
    <x v="6"/>
    <x v="0"/>
    <x v="0"/>
    <x v="4"/>
    <x v="4"/>
    <n v="120.3536"/>
    <n v="998.8223999999999"/>
    <x v="2288"/>
  </r>
  <r>
    <s v="Shampoo"/>
    <x v="0"/>
    <s v="Sparkle &amp; Shine"/>
    <x v="6"/>
    <x v="0"/>
    <x v="0"/>
    <x v="4"/>
    <x v="5"/>
    <n v="39.368000000000002"/>
    <n v="1038.1904"/>
    <x v="2289"/>
  </r>
  <r>
    <s v="Shampoo"/>
    <x v="0"/>
    <s v="Sparkle &amp; Shine"/>
    <x v="6"/>
    <x v="0"/>
    <x v="0"/>
    <x v="4"/>
    <x v="6"/>
    <n v="35.993600000000001"/>
    <n v="1074.184"/>
    <x v="2290"/>
  </r>
  <r>
    <s v="Shampoo"/>
    <x v="0"/>
    <s v="Sparkle &amp; Shine"/>
    <x v="6"/>
    <x v="0"/>
    <x v="0"/>
    <x v="4"/>
    <x v="7"/>
    <n v="35.993600000000001"/>
    <n v="1110.1776"/>
    <x v="2291"/>
  </r>
  <r>
    <s v="Shampoo"/>
    <x v="0"/>
    <s v="Sparkle &amp; Shine"/>
    <x v="6"/>
    <x v="0"/>
    <x v="0"/>
    <x v="4"/>
    <x v="8"/>
    <n v="22.496000000000002"/>
    <n v="1132.6736000000001"/>
    <x v="2292"/>
  </r>
  <r>
    <s v="Shampoo"/>
    <x v="0"/>
    <s v="Sparkle &amp; Shine"/>
    <x v="6"/>
    <x v="0"/>
    <x v="0"/>
    <x v="4"/>
    <x v="9"/>
    <n v="16.872"/>
    <n v="1149.5456000000001"/>
    <x v="2293"/>
  </r>
  <r>
    <s v="Shampoo"/>
    <x v="0"/>
    <s v="Sparkle &amp; Shine"/>
    <x v="6"/>
    <x v="0"/>
    <x v="0"/>
    <x v="4"/>
    <x v="10"/>
    <n v="33.744"/>
    <n v="1183.2896000000001"/>
    <x v="2294"/>
  </r>
  <r>
    <s v="Shampoo"/>
    <x v="0"/>
    <s v="Sparkle &amp; Shine"/>
    <x v="6"/>
    <x v="0"/>
    <x v="0"/>
    <x v="4"/>
    <x v="11"/>
    <n v="15.747199999999999"/>
    <n v="1199.0368000000001"/>
    <x v="2295"/>
  </r>
  <r>
    <s v="Shampoo"/>
    <x v="0"/>
    <s v="Sparkle &amp; Shine"/>
    <x v="6"/>
    <x v="0"/>
    <x v="0"/>
    <x v="5"/>
    <x v="0"/>
    <n v="30.369600000000002"/>
    <n v="30.369600000000002"/>
    <x v="2296"/>
  </r>
  <r>
    <s v="Shampoo"/>
    <x v="0"/>
    <s v="Sparkle &amp; Shine"/>
    <x v="6"/>
    <x v="0"/>
    <x v="0"/>
    <x v="5"/>
    <x v="1"/>
    <n v="8.9984000000000002"/>
    <n v="39.368000000000002"/>
    <x v="2297"/>
  </r>
  <r>
    <s v="Shampoo"/>
    <x v="0"/>
    <s v="Sparkle &amp; Shine"/>
    <x v="6"/>
    <x v="0"/>
    <x v="0"/>
    <x v="5"/>
    <x v="2"/>
    <n v="15.747199999999999"/>
    <n v="55.115200000000002"/>
    <x v="2298"/>
  </r>
  <r>
    <s v="Shampoo"/>
    <x v="0"/>
    <s v="Sparkle &amp; Shine"/>
    <x v="6"/>
    <x v="0"/>
    <x v="1"/>
    <x v="0"/>
    <x v="0"/>
    <n v="2222.6048000000001"/>
    <n v="2222.6048000000001"/>
    <x v="2299"/>
  </r>
  <r>
    <s v="Shampoo"/>
    <x v="0"/>
    <s v="Sparkle &amp; Shine"/>
    <x v="6"/>
    <x v="0"/>
    <x v="1"/>
    <x v="0"/>
    <x v="1"/>
    <n v="2166.3647999999998"/>
    <n v="4388.9696000000004"/>
    <x v="2300"/>
  </r>
  <r>
    <s v="Shampoo"/>
    <x v="0"/>
    <s v="Sparkle &amp; Shine"/>
    <x v="6"/>
    <x v="0"/>
    <x v="1"/>
    <x v="0"/>
    <x v="2"/>
    <n v="2786.1296000000002"/>
    <n v="7175.0992000000006"/>
    <x v="2301"/>
  </r>
  <r>
    <s v="Shampoo"/>
    <x v="0"/>
    <s v="Sparkle &amp; Shine"/>
    <x v="6"/>
    <x v="0"/>
    <x v="1"/>
    <x v="0"/>
    <x v="3"/>
    <n v="2315.9632000000001"/>
    <n v="9491.0624000000007"/>
    <x v="2302"/>
  </r>
  <r>
    <s v="Shampoo"/>
    <x v="0"/>
    <s v="Sparkle &amp; Shine"/>
    <x v="6"/>
    <x v="0"/>
    <x v="1"/>
    <x v="0"/>
    <x v="4"/>
    <n v="2889.6112000000003"/>
    <n v="12380.673600000002"/>
    <x v="2303"/>
  </r>
  <r>
    <s v="Shampoo"/>
    <x v="0"/>
    <s v="Sparkle &amp; Shine"/>
    <x v="6"/>
    <x v="0"/>
    <x v="1"/>
    <x v="0"/>
    <x v="5"/>
    <n v="3063.9551999999999"/>
    <n v="15444.628800000002"/>
    <x v="2304"/>
  </r>
  <r>
    <s v="Shampoo"/>
    <x v="0"/>
    <s v="Sparkle &amp; Shine"/>
    <x v="6"/>
    <x v="0"/>
    <x v="1"/>
    <x v="0"/>
    <x v="6"/>
    <n v="2925.6048000000001"/>
    <n v="18370.233600000003"/>
    <x v="2305"/>
  </r>
  <r>
    <s v="Shampoo"/>
    <x v="0"/>
    <s v="Sparkle &amp; Shine"/>
    <x v="6"/>
    <x v="0"/>
    <x v="1"/>
    <x v="0"/>
    <x v="7"/>
    <n v="2552.1712000000002"/>
    <n v="20922.404800000004"/>
    <x v="2306"/>
  </r>
  <r>
    <s v="Shampoo"/>
    <x v="0"/>
    <s v="Sparkle &amp; Shine"/>
    <x v="6"/>
    <x v="0"/>
    <x v="1"/>
    <x v="0"/>
    <x v="8"/>
    <n v="2078.6304"/>
    <n v="23001.035200000006"/>
    <x v="2307"/>
  </r>
  <r>
    <s v="Shampoo"/>
    <x v="0"/>
    <s v="Sparkle &amp; Shine"/>
    <x v="6"/>
    <x v="0"/>
    <x v="1"/>
    <x v="0"/>
    <x v="9"/>
    <n v="2686.0223999999998"/>
    <n v="25687.057600000007"/>
    <x v="2308"/>
  </r>
  <r>
    <s v="Shampoo"/>
    <x v="0"/>
    <s v="Sparkle &amp; Shine"/>
    <x v="6"/>
    <x v="0"/>
    <x v="1"/>
    <x v="0"/>
    <x v="10"/>
    <n v="2683.7728000000002"/>
    <n v="28370.830400000006"/>
    <x v="2309"/>
  </r>
  <r>
    <s v="Shampoo"/>
    <x v="0"/>
    <s v="Sparkle &amp; Shine"/>
    <x v="6"/>
    <x v="0"/>
    <x v="1"/>
    <x v="0"/>
    <x v="11"/>
    <n v="3513.8751999999999"/>
    <n v="31884.705600000005"/>
    <x v="2310"/>
  </r>
  <r>
    <s v="Shampoo"/>
    <x v="0"/>
    <s v="Sparkle &amp; Shine"/>
    <x v="6"/>
    <x v="0"/>
    <x v="1"/>
    <x v="1"/>
    <x v="0"/>
    <n v="2869.3647999999998"/>
    <n v="2869.3647999999998"/>
    <x v="2311"/>
  </r>
  <r>
    <s v="Shampoo"/>
    <x v="0"/>
    <s v="Sparkle &amp; Shine"/>
    <x v="6"/>
    <x v="0"/>
    <x v="1"/>
    <x v="1"/>
    <x v="1"/>
    <n v="2430.6928000000003"/>
    <n v="5300.0576000000001"/>
    <x v="2312"/>
  </r>
  <r>
    <s v="Shampoo"/>
    <x v="0"/>
    <s v="Sparkle &amp; Shine"/>
    <x v="6"/>
    <x v="0"/>
    <x v="1"/>
    <x v="1"/>
    <x v="2"/>
    <n v="2093.2528000000002"/>
    <n v="7393.3104000000003"/>
    <x v="2313"/>
  </r>
  <r>
    <s v="Shampoo"/>
    <x v="0"/>
    <s v="Sparkle &amp; Shine"/>
    <x v="6"/>
    <x v="0"/>
    <x v="1"/>
    <x v="1"/>
    <x v="3"/>
    <n v="2982.9695999999999"/>
    <n v="10376.280000000001"/>
    <x v="2314"/>
  </r>
  <r>
    <s v="Shampoo"/>
    <x v="0"/>
    <s v="Sparkle &amp; Shine"/>
    <x v="6"/>
    <x v="0"/>
    <x v="1"/>
    <x v="1"/>
    <x v="4"/>
    <n v="2420.5696000000003"/>
    <n v="12796.849600000001"/>
    <x v="2315"/>
  </r>
  <r>
    <s v="Shampoo"/>
    <x v="0"/>
    <s v="Sparkle &amp; Shine"/>
    <x v="6"/>
    <x v="0"/>
    <x v="1"/>
    <x v="1"/>
    <x v="5"/>
    <n v="2726.5152000000003"/>
    <n v="15523.364800000001"/>
    <x v="2316"/>
  </r>
  <r>
    <s v="Shampoo"/>
    <x v="0"/>
    <s v="Sparkle &amp; Shine"/>
    <x v="6"/>
    <x v="0"/>
    <x v="1"/>
    <x v="1"/>
    <x v="6"/>
    <n v="2313.7136"/>
    <n v="17837.078400000002"/>
    <x v="2317"/>
  </r>
  <r>
    <s v="Shampoo"/>
    <x v="0"/>
    <s v="Sparkle &amp; Shine"/>
    <x v="6"/>
    <x v="0"/>
    <x v="1"/>
    <x v="1"/>
    <x v="7"/>
    <n v="2031.3887999999999"/>
    <n v="19868.467200000003"/>
    <x v="2318"/>
  </r>
  <r>
    <s v="Shampoo"/>
    <x v="0"/>
    <s v="Sparkle &amp; Shine"/>
    <x v="6"/>
    <x v="0"/>
    <x v="1"/>
    <x v="1"/>
    <x v="8"/>
    <n v="2006.6432"/>
    <n v="21875.110400000001"/>
    <x v="2319"/>
  </r>
  <r>
    <s v="Shampoo"/>
    <x v="0"/>
    <s v="Sparkle &amp; Shine"/>
    <x v="6"/>
    <x v="0"/>
    <x v="1"/>
    <x v="1"/>
    <x v="9"/>
    <n v="1792.9312"/>
    <n v="23668.0416"/>
    <x v="2320"/>
  </r>
  <r>
    <s v="Shampoo"/>
    <x v="0"/>
    <s v="Sparkle &amp; Shine"/>
    <x v="6"/>
    <x v="0"/>
    <x v="1"/>
    <x v="1"/>
    <x v="10"/>
    <n v="2048.2608"/>
    <n v="25716.3024"/>
    <x v="2321"/>
  </r>
  <r>
    <s v="Shampoo"/>
    <x v="0"/>
    <s v="Sparkle &amp; Shine"/>
    <x v="6"/>
    <x v="0"/>
    <x v="1"/>
    <x v="1"/>
    <x v="11"/>
    <n v="1968.4"/>
    <n v="27684.702400000002"/>
    <x v="2322"/>
  </r>
  <r>
    <s v="Shampoo"/>
    <x v="0"/>
    <s v="Sparkle &amp; Shine"/>
    <x v="6"/>
    <x v="0"/>
    <x v="1"/>
    <x v="2"/>
    <x v="0"/>
    <n v="1924.5328"/>
    <n v="1924.5328"/>
    <x v="2323"/>
  </r>
  <r>
    <s v="Shampoo"/>
    <x v="0"/>
    <s v="Sparkle &amp; Shine"/>
    <x v="6"/>
    <x v="0"/>
    <x v="1"/>
    <x v="2"/>
    <x v="1"/>
    <n v="2213.6064000000001"/>
    <n v="4138.1391999999996"/>
    <x v="2324"/>
  </r>
  <r>
    <s v="Shampoo"/>
    <x v="0"/>
    <s v="Sparkle &amp; Shine"/>
    <x v="6"/>
    <x v="0"/>
    <x v="1"/>
    <x v="2"/>
    <x v="2"/>
    <n v="1895.288"/>
    <n v="6033.4272000000001"/>
    <x v="2325"/>
  </r>
  <r>
    <s v="Shampoo"/>
    <x v="0"/>
    <s v="Sparkle &amp; Shine"/>
    <x v="6"/>
    <x v="0"/>
    <x v="1"/>
    <x v="2"/>
    <x v="3"/>
    <n v="2930.1040000000003"/>
    <n v="8963.5312000000013"/>
    <x v="2326"/>
  </r>
  <r>
    <s v="Shampoo"/>
    <x v="0"/>
    <s v="Sparkle &amp; Shine"/>
    <x v="6"/>
    <x v="0"/>
    <x v="1"/>
    <x v="2"/>
    <x v="4"/>
    <n v="1549.9744000000001"/>
    <n v="10513.5056"/>
    <x v="2327"/>
  </r>
  <r>
    <s v="Shampoo"/>
    <x v="0"/>
    <s v="Sparkle &amp; Shine"/>
    <x v="6"/>
    <x v="0"/>
    <x v="1"/>
    <x v="2"/>
    <x v="5"/>
    <n v="1805.3040000000001"/>
    <n v="12318.809600000001"/>
    <x v="2328"/>
  </r>
  <r>
    <s v="Shampoo"/>
    <x v="0"/>
    <s v="Sparkle &amp; Shine"/>
    <x v="6"/>
    <x v="0"/>
    <x v="1"/>
    <x v="2"/>
    <x v="6"/>
    <n v="2267.5968000000003"/>
    <n v="14586.4064"/>
    <x v="2329"/>
  </r>
  <r>
    <s v="Shampoo"/>
    <x v="0"/>
    <s v="Sparkle &amp; Shine"/>
    <x v="6"/>
    <x v="0"/>
    <x v="1"/>
    <x v="2"/>
    <x v="7"/>
    <n v="2161.8656000000001"/>
    <n v="16748.272000000001"/>
    <x v="2330"/>
  </r>
  <r>
    <s v="Shampoo"/>
    <x v="0"/>
    <s v="Sparkle &amp; Shine"/>
    <x v="6"/>
    <x v="0"/>
    <x v="1"/>
    <x v="2"/>
    <x v="8"/>
    <n v="1967.2752"/>
    <n v="18715.547200000001"/>
    <x v="2331"/>
  </r>
  <r>
    <s v="Shampoo"/>
    <x v="0"/>
    <s v="Sparkle &amp; Shine"/>
    <x v="6"/>
    <x v="0"/>
    <x v="1"/>
    <x v="2"/>
    <x v="9"/>
    <n v="1012.32"/>
    <n v="19727.867200000001"/>
    <x v="2332"/>
  </r>
  <r>
    <s v="Shampoo"/>
    <x v="0"/>
    <s v="Sparkle &amp; Shine"/>
    <x v="6"/>
    <x v="0"/>
    <x v="1"/>
    <x v="2"/>
    <x v="10"/>
    <n v="1570.2208000000001"/>
    <n v="21298.088"/>
    <x v="2333"/>
  </r>
  <r>
    <s v="Shampoo"/>
    <x v="0"/>
    <s v="Sparkle &amp; Shine"/>
    <x v="6"/>
    <x v="0"/>
    <x v="1"/>
    <x v="2"/>
    <x v="11"/>
    <n v="1457.7408"/>
    <n v="22755.828799999999"/>
    <x v="2334"/>
  </r>
  <r>
    <s v="Shampoo"/>
    <x v="0"/>
    <s v="Sparkle &amp; Shine"/>
    <x v="6"/>
    <x v="0"/>
    <x v="1"/>
    <x v="3"/>
    <x v="0"/>
    <n v="1663.5792000000001"/>
    <n v="1663.5792000000001"/>
    <x v="2335"/>
  </r>
  <r>
    <s v="Shampoo"/>
    <x v="0"/>
    <s v="Sparkle &amp; Shine"/>
    <x v="6"/>
    <x v="0"/>
    <x v="1"/>
    <x v="3"/>
    <x v="1"/>
    <n v="1911.0352"/>
    <n v="3574.6144000000004"/>
    <x v="2336"/>
  </r>
  <r>
    <s v="Shampoo"/>
    <x v="0"/>
    <s v="Sparkle &amp; Shine"/>
    <x v="6"/>
    <x v="0"/>
    <x v="1"/>
    <x v="3"/>
    <x v="2"/>
    <n v="1372.2560000000001"/>
    <n v="4946.8704000000007"/>
    <x v="2337"/>
  </r>
  <r>
    <s v="Shampoo"/>
    <x v="0"/>
    <s v="Sparkle &amp; Shine"/>
    <x v="6"/>
    <x v="0"/>
    <x v="1"/>
    <x v="3"/>
    <x v="3"/>
    <n v="1501.6079999999999"/>
    <n v="6448.4784000000009"/>
    <x v="2338"/>
  </r>
  <r>
    <s v="Shampoo"/>
    <x v="0"/>
    <s v="Sparkle &amp; Shine"/>
    <x v="6"/>
    <x v="0"/>
    <x v="1"/>
    <x v="3"/>
    <x v="4"/>
    <n v="1479.1120000000001"/>
    <n v="7927.590400000001"/>
    <x v="2339"/>
  </r>
  <r>
    <s v="Shampoo"/>
    <x v="0"/>
    <s v="Sparkle &amp; Shine"/>
    <x v="6"/>
    <x v="0"/>
    <x v="1"/>
    <x v="3"/>
    <x v="5"/>
    <n v="1779.4336000000001"/>
    <n v="9707.0240000000013"/>
    <x v="2340"/>
  </r>
  <r>
    <s v="Shampoo"/>
    <x v="0"/>
    <s v="Sparkle &amp; Shine"/>
    <x v="6"/>
    <x v="0"/>
    <x v="1"/>
    <x v="3"/>
    <x v="6"/>
    <n v="2025.7648000000002"/>
    <n v="11732.788800000002"/>
    <x v="2341"/>
  </r>
  <r>
    <s v="Shampoo"/>
    <x v="0"/>
    <s v="Sparkle &amp; Shine"/>
    <x v="6"/>
    <x v="0"/>
    <x v="1"/>
    <x v="3"/>
    <x v="7"/>
    <n v="1350.8848"/>
    <n v="13083.673600000002"/>
    <x v="2342"/>
  </r>
  <r>
    <s v="Shampoo"/>
    <x v="0"/>
    <s v="Sparkle &amp; Shine"/>
    <x v="6"/>
    <x v="0"/>
    <x v="1"/>
    <x v="3"/>
    <x v="8"/>
    <n v="2037.0128"/>
    <n v="15120.686400000002"/>
    <x v="2343"/>
  </r>
  <r>
    <s v="Shampoo"/>
    <x v="0"/>
    <s v="Sparkle &amp; Shine"/>
    <x v="6"/>
    <x v="0"/>
    <x v="1"/>
    <x v="3"/>
    <x v="9"/>
    <n v="1422.8720000000001"/>
    <n v="16543.558400000002"/>
    <x v="2344"/>
  </r>
  <r>
    <s v="Shampoo"/>
    <x v="0"/>
    <s v="Sparkle &amp; Shine"/>
    <x v="6"/>
    <x v="0"/>
    <x v="1"/>
    <x v="3"/>
    <x v="10"/>
    <n v="1346.3856000000001"/>
    <n v="17889.944000000003"/>
    <x v="2345"/>
  </r>
  <r>
    <s v="Shampoo"/>
    <x v="0"/>
    <s v="Sparkle &amp; Shine"/>
    <x v="6"/>
    <x v="0"/>
    <x v="1"/>
    <x v="3"/>
    <x v="11"/>
    <n v="1873.9168"/>
    <n v="19763.860800000002"/>
    <x v="2346"/>
  </r>
  <r>
    <s v="Shampoo"/>
    <x v="0"/>
    <s v="Sparkle &amp; Shine"/>
    <x v="6"/>
    <x v="0"/>
    <x v="1"/>
    <x v="4"/>
    <x v="0"/>
    <n v="1573.5952"/>
    <n v="1573.5952"/>
    <x v="2347"/>
  </r>
  <r>
    <s v="Shampoo"/>
    <x v="0"/>
    <s v="Sparkle &amp; Shine"/>
    <x v="6"/>
    <x v="0"/>
    <x v="1"/>
    <x v="4"/>
    <x v="1"/>
    <n v="1146.1712"/>
    <n v="2719.7664"/>
    <x v="2348"/>
  </r>
  <r>
    <s v="Shampoo"/>
    <x v="0"/>
    <s v="Sparkle &amp; Shine"/>
    <x v="6"/>
    <x v="0"/>
    <x v="1"/>
    <x v="4"/>
    <x v="2"/>
    <n v="1339.6368"/>
    <n v="4059.4031999999997"/>
    <x v="2349"/>
  </r>
  <r>
    <s v="Shampoo"/>
    <x v="0"/>
    <s v="Sparkle &amp; Shine"/>
    <x v="6"/>
    <x v="0"/>
    <x v="1"/>
    <x v="4"/>
    <x v="3"/>
    <n v="680.50400000000002"/>
    <n v="4739.9071999999996"/>
    <x v="2350"/>
  </r>
  <r>
    <s v="Shampoo"/>
    <x v="0"/>
    <s v="Sparkle &amp; Shine"/>
    <x v="6"/>
    <x v="0"/>
    <x v="1"/>
    <x v="4"/>
    <x v="4"/>
    <n v="646.76"/>
    <n v="5386.6671999999999"/>
    <x v="2351"/>
  </r>
  <r>
    <s v="Shampoo"/>
    <x v="0"/>
    <s v="Sparkle &amp; Shine"/>
    <x v="6"/>
    <x v="0"/>
    <x v="1"/>
    <x v="4"/>
    <x v="5"/>
    <n v="212.5872"/>
    <n v="5599.2543999999998"/>
    <x v="2352"/>
  </r>
  <r>
    <s v="Shampoo"/>
    <x v="0"/>
    <s v="Sparkle &amp; Shine"/>
    <x v="6"/>
    <x v="0"/>
    <x v="1"/>
    <x v="4"/>
    <x v="6"/>
    <n v="196.84"/>
    <n v="5796.0944"/>
    <x v="2353"/>
  </r>
  <r>
    <s v="Shampoo"/>
    <x v="0"/>
    <s v="Sparkle &amp; Shine"/>
    <x v="6"/>
    <x v="0"/>
    <x v="1"/>
    <x v="4"/>
    <x v="7"/>
    <n v="194.59040000000002"/>
    <n v="5990.6848"/>
    <x v="2354"/>
  </r>
  <r>
    <s v="Shampoo"/>
    <x v="0"/>
    <s v="Sparkle &amp; Shine"/>
    <x v="6"/>
    <x v="0"/>
    <x v="1"/>
    <x v="4"/>
    <x v="8"/>
    <n v="123.72800000000001"/>
    <n v="6114.4128000000001"/>
    <x v="2355"/>
  </r>
  <r>
    <s v="Shampoo"/>
    <x v="0"/>
    <s v="Sparkle &amp; Shine"/>
    <x v="6"/>
    <x v="0"/>
    <x v="1"/>
    <x v="4"/>
    <x v="9"/>
    <n v="91.108800000000002"/>
    <n v="6205.5216"/>
    <x v="2356"/>
  </r>
  <r>
    <s v="Shampoo"/>
    <x v="0"/>
    <s v="Sparkle &amp; Shine"/>
    <x v="6"/>
    <x v="0"/>
    <x v="1"/>
    <x v="4"/>
    <x v="10"/>
    <n v="182.2176"/>
    <n v="6387.7392"/>
    <x v="2357"/>
  </r>
  <r>
    <s v="Shampoo"/>
    <x v="0"/>
    <s v="Sparkle &amp; Shine"/>
    <x v="6"/>
    <x v="0"/>
    <x v="1"/>
    <x v="4"/>
    <x v="11"/>
    <n v="84.36"/>
    <n v="6472.0991999999997"/>
    <x v="2358"/>
  </r>
  <r>
    <s v="Shampoo"/>
    <x v="0"/>
    <s v="Sparkle &amp; Shine"/>
    <x v="6"/>
    <x v="0"/>
    <x v="1"/>
    <x v="5"/>
    <x v="0"/>
    <n v="160.84640000000002"/>
    <n v="160.84640000000002"/>
    <x v="2359"/>
  </r>
  <r>
    <s v="Shampoo"/>
    <x v="0"/>
    <s v="Sparkle &amp; Shine"/>
    <x v="6"/>
    <x v="0"/>
    <x v="1"/>
    <x v="5"/>
    <x v="1"/>
    <n v="46.116799999999998"/>
    <n v="206.96320000000003"/>
    <x v="2360"/>
  </r>
  <r>
    <s v="Shampoo"/>
    <x v="0"/>
    <s v="Sparkle &amp; Shine"/>
    <x v="6"/>
    <x v="0"/>
    <x v="1"/>
    <x v="5"/>
    <x v="2"/>
    <n v="87.734400000000008"/>
    <n v="294.69760000000002"/>
    <x v="2361"/>
  </r>
  <r>
    <s v="Shampoo"/>
    <x v="0"/>
    <s v="Sparkle &amp; Shine"/>
    <x v="6"/>
    <x v="1"/>
    <x v="0"/>
    <x v="0"/>
    <x v="0"/>
    <n v="518.53280000000007"/>
    <n v="518.53280000000007"/>
    <x v="2362"/>
  </r>
  <r>
    <s v="Shampoo"/>
    <x v="0"/>
    <s v="Sparkle &amp; Shine"/>
    <x v="6"/>
    <x v="1"/>
    <x v="0"/>
    <x v="0"/>
    <x v="1"/>
    <n v="438.67200000000003"/>
    <n v="957.20480000000009"/>
    <x v="2363"/>
  </r>
  <r>
    <s v="Shampoo"/>
    <x v="0"/>
    <s v="Sparkle &amp; Shine"/>
    <x v="6"/>
    <x v="1"/>
    <x v="0"/>
    <x v="0"/>
    <x v="2"/>
    <n v="394.8048"/>
    <n v="1352.0096000000001"/>
    <x v="2364"/>
  </r>
  <r>
    <s v="Shampoo"/>
    <x v="0"/>
    <s v="Sparkle &amp; Shine"/>
    <x v="6"/>
    <x v="1"/>
    <x v="0"/>
    <x v="0"/>
    <x v="3"/>
    <n v="394.8048"/>
    <n v="1746.8144000000002"/>
    <x v="2293"/>
  </r>
  <r>
    <s v="Shampoo"/>
    <x v="0"/>
    <s v="Sparkle &amp; Shine"/>
    <x v="6"/>
    <x v="1"/>
    <x v="0"/>
    <x v="0"/>
    <x v="4"/>
    <n v="476.91520000000003"/>
    <n v="2223.7296000000001"/>
    <x v="2365"/>
  </r>
  <r>
    <s v="Shampoo"/>
    <x v="0"/>
    <s v="Sparkle &amp; Shine"/>
    <x v="6"/>
    <x v="1"/>
    <x v="0"/>
    <x v="0"/>
    <x v="5"/>
    <n v="380.18240000000003"/>
    <n v="2603.9120000000003"/>
    <x v="2366"/>
  </r>
  <r>
    <s v="Shampoo"/>
    <x v="0"/>
    <s v="Sparkle &amp; Shine"/>
    <x v="6"/>
    <x v="1"/>
    <x v="0"/>
    <x v="0"/>
    <x v="6"/>
    <n v="418.42560000000003"/>
    <n v="3022.3376000000003"/>
    <x v="2367"/>
  </r>
  <r>
    <s v="Shampoo"/>
    <x v="0"/>
    <s v="Sparkle &amp; Shine"/>
    <x v="6"/>
    <x v="1"/>
    <x v="0"/>
    <x v="0"/>
    <x v="7"/>
    <n v="446.54560000000004"/>
    <n v="3468.8832000000002"/>
    <x v="2368"/>
  </r>
  <r>
    <s v="Shampoo"/>
    <x v="0"/>
    <s v="Sparkle &amp; Shine"/>
    <x v="6"/>
    <x v="1"/>
    <x v="0"/>
    <x v="0"/>
    <x v="8"/>
    <n v="407.17759999999998"/>
    <n v="3876.0608000000002"/>
    <x v="2369"/>
  </r>
  <r>
    <s v="Shampoo"/>
    <x v="0"/>
    <s v="Sparkle &amp; Shine"/>
    <x v="6"/>
    <x v="1"/>
    <x v="0"/>
    <x v="0"/>
    <x v="9"/>
    <n v="374.55840000000001"/>
    <n v="4250.6192000000001"/>
    <x v="2370"/>
  </r>
  <r>
    <s v="Shampoo"/>
    <x v="0"/>
    <s v="Sparkle &amp; Shine"/>
    <x v="6"/>
    <x v="1"/>
    <x v="0"/>
    <x v="0"/>
    <x v="10"/>
    <n v="352.06240000000003"/>
    <n v="4602.6815999999999"/>
    <x v="2371"/>
  </r>
  <r>
    <s v="Shampoo"/>
    <x v="0"/>
    <s v="Sparkle &amp; Shine"/>
    <x v="6"/>
    <x v="1"/>
    <x v="0"/>
    <x v="0"/>
    <x v="11"/>
    <n v="416.17599999999999"/>
    <n v="5018.8576000000003"/>
    <x v="2372"/>
  </r>
  <r>
    <s v="Shampoo"/>
    <x v="0"/>
    <s v="Sparkle &amp; Shine"/>
    <x v="6"/>
    <x v="1"/>
    <x v="0"/>
    <x v="1"/>
    <x v="0"/>
    <n v="393.68"/>
    <n v="393.68"/>
    <x v="2373"/>
  </r>
  <r>
    <s v="Shampoo"/>
    <x v="0"/>
    <s v="Sparkle &amp; Shine"/>
    <x v="6"/>
    <x v="1"/>
    <x v="0"/>
    <x v="1"/>
    <x v="1"/>
    <n v="327.3168"/>
    <n v="720.99680000000001"/>
    <x v="2374"/>
  </r>
  <r>
    <s v="Shampoo"/>
    <x v="0"/>
    <s v="Sparkle &amp; Shine"/>
    <x v="6"/>
    <x v="1"/>
    <x v="0"/>
    <x v="1"/>
    <x v="2"/>
    <n v="545.52800000000002"/>
    <n v="1266.5248000000001"/>
    <x v="2375"/>
  </r>
  <r>
    <s v="Shampoo"/>
    <x v="0"/>
    <s v="Sparkle &amp; Shine"/>
    <x v="6"/>
    <x v="1"/>
    <x v="0"/>
    <x v="1"/>
    <x v="3"/>
    <n v="278.9504"/>
    <n v="1545.4752000000001"/>
    <x v="2376"/>
  </r>
  <r>
    <s v="Shampoo"/>
    <x v="0"/>
    <s v="Sparkle &amp; Shine"/>
    <x v="6"/>
    <x v="1"/>
    <x v="0"/>
    <x v="1"/>
    <x v="4"/>
    <n v="810.98080000000004"/>
    <n v="2356.4560000000001"/>
    <x v="2377"/>
  </r>
  <r>
    <s v="Shampoo"/>
    <x v="0"/>
    <s v="Sparkle &amp; Shine"/>
    <x v="6"/>
    <x v="1"/>
    <x v="0"/>
    <x v="1"/>
    <x v="5"/>
    <n v="1053.9376"/>
    <n v="3410.3936000000003"/>
    <x v="2378"/>
  </r>
  <r>
    <s v="Shampoo"/>
    <x v="0"/>
    <s v="Sparkle &amp; Shine"/>
    <x v="6"/>
    <x v="1"/>
    <x v="0"/>
    <x v="1"/>
    <x v="6"/>
    <n v="507.28480000000002"/>
    <n v="3917.6784000000002"/>
    <x v="2379"/>
  </r>
  <r>
    <s v="Shampoo"/>
    <x v="0"/>
    <s v="Sparkle &amp; Shine"/>
    <x v="6"/>
    <x v="1"/>
    <x v="0"/>
    <x v="1"/>
    <x v="7"/>
    <n v="581.52160000000003"/>
    <n v="4499.2000000000007"/>
    <x v="2380"/>
  </r>
  <r>
    <s v="Shampoo"/>
    <x v="0"/>
    <s v="Sparkle &amp; Shine"/>
    <x v="6"/>
    <x v="1"/>
    <x v="0"/>
    <x v="1"/>
    <x v="8"/>
    <n v="373.43360000000001"/>
    <n v="4872.633600000001"/>
    <x v="2381"/>
  </r>
  <r>
    <s v="Shampoo"/>
    <x v="0"/>
    <s v="Sparkle &amp; Shine"/>
    <x v="6"/>
    <x v="1"/>
    <x v="0"/>
    <x v="1"/>
    <x v="9"/>
    <n v="298.072"/>
    <n v="5170.7056000000011"/>
    <x v="2382"/>
  </r>
  <r>
    <s v="Shampoo"/>
    <x v="0"/>
    <s v="Sparkle &amp; Shine"/>
    <x v="6"/>
    <x v="1"/>
    <x v="0"/>
    <x v="1"/>
    <x v="10"/>
    <n v="357.68639999999999"/>
    <n v="5528.3920000000007"/>
    <x v="2383"/>
  </r>
  <r>
    <s v="Shampoo"/>
    <x v="0"/>
    <s v="Sparkle &amp; Shine"/>
    <x v="6"/>
    <x v="1"/>
    <x v="0"/>
    <x v="1"/>
    <x v="11"/>
    <n v="798.60800000000006"/>
    <n v="6327.0000000000009"/>
    <x v="2384"/>
  </r>
  <r>
    <s v="Shampoo"/>
    <x v="0"/>
    <s v="Sparkle &amp; Shine"/>
    <x v="6"/>
    <x v="1"/>
    <x v="0"/>
    <x v="2"/>
    <x v="0"/>
    <n v="617.51520000000005"/>
    <n v="617.51520000000005"/>
    <x v="2385"/>
  </r>
  <r>
    <s v="Shampoo"/>
    <x v="0"/>
    <s v="Sparkle &amp; Shine"/>
    <x v="6"/>
    <x v="1"/>
    <x v="0"/>
    <x v="2"/>
    <x v="1"/>
    <n v="857.09760000000006"/>
    <n v="1474.6128000000001"/>
    <x v="2386"/>
  </r>
  <r>
    <s v="Shampoo"/>
    <x v="0"/>
    <s v="Sparkle &amp; Shine"/>
    <x v="6"/>
    <x v="1"/>
    <x v="0"/>
    <x v="2"/>
    <x v="2"/>
    <n v="400.42880000000002"/>
    <n v="1875.0416"/>
    <x v="2387"/>
  </r>
  <r>
    <s v="Shampoo"/>
    <x v="0"/>
    <s v="Sparkle &amp; Shine"/>
    <x v="6"/>
    <x v="1"/>
    <x v="0"/>
    <x v="2"/>
    <x v="3"/>
    <n v="415.05119999999999"/>
    <n v="2290.0927999999999"/>
    <x v="2388"/>
  </r>
  <r>
    <s v="Shampoo"/>
    <x v="0"/>
    <s v="Sparkle &amp; Shine"/>
    <x v="6"/>
    <x v="1"/>
    <x v="0"/>
    <x v="2"/>
    <x v="4"/>
    <n v="359.93600000000004"/>
    <n v="2650.0288"/>
    <x v="2389"/>
  </r>
  <r>
    <s v="Shampoo"/>
    <x v="0"/>
    <s v="Sparkle &amp; Shine"/>
    <x v="6"/>
    <x v="1"/>
    <x v="0"/>
    <x v="2"/>
    <x v="5"/>
    <n v="569.14880000000005"/>
    <n v="3219.1776"/>
    <x v="2390"/>
  </r>
  <r>
    <s v="Shampoo"/>
    <x v="0"/>
    <s v="Sparkle &amp; Shine"/>
    <x v="6"/>
    <x v="1"/>
    <x v="0"/>
    <x v="2"/>
    <x v="6"/>
    <n v="870.59519999999998"/>
    <n v="4089.7727999999997"/>
    <x v="2391"/>
  </r>
  <r>
    <s v="Shampoo"/>
    <x v="0"/>
    <s v="Sparkle &amp; Shine"/>
    <x v="6"/>
    <x v="1"/>
    <x v="0"/>
    <x v="2"/>
    <x v="7"/>
    <n v="361.06080000000003"/>
    <n v="4450.8335999999999"/>
    <x v="2392"/>
  </r>
  <r>
    <s v="Shampoo"/>
    <x v="0"/>
    <s v="Sparkle &amp; Shine"/>
    <x v="6"/>
    <x v="1"/>
    <x v="0"/>
    <x v="2"/>
    <x v="8"/>
    <n v="389.18080000000003"/>
    <n v="4840.0144"/>
    <x v="2393"/>
  </r>
  <r>
    <s v="Shampoo"/>
    <x v="0"/>
    <s v="Sparkle &amp; Shine"/>
    <x v="6"/>
    <x v="1"/>
    <x v="0"/>
    <x v="2"/>
    <x v="9"/>
    <n v="518.53280000000007"/>
    <n v="5358.5472"/>
    <x v="2394"/>
  </r>
  <r>
    <s v="Shampoo"/>
    <x v="0"/>
    <s v="Sparkle &amp; Shine"/>
    <x v="6"/>
    <x v="1"/>
    <x v="0"/>
    <x v="2"/>
    <x v="10"/>
    <n v="380.18240000000003"/>
    <n v="5738.7295999999997"/>
    <x v="2395"/>
  </r>
  <r>
    <s v="Shampoo"/>
    <x v="0"/>
    <s v="Sparkle &amp; Shine"/>
    <x v="6"/>
    <x v="1"/>
    <x v="0"/>
    <x v="2"/>
    <x v="11"/>
    <n v="467.91680000000002"/>
    <n v="6206.6463999999996"/>
    <x v="2396"/>
  </r>
  <r>
    <s v="Shampoo"/>
    <x v="0"/>
    <s v="Sparkle &amp; Shine"/>
    <x v="6"/>
    <x v="1"/>
    <x v="0"/>
    <x v="3"/>
    <x v="0"/>
    <n v="275.57600000000002"/>
    <n v="275.57600000000002"/>
    <x v="2397"/>
  </r>
  <r>
    <s v="Shampoo"/>
    <x v="0"/>
    <s v="Sparkle &amp; Shine"/>
    <x v="6"/>
    <x v="1"/>
    <x v="0"/>
    <x v="3"/>
    <x v="1"/>
    <n v="307.07040000000001"/>
    <n v="582.64640000000009"/>
    <x v="2398"/>
  </r>
  <r>
    <s v="Shampoo"/>
    <x v="0"/>
    <s v="Sparkle &amp; Shine"/>
    <x v="6"/>
    <x v="1"/>
    <x v="0"/>
    <x v="3"/>
    <x v="2"/>
    <n v="299.1968"/>
    <n v="881.84320000000002"/>
    <x v="2399"/>
  </r>
  <r>
    <s v="Shampoo"/>
    <x v="0"/>
    <s v="Sparkle &amp; Shine"/>
    <x v="6"/>
    <x v="1"/>
    <x v="0"/>
    <x v="3"/>
    <x v="3"/>
    <n v="348.68799999999999"/>
    <n v="1230.5311999999999"/>
    <x v="2400"/>
  </r>
  <r>
    <s v="Shampoo"/>
    <x v="0"/>
    <s v="Sparkle &amp; Shine"/>
    <x v="6"/>
    <x v="1"/>
    <x v="0"/>
    <x v="3"/>
    <x v="4"/>
    <n v="403.8032"/>
    <n v="1634.3344"/>
    <x v="2401"/>
  </r>
  <r>
    <s v="Shampoo"/>
    <x v="0"/>
    <s v="Sparkle &amp; Shine"/>
    <x v="6"/>
    <x v="1"/>
    <x v="0"/>
    <x v="3"/>
    <x v="5"/>
    <n v="365.56"/>
    <n v="1999.8943999999999"/>
    <x v="2402"/>
  </r>
  <r>
    <s v="Shampoo"/>
    <x v="0"/>
    <s v="Sparkle &amp; Shine"/>
    <x v="6"/>
    <x v="1"/>
    <x v="0"/>
    <x v="3"/>
    <x v="6"/>
    <n v="286.82400000000001"/>
    <n v="2286.7183999999997"/>
    <x v="2403"/>
  </r>
  <r>
    <s v="Shampoo"/>
    <x v="0"/>
    <s v="Sparkle &amp; Shine"/>
    <x v="6"/>
    <x v="1"/>
    <x v="0"/>
    <x v="3"/>
    <x v="7"/>
    <n v="322.81760000000003"/>
    <n v="2609.5359999999996"/>
    <x v="2404"/>
  </r>
  <r>
    <s v="Shampoo"/>
    <x v="0"/>
    <s v="Sparkle &amp; Shine"/>
    <x v="6"/>
    <x v="1"/>
    <x v="0"/>
    <x v="3"/>
    <x v="8"/>
    <n v="329.56639999999999"/>
    <n v="2939.1023999999998"/>
    <x v="2405"/>
  </r>
  <r>
    <s v="Shampoo"/>
    <x v="0"/>
    <s v="Sparkle &amp; Shine"/>
    <x v="6"/>
    <x v="1"/>
    <x v="0"/>
    <x v="3"/>
    <x v="9"/>
    <n v="359.93600000000004"/>
    <n v="3299.0383999999999"/>
    <x v="2406"/>
  </r>
  <r>
    <s v="Shampoo"/>
    <x v="0"/>
    <s v="Sparkle &amp; Shine"/>
    <x v="6"/>
    <x v="1"/>
    <x v="0"/>
    <x v="3"/>
    <x v="10"/>
    <n v="267.70240000000001"/>
    <n v="3566.7408"/>
    <x v="2407"/>
  </r>
  <r>
    <s v="Shampoo"/>
    <x v="0"/>
    <s v="Sparkle &amp; Shine"/>
    <x v="6"/>
    <x v="1"/>
    <x v="0"/>
    <x v="3"/>
    <x v="11"/>
    <n v="430.79840000000002"/>
    <n v="3997.5392000000002"/>
    <x v="2408"/>
  </r>
  <r>
    <s v="Shampoo"/>
    <x v="0"/>
    <s v="Sparkle &amp; Shine"/>
    <x v="6"/>
    <x v="1"/>
    <x v="0"/>
    <x v="4"/>
    <x v="0"/>
    <n v="335.19040000000001"/>
    <n v="335.19040000000001"/>
    <x v="2409"/>
  </r>
  <r>
    <s v="Shampoo"/>
    <x v="0"/>
    <s v="Sparkle &amp; Shine"/>
    <x v="6"/>
    <x v="1"/>
    <x v="0"/>
    <x v="4"/>
    <x v="1"/>
    <n v="276.70080000000002"/>
    <n v="611.89120000000003"/>
    <x v="2410"/>
  </r>
  <r>
    <s v="Shampoo"/>
    <x v="0"/>
    <s v="Sparkle &amp; Shine"/>
    <x v="6"/>
    <x v="1"/>
    <x v="0"/>
    <x v="4"/>
    <x v="2"/>
    <n v="223.83520000000001"/>
    <n v="835.72640000000001"/>
    <x v="2411"/>
  </r>
  <r>
    <s v="Shampoo"/>
    <x v="0"/>
    <s v="Sparkle &amp; Shine"/>
    <x v="6"/>
    <x v="1"/>
    <x v="0"/>
    <x v="4"/>
    <x v="3"/>
    <n v="140.6"/>
    <n v="976.32640000000004"/>
    <x v="2412"/>
  </r>
  <r>
    <s v="Shampoo"/>
    <x v="0"/>
    <s v="Sparkle &amp; Shine"/>
    <x v="6"/>
    <x v="1"/>
    <x v="0"/>
    <x v="4"/>
    <x v="4"/>
    <n v="127.1024"/>
    <n v="1103.4288000000001"/>
    <x v="2413"/>
  </r>
  <r>
    <s v="Shampoo"/>
    <x v="0"/>
    <s v="Sparkle &amp; Shine"/>
    <x v="6"/>
    <x v="1"/>
    <x v="0"/>
    <x v="4"/>
    <x v="5"/>
    <n v="85.484800000000007"/>
    <n v="1188.9136000000001"/>
    <x v="2414"/>
  </r>
  <r>
    <s v="Shampoo"/>
    <x v="0"/>
    <s v="Sparkle &amp; Shine"/>
    <x v="6"/>
    <x v="1"/>
    <x v="0"/>
    <x v="4"/>
    <x v="6"/>
    <n v="73.111999999999995"/>
    <n v="1262.0256000000002"/>
    <x v="2415"/>
  </r>
  <r>
    <s v="Shampoo"/>
    <x v="0"/>
    <s v="Sparkle &amp; Shine"/>
    <x v="6"/>
    <x v="1"/>
    <x v="0"/>
    <x v="4"/>
    <x v="7"/>
    <n v="37.118400000000001"/>
    <n v="1299.1440000000002"/>
    <x v="2416"/>
  </r>
  <r>
    <s v="Shampoo"/>
    <x v="0"/>
    <s v="Sparkle &amp; Shine"/>
    <x v="6"/>
    <x v="1"/>
    <x v="0"/>
    <x v="4"/>
    <x v="8"/>
    <n v="57.364800000000002"/>
    <n v="1356.5088000000003"/>
    <x v="2417"/>
  </r>
  <r>
    <s v="Shampoo"/>
    <x v="0"/>
    <s v="Sparkle &amp; Shine"/>
    <x v="6"/>
    <x v="1"/>
    <x v="0"/>
    <x v="4"/>
    <x v="9"/>
    <n v="43.867200000000004"/>
    <n v="1400.3760000000002"/>
    <x v="2418"/>
  </r>
  <r>
    <s v="Shampoo"/>
    <x v="0"/>
    <s v="Sparkle &amp; Shine"/>
    <x v="6"/>
    <x v="1"/>
    <x v="0"/>
    <x v="4"/>
    <x v="10"/>
    <n v="40.492800000000003"/>
    <n v="1440.8688000000002"/>
    <x v="2419"/>
  </r>
  <r>
    <s v="Shampoo"/>
    <x v="0"/>
    <s v="Sparkle &amp; Shine"/>
    <x v="6"/>
    <x v="1"/>
    <x v="0"/>
    <x v="4"/>
    <x v="11"/>
    <n v="37.118400000000001"/>
    <n v="1477.9872000000003"/>
    <x v="2420"/>
  </r>
  <r>
    <s v="Shampoo"/>
    <x v="0"/>
    <s v="Sparkle &amp; Shine"/>
    <x v="6"/>
    <x v="1"/>
    <x v="0"/>
    <x v="5"/>
    <x v="0"/>
    <n v="33.744"/>
    <n v="33.744"/>
    <x v="2421"/>
  </r>
  <r>
    <s v="Shampoo"/>
    <x v="0"/>
    <s v="Sparkle &amp; Shine"/>
    <x v="6"/>
    <x v="1"/>
    <x v="0"/>
    <x v="5"/>
    <x v="1"/>
    <n v="38.243200000000002"/>
    <n v="71.987200000000001"/>
    <x v="2422"/>
  </r>
  <r>
    <s v="Shampoo"/>
    <x v="0"/>
    <s v="Sparkle &amp; Shine"/>
    <x v="6"/>
    <x v="1"/>
    <x v="0"/>
    <x v="5"/>
    <x v="2"/>
    <n v="17.9968"/>
    <n v="89.984000000000009"/>
    <x v="2423"/>
  </r>
  <r>
    <s v="Shampoo"/>
    <x v="0"/>
    <s v="Sparkle &amp; Shine"/>
    <x v="6"/>
    <x v="1"/>
    <x v="1"/>
    <x v="0"/>
    <x v="0"/>
    <n v="2564.5439999999999"/>
    <n v="2564.5439999999999"/>
    <x v="2424"/>
  </r>
  <r>
    <s v="Shampoo"/>
    <x v="0"/>
    <s v="Sparkle &amp; Shine"/>
    <x v="6"/>
    <x v="1"/>
    <x v="1"/>
    <x v="0"/>
    <x v="1"/>
    <n v="2173.1136000000001"/>
    <n v="4737.6576000000005"/>
    <x v="2425"/>
  </r>
  <r>
    <s v="Shampoo"/>
    <x v="0"/>
    <s v="Sparkle &amp; Shine"/>
    <x v="6"/>
    <x v="1"/>
    <x v="1"/>
    <x v="0"/>
    <x v="2"/>
    <n v="1953.7776000000001"/>
    <n v="6691.4352000000008"/>
    <x v="2426"/>
  </r>
  <r>
    <s v="Shampoo"/>
    <x v="0"/>
    <s v="Sparkle &amp; Shine"/>
    <x v="6"/>
    <x v="1"/>
    <x v="1"/>
    <x v="0"/>
    <x v="3"/>
    <n v="1953.7776000000001"/>
    <n v="8645.2128000000012"/>
    <x v="2427"/>
  </r>
  <r>
    <s v="Shampoo"/>
    <x v="0"/>
    <s v="Sparkle &amp; Shine"/>
    <x v="6"/>
    <x v="1"/>
    <x v="1"/>
    <x v="0"/>
    <x v="4"/>
    <n v="2358.7056000000002"/>
    <n v="11003.918400000002"/>
    <x v="2428"/>
  </r>
  <r>
    <s v="Shampoo"/>
    <x v="0"/>
    <s v="Sparkle &amp; Shine"/>
    <x v="6"/>
    <x v="1"/>
    <x v="1"/>
    <x v="0"/>
    <x v="5"/>
    <n v="1884.04"/>
    <n v="12887.958400000003"/>
    <x v="2429"/>
  </r>
  <r>
    <s v="Shampoo"/>
    <x v="0"/>
    <s v="Sparkle &amp; Shine"/>
    <x v="6"/>
    <x v="1"/>
    <x v="1"/>
    <x v="0"/>
    <x v="6"/>
    <n v="2074.1312000000003"/>
    <n v="14962.089600000003"/>
    <x v="2430"/>
  </r>
  <r>
    <s v="Shampoo"/>
    <x v="0"/>
    <s v="Sparkle &amp; Shine"/>
    <x v="6"/>
    <x v="1"/>
    <x v="1"/>
    <x v="0"/>
    <x v="7"/>
    <n v="2212.4816000000001"/>
    <n v="17174.571200000002"/>
    <x v="2431"/>
  </r>
  <r>
    <s v="Shampoo"/>
    <x v="0"/>
    <s v="Sparkle &amp; Shine"/>
    <x v="6"/>
    <x v="1"/>
    <x v="1"/>
    <x v="0"/>
    <x v="8"/>
    <n v="2017.8912"/>
    <n v="19192.462400000004"/>
    <x v="2432"/>
  </r>
  <r>
    <s v="Shampoo"/>
    <x v="0"/>
    <s v="Sparkle &amp; Shine"/>
    <x v="6"/>
    <x v="1"/>
    <x v="1"/>
    <x v="0"/>
    <x v="9"/>
    <n v="1852.5456000000001"/>
    <n v="21045.008000000005"/>
    <x v="2433"/>
  </r>
  <r>
    <s v="Shampoo"/>
    <x v="0"/>
    <s v="Sparkle &amp; Shine"/>
    <x v="6"/>
    <x v="1"/>
    <x v="1"/>
    <x v="0"/>
    <x v="10"/>
    <n v="1744.5648000000001"/>
    <n v="22789.572800000005"/>
    <x v="2434"/>
  </r>
  <r>
    <s v="Shampoo"/>
    <x v="0"/>
    <s v="Sparkle &amp; Shine"/>
    <x v="6"/>
    <x v="1"/>
    <x v="1"/>
    <x v="0"/>
    <x v="11"/>
    <n v="2061.7584000000002"/>
    <n v="24851.331200000004"/>
    <x v="2435"/>
  </r>
  <r>
    <s v="Shampoo"/>
    <x v="0"/>
    <s v="Sparkle &amp; Shine"/>
    <x v="6"/>
    <x v="1"/>
    <x v="1"/>
    <x v="1"/>
    <x v="0"/>
    <n v="1948.1536000000001"/>
    <n v="1948.1536000000001"/>
    <x v="2436"/>
  </r>
  <r>
    <s v="Shampoo"/>
    <x v="0"/>
    <s v="Sparkle &amp; Shine"/>
    <x v="6"/>
    <x v="1"/>
    <x v="1"/>
    <x v="1"/>
    <x v="1"/>
    <n v="1623.0864000000001"/>
    <n v="3571.2400000000002"/>
    <x v="2437"/>
  </r>
  <r>
    <s v="Shampoo"/>
    <x v="0"/>
    <s v="Sparkle &amp; Shine"/>
    <x v="6"/>
    <x v="1"/>
    <x v="1"/>
    <x v="1"/>
    <x v="2"/>
    <n v="2700.6448"/>
    <n v="6271.8847999999998"/>
    <x v="2438"/>
  </r>
  <r>
    <s v="Shampoo"/>
    <x v="0"/>
    <s v="Sparkle &amp; Shine"/>
    <x v="6"/>
    <x v="1"/>
    <x v="1"/>
    <x v="1"/>
    <x v="3"/>
    <n v="1383.5040000000001"/>
    <n v="7655.3887999999997"/>
    <x v="2439"/>
  </r>
  <r>
    <s v="Shampoo"/>
    <x v="0"/>
    <s v="Sparkle &amp; Shine"/>
    <x v="6"/>
    <x v="1"/>
    <x v="1"/>
    <x v="1"/>
    <x v="4"/>
    <n v="4015.5360000000001"/>
    <n v="11670.924800000001"/>
    <x v="2440"/>
  </r>
  <r>
    <s v="Shampoo"/>
    <x v="0"/>
    <s v="Sparkle &amp; Shine"/>
    <x v="6"/>
    <x v="1"/>
    <x v="1"/>
    <x v="1"/>
    <x v="5"/>
    <n v="5219.0720000000001"/>
    <n v="16889.996800000001"/>
    <x v="2441"/>
  </r>
  <r>
    <s v="Shampoo"/>
    <x v="0"/>
    <s v="Sparkle &amp; Shine"/>
    <x v="6"/>
    <x v="1"/>
    <x v="1"/>
    <x v="1"/>
    <x v="6"/>
    <n v="2509.4288000000001"/>
    <n v="19399.425600000002"/>
    <x v="2442"/>
  </r>
  <r>
    <s v="Shampoo"/>
    <x v="0"/>
    <s v="Sparkle &amp; Shine"/>
    <x v="6"/>
    <x v="1"/>
    <x v="1"/>
    <x v="1"/>
    <x v="7"/>
    <n v="2876.1136000000001"/>
    <n v="22275.539200000003"/>
    <x v="2443"/>
  </r>
  <r>
    <s v="Shampoo"/>
    <x v="0"/>
    <s v="Sparkle &amp; Shine"/>
    <x v="6"/>
    <x v="1"/>
    <x v="1"/>
    <x v="1"/>
    <x v="8"/>
    <n v="1850.296"/>
    <n v="24125.835200000001"/>
    <x v="2444"/>
  </r>
  <r>
    <s v="Shampoo"/>
    <x v="0"/>
    <s v="Sparkle &amp; Shine"/>
    <x v="6"/>
    <x v="1"/>
    <x v="1"/>
    <x v="1"/>
    <x v="9"/>
    <n v="1474.6128000000001"/>
    <n v="25600.448"/>
    <x v="2445"/>
  </r>
  <r>
    <s v="Shampoo"/>
    <x v="0"/>
    <s v="Sparkle &amp; Shine"/>
    <x v="6"/>
    <x v="1"/>
    <x v="1"/>
    <x v="1"/>
    <x v="10"/>
    <n v="1772.6848"/>
    <n v="27373.132799999999"/>
    <x v="2446"/>
  </r>
  <r>
    <s v="Shampoo"/>
    <x v="0"/>
    <s v="Sparkle &amp; Shine"/>
    <x v="6"/>
    <x v="1"/>
    <x v="1"/>
    <x v="1"/>
    <x v="11"/>
    <n v="3955.9216000000001"/>
    <n v="31329.054400000001"/>
    <x v="2447"/>
  </r>
  <r>
    <s v="Shampoo"/>
    <x v="0"/>
    <s v="Sparkle &amp; Shine"/>
    <x v="6"/>
    <x v="1"/>
    <x v="1"/>
    <x v="2"/>
    <x v="0"/>
    <n v="3059.4560000000001"/>
    <n v="3059.4560000000001"/>
    <x v="2448"/>
  </r>
  <r>
    <s v="Shampoo"/>
    <x v="0"/>
    <s v="Sparkle &amp; Shine"/>
    <x v="6"/>
    <x v="1"/>
    <x v="1"/>
    <x v="2"/>
    <x v="1"/>
    <n v="4244.9952000000003"/>
    <n v="7304.4512000000004"/>
    <x v="2449"/>
  </r>
  <r>
    <s v="Shampoo"/>
    <x v="0"/>
    <s v="Sparkle &amp; Shine"/>
    <x v="6"/>
    <x v="1"/>
    <x v="1"/>
    <x v="2"/>
    <x v="2"/>
    <n v="1981.8976"/>
    <n v="9286.3487999999998"/>
    <x v="2450"/>
  </r>
  <r>
    <s v="Shampoo"/>
    <x v="0"/>
    <s v="Sparkle &amp; Shine"/>
    <x v="6"/>
    <x v="1"/>
    <x v="1"/>
    <x v="2"/>
    <x v="3"/>
    <n v="2055.0095999999999"/>
    <n v="11341.358399999999"/>
    <x v="2451"/>
  </r>
  <r>
    <s v="Shampoo"/>
    <x v="0"/>
    <s v="Sparkle &amp; Shine"/>
    <x v="6"/>
    <x v="1"/>
    <x v="1"/>
    <x v="2"/>
    <x v="4"/>
    <n v="1783.9328"/>
    <n v="13125.2912"/>
    <x v="2452"/>
  </r>
  <r>
    <s v="Shampoo"/>
    <x v="0"/>
    <s v="Sparkle &amp; Shine"/>
    <x v="6"/>
    <x v="1"/>
    <x v="1"/>
    <x v="2"/>
    <x v="5"/>
    <n v="2817.6240000000003"/>
    <n v="15942.915199999999"/>
    <x v="2453"/>
  </r>
  <r>
    <s v="Shampoo"/>
    <x v="0"/>
    <s v="Sparkle &amp; Shine"/>
    <x v="6"/>
    <x v="1"/>
    <x v="1"/>
    <x v="2"/>
    <x v="6"/>
    <n v="4309.1088"/>
    <n v="20252.023999999998"/>
    <x v="2454"/>
  </r>
  <r>
    <s v="Shampoo"/>
    <x v="0"/>
    <s v="Sparkle &amp; Shine"/>
    <x v="6"/>
    <x v="1"/>
    <x v="1"/>
    <x v="2"/>
    <x v="7"/>
    <n v="1789.5568000000001"/>
    <n v="22041.580799999996"/>
    <x v="2455"/>
  </r>
  <r>
    <s v="Shampoo"/>
    <x v="0"/>
    <s v="Sparkle &amp; Shine"/>
    <x v="6"/>
    <x v="1"/>
    <x v="1"/>
    <x v="2"/>
    <x v="8"/>
    <n v="1927.9072000000001"/>
    <n v="23969.487999999998"/>
    <x v="2456"/>
  </r>
  <r>
    <s v="Shampoo"/>
    <x v="0"/>
    <s v="Sparkle &amp; Shine"/>
    <x v="6"/>
    <x v="1"/>
    <x v="1"/>
    <x v="2"/>
    <x v="9"/>
    <n v="2564.5439999999999"/>
    <n v="26534.031999999999"/>
    <x v="2457"/>
  </r>
  <r>
    <s v="Shampoo"/>
    <x v="0"/>
    <s v="Sparkle &amp; Shine"/>
    <x v="6"/>
    <x v="1"/>
    <x v="1"/>
    <x v="2"/>
    <x v="10"/>
    <n v="1882.9152000000001"/>
    <n v="28416.947199999999"/>
    <x v="2458"/>
  </r>
  <r>
    <s v="Shampoo"/>
    <x v="0"/>
    <s v="Sparkle &amp; Shine"/>
    <x v="6"/>
    <x v="1"/>
    <x v="1"/>
    <x v="2"/>
    <x v="11"/>
    <n v="2369.9535999999998"/>
    <n v="30786.900799999999"/>
    <x v="2459"/>
  </r>
  <r>
    <s v="Shampoo"/>
    <x v="0"/>
    <s v="Sparkle &amp; Shine"/>
    <x v="6"/>
    <x v="1"/>
    <x v="1"/>
    <x v="3"/>
    <x v="0"/>
    <n v="1489.2352000000001"/>
    <n v="1489.2352000000001"/>
    <x v="2460"/>
  </r>
  <r>
    <s v="Shampoo"/>
    <x v="0"/>
    <s v="Sparkle &amp; Shine"/>
    <x v="6"/>
    <x v="1"/>
    <x v="1"/>
    <x v="3"/>
    <x v="1"/>
    <n v="1655.7056"/>
    <n v="3144.9408000000003"/>
    <x v="2461"/>
  </r>
  <r>
    <s v="Shampoo"/>
    <x v="0"/>
    <s v="Sparkle &amp; Shine"/>
    <x v="6"/>
    <x v="1"/>
    <x v="1"/>
    <x v="3"/>
    <x v="2"/>
    <n v="1612.9632000000001"/>
    <n v="4757.9040000000005"/>
    <x v="2462"/>
  </r>
  <r>
    <s v="Shampoo"/>
    <x v="0"/>
    <s v="Sparkle &amp; Shine"/>
    <x v="6"/>
    <x v="1"/>
    <x v="1"/>
    <x v="3"/>
    <x v="3"/>
    <n v="1884.04"/>
    <n v="6641.9440000000004"/>
    <x v="2463"/>
  </r>
  <r>
    <s v="Shampoo"/>
    <x v="0"/>
    <s v="Sparkle &amp; Shine"/>
    <x v="6"/>
    <x v="1"/>
    <x v="1"/>
    <x v="3"/>
    <x v="4"/>
    <n v="2183.2368000000001"/>
    <n v="8825.1808000000001"/>
    <x v="2464"/>
  </r>
  <r>
    <s v="Shampoo"/>
    <x v="0"/>
    <s v="Sparkle &amp; Shine"/>
    <x v="6"/>
    <x v="1"/>
    <x v="1"/>
    <x v="3"/>
    <x v="5"/>
    <n v="1972.8992000000001"/>
    <n v="10798.08"/>
    <x v="2465"/>
  </r>
  <r>
    <s v="Shampoo"/>
    <x v="0"/>
    <s v="Sparkle &amp; Shine"/>
    <x v="6"/>
    <x v="1"/>
    <x v="1"/>
    <x v="3"/>
    <x v="6"/>
    <n v="1551.0992000000001"/>
    <n v="12349.1792"/>
    <x v="2466"/>
  </r>
  <r>
    <s v="Shampoo"/>
    <x v="0"/>
    <s v="Sparkle &amp; Shine"/>
    <x v="6"/>
    <x v="1"/>
    <x v="1"/>
    <x v="3"/>
    <x v="7"/>
    <n v="1744.5648000000001"/>
    <n v="14093.744000000001"/>
    <x v="2467"/>
  </r>
  <r>
    <s v="Shampoo"/>
    <x v="0"/>
    <s v="Sparkle &amp; Shine"/>
    <x v="6"/>
    <x v="1"/>
    <x v="1"/>
    <x v="3"/>
    <x v="8"/>
    <n v="1779.4336000000001"/>
    <n v="15873.177600000001"/>
    <x v="2468"/>
  </r>
  <r>
    <s v="Shampoo"/>
    <x v="0"/>
    <s v="Sparkle &amp; Shine"/>
    <x v="6"/>
    <x v="1"/>
    <x v="1"/>
    <x v="3"/>
    <x v="9"/>
    <n v="1945.904"/>
    <n v="17819.081600000001"/>
    <x v="2469"/>
  </r>
  <r>
    <s v="Shampoo"/>
    <x v="0"/>
    <s v="Sparkle &amp; Shine"/>
    <x v="6"/>
    <x v="1"/>
    <x v="1"/>
    <x v="3"/>
    <x v="10"/>
    <n v="1444.2432000000001"/>
    <n v="19263.324800000002"/>
    <x v="2470"/>
  </r>
  <r>
    <s v="Shampoo"/>
    <x v="0"/>
    <s v="Sparkle &amp; Shine"/>
    <x v="6"/>
    <x v="1"/>
    <x v="1"/>
    <x v="3"/>
    <x v="11"/>
    <n v="2324.9616000000001"/>
    <n v="21588.286400000001"/>
    <x v="2471"/>
  </r>
  <r>
    <s v="Shampoo"/>
    <x v="0"/>
    <s v="Sparkle &amp; Shine"/>
    <x v="6"/>
    <x v="1"/>
    <x v="1"/>
    <x v="4"/>
    <x v="0"/>
    <n v="1808.6784"/>
    <n v="1808.6784"/>
    <x v="2472"/>
  </r>
  <r>
    <s v="Shampoo"/>
    <x v="0"/>
    <s v="Sparkle &amp; Shine"/>
    <x v="6"/>
    <x v="1"/>
    <x v="1"/>
    <x v="4"/>
    <x v="1"/>
    <n v="1491.4848"/>
    <n v="3300.1632"/>
    <x v="2473"/>
  </r>
  <r>
    <s v="Shampoo"/>
    <x v="0"/>
    <s v="Sparkle &amp; Shine"/>
    <x v="6"/>
    <x v="1"/>
    <x v="1"/>
    <x v="4"/>
    <x v="2"/>
    <n v="1209.1600000000001"/>
    <n v="4509.3231999999998"/>
    <x v="2474"/>
  </r>
  <r>
    <s v="Shampoo"/>
    <x v="0"/>
    <s v="Sparkle &amp; Shine"/>
    <x v="6"/>
    <x v="1"/>
    <x v="1"/>
    <x v="4"/>
    <x v="3"/>
    <n v="758.11519999999996"/>
    <n v="5267.4384"/>
    <x v="2475"/>
  </r>
  <r>
    <s v="Shampoo"/>
    <x v="0"/>
    <s v="Sparkle &amp; Shine"/>
    <x v="6"/>
    <x v="1"/>
    <x v="1"/>
    <x v="4"/>
    <x v="4"/>
    <n v="685.00319999999999"/>
    <n v="5952.4416000000001"/>
    <x v="2476"/>
  </r>
  <r>
    <s v="Shampoo"/>
    <x v="0"/>
    <s v="Sparkle &amp; Shine"/>
    <x v="6"/>
    <x v="1"/>
    <x v="1"/>
    <x v="4"/>
    <x v="5"/>
    <n v="463.41759999999999"/>
    <n v="6415.8591999999999"/>
    <x v="2477"/>
  </r>
  <r>
    <s v="Shampoo"/>
    <x v="0"/>
    <s v="Sparkle &amp; Shine"/>
    <x v="6"/>
    <x v="1"/>
    <x v="1"/>
    <x v="4"/>
    <x v="6"/>
    <n v="393.68"/>
    <n v="6809.5392000000002"/>
    <x v="2478"/>
  </r>
  <r>
    <s v="Shampoo"/>
    <x v="0"/>
    <s v="Sparkle &amp; Shine"/>
    <x v="6"/>
    <x v="1"/>
    <x v="1"/>
    <x v="4"/>
    <x v="7"/>
    <n v="202.464"/>
    <n v="7012.0032000000001"/>
    <x v="2479"/>
  </r>
  <r>
    <s v="Shampoo"/>
    <x v="0"/>
    <s v="Sparkle &amp; Shine"/>
    <x v="6"/>
    <x v="1"/>
    <x v="1"/>
    <x v="4"/>
    <x v="8"/>
    <n v="311.56959999999998"/>
    <n v="7323.5727999999999"/>
    <x v="2480"/>
  </r>
  <r>
    <s v="Shampoo"/>
    <x v="0"/>
    <s v="Sparkle &amp; Shine"/>
    <x v="6"/>
    <x v="1"/>
    <x v="1"/>
    <x v="4"/>
    <x v="9"/>
    <n v="236.208"/>
    <n v="7559.7807999999995"/>
    <x v="2481"/>
  </r>
  <r>
    <s v="Shampoo"/>
    <x v="0"/>
    <s v="Sparkle &amp; Shine"/>
    <x v="6"/>
    <x v="1"/>
    <x v="1"/>
    <x v="4"/>
    <x v="10"/>
    <n v="220.46080000000001"/>
    <n v="7780.2415999999994"/>
    <x v="2482"/>
  </r>
  <r>
    <s v="Shampoo"/>
    <x v="0"/>
    <s v="Sparkle &amp; Shine"/>
    <x v="6"/>
    <x v="1"/>
    <x v="1"/>
    <x v="4"/>
    <x v="11"/>
    <n v="197.9648"/>
    <n v="7978.2063999999991"/>
    <x v="2483"/>
  </r>
  <r>
    <s v="Shampoo"/>
    <x v="0"/>
    <s v="Sparkle &amp; Shine"/>
    <x v="6"/>
    <x v="1"/>
    <x v="1"/>
    <x v="5"/>
    <x v="0"/>
    <n v="184.46719999999999"/>
    <n v="184.46719999999999"/>
    <x v="2484"/>
  </r>
  <r>
    <s v="Shampoo"/>
    <x v="0"/>
    <s v="Sparkle &amp; Shine"/>
    <x v="6"/>
    <x v="1"/>
    <x v="1"/>
    <x v="5"/>
    <x v="1"/>
    <n v="208.08799999999999"/>
    <n v="392.55520000000001"/>
    <x v="2485"/>
  </r>
  <r>
    <s v="Shampoo"/>
    <x v="0"/>
    <s v="Sparkle &amp; Shine"/>
    <x v="6"/>
    <x v="1"/>
    <x v="1"/>
    <x v="5"/>
    <x v="2"/>
    <n v="100.10720000000001"/>
    <n v="492.66240000000005"/>
    <x v="2486"/>
  </r>
  <r>
    <s v="Shampoo"/>
    <x v="0"/>
    <s v="Sparkle &amp; Shine"/>
    <x v="6"/>
    <x v="2"/>
    <x v="0"/>
    <x v="0"/>
    <x v="0"/>
    <n v="212.5872"/>
    <n v="212.5872"/>
    <x v="2487"/>
  </r>
  <r>
    <s v="Shampoo"/>
    <x v="0"/>
    <s v="Sparkle &amp; Shine"/>
    <x v="6"/>
    <x v="2"/>
    <x v="0"/>
    <x v="0"/>
    <x v="1"/>
    <n v="182.2176"/>
    <n v="394.8048"/>
    <x v="2488"/>
  </r>
  <r>
    <s v="Shampoo"/>
    <x v="0"/>
    <s v="Sparkle &amp; Shine"/>
    <x v="6"/>
    <x v="2"/>
    <x v="0"/>
    <x v="0"/>
    <x v="2"/>
    <n v="339.68959999999998"/>
    <n v="734.49440000000004"/>
    <x v="2489"/>
  </r>
  <r>
    <s v="Shampoo"/>
    <x v="0"/>
    <s v="Sparkle &amp; Shine"/>
    <x v="6"/>
    <x v="2"/>
    <x v="0"/>
    <x v="0"/>
    <x v="3"/>
    <n v="357.68639999999999"/>
    <n v="1092.1808000000001"/>
    <x v="2490"/>
  </r>
  <r>
    <s v="Shampoo"/>
    <x v="0"/>
    <s v="Sparkle &amp; Shine"/>
    <x v="6"/>
    <x v="2"/>
    <x v="0"/>
    <x v="0"/>
    <x v="4"/>
    <n v="358.81119999999999"/>
    <n v="1450.9920000000002"/>
    <x v="2491"/>
  </r>
  <r>
    <s v="Shampoo"/>
    <x v="0"/>
    <s v="Sparkle &amp; Shine"/>
    <x v="6"/>
    <x v="2"/>
    <x v="0"/>
    <x v="0"/>
    <x v="5"/>
    <n v="295.82240000000002"/>
    <n v="1746.8144000000002"/>
    <x v="2293"/>
  </r>
  <r>
    <s v="Shampoo"/>
    <x v="0"/>
    <s v="Sparkle &amp; Shine"/>
    <x v="6"/>
    <x v="2"/>
    <x v="0"/>
    <x v="0"/>
    <x v="6"/>
    <n v="346.4384"/>
    <n v="2093.2528000000002"/>
    <x v="2492"/>
  </r>
  <r>
    <s v="Shampoo"/>
    <x v="0"/>
    <s v="Sparkle &amp; Shine"/>
    <x v="6"/>
    <x v="2"/>
    <x v="0"/>
    <x v="0"/>
    <x v="7"/>
    <n v="249.7056"/>
    <n v="2342.9584000000004"/>
    <x v="2493"/>
  </r>
  <r>
    <s v="Shampoo"/>
    <x v="0"/>
    <s v="Sparkle &amp; Shine"/>
    <x v="6"/>
    <x v="2"/>
    <x v="0"/>
    <x v="0"/>
    <x v="8"/>
    <n v="307.07040000000001"/>
    <n v="2650.0288000000005"/>
    <x v="2494"/>
  </r>
  <r>
    <s v="Shampoo"/>
    <x v="0"/>
    <s v="Sparkle &amp; Shine"/>
    <x v="6"/>
    <x v="2"/>
    <x v="0"/>
    <x v="0"/>
    <x v="9"/>
    <n v="316.06880000000001"/>
    <n v="2966.0976000000005"/>
    <x v="2495"/>
  </r>
  <r>
    <s v="Shampoo"/>
    <x v="0"/>
    <s v="Sparkle &amp; Shine"/>
    <x v="6"/>
    <x v="2"/>
    <x v="0"/>
    <x v="0"/>
    <x v="10"/>
    <n v="259.8288"/>
    <n v="3225.9264000000003"/>
    <x v="2496"/>
  </r>
  <r>
    <s v="Shampoo"/>
    <x v="0"/>
    <s v="Sparkle &amp; Shine"/>
    <x v="6"/>
    <x v="2"/>
    <x v="0"/>
    <x v="0"/>
    <x v="11"/>
    <n v="304.82080000000002"/>
    <n v="3530.7472000000002"/>
    <x v="2497"/>
  </r>
  <r>
    <s v="Shampoo"/>
    <x v="0"/>
    <s v="Sparkle &amp; Shine"/>
    <x v="6"/>
    <x v="2"/>
    <x v="0"/>
    <x v="1"/>
    <x v="0"/>
    <n v="366.6848"/>
    <n v="366.6848"/>
    <x v="2498"/>
  </r>
  <r>
    <s v="Shampoo"/>
    <x v="0"/>
    <s v="Sparkle &amp; Shine"/>
    <x v="6"/>
    <x v="2"/>
    <x v="0"/>
    <x v="1"/>
    <x v="1"/>
    <n v="427.42400000000004"/>
    <n v="794.10879999999997"/>
    <x v="2499"/>
  </r>
  <r>
    <s v="Shampoo"/>
    <x v="0"/>
    <s v="Sparkle &amp; Shine"/>
    <x v="6"/>
    <x v="2"/>
    <x v="0"/>
    <x v="1"/>
    <x v="2"/>
    <n v="484.78880000000004"/>
    <n v="1278.8976"/>
    <x v="2500"/>
  </r>
  <r>
    <s v="Shampoo"/>
    <x v="0"/>
    <s v="Sparkle &amp; Shine"/>
    <x v="6"/>
    <x v="2"/>
    <x v="0"/>
    <x v="1"/>
    <x v="3"/>
    <n v="367.80959999999999"/>
    <n v="1646.7072000000001"/>
    <x v="2501"/>
  </r>
  <r>
    <s v="Shampoo"/>
    <x v="0"/>
    <s v="Sparkle &amp; Shine"/>
    <x v="6"/>
    <x v="2"/>
    <x v="0"/>
    <x v="1"/>
    <x v="4"/>
    <n v="718.74720000000002"/>
    <n v="2365.4544000000001"/>
    <x v="2502"/>
  </r>
  <r>
    <s v="Shampoo"/>
    <x v="0"/>
    <s v="Sparkle &amp; Shine"/>
    <x v="6"/>
    <x v="2"/>
    <x v="0"/>
    <x v="1"/>
    <x v="5"/>
    <n v="463.41759999999999"/>
    <n v="2828.8720000000003"/>
    <x v="2503"/>
  </r>
  <r>
    <s v="Shampoo"/>
    <x v="0"/>
    <s v="Sparkle &amp; Shine"/>
    <x v="6"/>
    <x v="2"/>
    <x v="0"/>
    <x v="1"/>
    <x v="6"/>
    <n v="399.30400000000003"/>
    <n v="3228.1760000000004"/>
    <x v="2504"/>
  </r>
  <r>
    <s v="Shampoo"/>
    <x v="0"/>
    <s v="Sparkle &amp; Shine"/>
    <x v="6"/>
    <x v="2"/>
    <x v="0"/>
    <x v="1"/>
    <x v="7"/>
    <n v="407.17759999999998"/>
    <n v="3635.3536000000004"/>
    <x v="2505"/>
  </r>
  <r>
    <s v="Shampoo"/>
    <x v="0"/>
    <s v="Sparkle &amp; Shine"/>
    <x v="6"/>
    <x v="2"/>
    <x v="0"/>
    <x v="1"/>
    <x v="8"/>
    <n v="269.952"/>
    <n v="3905.3056000000006"/>
    <x v="2506"/>
  </r>
  <r>
    <s v="Shampoo"/>
    <x v="0"/>
    <s v="Sparkle &amp; Shine"/>
    <x v="6"/>
    <x v="2"/>
    <x v="0"/>
    <x v="1"/>
    <x v="9"/>
    <n v="438.67200000000003"/>
    <n v="4343.9776000000002"/>
    <x v="2507"/>
  </r>
  <r>
    <s v="Shampoo"/>
    <x v="0"/>
    <s v="Sparkle &amp; Shine"/>
    <x v="6"/>
    <x v="2"/>
    <x v="0"/>
    <x v="1"/>
    <x v="10"/>
    <n v="374.55840000000001"/>
    <n v="4718.5360000000001"/>
    <x v="2508"/>
  </r>
  <r>
    <s v="Shampoo"/>
    <x v="0"/>
    <s v="Sparkle &amp; Shine"/>
    <x v="6"/>
    <x v="2"/>
    <x v="0"/>
    <x v="1"/>
    <x v="11"/>
    <n v="348.68799999999999"/>
    <n v="5067.2240000000002"/>
    <x v="2509"/>
  </r>
  <r>
    <s v="Shampoo"/>
    <x v="0"/>
    <s v="Sparkle &amp; Shine"/>
    <x v="6"/>
    <x v="2"/>
    <x v="0"/>
    <x v="2"/>
    <x v="0"/>
    <n v="403.8032"/>
    <n v="403.8032"/>
    <x v="2510"/>
  </r>
  <r>
    <s v="Shampoo"/>
    <x v="0"/>
    <s v="Sparkle &amp; Shine"/>
    <x v="6"/>
    <x v="2"/>
    <x v="0"/>
    <x v="2"/>
    <x v="1"/>
    <n v="336.3152"/>
    <n v="740.11840000000007"/>
    <x v="2511"/>
  </r>
  <r>
    <s v="Shampoo"/>
    <x v="0"/>
    <s v="Sparkle &amp; Shine"/>
    <x v="6"/>
    <x v="2"/>
    <x v="0"/>
    <x v="2"/>
    <x v="2"/>
    <n v="551.15200000000004"/>
    <n v="1291.2704000000001"/>
    <x v="2512"/>
  </r>
  <r>
    <s v="Shampoo"/>
    <x v="0"/>
    <s v="Sparkle &amp; Shine"/>
    <x v="6"/>
    <x v="2"/>
    <x v="0"/>
    <x v="2"/>
    <x v="3"/>
    <n v="381.30720000000002"/>
    <n v="1672.5776000000001"/>
    <x v="2513"/>
  </r>
  <r>
    <s v="Shampoo"/>
    <x v="0"/>
    <s v="Sparkle &amp; Shine"/>
    <x v="6"/>
    <x v="2"/>
    <x v="0"/>
    <x v="2"/>
    <x v="4"/>
    <n v="389.18080000000003"/>
    <n v="2061.7584000000002"/>
    <x v="2514"/>
  </r>
  <r>
    <s v="Shampoo"/>
    <x v="0"/>
    <s v="Sparkle &amp; Shine"/>
    <x v="6"/>
    <x v="2"/>
    <x v="0"/>
    <x v="2"/>
    <x v="5"/>
    <n v="379.05759999999998"/>
    <n v="2440.8160000000003"/>
    <x v="2515"/>
  </r>
  <r>
    <s v="Shampoo"/>
    <x v="0"/>
    <s v="Sparkle &amp; Shine"/>
    <x v="6"/>
    <x v="2"/>
    <x v="0"/>
    <x v="2"/>
    <x v="6"/>
    <n v="346.4384"/>
    <n v="2787.2544000000003"/>
    <x v="2516"/>
  </r>
  <r>
    <s v="Shampoo"/>
    <x v="0"/>
    <s v="Sparkle &amp; Shine"/>
    <x v="6"/>
    <x v="2"/>
    <x v="0"/>
    <x v="2"/>
    <x v="7"/>
    <n v="323.94240000000002"/>
    <n v="3111.1968000000002"/>
    <x v="2517"/>
  </r>
  <r>
    <s v="Shampoo"/>
    <x v="0"/>
    <s v="Sparkle &amp; Shine"/>
    <x v="6"/>
    <x v="2"/>
    <x v="0"/>
    <x v="2"/>
    <x v="8"/>
    <n v="350.93760000000003"/>
    <n v="3462.1344000000004"/>
    <x v="2518"/>
  </r>
  <r>
    <s v="Shampoo"/>
    <x v="0"/>
    <s v="Sparkle &amp; Shine"/>
    <x v="6"/>
    <x v="2"/>
    <x v="0"/>
    <x v="2"/>
    <x v="9"/>
    <n v="401.55360000000002"/>
    <n v="3863.6880000000006"/>
    <x v="2519"/>
  </r>
  <r>
    <s v="Shampoo"/>
    <x v="0"/>
    <s v="Sparkle &amp; Shine"/>
    <x v="6"/>
    <x v="2"/>
    <x v="0"/>
    <x v="2"/>
    <x v="10"/>
    <n v="352.06240000000003"/>
    <n v="4215.7504000000008"/>
    <x v="2520"/>
  </r>
  <r>
    <s v="Shampoo"/>
    <x v="0"/>
    <s v="Sparkle &amp; Shine"/>
    <x v="6"/>
    <x v="2"/>
    <x v="0"/>
    <x v="2"/>
    <x v="11"/>
    <n v="323.94240000000002"/>
    <n v="4539.6928000000007"/>
    <x v="2521"/>
  </r>
  <r>
    <s v="Shampoo"/>
    <x v="0"/>
    <s v="Sparkle &amp; Shine"/>
    <x v="6"/>
    <x v="2"/>
    <x v="0"/>
    <x v="3"/>
    <x v="0"/>
    <n v="389.18080000000003"/>
    <n v="389.18080000000003"/>
    <x v="2522"/>
  </r>
  <r>
    <s v="Shampoo"/>
    <x v="0"/>
    <s v="Sparkle &amp; Shine"/>
    <x v="6"/>
    <x v="2"/>
    <x v="0"/>
    <x v="3"/>
    <x v="1"/>
    <n v="358.81119999999999"/>
    <n v="747.99199999999996"/>
    <x v="2523"/>
  </r>
  <r>
    <s v="Shampoo"/>
    <x v="0"/>
    <s v="Sparkle &amp; Shine"/>
    <x v="6"/>
    <x v="2"/>
    <x v="0"/>
    <x v="3"/>
    <x v="2"/>
    <n v="393.68"/>
    <n v="1141.672"/>
    <x v="2524"/>
  </r>
  <r>
    <s v="Shampoo"/>
    <x v="0"/>
    <s v="Sparkle &amp; Shine"/>
    <x v="6"/>
    <x v="2"/>
    <x v="0"/>
    <x v="3"/>
    <x v="3"/>
    <n v="319.44319999999999"/>
    <n v="1461.1152"/>
    <x v="2525"/>
  </r>
  <r>
    <s v="Shampoo"/>
    <x v="0"/>
    <s v="Sparkle &amp; Shine"/>
    <x v="6"/>
    <x v="2"/>
    <x v="0"/>
    <x v="3"/>
    <x v="4"/>
    <n v="265.45280000000002"/>
    <n v="1726.568"/>
    <x v="2526"/>
  </r>
  <r>
    <s v="Shampoo"/>
    <x v="0"/>
    <s v="Sparkle &amp; Shine"/>
    <x v="6"/>
    <x v="2"/>
    <x v="0"/>
    <x v="3"/>
    <x v="5"/>
    <n v="383.55680000000001"/>
    <n v="2110.1248000000001"/>
    <x v="2527"/>
  </r>
  <r>
    <s v="Shampoo"/>
    <x v="0"/>
    <s v="Sparkle &amp; Shine"/>
    <x v="6"/>
    <x v="2"/>
    <x v="0"/>
    <x v="3"/>
    <x v="6"/>
    <n v="338.56479999999999"/>
    <n v="2448.6896000000002"/>
    <x v="2528"/>
  </r>
  <r>
    <s v="Shampoo"/>
    <x v="0"/>
    <s v="Sparkle &amp; Shine"/>
    <x v="6"/>
    <x v="2"/>
    <x v="0"/>
    <x v="3"/>
    <x v="7"/>
    <n v="156.34720000000002"/>
    <n v="2605.0368000000003"/>
    <x v="2529"/>
  </r>
  <r>
    <s v="Shampoo"/>
    <x v="0"/>
    <s v="Sparkle &amp; Shine"/>
    <x v="6"/>
    <x v="2"/>
    <x v="0"/>
    <x v="3"/>
    <x v="8"/>
    <n v="311.56959999999998"/>
    <n v="2916.6064000000001"/>
    <x v="2530"/>
  </r>
  <r>
    <s v="Shampoo"/>
    <x v="0"/>
    <s v="Sparkle &amp; Shine"/>
    <x v="6"/>
    <x v="2"/>
    <x v="0"/>
    <x v="3"/>
    <x v="9"/>
    <n v="285.69920000000002"/>
    <n v="3202.3056000000001"/>
    <x v="2531"/>
  </r>
  <r>
    <s v="Shampoo"/>
    <x v="0"/>
    <s v="Sparkle &amp; Shine"/>
    <x v="6"/>
    <x v="2"/>
    <x v="0"/>
    <x v="3"/>
    <x v="10"/>
    <n v="345.31360000000001"/>
    <n v="3547.6192000000001"/>
    <x v="2532"/>
  </r>
  <r>
    <s v="Shampoo"/>
    <x v="0"/>
    <s v="Sparkle &amp; Shine"/>
    <x v="6"/>
    <x v="2"/>
    <x v="0"/>
    <x v="3"/>
    <x v="11"/>
    <n v="320.56799999999998"/>
    <n v="3868.1872000000003"/>
    <x v="2533"/>
  </r>
  <r>
    <s v="Shampoo"/>
    <x v="0"/>
    <s v="Sparkle &amp; Shine"/>
    <x v="6"/>
    <x v="2"/>
    <x v="0"/>
    <x v="4"/>
    <x v="0"/>
    <n v="366.6848"/>
    <n v="366.6848"/>
    <x v="2534"/>
  </r>
  <r>
    <s v="Shampoo"/>
    <x v="0"/>
    <s v="Sparkle &amp; Shine"/>
    <x v="6"/>
    <x v="2"/>
    <x v="0"/>
    <x v="4"/>
    <x v="1"/>
    <n v="200.21440000000001"/>
    <n v="566.89920000000006"/>
    <x v="2535"/>
  </r>
  <r>
    <s v="Shampoo"/>
    <x v="0"/>
    <s v="Sparkle &amp; Shine"/>
    <x v="6"/>
    <x v="2"/>
    <x v="0"/>
    <x v="4"/>
    <x v="2"/>
    <n v="271.07679999999999"/>
    <n v="837.97600000000011"/>
    <x v="2536"/>
  </r>
  <r>
    <s v="Shampoo"/>
    <x v="0"/>
    <s v="Sparkle &amp; Shine"/>
    <x v="6"/>
    <x v="2"/>
    <x v="0"/>
    <x v="4"/>
    <x v="3"/>
    <n v="131.60159999999999"/>
    <n v="969.57760000000007"/>
    <x v="2537"/>
  </r>
  <r>
    <s v="Shampoo"/>
    <x v="0"/>
    <s v="Sparkle &amp; Shine"/>
    <x v="6"/>
    <x v="2"/>
    <x v="0"/>
    <x v="4"/>
    <x v="4"/>
    <n v="141.72480000000002"/>
    <n v="1111.3024"/>
    <x v="2538"/>
  </r>
  <r>
    <s v="Shampoo"/>
    <x v="0"/>
    <s v="Sparkle &amp; Shine"/>
    <x v="6"/>
    <x v="2"/>
    <x v="0"/>
    <x v="4"/>
    <x v="5"/>
    <n v="101.232"/>
    <n v="1212.5344"/>
    <x v="2539"/>
  </r>
  <r>
    <s v="Shampoo"/>
    <x v="0"/>
    <s v="Sparkle &amp; Shine"/>
    <x v="6"/>
    <x v="2"/>
    <x v="0"/>
    <x v="4"/>
    <x v="6"/>
    <n v="69.7376"/>
    <n v="1282.2719999999999"/>
    <x v="2540"/>
  </r>
  <r>
    <s v="Shampoo"/>
    <x v="0"/>
    <s v="Sparkle &amp; Shine"/>
    <x v="6"/>
    <x v="2"/>
    <x v="0"/>
    <x v="4"/>
    <x v="7"/>
    <n v="37.118400000000001"/>
    <n v="1319.3904"/>
    <x v="2541"/>
  </r>
  <r>
    <s v="Shampoo"/>
    <x v="0"/>
    <s v="Sparkle &amp; Shine"/>
    <x v="6"/>
    <x v="2"/>
    <x v="0"/>
    <x v="4"/>
    <x v="8"/>
    <n v="24.7456"/>
    <n v="1344.136"/>
    <x v="2542"/>
  </r>
  <r>
    <s v="Shampoo"/>
    <x v="0"/>
    <s v="Sparkle &amp; Shine"/>
    <x v="6"/>
    <x v="2"/>
    <x v="0"/>
    <x v="4"/>
    <x v="9"/>
    <n v="16.872"/>
    <n v="1361.008"/>
    <x v="2543"/>
  </r>
  <r>
    <s v="Shampoo"/>
    <x v="0"/>
    <s v="Sparkle &amp; Shine"/>
    <x v="6"/>
    <x v="2"/>
    <x v="0"/>
    <x v="4"/>
    <x v="10"/>
    <n v="7.8735999999999997"/>
    <n v="1368.8815999999999"/>
    <x v="2544"/>
  </r>
  <r>
    <s v="Shampoo"/>
    <x v="0"/>
    <s v="Sparkle &amp; Shine"/>
    <x v="6"/>
    <x v="2"/>
    <x v="0"/>
    <x v="4"/>
    <x v="11"/>
    <n v="3.3744000000000001"/>
    <n v="1372.2559999999999"/>
    <x v="2545"/>
  </r>
  <r>
    <s v="Shampoo"/>
    <x v="0"/>
    <s v="Sparkle &amp; Shine"/>
    <x v="6"/>
    <x v="2"/>
    <x v="0"/>
    <x v="5"/>
    <x v="0"/>
    <n v="12.3728"/>
    <n v="12.3728"/>
    <x v="2546"/>
  </r>
  <r>
    <s v="Shampoo"/>
    <x v="0"/>
    <s v="Sparkle &amp; Shine"/>
    <x v="6"/>
    <x v="2"/>
    <x v="0"/>
    <x v="5"/>
    <x v="1"/>
    <n v="8.9984000000000002"/>
    <n v="21.371200000000002"/>
    <x v="2547"/>
  </r>
  <r>
    <s v="Shampoo"/>
    <x v="0"/>
    <s v="Sparkle &amp; Shine"/>
    <x v="6"/>
    <x v="2"/>
    <x v="0"/>
    <x v="5"/>
    <x v="2"/>
    <n v="16.872"/>
    <n v="38.243200000000002"/>
    <x v="2548"/>
  </r>
  <r>
    <s v="Shampoo"/>
    <x v="0"/>
    <s v="Sparkle &amp; Shine"/>
    <x v="6"/>
    <x v="2"/>
    <x v="1"/>
    <x v="0"/>
    <x v="0"/>
    <n v="1053.9376"/>
    <n v="1053.9376"/>
    <x v="2549"/>
  </r>
  <r>
    <s v="Shampoo"/>
    <x v="0"/>
    <s v="Sparkle &amp; Shine"/>
    <x v="6"/>
    <x v="2"/>
    <x v="1"/>
    <x v="0"/>
    <x v="1"/>
    <n v="904.33920000000001"/>
    <n v="1958.2768000000001"/>
    <x v="2550"/>
  </r>
  <r>
    <s v="Shampoo"/>
    <x v="0"/>
    <s v="Sparkle &amp; Shine"/>
    <x v="6"/>
    <x v="2"/>
    <x v="1"/>
    <x v="0"/>
    <x v="2"/>
    <n v="1681.576"/>
    <n v="3639.8528000000001"/>
    <x v="2551"/>
  </r>
  <r>
    <s v="Shampoo"/>
    <x v="0"/>
    <s v="Sparkle &amp; Shine"/>
    <x v="6"/>
    <x v="2"/>
    <x v="1"/>
    <x v="0"/>
    <x v="3"/>
    <n v="1770.4352000000001"/>
    <n v="5410.2880000000005"/>
    <x v="2552"/>
  </r>
  <r>
    <s v="Shampoo"/>
    <x v="0"/>
    <s v="Sparkle &amp; Shine"/>
    <x v="6"/>
    <x v="2"/>
    <x v="1"/>
    <x v="0"/>
    <x v="4"/>
    <n v="1777.184"/>
    <n v="7187.4720000000007"/>
    <x v="2553"/>
  </r>
  <r>
    <s v="Shampoo"/>
    <x v="0"/>
    <s v="Sparkle &amp; Shine"/>
    <x v="6"/>
    <x v="2"/>
    <x v="1"/>
    <x v="0"/>
    <x v="5"/>
    <n v="1464.4896000000001"/>
    <n v="8651.9616000000005"/>
    <x v="2554"/>
  </r>
  <r>
    <s v="Shampoo"/>
    <x v="0"/>
    <s v="Sparkle &amp; Shine"/>
    <x v="6"/>
    <x v="2"/>
    <x v="1"/>
    <x v="0"/>
    <x v="6"/>
    <n v="1714.1952000000001"/>
    <n v="10366.156800000001"/>
    <x v="2555"/>
  </r>
  <r>
    <s v="Shampoo"/>
    <x v="0"/>
    <s v="Sparkle &amp; Shine"/>
    <x v="6"/>
    <x v="2"/>
    <x v="1"/>
    <x v="0"/>
    <x v="7"/>
    <n v="1237.28"/>
    <n v="11603.436800000001"/>
    <x v="2556"/>
  </r>
  <r>
    <s v="Shampoo"/>
    <x v="0"/>
    <s v="Sparkle &amp; Shine"/>
    <x v="6"/>
    <x v="2"/>
    <x v="1"/>
    <x v="0"/>
    <x v="8"/>
    <n v="1520.7296000000001"/>
    <n v="13124.166400000002"/>
    <x v="2557"/>
  </r>
  <r>
    <s v="Shampoo"/>
    <x v="0"/>
    <s v="Sparkle &amp; Shine"/>
    <x v="6"/>
    <x v="2"/>
    <x v="1"/>
    <x v="0"/>
    <x v="9"/>
    <n v="1566.8464000000001"/>
    <n v="14691.012800000002"/>
    <x v="2558"/>
  </r>
  <r>
    <s v="Shampoo"/>
    <x v="0"/>
    <s v="Sparkle &amp; Shine"/>
    <x v="6"/>
    <x v="2"/>
    <x v="1"/>
    <x v="0"/>
    <x v="10"/>
    <n v="1289.0208"/>
    <n v="15980.033600000002"/>
    <x v="2559"/>
  </r>
  <r>
    <s v="Shampoo"/>
    <x v="0"/>
    <s v="Sparkle &amp; Shine"/>
    <x v="6"/>
    <x v="2"/>
    <x v="1"/>
    <x v="0"/>
    <x v="11"/>
    <n v="1507.232"/>
    <n v="17487.265600000002"/>
    <x v="2560"/>
  </r>
  <r>
    <s v="Shampoo"/>
    <x v="0"/>
    <s v="Sparkle &amp; Shine"/>
    <x v="6"/>
    <x v="2"/>
    <x v="1"/>
    <x v="1"/>
    <x v="0"/>
    <n v="1814.3024"/>
    <n v="1814.3024"/>
    <x v="2561"/>
  </r>
  <r>
    <s v="Shampoo"/>
    <x v="0"/>
    <s v="Sparkle &amp; Shine"/>
    <x v="6"/>
    <x v="2"/>
    <x v="1"/>
    <x v="1"/>
    <x v="1"/>
    <n v="2117.9983999999999"/>
    <n v="3932.3008"/>
    <x v="2562"/>
  </r>
  <r>
    <s v="Shampoo"/>
    <x v="0"/>
    <s v="Sparkle &amp; Shine"/>
    <x v="6"/>
    <x v="2"/>
    <x v="1"/>
    <x v="1"/>
    <x v="2"/>
    <n v="2399.1984000000002"/>
    <n v="6331.4992000000002"/>
    <x v="2563"/>
  </r>
  <r>
    <s v="Shampoo"/>
    <x v="0"/>
    <s v="Sparkle &amp; Shine"/>
    <x v="6"/>
    <x v="2"/>
    <x v="1"/>
    <x v="1"/>
    <x v="3"/>
    <n v="1823.3008"/>
    <n v="8154.8"/>
    <x v="2564"/>
  </r>
  <r>
    <s v="Shampoo"/>
    <x v="0"/>
    <s v="Sparkle &amp; Shine"/>
    <x v="6"/>
    <x v="2"/>
    <x v="1"/>
    <x v="1"/>
    <x v="4"/>
    <n v="3559.9920000000002"/>
    <n v="11714.792000000001"/>
    <x v="2565"/>
  </r>
  <r>
    <s v="Shampoo"/>
    <x v="0"/>
    <s v="Sparkle &amp; Shine"/>
    <x v="6"/>
    <x v="2"/>
    <x v="1"/>
    <x v="1"/>
    <x v="5"/>
    <n v="2292.3424"/>
    <n v="14007.134400000001"/>
    <x v="2566"/>
  </r>
  <r>
    <s v="Shampoo"/>
    <x v="0"/>
    <s v="Sparkle &amp; Shine"/>
    <x v="6"/>
    <x v="2"/>
    <x v="1"/>
    <x v="1"/>
    <x v="6"/>
    <n v="1978.5232000000001"/>
    <n v="15985.6576"/>
    <x v="2567"/>
  </r>
  <r>
    <s v="Shampoo"/>
    <x v="0"/>
    <s v="Sparkle &amp; Shine"/>
    <x v="6"/>
    <x v="2"/>
    <x v="1"/>
    <x v="1"/>
    <x v="7"/>
    <n v="2014.5168000000001"/>
    <n v="18000.1744"/>
    <x v="2568"/>
  </r>
  <r>
    <s v="Shampoo"/>
    <x v="0"/>
    <s v="Sparkle &amp; Shine"/>
    <x v="6"/>
    <x v="2"/>
    <x v="1"/>
    <x v="1"/>
    <x v="8"/>
    <n v="1337.3872000000001"/>
    <n v="19337.561600000001"/>
    <x v="2569"/>
  </r>
  <r>
    <s v="Shampoo"/>
    <x v="0"/>
    <s v="Sparkle &amp; Shine"/>
    <x v="6"/>
    <x v="2"/>
    <x v="1"/>
    <x v="1"/>
    <x v="9"/>
    <n v="2173.1136000000001"/>
    <n v="21510.675200000001"/>
    <x v="2570"/>
  </r>
  <r>
    <s v="Shampoo"/>
    <x v="0"/>
    <s v="Sparkle &amp; Shine"/>
    <x v="6"/>
    <x v="2"/>
    <x v="1"/>
    <x v="1"/>
    <x v="10"/>
    <n v="1852.5456000000001"/>
    <n v="23363.220800000003"/>
    <x v="2571"/>
  </r>
  <r>
    <s v="Shampoo"/>
    <x v="0"/>
    <s v="Sparkle &amp; Shine"/>
    <x v="6"/>
    <x v="2"/>
    <x v="1"/>
    <x v="1"/>
    <x v="11"/>
    <n v="1727.6928"/>
    <n v="25090.913600000003"/>
    <x v="2572"/>
  </r>
  <r>
    <s v="Shampoo"/>
    <x v="0"/>
    <s v="Sparkle &amp; Shine"/>
    <x v="6"/>
    <x v="2"/>
    <x v="1"/>
    <x v="2"/>
    <x v="0"/>
    <n v="2001.0192"/>
    <n v="2001.0192"/>
    <x v="2573"/>
  </r>
  <r>
    <s v="Shampoo"/>
    <x v="0"/>
    <s v="Sparkle &amp; Shine"/>
    <x v="6"/>
    <x v="2"/>
    <x v="1"/>
    <x v="2"/>
    <x v="1"/>
    <n v="1666.9536000000001"/>
    <n v="3667.9728"/>
    <x v="2574"/>
  </r>
  <r>
    <s v="Shampoo"/>
    <x v="0"/>
    <s v="Sparkle &amp; Shine"/>
    <x v="6"/>
    <x v="2"/>
    <x v="1"/>
    <x v="2"/>
    <x v="2"/>
    <n v="2729.8896"/>
    <n v="6397.8624"/>
    <x v="2575"/>
  </r>
  <r>
    <s v="Shampoo"/>
    <x v="0"/>
    <s v="Sparkle &amp; Shine"/>
    <x v="6"/>
    <x v="2"/>
    <x v="1"/>
    <x v="2"/>
    <x v="3"/>
    <n v="1886.2896000000001"/>
    <n v="8284.152"/>
    <x v="2576"/>
  </r>
  <r>
    <s v="Shampoo"/>
    <x v="0"/>
    <s v="Sparkle &amp; Shine"/>
    <x v="6"/>
    <x v="2"/>
    <x v="1"/>
    <x v="2"/>
    <x v="4"/>
    <n v="1924.5328"/>
    <n v="10208.684799999999"/>
    <x v="2577"/>
  </r>
  <r>
    <s v="Shampoo"/>
    <x v="0"/>
    <s v="Sparkle &amp; Shine"/>
    <x v="6"/>
    <x v="2"/>
    <x v="1"/>
    <x v="2"/>
    <x v="5"/>
    <n v="1873.9168"/>
    <n v="12082.601599999998"/>
    <x v="2578"/>
  </r>
  <r>
    <s v="Shampoo"/>
    <x v="0"/>
    <s v="Sparkle &amp; Shine"/>
    <x v="6"/>
    <x v="2"/>
    <x v="1"/>
    <x v="2"/>
    <x v="6"/>
    <n v="1716.4448"/>
    <n v="13799.046399999997"/>
    <x v="2579"/>
  </r>
  <r>
    <s v="Shampoo"/>
    <x v="0"/>
    <s v="Sparkle &amp; Shine"/>
    <x v="6"/>
    <x v="2"/>
    <x v="1"/>
    <x v="2"/>
    <x v="7"/>
    <n v="1606.2144000000001"/>
    <n v="15405.260799999998"/>
    <x v="2580"/>
  </r>
  <r>
    <s v="Shampoo"/>
    <x v="0"/>
    <s v="Sparkle &amp; Shine"/>
    <x v="6"/>
    <x v="2"/>
    <x v="1"/>
    <x v="2"/>
    <x v="8"/>
    <n v="1736.6912"/>
    <n v="17141.951999999997"/>
    <x v="2581"/>
  </r>
  <r>
    <s v="Shampoo"/>
    <x v="0"/>
    <s v="Sparkle &amp; Shine"/>
    <x v="6"/>
    <x v="2"/>
    <x v="1"/>
    <x v="2"/>
    <x v="9"/>
    <n v="1987.5216"/>
    <n v="19129.473599999998"/>
    <x v="2582"/>
  </r>
  <r>
    <s v="Shampoo"/>
    <x v="0"/>
    <s v="Sparkle &amp; Shine"/>
    <x v="6"/>
    <x v="2"/>
    <x v="1"/>
    <x v="2"/>
    <x v="10"/>
    <n v="1745.6895999999999"/>
    <n v="20875.163199999999"/>
    <x v="2583"/>
  </r>
  <r>
    <s v="Shampoo"/>
    <x v="0"/>
    <s v="Sparkle &amp; Shine"/>
    <x v="6"/>
    <x v="2"/>
    <x v="1"/>
    <x v="2"/>
    <x v="11"/>
    <n v="1653.4560000000001"/>
    <n v="22528.619200000001"/>
    <x v="2584"/>
  </r>
  <r>
    <s v="Shampoo"/>
    <x v="0"/>
    <s v="Sparkle &amp; Shine"/>
    <x v="6"/>
    <x v="2"/>
    <x v="1"/>
    <x v="3"/>
    <x v="0"/>
    <n v="2103.3760000000002"/>
    <n v="2103.3760000000002"/>
    <x v="2585"/>
  </r>
  <r>
    <s v="Shampoo"/>
    <x v="0"/>
    <s v="Sparkle &amp; Shine"/>
    <x v="6"/>
    <x v="2"/>
    <x v="1"/>
    <x v="3"/>
    <x v="1"/>
    <n v="1940.28"/>
    <n v="4043.6559999999999"/>
    <x v="2586"/>
  </r>
  <r>
    <s v="Shampoo"/>
    <x v="0"/>
    <s v="Sparkle &amp; Shine"/>
    <x v="6"/>
    <x v="2"/>
    <x v="1"/>
    <x v="3"/>
    <x v="2"/>
    <n v="2125.8719999999998"/>
    <n v="6169.5280000000002"/>
    <x v="2587"/>
  </r>
  <r>
    <s v="Shampoo"/>
    <x v="0"/>
    <s v="Sparkle &amp; Shine"/>
    <x v="6"/>
    <x v="2"/>
    <x v="1"/>
    <x v="3"/>
    <x v="3"/>
    <n v="1723.1936000000001"/>
    <n v="7892.7216000000008"/>
    <x v="2588"/>
  </r>
  <r>
    <s v="Shampoo"/>
    <x v="0"/>
    <s v="Sparkle &amp; Shine"/>
    <x v="6"/>
    <x v="2"/>
    <x v="1"/>
    <x v="3"/>
    <x v="4"/>
    <n v="1430.7456"/>
    <n v="9323.467200000001"/>
    <x v="2589"/>
  </r>
  <r>
    <s v="Shampoo"/>
    <x v="0"/>
    <s v="Sparkle &amp; Shine"/>
    <x v="6"/>
    <x v="2"/>
    <x v="1"/>
    <x v="3"/>
    <x v="5"/>
    <n v="2074.1312000000003"/>
    <n v="11397.598400000001"/>
    <x v="2590"/>
  </r>
  <r>
    <s v="Shampoo"/>
    <x v="0"/>
    <s v="Sparkle &amp; Shine"/>
    <x v="6"/>
    <x v="2"/>
    <x v="1"/>
    <x v="3"/>
    <x v="6"/>
    <n v="1831.1744000000001"/>
    <n v="13228.772800000001"/>
    <x v="2591"/>
  </r>
  <r>
    <s v="Shampoo"/>
    <x v="0"/>
    <s v="Sparkle &amp; Shine"/>
    <x v="6"/>
    <x v="2"/>
    <x v="1"/>
    <x v="3"/>
    <x v="7"/>
    <n v="843.6"/>
    <n v="14072.372800000001"/>
    <x v="2592"/>
  </r>
  <r>
    <s v="Shampoo"/>
    <x v="0"/>
    <s v="Sparkle &amp; Shine"/>
    <x v="6"/>
    <x v="2"/>
    <x v="1"/>
    <x v="3"/>
    <x v="8"/>
    <n v="1681.576"/>
    <n v="15753.948800000002"/>
    <x v="2593"/>
  </r>
  <r>
    <s v="Shampoo"/>
    <x v="0"/>
    <s v="Sparkle &amp; Shine"/>
    <x v="6"/>
    <x v="2"/>
    <x v="1"/>
    <x v="3"/>
    <x v="9"/>
    <n v="1544.3504"/>
    <n v="17298.299200000001"/>
    <x v="2594"/>
  </r>
  <r>
    <s v="Shampoo"/>
    <x v="0"/>
    <s v="Sparkle &amp; Shine"/>
    <x v="6"/>
    <x v="2"/>
    <x v="1"/>
    <x v="3"/>
    <x v="10"/>
    <n v="1864.9184"/>
    <n v="19163.2176"/>
    <x v="2595"/>
  </r>
  <r>
    <s v="Shampoo"/>
    <x v="0"/>
    <s v="Sparkle &amp; Shine"/>
    <x v="6"/>
    <x v="2"/>
    <x v="1"/>
    <x v="3"/>
    <x v="11"/>
    <n v="1729.9424000000001"/>
    <n v="20893.16"/>
    <x v="2596"/>
  </r>
  <r>
    <s v="Shampoo"/>
    <x v="0"/>
    <s v="Sparkle &amp; Shine"/>
    <x v="6"/>
    <x v="2"/>
    <x v="1"/>
    <x v="4"/>
    <x v="0"/>
    <n v="1981.8976"/>
    <n v="1981.8976"/>
    <x v="2597"/>
  </r>
  <r>
    <s v="Shampoo"/>
    <x v="0"/>
    <s v="Sparkle &amp; Shine"/>
    <x v="6"/>
    <x v="2"/>
    <x v="1"/>
    <x v="4"/>
    <x v="1"/>
    <n v="1079.808"/>
    <n v="3061.7056000000002"/>
    <x v="2598"/>
  </r>
  <r>
    <s v="Shampoo"/>
    <x v="0"/>
    <s v="Sparkle &amp; Shine"/>
    <x v="6"/>
    <x v="2"/>
    <x v="1"/>
    <x v="4"/>
    <x v="2"/>
    <n v="1465.6143999999999"/>
    <n v="4527.32"/>
    <x v="2599"/>
  </r>
  <r>
    <s v="Shampoo"/>
    <x v="0"/>
    <s v="Sparkle &amp; Shine"/>
    <x v="6"/>
    <x v="2"/>
    <x v="1"/>
    <x v="4"/>
    <x v="3"/>
    <n v="708.62400000000002"/>
    <n v="5235.9439999999995"/>
    <x v="2600"/>
  </r>
  <r>
    <s v="Shampoo"/>
    <x v="0"/>
    <s v="Sparkle &amp; Shine"/>
    <x v="6"/>
    <x v="2"/>
    <x v="1"/>
    <x v="4"/>
    <x v="4"/>
    <n v="765.98879999999997"/>
    <n v="6001.9327999999996"/>
    <x v="2601"/>
  </r>
  <r>
    <s v="Shampoo"/>
    <x v="0"/>
    <s v="Sparkle &amp; Shine"/>
    <x v="6"/>
    <x v="2"/>
    <x v="1"/>
    <x v="4"/>
    <x v="5"/>
    <n v="548.90240000000006"/>
    <n v="6550.8351999999995"/>
    <x v="2602"/>
  </r>
  <r>
    <s v="Shampoo"/>
    <x v="0"/>
    <s v="Sparkle &amp; Shine"/>
    <x v="6"/>
    <x v="2"/>
    <x v="1"/>
    <x v="4"/>
    <x v="6"/>
    <n v="379.05759999999998"/>
    <n v="6929.8927999999996"/>
    <x v="2603"/>
  </r>
  <r>
    <s v="Shampoo"/>
    <x v="0"/>
    <s v="Sparkle &amp; Shine"/>
    <x v="6"/>
    <x v="2"/>
    <x v="1"/>
    <x v="4"/>
    <x v="7"/>
    <n v="197.9648"/>
    <n v="7127.8575999999994"/>
    <x v="2604"/>
  </r>
  <r>
    <s v="Shampoo"/>
    <x v="0"/>
    <s v="Sparkle &amp; Shine"/>
    <x v="6"/>
    <x v="2"/>
    <x v="1"/>
    <x v="4"/>
    <x v="8"/>
    <n v="134.976"/>
    <n v="7262.833599999999"/>
    <x v="2605"/>
  </r>
  <r>
    <s v="Shampoo"/>
    <x v="0"/>
    <s v="Sparkle &amp; Shine"/>
    <x v="6"/>
    <x v="2"/>
    <x v="1"/>
    <x v="4"/>
    <x v="9"/>
    <n v="89.984000000000009"/>
    <n v="7352.8175999999994"/>
    <x v="2606"/>
  </r>
  <r>
    <s v="Shampoo"/>
    <x v="0"/>
    <s v="Sparkle &amp; Shine"/>
    <x v="6"/>
    <x v="2"/>
    <x v="1"/>
    <x v="4"/>
    <x v="10"/>
    <n v="43.867200000000004"/>
    <n v="7396.6847999999991"/>
    <x v="2607"/>
  </r>
  <r>
    <s v="Shampoo"/>
    <x v="0"/>
    <s v="Sparkle &amp; Shine"/>
    <x v="6"/>
    <x v="2"/>
    <x v="1"/>
    <x v="4"/>
    <x v="11"/>
    <n v="19.121600000000001"/>
    <n v="7415.8063999999995"/>
    <x v="2608"/>
  </r>
  <r>
    <s v="Shampoo"/>
    <x v="0"/>
    <s v="Sparkle &amp; Shine"/>
    <x v="6"/>
    <x v="2"/>
    <x v="1"/>
    <x v="5"/>
    <x v="0"/>
    <n v="64.113600000000005"/>
    <n v="64.113600000000005"/>
    <x v="2609"/>
  </r>
  <r>
    <s v="Shampoo"/>
    <x v="0"/>
    <s v="Sparkle &amp; Shine"/>
    <x v="6"/>
    <x v="2"/>
    <x v="1"/>
    <x v="5"/>
    <x v="1"/>
    <n v="48.366399999999999"/>
    <n v="112.48"/>
    <x v="2610"/>
  </r>
  <r>
    <s v="Shampoo"/>
    <x v="0"/>
    <s v="Sparkle &amp; Shine"/>
    <x v="6"/>
    <x v="2"/>
    <x v="1"/>
    <x v="5"/>
    <x v="2"/>
    <n v="94.483199999999997"/>
    <n v="206.9632"/>
    <x v="2611"/>
  </r>
  <r>
    <s v="Shampoo"/>
    <x v="1"/>
    <s v="Apex Trading Co."/>
    <x v="7"/>
    <x v="0"/>
    <x v="0"/>
    <x v="0"/>
    <x v="0"/>
    <n v="14.398999999999999"/>
    <n v="14.398999999999999"/>
    <x v="2612"/>
  </r>
  <r>
    <s v="Shampoo"/>
    <x v="1"/>
    <s v="Apex Trading Co."/>
    <x v="7"/>
    <x v="0"/>
    <x v="0"/>
    <x v="0"/>
    <x v="1"/>
    <n v="44.225499999999997"/>
    <n v="58.624499999999998"/>
    <x v="2613"/>
  </r>
  <r>
    <s v="Shampoo"/>
    <x v="1"/>
    <s v="Apex Trading Co."/>
    <x v="7"/>
    <x v="0"/>
    <x v="0"/>
    <x v="0"/>
    <x v="2"/>
    <n v="87.422499999999999"/>
    <n v="146.047"/>
    <x v="2614"/>
  </r>
  <r>
    <s v="Shampoo"/>
    <x v="1"/>
    <s v="Apex Trading Co."/>
    <x v="7"/>
    <x v="0"/>
    <x v="0"/>
    <x v="0"/>
    <x v="3"/>
    <n v="80.222999999999999"/>
    <n v="226.26999999999998"/>
    <x v="2615"/>
  </r>
  <r>
    <s v="Shampoo"/>
    <x v="1"/>
    <s v="Apex Trading Co."/>
    <x v="7"/>
    <x v="0"/>
    <x v="0"/>
    <x v="0"/>
    <x v="4"/>
    <n v="104.907"/>
    <n v="331.17699999999996"/>
    <x v="2616"/>
  </r>
  <r>
    <s v="Shampoo"/>
    <x v="1"/>
    <s v="Apex Trading Co."/>
    <x v="7"/>
    <x v="0"/>
    <x v="0"/>
    <x v="0"/>
    <x v="5"/>
    <n v="131.648"/>
    <n v="462.82499999999993"/>
    <x v="2617"/>
  </r>
  <r>
    <s v="Shampoo"/>
    <x v="1"/>
    <s v="Apex Trading Co."/>
    <x v="7"/>
    <x v="0"/>
    <x v="0"/>
    <x v="0"/>
    <x v="6"/>
    <n v="148.10399999999998"/>
    <n v="610.92899999999986"/>
    <x v="2618"/>
  </r>
  <r>
    <s v="Shampoo"/>
    <x v="1"/>
    <s v="Apex Trading Co."/>
    <x v="7"/>
    <x v="0"/>
    <x v="0"/>
    <x v="0"/>
    <x v="7"/>
    <n v="70.966499999999996"/>
    <n v="681.89549999999986"/>
    <x v="2619"/>
  </r>
  <r>
    <s v="Shampoo"/>
    <x v="1"/>
    <s v="Apex Trading Co."/>
    <x v="7"/>
    <x v="0"/>
    <x v="0"/>
    <x v="0"/>
    <x v="8"/>
    <n v="182.0445"/>
    <n v="863.93999999999983"/>
    <x v="2620"/>
  </r>
  <r>
    <s v="Shampoo"/>
    <x v="1"/>
    <s v="Apex Trading Co."/>
    <x v="7"/>
    <x v="0"/>
    <x v="0"/>
    <x v="0"/>
    <x v="9"/>
    <n v="132.6765"/>
    <n v="996.61649999999986"/>
    <x v="2621"/>
  </r>
  <r>
    <s v="Shampoo"/>
    <x v="1"/>
    <s v="Apex Trading Co."/>
    <x v="7"/>
    <x v="0"/>
    <x v="0"/>
    <x v="0"/>
    <x v="10"/>
    <n v="253.011"/>
    <n v="1249.6274999999998"/>
    <x v="2622"/>
  </r>
  <r>
    <s v="Shampoo"/>
    <x v="1"/>
    <s v="Apex Trading Co."/>
    <x v="7"/>
    <x v="0"/>
    <x v="0"/>
    <x v="0"/>
    <x v="11"/>
    <n v="132.6765"/>
    <n v="1382.3039999999999"/>
    <x v="2623"/>
  </r>
  <r>
    <s v="Shampoo"/>
    <x v="1"/>
    <s v="Apex Trading Co."/>
    <x v="7"/>
    <x v="0"/>
    <x v="0"/>
    <x v="1"/>
    <x v="0"/>
    <n v="110.04949999999999"/>
    <n v="110.04949999999999"/>
    <x v="2624"/>
  </r>
  <r>
    <s v="Shampoo"/>
    <x v="1"/>
    <s v="Apex Trading Co."/>
    <x v="7"/>
    <x v="0"/>
    <x v="0"/>
    <x v="1"/>
    <x v="1"/>
    <n v="140.90449999999998"/>
    <n v="250.95399999999998"/>
    <x v="2625"/>
  </r>
  <r>
    <s v="Shampoo"/>
    <x v="1"/>
    <s v="Apex Trading Co."/>
    <x v="7"/>
    <x v="0"/>
    <x v="0"/>
    <x v="1"/>
    <x v="2"/>
    <n v="157.3605"/>
    <n v="408.31449999999995"/>
    <x v="2626"/>
  </r>
  <r>
    <s v="Shampoo"/>
    <x v="1"/>
    <s v="Apex Trading Co."/>
    <x v="7"/>
    <x v="0"/>
    <x v="0"/>
    <x v="1"/>
    <x v="3"/>
    <n v="128.5625"/>
    <n v="536.87699999999995"/>
    <x v="2627"/>
  </r>
  <r>
    <s v="Shampoo"/>
    <x v="1"/>
    <s v="Apex Trading Co."/>
    <x v="7"/>
    <x v="0"/>
    <x v="0"/>
    <x v="1"/>
    <x v="4"/>
    <n v="131.648"/>
    <n v="668.52499999999998"/>
    <x v="2628"/>
  </r>
  <r>
    <s v="Shampoo"/>
    <x v="1"/>
    <s v="Apex Trading Co."/>
    <x v="7"/>
    <x v="0"/>
    <x v="0"/>
    <x v="1"/>
    <x v="5"/>
    <n v="128.5625"/>
    <n v="797.08749999999998"/>
    <x v="2629"/>
  </r>
  <r>
    <s v="Shampoo"/>
    <x v="1"/>
    <s v="Apex Trading Co."/>
    <x v="7"/>
    <x v="0"/>
    <x v="0"/>
    <x v="1"/>
    <x v="6"/>
    <n v="157.3605"/>
    <n v="954.44799999999998"/>
    <x v="2630"/>
  </r>
  <r>
    <s v="Shampoo"/>
    <x v="1"/>
    <s v="Apex Trading Co."/>
    <x v="7"/>
    <x v="0"/>
    <x v="0"/>
    <x v="1"/>
    <x v="7"/>
    <n v="68.909499999999994"/>
    <n v="1023.3575"/>
    <x v="2631"/>
  </r>
  <r>
    <s v="Shampoo"/>
    <x v="1"/>
    <s v="Apex Trading Co."/>
    <x v="7"/>
    <x v="0"/>
    <x v="0"/>
    <x v="1"/>
    <x v="8"/>
    <n v="148.10399999999998"/>
    <n v="1171.4614999999999"/>
    <x v="2632"/>
  </r>
  <r>
    <s v="Shampoo"/>
    <x v="1"/>
    <s v="Apex Trading Co."/>
    <x v="7"/>
    <x v="0"/>
    <x v="0"/>
    <x v="1"/>
    <x v="9"/>
    <n v="135.762"/>
    <n v="1307.2234999999998"/>
    <x v="2627"/>
  </r>
  <r>
    <s v="Shampoo"/>
    <x v="1"/>
    <s v="Apex Trading Co."/>
    <x v="7"/>
    <x v="0"/>
    <x v="0"/>
    <x v="1"/>
    <x v="10"/>
    <n v="212.89949999999999"/>
    <n v="1520.1229999999998"/>
    <x v="2633"/>
  </r>
  <r>
    <s v="Shampoo"/>
    <x v="1"/>
    <s v="Apex Trading Co."/>
    <x v="7"/>
    <x v="0"/>
    <x v="0"/>
    <x v="1"/>
    <x v="11"/>
    <n v="208.78549999999998"/>
    <n v="1728.9084999999998"/>
    <x v="2634"/>
  </r>
  <r>
    <s v="Shampoo"/>
    <x v="1"/>
    <s v="Apex Trading Co."/>
    <x v="7"/>
    <x v="0"/>
    <x v="0"/>
    <x v="2"/>
    <x v="0"/>
    <n v="190.27250000000001"/>
    <n v="190.27250000000001"/>
    <x v="2635"/>
  </r>
  <r>
    <s v="Shampoo"/>
    <x v="1"/>
    <s v="Apex Trading Co."/>
    <x v="7"/>
    <x v="0"/>
    <x v="0"/>
    <x v="2"/>
    <x v="1"/>
    <n v="124.4485"/>
    <n v="314.721"/>
    <x v="2636"/>
  </r>
  <r>
    <s v="Shampoo"/>
    <x v="1"/>
    <s v="Apex Trading Co."/>
    <x v="7"/>
    <x v="0"/>
    <x v="0"/>
    <x v="2"/>
    <x v="2"/>
    <n v="217.01349999999999"/>
    <n v="531.73450000000003"/>
    <x v="2637"/>
  </r>
  <r>
    <s v="Shampoo"/>
    <x v="1"/>
    <s v="Apex Trading Co."/>
    <x v="7"/>
    <x v="0"/>
    <x v="0"/>
    <x v="2"/>
    <x v="3"/>
    <n v="174.845"/>
    <n v="706.57950000000005"/>
    <x v="2638"/>
  </r>
  <r>
    <s v="Shampoo"/>
    <x v="1"/>
    <s v="Apex Trading Co."/>
    <x v="7"/>
    <x v="0"/>
    <x v="0"/>
    <x v="2"/>
    <x v="4"/>
    <n v="191.30099999999999"/>
    <n v="897.88049999999998"/>
    <x v="2639"/>
  </r>
  <r>
    <s v="Shampoo"/>
    <x v="1"/>
    <s v="Apex Trading Co."/>
    <x v="7"/>
    <x v="0"/>
    <x v="0"/>
    <x v="2"/>
    <x v="5"/>
    <n v="115.19199999999999"/>
    <n v="1013.0725"/>
    <x v="2640"/>
  </r>
  <r>
    <s v="Shampoo"/>
    <x v="1"/>
    <s v="Apex Trading Co."/>
    <x v="7"/>
    <x v="0"/>
    <x v="0"/>
    <x v="2"/>
    <x v="6"/>
    <n v="92.564999999999998"/>
    <n v="1105.6375"/>
    <x v="2641"/>
  </r>
  <r>
    <s v="Shampoo"/>
    <x v="1"/>
    <s v="Apex Trading Co."/>
    <x v="7"/>
    <x v="0"/>
    <x v="0"/>
    <x v="2"/>
    <x v="7"/>
    <n v="59.652999999999999"/>
    <n v="1165.2905000000001"/>
    <x v="2642"/>
  </r>
  <r>
    <s v="Shampoo"/>
    <x v="1"/>
    <s v="Apex Trading Co."/>
    <x v="7"/>
    <x v="0"/>
    <x v="0"/>
    <x v="2"/>
    <x v="8"/>
    <n v="62.738499999999995"/>
    <n v="1228.029"/>
    <x v="2643"/>
  </r>
  <r>
    <s v="Shampoo"/>
    <x v="1"/>
    <s v="Apex Trading Co."/>
    <x v="7"/>
    <x v="0"/>
    <x v="0"/>
    <x v="2"/>
    <x v="9"/>
    <n v="30.855"/>
    <n v="1258.884"/>
    <x v="2644"/>
  </r>
  <r>
    <s v="Shampoo"/>
    <x v="1"/>
    <s v="Apex Trading Co."/>
    <x v="7"/>
    <x v="0"/>
    <x v="0"/>
    <x v="2"/>
    <x v="10"/>
    <n v="15.4275"/>
    <n v="1274.3115"/>
    <x v="2645"/>
  </r>
  <r>
    <s v="Shampoo"/>
    <x v="1"/>
    <s v="Apex Trading Co."/>
    <x v="7"/>
    <x v="0"/>
    <x v="0"/>
    <x v="2"/>
    <x v="11"/>
    <n v="24.683999999999997"/>
    <n v="1298.9955"/>
    <x v="2646"/>
  </r>
  <r>
    <s v="Shampoo"/>
    <x v="1"/>
    <s v="Apex Trading Co."/>
    <x v="7"/>
    <x v="0"/>
    <x v="0"/>
    <x v="3"/>
    <x v="0"/>
    <n v="22.626999999999999"/>
    <n v="22.626999999999999"/>
    <x v="2647"/>
  </r>
  <r>
    <s v="Shampoo"/>
    <x v="1"/>
    <s v="Apex Trading Co."/>
    <x v="7"/>
    <x v="0"/>
    <x v="0"/>
    <x v="3"/>
    <x v="1"/>
    <n v="7.1994999999999996"/>
    <n v="29.826499999999999"/>
    <x v="2648"/>
  </r>
  <r>
    <s v="Shampoo"/>
    <x v="1"/>
    <s v="Apex Trading Co."/>
    <x v="7"/>
    <x v="0"/>
    <x v="0"/>
    <x v="3"/>
    <x v="2"/>
    <n v="22.626999999999999"/>
    <n v="52.453499999999998"/>
    <x v="2649"/>
  </r>
  <r>
    <s v="Shampoo"/>
    <x v="1"/>
    <s v="Apex Trading Co."/>
    <x v="7"/>
    <x v="0"/>
    <x v="0"/>
    <x v="3"/>
    <x v="3"/>
    <n v="5.1425000000000001"/>
    <n v="57.595999999999997"/>
    <x v="2650"/>
  </r>
  <r>
    <s v="Shampoo"/>
    <x v="1"/>
    <s v="Apex Trading Co."/>
    <x v="7"/>
    <x v="0"/>
    <x v="0"/>
    <x v="3"/>
    <x v="4"/>
    <n v="2.0569999999999999"/>
    <n v="59.652999999999999"/>
    <x v="2651"/>
  </r>
  <r>
    <s v="Shampoo"/>
    <x v="1"/>
    <s v="Apex Trading Co."/>
    <x v="7"/>
    <x v="0"/>
    <x v="0"/>
    <x v="3"/>
    <x v="5"/>
    <n v="5.1425000000000001"/>
    <n v="64.795500000000004"/>
    <x v="2652"/>
  </r>
  <r>
    <s v="Shampoo"/>
    <x v="1"/>
    <s v="Apex Trading Co."/>
    <x v="7"/>
    <x v="0"/>
    <x v="0"/>
    <x v="3"/>
    <x v="6"/>
    <n v="2.0569999999999999"/>
    <n v="66.852500000000006"/>
    <x v="2653"/>
  </r>
  <r>
    <s v="Shampoo"/>
    <x v="1"/>
    <s v="Apex Trading Co."/>
    <x v="7"/>
    <x v="0"/>
    <x v="0"/>
    <x v="3"/>
    <x v="8"/>
    <n v="3.0854999999999997"/>
    <n v="69.938000000000002"/>
    <x v="2654"/>
  </r>
  <r>
    <s v="Shampoo"/>
    <x v="1"/>
    <s v="Apex Trading Co."/>
    <x v="7"/>
    <x v="0"/>
    <x v="1"/>
    <x v="0"/>
    <x v="0"/>
    <n v="140.90449999999998"/>
    <n v="140.90449999999998"/>
    <x v="2654"/>
  </r>
  <r>
    <s v="Shampoo"/>
    <x v="1"/>
    <s v="Apex Trading Co."/>
    <x v="7"/>
    <x v="0"/>
    <x v="1"/>
    <x v="0"/>
    <x v="1"/>
    <n v="441.22649999999999"/>
    <n v="582.13099999999997"/>
    <x v="2655"/>
  </r>
  <r>
    <s v="Shampoo"/>
    <x v="1"/>
    <s v="Apex Trading Co."/>
    <x v="7"/>
    <x v="0"/>
    <x v="1"/>
    <x v="0"/>
    <x v="2"/>
    <n v="872.16800000000001"/>
    <n v="1454.299"/>
    <x v="2656"/>
  </r>
  <r>
    <s v="Shampoo"/>
    <x v="1"/>
    <s v="Apex Trading Co."/>
    <x v="7"/>
    <x v="0"/>
    <x v="1"/>
    <x v="0"/>
    <x v="3"/>
    <n v="801.20150000000001"/>
    <n v="2255.5005000000001"/>
    <x v="2657"/>
  </r>
  <r>
    <s v="Shampoo"/>
    <x v="1"/>
    <s v="Apex Trading Co."/>
    <x v="7"/>
    <x v="0"/>
    <x v="1"/>
    <x v="0"/>
    <x v="4"/>
    <n v="1044.9559999999999"/>
    <n v="3300.4565000000002"/>
    <x v="2658"/>
  </r>
  <r>
    <s v="Shampoo"/>
    <x v="1"/>
    <s v="Apex Trading Co."/>
    <x v="7"/>
    <x v="0"/>
    <x v="1"/>
    <x v="0"/>
    <x v="5"/>
    <n v="1313.3944999999999"/>
    <n v="4613.8510000000006"/>
    <x v="2659"/>
  </r>
  <r>
    <s v="Shampoo"/>
    <x v="1"/>
    <s v="Apex Trading Co."/>
    <x v="7"/>
    <x v="0"/>
    <x v="1"/>
    <x v="0"/>
    <x v="6"/>
    <n v="1478.9829999999999"/>
    <n v="6092.8340000000007"/>
    <x v="2660"/>
  </r>
  <r>
    <s v="Shampoo"/>
    <x v="1"/>
    <s v="Apex Trading Co."/>
    <x v="7"/>
    <x v="0"/>
    <x v="1"/>
    <x v="0"/>
    <x v="7"/>
    <n v="707.60799999999995"/>
    <n v="6800.4420000000009"/>
    <x v="2661"/>
  </r>
  <r>
    <s v="Shampoo"/>
    <x v="1"/>
    <s v="Apex Trading Co."/>
    <x v="7"/>
    <x v="0"/>
    <x v="1"/>
    <x v="0"/>
    <x v="8"/>
    <n v="1822.502"/>
    <n v="8622.9440000000013"/>
    <x v="2662"/>
  </r>
  <r>
    <s v="Shampoo"/>
    <x v="1"/>
    <s v="Apex Trading Co."/>
    <x v="7"/>
    <x v="0"/>
    <x v="1"/>
    <x v="0"/>
    <x v="9"/>
    <n v="1325.7365"/>
    <n v="9948.6805000000022"/>
    <x v="2663"/>
  </r>
  <r>
    <s v="Shampoo"/>
    <x v="1"/>
    <s v="Apex Trading Co."/>
    <x v="7"/>
    <x v="0"/>
    <x v="1"/>
    <x v="0"/>
    <x v="10"/>
    <n v="2528.0529999999999"/>
    <n v="12476.733500000002"/>
    <x v="2664"/>
  </r>
  <r>
    <s v="Shampoo"/>
    <x v="1"/>
    <s v="Apex Trading Co."/>
    <x v="7"/>
    <x v="0"/>
    <x v="1"/>
    <x v="0"/>
    <x v="11"/>
    <n v="1323.6795"/>
    <n v="13800.413000000002"/>
    <x v="2665"/>
  </r>
  <r>
    <s v="Shampoo"/>
    <x v="1"/>
    <s v="Apex Trading Co."/>
    <x v="7"/>
    <x v="0"/>
    <x v="1"/>
    <x v="1"/>
    <x v="0"/>
    <n v="1120.0364999999999"/>
    <n v="1120.0364999999999"/>
    <x v="2666"/>
  </r>
  <r>
    <s v="Shampoo"/>
    <x v="1"/>
    <s v="Apex Trading Co."/>
    <x v="7"/>
    <x v="0"/>
    <x v="1"/>
    <x v="1"/>
    <x v="1"/>
    <n v="1431.672"/>
    <n v="2551.7084999999997"/>
    <x v="2667"/>
  </r>
  <r>
    <s v="Shampoo"/>
    <x v="1"/>
    <s v="Apex Trading Co."/>
    <x v="7"/>
    <x v="0"/>
    <x v="1"/>
    <x v="1"/>
    <x v="2"/>
    <n v="1607.5454999999999"/>
    <n v="4159.2539999999999"/>
    <x v="2668"/>
  </r>
  <r>
    <s v="Shampoo"/>
    <x v="1"/>
    <s v="Apex Trading Co."/>
    <x v="7"/>
    <x v="0"/>
    <x v="1"/>
    <x v="1"/>
    <x v="3"/>
    <n v="1311.3374999999999"/>
    <n v="5470.5914999999995"/>
    <x v="2669"/>
  </r>
  <r>
    <s v="Shampoo"/>
    <x v="1"/>
    <s v="Apex Trading Co."/>
    <x v="7"/>
    <x v="0"/>
    <x v="1"/>
    <x v="1"/>
    <x v="4"/>
    <n v="1341.164"/>
    <n v="6811.7554999999993"/>
    <x v="2670"/>
  </r>
  <r>
    <s v="Shampoo"/>
    <x v="1"/>
    <s v="Apex Trading Co."/>
    <x v="7"/>
    <x v="0"/>
    <x v="1"/>
    <x v="1"/>
    <x v="5"/>
    <n v="1312.366"/>
    <n v="8124.1214999999993"/>
    <x v="2671"/>
  </r>
  <r>
    <s v="Shampoo"/>
    <x v="1"/>
    <s v="Apex Trading Co."/>
    <x v="7"/>
    <x v="0"/>
    <x v="1"/>
    <x v="1"/>
    <x v="6"/>
    <n v="1604.46"/>
    <n v="9728.5815000000002"/>
    <x v="2672"/>
  </r>
  <r>
    <s v="Shampoo"/>
    <x v="1"/>
    <s v="Apex Trading Co."/>
    <x v="7"/>
    <x v="0"/>
    <x v="1"/>
    <x v="1"/>
    <x v="7"/>
    <n v="702.46550000000002"/>
    <n v="10431.047"/>
    <x v="2673"/>
  </r>
  <r>
    <s v="Shampoo"/>
    <x v="1"/>
    <s v="Apex Trading Co."/>
    <x v="7"/>
    <x v="0"/>
    <x v="1"/>
    <x v="1"/>
    <x v="8"/>
    <n v="1507.7809999999999"/>
    <n v="11938.828000000001"/>
    <x v="2674"/>
  </r>
  <r>
    <s v="Shampoo"/>
    <x v="1"/>
    <s v="Apex Trading Co."/>
    <x v="7"/>
    <x v="0"/>
    <x v="1"/>
    <x v="1"/>
    <x v="9"/>
    <n v="1380.2470000000001"/>
    <n v="13319.075000000001"/>
    <x v="2675"/>
  </r>
  <r>
    <s v="Shampoo"/>
    <x v="1"/>
    <s v="Apex Trading Co."/>
    <x v="7"/>
    <x v="0"/>
    <x v="1"/>
    <x v="1"/>
    <x v="10"/>
    <n v="2172.192"/>
    <n v="15491.267"/>
    <x v="2676"/>
  </r>
  <r>
    <s v="Shampoo"/>
    <x v="1"/>
    <s v="Apex Trading Co."/>
    <x v="7"/>
    <x v="0"/>
    <x v="1"/>
    <x v="1"/>
    <x v="11"/>
    <n v="2130.0234999999998"/>
    <n v="17621.290499999999"/>
    <x v="2677"/>
  </r>
  <r>
    <s v="Shampoo"/>
    <x v="1"/>
    <s v="Apex Trading Co."/>
    <x v="7"/>
    <x v="0"/>
    <x v="1"/>
    <x v="2"/>
    <x v="0"/>
    <n v="1943.865"/>
    <n v="1943.865"/>
    <x v="2678"/>
  </r>
  <r>
    <s v="Shampoo"/>
    <x v="1"/>
    <s v="Apex Trading Co."/>
    <x v="7"/>
    <x v="0"/>
    <x v="1"/>
    <x v="2"/>
    <x v="1"/>
    <n v="1267.1119999999999"/>
    <n v="3210.9769999999999"/>
    <x v="2679"/>
  </r>
  <r>
    <s v="Shampoo"/>
    <x v="1"/>
    <s v="Apex Trading Co."/>
    <x v="7"/>
    <x v="0"/>
    <x v="1"/>
    <x v="2"/>
    <x v="2"/>
    <n v="2214.3604999999998"/>
    <n v="5425.3374999999996"/>
    <x v="2680"/>
  </r>
  <r>
    <s v="Shampoo"/>
    <x v="1"/>
    <s v="Apex Trading Co."/>
    <x v="7"/>
    <x v="0"/>
    <x v="1"/>
    <x v="2"/>
    <x v="3"/>
    <n v="1777.248"/>
    <n v="7202.5854999999992"/>
    <x v="2681"/>
  </r>
  <r>
    <s v="Shampoo"/>
    <x v="1"/>
    <s v="Apex Trading Co."/>
    <x v="7"/>
    <x v="0"/>
    <x v="1"/>
    <x v="2"/>
    <x v="4"/>
    <n v="1954.1499999999999"/>
    <n v="9156.7354999999989"/>
    <x v="2682"/>
  </r>
  <r>
    <s v="Shampoo"/>
    <x v="1"/>
    <s v="Apex Trading Co."/>
    <x v="7"/>
    <x v="0"/>
    <x v="1"/>
    <x v="2"/>
    <x v="5"/>
    <n v="1178.6610000000001"/>
    <n v="10335.396499999999"/>
    <x v="2683"/>
  </r>
  <r>
    <s v="Shampoo"/>
    <x v="1"/>
    <s v="Apex Trading Co."/>
    <x v="7"/>
    <x v="0"/>
    <x v="1"/>
    <x v="2"/>
    <x v="6"/>
    <n v="946.22"/>
    <n v="11281.616499999998"/>
    <x v="2684"/>
  </r>
  <r>
    <s v="Shampoo"/>
    <x v="1"/>
    <s v="Apex Trading Co."/>
    <x v="7"/>
    <x v="0"/>
    <x v="1"/>
    <x v="2"/>
    <x v="7"/>
    <n v="603.72950000000003"/>
    <n v="11885.345999999998"/>
    <x v="2685"/>
  </r>
  <r>
    <s v="Shampoo"/>
    <x v="1"/>
    <s v="Apex Trading Co."/>
    <x v="7"/>
    <x v="0"/>
    <x v="1"/>
    <x v="2"/>
    <x v="8"/>
    <n v="643.84100000000001"/>
    <n v="12529.186999999998"/>
    <x v="2686"/>
  </r>
  <r>
    <s v="Shampoo"/>
    <x v="1"/>
    <s v="Apex Trading Co."/>
    <x v="7"/>
    <x v="0"/>
    <x v="1"/>
    <x v="2"/>
    <x v="9"/>
    <n v="318.83499999999998"/>
    <n v="12848.021999999997"/>
    <x v="2687"/>
  </r>
  <r>
    <s v="Shampoo"/>
    <x v="1"/>
    <s v="Apex Trading Co."/>
    <x v="7"/>
    <x v="0"/>
    <x v="1"/>
    <x v="2"/>
    <x v="10"/>
    <n v="156.33199999999999"/>
    <n v="13004.353999999998"/>
    <x v="2688"/>
  </r>
  <r>
    <s v="Shampoo"/>
    <x v="1"/>
    <s v="Apex Trading Co."/>
    <x v="7"/>
    <x v="0"/>
    <x v="1"/>
    <x v="2"/>
    <x v="11"/>
    <n v="255.06799999999998"/>
    <n v="13259.421999999997"/>
    <x v="2689"/>
  </r>
  <r>
    <s v="Shampoo"/>
    <x v="1"/>
    <s v="Apex Trading Co."/>
    <x v="7"/>
    <x v="0"/>
    <x v="1"/>
    <x v="3"/>
    <x v="0"/>
    <n v="232.441"/>
    <n v="232.441"/>
    <x v="2690"/>
  </r>
  <r>
    <s v="Shampoo"/>
    <x v="1"/>
    <s v="Apex Trading Co."/>
    <x v="7"/>
    <x v="0"/>
    <x v="1"/>
    <x v="3"/>
    <x v="1"/>
    <n v="77.137500000000003"/>
    <n v="309.57850000000002"/>
    <x v="2691"/>
  </r>
  <r>
    <s v="Shampoo"/>
    <x v="1"/>
    <s v="Apex Trading Co."/>
    <x v="7"/>
    <x v="0"/>
    <x v="1"/>
    <x v="3"/>
    <x v="2"/>
    <n v="234.49799999999999"/>
    <n v="544.07650000000001"/>
    <x v="2692"/>
  </r>
  <r>
    <s v="Shampoo"/>
    <x v="1"/>
    <s v="Apex Trading Co."/>
    <x v="7"/>
    <x v="0"/>
    <x v="1"/>
    <x v="3"/>
    <x v="3"/>
    <n v="57.595999999999997"/>
    <n v="601.67250000000001"/>
    <x v="2693"/>
  </r>
  <r>
    <s v="Shampoo"/>
    <x v="1"/>
    <s v="Apex Trading Co."/>
    <x v="7"/>
    <x v="0"/>
    <x v="1"/>
    <x v="3"/>
    <x v="4"/>
    <n v="20.57"/>
    <n v="622.24250000000006"/>
    <x v="2694"/>
  </r>
  <r>
    <s v="Shampoo"/>
    <x v="1"/>
    <s v="Apex Trading Co."/>
    <x v="7"/>
    <x v="0"/>
    <x v="1"/>
    <x v="3"/>
    <x v="5"/>
    <n v="50.396499999999996"/>
    <n v="672.63900000000001"/>
    <x v="2695"/>
  </r>
  <r>
    <s v="Shampoo"/>
    <x v="1"/>
    <s v="Apex Trading Co."/>
    <x v="7"/>
    <x v="0"/>
    <x v="1"/>
    <x v="3"/>
    <x v="6"/>
    <n v="19.541499999999999"/>
    <n v="692.18050000000005"/>
    <x v="2696"/>
  </r>
  <r>
    <s v="Shampoo"/>
    <x v="1"/>
    <s v="Apex Trading Co."/>
    <x v="7"/>
    <x v="0"/>
    <x v="1"/>
    <x v="3"/>
    <x v="8"/>
    <n v="31.883499999999998"/>
    <n v="724.06400000000008"/>
    <x v="2656"/>
  </r>
  <r>
    <s v="Shampoo"/>
    <x v="1"/>
    <s v="Apex Trading Co."/>
    <x v="7"/>
    <x v="1"/>
    <x v="0"/>
    <x v="0"/>
    <x v="0"/>
    <n v="31.883499999999998"/>
    <n v="31.883499999999998"/>
    <x v="2697"/>
  </r>
  <r>
    <s v="Shampoo"/>
    <x v="1"/>
    <s v="Apex Trading Co."/>
    <x v="7"/>
    <x v="1"/>
    <x v="0"/>
    <x v="0"/>
    <x v="1"/>
    <n v="17.484500000000001"/>
    <n v="49.367999999999995"/>
    <x v="2698"/>
  </r>
  <r>
    <s v="Shampoo"/>
    <x v="1"/>
    <s v="Apex Trading Co."/>
    <x v="7"/>
    <x v="1"/>
    <x v="0"/>
    <x v="0"/>
    <x v="2"/>
    <n v="38.054499999999997"/>
    <n v="87.422499999999985"/>
    <x v="2699"/>
  </r>
  <r>
    <s v="Shampoo"/>
    <x v="1"/>
    <s v="Apex Trading Co."/>
    <x v="7"/>
    <x v="1"/>
    <x v="0"/>
    <x v="0"/>
    <x v="3"/>
    <n v="26.741"/>
    <n v="114.16349999999998"/>
    <x v="2700"/>
  </r>
  <r>
    <s v="Shampoo"/>
    <x v="1"/>
    <s v="Apex Trading Co."/>
    <x v="7"/>
    <x v="1"/>
    <x v="0"/>
    <x v="0"/>
    <x v="4"/>
    <n v="28.797999999999998"/>
    <n v="142.96149999999997"/>
    <x v="2701"/>
  </r>
  <r>
    <s v="Shampoo"/>
    <x v="1"/>
    <s v="Apex Trading Co."/>
    <x v="7"/>
    <x v="1"/>
    <x v="0"/>
    <x v="0"/>
    <x v="5"/>
    <n v="55.539000000000001"/>
    <n v="198.50049999999999"/>
    <x v="2702"/>
  </r>
  <r>
    <s v="Shampoo"/>
    <x v="1"/>
    <s v="Apex Trading Co."/>
    <x v="7"/>
    <x v="1"/>
    <x v="0"/>
    <x v="0"/>
    <x v="6"/>
    <n v="26.741"/>
    <n v="225.24149999999997"/>
    <x v="2703"/>
  </r>
  <r>
    <s v="Shampoo"/>
    <x v="1"/>
    <s v="Apex Trading Co."/>
    <x v="7"/>
    <x v="1"/>
    <x v="0"/>
    <x v="0"/>
    <x v="7"/>
    <n v="33.9405"/>
    <n v="259.18199999999996"/>
    <x v="2704"/>
  </r>
  <r>
    <s v="Shampoo"/>
    <x v="1"/>
    <s v="Apex Trading Co."/>
    <x v="7"/>
    <x v="1"/>
    <x v="0"/>
    <x v="0"/>
    <x v="8"/>
    <n v="153.2465"/>
    <n v="412.42849999999999"/>
    <x v="2705"/>
  </r>
  <r>
    <s v="Shampoo"/>
    <x v="1"/>
    <s v="Apex Trading Co."/>
    <x v="7"/>
    <x v="1"/>
    <x v="0"/>
    <x v="0"/>
    <x v="9"/>
    <n v="228.327"/>
    <n v="640.75549999999998"/>
    <x v="2706"/>
  </r>
  <r>
    <s v="Shampoo"/>
    <x v="1"/>
    <s v="Apex Trading Co."/>
    <x v="7"/>
    <x v="1"/>
    <x v="0"/>
    <x v="0"/>
    <x v="10"/>
    <n v="132.6765"/>
    <n v="773.43200000000002"/>
    <x v="2707"/>
  </r>
  <r>
    <s v="Shampoo"/>
    <x v="1"/>
    <s v="Apex Trading Co."/>
    <x v="7"/>
    <x v="1"/>
    <x v="0"/>
    <x v="0"/>
    <x v="11"/>
    <n v="113.13499999999999"/>
    <n v="886.56700000000001"/>
    <x v="2708"/>
  </r>
  <r>
    <s v="Shampoo"/>
    <x v="1"/>
    <s v="Apex Trading Co."/>
    <x v="7"/>
    <x v="1"/>
    <x v="0"/>
    <x v="1"/>
    <x v="0"/>
    <n v="81.251499999999993"/>
    <n v="81.251499999999993"/>
    <x v="2709"/>
  </r>
  <r>
    <s v="Shampoo"/>
    <x v="1"/>
    <s v="Apex Trading Co."/>
    <x v="7"/>
    <x v="1"/>
    <x v="0"/>
    <x v="1"/>
    <x v="1"/>
    <n v="61.71"/>
    <n v="142.9615"/>
    <x v="2710"/>
  </r>
  <r>
    <s v="Shampoo"/>
    <x v="1"/>
    <s v="Apex Trading Co."/>
    <x v="7"/>
    <x v="1"/>
    <x v="0"/>
    <x v="1"/>
    <x v="2"/>
    <n v="98.73599999999999"/>
    <n v="241.69749999999999"/>
    <x v="2711"/>
  </r>
  <r>
    <s v="Shampoo"/>
    <x v="1"/>
    <s v="Apex Trading Co."/>
    <x v="7"/>
    <x v="1"/>
    <x v="0"/>
    <x v="1"/>
    <x v="3"/>
    <n v="104.907"/>
    <n v="346.60449999999997"/>
    <x v="2712"/>
  </r>
  <r>
    <s v="Shampoo"/>
    <x v="1"/>
    <s v="Apex Trading Co."/>
    <x v="7"/>
    <x v="1"/>
    <x v="0"/>
    <x v="1"/>
    <x v="4"/>
    <n v="231.41249999999999"/>
    <n v="578.01699999999994"/>
    <x v="2713"/>
  </r>
  <r>
    <s v="Shampoo"/>
    <x v="1"/>
    <s v="Apex Trading Co."/>
    <x v="7"/>
    <x v="1"/>
    <x v="0"/>
    <x v="1"/>
    <x v="5"/>
    <n v="163.53149999999999"/>
    <n v="741.54849999999988"/>
    <x v="2714"/>
  </r>
  <r>
    <s v="Shampoo"/>
    <x v="1"/>
    <s v="Apex Trading Co."/>
    <x v="7"/>
    <x v="1"/>
    <x v="0"/>
    <x v="1"/>
    <x v="6"/>
    <n v="80.222999999999999"/>
    <n v="821.77149999999983"/>
    <x v="2715"/>
  </r>
  <r>
    <s v="Shampoo"/>
    <x v="1"/>
    <s v="Apex Trading Co."/>
    <x v="7"/>
    <x v="1"/>
    <x v="0"/>
    <x v="1"/>
    <x v="7"/>
    <n v="48.339500000000001"/>
    <n v="870.11099999999988"/>
    <x v="2716"/>
  </r>
  <r>
    <s v="Shampoo"/>
    <x v="1"/>
    <s v="Apex Trading Co."/>
    <x v="7"/>
    <x v="1"/>
    <x v="0"/>
    <x v="1"/>
    <x v="8"/>
    <n v="112.1065"/>
    <n v="982.21749999999986"/>
    <x v="2717"/>
  </r>
  <r>
    <s v="Shampoo"/>
    <x v="1"/>
    <s v="Apex Trading Co."/>
    <x v="7"/>
    <x v="1"/>
    <x v="0"/>
    <x v="1"/>
    <x v="9"/>
    <n v="148.10399999999998"/>
    <n v="1130.3214999999998"/>
    <x v="2718"/>
  </r>
  <r>
    <s v="Shampoo"/>
    <x v="1"/>
    <s v="Apex Trading Co."/>
    <x v="7"/>
    <x v="1"/>
    <x v="0"/>
    <x v="1"/>
    <x v="10"/>
    <n v="136.79050000000001"/>
    <n v="1267.1119999999999"/>
    <x v="2719"/>
  </r>
  <r>
    <s v="Shampoo"/>
    <x v="1"/>
    <s v="Apex Trading Co."/>
    <x v="7"/>
    <x v="1"/>
    <x v="0"/>
    <x v="1"/>
    <x v="11"/>
    <n v="150.161"/>
    <n v="1417.2729999999999"/>
    <x v="2720"/>
  </r>
  <r>
    <s v="Shampoo"/>
    <x v="1"/>
    <s v="Apex Trading Co."/>
    <x v="7"/>
    <x v="1"/>
    <x v="0"/>
    <x v="2"/>
    <x v="0"/>
    <n v="177.93049999999999"/>
    <n v="177.93049999999999"/>
    <x v="2721"/>
  </r>
  <r>
    <s v="Shampoo"/>
    <x v="1"/>
    <s v="Apex Trading Co."/>
    <x v="7"/>
    <x v="1"/>
    <x v="0"/>
    <x v="2"/>
    <x v="1"/>
    <n v="138.8475"/>
    <n v="316.77800000000002"/>
    <x v="2722"/>
  </r>
  <r>
    <s v="Shampoo"/>
    <x v="1"/>
    <s v="Apex Trading Co."/>
    <x v="7"/>
    <x v="1"/>
    <x v="0"/>
    <x v="2"/>
    <x v="2"/>
    <n v="168.67400000000001"/>
    <n v="485.452"/>
    <x v="2723"/>
  </r>
  <r>
    <s v="Shampoo"/>
    <x v="1"/>
    <s v="Apex Trading Co."/>
    <x v="7"/>
    <x v="1"/>
    <x v="0"/>
    <x v="2"/>
    <x v="3"/>
    <n v="134.73349999999999"/>
    <n v="620.18550000000005"/>
    <x v="2724"/>
  </r>
  <r>
    <s v="Shampoo"/>
    <x v="1"/>
    <s v="Apex Trading Co."/>
    <x v="7"/>
    <x v="1"/>
    <x v="0"/>
    <x v="2"/>
    <x v="4"/>
    <n v="132.6765"/>
    <n v="752.86200000000008"/>
    <x v="2725"/>
  </r>
  <r>
    <s v="Shampoo"/>
    <x v="1"/>
    <s v="Apex Trading Co."/>
    <x v="7"/>
    <x v="1"/>
    <x v="0"/>
    <x v="2"/>
    <x v="5"/>
    <n v="115.19199999999999"/>
    <n v="868.05400000000009"/>
    <x v="2726"/>
  </r>
  <r>
    <s v="Shampoo"/>
    <x v="1"/>
    <s v="Apex Trading Co."/>
    <x v="7"/>
    <x v="1"/>
    <x v="0"/>
    <x v="2"/>
    <x v="6"/>
    <n v="53.481999999999999"/>
    <n v="921.53600000000006"/>
    <x v="2727"/>
  </r>
  <r>
    <s v="Shampoo"/>
    <x v="1"/>
    <s v="Apex Trading Co."/>
    <x v="7"/>
    <x v="1"/>
    <x v="0"/>
    <x v="2"/>
    <x v="7"/>
    <n v="51.424999999999997"/>
    <n v="972.96100000000001"/>
    <x v="2728"/>
  </r>
  <r>
    <s v="Shampoo"/>
    <x v="1"/>
    <s v="Apex Trading Co."/>
    <x v="7"/>
    <x v="1"/>
    <x v="0"/>
    <x v="2"/>
    <x v="8"/>
    <n v="14.398999999999999"/>
    <n v="987.36"/>
    <x v="2729"/>
  </r>
  <r>
    <s v="Shampoo"/>
    <x v="1"/>
    <s v="Apex Trading Co."/>
    <x v="7"/>
    <x v="1"/>
    <x v="0"/>
    <x v="2"/>
    <x v="9"/>
    <n v="17.484500000000001"/>
    <n v="1004.8445"/>
    <x v="2730"/>
  </r>
  <r>
    <s v="Shampoo"/>
    <x v="1"/>
    <s v="Apex Trading Co."/>
    <x v="7"/>
    <x v="1"/>
    <x v="0"/>
    <x v="2"/>
    <x v="10"/>
    <n v="8.2279999999999998"/>
    <n v="1013.0725"/>
    <x v="2731"/>
  </r>
  <r>
    <s v="Shampoo"/>
    <x v="1"/>
    <s v="Apex Trading Co."/>
    <x v="7"/>
    <x v="1"/>
    <x v="0"/>
    <x v="2"/>
    <x v="11"/>
    <n v="15.4275"/>
    <n v="1028.5"/>
    <x v="2732"/>
  </r>
  <r>
    <s v="Shampoo"/>
    <x v="1"/>
    <s v="Apex Trading Co."/>
    <x v="7"/>
    <x v="1"/>
    <x v="0"/>
    <x v="3"/>
    <x v="0"/>
    <n v="15.4275"/>
    <n v="15.4275"/>
    <x v="2733"/>
  </r>
  <r>
    <s v="Shampoo"/>
    <x v="1"/>
    <s v="Apex Trading Co."/>
    <x v="7"/>
    <x v="1"/>
    <x v="0"/>
    <x v="3"/>
    <x v="1"/>
    <n v="12.341999999999999"/>
    <n v="27.769500000000001"/>
    <x v="2734"/>
  </r>
  <r>
    <s v="Shampoo"/>
    <x v="1"/>
    <s v="Apex Trading Co."/>
    <x v="7"/>
    <x v="1"/>
    <x v="0"/>
    <x v="3"/>
    <x v="2"/>
    <n v="6.1709999999999994"/>
    <n v="33.9405"/>
    <x v="2735"/>
  </r>
  <r>
    <s v="Shampoo"/>
    <x v="1"/>
    <s v="Apex Trading Co."/>
    <x v="7"/>
    <x v="1"/>
    <x v="0"/>
    <x v="3"/>
    <x v="3"/>
    <n v="1.0285"/>
    <n v="34.969000000000001"/>
    <x v="2736"/>
  </r>
  <r>
    <s v="Shampoo"/>
    <x v="1"/>
    <s v="Apex Trading Co."/>
    <x v="7"/>
    <x v="1"/>
    <x v="0"/>
    <x v="3"/>
    <x v="4"/>
    <n v="6.1709999999999994"/>
    <n v="41.14"/>
    <x v="2737"/>
  </r>
  <r>
    <s v="Shampoo"/>
    <x v="1"/>
    <s v="Apex Trading Co."/>
    <x v="7"/>
    <x v="1"/>
    <x v="0"/>
    <x v="3"/>
    <x v="5"/>
    <n v="1.0285"/>
    <n v="42.168500000000002"/>
    <x v="2738"/>
  </r>
  <r>
    <s v="Shampoo"/>
    <x v="1"/>
    <s v="Apex Trading Co."/>
    <x v="7"/>
    <x v="1"/>
    <x v="0"/>
    <x v="3"/>
    <x v="10"/>
    <n v="2.0569999999999999"/>
    <n v="44.225500000000004"/>
    <x v="2739"/>
  </r>
  <r>
    <s v="Shampoo"/>
    <x v="1"/>
    <s v="Apex Trading Co."/>
    <x v="7"/>
    <x v="1"/>
    <x v="1"/>
    <x v="0"/>
    <x v="0"/>
    <n v="322.94900000000001"/>
    <n v="322.94900000000001"/>
    <x v="2740"/>
  </r>
  <r>
    <s v="Shampoo"/>
    <x v="1"/>
    <s v="Apex Trading Co."/>
    <x v="7"/>
    <x v="1"/>
    <x v="1"/>
    <x v="0"/>
    <x v="1"/>
    <n v="172.78799999999998"/>
    <n v="495.73699999999997"/>
    <x v="2741"/>
  </r>
  <r>
    <s v="Shampoo"/>
    <x v="1"/>
    <s v="Apex Trading Co."/>
    <x v="7"/>
    <x v="1"/>
    <x v="1"/>
    <x v="0"/>
    <x v="2"/>
    <n v="382.60199999999998"/>
    <n v="878.33899999999994"/>
    <x v="2742"/>
  </r>
  <r>
    <s v="Shampoo"/>
    <x v="1"/>
    <s v="Apex Trading Co."/>
    <x v="7"/>
    <x v="1"/>
    <x v="1"/>
    <x v="0"/>
    <x v="3"/>
    <n v="271.524"/>
    <n v="1149.8629999999998"/>
    <x v="2743"/>
  </r>
  <r>
    <s v="Shampoo"/>
    <x v="1"/>
    <s v="Apex Trading Co."/>
    <x v="7"/>
    <x v="1"/>
    <x v="1"/>
    <x v="0"/>
    <x v="4"/>
    <n v="287.98"/>
    <n v="1437.8429999999998"/>
    <x v="2744"/>
  </r>
  <r>
    <s v="Shampoo"/>
    <x v="1"/>
    <s v="Apex Trading Co."/>
    <x v="7"/>
    <x v="1"/>
    <x v="1"/>
    <x v="0"/>
    <x v="5"/>
    <n v="556.41849999999999"/>
    <n v="1994.2614999999998"/>
    <x v="2745"/>
  </r>
  <r>
    <s v="Shampoo"/>
    <x v="1"/>
    <s v="Apex Trading Co."/>
    <x v="7"/>
    <x v="1"/>
    <x v="1"/>
    <x v="0"/>
    <x v="6"/>
    <n v="269.46699999999998"/>
    <n v="2263.7284999999997"/>
    <x v="2746"/>
  </r>
  <r>
    <s v="Shampoo"/>
    <x v="1"/>
    <s v="Apex Trading Co."/>
    <x v="7"/>
    <x v="1"/>
    <x v="1"/>
    <x v="0"/>
    <x v="7"/>
    <n v="338.37649999999996"/>
    <n v="2602.1049999999996"/>
    <x v="2747"/>
  </r>
  <r>
    <s v="Shampoo"/>
    <x v="1"/>
    <s v="Apex Trading Co."/>
    <x v="7"/>
    <x v="1"/>
    <x v="1"/>
    <x v="0"/>
    <x v="8"/>
    <n v="1533.4935"/>
    <n v="4135.5985000000001"/>
    <x v="2748"/>
  </r>
  <r>
    <s v="Shampoo"/>
    <x v="1"/>
    <s v="Apex Trading Co."/>
    <x v="7"/>
    <x v="1"/>
    <x v="1"/>
    <x v="0"/>
    <x v="9"/>
    <n v="2277.0990000000002"/>
    <n v="6412.6975000000002"/>
    <x v="2749"/>
  </r>
  <r>
    <s v="Shampoo"/>
    <x v="1"/>
    <s v="Apex Trading Co."/>
    <x v="7"/>
    <x v="1"/>
    <x v="1"/>
    <x v="0"/>
    <x v="10"/>
    <n v="1329.8505"/>
    <n v="7742.5480000000007"/>
    <x v="2750"/>
  </r>
  <r>
    <s v="Shampoo"/>
    <x v="1"/>
    <s v="Apex Trading Co."/>
    <x v="7"/>
    <x v="1"/>
    <x v="1"/>
    <x v="0"/>
    <x v="11"/>
    <n v="1129.2929999999999"/>
    <n v="8871.8410000000003"/>
    <x v="2751"/>
  </r>
  <r>
    <s v="Shampoo"/>
    <x v="1"/>
    <s v="Apex Trading Co."/>
    <x v="7"/>
    <x v="1"/>
    <x v="1"/>
    <x v="1"/>
    <x v="0"/>
    <n v="825.88549999999998"/>
    <n v="825.88549999999998"/>
    <x v="2752"/>
  </r>
  <r>
    <s v="Shampoo"/>
    <x v="1"/>
    <s v="Apex Trading Co."/>
    <x v="7"/>
    <x v="1"/>
    <x v="1"/>
    <x v="1"/>
    <x v="1"/>
    <n v="633.55599999999993"/>
    <n v="1459.4414999999999"/>
    <x v="2753"/>
  </r>
  <r>
    <s v="Shampoo"/>
    <x v="1"/>
    <s v="Apex Trading Co."/>
    <x v="7"/>
    <x v="1"/>
    <x v="1"/>
    <x v="1"/>
    <x v="2"/>
    <n v="1004.8444999999999"/>
    <n v="2464.2860000000001"/>
    <x v="2754"/>
  </r>
  <r>
    <s v="Shampoo"/>
    <x v="1"/>
    <s v="Apex Trading Co."/>
    <x v="7"/>
    <x v="1"/>
    <x v="1"/>
    <x v="1"/>
    <x v="3"/>
    <n v="1066.5545"/>
    <n v="3530.8405000000002"/>
    <x v="2755"/>
  </r>
  <r>
    <s v="Shampoo"/>
    <x v="1"/>
    <s v="Apex Trading Co."/>
    <x v="7"/>
    <x v="1"/>
    <x v="1"/>
    <x v="1"/>
    <x v="4"/>
    <n v="2358.3505"/>
    <n v="5889.1910000000007"/>
    <x v="2756"/>
  </r>
  <r>
    <s v="Shampoo"/>
    <x v="1"/>
    <s v="Apex Trading Co."/>
    <x v="7"/>
    <x v="1"/>
    <x v="1"/>
    <x v="1"/>
    <x v="5"/>
    <n v="1670.2839999999999"/>
    <n v="7559.4750000000004"/>
    <x v="2757"/>
  </r>
  <r>
    <s v="Shampoo"/>
    <x v="1"/>
    <s v="Apex Trading Co."/>
    <x v="7"/>
    <x v="1"/>
    <x v="1"/>
    <x v="1"/>
    <x v="6"/>
    <n v="813.54349999999999"/>
    <n v="8373.0185000000001"/>
    <x v="2758"/>
  </r>
  <r>
    <s v="Shampoo"/>
    <x v="1"/>
    <s v="Apex Trading Co."/>
    <x v="7"/>
    <x v="1"/>
    <x v="1"/>
    <x v="1"/>
    <x v="7"/>
    <n v="489.56599999999997"/>
    <n v="8862.5845000000008"/>
    <x v="2759"/>
  </r>
  <r>
    <s v="Shampoo"/>
    <x v="1"/>
    <s v="Apex Trading Co."/>
    <x v="7"/>
    <x v="1"/>
    <x v="1"/>
    <x v="1"/>
    <x v="8"/>
    <n v="1139.578"/>
    <n v="10002.1625"/>
    <x v="2760"/>
  </r>
  <r>
    <s v="Shampoo"/>
    <x v="1"/>
    <s v="Apex Trading Co."/>
    <x v="7"/>
    <x v="1"/>
    <x v="1"/>
    <x v="1"/>
    <x v="9"/>
    <n v="1505.7239999999999"/>
    <n v="11507.886500000001"/>
    <x v="2761"/>
  </r>
  <r>
    <s v="Shampoo"/>
    <x v="1"/>
    <s v="Apex Trading Co."/>
    <x v="7"/>
    <x v="1"/>
    <x v="1"/>
    <x v="1"/>
    <x v="10"/>
    <n v="1397.7314999999999"/>
    <n v="12905.618"/>
    <x v="2762"/>
  </r>
  <r>
    <s v="Shampoo"/>
    <x v="1"/>
    <s v="Apex Trading Co."/>
    <x v="7"/>
    <x v="1"/>
    <x v="1"/>
    <x v="1"/>
    <x v="11"/>
    <n v="1534.5219999999999"/>
    <n v="14440.14"/>
    <x v="2763"/>
  </r>
  <r>
    <s v="Shampoo"/>
    <x v="1"/>
    <s v="Apex Trading Co."/>
    <x v="7"/>
    <x v="1"/>
    <x v="1"/>
    <x v="2"/>
    <x v="0"/>
    <n v="1808.1029999999998"/>
    <n v="1808.1029999999998"/>
    <x v="2764"/>
  </r>
  <r>
    <s v="Shampoo"/>
    <x v="1"/>
    <s v="Apex Trading Co."/>
    <x v="7"/>
    <x v="1"/>
    <x v="1"/>
    <x v="2"/>
    <x v="1"/>
    <n v="1416.2445"/>
    <n v="3224.3474999999999"/>
    <x v="2765"/>
  </r>
  <r>
    <s v="Shampoo"/>
    <x v="1"/>
    <s v="Apex Trading Co."/>
    <x v="7"/>
    <x v="1"/>
    <x v="1"/>
    <x v="2"/>
    <x v="2"/>
    <n v="1722.7375"/>
    <n v="4947.085"/>
    <x v="2766"/>
  </r>
  <r>
    <s v="Shampoo"/>
    <x v="1"/>
    <s v="Apex Trading Co."/>
    <x v="7"/>
    <x v="1"/>
    <x v="1"/>
    <x v="2"/>
    <x v="3"/>
    <n v="1369.962"/>
    <n v="6317.0470000000005"/>
    <x v="2767"/>
  </r>
  <r>
    <s v="Shampoo"/>
    <x v="1"/>
    <s v="Apex Trading Co."/>
    <x v="7"/>
    <x v="1"/>
    <x v="1"/>
    <x v="2"/>
    <x v="4"/>
    <n v="1350.4204999999999"/>
    <n v="7667.4675000000007"/>
    <x v="2768"/>
  </r>
  <r>
    <s v="Shampoo"/>
    <x v="1"/>
    <s v="Apex Trading Co."/>
    <x v="7"/>
    <x v="1"/>
    <x v="1"/>
    <x v="2"/>
    <x v="5"/>
    <n v="1173.5184999999999"/>
    <n v="8840.9860000000008"/>
    <x v="2769"/>
  </r>
  <r>
    <s v="Shampoo"/>
    <x v="1"/>
    <s v="Apex Trading Co."/>
    <x v="7"/>
    <x v="1"/>
    <x v="1"/>
    <x v="2"/>
    <x v="6"/>
    <n v="547.16200000000003"/>
    <n v="9388.148000000001"/>
    <x v="2770"/>
  </r>
  <r>
    <s v="Shampoo"/>
    <x v="1"/>
    <s v="Apex Trading Co."/>
    <x v="7"/>
    <x v="1"/>
    <x v="1"/>
    <x v="2"/>
    <x v="7"/>
    <n v="524.53499999999997"/>
    <n v="9912.6830000000009"/>
    <x v="2771"/>
  </r>
  <r>
    <s v="Shampoo"/>
    <x v="1"/>
    <s v="Apex Trading Co."/>
    <x v="7"/>
    <x v="1"/>
    <x v="1"/>
    <x v="2"/>
    <x v="8"/>
    <n v="148.10399999999998"/>
    <n v="10060.787"/>
    <x v="2772"/>
  </r>
  <r>
    <s v="Shampoo"/>
    <x v="1"/>
    <s v="Apex Trading Co."/>
    <x v="7"/>
    <x v="1"/>
    <x v="1"/>
    <x v="2"/>
    <x v="9"/>
    <n v="175.87350000000001"/>
    <n v="10236.6605"/>
    <x v="2773"/>
  </r>
  <r>
    <s v="Shampoo"/>
    <x v="1"/>
    <s v="Apex Trading Co."/>
    <x v="7"/>
    <x v="1"/>
    <x v="1"/>
    <x v="2"/>
    <x v="10"/>
    <n v="87.422499999999999"/>
    <n v="10324.083000000001"/>
    <x v="2774"/>
  </r>
  <r>
    <s v="Shampoo"/>
    <x v="1"/>
    <s v="Apex Trading Co."/>
    <x v="7"/>
    <x v="1"/>
    <x v="1"/>
    <x v="2"/>
    <x v="11"/>
    <n v="154.27500000000001"/>
    <n v="10478.358"/>
    <x v="2775"/>
  </r>
  <r>
    <s v="Shampoo"/>
    <x v="1"/>
    <s v="Apex Trading Co."/>
    <x v="7"/>
    <x v="1"/>
    <x v="1"/>
    <x v="3"/>
    <x v="0"/>
    <n v="157.3605"/>
    <n v="157.3605"/>
    <x v="2776"/>
  </r>
  <r>
    <s v="Shampoo"/>
    <x v="1"/>
    <s v="Apex Trading Co."/>
    <x v="7"/>
    <x v="1"/>
    <x v="1"/>
    <x v="3"/>
    <x v="1"/>
    <n v="129.59100000000001"/>
    <n v="286.95150000000001"/>
    <x v="2777"/>
  </r>
  <r>
    <s v="Shampoo"/>
    <x v="1"/>
    <s v="Apex Trading Co."/>
    <x v="7"/>
    <x v="1"/>
    <x v="1"/>
    <x v="3"/>
    <x v="2"/>
    <n v="62.738499999999995"/>
    <n v="349.69"/>
    <x v="2778"/>
  </r>
  <r>
    <s v="Shampoo"/>
    <x v="1"/>
    <s v="Apex Trading Co."/>
    <x v="7"/>
    <x v="1"/>
    <x v="1"/>
    <x v="3"/>
    <x v="3"/>
    <n v="15.4275"/>
    <n v="365.11750000000001"/>
    <x v="2779"/>
  </r>
  <r>
    <s v="Shampoo"/>
    <x v="1"/>
    <s v="Apex Trading Co."/>
    <x v="7"/>
    <x v="1"/>
    <x v="1"/>
    <x v="3"/>
    <x v="4"/>
    <n v="58.624499999999998"/>
    <n v="423.74200000000002"/>
    <x v="2780"/>
  </r>
  <r>
    <s v="Shampoo"/>
    <x v="1"/>
    <s v="Apex Trading Co."/>
    <x v="7"/>
    <x v="1"/>
    <x v="1"/>
    <x v="3"/>
    <x v="5"/>
    <n v="15.4275"/>
    <n v="439.16950000000003"/>
    <x v="2781"/>
  </r>
  <r>
    <s v="Shampoo"/>
    <x v="1"/>
    <s v="Apex Trading Co."/>
    <x v="7"/>
    <x v="1"/>
    <x v="1"/>
    <x v="3"/>
    <x v="10"/>
    <n v="21.598499999999998"/>
    <n v="460.76800000000003"/>
    <x v="2782"/>
  </r>
  <r>
    <s v="Shampoo"/>
    <x v="1"/>
    <s v="Apex Trading Co."/>
    <x v="7"/>
    <x v="2"/>
    <x v="0"/>
    <x v="0"/>
    <x v="0"/>
    <n v="59.652999999999999"/>
    <n v="59.652999999999999"/>
    <x v="2783"/>
  </r>
  <r>
    <s v="Shampoo"/>
    <x v="1"/>
    <s v="Apex Trading Co."/>
    <x v="7"/>
    <x v="2"/>
    <x v="0"/>
    <x v="0"/>
    <x v="1"/>
    <n v="64.795500000000004"/>
    <n v="124.4485"/>
    <x v="2784"/>
  </r>
  <r>
    <s v="Shampoo"/>
    <x v="1"/>
    <s v="Apex Trading Co."/>
    <x v="7"/>
    <x v="2"/>
    <x v="0"/>
    <x v="0"/>
    <x v="2"/>
    <n v="106.964"/>
    <n v="231.41249999999999"/>
    <x v="2785"/>
  </r>
  <r>
    <s v="Shampoo"/>
    <x v="1"/>
    <s v="Apex Trading Co."/>
    <x v="7"/>
    <x v="2"/>
    <x v="0"/>
    <x v="0"/>
    <x v="3"/>
    <n v="69.938000000000002"/>
    <n v="301.35050000000001"/>
    <x v="2786"/>
  </r>
  <r>
    <s v="Shampoo"/>
    <x v="1"/>
    <s v="Apex Trading Co."/>
    <x v="7"/>
    <x v="2"/>
    <x v="0"/>
    <x v="0"/>
    <x v="4"/>
    <n v="119.306"/>
    <n v="420.65649999999999"/>
    <x v="2787"/>
  </r>
  <r>
    <s v="Shampoo"/>
    <x v="1"/>
    <s v="Apex Trading Co."/>
    <x v="7"/>
    <x v="2"/>
    <x v="0"/>
    <x v="0"/>
    <x v="5"/>
    <n v="142.9615"/>
    <n v="563.61799999999994"/>
    <x v="2788"/>
  </r>
  <r>
    <s v="Shampoo"/>
    <x v="1"/>
    <s v="Apex Trading Co."/>
    <x v="7"/>
    <x v="2"/>
    <x v="0"/>
    <x v="0"/>
    <x v="6"/>
    <n v="167.6455"/>
    <n v="731.26349999999991"/>
    <x v="2789"/>
  </r>
  <r>
    <s v="Shampoo"/>
    <x v="1"/>
    <s v="Apex Trading Co."/>
    <x v="7"/>
    <x v="2"/>
    <x v="0"/>
    <x v="0"/>
    <x v="7"/>
    <n v="163.53149999999999"/>
    <n v="894.79499999999985"/>
    <x v="2790"/>
  </r>
  <r>
    <s v="Shampoo"/>
    <x v="1"/>
    <s v="Apex Trading Co."/>
    <x v="7"/>
    <x v="2"/>
    <x v="0"/>
    <x v="0"/>
    <x v="8"/>
    <n v="201.58599999999998"/>
    <n v="1096.3809999999999"/>
    <x v="2791"/>
  </r>
  <r>
    <s v="Shampoo"/>
    <x v="1"/>
    <s v="Apex Trading Co."/>
    <x v="7"/>
    <x v="2"/>
    <x v="0"/>
    <x v="0"/>
    <x v="9"/>
    <n v="333.23399999999998"/>
    <n v="1429.6149999999998"/>
    <x v="2714"/>
  </r>
  <r>
    <s v="Shampoo"/>
    <x v="1"/>
    <s v="Apex Trading Co."/>
    <x v="7"/>
    <x v="2"/>
    <x v="0"/>
    <x v="0"/>
    <x v="10"/>
    <n v="205.7"/>
    <n v="1635.3149999999998"/>
    <x v="2792"/>
  </r>
  <r>
    <s v="Shampoo"/>
    <x v="1"/>
    <s v="Apex Trading Co."/>
    <x v="7"/>
    <x v="2"/>
    <x v="0"/>
    <x v="0"/>
    <x v="11"/>
    <n v="139.876"/>
    <n v="1775.1909999999998"/>
    <x v="2793"/>
  </r>
  <r>
    <s v="Shampoo"/>
    <x v="1"/>
    <s v="Apex Trading Co."/>
    <x v="7"/>
    <x v="2"/>
    <x v="0"/>
    <x v="1"/>
    <x v="0"/>
    <n v="140.90449999999998"/>
    <n v="140.90449999999998"/>
    <x v="2794"/>
  </r>
  <r>
    <s v="Shampoo"/>
    <x v="1"/>
    <s v="Apex Trading Co."/>
    <x v="7"/>
    <x v="2"/>
    <x v="0"/>
    <x v="1"/>
    <x v="1"/>
    <n v="101.8215"/>
    <n v="242.726"/>
    <x v="2795"/>
  </r>
  <r>
    <s v="Shampoo"/>
    <x v="1"/>
    <s v="Apex Trading Co."/>
    <x v="7"/>
    <x v="2"/>
    <x v="0"/>
    <x v="1"/>
    <x v="2"/>
    <n v="134.73349999999999"/>
    <n v="377.45949999999999"/>
    <x v="2796"/>
  </r>
  <r>
    <s v="Shampoo"/>
    <x v="1"/>
    <s v="Apex Trading Co."/>
    <x v="7"/>
    <x v="2"/>
    <x v="0"/>
    <x v="1"/>
    <x v="3"/>
    <n v="114.1635"/>
    <n v="491.62299999999999"/>
    <x v="2797"/>
  </r>
  <r>
    <s v="Shampoo"/>
    <x v="1"/>
    <s v="Apex Trading Co."/>
    <x v="7"/>
    <x v="2"/>
    <x v="0"/>
    <x v="1"/>
    <x v="4"/>
    <n v="131.648"/>
    <n v="623.27099999999996"/>
    <x v="2798"/>
  </r>
  <r>
    <s v="Shampoo"/>
    <x v="1"/>
    <s v="Apex Trading Co."/>
    <x v="7"/>
    <x v="2"/>
    <x v="0"/>
    <x v="1"/>
    <x v="5"/>
    <n v="111.078"/>
    <n v="734.34899999999993"/>
    <x v="2799"/>
  </r>
  <r>
    <s v="Shampoo"/>
    <x v="1"/>
    <s v="Apex Trading Co."/>
    <x v="7"/>
    <x v="2"/>
    <x v="0"/>
    <x v="1"/>
    <x v="6"/>
    <n v="54.5105"/>
    <n v="788.85949999999991"/>
    <x v="2800"/>
  </r>
  <r>
    <s v="Shampoo"/>
    <x v="1"/>
    <s v="Apex Trading Co."/>
    <x v="7"/>
    <x v="2"/>
    <x v="0"/>
    <x v="1"/>
    <x v="7"/>
    <n v="43.196999999999996"/>
    <n v="832.05649999999991"/>
    <x v="2801"/>
  </r>
  <r>
    <s v="Shampoo"/>
    <x v="1"/>
    <s v="Apex Trading Co."/>
    <x v="7"/>
    <x v="2"/>
    <x v="0"/>
    <x v="1"/>
    <x v="8"/>
    <n v="102.85"/>
    <n v="934.90649999999994"/>
    <x v="2802"/>
  </r>
  <r>
    <s v="Shampoo"/>
    <x v="1"/>
    <s v="Apex Trading Co."/>
    <x v="7"/>
    <x v="2"/>
    <x v="0"/>
    <x v="1"/>
    <x v="9"/>
    <n v="145.01849999999999"/>
    <n v="1079.925"/>
    <x v="2803"/>
  </r>
  <r>
    <s v="Shampoo"/>
    <x v="1"/>
    <s v="Apex Trading Co."/>
    <x v="7"/>
    <x v="2"/>
    <x v="0"/>
    <x v="1"/>
    <x v="10"/>
    <n v="173.81649999999999"/>
    <n v="1253.7414999999999"/>
    <x v="2804"/>
  </r>
  <r>
    <s v="Shampoo"/>
    <x v="1"/>
    <s v="Apex Trading Co."/>
    <x v="7"/>
    <x v="2"/>
    <x v="0"/>
    <x v="1"/>
    <x v="11"/>
    <n v="129.59100000000001"/>
    <n v="1383.3325"/>
    <x v="2805"/>
  </r>
  <r>
    <s v="Shampoo"/>
    <x v="1"/>
    <s v="Apex Trading Co."/>
    <x v="7"/>
    <x v="2"/>
    <x v="0"/>
    <x v="2"/>
    <x v="0"/>
    <n v="156.33199999999999"/>
    <n v="156.33199999999999"/>
    <x v="2806"/>
  </r>
  <r>
    <s v="Shampoo"/>
    <x v="1"/>
    <s v="Apex Trading Co."/>
    <x v="7"/>
    <x v="2"/>
    <x v="0"/>
    <x v="2"/>
    <x v="1"/>
    <n v="157.3605"/>
    <n v="313.6925"/>
    <x v="2656"/>
  </r>
  <r>
    <s v="Shampoo"/>
    <x v="1"/>
    <s v="Apex Trading Co."/>
    <x v="7"/>
    <x v="2"/>
    <x v="0"/>
    <x v="2"/>
    <x v="2"/>
    <n v="120.33449999999999"/>
    <n v="434.02699999999999"/>
    <x v="2807"/>
  </r>
  <r>
    <s v="Shampoo"/>
    <x v="1"/>
    <s v="Apex Trading Co."/>
    <x v="7"/>
    <x v="2"/>
    <x v="0"/>
    <x v="2"/>
    <x v="3"/>
    <n v="83.308499999999995"/>
    <n v="517.33550000000002"/>
    <x v="2808"/>
  </r>
  <r>
    <s v="Shampoo"/>
    <x v="1"/>
    <s v="Apex Trading Co."/>
    <x v="7"/>
    <x v="2"/>
    <x v="0"/>
    <x v="2"/>
    <x v="4"/>
    <n v="90.507999999999996"/>
    <n v="607.84350000000006"/>
    <x v="2809"/>
  </r>
  <r>
    <s v="Shampoo"/>
    <x v="1"/>
    <s v="Apex Trading Co."/>
    <x v="7"/>
    <x v="2"/>
    <x v="0"/>
    <x v="2"/>
    <x v="5"/>
    <n v="79.194499999999991"/>
    <n v="687.03800000000001"/>
    <x v="2810"/>
  </r>
  <r>
    <s v="Shampoo"/>
    <x v="1"/>
    <s v="Apex Trading Co."/>
    <x v="7"/>
    <x v="2"/>
    <x v="0"/>
    <x v="2"/>
    <x v="6"/>
    <n v="66.852499999999992"/>
    <n v="753.89049999999997"/>
    <x v="2811"/>
  </r>
  <r>
    <s v="Shampoo"/>
    <x v="1"/>
    <s v="Apex Trading Co."/>
    <x v="7"/>
    <x v="2"/>
    <x v="0"/>
    <x v="2"/>
    <x v="7"/>
    <n v="57.595999999999997"/>
    <n v="811.48649999999998"/>
    <x v="2812"/>
  </r>
  <r>
    <s v="Shampoo"/>
    <x v="1"/>
    <s v="Apex Trading Co."/>
    <x v="7"/>
    <x v="2"/>
    <x v="0"/>
    <x v="2"/>
    <x v="8"/>
    <n v="35.997500000000002"/>
    <n v="847.48399999999992"/>
    <x v="2813"/>
  </r>
  <r>
    <s v="Shampoo"/>
    <x v="1"/>
    <s v="Apex Trading Co."/>
    <x v="7"/>
    <x v="2"/>
    <x v="0"/>
    <x v="2"/>
    <x v="9"/>
    <n v="12.341999999999999"/>
    <n v="859.82599999999991"/>
    <x v="2814"/>
  </r>
  <r>
    <s v="Shampoo"/>
    <x v="1"/>
    <s v="Apex Trading Co."/>
    <x v="7"/>
    <x v="2"/>
    <x v="0"/>
    <x v="2"/>
    <x v="10"/>
    <n v="9.2564999999999991"/>
    <n v="869.08249999999987"/>
    <x v="2815"/>
  </r>
  <r>
    <s v="Shampoo"/>
    <x v="1"/>
    <s v="Apex Trading Co."/>
    <x v="7"/>
    <x v="2"/>
    <x v="0"/>
    <x v="2"/>
    <x v="11"/>
    <n v="23.6555"/>
    <n v="892.73799999999983"/>
    <x v="2816"/>
  </r>
  <r>
    <s v="Shampoo"/>
    <x v="1"/>
    <s v="Apex Trading Co."/>
    <x v="7"/>
    <x v="2"/>
    <x v="0"/>
    <x v="3"/>
    <x v="0"/>
    <n v="7.1994999999999996"/>
    <n v="7.1994999999999996"/>
    <x v="2817"/>
  </r>
  <r>
    <s v="Shampoo"/>
    <x v="1"/>
    <s v="Apex Trading Co."/>
    <x v="7"/>
    <x v="2"/>
    <x v="0"/>
    <x v="3"/>
    <x v="1"/>
    <n v="12.341999999999999"/>
    <n v="19.541499999999999"/>
    <x v="2818"/>
  </r>
  <r>
    <s v="Shampoo"/>
    <x v="1"/>
    <s v="Apex Trading Co."/>
    <x v="7"/>
    <x v="2"/>
    <x v="0"/>
    <x v="3"/>
    <x v="2"/>
    <n v="12.341999999999999"/>
    <n v="31.883499999999998"/>
    <x v="2819"/>
  </r>
  <r>
    <s v="Shampoo"/>
    <x v="1"/>
    <s v="Apex Trading Co."/>
    <x v="7"/>
    <x v="2"/>
    <x v="0"/>
    <x v="3"/>
    <x v="3"/>
    <n v="18.512999999999998"/>
    <n v="50.396499999999996"/>
    <x v="2820"/>
  </r>
  <r>
    <s v="Shampoo"/>
    <x v="1"/>
    <s v="Apex Trading Co."/>
    <x v="7"/>
    <x v="2"/>
    <x v="0"/>
    <x v="3"/>
    <x v="4"/>
    <n v="3.0854999999999997"/>
    <n v="53.481999999999999"/>
    <x v="2821"/>
  </r>
  <r>
    <s v="Shampoo"/>
    <x v="1"/>
    <s v="Apex Trading Co."/>
    <x v="7"/>
    <x v="2"/>
    <x v="0"/>
    <x v="3"/>
    <x v="5"/>
    <n v="9.2564999999999991"/>
    <n v="62.738500000000002"/>
    <x v="2822"/>
  </r>
  <r>
    <s v="Shampoo"/>
    <x v="1"/>
    <s v="Apex Trading Co."/>
    <x v="7"/>
    <x v="2"/>
    <x v="0"/>
    <x v="3"/>
    <x v="6"/>
    <n v="10.285"/>
    <n v="73.023499999999999"/>
    <x v="2823"/>
  </r>
  <r>
    <s v="Shampoo"/>
    <x v="1"/>
    <s v="Apex Trading Co."/>
    <x v="7"/>
    <x v="2"/>
    <x v="1"/>
    <x v="0"/>
    <x v="0"/>
    <n v="597.55849999999998"/>
    <n v="597.55849999999998"/>
    <x v="2824"/>
  </r>
  <r>
    <s v="Shampoo"/>
    <x v="1"/>
    <s v="Apex Trading Co."/>
    <x v="7"/>
    <x v="2"/>
    <x v="1"/>
    <x v="0"/>
    <x v="1"/>
    <n v="652.06899999999996"/>
    <n v="1249.6275000000001"/>
    <x v="2825"/>
  </r>
  <r>
    <s v="Shampoo"/>
    <x v="1"/>
    <s v="Apex Trading Co."/>
    <x v="7"/>
    <x v="2"/>
    <x v="1"/>
    <x v="0"/>
    <x v="2"/>
    <n v="1071.6969999999999"/>
    <n v="2321.3244999999997"/>
    <x v="2826"/>
  </r>
  <r>
    <s v="Shampoo"/>
    <x v="1"/>
    <s v="Apex Trading Co."/>
    <x v="7"/>
    <x v="2"/>
    <x v="1"/>
    <x v="0"/>
    <x v="3"/>
    <n v="697.32299999999998"/>
    <n v="3018.6474999999996"/>
    <x v="2827"/>
  </r>
  <r>
    <s v="Shampoo"/>
    <x v="1"/>
    <s v="Apex Trading Co."/>
    <x v="7"/>
    <x v="2"/>
    <x v="1"/>
    <x v="0"/>
    <x v="4"/>
    <n v="1194.0885000000001"/>
    <n v="4212.7359999999999"/>
    <x v="2828"/>
  </r>
  <r>
    <s v="Shampoo"/>
    <x v="1"/>
    <s v="Apex Trading Co."/>
    <x v="7"/>
    <x v="2"/>
    <x v="1"/>
    <x v="0"/>
    <x v="5"/>
    <n v="1424.4724999999999"/>
    <n v="5637.2084999999997"/>
    <x v="2829"/>
  </r>
  <r>
    <s v="Shampoo"/>
    <x v="1"/>
    <s v="Apex Trading Co."/>
    <x v="7"/>
    <x v="2"/>
    <x v="1"/>
    <x v="0"/>
    <x v="6"/>
    <n v="1679.5404999999998"/>
    <n v="7316.7489999999998"/>
    <x v="2830"/>
  </r>
  <r>
    <s v="Shampoo"/>
    <x v="1"/>
    <s v="Apex Trading Co."/>
    <x v="7"/>
    <x v="2"/>
    <x v="1"/>
    <x v="0"/>
    <x v="7"/>
    <n v="1638.4005"/>
    <n v="8955.1494999999995"/>
    <x v="2831"/>
  </r>
  <r>
    <s v="Shampoo"/>
    <x v="1"/>
    <s v="Apex Trading Co."/>
    <x v="7"/>
    <x v="2"/>
    <x v="1"/>
    <x v="0"/>
    <x v="8"/>
    <n v="2017.9169999999999"/>
    <n v="10973.066499999999"/>
    <x v="2832"/>
  </r>
  <r>
    <s v="Shampoo"/>
    <x v="1"/>
    <s v="Apex Trading Co."/>
    <x v="7"/>
    <x v="2"/>
    <x v="1"/>
    <x v="0"/>
    <x v="9"/>
    <n v="3324.1120000000001"/>
    <n v="14297.178499999998"/>
    <x v="2833"/>
  </r>
  <r>
    <s v="Shampoo"/>
    <x v="1"/>
    <s v="Apex Trading Co."/>
    <x v="7"/>
    <x v="2"/>
    <x v="1"/>
    <x v="0"/>
    <x v="10"/>
    <n v="2058.0284999999999"/>
    <n v="16355.206999999999"/>
    <x v="2834"/>
  </r>
  <r>
    <s v="Shampoo"/>
    <x v="1"/>
    <s v="Apex Trading Co."/>
    <x v="7"/>
    <x v="2"/>
    <x v="1"/>
    <x v="0"/>
    <x v="11"/>
    <n v="1398.76"/>
    <n v="17753.966999999997"/>
    <x v="2835"/>
  </r>
  <r>
    <s v="Shampoo"/>
    <x v="1"/>
    <s v="Apex Trading Co."/>
    <x v="7"/>
    <x v="2"/>
    <x v="1"/>
    <x v="1"/>
    <x v="0"/>
    <n v="1430.6434999999999"/>
    <n v="1430.6434999999999"/>
    <x v="2836"/>
  </r>
  <r>
    <s v="Shampoo"/>
    <x v="1"/>
    <s v="Apex Trading Co."/>
    <x v="7"/>
    <x v="2"/>
    <x v="1"/>
    <x v="1"/>
    <x v="1"/>
    <n v="1040.8419999999999"/>
    <n v="2471.4854999999998"/>
    <x v="2837"/>
  </r>
  <r>
    <s v="Shampoo"/>
    <x v="1"/>
    <s v="Apex Trading Co."/>
    <x v="7"/>
    <x v="2"/>
    <x v="1"/>
    <x v="1"/>
    <x v="2"/>
    <n v="1369.962"/>
    <n v="3841.4474999999998"/>
    <x v="2838"/>
  </r>
  <r>
    <s v="Shampoo"/>
    <x v="1"/>
    <s v="Apex Trading Co."/>
    <x v="7"/>
    <x v="2"/>
    <x v="1"/>
    <x v="1"/>
    <x v="3"/>
    <n v="1167.3474999999999"/>
    <n v="5008.7950000000001"/>
    <x v="2839"/>
  </r>
  <r>
    <s v="Shampoo"/>
    <x v="1"/>
    <s v="Apex Trading Co."/>
    <x v="7"/>
    <x v="2"/>
    <x v="1"/>
    <x v="1"/>
    <x v="4"/>
    <n v="1341.164"/>
    <n v="6349.9589999999998"/>
    <x v="2840"/>
  </r>
  <r>
    <s v="Shampoo"/>
    <x v="1"/>
    <s v="Apex Trading Co."/>
    <x v="7"/>
    <x v="2"/>
    <x v="1"/>
    <x v="1"/>
    <x v="5"/>
    <n v="1133.4069999999999"/>
    <n v="7483.366"/>
    <x v="2841"/>
  </r>
  <r>
    <s v="Shampoo"/>
    <x v="1"/>
    <s v="Apex Trading Co."/>
    <x v="7"/>
    <x v="2"/>
    <x v="1"/>
    <x v="1"/>
    <x v="6"/>
    <n v="550.24749999999995"/>
    <n v="8033.6134999999995"/>
    <x v="2842"/>
  </r>
  <r>
    <s v="Shampoo"/>
    <x v="1"/>
    <s v="Apex Trading Co."/>
    <x v="7"/>
    <x v="2"/>
    <x v="1"/>
    <x v="1"/>
    <x v="7"/>
    <n v="438.14099999999996"/>
    <n v="8471.7544999999991"/>
    <x v="2843"/>
  </r>
  <r>
    <s v="Shampoo"/>
    <x v="1"/>
    <s v="Apex Trading Co."/>
    <x v="7"/>
    <x v="2"/>
    <x v="1"/>
    <x v="1"/>
    <x v="8"/>
    <n v="1044.9559999999999"/>
    <n v="9516.7104999999992"/>
    <x v="2844"/>
  </r>
  <r>
    <s v="Shampoo"/>
    <x v="1"/>
    <s v="Apex Trading Co."/>
    <x v="7"/>
    <x v="2"/>
    <x v="1"/>
    <x v="1"/>
    <x v="9"/>
    <n v="1474.8689999999999"/>
    <n v="10991.5795"/>
    <x v="2845"/>
  </r>
  <r>
    <s v="Shampoo"/>
    <x v="1"/>
    <s v="Apex Trading Co."/>
    <x v="7"/>
    <x v="2"/>
    <x v="1"/>
    <x v="1"/>
    <x v="10"/>
    <n v="1772.1054999999999"/>
    <n v="12763.684999999999"/>
    <x v="2846"/>
  </r>
  <r>
    <s v="Shampoo"/>
    <x v="1"/>
    <s v="Apex Trading Co."/>
    <x v="7"/>
    <x v="2"/>
    <x v="1"/>
    <x v="1"/>
    <x v="11"/>
    <n v="1321.6224999999999"/>
    <n v="14085.307499999999"/>
    <x v="2847"/>
  </r>
  <r>
    <s v="Shampoo"/>
    <x v="1"/>
    <s v="Apex Trading Co."/>
    <x v="7"/>
    <x v="2"/>
    <x v="1"/>
    <x v="2"/>
    <x v="0"/>
    <n v="1592.1179999999999"/>
    <n v="1592.1179999999999"/>
    <x v="2848"/>
  </r>
  <r>
    <s v="Shampoo"/>
    <x v="1"/>
    <s v="Apex Trading Co."/>
    <x v="7"/>
    <x v="2"/>
    <x v="1"/>
    <x v="2"/>
    <x v="1"/>
    <n v="1599.3174999999999"/>
    <n v="3191.4354999999996"/>
    <x v="2849"/>
  </r>
  <r>
    <s v="Shampoo"/>
    <x v="1"/>
    <s v="Apex Trading Co."/>
    <x v="7"/>
    <x v="2"/>
    <x v="1"/>
    <x v="2"/>
    <x v="2"/>
    <n v="1224.9434999999999"/>
    <n v="4416.378999999999"/>
    <x v="2850"/>
  </r>
  <r>
    <s v="Shampoo"/>
    <x v="1"/>
    <s v="Apex Trading Co."/>
    <x v="7"/>
    <x v="2"/>
    <x v="1"/>
    <x v="2"/>
    <x v="3"/>
    <n v="851.59799999999996"/>
    <n v="5267.976999999999"/>
    <x v="2851"/>
  </r>
  <r>
    <s v="Shampoo"/>
    <x v="1"/>
    <s v="Apex Trading Co."/>
    <x v="7"/>
    <x v="2"/>
    <x v="1"/>
    <x v="2"/>
    <x v="4"/>
    <n v="919.47899999999993"/>
    <n v="6187.4559999999992"/>
    <x v="2852"/>
  </r>
  <r>
    <s v="Shampoo"/>
    <x v="1"/>
    <s v="Apex Trading Co."/>
    <x v="7"/>
    <x v="2"/>
    <x v="1"/>
    <x v="2"/>
    <x v="5"/>
    <n v="806.34399999999994"/>
    <n v="6993.7999999999993"/>
    <x v="2853"/>
  </r>
  <r>
    <s v="Shampoo"/>
    <x v="1"/>
    <s v="Apex Trading Co."/>
    <x v="7"/>
    <x v="2"/>
    <x v="1"/>
    <x v="2"/>
    <x v="6"/>
    <n v="686.0095"/>
    <n v="7679.8094999999994"/>
    <x v="2854"/>
  </r>
  <r>
    <s v="Shampoo"/>
    <x v="1"/>
    <s v="Apex Trading Co."/>
    <x v="7"/>
    <x v="2"/>
    <x v="1"/>
    <x v="2"/>
    <x v="7"/>
    <n v="588.30200000000002"/>
    <n v="8268.1114999999991"/>
    <x v="2855"/>
  </r>
  <r>
    <s v="Shampoo"/>
    <x v="1"/>
    <s v="Apex Trading Co."/>
    <x v="7"/>
    <x v="2"/>
    <x v="1"/>
    <x v="2"/>
    <x v="8"/>
    <n v="366.14600000000002"/>
    <n v="8634.2574999999997"/>
    <x v="2856"/>
  </r>
  <r>
    <s v="Shampoo"/>
    <x v="1"/>
    <s v="Apex Trading Co."/>
    <x v="7"/>
    <x v="2"/>
    <x v="1"/>
    <x v="2"/>
    <x v="9"/>
    <n v="129.59100000000001"/>
    <n v="8763.8485000000001"/>
    <x v="2857"/>
  </r>
  <r>
    <s v="Shampoo"/>
    <x v="1"/>
    <s v="Apex Trading Co."/>
    <x v="7"/>
    <x v="2"/>
    <x v="1"/>
    <x v="2"/>
    <x v="10"/>
    <n v="95.650499999999994"/>
    <n v="8859.4989999999998"/>
    <x v="2858"/>
  </r>
  <r>
    <s v="Shampoo"/>
    <x v="1"/>
    <s v="Apex Trading Co."/>
    <x v="7"/>
    <x v="2"/>
    <x v="1"/>
    <x v="2"/>
    <x v="11"/>
    <n v="241.69749999999999"/>
    <n v="9101.1965"/>
    <x v="2859"/>
  </r>
  <r>
    <s v="Shampoo"/>
    <x v="1"/>
    <s v="Apex Trading Co."/>
    <x v="7"/>
    <x v="2"/>
    <x v="1"/>
    <x v="3"/>
    <x v="0"/>
    <n v="77.137500000000003"/>
    <n v="77.137500000000003"/>
    <x v="2860"/>
  </r>
  <r>
    <s v="Shampoo"/>
    <x v="1"/>
    <s v="Apex Trading Co."/>
    <x v="7"/>
    <x v="2"/>
    <x v="1"/>
    <x v="3"/>
    <x v="1"/>
    <n v="127.53399999999999"/>
    <n v="204.67149999999998"/>
    <x v="2861"/>
  </r>
  <r>
    <s v="Shampoo"/>
    <x v="1"/>
    <s v="Apex Trading Co."/>
    <x v="7"/>
    <x v="2"/>
    <x v="1"/>
    <x v="3"/>
    <x v="2"/>
    <n v="130.61949999999999"/>
    <n v="335.29099999999994"/>
    <x v="2862"/>
  </r>
  <r>
    <s v="Shampoo"/>
    <x v="1"/>
    <s v="Apex Trading Co."/>
    <x v="7"/>
    <x v="2"/>
    <x v="1"/>
    <x v="3"/>
    <x v="3"/>
    <n v="193.358"/>
    <n v="528.64899999999989"/>
    <x v="2863"/>
  </r>
  <r>
    <s v="Shampoo"/>
    <x v="1"/>
    <s v="Apex Trading Co."/>
    <x v="7"/>
    <x v="2"/>
    <x v="1"/>
    <x v="3"/>
    <x v="4"/>
    <n v="27.769500000000001"/>
    <n v="556.41849999999988"/>
    <x v="2864"/>
  </r>
  <r>
    <s v="Shampoo"/>
    <x v="1"/>
    <s v="Apex Trading Co."/>
    <x v="7"/>
    <x v="2"/>
    <x v="1"/>
    <x v="3"/>
    <x v="5"/>
    <n v="91.536500000000004"/>
    <n v="647.95499999999993"/>
    <x v="2865"/>
  </r>
  <r>
    <s v="Shampoo"/>
    <x v="1"/>
    <s v="Apex Trading Co."/>
    <x v="7"/>
    <x v="2"/>
    <x v="1"/>
    <x v="3"/>
    <x v="6"/>
    <n v="99.764499999999998"/>
    <n v="747.71949999999993"/>
    <x v="2866"/>
  </r>
  <r>
    <s v="Shampoo"/>
    <x v="1"/>
    <s v="Apex Trading Co."/>
    <x v="8"/>
    <x v="0"/>
    <x v="0"/>
    <x v="0"/>
    <x v="0"/>
    <n v="385.86"/>
    <n v="385.86"/>
    <x v="2867"/>
  </r>
  <r>
    <s v="Shampoo"/>
    <x v="1"/>
    <s v="Apex Trading Co."/>
    <x v="8"/>
    <x v="0"/>
    <x v="0"/>
    <x v="0"/>
    <x v="1"/>
    <n v="309.56"/>
    <n v="695.42000000000007"/>
    <x v="2868"/>
  </r>
  <r>
    <s v="Shampoo"/>
    <x v="1"/>
    <s v="Apex Trading Co."/>
    <x v="8"/>
    <x v="0"/>
    <x v="0"/>
    <x v="0"/>
    <x v="2"/>
    <n v="367.33000000000004"/>
    <n v="1062.75"/>
    <x v="2869"/>
  </r>
  <r>
    <s v="Shampoo"/>
    <x v="1"/>
    <s v="Apex Trading Co."/>
    <x v="8"/>
    <x v="0"/>
    <x v="0"/>
    <x v="0"/>
    <x v="3"/>
    <n v="357.52000000000004"/>
    <n v="1420.27"/>
    <x v="2870"/>
  </r>
  <r>
    <s v="Shampoo"/>
    <x v="1"/>
    <s v="Apex Trading Co."/>
    <x v="8"/>
    <x v="0"/>
    <x v="0"/>
    <x v="0"/>
    <x v="4"/>
    <n v="335.72"/>
    <n v="1755.99"/>
    <x v="2871"/>
  </r>
  <r>
    <s v="Shampoo"/>
    <x v="1"/>
    <s v="Apex Trading Co."/>
    <x v="8"/>
    <x v="0"/>
    <x v="0"/>
    <x v="0"/>
    <x v="5"/>
    <n v="452"/>
    <n v="2207.9899999999998"/>
    <x v="2872"/>
  </r>
  <r>
    <s v="Shampoo"/>
    <x v="1"/>
    <s v="Apex Trading Co."/>
    <x v="8"/>
    <x v="0"/>
    <x v="0"/>
    <x v="0"/>
    <x v="6"/>
    <n v="589.81999999999994"/>
    <n v="2797.8099999999995"/>
    <x v="2873"/>
  </r>
  <r>
    <s v="Shampoo"/>
    <x v="1"/>
    <s v="Apex Trading Co."/>
    <x v="8"/>
    <x v="0"/>
    <x v="0"/>
    <x v="0"/>
    <x v="7"/>
    <n v="580.66000000000008"/>
    <n v="3378.4699999999993"/>
    <x v="2874"/>
  </r>
  <r>
    <s v="Shampoo"/>
    <x v="1"/>
    <s v="Apex Trading Co."/>
    <x v="8"/>
    <x v="0"/>
    <x v="0"/>
    <x v="0"/>
    <x v="8"/>
    <n v="751.18000000000006"/>
    <n v="4129.6499999999996"/>
    <x v="2875"/>
  </r>
  <r>
    <s v="Shampoo"/>
    <x v="1"/>
    <s v="Apex Trading Co."/>
    <x v="8"/>
    <x v="0"/>
    <x v="0"/>
    <x v="0"/>
    <x v="9"/>
    <n v="845.49"/>
    <n v="4975.1399999999994"/>
    <x v="2876"/>
  </r>
  <r>
    <s v="Shampoo"/>
    <x v="1"/>
    <s v="Apex Trading Co."/>
    <x v="8"/>
    <x v="0"/>
    <x v="0"/>
    <x v="0"/>
    <x v="10"/>
    <n v="1122.8300000000002"/>
    <n v="6097.9699999999993"/>
    <x v="2877"/>
  </r>
  <r>
    <s v="Shampoo"/>
    <x v="1"/>
    <s v="Apex Trading Co."/>
    <x v="8"/>
    <x v="0"/>
    <x v="0"/>
    <x v="0"/>
    <x v="11"/>
    <n v="936.46"/>
    <n v="7034.4299999999994"/>
    <x v="2878"/>
  </r>
  <r>
    <s v="Shampoo"/>
    <x v="1"/>
    <s v="Apex Trading Co."/>
    <x v="8"/>
    <x v="0"/>
    <x v="0"/>
    <x v="1"/>
    <x v="0"/>
    <n v="762.86"/>
    <n v="762.86"/>
    <x v="2879"/>
  </r>
  <r>
    <s v="Shampoo"/>
    <x v="1"/>
    <s v="Apex Trading Co."/>
    <x v="8"/>
    <x v="0"/>
    <x v="0"/>
    <x v="1"/>
    <x v="1"/>
    <n v="865.16000000000008"/>
    <n v="1628.02"/>
    <x v="2880"/>
  </r>
  <r>
    <s v="Shampoo"/>
    <x v="1"/>
    <s v="Apex Trading Co."/>
    <x v="8"/>
    <x v="0"/>
    <x v="0"/>
    <x v="1"/>
    <x v="2"/>
    <n v="1010.38"/>
    <n v="2638.4"/>
    <x v="2881"/>
  </r>
  <r>
    <s v="Shampoo"/>
    <x v="1"/>
    <s v="Apex Trading Co."/>
    <x v="8"/>
    <x v="0"/>
    <x v="0"/>
    <x v="1"/>
    <x v="3"/>
    <n v="1042.49"/>
    <n v="3680.8900000000003"/>
    <x v="2882"/>
  </r>
  <r>
    <s v="Shampoo"/>
    <x v="1"/>
    <s v="Apex Trading Co."/>
    <x v="8"/>
    <x v="0"/>
    <x v="0"/>
    <x v="1"/>
    <x v="4"/>
    <n v="1194.98"/>
    <n v="4875.8700000000008"/>
    <x v="2883"/>
  </r>
  <r>
    <s v="Shampoo"/>
    <x v="1"/>
    <s v="Apex Trading Co."/>
    <x v="8"/>
    <x v="0"/>
    <x v="0"/>
    <x v="1"/>
    <x v="5"/>
    <n v="730.2"/>
    <n v="5606.0700000000006"/>
    <x v="2884"/>
  </r>
  <r>
    <s v="Shampoo"/>
    <x v="1"/>
    <s v="Apex Trading Co."/>
    <x v="8"/>
    <x v="0"/>
    <x v="0"/>
    <x v="1"/>
    <x v="6"/>
    <n v="1000.48"/>
    <n v="6606.5500000000011"/>
    <x v="2885"/>
  </r>
  <r>
    <s v="Shampoo"/>
    <x v="1"/>
    <s v="Apex Trading Co."/>
    <x v="8"/>
    <x v="0"/>
    <x v="0"/>
    <x v="1"/>
    <x v="7"/>
    <n v="831.52"/>
    <n v="7438.0700000000015"/>
    <x v="2886"/>
  </r>
  <r>
    <s v="Shampoo"/>
    <x v="1"/>
    <s v="Apex Trading Co."/>
    <x v="8"/>
    <x v="0"/>
    <x v="0"/>
    <x v="1"/>
    <x v="8"/>
    <n v="795.28"/>
    <n v="8233.3500000000022"/>
    <x v="2887"/>
  </r>
  <r>
    <s v="Shampoo"/>
    <x v="1"/>
    <s v="Apex Trading Co."/>
    <x v="8"/>
    <x v="0"/>
    <x v="0"/>
    <x v="1"/>
    <x v="9"/>
    <n v="817.29"/>
    <n v="9050.6400000000031"/>
    <x v="2888"/>
  </r>
  <r>
    <s v="Shampoo"/>
    <x v="1"/>
    <s v="Apex Trading Co."/>
    <x v="8"/>
    <x v="0"/>
    <x v="0"/>
    <x v="1"/>
    <x v="10"/>
    <n v="677.71680000000003"/>
    <n v="9728.3568000000032"/>
    <x v="2889"/>
  </r>
  <r>
    <s v="Shampoo"/>
    <x v="1"/>
    <s v="Apex Trading Co."/>
    <x v="8"/>
    <x v="0"/>
    <x v="0"/>
    <x v="1"/>
    <x v="11"/>
    <n v="975.42439999999999"/>
    <n v="10703.781200000003"/>
    <x v="2890"/>
  </r>
  <r>
    <s v="Shampoo"/>
    <x v="1"/>
    <s v="Apex Trading Co."/>
    <x v="8"/>
    <x v="0"/>
    <x v="0"/>
    <x v="2"/>
    <x v="0"/>
    <n v="1102.0812000000001"/>
    <n v="1102.0812000000001"/>
    <x v="2891"/>
  </r>
  <r>
    <s v="Shampoo"/>
    <x v="1"/>
    <s v="Apex Trading Co."/>
    <x v="8"/>
    <x v="0"/>
    <x v="0"/>
    <x v="2"/>
    <x v="1"/>
    <n v="799.55359999999996"/>
    <n v="1901.6348"/>
    <x v="2892"/>
  </r>
  <r>
    <s v="Shampoo"/>
    <x v="1"/>
    <s v="Apex Trading Co."/>
    <x v="8"/>
    <x v="0"/>
    <x v="0"/>
    <x v="2"/>
    <x v="2"/>
    <n v="717.85080000000005"/>
    <n v="2619.4856"/>
    <x v="2893"/>
  </r>
  <r>
    <s v="Shampoo"/>
    <x v="1"/>
    <s v="Apex Trading Co."/>
    <x v="8"/>
    <x v="0"/>
    <x v="0"/>
    <x v="2"/>
    <x v="3"/>
    <n v="771.25400000000002"/>
    <n v="3390.7395999999999"/>
    <x v="2894"/>
  </r>
  <r>
    <s v="Shampoo"/>
    <x v="1"/>
    <s v="Apex Trading Co."/>
    <x v="8"/>
    <x v="0"/>
    <x v="0"/>
    <x v="2"/>
    <x v="4"/>
    <n v="606.07839999999999"/>
    <n v="3996.8179999999998"/>
    <x v="2895"/>
  </r>
  <r>
    <s v="Shampoo"/>
    <x v="1"/>
    <s v="Apex Trading Co."/>
    <x v="8"/>
    <x v="0"/>
    <x v="0"/>
    <x v="2"/>
    <x v="5"/>
    <n v="626.66719999999998"/>
    <n v="4623.4852000000001"/>
    <x v="2896"/>
  </r>
  <r>
    <s v="Shampoo"/>
    <x v="1"/>
    <s v="Apex Trading Co."/>
    <x v="8"/>
    <x v="0"/>
    <x v="0"/>
    <x v="2"/>
    <x v="6"/>
    <n v="697.57799999999997"/>
    <n v="5321.0632000000005"/>
    <x v="2897"/>
  </r>
  <r>
    <s v="Shampoo"/>
    <x v="1"/>
    <s v="Apex Trading Co."/>
    <x v="8"/>
    <x v="0"/>
    <x v="0"/>
    <x v="2"/>
    <x v="7"/>
    <n v="593.92719999999997"/>
    <n v="5914.9904000000006"/>
    <x v="2898"/>
  </r>
  <r>
    <s v="Shampoo"/>
    <x v="1"/>
    <s v="Apex Trading Co."/>
    <x v="8"/>
    <x v="0"/>
    <x v="0"/>
    <x v="2"/>
    <x v="8"/>
    <n v="630.28640000000007"/>
    <n v="6545.2768000000005"/>
    <x v="2899"/>
  </r>
  <r>
    <s v="Shampoo"/>
    <x v="1"/>
    <s v="Apex Trading Co."/>
    <x v="8"/>
    <x v="0"/>
    <x v="0"/>
    <x v="2"/>
    <x v="9"/>
    <n v="675.71720000000005"/>
    <n v="7220.9940000000006"/>
    <x v="2900"/>
  </r>
  <r>
    <s v="Shampoo"/>
    <x v="1"/>
    <s v="Apex Trading Co."/>
    <x v="8"/>
    <x v="0"/>
    <x v="0"/>
    <x v="2"/>
    <x v="10"/>
    <n v="471.95960000000002"/>
    <n v="7692.9536000000007"/>
    <x v="2901"/>
  </r>
  <r>
    <s v="Shampoo"/>
    <x v="1"/>
    <s v="Apex Trading Co."/>
    <x v="8"/>
    <x v="0"/>
    <x v="0"/>
    <x v="2"/>
    <x v="11"/>
    <n v="654.11080000000004"/>
    <n v="8347.0644000000011"/>
    <x v="2902"/>
  </r>
  <r>
    <s v="Shampoo"/>
    <x v="1"/>
    <s v="Apex Trading Co."/>
    <x v="8"/>
    <x v="0"/>
    <x v="0"/>
    <x v="3"/>
    <x v="0"/>
    <n v="466.01679999999999"/>
    <n v="466.01679999999999"/>
    <x v="2903"/>
  </r>
  <r>
    <s v="Shampoo"/>
    <x v="1"/>
    <s v="Apex Trading Co."/>
    <x v="8"/>
    <x v="0"/>
    <x v="0"/>
    <x v="3"/>
    <x v="1"/>
    <n v="588.16240000000005"/>
    <n v="1054.1792"/>
    <x v="2904"/>
  </r>
  <r>
    <s v="Shampoo"/>
    <x v="1"/>
    <s v="Apex Trading Co."/>
    <x v="8"/>
    <x v="0"/>
    <x v="0"/>
    <x v="3"/>
    <x v="2"/>
    <n v="797.40160000000014"/>
    <n v="1851.5808000000002"/>
    <x v="2905"/>
  </r>
  <r>
    <s v="Shampoo"/>
    <x v="1"/>
    <s v="Apex Trading Co."/>
    <x v="8"/>
    <x v="0"/>
    <x v="0"/>
    <x v="3"/>
    <x v="3"/>
    <n v="839.77599999999995"/>
    <n v="2691.3568"/>
    <x v="2906"/>
  </r>
  <r>
    <s v="Shampoo"/>
    <x v="1"/>
    <s v="Apex Trading Co."/>
    <x v="8"/>
    <x v="0"/>
    <x v="0"/>
    <x v="3"/>
    <x v="4"/>
    <n v="721.27680000000009"/>
    <n v="3412.6336000000001"/>
    <x v="2907"/>
  </r>
  <r>
    <s v="Shampoo"/>
    <x v="1"/>
    <s v="Apex Trading Co."/>
    <x v="8"/>
    <x v="0"/>
    <x v="0"/>
    <x v="3"/>
    <x v="5"/>
    <n v="937.58799999999997"/>
    <n v="4350.2215999999999"/>
    <x v="2908"/>
  </r>
  <r>
    <s v="Shampoo"/>
    <x v="1"/>
    <s v="Apex Trading Co."/>
    <x v="8"/>
    <x v="0"/>
    <x v="0"/>
    <x v="3"/>
    <x v="6"/>
    <n v="789.9896"/>
    <n v="5140.2111999999997"/>
    <x v="2909"/>
  </r>
  <r>
    <s v="Shampoo"/>
    <x v="1"/>
    <s v="Apex Trading Co."/>
    <x v="8"/>
    <x v="0"/>
    <x v="0"/>
    <x v="3"/>
    <x v="7"/>
    <n v="707.53120000000001"/>
    <n v="5847.7424000000001"/>
    <x v="2910"/>
  </r>
  <r>
    <s v="Shampoo"/>
    <x v="1"/>
    <s v="Apex Trading Co."/>
    <x v="8"/>
    <x v="0"/>
    <x v="0"/>
    <x v="3"/>
    <x v="8"/>
    <n v="818.11879999999996"/>
    <n v="6665.8612000000003"/>
    <x v="2911"/>
  </r>
  <r>
    <s v="Shampoo"/>
    <x v="1"/>
    <s v="Apex Trading Co."/>
    <x v="8"/>
    <x v="0"/>
    <x v="0"/>
    <x v="3"/>
    <x v="9"/>
    <n v="673.98559999999998"/>
    <n v="7339.8468000000003"/>
    <x v="2912"/>
  </r>
  <r>
    <s v="Shampoo"/>
    <x v="1"/>
    <s v="Apex Trading Co."/>
    <x v="8"/>
    <x v="0"/>
    <x v="0"/>
    <x v="3"/>
    <x v="10"/>
    <n v="645.9864"/>
    <n v="7985.8332"/>
    <x v="2913"/>
  </r>
  <r>
    <s v="Shampoo"/>
    <x v="1"/>
    <s v="Apex Trading Co."/>
    <x v="8"/>
    <x v="0"/>
    <x v="0"/>
    <x v="3"/>
    <x v="11"/>
    <n v="576.35080000000005"/>
    <n v="8562.1839999999993"/>
    <x v="2914"/>
  </r>
  <r>
    <s v="Shampoo"/>
    <x v="1"/>
    <s v="Apex Trading Co."/>
    <x v="8"/>
    <x v="0"/>
    <x v="0"/>
    <x v="4"/>
    <x v="0"/>
    <n v="474.5976"/>
    <n v="474.5976"/>
    <x v="2915"/>
  </r>
  <r>
    <s v="Shampoo"/>
    <x v="1"/>
    <s v="Apex Trading Co."/>
    <x v="8"/>
    <x v="0"/>
    <x v="0"/>
    <x v="4"/>
    <x v="1"/>
    <n v="591.73520000000008"/>
    <n v="1066.3328000000001"/>
    <x v="2916"/>
  </r>
  <r>
    <s v="Shampoo"/>
    <x v="1"/>
    <s v="Apex Trading Co."/>
    <x v="8"/>
    <x v="0"/>
    <x v="0"/>
    <x v="4"/>
    <x v="2"/>
    <n v="692.32280000000003"/>
    <n v="1758.6556"/>
    <x v="2917"/>
  </r>
  <r>
    <s v="Shampoo"/>
    <x v="1"/>
    <s v="Apex Trading Co."/>
    <x v="8"/>
    <x v="0"/>
    <x v="0"/>
    <x v="4"/>
    <x v="3"/>
    <n v="683.85520000000008"/>
    <n v="2442.5108"/>
    <x v="2918"/>
  </r>
  <r>
    <s v="Shampoo"/>
    <x v="1"/>
    <s v="Apex Trading Co."/>
    <x v="8"/>
    <x v="0"/>
    <x v="0"/>
    <x v="4"/>
    <x v="4"/>
    <n v="649.00759999999991"/>
    <n v="3091.5183999999999"/>
    <x v="2919"/>
  </r>
  <r>
    <s v="Shampoo"/>
    <x v="1"/>
    <s v="Apex Trading Co."/>
    <x v="8"/>
    <x v="0"/>
    <x v="0"/>
    <x v="4"/>
    <x v="5"/>
    <n v="793.81200000000001"/>
    <n v="3885.3303999999998"/>
    <x v="2920"/>
  </r>
  <r>
    <s v="Shampoo"/>
    <x v="1"/>
    <s v="Apex Trading Co."/>
    <x v="8"/>
    <x v="0"/>
    <x v="0"/>
    <x v="4"/>
    <x v="6"/>
    <n v="621.28319999999997"/>
    <n v="4506.6135999999997"/>
    <x v="2921"/>
  </r>
  <r>
    <s v="Shampoo"/>
    <x v="1"/>
    <s v="Apex Trading Co."/>
    <x v="8"/>
    <x v="0"/>
    <x v="0"/>
    <x v="4"/>
    <x v="7"/>
    <n v="645.40359999999987"/>
    <n v="5152.0171999999993"/>
    <x v="2922"/>
  </r>
  <r>
    <s v="Shampoo"/>
    <x v="1"/>
    <s v="Apex Trading Co."/>
    <x v="8"/>
    <x v="0"/>
    <x v="0"/>
    <x v="4"/>
    <x v="8"/>
    <n v="710.9452"/>
    <n v="5862.9623999999994"/>
    <x v="2923"/>
  </r>
  <r>
    <s v="Shampoo"/>
    <x v="1"/>
    <s v="Apex Trading Co."/>
    <x v="8"/>
    <x v="0"/>
    <x v="0"/>
    <x v="4"/>
    <x v="9"/>
    <n v="831.60599999999999"/>
    <n v="6694.5683999999992"/>
    <x v="2924"/>
  </r>
  <r>
    <s v="Shampoo"/>
    <x v="1"/>
    <s v="Apex Trading Co."/>
    <x v="8"/>
    <x v="0"/>
    <x v="0"/>
    <x v="4"/>
    <x v="10"/>
    <n v="647.72799999999995"/>
    <n v="7342.2963999999993"/>
    <x v="2925"/>
  </r>
  <r>
    <s v="Shampoo"/>
    <x v="1"/>
    <s v="Apex Trading Co."/>
    <x v="8"/>
    <x v="0"/>
    <x v="0"/>
    <x v="4"/>
    <x v="11"/>
    <n v="851.56839999999988"/>
    <n v="8193.8647999999994"/>
    <x v="2926"/>
  </r>
  <r>
    <s v="Shampoo"/>
    <x v="1"/>
    <s v="Apex Trading Co."/>
    <x v="8"/>
    <x v="0"/>
    <x v="0"/>
    <x v="5"/>
    <x v="0"/>
    <n v="624.13519999999994"/>
    <n v="624.13519999999994"/>
    <x v="2927"/>
  </r>
  <r>
    <s v="Shampoo"/>
    <x v="1"/>
    <s v="Apex Trading Co."/>
    <x v="8"/>
    <x v="0"/>
    <x v="0"/>
    <x v="5"/>
    <x v="1"/>
    <n v="614.11720000000003"/>
    <n v="1238.2523999999999"/>
    <x v="2928"/>
  </r>
  <r>
    <s v="Shampoo"/>
    <x v="1"/>
    <s v="Apex Trading Co."/>
    <x v="8"/>
    <x v="0"/>
    <x v="0"/>
    <x v="5"/>
    <x v="2"/>
    <n v="698.98160000000007"/>
    <n v="1937.2339999999999"/>
    <x v="2929"/>
  </r>
  <r>
    <s v="Shampoo"/>
    <x v="1"/>
    <s v="Apex Trading Co."/>
    <x v="8"/>
    <x v="0"/>
    <x v="1"/>
    <x v="0"/>
    <x v="0"/>
    <n v="3835.7100000000005"/>
    <n v="3835.7100000000005"/>
    <x v="2930"/>
  </r>
  <r>
    <s v="Shampoo"/>
    <x v="1"/>
    <s v="Apex Trading Co."/>
    <x v="8"/>
    <x v="0"/>
    <x v="1"/>
    <x v="0"/>
    <x v="1"/>
    <n v="3078.1600000000003"/>
    <n v="6913.8700000000008"/>
    <x v="2931"/>
  </r>
  <r>
    <s v="Shampoo"/>
    <x v="1"/>
    <s v="Apex Trading Co."/>
    <x v="8"/>
    <x v="0"/>
    <x v="1"/>
    <x v="0"/>
    <x v="2"/>
    <n v="3655.86"/>
    <n v="10569.730000000001"/>
    <x v="2932"/>
  </r>
  <r>
    <s v="Shampoo"/>
    <x v="1"/>
    <s v="Apex Trading Co."/>
    <x v="8"/>
    <x v="0"/>
    <x v="1"/>
    <x v="0"/>
    <x v="3"/>
    <n v="3562.1200000000003"/>
    <n v="14131.850000000002"/>
    <x v="2933"/>
  </r>
  <r>
    <s v="Shampoo"/>
    <x v="1"/>
    <s v="Apex Trading Co."/>
    <x v="8"/>
    <x v="0"/>
    <x v="1"/>
    <x v="0"/>
    <x v="4"/>
    <n v="3335.4"/>
    <n v="17467.250000000004"/>
    <x v="2934"/>
  </r>
  <r>
    <s v="Shampoo"/>
    <x v="1"/>
    <s v="Apex Trading Co."/>
    <x v="8"/>
    <x v="0"/>
    <x v="1"/>
    <x v="0"/>
    <x v="5"/>
    <n v="4448.6400000000003"/>
    <n v="21915.890000000003"/>
    <x v="2935"/>
  </r>
  <r>
    <s v="Shampoo"/>
    <x v="1"/>
    <s v="Apex Trading Co."/>
    <x v="8"/>
    <x v="0"/>
    <x v="1"/>
    <x v="0"/>
    <x v="6"/>
    <n v="5746.15"/>
    <n v="27662.04"/>
    <x v="2936"/>
  </r>
  <r>
    <s v="Shampoo"/>
    <x v="1"/>
    <s v="Apex Trading Co."/>
    <x v="8"/>
    <x v="0"/>
    <x v="1"/>
    <x v="0"/>
    <x v="7"/>
    <n v="5615.13"/>
    <n v="33277.17"/>
    <x v="2937"/>
  </r>
  <r>
    <s v="Shampoo"/>
    <x v="1"/>
    <s v="Apex Trading Co."/>
    <x v="8"/>
    <x v="0"/>
    <x v="1"/>
    <x v="0"/>
    <x v="8"/>
    <n v="7339.47"/>
    <n v="40616.639999999999"/>
    <x v="2938"/>
  </r>
  <r>
    <s v="Shampoo"/>
    <x v="1"/>
    <s v="Apex Trading Co."/>
    <x v="8"/>
    <x v="0"/>
    <x v="1"/>
    <x v="0"/>
    <x v="9"/>
    <n v="8169.52"/>
    <n v="48786.16"/>
    <x v="2939"/>
  </r>
  <r>
    <s v="Shampoo"/>
    <x v="1"/>
    <s v="Apex Trading Co."/>
    <x v="8"/>
    <x v="0"/>
    <x v="1"/>
    <x v="0"/>
    <x v="10"/>
    <n v="10853.89"/>
    <n v="59640.05"/>
    <x v="2940"/>
  </r>
  <r>
    <s v="Shampoo"/>
    <x v="1"/>
    <s v="Apex Trading Co."/>
    <x v="8"/>
    <x v="0"/>
    <x v="1"/>
    <x v="0"/>
    <x v="11"/>
    <n v="9041.6"/>
    <n v="68681.650000000009"/>
    <x v="2941"/>
  </r>
  <r>
    <s v="Shampoo"/>
    <x v="1"/>
    <s v="Apex Trading Co."/>
    <x v="8"/>
    <x v="0"/>
    <x v="1"/>
    <x v="1"/>
    <x v="0"/>
    <n v="7404.39"/>
    <n v="7404.39"/>
    <x v="2942"/>
  </r>
  <r>
    <s v="Shampoo"/>
    <x v="1"/>
    <s v="Apex Trading Co."/>
    <x v="8"/>
    <x v="0"/>
    <x v="1"/>
    <x v="1"/>
    <x v="1"/>
    <n v="8378.73"/>
    <n v="15783.119999999999"/>
    <x v="2943"/>
  </r>
  <r>
    <s v="Shampoo"/>
    <x v="1"/>
    <s v="Apex Trading Co."/>
    <x v="8"/>
    <x v="0"/>
    <x v="1"/>
    <x v="1"/>
    <x v="2"/>
    <n v="9758.2000000000007"/>
    <n v="25541.32"/>
    <x v="2944"/>
  </r>
  <r>
    <s v="Shampoo"/>
    <x v="1"/>
    <s v="Apex Trading Co."/>
    <x v="8"/>
    <x v="0"/>
    <x v="1"/>
    <x v="1"/>
    <x v="3"/>
    <n v="10038.6"/>
    <n v="35579.919999999998"/>
    <x v="2945"/>
  </r>
  <r>
    <s v="Shampoo"/>
    <x v="1"/>
    <s v="Apex Trading Co."/>
    <x v="8"/>
    <x v="0"/>
    <x v="1"/>
    <x v="1"/>
    <x v="4"/>
    <n v="11506.310000000001"/>
    <n v="47086.229999999996"/>
    <x v="2946"/>
  </r>
  <r>
    <s v="Shampoo"/>
    <x v="1"/>
    <s v="Apex Trading Co."/>
    <x v="8"/>
    <x v="0"/>
    <x v="1"/>
    <x v="1"/>
    <x v="5"/>
    <n v="7049.7400000000007"/>
    <n v="54135.969999999994"/>
    <x v="2947"/>
  </r>
  <r>
    <s v="Shampoo"/>
    <x v="1"/>
    <s v="Apex Trading Co."/>
    <x v="8"/>
    <x v="0"/>
    <x v="1"/>
    <x v="1"/>
    <x v="6"/>
    <n v="9670.57"/>
    <n v="63806.539999999994"/>
    <x v="2948"/>
  </r>
  <r>
    <s v="Shampoo"/>
    <x v="1"/>
    <s v="Apex Trading Co."/>
    <x v="8"/>
    <x v="0"/>
    <x v="1"/>
    <x v="1"/>
    <x v="7"/>
    <n v="8073.27"/>
    <n v="71879.81"/>
    <x v="2949"/>
  </r>
  <r>
    <s v="Shampoo"/>
    <x v="1"/>
    <s v="Apex Trading Co."/>
    <x v="8"/>
    <x v="0"/>
    <x v="1"/>
    <x v="1"/>
    <x v="8"/>
    <n v="7739.4400000000005"/>
    <n v="79619.25"/>
    <x v="2950"/>
  </r>
  <r>
    <s v="Shampoo"/>
    <x v="1"/>
    <s v="Apex Trading Co."/>
    <x v="8"/>
    <x v="0"/>
    <x v="1"/>
    <x v="1"/>
    <x v="9"/>
    <n v="7892.59"/>
    <n v="87511.84"/>
    <x v="2951"/>
  </r>
  <r>
    <s v="Shampoo"/>
    <x v="1"/>
    <s v="Apex Trading Co."/>
    <x v="8"/>
    <x v="0"/>
    <x v="1"/>
    <x v="1"/>
    <x v="10"/>
    <n v="7301.2944000000007"/>
    <n v="94813.134399999995"/>
    <x v="2952"/>
  </r>
  <r>
    <s v="Shampoo"/>
    <x v="1"/>
    <s v="Apex Trading Co."/>
    <x v="8"/>
    <x v="0"/>
    <x v="1"/>
    <x v="1"/>
    <x v="11"/>
    <n v="13233.786399999999"/>
    <n v="108046.92079999999"/>
    <x v="2953"/>
  </r>
  <r>
    <s v="Shampoo"/>
    <x v="1"/>
    <s v="Apex Trading Co."/>
    <x v="8"/>
    <x v="0"/>
    <x v="1"/>
    <x v="2"/>
    <x v="0"/>
    <n v="14248.869600000002"/>
    <n v="14248.869600000002"/>
    <x v="2954"/>
  </r>
  <r>
    <s v="Shampoo"/>
    <x v="1"/>
    <s v="Apex Trading Co."/>
    <x v="8"/>
    <x v="0"/>
    <x v="1"/>
    <x v="2"/>
    <x v="1"/>
    <n v="9170.9115999999995"/>
    <n v="23419.781200000001"/>
    <x v="2955"/>
  </r>
  <r>
    <s v="Shampoo"/>
    <x v="1"/>
    <s v="Apex Trading Co."/>
    <x v="8"/>
    <x v="0"/>
    <x v="1"/>
    <x v="2"/>
    <x v="2"/>
    <n v="8437.0580000000009"/>
    <n v="31856.839200000002"/>
    <x v="2956"/>
  </r>
  <r>
    <s v="Shampoo"/>
    <x v="1"/>
    <s v="Apex Trading Co."/>
    <x v="8"/>
    <x v="0"/>
    <x v="1"/>
    <x v="2"/>
    <x v="3"/>
    <n v="9160.0864000000001"/>
    <n v="41016.925600000002"/>
    <x v="2957"/>
  </r>
  <r>
    <s v="Shampoo"/>
    <x v="1"/>
    <s v="Apex Trading Co."/>
    <x v="8"/>
    <x v="0"/>
    <x v="1"/>
    <x v="2"/>
    <x v="4"/>
    <n v="6714.9475999999995"/>
    <n v="47731.873200000002"/>
    <x v="2958"/>
  </r>
  <r>
    <s v="Shampoo"/>
    <x v="1"/>
    <s v="Apex Trading Co."/>
    <x v="8"/>
    <x v="0"/>
    <x v="1"/>
    <x v="2"/>
    <x v="5"/>
    <n v="7053.6779999999999"/>
    <n v="54785.551200000002"/>
    <x v="2959"/>
  </r>
  <r>
    <s v="Shampoo"/>
    <x v="1"/>
    <s v="Apex Trading Co."/>
    <x v="8"/>
    <x v="0"/>
    <x v="1"/>
    <x v="2"/>
    <x v="6"/>
    <n v="8261.5812000000005"/>
    <n v="63047.132400000002"/>
    <x v="2960"/>
  </r>
  <r>
    <s v="Shampoo"/>
    <x v="1"/>
    <s v="Apex Trading Co."/>
    <x v="8"/>
    <x v="0"/>
    <x v="1"/>
    <x v="2"/>
    <x v="7"/>
    <n v="6747.0356000000002"/>
    <n v="69794.168000000005"/>
    <x v="2961"/>
  </r>
  <r>
    <s v="Shampoo"/>
    <x v="1"/>
    <s v="Apex Trading Co."/>
    <x v="8"/>
    <x v="0"/>
    <x v="1"/>
    <x v="2"/>
    <x v="8"/>
    <n v="7528.366"/>
    <n v="77322.534"/>
    <x v="2962"/>
  </r>
  <r>
    <s v="Shampoo"/>
    <x v="1"/>
    <s v="Apex Trading Co."/>
    <x v="8"/>
    <x v="0"/>
    <x v="1"/>
    <x v="2"/>
    <x v="9"/>
    <n v="7571.2180000000008"/>
    <n v="84893.752000000008"/>
    <x v="2963"/>
  </r>
  <r>
    <s v="Shampoo"/>
    <x v="1"/>
    <s v="Apex Trading Co."/>
    <x v="8"/>
    <x v="0"/>
    <x v="1"/>
    <x v="2"/>
    <x v="10"/>
    <n v="5309.0375999999997"/>
    <n v="90202.789600000004"/>
    <x v="2964"/>
  </r>
  <r>
    <s v="Shampoo"/>
    <x v="1"/>
    <s v="Apex Trading Co."/>
    <x v="8"/>
    <x v="0"/>
    <x v="1"/>
    <x v="2"/>
    <x v="11"/>
    <n v="7792.4215999999997"/>
    <n v="97995.211200000005"/>
    <x v="2965"/>
  </r>
  <r>
    <s v="Shampoo"/>
    <x v="1"/>
    <s v="Apex Trading Co."/>
    <x v="8"/>
    <x v="0"/>
    <x v="1"/>
    <x v="3"/>
    <x v="0"/>
    <n v="4970.4468000000006"/>
    <n v="4970.4468000000006"/>
    <x v="2966"/>
  </r>
  <r>
    <s v="Shampoo"/>
    <x v="1"/>
    <s v="Apex Trading Co."/>
    <x v="8"/>
    <x v="0"/>
    <x v="1"/>
    <x v="3"/>
    <x v="1"/>
    <n v="6808.5256000000008"/>
    <n v="11778.972400000002"/>
    <x v="2967"/>
  </r>
  <r>
    <s v="Shampoo"/>
    <x v="1"/>
    <s v="Apex Trading Co."/>
    <x v="8"/>
    <x v="0"/>
    <x v="1"/>
    <x v="3"/>
    <x v="2"/>
    <n v="8614.1164000000008"/>
    <n v="20393.088800000005"/>
    <x v="2968"/>
  </r>
  <r>
    <s v="Shampoo"/>
    <x v="1"/>
    <s v="Apex Trading Co."/>
    <x v="8"/>
    <x v="0"/>
    <x v="1"/>
    <x v="3"/>
    <x v="3"/>
    <n v="9442.3112000000001"/>
    <n v="29835.400000000005"/>
    <x v="2969"/>
  </r>
  <r>
    <s v="Shampoo"/>
    <x v="1"/>
    <s v="Apex Trading Co."/>
    <x v="8"/>
    <x v="0"/>
    <x v="1"/>
    <x v="3"/>
    <x v="4"/>
    <n v="8110.3232000000007"/>
    <n v="37945.723200000008"/>
    <x v="2970"/>
  </r>
  <r>
    <s v="Shampoo"/>
    <x v="1"/>
    <s v="Apex Trading Co."/>
    <x v="8"/>
    <x v="0"/>
    <x v="1"/>
    <x v="3"/>
    <x v="5"/>
    <n v="9959.1851999999999"/>
    <n v="47904.908400000008"/>
    <x v="2971"/>
  </r>
  <r>
    <s v="Shampoo"/>
    <x v="1"/>
    <s v="Apex Trading Co."/>
    <x v="8"/>
    <x v="0"/>
    <x v="1"/>
    <x v="3"/>
    <x v="6"/>
    <n v="8648.52"/>
    <n v="56553.428400000004"/>
    <x v="2972"/>
  </r>
  <r>
    <s v="Shampoo"/>
    <x v="1"/>
    <s v="Apex Trading Co."/>
    <x v="8"/>
    <x v="0"/>
    <x v="1"/>
    <x v="3"/>
    <x v="7"/>
    <n v="7744.5996000000005"/>
    <n v="64298.028000000006"/>
    <x v="2973"/>
  </r>
  <r>
    <s v="Shampoo"/>
    <x v="1"/>
    <s v="Apex Trading Co."/>
    <x v="8"/>
    <x v="0"/>
    <x v="1"/>
    <x v="3"/>
    <x v="8"/>
    <n v="8783.6188000000002"/>
    <n v="73081.646800000002"/>
    <x v="2974"/>
  </r>
  <r>
    <s v="Shampoo"/>
    <x v="1"/>
    <s v="Apex Trading Co."/>
    <x v="8"/>
    <x v="0"/>
    <x v="1"/>
    <x v="3"/>
    <x v="9"/>
    <n v="7336.5088000000005"/>
    <n v="80418.155599999998"/>
    <x v="2975"/>
  </r>
  <r>
    <s v="Shampoo"/>
    <x v="1"/>
    <s v="Apex Trading Co."/>
    <x v="8"/>
    <x v="0"/>
    <x v="1"/>
    <x v="3"/>
    <x v="10"/>
    <n v="6815.8283999999994"/>
    <n v="87233.983999999997"/>
    <x v="2976"/>
  </r>
  <r>
    <s v="Shampoo"/>
    <x v="1"/>
    <s v="Apex Trading Co."/>
    <x v="8"/>
    <x v="0"/>
    <x v="1"/>
    <x v="3"/>
    <x v="11"/>
    <n v="6548.6352000000006"/>
    <n v="93782.619200000001"/>
    <x v="2977"/>
  </r>
  <r>
    <s v="Shampoo"/>
    <x v="1"/>
    <s v="Apex Trading Co."/>
    <x v="8"/>
    <x v="0"/>
    <x v="1"/>
    <x v="4"/>
    <x v="0"/>
    <n v="5161.3768"/>
    <n v="5161.3768"/>
    <x v="2978"/>
  </r>
  <r>
    <s v="Shampoo"/>
    <x v="1"/>
    <s v="Apex Trading Co."/>
    <x v="8"/>
    <x v="0"/>
    <x v="1"/>
    <x v="4"/>
    <x v="1"/>
    <n v="6167.4835999999996"/>
    <n v="11328.8604"/>
    <x v="2979"/>
  </r>
  <r>
    <s v="Shampoo"/>
    <x v="1"/>
    <s v="Apex Trading Co."/>
    <x v="8"/>
    <x v="0"/>
    <x v="1"/>
    <x v="4"/>
    <x v="2"/>
    <n v="7370.4059999999999"/>
    <n v="18699.2664"/>
    <x v="2980"/>
  </r>
  <r>
    <s v="Shampoo"/>
    <x v="1"/>
    <s v="Apex Trading Co."/>
    <x v="8"/>
    <x v="0"/>
    <x v="1"/>
    <x v="4"/>
    <x v="3"/>
    <n v="7599.7691999999997"/>
    <n v="26299.035599999999"/>
    <x v="2981"/>
  </r>
  <r>
    <s v="Shampoo"/>
    <x v="1"/>
    <s v="Apex Trading Co."/>
    <x v="8"/>
    <x v="0"/>
    <x v="1"/>
    <x v="4"/>
    <x v="4"/>
    <n v="6558.5747999999994"/>
    <n v="32857.610399999998"/>
    <x v="2982"/>
  </r>
  <r>
    <s v="Shampoo"/>
    <x v="1"/>
    <s v="Apex Trading Co."/>
    <x v="8"/>
    <x v="0"/>
    <x v="1"/>
    <x v="4"/>
    <x v="5"/>
    <n v="8518.9871999999996"/>
    <n v="41376.597599999994"/>
    <x v="2983"/>
  </r>
  <r>
    <s v="Shampoo"/>
    <x v="1"/>
    <s v="Apex Trading Co."/>
    <x v="8"/>
    <x v="0"/>
    <x v="1"/>
    <x v="4"/>
    <x v="6"/>
    <n v="6502.6804000000002"/>
    <n v="47879.277999999991"/>
    <x v="2984"/>
  </r>
  <r>
    <s v="Shampoo"/>
    <x v="1"/>
    <s v="Apex Trading Co."/>
    <x v="8"/>
    <x v="0"/>
    <x v="1"/>
    <x v="4"/>
    <x v="7"/>
    <n v="6674.5427999999993"/>
    <n v="54553.820799999987"/>
    <x v="2985"/>
  </r>
  <r>
    <s v="Shampoo"/>
    <x v="1"/>
    <s v="Apex Trading Co."/>
    <x v="8"/>
    <x v="0"/>
    <x v="1"/>
    <x v="4"/>
    <x v="8"/>
    <n v="7194.1187999999993"/>
    <n v="61747.939599999983"/>
    <x v="2986"/>
  </r>
  <r>
    <s v="Shampoo"/>
    <x v="1"/>
    <s v="Apex Trading Co."/>
    <x v="8"/>
    <x v="0"/>
    <x v="1"/>
    <x v="4"/>
    <x v="9"/>
    <n v="8965.3652000000002"/>
    <n v="70713.304799999984"/>
    <x v="2987"/>
  </r>
  <r>
    <s v="Shampoo"/>
    <x v="1"/>
    <s v="Apex Trading Co."/>
    <x v="8"/>
    <x v="0"/>
    <x v="1"/>
    <x v="4"/>
    <x v="10"/>
    <n v="6692.9535999999998"/>
    <n v="77406.258399999977"/>
    <x v="2988"/>
  </r>
  <r>
    <s v="Shampoo"/>
    <x v="1"/>
    <s v="Apex Trading Co."/>
    <x v="8"/>
    <x v="0"/>
    <x v="1"/>
    <x v="4"/>
    <x v="11"/>
    <n v="8747.0895999999993"/>
    <n v="86153.347999999969"/>
    <x v="2989"/>
  </r>
  <r>
    <s v="Shampoo"/>
    <x v="1"/>
    <s v="Apex Trading Co."/>
    <x v="8"/>
    <x v="0"/>
    <x v="1"/>
    <x v="5"/>
    <x v="0"/>
    <n v="6599.2676000000001"/>
    <n v="6599.2676000000001"/>
    <x v="2990"/>
  </r>
  <r>
    <s v="Shampoo"/>
    <x v="1"/>
    <s v="Apex Trading Co."/>
    <x v="8"/>
    <x v="0"/>
    <x v="1"/>
    <x v="5"/>
    <x v="1"/>
    <n v="6525.9144000000006"/>
    <n v="13125.182000000001"/>
    <x v="2991"/>
  </r>
  <r>
    <s v="Shampoo"/>
    <x v="1"/>
    <s v="Apex Trading Co."/>
    <x v="8"/>
    <x v="0"/>
    <x v="1"/>
    <x v="5"/>
    <x v="2"/>
    <n v="7380.0839999999998"/>
    <n v="20505.266"/>
    <x v="2992"/>
  </r>
  <r>
    <s v="Shampoo"/>
    <x v="1"/>
    <s v="Apex Trading Co."/>
    <x v="8"/>
    <x v="1"/>
    <x v="0"/>
    <x v="0"/>
    <x v="0"/>
    <n v="113.36000000000001"/>
    <n v="113.36000000000001"/>
    <x v="2993"/>
  </r>
  <r>
    <s v="Shampoo"/>
    <x v="1"/>
    <s v="Apex Trading Co."/>
    <x v="8"/>
    <x v="1"/>
    <x v="0"/>
    <x v="0"/>
    <x v="1"/>
    <n v="77.39"/>
    <n v="190.75"/>
    <x v="2994"/>
  </r>
  <r>
    <s v="Shampoo"/>
    <x v="1"/>
    <s v="Apex Trading Co."/>
    <x v="8"/>
    <x v="1"/>
    <x v="0"/>
    <x v="0"/>
    <x v="2"/>
    <n v="110.09"/>
    <n v="300.84000000000003"/>
    <x v="2995"/>
  </r>
  <r>
    <s v="Shampoo"/>
    <x v="1"/>
    <s v="Apex Trading Co."/>
    <x v="8"/>
    <x v="1"/>
    <x v="0"/>
    <x v="0"/>
    <x v="3"/>
    <n v="67.58"/>
    <n v="368.42"/>
    <x v="2996"/>
  </r>
  <r>
    <s v="Shampoo"/>
    <x v="1"/>
    <s v="Apex Trading Co."/>
    <x v="8"/>
    <x v="1"/>
    <x v="0"/>
    <x v="0"/>
    <x v="4"/>
    <n v="75.210000000000008"/>
    <n v="443.63"/>
    <x v="2997"/>
  </r>
  <r>
    <s v="Shampoo"/>
    <x v="1"/>
    <s v="Apex Trading Co."/>
    <x v="8"/>
    <x v="1"/>
    <x v="0"/>
    <x v="0"/>
    <x v="5"/>
    <n v="346.8"/>
    <n v="790.43000000000006"/>
    <x v="2998"/>
  </r>
  <r>
    <s v="Shampoo"/>
    <x v="1"/>
    <s v="Apex Trading Co."/>
    <x v="8"/>
    <x v="1"/>
    <x v="0"/>
    <x v="0"/>
    <x v="6"/>
    <n v="594.07999999999993"/>
    <n v="1384.51"/>
    <x v="2999"/>
  </r>
  <r>
    <s v="Shampoo"/>
    <x v="1"/>
    <s v="Apex Trading Co."/>
    <x v="8"/>
    <x v="1"/>
    <x v="0"/>
    <x v="0"/>
    <x v="7"/>
    <n v="901.92"/>
    <n v="2286.4299999999998"/>
    <x v="3000"/>
  </r>
  <r>
    <s v="Shampoo"/>
    <x v="1"/>
    <s v="Apex Trading Co."/>
    <x v="8"/>
    <x v="1"/>
    <x v="0"/>
    <x v="0"/>
    <x v="8"/>
    <n v="955.65"/>
    <n v="3242.08"/>
    <x v="3001"/>
  </r>
  <r>
    <s v="Shampoo"/>
    <x v="1"/>
    <s v="Apex Trading Co."/>
    <x v="8"/>
    <x v="1"/>
    <x v="0"/>
    <x v="0"/>
    <x v="9"/>
    <n v="465.71999999999997"/>
    <n v="3707.7999999999997"/>
    <x v="3002"/>
  </r>
  <r>
    <s v="Shampoo"/>
    <x v="1"/>
    <s v="Apex Trading Co."/>
    <x v="8"/>
    <x v="1"/>
    <x v="0"/>
    <x v="0"/>
    <x v="10"/>
    <n v="498.70000000000005"/>
    <n v="4206.5"/>
    <x v="3003"/>
  </r>
  <r>
    <s v="Shampoo"/>
    <x v="1"/>
    <s v="Apex Trading Co."/>
    <x v="8"/>
    <x v="1"/>
    <x v="0"/>
    <x v="0"/>
    <x v="11"/>
    <n v="448.90000000000003"/>
    <n v="4655.3999999999996"/>
    <x v="3004"/>
  </r>
  <r>
    <s v="Shampoo"/>
    <x v="1"/>
    <s v="Apex Trading Co."/>
    <x v="8"/>
    <x v="1"/>
    <x v="0"/>
    <x v="1"/>
    <x v="0"/>
    <n v="558.59"/>
    <n v="558.59"/>
    <x v="3005"/>
  </r>
  <r>
    <s v="Shampoo"/>
    <x v="1"/>
    <s v="Apex Trading Co."/>
    <x v="8"/>
    <x v="1"/>
    <x v="0"/>
    <x v="1"/>
    <x v="1"/>
    <n v="404.46"/>
    <n v="963.05"/>
    <x v="3006"/>
  </r>
  <r>
    <s v="Shampoo"/>
    <x v="1"/>
    <s v="Apex Trading Co."/>
    <x v="8"/>
    <x v="1"/>
    <x v="0"/>
    <x v="1"/>
    <x v="2"/>
    <n v="476.81"/>
    <n v="1439.86"/>
    <x v="3007"/>
  </r>
  <r>
    <s v="Shampoo"/>
    <x v="1"/>
    <s v="Apex Trading Co."/>
    <x v="8"/>
    <x v="1"/>
    <x v="0"/>
    <x v="1"/>
    <x v="3"/>
    <n v="563.66000000000008"/>
    <n v="2003.52"/>
    <x v="3008"/>
  </r>
  <r>
    <s v="Shampoo"/>
    <x v="1"/>
    <s v="Apex Trading Co."/>
    <x v="8"/>
    <x v="1"/>
    <x v="0"/>
    <x v="1"/>
    <x v="4"/>
    <n v="258.67"/>
    <n v="2262.19"/>
    <x v="3009"/>
  </r>
  <r>
    <s v="Shampoo"/>
    <x v="1"/>
    <s v="Apex Trading Co."/>
    <x v="8"/>
    <x v="1"/>
    <x v="0"/>
    <x v="1"/>
    <x v="5"/>
    <n v="328.40999999999997"/>
    <n v="2590.6"/>
    <x v="3010"/>
  </r>
  <r>
    <s v="Shampoo"/>
    <x v="1"/>
    <s v="Apex Trading Co."/>
    <x v="8"/>
    <x v="1"/>
    <x v="0"/>
    <x v="1"/>
    <x v="6"/>
    <n v="326.61"/>
    <n v="2917.21"/>
    <x v="3011"/>
  </r>
  <r>
    <s v="Shampoo"/>
    <x v="1"/>
    <s v="Apex Trading Co."/>
    <x v="8"/>
    <x v="1"/>
    <x v="0"/>
    <x v="1"/>
    <x v="7"/>
    <n v="437.01000000000005"/>
    <n v="3354.2200000000003"/>
    <x v="3012"/>
  </r>
  <r>
    <s v="Shampoo"/>
    <x v="1"/>
    <s v="Apex Trading Co."/>
    <x v="8"/>
    <x v="1"/>
    <x v="0"/>
    <x v="1"/>
    <x v="8"/>
    <n v="321.92"/>
    <n v="3676.1400000000003"/>
    <x v="3013"/>
  </r>
  <r>
    <s v="Shampoo"/>
    <x v="1"/>
    <s v="Apex Trading Co."/>
    <x v="8"/>
    <x v="1"/>
    <x v="0"/>
    <x v="1"/>
    <x v="9"/>
    <n v="374.99"/>
    <n v="4051.13"/>
    <x v="3014"/>
  </r>
  <r>
    <s v="Shampoo"/>
    <x v="1"/>
    <s v="Apex Trading Co."/>
    <x v="8"/>
    <x v="1"/>
    <x v="0"/>
    <x v="1"/>
    <x v="10"/>
    <n v="391.40279999999996"/>
    <n v="4442.5328"/>
    <x v="3015"/>
  </r>
  <r>
    <s v="Shampoo"/>
    <x v="1"/>
    <s v="Apex Trading Co."/>
    <x v="8"/>
    <x v="1"/>
    <x v="0"/>
    <x v="1"/>
    <x v="11"/>
    <n v="420.59199999999998"/>
    <n v="4863.1247999999996"/>
    <x v="3016"/>
  </r>
  <r>
    <s v="Shampoo"/>
    <x v="1"/>
    <s v="Apex Trading Co."/>
    <x v="8"/>
    <x v="1"/>
    <x v="0"/>
    <x v="2"/>
    <x v="0"/>
    <n v="555.69159999999999"/>
    <n v="555.69159999999999"/>
    <x v="3017"/>
  </r>
  <r>
    <s v="Shampoo"/>
    <x v="1"/>
    <s v="Apex Trading Co."/>
    <x v="8"/>
    <x v="1"/>
    <x v="0"/>
    <x v="2"/>
    <x v="1"/>
    <n v="629.94960000000003"/>
    <n v="1185.6412"/>
    <x v="3018"/>
  </r>
  <r>
    <s v="Shampoo"/>
    <x v="1"/>
    <s v="Apex Trading Co."/>
    <x v="8"/>
    <x v="1"/>
    <x v="0"/>
    <x v="2"/>
    <x v="2"/>
    <n v="527.53320000000008"/>
    <n v="1713.1744000000001"/>
    <x v="3019"/>
  </r>
  <r>
    <s v="Shampoo"/>
    <x v="1"/>
    <s v="Apex Trading Co."/>
    <x v="8"/>
    <x v="1"/>
    <x v="0"/>
    <x v="2"/>
    <x v="3"/>
    <n v="401.3716"/>
    <n v="2114.5460000000003"/>
    <x v="3020"/>
  </r>
  <r>
    <s v="Shampoo"/>
    <x v="1"/>
    <s v="Apex Trading Co."/>
    <x v="8"/>
    <x v="1"/>
    <x v="0"/>
    <x v="2"/>
    <x v="4"/>
    <n v="400.74240000000003"/>
    <n v="2515.2884000000004"/>
    <x v="3021"/>
  </r>
  <r>
    <s v="Shampoo"/>
    <x v="1"/>
    <s v="Apex Trading Co."/>
    <x v="8"/>
    <x v="1"/>
    <x v="0"/>
    <x v="2"/>
    <x v="5"/>
    <n v="389.38400000000001"/>
    <n v="2904.6724000000004"/>
    <x v="3022"/>
  </r>
  <r>
    <s v="Shampoo"/>
    <x v="1"/>
    <s v="Apex Trading Co."/>
    <x v="8"/>
    <x v="1"/>
    <x v="0"/>
    <x v="2"/>
    <x v="6"/>
    <n v="389.64279999999997"/>
    <n v="3294.3152000000005"/>
    <x v="3023"/>
  </r>
  <r>
    <s v="Shampoo"/>
    <x v="1"/>
    <s v="Apex Trading Co."/>
    <x v="8"/>
    <x v="1"/>
    <x v="0"/>
    <x v="2"/>
    <x v="7"/>
    <n v="366.62959999999998"/>
    <n v="3660.9448000000002"/>
    <x v="3024"/>
  </r>
  <r>
    <s v="Shampoo"/>
    <x v="1"/>
    <s v="Apex Trading Co."/>
    <x v="8"/>
    <x v="1"/>
    <x v="0"/>
    <x v="2"/>
    <x v="8"/>
    <n v="456.19200000000006"/>
    <n v="4117.1368000000002"/>
    <x v="3025"/>
  </r>
  <r>
    <s v="Shampoo"/>
    <x v="1"/>
    <s v="Apex Trading Co."/>
    <x v="8"/>
    <x v="1"/>
    <x v="0"/>
    <x v="2"/>
    <x v="9"/>
    <n v="463.01"/>
    <n v="4580.1468000000004"/>
    <x v="3026"/>
  </r>
  <r>
    <s v="Shampoo"/>
    <x v="1"/>
    <s v="Apex Trading Co."/>
    <x v="8"/>
    <x v="1"/>
    <x v="0"/>
    <x v="2"/>
    <x v="10"/>
    <n v="325.76520000000005"/>
    <n v="4905.9120000000003"/>
    <x v="3027"/>
  </r>
  <r>
    <s v="Shampoo"/>
    <x v="1"/>
    <s v="Apex Trading Co."/>
    <x v="8"/>
    <x v="1"/>
    <x v="0"/>
    <x v="2"/>
    <x v="11"/>
    <n v="340.53520000000003"/>
    <n v="5246.4472000000005"/>
    <x v="3028"/>
  </r>
  <r>
    <s v="Shampoo"/>
    <x v="1"/>
    <s v="Apex Trading Co."/>
    <x v="8"/>
    <x v="1"/>
    <x v="0"/>
    <x v="3"/>
    <x v="0"/>
    <n v="352.81760000000003"/>
    <n v="352.81760000000003"/>
    <x v="3029"/>
  </r>
  <r>
    <s v="Shampoo"/>
    <x v="1"/>
    <s v="Apex Trading Co."/>
    <x v="8"/>
    <x v="1"/>
    <x v="0"/>
    <x v="3"/>
    <x v="1"/>
    <n v="268.14480000000003"/>
    <n v="620.96240000000012"/>
    <x v="3030"/>
  </r>
  <r>
    <s v="Shampoo"/>
    <x v="1"/>
    <s v="Apex Trading Co."/>
    <x v="8"/>
    <x v="1"/>
    <x v="0"/>
    <x v="3"/>
    <x v="2"/>
    <n v="311.09040000000005"/>
    <n v="932.05280000000016"/>
    <x v="3031"/>
  </r>
  <r>
    <s v="Shampoo"/>
    <x v="1"/>
    <s v="Apex Trading Co."/>
    <x v="8"/>
    <x v="1"/>
    <x v="0"/>
    <x v="3"/>
    <x v="3"/>
    <n v="278.65039999999999"/>
    <n v="1210.7032000000002"/>
    <x v="3032"/>
  </r>
  <r>
    <s v="Shampoo"/>
    <x v="1"/>
    <s v="Apex Trading Co."/>
    <x v="8"/>
    <x v="1"/>
    <x v="0"/>
    <x v="3"/>
    <x v="4"/>
    <n v="279.22919999999999"/>
    <n v="1489.9324000000001"/>
    <x v="3033"/>
  </r>
  <r>
    <s v="Shampoo"/>
    <x v="1"/>
    <s v="Apex Trading Co."/>
    <x v="8"/>
    <x v="1"/>
    <x v="0"/>
    <x v="3"/>
    <x v="5"/>
    <n v="276.9796"/>
    <n v="1766.9120000000003"/>
    <x v="3034"/>
  </r>
  <r>
    <s v="Shampoo"/>
    <x v="1"/>
    <s v="Apex Trading Co."/>
    <x v="8"/>
    <x v="1"/>
    <x v="0"/>
    <x v="3"/>
    <x v="6"/>
    <n v="270.99839999999995"/>
    <n v="2037.9104000000002"/>
    <x v="3035"/>
  </r>
  <r>
    <s v="Shampoo"/>
    <x v="1"/>
    <s v="Apex Trading Co."/>
    <x v="8"/>
    <x v="1"/>
    <x v="0"/>
    <x v="3"/>
    <x v="7"/>
    <n v="247.29080000000002"/>
    <n v="2285.2012000000004"/>
    <x v="3036"/>
  </r>
  <r>
    <s v="Shampoo"/>
    <x v="1"/>
    <s v="Apex Trading Co."/>
    <x v="8"/>
    <x v="1"/>
    <x v="0"/>
    <x v="3"/>
    <x v="8"/>
    <n v="298.59719999999999"/>
    <n v="2583.7984000000006"/>
    <x v="3037"/>
  </r>
  <r>
    <s v="Shampoo"/>
    <x v="1"/>
    <s v="Apex Trading Co."/>
    <x v="8"/>
    <x v="1"/>
    <x v="0"/>
    <x v="3"/>
    <x v="9"/>
    <n v="268.76680000000005"/>
    <n v="2852.5652000000005"/>
    <x v="3038"/>
  </r>
  <r>
    <s v="Shampoo"/>
    <x v="1"/>
    <s v="Apex Trading Co."/>
    <x v="8"/>
    <x v="1"/>
    <x v="0"/>
    <x v="3"/>
    <x v="10"/>
    <n v="295.52800000000002"/>
    <n v="3148.0932000000003"/>
    <x v="3039"/>
  </r>
  <r>
    <s v="Shampoo"/>
    <x v="1"/>
    <s v="Apex Trading Co."/>
    <x v="8"/>
    <x v="1"/>
    <x v="0"/>
    <x v="3"/>
    <x v="11"/>
    <n v="346.70159999999998"/>
    <n v="3494.7948000000001"/>
    <x v="3040"/>
  </r>
  <r>
    <s v="Shampoo"/>
    <x v="1"/>
    <s v="Apex Trading Co."/>
    <x v="8"/>
    <x v="1"/>
    <x v="0"/>
    <x v="4"/>
    <x v="0"/>
    <n v="270.01319999999998"/>
    <n v="270.01319999999998"/>
    <x v="3041"/>
  </r>
  <r>
    <s v="Shampoo"/>
    <x v="1"/>
    <s v="Apex Trading Co."/>
    <x v="8"/>
    <x v="1"/>
    <x v="0"/>
    <x v="4"/>
    <x v="1"/>
    <n v="289.9248"/>
    <n v="559.93799999999999"/>
    <x v="3042"/>
  </r>
  <r>
    <s v="Shampoo"/>
    <x v="1"/>
    <s v="Apex Trading Co."/>
    <x v="8"/>
    <x v="1"/>
    <x v="0"/>
    <x v="4"/>
    <x v="2"/>
    <n v="329.55759999999998"/>
    <n v="889.49559999999997"/>
    <x v="3043"/>
  </r>
  <r>
    <s v="Shampoo"/>
    <x v="1"/>
    <s v="Apex Trading Co."/>
    <x v="8"/>
    <x v="1"/>
    <x v="0"/>
    <x v="4"/>
    <x v="3"/>
    <n v="270.10399999999998"/>
    <n v="1159.5996"/>
    <x v="3044"/>
  </r>
  <r>
    <s v="Shampoo"/>
    <x v="1"/>
    <s v="Apex Trading Co."/>
    <x v="8"/>
    <x v="1"/>
    <x v="0"/>
    <x v="4"/>
    <x v="4"/>
    <n v="368.25479999999999"/>
    <n v="1527.8543999999999"/>
    <x v="3045"/>
  </r>
  <r>
    <s v="Shampoo"/>
    <x v="1"/>
    <s v="Apex Trading Co."/>
    <x v="8"/>
    <x v="1"/>
    <x v="0"/>
    <x v="4"/>
    <x v="5"/>
    <n v="416.32040000000001"/>
    <n v="1944.1748"/>
    <x v="3046"/>
  </r>
  <r>
    <s v="Shampoo"/>
    <x v="1"/>
    <s v="Apex Trading Co."/>
    <x v="8"/>
    <x v="1"/>
    <x v="0"/>
    <x v="4"/>
    <x v="6"/>
    <n v="342.53440000000001"/>
    <n v="2286.7092000000002"/>
    <x v="3047"/>
  </r>
  <r>
    <s v="Shampoo"/>
    <x v="1"/>
    <s v="Apex Trading Co."/>
    <x v="8"/>
    <x v="1"/>
    <x v="0"/>
    <x v="4"/>
    <x v="7"/>
    <n v="298.5736"/>
    <n v="2585.2828000000004"/>
    <x v="3048"/>
  </r>
  <r>
    <s v="Shampoo"/>
    <x v="1"/>
    <s v="Apex Trading Co."/>
    <x v="8"/>
    <x v="1"/>
    <x v="0"/>
    <x v="4"/>
    <x v="8"/>
    <n v="354.43759999999997"/>
    <n v="2939.7204000000002"/>
    <x v="3049"/>
  </r>
  <r>
    <s v="Shampoo"/>
    <x v="1"/>
    <s v="Apex Trading Co."/>
    <x v="8"/>
    <x v="1"/>
    <x v="0"/>
    <x v="4"/>
    <x v="9"/>
    <n v="638.83920000000001"/>
    <n v="3578.5596"/>
    <x v="3050"/>
  </r>
  <r>
    <s v="Shampoo"/>
    <x v="1"/>
    <s v="Apex Trading Co."/>
    <x v="8"/>
    <x v="1"/>
    <x v="0"/>
    <x v="4"/>
    <x v="10"/>
    <n v="414.89359999999999"/>
    <n v="3993.4531999999999"/>
    <x v="3051"/>
  </r>
  <r>
    <s v="Shampoo"/>
    <x v="1"/>
    <s v="Apex Trading Co."/>
    <x v="8"/>
    <x v="1"/>
    <x v="0"/>
    <x v="4"/>
    <x v="11"/>
    <n v="451.76200000000006"/>
    <n v="4445.2151999999996"/>
    <x v="3052"/>
  </r>
  <r>
    <s v="Shampoo"/>
    <x v="1"/>
    <s v="Apex Trading Co."/>
    <x v="8"/>
    <x v="1"/>
    <x v="0"/>
    <x v="5"/>
    <x v="0"/>
    <n v="401.81080000000003"/>
    <n v="401.81080000000003"/>
    <x v="3053"/>
  </r>
  <r>
    <s v="Shampoo"/>
    <x v="1"/>
    <s v="Apex Trading Co."/>
    <x v="8"/>
    <x v="1"/>
    <x v="0"/>
    <x v="5"/>
    <x v="1"/>
    <n v="402.65120000000002"/>
    <n v="804.46199999999999"/>
    <x v="3054"/>
  </r>
  <r>
    <s v="Shampoo"/>
    <x v="1"/>
    <s v="Apex Trading Co."/>
    <x v="8"/>
    <x v="1"/>
    <x v="0"/>
    <x v="5"/>
    <x v="2"/>
    <n v="388.69919999999996"/>
    <n v="1193.1612"/>
    <x v="3055"/>
  </r>
  <r>
    <s v="Shampoo"/>
    <x v="1"/>
    <s v="Apex Trading Co."/>
    <x v="8"/>
    <x v="1"/>
    <x v="1"/>
    <x v="0"/>
    <x v="0"/>
    <n v="1127.0600000000002"/>
    <n v="1127.0600000000002"/>
    <x v="3056"/>
  </r>
  <r>
    <s v="Shampoo"/>
    <x v="1"/>
    <s v="Apex Trading Co."/>
    <x v="8"/>
    <x v="1"/>
    <x v="1"/>
    <x v="0"/>
    <x v="1"/>
    <n v="770.63000000000011"/>
    <n v="1897.6900000000003"/>
    <x v="3057"/>
  </r>
  <r>
    <s v="Shampoo"/>
    <x v="1"/>
    <s v="Apex Trading Co."/>
    <x v="8"/>
    <x v="1"/>
    <x v="1"/>
    <x v="0"/>
    <x v="2"/>
    <n v="1092.18"/>
    <n v="2989.8700000000003"/>
    <x v="3058"/>
  </r>
  <r>
    <s v="Shampoo"/>
    <x v="1"/>
    <s v="Apex Trading Co."/>
    <x v="8"/>
    <x v="1"/>
    <x v="1"/>
    <x v="0"/>
    <x v="3"/>
    <n v="676.8900000000001"/>
    <n v="3666.76"/>
    <x v="3059"/>
  </r>
  <r>
    <s v="Shampoo"/>
    <x v="1"/>
    <s v="Apex Trading Co."/>
    <x v="8"/>
    <x v="1"/>
    <x v="1"/>
    <x v="0"/>
    <x v="4"/>
    <n v="747.74"/>
    <n v="4414.5"/>
    <x v="3060"/>
  </r>
  <r>
    <s v="Shampoo"/>
    <x v="1"/>
    <s v="Apex Trading Co."/>
    <x v="8"/>
    <x v="1"/>
    <x v="1"/>
    <x v="0"/>
    <x v="5"/>
    <n v="3323.0600000000004"/>
    <n v="7737.56"/>
    <x v="3061"/>
  </r>
  <r>
    <s v="Shampoo"/>
    <x v="1"/>
    <s v="Apex Trading Co."/>
    <x v="8"/>
    <x v="1"/>
    <x v="1"/>
    <x v="0"/>
    <x v="6"/>
    <n v="5670.49"/>
    <n v="13408.05"/>
    <x v="3062"/>
  </r>
  <r>
    <s v="Shampoo"/>
    <x v="1"/>
    <s v="Apex Trading Co."/>
    <x v="8"/>
    <x v="1"/>
    <x v="1"/>
    <x v="0"/>
    <x v="7"/>
    <n v="8620.44"/>
    <n v="22028.489999999998"/>
    <x v="3063"/>
  </r>
  <r>
    <s v="Shampoo"/>
    <x v="1"/>
    <s v="Apex Trading Co."/>
    <x v="8"/>
    <x v="1"/>
    <x v="1"/>
    <x v="0"/>
    <x v="8"/>
    <n v="9113.77"/>
    <n v="31142.26"/>
    <x v="3064"/>
  </r>
  <r>
    <s v="Shampoo"/>
    <x v="1"/>
    <s v="Apex Trading Co."/>
    <x v="8"/>
    <x v="1"/>
    <x v="1"/>
    <x v="0"/>
    <x v="9"/>
    <n v="4443.7"/>
    <n v="35585.96"/>
    <x v="3065"/>
  </r>
  <r>
    <s v="Shampoo"/>
    <x v="1"/>
    <s v="Apex Trading Co."/>
    <x v="8"/>
    <x v="1"/>
    <x v="1"/>
    <x v="0"/>
    <x v="10"/>
    <n v="4773.17"/>
    <n v="40359.129999999997"/>
    <x v="3066"/>
  </r>
  <r>
    <s v="Shampoo"/>
    <x v="1"/>
    <s v="Apex Trading Co."/>
    <x v="8"/>
    <x v="1"/>
    <x v="1"/>
    <x v="0"/>
    <x v="11"/>
    <n v="4293.6000000000004"/>
    <n v="44652.729999999996"/>
    <x v="3067"/>
  </r>
  <r>
    <s v="Shampoo"/>
    <x v="1"/>
    <s v="Apex Trading Co."/>
    <x v="8"/>
    <x v="1"/>
    <x v="1"/>
    <x v="1"/>
    <x v="0"/>
    <n v="5340.56"/>
    <n v="5340.56"/>
    <x v="3068"/>
  </r>
  <r>
    <s v="Shampoo"/>
    <x v="1"/>
    <s v="Apex Trading Co."/>
    <x v="8"/>
    <x v="1"/>
    <x v="1"/>
    <x v="1"/>
    <x v="1"/>
    <n v="3868.0099999999998"/>
    <n v="9208.57"/>
    <x v="3069"/>
  </r>
  <r>
    <s v="Shampoo"/>
    <x v="1"/>
    <s v="Apex Trading Co."/>
    <x v="8"/>
    <x v="1"/>
    <x v="1"/>
    <x v="1"/>
    <x v="2"/>
    <n v="4556.97"/>
    <n v="13765.54"/>
    <x v="3070"/>
  </r>
  <r>
    <s v="Shampoo"/>
    <x v="1"/>
    <s v="Apex Trading Co."/>
    <x v="8"/>
    <x v="1"/>
    <x v="1"/>
    <x v="1"/>
    <x v="3"/>
    <n v="5387.09"/>
    <n v="19152.63"/>
    <x v="3071"/>
  </r>
  <r>
    <s v="Shampoo"/>
    <x v="1"/>
    <s v="Apex Trading Co."/>
    <x v="8"/>
    <x v="1"/>
    <x v="1"/>
    <x v="1"/>
    <x v="4"/>
    <n v="2489.52"/>
    <n v="21642.15"/>
    <x v="3072"/>
  </r>
  <r>
    <s v="Shampoo"/>
    <x v="1"/>
    <s v="Apex Trading Co."/>
    <x v="8"/>
    <x v="1"/>
    <x v="1"/>
    <x v="1"/>
    <x v="5"/>
    <n v="3135.1800000000003"/>
    <n v="24777.33"/>
    <x v="3073"/>
  </r>
  <r>
    <s v="Shampoo"/>
    <x v="1"/>
    <s v="Apex Trading Co."/>
    <x v="8"/>
    <x v="1"/>
    <x v="1"/>
    <x v="1"/>
    <x v="6"/>
    <n v="3139.6400000000003"/>
    <n v="27916.97"/>
    <x v="3074"/>
  </r>
  <r>
    <s v="Shampoo"/>
    <x v="1"/>
    <s v="Apex Trading Co."/>
    <x v="8"/>
    <x v="1"/>
    <x v="1"/>
    <x v="1"/>
    <x v="7"/>
    <n v="4171.43"/>
    <n v="32088.400000000001"/>
    <x v="3075"/>
  </r>
  <r>
    <s v="Shampoo"/>
    <x v="1"/>
    <s v="Apex Trading Co."/>
    <x v="8"/>
    <x v="1"/>
    <x v="1"/>
    <x v="1"/>
    <x v="8"/>
    <n v="3086.2000000000003"/>
    <n v="35174.6"/>
    <x v="3076"/>
  </r>
  <r>
    <s v="Shampoo"/>
    <x v="1"/>
    <s v="Apex Trading Co."/>
    <x v="8"/>
    <x v="1"/>
    <x v="1"/>
    <x v="1"/>
    <x v="9"/>
    <n v="3601.55"/>
    <n v="38776.15"/>
    <x v="3077"/>
  </r>
  <r>
    <s v="Shampoo"/>
    <x v="1"/>
    <s v="Apex Trading Co."/>
    <x v="8"/>
    <x v="1"/>
    <x v="1"/>
    <x v="1"/>
    <x v="10"/>
    <n v="4698.8204000000005"/>
    <n v="43474.970400000006"/>
    <x v="3078"/>
  </r>
  <r>
    <s v="Shampoo"/>
    <x v="1"/>
    <s v="Apex Trading Co."/>
    <x v="8"/>
    <x v="1"/>
    <x v="1"/>
    <x v="1"/>
    <x v="11"/>
    <n v="5335.3280000000004"/>
    <n v="48810.298400000007"/>
    <x v="3079"/>
  </r>
  <r>
    <s v="Shampoo"/>
    <x v="1"/>
    <s v="Apex Trading Co."/>
    <x v="8"/>
    <x v="1"/>
    <x v="1"/>
    <x v="2"/>
    <x v="0"/>
    <n v="6352.5568000000003"/>
    <n v="6352.5568000000003"/>
    <x v="3080"/>
  </r>
  <r>
    <s v="Shampoo"/>
    <x v="1"/>
    <s v="Apex Trading Co."/>
    <x v="8"/>
    <x v="1"/>
    <x v="1"/>
    <x v="2"/>
    <x v="1"/>
    <n v="6688.7124000000003"/>
    <n v="13041.269200000001"/>
    <x v="3081"/>
  </r>
  <r>
    <s v="Shampoo"/>
    <x v="1"/>
    <s v="Apex Trading Co."/>
    <x v="8"/>
    <x v="1"/>
    <x v="1"/>
    <x v="2"/>
    <x v="2"/>
    <n v="5281.9588000000003"/>
    <n v="18323.228000000003"/>
    <x v="3082"/>
  </r>
  <r>
    <s v="Shampoo"/>
    <x v="1"/>
    <s v="Apex Trading Co."/>
    <x v="8"/>
    <x v="1"/>
    <x v="1"/>
    <x v="2"/>
    <x v="3"/>
    <n v="4905.13"/>
    <n v="23228.358000000004"/>
    <x v="3083"/>
  </r>
  <r>
    <s v="Shampoo"/>
    <x v="1"/>
    <s v="Apex Trading Co."/>
    <x v="8"/>
    <x v="1"/>
    <x v="1"/>
    <x v="2"/>
    <x v="4"/>
    <n v="4481.0784000000003"/>
    <n v="27709.436400000006"/>
    <x v="3084"/>
  </r>
  <r>
    <s v="Shampoo"/>
    <x v="1"/>
    <s v="Apex Trading Co."/>
    <x v="8"/>
    <x v="1"/>
    <x v="1"/>
    <x v="2"/>
    <x v="5"/>
    <n v="4493.3023999999996"/>
    <n v="32202.738800000006"/>
    <x v="3085"/>
  </r>
  <r>
    <s v="Shampoo"/>
    <x v="1"/>
    <s v="Apex Trading Co."/>
    <x v="8"/>
    <x v="1"/>
    <x v="1"/>
    <x v="2"/>
    <x v="6"/>
    <n v="4630.9259999999995"/>
    <n v="36833.664800000006"/>
    <x v="3086"/>
  </r>
  <r>
    <s v="Shampoo"/>
    <x v="1"/>
    <s v="Apex Trading Co."/>
    <x v="8"/>
    <x v="1"/>
    <x v="1"/>
    <x v="2"/>
    <x v="7"/>
    <n v="5127.2867999999999"/>
    <n v="41960.951600000008"/>
    <x v="3087"/>
  </r>
  <r>
    <s v="Shampoo"/>
    <x v="1"/>
    <s v="Apex Trading Co."/>
    <x v="8"/>
    <x v="1"/>
    <x v="1"/>
    <x v="2"/>
    <x v="8"/>
    <n v="4731.1967999999997"/>
    <n v="46692.148400000005"/>
    <x v="3088"/>
  </r>
  <r>
    <s v="Shampoo"/>
    <x v="1"/>
    <s v="Apex Trading Co."/>
    <x v="8"/>
    <x v="1"/>
    <x v="1"/>
    <x v="2"/>
    <x v="9"/>
    <n v="5372.0756000000001"/>
    <n v="52064.224000000002"/>
    <x v="3089"/>
  </r>
  <r>
    <s v="Shampoo"/>
    <x v="1"/>
    <s v="Apex Trading Co."/>
    <x v="8"/>
    <x v="1"/>
    <x v="1"/>
    <x v="2"/>
    <x v="10"/>
    <n v="3713.6888000000004"/>
    <n v="55777.912800000006"/>
    <x v="3090"/>
  </r>
  <r>
    <s v="Shampoo"/>
    <x v="1"/>
    <s v="Apex Trading Co."/>
    <x v="8"/>
    <x v="1"/>
    <x v="1"/>
    <x v="2"/>
    <x v="11"/>
    <n v="3818.9135999999999"/>
    <n v="59596.826400000005"/>
    <x v="3091"/>
  </r>
  <r>
    <s v="Shampoo"/>
    <x v="1"/>
    <s v="Apex Trading Co."/>
    <x v="8"/>
    <x v="1"/>
    <x v="1"/>
    <x v="3"/>
    <x v="0"/>
    <n v="4450.7864"/>
    <n v="4450.7864"/>
    <x v="3092"/>
  </r>
  <r>
    <s v="Shampoo"/>
    <x v="1"/>
    <s v="Apex Trading Co."/>
    <x v="8"/>
    <x v="1"/>
    <x v="1"/>
    <x v="3"/>
    <x v="1"/>
    <n v="3329.3732000000005"/>
    <n v="7780.1596000000009"/>
    <x v="3093"/>
  </r>
  <r>
    <s v="Shampoo"/>
    <x v="1"/>
    <s v="Apex Trading Co."/>
    <x v="8"/>
    <x v="1"/>
    <x v="1"/>
    <x v="3"/>
    <x v="2"/>
    <n v="4357.5068000000001"/>
    <n v="12137.666400000002"/>
    <x v="3094"/>
  </r>
  <r>
    <s v="Shampoo"/>
    <x v="1"/>
    <s v="Apex Trading Co."/>
    <x v="8"/>
    <x v="1"/>
    <x v="1"/>
    <x v="3"/>
    <x v="3"/>
    <n v="3146.8483999999999"/>
    <n v="15284.514800000001"/>
    <x v="3095"/>
  </r>
  <r>
    <s v="Shampoo"/>
    <x v="1"/>
    <s v="Apex Trading Co."/>
    <x v="8"/>
    <x v="1"/>
    <x v="1"/>
    <x v="3"/>
    <x v="4"/>
    <n v="3122.8004000000001"/>
    <n v="18407.315200000001"/>
    <x v="3096"/>
  </r>
  <r>
    <s v="Shampoo"/>
    <x v="1"/>
    <s v="Apex Trading Co."/>
    <x v="8"/>
    <x v="1"/>
    <x v="1"/>
    <x v="3"/>
    <x v="5"/>
    <n v="2950.9784"/>
    <n v="21358.293600000001"/>
    <x v="3097"/>
  </r>
  <r>
    <s v="Shampoo"/>
    <x v="1"/>
    <s v="Apex Trading Co."/>
    <x v="8"/>
    <x v="1"/>
    <x v="1"/>
    <x v="3"/>
    <x v="6"/>
    <n v="3054.8700000000003"/>
    <n v="24413.1636"/>
    <x v="3098"/>
  </r>
  <r>
    <s v="Shampoo"/>
    <x v="1"/>
    <s v="Apex Trading Co."/>
    <x v="8"/>
    <x v="1"/>
    <x v="1"/>
    <x v="3"/>
    <x v="7"/>
    <n v="2473.0360000000001"/>
    <n v="26886.1996"/>
    <x v="3099"/>
  </r>
  <r>
    <s v="Shampoo"/>
    <x v="1"/>
    <s v="Apex Trading Co."/>
    <x v="8"/>
    <x v="1"/>
    <x v="1"/>
    <x v="3"/>
    <x v="8"/>
    <n v="3337.2164000000002"/>
    <n v="30223.416000000001"/>
    <x v="3100"/>
  </r>
  <r>
    <s v="Shampoo"/>
    <x v="1"/>
    <s v="Apex Trading Co."/>
    <x v="8"/>
    <x v="1"/>
    <x v="1"/>
    <x v="3"/>
    <x v="9"/>
    <n v="3000.1896000000002"/>
    <n v="33223.605600000003"/>
    <x v="3101"/>
  </r>
  <r>
    <s v="Shampoo"/>
    <x v="1"/>
    <s v="Apex Trading Co."/>
    <x v="8"/>
    <x v="1"/>
    <x v="1"/>
    <x v="3"/>
    <x v="10"/>
    <n v="2890.7543999999998"/>
    <n v="36114.36"/>
    <x v="3102"/>
  </r>
  <r>
    <s v="Shampoo"/>
    <x v="1"/>
    <s v="Apex Trading Co."/>
    <x v="8"/>
    <x v="1"/>
    <x v="1"/>
    <x v="3"/>
    <x v="11"/>
    <n v="4050.9516000000003"/>
    <n v="40165.311600000001"/>
    <x v="3103"/>
  </r>
  <r>
    <s v="Shampoo"/>
    <x v="1"/>
    <s v="Apex Trading Co."/>
    <x v="8"/>
    <x v="1"/>
    <x v="1"/>
    <x v="4"/>
    <x v="0"/>
    <n v="3168.4136000000003"/>
    <n v="3168.4136000000003"/>
    <x v="3104"/>
  </r>
  <r>
    <s v="Shampoo"/>
    <x v="1"/>
    <s v="Apex Trading Co."/>
    <x v="8"/>
    <x v="1"/>
    <x v="1"/>
    <x v="4"/>
    <x v="1"/>
    <n v="3361.6512000000002"/>
    <n v="6530.0648000000001"/>
    <x v="3105"/>
  </r>
  <r>
    <s v="Shampoo"/>
    <x v="1"/>
    <s v="Apex Trading Co."/>
    <x v="8"/>
    <x v="1"/>
    <x v="1"/>
    <x v="4"/>
    <x v="2"/>
    <n v="3527.2223999999997"/>
    <n v="10057.287199999999"/>
    <x v="3106"/>
  </r>
  <r>
    <s v="Shampoo"/>
    <x v="1"/>
    <s v="Apex Trading Co."/>
    <x v="8"/>
    <x v="1"/>
    <x v="1"/>
    <x v="4"/>
    <x v="3"/>
    <n v="2950.366"/>
    <n v="13007.653199999999"/>
    <x v="3107"/>
  </r>
  <r>
    <s v="Shampoo"/>
    <x v="1"/>
    <s v="Apex Trading Co."/>
    <x v="8"/>
    <x v="1"/>
    <x v="1"/>
    <x v="4"/>
    <x v="4"/>
    <n v="3787.3792000000003"/>
    <n v="16795.0324"/>
    <x v="3108"/>
  </r>
  <r>
    <s v="Shampoo"/>
    <x v="1"/>
    <s v="Apex Trading Co."/>
    <x v="8"/>
    <x v="1"/>
    <x v="1"/>
    <x v="4"/>
    <x v="5"/>
    <n v="4343.7299999999996"/>
    <n v="21138.7624"/>
    <x v="3109"/>
  </r>
  <r>
    <s v="Shampoo"/>
    <x v="1"/>
    <s v="Apex Trading Co."/>
    <x v="8"/>
    <x v="1"/>
    <x v="1"/>
    <x v="4"/>
    <x v="6"/>
    <n v="3678.1059999999998"/>
    <n v="24816.868399999999"/>
    <x v="3110"/>
  </r>
  <r>
    <s v="Shampoo"/>
    <x v="1"/>
    <s v="Apex Trading Co."/>
    <x v="8"/>
    <x v="1"/>
    <x v="1"/>
    <x v="4"/>
    <x v="7"/>
    <n v="3040.2848000000004"/>
    <n v="27857.153200000001"/>
    <x v="3111"/>
  </r>
  <r>
    <s v="Shampoo"/>
    <x v="1"/>
    <s v="Apex Trading Co."/>
    <x v="8"/>
    <x v="1"/>
    <x v="1"/>
    <x v="4"/>
    <x v="8"/>
    <n v="3830.0907999999999"/>
    <n v="31687.243999999999"/>
    <x v="3112"/>
  </r>
  <r>
    <s v="Shampoo"/>
    <x v="1"/>
    <s v="Apex Trading Co."/>
    <x v="8"/>
    <x v="1"/>
    <x v="1"/>
    <x v="4"/>
    <x v="9"/>
    <n v="6456.771999999999"/>
    <n v="38144.015999999996"/>
    <x v="3113"/>
  </r>
  <r>
    <s v="Shampoo"/>
    <x v="1"/>
    <s v="Apex Trading Co."/>
    <x v="8"/>
    <x v="1"/>
    <x v="1"/>
    <x v="4"/>
    <x v="10"/>
    <n v="4315.2672000000002"/>
    <n v="42459.283199999998"/>
    <x v="3114"/>
  </r>
  <r>
    <s v="Shampoo"/>
    <x v="1"/>
    <s v="Apex Trading Co."/>
    <x v="8"/>
    <x v="1"/>
    <x v="1"/>
    <x v="4"/>
    <x v="11"/>
    <n v="4619.18"/>
    <n v="47078.463199999998"/>
    <x v="3115"/>
  </r>
  <r>
    <s v="Shampoo"/>
    <x v="1"/>
    <s v="Apex Trading Co."/>
    <x v="8"/>
    <x v="1"/>
    <x v="1"/>
    <x v="5"/>
    <x v="0"/>
    <n v="4056.7848000000004"/>
    <n v="4056.7848000000004"/>
    <x v="3116"/>
  </r>
  <r>
    <s v="Shampoo"/>
    <x v="1"/>
    <s v="Apex Trading Co."/>
    <x v="8"/>
    <x v="1"/>
    <x v="1"/>
    <x v="5"/>
    <x v="1"/>
    <n v="4277.8599999999997"/>
    <n v="8334.6448"/>
    <x v="3117"/>
  </r>
  <r>
    <s v="Shampoo"/>
    <x v="1"/>
    <s v="Apex Trading Co."/>
    <x v="8"/>
    <x v="1"/>
    <x v="1"/>
    <x v="5"/>
    <x v="2"/>
    <n v="4121.8215999999993"/>
    <n v="12456.466399999999"/>
    <x v="3118"/>
  </r>
  <r>
    <s v="Shampoo"/>
    <x v="1"/>
    <s v="Apex Trading Co."/>
    <x v="8"/>
    <x v="2"/>
    <x v="0"/>
    <x v="0"/>
    <x v="0"/>
    <n v="58.860000000000007"/>
    <n v="58.860000000000007"/>
    <x v="3119"/>
  </r>
  <r>
    <s v="Shampoo"/>
    <x v="1"/>
    <s v="Apex Trading Co."/>
    <x v="8"/>
    <x v="2"/>
    <x v="0"/>
    <x v="0"/>
    <x v="1"/>
    <n v="67.58"/>
    <n v="126.44"/>
    <x v="3120"/>
  </r>
  <r>
    <s v="Shampoo"/>
    <x v="1"/>
    <s v="Apex Trading Co."/>
    <x v="8"/>
    <x v="2"/>
    <x v="0"/>
    <x v="0"/>
    <x v="2"/>
    <n v="78.48"/>
    <n v="204.92000000000002"/>
    <x v="3121"/>
  </r>
  <r>
    <s v="Shampoo"/>
    <x v="1"/>
    <s v="Apex Trading Co."/>
    <x v="8"/>
    <x v="2"/>
    <x v="0"/>
    <x v="0"/>
    <x v="3"/>
    <n v="80.660000000000011"/>
    <n v="285.58000000000004"/>
    <x v="3122"/>
  </r>
  <r>
    <s v="Shampoo"/>
    <x v="1"/>
    <s v="Apex Trading Co."/>
    <x v="8"/>
    <x v="2"/>
    <x v="0"/>
    <x v="0"/>
    <x v="4"/>
    <n v="86.11"/>
    <n v="371.69000000000005"/>
    <x v="3123"/>
  </r>
  <r>
    <s v="Shampoo"/>
    <x v="1"/>
    <s v="Apex Trading Co."/>
    <x v="8"/>
    <x v="2"/>
    <x v="0"/>
    <x v="0"/>
    <x v="5"/>
    <n v="113.50000000000001"/>
    <n v="485.19000000000005"/>
    <x v="3124"/>
  </r>
  <r>
    <s v="Shampoo"/>
    <x v="1"/>
    <s v="Apex Trading Co."/>
    <x v="8"/>
    <x v="2"/>
    <x v="0"/>
    <x v="0"/>
    <x v="6"/>
    <n v="322.64"/>
    <n v="807.83"/>
    <x v="3125"/>
  </r>
  <r>
    <s v="Shampoo"/>
    <x v="1"/>
    <s v="Apex Trading Co."/>
    <x v="8"/>
    <x v="2"/>
    <x v="0"/>
    <x v="0"/>
    <x v="7"/>
    <n v="254.78"/>
    <n v="1062.6100000000001"/>
    <x v="3126"/>
  </r>
  <r>
    <s v="Shampoo"/>
    <x v="1"/>
    <s v="Apex Trading Co."/>
    <x v="8"/>
    <x v="2"/>
    <x v="0"/>
    <x v="0"/>
    <x v="8"/>
    <n v="153.43"/>
    <n v="1216.0400000000002"/>
    <x v="3127"/>
  </r>
  <r>
    <s v="Shampoo"/>
    <x v="1"/>
    <s v="Apex Trading Co."/>
    <x v="8"/>
    <x v="2"/>
    <x v="0"/>
    <x v="0"/>
    <x v="9"/>
    <n v="132.5"/>
    <n v="1348.5400000000002"/>
    <x v="3128"/>
  </r>
  <r>
    <s v="Shampoo"/>
    <x v="1"/>
    <s v="Apex Trading Co."/>
    <x v="8"/>
    <x v="2"/>
    <x v="0"/>
    <x v="0"/>
    <x v="10"/>
    <n v="228.81"/>
    <n v="1577.3500000000001"/>
    <x v="3129"/>
  </r>
  <r>
    <s v="Shampoo"/>
    <x v="1"/>
    <s v="Apex Trading Co."/>
    <x v="8"/>
    <x v="2"/>
    <x v="0"/>
    <x v="0"/>
    <x v="11"/>
    <n v="291.07"/>
    <n v="1868.42"/>
    <x v="3130"/>
  </r>
  <r>
    <s v="Shampoo"/>
    <x v="1"/>
    <s v="Apex Trading Co."/>
    <x v="8"/>
    <x v="2"/>
    <x v="0"/>
    <x v="1"/>
    <x v="0"/>
    <n v="180.15"/>
    <n v="180.15"/>
    <x v="3131"/>
  </r>
  <r>
    <s v="Shampoo"/>
    <x v="1"/>
    <s v="Apex Trading Co."/>
    <x v="8"/>
    <x v="2"/>
    <x v="0"/>
    <x v="1"/>
    <x v="1"/>
    <n v="201.85000000000002"/>
    <n v="382"/>
    <x v="3132"/>
  </r>
  <r>
    <s v="Shampoo"/>
    <x v="1"/>
    <s v="Apex Trading Co."/>
    <x v="8"/>
    <x v="2"/>
    <x v="0"/>
    <x v="1"/>
    <x v="2"/>
    <n v="218.62"/>
    <n v="600.62"/>
    <x v="3133"/>
  </r>
  <r>
    <s v="Shampoo"/>
    <x v="1"/>
    <s v="Apex Trading Co."/>
    <x v="8"/>
    <x v="2"/>
    <x v="0"/>
    <x v="1"/>
    <x v="3"/>
    <n v="375.93"/>
    <n v="976.55"/>
    <x v="3134"/>
  </r>
  <r>
    <s v="Shampoo"/>
    <x v="1"/>
    <s v="Apex Trading Co."/>
    <x v="8"/>
    <x v="2"/>
    <x v="0"/>
    <x v="1"/>
    <x v="4"/>
    <n v="241.85000000000002"/>
    <n v="1218.4000000000001"/>
    <x v="3135"/>
  </r>
  <r>
    <s v="Shampoo"/>
    <x v="1"/>
    <s v="Apex Trading Co."/>
    <x v="8"/>
    <x v="2"/>
    <x v="0"/>
    <x v="1"/>
    <x v="5"/>
    <n v="296.14"/>
    <n v="1514.54"/>
    <x v="3136"/>
  </r>
  <r>
    <s v="Shampoo"/>
    <x v="1"/>
    <s v="Apex Trading Co."/>
    <x v="8"/>
    <x v="2"/>
    <x v="0"/>
    <x v="1"/>
    <x v="6"/>
    <n v="308.74"/>
    <n v="1823.28"/>
    <x v="3137"/>
  </r>
  <r>
    <s v="Shampoo"/>
    <x v="1"/>
    <s v="Apex Trading Co."/>
    <x v="8"/>
    <x v="2"/>
    <x v="0"/>
    <x v="1"/>
    <x v="7"/>
    <n v="174.84"/>
    <n v="1998.12"/>
    <x v="3138"/>
  </r>
  <r>
    <s v="Shampoo"/>
    <x v="1"/>
    <s v="Apex Trading Co."/>
    <x v="8"/>
    <x v="2"/>
    <x v="0"/>
    <x v="1"/>
    <x v="8"/>
    <n v="202.94"/>
    <n v="2201.06"/>
    <x v="3139"/>
  </r>
  <r>
    <s v="Shampoo"/>
    <x v="1"/>
    <s v="Apex Trading Co."/>
    <x v="8"/>
    <x v="2"/>
    <x v="0"/>
    <x v="1"/>
    <x v="9"/>
    <n v="212.46"/>
    <n v="2413.52"/>
    <x v="3140"/>
  </r>
  <r>
    <s v="Shampoo"/>
    <x v="1"/>
    <s v="Apex Trading Co."/>
    <x v="8"/>
    <x v="2"/>
    <x v="0"/>
    <x v="1"/>
    <x v="10"/>
    <n v="186.94480000000001"/>
    <n v="2600.4648000000002"/>
    <x v="3141"/>
  </r>
  <r>
    <s v="Shampoo"/>
    <x v="1"/>
    <s v="Apex Trading Co."/>
    <x v="8"/>
    <x v="2"/>
    <x v="0"/>
    <x v="1"/>
    <x v="11"/>
    <n v="221.1756"/>
    <n v="2821.6404000000002"/>
    <x v="3142"/>
  </r>
  <r>
    <s v="Shampoo"/>
    <x v="1"/>
    <s v="Apex Trading Co."/>
    <x v="8"/>
    <x v="2"/>
    <x v="0"/>
    <x v="2"/>
    <x v="0"/>
    <n v="240.02760000000001"/>
    <n v="240.02760000000001"/>
    <x v="3143"/>
  </r>
  <r>
    <s v="Shampoo"/>
    <x v="1"/>
    <s v="Apex Trading Co."/>
    <x v="8"/>
    <x v="2"/>
    <x v="0"/>
    <x v="2"/>
    <x v="1"/>
    <n v="187.85160000000002"/>
    <n v="427.87920000000003"/>
    <x v="3144"/>
  </r>
  <r>
    <s v="Shampoo"/>
    <x v="1"/>
    <s v="Apex Trading Co."/>
    <x v="8"/>
    <x v="2"/>
    <x v="0"/>
    <x v="2"/>
    <x v="2"/>
    <n v="188.9556"/>
    <n v="616.83480000000009"/>
    <x v="3145"/>
  </r>
  <r>
    <s v="Shampoo"/>
    <x v="1"/>
    <s v="Apex Trading Co."/>
    <x v="8"/>
    <x v="2"/>
    <x v="0"/>
    <x v="2"/>
    <x v="3"/>
    <n v="251.7252"/>
    <n v="868.56000000000006"/>
    <x v="3146"/>
  </r>
  <r>
    <s v="Shampoo"/>
    <x v="1"/>
    <s v="Apex Trading Co."/>
    <x v="8"/>
    <x v="2"/>
    <x v="0"/>
    <x v="2"/>
    <x v="4"/>
    <n v="61.641999999999996"/>
    <n v="930.202"/>
    <x v="3147"/>
  </r>
  <r>
    <s v="Shampoo"/>
    <x v="1"/>
    <s v="Apex Trading Co."/>
    <x v="8"/>
    <x v="2"/>
    <x v="0"/>
    <x v="2"/>
    <x v="5"/>
    <n v="136.648"/>
    <n v="1066.8499999999999"/>
    <x v="3148"/>
  </r>
  <r>
    <s v="Shampoo"/>
    <x v="1"/>
    <s v="Apex Trading Co."/>
    <x v="8"/>
    <x v="2"/>
    <x v="0"/>
    <x v="2"/>
    <x v="6"/>
    <n v="156.3768"/>
    <n v="1223.2267999999999"/>
    <x v="3149"/>
  </r>
  <r>
    <s v="Shampoo"/>
    <x v="1"/>
    <s v="Apex Trading Co."/>
    <x v="8"/>
    <x v="2"/>
    <x v="0"/>
    <x v="2"/>
    <x v="7"/>
    <n v="168.97480000000002"/>
    <n v="1392.2015999999999"/>
    <x v="3150"/>
  </r>
  <r>
    <s v="Shampoo"/>
    <x v="1"/>
    <s v="Apex Trading Co."/>
    <x v="8"/>
    <x v="2"/>
    <x v="0"/>
    <x v="2"/>
    <x v="8"/>
    <n v="181.22800000000001"/>
    <n v="1573.4295999999999"/>
    <x v="3151"/>
  </r>
  <r>
    <s v="Shampoo"/>
    <x v="1"/>
    <s v="Apex Trading Co."/>
    <x v="8"/>
    <x v="2"/>
    <x v="0"/>
    <x v="2"/>
    <x v="9"/>
    <n v="250.44239999999999"/>
    <n v="1823.8719999999998"/>
    <x v="3152"/>
  </r>
  <r>
    <s v="Shampoo"/>
    <x v="1"/>
    <s v="Apex Trading Co."/>
    <x v="8"/>
    <x v="2"/>
    <x v="0"/>
    <x v="2"/>
    <x v="10"/>
    <n v="162.76920000000004"/>
    <n v="1986.6411999999998"/>
    <x v="3153"/>
  </r>
  <r>
    <s v="Shampoo"/>
    <x v="1"/>
    <s v="Apex Trading Co."/>
    <x v="8"/>
    <x v="2"/>
    <x v="0"/>
    <x v="2"/>
    <x v="11"/>
    <n v="112.03240000000001"/>
    <n v="2098.6735999999996"/>
    <x v="3154"/>
  </r>
  <r>
    <s v="Shampoo"/>
    <x v="1"/>
    <s v="Apex Trading Co."/>
    <x v="8"/>
    <x v="2"/>
    <x v="0"/>
    <x v="3"/>
    <x v="0"/>
    <n v="99.775599999999997"/>
    <n v="99.775599999999997"/>
    <x v="3155"/>
  </r>
  <r>
    <s v="Shampoo"/>
    <x v="1"/>
    <s v="Apex Trading Co."/>
    <x v="8"/>
    <x v="2"/>
    <x v="0"/>
    <x v="3"/>
    <x v="1"/>
    <n v="101.2976"/>
    <n v="201.07319999999999"/>
    <x v="3156"/>
  </r>
  <r>
    <s v="Shampoo"/>
    <x v="1"/>
    <s v="Apex Trading Co."/>
    <x v="8"/>
    <x v="2"/>
    <x v="0"/>
    <x v="3"/>
    <x v="2"/>
    <n v="138.20600000000002"/>
    <n v="339.2792"/>
    <x v="3157"/>
  </r>
  <r>
    <s v="Shampoo"/>
    <x v="1"/>
    <s v="Apex Trading Co."/>
    <x v="8"/>
    <x v="2"/>
    <x v="0"/>
    <x v="3"/>
    <x v="3"/>
    <n v="139.1816"/>
    <n v="478.46080000000001"/>
    <x v="3158"/>
  </r>
  <r>
    <s v="Shampoo"/>
    <x v="1"/>
    <s v="Apex Trading Co."/>
    <x v="8"/>
    <x v="2"/>
    <x v="0"/>
    <x v="3"/>
    <x v="4"/>
    <n v="176.69"/>
    <n v="655.1508"/>
    <x v="3159"/>
  </r>
  <r>
    <s v="Shampoo"/>
    <x v="1"/>
    <s v="Apex Trading Co."/>
    <x v="8"/>
    <x v="2"/>
    <x v="0"/>
    <x v="3"/>
    <x v="5"/>
    <n v="205.9032"/>
    <n v="861.05399999999997"/>
    <x v="3160"/>
  </r>
  <r>
    <s v="Shampoo"/>
    <x v="1"/>
    <s v="Apex Trading Co."/>
    <x v="8"/>
    <x v="2"/>
    <x v="0"/>
    <x v="3"/>
    <x v="6"/>
    <n v="98.800799999999995"/>
    <n v="959.85479999999995"/>
    <x v="3161"/>
  </r>
  <r>
    <s v="Shampoo"/>
    <x v="1"/>
    <s v="Apex Trading Co."/>
    <x v="8"/>
    <x v="2"/>
    <x v="0"/>
    <x v="3"/>
    <x v="7"/>
    <n v="55.625599999999999"/>
    <n v="1015.4803999999999"/>
    <x v="3162"/>
  </r>
  <r>
    <s v="Shampoo"/>
    <x v="1"/>
    <s v="Apex Trading Co."/>
    <x v="8"/>
    <x v="2"/>
    <x v="0"/>
    <x v="3"/>
    <x v="8"/>
    <n v="153.66919999999999"/>
    <n v="1169.1496"/>
    <x v="3163"/>
  </r>
  <r>
    <s v="Shampoo"/>
    <x v="1"/>
    <s v="Apex Trading Co."/>
    <x v="8"/>
    <x v="2"/>
    <x v="0"/>
    <x v="3"/>
    <x v="9"/>
    <n v="119.63879999999999"/>
    <n v="1288.7883999999999"/>
    <x v="3164"/>
  </r>
  <r>
    <s v="Shampoo"/>
    <x v="1"/>
    <s v="Apex Trading Co."/>
    <x v="8"/>
    <x v="2"/>
    <x v="0"/>
    <x v="3"/>
    <x v="10"/>
    <n v="105.86240000000001"/>
    <n v="1394.6507999999999"/>
    <x v="3165"/>
  </r>
  <r>
    <s v="Shampoo"/>
    <x v="1"/>
    <s v="Apex Trading Co."/>
    <x v="8"/>
    <x v="2"/>
    <x v="0"/>
    <x v="3"/>
    <x v="11"/>
    <n v="117.1516"/>
    <n v="1511.8023999999998"/>
    <x v="3166"/>
  </r>
  <r>
    <s v="Shampoo"/>
    <x v="1"/>
    <s v="Apex Trading Co."/>
    <x v="8"/>
    <x v="2"/>
    <x v="0"/>
    <x v="4"/>
    <x v="0"/>
    <n v="123.08080000000001"/>
    <n v="123.08080000000001"/>
    <x v="3167"/>
  </r>
  <r>
    <s v="Shampoo"/>
    <x v="1"/>
    <s v="Apex Trading Co."/>
    <x v="8"/>
    <x v="2"/>
    <x v="0"/>
    <x v="4"/>
    <x v="1"/>
    <n v="95.51039999999999"/>
    <n v="218.59120000000001"/>
    <x v="3168"/>
  </r>
  <r>
    <s v="Shampoo"/>
    <x v="1"/>
    <s v="Apex Trading Co."/>
    <x v="8"/>
    <x v="2"/>
    <x v="0"/>
    <x v="4"/>
    <x v="2"/>
    <n v="127.94239999999999"/>
    <n v="346.53359999999998"/>
    <x v="3169"/>
  </r>
  <r>
    <s v="Shampoo"/>
    <x v="1"/>
    <s v="Apex Trading Co."/>
    <x v="8"/>
    <x v="2"/>
    <x v="0"/>
    <x v="4"/>
    <x v="3"/>
    <n v="183.75"/>
    <n v="530.28359999999998"/>
    <x v="3170"/>
  </r>
  <r>
    <s v="Shampoo"/>
    <x v="1"/>
    <s v="Apex Trading Co."/>
    <x v="8"/>
    <x v="2"/>
    <x v="0"/>
    <x v="4"/>
    <x v="4"/>
    <n v="286.85799999999995"/>
    <n v="817.14159999999993"/>
    <x v="3171"/>
  </r>
  <r>
    <s v="Shampoo"/>
    <x v="1"/>
    <s v="Apex Trading Co."/>
    <x v="8"/>
    <x v="2"/>
    <x v="0"/>
    <x v="4"/>
    <x v="5"/>
    <n v="217.892"/>
    <n v="1035.0336"/>
    <x v="3172"/>
  </r>
  <r>
    <s v="Shampoo"/>
    <x v="1"/>
    <s v="Apex Trading Co."/>
    <x v="8"/>
    <x v="2"/>
    <x v="0"/>
    <x v="4"/>
    <x v="6"/>
    <n v="272.51760000000002"/>
    <n v="1307.5511999999999"/>
    <x v="3173"/>
  </r>
  <r>
    <s v="Shampoo"/>
    <x v="1"/>
    <s v="Apex Trading Co."/>
    <x v="8"/>
    <x v="2"/>
    <x v="0"/>
    <x v="4"/>
    <x v="7"/>
    <n v="142.45679999999999"/>
    <n v="1450.0079999999998"/>
    <x v="3174"/>
  </r>
  <r>
    <s v="Shampoo"/>
    <x v="1"/>
    <s v="Apex Trading Co."/>
    <x v="8"/>
    <x v="2"/>
    <x v="0"/>
    <x v="4"/>
    <x v="8"/>
    <n v="189.31360000000001"/>
    <n v="1639.3215999999998"/>
    <x v="3175"/>
  </r>
  <r>
    <s v="Shampoo"/>
    <x v="1"/>
    <s v="Apex Trading Co."/>
    <x v="8"/>
    <x v="2"/>
    <x v="0"/>
    <x v="4"/>
    <x v="9"/>
    <n v="258.71839999999997"/>
    <n v="1898.0399999999997"/>
    <x v="3176"/>
  </r>
  <r>
    <s v="Shampoo"/>
    <x v="1"/>
    <s v="Apex Trading Co."/>
    <x v="8"/>
    <x v="2"/>
    <x v="0"/>
    <x v="4"/>
    <x v="10"/>
    <n v="217.8"/>
    <n v="2115.8399999999997"/>
    <x v="3177"/>
  </r>
  <r>
    <s v="Shampoo"/>
    <x v="1"/>
    <s v="Apex Trading Co."/>
    <x v="8"/>
    <x v="2"/>
    <x v="0"/>
    <x v="4"/>
    <x v="11"/>
    <n v="266.78719999999998"/>
    <n v="2382.6271999999999"/>
    <x v="3178"/>
  </r>
  <r>
    <s v="Shampoo"/>
    <x v="1"/>
    <s v="Apex Trading Co."/>
    <x v="8"/>
    <x v="2"/>
    <x v="0"/>
    <x v="5"/>
    <x v="0"/>
    <n v="231.756"/>
    <n v="231.756"/>
    <x v="3179"/>
  </r>
  <r>
    <s v="Shampoo"/>
    <x v="1"/>
    <s v="Apex Trading Co."/>
    <x v="8"/>
    <x v="2"/>
    <x v="0"/>
    <x v="5"/>
    <x v="1"/>
    <n v="227.00960000000001"/>
    <n v="458.76560000000001"/>
    <x v="3180"/>
  </r>
  <r>
    <s v="Shampoo"/>
    <x v="1"/>
    <s v="Apex Trading Co."/>
    <x v="8"/>
    <x v="2"/>
    <x v="0"/>
    <x v="5"/>
    <x v="2"/>
    <n v="206.34559999999999"/>
    <n v="665.11120000000005"/>
    <x v="3181"/>
  </r>
  <r>
    <s v="Shampoo"/>
    <x v="1"/>
    <s v="Apex Trading Co."/>
    <x v="8"/>
    <x v="2"/>
    <x v="1"/>
    <x v="0"/>
    <x v="0"/>
    <n v="589.69000000000005"/>
    <n v="589.69000000000005"/>
    <x v="3182"/>
  </r>
  <r>
    <s v="Shampoo"/>
    <x v="1"/>
    <s v="Apex Trading Co."/>
    <x v="8"/>
    <x v="2"/>
    <x v="1"/>
    <x v="0"/>
    <x v="1"/>
    <n v="674.71"/>
    <n v="1264.4000000000001"/>
    <x v="3183"/>
  </r>
  <r>
    <s v="Shampoo"/>
    <x v="1"/>
    <s v="Apex Trading Co."/>
    <x v="8"/>
    <x v="2"/>
    <x v="1"/>
    <x v="0"/>
    <x v="2"/>
    <n v="777.17000000000007"/>
    <n v="2041.5700000000002"/>
    <x v="3184"/>
  </r>
  <r>
    <s v="Shampoo"/>
    <x v="1"/>
    <s v="Apex Trading Co."/>
    <x v="8"/>
    <x v="2"/>
    <x v="1"/>
    <x v="0"/>
    <x v="3"/>
    <n v="798.97"/>
    <n v="2840.54"/>
    <x v="3185"/>
  </r>
  <r>
    <s v="Shampoo"/>
    <x v="1"/>
    <s v="Apex Trading Co."/>
    <x v="8"/>
    <x v="2"/>
    <x v="1"/>
    <x v="0"/>
    <x v="4"/>
    <n v="856.74"/>
    <n v="3697.2799999999997"/>
    <x v="3186"/>
  </r>
  <r>
    <s v="Shampoo"/>
    <x v="1"/>
    <s v="Apex Trading Co."/>
    <x v="8"/>
    <x v="2"/>
    <x v="1"/>
    <x v="0"/>
    <x v="5"/>
    <n v="1133.72"/>
    <n v="4831"/>
    <x v="3187"/>
  </r>
  <r>
    <s v="Shampoo"/>
    <x v="1"/>
    <s v="Apex Trading Co."/>
    <x v="8"/>
    <x v="2"/>
    <x v="1"/>
    <x v="0"/>
    <x v="6"/>
    <n v="3113.3"/>
    <n v="7944.3"/>
    <x v="3188"/>
  </r>
  <r>
    <s v="Shampoo"/>
    <x v="1"/>
    <s v="Apex Trading Co."/>
    <x v="8"/>
    <x v="2"/>
    <x v="1"/>
    <x v="0"/>
    <x v="7"/>
    <n v="2454.27"/>
    <n v="10398.57"/>
    <x v="3189"/>
  </r>
  <r>
    <s v="Shampoo"/>
    <x v="1"/>
    <s v="Apex Trading Co."/>
    <x v="8"/>
    <x v="2"/>
    <x v="1"/>
    <x v="0"/>
    <x v="8"/>
    <n v="1479.48"/>
    <n v="11878.05"/>
    <x v="3190"/>
  </r>
  <r>
    <s v="Shampoo"/>
    <x v="1"/>
    <s v="Apex Trading Co."/>
    <x v="8"/>
    <x v="2"/>
    <x v="1"/>
    <x v="0"/>
    <x v="9"/>
    <n v="1309.4099999999999"/>
    <n v="13187.46"/>
    <x v="3191"/>
  </r>
  <r>
    <s v="Shampoo"/>
    <x v="1"/>
    <s v="Apex Trading Co."/>
    <x v="8"/>
    <x v="2"/>
    <x v="1"/>
    <x v="0"/>
    <x v="10"/>
    <n v="2191.6800000000003"/>
    <n v="15379.14"/>
    <x v="3192"/>
  </r>
  <r>
    <s v="Shampoo"/>
    <x v="1"/>
    <s v="Apex Trading Co."/>
    <x v="8"/>
    <x v="2"/>
    <x v="1"/>
    <x v="0"/>
    <x v="11"/>
    <n v="2779.55"/>
    <n v="18158.689999999999"/>
    <x v="3193"/>
  </r>
  <r>
    <s v="Shampoo"/>
    <x v="1"/>
    <s v="Apex Trading Co."/>
    <x v="8"/>
    <x v="2"/>
    <x v="1"/>
    <x v="1"/>
    <x v="0"/>
    <n v="1714.46"/>
    <n v="1714.46"/>
    <x v="3194"/>
  </r>
  <r>
    <s v="Shampoo"/>
    <x v="1"/>
    <s v="Apex Trading Co."/>
    <x v="8"/>
    <x v="2"/>
    <x v="1"/>
    <x v="1"/>
    <x v="1"/>
    <n v="1938.52"/>
    <n v="3652.98"/>
    <x v="3195"/>
  </r>
  <r>
    <s v="Shampoo"/>
    <x v="1"/>
    <s v="Apex Trading Co."/>
    <x v="8"/>
    <x v="2"/>
    <x v="1"/>
    <x v="1"/>
    <x v="2"/>
    <n v="2088.5"/>
    <n v="5741.48"/>
    <x v="3196"/>
  </r>
  <r>
    <s v="Shampoo"/>
    <x v="1"/>
    <s v="Apex Trading Co."/>
    <x v="8"/>
    <x v="2"/>
    <x v="1"/>
    <x v="1"/>
    <x v="3"/>
    <n v="3582.71"/>
    <n v="9324.1899999999987"/>
    <x v="3197"/>
  </r>
  <r>
    <s v="Shampoo"/>
    <x v="1"/>
    <s v="Apex Trading Co."/>
    <x v="8"/>
    <x v="2"/>
    <x v="1"/>
    <x v="1"/>
    <x v="4"/>
    <n v="2338.1400000000003"/>
    <n v="11662.329999999998"/>
    <x v="3198"/>
  </r>
  <r>
    <s v="Shampoo"/>
    <x v="1"/>
    <s v="Apex Trading Co."/>
    <x v="8"/>
    <x v="2"/>
    <x v="1"/>
    <x v="1"/>
    <x v="5"/>
    <n v="2830.25"/>
    <n v="14492.579999999998"/>
    <x v="3199"/>
  </r>
  <r>
    <s v="Shampoo"/>
    <x v="1"/>
    <s v="Apex Trading Co."/>
    <x v="8"/>
    <x v="2"/>
    <x v="1"/>
    <x v="1"/>
    <x v="6"/>
    <n v="2935.0699999999997"/>
    <n v="17427.649999999998"/>
    <x v="3200"/>
  </r>
  <r>
    <s v="Shampoo"/>
    <x v="1"/>
    <s v="Apex Trading Co."/>
    <x v="8"/>
    <x v="2"/>
    <x v="1"/>
    <x v="1"/>
    <x v="7"/>
    <n v="1669.8899999999999"/>
    <n v="19097.539999999997"/>
    <x v="3201"/>
  </r>
  <r>
    <s v="Shampoo"/>
    <x v="1"/>
    <s v="Apex Trading Co."/>
    <x v="8"/>
    <x v="2"/>
    <x v="1"/>
    <x v="1"/>
    <x v="8"/>
    <n v="1941.46"/>
    <n v="21038.999999999996"/>
    <x v="3202"/>
  </r>
  <r>
    <s v="Shampoo"/>
    <x v="1"/>
    <s v="Apex Trading Co."/>
    <x v="8"/>
    <x v="2"/>
    <x v="1"/>
    <x v="1"/>
    <x v="9"/>
    <n v="2028.89"/>
    <n v="23067.889999999996"/>
    <x v="3203"/>
  </r>
  <r>
    <s v="Shampoo"/>
    <x v="1"/>
    <s v="Apex Trading Co."/>
    <x v="8"/>
    <x v="2"/>
    <x v="1"/>
    <x v="1"/>
    <x v="10"/>
    <n v="2119.3807999999999"/>
    <n v="25187.270799999995"/>
    <x v="3204"/>
  </r>
  <r>
    <s v="Shampoo"/>
    <x v="1"/>
    <s v="Apex Trading Co."/>
    <x v="8"/>
    <x v="2"/>
    <x v="1"/>
    <x v="1"/>
    <x v="11"/>
    <n v="2991.7575999999999"/>
    <n v="28179.028399999996"/>
    <x v="3205"/>
  </r>
  <r>
    <s v="Shampoo"/>
    <x v="1"/>
    <s v="Apex Trading Co."/>
    <x v="8"/>
    <x v="2"/>
    <x v="1"/>
    <x v="2"/>
    <x v="0"/>
    <n v="3572.3112000000001"/>
    <n v="3572.3112000000001"/>
    <x v="3206"/>
  </r>
  <r>
    <s v="Shampoo"/>
    <x v="1"/>
    <s v="Apex Trading Co."/>
    <x v="8"/>
    <x v="2"/>
    <x v="1"/>
    <x v="2"/>
    <x v="1"/>
    <n v="3821.4280000000003"/>
    <n v="7393.7392"/>
    <x v="3207"/>
  </r>
  <r>
    <s v="Shampoo"/>
    <x v="1"/>
    <s v="Apex Trading Co."/>
    <x v="8"/>
    <x v="2"/>
    <x v="1"/>
    <x v="2"/>
    <x v="2"/>
    <n v="2671.4632000000001"/>
    <n v="10065.2024"/>
    <x v="3208"/>
  </r>
  <r>
    <s v="Shampoo"/>
    <x v="1"/>
    <s v="Apex Trading Co."/>
    <x v="8"/>
    <x v="2"/>
    <x v="1"/>
    <x v="2"/>
    <x v="3"/>
    <n v="4929.3628000000008"/>
    <n v="14994.565200000001"/>
    <x v="3209"/>
  </r>
  <r>
    <s v="Shampoo"/>
    <x v="1"/>
    <s v="Apex Trading Co."/>
    <x v="8"/>
    <x v="2"/>
    <x v="1"/>
    <x v="2"/>
    <x v="4"/>
    <n v="964.09080000000006"/>
    <n v="15958.656000000001"/>
    <x v="3210"/>
  </r>
  <r>
    <s v="Shampoo"/>
    <x v="1"/>
    <s v="Apex Trading Co."/>
    <x v="8"/>
    <x v="2"/>
    <x v="1"/>
    <x v="2"/>
    <x v="5"/>
    <n v="1894.9976000000001"/>
    <n v="17853.653600000001"/>
    <x v="3211"/>
  </r>
  <r>
    <s v="Shampoo"/>
    <x v="1"/>
    <s v="Apex Trading Co."/>
    <x v="8"/>
    <x v="2"/>
    <x v="1"/>
    <x v="2"/>
    <x v="6"/>
    <n v="2217.1043999999997"/>
    <n v="20070.758000000002"/>
    <x v="3212"/>
  </r>
  <r>
    <s v="Shampoo"/>
    <x v="1"/>
    <s v="Apex Trading Co."/>
    <x v="8"/>
    <x v="2"/>
    <x v="1"/>
    <x v="2"/>
    <x v="7"/>
    <n v="2875.46"/>
    <n v="22946.218000000001"/>
    <x v="3213"/>
  </r>
  <r>
    <s v="Shampoo"/>
    <x v="1"/>
    <s v="Apex Trading Co."/>
    <x v="8"/>
    <x v="2"/>
    <x v="1"/>
    <x v="2"/>
    <x v="8"/>
    <n v="2322.4479999999999"/>
    <n v="25268.666000000001"/>
    <x v="3214"/>
  </r>
  <r>
    <s v="Shampoo"/>
    <x v="1"/>
    <s v="Apex Trading Co."/>
    <x v="8"/>
    <x v="2"/>
    <x v="1"/>
    <x v="2"/>
    <x v="9"/>
    <n v="3030.1311999999998"/>
    <n v="28298.797200000001"/>
    <x v="3215"/>
  </r>
  <r>
    <s v="Shampoo"/>
    <x v="1"/>
    <s v="Apex Trading Co."/>
    <x v="8"/>
    <x v="2"/>
    <x v="1"/>
    <x v="2"/>
    <x v="10"/>
    <n v="1977.4323999999999"/>
    <n v="30276.229600000002"/>
    <x v="3216"/>
  </r>
  <r>
    <s v="Shampoo"/>
    <x v="1"/>
    <s v="Apex Trading Co."/>
    <x v="8"/>
    <x v="2"/>
    <x v="1"/>
    <x v="2"/>
    <x v="11"/>
    <n v="1523.2791999999999"/>
    <n v="31799.508800000003"/>
    <x v="3217"/>
  </r>
  <r>
    <s v="Shampoo"/>
    <x v="1"/>
    <s v="Apex Trading Co."/>
    <x v="8"/>
    <x v="2"/>
    <x v="1"/>
    <x v="3"/>
    <x v="0"/>
    <n v="1326.2116000000001"/>
    <n v="1326.2116000000001"/>
    <x v="3218"/>
  </r>
  <r>
    <s v="Shampoo"/>
    <x v="1"/>
    <s v="Apex Trading Co."/>
    <x v="8"/>
    <x v="2"/>
    <x v="1"/>
    <x v="3"/>
    <x v="1"/>
    <n v="1993.2200000000003"/>
    <n v="3319.4316000000003"/>
    <x v="3219"/>
  </r>
  <r>
    <s v="Shampoo"/>
    <x v="1"/>
    <s v="Apex Trading Co."/>
    <x v="8"/>
    <x v="2"/>
    <x v="1"/>
    <x v="3"/>
    <x v="2"/>
    <n v="2121.0136000000002"/>
    <n v="5440.4452000000001"/>
    <x v="3220"/>
  </r>
  <r>
    <s v="Shampoo"/>
    <x v="1"/>
    <s v="Apex Trading Co."/>
    <x v="8"/>
    <x v="2"/>
    <x v="1"/>
    <x v="3"/>
    <x v="3"/>
    <n v="1331.9136000000001"/>
    <n v="6772.3588"/>
    <x v="3221"/>
  </r>
  <r>
    <s v="Shampoo"/>
    <x v="1"/>
    <s v="Apex Trading Co."/>
    <x v="8"/>
    <x v="2"/>
    <x v="1"/>
    <x v="3"/>
    <x v="4"/>
    <n v="2275.0347999999999"/>
    <n v="9047.3935999999994"/>
    <x v="3222"/>
  </r>
  <r>
    <s v="Shampoo"/>
    <x v="1"/>
    <s v="Apex Trading Co."/>
    <x v="8"/>
    <x v="2"/>
    <x v="1"/>
    <x v="3"/>
    <x v="5"/>
    <n v="2259.3052000000002"/>
    <n v="11306.6988"/>
    <x v="3223"/>
  </r>
  <r>
    <s v="Shampoo"/>
    <x v="1"/>
    <s v="Apex Trading Co."/>
    <x v="8"/>
    <x v="2"/>
    <x v="1"/>
    <x v="3"/>
    <x v="6"/>
    <n v="1217.2296000000001"/>
    <n v="12523.928400000001"/>
    <x v="3224"/>
  </r>
  <r>
    <s v="Shampoo"/>
    <x v="1"/>
    <s v="Apex Trading Co."/>
    <x v="8"/>
    <x v="2"/>
    <x v="1"/>
    <x v="3"/>
    <x v="7"/>
    <n v="696.55439999999999"/>
    <n v="13220.482800000002"/>
    <x v="3225"/>
  </r>
  <r>
    <s v="Shampoo"/>
    <x v="1"/>
    <s v="Apex Trading Co."/>
    <x v="8"/>
    <x v="2"/>
    <x v="1"/>
    <x v="3"/>
    <x v="8"/>
    <n v="1919.2264"/>
    <n v="15139.709200000001"/>
    <x v="3226"/>
  </r>
  <r>
    <s v="Shampoo"/>
    <x v="1"/>
    <s v="Apex Trading Co."/>
    <x v="8"/>
    <x v="2"/>
    <x v="1"/>
    <x v="3"/>
    <x v="9"/>
    <n v="1868.7608"/>
    <n v="17008.47"/>
    <x v="3227"/>
  </r>
  <r>
    <s v="Shampoo"/>
    <x v="1"/>
    <s v="Apex Trading Co."/>
    <x v="8"/>
    <x v="2"/>
    <x v="1"/>
    <x v="3"/>
    <x v="10"/>
    <n v="1178.3328000000001"/>
    <n v="18186.802800000001"/>
    <x v="3228"/>
  </r>
  <r>
    <s v="Shampoo"/>
    <x v="1"/>
    <s v="Apex Trading Co."/>
    <x v="8"/>
    <x v="2"/>
    <x v="1"/>
    <x v="3"/>
    <x v="11"/>
    <n v="1548.4828"/>
    <n v="19735.285600000003"/>
    <x v="3229"/>
  </r>
  <r>
    <s v="Shampoo"/>
    <x v="1"/>
    <s v="Apex Trading Co."/>
    <x v="8"/>
    <x v="2"/>
    <x v="1"/>
    <x v="4"/>
    <x v="0"/>
    <n v="1187.9984000000002"/>
    <n v="1187.9984000000002"/>
    <x v="3230"/>
  </r>
  <r>
    <s v="Shampoo"/>
    <x v="1"/>
    <s v="Apex Trading Co."/>
    <x v="8"/>
    <x v="2"/>
    <x v="1"/>
    <x v="4"/>
    <x v="1"/>
    <n v="1169.2531999999999"/>
    <n v="2357.2516000000001"/>
    <x v="3231"/>
  </r>
  <r>
    <s v="Shampoo"/>
    <x v="1"/>
    <s v="Apex Trading Co."/>
    <x v="8"/>
    <x v="2"/>
    <x v="1"/>
    <x v="4"/>
    <x v="2"/>
    <n v="1441.9656"/>
    <n v="3799.2172"/>
    <x v="3232"/>
  </r>
  <r>
    <s v="Shampoo"/>
    <x v="1"/>
    <s v="Apex Trading Co."/>
    <x v="8"/>
    <x v="2"/>
    <x v="1"/>
    <x v="4"/>
    <x v="3"/>
    <n v="2414.136"/>
    <n v="6213.3531999999996"/>
    <x v="3233"/>
  </r>
  <r>
    <s v="Shampoo"/>
    <x v="1"/>
    <s v="Apex Trading Co."/>
    <x v="8"/>
    <x v="2"/>
    <x v="1"/>
    <x v="4"/>
    <x v="4"/>
    <n v="2948.4496000000004"/>
    <n v="9161.8027999999995"/>
    <x v="3234"/>
  </r>
  <r>
    <s v="Shampoo"/>
    <x v="1"/>
    <s v="Apex Trading Co."/>
    <x v="8"/>
    <x v="2"/>
    <x v="1"/>
    <x v="4"/>
    <x v="5"/>
    <n v="2322.4472000000001"/>
    <n v="11484.25"/>
    <x v="3235"/>
  </r>
  <r>
    <s v="Shampoo"/>
    <x v="1"/>
    <s v="Apex Trading Co."/>
    <x v="8"/>
    <x v="2"/>
    <x v="1"/>
    <x v="4"/>
    <x v="6"/>
    <n v="2793.3527999999997"/>
    <n v="14277.602800000001"/>
    <x v="3236"/>
  </r>
  <r>
    <s v="Shampoo"/>
    <x v="1"/>
    <s v="Apex Trading Co."/>
    <x v="8"/>
    <x v="2"/>
    <x v="1"/>
    <x v="4"/>
    <x v="7"/>
    <n v="1641.7607999999998"/>
    <n v="15919.363600000001"/>
    <x v="3237"/>
  </r>
  <r>
    <s v="Shampoo"/>
    <x v="1"/>
    <s v="Apex Trading Co."/>
    <x v="8"/>
    <x v="2"/>
    <x v="1"/>
    <x v="4"/>
    <x v="8"/>
    <n v="2109.0092000000004"/>
    <n v="18028.372800000001"/>
    <x v="3238"/>
  </r>
  <r>
    <s v="Shampoo"/>
    <x v="1"/>
    <s v="Apex Trading Co."/>
    <x v="8"/>
    <x v="2"/>
    <x v="1"/>
    <x v="4"/>
    <x v="9"/>
    <n v="2726.884"/>
    <n v="20755.256800000003"/>
    <x v="3239"/>
  </r>
  <r>
    <s v="Shampoo"/>
    <x v="1"/>
    <s v="Apex Trading Co."/>
    <x v="8"/>
    <x v="2"/>
    <x v="1"/>
    <x v="4"/>
    <x v="10"/>
    <n v="2308.7212"/>
    <n v="23063.978000000003"/>
    <x v="3240"/>
  </r>
  <r>
    <s v="Shampoo"/>
    <x v="1"/>
    <s v="Apex Trading Co."/>
    <x v="8"/>
    <x v="2"/>
    <x v="1"/>
    <x v="4"/>
    <x v="11"/>
    <n v="2693.2064"/>
    <n v="25757.184400000002"/>
    <x v="3241"/>
  </r>
  <r>
    <s v="Shampoo"/>
    <x v="1"/>
    <s v="Apex Trading Co."/>
    <x v="8"/>
    <x v="2"/>
    <x v="1"/>
    <x v="5"/>
    <x v="0"/>
    <n v="2558.0383999999999"/>
    <n v="2558.0383999999999"/>
    <x v="3242"/>
  </r>
  <r>
    <s v="Shampoo"/>
    <x v="1"/>
    <s v="Apex Trading Co."/>
    <x v="8"/>
    <x v="2"/>
    <x v="1"/>
    <x v="5"/>
    <x v="1"/>
    <n v="2478.8584000000001"/>
    <n v="5036.8968000000004"/>
    <x v="3243"/>
  </r>
  <r>
    <s v="Shampoo"/>
    <x v="1"/>
    <s v="Apex Trading Co."/>
    <x v="8"/>
    <x v="2"/>
    <x v="1"/>
    <x v="5"/>
    <x v="2"/>
    <n v="2170.1664000000001"/>
    <n v="7207.0632000000005"/>
    <x v="3244"/>
  </r>
  <r>
    <s v="Shampoo"/>
    <x v="1"/>
    <s v="Blue Sky Enterprises"/>
    <x v="9"/>
    <x v="0"/>
    <x v="0"/>
    <x v="1"/>
    <x v="1"/>
    <n v="543.87199999999996"/>
    <n v="543.87199999999996"/>
    <x v="3245"/>
  </r>
  <r>
    <s v="Shampoo"/>
    <x v="1"/>
    <s v="Blue Sky Enterprises"/>
    <x v="9"/>
    <x v="0"/>
    <x v="0"/>
    <x v="1"/>
    <x v="2"/>
    <n v="24.28"/>
    <n v="568.15199999999993"/>
    <x v="3246"/>
  </r>
  <r>
    <s v="Shampoo"/>
    <x v="1"/>
    <s v="Blue Sky Enterprises"/>
    <x v="9"/>
    <x v="0"/>
    <x v="0"/>
    <x v="1"/>
    <x v="3"/>
    <n v="276.79199999999997"/>
    <n v="844.94399999999996"/>
    <x v="3247"/>
  </r>
  <r>
    <s v="Shampoo"/>
    <x v="1"/>
    <s v="Blue Sky Enterprises"/>
    <x v="9"/>
    <x v="0"/>
    <x v="0"/>
    <x v="1"/>
    <x v="4"/>
    <n v="614.28399999999999"/>
    <n v="1459.2280000000001"/>
    <x v="3248"/>
  </r>
  <r>
    <s v="Shampoo"/>
    <x v="1"/>
    <s v="Blue Sky Enterprises"/>
    <x v="9"/>
    <x v="0"/>
    <x v="0"/>
    <x v="1"/>
    <x v="5"/>
    <n v="264.65199999999999"/>
    <n v="1723.88"/>
    <x v="3249"/>
  </r>
  <r>
    <s v="Shampoo"/>
    <x v="1"/>
    <s v="Blue Sky Enterprises"/>
    <x v="9"/>
    <x v="0"/>
    <x v="0"/>
    <x v="1"/>
    <x v="6"/>
    <n v="250.084"/>
    <n v="1973.9640000000002"/>
    <x v="3250"/>
  </r>
  <r>
    <s v="Shampoo"/>
    <x v="1"/>
    <s v="Blue Sky Enterprises"/>
    <x v="9"/>
    <x v="0"/>
    <x v="0"/>
    <x v="1"/>
    <x v="7"/>
    <n v="123.828"/>
    <n v="2097.7920000000004"/>
    <x v="3251"/>
  </r>
  <r>
    <s v="Shampoo"/>
    <x v="1"/>
    <s v="Blue Sky Enterprises"/>
    <x v="9"/>
    <x v="0"/>
    <x v="0"/>
    <x v="1"/>
    <x v="8"/>
    <n v="104.404"/>
    <n v="2202.1960000000004"/>
    <x v="3252"/>
  </r>
  <r>
    <s v="Shampoo"/>
    <x v="1"/>
    <s v="Blue Sky Enterprises"/>
    <x v="9"/>
    <x v="0"/>
    <x v="0"/>
    <x v="1"/>
    <x v="9"/>
    <n v="189.38399999999999"/>
    <n v="2391.5800000000004"/>
    <x v="3253"/>
  </r>
  <r>
    <s v="Shampoo"/>
    <x v="1"/>
    <s v="Blue Sky Enterprises"/>
    <x v="9"/>
    <x v="0"/>
    <x v="0"/>
    <x v="1"/>
    <x v="10"/>
    <n v="63.128"/>
    <n v="2454.7080000000005"/>
    <x v="3254"/>
  </r>
  <r>
    <s v="Shampoo"/>
    <x v="1"/>
    <s v="Blue Sky Enterprises"/>
    <x v="9"/>
    <x v="0"/>
    <x v="0"/>
    <x v="1"/>
    <x v="11"/>
    <n v="48.56"/>
    <n v="2503.2680000000005"/>
    <x v="3255"/>
  </r>
  <r>
    <s v="Shampoo"/>
    <x v="1"/>
    <s v="Blue Sky Enterprises"/>
    <x v="9"/>
    <x v="0"/>
    <x v="0"/>
    <x v="2"/>
    <x v="0"/>
    <n v="104.404"/>
    <n v="104.404"/>
    <x v="3256"/>
  </r>
  <r>
    <s v="Shampoo"/>
    <x v="1"/>
    <s v="Blue Sky Enterprises"/>
    <x v="9"/>
    <x v="0"/>
    <x v="0"/>
    <x v="2"/>
    <x v="1"/>
    <n v="87.408000000000001"/>
    <n v="191.81200000000001"/>
    <x v="3257"/>
  </r>
  <r>
    <s v="Shampoo"/>
    <x v="1"/>
    <s v="Blue Sky Enterprises"/>
    <x v="9"/>
    <x v="0"/>
    <x v="0"/>
    <x v="2"/>
    <x v="2"/>
    <n v="94.691999999999993"/>
    <n v="286.50400000000002"/>
    <x v="3258"/>
  </r>
  <r>
    <s v="Shampoo"/>
    <x v="1"/>
    <s v="Blue Sky Enterprises"/>
    <x v="9"/>
    <x v="0"/>
    <x v="0"/>
    <x v="2"/>
    <x v="3"/>
    <n v="247.65600000000001"/>
    <n v="534.16000000000008"/>
    <x v="3259"/>
  </r>
  <r>
    <s v="Shampoo"/>
    <x v="1"/>
    <s v="Blue Sky Enterprises"/>
    <x v="9"/>
    <x v="0"/>
    <x v="0"/>
    <x v="2"/>
    <x v="4"/>
    <n v="65.555999999999997"/>
    <n v="599.71600000000012"/>
    <x v="3260"/>
  </r>
  <r>
    <s v="Shampoo"/>
    <x v="1"/>
    <s v="Blue Sky Enterprises"/>
    <x v="9"/>
    <x v="0"/>
    <x v="0"/>
    <x v="2"/>
    <x v="5"/>
    <n v="46.131999999999998"/>
    <n v="645.84800000000007"/>
    <x v="3261"/>
  </r>
  <r>
    <s v="Shampoo"/>
    <x v="1"/>
    <s v="Blue Sky Enterprises"/>
    <x v="9"/>
    <x v="0"/>
    <x v="0"/>
    <x v="2"/>
    <x v="6"/>
    <n v="53.415999999999997"/>
    <n v="699.26400000000012"/>
    <x v="3262"/>
  </r>
  <r>
    <s v="Shampoo"/>
    <x v="1"/>
    <s v="Blue Sky Enterprises"/>
    <x v="9"/>
    <x v="0"/>
    <x v="0"/>
    <x v="2"/>
    <x v="7"/>
    <n v="41.275999999999996"/>
    <n v="740.54000000000008"/>
    <x v="3263"/>
  </r>
  <r>
    <s v="Shampoo"/>
    <x v="1"/>
    <s v="Blue Sky Enterprises"/>
    <x v="9"/>
    <x v="0"/>
    <x v="0"/>
    <x v="2"/>
    <x v="8"/>
    <n v="31.564"/>
    <n v="772.10400000000004"/>
    <x v="3264"/>
  </r>
  <r>
    <s v="Shampoo"/>
    <x v="1"/>
    <s v="Blue Sky Enterprises"/>
    <x v="9"/>
    <x v="0"/>
    <x v="0"/>
    <x v="2"/>
    <x v="9"/>
    <n v="58.271999999999998"/>
    <n v="830.37600000000009"/>
    <x v="3265"/>
  </r>
  <r>
    <s v="Shampoo"/>
    <x v="1"/>
    <s v="Blue Sky Enterprises"/>
    <x v="9"/>
    <x v="0"/>
    <x v="0"/>
    <x v="2"/>
    <x v="10"/>
    <n v="58.271999999999998"/>
    <n v="888.64800000000014"/>
    <x v="3266"/>
  </r>
  <r>
    <s v="Shampoo"/>
    <x v="1"/>
    <s v="Blue Sky Enterprises"/>
    <x v="9"/>
    <x v="0"/>
    <x v="0"/>
    <x v="2"/>
    <x v="11"/>
    <n v="50.988"/>
    <n v="939.63600000000019"/>
    <x v="3267"/>
  </r>
  <r>
    <s v="Shampoo"/>
    <x v="1"/>
    <s v="Blue Sky Enterprises"/>
    <x v="9"/>
    <x v="0"/>
    <x v="0"/>
    <x v="3"/>
    <x v="0"/>
    <n v="77.695999999999998"/>
    <n v="77.695999999999998"/>
    <x v="3268"/>
  </r>
  <r>
    <s v="Shampoo"/>
    <x v="1"/>
    <s v="Blue Sky Enterprises"/>
    <x v="9"/>
    <x v="0"/>
    <x v="0"/>
    <x v="3"/>
    <x v="1"/>
    <n v="230.66"/>
    <n v="308.35599999999999"/>
    <x v="3269"/>
  </r>
  <r>
    <s v="Shampoo"/>
    <x v="1"/>
    <s v="Blue Sky Enterprises"/>
    <x v="9"/>
    <x v="0"/>
    <x v="0"/>
    <x v="3"/>
    <x v="2"/>
    <n v="92.263999999999996"/>
    <n v="400.62"/>
    <x v="3270"/>
  </r>
  <r>
    <s v="Shampoo"/>
    <x v="1"/>
    <s v="Blue Sky Enterprises"/>
    <x v="9"/>
    <x v="0"/>
    <x v="0"/>
    <x v="3"/>
    <x v="3"/>
    <n v="38.847999999999999"/>
    <n v="439.46800000000002"/>
    <x v="3247"/>
  </r>
  <r>
    <s v="Shampoo"/>
    <x v="1"/>
    <s v="Blue Sky Enterprises"/>
    <x v="9"/>
    <x v="0"/>
    <x v="0"/>
    <x v="3"/>
    <x v="4"/>
    <n v="43.704000000000001"/>
    <n v="483.17200000000003"/>
    <x v="3271"/>
  </r>
  <r>
    <s v="Shampoo"/>
    <x v="1"/>
    <s v="Blue Sky Enterprises"/>
    <x v="9"/>
    <x v="0"/>
    <x v="0"/>
    <x v="3"/>
    <x v="5"/>
    <n v="67.983999999999995"/>
    <n v="551.15600000000006"/>
    <x v="3272"/>
  </r>
  <r>
    <s v="Shampoo"/>
    <x v="1"/>
    <s v="Blue Sky Enterprises"/>
    <x v="9"/>
    <x v="0"/>
    <x v="0"/>
    <x v="3"/>
    <x v="6"/>
    <n v="29.135999999999999"/>
    <n v="580.29200000000003"/>
    <x v="3273"/>
  </r>
  <r>
    <s v="Shampoo"/>
    <x v="1"/>
    <s v="Blue Sky Enterprises"/>
    <x v="9"/>
    <x v="0"/>
    <x v="0"/>
    <x v="3"/>
    <x v="7"/>
    <n v="9.7119999999999997"/>
    <n v="590.00400000000002"/>
    <x v="3274"/>
  </r>
  <r>
    <s v="Shampoo"/>
    <x v="1"/>
    <s v="Blue Sky Enterprises"/>
    <x v="9"/>
    <x v="0"/>
    <x v="0"/>
    <x v="3"/>
    <x v="8"/>
    <n v="24.28"/>
    <n v="614.28399999999999"/>
    <x v="3275"/>
  </r>
  <r>
    <s v="Shampoo"/>
    <x v="1"/>
    <s v="Blue Sky Enterprises"/>
    <x v="9"/>
    <x v="0"/>
    <x v="0"/>
    <x v="3"/>
    <x v="9"/>
    <n v="33.991999999999997"/>
    <n v="648.27599999999995"/>
    <x v="3276"/>
  </r>
  <r>
    <s v="Shampoo"/>
    <x v="1"/>
    <s v="Blue Sky Enterprises"/>
    <x v="9"/>
    <x v="0"/>
    <x v="0"/>
    <x v="3"/>
    <x v="10"/>
    <n v="16.995999999999999"/>
    <n v="665.27199999999993"/>
    <x v="3277"/>
  </r>
  <r>
    <s v="Shampoo"/>
    <x v="1"/>
    <s v="Blue Sky Enterprises"/>
    <x v="9"/>
    <x v="0"/>
    <x v="0"/>
    <x v="3"/>
    <x v="11"/>
    <n v="38.847999999999999"/>
    <n v="704.11999999999989"/>
    <x v="3278"/>
  </r>
  <r>
    <s v="Shampoo"/>
    <x v="1"/>
    <s v="Blue Sky Enterprises"/>
    <x v="9"/>
    <x v="0"/>
    <x v="0"/>
    <x v="4"/>
    <x v="0"/>
    <n v="26.707999999999998"/>
    <n v="26.707999999999998"/>
    <x v="3279"/>
  </r>
  <r>
    <s v="Shampoo"/>
    <x v="1"/>
    <s v="Blue Sky Enterprises"/>
    <x v="9"/>
    <x v="0"/>
    <x v="0"/>
    <x v="4"/>
    <x v="1"/>
    <n v="58.271999999999998"/>
    <n v="84.97999999999999"/>
    <x v="3280"/>
  </r>
  <r>
    <s v="Shampoo"/>
    <x v="1"/>
    <s v="Blue Sky Enterprises"/>
    <x v="9"/>
    <x v="0"/>
    <x v="0"/>
    <x v="4"/>
    <x v="2"/>
    <n v="240.37199999999999"/>
    <n v="325.35199999999998"/>
    <x v="3281"/>
  </r>
  <r>
    <s v="Shampoo"/>
    <x v="1"/>
    <s v="Blue Sky Enterprises"/>
    <x v="9"/>
    <x v="0"/>
    <x v="0"/>
    <x v="4"/>
    <x v="3"/>
    <n v="264.65199999999999"/>
    <n v="590.00399999999991"/>
    <x v="3282"/>
  </r>
  <r>
    <s v="Shampoo"/>
    <x v="1"/>
    <s v="Blue Sky Enterprises"/>
    <x v="9"/>
    <x v="0"/>
    <x v="0"/>
    <x v="4"/>
    <x v="4"/>
    <n v="514.73599999999999"/>
    <n v="1104.7399999999998"/>
    <x v="3283"/>
  </r>
  <r>
    <s v="Shampoo"/>
    <x v="1"/>
    <s v="Blue Sky Enterprises"/>
    <x v="9"/>
    <x v="0"/>
    <x v="0"/>
    <x v="4"/>
    <x v="5"/>
    <n v="852.22799999999995"/>
    <n v="1956.9679999999998"/>
    <x v="3284"/>
  </r>
  <r>
    <s v="Shampoo"/>
    <x v="1"/>
    <s v="Blue Sky Enterprises"/>
    <x v="9"/>
    <x v="0"/>
    <x v="0"/>
    <x v="4"/>
    <x v="6"/>
    <n v="842.51599999999996"/>
    <n v="2799.4839999999999"/>
    <x v="3285"/>
  </r>
  <r>
    <s v="Shampoo"/>
    <x v="1"/>
    <s v="Blue Sky Enterprises"/>
    <x v="9"/>
    <x v="0"/>
    <x v="0"/>
    <x v="4"/>
    <x v="7"/>
    <n v="1150.8720000000001"/>
    <n v="3950.3559999999998"/>
    <x v="3286"/>
  </r>
  <r>
    <s v="Shampoo"/>
    <x v="1"/>
    <s v="Blue Sky Enterprises"/>
    <x v="9"/>
    <x v="0"/>
    <x v="0"/>
    <x v="4"/>
    <x v="8"/>
    <n v="1369.3920000000001"/>
    <n v="5319.7479999999996"/>
    <x v="3287"/>
  </r>
  <r>
    <s v="Shampoo"/>
    <x v="1"/>
    <s v="Blue Sky Enterprises"/>
    <x v="9"/>
    <x v="0"/>
    <x v="0"/>
    <x v="4"/>
    <x v="9"/>
    <n v="706.548"/>
    <n v="6026.2959999999994"/>
    <x v="3288"/>
  </r>
  <r>
    <s v="Shampoo"/>
    <x v="1"/>
    <s v="Blue Sky Enterprises"/>
    <x v="9"/>
    <x v="0"/>
    <x v="0"/>
    <x v="4"/>
    <x v="10"/>
    <n v="262.22399999999999"/>
    <n v="6288.5199999999995"/>
    <x v="3289"/>
  </r>
  <r>
    <s v="Shampoo"/>
    <x v="1"/>
    <s v="Blue Sky Enterprises"/>
    <x v="9"/>
    <x v="0"/>
    <x v="0"/>
    <x v="4"/>
    <x v="11"/>
    <n v="162.67599999999999"/>
    <n v="6451.1959999999999"/>
    <x v="3290"/>
  </r>
  <r>
    <s v="Shampoo"/>
    <x v="1"/>
    <s v="Blue Sky Enterprises"/>
    <x v="9"/>
    <x v="0"/>
    <x v="0"/>
    <x v="5"/>
    <x v="0"/>
    <n v="92.263999999999996"/>
    <n v="92.263999999999996"/>
    <x v="3291"/>
  </r>
  <r>
    <s v="Shampoo"/>
    <x v="1"/>
    <s v="Blue Sky Enterprises"/>
    <x v="9"/>
    <x v="0"/>
    <x v="0"/>
    <x v="5"/>
    <x v="1"/>
    <n v="621.56799999999998"/>
    <n v="713.83199999999999"/>
    <x v="3292"/>
  </r>
  <r>
    <s v="Shampoo"/>
    <x v="1"/>
    <s v="Blue Sky Enterprises"/>
    <x v="9"/>
    <x v="0"/>
    <x v="0"/>
    <x v="5"/>
    <x v="2"/>
    <n v="1228.568"/>
    <n v="1942.4"/>
    <x v="3293"/>
  </r>
  <r>
    <s v="Shampoo"/>
    <x v="1"/>
    <s v="Blue Sky Enterprises"/>
    <x v="9"/>
    <x v="0"/>
    <x v="1"/>
    <x v="1"/>
    <x v="1"/>
    <n v="3532.74"/>
    <n v="3532.74"/>
    <x v="3294"/>
  </r>
  <r>
    <s v="Shampoo"/>
    <x v="1"/>
    <s v="Blue Sky Enterprises"/>
    <x v="9"/>
    <x v="0"/>
    <x v="1"/>
    <x v="1"/>
    <x v="2"/>
    <n v="162.67599999999999"/>
    <n v="3695.4159999999997"/>
    <x v="3295"/>
  </r>
  <r>
    <s v="Shampoo"/>
    <x v="1"/>
    <s v="Blue Sky Enterprises"/>
    <x v="9"/>
    <x v="0"/>
    <x v="1"/>
    <x v="1"/>
    <x v="3"/>
    <n v="1804.0039999999999"/>
    <n v="5499.42"/>
    <x v="3296"/>
  </r>
  <r>
    <s v="Shampoo"/>
    <x v="1"/>
    <s v="Blue Sky Enterprises"/>
    <x v="9"/>
    <x v="0"/>
    <x v="1"/>
    <x v="1"/>
    <x v="4"/>
    <n v="4020.768"/>
    <n v="9520.1880000000001"/>
    <x v="3297"/>
  </r>
  <r>
    <s v="Shampoo"/>
    <x v="1"/>
    <s v="Blue Sky Enterprises"/>
    <x v="9"/>
    <x v="0"/>
    <x v="1"/>
    <x v="1"/>
    <x v="5"/>
    <n v="1757.8719999999998"/>
    <n v="11278.06"/>
    <x v="3298"/>
  </r>
  <r>
    <s v="Shampoo"/>
    <x v="1"/>
    <s v="Blue Sky Enterprises"/>
    <x v="9"/>
    <x v="0"/>
    <x v="1"/>
    <x v="1"/>
    <x v="6"/>
    <n v="1668.0360000000001"/>
    <n v="12946.096"/>
    <x v="3299"/>
  </r>
  <r>
    <s v="Shampoo"/>
    <x v="1"/>
    <s v="Blue Sky Enterprises"/>
    <x v="9"/>
    <x v="0"/>
    <x v="1"/>
    <x v="1"/>
    <x v="7"/>
    <n v="823.09199999999998"/>
    <n v="13769.188"/>
    <x v="3300"/>
  </r>
  <r>
    <s v="Shampoo"/>
    <x v="1"/>
    <s v="Blue Sky Enterprises"/>
    <x v="9"/>
    <x v="0"/>
    <x v="1"/>
    <x v="1"/>
    <x v="8"/>
    <n v="687.12400000000002"/>
    <n v="14456.312"/>
    <x v="3301"/>
  </r>
  <r>
    <s v="Shampoo"/>
    <x v="1"/>
    <s v="Blue Sky Enterprises"/>
    <x v="9"/>
    <x v="0"/>
    <x v="1"/>
    <x v="1"/>
    <x v="9"/>
    <n v="1264.9880000000001"/>
    <n v="15721.3"/>
    <x v="3302"/>
  </r>
  <r>
    <s v="Shampoo"/>
    <x v="1"/>
    <s v="Blue Sky Enterprises"/>
    <x v="9"/>
    <x v="0"/>
    <x v="1"/>
    <x v="1"/>
    <x v="10"/>
    <n v="415.18799999999999"/>
    <n v="16136.487999999999"/>
    <x v="3303"/>
  </r>
  <r>
    <s v="Shampoo"/>
    <x v="1"/>
    <s v="Blue Sky Enterprises"/>
    <x v="9"/>
    <x v="0"/>
    <x v="1"/>
    <x v="1"/>
    <x v="11"/>
    <n v="325.35199999999998"/>
    <n v="16461.84"/>
    <x v="3304"/>
  </r>
  <r>
    <s v="Shampoo"/>
    <x v="1"/>
    <s v="Blue Sky Enterprises"/>
    <x v="9"/>
    <x v="0"/>
    <x v="1"/>
    <x v="2"/>
    <x v="0"/>
    <n v="691.98"/>
    <n v="691.98"/>
    <x v="3305"/>
  </r>
  <r>
    <s v="Shampoo"/>
    <x v="1"/>
    <s v="Blue Sky Enterprises"/>
    <x v="9"/>
    <x v="0"/>
    <x v="1"/>
    <x v="2"/>
    <x v="1"/>
    <n v="580.29200000000003"/>
    <n v="1272.2719999999999"/>
    <x v="3306"/>
  </r>
  <r>
    <s v="Shampoo"/>
    <x v="1"/>
    <s v="Blue Sky Enterprises"/>
    <x v="9"/>
    <x v="0"/>
    <x v="1"/>
    <x v="2"/>
    <x v="2"/>
    <n v="631.28"/>
    <n v="1903.5519999999999"/>
    <x v="3307"/>
  </r>
  <r>
    <s v="Shampoo"/>
    <x v="1"/>
    <s v="Blue Sky Enterprises"/>
    <x v="9"/>
    <x v="0"/>
    <x v="1"/>
    <x v="2"/>
    <x v="3"/>
    <n v="1614.62"/>
    <n v="3518.1719999999996"/>
    <x v="3308"/>
  </r>
  <r>
    <s v="Shampoo"/>
    <x v="1"/>
    <s v="Blue Sky Enterprises"/>
    <x v="9"/>
    <x v="0"/>
    <x v="1"/>
    <x v="2"/>
    <x v="4"/>
    <n v="429.75599999999997"/>
    <n v="3947.9279999999994"/>
    <x v="3309"/>
  </r>
  <r>
    <s v="Shampoo"/>
    <x v="1"/>
    <s v="Blue Sky Enterprises"/>
    <x v="9"/>
    <x v="0"/>
    <x v="1"/>
    <x v="2"/>
    <x v="5"/>
    <n v="301.072"/>
    <n v="4248.9999999999991"/>
    <x v="3310"/>
  </r>
  <r>
    <s v="Shampoo"/>
    <x v="1"/>
    <s v="Blue Sky Enterprises"/>
    <x v="9"/>
    <x v="0"/>
    <x v="1"/>
    <x v="2"/>
    <x v="6"/>
    <n v="339.92"/>
    <n v="4588.9199999999992"/>
    <x v="3311"/>
  </r>
  <r>
    <s v="Shampoo"/>
    <x v="1"/>
    <s v="Blue Sky Enterprises"/>
    <x v="9"/>
    <x v="0"/>
    <x v="1"/>
    <x v="2"/>
    <x v="7"/>
    <n v="262.22399999999999"/>
    <n v="4851.1439999999993"/>
    <x v="3312"/>
  </r>
  <r>
    <s v="Shampoo"/>
    <x v="1"/>
    <s v="Blue Sky Enterprises"/>
    <x v="9"/>
    <x v="0"/>
    <x v="1"/>
    <x v="2"/>
    <x v="8"/>
    <n v="211.23599999999999"/>
    <n v="5062.3799999999992"/>
    <x v="3313"/>
  </r>
  <r>
    <s v="Shampoo"/>
    <x v="1"/>
    <s v="Blue Sky Enterprises"/>
    <x v="9"/>
    <x v="0"/>
    <x v="1"/>
    <x v="2"/>
    <x v="9"/>
    <n v="371.48399999999998"/>
    <n v="5433.8639999999996"/>
    <x v="3314"/>
  </r>
  <r>
    <s v="Shampoo"/>
    <x v="1"/>
    <s v="Blue Sky Enterprises"/>
    <x v="9"/>
    <x v="0"/>
    <x v="1"/>
    <x v="2"/>
    <x v="10"/>
    <n v="371.48399999999998"/>
    <n v="5805.348"/>
    <x v="3315"/>
  </r>
  <r>
    <s v="Shampoo"/>
    <x v="1"/>
    <s v="Blue Sky Enterprises"/>
    <x v="9"/>
    <x v="0"/>
    <x v="1"/>
    <x v="2"/>
    <x v="11"/>
    <n v="330.20799999999997"/>
    <n v="6135.5559999999996"/>
    <x v="3316"/>
  </r>
  <r>
    <s v="Shampoo"/>
    <x v="1"/>
    <s v="Blue Sky Enterprises"/>
    <x v="9"/>
    <x v="0"/>
    <x v="1"/>
    <x v="3"/>
    <x v="0"/>
    <n v="500.16800000000001"/>
    <n v="500.16800000000001"/>
    <x v="3317"/>
  </r>
  <r>
    <s v="Shampoo"/>
    <x v="1"/>
    <s v="Blue Sky Enterprises"/>
    <x v="9"/>
    <x v="0"/>
    <x v="1"/>
    <x v="3"/>
    <x v="1"/>
    <n v="1507.788"/>
    <n v="2007.9560000000001"/>
    <x v="3318"/>
  </r>
  <r>
    <s v="Shampoo"/>
    <x v="1"/>
    <s v="Blue Sky Enterprises"/>
    <x v="9"/>
    <x v="0"/>
    <x v="1"/>
    <x v="3"/>
    <x v="2"/>
    <n v="599.71600000000001"/>
    <n v="2607.672"/>
    <x v="3319"/>
  </r>
  <r>
    <s v="Shampoo"/>
    <x v="1"/>
    <s v="Blue Sky Enterprises"/>
    <x v="9"/>
    <x v="0"/>
    <x v="1"/>
    <x v="3"/>
    <x v="3"/>
    <n v="245.22799999999998"/>
    <n v="2852.9"/>
    <x v="3320"/>
  </r>
  <r>
    <s v="Shampoo"/>
    <x v="1"/>
    <s v="Blue Sky Enterprises"/>
    <x v="9"/>
    <x v="0"/>
    <x v="1"/>
    <x v="3"/>
    <x v="4"/>
    <n v="288.93200000000002"/>
    <n v="3141.8320000000003"/>
    <x v="3321"/>
  </r>
  <r>
    <s v="Shampoo"/>
    <x v="1"/>
    <s v="Blue Sky Enterprises"/>
    <x v="9"/>
    <x v="0"/>
    <x v="1"/>
    <x v="3"/>
    <x v="5"/>
    <n v="441.89600000000002"/>
    <n v="3583.7280000000005"/>
    <x v="3322"/>
  </r>
  <r>
    <s v="Shampoo"/>
    <x v="1"/>
    <s v="Blue Sky Enterprises"/>
    <x v="9"/>
    <x v="0"/>
    <x v="1"/>
    <x v="3"/>
    <x v="6"/>
    <n v="184.52799999999999"/>
    <n v="3768.2560000000003"/>
    <x v="3323"/>
  </r>
  <r>
    <s v="Shampoo"/>
    <x v="1"/>
    <s v="Blue Sky Enterprises"/>
    <x v="9"/>
    <x v="0"/>
    <x v="1"/>
    <x v="3"/>
    <x v="7"/>
    <n v="67.983999999999995"/>
    <n v="3836.2400000000002"/>
    <x v="3324"/>
  </r>
  <r>
    <s v="Shampoo"/>
    <x v="1"/>
    <s v="Blue Sky Enterprises"/>
    <x v="9"/>
    <x v="0"/>
    <x v="1"/>
    <x v="3"/>
    <x v="8"/>
    <n v="157.82"/>
    <n v="3994.0600000000004"/>
    <x v="3325"/>
  </r>
  <r>
    <s v="Shampoo"/>
    <x v="1"/>
    <s v="Blue Sky Enterprises"/>
    <x v="9"/>
    <x v="0"/>
    <x v="1"/>
    <x v="3"/>
    <x v="9"/>
    <n v="165.10399999999998"/>
    <n v="4159.1640000000007"/>
    <x v="3326"/>
  </r>
  <r>
    <s v="Shampoo"/>
    <x v="1"/>
    <s v="Blue Sky Enterprises"/>
    <x v="9"/>
    <x v="0"/>
    <x v="1"/>
    <x v="3"/>
    <x v="10"/>
    <n v="82.551999999999992"/>
    <n v="4241.7160000000003"/>
    <x v="3327"/>
  </r>
  <r>
    <s v="Shampoo"/>
    <x v="1"/>
    <s v="Blue Sky Enterprises"/>
    <x v="9"/>
    <x v="0"/>
    <x v="1"/>
    <x v="3"/>
    <x v="11"/>
    <n v="184.52799999999999"/>
    <n v="4426.2440000000006"/>
    <x v="3328"/>
  </r>
  <r>
    <s v="Shampoo"/>
    <x v="1"/>
    <s v="Blue Sky Enterprises"/>
    <x v="9"/>
    <x v="0"/>
    <x v="1"/>
    <x v="4"/>
    <x v="0"/>
    <n v="128.684"/>
    <n v="128.684"/>
    <x v="3329"/>
  </r>
  <r>
    <s v="Shampoo"/>
    <x v="1"/>
    <s v="Blue Sky Enterprises"/>
    <x v="9"/>
    <x v="0"/>
    <x v="1"/>
    <x v="4"/>
    <x v="1"/>
    <n v="296.21600000000001"/>
    <n v="424.9"/>
    <x v="3330"/>
  </r>
  <r>
    <s v="Shampoo"/>
    <x v="1"/>
    <s v="Blue Sky Enterprises"/>
    <x v="9"/>
    <x v="0"/>
    <x v="1"/>
    <x v="4"/>
    <x v="2"/>
    <n v="1214"/>
    <n v="1638.9"/>
    <x v="3331"/>
  </r>
  <r>
    <s v="Shampoo"/>
    <x v="1"/>
    <s v="Blue Sky Enterprises"/>
    <x v="9"/>
    <x v="0"/>
    <x v="1"/>
    <x v="4"/>
    <x v="3"/>
    <n v="1340.2559999999999"/>
    <n v="2979.1559999999999"/>
    <x v="3332"/>
  </r>
  <r>
    <s v="Shampoo"/>
    <x v="1"/>
    <s v="Blue Sky Enterprises"/>
    <x v="9"/>
    <x v="0"/>
    <x v="1"/>
    <x v="4"/>
    <x v="4"/>
    <n v="2600.3879999999999"/>
    <n v="5579.5439999999999"/>
    <x v="3333"/>
  </r>
  <r>
    <s v="Shampoo"/>
    <x v="1"/>
    <s v="Blue Sky Enterprises"/>
    <x v="9"/>
    <x v="0"/>
    <x v="1"/>
    <x v="4"/>
    <x v="5"/>
    <n v="4299.9880000000003"/>
    <n v="9879.5319999999992"/>
    <x v="3334"/>
  </r>
  <r>
    <s v="Shampoo"/>
    <x v="1"/>
    <s v="Blue Sky Enterprises"/>
    <x v="9"/>
    <x v="0"/>
    <x v="1"/>
    <x v="4"/>
    <x v="6"/>
    <n v="4241.7159999999994"/>
    <n v="14121.248"/>
    <x v="3335"/>
  </r>
  <r>
    <s v="Shampoo"/>
    <x v="1"/>
    <s v="Blue Sky Enterprises"/>
    <x v="9"/>
    <x v="0"/>
    <x v="1"/>
    <x v="4"/>
    <x v="7"/>
    <n v="5800.4920000000002"/>
    <n v="19921.739999999998"/>
    <x v="3336"/>
  </r>
  <r>
    <s v="Shampoo"/>
    <x v="1"/>
    <s v="Blue Sky Enterprises"/>
    <x v="9"/>
    <x v="0"/>
    <x v="1"/>
    <x v="4"/>
    <x v="8"/>
    <n v="6897.9479999999994"/>
    <n v="26819.687999999998"/>
    <x v="3337"/>
  </r>
  <r>
    <s v="Shampoo"/>
    <x v="1"/>
    <s v="Blue Sky Enterprises"/>
    <x v="9"/>
    <x v="0"/>
    <x v="1"/>
    <x v="4"/>
    <x v="9"/>
    <n v="3564.3040000000001"/>
    <n v="30383.991999999998"/>
    <x v="3338"/>
  </r>
  <r>
    <s v="Shampoo"/>
    <x v="1"/>
    <s v="Blue Sky Enterprises"/>
    <x v="9"/>
    <x v="0"/>
    <x v="1"/>
    <x v="4"/>
    <x v="10"/>
    <n v="1325.6879999999999"/>
    <n v="31709.679999999997"/>
    <x v="3339"/>
  </r>
  <r>
    <s v="Shampoo"/>
    <x v="1"/>
    <s v="Blue Sky Enterprises"/>
    <x v="9"/>
    <x v="0"/>
    <x v="1"/>
    <x v="4"/>
    <x v="11"/>
    <n v="823.09199999999998"/>
    <n v="32532.771999999997"/>
    <x v="3340"/>
  </r>
  <r>
    <s v="Shampoo"/>
    <x v="1"/>
    <s v="Blue Sky Enterprises"/>
    <x v="9"/>
    <x v="0"/>
    <x v="1"/>
    <x v="5"/>
    <x v="0"/>
    <n v="471.03199999999998"/>
    <n v="471.03199999999998"/>
    <x v="3341"/>
  </r>
  <r>
    <s v="Shampoo"/>
    <x v="1"/>
    <s v="Blue Sky Enterprises"/>
    <x v="9"/>
    <x v="0"/>
    <x v="1"/>
    <x v="5"/>
    <x v="1"/>
    <n v="3129.692"/>
    <n v="3600.7240000000002"/>
    <x v="3342"/>
  </r>
  <r>
    <s v="Shampoo"/>
    <x v="1"/>
    <s v="Blue Sky Enterprises"/>
    <x v="9"/>
    <x v="0"/>
    <x v="1"/>
    <x v="5"/>
    <x v="2"/>
    <n v="6196.2559999999994"/>
    <n v="9796.98"/>
    <x v="3343"/>
  </r>
  <r>
    <s v="Shampoo"/>
    <x v="1"/>
    <s v="Blue Sky Enterprises"/>
    <x v="9"/>
    <x v="1"/>
    <x v="0"/>
    <x v="0"/>
    <x v="11"/>
    <n v="46.131999999999998"/>
    <n v="46.131999999999998"/>
    <x v="3344"/>
  </r>
  <r>
    <s v="Shampoo"/>
    <x v="1"/>
    <s v="Blue Sky Enterprises"/>
    <x v="9"/>
    <x v="1"/>
    <x v="0"/>
    <x v="1"/>
    <x v="0"/>
    <n v="1558.7760000000001"/>
    <n v="1558.7760000000001"/>
    <x v="3345"/>
  </r>
  <r>
    <s v="Shampoo"/>
    <x v="1"/>
    <s v="Blue Sky Enterprises"/>
    <x v="9"/>
    <x v="1"/>
    <x v="0"/>
    <x v="1"/>
    <x v="1"/>
    <n v="2449.8519999999999"/>
    <n v="4008.6279999999997"/>
    <x v="3329"/>
  </r>
  <r>
    <s v="Shampoo"/>
    <x v="1"/>
    <s v="Blue Sky Enterprises"/>
    <x v="9"/>
    <x v="1"/>
    <x v="0"/>
    <x v="1"/>
    <x v="2"/>
    <n v="3076.2759999999998"/>
    <n v="7084.9039999999995"/>
    <x v="3346"/>
  </r>
  <r>
    <s v="Shampoo"/>
    <x v="1"/>
    <s v="Blue Sky Enterprises"/>
    <x v="9"/>
    <x v="1"/>
    <x v="0"/>
    <x v="1"/>
    <x v="3"/>
    <n v="2114.788"/>
    <n v="9199.6919999999991"/>
    <x v="3347"/>
  </r>
  <r>
    <s v="Shampoo"/>
    <x v="1"/>
    <s v="Blue Sky Enterprises"/>
    <x v="9"/>
    <x v="1"/>
    <x v="0"/>
    <x v="1"/>
    <x v="4"/>
    <n v="1774.8679999999999"/>
    <n v="10974.56"/>
    <x v="3348"/>
  </r>
  <r>
    <s v="Shampoo"/>
    <x v="1"/>
    <s v="Blue Sky Enterprises"/>
    <x v="9"/>
    <x v="1"/>
    <x v="0"/>
    <x v="1"/>
    <x v="5"/>
    <n v="2119.6439999999998"/>
    <n v="13094.204"/>
    <x v="3349"/>
  </r>
  <r>
    <s v="Shampoo"/>
    <x v="1"/>
    <s v="Blue Sky Enterprises"/>
    <x v="9"/>
    <x v="1"/>
    <x v="0"/>
    <x v="1"/>
    <x v="6"/>
    <n v="1702.028"/>
    <n v="14796.232"/>
    <x v="3350"/>
  </r>
  <r>
    <s v="Shampoo"/>
    <x v="1"/>
    <s v="Blue Sky Enterprises"/>
    <x v="9"/>
    <x v="1"/>
    <x v="0"/>
    <x v="1"/>
    <x v="7"/>
    <n v="2095.364"/>
    <n v="16891.596000000001"/>
    <x v="3351"/>
  </r>
  <r>
    <s v="Shampoo"/>
    <x v="1"/>
    <s v="Blue Sky Enterprises"/>
    <x v="9"/>
    <x v="1"/>
    <x v="0"/>
    <x v="1"/>
    <x v="8"/>
    <n v="1796.72"/>
    <n v="18688.316000000003"/>
    <x v="3352"/>
  </r>
  <r>
    <s v="Shampoo"/>
    <x v="1"/>
    <s v="Blue Sky Enterprises"/>
    <x v="9"/>
    <x v="1"/>
    <x v="0"/>
    <x v="1"/>
    <x v="9"/>
    <n v="1277.1279999999999"/>
    <n v="19965.444000000003"/>
    <x v="3353"/>
  </r>
  <r>
    <s v="Shampoo"/>
    <x v="1"/>
    <s v="Blue Sky Enterprises"/>
    <x v="9"/>
    <x v="1"/>
    <x v="0"/>
    <x v="1"/>
    <x v="10"/>
    <n v="1172.7239999999999"/>
    <n v="21138.168000000001"/>
    <x v="3354"/>
  </r>
  <r>
    <s v="Shampoo"/>
    <x v="1"/>
    <s v="Blue Sky Enterprises"/>
    <x v="9"/>
    <x v="1"/>
    <x v="0"/>
    <x v="1"/>
    <x v="11"/>
    <n v="1039.184"/>
    <n v="22177.352000000003"/>
    <x v="3355"/>
  </r>
  <r>
    <s v="Shampoo"/>
    <x v="1"/>
    <s v="Blue Sky Enterprises"/>
    <x v="9"/>
    <x v="1"/>
    <x v="0"/>
    <x v="2"/>
    <x v="0"/>
    <n v="818.23599999999999"/>
    <n v="818.23599999999999"/>
    <x v="3356"/>
  </r>
  <r>
    <s v="Shampoo"/>
    <x v="1"/>
    <s v="Blue Sky Enterprises"/>
    <x v="9"/>
    <x v="1"/>
    <x v="0"/>
    <x v="2"/>
    <x v="1"/>
    <n v="1218.856"/>
    <n v="2037.0920000000001"/>
    <x v="3357"/>
  </r>
  <r>
    <s v="Shampoo"/>
    <x v="1"/>
    <s v="Blue Sky Enterprises"/>
    <x v="9"/>
    <x v="1"/>
    <x v="0"/>
    <x v="2"/>
    <x v="2"/>
    <n v="883.79200000000003"/>
    <n v="2920.884"/>
    <x v="3358"/>
  </r>
  <r>
    <s v="Shampoo"/>
    <x v="1"/>
    <s v="Blue Sky Enterprises"/>
    <x v="9"/>
    <x v="1"/>
    <x v="0"/>
    <x v="2"/>
    <x v="3"/>
    <n v="667.69999999999993"/>
    <n v="3588.5839999999998"/>
    <x v="3359"/>
  </r>
  <r>
    <s v="Shampoo"/>
    <x v="1"/>
    <s v="Blue Sky Enterprises"/>
    <x v="9"/>
    <x v="1"/>
    <x v="0"/>
    <x v="2"/>
    <x v="4"/>
    <n v="762.39199999999994"/>
    <n v="4350.9759999999997"/>
    <x v="3360"/>
  </r>
  <r>
    <s v="Shampoo"/>
    <x v="1"/>
    <s v="Blue Sky Enterprises"/>
    <x v="9"/>
    <x v="1"/>
    <x v="0"/>
    <x v="2"/>
    <x v="5"/>
    <n v="762.39199999999994"/>
    <n v="5113.3679999999995"/>
    <x v="3361"/>
  </r>
  <r>
    <s v="Shampoo"/>
    <x v="1"/>
    <s v="Blue Sky Enterprises"/>
    <x v="9"/>
    <x v="1"/>
    <x v="0"/>
    <x v="2"/>
    <x v="6"/>
    <n v="1044.04"/>
    <n v="6157.4079999999994"/>
    <x v="3362"/>
  </r>
  <r>
    <s v="Shampoo"/>
    <x v="1"/>
    <s v="Blue Sky Enterprises"/>
    <x v="9"/>
    <x v="1"/>
    <x v="0"/>
    <x v="2"/>
    <x v="7"/>
    <n v="623.99599999999998"/>
    <n v="6781.4039999999995"/>
    <x v="3363"/>
  </r>
  <r>
    <s v="Shampoo"/>
    <x v="1"/>
    <s v="Blue Sky Enterprises"/>
    <x v="9"/>
    <x v="1"/>
    <x v="0"/>
    <x v="2"/>
    <x v="8"/>
    <n v="660.41599999999994"/>
    <n v="7441.82"/>
    <x v="3364"/>
  </r>
  <r>
    <s v="Shampoo"/>
    <x v="1"/>
    <s v="Blue Sky Enterprises"/>
    <x v="9"/>
    <x v="1"/>
    <x v="0"/>
    <x v="2"/>
    <x v="9"/>
    <n v="403.048"/>
    <n v="7844.8679999999995"/>
    <x v="3365"/>
  </r>
  <r>
    <s v="Shampoo"/>
    <x v="1"/>
    <s v="Blue Sky Enterprises"/>
    <x v="9"/>
    <x v="1"/>
    <x v="0"/>
    <x v="2"/>
    <x v="10"/>
    <n v="390.90800000000002"/>
    <n v="8235.7759999999998"/>
    <x v="3366"/>
  </r>
  <r>
    <s v="Shampoo"/>
    <x v="1"/>
    <s v="Blue Sky Enterprises"/>
    <x v="9"/>
    <x v="1"/>
    <x v="0"/>
    <x v="2"/>
    <x v="11"/>
    <n v="259.79599999999999"/>
    <n v="8495.5720000000001"/>
    <x v="3367"/>
  </r>
  <r>
    <s v="Shampoo"/>
    <x v="1"/>
    <s v="Blue Sky Enterprises"/>
    <x v="9"/>
    <x v="1"/>
    <x v="0"/>
    <x v="3"/>
    <x v="0"/>
    <n v="342.34800000000001"/>
    <n v="342.34800000000001"/>
    <x v="3368"/>
  </r>
  <r>
    <s v="Shampoo"/>
    <x v="1"/>
    <s v="Blue Sky Enterprises"/>
    <x v="9"/>
    <x v="1"/>
    <x v="0"/>
    <x v="3"/>
    <x v="1"/>
    <n v="177.244"/>
    <n v="519.59199999999998"/>
    <x v="3369"/>
  </r>
  <r>
    <s v="Shampoo"/>
    <x v="1"/>
    <s v="Blue Sky Enterprises"/>
    <x v="9"/>
    <x v="1"/>
    <x v="0"/>
    <x v="3"/>
    <x v="2"/>
    <n v="206.38"/>
    <n v="725.97199999999998"/>
    <x v="3370"/>
  </r>
  <r>
    <s v="Shampoo"/>
    <x v="1"/>
    <s v="Blue Sky Enterprises"/>
    <x v="9"/>
    <x v="1"/>
    <x v="0"/>
    <x v="3"/>
    <x v="3"/>
    <n v="135.96799999999999"/>
    <n v="861.93999999999994"/>
    <x v="3371"/>
  </r>
  <r>
    <s v="Shampoo"/>
    <x v="1"/>
    <s v="Blue Sky Enterprises"/>
    <x v="9"/>
    <x v="1"/>
    <x v="0"/>
    <x v="3"/>
    <x v="4"/>
    <n v="7.2839999999999998"/>
    <n v="869.22399999999993"/>
    <x v="3372"/>
  </r>
  <r>
    <s v="Shampoo"/>
    <x v="1"/>
    <s v="Blue Sky Enterprises"/>
    <x v="9"/>
    <x v="1"/>
    <x v="0"/>
    <x v="3"/>
    <x v="5"/>
    <n v="152.964"/>
    <n v="1022.1879999999999"/>
    <x v="3373"/>
  </r>
  <r>
    <s v="Shampoo"/>
    <x v="1"/>
    <s v="Blue Sky Enterprises"/>
    <x v="9"/>
    <x v="1"/>
    <x v="0"/>
    <x v="3"/>
    <x v="6"/>
    <n v="143.25200000000001"/>
    <n v="1165.4399999999998"/>
    <x v="3374"/>
  </r>
  <r>
    <s v="Shampoo"/>
    <x v="1"/>
    <s v="Blue Sky Enterprises"/>
    <x v="9"/>
    <x v="1"/>
    <x v="0"/>
    <x v="3"/>
    <x v="7"/>
    <n v="92.263999999999996"/>
    <n v="1257.7039999999997"/>
    <x v="3375"/>
  </r>
  <r>
    <s v="Shampoo"/>
    <x v="1"/>
    <s v="Blue Sky Enterprises"/>
    <x v="9"/>
    <x v="1"/>
    <x v="0"/>
    <x v="3"/>
    <x v="8"/>
    <n v="165.10399999999998"/>
    <n v="1422.8079999999998"/>
    <x v="3376"/>
  </r>
  <r>
    <s v="Shampoo"/>
    <x v="1"/>
    <s v="Blue Sky Enterprises"/>
    <x v="9"/>
    <x v="1"/>
    <x v="0"/>
    <x v="3"/>
    <x v="9"/>
    <n v="155.392"/>
    <n v="1578.1999999999998"/>
    <x v="3377"/>
  </r>
  <r>
    <s v="Shampoo"/>
    <x v="1"/>
    <s v="Blue Sky Enterprises"/>
    <x v="9"/>
    <x v="1"/>
    <x v="0"/>
    <x v="3"/>
    <x v="10"/>
    <n v="123.828"/>
    <n v="1702.0279999999998"/>
    <x v="3378"/>
  </r>
  <r>
    <s v="Shampoo"/>
    <x v="1"/>
    <s v="Blue Sky Enterprises"/>
    <x v="9"/>
    <x v="1"/>
    <x v="0"/>
    <x v="3"/>
    <x v="11"/>
    <n v="60.699999999999996"/>
    <n v="1762.7279999999998"/>
    <x v="3379"/>
  </r>
  <r>
    <s v="Shampoo"/>
    <x v="1"/>
    <s v="Blue Sky Enterprises"/>
    <x v="9"/>
    <x v="1"/>
    <x v="0"/>
    <x v="4"/>
    <x v="0"/>
    <n v="104.404"/>
    <n v="104.404"/>
    <x v="3380"/>
  </r>
  <r>
    <s v="Shampoo"/>
    <x v="1"/>
    <s v="Blue Sky Enterprises"/>
    <x v="9"/>
    <x v="1"/>
    <x v="0"/>
    <x v="4"/>
    <x v="1"/>
    <n v="114.116"/>
    <n v="218.51999999999998"/>
    <x v="3381"/>
  </r>
  <r>
    <s v="Shampoo"/>
    <x v="1"/>
    <s v="Blue Sky Enterprises"/>
    <x v="9"/>
    <x v="1"/>
    <x v="0"/>
    <x v="4"/>
    <x v="2"/>
    <n v="274.36399999999998"/>
    <n v="492.88399999999996"/>
    <x v="3382"/>
  </r>
  <r>
    <s v="Shampoo"/>
    <x v="1"/>
    <s v="Blue Sky Enterprises"/>
    <x v="9"/>
    <x v="1"/>
    <x v="0"/>
    <x v="4"/>
    <x v="3"/>
    <n v="388.48"/>
    <n v="881.36400000000003"/>
    <x v="3383"/>
  </r>
  <r>
    <s v="Shampoo"/>
    <x v="1"/>
    <s v="Blue Sky Enterprises"/>
    <x v="9"/>
    <x v="1"/>
    <x v="0"/>
    <x v="4"/>
    <x v="4"/>
    <n v="611.85599999999999"/>
    <n v="1493.22"/>
    <x v="3384"/>
  </r>
  <r>
    <s v="Shampoo"/>
    <x v="1"/>
    <s v="Blue Sky Enterprises"/>
    <x v="9"/>
    <x v="1"/>
    <x v="0"/>
    <x v="4"/>
    <x v="5"/>
    <n v="1143.588"/>
    <n v="2636.808"/>
    <x v="3385"/>
  </r>
  <r>
    <s v="Shampoo"/>
    <x v="1"/>
    <s v="Blue Sky Enterprises"/>
    <x v="9"/>
    <x v="1"/>
    <x v="0"/>
    <x v="4"/>
    <x v="6"/>
    <n v="1211.5719999999999"/>
    <n v="3848.38"/>
    <x v="3386"/>
  </r>
  <r>
    <s v="Shampoo"/>
    <x v="1"/>
    <s v="Blue Sky Enterprises"/>
    <x v="9"/>
    <x v="1"/>
    <x v="0"/>
    <x v="4"/>
    <x v="7"/>
    <n v="1201.8599999999999"/>
    <n v="5050.24"/>
    <x v="3387"/>
  </r>
  <r>
    <s v="Shampoo"/>
    <x v="1"/>
    <s v="Blue Sky Enterprises"/>
    <x v="9"/>
    <x v="1"/>
    <x v="0"/>
    <x v="4"/>
    <x v="8"/>
    <n v="1544.2079999999999"/>
    <n v="6594.4479999999994"/>
    <x v="3388"/>
  </r>
  <r>
    <s v="Shampoo"/>
    <x v="1"/>
    <s v="Blue Sky Enterprises"/>
    <x v="9"/>
    <x v="1"/>
    <x v="0"/>
    <x v="4"/>
    <x v="9"/>
    <n v="976.05599999999993"/>
    <n v="7570.503999999999"/>
    <x v="3389"/>
  </r>
  <r>
    <s v="Shampoo"/>
    <x v="1"/>
    <s v="Blue Sky Enterprises"/>
    <x v="9"/>
    <x v="1"/>
    <x v="0"/>
    <x v="4"/>
    <x v="10"/>
    <n v="254.94"/>
    <n v="7825.4439999999986"/>
    <x v="3390"/>
  </r>
  <r>
    <s v="Shampoo"/>
    <x v="1"/>
    <s v="Blue Sky Enterprises"/>
    <x v="9"/>
    <x v="1"/>
    <x v="0"/>
    <x v="4"/>
    <x v="11"/>
    <n v="70.411999999999992"/>
    <n v="7895.8559999999989"/>
    <x v="3391"/>
  </r>
  <r>
    <s v="Shampoo"/>
    <x v="1"/>
    <s v="Blue Sky Enterprises"/>
    <x v="9"/>
    <x v="1"/>
    <x v="0"/>
    <x v="5"/>
    <x v="0"/>
    <n v="99.548000000000002"/>
    <n v="99.548000000000002"/>
    <x v="3392"/>
  </r>
  <r>
    <s v="Shampoo"/>
    <x v="1"/>
    <s v="Blue Sky Enterprises"/>
    <x v="9"/>
    <x v="1"/>
    <x v="0"/>
    <x v="5"/>
    <x v="1"/>
    <n v="983.33999999999992"/>
    <n v="1082.8879999999999"/>
    <x v="3393"/>
  </r>
  <r>
    <s v="Shampoo"/>
    <x v="1"/>
    <s v="Blue Sky Enterprises"/>
    <x v="9"/>
    <x v="1"/>
    <x v="0"/>
    <x v="5"/>
    <x v="2"/>
    <n v="1597.624"/>
    <n v="2680.5119999999997"/>
    <x v="3394"/>
  </r>
  <r>
    <s v="Shampoo"/>
    <x v="1"/>
    <s v="Blue Sky Enterprises"/>
    <x v="9"/>
    <x v="1"/>
    <x v="1"/>
    <x v="0"/>
    <x v="11"/>
    <n v="293.78800000000001"/>
    <n v="293.78800000000001"/>
    <x v="3395"/>
  </r>
  <r>
    <s v="Shampoo"/>
    <x v="1"/>
    <s v="Blue Sky Enterprises"/>
    <x v="9"/>
    <x v="1"/>
    <x v="1"/>
    <x v="1"/>
    <x v="0"/>
    <n v="10132.044"/>
    <n v="10132.044"/>
    <x v="3396"/>
  </r>
  <r>
    <s v="Shampoo"/>
    <x v="1"/>
    <s v="Blue Sky Enterprises"/>
    <x v="9"/>
    <x v="1"/>
    <x v="1"/>
    <x v="1"/>
    <x v="1"/>
    <n v="15920.395999999999"/>
    <n v="26052.44"/>
    <x v="3397"/>
  </r>
  <r>
    <s v="Shampoo"/>
    <x v="1"/>
    <s v="Blue Sky Enterprises"/>
    <x v="9"/>
    <x v="1"/>
    <x v="1"/>
    <x v="1"/>
    <x v="2"/>
    <n v="19987.295999999998"/>
    <n v="46039.735999999997"/>
    <x v="3398"/>
  </r>
  <r>
    <s v="Shampoo"/>
    <x v="1"/>
    <s v="Blue Sky Enterprises"/>
    <x v="9"/>
    <x v="1"/>
    <x v="1"/>
    <x v="1"/>
    <x v="3"/>
    <n v="13749.763999999999"/>
    <n v="59789.5"/>
    <x v="3399"/>
  </r>
  <r>
    <s v="Shampoo"/>
    <x v="1"/>
    <s v="Blue Sky Enterprises"/>
    <x v="9"/>
    <x v="1"/>
    <x v="1"/>
    <x v="1"/>
    <x v="4"/>
    <n v="11685.964"/>
    <n v="71475.464000000007"/>
    <x v="3400"/>
  </r>
  <r>
    <s v="Shampoo"/>
    <x v="1"/>
    <s v="Blue Sky Enterprises"/>
    <x v="9"/>
    <x v="1"/>
    <x v="1"/>
    <x v="1"/>
    <x v="5"/>
    <n v="14087.255999999999"/>
    <n v="85562.72"/>
    <x v="3401"/>
  </r>
  <r>
    <s v="Shampoo"/>
    <x v="1"/>
    <s v="Blue Sky Enterprises"/>
    <x v="9"/>
    <x v="1"/>
    <x v="1"/>
    <x v="1"/>
    <x v="6"/>
    <n v="11319.335999999999"/>
    <n v="96882.055999999997"/>
    <x v="3402"/>
  </r>
  <r>
    <s v="Shampoo"/>
    <x v="1"/>
    <s v="Blue Sky Enterprises"/>
    <x v="9"/>
    <x v="1"/>
    <x v="1"/>
    <x v="1"/>
    <x v="7"/>
    <n v="13931.864"/>
    <n v="110813.92"/>
    <x v="3403"/>
  </r>
  <r>
    <s v="Shampoo"/>
    <x v="1"/>
    <s v="Blue Sky Enterprises"/>
    <x v="9"/>
    <x v="1"/>
    <x v="1"/>
    <x v="1"/>
    <x v="8"/>
    <n v="11948.188"/>
    <n v="122762.10799999999"/>
    <x v="3404"/>
  </r>
  <r>
    <s v="Shampoo"/>
    <x v="1"/>
    <s v="Blue Sky Enterprises"/>
    <x v="9"/>
    <x v="1"/>
    <x v="1"/>
    <x v="1"/>
    <x v="9"/>
    <n v="8490.7160000000003"/>
    <n v="131252.82399999999"/>
    <x v="3405"/>
  </r>
  <r>
    <s v="Shampoo"/>
    <x v="1"/>
    <s v="Blue Sky Enterprises"/>
    <x v="9"/>
    <x v="1"/>
    <x v="1"/>
    <x v="1"/>
    <x v="10"/>
    <n v="7796.308"/>
    <n v="139049.13199999998"/>
    <x v="3406"/>
  </r>
  <r>
    <s v="Shampoo"/>
    <x v="1"/>
    <s v="Blue Sky Enterprises"/>
    <x v="9"/>
    <x v="1"/>
    <x v="1"/>
    <x v="1"/>
    <x v="11"/>
    <n v="6910.0879999999997"/>
    <n v="145959.21999999997"/>
    <x v="3407"/>
  </r>
  <r>
    <s v="Shampoo"/>
    <x v="1"/>
    <s v="Blue Sky Enterprises"/>
    <x v="9"/>
    <x v="1"/>
    <x v="1"/>
    <x v="2"/>
    <x v="0"/>
    <n v="5441.1480000000001"/>
    <n v="5441.1480000000001"/>
    <x v="3408"/>
  </r>
  <r>
    <s v="Shampoo"/>
    <x v="1"/>
    <s v="Blue Sky Enterprises"/>
    <x v="9"/>
    <x v="1"/>
    <x v="1"/>
    <x v="2"/>
    <x v="1"/>
    <n v="8167.7919999999995"/>
    <n v="13608.939999999999"/>
    <x v="3409"/>
  </r>
  <r>
    <s v="Shampoo"/>
    <x v="1"/>
    <s v="Blue Sky Enterprises"/>
    <x v="9"/>
    <x v="1"/>
    <x v="1"/>
    <x v="2"/>
    <x v="2"/>
    <n v="5917.0360000000001"/>
    <n v="19525.975999999999"/>
    <x v="3410"/>
  </r>
  <r>
    <s v="Shampoo"/>
    <x v="1"/>
    <s v="Blue Sky Enterprises"/>
    <x v="9"/>
    <x v="1"/>
    <x v="1"/>
    <x v="2"/>
    <x v="3"/>
    <n v="4399.5360000000001"/>
    <n v="23925.511999999999"/>
    <x v="3411"/>
  </r>
  <r>
    <s v="Shampoo"/>
    <x v="1"/>
    <s v="Blue Sky Enterprises"/>
    <x v="9"/>
    <x v="1"/>
    <x v="1"/>
    <x v="2"/>
    <x v="4"/>
    <n v="4957.9759999999997"/>
    <n v="28883.487999999998"/>
    <x v="3412"/>
  </r>
  <r>
    <s v="Shampoo"/>
    <x v="1"/>
    <s v="Blue Sky Enterprises"/>
    <x v="9"/>
    <x v="1"/>
    <x v="1"/>
    <x v="2"/>
    <x v="5"/>
    <n v="4953.12"/>
    <n v="33836.608"/>
    <x v="3413"/>
  </r>
  <r>
    <s v="Shampoo"/>
    <x v="1"/>
    <s v="Blue Sky Enterprises"/>
    <x v="9"/>
    <x v="1"/>
    <x v="1"/>
    <x v="2"/>
    <x v="6"/>
    <n v="6781.4039999999995"/>
    <n v="40618.012000000002"/>
    <x v="3414"/>
  </r>
  <r>
    <s v="Shampoo"/>
    <x v="1"/>
    <s v="Blue Sky Enterprises"/>
    <x v="9"/>
    <x v="1"/>
    <x v="1"/>
    <x v="2"/>
    <x v="7"/>
    <n v="4057.1880000000001"/>
    <n v="44675.200000000004"/>
    <x v="3415"/>
  </r>
  <r>
    <s v="Shampoo"/>
    <x v="1"/>
    <s v="Blue Sky Enterprises"/>
    <x v="9"/>
    <x v="1"/>
    <x v="1"/>
    <x v="2"/>
    <x v="8"/>
    <n v="4295.1319999999996"/>
    <n v="48970.332000000002"/>
    <x v="3416"/>
  </r>
  <r>
    <s v="Shampoo"/>
    <x v="1"/>
    <s v="Blue Sky Enterprises"/>
    <x v="9"/>
    <x v="1"/>
    <x v="1"/>
    <x v="2"/>
    <x v="9"/>
    <n v="2612.5279999999998"/>
    <n v="51582.86"/>
    <x v="3417"/>
  </r>
  <r>
    <s v="Shampoo"/>
    <x v="1"/>
    <s v="Blue Sky Enterprises"/>
    <x v="9"/>
    <x v="1"/>
    <x v="1"/>
    <x v="2"/>
    <x v="10"/>
    <n v="2539.6880000000001"/>
    <n v="54122.548000000003"/>
    <x v="3418"/>
  </r>
  <r>
    <s v="Shampoo"/>
    <x v="1"/>
    <s v="Blue Sky Enterprises"/>
    <x v="9"/>
    <x v="1"/>
    <x v="1"/>
    <x v="2"/>
    <x v="11"/>
    <n v="1682.604"/>
    <n v="55805.152000000002"/>
    <x v="3419"/>
  </r>
  <r>
    <s v="Shampoo"/>
    <x v="1"/>
    <s v="Blue Sky Enterprises"/>
    <x v="9"/>
    <x v="1"/>
    <x v="1"/>
    <x v="3"/>
    <x v="0"/>
    <n v="2224.0479999999998"/>
    <n v="2224.0479999999998"/>
    <x v="3420"/>
  </r>
  <r>
    <s v="Shampoo"/>
    <x v="1"/>
    <s v="Blue Sky Enterprises"/>
    <x v="9"/>
    <x v="1"/>
    <x v="1"/>
    <x v="3"/>
    <x v="1"/>
    <n v="1160.5840000000001"/>
    <n v="3384.6319999999996"/>
    <x v="3421"/>
  </r>
  <r>
    <s v="Shampoo"/>
    <x v="1"/>
    <s v="Blue Sky Enterprises"/>
    <x v="9"/>
    <x v="1"/>
    <x v="1"/>
    <x v="3"/>
    <x v="2"/>
    <n v="1342.684"/>
    <n v="4727.3159999999998"/>
    <x v="3422"/>
  </r>
  <r>
    <s v="Shampoo"/>
    <x v="1"/>
    <s v="Blue Sky Enterprises"/>
    <x v="9"/>
    <x v="1"/>
    <x v="1"/>
    <x v="3"/>
    <x v="3"/>
    <n v="888.64800000000002"/>
    <n v="5615.9639999999999"/>
    <x v="3423"/>
  </r>
  <r>
    <s v="Shampoo"/>
    <x v="1"/>
    <s v="Blue Sky Enterprises"/>
    <x v="9"/>
    <x v="1"/>
    <x v="1"/>
    <x v="3"/>
    <x v="4"/>
    <n v="41.275999999999996"/>
    <n v="5657.24"/>
    <x v="3424"/>
  </r>
  <r>
    <s v="Shampoo"/>
    <x v="1"/>
    <s v="Blue Sky Enterprises"/>
    <x v="9"/>
    <x v="1"/>
    <x v="1"/>
    <x v="3"/>
    <x v="5"/>
    <n v="1000.336"/>
    <n v="6657.576"/>
    <x v="3425"/>
  </r>
  <r>
    <s v="Shampoo"/>
    <x v="1"/>
    <s v="Blue Sky Enterprises"/>
    <x v="9"/>
    <x v="1"/>
    <x v="1"/>
    <x v="3"/>
    <x v="6"/>
    <n v="934.78"/>
    <n v="7592.3559999999998"/>
    <x v="3426"/>
  </r>
  <r>
    <s v="Shampoo"/>
    <x v="1"/>
    <s v="Blue Sky Enterprises"/>
    <x v="9"/>
    <x v="1"/>
    <x v="1"/>
    <x v="3"/>
    <x v="7"/>
    <n v="599.71600000000001"/>
    <n v="8192.0720000000001"/>
    <x v="3427"/>
  </r>
  <r>
    <s v="Shampoo"/>
    <x v="1"/>
    <s v="Blue Sky Enterprises"/>
    <x v="9"/>
    <x v="1"/>
    <x v="1"/>
    <x v="3"/>
    <x v="8"/>
    <n v="1068.32"/>
    <n v="9260.3919999999998"/>
    <x v="3428"/>
  </r>
  <r>
    <s v="Shampoo"/>
    <x v="1"/>
    <s v="Blue Sky Enterprises"/>
    <x v="9"/>
    <x v="1"/>
    <x v="1"/>
    <x v="3"/>
    <x v="9"/>
    <n v="786.67200000000003"/>
    <n v="10047.064"/>
    <x v="3429"/>
  </r>
  <r>
    <s v="Shampoo"/>
    <x v="1"/>
    <s v="Blue Sky Enterprises"/>
    <x v="9"/>
    <x v="1"/>
    <x v="1"/>
    <x v="3"/>
    <x v="10"/>
    <n v="602.14400000000001"/>
    <n v="10649.208000000001"/>
    <x v="3430"/>
  </r>
  <r>
    <s v="Shampoo"/>
    <x v="1"/>
    <s v="Blue Sky Enterprises"/>
    <x v="9"/>
    <x v="1"/>
    <x v="1"/>
    <x v="3"/>
    <x v="11"/>
    <n v="293.78800000000001"/>
    <n v="10942.996000000001"/>
    <x v="3431"/>
  </r>
  <r>
    <s v="Shampoo"/>
    <x v="1"/>
    <s v="Blue Sky Enterprises"/>
    <x v="9"/>
    <x v="1"/>
    <x v="1"/>
    <x v="4"/>
    <x v="0"/>
    <n v="522.02"/>
    <n v="522.02"/>
    <x v="3432"/>
  </r>
  <r>
    <s v="Shampoo"/>
    <x v="1"/>
    <s v="Blue Sky Enterprises"/>
    <x v="9"/>
    <x v="1"/>
    <x v="1"/>
    <x v="4"/>
    <x v="1"/>
    <n v="577.86400000000003"/>
    <n v="1099.884"/>
    <x v="3433"/>
  </r>
  <r>
    <s v="Shampoo"/>
    <x v="1"/>
    <s v="Blue Sky Enterprises"/>
    <x v="9"/>
    <x v="1"/>
    <x v="1"/>
    <x v="4"/>
    <x v="2"/>
    <n v="1386.3879999999999"/>
    <n v="2486.2719999999999"/>
    <x v="3434"/>
  </r>
  <r>
    <s v="Shampoo"/>
    <x v="1"/>
    <s v="Blue Sky Enterprises"/>
    <x v="9"/>
    <x v="1"/>
    <x v="1"/>
    <x v="4"/>
    <x v="3"/>
    <n v="1956.9679999999998"/>
    <n v="4443.24"/>
    <x v="3435"/>
  </r>
  <r>
    <s v="Shampoo"/>
    <x v="1"/>
    <s v="Blue Sky Enterprises"/>
    <x v="9"/>
    <x v="1"/>
    <x v="1"/>
    <x v="4"/>
    <x v="4"/>
    <n v="3078.7039999999997"/>
    <n v="7521.9439999999995"/>
    <x v="3436"/>
  </r>
  <r>
    <s v="Shampoo"/>
    <x v="1"/>
    <s v="Blue Sky Enterprises"/>
    <x v="9"/>
    <x v="1"/>
    <x v="1"/>
    <x v="4"/>
    <x v="5"/>
    <n v="5759.2159999999994"/>
    <n v="13281.16"/>
    <x v="3437"/>
  </r>
  <r>
    <s v="Shampoo"/>
    <x v="1"/>
    <s v="Blue Sky Enterprises"/>
    <x v="9"/>
    <x v="1"/>
    <x v="1"/>
    <x v="4"/>
    <x v="6"/>
    <n v="6108.848"/>
    <n v="19390.008000000002"/>
    <x v="3438"/>
  </r>
  <r>
    <s v="Shampoo"/>
    <x v="1"/>
    <s v="Blue Sky Enterprises"/>
    <x v="9"/>
    <x v="1"/>
    <x v="1"/>
    <x v="4"/>
    <x v="7"/>
    <n v="6062.7159999999994"/>
    <n v="25452.724000000002"/>
    <x v="3439"/>
  </r>
  <r>
    <s v="Shampoo"/>
    <x v="1"/>
    <s v="Blue Sky Enterprises"/>
    <x v="9"/>
    <x v="1"/>
    <x v="1"/>
    <x v="4"/>
    <x v="8"/>
    <n v="7781.74"/>
    <n v="33234.464"/>
    <x v="3440"/>
  </r>
  <r>
    <s v="Shampoo"/>
    <x v="1"/>
    <s v="Blue Sky Enterprises"/>
    <x v="9"/>
    <x v="1"/>
    <x v="1"/>
    <x v="4"/>
    <x v="9"/>
    <n v="4926.4120000000003"/>
    <n v="38160.876000000004"/>
    <x v="3441"/>
  </r>
  <r>
    <s v="Shampoo"/>
    <x v="1"/>
    <s v="Blue Sky Enterprises"/>
    <x v="9"/>
    <x v="1"/>
    <x v="1"/>
    <x v="4"/>
    <x v="10"/>
    <n v="1289.268"/>
    <n v="39450.144"/>
    <x v="3442"/>
  </r>
  <r>
    <s v="Shampoo"/>
    <x v="1"/>
    <s v="Blue Sky Enterprises"/>
    <x v="9"/>
    <x v="1"/>
    <x v="1"/>
    <x v="4"/>
    <x v="11"/>
    <n v="349.63200000000001"/>
    <n v="39799.775999999998"/>
    <x v="3443"/>
  </r>
  <r>
    <s v="Shampoo"/>
    <x v="1"/>
    <s v="Blue Sky Enterprises"/>
    <x v="9"/>
    <x v="1"/>
    <x v="1"/>
    <x v="5"/>
    <x v="0"/>
    <n v="505.024"/>
    <n v="505.024"/>
    <x v="3444"/>
  </r>
  <r>
    <s v="Shampoo"/>
    <x v="1"/>
    <s v="Blue Sky Enterprises"/>
    <x v="9"/>
    <x v="1"/>
    <x v="1"/>
    <x v="5"/>
    <x v="1"/>
    <n v="4953.12"/>
    <n v="5458.1440000000002"/>
    <x v="3445"/>
  </r>
  <r>
    <s v="Shampoo"/>
    <x v="1"/>
    <s v="Blue Sky Enterprises"/>
    <x v="9"/>
    <x v="1"/>
    <x v="1"/>
    <x v="5"/>
    <x v="2"/>
    <n v="8046.3919999999998"/>
    <n v="13504.536"/>
    <x v="3446"/>
  </r>
  <r>
    <s v="Shampoo"/>
    <x v="1"/>
    <s v="Blue Sky Enterprises"/>
    <x v="9"/>
    <x v="2"/>
    <x v="0"/>
    <x v="0"/>
    <x v="10"/>
    <n v="237.94399999999999"/>
    <n v="237.94399999999999"/>
    <x v="3447"/>
  </r>
  <r>
    <s v="Shampoo"/>
    <x v="1"/>
    <s v="Blue Sky Enterprises"/>
    <x v="9"/>
    <x v="2"/>
    <x v="0"/>
    <x v="0"/>
    <x v="11"/>
    <n v="825.52"/>
    <n v="1063.4639999999999"/>
    <x v="3448"/>
  </r>
  <r>
    <s v="Shampoo"/>
    <x v="1"/>
    <s v="Blue Sky Enterprises"/>
    <x v="9"/>
    <x v="2"/>
    <x v="0"/>
    <x v="1"/>
    <x v="0"/>
    <n v="866.79599999999994"/>
    <n v="866.79599999999994"/>
    <x v="3449"/>
  </r>
  <r>
    <s v="Shampoo"/>
    <x v="1"/>
    <s v="Blue Sky Enterprises"/>
    <x v="9"/>
    <x v="2"/>
    <x v="0"/>
    <x v="1"/>
    <x v="1"/>
    <n v="1670.4639999999999"/>
    <n v="2537.2599999999998"/>
    <x v="3450"/>
  </r>
  <r>
    <s v="Shampoo"/>
    <x v="1"/>
    <s v="Blue Sky Enterprises"/>
    <x v="9"/>
    <x v="2"/>
    <x v="0"/>
    <x v="1"/>
    <x v="2"/>
    <n v="1648.6119999999999"/>
    <n v="4185.8719999999994"/>
    <x v="3451"/>
  </r>
  <r>
    <s v="Shampoo"/>
    <x v="1"/>
    <s v="Blue Sky Enterprises"/>
    <x v="9"/>
    <x v="2"/>
    <x v="0"/>
    <x v="1"/>
    <x v="3"/>
    <n v="1604.9079999999999"/>
    <n v="5790.7799999999988"/>
    <x v="3452"/>
  </r>
  <r>
    <s v="Shampoo"/>
    <x v="1"/>
    <s v="Blue Sky Enterprises"/>
    <x v="9"/>
    <x v="2"/>
    <x v="0"/>
    <x v="1"/>
    <x v="4"/>
    <n v="1602.48"/>
    <n v="7393.2599999999984"/>
    <x v="3453"/>
  </r>
  <r>
    <s v="Shampoo"/>
    <x v="1"/>
    <s v="Blue Sky Enterprises"/>
    <x v="9"/>
    <x v="2"/>
    <x v="0"/>
    <x v="1"/>
    <x v="5"/>
    <n v="1396.1"/>
    <n v="8789.3599999999988"/>
    <x v="3454"/>
  </r>
  <r>
    <s v="Shampoo"/>
    <x v="1"/>
    <s v="Blue Sky Enterprises"/>
    <x v="9"/>
    <x v="2"/>
    <x v="0"/>
    <x v="1"/>
    <x v="6"/>
    <n v="1281.9839999999999"/>
    <n v="10071.343999999999"/>
    <x v="3455"/>
  </r>
  <r>
    <s v="Shampoo"/>
    <x v="1"/>
    <s v="Blue Sky Enterprises"/>
    <x v="9"/>
    <x v="2"/>
    <x v="0"/>
    <x v="1"/>
    <x v="7"/>
    <n v="1204.288"/>
    <n v="11275.632"/>
    <x v="3456"/>
  </r>
  <r>
    <s v="Shampoo"/>
    <x v="1"/>
    <s v="Blue Sky Enterprises"/>
    <x v="9"/>
    <x v="2"/>
    <x v="0"/>
    <x v="1"/>
    <x v="8"/>
    <n v="993.05200000000002"/>
    <n v="12268.683999999999"/>
    <x v="3457"/>
  </r>
  <r>
    <s v="Shampoo"/>
    <x v="1"/>
    <s v="Blue Sky Enterprises"/>
    <x v="9"/>
    <x v="2"/>
    <x v="0"/>
    <x v="1"/>
    <x v="9"/>
    <n v="871.65199999999993"/>
    <n v="13140.335999999999"/>
    <x v="3458"/>
  </r>
  <r>
    <s v="Shampoo"/>
    <x v="1"/>
    <s v="Blue Sky Enterprises"/>
    <x v="9"/>
    <x v="2"/>
    <x v="0"/>
    <x v="1"/>
    <x v="10"/>
    <n v="621.56799999999998"/>
    <n v="13761.903999999999"/>
    <x v="3459"/>
  </r>
  <r>
    <s v="Shampoo"/>
    <x v="1"/>
    <s v="Blue Sky Enterprises"/>
    <x v="9"/>
    <x v="2"/>
    <x v="0"/>
    <x v="1"/>
    <x v="11"/>
    <n v="791.52800000000002"/>
    <n v="14553.431999999999"/>
    <x v="3460"/>
  </r>
  <r>
    <s v="Shampoo"/>
    <x v="1"/>
    <s v="Blue Sky Enterprises"/>
    <x v="9"/>
    <x v="2"/>
    <x v="0"/>
    <x v="2"/>
    <x v="0"/>
    <n v="842.51599999999996"/>
    <n v="842.51599999999996"/>
    <x v="3461"/>
  </r>
  <r>
    <s v="Shampoo"/>
    <x v="1"/>
    <s v="Blue Sky Enterprises"/>
    <x v="9"/>
    <x v="2"/>
    <x v="0"/>
    <x v="2"/>
    <x v="1"/>
    <n v="995.48"/>
    <n v="1837.9960000000001"/>
    <x v="3462"/>
  </r>
  <r>
    <s v="Shampoo"/>
    <x v="1"/>
    <s v="Blue Sky Enterprises"/>
    <x v="9"/>
    <x v="2"/>
    <x v="0"/>
    <x v="2"/>
    <x v="2"/>
    <n v="752.68"/>
    <n v="2590.6759999999999"/>
    <x v="3463"/>
  </r>
  <r>
    <s v="Shampoo"/>
    <x v="1"/>
    <s v="Blue Sky Enterprises"/>
    <x v="9"/>
    <x v="2"/>
    <x v="0"/>
    <x v="2"/>
    <x v="3"/>
    <n v="898.36"/>
    <n v="3489.0360000000001"/>
    <x v="3464"/>
  </r>
  <r>
    <s v="Shampoo"/>
    <x v="1"/>
    <s v="Blue Sky Enterprises"/>
    <x v="9"/>
    <x v="2"/>
    <x v="0"/>
    <x v="2"/>
    <x v="4"/>
    <n v="551.15599999999995"/>
    <n v="4040.192"/>
    <x v="3465"/>
  </r>
  <r>
    <s v="Shampoo"/>
    <x v="1"/>
    <s v="Blue Sky Enterprises"/>
    <x v="9"/>
    <x v="2"/>
    <x v="0"/>
    <x v="2"/>
    <x v="5"/>
    <n v="806.096"/>
    <n v="4846.2880000000005"/>
    <x v="3466"/>
  </r>
  <r>
    <s v="Shampoo"/>
    <x v="1"/>
    <s v="Blue Sky Enterprises"/>
    <x v="9"/>
    <x v="2"/>
    <x v="0"/>
    <x v="2"/>
    <x v="6"/>
    <n v="730.82799999999997"/>
    <n v="5577.116"/>
    <x v="3467"/>
  </r>
  <r>
    <s v="Shampoo"/>
    <x v="1"/>
    <s v="Blue Sky Enterprises"/>
    <x v="9"/>
    <x v="2"/>
    <x v="0"/>
    <x v="2"/>
    <x v="7"/>
    <n v="330.20799999999997"/>
    <n v="5907.3239999999996"/>
    <x v="3468"/>
  </r>
  <r>
    <s v="Shampoo"/>
    <x v="1"/>
    <s v="Blue Sky Enterprises"/>
    <x v="9"/>
    <x v="2"/>
    <x v="0"/>
    <x v="2"/>
    <x v="8"/>
    <n v="337.49200000000002"/>
    <n v="6244.8159999999998"/>
    <x v="3469"/>
  </r>
  <r>
    <s v="Shampoo"/>
    <x v="1"/>
    <s v="Blue Sky Enterprises"/>
    <x v="9"/>
    <x v="2"/>
    <x v="0"/>
    <x v="2"/>
    <x v="9"/>
    <n v="199.096"/>
    <n v="6443.9120000000003"/>
    <x v="3470"/>
  </r>
  <r>
    <s v="Shampoo"/>
    <x v="1"/>
    <s v="Blue Sky Enterprises"/>
    <x v="9"/>
    <x v="2"/>
    <x v="0"/>
    <x v="2"/>
    <x v="10"/>
    <n v="77.695999999999998"/>
    <n v="6521.6080000000002"/>
    <x v="3471"/>
  </r>
  <r>
    <s v="Shampoo"/>
    <x v="1"/>
    <s v="Blue Sky Enterprises"/>
    <x v="9"/>
    <x v="2"/>
    <x v="0"/>
    <x v="2"/>
    <x v="11"/>
    <n v="70.411999999999992"/>
    <n v="6592.02"/>
    <x v="3472"/>
  </r>
  <r>
    <s v="Shampoo"/>
    <x v="1"/>
    <s v="Blue Sky Enterprises"/>
    <x v="9"/>
    <x v="2"/>
    <x v="0"/>
    <x v="3"/>
    <x v="0"/>
    <n v="87.408000000000001"/>
    <n v="87.408000000000001"/>
    <x v="3473"/>
  </r>
  <r>
    <s v="Shampoo"/>
    <x v="1"/>
    <s v="Blue Sky Enterprises"/>
    <x v="9"/>
    <x v="2"/>
    <x v="0"/>
    <x v="3"/>
    <x v="1"/>
    <n v="41.275999999999996"/>
    <n v="128.684"/>
    <x v="3474"/>
  </r>
  <r>
    <s v="Shampoo"/>
    <x v="1"/>
    <s v="Blue Sky Enterprises"/>
    <x v="9"/>
    <x v="2"/>
    <x v="0"/>
    <x v="3"/>
    <x v="2"/>
    <n v="101.976"/>
    <n v="230.66"/>
    <x v="3475"/>
  </r>
  <r>
    <s v="Shampoo"/>
    <x v="1"/>
    <s v="Blue Sky Enterprises"/>
    <x v="9"/>
    <x v="2"/>
    <x v="0"/>
    <x v="3"/>
    <x v="3"/>
    <n v="26.707999999999998"/>
    <n v="257.36799999999999"/>
    <x v="3476"/>
  </r>
  <r>
    <s v="Shampoo"/>
    <x v="1"/>
    <s v="Blue Sky Enterprises"/>
    <x v="9"/>
    <x v="2"/>
    <x v="0"/>
    <x v="3"/>
    <x v="4"/>
    <n v="26.707999999999998"/>
    <n v="284.07600000000002"/>
    <x v="3477"/>
  </r>
  <r>
    <s v="Shampoo"/>
    <x v="1"/>
    <s v="Blue Sky Enterprises"/>
    <x v="9"/>
    <x v="2"/>
    <x v="0"/>
    <x v="3"/>
    <x v="5"/>
    <n v="121.39999999999999"/>
    <n v="405.476"/>
    <x v="3257"/>
  </r>
  <r>
    <s v="Shampoo"/>
    <x v="1"/>
    <s v="Blue Sky Enterprises"/>
    <x v="9"/>
    <x v="2"/>
    <x v="0"/>
    <x v="3"/>
    <x v="6"/>
    <n v="65.555999999999997"/>
    <n v="471.03199999999998"/>
    <x v="3478"/>
  </r>
  <r>
    <s v="Shampoo"/>
    <x v="1"/>
    <s v="Blue Sky Enterprises"/>
    <x v="9"/>
    <x v="2"/>
    <x v="0"/>
    <x v="3"/>
    <x v="7"/>
    <n v="24.28"/>
    <n v="495.31200000000001"/>
    <x v="3479"/>
  </r>
  <r>
    <s v="Shampoo"/>
    <x v="1"/>
    <s v="Blue Sky Enterprises"/>
    <x v="9"/>
    <x v="2"/>
    <x v="0"/>
    <x v="3"/>
    <x v="8"/>
    <n v="14.568"/>
    <n v="509.88"/>
    <x v="3480"/>
  </r>
  <r>
    <s v="Shampoo"/>
    <x v="1"/>
    <s v="Blue Sky Enterprises"/>
    <x v="9"/>
    <x v="2"/>
    <x v="0"/>
    <x v="3"/>
    <x v="9"/>
    <n v="31.564"/>
    <n v="541.44399999999996"/>
    <x v="3481"/>
  </r>
  <r>
    <s v="Shampoo"/>
    <x v="1"/>
    <s v="Blue Sky Enterprises"/>
    <x v="9"/>
    <x v="2"/>
    <x v="0"/>
    <x v="3"/>
    <x v="10"/>
    <n v="38.847999999999999"/>
    <n v="580.29199999999992"/>
    <x v="3482"/>
  </r>
  <r>
    <s v="Shampoo"/>
    <x v="1"/>
    <s v="Blue Sky Enterprises"/>
    <x v="9"/>
    <x v="2"/>
    <x v="0"/>
    <x v="3"/>
    <x v="11"/>
    <n v="43.704000000000001"/>
    <n v="623.99599999999987"/>
    <x v="3483"/>
  </r>
  <r>
    <s v="Shampoo"/>
    <x v="1"/>
    <s v="Blue Sky Enterprises"/>
    <x v="9"/>
    <x v="2"/>
    <x v="0"/>
    <x v="4"/>
    <x v="0"/>
    <n v="4.8559999999999999"/>
    <n v="4.8559999999999999"/>
    <x v="3484"/>
  </r>
  <r>
    <s v="Shampoo"/>
    <x v="1"/>
    <s v="Blue Sky Enterprises"/>
    <x v="9"/>
    <x v="2"/>
    <x v="0"/>
    <x v="4"/>
    <x v="1"/>
    <n v="36.42"/>
    <n v="41.276000000000003"/>
    <x v="3485"/>
  </r>
  <r>
    <s v="Shampoo"/>
    <x v="1"/>
    <s v="Blue Sky Enterprises"/>
    <x v="9"/>
    <x v="2"/>
    <x v="0"/>
    <x v="4"/>
    <x v="2"/>
    <n v="245.22799999999998"/>
    <n v="286.50399999999996"/>
    <x v="3486"/>
  </r>
  <r>
    <s v="Shampoo"/>
    <x v="1"/>
    <s v="Blue Sky Enterprises"/>
    <x v="9"/>
    <x v="2"/>
    <x v="0"/>
    <x v="4"/>
    <x v="3"/>
    <n v="366.62799999999999"/>
    <n v="653.13199999999995"/>
    <x v="3487"/>
  </r>
  <r>
    <s v="Shampoo"/>
    <x v="1"/>
    <s v="Blue Sky Enterprises"/>
    <x v="9"/>
    <x v="2"/>
    <x v="0"/>
    <x v="4"/>
    <x v="4"/>
    <n v="318.06799999999998"/>
    <n v="971.19999999999993"/>
    <x v="3488"/>
  </r>
  <r>
    <s v="Shampoo"/>
    <x v="1"/>
    <s v="Blue Sky Enterprises"/>
    <x v="9"/>
    <x v="2"/>
    <x v="0"/>
    <x v="4"/>
    <x v="5"/>
    <n v="434.61199999999997"/>
    <n v="1405.8119999999999"/>
    <x v="3489"/>
  </r>
  <r>
    <s v="Shampoo"/>
    <x v="1"/>
    <s v="Blue Sky Enterprises"/>
    <x v="9"/>
    <x v="2"/>
    <x v="0"/>
    <x v="4"/>
    <x v="6"/>
    <n v="609.428"/>
    <n v="2015.2399999999998"/>
    <x v="3490"/>
  </r>
  <r>
    <s v="Shampoo"/>
    <x v="1"/>
    <s v="Blue Sky Enterprises"/>
    <x v="9"/>
    <x v="2"/>
    <x v="0"/>
    <x v="4"/>
    <x v="7"/>
    <n v="623.99599999999998"/>
    <n v="2639.2359999999999"/>
    <x v="3491"/>
  </r>
  <r>
    <s v="Shampoo"/>
    <x v="1"/>
    <s v="Blue Sky Enterprises"/>
    <x v="9"/>
    <x v="2"/>
    <x v="0"/>
    <x v="4"/>
    <x v="8"/>
    <n v="684.69600000000003"/>
    <n v="3323.9319999999998"/>
    <x v="3492"/>
  </r>
  <r>
    <s v="Shampoo"/>
    <x v="1"/>
    <s v="Blue Sky Enterprises"/>
    <x v="9"/>
    <x v="2"/>
    <x v="0"/>
    <x v="4"/>
    <x v="9"/>
    <n v="410.33199999999999"/>
    <n v="3734.2639999999997"/>
    <x v="3493"/>
  </r>
  <r>
    <s v="Shampoo"/>
    <x v="1"/>
    <s v="Blue Sky Enterprises"/>
    <x v="9"/>
    <x v="2"/>
    <x v="0"/>
    <x v="4"/>
    <x v="10"/>
    <n v="172.38800000000001"/>
    <n v="3906.6519999999996"/>
    <x v="3494"/>
  </r>
  <r>
    <s v="Shampoo"/>
    <x v="1"/>
    <s v="Blue Sky Enterprises"/>
    <x v="9"/>
    <x v="2"/>
    <x v="0"/>
    <x v="4"/>
    <x v="11"/>
    <n v="148.108"/>
    <n v="4054.7599999999998"/>
    <x v="3329"/>
  </r>
  <r>
    <s v="Shampoo"/>
    <x v="1"/>
    <s v="Blue Sky Enterprises"/>
    <x v="9"/>
    <x v="2"/>
    <x v="0"/>
    <x v="5"/>
    <x v="0"/>
    <n v="179.672"/>
    <n v="179.672"/>
    <x v="3495"/>
  </r>
  <r>
    <s v="Shampoo"/>
    <x v="1"/>
    <s v="Blue Sky Enterprises"/>
    <x v="9"/>
    <x v="2"/>
    <x v="0"/>
    <x v="5"/>
    <x v="1"/>
    <n v="556.01199999999994"/>
    <n v="735.68399999999997"/>
    <x v="3496"/>
  </r>
  <r>
    <s v="Shampoo"/>
    <x v="1"/>
    <s v="Blue Sky Enterprises"/>
    <x v="9"/>
    <x v="2"/>
    <x v="0"/>
    <x v="5"/>
    <x v="2"/>
    <n v="1155.7280000000001"/>
    <n v="1891.412"/>
    <x v="3497"/>
  </r>
  <r>
    <s v="Shampoo"/>
    <x v="1"/>
    <s v="Blue Sky Enterprises"/>
    <x v="9"/>
    <x v="2"/>
    <x v="1"/>
    <x v="0"/>
    <x v="10"/>
    <n v="1539.3519999999999"/>
    <n v="1539.3519999999999"/>
    <x v="3498"/>
  </r>
  <r>
    <s v="Shampoo"/>
    <x v="1"/>
    <s v="Blue Sky Enterprises"/>
    <x v="9"/>
    <x v="2"/>
    <x v="1"/>
    <x v="0"/>
    <x v="11"/>
    <n v="5368.308"/>
    <n v="6907.66"/>
    <x v="3499"/>
  </r>
  <r>
    <s v="Shampoo"/>
    <x v="1"/>
    <s v="Blue Sky Enterprises"/>
    <x v="9"/>
    <x v="2"/>
    <x v="1"/>
    <x v="1"/>
    <x v="0"/>
    <n v="5642.6719999999996"/>
    <n v="5642.6719999999996"/>
    <x v="3500"/>
  </r>
  <r>
    <s v="Shampoo"/>
    <x v="1"/>
    <s v="Blue Sky Enterprises"/>
    <x v="9"/>
    <x v="2"/>
    <x v="1"/>
    <x v="1"/>
    <x v="1"/>
    <n v="10862.871999999999"/>
    <n v="16505.543999999998"/>
    <x v="3501"/>
  </r>
  <r>
    <s v="Shampoo"/>
    <x v="1"/>
    <s v="Blue Sky Enterprises"/>
    <x v="9"/>
    <x v="2"/>
    <x v="1"/>
    <x v="1"/>
    <x v="2"/>
    <n v="10719.619999999999"/>
    <n v="27225.163999999997"/>
    <x v="3502"/>
  </r>
  <r>
    <s v="Shampoo"/>
    <x v="1"/>
    <s v="Blue Sky Enterprises"/>
    <x v="9"/>
    <x v="2"/>
    <x v="1"/>
    <x v="1"/>
    <x v="3"/>
    <n v="10425.832"/>
    <n v="37650.995999999999"/>
    <x v="3503"/>
  </r>
  <r>
    <s v="Shampoo"/>
    <x v="1"/>
    <s v="Blue Sky Enterprises"/>
    <x v="9"/>
    <x v="2"/>
    <x v="1"/>
    <x v="1"/>
    <x v="4"/>
    <n v="10532.663999999999"/>
    <n v="48183.659999999996"/>
    <x v="3504"/>
  </r>
  <r>
    <s v="Shampoo"/>
    <x v="1"/>
    <s v="Blue Sky Enterprises"/>
    <x v="9"/>
    <x v="2"/>
    <x v="1"/>
    <x v="1"/>
    <x v="5"/>
    <n v="9282.2440000000006"/>
    <n v="57465.903999999995"/>
    <x v="3505"/>
  </r>
  <r>
    <s v="Shampoo"/>
    <x v="1"/>
    <s v="Blue Sky Enterprises"/>
    <x v="9"/>
    <x v="2"/>
    <x v="1"/>
    <x v="1"/>
    <x v="6"/>
    <n v="8517.4239999999991"/>
    <n v="65983.327999999994"/>
    <x v="3506"/>
  </r>
  <r>
    <s v="Shampoo"/>
    <x v="1"/>
    <s v="Blue Sky Enterprises"/>
    <x v="9"/>
    <x v="2"/>
    <x v="1"/>
    <x v="1"/>
    <x v="7"/>
    <n v="8014.8279999999995"/>
    <n v="73998.155999999988"/>
    <x v="3507"/>
  </r>
  <r>
    <s v="Shampoo"/>
    <x v="1"/>
    <s v="Blue Sky Enterprises"/>
    <x v="9"/>
    <x v="2"/>
    <x v="1"/>
    <x v="1"/>
    <x v="8"/>
    <n v="6596.8760000000002"/>
    <n v="80595.031999999992"/>
    <x v="3508"/>
  </r>
  <r>
    <s v="Shampoo"/>
    <x v="1"/>
    <s v="Blue Sky Enterprises"/>
    <x v="9"/>
    <x v="2"/>
    <x v="1"/>
    <x v="1"/>
    <x v="9"/>
    <n v="5798.0639999999994"/>
    <n v="86393.09599999999"/>
    <x v="3509"/>
  </r>
  <r>
    <s v="Shampoo"/>
    <x v="1"/>
    <s v="Blue Sky Enterprises"/>
    <x v="9"/>
    <x v="2"/>
    <x v="1"/>
    <x v="1"/>
    <x v="10"/>
    <n v="4134.884"/>
    <n v="90527.98"/>
    <x v="3510"/>
  </r>
  <r>
    <s v="Shampoo"/>
    <x v="1"/>
    <s v="Blue Sky Enterprises"/>
    <x v="9"/>
    <x v="2"/>
    <x v="1"/>
    <x v="1"/>
    <x v="11"/>
    <n v="5263.9039999999995"/>
    <n v="95791.883999999991"/>
    <x v="3511"/>
  </r>
  <r>
    <s v="Shampoo"/>
    <x v="1"/>
    <s v="Blue Sky Enterprises"/>
    <x v="9"/>
    <x v="2"/>
    <x v="1"/>
    <x v="2"/>
    <x v="0"/>
    <n v="5611.1080000000002"/>
    <n v="5611.1080000000002"/>
    <x v="3512"/>
  </r>
  <r>
    <s v="Shampoo"/>
    <x v="1"/>
    <s v="Blue Sky Enterprises"/>
    <x v="9"/>
    <x v="2"/>
    <x v="1"/>
    <x v="2"/>
    <x v="1"/>
    <n v="6672.1440000000002"/>
    <n v="12283.252"/>
    <x v="3513"/>
  </r>
  <r>
    <s v="Shampoo"/>
    <x v="1"/>
    <s v="Blue Sky Enterprises"/>
    <x v="9"/>
    <x v="2"/>
    <x v="1"/>
    <x v="2"/>
    <x v="2"/>
    <n v="5050.24"/>
    <n v="17333.491999999998"/>
    <x v="3514"/>
  </r>
  <r>
    <s v="Shampoo"/>
    <x v="1"/>
    <s v="Blue Sky Enterprises"/>
    <x v="9"/>
    <x v="2"/>
    <x v="1"/>
    <x v="2"/>
    <x v="3"/>
    <n v="5919.4639999999999"/>
    <n v="23252.955999999998"/>
    <x v="3515"/>
  </r>
  <r>
    <s v="Shampoo"/>
    <x v="1"/>
    <s v="Blue Sky Enterprises"/>
    <x v="9"/>
    <x v="2"/>
    <x v="1"/>
    <x v="2"/>
    <x v="4"/>
    <n v="3583.7280000000001"/>
    <n v="26836.683999999997"/>
    <x v="3516"/>
  </r>
  <r>
    <s v="Shampoo"/>
    <x v="1"/>
    <s v="Blue Sky Enterprises"/>
    <x v="9"/>
    <x v="2"/>
    <x v="1"/>
    <x v="2"/>
    <x v="5"/>
    <n v="5242.0519999999997"/>
    <n v="32078.735999999997"/>
    <x v="3517"/>
  </r>
  <r>
    <s v="Shampoo"/>
    <x v="1"/>
    <s v="Blue Sky Enterprises"/>
    <x v="9"/>
    <x v="2"/>
    <x v="1"/>
    <x v="2"/>
    <x v="6"/>
    <n v="4749.1679999999997"/>
    <n v="36827.903999999995"/>
    <x v="3518"/>
  </r>
  <r>
    <s v="Shampoo"/>
    <x v="1"/>
    <s v="Blue Sky Enterprises"/>
    <x v="9"/>
    <x v="2"/>
    <x v="1"/>
    <x v="2"/>
    <x v="7"/>
    <n v="2141.4960000000001"/>
    <n v="38969.399999999994"/>
    <x v="3519"/>
  </r>
  <r>
    <s v="Shampoo"/>
    <x v="1"/>
    <s v="Blue Sky Enterprises"/>
    <x v="9"/>
    <x v="2"/>
    <x v="1"/>
    <x v="2"/>
    <x v="8"/>
    <n v="2187.6280000000002"/>
    <n v="41157.027999999991"/>
    <x v="3520"/>
  </r>
  <r>
    <s v="Shampoo"/>
    <x v="1"/>
    <s v="Blue Sky Enterprises"/>
    <x v="9"/>
    <x v="2"/>
    <x v="1"/>
    <x v="2"/>
    <x v="9"/>
    <n v="1296.5519999999999"/>
    <n v="42453.579999999994"/>
    <x v="3521"/>
  </r>
  <r>
    <s v="Shampoo"/>
    <x v="1"/>
    <s v="Blue Sky Enterprises"/>
    <x v="9"/>
    <x v="2"/>
    <x v="1"/>
    <x v="2"/>
    <x v="10"/>
    <n v="502.596"/>
    <n v="42956.175999999992"/>
    <x v="3522"/>
  </r>
  <r>
    <s v="Shampoo"/>
    <x v="1"/>
    <s v="Blue Sky Enterprises"/>
    <x v="9"/>
    <x v="2"/>
    <x v="1"/>
    <x v="2"/>
    <x v="11"/>
    <n v="461.32"/>
    <n v="43417.495999999992"/>
    <x v="3523"/>
  </r>
  <r>
    <s v="Shampoo"/>
    <x v="1"/>
    <s v="Blue Sky Enterprises"/>
    <x v="9"/>
    <x v="2"/>
    <x v="1"/>
    <x v="3"/>
    <x v="0"/>
    <n v="570.58000000000004"/>
    <n v="570.58000000000004"/>
    <x v="3524"/>
  </r>
  <r>
    <s v="Shampoo"/>
    <x v="1"/>
    <s v="Blue Sky Enterprises"/>
    <x v="9"/>
    <x v="2"/>
    <x v="1"/>
    <x v="3"/>
    <x v="1"/>
    <n v="271.93599999999998"/>
    <n v="842.51600000000008"/>
    <x v="3525"/>
  </r>
  <r>
    <s v="Shampoo"/>
    <x v="1"/>
    <s v="Blue Sky Enterprises"/>
    <x v="9"/>
    <x v="2"/>
    <x v="1"/>
    <x v="3"/>
    <x v="2"/>
    <n v="662.84399999999994"/>
    <n v="1505.3600000000001"/>
    <x v="3526"/>
  </r>
  <r>
    <s v="Shampoo"/>
    <x v="1"/>
    <s v="Blue Sky Enterprises"/>
    <x v="9"/>
    <x v="2"/>
    <x v="1"/>
    <x v="3"/>
    <x v="3"/>
    <n v="174.816"/>
    <n v="1680.1760000000002"/>
    <x v="3527"/>
  </r>
  <r>
    <s v="Shampoo"/>
    <x v="1"/>
    <s v="Blue Sky Enterprises"/>
    <x v="9"/>
    <x v="2"/>
    <x v="1"/>
    <x v="3"/>
    <x v="4"/>
    <n v="177.244"/>
    <n v="1857.42"/>
    <x v="3528"/>
  </r>
  <r>
    <s v="Shampoo"/>
    <x v="1"/>
    <s v="Blue Sky Enterprises"/>
    <x v="9"/>
    <x v="2"/>
    <x v="1"/>
    <x v="3"/>
    <x v="5"/>
    <n v="789.1"/>
    <n v="2646.52"/>
    <x v="3529"/>
  </r>
  <r>
    <s v="Shampoo"/>
    <x v="1"/>
    <s v="Blue Sky Enterprises"/>
    <x v="9"/>
    <x v="2"/>
    <x v="1"/>
    <x v="3"/>
    <x v="6"/>
    <n v="424.9"/>
    <n v="3071.42"/>
    <x v="3530"/>
  </r>
  <r>
    <s v="Shampoo"/>
    <x v="1"/>
    <s v="Blue Sky Enterprises"/>
    <x v="9"/>
    <x v="2"/>
    <x v="1"/>
    <x v="3"/>
    <x v="7"/>
    <n v="155.392"/>
    <n v="3226.8119999999999"/>
    <x v="3531"/>
  </r>
  <r>
    <s v="Shampoo"/>
    <x v="1"/>
    <s v="Blue Sky Enterprises"/>
    <x v="9"/>
    <x v="2"/>
    <x v="1"/>
    <x v="3"/>
    <x v="8"/>
    <n v="89.835999999999999"/>
    <n v="3316.6479999999997"/>
    <x v="3532"/>
  </r>
  <r>
    <s v="Shampoo"/>
    <x v="1"/>
    <s v="Blue Sky Enterprises"/>
    <x v="9"/>
    <x v="2"/>
    <x v="1"/>
    <x v="3"/>
    <x v="9"/>
    <n v="150.536"/>
    <n v="3467.1839999999997"/>
    <x v="3533"/>
  </r>
  <r>
    <s v="Shampoo"/>
    <x v="1"/>
    <s v="Blue Sky Enterprises"/>
    <x v="9"/>
    <x v="2"/>
    <x v="1"/>
    <x v="3"/>
    <x v="10"/>
    <n v="191.81199999999998"/>
    <n v="3658.9959999999996"/>
    <x v="3534"/>
  </r>
  <r>
    <s v="Shampoo"/>
    <x v="1"/>
    <s v="Blue Sky Enterprises"/>
    <x v="9"/>
    <x v="2"/>
    <x v="1"/>
    <x v="3"/>
    <x v="11"/>
    <n v="208.80799999999999"/>
    <n v="3867.8039999999996"/>
    <x v="3535"/>
  </r>
  <r>
    <s v="Shampoo"/>
    <x v="1"/>
    <s v="Blue Sky Enterprises"/>
    <x v="9"/>
    <x v="2"/>
    <x v="1"/>
    <x v="4"/>
    <x v="0"/>
    <n v="24.28"/>
    <n v="24.28"/>
    <x v="3536"/>
  </r>
  <r>
    <s v="Shampoo"/>
    <x v="1"/>
    <s v="Blue Sky Enterprises"/>
    <x v="9"/>
    <x v="2"/>
    <x v="1"/>
    <x v="4"/>
    <x v="1"/>
    <n v="182.1"/>
    <n v="206.38"/>
    <x v="3537"/>
  </r>
  <r>
    <s v="Shampoo"/>
    <x v="1"/>
    <s v="Blue Sky Enterprises"/>
    <x v="9"/>
    <x v="2"/>
    <x v="1"/>
    <x v="4"/>
    <x v="2"/>
    <n v="1240.7079999999999"/>
    <n v="1447.0879999999997"/>
    <x v="3538"/>
  </r>
  <r>
    <s v="Shampoo"/>
    <x v="1"/>
    <s v="Blue Sky Enterprises"/>
    <x v="9"/>
    <x v="2"/>
    <x v="1"/>
    <x v="4"/>
    <x v="3"/>
    <n v="1842.8519999999999"/>
    <n v="3289.9399999999996"/>
    <x v="3539"/>
  </r>
  <r>
    <s v="Shampoo"/>
    <x v="1"/>
    <s v="Blue Sky Enterprises"/>
    <x v="9"/>
    <x v="2"/>
    <x v="1"/>
    <x v="4"/>
    <x v="4"/>
    <n v="1607.336"/>
    <n v="4897.2759999999998"/>
    <x v="3499"/>
  </r>
  <r>
    <s v="Shampoo"/>
    <x v="1"/>
    <s v="Blue Sky Enterprises"/>
    <x v="9"/>
    <x v="2"/>
    <x v="1"/>
    <x v="4"/>
    <x v="5"/>
    <n v="2190.056"/>
    <n v="7087.3320000000003"/>
    <x v="3540"/>
  </r>
  <r>
    <s v="Shampoo"/>
    <x v="1"/>
    <s v="Blue Sky Enterprises"/>
    <x v="9"/>
    <x v="2"/>
    <x v="1"/>
    <x v="4"/>
    <x v="6"/>
    <n v="3066.5639999999999"/>
    <n v="10153.896000000001"/>
    <x v="3541"/>
  </r>
  <r>
    <s v="Shampoo"/>
    <x v="1"/>
    <s v="Blue Sky Enterprises"/>
    <x v="9"/>
    <x v="2"/>
    <x v="1"/>
    <x v="4"/>
    <x v="7"/>
    <n v="3146.6880000000001"/>
    <n v="13300.584000000001"/>
    <x v="3542"/>
  </r>
  <r>
    <s v="Shampoo"/>
    <x v="1"/>
    <s v="Blue Sky Enterprises"/>
    <x v="9"/>
    <x v="2"/>
    <x v="1"/>
    <x v="4"/>
    <x v="8"/>
    <n v="3450.1880000000001"/>
    <n v="16750.772000000001"/>
    <x v="3543"/>
  </r>
  <r>
    <s v="Shampoo"/>
    <x v="1"/>
    <s v="Blue Sky Enterprises"/>
    <x v="9"/>
    <x v="2"/>
    <x v="1"/>
    <x v="4"/>
    <x v="9"/>
    <n v="2073.5120000000002"/>
    <n v="18824.284"/>
    <x v="3544"/>
  </r>
  <r>
    <s v="Shampoo"/>
    <x v="1"/>
    <s v="Blue Sky Enterprises"/>
    <x v="9"/>
    <x v="2"/>
    <x v="1"/>
    <x v="4"/>
    <x v="10"/>
    <n v="871.65199999999993"/>
    <n v="19695.935999999998"/>
    <x v="3545"/>
  </r>
  <r>
    <s v="Shampoo"/>
    <x v="1"/>
    <s v="Blue Sky Enterprises"/>
    <x v="9"/>
    <x v="2"/>
    <x v="1"/>
    <x v="4"/>
    <x v="11"/>
    <n v="747.82399999999996"/>
    <n v="20443.759999999998"/>
    <x v="3546"/>
  </r>
  <r>
    <s v="Shampoo"/>
    <x v="1"/>
    <s v="Blue Sky Enterprises"/>
    <x v="9"/>
    <x v="2"/>
    <x v="1"/>
    <x v="5"/>
    <x v="0"/>
    <n v="903.21600000000001"/>
    <n v="903.21600000000001"/>
    <x v="3547"/>
  </r>
  <r>
    <s v="Shampoo"/>
    <x v="1"/>
    <s v="Blue Sky Enterprises"/>
    <x v="9"/>
    <x v="2"/>
    <x v="1"/>
    <x v="5"/>
    <x v="1"/>
    <n v="2801.9119999999998"/>
    <n v="3705.1279999999997"/>
    <x v="3548"/>
  </r>
  <r>
    <s v="Shampoo"/>
    <x v="1"/>
    <s v="Blue Sky Enterprises"/>
    <x v="9"/>
    <x v="2"/>
    <x v="1"/>
    <x v="5"/>
    <x v="2"/>
    <n v="5827.2"/>
    <n v="9532.3279999999995"/>
    <x v="3549"/>
  </r>
  <r>
    <s v="Shampoo"/>
    <x v="1"/>
    <s v="Elite Cosmetics"/>
    <x v="10"/>
    <x v="0"/>
    <x v="0"/>
    <x v="1"/>
    <x v="9"/>
    <n v="25.872"/>
    <n v="25.872"/>
    <x v="3550"/>
  </r>
  <r>
    <s v="Shampoo"/>
    <x v="1"/>
    <s v="Elite Cosmetics"/>
    <x v="10"/>
    <x v="0"/>
    <x v="0"/>
    <x v="1"/>
    <x v="10"/>
    <n v="108.878"/>
    <n v="134.75"/>
    <x v="3551"/>
  </r>
  <r>
    <s v="Shampoo"/>
    <x v="1"/>
    <s v="Elite Cosmetics"/>
    <x v="10"/>
    <x v="0"/>
    <x v="0"/>
    <x v="1"/>
    <x v="11"/>
    <n v="45.276000000000003"/>
    <n v="180.02600000000001"/>
    <x v="3552"/>
  </r>
  <r>
    <s v="Shampoo"/>
    <x v="1"/>
    <s v="Elite Cosmetics"/>
    <x v="10"/>
    <x v="0"/>
    <x v="0"/>
    <x v="2"/>
    <x v="0"/>
    <n v="62.524000000000001"/>
    <n v="62.524000000000001"/>
    <x v="3553"/>
  </r>
  <r>
    <s v="Shampoo"/>
    <x v="1"/>
    <s v="Elite Cosmetics"/>
    <x v="10"/>
    <x v="0"/>
    <x v="0"/>
    <x v="2"/>
    <x v="1"/>
    <n v="133.672"/>
    <n v="196.196"/>
    <x v="3554"/>
  </r>
  <r>
    <s v="Shampoo"/>
    <x v="1"/>
    <s v="Elite Cosmetics"/>
    <x v="10"/>
    <x v="0"/>
    <x v="0"/>
    <x v="2"/>
    <x v="2"/>
    <n v="134.75"/>
    <n v="330.94600000000003"/>
    <x v="3555"/>
  </r>
  <r>
    <s v="Shampoo"/>
    <x v="1"/>
    <s v="Elite Cosmetics"/>
    <x v="10"/>
    <x v="0"/>
    <x v="0"/>
    <x v="2"/>
    <x v="3"/>
    <n v="93.786000000000001"/>
    <n v="424.73200000000003"/>
    <x v="3556"/>
  </r>
  <r>
    <s v="Shampoo"/>
    <x v="1"/>
    <s v="Elite Cosmetics"/>
    <x v="10"/>
    <x v="0"/>
    <x v="0"/>
    <x v="2"/>
    <x v="4"/>
    <n v="145.53"/>
    <n v="570.26200000000006"/>
    <x v="3557"/>
  </r>
  <r>
    <s v="Shampoo"/>
    <x v="1"/>
    <s v="Elite Cosmetics"/>
    <x v="10"/>
    <x v="0"/>
    <x v="0"/>
    <x v="2"/>
    <x v="5"/>
    <n v="230.69200000000001"/>
    <n v="800.95400000000006"/>
    <x v="3558"/>
  </r>
  <r>
    <s v="Shampoo"/>
    <x v="1"/>
    <s v="Elite Cosmetics"/>
    <x v="10"/>
    <x v="0"/>
    <x v="0"/>
    <x v="2"/>
    <x v="6"/>
    <n v="190.80600000000001"/>
    <n v="991.7600000000001"/>
    <x v="3559"/>
  </r>
  <r>
    <s v="Shampoo"/>
    <x v="1"/>
    <s v="Elite Cosmetics"/>
    <x v="10"/>
    <x v="0"/>
    <x v="0"/>
    <x v="2"/>
    <x v="7"/>
    <n v="284.59200000000004"/>
    <n v="1276.3520000000001"/>
    <x v="3560"/>
  </r>
  <r>
    <s v="Shampoo"/>
    <x v="1"/>
    <s v="Elite Cosmetics"/>
    <x v="10"/>
    <x v="0"/>
    <x v="0"/>
    <x v="2"/>
    <x v="8"/>
    <n v="209.13200000000001"/>
    <n v="1485.4840000000002"/>
    <x v="3561"/>
  </r>
  <r>
    <s v="Shampoo"/>
    <x v="1"/>
    <s v="Elite Cosmetics"/>
    <x v="10"/>
    <x v="0"/>
    <x v="0"/>
    <x v="2"/>
    <x v="9"/>
    <n v="272.73400000000004"/>
    <n v="1758.2180000000003"/>
    <x v="3562"/>
  </r>
  <r>
    <s v="Shampoo"/>
    <x v="1"/>
    <s v="Elite Cosmetics"/>
    <x v="10"/>
    <x v="0"/>
    <x v="0"/>
    <x v="2"/>
    <x v="10"/>
    <n v="282.43600000000004"/>
    <n v="2040.6540000000005"/>
    <x v="3563"/>
  </r>
  <r>
    <s v="Shampoo"/>
    <x v="1"/>
    <s v="Elite Cosmetics"/>
    <x v="10"/>
    <x v="0"/>
    <x v="0"/>
    <x v="2"/>
    <x v="11"/>
    <n v="264.11"/>
    <n v="2304.7640000000006"/>
    <x v="3564"/>
  </r>
  <r>
    <s v="Shampoo"/>
    <x v="1"/>
    <s v="Elite Cosmetics"/>
    <x v="10"/>
    <x v="0"/>
    <x v="0"/>
    <x v="3"/>
    <x v="0"/>
    <n v="293.21600000000001"/>
    <n v="293.21600000000001"/>
    <x v="3565"/>
  </r>
  <r>
    <s v="Shampoo"/>
    <x v="1"/>
    <s v="Elite Cosmetics"/>
    <x v="10"/>
    <x v="0"/>
    <x v="0"/>
    <x v="3"/>
    <x v="1"/>
    <n v="294.29400000000004"/>
    <n v="587.51"/>
    <x v="3566"/>
  </r>
  <r>
    <s v="Shampoo"/>
    <x v="1"/>
    <s v="Elite Cosmetics"/>
    <x v="10"/>
    <x v="0"/>
    <x v="0"/>
    <x v="3"/>
    <x v="2"/>
    <n v="278.12400000000002"/>
    <n v="865.63400000000001"/>
    <x v="3567"/>
  </r>
  <r>
    <s v="Shampoo"/>
    <x v="1"/>
    <s v="Elite Cosmetics"/>
    <x v="10"/>
    <x v="0"/>
    <x v="0"/>
    <x v="3"/>
    <x v="3"/>
    <n v="316.93200000000002"/>
    <n v="1182.566"/>
    <x v="3568"/>
  </r>
  <r>
    <s v="Shampoo"/>
    <x v="1"/>
    <s v="Elite Cosmetics"/>
    <x v="10"/>
    <x v="0"/>
    <x v="0"/>
    <x v="3"/>
    <x v="4"/>
    <n v="294.29400000000004"/>
    <n v="1476.8600000000001"/>
    <x v="3569"/>
  </r>
  <r>
    <s v="Shampoo"/>
    <x v="1"/>
    <s v="Elite Cosmetics"/>
    <x v="10"/>
    <x v="0"/>
    <x v="0"/>
    <x v="3"/>
    <x v="5"/>
    <n v="300.762"/>
    <n v="1777.6220000000001"/>
    <x v="3570"/>
  </r>
  <r>
    <s v="Shampoo"/>
    <x v="1"/>
    <s v="Elite Cosmetics"/>
    <x v="10"/>
    <x v="0"/>
    <x v="0"/>
    <x v="3"/>
    <x v="6"/>
    <n v="316.93200000000002"/>
    <n v="2094.5540000000001"/>
    <x v="3571"/>
  </r>
  <r>
    <s v="Shampoo"/>
    <x v="1"/>
    <s v="Elite Cosmetics"/>
    <x v="10"/>
    <x v="0"/>
    <x v="0"/>
    <x v="3"/>
    <x v="7"/>
    <n v="243.62800000000001"/>
    <n v="2338.1820000000002"/>
    <x v="3572"/>
  </r>
  <r>
    <s v="Shampoo"/>
    <x v="1"/>
    <s v="Elite Cosmetics"/>
    <x v="10"/>
    <x v="0"/>
    <x v="0"/>
    <x v="3"/>
    <x v="8"/>
    <n v="268.42200000000003"/>
    <n v="2606.6040000000003"/>
    <x v="3573"/>
  </r>
  <r>
    <s v="Shampoo"/>
    <x v="1"/>
    <s v="Elite Cosmetics"/>
    <x v="10"/>
    <x v="0"/>
    <x v="0"/>
    <x v="3"/>
    <x v="9"/>
    <n v="240.39400000000001"/>
    <n v="2846.9980000000005"/>
    <x v="3574"/>
  </r>
  <r>
    <s v="Shampoo"/>
    <x v="1"/>
    <s v="Elite Cosmetics"/>
    <x v="10"/>
    <x v="0"/>
    <x v="0"/>
    <x v="3"/>
    <x v="10"/>
    <n v="251.17400000000001"/>
    <n v="3098.1720000000005"/>
    <x v="3575"/>
  </r>
  <r>
    <s v="Shampoo"/>
    <x v="1"/>
    <s v="Elite Cosmetics"/>
    <x v="10"/>
    <x v="0"/>
    <x v="0"/>
    <x v="3"/>
    <x v="11"/>
    <n v="264.11"/>
    <n v="3362.2820000000006"/>
    <x v="3575"/>
  </r>
  <r>
    <s v="Shampoo"/>
    <x v="1"/>
    <s v="Elite Cosmetics"/>
    <x v="10"/>
    <x v="0"/>
    <x v="0"/>
    <x v="4"/>
    <x v="0"/>
    <n v="249.01800000000003"/>
    <n v="249.01800000000003"/>
    <x v="3576"/>
  </r>
  <r>
    <s v="Shampoo"/>
    <x v="1"/>
    <s v="Elite Cosmetics"/>
    <x v="10"/>
    <x v="0"/>
    <x v="0"/>
    <x v="4"/>
    <x v="1"/>
    <n v="195.11800000000002"/>
    <n v="444.13600000000008"/>
    <x v="3577"/>
  </r>
  <r>
    <s v="Shampoo"/>
    <x v="1"/>
    <s v="Elite Cosmetics"/>
    <x v="10"/>
    <x v="0"/>
    <x v="0"/>
    <x v="4"/>
    <x v="2"/>
    <n v="285.67"/>
    <n v="729.80600000000004"/>
    <x v="3578"/>
  </r>
  <r>
    <s v="Shampoo"/>
    <x v="1"/>
    <s v="Elite Cosmetics"/>
    <x v="10"/>
    <x v="0"/>
    <x v="0"/>
    <x v="4"/>
    <x v="3"/>
    <n v="270.57800000000003"/>
    <n v="1000.384"/>
    <x v="3579"/>
  </r>
  <r>
    <s v="Shampoo"/>
    <x v="1"/>
    <s v="Elite Cosmetics"/>
    <x v="10"/>
    <x v="0"/>
    <x v="0"/>
    <x v="4"/>
    <x v="4"/>
    <n v="236.08200000000002"/>
    <n v="1236.4660000000001"/>
    <x v="3580"/>
  </r>
  <r>
    <s v="Shampoo"/>
    <x v="1"/>
    <s v="Elite Cosmetics"/>
    <x v="10"/>
    <x v="0"/>
    <x v="0"/>
    <x v="4"/>
    <x v="5"/>
    <n v="285.67"/>
    <n v="1522.1360000000002"/>
    <x v="3581"/>
  </r>
  <r>
    <s v="Shampoo"/>
    <x v="1"/>
    <s v="Elite Cosmetics"/>
    <x v="10"/>
    <x v="0"/>
    <x v="0"/>
    <x v="4"/>
    <x v="6"/>
    <n v="622.00600000000009"/>
    <n v="2144.1420000000003"/>
    <x v="3582"/>
  </r>
  <r>
    <s v="Shampoo"/>
    <x v="1"/>
    <s v="Elite Cosmetics"/>
    <x v="10"/>
    <x v="0"/>
    <x v="0"/>
    <x v="4"/>
    <x v="7"/>
    <n v="282.43600000000004"/>
    <n v="2426.5780000000004"/>
    <x v="3583"/>
  </r>
  <r>
    <s v="Shampoo"/>
    <x v="1"/>
    <s v="Elite Cosmetics"/>
    <x v="10"/>
    <x v="0"/>
    <x v="0"/>
    <x v="4"/>
    <x v="8"/>
    <n v="229.614"/>
    <n v="2656.1920000000005"/>
    <x v="3582"/>
  </r>
  <r>
    <s v="Shampoo"/>
    <x v="1"/>
    <s v="Elite Cosmetics"/>
    <x v="10"/>
    <x v="0"/>
    <x v="0"/>
    <x v="4"/>
    <x v="9"/>
    <n v="238.23800000000003"/>
    <n v="2894.4300000000003"/>
    <x v="3584"/>
  </r>
  <r>
    <s v="Shampoo"/>
    <x v="1"/>
    <s v="Elite Cosmetics"/>
    <x v="10"/>
    <x v="0"/>
    <x v="0"/>
    <x v="4"/>
    <x v="10"/>
    <n v="309.38600000000002"/>
    <n v="3203.8160000000003"/>
    <x v="3585"/>
  </r>
  <r>
    <s v="Shampoo"/>
    <x v="1"/>
    <s v="Elite Cosmetics"/>
    <x v="10"/>
    <x v="0"/>
    <x v="0"/>
    <x v="4"/>
    <x v="11"/>
    <n v="241.47200000000001"/>
    <n v="3445.2880000000005"/>
    <x v="3586"/>
  </r>
  <r>
    <s v="Shampoo"/>
    <x v="1"/>
    <s v="Elite Cosmetics"/>
    <x v="10"/>
    <x v="0"/>
    <x v="0"/>
    <x v="5"/>
    <x v="0"/>
    <n v="210.21"/>
    <n v="210.21"/>
    <x v="3587"/>
  </r>
  <r>
    <s v="Shampoo"/>
    <x v="1"/>
    <s v="Elite Cosmetics"/>
    <x v="10"/>
    <x v="0"/>
    <x v="0"/>
    <x v="5"/>
    <x v="1"/>
    <n v="239.316"/>
    <n v="449.52600000000001"/>
    <x v="3588"/>
  </r>
  <r>
    <s v="Shampoo"/>
    <x v="1"/>
    <s v="Elite Cosmetics"/>
    <x v="10"/>
    <x v="0"/>
    <x v="0"/>
    <x v="5"/>
    <x v="2"/>
    <n v="218.834"/>
    <n v="668.36"/>
    <x v="3589"/>
  </r>
  <r>
    <s v="Shampoo"/>
    <x v="1"/>
    <s v="Elite Cosmetics"/>
    <x v="10"/>
    <x v="0"/>
    <x v="1"/>
    <x v="1"/>
    <x v="9"/>
    <n v="174.63600000000002"/>
    <n v="174.63600000000002"/>
    <x v="3590"/>
  </r>
  <r>
    <s v="Shampoo"/>
    <x v="1"/>
    <s v="Elite Cosmetics"/>
    <x v="10"/>
    <x v="0"/>
    <x v="1"/>
    <x v="1"/>
    <x v="10"/>
    <n v="599.36800000000005"/>
    <n v="774.00400000000013"/>
    <x v="3591"/>
  </r>
  <r>
    <s v="Shampoo"/>
    <x v="1"/>
    <s v="Elite Cosmetics"/>
    <x v="10"/>
    <x v="0"/>
    <x v="1"/>
    <x v="1"/>
    <x v="11"/>
    <n v="246.86200000000002"/>
    <n v="1020.8660000000002"/>
    <x v="3592"/>
  </r>
  <r>
    <s v="Shampoo"/>
    <x v="1"/>
    <s v="Elite Cosmetics"/>
    <x v="10"/>
    <x v="0"/>
    <x v="1"/>
    <x v="2"/>
    <x v="0"/>
    <n v="342.80400000000003"/>
    <n v="342.80400000000003"/>
    <x v="3593"/>
  </r>
  <r>
    <s v="Shampoo"/>
    <x v="1"/>
    <s v="Elite Cosmetics"/>
    <x v="10"/>
    <x v="0"/>
    <x v="1"/>
    <x v="2"/>
    <x v="1"/>
    <n v="733.04000000000008"/>
    <n v="1075.8440000000001"/>
    <x v="3594"/>
  </r>
  <r>
    <s v="Shampoo"/>
    <x v="1"/>
    <s v="Elite Cosmetics"/>
    <x v="10"/>
    <x v="0"/>
    <x v="1"/>
    <x v="2"/>
    <x v="2"/>
    <n v="737.35200000000009"/>
    <n v="1813.1960000000001"/>
    <x v="3595"/>
  </r>
  <r>
    <s v="Shampoo"/>
    <x v="1"/>
    <s v="Elite Cosmetics"/>
    <x v="10"/>
    <x v="0"/>
    <x v="1"/>
    <x v="2"/>
    <x v="3"/>
    <n v="517.44000000000005"/>
    <n v="2330.6360000000004"/>
    <x v="3596"/>
  </r>
  <r>
    <s v="Shampoo"/>
    <x v="1"/>
    <s v="Elite Cosmetics"/>
    <x v="10"/>
    <x v="0"/>
    <x v="1"/>
    <x v="2"/>
    <x v="4"/>
    <n v="799.87600000000009"/>
    <n v="3130.5120000000006"/>
    <x v="3597"/>
  </r>
  <r>
    <s v="Shampoo"/>
    <x v="1"/>
    <s v="Elite Cosmetics"/>
    <x v="10"/>
    <x v="0"/>
    <x v="1"/>
    <x v="2"/>
    <x v="5"/>
    <n v="1274.1960000000001"/>
    <n v="4404.7080000000005"/>
    <x v="3598"/>
  </r>
  <r>
    <s v="Shampoo"/>
    <x v="1"/>
    <s v="Elite Cosmetics"/>
    <x v="10"/>
    <x v="0"/>
    <x v="1"/>
    <x v="2"/>
    <x v="6"/>
    <n v="1076.922"/>
    <n v="5481.630000000001"/>
    <x v="3599"/>
  </r>
  <r>
    <s v="Shampoo"/>
    <x v="1"/>
    <s v="Elite Cosmetics"/>
    <x v="10"/>
    <x v="0"/>
    <x v="1"/>
    <x v="2"/>
    <x v="7"/>
    <n v="1609.4540000000002"/>
    <n v="7091.0840000000007"/>
    <x v="3600"/>
  </r>
  <r>
    <s v="Shampoo"/>
    <x v="1"/>
    <s v="Elite Cosmetics"/>
    <x v="10"/>
    <x v="0"/>
    <x v="1"/>
    <x v="2"/>
    <x v="8"/>
    <n v="1179.3320000000001"/>
    <n v="8270.4160000000011"/>
    <x v="3601"/>
  </r>
  <r>
    <s v="Shampoo"/>
    <x v="1"/>
    <s v="Elite Cosmetics"/>
    <x v="10"/>
    <x v="0"/>
    <x v="1"/>
    <x v="2"/>
    <x v="9"/>
    <n v="1540.462"/>
    <n v="9810.8780000000006"/>
    <x v="3602"/>
  </r>
  <r>
    <s v="Shampoo"/>
    <x v="1"/>
    <s v="Elite Cosmetics"/>
    <x v="10"/>
    <x v="0"/>
    <x v="1"/>
    <x v="2"/>
    <x v="10"/>
    <n v="1594.3620000000001"/>
    <n v="11405.240000000002"/>
    <x v="3603"/>
  </r>
  <r>
    <s v="Shampoo"/>
    <x v="1"/>
    <s v="Elite Cosmetics"/>
    <x v="10"/>
    <x v="0"/>
    <x v="1"/>
    <x v="2"/>
    <x v="11"/>
    <n v="1494.1080000000002"/>
    <n v="12899.348000000002"/>
    <x v="3604"/>
  </r>
  <r>
    <s v="Shampoo"/>
    <x v="1"/>
    <s v="Elite Cosmetics"/>
    <x v="10"/>
    <x v="0"/>
    <x v="1"/>
    <x v="3"/>
    <x v="0"/>
    <n v="1656.8860000000002"/>
    <n v="1656.8860000000002"/>
    <x v="3605"/>
  </r>
  <r>
    <s v="Shampoo"/>
    <x v="1"/>
    <s v="Elite Cosmetics"/>
    <x v="10"/>
    <x v="0"/>
    <x v="1"/>
    <x v="3"/>
    <x v="1"/>
    <n v="1660.1200000000001"/>
    <n v="3317.0060000000003"/>
    <x v="3606"/>
  </r>
  <r>
    <s v="Shampoo"/>
    <x v="1"/>
    <s v="Elite Cosmetics"/>
    <x v="10"/>
    <x v="0"/>
    <x v="1"/>
    <x v="3"/>
    <x v="2"/>
    <n v="1573.88"/>
    <n v="4890.8860000000004"/>
    <x v="3607"/>
  </r>
  <r>
    <s v="Shampoo"/>
    <x v="1"/>
    <s v="Elite Cosmetics"/>
    <x v="10"/>
    <x v="0"/>
    <x v="1"/>
    <x v="3"/>
    <x v="3"/>
    <n v="1791.6360000000002"/>
    <n v="6682.5220000000008"/>
    <x v="3608"/>
  </r>
  <r>
    <s v="Shampoo"/>
    <x v="1"/>
    <s v="Elite Cosmetics"/>
    <x v="10"/>
    <x v="0"/>
    <x v="1"/>
    <x v="3"/>
    <x v="4"/>
    <n v="1664.432"/>
    <n v="8346.9540000000015"/>
    <x v="3609"/>
  </r>
  <r>
    <s v="Shampoo"/>
    <x v="1"/>
    <s v="Elite Cosmetics"/>
    <x v="10"/>
    <x v="0"/>
    <x v="1"/>
    <x v="3"/>
    <x v="5"/>
    <n v="1700.0060000000001"/>
    <n v="10046.960000000001"/>
    <x v="3610"/>
  </r>
  <r>
    <s v="Shampoo"/>
    <x v="1"/>
    <s v="Elite Cosmetics"/>
    <x v="10"/>
    <x v="0"/>
    <x v="1"/>
    <x v="3"/>
    <x v="6"/>
    <n v="1788.402"/>
    <n v="11835.362000000001"/>
    <x v="3611"/>
  </r>
  <r>
    <s v="Shampoo"/>
    <x v="1"/>
    <s v="Elite Cosmetics"/>
    <x v="10"/>
    <x v="0"/>
    <x v="1"/>
    <x v="3"/>
    <x v="7"/>
    <n v="1379.8400000000001"/>
    <n v="13215.202000000001"/>
    <x v="3612"/>
  </r>
  <r>
    <s v="Shampoo"/>
    <x v="1"/>
    <s v="Elite Cosmetics"/>
    <x v="10"/>
    <x v="0"/>
    <x v="1"/>
    <x v="3"/>
    <x v="8"/>
    <n v="1514.5900000000001"/>
    <n v="14729.792000000001"/>
    <x v="3613"/>
  </r>
  <r>
    <s v="Shampoo"/>
    <x v="1"/>
    <s v="Elite Cosmetics"/>
    <x v="10"/>
    <x v="0"/>
    <x v="1"/>
    <x v="3"/>
    <x v="9"/>
    <n v="1400.3220000000001"/>
    <n v="16130.114000000001"/>
    <x v="3614"/>
  </r>
  <r>
    <s v="Shampoo"/>
    <x v="1"/>
    <s v="Elite Cosmetics"/>
    <x v="10"/>
    <x v="0"/>
    <x v="1"/>
    <x v="3"/>
    <x v="10"/>
    <n v="1670.9"/>
    <n v="17801.014000000003"/>
    <x v="3615"/>
  </r>
  <r>
    <s v="Shampoo"/>
    <x v="1"/>
    <s v="Elite Cosmetics"/>
    <x v="10"/>
    <x v="0"/>
    <x v="1"/>
    <x v="3"/>
    <x v="11"/>
    <n v="1756.0620000000001"/>
    <n v="19557.076000000005"/>
    <x v="3616"/>
  </r>
  <r>
    <s v="Shampoo"/>
    <x v="1"/>
    <s v="Elite Cosmetics"/>
    <x v="10"/>
    <x v="0"/>
    <x v="1"/>
    <x v="4"/>
    <x v="0"/>
    <n v="1653.652"/>
    <n v="1653.652"/>
    <x v="3617"/>
  </r>
  <r>
    <s v="Shampoo"/>
    <x v="1"/>
    <s v="Elite Cosmetics"/>
    <x v="10"/>
    <x v="0"/>
    <x v="1"/>
    <x v="4"/>
    <x v="1"/>
    <n v="1297.912"/>
    <n v="2951.5640000000003"/>
    <x v="3618"/>
  </r>
  <r>
    <s v="Shampoo"/>
    <x v="1"/>
    <s v="Elite Cosmetics"/>
    <x v="10"/>
    <x v="0"/>
    <x v="1"/>
    <x v="4"/>
    <x v="2"/>
    <n v="1898.3580000000002"/>
    <n v="4849.9220000000005"/>
    <x v="3619"/>
  </r>
  <r>
    <s v="Shampoo"/>
    <x v="1"/>
    <s v="Elite Cosmetics"/>
    <x v="10"/>
    <x v="0"/>
    <x v="1"/>
    <x v="4"/>
    <x v="3"/>
    <n v="1804.5720000000001"/>
    <n v="6654.4940000000006"/>
    <x v="3620"/>
  </r>
  <r>
    <s v="Shampoo"/>
    <x v="1"/>
    <s v="Elite Cosmetics"/>
    <x v="10"/>
    <x v="0"/>
    <x v="1"/>
    <x v="4"/>
    <x v="4"/>
    <n v="1627.7800000000002"/>
    <n v="8282.2740000000013"/>
    <x v="3621"/>
  </r>
  <r>
    <s v="Shampoo"/>
    <x v="1"/>
    <s v="Elite Cosmetics"/>
    <x v="10"/>
    <x v="0"/>
    <x v="1"/>
    <x v="4"/>
    <x v="5"/>
    <n v="1972.7400000000002"/>
    <n v="10255.014000000001"/>
    <x v="3622"/>
  </r>
  <r>
    <s v="Shampoo"/>
    <x v="1"/>
    <s v="Elite Cosmetics"/>
    <x v="10"/>
    <x v="0"/>
    <x v="1"/>
    <x v="4"/>
    <x v="6"/>
    <n v="4291.518"/>
    <n v="14546.532000000001"/>
    <x v="3623"/>
  </r>
  <r>
    <s v="Shampoo"/>
    <x v="1"/>
    <s v="Elite Cosmetics"/>
    <x v="10"/>
    <x v="0"/>
    <x v="1"/>
    <x v="4"/>
    <x v="7"/>
    <n v="1952.258"/>
    <n v="16498.79"/>
    <x v="3624"/>
  </r>
  <r>
    <s v="Shampoo"/>
    <x v="1"/>
    <s v="Elite Cosmetics"/>
    <x v="10"/>
    <x v="0"/>
    <x v="1"/>
    <x v="4"/>
    <x v="8"/>
    <n v="1581.4260000000002"/>
    <n v="18080.216"/>
    <x v="3625"/>
  </r>
  <r>
    <s v="Shampoo"/>
    <x v="1"/>
    <s v="Elite Cosmetics"/>
    <x v="10"/>
    <x v="0"/>
    <x v="1"/>
    <x v="4"/>
    <x v="9"/>
    <n v="1640.7160000000001"/>
    <n v="19720.932000000001"/>
    <x v="3626"/>
  </r>
  <r>
    <s v="Shampoo"/>
    <x v="1"/>
    <s v="Elite Cosmetics"/>
    <x v="10"/>
    <x v="0"/>
    <x v="1"/>
    <x v="4"/>
    <x v="10"/>
    <n v="2132.2840000000001"/>
    <n v="21853.216"/>
    <x v="3627"/>
  </r>
  <r>
    <s v="Shampoo"/>
    <x v="1"/>
    <s v="Elite Cosmetics"/>
    <x v="10"/>
    <x v="0"/>
    <x v="1"/>
    <x v="4"/>
    <x v="11"/>
    <n v="1667.6660000000002"/>
    <n v="23520.882000000001"/>
    <x v="3628"/>
  </r>
  <r>
    <s v="Shampoo"/>
    <x v="1"/>
    <s v="Elite Cosmetics"/>
    <x v="10"/>
    <x v="0"/>
    <x v="1"/>
    <x v="5"/>
    <x v="0"/>
    <n v="1449.91"/>
    <n v="1449.91"/>
    <x v="3629"/>
  </r>
  <r>
    <s v="Shampoo"/>
    <x v="1"/>
    <s v="Elite Cosmetics"/>
    <x v="10"/>
    <x v="0"/>
    <x v="1"/>
    <x v="5"/>
    <x v="1"/>
    <n v="1646.106"/>
    <n v="3096.0160000000001"/>
    <x v="3630"/>
  </r>
  <r>
    <s v="Shampoo"/>
    <x v="1"/>
    <s v="Elite Cosmetics"/>
    <x v="10"/>
    <x v="0"/>
    <x v="1"/>
    <x v="5"/>
    <x v="2"/>
    <n v="1505.9660000000001"/>
    <n v="4601.982"/>
    <x v="3631"/>
  </r>
  <r>
    <s v="Shampoo"/>
    <x v="1"/>
    <s v="Elite Cosmetics"/>
    <x v="10"/>
    <x v="1"/>
    <x v="0"/>
    <x v="1"/>
    <x v="9"/>
    <n v="26.950000000000003"/>
    <n v="26.950000000000003"/>
    <x v="3632"/>
  </r>
  <r>
    <s v="Shampoo"/>
    <x v="1"/>
    <s v="Elite Cosmetics"/>
    <x v="10"/>
    <x v="1"/>
    <x v="0"/>
    <x v="1"/>
    <x v="10"/>
    <n v="167.09"/>
    <n v="194.04000000000002"/>
    <x v="3633"/>
  </r>
  <r>
    <s v="Shampoo"/>
    <x v="1"/>
    <s v="Elite Cosmetics"/>
    <x v="10"/>
    <x v="1"/>
    <x v="0"/>
    <x v="1"/>
    <x v="11"/>
    <n v="175.714"/>
    <n v="369.75400000000002"/>
    <x v="3634"/>
  </r>
  <r>
    <s v="Shampoo"/>
    <x v="1"/>
    <s v="Elite Cosmetics"/>
    <x v="10"/>
    <x v="1"/>
    <x v="0"/>
    <x v="2"/>
    <x v="0"/>
    <n v="202.66400000000002"/>
    <n v="202.66400000000002"/>
    <x v="3635"/>
  </r>
  <r>
    <s v="Shampoo"/>
    <x v="1"/>
    <s v="Elite Cosmetics"/>
    <x v="10"/>
    <x v="1"/>
    <x v="0"/>
    <x v="2"/>
    <x v="1"/>
    <n v="184.33800000000002"/>
    <n v="387.00200000000007"/>
    <x v="3636"/>
  </r>
  <r>
    <s v="Shampoo"/>
    <x v="1"/>
    <s v="Elite Cosmetics"/>
    <x v="10"/>
    <x v="1"/>
    <x v="0"/>
    <x v="2"/>
    <x v="2"/>
    <n v="232.84800000000001"/>
    <n v="619.85000000000014"/>
    <x v="3637"/>
  </r>
  <r>
    <s v="Shampoo"/>
    <x v="1"/>
    <s v="Elite Cosmetics"/>
    <x v="10"/>
    <x v="1"/>
    <x v="0"/>
    <x v="2"/>
    <x v="3"/>
    <n v="236.08200000000002"/>
    <n v="855.93200000000013"/>
    <x v="3638"/>
  </r>
  <r>
    <s v="Shampoo"/>
    <x v="1"/>
    <s v="Elite Cosmetics"/>
    <x v="10"/>
    <x v="1"/>
    <x v="0"/>
    <x v="2"/>
    <x v="4"/>
    <n v="222.06800000000001"/>
    <n v="1078.0000000000002"/>
    <x v="3639"/>
  </r>
  <r>
    <s v="Shampoo"/>
    <x v="1"/>
    <s v="Elite Cosmetics"/>
    <x v="10"/>
    <x v="1"/>
    <x v="0"/>
    <x v="2"/>
    <x v="5"/>
    <n v="246.86200000000002"/>
    <n v="1324.8620000000003"/>
    <x v="3640"/>
  </r>
  <r>
    <s v="Shampoo"/>
    <x v="1"/>
    <s v="Elite Cosmetics"/>
    <x v="10"/>
    <x v="1"/>
    <x v="0"/>
    <x v="2"/>
    <x v="6"/>
    <n v="278.12400000000002"/>
    <n v="1602.9860000000003"/>
    <x v="3641"/>
  </r>
  <r>
    <s v="Shampoo"/>
    <x v="1"/>
    <s v="Elite Cosmetics"/>
    <x v="10"/>
    <x v="1"/>
    <x v="0"/>
    <x v="2"/>
    <x v="7"/>
    <n v="249.01800000000003"/>
    <n v="1852.0040000000004"/>
    <x v="3642"/>
  </r>
  <r>
    <s v="Shampoo"/>
    <x v="1"/>
    <s v="Elite Cosmetics"/>
    <x v="10"/>
    <x v="1"/>
    <x v="0"/>
    <x v="2"/>
    <x v="8"/>
    <n v="214.52200000000002"/>
    <n v="2066.5260000000003"/>
    <x v="3643"/>
  </r>
  <r>
    <s v="Shampoo"/>
    <x v="1"/>
    <s v="Elite Cosmetics"/>
    <x v="10"/>
    <x v="1"/>
    <x v="0"/>
    <x v="2"/>
    <x v="9"/>
    <n v="196.19600000000003"/>
    <n v="2262.7220000000002"/>
    <x v="3644"/>
  </r>
  <r>
    <s v="Shampoo"/>
    <x v="1"/>
    <s v="Elite Cosmetics"/>
    <x v="10"/>
    <x v="1"/>
    <x v="0"/>
    <x v="2"/>
    <x v="10"/>
    <n v="208.054"/>
    <n v="2470.7760000000003"/>
    <x v="3645"/>
  </r>
  <r>
    <s v="Shampoo"/>
    <x v="1"/>
    <s v="Elite Cosmetics"/>
    <x v="10"/>
    <x v="1"/>
    <x v="0"/>
    <x v="2"/>
    <x v="11"/>
    <n v="251.17400000000001"/>
    <n v="2721.9500000000003"/>
    <x v="3646"/>
  </r>
  <r>
    <s v="Shampoo"/>
    <x v="1"/>
    <s v="Elite Cosmetics"/>
    <x v="10"/>
    <x v="1"/>
    <x v="0"/>
    <x v="3"/>
    <x v="0"/>
    <n v="235.00400000000002"/>
    <n v="235.00400000000002"/>
    <x v="3647"/>
  </r>
  <r>
    <s v="Shampoo"/>
    <x v="1"/>
    <s v="Elite Cosmetics"/>
    <x v="10"/>
    <x v="1"/>
    <x v="0"/>
    <x v="3"/>
    <x v="1"/>
    <n v="266.26600000000002"/>
    <n v="501.27000000000004"/>
    <x v="3648"/>
  </r>
  <r>
    <s v="Shampoo"/>
    <x v="1"/>
    <s v="Elite Cosmetics"/>
    <x v="10"/>
    <x v="1"/>
    <x v="0"/>
    <x v="3"/>
    <x v="2"/>
    <n v="275.96800000000002"/>
    <n v="777.23800000000006"/>
    <x v="3649"/>
  </r>
  <r>
    <s v="Shampoo"/>
    <x v="1"/>
    <s v="Elite Cosmetics"/>
    <x v="10"/>
    <x v="1"/>
    <x v="0"/>
    <x v="3"/>
    <x v="3"/>
    <n v="241.47200000000001"/>
    <n v="1018.71"/>
    <x v="3650"/>
  </r>
  <r>
    <s v="Shampoo"/>
    <x v="1"/>
    <s v="Elite Cosmetics"/>
    <x v="10"/>
    <x v="1"/>
    <x v="0"/>
    <x v="3"/>
    <x v="4"/>
    <n v="272.73400000000004"/>
    <n v="1291.444"/>
    <x v="3651"/>
  </r>
  <r>
    <s v="Shampoo"/>
    <x v="1"/>
    <s v="Elite Cosmetics"/>
    <x v="10"/>
    <x v="1"/>
    <x v="0"/>
    <x v="3"/>
    <x v="5"/>
    <n v="296.45000000000005"/>
    <n v="1587.894"/>
    <x v="3652"/>
  </r>
  <r>
    <s v="Shampoo"/>
    <x v="1"/>
    <s v="Elite Cosmetics"/>
    <x v="10"/>
    <x v="1"/>
    <x v="0"/>
    <x v="3"/>
    <x v="6"/>
    <n v="272.73400000000004"/>
    <n v="1860.6280000000002"/>
    <x v="3653"/>
  </r>
  <r>
    <s v="Shampoo"/>
    <x v="1"/>
    <s v="Elite Cosmetics"/>
    <x v="10"/>
    <x v="1"/>
    <x v="0"/>
    <x v="3"/>
    <x v="7"/>
    <n v="194.04000000000002"/>
    <n v="2054.6680000000001"/>
    <x v="3654"/>
  </r>
  <r>
    <s v="Shampoo"/>
    <x v="1"/>
    <s v="Elite Cosmetics"/>
    <x v="10"/>
    <x v="1"/>
    <x v="0"/>
    <x v="3"/>
    <x v="8"/>
    <n v="191.88400000000001"/>
    <n v="2246.5520000000001"/>
    <x v="3655"/>
  </r>
  <r>
    <s v="Shampoo"/>
    <x v="1"/>
    <s v="Elite Cosmetics"/>
    <x v="10"/>
    <x v="1"/>
    <x v="0"/>
    <x v="3"/>
    <x v="9"/>
    <n v="254.40800000000002"/>
    <n v="2500.96"/>
    <x v="3656"/>
  </r>
  <r>
    <s v="Shampoo"/>
    <x v="1"/>
    <s v="Elite Cosmetics"/>
    <x v="10"/>
    <x v="1"/>
    <x v="0"/>
    <x v="3"/>
    <x v="10"/>
    <n v="225.30200000000002"/>
    <n v="2726.2620000000002"/>
    <x v="3657"/>
  </r>
  <r>
    <s v="Shampoo"/>
    <x v="1"/>
    <s v="Elite Cosmetics"/>
    <x v="10"/>
    <x v="1"/>
    <x v="0"/>
    <x v="3"/>
    <x v="11"/>
    <n v="263.03200000000004"/>
    <n v="2989.2940000000003"/>
    <x v="3658"/>
  </r>
  <r>
    <s v="Shampoo"/>
    <x v="1"/>
    <s v="Elite Cosmetics"/>
    <x v="10"/>
    <x v="1"/>
    <x v="0"/>
    <x v="4"/>
    <x v="0"/>
    <n v="272.73400000000004"/>
    <n v="272.73400000000004"/>
    <x v="3659"/>
  </r>
  <r>
    <s v="Shampoo"/>
    <x v="1"/>
    <s v="Elite Cosmetics"/>
    <x v="10"/>
    <x v="1"/>
    <x v="0"/>
    <x v="4"/>
    <x v="1"/>
    <n v="237.16000000000003"/>
    <n v="509.89400000000006"/>
    <x v="3660"/>
  </r>
  <r>
    <s v="Shampoo"/>
    <x v="1"/>
    <s v="Elite Cosmetics"/>
    <x v="10"/>
    <x v="1"/>
    <x v="0"/>
    <x v="4"/>
    <x v="2"/>
    <n v="279.202"/>
    <n v="789.096"/>
    <x v="3661"/>
  </r>
  <r>
    <s v="Shampoo"/>
    <x v="1"/>
    <s v="Elite Cosmetics"/>
    <x v="10"/>
    <x v="1"/>
    <x v="0"/>
    <x v="4"/>
    <x v="3"/>
    <n v="231.77"/>
    <n v="1020.866"/>
    <x v="3662"/>
  </r>
  <r>
    <s v="Shampoo"/>
    <x v="1"/>
    <s v="Elite Cosmetics"/>
    <x v="10"/>
    <x v="1"/>
    <x v="0"/>
    <x v="4"/>
    <x v="4"/>
    <n v="230.69200000000001"/>
    <n v="1251.558"/>
    <x v="3663"/>
  </r>
  <r>
    <s v="Shampoo"/>
    <x v="1"/>
    <s v="Elite Cosmetics"/>
    <x v="10"/>
    <x v="1"/>
    <x v="0"/>
    <x v="4"/>
    <x v="5"/>
    <n v="245.78400000000002"/>
    <n v="1497.3420000000001"/>
    <x v="3664"/>
  </r>
  <r>
    <s v="Shampoo"/>
    <x v="1"/>
    <s v="Elite Cosmetics"/>
    <x v="10"/>
    <x v="1"/>
    <x v="0"/>
    <x v="4"/>
    <x v="6"/>
    <n v="244.70600000000002"/>
    <n v="1742.0480000000002"/>
    <x v="3665"/>
  </r>
  <r>
    <s v="Shampoo"/>
    <x v="1"/>
    <s v="Elite Cosmetics"/>
    <x v="10"/>
    <x v="1"/>
    <x v="0"/>
    <x v="4"/>
    <x v="7"/>
    <n v="268.42200000000003"/>
    <n v="2010.4700000000003"/>
    <x v="3666"/>
  </r>
  <r>
    <s v="Shampoo"/>
    <x v="1"/>
    <s v="Elite Cosmetics"/>
    <x v="10"/>
    <x v="1"/>
    <x v="0"/>
    <x v="4"/>
    <x v="8"/>
    <n v="263.03200000000004"/>
    <n v="2273.5020000000004"/>
    <x v="3667"/>
  </r>
  <r>
    <s v="Shampoo"/>
    <x v="1"/>
    <s v="Elite Cosmetics"/>
    <x v="10"/>
    <x v="1"/>
    <x v="0"/>
    <x v="4"/>
    <x v="9"/>
    <n v="225.30200000000002"/>
    <n v="2498.8040000000005"/>
    <x v="3668"/>
  </r>
  <r>
    <s v="Shampoo"/>
    <x v="1"/>
    <s v="Elite Cosmetics"/>
    <x v="10"/>
    <x v="1"/>
    <x v="0"/>
    <x v="4"/>
    <x v="10"/>
    <n v="272.73400000000004"/>
    <n v="2771.5380000000005"/>
    <x v="3669"/>
  </r>
  <r>
    <s v="Shampoo"/>
    <x v="1"/>
    <s v="Elite Cosmetics"/>
    <x v="10"/>
    <x v="1"/>
    <x v="0"/>
    <x v="4"/>
    <x v="11"/>
    <n v="230.69200000000001"/>
    <n v="3002.2300000000005"/>
    <x v="3670"/>
  </r>
  <r>
    <s v="Shampoo"/>
    <x v="1"/>
    <s v="Elite Cosmetics"/>
    <x v="10"/>
    <x v="1"/>
    <x v="0"/>
    <x v="5"/>
    <x v="0"/>
    <n v="200.50800000000001"/>
    <n v="200.50800000000001"/>
    <x v="3671"/>
  </r>
  <r>
    <s v="Shampoo"/>
    <x v="1"/>
    <s v="Elite Cosmetics"/>
    <x v="10"/>
    <x v="1"/>
    <x v="0"/>
    <x v="5"/>
    <x v="1"/>
    <n v="218.834"/>
    <n v="419.34199999999998"/>
    <x v="3672"/>
  </r>
  <r>
    <s v="Shampoo"/>
    <x v="1"/>
    <s v="Elite Cosmetics"/>
    <x v="10"/>
    <x v="1"/>
    <x v="0"/>
    <x v="5"/>
    <x v="2"/>
    <n v="239.316"/>
    <n v="658.65800000000002"/>
    <x v="3673"/>
  </r>
  <r>
    <s v="Shampoo"/>
    <x v="1"/>
    <s v="Elite Cosmetics"/>
    <x v="10"/>
    <x v="1"/>
    <x v="1"/>
    <x v="1"/>
    <x v="9"/>
    <n v="288.904"/>
    <n v="288.904"/>
    <x v="3674"/>
  </r>
  <r>
    <s v="Shampoo"/>
    <x v="1"/>
    <s v="Elite Cosmetics"/>
    <x v="10"/>
    <x v="1"/>
    <x v="1"/>
    <x v="1"/>
    <x v="10"/>
    <n v="919.53400000000011"/>
    <n v="1208.4380000000001"/>
    <x v="3675"/>
  </r>
  <r>
    <s v="Shampoo"/>
    <x v="1"/>
    <s v="Elite Cosmetics"/>
    <x v="10"/>
    <x v="1"/>
    <x v="1"/>
    <x v="1"/>
    <x v="11"/>
    <n v="964.81000000000006"/>
    <n v="2173.248"/>
    <x v="3676"/>
  </r>
  <r>
    <s v="Shampoo"/>
    <x v="1"/>
    <s v="Elite Cosmetics"/>
    <x v="10"/>
    <x v="1"/>
    <x v="1"/>
    <x v="2"/>
    <x v="0"/>
    <n v="1115.73"/>
    <n v="1115.73"/>
    <x v="3677"/>
  </r>
  <r>
    <s v="Shampoo"/>
    <x v="1"/>
    <s v="Elite Cosmetics"/>
    <x v="10"/>
    <x v="1"/>
    <x v="1"/>
    <x v="2"/>
    <x v="1"/>
    <n v="1011.1640000000001"/>
    <n v="2126.8940000000002"/>
    <x v="3678"/>
  </r>
  <r>
    <s v="Shampoo"/>
    <x v="1"/>
    <s v="Elite Cosmetics"/>
    <x v="10"/>
    <x v="1"/>
    <x v="1"/>
    <x v="2"/>
    <x v="2"/>
    <n v="1278.508"/>
    <n v="3405.402"/>
    <x v="3679"/>
  </r>
  <r>
    <s v="Shampoo"/>
    <x v="1"/>
    <s v="Elite Cosmetics"/>
    <x v="10"/>
    <x v="1"/>
    <x v="1"/>
    <x v="2"/>
    <x v="3"/>
    <n v="1294.6780000000001"/>
    <n v="4700.08"/>
    <x v="3680"/>
  </r>
  <r>
    <s v="Shampoo"/>
    <x v="1"/>
    <s v="Elite Cosmetics"/>
    <x v="10"/>
    <x v="1"/>
    <x v="1"/>
    <x v="2"/>
    <x v="4"/>
    <n v="1218.1400000000001"/>
    <n v="5918.22"/>
    <x v="3681"/>
  </r>
  <r>
    <s v="Shampoo"/>
    <x v="1"/>
    <s v="Elite Cosmetics"/>
    <x v="10"/>
    <x v="1"/>
    <x v="1"/>
    <x v="2"/>
    <x v="5"/>
    <n v="1360.4360000000001"/>
    <n v="7278.6560000000009"/>
    <x v="3682"/>
  </r>
  <r>
    <s v="Shampoo"/>
    <x v="1"/>
    <s v="Elite Cosmetics"/>
    <x v="10"/>
    <x v="1"/>
    <x v="1"/>
    <x v="2"/>
    <x v="6"/>
    <n v="1570.6460000000002"/>
    <n v="8849.3020000000015"/>
    <x v="3683"/>
  </r>
  <r>
    <s v="Shampoo"/>
    <x v="1"/>
    <s v="Elite Cosmetics"/>
    <x v="10"/>
    <x v="1"/>
    <x v="1"/>
    <x v="2"/>
    <x v="7"/>
    <n v="1405.712"/>
    <n v="10255.014000000001"/>
    <x v="3684"/>
  </r>
  <r>
    <s v="Shampoo"/>
    <x v="1"/>
    <s v="Elite Cosmetics"/>
    <x v="10"/>
    <x v="1"/>
    <x v="1"/>
    <x v="2"/>
    <x v="8"/>
    <n v="1211.672"/>
    <n v="11466.686000000002"/>
    <x v="3685"/>
  </r>
  <r>
    <s v="Shampoo"/>
    <x v="1"/>
    <s v="Elite Cosmetics"/>
    <x v="10"/>
    <x v="1"/>
    <x v="1"/>
    <x v="2"/>
    <x v="9"/>
    <n v="1108.184"/>
    <n v="12574.87"/>
    <x v="3686"/>
  </r>
  <r>
    <s v="Shampoo"/>
    <x v="1"/>
    <s v="Elite Cosmetics"/>
    <x v="10"/>
    <x v="1"/>
    <x v="1"/>
    <x v="2"/>
    <x v="10"/>
    <n v="1173.942"/>
    <n v="13748.812000000002"/>
    <x v="3687"/>
  </r>
  <r>
    <s v="Shampoo"/>
    <x v="1"/>
    <s v="Elite Cosmetics"/>
    <x v="10"/>
    <x v="1"/>
    <x v="1"/>
    <x v="2"/>
    <x v="11"/>
    <n v="1418.6480000000001"/>
    <n v="15167.460000000003"/>
    <x v="3688"/>
  </r>
  <r>
    <s v="Shampoo"/>
    <x v="1"/>
    <s v="Elite Cosmetics"/>
    <x v="10"/>
    <x v="1"/>
    <x v="1"/>
    <x v="3"/>
    <x v="0"/>
    <n v="1325.94"/>
    <n v="1325.94"/>
    <x v="3689"/>
  </r>
  <r>
    <s v="Shampoo"/>
    <x v="1"/>
    <s v="Elite Cosmetics"/>
    <x v="10"/>
    <x v="1"/>
    <x v="1"/>
    <x v="3"/>
    <x v="1"/>
    <n v="1507.0440000000001"/>
    <n v="2832.9840000000004"/>
    <x v="3690"/>
  </r>
  <r>
    <s v="Shampoo"/>
    <x v="1"/>
    <s v="Elite Cosmetics"/>
    <x v="10"/>
    <x v="1"/>
    <x v="1"/>
    <x v="3"/>
    <x v="2"/>
    <n v="1558.788"/>
    <n v="4391.7720000000008"/>
    <x v="3691"/>
  </r>
  <r>
    <s v="Shampoo"/>
    <x v="1"/>
    <s v="Elite Cosmetics"/>
    <x v="10"/>
    <x v="1"/>
    <x v="1"/>
    <x v="3"/>
    <x v="3"/>
    <n v="1364.748"/>
    <n v="5756.52"/>
    <x v="3692"/>
  </r>
  <r>
    <s v="Shampoo"/>
    <x v="1"/>
    <s v="Elite Cosmetics"/>
    <x v="10"/>
    <x v="1"/>
    <x v="1"/>
    <x v="3"/>
    <x v="4"/>
    <n v="1538.306"/>
    <n v="7294.8260000000009"/>
    <x v="3693"/>
  </r>
  <r>
    <s v="Shampoo"/>
    <x v="1"/>
    <s v="Elite Cosmetics"/>
    <x v="10"/>
    <x v="1"/>
    <x v="1"/>
    <x v="3"/>
    <x v="5"/>
    <n v="1675.2120000000002"/>
    <n v="8970.0380000000005"/>
    <x v="3694"/>
  </r>
  <r>
    <s v="Shampoo"/>
    <x v="1"/>
    <s v="Elite Cosmetics"/>
    <x v="10"/>
    <x v="1"/>
    <x v="1"/>
    <x v="3"/>
    <x v="6"/>
    <n v="1542.6180000000002"/>
    <n v="10512.656000000001"/>
    <x v="3695"/>
  </r>
  <r>
    <s v="Shampoo"/>
    <x v="1"/>
    <s v="Elite Cosmetics"/>
    <x v="10"/>
    <x v="1"/>
    <x v="1"/>
    <x v="3"/>
    <x v="7"/>
    <n v="1096.326"/>
    <n v="11608.982"/>
    <x v="3696"/>
  </r>
  <r>
    <s v="Shampoo"/>
    <x v="1"/>
    <s v="Elite Cosmetics"/>
    <x v="10"/>
    <x v="1"/>
    <x v="1"/>
    <x v="3"/>
    <x v="8"/>
    <n v="1082.3120000000001"/>
    <n v="12691.294"/>
    <x v="3697"/>
  </r>
  <r>
    <s v="Shampoo"/>
    <x v="1"/>
    <s v="Elite Cosmetics"/>
    <x v="10"/>
    <x v="1"/>
    <x v="1"/>
    <x v="3"/>
    <x v="9"/>
    <n v="1455.3000000000002"/>
    <n v="14146.594000000001"/>
    <x v="3698"/>
  </r>
  <r>
    <s v="Shampoo"/>
    <x v="1"/>
    <s v="Elite Cosmetics"/>
    <x v="10"/>
    <x v="1"/>
    <x v="1"/>
    <x v="3"/>
    <x v="10"/>
    <n v="1496.2640000000001"/>
    <n v="15642.858"/>
    <x v="3699"/>
  </r>
  <r>
    <s v="Shampoo"/>
    <x v="1"/>
    <s v="Elite Cosmetics"/>
    <x v="10"/>
    <x v="1"/>
    <x v="1"/>
    <x v="3"/>
    <x v="11"/>
    <n v="1746.3600000000001"/>
    <n v="17389.218000000001"/>
    <x v="3700"/>
  </r>
  <r>
    <s v="Shampoo"/>
    <x v="1"/>
    <s v="Elite Cosmetics"/>
    <x v="10"/>
    <x v="1"/>
    <x v="1"/>
    <x v="4"/>
    <x v="0"/>
    <n v="1809.9620000000002"/>
    <n v="1809.9620000000002"/>
    <x v="3701"/>
  </r>
  <r>
    <s v="Shampoo"/>
    <x v="1"/>
    <s v="Elite Cosmetics"/>
    <x v="10"/>
    <x v="1"/>
    <x v="1"/>
    <x v="4"/>
    <x v="1"/>
    <n v="1579.2700000000002"/>
    <n v="3389.2320000000004"/>
    <x v="3702"/>
  </r>
  <r>
    <s v="Shampoo"/>
    <x v="1"/>
    <s v="Elite Cosmetics"/>
    <x v="10"/>
    <x v="1"/>
    <x v="1"/>
    <x v="4"/>
    <x v="2"/>
    <n v="1856.316"/>
    <n v="5245.5480000000007"/>
    <x v="3703"/>
  </r>
  <r>
    <s v="Shampoo"/>
    <x v="1"/>
    <s v="Elite Cosmetics"/>
    <x v="10"/>
    <x v="1"/>
    <x v="1"/>
    <x v="4"/>
    <x v="3"/>
    <n v="1554.4760000000001"/>
    <n v="6800.0240000000013"/>
    <x v="3704"/>
  </r>
  <r>
    <s v="Shampoo"/>
    <x v="1"/>
    <s v="Elite Cosmetics"/>
    <x v="10"/>
    <x v="1"/>
    <x v="1"/>
    <x v="4"/>
    <x v="4"/>
    <n v="1595.44"/>
    <n v="8395.4640000000018"/>
    <x v="3705"/>
  </r>
  <r>
    <s v="Shampoo"/>
    <x v="1"/>
    <s v="Elite Cosmetics"/>
    <x v="10"/>
    <x v="1"/>
    <x v="1"/>
    <x v="4"/>
    <x v="5"/>
    <n v="1692.46"/>
    <n v="10087.924000000003"/>
    <x v="3706"/>
  </r>
  <r>
    <s v="Shampoo"/>
    <x v="1"/>
    <s v="Elite Cosmetics"/>
    <x v="10"/>
    <x v="1"/>
    <x v="1"/>
    <x v="4"/>
    <x v="6"/>
    <n v="1685.9920000000002"/>
    <n v="11773.916000000003"/>
    <x v="3707"/>
  </r>
  <r>
    <s v="Shampoo"/>
    <x v="1"/>
    <s v="Elite Cosmetics"/>
    <x v="10"/>
    <x v="1"/>
    <x v="1"/>
    <x v="4"/>
    <x v="7"/>
    <n v="1852.0040000000001"/>
    <n v="13625.920000000004"/>
    <x v="3708"/>
  </r>
  <r>
    <s v="Shampoo"/>
    <x v="1"/>
    <s v="Elite Cosmetics"/>
    <x v="10"/>
    <x v="1"/>
    <x v="1"/>
    <x v="4"/>
    <x v="8"/>
    <n v="1817.508"/>
    <n v="15443.428000000004"/>
    <x v="3709"/>
  </r>
  <r>
    <s v="Shampoo"/>
    <x v="1"/>
    <s v="Elite Cosmetics"/>
    <x v="10"/>
    <x v="1"/>
    <x v="1"/>
    <x v="4"/>
    <x v="9"/>
    <n v="1555.5540000000001"/>
    <n v="16998.982000000004"/>
    <x v="3710"/>
  </r>
  <r>
    <s v="Shampoo"/>
    <x v="1"/>
    <s v="Elite Cosmetics"/>
    <x v="10"/>
    <x v="1"/>
    <x v="1"/>
    <x v="4"/>
    <x v="10"/>
    <n v="1877.8760000000002"/>
    <n v="18876.858000000004"/>
    <x v="3711"/>
  </r>
  <r>
    <s v="Shampoo"/>
    <x v="1"/>
    <s v="Elite Cosmetics"/>
    <x v="10"/>
    <x v="1"/>
    <x v="1"/>
    <x v="4"/>
    <x v="11"/>
    <n v="1590.0500000000002"/>
    <n v="20466.908000000003"/>
    <x v="3712"/>
  </r>
  <r>
    <s v="Shampoo"/>
    <x v="1"/>
    <s v="Elite Cosmetics"/>
    <x v="10"/>
    <x v="1"/>
    <x v="1"/>
    <x v="5"/>
    <x v="0"/>
    <n v="1379.8400000000001"/>
    <n v="1379.8400000000001"/>
    <x v="3713"/>
  </r>
  <r>
    <s v="Shampoo"/>
    <x v="1"/>
    <s v="Elite Cosmetics"/>
    <x v="10"/>
    <x v="1"/>
    <x v="1"/>
    <x v="5"/>
    <x v="1"/>
    <n v="1509.2"/>
    <n v="2889.04"/>
    <x v="3714"/>
  </r>
  <r>
    <s v="Shampoo"/>
    <x v="1"/>
    <s v="Elite Cosmetics"/>
    <x v="10"/>
    <x v="1"/>
    <x v="1"/>
    <x v="5"/>
    <x v="2"/>
    <n v="1646.106"/>
    <n v="4535.1459999999997"/>
    <x v="3715"/>
  </r>
  <r>
    <s v="Shampoo"/>
    <x v="1"/>
    <s v="Elite Cosmetics"/>
    <x v="10"/>
    <x v="2"/>
    <x v="0"/>
    <x v="1"/>
    <x v="9"/>
    <n v="38.808"/>
    <n v="38.808"/>
    <x v="3716"/>
  </r>
  <r>
    <s v="Shampoo"/>
    <x v="1"/>
    <s v="Elite Cosmetics"/>
    <x v="10"/>
    <x v="2"/>
    <x v="0"/>
    <x v="1"/>
    <x v="10"/>
    <n v="75.460000000000008"/>
    <n v="114.268"/>
    <x v="3717"/>
  </r>
  <r>
    <s v="Shampoo"/>
    <x v="1"/>
    <s v="Elite Cosmetics"/>
    <x v="10"/>
    <x v="2"/>
    <x v="0"/>
    <x v="1"/>
    <x v="11"/>
    <n v="114.268"/>
    <n v="228.536"/>
    <x v="3718"/>
  </r>
  <r>
    <s v="Shampoo"/>
    <x v="1"/>
    <s v="Elite Cosmetics"/>
    <x v="10"/>
    <x v="2"/>
    <x v="0"/>
    <x v="2"/>
    <x v="0"/>
    <n v="95.942000000000007"/>
    <n v="95.942000000000007"/>
    <x v="3719"/>
  </r>
  <r>
    <s v="Shampoo"/>
    <x v="1"/>
    <s v="Elite Cosmetics"/>
    <x v="10"/>
    <x v="2"/>
    <x v="0"/>
    <x v="2"/>
    <x v="1"/>
    <n v="94.864000000000004"/>
    <n v="190.80600000000001"/>
    <x v="3720"/>
  </r>
  <r>
    <s v="Shampoo"/>
    <x v="1"/>
    <s v="Elite Cosmetics"/>
    <x v="10"/>
    <x v="2"/>
    <x v="0"/>
    <x v="2"/>
    <x v="2"/>
    <n v="91.63000000000001"/>
    <n v="282.43600000000004"/>
    <x v="3555"/>
  </r>
  <r>
    <s v="Shampoo"/>
    <x v="1"/>
    <s v="Elite Cosmetics"/>
    <x v="10"/>
    <x v="2"/>
    <x v="0"/>
    <x v="2"/>
    <x v="3"/>
    <n v="81.928000000000011"/>
    <n v="364.36400000000003"/>
    <x v="3721"/>
  </r>
  <r>
    <s v="Shampoo"/>
    <x v="1"/>
    <s v="Elite Cosmetics"/>
    <x v="10"/>
    <x v="2"/>
    <x v="0"/>
    <x v="2"/>
    <x v="4"/>
    <n v="93.786000000000001"/>
    <n v="458.15000000000003"/>
    <x v="3722"/>
  </r>
  <r>
    <s v="Shampoo"/>
    <x v="1"/>
    <s v="Elite Cosmetics"/>
    <x v="10"/>
    <x v="2"/>
    <x v="0"/>
    <x v="2"/>
    <x v="5"/>
    <n v="109.956"/>
    <n v="568.10599999999999"/>
    <x v="3723"/>
  </r>
  <r>
    <s v="Shampoo"/>
    <x v="1"/>
    <s v="Elite Cosmetics"/>
    <x v="10"/>
    <x v="2"/>
    <x v="0"/>
    <x v="2"/>
    <x v="6"/>
    <n v="161.70000000000002"/>
    <n v="729.80600000000004"/>
    <x v="3724"/>
  </r>
  <r>
    <s v="Shampoo"/>
    <x v="1"/>
    <s v="Elite Cosmetics"/>
    <x v="10"/>
    <x v="2"/>
    <x v="0"/>
    <x v="2"/>
    <x v="7"/>
    <n v="127.20400000000001"/>
    <n v="857.01"/>
    <x v="3725"/>
  </r>
  <r>
    <s v="Shampoo"/>
    <x v="1"/>
    <s v="Elite Cosmetics"/>
    <x v="10"/>
    <x v="2"/>
    <x v="0"/>
    <x v="2"/>
    <x v="8"/>
    <n v="176.792"/>
    <n v="1033.8019999999999"/>
    <x v="3726"/>
  </r>
  <r>
    <s v="Shampoo"/>
    <x v="1"/>
    <s v="Elite Cosmetics"/>
    <x v="10"/>
    <x v="2"/>
    <x v="0"/>
    <x v="2"/>
    <x v="9"/>
    <n v="143.374"/>
    <n v="1177.1759999999999"/>
    <x v="3727"/>
  </r>
  <r>
    <s v="Shampoo"/>
    <x v="1"/>
    <s v="Elite Cosmetics"/>
    <x v="10"/>
    <x v="2"/>
    <x v="0"/>
    <x v="2"/>
    <x v="10"/>
    <n v="144.452"/>
    <n v="1321.6279999999999"/>
    <x v="3728"/>
  </r>
  <r>
    <s v="Shampoo"/>
    <x v="1"/>
    <s v="Elite Cosmetics"/>
    <x v="10"/>
    <x v="2"/>
    <x v="0"/>
    <x v="2"/>
    <x v="11"/>
    <n v="123.97000000000001"/>
    <n v="1445.598"/>
    <x v="1822"/>
  </r>
  <r>
    <s v="Shampoo"/>
    <x v="1"/>
    <s v="Elite Cosmetics"/>
    <x v="10"/>
    <x v="2"/>
    <x v="0"/>
    <x v="3"/>
    <x v="0"/>
    <n v="133.672"/>
    <n v="133.672"/>
    <x v="3729"/>
  </r>
  <r>
    <s v="Shampoo"/>
    <x v="1"/>
    <s v="Elite Cosmetics"/>
    <x v="10"/>
    <x v="2"/>
    <x v="0"/>
    <x v="3"/>
    <x v="1"/>
    <n v="132.59400000000002"/>
    <n v="266.26600000000002"/>
    <x v="3730"/>
  </r>
  <r>
    <s v="Shampoo"/>
    <x v="1"/>
    <s v="Elite Cosmetics"/>
    <x v="10"/>
    <x v="2"/>
    <x v="0"/>
    <x v="3"/>
    <x v="2"/>
    <n v="144.452"/>
    <n v="410.71800000000002"/>
    <x v="3731"/>
  </r>
  <r>
    <s v="Shampoo"/>
    <x v="1"/>
    <s v="Elite Cosmetics"/>
    <x v="10"/>
    <x v="2"/>
    <x v="0"/>
    <x v="3"/>
    <x v="3"/>
    <n v="126.126"/>
    <n v="536.84400000000005"/>
    <x v="3732"/>
  </r>
  <r>
    <s v="Shampoo"/>
    <x v="1"/>
    <s v="Elite Cosmetics"/>
    <x v="10"/>
    <x v="2"/>
    <x v="0"/>
    <x v="3"/>
    <x v="4"/>
    <n v="162.77800000000002"/>
    <n v="699.62200000000007"/>
    <x v="3733"/>
  </r>
  <r>
    <s v="Shampoo"/>
    <x v="1"/>
    <s v="Elite Cosmetics"/>
    <x v="10"/>
    <x v="2"/>
    <x v="0"/>
    <x v="3"/>
    <x v="5"/>
    <n v="147.68600000000001"/>
    <n v="847.30800000000011"/>
    <x v="3734"/>
  </r>
  <r>
    <s v="Shampoo"/>
    <x v="1"/>
    <s v="Elite Cosmetics"/>
    <x v="10"/>
    <x v="2"/>
    <x v="0"/>
    <x v="3"/>
    <x v="6"/>
    <n v="146.608"/>
    <n v="993.91600000000017"/>
    <x v="3735"/>
  </r>
  <r>
    <s v="Shampoo"/>
    <x v="1"/>
    <s v="Elite Cosmetics"/>
    <x v="10"/>
    <x v="2"/>
    <x v="0"/>
    <x v="3"/>
    <x v="7"/>
    <n v="123.97000000000001"/>
    <n v="1117.8860000000002"/>
    <x v="3736"/>
  </r>
  <r>
    <s v="Shampoo"/>
    <x v="1"/>
    <s v="Elite Cosmetics"/>
    <x v="10"/>
    <x v="2"/>
    <x v="0"/>
    <x v="3"/>
    <x v="8"/>
    <n v="102.41000000000001"/>
    <n v="1220.2960000000003"/>
    <x v="3737"/>
  </r>
  <r>
    <s v="Shampoo"/>
    <x v="1"/>
    <s v="Elite Cosmetics"/>
    <x v="10"/>
    <x v="2"/>
    <x v="0"/>
    <x v="3"/>
    <x v="9"/>
    <n v="154.154"/>
    <n v="1374.4500000000003"/>
    <x v="3738"/>
  </r>
  <r>
    <s v="Shampoo"/>
    <x v="1"/>
    <s v="Elite Cosmetics"/>
    <x v="10"/>
    <x v="2"/>
    <x v="0"/>
    <x v="3"/>
    <x v="10"/>
    <n v="116.42400000000001"/>
    <n v="1490.8740000000003"/>
    <x v="3739"/>
  </r>
  <r>
    <s v="Shampoo"/>
    <x v="1"/>
    <s v="Elite Cosmetics"/>
    <x v="10"/>
    <x v="2"/>
    <x v="0"/>
    <x v="3"/>
    <x v="11"/>
    <n v="127.20400000000001"/>
    <n v="1618.0780000000002"/>
    <x v="3740"/>
  </r>
  <r>
    <s v="Shampoo"/>
    <x v="1"/>
    <s v="Elite Cosmetics"/>
    <x v="10"/>
    <x v="2"/>
    <x v="0"/>
    <x v="4"/>
    <x v="0"/>
    <n v="97.02000000000001"/>
    <n v="97.02000000000001"/>
    <x v="3741"/>
  </r>
  <r>
    <s v="Shampoo"/>
    <x v="1"/>
    <s v="Elite Cosmetics"/>
    <x v="10"/>
    <x v="2"/>
    <x v="0"/>
    <x v="4"/>
    <x v="1"/>
    <n v="115.346"/>
    <n v="212.36600000000001"/>
    <x v="3742"/>
  </r>
  <r>
    <s v="Shampoo"/>
    <x v="1"/>
    <s v="Elite Cosmetics"/>
    <x v="10"/>
    <x v="2"/>
    <x v="0"/>
    <x v="4"/>
    <x v="2"/>
    <n v="147.68600000000001"/>
    <n v="360.05200000000002"/>
    <x v="3743"/>
  </r>
  <r>
    <s v="Shampoo"/>
    <x v="1"/>
    <s v="Elite Cosmetics"/>
    <x v="10"/>
    <x v="2"/>
    <x v="0"/>
    <x v="4"/>
    <x v="3"/>
    <n v="108.878"/>
    <n v="468.93"/>
    <x v="3744"/>
  </r>
  <r>
    <s v="Shampoo"/>
    <x v="1"/>
    <s v="Elite Cosmetics"/>
    <x v="10"/>
    <x v="2"/>
    <x v="0"/>
    <x v="4"/>
    <x v="4"/>
    <n v="163.85600000000002"/>
    <n v="632.78600000000006"/>
    <x v="3745"/>
  </r>
  <r>
    <s v="Shampoo"/>
    <x v="1"/>
    <s v="Elite Cosmetics"/>
    <x v="10"/>
    <x v="2"/>
    <x v="0"/>
    <x v="4"/>
    <x v="5"/>
    <n v="161.70000000000002"/>
    <n v="794.4860000000001"/>
    <x v="3746"/>
  </r>
  <r>
    <s v="Shampoo"/>
    <x v="1"/>
    <s v="Elite Cosmetics"/>
    <x v="10"/>
    <x v="2"/>
    <x v="0"/>
    <x v="4"/>
    <x v="6"/>
    <n v="142.29600000000002"/>
    <n v="936.78200000000015"/>
    <x v="3747"/>
  </r>
  <r>
    <s v="Shampoo"/>
    <x v="1"/>
    <s v="Elite Cosmetics"/>
    <x v="10"/>
    <x v="2"/>
    <x v="0"/>
    <x v="4"/>
    <x v="7"/>
    <n v="140.14000000000001"/>
    <n v="1076.9220000000003"/>
    <x v="3748"/>
  </r>
  <r>
    <s v="Shampoo"/>
    <x v="1"/>
    <s v="Elite Cosmetics"/>
    <x v="10"/>
    <x v="2"/>
    <x v="0"/>
    <x v="4"/>
    <x v="8"/>
    <n v="144.452"/>
    <n v="1221.3740000000003"/>
    <x v="3749"/>
  </r>
  <r>
    <s v="Shampoo"/>
    <x v="1"/>
    <s v="Elite Cosmetics"/>
    <x v="10"/>
    <x v="2"/>
    <x v="0"/>
    <x v="4"/>
    <x v="9"/>
    <n v="89.474000000000004"/>
    <n v="1310.8480000000002"/>
    <x v="3750"/>
  </r>
  <r>
    <s v="Shampoo"/>
    <x v="1"/>
    <s v="Elite Cosmetics"/>
    <x v="10"/>
    <x v="2"/>
    <x v="0"/>
    <x v="4"/>
    <x v="10"/>
    <n v="137.98400000000001"/>
    <n v="1448.8320000000001"/>
    <x v="3751"/>
  </r>
  <r>
    <s v="Shampoo"/>
    <x v="1"/>
    <s v="Elite Cosmetics"/>
    <x v="10"/>
    <x v="2"/>
    <x v="0"/>
    <x v="4"/>
    <x v="11"/>
    <n v="120.736"/>
    <n v="1569.5680000000002"/>
    <x v="3752"/>
  </r>
  <r>
    <s v="Shampoo"/>
    <x v="1"/>
    <s v="Elite Cosmetics"/>
    <x v="10"/>
    <x v="2"/>
    <x v="0"/>
    <x v="5"/>
    <x v="0"/>
    <n v="146.608"/>
    <n v="146.608"/>
    <x v="3749"/>
  </r>
  <r>
    <s v="Shampoo"/>
    <x v="1"/>
    <s v="Elite Cosmetics"/>
    <x v="10"/>
    <x v="2"/>
    <x v="0"/>
    <x v="5"/>
    <x v="1"/>
    <n v="120.736"/>
    <n v="267.34399999999999"/>
    <x v="3753"/>
  </r>
  <r>
    <s v="Shampoo"/>
    <x v="1"/>
    <s v="Elite Cosmetics"/>
    <x v="10"/>
    <x v="2"/>
    <x v="0"/>
    <x v="5"/>
    <x v="2"/>
    <n v="126.126"/>
    <n v="393.47"/>
    <x v="3754"/>
  </r>
  <r>
    <s v="Shampoo"/>
    <x v="1"/>
    <s v="Elite Cosmetics"/>
    <x v="10"/>
    <x v="2"/>
    <x v="1"/>
    <x v="1"/>
    <x v="9"/>
    <n v="198.352"/>
    <n v="198.352"/>
    <x v="3755"/>
  </r>
  <r>
    <s v="Shampoo"/>
    <x v="1"/>
    <s v="Elite Cosmetics"/>
    <x v="10"/>
    <x v="2"/>
    <x v="1"/>
    <x v="1"/>
    <x v="10"/>
    <n v="416.108"/>
    <n v="614.46"/>
    <x v="3756"/>
  </r>
  <r>
    <s v="Shampoo"/>
    <x v="1"/>
    <s v="Elite Cosmetics"/>
    <x v="10"/>
    <x v="2"/>
    <x v="1"/>
    <x v="1"/>
    <x v="11"/>
    <n v="627.39600000000007"/>
    <n v="1241.8560000000002"/>
    <x v="3757"/>
  </r>
  <r>
    <s v="Shampoo"/>
    <x v="1"/>
    <s v="Elite Cosmetics"/>
    <x v="10"/>
    <x v="2"/>
    <x v="1"/>
    <x v="2"/>
    <x v="0"/>
    <n v="524.98599999999999"/>
    <n v="524.98599999999999"/>
    <x v="3758"/>
  </r>
  <r>
    <s v="Shampoo"/>
    <x v="1"/>
    <s v="Elite Cosmetics"/>
    <x v="10"/>
    <x v="2"/>
    <x v="1"/>
    <x v="2"/>
    <x v="1"/>
    <n v="520.67399999999998"/>
    <n v="1045.6599999999999"/>
    <x v="3759"/>
  </r>
  <r>
    <s v="Shampoo"/>
    <x v="1"/>
    <s v="Elite Cosmetics"/>
    <x v="10"/>
    <x v="2"/>
    <x v="1"/>
    <x v="2"/>
    <x v="2"/>
    <n v="502.34800000000001"/>
    <n v="1548.0079999999998"/>
    <x v="3760"/>
  </r>
  <r>
    <s v="Shampoo"/>
    <x v="1"/>
    <s v="Elite Cosmetics"/>
    <x v="10"/>
    <x v="2"/>
    <x v="1"/>
    <x v="2"/>
    <x v="3"/>
    <n v="452.76000000000005"/>
    <n v="2000.7679999999998"/>
    <x v="3761"/>
  </r>
  <r>
    <s v="Shampoo"/>
    <x v="1"/>
    <s v="Elite Cosmetics"/>
    <x v="10"/>
    <x v="2"/>
    <x v="1"/>
    <x v="2"/>
    <x v="4"/>
    <n v="513.12800000000004"/>
    <n v="2513.8959999999997"/>
    <x v="3762"/>
  </r>
  <r>
    <s v="Shampoo"/>
    <x v="1"/>
    <s v="Elite Cosmetics"/>
    <x v="10"/>
    <x v="2"/>
    <x v="1"/>
    <x v="2"/>
    <x v="5"/>
    <n v="609.07000000000005"/>
    <n v="3122.9659999999999"/>
    <x v="3763"/>
  </r>
  <r>
    <s v="Shampoo"/>
    <x v="1"/>
    <s v="Elite Cosmetics"/>
    <x v="10"/>
    <x v="2"/>
    <x v="1"/>
    <x v="2"/>
    <x v="6"/>
    <n v="910.91000000000008"/>
    <n v="4033.8760000000002"/>
    <x v="3764"/>
  </r>
  <r>
    <s v="Shampoo"/>
    <x v="1"/>
    <s v="Elite Cosmetics"/>
    <x v="10"/>
    <x v="2"/>
    <x v="1"/>
    <x v="2"/>
    <x v="7"/>
    <n v="720.10400000000004"/>
    <n v="4753.9800000000005"/>
    <x v="3765"/>
  </r>
  <r>
    <s v="Shampoo"/>
    <x v="1"/>
    <s v="Elite Cosmetics"/>
    <x v="10"/>
    <x v="2"/>
    <x v="1"/>
    <x v="2"/>
    <x v="8"/>
    <n v="996.07200000000012"/>
    <n v="5750.0520000000006"/>
    <x v="3766"/>
  </r>
  <r>
    <s v="Shampoo"/>
    <x v="1"/>
    <s v="Elite Cosmetics"/>
    <x v="10"/>
    <x v="2"/>
    <x v="1"/>
    <x v="2"/>
    <x v="9"/>
    <n v="809.57800000000009"/>
    <n v="6559.630000000001"/>
    <x v="3767"/>
  </r>
  <r>
    <s v="Shampoo"/>
    <x v="1"/>
    <s v="Elite Cosmetics"/>
    <x v="10"/>
    <x v="2"/>
    <x v="1"/>
    <x v="2"/>
    <x v="10"/>
    <n v="814.96800000000007"/>
    <n v="7374.5980000000009"/>
    <x v="3768"/>
  </r>
  <r>
    <s v="Shampoo"/>
    <x v="1"/>
    <s v="Elite Cosmetics"/>
    <x v="10"/>
    <x v="2"/>
    <x v="1"/>
    <x v="2"/>
    <x v="11"/>
    <n v="698.5440000000001"/>
    <n v="8073.1420000000007"/>
    <x v="3769"/>
  </r>
  <r>
    <s v="Shampoo"/>
    <x v="1"/>
    <s v="Elite Cosmetics"/>
    <x v="10"/>
    <x v="2"/>
    <x v="1"/>
    <x v="3"/>
    <x v="0"/>
    <n v="756.75600000000009"/>
    <n v="756.75600000000009"/>
    <x v="3770"/>
  </r>
  <r>
    <s v="Shampoo"/>
    <x v="1"/>
    <s v="Elite Cosmetics"/>
    <x v="10"/>
    <x v="2"/>
    <x v="1"/>
    <x v="3"/>
    <x v="1"/>
    <n v="748.13200000000006"/>
    <n v="1504.8880000000001"/>
    <x v="3771"/>
  </r>
  <r>
    <s v="Shampoo"/>
    <x v="1"/>
    <s v="Elite Cosmetics"/>
    <x v="10"/>
    <x v="2"/>
    <x v="1"/>
    <x v="3"/>
    <x v="2"/>
    <n v="814.96800000000007"/>
    <n v="2319.8560000000002"/>
    <x v="3772"/>
  </r>
  <r>
    <s v="Shampoo"/>
    <x v="1"/>
    <s v="Elite Cosmetics"/>
    <x v="10"/>
    <x v="2"/>
    <x v="1"/>
    <x v="3"/>
    <x v="3"/>
    <n v="714.71400000000006"/>
    <n v="3034.57"/>
    <x v="3773"/>
  </r>
  <r>
    <s v="Shampoo"/>
    <x v="1"/>
    <s v="Elite Cosmetics"/>
    <x v="10"/>
    <x v="2"/>
    <x v="1"/>
    <x v="3"/>
    <x v="4"/>
    <n v="919.53400000000011"/>
    <n v="3954.1040000000003"/>
    <x v="3774"/>
  </r>
  <r>
    <s v="Shampoo"/>
    <x v="1"/>
    <s v="Elite Cosmetics"/>
    <x v="10"/>
    <x v="2"/>
    <x v="1"/>
    <x v="3"/>
    <x v="5"/>
    <n v="836.52800000000002"/>
    <n v="4790.6320000000005"/>
    <x v="3775"/>
  </r>
  <r>
    <s v="Shampoo"/>
    <x v="1"/>
    <s v="Elite Cosmetics"/>
    <x v="10"/>
    <x v="2"/>
    <x v="1"/>
    <x v="3"/>
    <x v="6"/>
    <n v="827.904"/>
    <n v="5618.5360000000001"/>
    <x v="3776"/>
  </r>
  <r>
    <s v="Shampoo"/>
    <x v="1"/>
    <s v="Elite Cosmetics"/>
    <x v="10"/>
    <x v="2"/>
    <x v="1"/>
    <x v="3"/>
    <x v="7"/>
    <n v="697.46600000000001"/>
    <n v="6316.0020000000004"/>
    <x v="3777"/>
  </r>
  <r>
    <s v="Shampoo"/>
    <x v="1"/>
    <s v="Elite Cosmetics"/>
    <x v="10"/>
    <x v="2"/>
    <x v="1"/>
    <x v="3"/>
    <x v="8"/>
    <n v="579.96400000000006"/>
    <n v="6895.9660000000003"/>
    <x v="3778"/>
  </r>
  <r>
    <s v="Shampoo"/>
    <x v="1"/>
    <s v="Elite Cosmetics"/>
    <x v="10"/>
    <x v="2"/>
    <x v="1"/>
    <x v="3"/>
    <x v="9"/>
    <n v="895.8180000000001"/>
    <n v="7791.7840000000006"/>
    <x v="3779"/>
  </r>
  <r>
    <s v="Shampoo"/>
    <x v="1"/>
    <s v="Elite Cosmetics"/>
    <x v="10"/>
    <x v="2"/>
    <x v="1"/>
    <x v="3"/>
    <x v="10"/>
    <n v="775.08199999999999"/>
    <n v="8566.866"/>
    <x v="3780"/>
  </r>
  <r>
    <s v="Shampoo"/>
    <x v="1"/>
    <s v="Elite Cosmetics"/>
    <x v="10"/>
    <x v="2"/>
    <x v="1"/>
    <x v="3"/>
    <x v="11"/>
    <n v="845.15200000000004"/>
    <n v="9412.018"/>
    <x v="3781"/>
  </r>
  <r>
    <s v="Shampoo"/>
    <x v="1"/>
    <s v="Elite Cosmetics"/>
    <x v="10"/>
    <x v="2"/>
    <x v="1"/>
    <x v="4"/>
    <x v="0"/>
    <n v="645.72200000000009"/>
    <n v="645.72200000000009"/>
    <x v="3782"/>
  </r>
  <r>
    <s v="Shampoo"/>
    <x v="1"/>
    <s v="Elite Cosmetics"/>
    <x v="10"/>
    <x v="2"/>
    <x v="1"/>
    <x v="4"/>
    <x v="1"/>
    <n v="764.30200000000002"/>
    <n v="1410.0240000000001"/>
    <x v="3783"/>
  </r>
  <r>
    <s v="Shampoo"/>
    <x v="1"/>
    <s v="Elite Cosmetics"/>
    <x v="10"/>
    <x v="2"/>
    <x v="1"/>
    <x v="4"/>
    <x v="2"/>
    <n v="984.21400000000006"/>
    <n v="2394.2380000000003"/>
    <x v="3784"/>
  </r>
  <r>
    <s v="Shampoo"/>
    <x v="1"/>
    <s v="Elite Cosmetics"/>
    <x v="10"/>
    <x v="2"/>
    <x v="1"/>
    <x v="4"/>
    <x v="3"/>
    <n v="724.41600000000005"/>
    <n v="3118.6540000000005"/>
    <x v="3785"/>
  </r>
  <r>
    <s v="Shampoo"/>
    <x v="1"/>
    <s v="Elite Cosmetics"/>
    <x v="10"/>
    <x v="2"/>
    <x v="1"/>
    <x v="4"/>
    <x v="4"/>
    <n v="1129.7440000000001"/>
    <n v="4248.398000000001"/>
    <x v="3786"/>
  </r>
  <r>
    <s v="Shampoo"/>
    <x v="1"/>
    <s v="Elite Cosmetics"/>
    <x v="10"/>
    <x v="2"/>
    <x v="1"/>
    <x v="4"/>
    <x v="5"/>
    <n v="1114.652"/>
    <n v="5363.0500000000011"/>
    <x v="3787"/>
  </r>
  <r>
    <s v="Shampoo"/>
    <x v="1"/>
    <s v="Elite Cosmetics"/>
    <x v="10"/>
    <x v="2"/>
    <x v="1"/>
    <x v="4"/>
    <x v="6"/>
    <n v="980.98"/>
    <n v="6344.0300000000007"/>
    <x v="3788"/>
  </r>
  <r>
    <s v="Shampoo"/>
    <x v="1"/>
    <s v="Elite Cosmetics"/>
    <x v="10"/>
    <x v="2"/>
    <x v="1"/>
    <x v="4"/>
    <x v="7"/>
    <n v="965.88800000000003"/>
    <n v="7309.9180000000006"/>
    <x v="3789"/>
  </r>
  <r>
    <s v="Shampoo"/>
    <x v="1"/>
    <s v="Elite Cosmetics"/>
    <x v="10"/>
    <x v="2"/>
    <x v="1"/>
    <x v="4"/>
    <x v="8"/>
    <n v="999.30600000000004"/>
    <n v="8309.2240000000002"/>
    <x v="3790"/>
  </r>
  <r>
    <s v="Shampoo"/>
    <x v="1"/>
    <s v="Elite Cosmetics"/>
    <x v="10"/>
    <x v="2"/>
    <x v="1"/>
    <x v="4"/>
    <x v="9"/>
    <n v="615.53800000000001"/>
    <n v="8924.7620000000006"/>
    <x v="3791"/>
  </r>
  <r>
    <s v="Shampoo"/>
    <x v="1"/>
    <s v="Elite Cosmetics"/>
    <x v="10"/>
    <x v="2"/>
    <x v="1"/>
    <x v="4"/>
    <x v="10"/>
    <n v="954.03000000000009"/>
    <n v="9878.7920000000013"/>
    <x v="3792"/>
  </r>
  <r>
    <s v="Shampoo"/>
    <x v="1"/>
    <s v="Elite Cosmetics"/>
    <x v="10"/>
    <x v="2"/>
    <x v="1"/>
    <x v="4"/>
    <x v="11"/>
    <n v="833.2940000000001"/>
    <n v="10712.086000000001"/>
    <x v="3793"/>
  </r>
  <r>
    <s v="Shampoo"/>
    <x v="1"/>
    <s v="Elite Cosmetics"/>
    <x v="10"/>
    <x v="2"/>
    <x v="1"/>
    <x v="5"/>
    <x v="0"/>
    <n v="1010.086"/>
    <n v="1010.086"/>
    <x v="3794"/>
  </r>
  <r>
    <s v="Shampoo"/>
    <x v="1"/>
    <s v="Elite Cosmetics"/>
    <x v="10"/>
    <x v="2"/>
    <x v="1"/>
    <x v="5"/>
    <x v="1"/>
    <n v="830.06000000000006"/>
    <n v="1840.1460000000002"/>
    <x v="3795"/>
  </r>
  <r>
    <s v="Shampoo"/>
    <x v="1"/>
    <s v="Elite Cosmetics"/>
    <x v="10"/>
    <x v="2"/>
    <x v="1"/>
    <x v="5"/>
    <x v="2"/>
    <n v="867.79000000000008"/>
    <n v="2707.9360000000001"/>
    <x v="3796"/>
  </r>
  <r>
    <s v="Shampoo"/>
    <x v="1"/>
    <s v="FreshCo Industries"/>
    <x v="11"/>
    <x v="0"/>
    <x v="0"/>
    <x v="0"/>
    <x v="0"/>
    <n v="1263.6936000000001"/>
    <n v="1263.6936000000001"/>
    <x v="3797"/>
  </r>
  <r>
    <s v="Shampoo"/>
    <x v="1"/>
    <s v="FreshCo Industries"/>
    <x v="11"/>
    <x v="0"/>
    <x v="0"/>
    <x v="0"/>
    <x v="1"/>
    <n v="1106.3732000000002"/>
    <n v="2370.0668000000005"/>
    <x v="3798"/>
  </r>
  <r>
    <s v="Shampoo"/>
    <x v="1"/>
    <s v="FreshCo Industries"/>
    <x v="11"/>
    <x v="0"/>
    <x v="0"/>
    <x v="0"/>
    <x v="2"/>
    <n v="1693.296"/>
    <n v="4063.3628000000008"/>
    <x v="3799"/>
  </r>
  <r>
    <s v="Shampoo"/>
    <x v="1"/>
    <s v="FreshCo Industries"/>
    <x v="11"/>
    <x v="0"/>
    <x v="0"/>
    <x v="0"/>
    <x v="3"/>
    <n v="1286.8912000000003"/>
    <n v="5350.2540000000008"/>
    <x v="3800"/>
  </r>
  <r>
    <s v="Shampoo"/>
    <x v="1"/>
    <s v="FreshCo Industries"/>
    <x v="11"/>
    <x v="0"/>
    <x v="0"/>
    <x v="0"/>
    <x v="4"/>
    <n v="1443.1116000000002"/>
    <n v="6793.365600000001"/>
    <x v="3801"/>
  </r>
  <r>
    <s v="Shampoo"/>
    <x v="1"/>
    <s v="FreshCo Industries"/>
    <x v="11"/>
    <x v="0"/>
    <x v="0"/>
    <x v="0"/>
    <x v="5"/>
    <n v="1437.1172000000001"/>
    <n v="8230.4828000000016"/>
    <x v="3802"/>
  </r>
  <r>
    <s v="Shampoo"/>
    <x v="1"/>
    <s v="FreshCo Industries"/>
    <x v="11"/>
    <x v="0"/>
    <x v="0"/>
    <x v="0"/>
    <x v="6"/>
    <n v="1582.7028"/>
    <n v="9813.1856000000007"/>
    <x v="3803"/>
  </r>
  <r>
    <s v="Shampoo"/>
    <x v="1"/>
    <s v="FreshCo Industries"/>
    <x v="11"/>
    <x v="0"/>
    <x v="0"/>
    <x v="0"/>
    <x v="7"/>
    <n v="1695.5876000000003"/>
    <n v="11508.773200000001"/>
    <x v="3804"/>
  </r>
  <r>
    <s v="Shampoo"/>
    <x v="1"/>
    <s v="FreshCo Industries"/>
    <x v="11"/>
    <x v="0"/>
    <x v="0"/>
    <x v="0"/>
    <x v="8"/>
    <n v="1599.8624"/>
    <n v="13108.635600000001"/>
    <x v="3805"/>
  </r>
  <r>
    <s v="Shampoo"/>
    <x v="1"/>
    <s v="FreshCo Industries"/>
    <x v="11"/>
    <x v="0"/>
    <x v="0"/>
    <x v="0"/>
    <x v="9"/>
    <n v="1510.2308000000003"/>
    <n v="14618.866400000003"/>
    <x v="3806"/>
  </r>
  <r>
    <s v="Shampoo"/>
    <x v="1"/>
    <s v="FreshCo Industries"/>
    <x v="11"/>
    <x v="0"/>
    <x v="0"/>
    <x v="0"/>
    <x v="10"/>
    <n v="1606.0972000000002"/>
    <n v="16224.963600000003"/>
    <x v="3807"/>
  </r>
  <r>
    <s v="Shampoo"/>
    <x v="1"/>
    <s v="FreshCo Industries"/>
    <x v="11"/>
    <x v="0"/>
    <x v="0"/>
    <x v="0"/>
    <x v="11"/>
    <n v="2027.3940000000002"/>
    <n v="18252.357600000003"/>
    <x v="3808"/>
  </r>
  <r>
    <s v="Shampoo"/>
    <x v="1"/>
    <s v="FreshCo Industries"/>
    <x v="11"/>
    <x v="0"/>
    <x v="0"/>
    <x v="1"/>
    <x v="0"/>
    <n v="1561.4452000000001"/>
    <n v="1561.4452000000001"/>
    <x v="3809"/>
  </r>
  <r>
    <s v="Shampoo"/>
    <x v="1"/>
    <s v="FreshCo Industries"/>
    <x v="11"/>
    <x v="0"/>
    <x v="0"/>
    <x v="1"/>
    <x v="1"/>
    <n v="1415.4088000000002"/>
    <n v="2976.8540000000003"/>
    <x v="3810"/>
  </r>
  <r>
    <s v="Shampoo"/>
    <x v="1"/>
    <s v="FreshCo Industries"/>
    <x v="11"/>
    <x v="0"/>
    <x v="0"/>
    <x v="1"/>
    <x v="2"/>
    <n v="1435.2448000000002"/>
    <n v="4412.0988000000007"/>
    <x v="3811"/>
  </r>
  <r>
    <s v="Shampoo"/>
    <x v="1"/>
    <s v="FreshCo Industries"/>
    <x v="11"/>
    <x v="0"/>
    <x v="0"/>
    <x v="1"/>
    <x v="3"/>
    <n v="1300.9176000000002"/>
    <n v="5713.0164000000004"/>
    <x v="3812"/>
  </r>
  <r>
    <s v="Shampoo"/>
    <x v="1"/>
    <s v="FreshCo Industries"/>
    <x v="11"/>
    <x v="0"/>
    <x v="0"/>
    <x v="1"/>
    <x v="4"/>
    <n v="1168.5004000000001"/>
    <n v="6881.5168000000003"/>
    <x v="3813"/>
  </r>
  <r>
    <s v="Shampoo"/>
    <x v="1"/>
    <s v="FreshCo Industries"/>
    <x v="11"/>
    <x v="0"/>
    <x v="0"/>
    <x v="1"/>
    <x v="5"/>
    <n v="1508.2608000000002"/>
    <n v="8389.7776000000013"/>
    <x v="3814"/>
  </r>
  <r>
    <s v="Shampoo"/>
    <x v="1"/>
    <s v="FreshCo Industries"/>
    <x v="11"/>
    <x v="0"/>
    <x v="0"/>
    <x v="1"/>
    <x v="6"/>
    <n v="922.88280000000009"/>
    <n v="9312.6604000000007"/>
    <x v="3815"/>
  </r>
  <r>
    <s v="Shampoo"/>
    <x v="1"/>
    <s v="FreshCo Industries"/>
    <x v="11"/>
    <x v="0"/>
    <x v="0"/>
    <x v="1"/>
    <x v="7"/>
    <n v="1137.0408000000002"/>
    <n v="10449.701200000001"/>
    <x v="3816"/>
  </r>
  <r>
    <s v="Shampoo"/>
    <x v="1"/>
    <s v="FreshCo Industries"/>
    <x v="11"/>
    <x v="0"/>
    <x v="0"/>
    <x v="1"/>
    <x v="8"/>
    <n v="1148.2316000000001"/>
    <n v="11597.932800000002"/>
    <x v="3817"/>
  </r>
  <r>
    <s v="Shampoo"/>
    <x v="1"/>
    <s v="FreshCo Industries"/>
    <x v="11"/>
    <x v="0"/>
    <x v="0"/>
    <x v="1"/>
    <x v="9"/>
    <n v="1343.8760000000002"/>
    <n v="12941.808800000003"/>
    <x v="3818"/>
  </r>
  <r>
    <s v="Shampoo"/>
    <x v="1"/>
    <s v="FreshCo Industries"/>
    <x v="11"/>
    <x v="0"/>
    <x v="0"/>
    <x v="1"/>
    <x v="10"/>
    <n v="1061.0900000000001"/>
    <n v="14002.898800000003"/>
    <x v="3819"/>
  </r>
  <r>
    <s v="Shampoo"/>
    <x v="1"/>
    <s v="FreshCo Industries"/>
    <x v="11"/>
    <x v="0"/>
    <x v="0"/>
    <x v="1"/>
    <x v="11"/>
    <n v="1438.5628000000002"/>
    <n v="15441.461600000002"/>
    <x v="3820"/>
  </r>
  <r>
    <s v="Shampoo"/>
    <x v="1"/>
    <s v="FreshCo Industries"/>
    <x v="11"/>
    <x v="0"/>
    <x v="0"/>
    <x v="2"/>
    <x v="0"/>
    <n v="1336.9680000000001"/>
    <n v="1336.9680000000001"/>
    <x v="3821"/>
  </r>
  <r>
    <s v="Shampoo"/>
    <x v="1"/>
    <s v="FreshCo Industries"/>
    <x v="11"/>
    <x v="0"/>
    <x v="0"/>
    <x v="2"/>
    <x v="1"/>
    <n v="991.85040000000004"/>
    <n v="2328.8184000000001"/>
    <x v="3822"/>
  </r>
  <r>
    <s v="Shampoo"/>
    <x v="1"/>
    <s v="FreshCo Industries"/>
    <x v="11"/>
    <x v="0"/>
    <x v="0"/>
    <x v="2"/>
    <x v="2"/>
    <n v="1390.2532000000001"/>
    <n v="3719.0716000000002"/>
    <x v="3823"/>
  </r>
  <r>
    <s v="Shampoo"/>
    <x v="1"/>
    <s v="FreshCo Industries"/>
    <x v="11"/>
    <x v="0"/>
    <x v="0"/>
    <x v="2"/>
    <x v="3"/>
    <n v="1249.58"/>
    <n v="4968.6516000000001"/>
    <x v="3824"/>
  </r>
  <r>
    <s v="Shampoo"/>
    <x v="1"/>
    <s v="FreshCo Industries"/>
    <x v="11"/>
    <x v="0"/>
    <x v="0"/>
    <x v="2"/>
    <x v="4"/>
    <n v="1129.8548000000001"/>
    <n v="6098.5064000000002"/>
    <x v="3825"/>
  </r>
  <r>
    <s v="Shampoo"/>
    <x v="1"/>
    <s v="FreshCo Industries"/>
    <x v="11"/>
    <x v="0"/>
    <x v="0"/>
    <x v="2"/>
    <x v="5"/>
    <n v="1029.5884000000001"/>
    <n v="7128.0948000000008"/>
    <x v="3826"/>
  </r>
  <r>
    <s v="Shampoo"/>
    <x v="1"/>
    <s v="FreshCo Industries"/>
    <x v="11"/>
    <x v="0"/>
    <x v="0"/>
    <x v="2"/>
    <x v="6"/>
    <n v="1174.2844000000002"/>
    <n v="8302.3792000000012"/>
    <x v="3827"/>
  </r>
  <r>
    <s v="Shampoo"/>
    <x v="1"/>
    <s v="FreshCo Industries"/>
    <x v="11"/>
    <x v="0"/>
    <x v="0"/>
    <x v="2"/>
    <x v="7"/>
    <n v="1180.692"/>
    <n v="9483.0712000000021"/>
    <x v="3828"/>
  </r>
  <r>
    <s v="Shampoo"/>
    <x v="1"/>
    <s v="FreshCo Industries"/>
    <x v="11"/>
    <x v="0"/>
    <x v="0"/>
    <x v="2"/>
    <x v="8"/>
    <n v="1429.7328"/>
    <n v="10912.804000000002"/>
    <x v="3829"/>
  </r>
  <r>
    <s v="Shampoo"/>
    <x v="1"/>
    <s v="FreshCo Industries"/>
    <x v="11"/>
    <x v="0"/>
    <x v="0"/>
    <x v="2"/>
    <x v="9"/>
    <n v="1089.5216"/>
    <n v="12002.325600000002"/>
    <x v="3830"/>
  </r>
  <r>
    <s v="Shampoo"/>
    <x v="1"/>
    <s v="FreshCo Industries"/>
    <x v="11"/>
    <x v="0"/>
    <x v="0"/>
    <x v="2"/>
    <x v="10"/>
    <n v="1073.5972000000002"/>
    <n v="13075.922800000002"/>
    <x v="3831"/>
  </r>
  <r>
    <s v="Shampoo"/>
    <x v="1"/>
    <s v="FreshCo Industries"/>
    <x v="11"/>
    <x v="0"/>
    <x v="0"/>
    <x v="2"/>
    <x v="11"/>
    <n v="1518.9436000000001"/>
    <n v="14594.866400000003"/>
    <x v="3832"/>
  </r>
  <r>
    <s v="Shampoo"/>
    <x v="1"/>
    <s v="FreshCo Industries"/>
    <x v="11"/>
    <x v="0"/>
    <x v="0"/>
    <x v="3"/>
    <x v="0"/>
    <n v="1247.0088000000001"/>
    <n v="1247.0088000000001"/>
    <x v="3833"/>
  </r>
  <r>
    <s v="Shampoo"/>
    <x v="1"/>
    <s v="FreshCo Industries"/>
    <x v="11"/>
    <x v="0"/>
    <x v="0"/>
    <x v="3"/>
    <x v="1"/>
    <n v="1103.0416"/>
    <n v="2350.0504000000001"/>
    <x v="3834"/>
  </r>
  <r>
    <s v="Shampoo"/>
    <x v="1"/>
    <s v="FreshCo Industries"/>
    <x v="11"/>
    <x v="0"/>
    <x v="0"/>
    <x v="3"/>
    <x v="2"/>
    <n v="1249.7212"/>
    <n v="3599.7716"/>
    <x v="3835"/>
  </r>
  <r>
    <s v="Shampoo"/>
    <x v="1"/>
    <s v="FreshCo Industries"/>
    <x v="11"/>
    <x v="0"/>
    <x v="0"/>
    <x v="3"/>
    <x v="3"/>
    <n v="1195.6456000000001"/>
    <n v="4795.4171999999999"/>
    <x v="3836"/>
  </r>
  <r>
    <s v="Shampoo"/>
    <x v="1"/>
    <s v="FreshCo Industries"/>
    <x v="11"/>
    <x v="0"/>
    <x v="0"/>
    <x v="3"/>
    <x v="4"/>
    <n v="1452.4480000000001"/>
    <n v="6247.8652000000002"/>
    <x v="3837"/>
  </r>
  <r>
    <s v="Shampoo"/>
    <x v="1"/>
    <s v="FreshCo Industries"/>
    <x v="11"/>
    <x v="0"/>
    <x v="0"/>
    <x v="3"/>
    <x v="5"/>
    <n v="1303.2844000000002"/>
    <n v="7551.1496000000006"/>
    <x v="3838"/>
  </r>
  <r>
    <s v="Shampoo"/>
    <x v="1"/>
    <s v="FreshCo Industries"/>
    <x v="11"/>
    <x v="0"/>
    <x v="0"/>
    <x v="3"/>
    <x v="6"/>
    <n v="1425.5988"/>
    <n v="8976.7484000000004"/>
    <x v="3839"/>
  </r>
  <r>
    <s v="Shampoo"/>
    <x v="1"/>
    <s v="FreshCo Industries"/>
    <x v="11"/>
    <x v="0"/>
    <x v="0"/>
    <x v="3"/>
    <x v="7"/>
    <n v="1201.5904"/>
    <n v="10178.338800000001"/>
    <x v="3840"/>
  </r>
  <r>
    <s v="Shampoo"/>
    <x v="1"/>
    <s v="FreshCo Industries"/>
    <x v="11"/>
    <x v="0"/>
    <x v="0"/>
    <x v="3"/>
    <x v="8"/>
    <n v="1188.8608000000002"/>
    <n v="11367.199600000002"/>
    <x v="3841"/>
  </r>
  <r>
    <s v="Shampoo"/>
    <x v="1"/>
    <s v="FreshCo Industries"/>
    <x v="11"/>
    <x v="0"/>
    <x v="0"/>
    <x v="3"/>
    <x v="9"/>
    <n v="1448.7708000000002"/>
    <n v="12815.970400000002"/>
    <x v="3842"/>
  </r>
  <r>
    <s v="Shampoo"/>
    <x v="1"/>
    <s v="FreshCo Industries"/>
    <x v="11"/>
    <x v="0"/>
    <x v="0"/>
    <x v="3"/>
    <x v="10"/>
    <n v="1311.2984000000001"/>
    <n v="14127.268800000002"/>
    <x v="3843"/>
  </r>
  <r>
    <s v="Shampoo"/>
    <x v="1"/>
    <s v="FreshCo Industries"/>
    <x v="11"/>
    <x v="0"/>
    <x v="0"/>
    <x v="3"/>
    <x v="11"/>
    <n v="1352.41"/>
    <n v="15479.678800000002"/>
    <x v="3844"/>
  </r>
  <r>
    <s v="Shampoo"/>
    <x v="1"/>
    <s v="FreshCo Industries"/>
    <x v="11"/>
    <x v="0"/>
    <x v="0"/>
    <x v="4"/>
    <x v="0"/>
    <n v="1223.5888"/>
    <n v="1223.5888"/>
    <x v="3845"/>
  </r>
  <r>
    <s v="Shampoo"/>
    <x v="1"/>
    <s v="FreshCo Industries"/>
    <x v="11"/>
    <x v="0"/>
    <x v="0"/>
    <x v="4"/>
    <x v="1"/>
    <n v="1139.9756000000002"/>
    <n v="2363.5644000000002"/>
    <x v="3846"/>
  </r>
  <r>
    <s v="Shampoo"/>
    <x v="1"/>
    <s v="FreshCo Industries"/>
    <x v="11"/>
    <x v="0"/>
    <x v="0"/>
    <x v="4"/>
    <x v="2"/>
    <n v="1353.7940000000001"/>
    <n v="3717.3584000000001"/>
    <x v="3847"/>
  </r>
  <r>
    <s v="Shampoo"/>
    <x v="1"/>
    <s v="FreshCo Industries"/>
    <x v="11"/>
    <x v="0"/>
    <x v="0"/>
    <x v="4"/>
    <x v="3"/>
    <n v="1333.8348000000001"/>
    <n v="5051.1931999999997"/>
    <x v="3848"/>
  </r>
  <r>
    <s v="Shampoo"/>
    <x v="1"/>
    <s v="FreshCo Industries"/>
    <x v="11"/>
    <x v="0"/>
    <x v="0"/>
    <x v="4"/>
    <x v="4"/>
    <n v="1393.3232"/>
    <n v="6444.5163999999995"/>
    <x v="3849"/>
  </r>
  <r>
    <s v="Shampoo"/>
    <x v="1"/>
    <s v="FreshCo Industries"/>
    <x v="11"/>
    <x v="0"/>
    <x v="0"/>
    <x v="4"/>
    <x v="5"/>
    <n v="1414.3704000000002"/>
    <n v="7858.8868000000002"/>
    <x v="3850"/>
  </r>
  <r>
    <s v="Shampoo"/>
    <x v="1"/>
    <s v="FreshCo Industries"/>
    <x v="11"/>
    <x v="0"/>
    <x v="0"/>
    <x v="4"/>
    <x v="6"/>
    <n v="1426.1232"/>
    <n v="9285.01"/>
    <x v="3851"/>
  </r>
  <r>
    <s v="Shampoo"/>
    <x v="1"/>
    <s v="FreshCo Industries"/>
    <x v="11"/>
    <x v="0"/>
    <x v="0"/>
    <x v="4"/>
    <x v="7"/>
    <n v="1471.9368000000002"/>
    <n v="10756.9468"/>
    <x v="3852"/>
  </r>
  <r>
    <s v="Shampoo"/>
    <x v="1"/>
    <s v="FreshCo Industries"/>
    <x v="11"/>
    <x v="0"/>
    <x v="0"/>
    <x v="4"/>
    <x v="8"/>
    <n v="1378.7272000000003"/>
    <n v="12135.673999999999"/>
    <x v="3853"/>
  </r>
  <r>
    <s v="Shampoo"/>
    <x v="1"/>
    <s v="FreshCo Industries"/>
    <x v="11"/>
    <x v="0"/>
    <x v="0"/>
    <x v="4"/>
    <x v="9"/>
    <n v="1379.6604000000002"/>
    <n v="13515.3344"/>
    <x v="3854"/>
  </r>
  <r>
    <s v="Shampoo"/>
    <x v="1"/>
    <s v="FreshCo Industries"/>
    <x v="11"/>
    <x v="0"/>
    <x v="0"/>
    <x v="4"/>
    <x v="10"/>
    <n v="1286.6732000000002"/>
    <n v="14802.007600000001"/>
    <x v="3855"/>
  </r>
  <r>
    <s v="Shampoo"/>
    <x v="1"/>
    <s v="FreshCo Industries"/>
    <x v="11"/>
    <x v="0"/>
    <x v="0"/>
    <x v="4"/>
    <x v="11"/>
    <n v="1556.2172"/>
    <n v="16358.2248"/>
    <x v="3856"/>
  </r>
  <r>
    <s v="Shampoo"/>
    <x v="1"/>
    <s v="FreshCo Industries"/>
    <x v="11"/>
    <x v="0"/>
    <x v="0"/>
    <x v="5"/>
    <x v="0"/>
    <n v="1340.3536000000001"/>
    <n v="1340.3536000000001"/>
    <x v="3857"/>
  </r>
  <r>
    <s v="Shampoo"/>
    <x v="1"/>
    <s v="FreshCo Industries"/>
    <x v="11"/>
    <x v="0"/>
    <x v="0"/>
    <x v="5"/>
    <x v="1"/>
    <n v="939.22040000000004"/>
    <n v="2279.5740000000001"/>
    <x v="3858"/>
  </r>
  <r>
    <s v="Shampoo"/>
    <x v="1"/>
    <s v="FreshCo Industries"/>
    <x v="11"/>
    <x v="0"/>
    <x v="0"/>
    <x v="5"/>
    <x v="2"/>
    <n v="804.38679999999999"/>
    <n v="3083.9607999999998"/>
    <x v="3859"/>
  </r>
  <r>
    <s v="Shampoo"/>
    <x v="1"/>
    <s v="FreshCo Industries"/>
    <x v="11"/>
    <x v="0"/>
    <x v="1"/>
    <x v="0"/>
    <x v="0"/>
    <n v="6690.075600000001"/>
    <n v="6690.075600000001"/>
    <x v="3860"/>
  </r>
  <r>
    <s v="Shampoo"/>
    <x v="1"/>
    <s v="FreshCo Industries"/>
    <x v="11"/>
    <x v="0"/>
    <x v="1"/>
    <x v="0"/>
    <x v="1"/>
    <n v="5652.1532000000007"/>
    <n v="12342.228800000001"/>
    <x v="3861"/>
  </r>
  <r>
    <s v="Shampoo"/>
    <x v="1"/>
    <s v="FreshCo Industries"/>
    <x v="11"/>
    <x v="0"/>
    <x v="1"/>
    <x v="0"/>
    <x v="2"/>
    <n v="8738.3652000000002"/>
    <n v="21080.594000000001"/>
    <x v="3862"/>
  </r>
  <r>
    <s v="Shampoo"/>
    <x v="1"/>
    <s v="FreshCo Industries"/>
    <x v="11"/>
    <x v="0"/>
    <x v="1"/>
    <x v="0"/>
    <x v="3"/>
    <n v="6571.4459999999999"/>
    <n v="27652.04"/>
    <x v="3863"/>
  </r>
  <r>
    <s v="Shampoo"/>
    <x v="1"/>
    <s v="FreshCo Industries"/>
    <x v="11"/>
    <x v="0"/>
    <x v="1"/>
    <x v="0"/>
    <x v="4"/>
    <n v="7660.5392000000002"/>
    <n v="35312.5792"/>
    <x v="3864"/>
  </r>
  <r>
    <s v="Shampoo"/>
    <x v="1"/>
    <s v="FreshCo Industries"/>
    <x v="11"/>
    <x v="0"/>
    <x v="1"/>
    <x v="0"/>
    <x v="5"/>
    <n v="8047.3768000000009"/>
    <n v="43359.955999999998"/>
    <x v="3865"/>
  </r>
  <r>
    <s v="Shampoo"/>
    <x v="1"/>
    <s v="FreshCo Industries"/>
    <x v="11"/>
    <x v="0"/>
    <x v="1"/>
    <x v="0"/>
    <x v="6"/>
    <n v="9176.1840000000011"/>
    <n v="52536.14"/>
    <x v="3866"/>
  </r>
  <r>
    <s v="Shampoo"/>
    <x v="1"/>
    <s v="FreshCo Industries"/>
    <x v="11"/>
    <x v="0"/>
    <x v="1"/>
    <x v="0"/>
    <x v="7"/>
    <n v="9728.7004000000015"/>
    <n v="62264.840400000001"/>
    <x v="3867"/>
  </r>
  <r>
    <s v="Shampoo"/>
    <x v="1"/>
    <s v="FreshCo Industries"/>
    <x v="11"/>
    <x v="0"/>
    <x v="1"/>
    <x v="0"/>
    <x v="8"/>
    <n v="9794.7224000000006"/>
    <n v="72059.5628"/>
    <x v="3868"/>
  </r>
  <r>
    <s v="Shampoo"/>
    <x v="1"/>
    <s v="FreshCo Industries"/>
    <x v="11"/>
    <x v="0"/>
    <x v="1"/>
    <x v="0"/>
    <x v="9"/>
    <n v="9161.5051999999996"/>
    <n v="81221.067999999999"/>
    <x v="3869"/>
  </r>
  <r>
    <s v="Shampoo"/>
    <x v="1"/>
    <s v="FreshCo Industries"/>
    <x v="11"/>
    <x v="0"/>
    <x v="1"/>
    <x v="0"/>
    <x v="10"/>
    <n v="10019.940399999999"/>
    <n v="91241.008399999992"/>
    <x v="3870"/>
  </r>
  <r>
    <s v="Shampoo"/>
    <x v="1"/>
    <s v="FreshCo Industries"/>
    <x v="11"/>
    <x v="0"/>
    <x v="1"/>
    <x v="0"/>
    <x v="11"/>
    <n v="12572.011200000001"/>
    <n v="103813.0196"/>
    <x v="3871"/>
  </r>
  <r>
    <s v="Shampoo"/>
    <x v="1"/>
    <s v="FreshCo Industries"/>
    <x v="11"/>
    <x v="0"/>
    <x v="1"/>
    <x v="1"/>
    <x v="0"/>
    <n v="9836.130000000001"/>
    <n v="9836.130000000001"/>
    <x v="3872"/>
  </r>
  <r>
    <s v="Shampoo"/>
    <x v="1"/>
    <s v="FreshCo Industries"/>
    <x v="11"/>
    <x v="0"/>
    <x v="1"/>
    <x v="1"/>
    <x v="1"/>
    <n v="8532.8384000000005"/>
    <n v="18368.968400000002"/>
    <x v="3873"/>
  </r>
  <r>
    <s v="Shampoo"/>
    <x v="1"/>
    <s v="FreshCo Industries"/>
    <x v="11"/>
    <x v="0"/>
    <x v="1"/>
    <x v="1"/>
    <x v="2"/>
    <n v="8449.4372000000003"/>
    <n v="26818.405600000002"/>
    <x v="3874"/>
  </r>
  <r>
    <s v="Shampoo"/>
    <x v="1"/>
    <s v="FreshCo Industries"/>
    <x v="11"/>
    <x v="0"/>
    <x v="1"/>
    <x v="1"/>
    <x v="3"/>
    <n v="7724.6092000000008"/>
    <n v="34543.014800000004"/>
    <x v="3875"/>
  </r>
  <r>
    <s v="Shampoo"/>
    <x v="1"/>
    <s v="FreshCo Industries"/>
    <x v="11"/>
    <x v="0"/>
    <x v="1"/>
    <x v="1"/>
    <x v="4"/>
    <n v="6510.7628000000004"/>
    <n v="41053.777600000001"/>
    <x v="3876"/>
  </r>
  <r>
    <s v="Shampoo"/>
    <x v="1"/>
    <s v="FreshCo Industries"/>
    <x v="11"/>
    <x v="0"/>
    <x v="1"/>
    <x v="1"/>
    <x v="5"/>
    <n v="8318.5936000000002"/>
    <n v="49372.371200000001"/>
    <x v="3877"/>
  </r>
  <r>
    <s v="Shampoo"/>
    <x v="1"/>
    <s v="FreshCo Industries"/>
    <x v="11"/>
    <x v="0"/>
    <x v="1"/>
    <x v="1"/>
    <x v="6"/>
    <n v="5121.5479999999998"/>
    <n v="54493.919200000004"/>
    <x v="3878"/>
  </r>
  <r>
    <s v="Shampoo"/>
    <x v="1"/>
    <s v="FreshCo Industries"/>
    <x v="11"/>
    <x v="0"/>
    <x v="1"/>
    <x v="1"/>
    <x v="7"/>
    <n v="6713.720800000001"/>
    <n v="61207.640000000007"/>
    <x v="3879"/>
  </r>
  <r>
    <s v="Shampoo"/>
    <x v="1"/>
    <s v="FreshCo Industries"/>
    <x v="11"/>
    <x v="0"/>
    <x v="1"/>
    <x v="1"/>
    <x v="8"/>
    <n v="6817.1383999999998"/>
    <n v="68024.77840000001"/>
    <x v="3880"/>
  </r>
  <r>
    <s v="Shampoo"/>
    <x v="1"/>
    <s v="FreshCo Industries"/>
    <x v="11"/>
    <x v="0"/>
    <x v="1"/>
    <x v="1"/>
    <x v="9"/>
    <n v="8513.8768000000018"/>
    <n v="76538.655200000008"/>
    <x v="3881"/>
  </r>
  <r>
    <s v="Shampoo"/>
    <x v="1"/>
    <s v="FreshCo Industries"/>
    <x v="11"/>
    <x v="0"/>
    <x v="1"/>
    <x v="1"/>
    <x v="10"/>
    <n v="6461.4220000000005"/>
    <n v="83000.077200000014"/>
    <x v="3882"/>
  </r>
  <r>
    <s v="Shampoo"/>
    <x v="1"/>
    <s v="FreshCo Industries"/>
    <x v="11"/>
    <x v="0"/>
    <x v="1"/>
    <x v="1"/>
    <x v="11"/>
    <n v="8761.1219999999994"/>
    <n v="91761.199200000017"/>
    <x v="3883"/>
  </r>
  <r>
    <s v="Shampoo"/>
    <x v="1"/>
    <s v="FreshCo Industries"/>
    <x v="11"/>
    <x v="0"/>
    <x v="1"/>
    <x v="2"/>
    <x v="0"/>
    <n v="8308.8991999999998"/>
    <n v="8308.8991999999998"/>
    <x v="3884"/>
  </r>
  <r>
    <s v="Shampoo"/>
    <x v="1"/>
    <s v="FreshCo Industries"/>
    <x v="11"/>
    <x v="0"/>
    <x v="1"/>
    <x v="2"/>
    <x v="1"/>
    <n v="6243.1256000000003"/>
    <n v="14552.024799999999"/>
    <x v="3885"/>
  </r>
  <r>
    <s v="Shampoo"/>
    <x v="1"/>
    <s v="FreshCo Industries"/>
    <x v="11"/>
    <x v="0"/>
    <x v="1"/>
    <x v="2"/>
    <x v="2"/>
    <n v="8432.3424000000014"/>
    <n v="22984.367200000001"/>
    <x v="3886"/>
  </r>
  <r>
    <s v="Shampoo"/>
    <x v="1"/>
    <s v="FreshCo Industries"/>
    <x v="11"/>
    <x v="0"/>
    <x v="1"/>
    <x v="2"/>
    <x v="3"/>
    <n v="7463.0540000000001"/>
    <n v="30447.421200000001"/>
    <x v="3887"/>
  </r>
  <r>
    <s v="Shampoo"/>
    <x v="1"/>
    <s v="FreshCo Industries"/>
    <x v="11"/>
    <x v="0"/>
    <x v="1"/>
    <x v="2"/>
    <x v="4"/>
    <n v="6651.648000000001"/>
    <n v="37099.069199999998"/>
    <x v="3888"/>
  </r>
  <r>
    <s v="Shampoo"/>
    <x v="1"/>
    <s v="FreshCo Industries"/>
    <x v="11"/>
    <x v="0"/>
    <x v="1"/>
    <x v="2"/>
    <x v="5"/>
    <n v="6012.0652"/>
    <n v="43111.134399999995"/>
    <x v="3889"/>
  </r>
  <r>
    <s v="Shampoo"/>
    <x v="1"/>
    <s v="FreshCo Industries"/>
    <x v="11"/>
    <x v="0"/>
    <x v="1"/>
    <x v="2"/>
    <x v="6"/>
    <n v="7076.1080000000011"/>
    <n v="50187.242399999996"/>
    <x v="3890"/>
  </r>
  <r>
    <s v="Shampoo"/>
    <x v="1"/>
    <s v="FreshCo Industries"/>
    <x v="11"/>
    <x v="0"/>
    <x v="1"/>
    <x v="2"/>
    <x v="7"/>
    <n v="7622.539600000001"/>
    <n v="57809.781999999999"/>
    <x v="3891"/>
  </r>
  <r>
    <s v="Shampoo"/>
    <x v="1"/>
    <s v="FreshCo Industries"/>
    <x v="11"/>
    <x v="0"/>
    <x v="1"/>
    <x v="2"/>
    <x v="8"/>
    <n v="9379.1348000000016"/>
    <n v="67188.916800000006"/>
    <x v="3892"/>
  </r>
  <r>
    <s v="Shampoo"/>
    <x v="1"/>
    <s v="FreshCo Industries"/>
    <x v="11"/>
    <x v="0"/>
    <x v="1"/>
    <x v="2"/>
    <x v="9"/>
    <n v="7036.2104000000008"/>
    <n v="74225.127200000003"/>
    <x v="3893"/>
  </r>
  <r>
    <s v="Shampoo"/>
    <x v="1"/>
    <s v="FreshCo Industries"/>
    <x v="11"/>
    <x v="0"/>
    <x v="1"/>
    <x v="2"/>
    <x v="10"/>
    <n v="7138.7864000000009"/>
    <n v="81363.9136"/>
    <x v="3894"/>
  </r>
  <r>
    <s v="Shampoo"/>
    <x v="1"/>
    <s v="FreshCo Industries"/>
    <x v="11"/>
    <x v="0"/>
    <x v="1"/>
    <x v="2"/>
    <x v="11"/>
    <n v="10998.4496"/>
    <n v="92362.363199999993"/>
    <x v="3895"/>
  </r>
  <r>
    <s v="Shampoo"/>
    <x v="1"/>
    <s v="FreshCo Industries"/>
    <x v="11"/>
    <x v="0"/>
    <x v="1"/>
    <x v="3"/>
    <x v="0"/>
    <n v="8465.2428"/>
    <n v="8465.2428"/>
    <x v="3896"/>
  </r>
  <r>
    <s v="Shampoo"/>
    <x v="1"/>
    <s v="FreshCo Industries"/>
    <x v="11"/>
    <x v="0"/>
    <x v="1"/>
    <x v="3"/>
    <x v="1"/>
    <n v="7855.3492000000006"/>
    <n v="16320.592000000001"/>
    <x v="3897"/>
  </r>
  <r>
    <s v="Shampoo"/>
    <x v="1"/>
    <s v="FreshCo Industries"/>
    <x v="11"/>
    <x v="0"/>
    <x v="1"/>
    <x v="3"/>
    <x v="2"/>
    <n v="8910.1788000000015"/>
    <n v="25230.770800000002"/>
    <x v="3898"/>
  </r>
  <r>
    <s v="Shampoo"/>
    <x v="1"/>
    <s v="FreshCo Industries"/>
    <x v="11"/>
    <x v="0"/>
    <x v="1"/>
    <x v="3"/>
    <x v="3"/>
    <n v="8490.742400000001"/>
    <n v="33721.513200000001"/>
    <x v="3899"/>
  </r>
  <r>
    <s v="Shampoo"/>
    <x v="1"/>
    <s v="FreshCo Industries"/>
    <x v="11"/>
    <x v="0"/>
    <x v="1"/>
    <x v="3"/>
    <x v="4"/>
    <n v="9937.68"/>
    <n v="43659.193200000002"/>
    <x v="3900"/>
  </r>
  <r>
    <s v="Shampoo"/>
    <x v="1"/>
    <s v="FreshCo Industries"/>
    <x v="11"/>
    <x v="0"/>
    <x v="1"/>
    <x v="3"/>
    <x v="5"/>
    <n v="8728.9728000000014"/>
    <n v="52388.166000000005"/>
    <x v="3901"/>
  </r>
  <r>
    <s v="Shampoo"/>
    <x v="1"/>
    <s v="FreshCo Industries"/>
    <x v="11"/>
    <x v="0"/>
    <x v="1"/>
    <x v="3"/>
    <x v="6"/>
    <n v="9544.7788"/>
    <n v="61932.944800000005"/>
    <x v="3902"/>
  </r>
  <r>
    <s v="Shampoo"/>
    <x v="1"/>
    <s v="FreshCo Industries"/>
    <x v="11"/>
    <x v="0"/>
    <x v="1"/>
    <x v="3"/>
    <x v="7"/>
    <n v="8205.2456000000002"/>
    <n v="70138.190400000007"/>
    <x v="3903"/>
  </r>
  <r>
    <s v="Shampoo"/>
    <x v="1"/>
    <s v="FreshCo Industries"/>
    <x v="11"/>
    <x v="0"/>
    <x v="1"/>
    <x v="3"/>
    <x v="8"/>
    <n v="8248.2160000000003"/>
    <n v="78386.406400000007"/>
    <x v="3904"/>
  </r>
  <r>
    <s v="Shampoo"/>
    <x v="1"/>
    <s v="FreshCo Industries"/>
    <x v="11"/>
    <x v="0"/>
    <x v="1"/>
    <x v="3"/>
    <x v="9"/>
    <n v="10527.076000000001"/>
    <n v="88913.482400000008"/>
    <x v="3905"/>
  </r>
  <r>
    <s v="Shampoo"/>
    <x v="1"/>
    <s v="FreshCo Industries"/>
    <x v="11"/>
    <x v="0"/>
    <x v="1"/>
    <x v="3"/>
    <x v="10"/>
    <n v="9584.7659999999996"/>
    <n v="98498.248400000011"/>
    <x v="3906"/>
  </r>
  <r>
    <s v="Shampoo"/>
    <x v="1"/>
    <s v="FreshCo Industries"/>
    <x v="11"/>
    <x v="0"/>
    <x v="1"/>
    <x v="3"/>
    <x v="11"/>
    <n v="9762.0728000000017"/>
    <n v="108260.32120000001"/>
    <x v="3907"/>
  </r>
  <r>
    <s v="Shampoo"/>
    <x v="1"/>
    <s v="FreshCo Industries"/>
    <x v="11"/>
    <x v="0"/>
    <x v="1"/>
    <x v="4"/>
    <x v="0"/>
    <n v="9167.4516000000003"/>
    <n v="9167.4516000000003"/>
    <x v="3908"/>
  </r>
  <r>
    <s v="Shampoo"/>
    <x v="1"/>
    <s v="FreshCo Industries"/>
    <x v="11"/>
    <x v="0"/>
    <x v="1"/>
    <x v="4"/>
    <x v="1"/>
    <n v="8807.8912000000018"/>
    <n v="17975.342800000002"/>
    <x v="3909"/>
  </r>
  <r>
    <s v="Shampoo"/>
    <x v="1"/>
    <s v="FreshCo Industries"/>
    <x v="11"/>
    <x v="0"/>
    <x v="1"/>
    <x v="4"/>
    <x v="2"/>
    <n v="10464.609200000001"/>
    <n v="28439.952000000005"/>
    <x v="3910"/>
  </r>
  <r>
    <s v="Shampoo"/>
    <x v="1"/>
    <s v="FreshCo Industries"/>
    <x v="11"/>
    <x v="0"/>
    <x v="1"/>
    <x v="4"/>
    <x v="3"/>
    <n v="10119.11"/>
    <n v="38559.062000000005"/>
    <x v="3911"/>
  </r>
  <r>
    <s v="Shampoo"/>
    <x v="1"/>
    <s v="FreshCo Industries"/>
    <x v="11"/>
    <x v="0"/>
    <x v="1"/>
    <x v="4"/>
    <x v="4"/>
    <n v="11067.052"/>
    <n v="49626.114000000001"/>
    <x v="3912"/>
  </r>
  <r>
    <s v="Shampoo"/>
    <x v="1"/>
    <s v="FreshCo Industries"/>
    <x v="11"/>
    <x v="0"/>
    <x v="1"/>
    <x v="4"/>
    <x v="5"/>
    <n v="10836.168799999999"/>
    <n v="60462.282800000001"/>
    <x v="3913"/>
  </r>
  <r>
    <s v="Shampoo"/>
    <x v="1"/>
    <s v="FreshCo Industries"/>
    <x v="11"/>
    <x v="0"/>
    <x v="1"/>
    <x v="4"/>
    <x v="6"/>
    <n v="11427.1908"/>
    <n v="71889.473599999998"/>
    <x v="3914"/>
  </r>
  <r>
    <s v="Shampoo"/>
    <x v="1"/>
    <s v="FreshCo Industries"/>
    <x v="11"/>
    <x v="0"/>
    <x v="1"/>
    <x v="4"/>
    <x v="7"/>
    <n v="12086.248800000001"/>
    <n v="83975.722399999999"/>
    <x v="3915"/>
  </r>
  <r>
    <s v="Shampoo"/>
    <x v="1"/>
    <s v="FreshCo Industries"/>
    <x v="11"/>
    <x v="0"/>
    <x v="1"/>
    <x v="4"/>
    <x v="8"/>
    <n v="11407.9768"/>
    <n v="95383.699200000003"/>
    <x v="3916"/>
  </r>
  <r>
    <s v="Shampoo"/>
    <x v="1"/>
    <s v="FreshCo Industries"/>
    <x v="11"/>
    <x v="0"/>
    <x v="1"/>
    <x v="4"/>
    <x v="9"/>
    <n v="11263.3004"/>
    <n v="106646.99960000001"/>
    <x v="3917"/>
  </r>
  <r>
    <s v="Shampoo"/>
    <x v="1"/>
    <s v="FreshCo Industries"/>
    <x v="11"/>
    <x v="0"/>
    <x v="1"/>
    <x v="4"/>
    <x v="10"/>
    <n v="10679.912"/>
    <n v="117326.91160000001"/>
    <x v="3918"/>
  </r>
  <r>
    <s v="Shampoo"/>
    <x v="1"/>
    <s v="FreshCo Industries"/>
    <x v="11"/>
    <x v="0"/>
    <x v="1"/>
    <x v="4"/>
    <x v="11"/>
    <n v="12690.108800000002"/>
    <n v="130017.02040000001"/>
    <x v="3919"/>
  </r>
  <r>
    <s v="Shampoo"/>
    <x v="1"/>
    <s v="FreshCo Industries"/>
    <x v="11"/>
    <x v="0"/>
    <x v="1"/>
    <x v="5"/>
    <x v="0"/>
    <n v="10769.688000000002"/>
    <n v="10769.688000000002"/>
    <x v="3920"/>
  </r>
  <r>
    <s v="Shampoo"/>
    <x v="1"/>
    <s v="FreshCo Industries"/>
    <x v="11"/>
    <x v="0"/>
    <x v="1"/>
    <x v="5"/>
    <x v="1"/>
    <n v="7197.4692000000005"/>
    <n v="17967.157200000001"/>
    <x v="3921"/>
  </r>
  <r>
    <s v="Shampoo"/>
    <x v="1"/>
    <s v="FreshCo Industries"/>
    <x v="11"/>
    <x v="0"/>
    <x v="1"/>
    <x v="5"/>
    <x v="2"/>
    <n v="5934.1184000000003"/>
    <n v="23901.275600000001"/>
    <x v="3922"/>
  </r>
  <r>
    <s v="Shampoo"/>
    <x v="1"/>
    <s v="FreshCo Industries"/>
    <x v="11"/>
    <x v="1"/>
    <x v="0"/>
    <x v="0"/>
    <x v="0"/>
    <n v="1504.7880000000002"/>
    <n v="1504.7880000000002"/>
    <x v="3923"/>
  </r>
  <r>
    <s v="Shampoo"/>
    <x v="1"/>
    <s v="FreshCo Industries"/>
    <x v="11"/>
    <x v="1"/>
    <x v="0"/>
    <x v="0"/>
    <x v="1"/>
    <n v="1242.9124000000002"/>
    <n v="2747.7004000000006"/>
    <x v="3924"/>
  </r>
  <r>
    <s v="Shampoo"/>
    <x v="1"/>
    <s v="FreshCo Industries"/>
    <x v="11"/>
    <x v="1"/>
    <x v="0"/>
    <x v="0"/>
    <x v="2"/>
    <n v="1555.3848000000003"/>
    <n v="4303.0852000000014"/>
    <x v="3925"/>
  </r>
  <r>
    <s v="Shampoo"/>
    <x v="1"/>
    <s v="FreshCo Industries"/>
    <x v="11"/>
    <x v="1"/>
    <x v="0"/>
    <x v="0"/>
    <x v="3"/>
    <n v="1239.2112"/>
    <n v="5542.2964000000011"/>
    <x v="3926"/>
  </r>
  <r>
    <s v="Shampoo"/>
    <x v="1"/>
    <s v="FreshCo Industries"/>
    <x v="11"/>
    <x v="1"/>
    <x v="0"/>
    <x v="0"/>
    <x v="4"/>
    <n v="1763.4748000000002"/>
    <n v="7305.771200000001"/>
    <x v="3927"/>
  </r>
  <r>
    <s v="Shampoo"/>
    <x v="1"/>
    <s v="FreshCo Industries"/>
    <x v="11"/>
    <x v="1"/>
    <x v="0"/>
    <x v="0"/>
    <x v="5"/>
    <n v="2668.9964"/>
    <n v="9974.767600000001"/>
    <x v="3928"/>
  </r>
  <r>
    <s v="Shampoo"/>
    <x v="1"/>
    <s v="FreshCo Industries"/>
    <x v="11"/>
    <x v="1"/>
    <x v="0"/>
    <x v="0"/>
    <x v="6"/>
    <n v="1850.732"/>
    <n v="11825.499600000001"/>
    <x v="3929"/>
  </r>
  <r>
    <s v="Shampoo"/>
    <x v="1"/>
    <s v="FreshCo Industries"/>
    <x v="11"/>
    <x v="1"/>
    <x v="0"/>
    <x v="0"/>
    <x v="7"/>
    <n v="1677.1536000000001"/>
    <n v="13502.653200000001"/>
    <x v="3930"/>
  </r>
  <r>
    <s v="Shampoo"/>
    <x v="1"/>
    <s v="FreshCo Industries"/>
    <x v="11"/>
    <x v="1"/>
    <x v="0"/>
    <x v="0"/>
    <x v="8"/>
    <n v="1972.1867999999999"/>
    <n v="15474.84"/>
    <x v="3931"/>
  </r>
  <r>
    <s v="Shampoo"/>
    <x v="1"/>
    <s v="FreshCo Industries"/>
    <x v="11"/>
    <x v="1"/>
    <x v="0"/>
    <x v="0"/>
    <x v="9"/>
    <n v="1989.674"/>
    <n v="17464.513999999999"/>
    <x v="3932"/>
  </r>
  <r>
    <s v="Shampoo"/>
    <x v="1"/>
    <s v="FreshCo Industries"/>
    <x v="11"/>
    <x v="1"/>
    <x v="0"/>
    <x v="0"/>
    <x v="10"/>
    <n v="1869.1088"/>
    <n v="19333.622799999997"/>
    <x v="3933"/>
  </r>
  <r>
    <s v="Shampoo"/>
    <x v="1"/>
    <s v="FreshCo Industries"/>
    <x v="11"/>
    <x v="1"/>
    <x v="0"/>
    <x v="0"/>
    <x v="11"/>
    <n v="2214.6968000000002"/>
    <n v="21548.319599999999"/>
    <x v="3934"/>
  </r>
  <r>
    <s v="Shampoo"/>
    <x v="1"/>
    <s v="FreshCo Industries"/>
    <x v="11"/>
    <x v="1"/>
    <x v="0"/>
    <x v="1"/>
    <x v="0"/>
    <n v="2142.5088000000005"/>
    <n v="2142.5088000000005"/>
    <x v="3935"/>
  </r>
  <r>
    <s v="Shampoo"/>
    <x v="1"/>
    <s v="FreshCo Industries"/>
    <x v="11"/>
    <x v="1"/>
    <x v="0"/>
    <x v="1"/>
    <x v="1"/>
    <n v="1831.3228000000004"/>
    <n v="3973.8316000000009"/>
    <x v="3936"/>
  </r>
  <r>
    <s v="Shampoo"/>
    <x v="1"/>
    <s v="FreshCo Industries"/>
    <x v="11"/>
    <x v="1"/>
    <x v="0"/>
    <x v="1"/>
    <x v="2"/>
    <n v="1714.7864"/>
    <n v="5688.6180000000004"/>
    <x v="3937"/>
  </r>
  <r>
    <s v="Shampoo"/>
    <x v="1"/>
    <s v="FreshCo Industries"/>
    <x v="11"/>
    <x v="1"/>
    <x v="0"/>
    <x v="1"/>
    <x v="3"/>
    <n v="1982.4520000000002"/>
    <n v="7671.0700000000006"/>
    <x v="3938"/>
  </r>
  <r>
    <s v="Shampoo"/>
    <x v="1"/>
    <s v="FreshCo Industries"/>
    <x v="11"/>
    <x v="1"/>
    <x v="0"/>
    <x v="1"/>
    <x v="4"/>
    <n v="2016.4452000000003"/>
    <n v="9687.5152000000016"/>
    <x v="3939"/>
  </r>
  <r>
    <s v="Shampoo"/>
    <x v="1"/>
    <s v="FreshCo Industries"/>
    <x v="11"/>
    <x v="1"/>
    <x v="0"/>
    <x v="1"/>
    <x v="5"/>
    <n v="1874.0484000000001"/>
    <n v="11561.563600000001"/>
    <x v="3940"/>
  </r>
  <r>
    <s v="Shampoo"/>
    <x v="1"/>
    <s v="FreshCo Industries"/>
    <x v="11"/>
    <x v="1"/>
    <x v="0"/>
    <x v="1"/>
    <x v="6"/>
    <n v="1663.3812000000003"/>
    <n v="13224.944800000001"/>
    <x v="3941"/>
  </r>
  <r>
    <s v="Shampoo"/>
    <x v="1"/>
    <s v="FreshCo Industries"/>
    <x v="11"/>
    <x v="1"/>
    <x v="0"/>
    <x v="1"/>
    <x v="7"/>
    <n v="1745.5112000000001"/>
    <n v="14970.456000000002"/>
    <x v="3942"/>
  </r>
  <r>
    <s v="Shampoo"/>
    <x v="1"/>
    <s v="FreshCo Industries"/>
    <x v="11"/>
    <x v="1"/>
    <x v="0"/>
    <x v="1"/>
    <x v="8"/>
    <n v="1636.1548000000003"/>
    <n v="16606.610800000002"/>
    <x v="3943"/>
  </r>
  <r>
    <s v="Shampoo"/>
    <x v="1"/>
    <s v="FreshCo Industries"/>
    <x v="11"/>
    <x v="1"/>
    <x v="0"/>
    <x v="1"/>
    <x v="9"/>
    <n v="1665.8832000000002"/>
    <n v="18272.494000000002"/>
    <x v="3944"/>
  </r>
  <r>
    <s v="Shampoo"/>
    <x v="1"/>
    <s v="FreshCo Industries"/>
    <x v="11"/>
    <x v="1"/>
    <x v="0"/>
    <x v="1"/>
    <x v="10"/>
    <n v="2186.8512000000001"/>
    <n v="20459.345200000003"/>
    <x v="3945"/>
  </r>
  <r>
    <s v="Shampoo"/>
    <x v="1"/>
    <s v="FreshCo Industries"/>
    <x v="11"/>
    <x v="1"/>
    <x v="0"/>
    <x v="1"/>
    <x v="11"/>
    <n v="1810.5476000000003"/>
    <n v="22269.892800000005"/>
    <x v="3946"/>
  </r>
  <r>
    <s v="Shampoo"/>
    <x v="1"/>
    <s v="FreshCo Industries"/>
    <x v="11"/>
    <x v="1"/>
    <x v="0"/>
    <x v="2"/>
    <x v="0"/>
    <n v="1423.4604000000002"/>
    <n v="1423.4604000000002"/>
    <x v="3947"/>
  </r>
  <r>
    <s v="Shampoo"/>
    <x v="1"/>
    <s v="FreshCo Industries"/>
    <x v="11"/>
    <x v="1"/>
    <x v="0"/>
    <x v="2"/>
    <x v="1"/>
    <n v="1486.8980000000001"/>
    <n v="2910.3584000000001"/>
    <x v="3948"/>
  </r>
  <r>
    <s v="Shampoo"/>
    <x v="1"/>
    <s v="FreshCo Industries"/>
    <x v="11"/>
    <x v="1"/>
    <x v="0"/>
    <x v="2"/>
    <x v="2"/>
    <n v="1648.0248000000001"/>
    <n v="4558.3832000000002"/>
    <x v="3949"/>
  </r>
  <r>
    <s v="Shampoo"/>
    <x v="1"/>
    <s v="FreshCo Industries"/>
    <x v="11"/>
    <x v="1"/>
    <x v="0"/>
    <x v="2"/>
    <x v="3"/>
    <n v="1356.4148"/>
    <n v="5914.7980000000007"/>
    <x v="3950"/>
  </r>
  <r>
    <s v="Shampoo"/>
    <x v="1"/>
    <s v="FreshCo Industries"/>
    <x v="11"/>
    <x v="1"/>
    <x v="0"/>
    <x v="2"/>
    <x v="4"/>
    <n v="1384.8584000000003"/>
    <n v="7299.6564000000008"/>
    <x v="3951"/>
  </r>
  <r>
    <s v="Shampoo"/>
    <x v="1"/>
    <s v="FreshCo Industries"/>
    <x v="11"/>
    <x v="1"/>
    <x v="0"/>
    <x v="2"/>
    <x v="5"/>
    <n v="1845.3328000000001"/>
    <n v="9144.9892"/>
    <x v="3952"/>
  </r>
  <r>
    <s v="Shampoo"/>
    <x v="1"/>
    <s v="FreshCo Industries"/>
    <x v="11"/>
    <x v="1"/>
    <x v="0"/>
    <x v="2"/>
    <x v="6"/>
    <n v="1978.9056000000003"/>
    <n v="11123.8948"/>
    <x v="3953"/>
  </r>
  <r>
    <s v="Shampoo"/>
    <x v="1"/>
    <s v="FreshCo Industries"/>
    <x v="11"/>
    <x v="1"/>
    <x v="0"/>
    <x v="2"/>
    <x v="7"/>
    <n v="1497.2052000000001"/>
    <n v="12621.1"/>
    <x v="3954"/>
  </r>
  <r>
    <s v="Shampoo"/>
    <x v="1"/>
    <s v="FreshCo Industries"/>
    <x v="11"/>
    <x v="1"/>
    <x v="0"/>
    <x v="2"/>
    <x v="8"/>
    <n v="1504.9232000000002"/>
    <n v="14126.0232"/>
    <x v="3955"/>
  </r>
  <r>
    <s v="Shampoo"/>
    <x v="1"/>
    <s v="FreshCo Industries"/>
    <x v="11"/>
    <x v="1"/>
    <x v="0"/>
    <x v="2"/>
    <x v="9"/>
    <n v="1752.9256000000003"/>
    <n v="15878.9488"/>
    <x v="3956"/>
  </r>
  <r>
    <s v="Shampoo"/>
    <x v="1"/>
    <s v="FreshCo Industries"/>
    <x v="11"/>
    <x v="1"/>
    <x v="0"/>
    <x v="2"/>
    <x v="10"/>
    <n v="1720.1000000000001"/>
    <n v="17599.0488"/>
    <x v="3957"/>
  </r>
  <r>
    <s v="Shampoo"/>
    <x v="1"/>
    <s v="FreshCo Industries"/>
    <x v="11"/>
    <x v="1"/>
    <x v="0"/>
    <x v="2"/>
    <x v="11"/>
    <n v="1651.5156000000002"/>
    <n v="19250.564399999999"/>
    <x v="3958"/>
  </r>
  <r>
    <s v="Shampoo"/>
    <x v="1"/>
    <s v="FreshCo Industries"/>
    <x v="11"/>
    <x v="1"/>
    <x v="0"/>
    <x v="3"/>
    <x v="0"/>
    <n v="1451.2052000000001"/>
    <n v="1451.2052000000001"/>
    <x v="3959"/>
  </r>
  <r>
    <s v="Shampoo"/>
    <x v="1"/>
    <s v="FreshCo Industries"/>
    <x v="11"/>
    <x v="1"/>
    <x v="0"/>
    <x v="3"/>
    <x v="1"/>
    <n v="1633.3356000000001"/>
    <n v="3084.5408000000002"/>
    <x v="3960"/>
  </r>
  <r>
    <s v="Shampoo"/>
    <x v="1"/>
    <s v="FreshCo Industries"/>
    <x v="11"/>
    <x v="1"/>
    <x v="0"/>
    <x v="3"/>
    <x v="2"/>
    <n v="1811.0976000000001"/>
    <n v="4895.6383999999998"/>
    <x v="3961"/>
  </r>
  <r>
    <s v="Shampoo"/>
    <x v="1"/>
    <s v="FreshCo Industries"/>
    <x v="11"/>
    <x v="1"/>
    <x v="0"/>
    <x v="3"/>
    <x v="3"/>
    <n v="1987.5988000000002"/>
    <n v="6883.2371999999996"/>
    <x v="3962"/>
  </r>
  <r>
    <s v="Shampoo"/>
    <x v="1"/>
    <s v="FreshCo Industries"/>
    <x v="11"/>
    <x v="1"/>
    <x v="0"/>
    <x v="3"/>
    <x v="4"/>
    <n v="1785.6144000000002"/>
    <n v="8668.8516"/>
    <x v="3963"/>
  </r>
  <r>
    <s v="Shampoo"/>
    <x v="1"/>
    <s v="FreshCo Industries"/>
    <x v="11"/>
    <x v="1"/>
    <x v="0"/>
    <x v="3"/>
    <x v="5"/>
    <n v="2110.0619999999999"/>
    <n v="10778.9136"/>
    <x v="3964"/>
  </r>
  <r>
    <s v="Shampoo"/>
    <x v="1"/>
    <s v="FreshCo Industries"/>
    <x v="11"/>
    <x v="1"/>
    <x v="0"/>
    <x v="3"/>
    <x v="6"/>
    <n v="1950.1404"/>
    <n v="12729.054"/>
    <x v="3965"/>
  </r>
  <r>
    <s v="Shampoo"/>
    <x v="1"/>
    <s v="FreshCo Industries"/>
    <x v="11"/>
    <x v="1"/>
    <x v="0"/>
    <x v="3"/>
    <x v="7"/>
    <n v="1833.0720000000001"/>
    <n v="14562.126"/>
    <x v="3966"/>
  </r>
  <r>
    <s v="Shampoo"/>
    <x v="1"/>
    <s v="FreshCo Industries"/>
    <x v="11"/>
    <x v="1"/>
    <x v="0"/>
    <x v="3"/>
    <x v="8"/>
    <n v="1845.9804000000004"/>
    <n v="16408.106400000001"/>
    <x v="3967"/>
  </r>
  <r>
    <s v="Shampoo"/>
    <x v="1"/>
    <s v="FreshCo Industries"/>
    <x v="11"/>
    <x v="1"/>
    <x v="0"/>
    <x v="3"/>
    <x v="9"/>
    <n v="2055.1208000000001"/>
    <n v="18463.227200000001"/>
    <x v="3968"/>
  </r>
  <r>
    <s v="Shampoo"/>
    <x v="1"/>
    <s v="FreshCo Industries"/>
    <x v="11"/>
    <x v="1"/>
    <x v="0"/>
    <x v="3"/>
    <x v="10"/>
    <n v="2221.4124000000002"/>
    <n v="20684.639600000002"/>
    <x v="3969"/>
  </r>
  <r>
    <s v="Shampoo"/>
    <x v="1"/>
    <s v="FreshCo Industries"/>
    <x v="11"/>
    <x v="1"/>
    <x v="0"/>
    <x v="3"/>
    <x v="11"/>
    <n v="2184.4364"/>
    <n v="22869.076000000001"/>
    <x v="3970"/>
  </r>
  <r>
    <s v="Shampoo"/>
    <x v="1"/>
    <s v="FreshCo Industries"/>
    <x v="11"/>
    <x v="1"/>
    <x v="0"/>
    <x v="4"/>
    <x v="0"/>
    <n v="1782.7712000000001"/>
    <n v="1782.7712000000001"/>
    <x v="3971"/>
  </r>
  <r>
    <s v="Shampoo"/>
    <x v="1"/>
    <s v="FreshCo Industries"/>
    <x v="11"/>
    <x v="1"/>
    <x v="0"/>
    <x v="4"/>
    <x v="1"/>
    <n v="1773.1192000000001"/>
    <n v="3555.8904000000002"/>
    <x v="3972"/>
  </r>
  <r>
    <s v="Shampoo"/>
    <x v="1"/>
    <s v="FreshCo Industries"/>
    <x v="11"/>
    <x v="1"/>
    <x v="0"/>
    <x v="4"/>
    <x v="2"/>
    <n v="1917.3644000000004"/>
    <n v="5473.2548000000006"/>
    <x v="3973"/>
  </r>
  <r>
    <s v="Shampoo"/>
    <x v="1"/>
    <s v="FreshCo Industries"/>
    <x v="11"/>
    <x v="1"/>
    <x v="0"/>
    <x v="4"/>
    <x v="3"/>
    <n v="1627.212"/>
    <n v="7100.4668000000001"/>
    <x v="3974"/>
  </r>
  <r>
    <s v="Shampoo"/>
    <x v="1"/>
    <s v="FreshCo Industries"/>
    <x v="11"/>
    <x v="1"/>
    <x v="0"/>
    <x v="4"/>
    <x v="4"/>
    <n v="1730.8836000000001"/>
    <n v="8831.3503999999994"/>
    <x v="3975"/>
  </r>
  <r>
    <s v="Shampoo"/>
    <x v="1"/>
    <s v="FreshCo Industries"/>
    <x v="11"/>
    <x v="1"/>
    <x v="0"/>
    <x v="4"/>
    <x v="5"/>
    <n v="1698.2504000000004"/>
    <n v="10529.6008"/>
    <x v="3976"/>
  </r>
  <r>
    <s v="Shampoo"/>
    <x v="1"/>
    <s v="FreshCo Industries"/>
    <x v="11"/>
    <x v="1"/>
    <x v="0"/>
    <x v="4"/>
    <x v="6"/>
    <n v="2037.7072000000003"/>
    <n v="12567.308000000001"/>
    <x v="3977"/>
  </r>
  <r>
    <s v="Shampoo"/>
    <x v="1"/>
    <s v="FreshCo Industries"/>
    <x v="11"/>
    <x v="1"/>
    <x v="0"/>
    <x v="4"/>
    <x v="7"/>
    <n v="1952.9940000000001"/>
    <n v="14520.302000000001"/>
    <x v="3978"/>
  </r>
  <r>
    <s v="Shampoo"/>
    <x v="1"/>
    <s v="FreshCo Industries"/>
    <x v="11"/>
    <x v="1"/>
    <x v="0"/>
    <x v="4"/>
    <x v="8"/>
    <n v="1897.5404000000001"/>
    <n v="16417.842400000001"/>
    <x v="3979"/>
  </r>
  <r>
    <s v="Shampoo"/>
    <x v="1"/>
    <s v="FreshCo Industries"/>
    <x v="11"/>
    <x v="1"/>
    <x v="0"/>
    <x v="4"/>
    <x v="9"/>
    <n v="2096.0896000000002"/>
    <n v="18513.932000000001"/>
    <x v="3980"/>
  </r>
  <r>
    <s v="Shampoo"/>
    <x v="1"/>
    <s v="FreshCo Industries"/>
    <x v="11"/>
    <x v="1"/>
    <x v="0"/>
    <x v="4"/>
    <x v="10"/>
    <n v="1990.7560000000003"/>
    <n v="20504.688000000002"/>
    <x v="3981"/>
  </r>
  <r>
    <s v="Shampoo"/>
    <x v="1"/>
    <s v="FreshCo Industries"/>
    <x v="11"/>
    <x v="1"/>
    <x v="0"/>
    <x v="4"/>
    <x v="11"/>
    <n v="2284.4052000000001"/>
    <n v="22789.093200000003"/>
    <x v="3982"/>
  </r>
  <r>
    <s v="Shampoo"/>
    <x v="1"/>
    <s v="FreshCo Industries"/>
    <x v="11"/>
    <x v="1"/>
    <x v="0"/>
    <x v="5"/>
    <x v="0"/>
    <n v="1859.6116000000002"/>
    <n v="1859.6116000000002"/>
    <x v="3983"/>
  </r>
  <r>
    <s v="Shampoo"/>
    <x v="1"/>
    <s v="FreshCo Industries"/>
    <x v="11"/>
    <x v="1"/>
    <x v="0"/>
    <x v="5"/>
    <x v="1"/>
    <n v="983.03240000000017"/>
    <n v="2842.6440000000002"/>
    <x v="3984"/>
  </r>
  <r>
    <s v="Shampoo"/>
    <x v="1"/>
    <s v="FreshCo Industries"/>
    <x v="11"/>
    <x v="1"/>
    <x v="0"/>
    <x v="5"/>
    <x v="2"/>
    <n v="720.9344000000001"/>
    <n v="3563.5784000000003"/>
    <x v="3985"/>
  </r>
  <r>
    <s v="Shampoo"/>
    <x v="1"/>
    <s v="FreshCo Industries"/>
    <x v="11"/>
    <x v="1"/>
    <x v="1"/>
    <x v="0"/>
    <x v="0"/>
    <n v="7882.3176000000003"/>
    <n v="7882.3176000000003"/>
    <x v="3986"/>
  </r>
  <r>
    <s v="Shampoo"/>
    <x v="1"/>
    <s v="FreshCo Industries"/>
    <x v="11"/>
    <x v="1"/>
    <x v="1"/>
    <x v="0"/>
    <x v="1"/>
    <n v="6546.4240000000009"/>
    <n v="14428.741600000001"/>
    <x v="3987"/>
  </r>
  <r>
    <s v="Shampoo"/>
    <x v="1"/>
    <s v="FreshCo Industries"/>
    <x v="11"/>
    <x v="1"/>
    <x v="1"/>
    <x v="0"/>
    <x v="2"/>
    <n v="8027.0888000000014"/>
    <n v="22455.830400000003"/>
    <x v="3988"/>
  </r>
  <r>
    <s v="Shampoo"/>
    <x v="1"/>
    <s v="FreshCo Industries"/>
    <x v="11"/>
    <x v="1"/>
    <x v="1"/>
    <x v="0"/>
    <x v="3"/>
    <n v="6293.2448000000004"/>
    <n v="28749.075200000003"/>
    <x v="3989"/>
  </r>
  <r>
    <s v="Shampoo"/>
    <x v="1"/>
    <s v="FreshCo Industries"/>
    <x v="11"/>
    <x v="1"/>
    <x v="1"/>
    <x v="0"/>
    <x v="4"/>
    <n v="9422.9936000000016"/>
    <n v="38172.068800000008"/>
    <x v="3990"/>
  </r>
  <r>
    <s v="Shampoo"/>
    <x v="1"/>
    <s v="FreshCo Industries"/>
    <x v="11"/>
    <x v="1"/>
    <x v="1"/>
    <x v="0"/>
    <x v="5"/>
    <n v="17637.394"/>
    <n v="55809.462800000008"/>
    <x v="3991"/>
  </r>
  <r>
    <s v="Shampoo"/>
    <x v="1"/>
    <s v="FreshCo Industries"/>
    <x v="11"/>
    <x v="1"/>
    <x v="1"/>
    <x v="0"/>
    <x v="6"/>
    <n v="11614.666400000002"/>
    <n v="67424.12920000001"/>
    <x v="3992"/>
  </r>
  <r>
    <s v="Shampoo"/>
    <x v="1"/>
    <s v="FreshCo Industries"/>
    <x v="11"/>
    <x v="1"/>
    <x v="1"/>
    <x v="0"/>
    <x v="7"/>
    <n v="10587.514000000001"/>
    <n v="78011.643200000006"/>
    <x v="3993"/>
  </r>
  <r>
    <s v="Shampoo"/>
    <x v="1"/>
    <s v="FreshCo Industries"/>
    <x v="11"/>
    <x v="1"/>
    <x v="1"/>
    <x v="0"/>
    <x v="8"/>
    <n v="13007.490400000002"/>
    <n v="91019.133600000001"/>
    <x v="3994"/>
  </r>
  <r>
    <s v="Shampoo"/>
    <x v="1"/>
    <s v="FreshCo Industries"/>
    <x v="11"/>
    <x v="1"/>
    <x v="1"/>
    <x v="0"/>
    <x v="9"/>
    <n v="13524.360400000001"/>
    <n v="104543.49400000001"/>
    <x v="3995"/>
  </r>
  <r>
    <s v="Shampoo"/>
    <x v="1"/>
    <s v="FreshCo Industries"/>
    <x v="11"/>
    <x v="1"/>
    <x v="1"/>
    <x v="0"/>
    <x v="10"/>
    <n v="12379.642400000001"/>
    <n v="116923.1364"/>
    <x v="3996"/>
  </r>
  <r>
    <s v="Shampoo"/>
    <x v="1"/>
    <s v="FreshCo Industries"/>
    <x v="11"/>
    <x v="1"/>
    <x v="1"/>
    <x v="0"/>
    <x v="11"/>
    <n v="13660.7844"/>
    <n v="130583.92080000001"/>
    <x v="3997"/>
  </r>
  <r>
    <s v="Shampoo"/>
    <x v="1"/>
    <s v="FreshCo Industries"/>
    <x v="11"/>
    <x v="1"/>
    <x v="1"/>
    <x v="1"/>
    <x v="0"/>
    <n v="14080.686400000002"/>
    <n v="14080.686400000002"/>
    <x v="3998"/>
  </r>
  <r>
    <s v="Shampoo"/>
    <x v="1"/>
    <s v="FreshCo Industries"/>
    <x v="11"/>
    <x v="1"/>
    <x v="1"/>
    <x v="1"/>
    <x v="1"/>
    <n v="11668.404"/>
    <n v="25749.090400000001"/>
    <x v="3999"/>
  </r>
  <r>
    <s v="Shampoo"/>
    <x v="1"/>
    <s v="FreshCo Industries"/>
    <x v="11"/>
    <x v="1"/>
    <x v="1"/>
    <x v="1"/>
    <x v="2"/>
    <n v="10696.806"/>
    <n v="36445.896399999998"/>
    <x v="4000"/>
  </r>
  <r>
    <s v="Shampoo"/>
    <x v="1"/>
    <s v="FreshCo Industries"/>
    <x v="11"/>
    <x v="1"/>
    <x v="1"/>
    <x v="1"/>
    <x v="3"/>
    <n v="12185.786800000002"/>
    <n v="48631.683199999999"/>
    <x v="4001"/>
  </r>
  <r>
    <s v="Shampoo"/>
    <x v="1"/>
    <s v="FreshCo Industries"/>
    <x v="11"/>
    <x v="1"/>
    <x v="1"/>
    <x v="1"/>
    <x v="4"/>
    <n v="11944.449200000001"/>
    <n v="60576.132400000002"/>
    <x v="4002"/>
  </r>
  <r>
    <s v="Shampoo"/>
    <x v="1"/>
    <s v="FreshCo Industries"/>
    <x v="11"/>
    <x v="1"/>
    <x v="1"/>
    <x v="1"/>
    <x v="5"/>
    <n v="10580.76"/>
    <n v="71156.892399999997"/>
    <x v="4003"/>
  </r>
  <r>
    <s v="Shampoo"/>
    <x v="1"/>
    <s v="FreshCo Industries"/>
    <x v="11"/>
    <x v="1"/>
    <x v="1"/>
    <x v="1"/>
    <x v="6"/>
    <n v="9490.6628000000001"/>
    <n v="80647.555200000003"/>
    <x v="4004"/>
  </r>
  <r>
    <s v="Shampoo"/>
    <x v="1"/>
    <s v="FreshCo Industries"/>
    <x v="11"/>
    <x v="1"/>
    <x v="1"/>
    <x v="1"/>
    <x v="7"/>
    <n v="9968.0684000000019"/>
    <n v="90615.623600000006"/>
    <x v="4005"/>
  </r>
  <r>
    <s v="Shampoo"/>
    <x v="1"/>
    <s v="FreshCo Industries"/>
    <x v="11"/>
    <x v="1"/>
    <x v="1"/>
    <x v="1"/>
    <x v="8"/>
    <n v="9432.2608"/>
    <n v="100047.88440000001"/>
    <x v="4006"/>
  </r>
  <r>
    <s v="Shampoo"/>
    <x v="1"/>
    <s v="FreshCo Industries"/>
    <x v="11"/>
    <x v="1"/>
    <x v="1"/>
    <x v="1"/>
    <x v="9"/>
    <n v="10101.630400000002"/>
    <n v="110149.5148"/>
    <x v="4007"/>
  </r>
  <r>
    <s v="Shampoo"/>
    <x v="1"/>
    <s v="FreshCo Industries"/>
    <x v="11"/>
    <x v="1"/>
    <x v="1"/>
    <x v="1"/>
    <x v="10"/>
    <n v="15214.007600000001"/>
    <n v="125363.5224"/>
    <x v="4008"/>
  </r>
  <r>
    <s v="Shampoo"/>
    <x v="1"/>
    <s v="FreshCo Industries"/>
    <x v="11"/>
    <x v="1"/>
    <x v="1"/>
    <x v="1"/>
    <x v="11"/>
    <n v="11705.1576"/>
    <n v="137068.68"/>
    <x v="4009"/>
  </r>
  <r>
    <s v="Shampoo"/>
    <x v="1"/>
    <s v="FreshCo Industries"/>
    <x v="11"/>
    <x v="1"/>
    <x v="1"/>
    <x v="2"/>
    <x v="0"/>
    <n v="8986.7308000000012"/>
    <n v="8986.7308000000012"/>
    <x v="4010"/>
  </r>
  <r>
    <s v="Shampoo"/>
    <x v="1"/>
    <s v="FreshCo Industries"/>
    <x v="11"/>
    <x v="1"/>
    <x v="1"/>
    <x v="2"/>
    <x v="1"/>
    <n v="9462.3708000000006"/>
    <n v="18449.101600000002"/>
    <x v="4011"/>
  </r>
  <r>
    <s v="Shampoo"/>
    <x v="1"/>
    <s v="FreshCo Industries"/>
    <x v="11"/>
    <x v="1"/>
    <x v="1"/>
    <x v="2"/>
    <x v="2"/>
    <n v="10648.591200000001"/>
    <n v="29097.692800000004"/>
    <x v="4012"/>
  </r>
  <r>
    <s v="Shampoo"/>
    <x v="1"/>
    <s v="FreshCo Industries"/>
    <x v="11"/>
    <x v="1"/>
    <x v="1"/>
    <x v="2"/>
    <x v="3"/>
    <n v="8357.5892000000003"/>
    <n v="37455.282000000007"/>
    <x v="4013"/>
  </r>
  <r>
    <s v="Shampoo"/>
    <x v="1"/>
    <s v="FreshCo Industries"/>
    <x v="11"/>
    <x v="1"/>
    <x v="1"/>
    <x v="2"/>
    <x v="4"/>
    <n v="8559.7284"/>
    <n v="46015.010400000006"/>
    <x v="4014"/>
  </r>
  <r>
    <s v="Shampoo"/>
    <x v="1"/>
    <s v="FreshCo Industries"/>
    <x v="11"/>
    <x v="1"/>
    <x v="1"/>
    <x v="2"/>
    <x v="5"/>
    <n v="11290.281200000001"/>
    <n v="57305.291600000011"/>
    <x v="4015"/>
  </r>
  <r>
    <s v="Shampoo"/>
    <x v="1"/>
    <s v="FreshCo Industries"/>
    <x v="11"/>
    <x v="1"/>
    <x v="1"/>
    <x v="2"/>
    <x v="6"/>
    <n v="12921.1476"/>
    <n v="70226.439200000008"/>
    <x v="4016"/>
  </r>
  <r>
    <s v="Shampoo"/>
    <x v="1"/>
    <s v="FreshCo Industries"/>
    <x v="11"/>
    <x v="1"/>
    <x v="1"/>
    <x v="2"/>
    <x v="7"/>
    <n v="9973.9348000000009"/>
    <n v="80200.374000000011"/>
    <x v="4017"/>
  </r>
  <r>
    <s v="Shampoo"/>
    <x v="1"/>
    <s v="FreshCo Industries"/>
    <x v="11"/>
    <x v="1"/>
    <x v="1"/>
    <x v="2"/>
    <x v="8"/>
    <n v="10078.841600000002"/>
    <n v="90279.21560000001"/>
    <x v="4018"/>
  </r>
  <r>
    <s v="Shampoo"/>
    <x v="1"/>
    <s v="FreshCo Industries"/>
    <x v="11"/>
    <x v="1"/>
    <x v="1"/>
    <x v="2"/>
    <x v="9"/>
    <n v="12153.678000000002"/>
    <n v="102432.89360000001"/>
    <x v="4019"/>
  </r>
  <r>
    <s v="Shampoo"/>
    <x v="1"/>
    <s v="FreshCo Industries"/>
    <x v="11"/>
    <x v="1"/>
    <x v="1"/>
    <x v="2"/>
    <x v="10"/>
    <n v="12911.947200000002"/>
    <n v="115344.84080000001"/>
    <x v="4020"/>
  </r>
  <r>
    <s v="Shampoo"/>
    <x v="1"/>
    <s v="FreshCo Industries"/>
    <x v="11"/>
    <x v="1"/>
    <x v="1"/>
    <x v="2"/>
    <x v="11"/>
    <n v="12038.478800000001"/>
    <n v="127383.3196"/>
    <x v="4021"/>
  </r>
  <r>
    <s v="Shampoo"/>
    <x v="1"/>
    <s v="FreshCo Industries"/>
    <x v="11"/>
    <x v="1"/>
    <x v="1"/>
    <x v="3"/>
    <x v="0"/>
    <n v="10892.7808"/>
    <n v="10892.7808"/>
    <x v="4022"/>
  </r>
  <r>
    <s v="Shampoo"/>
    <x v="1"/>
    <s v="FreshCo Industries"/>
    <x v="11"/>
    <x v="1"/>
    <x v="1"/>
    <x v="3"/>
    <x v="1"/>
    <n v="12487.654000000002"/>
    <n v="23380.434800000003"/>
    <x v="4023"/>
  </r>
  <r>
    <s v="Shampoo"/>
    <x v="1"/>
    <s v="FreshCo Industries"/>
    <x v="11"/>
    <x v="1"/>
    <x v="1"/>
    <x v="3"/>
    <x v="2"/>
    <n v="13542.652000000002"/>
    <n v="36923.086800000005"/>
    <x v="4024"/>
  </r>
  <r>
    <s v="Shampoo"/>
    <x v="1"/>
    <s v="FreshCo Industries"/>
    <x v="11"/>
    <x v="1"/>
    <x v="1"/>
    <x v="3"/>
    <x v="3"/>
    <n v="14851.824000000001"/>
    <n v="51774.910800000005"/>
    <x v="4025"/>
  </r>
  <r>
    <s v="Shampoo"/>
    <x v="1"/>
    <s v="FreshCo Industries"/>
    <x v="11"/>
    <x v="1"/>
    <x v="1"/>
    <x v="3"/>
    <x v="4"/>
    <n v="12700.069200000002"/>
    <n v="64474.98000000001"/>
    <x v="4026"/>
  </r>
  <r>
    <s v="Shampoo"/>
    <x v="1"/>
    <s v="FreshCo Industries"/>
    <x v="11"/>
    <x v="1"/>
    <x v="1"/>
    <x v="3"/>
    <x v="5"/>
    <n v="15045.761600000002"/>
    <n v="79520.741600000008"/>
    <x v="4027"/>
  </r>
  <r>
    <s v="Shampoo"/>
    <x v="1"/>
    <s v="FreshCo Industries"/>
    <x v="11"/>
    <x v="1"/>
    <x v="1"/>
    <x v="3"/>
    <x v="6"/>
    <n v="13391.475200000001"/>
    <n v="92912.216800000009"/>
    <x v="4028"/>
  </r>
  <r>
    <s v="Shampoo"/>
    <x v="1"/>
    <s v="FreshCo Industries"/>
    <x v="11"/>
    <x v="1"/>
    <x v="1"/>
    <x v="3"/>
    <x v="7"/>
    <n v="12966.017200000002"/>
    <n v="105878.23400000001"/>
    <x v="4029"/>
  </r>
  <r>
    <s v="Shampoo"/>
    <x v="1"/>
    <s v="FreshCo Industries"/>
    <x v="11"/>
    <x v="1"/>
    <x v="1"/>
    <x v="3"/>
    <x v="8"/>
    <n v="13432.272400000002"/>
    <n v="119310.50640000001"/>
    <x v="4030"/>
  </r>
  <r>
    <s v="Shampoo"/>
    <x v="1"/>
    <s v="FreshCo Industries"/>
    <x v="11"/>
    <x v="1"/>
    <x v="1"/>
    <x v="3"/>
    <x v="9"/>
    <n v="15232.590800000002"/>
    <n v="134543.09720000002"/>
    <x v="4031"/>
  </r>
  <r>
    <s v="Shampoo"/>
    <x v="1"/>
    <s v="FreshCo Industries"/>
    <x v="11"/>
    <x v="1"/>
    <x v="1"/>
    <x v="3"/>
    <x v="10"/>
    <n v="18115.326800000003"/>
    <n v="152658.42400000003"/>
    <x v="4032"/>
  </r>
  <r>
    <s v="Shampoo"/>
    <x v="1"/>
    <s v="FreshCo Industries"/>
    <x v="11"/>
    <x v="1"/>
    <x v="1"/>
    <x v="3"/>
    <x v="11"/>
    <n v="16546.002"/>
    <n v="169204.42600000004"/>
    <x v="4033"/>
  </r>
  <r>
    <s v="Shampoo"/>
    <x v="1"/>
    <s v="FreshCo Industries"/>
    <x v="11"/>
    <x v="1"/>
    <x v="1"/>
    <x v="4"/>
    <x v="0"/>
    <n v="14578.916800000003"/>
    <n v="14578.916800000003"/>
    <x v="4034"/>
  </r>
  <r>
    <s v="Shampoo"/>
    <x v="1"/>
    <s v="FreshCo Industries"/>
    <x v="11"/>
    <x v="1"/>
    <x v="1"/>
    <x v="4"/>
    <x v="1"/>
    <n v="14258.326800000001"/>
    <n v="28837.243600000002"/>
    <x v="4035"/>
  </r>
  <r>
    <s v="Shampoo"/>
    <x v="1"/>
    <s v="FreshCo Industries"/>
    <x v="11"/>
    <x v="1"/>
    <x v="1"/>
    <x v="4"/>
    <x v="2"/>
    <n v="14996.064800000002"/>
    <n v="43833.308400000002"/>
    <x v="4036"/>
  </r>
  <r>
    <s v="Shampoo"/>
    <x v="1"/>
    <s v="FreshCo Industries"/>
    <x v="11"/>
    <x v="1"/>
    <x v="1"/>
    <x v="4"/>
    <x v="3"/>
    <n v="13153.561600000001"/>
    <n v="56986.87"/>
    <x v="4037"/>
  </r>
  <r>
    <s v="Shampoo"/>
    <x v="1"/>
    <s v="FreshCo Industries"/>
    <x v="11"/>
    <x v="1"/>
    <x v="1"/>
    <x v="4"/>
    <x v="4"/>
    <n v="13420.9028"/>
    <n v="70407.772800000006"/>
    <x v="4038"/>
  </r>
  <r>
    <s v="Shampoo"/>
    <x v="1"/>
    <s v="FreshCo Industries"/>
    <x v="11"/>
    <x v="1"/>
    <x v="1"/>
    <x v="4"/>
    <x v="5"/>
    <n v="13107.850400000001"/>
    <n v="83515.623200000002"/>
    <x v="4039"/>
  </r>
  <r>
    <s v="Shampoo"/>
    <x v="1"/>
    <s v="FreshCo Industries"/>
    <x v="11"/>
    <x v="1"/>
    <x v="1"/>
    <x v="4"/>
    <x v="6"/>
    <n v="16414.9732"/>
    <n v="99930.596400000009"/>
    <x v="4040"/>
  </r>
  <r>
    <s v="Shampoo"/>
    <x v="1"/>
    <s v="FreshCo Industries"/>
    <x v="11"/>
    <x v="1"/>
    <x v="1"/>
    <x v="4"/>
    <x v="7"/>
    <n v="16143.301200000002"/>
    <n v="116073.89760000001"/>
    <x v="4041"/>
  </r>
  <r>
    <s v="Shampoo"/>
    <x v="1"/>
    <s v="FreshCo Industries"/>
    <x v="11"/>
    <x v="1"/>
    <x v="1"/>
    <x v="4"/>
    <x v="8"/>
    <n v="15681.530000000002"/>
    <n v="131755.42760000002"/>
    <x v="4042"/>
  </r>
  <r>
    <s v="Shampoo"/>
    <x v="1"/>
    <s v="FreshCo Industries"/>
    <x v="11"/>
    <x v="1"/>
    <x v="1"/>
    <x v="4"/>
    <x v="9"/>
    <n v="17226.9516"/>
    <n v="148982.37920000002"/>
    <x v="4043"/>
  </r>
  <r>
    <s v="Shampoo"/>
    <x v="1"/>
    <s v="FreshCo Industries"/>
    <x v="11"/>
    <x v="1"/>
    <x v="1"/>
    <x v="4"/>
    <x v="10"/>
    <n v="16578.636400000003"/>
    <n v="165561.01560000004"/>
    <x v="4044"/>
  </r>
  <r>
    <s v="Shampoo"/>
    <x v="1"/>
    <s v="FreshCo Industries"/>
    <x v="11"/>
    <x v="1"/>
    <x v="1"/>
    <x v="4"/>
    <x v="11"/>
    <n v="19467.311600000001"/>
    <n v="185028.32720000006"/>
    <x v="4045"/>
  </r>
  <r>
    <s v="Shampoo"/>
    <x v="1"/>
    <s v="FreshCo Industries"/>
    <x v="11"/>
    <x v="1"/>
    <x v="1"/>
    <x v="5"/>
    <x v="0"/>
    <n v="15182.900000000001"/>
    <n v="15182.900000000001"/>
    <x v="4046"/>
  </r>
  <r>
    <s v="Shampoo"/>
    <x v="1"/>
    <s v="FreshCo Industries"/>
    <x v="11"/>
    <x v="1"/>
    <x v="1"/>
    <x v="5"/>
    <x v="1"/>
    <n v="7117.7828000000009"/>
    <n v="22300.682800000002"/>
    <x v="4047"/>
  </r>
  <r>
    <s v="Shampoo"/>
    <x v="1"/>
    <s v="FreshCo Industries"/>
    <x v="11"/>
    <x v="1"/>
    <x v="1"/>
    <x v="5"/>
    <x v="2"/>
    <n v="5366.6484"/>
    <n v="27667.331200000001"/>
    <x v="4048"/>
  </r>
  <r>
    <s v="Shampoo"/>
    <x v="1"/>
    <s v="FreshCo Industries"/>
    <x v="11"/>
    <x v="2"/>
    <x v="0"/>
    <x v="0"/>
    <x v="0"/>
    <n v="1298.6244000000002"/>
    <n v="1298.6244000000002"/>
    <x v="4049"/>
  </r>
  <r>
    <s v="Shampoo"/>
    <x v="1"/>
    <s v="FreshCo Industries"/>
    <x v="11"/>
    <x v="2"/>
    <x v="0"/>
    <x v="0"/>
    <x v="1"/>
    <n v="723.69039999999995"/>
    <n v="2022.3148000000001"/>
    <x v="4050"/>
  </r>
  <r>
    <s v="Shampoo"/>
    <x v="1"/>
    <s v="FreshCo Industries"/>
    <x v="11"/>
    <x v="2"/>
    <x v="0"/>
    <x v="0"/>
    <x v="2"/>
    <n v="1291.1484"/>
    <n v="3313.4632000000001"/>
    <x v="4051"/>
  </r>
  <r>
    <s v="Shampoo"/>
    <x v="1"/>
    <s v="FreshCo Industries"/>
    <x v="11"/>
    <x v="2"/>
    <x v="0"/>
    <x v="0"/>
    <x v="3"/>
    <n v="798.80720000000008"/>
    <n v="4112.2704000000003"/>
    <x v="4052"/>
  </r>
  <r>
    <s v="Shampoo"/>
    <x v="1"/>
    <s v="FreshCo Industries"/>
    <x v="11"/>
    <x v="2"/>
    <x v="0"/>
    <x v="0"/>
    <x v="4"/>
    <n v="679.25480000000005"/>
    <n v="4791.5252"/>
    <x v="4053"/>
  </r>
  <r>
    <s v="Shampoo"/>
    <x v="1"/>
    <s v="FreshCo Industries"/>
    <x v="11"/>
    <x v="2"/>
    <x v="0"/>
    <x v="0"/>
    <x v="5"/>
    <n v="1131.9976000000001"/>
    <n v="5923.5228000000006"/>
    <x v="4054"/>
  </r>
  <r>
    <s v="Shampoo"/>
    <x v="1"/>
    <s v="FreshCo Industries"/>
    <x v="11"/>
    <x v="2"/>
    <x v="0"/>
    <x v="0"/>
    <x v="6"/>
    <n v="941.44440000000009"/>
    <n v="6864.967200000001"/>
    <x v="4055"/>
  </r>
  <r>
    <s v="Shampoo"/>
    <x v="1"/>
    <s v="FreshCo Industries"/>
    <x v="11"/>
    <x v="2"/>
    <x v="0"/>
    <x v="0"/>
    <x v="7"/>
    <n v="1118.6744000000001"/>
    <n v="7983.6416000000008"/>
    <x v="4056"/>
  </r>
  <r>
    <s v="Shampoo"/>
    <x v="1"/>
    <s v="FreshCo Industries"/>
    <x v="11"/>
    <x v="2"/>
    <x v="0"/>
    <x v="0"/>
    <x v="8"/>
    <n v="953.21680000000015"/>
    <n v="8936.858400000001"/>
    <x v="4057"/>
  </r>
  <r>
    <s v="Shampoo"/>
    <x v="1"/>
    <s v="FreshCo Industries"/>
    <x v="11"/>
    <x v="2"/>
    <x v="0"/>
    <x v="0"/>
    <x v="9"/>
    <n v="1581.3172000000002"/>
    <n v="10518.1756"/>
    <x v="4058"/>
  </r>
  <r>
    <s v="Shampoo"/>
    <x v="1"/>
    <s v="FreshCo Industries"/>
    <x v="11"/>
    <x v="2"/>
    <x v="0"/>
    <x v="0"/>
    <x v="10"/>
    <n v="1122.4868000000001"/>
    <n v="11640.662400000001"/>
    <x v="4059"/>
  </r>
  <r>
    <s v="Shampoo"/>
    <x v="1"/>
    <s v="FreshCo Industries"/>
    <x v="11"/>
    <x v="2"/>
    <x v="0"/>
    <x v="0"/>
    <x v="11"/>
    <n v="1186.1348000000003"/>
    <n v="12826.797200000001"/>
    <x v="4060"/>
  </r>
  <r>
    <s v="Shampoo"/>
    <x v="1"/>
    <s v="FreshCo Industries"/>
    <x v="11"/>
    <x v="2"/>
    <x v="0"/>
    <x v="1"/>
    <x v="0"/>
    <n v="1092.9688000000001"/>
    <n v="1092.9688000000001"/>
    <x v="4061"/>
  </r>
  <r>
    <s v="Shampoo"/>
    <x v="1"/>
    <s v="FreshCo Industries"/>
    <x v="11"/>
    <x v="2"/>
    <x v="0"/>
    <x v="1"/>
    <x v="1"/>
    <n v="990.10720000000015"/>
    <n v="2083.076"/>
    <x v="4062"/>
  </r>
  <r>
    <s v="Shampoo"/>
    <x v="1"/>
    <s v="FreshCo Industries"/>
    <x v="11"/>
    <x v="2"/>
    <x v="0"/>
    <x v="1"/>
    <x v="2"/>
    <n v="875.6536000000001"/>
    <n v="2958.7296000000001"/>
    <x v="4063"/>
  </r>
  <r>
    <s v="Shampoo"/>
    <x v="1"/>
    <s v="FreshCo Industries"/>
    <x v="11"/>
    <x v="2"/>
    <x v="0"/>
    <x v="1"/>
    <x v="3"/>
    <n v="863.02920000000017"/>
    <n v="3821.7588000000005"/>
    <x v="4064"/>
  </r>
  <r>
    <s v="Shampoo"/>
    <x v="1"/>
    <s v="FreshCo Industries"/>
    <x v="11"/>
    <x v="2"/>
    <x v="0"/>
    <x v="1"/>
    <x v="4"/>
    <n v="942.77440000000013"/>
    <n v="4764.5332000000008"/>
    <x v="4065"/>
  </r>
  <r>
    <s v="Shampoo"/>
    <x v="1"/>
    <s v="FreshCo Industries"/>
    <x v="11"/>
    <x v="2"/>
    <x v="0"/>
    <x v="1"/>
    <x v="5"/>
    <n v="994.97760000000017"/>
    <n v="5759.5108000000009"/>
    <x v="4066"/>
  </r>
  <r>
    <s v="Shampoo"/>
    <x v="1"/>
    <s v="FreshCo Industries"/>
    <x v="11"/>
    <x v="2"/>
    <x v="0"/>
    <x v="1"/>
    <x v="6"/>
    <n v="549.99480000000005"/>
    <n v="6309.5056000000013"/>
    <x v="4067"/>
  </r>
  <r>
    <s v="Shampoo"/>
    <x v="1"/>
    <s v="FreshCo Industries"/>
    <x v="11"/>
    <x v="2"/>
    <x v="0"/>
    <x v="1"/>
    <x v="7"/>
    <n v="734.01560000000018"/>
    <n v="7043.521200000001"/>
    <x v="4068"/>
  </r>
  <r>
    <s v="Shampoo"/>
    <x v="1"/>
    <s v="FreshCo Industries"/>
    <x v="11"/>
    <x v="2"/>
    <x v="0"/>
    <x v="1"/>
    <x v="8"/>
    <n v="798.12040000000002"/>
    <n v="7841.6416000000008"/>
    <x v="4069"/>
  </r>
  <r>
    <s v="Shampoo"/>
    <x v="1"/>
    <s v="FreshCo Industries"/>
    <x v="11"/>
    <x v="2"/>
    <x v="0"/>
    <x v="1"/>
    <x v="9"/>
    <n v="1093.1972000000001"/>
    <n v="8934.8388000000014"/>
    <x v="4070"/>
  </r>
  <r>
    <s v="Shampoo"/>
    <x v="1"/>
    <s v="FreshCo Industries"/>
    <x v="11"/>
    <x v="2"/>
    <x v="0"/>
    <x v="1"/>
    <x v="10"/>
    <n v="804.29960000000005"/>
    <n v="9739.1384000000016"/>
    <x v="4071"/>
  </r>
  <r>
    <s v="Shampoo"/>
    <x v="1"/>
    <s v="FreshCo Industries"/>
    <x v="11"/>
    <x v="2"/>
    <x v="0"/>
    <x v="1"/>
    <x v="11"/>
    <n v="858.49240000000009"/>
    <n v="10597.630800000003"/>
    <x v="4072"/>
  </r>
  <r>
    <s v="Shampoo"/>
    <x v="1"/>
    <s v="FreshCo Industries"/>
    <x v="11"/>
    <x v="2"/>
    <x v="0"/>
    <x v="2"/>
    <x v="0"/>
    <n v="771.28320000000008"/>
    <n v="771.28320000000008"/>
    <x v="4073"/>
  </r>
  <r>
    <s v="Shampoo"/>
    <x v="1"/>
    <s v="FreshCo Industries"/>
    <x v="11"/>
    <x v="2"/>
    <x v="0"/>
    <x v="2"/>
    <x v="1"/>
    <n v="680.82360000000006"/>
    <n v="1452.1068"/>
    <x v="4074"/>
  </r>
  <r>
    <s v="Shampoo"/>
    <x v="1"/>
    <s v="FreshCo Industries"/>
    <x v="11"/>
    <x v="2"/>
    <x v="0"/>
    <x v="2"/>
    <x v="2"/>
    <n v="690.5132000000001"/>
    <n v="2142.62"/>
    <x v="4075"/>
  </r>
  <r>
    <s v="Shampoo"/>
    <x v="1"/>
    <s v="FreshCo Industries"/>
    <x v="11"/>
    <x v="2"/>
    <x v="0"/>
    <x v="2"/>
    <x v="3"/>
    <n v="440.24920000000003"/>
    <n v="2582.8692000000001"/>
    <x v="4076"/>
  </r>
  <r>
    <s v="Shampoo"/>
    <x v="1"/>
    <s v="FreshCo Industries"/>
    <x v="11"/>
    <x v="2"/>
    <x v="0"/>
    <x v="2"/>
    <x v="4"/>
    <n v="365.99799999999999"/>
    <n v="2948.8672000000001"/>
    <x v="4077"/>
  </r>
  <r>
    <s v="Shampoo"/>
    <x v="1"/>
    <s v="FreshCo Industries"/>
    <x v="11"/>
    <x v="2"/>
    <x v="0"/>
    <x v="2"/>
    <x v="5"/>
    <n v="475.74360000000007"/>
    <n v="3424.6108000000004"/>
    <x v="4078"/>
  </r>
  <r>
    <s v="Shampoo"/>
    <x v="1"/>
    <s v="FreshCo Industries"/>
    <x v="11"/>
    <x v="2"/>
    <x v="0"/>
    <x v="2"/>
    <x v="6"/>
    <n v="447.63360000000006"/>
    <n v="3872.2444000000005"/>
    <x v="4079"/>
  </r>
  <r>
    <s v="Shampoo"/>
    <x v="1"/>
    <s v="FreshCo Industries"/>
    <x v="11"/>
    <x v="2"/>
    <x v="0"/>
    <x v="2"/>
    <x v="7"/>
    <n v="444.16680000000002"/>
    <n v="4316.4112000000005"/>
    <x v="4080"/>
  </r>
  <r>
    <s v="Shampoo"/>
    <x v="1"/>
    <s v="FreshCo Industries"/>
    <x v="11"/>
    <x v="2"/>
    <x v="0"/>
    <x v="2"/>
    <x v="8"/>
    <n v="638.69320000000005"/>
    <n v="4955.1044000000002"/>
    <x v="4081"/>
  </r>
  <r>
    <s v="Shampoo"/>
    <x v="1"/>
    <s v="FreshCo Industries"/>
    <x v="11"/>
    <x v="2"/>
    <x v="0"/>
    <x v="2"/>
    <x v="9"/>
    <n v="563.23080000000004"/>
    <n v="5518.3352000000004"/>
    <x v="4082"/>
  </r>
  <r>
    <s v="Shampoo"/>
    <x v="1"/>
    <s v="FreshCo Industries"/>
    <x v="11"/>
    <x v="2"/>
    <x v="0"/>
    <x v="2"/>
    <x v="10"/>
    <n v="491.51920000000007"/>
    <n v="6009.8544000000002"/>
    <x v="4083"/>
  </r>
  <r>
    <s v="Shampoo"/>
    <x v="1"/>
    <s v="FreshCo Industries"/>
    <x v="11"/>
    <x v="2"/>
    <x v="0"/>
    <x v="2"/>
    <x v="11"/>
    <n v="649.55040000000008"/>
    <n v="6659.4048000000003"/>
    <x v="4084"/>
  </r>
  <r>
    <s v="Shampoo"/>
    <x v="1"/>
    <s v="FreshCo Industries"/>
    <x v="11"/>
    <x v="2"/>
    <x v="0"/>
    <x v="3"/>
    <x v="0"/>
    <n v="582.47919999999999"/>
    <n v="582.47919999999999"/>
    <x v="4085"/>
  </r>
  <r>
    <s v="Shampoo"/>
    <x v="1"/>
    <s v="FreshCo Industries"/>
    <x v="11"/>
    <x v="2"/>
    <x v="0"/>
    <x v="3"/>
    <x v="1"/>
    <n v="506.30600000000004"/>
    <n v="1088.7852"/>
    <x v="4086"/>
  </r>
  <r>
    <s v="Shampoo"/>
    <x v="1"/>
    <s v="FreshCo Industries"/>
    <x v="11"/>
    <x v="2"/>
    <x v="0"/>
    <x v="3"/>
    <x v="2"/>
    <n v="610.31720000000007"/>
    <n v="1699.1024000000002"/>
    <x v="4087"/>
  </r>
  <r>
    <s v="Shampoo"/>
    <x v="1"/>
    <s v="FreshCo Industries"/>
    <x v="11"/>
    <x v="2"/>
    <x v="0"/>
    <x v="3"/>
    <x v="3"/>
    <n v="464.01480000000004"/>
    <n v="2163.1172000000001"/>
    <x v="4088"/>
  </r>
  <r>
    <s v="Shampoo"/>
    <x v="1"/>
    <s v="FreshCo Industries"/>
    <x v="11"/>
    <x v="2"/>
    <x v="0"/>
    <x v="3"/>
    <x v="4"/>
    <n v="481.81760000000008"/>
    <n v="2644.9348"/>
    <x v="4089"/>
  </r>
  <r>
    <s v="Shampoo"/>
    <x v="1"/>
    <s v="FreshCo Industries"/>
    <x v="11"/>
    <x v="2"/>
    <x v="0"/>
    <x v="3"/>
    <x v="5"/>
    <n v="485.67360000000002"/>
    <n v="3130.6084000000001"/>
    <x v="4090"/>
  </r>
  <r>
    <s v="Shampoo"/>
    <x v="1"/>
    <s v="FreshCo Industries"/>
    <x v="11"/>
    <x v="2"/>
    <x v="0"/>
    <x v="3"/>
    <x v="6"/>
    <n v="569.34840000000008"/>
    <n v="3699.9567999999999"/>
    <x v="4091"/>
  </r>
  <r>
    <s v="Shampoo"/>
    <x v="1"/>
    <s v="FreshCo Industries"/>
    <x v="11"/>
    <x v="2"/>
    <x v="0"/>
    <x v="3"/>
    <x v="7"/>
    <n v="340.97760000000005"/>
    <n v="4040.9344000000001"/>
    <x v="4092"/>
  </r>
  <r>
    <s v="Shampoo"/>
    <x v="1"/>
    <s v="FreshCo Industries"/>
    <x v="11"/>
    <x v="2"/>
    <x v="0"/>
    <x v="3"/>
    <x v="8"/>
    <n v="452.54600000000005"/>
    <n v="4493.4804000000004"/>
    <x v="4093"/>
  </r>
  <r>
    <s v="Shampoo"/>
    <x v="1"/>
    <s v="FreshCo Industries"/>
    <x v="11"/>
    <x v="2"/>
    <x v="0"/>
    <x v="3"/>
    <x v="9"/>
    <n v="596.79720000000009"/>
    <n v="5090.2776000000003"/>
    <x v="4094"/>
  </r>
  <r>
    <s v="Shampoo"/>
    <x v="1"/>
    <s v="FreshCo Industries"/>
    <x v="11"/>
    <x v="2"/>
    <x v="0"/>
    <x v="3"/>
    <x v="10"/>
    <n v="673.58200000000011"/>
    <n v="5763.8596000000007"/>
    <x v="4095"/>
  </r>
  <r>
    <s v="Shampoo"/>
    <x v="1"/>
    <s v="FreshCo Industries"/>
    <x v="11"/>
    <x v="2"/>
    <x v="0"/>
    <x v="3"/>
    <x v="11"/>
    <n v="630.14720000000011"/>
    <n v="6394.006800000001"/>
    <x v="4096"/>
  </r>
  <r>
    <s v="Shampoo"/>
    <x v="1"/>
    <s v="FreshCo Industries"/>
    <x v="11"/>
    <x v="2"/>
    <x v="0"/>
    <x v="4"/>
    <x v="0"/>
    <n v="517.63960000000009"/>
    <n v="517.63960000000009"/>
    <x v="4097"/>
  </r>
  <r>
    <s v="Shampoo"/>
    <x v="1"/>
    <s v="FreshCo Industries"/>
    <x v="11"/>
    <x v="2"/>
    <x v="0"/>
    <x v="4"/>
    <x v="1"/>
    <n v="512.68360000000007"/>
    <n v="1030.3232000000003"/>
    <x v="4098"/>
  </r>
  <r>
    <s v="Shampoo"/>
    <x v="1"/>
    <s v="FreshCo Industries"/>
    <x v="11"/>
    <x v="2"/>
    <x v="0"/>
    <x v="4"/>
    <x v="2"/>
    <n v="595.08560000000011"/>
    <n v="1625.4088000000004"/>
    <x v="4099"/>
  </r>
  <r>
    <s v="Shampoo"/>
    <x v="1"/>
    <s v="FreshCo Industries"/>
    <x v="11"/>
    <x v="2"/>
    <x v="0"/>
    <x v="4"/>
    <x v="3"/>
    <n v="608.26600000000008"/>
    <n v="2233.6748000000007"/>
    <x v="4100"/>
  </r>
  <r>
    <s v="Shampoo"/>
    <x v="1"/>
    <s v="FreshCo Industries"/>
    <x v="11"/>
    <x v="2"/>
    <x v="0"/>
    <x v="4"/>
    <x v="4"/>
    <n v="571.6160000000001"/>
    <n v="2805.2908000000007"/>
    <x v="4101"/>
  </r>
  <r>
    <s v="Shampoo"/>
    <x v="1"/>
    <s v="FreshCo Industries"/>
    <x v="11"/>
    <x v="2"/>
    <x v="0"/>
    <x v="4"/>
    <x v="5"/>
    <n v="660.79680000000008"/>
    <n v="3466.0876000000007"/>
    <x v="4102"/>
  </r>
  <r>
    <s v="Shampoo"/>
    <x v="1"/>
    <s v="FreshCo Industries"/>
    <x v="11"/>
    <x v="2"/>
    <x v="0"/>
    <x v="4"/>
    <x v="6"/>
    <n v="593.49720000000002"/>
    <n v="4059.5848000000005"/>
    <x v="4103"/>
  </r>
  <r>
    <s v="Shampoo"/>
    <x v="1"/>
    <s v="FreshCo Industries"/>
    <x v="11"/>
    <x v="2"/>
    <x v="0"/>
    <x v="4"/>
    <x v="7"/>
    <n v="580.21760000000006"/>
    <n v="4639.8024000000005"/>
    <x v="4104"/>
  </r>
  <r>
    <s v="Shampoo"/>
    <x v="1"/>
    <s v="FreshCo Industries"/>
    <x v="11"/>
    <x v="2"/>
    <x v="0"/>
    <x v="4"/>
    <x v="8"/>
    <n v="629.55360000000007"/>
    <n v="5269.3560000000007"/>
    <x v="4105"/>
  </r>
  <r>
    <s v="Shampoo"/>
    <x v="1"/>
    <s v="FreshCo Industries"/>
    <x v="11"/>
    <x v="2"/>
    <x v="0"/>
    <x v="4"/>
    <x v="9"/>
    <n v="643.50040000000013"/>
    <n v="5912.8564000000006"/>
    <x v="4106"/>
  </r>
  <r>
    <s v="Shampoo"/>
    <x v="1"/>
    <s v="FreshCo Industries"/>
    <x v="11"/>
    <x v="2"/>
    <x v="0"/>
    <x v="4"/>
    <x v="10"/>
    <n v="677.89480000000003"/>
    <n v="6590.7512000000006"/>
    <x v="4107"/>
  </r>
  <r>
    <s v="Shampoo"/>
    <x v="1"/>
    <s v="FreshCo Industries"/>
    <x v="11"/>
    <x v="2"/>
    <x v="0"/>
    <x v="4"/>
    <x v="11"/>
    <n v="804.90520000000015"/>
    <n v="7395.6564000000008"/>
    <x v="4108"/>
  </r>
  <r>
    <s v="Shampoo"/>
    <x v="1"/>
    <s v="FreshCo Industries"/>
    <x v="11"/>
    <x v="2"/>
    <x v="0"/>
    <x v="5"/>
    <x v="0"/>
    <n v="707.66080000000011"/>
    <n v="707.66080000000011"/>
    <x v="4109"/>
  </r>
  <r>
    <s v="Shampoo"/>
    <x v="1"/>
    <s v="FreshCo Industries"/>
    <x v="11"/>
    <x v="2"/>
    <x v="0"/>
    <x v="5"/>
    <x v="1"/>
    <n v="294.18119999999999"/>
    <n v="1001.8420000000001"/>
    <x v="4110"/>
  </r>
  <r>
    <s v="Shampoo"/>
    <x v="1"/>
    <s v="FreshCo Industries"/>
    <x v="11"/>
    <x v="2"/>
    <x v="0"/>
    <x v="5"/>
    <x v="2"/>
    <n v="270.09400000000005"/>
    <n v="1271.9360000000001"/>
    <x v="4111"/>
  </r>
  <r>
    <s v="Shampoo"/>
    <x v="1"/>
    <s v="FreshCo Industries"/>
    <x v="11"/>
    <x v="2"/>
    <x v="1"/>
    <x v="0"/>
    <x v="0"/>
    <n v="8080.4304000000011"/>
    <n v="8080.4304000000011"/>
    <x v="4112"/>
  </r>
  <r>
    <s v="Shampoo"/>
    <x v="1"/>
    <s v="FreshCo Industries"/>
    <x v="11"/>
    <x v="2"/>
    <x v="1"/>
    <x v="0"/>
    <x v="1"/>
    <n v="4214.1476000000002"/>
    <n v="12294.578000000001"/>
    <x v="4113"/>
  </r>
  <r>
    <s v="Shampoo"/>
    <x v="1"/>
    <s v="FreshCo Industries"/>
    <x v="11"/>
    <x v="2"/>
    <x v="1"/>
    <x v="0"/>
    <x v="2"/>
    <n v="6986.5544000000009"/>
    <n v="19281.132400000002"/>
    <x v="4114"/>
  </r>
  <r>
    <s v="Shampoo"/>
    <x v="1"/>
    <s v="FreshCo Industries"/>
    <x v="11"/>
    <x v="2"/>
    <x v="1"/>
    <x v="0"/>
    <x v="3"/>
    <n v="4234.3879999999999"/>
    <n v="23515.520400000001"/>
    <x v="4115"/>
  </r>
  <r>
    <s v="Shampoo"/>
    <x v="1"/>
    <s v="FreshCo Industries"/>
    <x v="11"/>
    <x v="2"/>
    <x v="1"/>
    <x v="0"/>
    <x v="4"/>
    <n v="3726.6468000000004"/>
    <n v="27242.167200000004"/>
    <x v="4116"/>
  </r>
  <r>
    <s v="Shampoo"/>
    <x v="1"/>
    <s v="FreshCo Industries"/>
    <x v="11"/>
    <x v="2"/>
    <x v="1"/>
    <x v="0"/>
    <x v="5"/>
    <n v="7271.0004000000008"/>
    <n v="34513.167600000001"/>
    <x v="4117"/>
  </r>
  <r>
    <s v="Shampoo"/>
    <x v="1"/>
    <s v="FreshCo Industries"/>
    <x v="11"/>
    <x v="2"/>
    <x v="1"/>
    <x v="0"/>
    <x v="6"/>
    <n v="6213.4944000000005"/>
    <n v="40726.662000000004"/>
    <x v="4118"/>
  </r>
  <r>
    <s v="Shampoo"/>
    <x v="1"/>
    <s v="FreshCo Industries"/>
    <x v="11"/>
    <x v="2"/>
    <x v="1"/>
    <x v="0"/>
    <x v="7"/>
    <n v="7688.2831999999999"/>
    <n v="48414.945200000002"/>
    <x v="4119"/>
  </r>
  <r>
    <s v="Shampoo"/>
    <x v="1"/>
    <s v="FreshCo Industries"/>
    <x v="11"/>
    <x v="2"/>
    <x v="1"/>
    <x v="0"/>
    <x v="8"/>
    <n v="5577.5439999999999"/>
    <n v="53992.489200000004"/>
    <x v="4120"/>
  </r>
  <r>
    <s v="Shampoo"/>
    <x v="1"/>
    <s v="FreshCo Industries"/>
    <x v="11"/>
    <x v="2"/>
    <x v="1"/>
    <x v="0"/>
    <x v="9"/>
    <n v="10630.598400000001"/>
    <n v="64623.087600000006"/>
    <x v="4121"/>
  </r>
  <r>
    <s v="Shampoo"/>
    <x v="1"/>
    <s v="FreshCo Industries"/>
    <x v="11"/>
    <x v="2"/>
    <x v="1"/>
    <x v="0"/>
    <x v="10"/>
    <n v="7992.8992000000007"/>
    <n v="72615.986800000013"/>
    <x v="4122"/>
  </r>
  <r>
    <s v="Shampoo"/>
    <x v="1"/>
    <s v="FreshCo Industries"/>
    <x v="11"/>
    <x v="2"/>
    <x v="1"/>
    <x v="0"/>
    <x v="11"/>
    <n v="7829.390800000001"/>
    <n v="80445.377600000007"/>
    <x v="4123"/>
  </r>
  <r>
    <s v="Shampoo"/>
    <x v="1"/>
    <s v="FreshCo Industries"/>
    <x v="11"/>
    <x v="2"/>
    <x v="1"/>
    <x v="1"/>
    <x v="0"/>
    <n v="7056.3300000000008"/>
    <n v="7056.3300000000008"/>
    <x v="4124"/>
  </r>
  <r>
    <s v="Shampoo"/>
    <x v="1"/>
    <s v="FreshCo Industries"/>
    <x v="11"/>
    <x v="2"/>
    <x v="1"/>
    <x v="1"/>
    <x v="1"/>
    <n v="6402.597600000001"/>
    <n v="13458.927600000003"/>
    <x v="4125"/>
  </r>
  <r>
    <s v="Shampoo"/>
    <x v="1"/>
    <s v="FreshCo Industries"/>
    <x v="11"/>
    <x v="2"/>
    <x v="1"/>
    <x v="1"/>
    <x v="2"/>
    <n v="5117.6528000000008"/>
    <n v="18576.580400000003"/>
    <x v="4126"/>
  </r>
  <r>
    <s v="Shampoo"/>
    <x v="1"/>
    <s v="FreshCo Industries"/>
    <x v="11"/>
    <x v="2"/>
    <x v="1"/>
    <x v="1"/>
    <x v="3"/>
    <n v="4998.7436000000007"/>
    <n v="23575.324000000004"/>
    <x v="4127"/>
  </r>
  <r>
    <s v="Shampoo"/>
    <x v="1"/>
    <s v="FreshCo Industries"/>
    <x v="11"/>
    <x v="2"/>
    <x v="1"/>
    <x v="1"/>
    <x v="4"/>
    <n v="5045.4260000000004"/>
    <n v="28620.750000000004"/>
    <x v="4128"/>
  </r>
  <r>
    <s v="Shampoo"/>
    <x v="1"/>
    <s v="FreshCo Industries"/>
    <x v="11"/>
    <x v="2"/>
    <x v="1"/>
    <x v="1"/>
    <x v="5"/>
    <n v="5442.5484000000006"/>
    <n v="34063.298400000007"/>
    <x v="4129"/>
  </r>
  <r>
    <s v="Shampoo"/>
    <x v="1"/>
    <s v="FreshCo Industries"/>
    <x v="11"/>
    <x v="2"/>
    <x v="1"/>
    <x v="1"/>
    <x v="6"/>
    <n v="3111.1451999999999"/>
    <n v="37174.443600000006"/>
    <x v="4130"/>
  </r>
  <r>
    <s v="Shampoo"/>
    <x v="1"/>
    <s v="FreshCo Industries"/>
    <x v="11"/>
    <x v="2"/>
    <x v="1"/>
    <x v="1"/>
    <x v="7"/>
    <n v="4932.3468000000003"/>
    <n v="42106.790400000005"/>
    <x v="4131"/>
  </r>
  <r>
    <s v="Shampoo"/>
    <x v="1"/>
    <s v="FreshCo Industries"/>
    <x v="11"/>
    <x v="2"/>
    <x v="1"/>
    <x v="1"/>
    <x v="8"/>
    <n v="5270.1236000000008"/>
    <n v="47376.914000000004"/>
    <x v="4132"/>
  </r>
  <r>
    <s v="Shampoo"/>
    <x v="1"/>
    <s v="FreshCo Industries"/>
    <x v="11"/>
    <x v="2"/>
    <x v="1"/>
    <x v="1"/>
    <x v="9"/>
    <n v="7391.5835999999999"/>
    <n v="54768.497600000002"/>
    <x v="4133"/>
  </r>
  <r>
    <s v="Shampoo"/>
    <x v="1"/>
    <s v="FreshCo Industries"/>
    <x v="11"/>
    <x v="2"/>
    <x v="1"/>
    <x v="1"/>
    <x v="10"/>
    <n v="5485.4732000000004"/>
    <n v="60253.970800000003"/>
    <x v="4134"/>
  </r>
  <r>
    <s v="Shampoo"/>
    <x v="1"/>
    <s v="FreshCo Industries"/>
    <x v="11"/>
    <x v="2"/>
    <x v="1"/>
    <x v="1"/>
    <x v="11"/>
    <n v="6033.8344000000006"/>
    <n v="66287.805200000003"/>
    <x v="4135"/>
  </r>
  <r>
    <s v="Shampoo"/>
    <x v="1"/>
    <s v="FreshCo Industries"/>
    <x v="11"/>
    <x v="2"/>
    <x v="1"/>
    <x v="2"/>
    <x v="0"/>
    <n v="5419.7184000000007"/>
    <n v="5419.7184000000007"/>
    <x v="4136"/>
  </r>
  <r>
    <s v="Shampoo"/>
    <x v="1"/>
    <s v="FreshCo Industries"/>
    <x v="11"/>
    <x v="2"/>
    <x v="1"/>
    <x v="2"/>
    <x v="1"/>
    <n v="4812.1212000000005"/>
    <n v="10231.839600000001"/>
    <x v="4137"/>
  </r>
  <r>
    <s v="Shampoo"/>
    <x v="1"/>
    <s v="FreshCo Industries"/>
    <x v="11"/>
    <x v="2"/>
    <x v="1"/>
    <x v="2"/>
    <x v="2"/>
    <n v="4585.6995999999999"/>
    <n v="14817.539200000001"/>
    <x v="4138"/>
  </r>
  <r>
    <s v="Shampoo"/>
    <x v="1"/>
    <s v="FreshCo Industries"/>
    <x v="11"/>
    <x v="2"/>
    <x v="1"/>
    <x v="2"/>
    <x v="3"/>
    <n v="2691.4488000000001"/>
    <n v="17508.988000000001"/>
    <x v="4139"/>
  </r>
  <r>
    <s v="Shampoo"/>
    <x v="1"/>
    <s v="FreshCo Industries"/>
    <x v="11"/>
    <x v="2"/>
    <x v="1"/>
    <x v="2"/>
    <x v="4"/>
    <n v="2143.2408000000005"/>
    <n v="19652.228800000001"/>
    <x v="4140"/>
  </r>
  <r>
    <s v="Shampoo"/>
    <x v="1"/>
    <s v="FreshCo Industries"/>
    <x v="11"/>
    <x v="2"/>
    <x v="1"/>
    <x v="2"/>
    <x v="5"/>
    <n v="2821.5068000000001"/>
    <n v="22473.7356"/>
    <x v="4141"/>
  </r>
  <r>
    <s v="Shampoo"/>
    <x v="1"/>
    <s v="FreshCo Industries"/>
    <x v="11"/>
    <x v="2"/>
    <x v="1"/>
    <x v="2"/>
    <x v="6"/>
    <n v="2740.056"/>
    <n v="25213.7916"/>
    <x v="4142"/>
  </r>
  <r>
    <s v="Shampoo"/>
    <x v="1"/>
    <s v="FreshCo Industries"/>
    <x v="11"/>
    <x v="2"/>
    <x v="1"/>
    <x v="2"/>
    <x v="7"/>
    <n v="2941.7984000000001"/>
    <n v="28155.59"/>
    <x v="4143"/>
  </r>
  <r>
    <s v="Shampoo"/>
    <x v="1"/>
    <s v="FreshCo Industries"/>
    <x v="11"/>
    <x v="2"/>
    <x v="1"/>
    <x v="2"/>
    <x v="8"/>
    <n v="4350.2480000000005"/>
    <n v="32505.838"/>
    <x v="4144"/>
  </r>
  <r>
    <s v="Shampoo"/>
    <x v="1"/>
    <s v="FreshCo Industries"/>
    <x v="11"/>
    <x v="2"/>
    <x v="1"/>
    <x v="2"/>
    <x v="9"/>
    <n v="3796.7564000000002"/>
    <n v="36302.594400000002"/>
    <x v="4145"/>
  </r>
  <r>
    <s v="Shampoo"/>
    <x v="1"/>
    <s v="FreshCo Industries"/>
    <x v="11"/>
    <x v="2"/>
    <x v="1"/>
    <x v="2"/>
    <x v="10"/>
    <n v="3372.5488000000005"/>
    <n v="39675.143200000006"/>
    <x v="4146"/>
  </r>
  <r>
    <s v="Shampoo"/>
    <x v="1"/>
    <s v="FreshCo Industries"/>
    <x v="11"/>
    <x v="2"/>
    <x v="1"/>
    <x v="2"/>
    <x v="11"/>
    <n v="4387.9920000000002"/>
    <n v="44063.135200000004"/>
    <x v="4147"/>
  </r>
  <r>
    <s v="Shampoo"/>
    <x v="1"/>
    <s v="FreshCo Industries"/>
    <x v="11"/>
    <x v="2"/>
    <x v="1"/>
    <x v="3"/>
    <x v="0"/>
    <n v="4434.5628000000006"/>
    <n v="4434.5628000000006"/>
    <x v="4148"/>
  </r>
  <r>
    <s v="Shampoo"/>
    <x v="1"/>
    <s v="FreshCo Industries"/>
    <x v="11"/>
    <x v="2"/>
    <x v="1"/>
    <x v="3"/>
    <x v="1"/>
    <n v="4084.2472000000002"/>
    <n v="8518.8100000000013"/>
    <x v="4149"/>
  </r>
  <r>
    <s v="Shampoo"/>
    <x v="1"/>
    <s v="FreshCo Industries"/>
    <x v="11"/>
    <x v="2"/>
    <x v="1"/>
    <x v="3"/>
    <x v="2"/>
    <n v="4681.1931999999997"/>
    <n v="13200.003200000001"/>
    <x v="4150"/>
  </r>
  <r>
    <s v="Shampoo"/>
    <x v="1"/>
    <s v="FreshCo Industries"/>
    <x v="11"/>
    <x v="2"/>
    <x v="1"/>
    <x v="3"/>
    <x v="3"/>
    <n v="3293.6812"/>
    <n v="16493.684400000002"/>
    <x v="4151"/>
  </r>
  <r>
    <s v="Shampoo"/>
    <x v="1"/>
    <s v="FreshCo Industries"/>
    <x v="11"/>
    <x v="2"/>
    <x v="1"/>
    <x v="3"/>
    <x v="4"/>
    <n v="3369.076"/>
    <n v="19862.760400000003"/>
    <x v="4152"/>
  </r>
  <r>
    <s v="Shampoo"/>
    <x v="1"/>
    <s v="FreshCo Industries"/>
    <x v="11"/>
    <x v="2"/>
    <x v="1"/>
    <x v="3"/>
    <x v="5"/>
    <n v="3284.6604000000002"/>
    <n v="23147.420800000004"/>
    <x v="4153"/>
  </r>
  <r>
    <s v="Shampoo"/>
    <x v="1"/>
    <s v="FreshCo Industries"/>
    <x v="11"/>
    <x v="2"/>
    <x v="1"/>
    <x v="3"/>
    <x v="6"/>
    <n v="3883.1812000000004"/>
    <n v="27030.602000000003"/>
    <x v="4154"/>
  </r>
  <r>
    <s v="Shampoo"/>
    <x v="1"/>
    <s v="FreshCo Industries"/>
    <x v="11"/>
    <x v="2"/>
    <x v="1"/>
    <x v="3"/>
    <x v="7"/>
    <n v="2216.7060000000001"/>
    <n v="29247.308000000005"/>
    <x v="4155"/>
  </r>
  <r>
    <s v="Shampoo"/>
    <x v="1"/>
    <s v="FreshCo Industries"/>
    <x v="11"/>
    <x v="2"/>
    <x v="1"/>
    <x v="3"/>
    <x v="8"/>
    <n v="3079.6104000000005"/>
    <n v="32326.918400000006"/>
    <x v="4156"/>
  </r>
  <r>
    <s v="Shampoo"/>
    <x v="1"/>
    <s v="FreshCo Industries"/>
    <x v="11"/>
    <x v="2"/>
    <x v="1"/>
    <x v="3"/>
    <x v="9"/>
    <n v="4006.7503999999999"/>
    <n v="36333.668800000007"/>
    <x v="4157"/>
  </r>
  <r>
    <s v="Shampoo"/>
    <x v="1"/>
    <s v="FreshCo Industries"/>
    <x v="11"/>
    <x v="2"/>
    <x v="1"/>
    <x v="3"/>
    <x v="10"/>
    <n v="4567.3484000000008"/>
    <n v="40901.017200000009"/>
    <x v="4158"/>
  </r>
  <r>
    <s v="Shampoo"/>
    <x v="1"/>
    <s v="FreshCo Industries"/>
    <x v="11"/>
    <x v="2"/>
    <x v="1"/>
    <x v="3"/>
    <x v="11"/>
    <n v="4384.13"/>
    <n v="45285.147200000007"/>
    <x v="4159"/>
  </r>
  <r>
    <s v="Shampoo"/>
    <x v="1"/>
    <s v="FreshCo Industries"/>
    <x v="11"/>
    <x v="2"/>
    <x v="1"/>
    <x v="4"/>
    <x v="0"/>
    <n v="3566.348"/>
    <n v="3566.348"/>
    <x v="4160"/>
  </r>
  <r>
    <s v="Shampoo"/>
    <x v="1"/>
    <s v="FreshCo Industries"/>
    <x v="11"/>
    <x v="2"/>
    <x v="1"/>
    <x v="4"/>
    <x v="1"/>
    <n v="3744.1640000000002"/>
    <n v="7310.5120000000006"/>
    <x v="4161"/>
  </r>
  <r>
    <s v="Shampoo"/>
    <x v="1"/>
    <s v="FreshCo Industries"/>
    <x v="11"/>
    <x v="2"/>
    <x v="1"/>
    <x v="4"/>
    <x v="2"/>
    <n v="4177.3820000000005"/>
    <n v="11487.894"/>
    <x v="4162"/>
  </r>
  <r>
    <s v="Shampoo"/>
    <x v="1"/>
    <s v="FreshCo Industries"/>
    <x v="11"/>
    <x v="2"/>
    <x v="1"/>
    <x v="4"/>
    <x v="3"/>
    <n v="4535.3508000000002"/>
    <n v="16023.2448"/>
    <x v="4163"/>
  </r>
  <r>
    <s v="Shampoo"/>
    <x v="1"/>
    <s v="FreshCo Industries"/>
    <x v="11"/>
    <x v="2"/>
    <x v="1"/>
    <x v="4"/>
    <x v="4"/>
    <n v="4496.5428000000011"/>
    <n v="20519.787600000003"/>
    <x v="4164"/>
  </r>
  <r>
    <s v="Shampoo"/>
    <x v="1"/>
    <s v="FreshCo Industries"/>
    <x v="11"/>
    <x v="2"/>
    <x v="1"/>
    <x v="4"/>
    <x v="5"/>
    <n v="4934.7664000000004"/>
    <n v="25454.554000000004"/>
    <x v="4165"/>
  </r>
  <r>
    <s v="Shampoo"/>
    <x v="1"/>
    <s v="FreshCo Industries"/>
    <x v="11"/>
    <x v="2"/>
    <x v="1"/>
    <x v="4"/>
    <x v="6"/>
    <n v="4567.6307999999999"/>
    <n v="30022.184800000003"/>
    <x v="4166"/>
  </r>
  <r>
    <s v="Shampoo"/>
    <x v="1"/>
    <s v="FreshCo Industries"/>
    <x v="11"/>
    <x v="2"/>
    <x v="1"/>
    <x v="4"/>
    <x v="7"/>
    <n v="4665.5168000000012"/>
    <n v="34687.7016"/>
    <x v="4167"/>
  </r>
  <r>
    <s v="Shampoo"/>
    <x v="1"/>
    <s v="FreshCo Industries"/>
    <x v="11"/>
    <x v="2"/>
    <x v="1"/>
    <x v="4"/>
    <x v="8"/>
    <n v="5128.3444"/>
    <n v="39816.046000000002"/>
    <x v="4168"/>
  </r>
  <r>
    <s v="Shampoo"/>
    <x v="1"/>
    <s v="FreshCo Industries"/>
    <x v="11"/>
    <x v="2"/>
    <x v="1"/>
    <x v="4"/>
    <x v="9"/>
    <n v="5276.9639999999999"/>
    <n v="45093.01"/>
    <x v="4169"/>
  </r>
  <r>
    <s v="Shampoo"/>
    <x v="1"/>
    <s v="FreshCo Industries"/>
    <x v="11"/>
    <x v="2"/>
    <x v="1"/>
    <x v="4"/>
    <x v="10"/>
    <n v="5480.4076000000005"/>
    <n v="50573.417600000001"/>
    <x v="4170"/>
  </r>
  <r>
    <s v="Shampoo"/>
    <x v="1"/>
    <s v="FreshCo Industries"/>
    <x v="11"/>
    <x v="2"/>
    <x v="1"/>
    <x v="4"/>
    <x v="11"/>
    <n v="6868.0984000000008"/>
    <n v="57441.516000000003"/>
    <x v="4171"/>
  </r>
  <r>
    <s v="Shampoo"/>
    <x v="1"/>
    <s v="FreshCo Industries"/>
    <x v="11"/>
    <x v="2"/>
    <x v="1"/>
    <x v="5"/>
    <x v="0"/>
    <n v="5718.9804000000004"/>
    <n v="5718.9804000000004"/>
    <x v="4172"/>
  </r>
  <r>
    <s v="Shampoo"/>
    <x v="1"/>
    <s v="FreshCo Industries"/>
    <x v="11"/>
    <x v="2"/>
    <x v="1"/>
    <x v="5"/>
    <x v="1"/>
    <n v="2088.1748000000002"/>
    <n v="7807.1552000000011"/>
    <x v="4173"/>
  </r>
  <r>
    <s v="Shampoo"/>
    <x v="1"/>
    <s v="FreshCo Industries"/>
    <x v="11"/>
    <x v="2"/>
    <x v="1"/>
    <x v="5"/>
    <x v="2"/>
    <n v="1954.8424"/>
    <n v="9761.9976000000006"/>
    <x v="4174"/>
  </r>
  <r>
    <s v="Shampoo"/>
    <x v="1"/>
    <s v="GreenLeaf Distributors"/>
    <x v="3"/>
    <x v="0"/>
    <x v="0"/>
    <x v="0"/>
    <x v="0"/>
    <n v="3202.5280000000002"/>
    <n v="3202.5280000000002"/>
    <x v="4175"/>
  </r>
  <r>
    <s v="Shampoo"/>
    <x v="1"/>
    <s v="GreenLeaf Distributors"/>
    <x v="3"/>
    <x v="0"/>
    <x v="0"/>
    <x v="0"/>
    <x v="1"/>
    <n v="2794.904"/>
    <n v="5997.4320000000007"/>
    <x v="4176"/>
  </r>
  <r>
    <s v="Shampoo"/>
    <x v="1"/>
    <s v="GreenLeaf Distributors"/>
    <x v="3"/>
    <x v="0"/>
    <x v="0"/>
    <x v="0"/>
    <x v="2"/>
    <n v="4051.88"/>
    <n v="10049.312000000002"/>
    <x v="4177"/>
  </r>
  <r>
    <s v="Shampoo"/>
    <x v="1"/>
    <s v="GreenLeaf Distributors"/>
    <x v="3"/>
    <x v="0"/>
    <x v="0"/>
    <x v="0"/>
    <x v="3"/>
    <n v="3494.8480000000004"/>
    <n v="13544.160000000002"/>
    <x v="4178"/>
  </r>
  <r>
    <s v="Shampoo"/>
    <x v="1"/>
    <s v="GreenLeaf Distributors"/>
    <x v="3"/>
    <x v="0"/>
    <x v="0"/>
    <x v="0"/>
    <x v="4"/>
    <n v="4405.9120000000003"/>
    <n v="17950.072"/>
    <x v="4179"/>
  </r>
  <r>
    <s v="Shampoo"/>
    <x v="1"/>
    <s v="GreenLeaf Distributors"/>
    <x v="3"/>
    <x v="0"/>
    <x v="0"/>
    <x v="0"/>
    <x v="5"/>
    <n v="4576.4320000000007"/>
    <n v="22526.504000000001"/>
    <x v="4180"/>
  </r>
  <r>
    <s v="Shampoo"/>
    <x v="1"/>
    <s v="GreenLeaf Distributors"/>
    <x v="3"/>
    <x v="0"/>
    <x v="0"/>
    <x v="0"/>
    <x v="6"/>
    <n v="4756.6959999999999"/>
    <n v="27283.200000000001"/>
    <x v="4181"/>
  </r>
  <r>
    <s v="Shampoo"/>
    <x v="1"/>
    <s v="GreenLeaf Distributors"/>
    <x v="3"/>
    <x v="0"/>
    <x v="0"/>
    <x v="0"/>
    <x v="7"/>
    <n v="4717.72"/>
    <n v="32000.920000000002"/>
    <x v="4182"/>
  </r>
  <r>
    <s v="Shampoo"/>
    <x v="1"/>
    <s v="GreenLeaf Distributors"/>
    <x v="3"/>
    <x v="0"/>
    <x v="0"/>
    <x v="0"/>
    <x v="8"/>
    <n v="4081.1120000000001"/>
    <n v="36082.031999999999"/>
    <x v="4183"/>
  </r>
  <r>
    <s v="Shampoo"/>
    <x v="1"/>
    <s v="GreenLeaf Distributors"/>
    <x v="3"/>
    <x v="0"/>
    <x v="0"/>
    <x v="0"/>
    <x v="9"/>
    <n v="4366.9360000000006"/>
    <n v="40448.968000000001"/>
    <x v="4184"/>
  </r>
  <r>
    <s v="Shampoo"/>
    <x v="1"/>
    <s v="GreenLeaf Distributors"/>
    <x v="3"/>
    <x v="0"/>
    <x v="0"/>
    <x v="0"/>
    <x v="10"/>
    <n v="4506.6000000000004"/>
    <n v="44955.567999999999"/>
    <x v="4185"/>
  </r>
  <r>
    <s v="Shampoo"/>
    <x v="1"/>
    <s v="GreenLeaf Distributors"/>
    <x v="3"/>
    <x v="0"/>
    <x v="0"/>
    <x v="0"/>
    <x v="11"/>
    <n v="5213.04"/>
    <n v="50168.608"/>
    <x v="4186"/>
  </r>
  <r>
    <s v="Shampoo"/>
    <x v="1"/>
    <s v="GreenLeaf Distributors"/>
    <x v="3"/>
    <x v="0"/>
    <x v="0"/>
    <x v="1"/>
    <x v="0"/>
    <n v="4644.6400000000003"/>
    <n v="4644.6400000000003"/>
    <x v="4187"/>
  </r>
  <r>
    <s v="Shampoo"/>
    <x v="1"/>
    <s v="GreenLeaf Distributors"/>
    <x v="3"/>
    <x v="0"/>
    <x v="0"/>
    <x v="1"/>
    <x v="1"/>
    <n v="4543.9520000000002"/>
    <n v="9188.5920000000006"/>
    <x v="4188"/>
  </r>
  <r>
    <s v="Shampoo"/>
    <x v="1"/>
    <s v="GreenLeaf Distributors"/>
    <x v="3"/>
    <x v="0"/>
    <x v="0"/>
    <x v="1"/>
    <x v="2"/>
    <n v="5065.2560000000003"/>
    <n v="14253.848000000002"/>
    <x v="4189"/>
  </r>
  <r>
    <s v="Shampoo"/>
    <x v="1"/>
    <s v="GreenLeaf Distributors"/>
    <x v="3"/>
    <x v="0"/>
    <x v="0"/>
    <x v="1"/>
    <x v="3"/>
    <n v="5044.1440000000002"/>
    <n v="19297.992000000002"/>
    <x v="4190"/>
  </r>
  <r>
    <s v="Shampoo"/>
    <x v="1"/>
    <s v="GreenLeaf Distributors"/>
    <x v="3"/>
    <x v="0"/>
    <x v="0"/>
    <x v="1"/>
    <x v="4"/>
    <n v="5638.5280000000002"/>
    <n v="24936.520000000004"/>
    <x v="4191"/>
  </r>
  <r>
    <s v="Shampoo"/>
    <x v="1"/>
    <s v="GreenLeaf Distributors"/>
    <x v="3"/>
    <x v="0"/>
    <x v="0"/>
    <x v="1"/>
    <x v="5"/>
    <n v="5542.7120000000004"/>
    <n v="30479.232000000004"/>
    <x v="4192"/>
  </r>
  <r>
    <s v="Shampoo"/>
    <x v="1"/>
    <s v="GreenLeaf Distributors"/>
    <x v="3"/>
    <x v="0"/>
    <x v="0"/>
    <x v="1"/>
    <x v="6"/>
    <n v="5099.3600000000006"/>
    <n v="35578.592000000004"/>
    <x v="4193"/>
  </r>
  <r>
    <s v="Shampoo"/>
    <x v="1"/>
    <s v="GreenLeaf Distributors"/>
    <x v="3"/>
    <x v="0"/>
    <x v="0"/>
    <x v="1"/>
    <x v="7"/>
    <n v="4967.8160000000007"/>
    <n v="40546.408000000003"/>
    <x v="4194"/>
  </r>
  <r>
    <s v="Shampoo"/>
    <x v="1"/>
    <s v="GreenLeaf Distributors"/>
    <x v="3"/>
    <x v="0"/>
    <x v="0"/>
    <x v="1"/>
    <x v="8"/>
    <n v="5135.0880000000006"/>
    <n v="45681.496000000006"/>
    <x v="4195"/>
  </r>
  <r>
    <s v="Shampoo"/>
    <x v="1"/>
    <s v="GreenLeaf Distributors"/>
    <x v="3"/>
    <x v="0"/>
    <x v="0"/>
    <x v="1"/>
    <x v="9"/>
    <n v="5450.1440000000002"/>
    <n v="51131.640000000007"/>
    <x v="4196"/>
  </r>
  <r>
    <s v="Shampoo"/>
    <x v="1"/>
    <s v="GreenLeaf Distributors"/>
    <x v="3"/>
    <x v="0"/>
    <x v="0"/>
    <x v="1"/>
    <x v="10"/>
    <n v="4662.5039999999999"/>
    <n v="55794.144000000008"/>
    <x v="4197"/>
  </r>
  <r>
    <s v="Shampoo"/>
    <x v="1"/>
    <s v="GreenLeaf Distributors"/>
    <x v="3"/>
    <x v="0"/>
    <x v="0"/>
    <x v="1"/>
    <x v="11"/>
    <n v="5667.76"/>
    <n v="61461.90400000001"/>
    <x v="4198"/>
  </r>
  <r>
    <s v="Shampoo"/>
    <x v="1"/>
    <s v="GreenLeaf Distributors"/>
    <x v="3"/>
    <x v="0"/>
    <x v="0"/>
    <x v="2"/>
    <x v="0"/>
    <n v="5432.2800000000007"/>
    <n v="5432.2800000000007"/>
    <x v="4199"/>
  </r>
  <r>
    <s v="Shampoo"/>
    <x v="1"/>
    <s v="GreenLeaf Distributors"/>
    <x v="3"/>
    <x v="0"/>
    <x v="0"/>
    <x v="2"/>
    <x v="1"/>
    <n v="5315.3520000000008"/>
    <n v="10747.632000000001"/>
    <x v="4200"/>
  </r>
  <r>
    <s v="Shampoo"/>
    <x v="1"/>
    <s v="GreenLeaf Distributors"/>
    <x v="3"/>
    <x v="0"/>
    <x v="0"/>
    <x v="2"/>
    <x v="2"/>
    <n v="5906.4880000000003"/>
    <n v="16654.120000000003"/>
    <x v="4201"/>
  </r>
  <r>
    <s v="Shampoo"/>
    <x v="1"/>
    <s v="GreenLeaf Distributors"/>
    <x v="3"/>
    <x v="0"/>
    <x v="0"/>
    <x v="2"/>
    <x v="3"/>
    <n v="5294.2400000000007"/>
    <n v="21948.360000000004"/>
    <x v="4202"/>
  </r>
  <r>
    <s v="Shampoo"/>
    <x v="1"/>
    <s v="GreenLeaf Distributors"/>
    <x v="3"/>
    <x v="0"/>
    <x v="0"/>
    <x v="2"/>
    <x v="4"/>
    <n v="4868.7520000000004"/>
    <n v="26817.112000000005"/>
    <x v="4203"/>
  </r>
  <r>
    <s v="Shampoo"/>
    <x v="1"/>
    <s v="GreenLeaf Distributors"/>
    <x v="3"/>
    <x v="0"/>
    <x v="0"/>
    <x v="2"/>
    <x v="5"/>
    <n v="5185.4320000000007"/>
    <n v="32002.544000000005"/>
    <x v="4204"/>
  </r>
  <r>
    <s v="Shampoo"/>
    <x v="1"/>
    <s v="GreenLeaf Distributors"/>
    <x v="3"/>
    <x v="0"/>
    <x v="0"/>
    <x v="2"/>
    <x v="6"/>
    <n v="5927.6"/>
    <n v="37930.144000000008"/>
    <x v="4205"/>
  </r>
  <r>
    <s v="Shampoo"/>
    <x v="1"/>
    <s v="GreenLeaf Distributors"/>
    <x v="3"/>
    <x v="0"/>
    <x v="0"/>
    <x v="2"/>
    <x v="7"/>
    <n v="4949.9520000000002"/>
    <n v="42880.096000000005"/>
    <x v="4206"/>
  </r>
  <r>
    <s v="Shampoo"/>
    <x v="1"/>
    <s v="GreenLeaf Distributors"/>
    <x v="3"/>
    <x v="0"/>
    <x v="0"/>
    <x v="2"/>
    <x v="8"/>
    <n v="5974.6960000000008"/>
    <n v="48854.792000000009"/>
    <x v="4207"/>
  </r>
  <r>
    <s v="Shampoo"/>
    <x v="1"/>
    <s v="GreenLeaf Distributors"/>
    <x v="3"/>
    <x v="0"/>
    <x v="0"/>
    <x v="2"/>
    <x v="9"/>
    <n v="5771.6960000000008"/>
    <n v="54626.488000000012"/>
    <x v="4208"/>
  </r>
  <r>
    <s v="Shampoo"/>
    <x v="1"/>
    <s v="GreenLeaf Distributors"/>
    <x v="3"/>
    <x v="0"/>
    <x v="0"/>
    <x v="2"/>
    <x v="10"/>
    <n v="5239.0240000000003"/>
    <n v="59865.51200000001"/>
    <x v="4209"/>
  </r>
  <r>
    <s v="Shampoo"/>
    <x v="1"/>
    <s v="GreenLeaf Distributors"/>
    <x v="3"/>
    <x v="0"/>
    <x v="0"/>
    <x v="2"/>
    <x v="11"/>
    <n v="5523.2240000000002"/>
    <n v="65388.736000000012"/>
    <x v="4210"/>
  </r>
  <r>
    <s v="Shampoo"/>
    <x v="1"/>
    <s v="GreenLeaf Distributors"/>
    <x v="3"/>
    <x v="0"/>
    <x v="0"/>
    <x v="3"/>
    <x v="0"/>
    <n v="5292.616"/>
    <n v="5292.616"/>
    <x v="4211"/>
  </r>
  <r>
    <s v="Shampoo"/>
    <x v="1"/>
    <s v="GreenLeaf Distributors"/>
    <x v="3"/>
    <x v="0"/>
    <x v="0"/>
    <x v="3"/>
    <x v="1"/>
    <n v="5136.7120000000004"/>
    <n v="10429.328000000001"/>
    <x v="4212"/>
  </r>
  <r>
    <s v="Shampoo"/>
    <x v="1"/>
    <s v="GreenLeaf Distributors"/>
    <x v="3"/>
    <x v="0"/>
    <x v="0"/>
    <x v="3"/>
    <x v="2"/>
    <n v="5781.4400000000005"/>
    <n v="16210.768000000002"/>
    <x v="4213"/>
  </r>
  <r>
    <s v="Shampoo"/>
    <x v="1"/>
    <s v="GreenLeaf Distributors"/>
    <x v="3"/>
    <x v="0"/>
    <x v="0"/>
    <x v="3"/>
    <x v="3"/>
    <n v="5799.3040000000001"/>
    <n v="22010.072"/>
    <x v="4214"/>
  </r>
  <r>
    <s v="Shampoo"/>
    <x v="1"/>
    <s v="GreenLeaf Distributors"/>
    <x v="3"/>
    <x v="0"/>
    <x v="0"/>
    <x v="3"/>
    <x v="4"/>
    <n v="5817.1680000000006"/>
    <n v="27827.24"/>
    <x v="4215"/>
  </r>
  <r>
    <s v="Shampoo"/>
    <x v="1"/>
    <s v="GreenLeaf Distributors"/>
    <x v="3"/>
    <x v="0"/>
    <x v="0"/>
    <x v="3"/>
    <x v="5"/>
    <n v="6515.4880000000003"/>
    <n v="34342.728000000003"/>
    <x v="4216"/>
  </r>
  <r>
    <s v="Shampoo"/>
    <x v="1"/>
    <s v="GreenLeaf Distributors"/>
    <x v="3"/>
    <x v="0"/>
    <x v="0"/>
    <x v="3"/>
    <x v="6"/>
    <n v="6080.2560000000003"/>
    <n v="40422.984000000004"/>
    <x v="4217"/>
  </r>
  <r>
    <s v="Shampoo"/>
    <x v="1"/>
    <s v="GreenLeaf Distributors"/>
    <x v="3"/>
    <x v="0"/>
    <x v="0"/>
    <x v="3"/>
    <x v="7"/>
    <n v="6301.1200000000008"/>
    <n v="46724.104000000007"/>
    <x v="4218"/>
  </r>
  <r>
    <s v="Shampoo"/>
    <x v="1"/>
    <s v="GreenLeaf Distributors"/>
    <x v="3"/>
    <x v="0"/>
    <x v="0"/>
    <x v="3"/>
    <x v="8"/>
    <n v="6213.424"/>
    <n v="52937.528000000006"/>
    <x v="4219"/>
  </r>
  <r>
    <s v="Shampoo"/>
    <x v="1"/>
    <s v="GreenLeaf Distributors"/>
    <x v="3"/>
    <x v="0"/>
    <x v="0"/>
    <x v="3"/>
    <x v="9"/>
    <n v="6325.4800000000005"/>
    <n v="59263.008000000009"/>
    <x v="4220"/>
  </r>
  <r>
    <s v="Shampoo"/>
    <x v="1"/>
    <s v="GreenLeaf Distributors"/>
    <x v="3"/>
    <x v="0"/>
    <x v="0"/>
    <x v="3"/>
    <x v="10"/>
    <n v="6187.4400000000005"/>
    <n v="65450.448000000011"/>
    <x v="4221"/>
  </r>
  <r>
    <s v="Shampoo"/>
    <x v="1"/>
    <s v="GreenLeaf Distributors"/>
    <x v="3"/>
    <x v="0"/>
    <x v="0"/>
    <x v="3"/>
    <x v="11"/>
    <n v="6169.576"/>
    <n v="71620.024000000005"/>
    <x v="4222"/>
  </r>
  <r>
    <s v="Shampoo"/>
    <x v="1"/>
    <s v="GreenLeaf Distributors"/>
    <x v="3"/>
    <x v="0"/>
    <x v="0"/>
    <x v="4"/>
    <x v="0"/>
    <n v="5794.4320000000007"/>
    <n v="5794.4320000000007"/>
    <x v="4223"/>
  </r>
  <r>
    <s v="Shampoo"/>
    <x v="1"/>
    <s v="GreenLeaf Distributors"/>
    <x v="3"/>
    <x v="0"/>
    <x v="0"/>
    <x v="4"/>
    <x v="1"/>
    <n v="5653.1440000000002"/>
    <n v="11447.576000000001"/>
    <x v="4224"/>
  </r>
  <r>
    <s v="Shampoo"/>
    <x v="1"/>
    <s v="GreenLeaf Distributors"/>
    <x v="3"/>
    <x v="0"/>
    <x v="0"/>
    <x v="4"/>
    <x v="2"/>
    <n v="6838.6640000000007"/>
    <n v="18286.240000000002"/>
    <x v="4225"/>
  </r>
  <r>
    <s v="Shampoo"/>
    <x v="1"/>
    <s v="GreenLeaf Distributors"/>
    <x v="3"/>
    <x v="0"/>
    <x v="0"/>
    <x v="4"/>
    <x v="3"/>
    <n v="6247.5280000000002"/>
    <n v="24533.768000000004"/>
    <x v="4226"/>
  </r>
  <r>
    <s v="Shampoo"/>
    <x v="1"/>
    <s v="GreenLeaf Distributors"/>
    <x v="3"/>
    <x v="0"/>
    <x v="0"/>
    <x v="4"/>
    <x v="4"/>
    <n v="7465.5280000000002"/>
    <n v="31999.296000000002"/>
    <x v="4227"/>
  </r>
  <r>
    <s v="Shampoo"/>
    <x v="1"/>
    <s v="GreenLeaf Distributors"/>
    <x v="3"/>
    <x v="0"/>
    <x v="0"/>
    <x v="4"/>
    <x v="5"/>
    <n v="7472.0240000000003"/>
    <n v="39471.32"/>
    <x v="4228"/>
  </r>
  <r>
    <s v="Shampoo"/>
    <x v="1"/>
    <s v="GreenLeaf Distributors"/>
    <x v="3"/>
    <x v="0"/>
    <x v="0"/>
    <x v="4"/>
    <x v="6"/>
    <n v="6419.6720000000005"/>
    <n v="45890.991999999998"/>
    <x v="4229"/>
  </r>
  <r>
    <s v="Shampoo"/>
    <x v="1"/>
    <s v="GreenLeaf Distributors"/>
    <x v="3"/>
    <x v="0"/>
    <x v="0"/>
    <x v="4"/>
    <x v="7"/>
    <n v="6885.76"/>
    <n v="52776.752"/>
    <x v="4230"/>
  </r>
  <r>
    <s v="Shampoo"/>
    <x v="1"/>
    <s v="GreenLeaf Distributors"/>
    <x v="3"/>
    <x v="0"/>
    <x v="0"/>
    <x v="4"/>
    <x v="8"/>
    <n v="7273.8960000000006"/>
    <n v="60050.648000000001"/>
    <x v="4231"/>
  </r>
  <r>
    <s v="Shampoo"/>
    <x v="1"/>
    <s v="GreenLeaf Distributors"/>
    <x v="3"/>
    <x v="0"/>
    <x v="0"/>
    <x v="4"/>
    <x v="9"/>
    <n v="7325.8640000000005"/>
    <n v="67376.512000000002"/>
    <x v="4232"/>
  </r>
  <r>
    <s v="Shampoo"/>
    <x v="1"/>
    <s v="GreenLeaf Distributors"/>
    <x v="3"/>
    <x v="0"/>
    <x v="0"/>
    <x v="4"/>
    <x v="10"/>
    <n v="7134.2320000000009"/>
    <n v="74510.744000000006"/>
    <x v="4233"/>
  </r>
  <r>
    <s v="Shampoo"/>
    <x v="1"/>
    <s v="GreenLeaf Distributors"/>
    <x v="3"/>
    <x v="0"/>
    <x v="0"/>
    <x v="4"/>
    <x v="11"/>
    <n v="7697.76"/>
    <n v="82208.504000000001"/>
    <x v="4234"/>
  </r>
  <r>
    <s v="Shampoo"/>
    <x v="1"/>
    <s v="GreenLeaf Distributors"/>
    <x v="3"/>
    <x v="0"/>
    <x v="0"/>
    <x v="5"/>
    <x v="0"/>
    <n v="8087.52"/>
    <n v="8087.52"/>
    <x v="4235"/>
  </r>
  <r>
    <s v="Shampoo"/>
    <x v="1"/>
    <s v="GreenLeaf Distributors"/>
    <x v="3"/>
    <x v="0"/>
    <x v="0"/>
    <x v="5"/>
    <x v="1"/>
    <n v="7413.56"/>
    <n v="15501.080000000002"/>
    <x v="4236"/>
  </r>
  <r>
    <s v="Shampoo"/>
    <x v="1"/>
    <s v="GreenLeaf Distributors"/>
    <x v="3"/>
    <x v="0"/>
    <x v="0"/>
    <x v="5"/>
    <x v="2"/>
    <n v="8287.2720000000008"/>
    <n v="23788.352000000003"/>
    <x v="4237"/>
  </r>
  <r>
    <s v="Shampoo"/>
    <x v="1"/>
    <s v="GreenLeaf Distributors"/>
    <x v="3"/>
    <x v="0"/>
    <x v="1"/>
    <x v="0"/>
    <x v="0"/>
    <n v="22260.168000000001"/>
    <n v="22260.168000000001"/>
    <x v="4238"/>
  </r>
  <r>
    <s v="Shampoo"/>
    <x v="1"/>
    <s v="GreenLeaf Distributors"/>
    <x v="3"/>
    <x v="0"/>
    <x v="1"/>
    <x v="0"/>
    <x v="1"/>
    <n v="19423.04"/>
    <n v="41683.207999999999"/>
    <x v="4239"/>
  </r>
  <r>
    <s v="Shampoo"/>
    <x v="1"/>
    <s v="GreenLeaf Distributors"/>
    <x v="3"/>
    <x v="0"/>
    <x v="1"/>
    <x v="0"/>
    <x v="2"/>
    <n v="28161.784000000003"/>
    <n v="69844.991999999998"/>
    <x v="4240"/>
  </r>
  <r>
    <s v="Shampoo"/>
    <x v="1"/>
    <s v="GreenLeaf Distributors"/>
    <x v="3"/>
    <x v="0"/>
    <x v="1"/>
    <x v="0"/>
    <x v="3"/>
    <n v="24286.920000000002"/>
    <n v="94131.911999999997"/>
    <x v="4241"/>
  </r>
  <r>
    <s v="Shampoo"/>
    <x v="1"/>
    <s v="GreenLeaf Distributors"/>
    <x v="3"/>
    <x v="0"/>
    <x v="1"/>
    <x v="0"/>
    <x v="4"/>
    <n v="30615.648000000001"/>
    <n v="124747.56"/>
    <x v="4242"/>
  </r>
  <r>
    <s v="Shampoo"/>
    <x v="1"/>
    <s v="GreenLeaf Distributors"/>
    <x v="3"/>
    <x v="0"/>
    <x v="1"/>
    <x v="0"/>
    <x v="5"/>
    <n v="31802.792000000001"/>
    <n v="156550.35200000001"/>
    <x v="4243"/>
  </r>
  <r>
    <s v="Shampoo"/>
    <x v="1"/>
    <s v="GreenLeaf Distributors"/>
    <x v="3"/>
    <x v="0"/>
    <x v="1"/>
    <x v="0"/>
    <x v="6"/>
    <n v="33059.768000000004"/>
    <n v="189610.12000000002"/>
    <x v="4244"/>
  </r>
  <r>
    <s v="Shampoo"/>
    <x v="1"/>
    <s v="GreenLeaf Distributors"/>
    <x v="3"/>
    <x v="0"/>
    <x v="1"/>
    <x v="0"/>
    <x v="7"/>
    <n v="32786.936000000002"/>
    <n v="222397.05600000004"/>
    <x v="4245"/>
  </r>
  <r>
    <s v="Shampoo"/>
    <x v="1"/>
    <s v="GreenLeaf Distributors"/>
    <x v="3"/>
    <x v="0"/>
    <x v="1"/>
    <x v="0"/>
    <x v="8"/>
    <n v="28366.408000000003"/>
    <n v="250763.46400000004"/>
    <x v="4246"/>
  </r>
  <r>
    <s v="Shampoo"/>
    <x v="1"/>
    <s v="GreenLeaf Distributors"/>
    <x v="3"/>
    <x v="0"/>
    <x v="1"/>
    <x v="0"/>
    <x v="9"/>
    <n v="30347.688000000002"/>
    <n v="281111.15200000006"/>
    <x v="4247"/>
  </r>
  <r>
    <s v="Shampoo"/>
    <x v="1"/>
    <s v="GreenLeaf Distributors"/>
    <x v="3"/>
    <x v="0"/>
    <x v="1"/>
    <x v="0"/>
    <x v="10"/>
    <n v="31320.464000000004"/>
    <n v="312431.61600000004"/>
    <x v="4248"/>
  </r>
  <r>
    <s v="Shampoo"/>
    <x v="1"/>
    <s v="GreenLeaf Distributors"/>
    <x v="3"/>
    <x v="0"/>
    <x v="1"/>
    <x v="0"/>
    <x v="11"/>
    <n v="36228.192000000003"/>
    <n v="348659.80800000002"/>
    <x v="4249"/>
  </r>
  <r>
    <s v="Shampoo"/>
    <x v="1"/>
    <s v="GreenLeaf Distributors"/>
    <x v="3"/>
    <x v="0"/>
    <x v="1"/>
    <x v="1"/>
    <x v="0"/>
    <n v="32281.872000000003"/>
    <n v="32281.872000000003"/>
    <x v="4250"/>
  </r>
  <r>
    <s v="Shampoo"/>
    <x v="1"/>
    <s v="GreenLeaf Distributors"/>
    <x v="3"/>
    <x v="0"/>
    <x v="1"/>
    <x v="1"/>
    <x v="1"/>
    <n v="31581.928000000004"/>
    <n v="63863.8"/>
    <x v="4251"/>
  </r>
  <r>
    <s v="Shampoo"/>
    <x v="1"/>
    <s v="GreenLeaf Distributors"/>
    <x v="3"/>
    <x v="0"/>
    <x v="1"/>
    <x v="1"/>
    <x v="2"/>
    <n v="35206.696000000004"/>
    <n v="99070.496000000014"/>
    <x v="4252"/>
  </r>
  <r>
    <s v="Shampoo"/>
    <x v="1"/>
    <s v="GreenLeaf Distributors"/>
    <x v="3"/>
    <x v="0"/>
    <x v="1"/>
    <x v="1"/>
    <x v="3"/>
    <n v="35052.416000000005"/>
    <n v="134122.91200000001"/>
    <x v="4253"/>
  </r>
  <r>
    <s v="Shampoo"/>
    <x v="1"/>
    <s v="GreenLeaf Distributors"/>
    <x v="3"/>
    <x v="0"/>
    <x v="1"/>
    <x v="1"/>
    <x v="4"/>
    <n v="39183.872000000003"/>
    <n v="173306.78400000001"/>
    <x v="4254"/>
  </r>
  <r>
    <s v="Shampoo"/>
    <x v="1"/>
    <s v="GreenLeaf Distributors"/>
    <x v="3"/>
    <x v="0"/>
    <x v="1"/>
    <x v="1"/>
    <x v="5"/>
    <n v="38518.031999999999"/>
    <n v="211824.81600000002"/>
    <x v="4255"/>
  </r>
  <r>
    <s v="Shampoo"/>
    <x v="1"/>
    <s v="GreenLeaf Distributors"/>
    <x v="3"/>
    <x v="0"/>
    <x v="1"/>
    <x v="1"/>
    <x v="6"/>
    <n v="35435.68"/>
    <n v="247260.49600000001"/>
    <x v="4256"/>
  </r>
  <r>
    <s v="Shampoo"/>
    <x v="1"/>
    <s v="GreenLeaf Distributors"/>
    <x v="3"/>
    <x v="0"/>
    <x v="1"/>
    <x v="1"/>
    <x v="7"/>
    <n v="34522.992000000006"/>
    <n v="281783.48800000001"/>
    <x v="4257"/>
  </r>
  <r>
    <s v="Shampoo"/>
    <x v="1"/>
    <s v="GreenLeaf Distributors"/>
    <x v="3"/>
    <x v="0"/>
    <x v="1"/>
    <x v="1"/>
    <x v="8"/>
    <n v="35692.272000000004"/>
    <n v="317475.76"/>
    <x v="4258"/>
  </r>
  <r>
    <s v="Shampoo"/>
    <x v="1"/>
    <s v="GreenLeaf Distributors"/>
    <x v="3"/>
    <x v="0"/>
    <x v="1"/>
    <x v="1"/>
    <x v="9"/>
    <n v="37879.800000000003"/>
    <n v="355355.56"/>
    <x v="4259"/>
  </r>
  <r>
    <s v="Shampoo"/>
    <x v="1"/>
    <s v="GreenLeaf Distributors"/>
    <x v="3"/>
    <x v="0"/>
    <x v="1"/>
    <x v="1"/>
    <x v="10"/>
    <n v="32406.920000000002"/>
    <n v="387762.48"/>
    <x v="4260"/>
  </r>
  <r>
    <s v="Shampoo"/>
    <x v="1"/>
    <s v="GreenLeaf Distributors"/>
    <x v="3"/>
    <x v="0"/>
    <x v="1"/>
    <x v="1"/>
    <x v="11"/>
    <n v="39388.495999999999"/>
    <n v="427150.97599999997"/>
    <x v="4261"/>
  </r>
  <r>
    <s v="Shampoo"/>
    <x v="1"/>
    <s v="GreenLeaf Distributors"/>
    <x v="3"/>
    <x v="0"/>
    <x v="1"/>
    <x v="2"/>
    <x v="0"/>
    <n v="37759.624000000003"/>
    <n v="37759.624000000003"/>
    <x v="4262"/>
  </r>
  <r>
    <s v="Shampoo"/>
    <x v="1"/>
    <s v="GreenLeaf Distributors"/>
    <x v="3"/>
    <x v="0"/>
    <x v="1"/>
    <x v="2"/>
    <x v="1"/>
    <n v="36944.376000000004"/>
    <n v="74704"/>
    <x v="4263"/>
  </r>
  <r>
    <s v="Shampoo"/>
    <x v="1"/>
    <s v="GreenLeaf Distributors"/>
    <x v="3"/>
    <x v="0"/>
    <x v="1"/>
    <x v="2"/>
    <x v="2"/>
    <n v="41054.720000000001"/>
    <n v="115758.72"/>
    <x v="4264"/>
  </r>
  <r>
    <s v="Shampoo"/>
    <x v="1"/>
    <s v="GreenLeaf Distributors"/>
    <x v="3"/>
    <x v="0"/>
    <x v="1"/>
    <x v="2"/>
    <x v="3"/>
    <n v="36791.72"/>
    <n v="152550.44"/>
    <x v="4265"/>
  </r>
  <r>
    <s v="Shampoo"/>
    <x v="1"/>
    <s v="GreenLeaf Distributors"/>
    <x v="3"/>
    <x v="0"/>
    <x v="1"/>
    <x v="2"/>
    <x v="4"/>
    <n v="33840.912000000004"/>
    <n v="186391.35200000001"/>
    <x v="4266"/>
  </r>
  <r>
    <s v="Shampoo"/>
    <x v="1"/>
    <s v="GreenLeaf Distributors"/>
    <x v="3"/>
    <x v="0"/>
    <x v="1"/>
    <x v="2"/>
    <x v="5"/>
    <n v="36034.936000000002"/>
    <n v="222426.288"/>
    <x v="4267"/>
  </r>
  <r>
    <s v="Shampoo"/>
    <x v="1"/>
    <s v="GreenLeaf Distributors"/>
    <x v="3"/>
    <x v="0"/>
    <x v="1"/>
    <x v="2"/>
    <x v="6"/>
    <n v="41192.76"/>
    <n v="263619.04800000001"/>
    <x v="4268"/>
  </r>
  <r>
    <s v="Shampoo"/>
    <x v="1"/>
    <s v="GreenLeaf Distributors"/>
    <x v="3"/>
    <x v="0"/>
    <x v="1"/>
    <x v="2"/>
    <x v="7"/>
    <n v="34402.815999999999"/>
    <n v="298021.864"/>
    <x v="4269"/>
  </r>
  <r>
    <s v="Shampoo"/>
    <x v="1"/>
    <s v="GreenLeaf Distributors"/>
    <x v="3"/>
    <x v="0"/>
    <x v="1"/>
    <x v="2"/>
    <x v="8"/>
    <n v="41528.928"/>
    <n v="339550.79200000002"/>
    <x v="4270"/>
  </r>
  <r>
    <s v="Shampoo"/>
    <x v="1"/>
    <s v="GreenLeaf Distributors"/>
    <x v="3"/>
    <x v="0"/>
    <x v="1"/>
    <x v="2"/>
    <x v="9"/>
    <n v="40112.800000000003"/>
    <n v="379663.592"/>
    <x v="4271"/>
  </r>
  <r>
    <s v="Shampoo"/>
    <x v="1"/>
    <s v="GreenLeaf Distributors"/>
    <x v="3"/>
    <x v="0"/>
    <x v="1"/>
    <x v="2"/>
    <x v="10"/>
    <n v="36406.832000000002"/>
    <n v="416070.424"/>
    <x v="4272"/>
  </r>
  <r>
    <s v="Shampoo"/>
    <x v="1"/>
    <s v="GreenLeaf Distributors"/>
    <x v="3"/>
    <x v="0"/>
    <x v="1"/>
    <x v="2"/>
    <x v="11"/>
    <n v="38383.240000000005"/>
    <n v="454453.66399999999"/>
    <x v="4273"/>
  </r>
  <r>
    <s v="Shampoo"/>
    <x v="1"/>
    <s v="GreenLeaf Distributors"/>
    <x v="3"/>
    <x v="0"/>
    <x v="1"/>
    <x v="3"/>
    <x v="0"/>
    <n v="36788.472000000002"/>
    <n v="36788.472000000002"/>
    <x v="4274"/>
  </r>
  <r>
    <s v="Shampoo"/>
    <x v="1"/>
    <s v="GreenLeaf Distributors"/>
    <x v="3"/>
    <x v="0"/>
    <x v="1"/>
    <x v="3"/>
    <x v="1"/>
    <n v="35693.896000000001"/>
    <n v="72482.368000000002"/>
    <x v="4275"/>
  </r>
  <r>
    <s v="Shampoo"/>
    <x v="1"/>
    <s v="GreenLeaf Distributors"/>
    <x v="3"/>
    <x v="0"/>
    <x v="1"/>
    <x v="3"/>
    <x v="2"/>
    <n v="40181.008000000002"/>
    <n v="112663.376"/>
    <x v="4276"/>
  </r>
  <r>
    <s v="Shampoo"/>
    <x v="1"/>
    <s v="GreenLeaf Distributors"/>
    <x v="3"/>
    <x v="0"/>
    <x v="1"/>
    <x v="3"/>
    <x v="3"/>
    <n v="40299.560000000005"/>
    <n v="152962.93600000002"/>
    <x v="4277"/>
  </r>
  <r>
    <s v="Shampoo"/>
    <x v="1"/>
    <s v="GreenLeaf Distributors"/>
    <x v="3"/>
    <x v="0"/>
    <x v="1"/>
    <x v="3"/>
    <x v="4"/>
    <n v="40429.480000000003"/>
    <n v="193392.41600000003"/>
    <x v="4278"/>
  </r>
  <r>
    <s v="Shampoo"/>
    <x v="1"/>
    <s v="GreenLeaf Distributors"/>
    <x v="3"/>
    <x v="0"/>
    <x v="1"/>
    <x v="3"/>
    <x v="5"/>
    <n v="45598.672000000006"/>
    <n v="238991.08800000005"/>
    <x v="4279"/>
  </r>
  <r>
    <s v="Shampoo"/>
    <x v="1"/>
    <s v="GreenLeaf Distributors"/>
    <x v="3"/>
    <x v="0"/>
    <x v="1"/>
    <x v="3"/>
    <x v="6"/>
    <n v="43174.04"/>
    <n v="282165.12800000003"/>
    <x v="4280"/>
  </r>
  <r>
    <s v="Shampoo"/>
    <x v="1"/>
    <s v="GreenLeaf Distributors"/>
    <x v="3"/>
    <x v="0"/>
    <x v="1"/>
    <x v="3"/>
    <x v="7"/>
    <n v="44734.704000000005"/>
    <n v="326899.83200000005"/>
    <x v="4281"/>
  </r>
  <r>
    <s v="Shampoo"/>
    <x v="1"/>
    <s v="GreenLeaf Distributors"/>
    <x v="3"/>
    <x v="0"/>
    <x v="1"/>
    <x v="3"/>
    <x v="8"/>
    <n v="44119.208000000006"/>
    <n v="371019.04000000004"/>
    <x v="4282"/>
  </r>
  <r>
    <s v="Shampoo"/>
    <x v="1"/>
    <s v="GreenLeaf Distributors"/>
    <x v="3"/>
    <x v="0"/>
    <x v="1"/>
    <x v="3"/>
    <x v="9"/>
    <n v="44913.344000000005"/>
    <n v="415932.38400000002"/>
    <x v="4283"/>
  </r>
  <r>
    <s v="Shampoo"/>
    <x v="1"/>
    <s v="GreenLeaf Distributors"/>
    <x v="3"/>
    <x v="0"/>
    <x v="1"/>
    <x v="3"/>
    <x v="10"/>
    <n v="43929.200000000004"/>
    <n v="459861.58400000003"/>
    <x v="4284"/>
  </r>
  <r>
    <s v="Shampoo"/>
    <x v="1"/>
    <s v="GreenLeaf Distributors"/>
    <x v="3"/>
    <x v="0"/>
    <x v="1"/>
    <x v="3"/>
    <x v="11"/>
    <n v="43805.776000000005"/>
    <n v="503667.36000000004"/>
    <x v="4285"/>
  </r>
  <r>
    <s v="Shampoo"/>
    <x v="1"/>
    <s v="GreenLeaf Distributors"/>
    <x v="3"/>
    <x v="0"/>
    <x v="1"/>
    <x v="4"/>
    <x v="0"/>
    <n v="41139.168000000005"/>
    <n v="41139.168000000005"/>
    <x v="4286"/>
  </r>
  <r>
    <s v="Shampoo"/>
    <x v="1"/>
    <s v="GreenLeaf Distributors"/>
    <x v="3"/>
    <x v="0"/>
    <x v="1"/>
    <x v="4"/>
    <x v="1"/>
    <n v="40138.784"/>
    <n v="81277.952000000005"/>
    <x v="4287"/>
  </r>
  <r>
    <s v="Shampoo"/>
    <x v="1"/>
    <s v="GreenLeaf Distributors"/>
    <x v="3"/>
    <x v="0"/>
    <x v="1"/>
    <x v="4"/>
    <x v="2"/>
    <n v="48551.104000000007"/>
    <n v="129829.05600000001"/>
    <x v="4288"/>
  </r>
  <r>
    <s v="Shampoo"/>
    <x v="1"/>
    <s v="GreenLeaf Distributors"/>
    <x v="3"/>
    <x v="0"/>
    <x v="1"/>
    <x v="4"/>
    <x v="3"/>
    <n v="44359.560000000005"/>
    <n v="174188.61600000001"/>
    <x v="4289"/>
  </r>
  <r>
    <s v="Shampoo"/>
    <x v="1"/>
    <s v="GreenLeaf Distributors"/>
    <x v="3"/>
    <x v="0"/>
    <x v="1"/>
    <x v="4"/>
    <x v="4"/>
    <n v="53000.864000000001"/>
    <n v="227189.48"/>
    <x v="4290"/>
  </r>
  <r>
    <s v="Shampoo"/>
    <x v="1"/>
    <s v="GreenLeaf Distributors"/>
    <x v="3"/>
    <x v="0"/>
    <x v="1"/>
    <x v="4"/>
    <x v="5"/>
    <n v="53051.208000000006"/>
    <n v="280240.68800000002"/>
    <x v="4291"/>
  </r>
  <r>
    <s v="Shampoo"/>
    <x v="1"/>
    <s v="GreenLeaf Distributors"/>
    <x v="3"/>
    <x v="0"/>
    <x v="1"/>
    <x v="4"/>
    <x v="6"/>
    <n v="45577.560000000005"/>
    <n v="325818.24800000002"/>
    <x v="4292"/>
  </r>
  <r>
    <s v="Shampoo"/>
    <x v="1"/>
    <s v="GreenLeaf Distributors"/>
    <x v="3"/>
    <x v="0"/>
    <x v="1"/>
    <x v="4"/>
    <x v="7"/>
    <n v="48888.896000000001"/>
    <n v="374707.14400000003"/>
    <x v="4293"/>
  </r>
  <r>
    <s v="Shampoo"/>
    <x v="1"/>
    <s v="GreenLeaf Distributors"/>
    <x v="3"/>
    <x v="0"/>
    <x v="1"/>
    <x v="4"/>
    <x v="8"/>
    <n v="51641.576000000001"/>
    <n v="426348.72000000003"/>
    <x v="4294"/>
  </r>
  <r>
    <s v="Shampoo"/>
    <x v="1"/>
    <s v="GreenLeaf Distributors"/>
    <x v="3"/>
    <x v="0"/>
    <x v="1"/>
    <x v="4"/>
    <x v="9"/>
    <n v="52018.344000000005"/>
    <n v="478367.06400000001"/>
    <x v="4295"/>
  </r>
  <r>
    <s v="Shampoo"/>
    <x v="1"/>
    <s v="GreenLeaf Distributors"/>
    <x v="3"/>
    <x v="0"/>
    <x v="1"/>
    <x v="4"/>
    <x v="10"/>
    <n v="50659.056000000004"/>
    <n v="529026.12"/>
    <x v="4296"/>
  </r>
  <r>
    <s v="Shampoo"/>
    <x v="1"/>
    <s v="GreenLeaf Distributors"/>
    <x v="3"/>
    <x v="0"/>
    <x v="1"/>
    <x v="4"/>
    <x v="11"/>
    <n v="55792.520000000004"/>
    <n v="584818.64"/>
    <x v="4297"/>
  </r>
  <r>
    <s v="Shampoo"/>
    <x v="1"/>
    <s v="GreenLeaf Distributors"/>
    <x v="3"/>
    <x v="0"/>
    <x v="1"/>
    <x v="5"/>
    <x v="0"/>
    <n v="60250.400000000001"/>
    <n v="60250.400000000001"/>
    <x v="4298"/>
  </r>
  <r>
    <s v="Shampoo"/>
    <x v="1"/>
    <s v="GreenLeaf Distributors"/>
    <x v="3"/>
    <x v="0"/>
    <x v="1"/>
    <x v="5"/>
    <x v="1"/>
    <n v="55227.368000000002"/>
    <n v="115477.76800000001"/>
    <x v="4299"/>
  </r>
  <r>
    <s v="Shampoo"/>
    <x v="1"/>
    <s v="GreenLeaf Distributors"/>
    <x v="3"/>
    <x v="0"/>
    <x v="1"/>
    <x v="5"/>
    <x v="2"/>
    <n v="61742.856000000007"/>
    <n v="177220.62400000001"/>
    <x v="4300"/>
  </r>
  <r>
    <s v="Shampoo"/>
    <x v="1"/>
    <s v="GreenLeaf Distributors"/>
    <x v="3"/>
    <x v="1"/>
    <x v="0"/>
    <x v="0"/>
    <x v="0"/>
    <n v="487.20000000000005"/>
    <n v="487.20000000000005"/>
    <x v="4301"/>
  </r>
  <r>
    <s v="Shampoo"/>
    <x v="1"/>
    <s v="GreenLeaf Distributors"/>
    <x v="3"/>
    <x v="1"/>
    <x v="0"/>
    <x v="0"/>
    <x v="1"/>
    <n v="440.10400000000004"/>
    <n v="927.30400000000009"/>
    <x v="4302"/>
  </r>
  <r>
    <s v="Shampoo"/>
    <x v="1"/>
    <s v="GreenLeaf Distributors"/>
    <x v="3"/>
    <x v="1"/>
    <x v="0"/>
    <x v="0"/>
    <x v="2"/>
    <n v="542.41600000000005"/>
    <n v="1469.7200000000003"/>
    <x v="4303"/>
  </r>
  <r>
    <s v="Shampoo"/>
    <x v="1"/>
    <s v="GreenLeaf Distributors"/>
    <x v="3"/>
    <x v="1"/>
    <x v="0"/>
    <x v="0"/>
    <x v="3"/>
    <n v="459.59200000000004"/>
    <n v="1929.3120000000004"/>
    <x v="4304"/>
  </r>
  <r>
    <s v="Shampoo"/>
    <x v="1"/>
    <s v="GreenLeaf Distributors"/>
    <x v="3"/>
    <x v="1"/>
    <x v="0"/>
    <x v="0"/>
    <x v="4"/>
    <n v="456.34400000000005"/>
    <n v="2385.6560000000004"/>
    <x v="4305"/>
  </r>
  <r>
    <s v="Shampoo"/>
    <x v="1"/>
    <s v="GreenLeaf Distributors"/>
    <x v="3"/>
    <x v="1"/>
    <x v="0"/>
    <x v="0"/>
    <x v="5"/>
    <n v="514.80799999999999"/>
    <n v="2900.4640000000004"/>
    <x v="4306"/>
  </r>
  <r>
    <s v="Shampoo"/>
    <x v="1"/>
    <s v="GreenLeaf Distributors"/>
    <x v="3"/>
    <x v="1"/>
    <x v="0"/>
    <x v="0"/>
    <x v="6"/>
    <n v="501.81600000000003"/>
    <n v="3402.2800000000007"/>
    <x v="4307"/>
  </r>
  <r>
    <s v="Shampoo"/>
    <x v="1"/>
    <s v="GreenLeaf Distributors"/>
    <x v="3"/>
    <x v="1"/>
    <x v="0"/>
    <x v="0"/>
    <x v="7"/>
    <n v="589.51200000000006"/>
    <n v="3991.7920000000008"/>
    <x v="4308"/>
  </r>
  <r>
    <s v="Shampoo"/>
    <x v="1"/>
    <s v="GreenLeaf Distributors"/>
    <x v="3"/>
    <x v="1"/>
    <x v="0"/>
    <x v="0"/>
    <x v="8"/>
    <n v="753.53600000000006"/>
    <n v="4745.3280000000013"/>
    <x v="4309"/>
  </r>
  <r>
    <s v="Shampoo"/>
    <x v="1"/>
    <s v="GreenLeaf Distributors"/>
    <x v="3"/>
    <x v="1"/>
    <x v="0"/>
    <x v="0"/>
    <x v="9"/>
    <n v="604.12800000000004"/>
    <n v="5349.456000000001"/>
    <x v="4310"/>
  </r>
  <r>
    <s v="Shampoo"/>
    <x v="1"/>
    <s v="GreenLeaf Distributors"/>
    <x v="3"/>
    <x v="1"/>
    <x v="0"/>
    <x v="0"/>
    <x v="10"/>
    <n v="506.68800000000005"/>
    <n v="5856.1440000000011"/>
    <x v="4311"/>
  </r>
  <r>
    <s v="Shampoo"/>
    <x v="1"/>
    <s v="GreenLeaf Distributors"/>
    <x v="3"/>
    <x v="1"/>
    <x v="0"/>
    <x v="0"/>
    <x v="11"/>
    <n v="555.40800000000002"/>
    <n v="6411.5520000000015"/>
    <x v="4312"/>
  </r>
  <r>
    <s v="Shampoo"/>
    <x v="1"/>
    <s v="GreenLeaf Distributors"/>
    <x v="3"/>
    <x v="1"/>
    <x v="0"/>
    <x v="1"/>
    <x v="0"/>
    <n v="680.45600000000002"/>
    <n v="680.45600000000002"/>
    <x v="4313"/>
  </r>
  <r>
    <s v="Shampoo"/>
    <x v="1"/>
    <s v="GreenLeaf Distributors"/>
    <x v="3"/>
    <x v="1"/>
    <x v="0"/>
    <x v="1"/>
    <x v="1"/>
    <n v="685.32800000000009"/>
    <n v="1365.7840000000001"/>
    <x v="4314"/>
  </r>
  <r>
    <s v="Shampoo"/>
    <x v="1"/>
    <s v="GreenLeaf Distributors"/>
    <x v="3"/>
    <x v="1"/>
    <x v="0"/>
    <x v="1"/>
    <x v="2"/>
    <n v="685.32800000000009"/>
    <n v="2051.1120000000001"/>
    <x v="4315"/>
  </r>
  <r>
    <s v="Shampoo"/>
    <x v="1"/>
    <s v="GreenLeaf Distributors"/>
    <x v="3"/>
    <x v="1"/>
    <x v="0"/>
    <x v="1"/>
    <x v="3"/>
    <n v="638.23200000000008"/>
    <n v="2689.3440000000001"/>
    <x v="4316"/>
  </r>
  <r>
    <s v="Shampoo"/>
    <x v="1"/>
    <s v="GreenLeaf Distributors"/>
    <x v="3"/>
    <x v="1"/>
    <x v="0"/>
    <x v="1"/>
    <x v="4"/>
    <n v="873.7120000000001"/>
    <n v="3563.056"/>
    <x v="4317"/>
  </r>
  <r>
    <s v="Shampoo"/>
    <x v="1"/>
    <s v="GreenLeaf Distributors"/>
    <x v="3"/>
    <x v="1"/>
    <x v="0"/>
    <x v="1"/>
    <x v="5"/>
    <n v="738.92000000000007"/>
    <n v="4301.9760000000006"/>
    <x v="4318"/>
  </r>
  <r>
    <s v="Shampoo"/>
    <x v="1"/>
    <s v="GreenLeaf Distributors"/>
    <x v="3"/>
    <x v="1"/>
    <x v="0"/>
    <x v="1"/>
    <x v="6"/>
    <n v="959.78400000000011"/>
    <n v="5261.76"/>
    <x v="4319"/>
  </r>
  <r>
    <s v="Shampoo"/>
    <x v="1"/>
    <s v="GreenLeaf Distributors"/>
    <x v="3"/>
    <x v="1"/>
    <x v="0"/>
    <x v="1"/>
    <x v="7"/>
    <n v="917.56000000000006"/>
    <n v="6179.3200000000006"/>
    <x v="4320"/>
  </r>
  <r>
    <s v="Shampoo"/>
    <x v="1"/>
    <s v="GreenLeaf Distributors"/>
    <x v="3"/>
    <x v="1"/>
    <x v="0"/>
    <x v="1"/>
    <x v="8"/>
    <n v="839.60800000000006"/>
    <n v="7018.9280000000008"/>
    <x v="4321"/>
  </r>
  <r>
    <s v="Shampoo"/>
    <x v="1"/>
    <s v="GreenLeaf Distributors"/>
    <x v="3"/>
    <x v="1"/>
    <x v="0"/>
    <x v="1"/>
    <x v="9"/>
    <n v="930.55200000000002"/>
    <n v="7949.4800000000005"/>
    <x v="4322"/>
  </r>
  <r>
    <s v="Shampoo"/>
    <x v="1"/>
    <s v="GreenLeaf Distributors"/>
    <x v="3"/>
    <x v="1"/>
    <x v="0"/>
    <x v="1"/>
    <x v="10"/>
    <n v="631.73599999999999"/>
    <n v="8581.2160000000003"/>
    <x v="4323"/>
  </r>
  <r>
    <s v="Shampoo"/>
    <x v="1"/>
    <s v="GreenLeaf Distributors"/>
    <x v="3"/>
    <x v="1"/>
    <x v="0"/>
    <x v="1"/>
    <x v="11"/>
    <n v="885.08"/>
    <n v="9466.2960000000003"/>
    <x v="4324"/>
  </r>
  <r>
    <s v="Shampoo"/>
    <x v="1"/>
    <s v="GreenLeaf Distributors"/>
    <x v="3"/>
    <x v="1"/>
    <x v="0"/>
    <x v="2"/>
    <x v="0"/>
    <n v="898.07200000000012"/>
    <n v="898.07200000000012"/>
    <x v="4325"/>
  </r>
  <r>
    <s v="Shampoo"/>
    <x v="1"/>
    <s v="GreenLeaf Distributors"/>
    <x v="3"/>
    <x v="1"/>
    <x v="0"/>
    <x v="2"/>
    <x v="1"/>
    <n v="704.81600000000003"/>
    <n v="1602.8880000000001"/>
    <x v="4326"/>
  </r>
  <r>
    <s v="Shampoo"/>
    <x v="1"/>
    <s v="GreenLeaf Distributors"/>
    <x v="3"/>
    <x v="1"/>
    <x v="0"/>
    <x v="2"/>
    <x v="2"/>
    <n v="859.096"/>
    <n v="2461.9840000000004"/>
    <x v="4327"/>
  </r>
  <r>
    <s v="Shampoo"/>
    <x v="1"/>
    <s v="GreenLeaf Distributors"/>
    <x v="3"/>
    <x v="1"/>
    <x v="0"/>
    <x v="2"/>
    <x v="3"/>
    <n v="883.45600000000002"/>
    <n v="3345.4400000000005"/>
    <x v="4328"/>
  </r>
  <r>
    <s v="Shampoo"/>
    <x v="1"/>
    <s v="GreenLeaf Distributors"/>
    <x v="3"/>
    <x v="1"/>
    <x v="0"/>
    <x v="2"/>
    <x v="4"/>
    <n v="1076.712"/>
    <n v="4422.152"/>
    <x v="4329"/>
  </r>
  <r>
    <s v="Shampoo"/>
    <x v="1"/>
    <s v="GreenLeaf Distributors"/>
    <x v="3"/>
    <x v="1"/>
    <x v="0"/>
    <x v="2"/>
    <x v="5"/>
    <n v="917.56000000000006"/>
    <n v="5339.7120000000004"/>
    <x v="4330"/>
  </r>
  <r>
    <s v="Shampoo"/>
    <x v="1"/>
    <s v="GreenLeaf Distributors"/>
    <x v="3"/>
    <x v="1"/>
    <x v="0"/>
    <x v="2"/>
    <x v="6"/>
    <n v="971.15200000000004"/>
    <n v="6310.8640000000005"/>
    <x v="4331"/>
  </r>
  <r>
    <s v="Shampoo"/>
    <x v="1"/>
    <s v="GreenLeaf Distributors"/>
    <x v="3"/>
    <x v="1"/>
    <x v="0"/>
    <x v="2"/>
    <x v="7"/>
    <n v="889.95200000000011"/>
    <n v="7200.8160000000007"/>
    <x v="4332"/>
  </r>
  <r>
    <s v="Shampoo"/>
    <x v="1"/>
    <s v="GreenLeaf Distributors"/>
    <x v="3"/>
    <x v="1"/>
    <x v="0"/>
    <x v="2"/>
    <x v="8"/>
    <n v="826.6160000000001"/>
    <n v="8027.4320000000007"/>
    <x v="4333"/>
  </r>
  <r>
    <s v="Shampoo"/>
    <x v="1"/>
    <s v="GreenLeaf Distributors"/>
    <x v="3"/>
    <x v="1"/>
    <x v="0"/>
    <x v="2"/>
    <x v="9"/>
    <n v="888.32800000000009"/>
    <n v="8915.76"/>
    <x v="4334"/>
  </r>
  <r>
    <s v="Shampoo"/>
    <x v="1"/>
    <s v="GreenLeaf Distributors"/>
    <x v="3"/>
    <x v="1"/>
    <x v="0"/>
    <x v="2"/>
    <x v="10"/>
    <n v="751.91200000000003"/>
    <n v="9667.6720000000005"/>
    <x v="4335"/>
  </r>
  <r>
    <s v="Shampoo"/>
    <x v="1"/>
    <s v="GreenLeaf Distributors"/>
    <x v="3"/>
    <x v="1"/>
    <x v="0"/>
    <x v="2"/>
    <x v="11"/>
    <n v="774.64800000000002"/>
    <n v="10442.32"/>
    <x v="4336"/>
  </r>
  <r>
    <s v="Shampoo"/>
    <x v="1"/>
    <s v="GreenLeaf Distributors"/>
    <x v="3"/>
    <x v="1"/>
    <x v="0"/>
    <x v="3"/>
    <x v="0"/>
    <n v="893.2"/>
    <n v="893.2"/>
    <x v="4337"/>
  </r>
  <r>
    <s v="Shampoo"/>
    <x v="1"/>
    <s v="GreenLeaf Distributors"/>
    <x v="3"/>
    <x v="1"/>
    <x v="0"/>
    <x v="3"/>
    <x v="1"/>
    <n v="868.84"/>
    <n v="1762.04"/>
    <x v="4338"/>
  </r>
  <r>
    <s v="Shampoo"/>
    <x v="1"/>
    <s v="GreenLeaf Distributors"/>
    <x v="3"/>
    <x v="1"/>
    <x v="0"/>
    <x v="3"/>
    <x v="2"/>
    <n v="883.45600000000002"/>
    <n v="2645.4960000000001"/>
    <x v="4339"/>
  </r>
  <r>
    <s v="Shampoo"/>
    <x v="1"/>
    <s v="GreenLeaf Distributors"/>
    <x v="3"/>
    <x v="1"/>
    <x v="0"/>
    <x v="3"/>
    <x v="3"/>
    <n v="1128.68"/>
    <n v="3774.1760000000004"/>
    <x v="4340"/>
  </r>
  <r>
    <s v="Shampoo"/>
    <x v="1"/>
    <s v="GreenLeaf Distributors"/>
    <x v="3"/>
    <x v="1"/>
    <x v="0"/>
    <x v="3"/>
    <x v="4"/>
    <n v="1076.712"/>
    <n v="4850.8880000000008"/>
    <x v="4340"/>
  </r>
  <r>
    <s v="Shampoo"/>
    <x v="1"/>
    <s v="GreenLeaf Distributors"/>
    <x v="3"/>
    <x v="1"/>
    <x v="0"/>
    <x v="3"/>
    <x v="5"/>
    <n v="1182.2720000000002"/>
    <n v="6033.1600000000008"/>
    <x v="4341"/>
  </r>
  <r>
    <s v="Shampoo"/>
    <x v="1"/>
    <s v="GreenLeaf Distributors"/>
    <x v="3"/>
    <x v="1"/>
    <x v="0"/>
    <x v="3"/>
    <x v="6"/>
    <n v="1036.1120000000001"/>
    <n v="7069.2720000000008"/>
    <x v="4342"/>
  </r>
  <r>
    <s v="Shampoo"/>
    <x v="1"/>
    <s v="GreenLeaf Distributors"/>
    <x v="3"/>
    <x v="1"/>
    <x v="0"/>
    <x v="3"/>
    <x v="7"/>
    <n v="1114.0640000000001"/>
    <n v="8183.3360000000011"/>
    <x v="4343"/>
  </r>
  <r>
    <s v="Shampoo"/>
    <x v="1"/>
    <s v="GreenLeaf Distributors"/>
    <x v="3"/>
    <x v="1"/>
    <x v="0"/>
    <x v="3"/>
    <x v="8"/>
    <n v="1196.8880000000001"/>
    <n v="9380.224000000002"/>
    <x v="4344"/>
  </r>
  <r>
    <s v="Shampoo"/>
    <x v="1"/>
    <s v="GreenLeaf Distributors"/>
    <x v="3"/>
    <x v="1"/>
    <x v="0"/>
    <x v="3"/>
    <x v="9"/>
    <n v="1037.7360000000001"/>
    <n v="10417.960000000003"/>
    <x v="4345"/>
  </r>
  <r>
    <s v="Shampoo"/>
    <x v="1"/>
    <s v="GreenLeaf Distributors"/>
    <x v="3"/>
    <x v="1"/>
    <x v="0"/>
    <x v="3"/>
    <x v="10"/>
    <n v="982.5200000000001"/>
    <n v="11400.480000000003"/>
    <x v="4346"/>
  </r>
  <r>
    <s v="Shampoo"/>
    <x v="1"/>
    <s v="GreenLeaf Distributors"/>
    <x v="3"/>
    <x v="1"/>
    <x v="0"/>
    <x v="3"/>
    <x v="11"/>
    <n v="1117.3120000000001"/>
    <n v="12517.792000000003"/>
    <x v="4347"/>
  </r>
  <r>
    <s v="Shampoo"/>
    <x v="1"/>
    <s v="GreenLeaf Distributors"/>
    <x v="3"/>
    <x v="1"/>
    <x v="0"/>
    <x v="4"/>
    <x v="0"/>
    <n v="1037.7360000000001"/>
    <n v="1037.7360000000001"/>
    <x v="4348"/>
  </r>
  <r>
    <s v="Shampoo"/>
    <x v="1"/>
    <s v="GreenLeaf Distributors"/>
    <x v="3"/>
    <x v="1"/>
    <x v="0"/>
    <x v="4"/>
    <x v="1"/>
    <n v="1159.5360000000001"/>
    <n v="2197.2719999999999"/>
    <x v="4349"/>
  </r>
  <r>
    <s v="Shampoo"/>
    <x v="1"/>
    <s v="GreenLeaf Distributors"/>
    <x v="3"/>
    <x v="1"/>
    <x v="0"/>
    <x v="4"/>
    <x v="2"/>
    <n v="1260.2240000000002"/>
    <n v="3457.4960000000001"/>
    <x v="4350"/>
  </r>
  <r>
    <s v="Shampoo"/>
    <x v="1"/>
    <s v="GreenLeaf Distributors"/>
    <x v="3"/>
    <x v="1"/>
    <x v="0"/>
    <x v="4"/>
    <x v="3"/>
    <n v="1357.664"/>
    <n v="4815.16"/>
    <x v="4351"/>
  </r>
  <r>
    <s v="Shampoo"/>
    <x v="1"/>
    <s v="GreenLeaf Distributors"/>
    <x v="3"/>
    <x v="1"/>
    <x v="0"/>
    <x v="4"/>
    <x v="4"/>
    <n v="1615.88"/>
    <n v="6431.04"/>
    <x v="4352"/>
  </r>
  <r>
    <s v="Shampoo"/>
    <x v="1"/>
    <s v="GreenLeaf Distributors"/>
    <x v="3"/>
    <x v="1"/>
    <x v="0"/>
    <x v="4"/>
    <x v="5"/>
    <n v="1362.5360000000001"/>
    <n v="7793.576"/>
    <x v="4353"/>
  </r>
  <r>
    <s v="Shampoo"/>
    <x v="1"/>
    <s v="GreenLeaf Distributors"/>
    <x v="3"/>
    <x v="1"/>
    <x v="0"/>
    <x v="4"/>
    <x v="6"/>
    <n v="1440.4880000000001"/>
    <n v="9234.0640000000003"/>
    <x v="4354"/>
  </r>
  <r>
    <s v="Shampoo"/>
    <x v="1"/>
    <s v="GreenLeaf Distributors"/>
    <x v="3"/>
    <x v="1"/>
    <x v="0"/>
    <x v="4"/>
    <x v="7"/>
    <n v="1305.6960000000001"/>
    <n v="10539.76"/>
    <x v="4355"/>
  </r>
  <r>
    <s v="Shampoo"/>
    <x v="1"/>
    <s v="GreenLeaf Distributors"/>
    <x v="3"/>
    <x v="1"/>
    <x v="0"/>
    <x v="4"/>
    <x v="8"/>
    <n v="1664.6000000000001"/>
    <n v="12204.36"/>
    <x v="4356"/>
  </r>
  <r>
    <s v="Shampoo"/>
    <x v="1"/>
    <s v="GreenLeaf Distributors"/>
    <x v="3"/>
    <x v="1"/>
    <x v="0"/>
    <x v="4"/>
    <x v="9"/>
    <n v="1638.6160000000002"/>
    <n v="13842.976000000001"/>
    <x v="4357"/>
  </r>
  <r>
    <s v="Shampoo"/>
    <x v="1"/>
    <s v="GreenLeaf Distributors"/>
    <x v="3"/>
    <x v="1"/>
    <x v="0"/>
    <x v="4"/>
    <x v="10"/>
    <n v="1382.0240000000001"/>
    <n v="15225"/>
    <x v="4358"/>
  </r>
  <r>
    <s v="Shampoo"/>
    <x v="1"/>
    <s v="GreenLeaf Distributors"/>
    <x v="3"/>
    <x v="1"/>
    <x v="0"/>
    <x v="4"/>
    <x v="11"/>
    <n v="1792.8960000000002"/>
    <n v="17017.896000000001"/>
    <x v="4359"/>
  </r>
  <r>
    <s v="Shampoo"/>
    <x v="1"/>
    <s v="GreenLeaf Distributors"/>
    <x v="3"/>
    <x v="1"/>
    <x v="0"/>
    <x v="5"/>
    <x v="0"/>
    <n v="2306.0800000000004"/>
    <n v="2306.0800000000004"/>
    <x v="4360"/>
  </r>
  <r>
    <s v="Shampoo"/>
    <x v="1"/>
    <s v="GreenLeaf Distributors"/>
    <x v="3"/>
    <x v="1"/>
    <x v="0"/>
    <x v="5"/>
    <x v="1"/>
    <n v="1619.1280000000002"/>
    <n v="3925.2080000000005"/>
    <x v="4361"/>
  </r>
  <r>
    <s v="Shampoo"/>
    <x v="1"/>
    <s v="GreenLeaf Distributors"/>
    <x v="3"/>
    <x v="1"/>
    <x v="0"/>
    <x v="5"/>
    <x v="2"/>
    <n v="1937.4320000000002"/>
    <n v="5862.6400000000012"/>
    <x v="4362"/>
  </r>
  <r>
    <s v="Shampoo"/>
    <x v="1"/>
    <s v="GreenLeaf Distributors"/>
    <x v="3"/>
    <x v="1"/>
    <x v="1"/>
    <x v="0"/>
    <x v="0"/>
    <n v="3387.6640000000002"/>
    <n v="3387.6640000000002"/>
    <x v="4363"/>
  </r>
  <r>
    <s v="Shampoo"/>
    <x v="1"/>
    <s v="GreenLeaf Distributors"/>
    <x v="3"/>
    <x v="1"/>
    <x v="1"/>
    <x v="0"/>
    <x v="1"/>
    <n v="3054.7440000000001"/>
    <n v="6442.4080000000004"/>
    <x v="4364"/>
  </r>
  <r>
    <s v="Shampoo"/>
    <x v="1"/>
    <s v="GreenLeaf Distributors"/>
    <x v="3"/>
    <x v="1"/>
    <x v="1"/>
    <x v="0"/>
    <x v="2"/>
    <n v="3772.5520000000001"/>
    <n v="10214.960000000001"/>
    <x v="4365"/>
  </r>
  <r>
    <s v="Shampoo"/>
    <x v="1"/>
    <s v="GreenLeaf Distributors"/>
    <x v="3"/>
    <x v="1"/>
    <x v="1"/>
    <x v="0"/>
    <x v="3"/>
    <n v="3197.6560000000004"/>
    <n v="13412.616000000002"/>
    <x v="4366"/>
  </r>
  <r>
    <s v="Shampoo"/>
    <x v="1"/>
    <s v="GreenLeaf Distributors"/>
    <x v="3"/>
    <x v="1"/>
    <x v="1"/>
    <x v="0"/>
    <x v="4"/>
    <n v="3170.0480000000002"/>
    <n v="16582.664000000001"/>
    <x v="4367"/>
  </r>
  <r>
    <s v="Shampoo"/>
    <x v="1"/>
    <s v="GreenLeaf Distributors"/>
    <x v="3"/>
    <x v="1"/>
    <x v="1"/>
    <x v="0"/>
    <x v="5"/>
    <n v="3574.4240000000004"/>
    <n v="20157.088"/>
    <x v="4368"/>
  </r>
  <r>
    <s v="Shampoo"/>
    <x v="1"/>
    <s v="GreenLeaf Distributors"/>
    <x v="3"/>
    <x v="1"/>
    <x v="1"/>
    <x v="0"/>
    <x v="6"/>
    <n v="3485.1040000000003"/>
    <n v="23642.191999999999"/>
    <x v="4369"/>
  </r>
  <r>
    <s v="Shampoo"/>
    <x v="1"/>
    <s v="GreenLeaf Distributors"/>
    <x v="3"/>
    <x v="1"/>
    <x v="1"/>
    <x v="0"/>
    <x v="7"/>
    <n v="4092.4800000000005"/>
    <n v="27734.671999999999"/>
    <x v="4370"/>
  </r>
  <r>
    <s v="Shampoo"/>
    <x v="1"/>
    <s v="GreenLeaf Distributors"/>
    <x v="3"/>
    <x v="1"/>
    <x v="1"/>
    <x v="0"/>
    <x v="8"/>
    <n v="5239.0240000000003"/>
    <n v="32973.695999999996"/>
    <x v="4371"/>
  </r>
  <r>
    <s v="Shampoo"/>
    <x v="1"/>
    <s v="GreenLeaf Distributors"/>
    <x v="3"/>
    <x v="1"/>
    <x v="1"/>
    <x v="0"/>
    <x v="9"/>
    <n v="4202.9120000000003"/>
    <n v="37176.607999999993"/>
    <x v="4372"/>
  </r>
  <r>
    <s v="Shampoo"/>
    <x v="1"/>
    <s v="GreenLeaf Distributors"/>
    <x v="3"/>
    <x v="1"/>
    <x v="1"/>
    <x v="0"/>
    <x v="10"/>
    <n v="3525.7040000000002"/>
    <n v="40702.311999999991"/>
    <x v="4373"/>
  </r>
  <r>
    <s v="Shampoo"/>
    <x v="1"/>
    <s v="GreenLeaf Distributors"/>
    <x v="3"/>
    <x v="1"/>
    <x v="1"/>
    <x v="0"/>
    <x v="11"/>
    <n v="3857.0000000000005"/>
    <n v="44559.311999999991"/>
    <x v="4374"/>
  </r>
  <r>
    <s v="Shampoo"/>
    <x v="1"/>
    <s v="GreenLeaf Distributors"/>
    <x v="3"/>
    <x v="1"/>
    <x v="1"/>
    <x v="1"/>
    <x v="0"/>
    <n v="4729.0880000000006"/>
    <n v="4729.0880000000006"/>
    <x v="4375"/>
  </r>
  <r>
    <s v="Shampoo"/>
    <x v="1"/>
    <s v="GreenLeaf Distributors"/>
    <x v="3"/>
    <x v="1"/>
    <x v="1"/>
    <x v="1"/>
    <x v="1"/>
    <n v="4763.192"/>
    <n v="9492.2800000000007"/>
    <x v="4376"/>
  </r>
  <r>
    <s v="Shampoo"/>
    <x v="1"/>
    <s v="GreenLeaf Distributors"/>
    <x v="3"/>
    <x v="1"/>
    <x v="1"/>
    <x v="1"/>
    <x v="2"/>
    <n v="4759.9440000000004"/>
    <n v="14252.224000000002"/>
    <x v="4377"/>
  </r>
  <r>
    <s v="Shampoo"/>
    <x v="1"/>
    <s v="GreenLeaf Distributors"/>
    <x v="3"/>
    <x v="1"/>
    <x v="1"/>
    <x v="1"/>
    <x v="3"/>
    <n v="4440.0160000000005"/>
    <n v="18692.240000000002"/>
    <x v="4378"/>
  </r>
  <r>
    <s v="Shampoo"/>
    <x v="1"/>
    <s v="GreenLeaf Distributors"/>
    <x v="3"/>
    <x v="1"/>
    <x v="1"/>
    <x v="1"/>
    <x v="4"/>
    <n v="6075.384"/>
    <n v="24767.624000000003"/>
    <x v="4379"/>
  </r>
  <r>
    <s v="Shampoo"/>
    <x v="1"/>
    <s v="GreenLeaf Distributors"/>
    <x v="3"/>
    <x v="1"/>
    <x v="1"/>
    <x v="1"/>
    <x v="5"/>
    <n v="5135.0880000000006"/>
    <n v="29902.712000000003"/>
    <x v="4380"/>
  </r>
  <r>
    <s v="Shampoo"/>
    <x v="1"/>
    <s v="GreenLeaf Distributors"/>
    <x v="3"/>
    <x v="1"/>
    <x v="1"/>
    <x v="1"/>
    <x v="6"/>
    <n v="6671.3920000000007"/>
    <n v="36574.104000000007"/>
    <x v="4381"/>
  </r>
  <r>
    <s v="Shampoo"/>
    <x v="1"/>
    <s v="GreenLeaf Distributors"/>
    <x v="3"/>
    <x v="1"/>
    <x v="1"/>
    <x v="1"/>
    <x v="7"/>
    <n v="6377.4480000000003"/>
    <n v="42951.552000000011"/>
    <x v="4382"/>
  </r>
  <r>
    <s v="Shampoo"/>
    <x v="1"/>
    <s v="GreenLeaf Distributors"/>
    <x v="3"/>
    <x v="1"/>
    <x v="1"/>
    <x v="1"/>
    <x v="8"/>
    <n v="5835.0320000000002"/>
    <n v="48786.58400000001"/>
    <x v="4383"/>
  </r>
  <r>
    <s v="Shampoo"/>
    <x v="1"/>
    <s v="GreenLeaf Distributors"/>
    <x v="3"/>
    <x v="1"/>
    <x v="1"/>
    <x v="1"/>
    <x v="9"/>
    <n v="6465.1440000000002"/>
    <n v="55251.72800000001"/>
    <x v="4384"/>
  </r>
  <r>
    <s v="Shampoo"/>
    <x v="1"/>
    <s v="GreenLeaf Distributors"/>
    <x v="3"/>
    <x v="1"/>
    <x v="1"/>
    <x v="1"/>
    <x v="10"/>
    <n v="4396.1680000000006"/>
    <n v="59647.896000000008"/>
    <x v="4385"/>
  </r>
  <r>
    <s v="Shampoo"/>
    <x v="1"/>
    <s v="GreenLeaf Distributors"/>
    <x v="3"/>
    <x v="1"/>
    <x v="1"/>
    <x v="1"/>
    <x v="11"/>
    <n v="6146.84"/>
    <n v="65794.736000000004"/>
    <x v="4386"/>
  </r>
  <r>
    <s v="Shampoo"/>
    <x v="1"/>
    <s v="GreenLeaf Distributors"/>
    <x v="3"/>
    <x v="1"/>
    <x v="1"/>
    <x v="2"/>
    <x v="0"/>
    <n v="6245.9040000000005"/>
    <n v="6245.9040000000005"/>
    <x v="4387"/>
  </r>
  <r>
    <s v="Shampoo"/>
    <x v="1"/>
    <s v="GreenLeaf Distributors"/>
    <x v="3"/>
    <x v="1"/>
    <x v="1"/>
    <x v="2"/>
    <x v="1"/>
    <n v="4902.8560000000007"/>
    <n v="11148.760000000002"/>
    <x v="4388"/>
  </r>
  <r>
    <s v="Shampoo"/>
    <x v="1"/>
    <s v="GreenLeaf Distributors"/>
    <x v="3"/>
    <x v="1"/>
    <x v="1"/>
    <x v="2"/>
    <x v="2"/>
    <n v="5974.6960000000008"/>
    <n v="17123.456000000002"/>
    <x v="4389"/>
  </r>
  <r>
    <s v="Shampoo"/>
    <x v="1"/>
    <s v="GreenLeaf Distributors"/>
    <x v="3"/>
    <x v="1"/>
    <x v="1"/>
    <x v="2"/>
    <x v="3"/>
    <n v="6140.3440000000001"/>
    <n v="23263.800000000003"/>
    <x v="4390"/>
  </r>
  <r>
    <s v="Shampoo"/>
    <x v="1"/>
    <s v="GreenLeaf Distributors"/>
    <x v="3"/>
    <x v="1"/>
    <x v="1"/>
    <x v="2"/>
    <x v="4"/>
    <n v="7480.1440000000002"/>
    <n v="30743.944000000003"/>
    <x v="4391"/>
  </r>
  <r>
    <s v="Shampoo"/>
    <x v="1"/>
    <s v="GreenLeaf Distributors"/>
    <x v="3"/>
    <x v="1"/>
    <x v="1"/>
    <x v="2"/>
    <x v="5"/>
    <n v="6372.576"/>
    <n v="37116.520000000004"/>
    <x v="4392"/>
  </r>
  <r>
    <s v="Shampoo"/>
    <x v="1"/>
    <s v="GreenLeaf Distributors"/>
    <x v="3"/>
    <x v="1"/>
    <x v="1"/>
    <x v="2"/>
    <x v="6"/>
    <n v="6750.9680000000008"/>
    <n v="43867.488000000005"/>
    <x v="4393"/>
  </r>
  <r>
    <s v="Shampoo"/>
    <x v="1"/>
    <s v="GreenLeaf Distributors"/>
    <x v="3"/>
    <x v="1"/>
    <x v="1"/>
    <x v="2"/>
    <x v="7"/>
    <n v="6180.9440000000004"/>
    <n v="50048.432000000008"/>
    <x v="4394"/>
  </r>
  <r>
    <s v="Shampoo"/>
    <x v="1"/>
    <s v="GreenLeaf Distributors"/>
    <x v="3"/>
    <x v="1"/>
    <x v="1"/>
    <x v="2"/>
    <x v="8"/>
    <n v="5742.4639999999999"/>
    <n v="55790.896000000008"/>
    <x v="4395"/>
  </r>
  <r>
    <s v="Shampoo"/>
    <x v="1"/>
    <s v="GreenLeaf Distributors"/>
    <x v="3"/>
    <x v="1"/>
    <x v="1"/>
    <x v="2"/>
    <x v="9"/>
    <n v="6171.2000000000007"/>
    <n v="61962.096000000005"/>
    <x v="4396"/>
  </r>
  <r>
    <s v="Shampoo"/>
    <x v="1"/>
    <s v="GreenLeaf Distributors"/>
    <x v="3"/>
    <x v="1"/>
    <x v="1"/>
    <x v="2"/>
    <x v="10"/>
    <n v="5226.0320000000002"/>
    <n v="67188.128000000012"/>
    <x v="4397"/>
  </r>
  <r>
    <s v="Shampoo"/>
    <x v="1"/>
    <s v="GreenLeaf Distributors"/>
    <x v="3"/>
    <x v="1"/>
    <x v="1"/>
    <x v="2"/>
    <x v="11"/>
    <n v="5383.56"/>
    <n v="72571.688000000009"/>
    <x v="4398"/>
  </r>
  <r>
    <s v="Shampoo"/>
    <x v="1"/>
    <s v="GreenLeaf Distributors"/>
    <x v="3"/>
    <x v="1"/>
    <x v="1"/>
    <x v="3"/>
    <x v="0"/>
    <n v="6208.5520000000006"/>
    <n v="6208.5520000000006"/>
    <x v="4399"/>
  </r>
  <r>
    <s v="Shampoo"/>
    <x v="1"/>
    <s v="GreenLeaf Distributors"/>
    <x v="3"/>
    <x v="1"/>
    <x v="1"/>
    <x v="3"/>
    <x v="1"/>
    <n v="6041.2800000000007"/>
    <n v="12249.832000000002"/>
    <x v="4400"/>
  </r>
  <r>
    <s v="Shampoo"/>
    <x v="1"/>
    <s v="GreenLeaf Distributors"/>
    <x v="3"/>
    <x v="1"/>
    <x v="1"/>
    <x v="3"/>
    <x v="2"/>
    <n v="6137.0960000000005"/>
    <n v="18386.928000000004"/>
    <x v="4401"/>
  </r>
  <r>
    <s v="Shampoo"/>
    <x v="1"/>
    <s v="GreenLeaf Distributors"/>
    <x v="3"/>
    <x v="1"/>
    <x v="1"/>
    <x v="3"/>
    <x v="3"/>
    <n v="7847.1680000000006"/>
    <n v="26234.096000000005"/>
    <x v="4402"/>
  </r>
  <r>
    <s v="Shampoo"/>
    <x v="1"/>
    <s v="GreenLeaf Distributors"/>
    <x v="3"/>
    <x v="1"/>
    <x v="1"/>
    <x v="3"/>
    <x v="4"/>
    <n v="7486.64"/>
    <n v="33720.736000000004"/>
    <x v="4403"/>
  </r>
  <r>
    <s v="Shampoo"/>
    <x v="1"/>
    <s v="GreenLeaf Distributors"/>
    <x v="3"/>
    <x v="1"/>
    <x v="1"/>
    <x v="3"/>
    <x v="5"/>
    <n v="8271.0320000000011"/>
    <n v="41991.768000000004"/>
    <x v="4404"/>
  </r>
  <r>
    <s v="Shampoo"/>
    <x v="1"/>
    <s v="GreenLeaf Distributors"/>
    <x v="3"/>
    <x v="1"/>
    <x v="1"/>
    <x v="3"/>
    <x v="6"/>
    <n v="7359.9680000000008"/>
    <n v="49351.736000000004"/>
    <x v="4405"/>
  </r>
  <r>
    <s v="Shampoo"/>
    <x v="1"/>
    <s v="GreenLeaf Distributors"/>
    <x v="3"/>
    <x v="1"/>
    <x v="1"/>
    <x v="3"/>
    <x v="7"/>
    <n v="7913.7520000000004"/>
    <n v="57265.488000000005"/>
    <x v="4406"/>
  </r>
  <r>
    <s v="Shampoo"/>
    <x v="1"/>
    <s v="GreenLeaf Distributors"/>
    <x v="3"/>
    <x v="1"/>
    <x v="1"/>
    <x v="3"/>
    <x v="8"/>
    <n v="8496.768"/>
    <n v="65762.256000000008"/>
    <x v="4407"/>
  </r>
  <r>
    <s v="Shampoo"/>
    <x v="1"/>
    <s v="GreenLeaf Distributors"/>
    <x v="3"/>
    <x v="1"/>
    <x v="1"/>
    <x v="3"/>
    <x v="9"/>
    <n v="7366.4640000000009"/>
    <n v="73128.720000000016"/>
    <x v="4408"/>
  </r>
  <r>
    <s v="Shampoo"/>
    <x v="1"/>
    <s v="GreenLeaf Distributors"/>
    <x v="3"/>
    <x v="1"/>
    <x v="1"/>
    <x v="3"/>
    <x v="10"/>
    <n v="6978.3280000000004"/>
    <n v="80107.04800000001"/>
    <x v="4409"/>
  </r>
  <r>
    <s v="Shampoo"/>
    <x v="1"/>
    <s v="GreenLeaf Distributors"/>
    <x v="3"/>
    <x v="1"/>
    <x v="1"/>
    <x v="3"/>
    <x v="11"/>
    <n v="7936.4880000000003"/>
    <n v="88043.536000000007"/>
    <x v="4410"/>
  </r>
  <r>
    <s v="Shampoo"/>
    <x v="1"/>
    <s v="GreenLeaf Distributors"/>
    <x v="3"/>
    <x v="1"/>
    <x v="1"/>
    <x v="4"/>
    <x v="0"/>
    <n v="7361.5920000000006"/>
    <n v="7361.5920000000006"/>
    <x v="4411"/>
  </r>
  <r>
    <s v="Shampoo"/>
    <x v="1"/>
    <s v="GreenLeaf Distributors"/>
    <x v="3"/>
    <x v="1"/>
    <x v="1"/>
    <x v="4"/>
    <x v="1"/>
    <n v="8230.4320000000007"/>
    <n v="15592.024000000001"/>
    <x v="4412"/>
  </r>
  <r>
    <s v="Shampoo"/>
    <x v="1"/>
    <s v="GreenLeaf Distributors"/>
    <x v="3"/>
    <x v="1"/>
    <x v="1"/>
    <x v="4"/>
    <x v="2"/>
    <n v="8948.24"/>
    <n v="24540.264000000003"/>
    <x v="4413"/>
  </r>
  <r>
    <s v="Shampoo"/>
    <x v="1"/>
    <s v="GreenLeaf Distributors"/>
    <x v="3"/>
    <x v="1"/>
    <x v="1"/>
    <x v="4"/>
    <x v="3"/>
    <n v="9640.0640000000003"/>
    <n v="34180.328000000001"/>
    <x v="4414"/>
  </r>
  <r>
    <s v="Shampoo"/>
    <x v="1"/>
    <s v="GreenLeaf Distributors"/>
    <x v="3"/>
    <x v="1"/>
    <x v="1"/>
    <x v="4"/>
    <x v="4"/>
    <n v="11476.808000000001"/>
    <n v="45657.135999999999"/>
    <x v="4415"/>
  </r>
  <r>
    <s v="Shampoo"/>
    <x v="1"/>
    <s v="GreenLeaf Distributors"/>
    <x v="3"/>
    <x v="1"/>
    <x v="1"/>
    <x v="4"/>
    <x v="5"/>
    <n v="9669.2960000000003"/>
    <n v="55326.432000000001"/>
    <x v="4416"/>
  </r>
  <r>
    <s v="Shampoo"/>
    <x v="1"/>
    <s v="GreenLeaf Distributors"/>
    <x v="3"/>
    <x v="1"/>
    <x v="1"/>
    <x v="4"/>
    <x v="6"/>
    <n v="10229.576000000001"/>
    <n v="65556.008000000002"/>
    <x v="4417"/>
  </r>
  <r>
    <s v="Shampoo"/>
    <x v="1"/>
    <s v="GreenLeaf Distributors"/>
    <x v="3"/>
    <x v="1"/>
    <x v="1"/>
    <x v="4"/>
    <x v="7"/>
    <n v="9276.2880000000005"/>
    <n v="74832.296000000002"/>
    <x v="4418"/>
  </r>
  <r>
    <s v="Shampoo"/>
    <x v="1"/>
    <s v="GreenLeaf Distributors"/>
    <x v="3"/>
    <x v="1"/>
    <x v="1"/>
    <x v="4"/>
    <x v="8"/>
    <n v="11817.848"/>
    <n v="86650.144"/>
    <x v="4419"/>
  </r>
  <r>
    <s v="Shampoo"/>
    <x v="1"/>
    <s v="GreenLeaf Distributors"/>
    <x v="3"/>
    <x v="1"/>
    <x v="1"/>
    <x v="4"/>
    <x v="9"/>
    <n v="11634.336000000001"/>
    <n v="98284.479999999996"/>
    <x v="4420"/>
  </r>
  <r>
    <s v="Shampoo"/>
    <x v="1"/>
    <s v="GreenLeaf Distributors"/>
    <x v="3"/>
    <x v="1"/>
    <x v="1"/>
    <x v="4"/>
    <x v="10"/>
    <n v="9815.4560000000001"/>
    <n v="108099.936"/>
    <x v="4421"/>
  </r>
  <r>
    <s v="Shampoo"/>
    <x v="1"/>
    <s v="GreenLeaf Distributors"/>
    <x v="3"/>
    <x v="1"/>
    <x v="1"/>
    <x v="4"/>
    <x v="11"/>
    <n v="12988.752"/>
    <n v="121088.68799999999"/>
    <x v="4422"/>
  </r>
  <r>
    <s v="Shampoo"/>
    <x v="1"/>
    <s v="GreenLeaf Distributors"/>
    <x v="3"/>
    <x v="1"/>
    <x v="1"/>
    <x v="5"/>
    <x v="0"/>
    <n v="17183.544000000002"/>
    <n v="17183.544000000002"/>
    <x v="4423"/>
  </r>
  <r>
    <s v="Shampoo"/>
    <x v="1"/>
    <s v="GreenLeaf Distributors"/>
    <x v="3"/>
    <x v="1"/>
    <x v="1"/>
    <x v="5"/>
    <x v="1"/>
    <n v="12067.944000000001"/>
    <n v="29251.488000000005"/>
    <x v="4424"/>
  </r>
  <r>
    <s v="Shampoo"/>
    <x v="1"/>
    <s v="GreenLeaf Distributors"/>
    <x v="3"/>
    <x v="1"/>
    <x v="1"/>
    <x v="5"/>
    <x v="2"/>
    <n v="14430.864000000001"/>
    <n v="43682.352000000006"/>
    <x v="4425"/>
  </r>
  <r>
    <s v="Shampoo"/>
    <x v="1"/>
    <s v="GreenLeaf Distributors"/>
    <x v="3"/>
    <x v="2"/>
    <x v="0"/>
    <x v="0"/>
    <x v="0"/>
    <n v="521.30400000000009"/>
    <n v="521.30400000000009"/>
    <x v="4426"/>
  </r>
  <r>
    <s v="Shampoo"/>
    <x v="1"/>
    <s v="GreenLeaf Distributors"/>
    <x v="3"/>
    <x v="2"/>
    <x v="0"/>
    <x v="0"/>
    <x v="1"/>
    <n v="425.48800000000006"/>
    <n v="946.79200000000014"/>
    <x v="4427"/>
  </r>
  <r>
    <s v="Shampoo"/>
    <x v="1"/>
    <s v="GreenLeaf Distributors"/>
    <x v="3"/>
    <x v="2"/>
    <x v="0"/>
    <x v="0"/>
    <x v="2"/>
    <n v="712.93600000000004"/>
    <n v="1659.7280000000001"/>
    <x v="4428"/>
  </r>
  <r>
    <s v="Shampoo"/>
    <x v="1"/>
    <s v="GreenLeaf Distributors"/>
    <x v="3"/>
    <x v="2"/>
    <x v="0"/>
    <x v="0"/>
    <x v="3"/>
    <n v="509.93600000000004"/>
    <n v="2169.6640000000002"/>
    <x v="4429"/>
  </r>
  <r>
    <s v="Shampoo"/>
    <x v="1"/>
    <s v="GreenLeaf Distributors"/>
    <x v="3"/>
    <x v="2"/>
    <x v="0"/>
    <x v="0"/>
    <x v="4"/>
    <n v="683.70400000000006"/>
    <n v="2853.3680000000004"/>
    <x v="4430"/>
  </r>
  <r>
    <s v="Shampoo"/>
    <x v="1"/>
    <s v="GreenLeaf Distributors"/>
    <x v="3"/>
    <x v="2"/>
    <x v="0"/>
    <x v="0"/>
    <x v="5"/>
    <n v="651.22400000000005"/>
    <n v="3504.5920000000006"/>
    <x v="4431"/>
  </r>
  <r>
    <s v="Shampoo"/>
    <x v="1"/>
    <s v="GreenLeaf Distributors"/>
    <x v="3"/>
    <x v="2"/>
    <x v="0"/>
    <x v="0"/>
    <x v="6"/>
    <n v="599.25600000000009"/>
    <n v="4103.8480000000009"/>
    <x v="4432"/>
  </r>
  <r>
    <s v="Shampoo"/>
    <x v="1"/>
    <s v="GreenLeaf Distributors"/>
    <x v="3"/>
    <x v="2"/>
    <x v="0"/>
    <x v="0"/>
    <x v="7"/>
    <n v="414.12"/>
    <n v="4517.9680000000008"/>
    <x v="4433"/>
  </r>
  <r>
    <s v="Shampoo"/>
    <x v="1"/>
    <s v="GreenLeaf Distributors"/>
    <x v="3"/>
    <x v="2"/>
    <x v="0"/>
    <x v="0"/>
    <x v="8"/>
    <n v="875.33600000000001"/>
    <n v="5393.304000000001"/>
    <x v="4434"/>
  </r>
  <r>
    <s v="Shampoo"/>
    <x v="1"/>
    <s v="GreenLeaf Distributors"/>
    <x v="3"/>
    <x v="2"/>
    <x v="0"/>
    <x v="0"/>
    <x v="9"/>
    <n v="717.80799999999999"/>
    <n v="6111.112000000001"/>
    <x v="4435"/>
  </r>
  <r>
    <s v="Shampoo"/>
    <x v="1"/>
    <s v="GreenLeaf Distributors"/>
    <x v="3"/>
    <x v="2"/>
    <x v="0"/>
    <x v="0"/>
    <x v="10"/>
    <n v="659.34400000000005"/>
    <n v="6770.456000000001"/>
    <x v="4436"/>
  </r>
  <r>
    <s v="Shampoo"/>
    <x v="1"/>
    <s v="GreenLeaf Distributors"/>
    <x v="3"/>
    <x v="2"/>
    <x v="0"/>
    <x v="0"/>
    <x v="11"/>
    <n v="628.48800000000006"/>
    <n v="7398.9440000000013"/>
    <x v="4437"/>
  </r>
  <r>
    <s v="Shampoo"/>
    <x v="1"/>
    <s v="GreenLeaf Distributors"/>
    <x v="3"/>
    <x v="2"/>
    <x v="0"/>
    <x v="1"/>
    <x v="0"/>
    <n v="539.16800000000001"/>
    <n v="539.16800000000001"/>
    <x v="4438"/>
  </r>
  <r>
    <s v="Shampoo"/>
    <x v="1"/>
    <s v="GreenLeaf Distributors"/>
    <x v="3"/>
    <x v="2"/>
    <x v="0"/>
    <x v="1"/>
    <x v="1"/>
    <n v="742.16800000000001"/>
    <n v="1281.336"/>
    <x v="4439"/>
  </r>
  <r>
    <s v="Shampoo"/>
    <x v="1"/>
    <s v="GreenLeaf Distributors"/>
    <x v="3"/>
    <x v="2"/>
    <x v="0"/>
    <x v="1"/>
    <x v="2"/>
    <n v="532.67200000000003"/>
    <n v="1814.008"/>
    <x v="4440"/>
  </r>
  <r>
    <s v="Shampoo"/>
    <x v="1"/>
    <s v="GreenLeaf Distributors"/>
    <x v="3"/>
    <x v="2"/>
    <x v="0"/>
    <x v="1"/>
    <x v="3"/>
    <n v="613.87200000000007"/>
    <n v="2427.88"/>
    <x v="4441"/>
  </r>
  <r>
    <s v="Shampoo"/>
    <x v="1"/>
    <s v="GreenLeaf Distributors"/>
    <x v="3"/>
    <x v="2"/>
    <x v="0"/>
    <x v="1"/>
    <x v="4"/>
    <n v="789.26400000000001"/>
    <n v="3217.1440000000002"/>
    <x v="4442"/>
  </r>
  <r>
    <s v="Shampoo"/>
    <x v="1"/>
    <s v="GreenLeaf Distributors"/>
    <x v="3"/>
    <x v="2"/>
    <x v="0"/>
    <x v="1"/>
    <x v="5"/>
    <n v="758.40800000000002"/>
    <n v="3975.5520000000001"/>
    <x v="4443"/>
  </r>
  <r>
    <s v="Shampoo"/>
    <x v="1"/>
    <s v="GreenLeaf Distributors"/>
    <x v="3"/>
    <x v="2"/>
    <x v="0"/>
    <x v="1"/>
    <x v="6"/>
    <n v="799.00800000000004"/>
    <n v="4774.5600000000004"/>
    <x v="4444"/>
  </r>
  <r>
    <s v="Shampoo"/>
    <x v="1"/>
    <s v="GreenLeaf Distributors"/>
    <x v="3"/>
    <x v="2"/>
    <x v="0"/>
    <x v="1"/>
    <x v="7"/>
    <n v="563.52800000000002"/>
    <n v="5338.0880000000006"/>
    <x v="4445"/>
  </r>
  <r>
    <s v="Shampoo"/>
    <x v="1"/>
    <s v="GreenLeaf Distributors"/>
    <x v="3"/>
    <x v="2"/>
    <x v="0"/>
    <x v="1"/>
    <x v="8"/>
    <n v="662.5920000000001"/>
    <n v="6000.68"/>
    <x v="4446"/>
  </r>
  <r>
    <s v="Shampoo"/>
    <x v="1"/>
    <s v="GreenLeaf Distributors"/>
    <x v="3"/>
    <x v="2"/>
    <x v="0"/>
    <x v="1"/>
    <x v="9"/>
    <n v="560.28000000000009"/>
    <n v="6560.96"/>
    <x v="4447"/>
  </r>
  <r>
    <s v="Shampoo"/>
    <x v="1"/>
    <s v="GreenLeaf Distributors"/>
    <x v="3"/>
    <x v="2"/>
    <x v="0"/>
    <x v="1"/>
    <x v="10"/>
    <n v="643.10400000000004"/>
    <n v="7204.0640000000003"/>
    <x v="4448"/>
  </r>
  <r>
    <s v="Shampoo"/>
    <x v="1"/>
    <s v="GreenLeaf Distributors"/>
    <x v="3"/>
    <x v="2"/>
    <x v="0"/>
    <x v="1"/>
    <x v="11"/>
    <n v="574.89600000000007"/>
    <n v="7778.96"/>
    <x v="4449"/>
  </r>
  <r>
    <s v="Shampoo"/>
    <x v="1"/>
    <s v="GreenLeaf Distributors"/>
    <x v="3"/>
    <x v="2"/>
    <x v="0"/>
    <x v="2"/>
    <x v="0"/>
    <n v="518.05600000000004"/>
    <n v="518.05600000000004"/>
    <x v="4450"/>
  </r>
  <r>
    <s v="Shampoo"/>
    <x v="1"/>
    <s v="GreenLeaf Distributors"/>
    <x v="3"/>
    <x v="2"/>
    <x v="0"/>
    <x v="2"/>
    <x v="1"/>
    <n v="514.80799999999999"/>
    <n v="1032.864"/>
    <x v="4451"/>
  </r>
  <r>
    <s v="Shampoo"/>
    <x v="1"/>
    <s v="GreenLeaf Distributors"/>
    <x v="3"/>
    <x v="2"/>
    <x v="0"/>
    <x v="2"/>
    <x v="2"/>
    <n v="547.28800000000001"/>
    <n v="1580.152"/>
    <x v="4452"/>
  </r>
  <r>
    <s v="Shampoo"/>
    <x v="1"/>
    <s v="GreenLeaf Distributors"/>
    <x v="3"/>
    <x v="2"/>
    <x v="0"/>
    <x v="2"/>
    <x v="3"/>
    <n v="407.62400000000002"/>
    <n v="1987.7760000000001"/>
    <x v="4453"/>
  </r>
  <r>
    <s v="Shampoo"/>
    <x v="1"/>
    <s v="GreenLeaf Distributors"/>
    <x v="3"/>
    <x v="2"/>
    <x v="0"/>
    <x v="2"/>
    <x v="4"/>
    <n v="425.48800000000006"/>
    <n v="2413.2640000000001"/>
    <x v="4454"/>
  </r>
  <r>
    <s v="Shampoo"/>
    <x v="1"/>
    <s v="GreenLeaf Distributors"/>
    <x v="3"/>
    <x v="2"/>
    <x v="0"/>
    <x v="2"/>
    <x v="5"/>
    <n v="633.36"/>
    <n v="3046.6240000000003"/>
    <x v="4314"/>
  </r>
  <r>
    <s v="Shampoo"/>
    <x v="1"/>
    <s v="GreenLeaf Distributors"/>
    <x v="3"/>
    <x v="2"/>
    <x v="0"/>
    <x v="2"/>
    <x v="6"/>
    <n v="516.43200000000002"/>
    <n v="3563.0560000000005"/>
    <x v="4455"/>
  </r>
  <r>
    <s v="Shampoo"/>
    <x v="1"/>
    <s v="GreenLeaf Distributors"/>
    <x v="3"/>
    <x v="2"/>
    <x v="0"/>
    <x v="2"/>
    <x v="7"/>
    <n v="500.19200000000001"/>
    <n v="4063.2480000000005"/>
    <x v="4456"/>
  </r>
  <r>
    <s v="Shampoo"/>
    <x v="1"/>
    <s v="GreenLeaf Distributors"/>
    <x v="3"/>
    <x v="2"/>
    <x v="0"/>
    <x v="2"/>
    <x v="8"/>
    <n v="609"/>
    <n v="4672.2480000000005"/>
    <x v="4457"/>
  </r>
  <r>
    <s v="Shampoo"/>
    <x v="1"/>
    <s v="GreenLeaf Distributors"/>
    <x v="3"/>
    <x v="2"/>
    <x v="0"/>
    <x v="2"/>
    <x v="9"/>
    <n v="431.98400000000004"/>
    <n v="5104.2320000000009"/>
    <x v="4458"/>
  </r>
  <r>
    <s v="Shampoo"/>
    <x v="1"/>
    <s v="GreenLeaf Distributors"/>
    <x v="3"/>
    <x v="2"/>
    <x v="0"/>
    <x v="2"/>
    <x v="10"/>
    <n v="354.03200000000004"/>
    <n v="5458.264000000001"/>
    <x v="4459"/>
  </r>
  <r>
    <s v="Shampoo"/>
    <x v="1"/>
    <s v="GreenLeaf Distributors"/>
    <x v="3"/>
    <x v="2"/>
    <x v="0"/>
    <x v="2"/>
    <x v="11"/>
    <n v="482.32800000000003"/>
    <n v="5940.5920000000015"/>
    <x v="4460"/>
  </r>
  <r>
    <s v="Shampoo"/>
    <x v="1"/>
    <s v="GreenLeaf Distributors"/>
    <x v="3"/>
    <x v="2"/>
    <x v="0"/>
    <x v="3"/>
    <x v="0"/>
    <n v="417.36800000000005"/>
    <n v="417.36800000000005"/>
    <x v="4461"/>
  </r>
  <r>
    <s v="Shampoo"/>
    <x v="1"/>
    <s v="GreenLeaf Distributors"/>
    <x v="3"/>
    <x v="2"/>
    <x v="0"/>
    <x v="3"/>
    <x v="1"/>
    <n v="431.98400000000004"/>
    <n v="849.35200000000009"/>
    <x v="4462"/>
  </r>
  <r>
    <s v="Shampoo"/>
    <x v="1"/>
    <s v="GreenLeaf Distributors"/>
    <x v="3"/>
    <x v="2"/>
    <x v="0"/>
    <x v="3"/>
    <x v="2"/>
    <n v="399.50400000000002"/>
    <n v="1248.8560000000002"/>
    <x v="4463"/>
  </r>
  <r>
    <s v="Shampoo"/>
    <x v="1"/>
    <s v="GreenLeaf Distributors"/>
    <x v="3"/>
    <x v="2"/>
    <x v="0"/>
    <x v="3"/>
    <x v="3"/>
    <n v="384.88800000000003"/>
    <n v="1633.7440000000001"/>
    <x v="4464"/>
  </r>
  <r>
    <s v="Shampoo"/>
    <x v="1"/>
    <s v="GreenLeaf Distributors"/>
    <x v="3"/>
    <x v="2"/>
    <x v="0"/>
    <x v="3"/>
    <x v="4"/>
    <n v="466.08800000000002"/>
    <n v="2099.8320000000003"/>
    <x v="4465"/>
  </r>
  <r>
    <s v="Shampoo"/>
    <x v="1"/>
    <s v="GreenLeaf Distributors"/>
    <x v="3"/>
    <x v="2"/>
    <x v="0"/>
    <x v="3"/>
    <x v="5"/>
    <n v="561.904"/>
    <n v="2661.7360000000003"/>
    <x v="4466"/>
  </r>
  <r>
    <s v="Shampoo"/>
    <x v="1"/>
    <s v="GreenLeaf Distributors"/>
    <x v="3"/>
    <x v="2"/>
    <x v="0"/>
    <x v="3"/>
    <x v="6"/>
    <n v="407.62400000000002"/>
    <n v="3069.3600000000006"/>
    <x v="4467"/>
  </r>
  <r>
    <s v="Shampoo"/>
    <x v="1"/>
    <s v="GreenLeaf Distributors"/>
    <x v="3"/>
    <x v="2"/>
    <x v="0"/>
    <x v="3"/>
    <x v="7"/>
    <n v="506.68800000000005"/>
    <n v="3576.0480000000007"/>
    <x v="4468"/>
  </r>
  <r>
    <s v="Shampoo"/>
    <x v="1"/>
    <s v="GreenLeaf Distributors"/>
    <x v="3"/>
    <x v="2"/>
    <x v="0"/>
    <x v="3"/>
    <x v="8"/>
    <n v="596.00800000000004"/>
    <n v="4172.0560000000005"/>
    <x v="4469"/>
  </r>
  <r>
    <s v="Shampoo"/>
    <x v="1"/>
    <s v="GreenLeaf Distributors"/>
    <x v="3"/>
    <x v="2"/>
    <x v="0"/>
    <x v="3"/>
    <x v="9"/>
    <n v="609"/>
    <n v="4781.0560000000005"/>
    <x v="4470"/>
  </r>
  <r>
    <s v="Shampoo"/>
    <x v="1"/>
    <s v="GreenLeaf Distributors"/>
    <x v="3"/>
    <x v="2"/>
    <x v="0"/>
    <x v="3"/>
    <x v="10"/>
    <n v="558.65600000000006"/>
    <n v="5339.7120000000004"/>
    <x v="4471"/>
  </r>
  <r>
    <s v="Shampoo"/>
    <x v="1"/>
    <s v="GreenLeaf Distributors"/>
    <x v="3"/>
    <x v="2"/>
    <x v="0"/>
    <x v="3"/>
    <x v="11"/>
    <n v="644.72800000000007"/>
    <n v="5984.4400000000005"/>
    <x v="4472"/>
  </r>
  <r>
    <s v="Shampoo"/>
    <x v="1"/>
    <s v="GreenLeaf Distributors"/>
    <x v="3"/>
    <x v="2"/>
    <x v="0"/>
    <x v="4"/>
    <x v="0"/>
    <n v="600.88"/>
    <n v="600.88"/>
    <x v="4473"/>
  </r>
  <r>
    <s v="Shampoo"/>
    <x v="1"/>
    <s v="GreenLeaf Distributors"/>
    <x v="3"/>
    <x v="2"/>
    <x v="0"/>
    <x v="4"/>
    <x v="1"/>
    <n v="607.37600000000009"/>
    <n v="1208.2560000000001"/>
    <x v="4474"/>
  </r>
  <r>
    <s v="Shampoo"/>
    <x v="1"/>
    <s v="GreenLeaf Distributors"/>
    <x v="3"/>
    <x v="2"/>
    <x v="0"/>
    <x v="4"/>
    <x v="2"/>
    <n v="699.94400000000007"/>
    <n v="1908.2000000000003"/>
    <x v="4475"/>
  </r>
  <r>
    <s v="Shampoo"/>
    <x v="1"/>
    <s v="GreenLeaf Distributors"/>
    <x v="3"/>
    <x v="2"/>
    <x v="0"/>
    <x v="4"/>
    <x v="3"/>
    <n v="766.52800000000002"/>
    <n v="2674.7280000000001"/>
    <x v="4476"/>
  </r>
  <r>
    <s v="Shampoo"/>
    <x v="1"/>
    <s v="GreenLeaf Distributors"/>
    <x v="3"/>
    <x v="2"/>
    <x v="0"/>
    <x v="4"/>
    <x v="4"/>
    <n v="922.43200000000002"/>
    <n v="3597.16"/>
    <x v="4477"/>
  </r>
  <r>
    <s v="Shampoo"/>
    <x v="1"/>
    <s v="GreenLeaf Distributors"/>
    <x v="3"/>
    <x v="2"/>
    <x v="0"/>
    <x v="4"/>
    <x v="5"/>
    <n v="839.60800000000006"/>
    <n v="4436.768"/>
    <x v="4478"/>
  </r>
  <r>
    <s v="Shampoo"/>
    <x v="1"/>
    <s v="GreenLeaf Distributors"/>
    <x v="3"/>
    <x v="2"/>
    <x v="0"/>
    <x v="4"/>
    <x v="6"/>
    <n v="781.14400000000001"/>
    <n v="5217.9120000000003"/>
    <x v="4479"/>
  </r>
  <r>
    <s v="Shampoo"/>
    <x v="1"/>
    <s v="GreenLeaf Distributors"/>
    <x v="3"/>
    <x v="2"/>
    <x v="0"/>
    <x v="4"/>
    <x v="7"/>
    <n v="693.44800000000009"/>
    <n v="5911.3600000000006"/>
    <x v="4480"/>
  </r>
  <r>
    <s v="Shampoo"/>
    <x v="1"/>
    <s v="GreenLeaf Distributors"/>
    <x v="3"/>
    <x v="2"/>
    <x v="0"/>
    <x v="4"/>
    <x v="8"/>
    <n v="794.13600000000008"/>
    <n v="6705.496000000001"/>
    <x v="4481"/>
  </r>
  <r>
    <s v="Shampoo"/>
    <x v="1"/>
    <s v="GreenLeaf Distributors"/>
    <x v="3"/>
    <x v="2"/>
    <x v="0"/>
    <x v="4"/>
    <x v="9"/>
    <n v="771.40000000000009"/>
    <n v="7476.8960000000006"/>
    <x v="4482"/>
  </r>
  <r>
    <s v="Shampoo"/>
    <x v="1"/>
    <s v="GreenLeaf Distributors"/>
    <x v="3"/>
    <x v="2"/>
    <x v="0"/>
    <x v="4"/>
    <x v="10"/>
    <n v="797.38400000000001"/>
    <n v="8274.2800000000007"/>
    <x v="4483"/>
  </r>
  <r>
    <s v="Shampoo"/>
    <x v="1"/>
    <s v="GreenLeaf Distributors"/>
    <x v="3"/>
    <x v="2"/>
    <x v="0"/>
    <x v="4"/>
    <x v="11"/>
    <n v="1040.9840000000002"/>
    <n v="9315.264000000001"/>
    <x v="4484"/>
  </r>
  <r>
    <s v="Shampoo"/>
    <x v="1"/>
    <s v="GreenLeaf Distributors"/>
    <x v="3"/>
    <x v="2"/>
    <x v="0"/>
    <x v="5"/>
    <x v="0"/>
    <n v="1120.5600000000002"/>
    <n v="1120.5600000000002"/>
    <x v="4485"/>
  </r>
  <r>
    <s v="Shampoo"/>
    <x v="1"/>
    <s v="GreenLeaf Distributors"/>
    <x v="3"/>
    <x v="2"/>
    <x v="0"/>
    <x v="5"/>
    <x v="1"/>
    <n v="956.53600000000006"/>
    <n v="2077.0960000000005"/>
    <x v="4486"/>
  </r>
  <r>
    <s v="Shampoo"/>
    <x v="1"/>
    <s v="GreenLeaf Distributors"/>
    <x v="3"/>
    <x v="2"/>
    <x v="0"/>
    <x v="5"/>
    <x v="2"/>
    <n v="1060.472"/>
    <n v="3137.5680000000002"/>
    <x v="4487"/>
  </r>
  <r>
    <s v="Shampoo"/>
    <x v="1"/>
    <s v="GreenLeaf Distributors"/>
    <x v="3"/>
    <x v="2"/>
    <x v="1"/>
    <x v="0"/>
    <x v="0"/>
    <n v="3628.0160000000001"/>
    <n v="3628.0160000000001"/>
    <x v="4488"/>
  </r>
  <r>
    <s v="Shampoo"/>
    <x v="1"/>
    <s v="GreenLeaf Distributors"/>
    <x v="3"/>
    <x v="2"/>
    <x v="1"/>
    <x v="0"/>
    <x v="1"/>
    <n v="2952.4320000000002"/>
    <n v="6580.4480000000003"/>
    <x v="4489"/>
  </r>
  <r>
    <s v="Shampoo"/>
    <x v="1"/>
    <s v="GreenLeaf Distributors"/>
    <x v="3"/>
    <x v="2"/>
    <x v="1"/>
    <x v="0"/>
    <x v="2"/>
    <n v="4953.2000000000007"/>
    <n v="11533.648000000001"/>
    <x v="4490"/>
  </r>
  <r>
    <s v="Shampoo"/>
    <x v="1"/>
    <s v="GreenLeaf Distributors"/>
    <x v="3"/>
    <x v="2"/>
    <x v="1"/>
    <x v="0"/>
    <x v="3"/>
    <n v="3541.9440000000004"/>
    <n v="15075.592000000001"/>
    <x v="4491"/>
  </r>
  <r>
    <s v="Shampoo"/>
    <x v="1"/>
    <s v="GreenLeaf Distributors"/>
    <x v="3"/>
    <x v="2"/>
    <x v="1"/>
    <x v="0"/>
    <x v="4"/>
    <n v="4751.8240000000005"/>
    <n v="19827.416000000001"/>
    <x v="4492"/>
  </r>
  <r>
    <s v="Shampoo"/>
    <x v="1"/>
    <s v="GreenLeaf Distributors"/>
    <x v="3"/>
    <x v="2"/>
    <x v="1"/>
    <x v="0"/>
    <x v="5"/>
    <n v="4524.4639999999999"/>
    <n v="24351.88"/>
    <x v="4493"/>
  </r>
  <r>
    <s v="Shampoo"/>
    <x v="1"/>
    <s v="GreenLeaf Distributors"/>
    <x v="3"/>
    <x v="2"/>
    <x v="1"/>
    <x v="0"/>
    <x v="6"/>
    <n v="4168.808"/>
    <n v="28520.688000000002"/>
    <x v="4494"/>
  </r>
  <r>
    <s v="Shampoo"/>
    <x v="1"/>
    <s v="GreenLeaf Distributors"/>
    <x v="3"/>
    <x v="2"/>
    <x v="1"/>
    <x v="0"/>
    <x v="7"/>
    <n v="2876.1040000000003"/>
    <n v="31396.792000000001"/>
    <x v="4495"/>
  </r>
  <r>
    <s v="Shampoo"/>
    <x v="1"/>
    <s v="GreenLeaf Distributors"/>
    <x v="3"/>
    <x v="2"/>
    <x v="1"/>
    <x v="0"/>
    <x v="8"/>
    <n v="6085.1280000000006"/>
    <n v="37481.919999999998"/>
    <x v="4496"/>
  </r>
  <r>
    <s v="Shampoo"/>
    <x v="1"/>
    <s v="GreenLeaf Distributors"/>
    <x v="3"/>
    <x v="2"/>
    <x v="1"/>
    <x v="0"/>
    <x v="9"/>
    <n v="4990.5520000000006"/>
    <n v="42472.472000000002"/>
    <x v="4497"/>
  </r>
  <r>
    <s v="Shampoo"/>
    <x v="1"/>
    <s v="GreenLeaf Distributors"/>
    <x v="3"/>
    <x v="2"/>
    <x v="1"/>
    <x v="0"/>
    <x v="10"/>
    <n v="4578.0560000000005"/>
    <n v="47050.528000000006"/>
    <x v="4498"/>
  </r>
  <r>
    <s v="Shampoo"/>
    <x v="1"/>
    <s v="GreenLeaf Distributors"/>
    <x v="3"/>
    <x v="2"/>
    <x v="1"/>
    <x v="0"/>
    <x v="11"/>
    <n v="4368.5600000000004"/>
    <n v="51419.088000000003"/>
    <x v="4499"/>
  </r>
  <r>
    <s v="Shampoo"/>
    <x v="1"/>
    <s v="GreenLeaf Distributors"/>
    <x v="3"/>
    <x v="2"/>
    <x v="1"/>
    <x v="1"/>
    <x v="0"/>
    <n v="3744.9440000000004"/>
    <n v="3744.9440000000004"/>
    <x v="4500"/>
  </r>
  <r>
    <s v="Shampoo"/>
    <x v="1"/>
    <s v="GreenLeaf Distributors"/>
    <x v="3"/>
    <x v="2"/>
    <x v="1"/>
    <x v="1"/>
    <x v="1"/>
    <n v="5154.576"/>
    <n v="8899.52"/>
    <x v="4501"/>
  </r>
  <r>
    <s v="Shampoo"/>
    <x v="1"/>
    <s v="GreenLeaf Distributors"/>
    <x v="3"/>
    <x v="2"/>
    <x v="1"/>
    <x v="1"/>
    <x v="2"/>
    <n v="3705.9680000000003"/>
    <n v="12605.488000000001"/>
    <x v="4502"/>
  </r>
  <r>
    <s v="Shampoo"/>
    <x v="1"/>
    <s v="GreenLeaf Distributors"/>
    <x v="3"/>
    <x v="2"/>
    <x v="1"/>
    <x v="1"/>
    <x v="3"/>
    <n v="4261.3760000000002"/>
    <n v="16866.864000000001"/>
    <x v="4503"/>
  </r>
  <r>
    <s v="Shampoo"/>
    <x v="1"/>
    <s v="GreenLeaf Distributors"/>
    <x v="3"/>
    <x v="2"/>
    <x v="1"/>
    <x v="1"/>
    <x v="4"/>
    <n v="5490.7440000000006"/>
    <n v="22357.608"/>
    <x v="4504"/>
  </r>
  <r>
    <s v="Shampoo"/>
    <x v="1"/>
    <s v="GreenLeaf Distributors"/>
    <x v="3"/>
    <x v="2"/>
    <x v="1"/>
    <x v="1"/>
    <x v="5"/>
    <n v="5271.5039999999999"/>
    <n v="27629.112000000001"/>
    <x v="4505"/>
  </r>
  <r>
    <s v="Shampoo"/>
    <x v="1"/>
    <s v="GreenLeaf Distributors"/>
    <x v="3"/>
    <x v="2"/>
    <x v="1"/>
    <x v="1"/>
    <x v="6"/>
    <n v="5557.3280000000004"/>
    <n v="33186.44"/>
    <x v="4506"/>
  </r>
  <r>
    <s v="Shampoo"/>
    <x v="1"/>
    <s v="GreenLeaf Distributors"/>
    <x v="3"/>
    <x v="2"/>
    <x v="1"/>
    <x v="1"/>
    <x v="7"/>
    <n v="3913.84"/>
    <n v="37100.28"/>
    <x v="4507"/>
  </r>
  <r>
    <s v="Shampoo"/>
    <x v="1"/>
    <s v="GreenLeaf Distributors"/>
    <x v="3"/>
    <x v="2"/>
    <x v="1"/>
    <x v="1"/>
    <x v="8"/>
    <n v="4607.2880000000005"/>
    <n v="41707.567999999999"/>
    <x v="4508"/>
  </r>
  <r>
    <s v="Shampoo"/>
    <x v="1"/>
    <s v="GreenLeaf Distributors"/>
    <x v="3"/>
    <x v="2"/>
    <x v="1"/>
    <x v="1"/>
    <x v="9"/>
    <n v="3895.9760000000001"/>
    <n v="45603.544000000002"/>
    <x v="4509"/>
  </r>
  <r>
    <s v="Shampoo"/>
    <x v="1"/>
    <s v="GreenLeaf Distributors"/>
    <x v="3"/>
    <x v="2"/>
    <x v="1"/>
    <x v="1"/>
    <x v="10"/>
    <n v="4466"/>
    <n v="50069.544000000002"/>
    <x v="4510"/>
  </r>
  <r>
    <s v="Shampoo"/>
    <x v="1"/>
    <s v="GreenLeaf Distributors"/>
    <x v="3"/>
    <x v="2"/>
    <x v="1"/>
    <x v="1"/>
    <x v="11"/>
    <n v="3998.2880000000005"/>
    <n v="54067.832000000002"/>
    <x v="4511"/>
  </r>
  <r>
    <s v="Shampoo"/>
    <x v="1"/>
    <s v="GreenLeaf Distributors"/>
    <x v="3"/>
    <x v="2"/>
    <x v="1"/>
    <x v="2"/>
    <x v="0"/>
    <n v="3602.0320000000002"/>
    <n v="3602.0320000000002"/>
    <x v="4512"/>
  </r>
  <r>
    <s v="Shampoo"/>
    <x v="1"/>
    <s v="GreenLeaf Distributors"/>
    <x v="3"/>
    <x v="2"/>
    <x v="1"/>
    <x v="2"/>
    <x v="1"/>
    <n v="3579.2960000000003"/>
    <n v="7181.3280000000004"/>
    <x v="4513"/>
  </r>
  <r>
    <s v="Shampoo"/>
    <x v="1"/>
    <s v="GreenLeaf Distributors"/>
    <x v="3"/>
    <x v="2"/>
    <x v="1"/>
    <x v="2"/>
    <x v="2"/>
    <n v="3808.28"/>
    <n v="10989.608"/>
    <x v="4514"/>
  </r>
  <r>
    <s v="Shampoo"/>
    <x v="1"/>
    <s v="GreenLeaf Distributors"/>
    <x v="3"/>
    <x v="2"/>
    <x v="1"/>
    <x v="2"/>
    <x v="3"/>
    <n v="2829.0080000000003"/>
    <n v="13818.616"/>
    <x v="4515"/>
  </r>
  <r>
    <s v="Shampoo"/>
    <x v="1"/>
    <s v="GreenLeaf Distributors"/>
    <x v="3"/>
    <x v="2"/>
    <x v="1"/>
    <x v="2"/>
    <x v="4"/>
    <n v="2957.3040000000001"/>
    <n v="16775.919999999998"/>
    <x v="4516"/>
  </r>
  <r>
    <s v="Shampoo"/>
    <x v="1"/>
    <s v="GreenLeaf Distributors"/>
    <x v="3"/>
    <x v="2"/>
    <x v="1"/>
    <x v="2"/>
    <x v="5"/>
    <n v="4399.4160000000002"/>
    <n v="21175.335999999999"/>
    <x v="4517"/>
  </r>
  <r>
    <s v="Shampoo"/>
    <x v="1"/>
    <s v="GreenLeaf Distributors"/>
    <x v="3"/>
    <x v="2"/>
    <x v="1"/>
    <x v="2"/>
    <x v="6"/>
    <n v="3589.0400000000004"/>
    <n v="24764.376"/>
    <x v="4518"/>
  </r>
  <r>
    <s v="Shampoo"/>
    <x v="1"/>
    <s v="GreenLeaf Distributors"/>
    <x v="3"/>
    <x v="2"/>
    <x v="1"/>
    <x v="2"/>
    <x v="7"/>
    <n v="3472.1120000000001"/>
    <n v="28236.488000000001"/>
    <x v="4519"/>
  </r>
  <r>
    <s v="Shampoo"/>
    <x v="1"/>
    <s v="GreenLeaf Distributors"/>
    <x v="3"/>
    <x v="2"/>
    <x v="1"/>
    <x v="2"/>
    <x v="8"/>
    <n v="4237.0160000000005"/>
    <n v="32473.504000000001"/>
    <x v="4520"/>
  </r>
  <r>
    <s v="Shampoo"/>
    <x v="1"/>
    <s v="GreenLeaf Distributors"/>
    <x v="3"/>
    <x v="2"/>
    <x v="1"/>
    <x v="2"/>
    <x v="9"/>
    <n v="3006.0240000000003"/>
    <n v="35479.527999999998"/>
    <x v="4521"/>
  </r>
  <r>
    <s v="Shampoo"/>
    <x v="1"/>
    <s v="GreenLeaf Distributors"/>
    <x v="3"/>
    <x v="2"/>
    <x v="1"/>
    <x v="2"/>
    <x v="10"/>
    <n v="2457.1120000000001"/>
    <n v="37936.639999999999"/>
    <x v="4522"/>
  </r>
  <r>
    <s v="Shampoo"/>
    <x v="1"/>
    <s v="GreenLeaf Distributors"/>
    <x v="3"/>
    <x v="2"/>
    <x v="1"/>
    <x v="2"/>
    <x v="11"/>
    <n v="3347.0640000000003"/>
    <n v="41283.703999999998"/>
    <x v="4523"/>
  </r>
  <r>
    <s v="Shampoo"/>
    <x v="1"/>
    <s v="GreenLeaf Distributors"/>
    <x v="3"/>
    <x v="2"/>
    <x v="1"/>
    <x v="3"/>
    <x v="0"/>
    <n v="2898.84"/>
    <n v="2898.84"/>
    <x v="4524"/>
  </r>
  <r>
    <s v="Shampoo"/>
    <x v="1"/>
    <s v="GreenLeaf Distributors"/>
    <x v="3"/>
    <x v="2"/>
    <x v="1"/>
    <x v="3"/>
    <x v="1"/>
    <n v="3007.6480000000001"/>
    <n v="5906.4880000000003"/>
    <x v="4525"/>
  </r>
  <r>
    <s v="Shampoo"/>
    <x v="1"/>
    <s v="GreenLeaf Distributors"/>
    <x v="3"/>
    <x v="2"/>
    <x v="1"/>
    <x v="3"/>
    <x v="2"/>
    <n v="2772.1680000000001"/>
    <n v="8678.6560000000009"/>
    <x v="4526"/>
  </r>
  <r>
    <s v="Shampoo"/>
    <x v="1"/>
    <s v="GreenLeaf Distributors"/>
    <x v="3"/>
    <x v="2"/>
    <x v="1"/>
    <x v="3"/>
    <x v="3"/>
    <n v="2679.6000000000004"/>
    <n v="11358.256000000001"/>
    <x v="4527"/>
  </r>
  <r>
    <s v="Shampoo"/>
    <x v="1"/>
    <s v="GreenLeaf Distributors"/>
    <x v="3"/>
    <x v="2"/>
    <x v="1"/>
    <x v="3"/>
    <x v="4"/>
    <n v="3235.0080000000003"/>
    <n v="14593.264000000001"/>
    <x v="4528"/>
  </r>
  <r>
    <s v="Shampoo"/>
    <x v="1"/>
    <s v="GreenLeaf Distributors"/>
    <x v="3"/>
    <x v="2"/>
    <x v="1"/>
    <x v="3"/>
    <x v="5"/>
    <n v="3925.2080000000001"/>
    <n v="18518.472000000002"/>
    <x v="4529"/>
  </r>
  <r>
    <s v="Shampoo"/>
    <x v="1"/>
    <s v="GreenLeaf Distributors"/>
    <x v="3"/>
    <x v="2"/>
    <x v="1"/>
    <x v="3"/>
    <x v="6"/>
    <n v="2898.84"/>
    <n v="21417.312000000002"/>
    <x v="4530"/>
  </r>
  <r>
    <s v="Shampoo"/>
    <x v="1"/>
    <s v="GreenLeaf Distributors"/>
    <x v="3"/>
    <x v="2"/>
    <x v="1"/>
    <x v="3"/>
    <x v="7"/>
    <n v="3598.7840000000001"/>
    <n v="25016.096000000001"/>
    <x v="4531"/>
  </r>
  <r>
    <s v="Shampoo"/>
    <x v="1"/>
    <s v="GreenLeaf Distributors"/>
    <x v="3"/>
    <x v="2"/>
    <x v="1"/>
    <x v="3"/>
    <x v="8"/>
    <n v="4235.3920000000007"/>
    <n v="29251.488000000001"/>
    <x v="4532"/>
  </r>
  <r>
    <s v="Shampoo"/>
    <x v="1"/>
    <s v="GreenLeaf Distributors"/>
    <x v="3"/>
    <x v="2"/>
    <x v="1"/>
    <x v="3"/>
    <x v="9"/>
    <n v="4329.5840000000007"/>
    <n v="33581.072"/>
    <x v="4533"/>
  </r>
  <r>
    <s v="Shampoo"/>
    <x v="1"/>
    <s v="GreenLeaf Distributors"/>
    <x v="3"/>
    <x v="2"/>
    <x v="1"/>
    <x v="3"/>
    <x v="10"/>
    <n v="3969.0560000000005"/>
    <n v="37550.127999999997"/>
    <x v="4534"/>
  </r>
  <r>
    <s v="Shampoo"/>
    <x v="1"/>
    <s v="GreenLeaf Distributors"/>
    <x v="3"/>
    <x v="2"/>
    <x v="1"/>
    <x v="3"/>
    <x v="11"/>
    <n v="4571.5600000000004"/>
    <n v="42121.687999999995"/>
    <x v="4535"/>
  </r>
  <r>
    <s v="Shampoo"/>
    <x v="1"/>
    <s v="GreenLeaf Distributors"/>
    <x v="3"/>
    <x v="2"/>
    <x v="1"/>
    <x v="4"/>
    <x v="0"/>
    <n v="4263"/>
    <n v="4263"/>
    <x v="4536"/>
  </r>
  <r>
    <s v="Shampoo"/>
    <x v="1"/>
    <s v="GreenLeaf Distributors"/>
    <x v="3"/>
    <x v="2"/>
    <x v="1"/>
    <x v="4"/>
    <x v="1"/>
    <n v="4308.4720000000007"/>
    <n v="8571.4720000000016"/>
    <x v="4537"/>
  </r>
  <r>
    <s v="Shampoo"/>
    <x v="1"/>
    <s v="GreenLeaf Distributors"/>
    <x v="3"/>
    <x v="2"/>
    <x v="1"/>
    <x v="4"/>
    <x v="2"/>
    <n v="4972.6880000000001"/>
    <n v="13544.160000000002"/>
    <x v="4538"/>
  </r>
  <r>
    <s v="Shampoo"/>
    <x v="1"/>
    <s v="GreenLeaf Distributors"/>
    <x v="3"/>
    <x v="2"/>
    <x v="1"/>
    <x v="4"/>
    <x v="3"/>
    <n v="5437.152"/>
    <n v="18981.312000000002"/>
    <x v="4539"/>
  </r>
  <r>
    <s v="Shampoo"/>
    <x v="1"/>
    <s v="GreenLeaf Distributors"/>
    <x v="3"/>
    <x v="2"/>
    <x v="1"/>
    <x v="4"/>
    <x v="4"/>
    <n v="6546.3440000000001"/>
    <n v="25527.656000000003"/>
    <x v="4540"/>
  </r>
  <r>
    <s v="Shampoo"/>
    <x v="1"/>
    <s v="GreenLeaf Distributors"/>
    <x v="3"/>
    <x v="2"/>
    <x v="1"/>
    <x v="4"/>
    <x v="5"/>
    <n v="5963.3280000000004"/>
    <n v="31490.984000000004"/>
    <x v="4541"/>
  </r>
  <r>
    <s v="Shampoo"/>
    <x v="1"/>
    <s v="GreenLeaf Distributors"/>
    <x v="3"/>
    <x v="2"/>
    <x v="1"/>
    <x v="4"/>
    <x v="6"/>
    <n v="5547.5840000000007"/>
    <n v="37038.568000000007"/>
    <x v="4542"/>
  </r>
  <r>
    <s v="Shampoo"/>
    <x v="1"/>
    <s v="GreenLeaf Distributors"/>
    <x v="3"/>
    <x v="2"/>
    <x v="1"/>
    <x v="4"/>
    <x v="7"/>
    <n v="4922.3440000000001"/>
    <n v="41960.912000000004"/>
    <x v="4543"/>
  </r>
  <r>
    <s v="Shampoo"/>
    <x v="1"/>
    <s v="GreenLeaf Distributors"/>
    <x v="3"/>
    <x v="2"/>
    <x v="1"/>
    <x v="4"/>
    <x v="8"/>
    <n v="5636.9040000000005"/>
    <n v="47597.816000000006"/>
    <x v="4544"/>
  </r>
  <r>
    <s v="Shampoo"/>
    <x v="1"/>
    <s v="GreenLeaf Distributors"/>
    <x v="3"/>
    <x v="2"/>
    <x v="1"/>
    <x v="4"/>
    <x v="9"/>
    <n v="5477.7520000000004"/>
    <n v="53075.568000000007"/>
    <x v="4545"/>
  </r>
  <r>
    <s v="Shampoo"/>
    <x v="1"/>
    <s v="GreenLeaf Distributors"/>
    <x v="3"/>
    <x v="2"/>
    <x v="1"/>
    <x v="4"/>
    <x v="10"/>
    <n v="5658.0160000000005"/>
    <n v="58733.58400000001"/>
    <x v="4546"/>
  </r>
  <r>
    <s v="Shampoo"/>
    <x v="1"/>
    <s v="GreenLeaf Distributors"/>
    <x v="3"/>
    <x v="2"/>
    <x v="1"/>
    <x v="4"/>
    <x v="11"/>
    <n v="7514.2480000000005"/>
    <n v="66247.832000000009"/>
    <x v="4547"/>
  </r>
  <r>
    <s v="Shampoo"/>
    <x v="1"/>
    <s v="GreenLeaf Distributors"/>
    <x v="3"/>
    <x v="2"/>
    <x v="1"/>
    <x v="5"/>
    <x v="0"/>
    <n v="8347.36"/>
    <n v="8347.36"/>
    <x v="4548"/>
  </r>
  <r>
    <s v="Shampoo"/>
    <x v="1"/>
    <s v="GreenLeaf Distributors"/>
    <x v="3"/>
    <x v="2"/>
    <x v="1"/>
    <x v="5"/>
    <x v="1"/>
    <n v="7126.1120000000001"/>
    <n v="15473.472000000002"/>
    <x v="4549"/>
  </r>
  <r>
    <s v="Shampoo"/>
    <x v="1"/>
    <s v="GreenLeaf Distributors"/>
    <x v="3"/>
    <x v="2"/>
    <x v="1"/>
    <x v="5"/>
    <x v="2"/>
    <n v="7899.1360000000004"/>
    <n v="23372.608"/>
    <x v="4550"/>
  </r>
  <r>
    <s v="Shampoo"/>
    <x v="1"/>
    <s v="HealthMax"/>
    <x v="5"/>
    <x v="0"/>
    <x v="0"/>
    <x v="0"/>
    <x v="0"/>
    <n v="254.93"/>
    <n v="254.93"/>
    <x v="4551"/>
  </r>
  <r>
    <s v="Shampoo"/>
    <x v="1"/>
    <s v="HealthMax"/>
    <x v="5"/>
    <x v="0"/>
    <x v="0"/>
    <x v="0"/>
    <x v="1"/>
    <n v="228.74800000000002"/>
    <n v="483.678"/>
    <x v="4552"/>
  </r>
  <r>
    <s v="Shampoo"/>
    <x v="1"/>
    <s v="HealthMax"/>
    <x v="5"/>
    <x v="0"/>
    <x v="0"/>
    <x v="0"/>
    <x v="2"/>
    <n v="352.76800000000003"/>
    <n v="836.44600000000003"/>
    <x v="4553"/>
  </r>
  <r>
    <s v="Shampoo"/>
    <x v="1"/>
    <s v="HealthMax"/>
    <x v="5"/>
    <x v="0"/>
    <x v="0"/>
    <x v="0"/>
    <x v="3"/>
    <n v="216.346"/>
    <n v="1052.7919999999999"/>
    <x v="4554"/>
  </r>
  <r>
    <s v="Shampoo"/>
    <x v="1"/>
    <s v="HealthMax"/>
    <x v="5"/>
    <x v="0"/>
    <x v="0"/>
    <x v="0"/>
    <x v="4"/>
    <n v="319.69600000000003"/>
    <n v="1372.4879999999998"/>
    <x v="4555"/>
  </r>
  <r>
    <s v="Shampoo"/>
    <x v="1"/>
    <s v="HealthMax"/>
    <x v="5"/>
    <x v="0"/>
    <x v="0"/>
    <x v="0"/>
    <x v="5"/>
    <n v="343.12200000000001"/>
    <n v="1715.61"/>
    <x v="4556"/>
  </r>
  <r>
    <s v="Shampoo"/>
    <x v="1"/>
    <s v="HealthMax"/>
    <x v="5"/>
    <x v="0"/>
    <x v="0"/>
    <x v="0"/>
    <x v="6"/>
    <n v="308.67200000000003"/>
    <n v="2024.2819999999999"/>
    <x v="4557"/>
  </r>
  <r>
    <s v="Shampoo"/>
    <x v="1"/>
    <s v="HealthMax"/>
    <x v="5"/>
    <x v="0"/>
    <x v="0"/>
    <x v="0"/>
    <x v="7"/>
    <n v="388.596"/>
    <n v="2412.8779999999997"/>
    <x v="4558"/>
  </r>
  <r>
    <s v="Shampoo"/>
    <x v="1"/>
    <s v="HealthMax"/>
    <x v="5"/>
    <x v="0"/>
    <x v="0"/>
    <x v="0"/>
    <x v="8"/>
    <n v="288.00200000000001"/>
    <n v="2700.8799999999997"/>
    <x v="4559"/>
  </r>
  <r>
    <s v="Shampoo"/>
    <x v="1"/>
    <s v="HealthMax"/>
    <x v="5"/>
    <x v="0"/>
    <x v="0"/>
    <x v="0"/>
    <x v="9"/>
    <n v="329.34200000000004"/>
    <n v="3030.2219999999998"/>
    <x v="4560"/>
  </r>
  <r>
    <s v="Shampoo"/>
    <x v="1"/>
    <s v="HealthMax"/>
    <x v="5"/>
    <x v="0"/>
    <x v="0"/>
    <x v="0"/>
    <x v="10"/>
    <n v="351.39000000000004"/>
    <n v="3381.6119999999996"/>
    <x v="4561"/>
  </r>
  <r>
    <s v="Shampoo"/>
    <x v="1"/>
    <s v="HealthMax"/>
    <x v="5"/>
    <x v="0"/>
    <x v="0"/>
    <x v="0"/>
    <x v="11"/>
    <n v="248.04000000000002"/>
    <n v="3629.6519999999996"/>
    <x v="4562"/>
  </r>
  <r>
    <s v="Shampoo"/>
    <x v="1"/>
    <s v="HealthMax"/>
    <x v="5"/>
    <x v="0"/>
    <x v="0"/>
    <x v="1"/>
    <x v="0"/>
    <n v="227.37"/>
    <n v="227.37"/>
    <x v="4563"/>
  </r>
  <r>
    <s v="Shampoo"/>
    <x v="1"/>
    <s v="HealthMax"/>
    <x v="5"/>
    <x v="0"/>
    <x v="0"/>
    <x v="1"/>
    <x v="1"/>
    <n v="318.31800000000004"/>
    <n v="545.6880000000001"/>
    <x v="4564"/>
  </r>
  <r>
    <s v="Shampoo"/>
    <x v="1"/>
    <s v="HealthMax"/>
    <x v="5"/>
    <x v="0"/>
    <x v="0"/>
    <x v="1"/>
    <x v="2"/>
    <n v="256.30799999999999"/>
    <n v="801.99600000000009"/>
    <x v="4565"/>
  </r>
  <r>
    <s v="Shampoo"/>
    <x v="1"/>
    <s v="HealthMax"/>
    <x v="5"/>
    <x v="0"/>
    <x v="0"/>
    <x v="1"/>
    <x v="3"/>
    <n v="319.69600000000003"/>
    <n v="1121.692"/>
    <x v="4566"/>
  </r>
  <r>
    <s v="Shampoo"/>
    <x v="1"/>
    <s v="HealthMax"/>
    <x v="5"/>
    <x v="0"/>
    <x v="0"/>
    <x v="1"/>
    <x v="4"/>
    <n v="239.77200000000002"/>
    <n v="1361.4639999999999"/>
    <x v="4567"/>
  </r>
  <r>
    <s v="Shampoo"/>
    <x v="1"/>
    <s v="HealthMax"/>
    <x v="5"/>
    <x v="0"/>
    <x v="0"/>
    <x v="1"/>
    <x v="5"/>
    <n v="259.06400000000002"/>
    <n v="1620.528"/>
    <x v="4568"/>
  </r>
  <r>
    <s v="Shampoo"/>
    <x v="1"/>
    <s v="HealthMax"/>
    <x v="5"/>
    <x v="0"/>
    <x v="0"/>
    <x v="1"/>
    <x v="6"/>
    <n v="157.09200000000001"/>
    <n v="1777.6200000000001"/>
    <x v="4569"/>
  </r>
  <r>
    <s v="Shampoo"/>
    <x v="1"/>
    <s v="HealthMax"/>
    <x v="5"/>
    <x v="0"/>
    <x v="0"/>
    <x v="1"/>
    <x v="7"/>
    <n v="183.274"/>
    <n v="1960.8940000000002"/>
    <x v="4570"/>
  </r>
  <r>
    <s v="Shampoo"/>
    <x v="1"/>
    <s v="HealthMax"/>
    <x v="5"/>
    <x v="0"/>
    <x v="0"/>
    <x v="1"/>
    <x v="8"/>
    <n v="117.13000000000001"/>
    <n v="2078.0240000000003"/>
    <x v="4571"/>
  </r>
  <r>
    <s v="Shampoo"/>
    <x v="1"/>
    <s v="HealthMax"/>
    <x v="5"/>
    <x v="0"/>
    <x v="0"/>
    <x v="1"/>
    <x v="9"/>
    <n v="146.06800000000001"/>
    <n v="2224.0920000000006"/>
    <x v="4572"/>
  </r>
  <r>
    <s v="Shampoo"/>
    <x v="1"/>
    <s v="HealthMax"/>
    <x v="5"/>
    <x v="0"/>
    <x v="0"/>
    <x v="1"/>
    <x v="10"/>
    <n v="136.42200000000003"/>
    <n v="2360.5140000000006"/>
    <x v="4573"/>
  </r>
  <r>
    <s v="Shampoo"/>
    <x v="1"/>
    <s v="HealthMax"/>
    <x v="5"/>
    <x v="0"/>
    <x v="0"/>
    <x v="1"/>
    <x v="11"/>
    <n v="144.69"/>
    <n v="2505.2040000000006"/>
    <x v="4574"/>
  </r>
  <r>
    <s v="Shampoo"/>
    <x v="1"/>
    <s v="HealthMax"/>
    <x v="5"/>
    <x v="0"/>
    <x v="0"/>
    <x v="2"/>
    <x v="0"/>
    <n v="169.49400000000003"/>
    <n v="169.49400000000003"/>
    <x v="4575"/>
  </r>
  <r>
    <s v="Shampoo"/>
    <x v="1"/>
    <s v="HealthMax"/>
    <x v="5"/>
    <x v="0"/>
    <x v="0"/>
    <x v="2"/>
    <x v="1"/>
    <n v="175.00600000000003"/>
    <n v="344.50000000000006"/>
    <x v="4576"/>
  </r>
  <r>
    <s v="Shampoo"/>
    <x v="1"/>
    <s v="HealthMax"/>
    <x v="5"/>
    <x v="0"/>
    <x v="0"/>
    <x v="2"/>
    <x v="2"/>
    <n v="213.59000000000003"/>
    <n v="558.09000000000015"/>
    <x v="4577"/>
  </r>
  <r>
    <s v="Shampoo"/>
    <x v="1"/>
    <s v="HealthMax"/>
    <x v="5"/>
    <x v="0"/>
    <x v="0"/>
    <x v="2"/>
    <x v="3"/>
    <n v="305.91600000000005"/>
    <n v="864.0060000000002"/>
    <x v="4578"/>
  </r>
  <r>
    <s v="Shampoo"/>
    <x v="1"/>
    <s v="HealthMax"/>
    <x v="5"/>
    <x v="0"/>
    <x v="0"/>
    <x v="2"/>
    <x v="4"/>
    <n v="179.14000000000001"/>
    <n v="1043.1460000000002"/>
    <x v="4579"/>
  </r>
  <r>
    <s v="Shampoo"/>
    <x v="1"/>
    <s v="HealthMax"/>
    <x v="5"/>
    <x v="0"/>
    <x v="0"/>
    <x v="2"/>
    <x v="5"/>
    <n v="128.154"/>
    <n v="1171.3000000000002"/>
    <x v="4580"/>
  </r>
  <r>
    <s v="Shampoo"/>
    <x v="1"/>
    <s v="HealthMax"/>
    <x v="5"/>
    <x v="0"/>
    <x v="0"/>
    <x v="2"/>
    <x v="6"/>
    <n v="213.59000000000003"/>
    <n v="1384.8900000000003"/>
    <x v="4581"/>
  </r>
  <r>
    <s v="Shampoo"/>
    <x v="1"/>
    <s v="HealthMax"/>
    <x v="5"/>
    <x v="0"/>
    <x v="0"/>
    <x v="2"/>
    <x v="7"/>
    <n v="214.96800000000002"/>
    <n v="1599.8580000000004"/>
    <x v="4582"/>
  </r>
  <r>
    <s v="Shampoo"/>
    <x v="1"/>
    <s v="HealthMax"/>
    <x v="5"/>
    <x v="0"/>
    <x v="0"/>
    <x v="2"/>
    <x v="8"/>
    <n v="118.50800000000001"/>
    <n v="1718.3660000000004"/>
    <x v="4583"/>
  </r>
  <r>
    <s v="Shampoo"/>
    <x v="1"/>
    <s v="HealthMax"/>
    <x v="5"/>
    <x v="0"/>
    <x v="0"/>
    <x v="2"/>
    <x v="9"/>
    <n v="92.326000000000008"/>
    <n v="1810.6920000000005"/>
    <x v="4584"/>
  </r>
  <r>
    <s v="Shampoo"/>
    <x v="1"/>
    <s v="HealthMax"/>
    <x v="5"/>
    <x v="0"/>
    <x v="0"/>
    <x v="2"/>
    <x v="10"/>
    <n v="78.546000000000006"/>
    <n v="1889.2380000000005"/>
    <x v="4585"/>
  </r>
  <r>
    <s v="Shampoo"/>
    <x v="1"/>
    <s v="HealthMax"/>
    <x v="5"/>
    <x v="0"/>
    <x v="0"/>
    <x v="2"/>
    <x v="11"/>
    <n v="37.206000000000003"/>
    <n v="1926.4440000000004"/>
    <x v="4586"/>
  </r>
  <r>
    <s v="Shampoo"/>
    <x v="1"/>
    <s v="HealthMax"/>
    <x v="5"/>
    <x v="0"/>
    <x v="0"/>
    <x v="3"/>
    <x v="0"/>
    <n v="16.536000000000001"/>
    <n v="16.536000000000001"/>
    <x v="4587"/>
  </r>
  <r>
    <s v="Shampoo"/>
    <x v="1"/>
    <s v="HealthMax"/>
    <x v="5"/>
    <x v="0"/>
    <x v="0"/>
    <x v="3"/>
    <x v="1"/>
    <n v="34.450000000000003"/>
    <n v="50.986000000000004"/>
    <x v="4588"/>
  </r>
  <r>
    <s v="Shampoo"/>
    <x v="1"/>
    <s v="HealthMax"/>
    <x v="5"/>
    <x v="0"/>
    <x v="0"/>
    <x v="3"/>
    <x v="2"/>
    <n v="50.986000000000004"/>
    <n v="101.97200000000001"/>
    <x v="4589"/>
  </r>
  <r>
    <s v="Shampoo"/>
    <x v="1"/>
    <s v="HealthMax"/>
    <x v="5"/>
    <x v="0"/>
    <x v="0"/>
    <x v="3"/>
    <x v="3"/>
    <n v="27.560000000000002"/>
    <n v="129.53200000000001"/>
    <x v="4590"/>
  </r>
  <r>
    <s v="Shampoo"/>
    <x v="1"/>
    <s v="HealthMax"/>
    <x v="5"/>
    <x v="0"/>
    <x v="0"/>
    <x v="3"/>
    <x v="4"/>
    <n v="27.560000000000002"/>
    <n v="157.09200000000001"/>
    <x v="4591"/>
  </r>
  <r>
    <s v="Shampoo"/>
    <x v="1"/>
    <s v="HealthMax"/>
    <x v="5"/>
    <x v="0"/>
    <x v="0"/>
    <x v="3"/>
    <x v="5"/>
    <n v="42.718000000000004"/>
    <n v="199.81"/>
    <x v="4592"/>
  </r>
  <r>
    <s v="Shampoo"/>
    <x v="1"/>
    <s v="HealthMax"/>
    <x v="5"/>
    <x v="0"/>
    <x v="0"/>
    <x v="3"/>
    <x v="6"/>
    <n v="6.8900000000000006"/>
    <n v="206.7"/>
    <x v="4593"/>
  </r>
  <r>
    <s v="Shampoo"/>
    <x v="1"/>
    <s v="HealthMax"/>
    <x v="5"/>
    <x v="0"/>
    <x v="0"/>
    <x v="3"/>
    <x v="7"/>
    <n v="2.7560000000000002"/>
    <n v="209.45599999999999"/>
    <x v="4594"/>
  </r>
  <r>
    <s v="Shampoo"/>
    <x v="1"/>
    <s v="HealthMax"/>
    <x v="5"/>
    <x v="0"/>
    <x v="0"/>
    <x v="3"/>
    <x v="8"/>
    <n v="13.780000000000001"/>
    <n v="223.23599999999999"/>
    <x v="4595"/>
  </r>
  <r>
    <s v="Shampoo"/>
    <x v="1"/>
    <s v="HealthMax"/>
    <x v="5"/>
    <x v="0"/>
    <x v="0"/>
    <x v="3"/>
    <x v="9"/>
    <n v="27.560000000000002"/>
    <n v="250.79599999999999"/>
    <x v="4596"/>
  </r>
  <r>
    <s v="Shampoo"/>
    <x v="1"/>
    <s v="HealthMax"/>
    <x v="5"/>
    <x v="0"/>
    <x v="0"/>
    <x v="3"/>
    <x v="10"/>
    <n v="6.8900000000000006"/>
    <n v="257.68599999999998"/>
    <x v="4597"/>
  </r>
  <r>
    <s v="Shampoo"/>
    <x v="1"/>
    <s v="HealthMax"/>
    <x v="5"/>
    <x v="0"/>
    <x v="0"/>
    <x v="3"/>
    <x v="11"/>
    <n v="2.7560000000000002"/>
    <n v="260.44200000000001"/>
    <x v="4598"/>
  </r>
  <r>
    <s v="Shampoo"/>
    <x v="1"/>
    <s v="HealthMax"/>
    <x v="5"/>
    <x v="0"/>
    <x v="0"/>
    <x v="4"/>
    <x v="0"/>
    <n v="6.8900000000000006"/>
    <n v="6.8900000000000006"/>
    <x v="4599"/>
  </r>
  <r>
    <s v="Shampoo"/>
    <x v="1"/>
    <s v="HealthMax"/>
    <x v="5"/>
    <x v="0"/>
    <x v="0"/>
    <x v="4"/>
    <x v="1"/>
    <n v="8.2680000000000007"/>
    <n v="15.158000000000001"/>
    <x v="4600"/>
  </r>
  <r>
    <s v="Shampoo"/>
    <x v="1"/>
    <s v="HealthMax"/>
    <x v="5"/>
    <x v="0"/>
    <x v="0"/>
    <x v="4"/>
    <x v="2"/>
    <n v="8.2680000000000007"/>
    <n v="23.426000000000002"/>
    <x v="4601"/>
  </r>
  <r>
    <s v="Shampoo"/>
    <x v="1"/>
    <s v="HealthMax"/>
    <x v="5"/>
    <x v="0"/>
    <x v="0"/>
    <x v="4"/>
    <x v="3"/>
    <n v="6.8900000000000006"/>
    <n v="30.316000000000003"/>
    <x v="4602"/>
  </r>
  <r>
    <s v="Shampoo"/>
    <x v="1"/>
    <s v="HealthMax"/>
    <x v="5"/>
    <x v="0"/>
    <x v="0"/>
    <x v="4"/>
    <x v="4"/>
    <n v="9.6460000000000008"/>
    <n v="39.962000000000003"/>
    <x v="4603"/>
  </r>
  <r>
    <s v="Shampoo"/>
    <x v="1"/>
    <s v="HealthMax"/>
    <x v="5"/>
    <x v="0"/>
    <x v="0"/>
    <x v="4"/>
    <x v="5"/>
    <n v="9.6460000000000008"/>
    <n v="49.608000000000004"/>
    <x v="4604"/>
  </r>
  <r>
    <s v="Shampoo"/>
    <x v="1"/>
    <s v="HealthMax"/>
    <x v="5"/>
    <x v="0"/>
    <x v="0"/>
    <x v="4"/>
    <x v="6"/>
    <n v="6.8900000000000006"/>
    <n v="56.498000000000005"/>
    <x v="4604"/>
  </r>
  <r>
    <s v="Shampoo"/>
    <x v="1"/>
    <s v="HealthMax"/>
    <x v="5"/>
    <x v="0"/>
    <x v="0"/>
    <x v="4"/>
    <x v="7"/>
    <n v="6.8900000000000006"/>
    <n v="63.388000000000005"/>
    <x v="4605"/>
  </r>
  <r>
    <s v="Shampoo"/>
    <x v="1"/>
    <s v="HealthMax"/>
    <x v="5"/>
    <x v="0"/>
    <x v="0"/>
    <x v="4"/>
    <x v="8"/>
    <n v="2.7560000000000002"/>
    <n v="66.144000000000005"/>
    <x v="4606"/>
  </r>
  <r>
    <s v="Shampoo"/>
    <x v="1"/>
    <s v="HealthMax"/>
    <x v="5"/>
    <x v="0"/>
    <x v="0"/>
    <x v="5"/>
    <x v="0"/>
    <n v="5.5120000000000005"/>
    <n v="5.5120000000000005"/>
    <x v="4607"/>
  </r>
  <r>
    <s v="Shampoo"/>
    <x v="1"/>
    <s v="HealthMax"/>
    <x v="5"/>
    <x v="0"/>
    <x v="1"/>
    <x v="0"/>
    <x v="0"/>
    <n v="1193.3480000000002"/>
    <n v="1193.3480000000002"/>
    <x v="4608"/>
  </r>
  <r>
    <s v="Shampoo"/>
    <x v="1"/>
    <s v="HealthMax"/>
    <x v="5"/>
    <x v="0"/>
    <x v="1"/>
    <x v="0"/>
    <x v="1"/>
    <n v="1070.7060000000001"/>
    <n v="2264.0540000000001"/>
    <x v="4609"/>
  </r>
  <r>
    <s v="Shampoo"/>
    <x v="1"/>
    <s v="HealthMax"/>
    <x v="5"/>
    <x v="0"/>
    <x v="1"/>
    <x v="0"/>
    <x v="2"/>
    <n v="1656.3560000000002"/>
    <n v="3920.4100000000003"/>
    <x v="4610"/>
  </r>
  <r>
    <s v="Shampoo"/>
    <x v="1"/>
    <s v="HealthMax"/>
    <x v="5"/>
    <x v="0"/>
    <x v="1"/>
    <x v="0"/>
    <x v="3"/>
    <n v="1015.5860000000001"/>
    <n v="4935.9960000000001"/>
    <x v="4611"/>
  </r>
  <r>
    <s v="Shampoo"/>
    <x v="1"/>
    <s v="HealthMax"/>
    <x v="5"/>
    <x v="0"/>
    <x v="1"/>
    <x v="0"/>
    <x v="4"/>
    <n v="1497.8860000000002"/>
    <n v="6433.8820000000005"/>
    <x v="4612"/>
  </r>
  <r>
    <s v="Shampoo"/>
    <x v="1"/>
    <s v="HealthMax"/>
    <x v="5"/>
    <x v="0"/>
    <x v="1"/>
    <x v="0"/>
    <x v="5"/>
    <n v="1606.748"/>
    <n v="8040.630000000001"/>
    <x v="4613"/>
  </r>
  <r>
    <s v="Shampoo"/>
    <x v="1"/>
    <s v="HealthMax"/>
    <x v="5"/>
    <x v="0"/>
    <x v="1"/>
    <x v="0"/>
    <x v="6"/>
    <n v="1449.6560000000002"/>
    <n v="9490.2860000000019"/>
    <x v="4614"/>
  </r>
  <r>
    <s v="Shampoo"/>
    <x v="1"/>
    <s v="HealthMax"/>
    <x v="5"/>
    <x v="0"/>
    <x v="1"/>
    <x v="0"/>
    <x v="7"/>
    <n v="1821.7160000000001"/>
    <n v="11312.002000000002"/>
    <x v="4615"/>
  </r>
  <r>
    <s v="Shampoo"/>
    <x v="1"/>
    <s v="HealthMax"/>
    <x v="5"/>
    <x v="0"/>
    <x v="1"/>
    <x v="0"/>
    <x v="8"/>
    <n v="1347.6840000000002"/>
    <n v="12659.686000000002"/>
    <x v="4616"/>
  </r>
  <r>
    <s v="Shampoo"/>
    <x v="1"/>
    <s v="HealthMax"/>
    <x v="5"/>
    <x v="0"/>
    <x v="1"/>
    <x v="0"/>
    <x v="9"/>
    <n v="1546.1160000000002"/>
    <n v="14205.802000000001"/>
    <x v="4617"/>
  </r>
  <r>
    <s v="Shampoo"/>
    <x v="1"/>
    <s v="HealthMax"/>
    <x v="5"/>
    <x v="0"/>
    <x v="1"/>
    <x v="0"/>
    <x v="10"/>
    <n v="1649.4660000000001"/>
    <n v="15855.268000000002"/>
    <x v="4618"/>
  </r>
  <r>
    <s v="Shampoo"/>
    <x v="1"/>
    <s v="HealthMax"/>
    <x v="5"/>
    <x v="0"/>
    <x v="1"/>
    <x v="0"/>
    <x v="11"/>
    <n v="1163.0320000000002"/>
    <n v="17018.300000000003"/>
    <x v="4619"/>
  </r>
  <r>
    <s v="Shampoo"/>
    <x v="1"/>
    <s v="HealthMax"/>
    <x v="5"/>
    <x v="0"/>
    <x v="1"/>
    <x v="1"/>
    <x v="0"/>
    <n v="1067.95"/>
    <n v="1067.95"/>
    <x v="4620"/>
  </r>
  <r>
    <s v="Shampoo"/>
    <x v="1"/>
    <s v="HealthMax"/>
    <x v="5"/>
    <x v="0"/>
    <x v="1"/>
    <x v="1"/>
    <x v="1"/>
    <n v="1489.6180000000002"/>
    <n v="2557.5680000000002"/>
    <x v="4621"/>
  </r>
  <r>
    <s v="Shampoo"/>
    <x v="1"/>
    <s v="HealthMax"/>
    <x v="5"/>
    <x v="0"/>
    <x v="1"/>
    <x v="1"/>
    <x v="2"/>
    <n v="1200.2380000000001"/>
    <n v="3757.8060000000005"/>
    <x v="4622"/>
  </r>
  <r>
    <s v="Shampoo"/>
    <x v="1"/>
    <s v="HealthMax"/>
    <x v="5"/>
    <x v="0"/>
    <x v="1"/>
    <x v="1"/>
    <x v="3"/>
    <n v="1502.0200000000002"/>
    <n v="5259.8260000000009"/>
    <x v="4623"/>
  </r>
  <r>
    <s v="Shampoo"/>
    <x v="1"/>
    <s v="HealthMax"/>
    <x v="5"/>
    <x v="0"/>
    <x v="1"/>
    <x v="1"/>
    <x v="4"/>
    <n v="1121.692"/>
    <n v="6381.5180000000009"/>
    <x v="4624"/>
  </r>
  <r>
    <s v="Shampoo"/>
    <x v="1"/>
    <s v="HealthMax"/>
    <x v="5"/>
    <x v="0"/>
    <x v="1"/>
    <x v="1"/>
    <x v="5"/>
    <n v="1218.152"/>
    <n v="7599.670000000001"/>
    <x v="4625"/>
  </r>
  <r>
    <s v="Shampoo"/>
    <x v="1"/>
    <s v="HealthMax"/>
    <x v="5"/>
    <x v="0"/>
    <x v="1"/>
    <x v="1"/>
    <x v="6"/>
    <n v="734.47400000000005"/>
    <n v="8334.1440000000002"/>
    <x v="4626"/>
  </r>
  <r>
    <s v="Shampoo"/>
    <x v="1"/>
    <s v="HealthMax"/>
    <x v="5"/>
    <x v="0"/>
    <x v="1"/>
    <x v="1"/>
    <x v="7"/>
    <n v="862.62800000000004"/>
    <n v="9196.7720000000008"/>
    <x v="4627"/>
  </r>
  <r>
    <s v="Shampoo"/>
    <x v="1"/>
    <s v="HealthMax"/>
    <x v="5"/>
    <x v="0"/>
    <x v="1"/>
    <x v="1"/>
    <x v="8"/>
    <n v="547.06600000000003"/>
    <n v="9743.8380000000016"/>
    <x v="4628"/>
  </r>
  <r>
    <s v="Shampoo"/>
    <x v="1"/>
    <s v="HealthMax"/>
    <x v="5"/>
    <x v="0"/>
    <x v="1"/>
    <x v="1"/>
    <x v="9"/>
    <n v="682.11"/>
    <n v="10425.948000000002"/>
    <x v="4629"/>
  </r>
  <r>
    <s v="Shampoo"/>
    <x v="1"/>
    <s v="HealthMax"/>
    <x v="5"/>
    <x v="0"/>
    <x v="1"/>
    <x v="1"/>
    <x v="10"/>
    <n v="640.7700000000001"/>
    <n v="11066.718000000003"/>
    <x v="4630"/>
  </r>
  <r>
    <s v="Shampoo"/>
    <x v="1"/>
    <s v="HealthMax"/>
    <x v="5"/>
    <x v="0"/>
    <x v="1"/>
    <x v="1"/>
    <x v="11"/>
    <n v="679.35400000000004"/>
    <n v="11746.072000000002"/>
    <x v="4631"/>
  </r>
  <r>
    <s v="Shampoo"/>
    <x v="1"/>
    <s v="HealthMax"/>
    <x v="5"/>
    <x v="0"/>
    <x v="1"/>
    <x v="2"/>
    <x v="0"/>
    <n v="796.48400000000004"/>
    <n v="796.48400000000004"/>
    <x v="4632"/>
  </r>
  <r>
    <s v="Shampoo"/>
    <x v="1"/>
    <s v="HealthMax"/>
    <x v="5"/>
    <x v="0"/>
    <x v="1"/>
    <x v="2"/>
    <x v="1"/>
    <n v="822.66600000000005"/>
    <n v="1619.15"/>
    <x v="4633"/>
  </r>
  <r>
    <s v="Shampoo"/>
    <x v="1"/>
    <s v="HealthMax"/>
    <x v="5"/>
    <x v="0"/>
    <x v="1"/>
    <x v="2"/>
    <x v="2"/>
    <n v="1003.1840000000001"/>
    <n v="2622.3340000000003"/>
    <x v="4634"/>
  </r>
  <r>
    <s v="Shampoo"/>
    <x v="1"/>
    <s v="HealthMax"/>
    <x v="5"/>
    <x v="0"/>
    <x v="1"/>
    <x v="2"/>
    <x v="3"/>
    <n v="1431.7420000000002"/>
    <n v="4054.0760000000005"/>
    <x v="4635"/>
  </r>
  <r>
    <s v="Shampoo"/>
    <x v="1"/>
    <s v="HealthMax"/>
    <x v="5"/>
    <x v="0"/>
    <x v="1"/>
    <x v="2"/>
    <x v="4"/>
    <n v="843.33600000000001"/>
    <n v="4897.4120000000003"/>
    <x v="4636"/>
  </r>
  <r>
    <s v="Shampoo"/>
    <x v="1"/>
    <s v="HealthMax"/>
    <x v="5"/>
    <x v="0"/>
    <x v="1"/>
    <x v="2"/>
    <x v="5"/>
    <n v="602.18600000000004"/>
    <n v="5499.598"/>
    <x v="4637"/>
  </r>
  <r>
    <s v="Shampoo"/>
    <x v="1"/>
    <s v="HealthMax"/>
    <x v="5"/>
    <x v="0"/>
    <x v="1"/>
    <x v="2"/>
    <x v="6"/>
    <n v="1001.806"/>
    <n v="6501.4040000000005"/>
    <x v="4638"/>
  </r>
  <r>
    <s v="Shampoo"/>
    <x v="1"/>
    <s v="HealthMax"/>
    <x v="5"/>
    <x v="0"/>
    <x v="1"/>
    <x v="2"/>
    <x v="7"/>
    <n v="1007.3180000000001"/>
    <n v="7508.7220000000007"/>
    <x v="4639"/>
  </r>
  <r>
    <s v="Shampoo"/>
    <x v="1"/>
    <s v="HealthMax"/>
    <x v="5"/>
    <x v="0"/>
    <x v="1"/>
    <x v="2"/>
    <x v="8"/>
    <n v="558.09"/>
    <n v="8066.8120000000008"/>
    <x v="4640"/>
  </r>
  <r>
    <s v="Shampoo"/>
    <x v="1"/>
    <s v="HealthMax"/>
    <x v="5"/>
    <x v="0"/>
    <x v="1"/>
    <x v="2"/>
    <x v="9"/>
    <n v="435.44800000000004"/>
    <n v="8502.26"/>
    <x v="4641"/>
  </r>
  <r>
    <s v="Shampoo"/>
    <x v="1"/>
    <s v="HealthMax"/>
    <x v="5"/>
    <x v="0"/>
    <x v="1"/>
    <x v="2"/>
    <x v="10"/>
    <n v="369.30400000000003"/>
    <n v="8871.5640000000003"/>
    <x v="4642"/>
  </r>
  <r>
    <s v="Shampoo"/>
    <x v="1"/>
    <s v="HealthMax"/>
    <x v="5"/>
    <x v="0"/>
    <x v="1"/>
    <x v="2"/>
    <x v="11"/>
    <n v="173.62800000000001"/>
    <n v="9045.1920000000009"/>
    <x v="4643"/>
  </r>
  <r>
    <s v="Shampoo"/>
    <x v="1"/>
    <s v="HealthMax"/>
    <x v="5"/>
    <x v="0"/>
    <x v="1"/>
    <x v="3"/>
    <x v="0"/>
    <n v="77.168000000000006"/>
    <n v="77.168000000000006"/>
    <x v="4644"/>
  </r>
  <r>
    <s v="Shampoo"/>
    <x v="1"/>
    <s v="HealthMax"/>
    <x v="5"/>
    <x v="0"/>
    <x v="1"/>
    <x v="3"/>
    <x v="1"/>
    <n v="162.60400000000001"/>
    <n v="239.77200000000002"/>
    <x v="4645"/>
  </r>
  <r>
    <s v="Shampoo"/>
    <x v="1"/>
    <s v="HealthMax"/>
    <x v="5"/>
    <x v="0"/>
    <x v="1"/>
    <x v="3"/>
    <x v="2"/>
    <n v="238.39400000000001"/>
    <n v="478.16600000000005"/>
    <x v="4646"/>
  </r>
  <r>
    <s v="Shampoo"/>
    <x v="1"/>
    <s v="HealthMax"/>
    <x v="5"/>
    <x v="0"/>
    <x v="1"/>
    <x v="3"/>
    <x v="3"/>
    <n v="126.77600000000001"/>
    <n v="604.94200000000001"/>
    <x v="4647"/>
  </r>
  <r>
    <s v="Shampoo"/>
    <x v="1"/>
    <s v="HealthMax"/>
    <x v="5"/>
    <x v="0"/>
    <x v="1"/>
    <x v="3"/>
    <x v="4"/>
    <n v="130.91000000000003"/>
    <n v="735.85200000000009"/>
    <x v="4648"/>
  </r>
  <r>
    <s v="Shampoo"/>
    <x v="1"/>
    <s v="HealthMax"/>
    <x v="5"/>
    <x v="0"/>
    <x v="1"/>
    <x v="3"/>
    <x v="5"/>
    <n v="201.18800000000002"/>
    <n v="937.04000000000008"/>
    <x v="4649"/>
  </r>
  <r>
    <s v="Shampoo"/>
    <x v="1"/>
    <s v="HealthMax"/>
    <x v="5"/>
    <x v="0"/>
    <x v="1"/>
    <x v="3"/>
    <x v="6"/>
    <n v="33.072000000000003"/>
    <n v="970.11200000000008"/>
    <x v="4650"/>
  </r>
  <r>
    <s v="Shampoo"/>
    <x v="1"/>
    <s v="HealthMax"/>
    <x v="5"/>
    <x v="0"/>
    <x v="1"/>
    <x v="3"/>
    <x v="7"/>
    <n v="15.158000000000001"/>
    <n v="985.2700000000001"/>
    <x v="4651"/>
  </r>
  <r>
    <s v="Shampoo"/>
    <x v="1"/>
    <s v="HealthMax"/>
    <x v="5"/>
    <x v="0"/>
    <x v="1"/>
    <x v="3"/>
    <x v="8"/>
    <n v="62.010000000000005"/>
    <n v="1047.2800000000002"/>
    <x v="4652"/>
  </r>
  <r>
    <s v="Shampoo"/>
    <x v="1"/>
    <s v="HealthMax"/>
    <x v="5"/>
    <x v="0"/>
    <x v="1"/>
    <x v="3"/>
    <x v="9"/>
    <n v="130.91000000000003"/>
    <n v="1178.1900000000003"/>
    <x v="4653"/>
  </r>
  <r>
    <s v="Shampoo"/>
    <x v="1"/>
    <s v="HealthMax"/>
    <x v="5"/>
    <x v="0"/>
    <x v="1"/>
    <x v="3"/>
    <x v="10"/>
    <n v="33.072000000000003"/>
    <n v="1211.2620000000002"/>
    <x v="4654"/>
  </r>
  <r>
    <s v="Shampoo"/>
    <x v="1"/>
    <s v="HealthMax"/>
    <x v="5"/>
    <x v="0"/>
    <x v="1"/>
    <x v="3"/>
    <x v="11"/>
    <n v="12.402000000000001"/>
    <n v="1223.6640000000002"/>
    <x v="4655"/>
  </r>
  <r>
    <s v="Shampoo"/>
    <x v="1"/>
    <s v="HealthMax"/>
    <x v="5"/>
    <x v="0"/>
    <x v="1"/>
    <x v="4"/>
    <x v="0"/>
    <n v="41.34"/>
    <n v="41.34"/>
    <x v="4656"/>
  </r>
  <r>
    <s v="Shampoo"/>
    <x v="1"/>
    <s v="HealthMax"/>
    <x v="5"/>
    <x v="0"/>
    <x v="1"/>
    <x v="4"/>
    <x v="1"/>
    <n v="55.120000000000005"/>
    <n v="96.460000000000008"/>
    <x v="4657"/>
  </r>
  <r>
    <s v="Shampoo"/>
    <x v="1"/>
    <s v="HealthMax"/>
    <x v="5"/>
    <x v="0"/>
    <x v="1"/>
    <x v="4"/>
    <x v="2"/>
    <n v="57.876000000000005"/>
    <n v="154.33600000000001"/>
    <x v="4658"/>
  </r>
  <r>
    <s v="Shampoo"/>
    <x v="1"/>
    <s v="HealthMax"/>
    <x v="5"/>
    <x v="0"/>
    <x v="1"/>
    <x v="4"/>
    <x v="3"/>
    <n v="45.474000000000004"/>
    <n v="199.81"/>
    <x v="4659"/>
  </r>
  <r>
    <s v="Shampoo"/>
    <x v="1"/>
    <s v="HealthMax"/>
    <x v="5"/>
    <x v="0"/>
    <x v="1"/>
    <x v="4"/>
    <x v="4"/>
    <n v="64.766000000000005"/>
    <n v="264.57600000000002"/>
    <x v="4660"/>
  </r>
  <r>
    <s v="Shampoo"/>
    <x v="1"/>
    <s v="HealthMax"/>
    <x v="5"/>
    <x v="0"/>
    <x v="1"/>
    <x v="4"/>
    <x v="5"/>
    <n v="66.144000000000005"/>
    <n v="330.72"/>
    <x v="4661"/>
  </r>
  <r>
    <s v="Shampoo"/>
    <x v="1"/>
    <s v="HealthMax"/>
    <x v="5"/>
    <x v="0"/>
    <x v="1"/>
    <x v="4"/>
    <x v="6"/>
    <n v="39.962000000000003"/>
    <n v="370.68200000000002"/>
    <x v="4662"/>
  </r>
  <r>
    <s v="Shampoo"/>
    <x v="1"/>
    <s v="HealthMax"/>
    <x v="5"/>
    <x v="0"/>
    <x v="1"/>
    <x v="4"/>
    <x v="7"/>
    <n v="41.34"/>
    <n v="412.02200000000005"/>
    <x v="4663"/>
  </r>
  <r>
    <s v="Shampoo"/>
    <x v="1"/>
    <s v="HealthMax"/>
    <x v="5"/>
    <x v="0"/>
    <x v="1"/>
    <x v="4"/>
    <x v="8"/>
    <n v="20.67"/>
    <n v="432.69200000000006"/>
    <x v="4664"/>
  </r>
  <r>
    <s v="Shampoo"/>
    <x v="1"/>
    <s v="HealthMax"/>
    <x v="5"/>
    <x v="0"/>
    <x v="1"/>
    <x v="5"/>
    <x v="0"/>
    <n v="39.962000000000003"/>
    <n v="39.962000000000003"/>
    <x v="4595"/>
  </r>
  <r>
    <s v="Shampoo"/>
    <x v="1"/>
    <s v="HealthMax"/>
    <x v="5"/>
    <x v="1"/>
    <x v="0"/>
    <x v="0"/>
    <x v="0"/>
    <n v="165.36"/>
    <n v="165.36"/>
    <x v="4665"/>
  </r>
  <r>
    <s v="Shampoo"/>
    <x v="1"/>
    <s v="HealthMax"/>
    <x v="5"/>
    <x v="1"/>
    <x v="0"/>
    <x v="0"/>
    <x v="1"/>
    <n v="143.31200000000001"/>
    <n v="308.67200000000003"/>
    <x v="4666"/>
  </r>
  <r>
    <s v="Shampoo"/>
    <x v="1"/>
    <s v="HealthMax"/>
    <x v="5"/>
    <x v="1"/>
    <x v="0"/>
    <x v="0"/>
    <x v="2"/>
    <n v="177.762"/>
    <n v="486.43400000000003"/>
    <x v="4667"/>
  </r>
  <r>
    <s v="Shampoo"/>
    <x v="1"/>
    <s v="HealthMax"/>
    <x v="5"/>
    <x v="1"/>
    <x v="0"/>
    <x v="0"/>
    <x v="3"/>
    <n v="89.570000000000007"/>
    <n v="576.00400000000002"/>
    <x v="4668"/>
  </r>
  <r>
    <s v="Shampoo"/>
    <x v="1"/>
    <s v="HealthMax"/>
    <x v="5"/>
    <x v="1"/>
    <x v="0"/>
    <x v="0"/>
    <x v="4"/>
    <n v="192.92000000000002"/>
    <n v="768.92399999999998"/>
    <x v="4669"/>
  </r>
  <r>
    <s v="Shampoo"/>
    <x v="1"/>
    <s v="HealthMax"/>
    <x v="5"/>
    <x v="1"/>
    <x v="0"/>
    <x v="0"/>
    <x v="5"/>
    <n v="201.18800000000002"/>
    <n v="970.11199999999997"/>
    <x v="4670"/>
  </r>
  <r>
    <s v="Shampoo"/>
    <x v="1"/>
    <s v="HealthMax"/>
    <x v="5"/>
    <x v="1"/>
    <x v="0"/>
    <x v="0"/>
    <x v="6"/>
    <n v="89.570000000000007"/>
    <n v="1059.682"/>
    <x v="4671"/>
  </r>
  <r>
    <s v="Shampoo"/>
    <x v="1"/>
    <s v="HealthMax"/>
    <x v="5"/>
    <x v="1"/>
    <x v="0"/>
    <x v="0"/>
    <x v="7"/>
    <n v="119.88600000000001"/>
    <n v="1179.568"/>
    <x v="4672"/>
  </r>
  <r>
    <s v="Shampoo"/>
    <x v="1"/>
    <s v="HealthMax"/>
    <x v="5"/>
    <x v="1"/>
    <x v="0"/>
    <x v="0"/>
    <x v="8"/>
    <n v="137.80000000000001"/>
    <n v="1317.3679999999999"/>
    <x v="4673"/>
  </r>
  <r>
    <s v="Shampoo"/>
    <x v="1"/>
    <s v="HealthMax"/>
    <x v="5"/>
    <x v="1"/>
    <x v="0"/>
    <x v="0"/>
    <x v="9"/>
    <n v="112.99600000000001"/>
    <n v="1430.364"/>
    <x v="4674"/>
  </r>
  <r>
    <s v="Shampoo"/>
    <x v="1"/>
    <s v="HealthMax"/>
    <x v="5"/>
    <x v="1"/>
    <x v="0"/>
    <x v="0"/>
    <x v="10"/>
    <n v="166.738"/>
    <n v="1597.1020000000001"/>
    <x v="4675"/>
  </r>
  <r>
    <s v="Shampoo"/>
    <x v="1"/>
    <s v="HealthMax"/>
    <x v="5"/>
    <x v="1"/>
    <x v="0"/>
    <x v="0"/>
    <x v="11"/>
    <n v="125.39800000000001"/>
    <n v="1722.5"/>
    <x v="4676"/>
  </r>
  <r>
    <s v="Shampoo"/>
    <x v="1"/>
    <s v="HealthMax"/>
    <x v="5"/>
    <x v="1"/>
    <x v="0"/>
    <x v="1"/>
    <x v="0"/>
    <n v="71.656000000000006"/>
    <n v="71.656000000000006"/>
    <x v="4677"/>
  </r>
  <r>
    <s v="Shampoo"/>
    <x v="1"/>
    <s v="HealthMax"/>
    <x v="5"/>
    <x v="1"/>
    <x v="0"/>
    <x v="1"/>
    <x v="1"/>
    <n v="79.924000000000007"/>
    <n v="151.58000000000001"/>
    <x v="4678"/>
  </r>
  <r>
    <s v="Shampoo"/>
    <x v="1"/>
    <s v="HealthMax"/>
    <x v="5"/>
    <x v="1"/>
    <x v="0"/>
    <x v="1"/>
    <x v="2"/>
    <n v="90.948000000000008"/>
    <n v="242.52800000000002"/>
    <x v="4679"/>
  </r>
  <r>
    <s v="Shampoo"/>
    <x v="1"/>
    <s v="HealthMax"/>
    <x v="5"/>
    <x v="1"/>
    <x v="0"/>
    <x v="1"/>
    <x v="3"/>
    <n v="96.460000000000008"/>
    <n v="338.98800000000006"/>
    <x v="4680"/>
  </r>
  <r>
    <s v="Shampoo"/>
    <x v="1"/>
    <s v="HealthMax"/>
    <x v="5"/>
    <x v="1"/>
    <x v="0"/>
    <x v="1"/>
    <x v="4"/>
    <n v="144.69"/>
    <n v="483.67800000000005"/>
    <x v="4681"/>
  </r>
  <r>
    <s v="Shampoo"/>
    <x v="1"/>
    <s v="HealthMax"/>
    <x v="5"/>
    <x v="1"/>
    <x v="0"/>
    <x v="1"/>
    <x v="5"/>
    <n v="148.82400000000001"/>
    <n v="632.50200000000007"/>
    <x v="4654"/>
  </r>
  <r>
    <s v="Shampoo"/>
    <x v="1"/>
    <s v="HealthMax"/>
    <x v="5"/>
    <x v="1"/>
    <x v="0"/>
    <x v="1"/>
    <x v="6"/>
    <n v="190.16400000000002"/>
    <n v="822.66600000000005"/>
    <x v="4682"/>
  </r>
  <r>
    <s v="Shampoo"/>
    <x v="1"/>
    <s v="HealthMax"/>
    <x v="5"/>
    <x v="1"/>
    <x v="0"/>
    <x v="1"/>
    <x v="7"/>
    <n v="146.06800000000001"/>
    <n v="968.73400000000004"/>
    <x v="4683"/>
  </r>
  <r>
    <s v="Shampoo"/>
    <x v="1"/>
    <s v="HealthMax"/>
    <x v="5"/>
    <x v="1"/>
    <x v="0"/>
    <x v="1"/>
    <x v="8"/>
    <n v="214.96800000000002"/>
    <n v="1183.702"/>
    <x v="4684"/>
  </r>
  <r>
    <s v="Shampoo"/>
    <x v="1"/>
    <s v="HealthMax"/>
    <x v="5"/>
    <x v="1"/>
    <x v="0"/>
    <x v="1"/>
    <x v="9"/>
    <n v="186.03000000000003"/>
    <n v="1369.732"/>
    <x v="4685"/>
  </r>
  <r>
    <s v="Shampoo"/>
    <x v="1"/>
    <s v="HealthMax"/>
    <x v="5"/>
    <x v="1"/>
    <x v="0"/>
    <x v="1"/>
    <x v="10"/>
    <n v="223.23600000000002"/>
    <n v="1592.9680000000001"/>
    <x v="4686"/>
  </r>
  <r>
    <s v="Shampoo"/>
    <x v="1"/>
    <s v="HealthMax"/>
    <x v="5"/>
    <x v="1"/>
    <x v="0"/>
    <x v="1"/>
    <x v="11"/>
    <n v="177.762"/>
    <n v="1770.73"/>
    <x v="4687"/>
  </r>
  <r>
    <s v="Shampoo"/>
    <x v="1"/>
    <s v="HealthMax"/>
    <x v="5"/>
    <x v="1"/>
    <x v="0"/>
    <x v="2"/>
    <x v="0"/>
    <n v="210.834"/>
    <n v="210.834"/>
    <x v="4688"/>
  </r>
  <r>
    <s v="Shampoo"/>
    <x v="1"/>
    <s v="HealthMax"/>
    <x v="5"/>
    <x v="1"/>
    <x v="0"/>
    <x v="2"/>
    <x v="1"/>
    <n v="216.346"/>
    <n v="427.18"/>
    <x v="4689"/>
  </r>
  <r>
    <s v="Shampoo"/>
    <x v="1"/>
    <s v="HealthMax"/>
    <x v="5"/>
    <x v="1"/>
    <x v="0"/>
    <x v="2"/>
    <x v="2"/>
    <n v="239.77200000000002"/>
    <n v="666.952"/>
    <x v="4690"/>
  </r>
  <r>
    <s v="Shampoo"/>
    <x v="1"/>
    <s v="HealthMax"/>
    <x v="5"/>
    <x v="1"/>
    <x v="0"/>
    <x v="2"/>
    <x v="3"/>
    <n v="168.11600000000001"/>
    <n v="835.06799999999998"/>
    <x v="4691"/>
  </r>
  <r>
    <s v="Shampoo"/>
    <x v="1"/>
    <s v="HealthMax"/>
    <x v="5"/>
    <x v="1"/>
    <x v="0"/>
    <x v="2"/>
    <x v="4"/>
    <n v="213.59000000000003"/>
    <n v="1048.6579999999999"/>
    <x v="4692"/>
  </r>
  <r>
    <s v="Shampoo"/>
    <x v="1"/>
    <s v="HealthMax"/>
    <x v="5"/>
    <x v="1"/>
    <x v="0"/>
    <x v="2"/>
    <x v="5"/>
    <n v="150.202"/>
    <n v="1198.8599999999999"/>
    <x v="4693"/>
  </r>
  <r>
    <s v="Shampoo"/>
    <x v="1"/>
    <s v="HealthMax"/>
    <x v="5"/>
    <x v="1"/>
    <x v="0"/>
    <x v="2"/>
    <x v="6"/>
    <n v="198.43200000000002"/>
    <n v="1397.2919999999999"/>
    <x v="4694"/>
  </r>
  <r>
    <s v="Shampoo"/>
    <x v="1"/>
    <s v="HealthMax"/>
    <x v="5"/>
    <x v="1"/>
    <x v="0"/>
    <x v="2"/>
    <x v="7"/>
    <n v="146.06800000000001"/>
    <n v="1543.36"/>
    <x v="4694"/>
  </r>
  <r>
    <s v="Shampoo"/>
    <x v="1"/>
    <s v="HealthMax"/>
    <x v="5"/>
    <x v="1"/>
    <x v="0"/>
    <x v="2"/>
    <x v="8"/>
    <n v="165.36"/>
    <n v="1708.7199999999998"/>
    <x v="4695"/>
  </r>
  <r>
    <s v="Shampoo"/>
    <x v="1"/>
    <s v="HealthMax"/>
    <x v="5"/>
    <x v="1"/>
    <x v="0"/>
    <x v="2"/>
    <x v="9"/>
    <n v="117.13000000000001"/>
    <n v="1825.85"/>
    <x v="4696"/>
  </r>
  <r>
    <s v="Shampoo"/>
    <x v="1"/>
    <s v="HealthMax"/>
    <x v="5"/>
    <x v="1"/>
    <x v="0"/>
    <x v="2"/>
    <x v="10"/>
    <n v="121.26400000000001"/>
    <n v="1947.114"/>
    <x v="4697"/>
  </r>
  <r>
    <s v="Shampoo"/>
    <x v="1"/>
    <s v="HealthMax"/>
    <x v="5"/>
    <x v="1"/>
    <x v="0"/>
    <x v="2"/>
    <x v="11"/>
    <n v="71.656000000000006"/>
    <n v="2018.77"/>
    <x v="4698"/>
  </r>
  <r>
    <s v="Shampoo"/>
    <x v="1"/>
    <s v="HealthMax"/>
    <x v="5"/>
    <x v="1"/>
    <x v="0"/>
    <x v="3"/>
    <x v="0"/>
    <n v="35.828000000000003"/>
    <n v="35.828000000000003"/>
    <x v="4699"/>
  </r>
  <r>
    <s v="Shampoo"/>
    <x v="1"/>
    <s v="HealthMax"/>
    <x v="5"/>
    <x v="1"/>
    <x v="0"/>
    <x v="3"/>
    <x v="1"/>
    <n v="48.230000000000004"/>
    <n v="84.058000000000007"/>
    <x v="4700"/>
  </r>
  <r>
    <s v="Shampoo"/>
    <x v="1"/>
    <s v="HealthMax"/>
    <x v="5"/>
    <x v="1"/>
    <x v="0"/>
    <x v="3"/>
    <x v="2"/>
    <n v="46.852000000000004"/>
    <n v="130.91000000000003"/>
    <x v="4701"/>
  </r>
  <r>
    <s v="Shampoo"/>
    <x v="1"/>
    <s v="HealthMax"/>
    <x v="5"/>
    <x v="1"/>
    <x v="0"/>
    <x v="3"/>
    <x v="3"/>
    <n v="33.072000000000003"/>
    <n v="163.98200000000003"/>
    <x v="4702"/>
  </r>
  <r>
    <s v="Shampoo"/>
    <x v="1"/>
    <s v="HealthMax"/>
    <x v="5"/>
    <x v="1"/>
    <x v="0"/>
    <x v="3"/>
    <x v="4"/>
    <n v="19.292000000000002"/>
    <n v="183.27400000000003"/>
    <x v="4703"/>
  </r>
  <r>
    <s v="Shampoo"/>
    <x v="1"/>
    <s v="HealthMax"/>
    <x v="5"/>
    <x v="1"/>
    <x v="0"/>
    <x v="3"/>
    <x v="5"/>
    <n v="2.7560000000000002"/>
    <n v="186.03000000000003"/>
    <x v="4704"/>
  </r>
  <r>
    <s v="Shampoo"/>
    <x v="1"/>
    <s v="HealthMax"/>
    <x v="5"/>
    <x v="1"/>
    <x v="0"/>
    <x v="3"/>
    <x v="6"/>
    <n v="4.1340000000000003"/>
    <n v="190.16400000000004"/>
    <x v="4705"/>
  </r>
  <r>
    <s v="Shampoo"/>
    <x v="1"/>
    <s v="HealthMax"/>
    <x v="5"/>
    <x v="1"/>
    <x v="0"/>
    <x v="3"/>
    <x v="7"/>
    <n v="9.6460000000000008"/>
    <n v="199.81000000000006"/>
    <x v="4706"/>
  </r>
  <r>
    <s v="Shampoo"/>
    <x v="1"/>
    <s v="HealthMax"/>
    <x v="5"/>
    <x v="1"/>
    <x v="0"/>
    <x v="3"/>
    <x v="8"/>
    <n v="4.1340000000000003"/>
    <n v="203.94400000000007"/>
    <x v="4707"/>
  </r>
  <r>
    <s v="Shampoo"/>
    <x v="1"/>
    <s v="HealthMax"/>
    <x v="5"/>
    <x v="1"/>
    <x v="0"/>
    <x v="3"/>
    <x v="9"/>
    <n v="8.2680000000000007"/>
    <n v="212.21200000000007"/>
    <x v="4708"/>
  </r>
  <r>
    <s v="Shampoo"/>
    <x v="1"/>
    <s v="HealthMax"/>
    <x v="5"/>
    <x v="1"/>
    <x v="0"/>
    <x v="4"/>
    <x v="0"/>
    <n v="2.7560000000000002"/>
    <n v="2.7560000000000002"/>
    <x v="4709"/>
  </r>
  <r>
    <s v="Shampoo"/>
    <x v="1"/>
    <s v="HealthMax"/>
    <x v="5"/>
    <x v="1"/>
    <x v="0"/>
    <x v="4"/>
    <x v="2"/>
    <n v="2.7560000000000002"/>
    <n v="5.5120000000000005"/>
    <x v="4710"/>
  </r>
  <r>
    <s v="Shampoo"/>
    <x v="1"/>
    <s v="HealthMax"/>
    <x v="5"/>
    <x v="1"/>
    <x v="0"/>
    <x v="4"/>
    <x v="3"/>
    <n v="5.5120000000000005"/>
    <n v="11.024000000000001"/>
    <x v="4711"/>
  </r>
  <r>
    <s v="Shampoo"/>
    <x v="1"/>
    <s v="HealthMax"/>
    <x v="5"/>
    <x v="1"/>
    <x v="0"/>
    <x v="4"/>
    <x v="4"/>
    <n v="4.1340000000000003"/>
    <n v="15.158000000000001"/>
    <x v="4712"/>
  </r>
  <r>
    <s v="Shampoo"/>
    <x v="1"/>
    <s v="HealthMax"/>
    <x v="5"/>
    <x v="1"/>
    <x v="0"/>
    <x v="4"/>
    <x v="6"/>
    <n v="4.1340000000000003"/>
    <n v="19.292000000000002"/>
    <x v="4713"/>
  </r>
  <r>
    <s v="Shampoo"/>
    <x v="1"/>
    <s v="HealthMax"/>
    <x v="5"/>
    <x v="1"/>
    <x v="0"/>
    <x v="4"/>
    <x v="10"/>
    <n v="2.7560000000000002"/>
    <n v="22.048000000000002"/>
    <x v="4714"/>
  </r>
  <r>
    <s v="Shampoo"/>
    <x v="1"/>
    <s v="HealthMax"/>
    <x v="5"/>
    <x v="1"/>
    <x v="0"/>
    <x v="5"/>
    <x v="0"/>
    <n v="2.7560000000000002"/>
    <n v="2.7560000000000002"/>
    <x v="4714"/>
  </r>
  <r>
    <s v="Shampoo"/>
    <x v="1"/>
    <s v="HealthMax"/>
    <x v="5"/>
    <x v="1"/>
    <x v="1"/>
    <x v="0"/>
    <x v="0"/>
    <n v="773.05800000000011"/>
    <n v="773.05800000000011"/>
    <x v="4715"/>
  </r>
  <r>
    <s v="Shampoo"/>
    <x v="1"/>
    <s v="HealthMax"/>
    <x v="5"/>
    <x v="1"/>
    <x v="1"/>
    <x v="0"/>
    <x v="1"/>
    <n v="673.8420000000001"/>
    <n v="1446.9"/>
    <x v="4716"/>
  </r>
  <r>
    <s v="Shampoo"/>
    <x v="1"/>
    <s v="HealthMax"/>
    <x v="5"/>
    <x v="1"/>
    <x v="1"/>
    <x v="0"/>
    <x v="2"/>
    <n v="830.93400000000008"/>
    <n v="2277.8340000000003"/>
    <x v="4717"/>
  </r>
  <r>
    <s v="Shampoo"/>
    <x v="1"/>
    <s v="HealthMax"/>
    <x v="5"/>
    <x v="1"/>
    <x v="1"/>
    <x v="0"/>
    <x v="3"/>
    <n v="420.29"/>
    <n v="2698.1240000000003"/>
    <x v="4718"/>
  </r>
  <r>
    <s v="Shampoo"/>
    <x v="1"/>
    <s v="HealthMax"/>
    <x v="5"/>
    <x v="1"/>
    <x v="1"/>
    <x v="0"/>
    <x v="4"/>
    <n v="905.34600000000012"/>
    <n v="3603.4700000000003"/>
    <x v="4719"/>
  </r>
  <r>
    <s v="Shampoo"/>
    <x v="1"/>
    <s v="HealthMax"/>
    <x v="5"/>
    <x v="1"/>
    <x v="1"/>
    <x v="0"/>
    <x v="5"/>
    <n v="941.17400000000009"/>
    <n v="4544.6440000000002"/>
    <x v="4720"/>
  </r>
  <r>
    <s v="Shampoo"/>
    <x v="1"/>
    <s v="HealthMax"/>
    <x v="5"/>
    <x v="1"/>
    <x v="1"/>
    <x v="0"/>
    <x v="6"/>
    <n v="420.29"/>
    <n v="4964.9340000000002"/>
    <x v="4721"/>
  </r>
  <r>
    <s v="Shampoo"/>
    <x v="1"/>
    <s v="HealthMax"/>
    <x v="5"/>
    <x v="1"/>
    <x v="1"/>
    <x v="0"/>
    <x v="7"/>
    <n v="562.22400000000005"/>
    <n v="5527.1580000000004"/>
    <x v="4722"/>
  </r>
  <r>
    <s v="Shampoo"/>
    <x v="1"/>
    <s v="HealthMax"/>
    <x v="5"/>
    <x v="1"/>
    <x v="1"/>
    <x v="0"/>
    <x v="8"/>
    <n v="643.52600000000007"/>
    <n v="6170.6840000000002"/>
    <x v="4723"/>
  </r>
  <r>
    <s v="Shampoo"/>
    <x v="1"/>
    <s v="HealthMax"/>
    <x v="5"/>
    <x v="1"/>
    <x v="1"/>
    <x v="0"/>
    <x v="9"/>
    <n v="529.15200000000004"/>
    <n v="6699.8360000000002"/>
    <x v="4724"/>
  </r>
  <r>
    <s v="Shampoo"/>
    <x v="1"/>
    <s v="HealthMax"/>
    <x v="5"/>
    <x v="1"/>
    <x v="1"/>
    <x v="0"/>
    <x v="10"/>
    <n v="782.70400000000006"/>
    <n v="7482.54"/>
    <x v="4725"/>
  </r>
  <r>
    <s v="Shampoo"/>
    <x v="1"/>
    <s v="HealthMax"/>
    <x v="5"/>
    <x v="1"/>
    <x v="1"/>
    <x v="0"/>
    <x v="11"/>
    <n v="589.78400000000011"/>
    <n v="8072.3240000000005"/>
    <x v="4726"/>
  </r>
  <r>
    <s v="Shampoo"/>
    <x v="1"/>
    <s v="HealthMax"/>
    <x v="5"/>
    <x v="1"/>
    <x v="1"/>
    <x v="1"/>
    <x v="0"/>
    <n v="334.85400000000004"/>
    <n v="334.85400000000004"/>
    <x v="4727"/>
  </r>
  <r>
    <s v="Shampoo"/>
    <x v="1"/>
    <s v="HealthMax"/>
    <x v="5"/>
    <x v="1"/>
    <x v="1"/>
    <x v="1"/>
    <x v="1"/>
    <n v="377.572"/>
    <n v="712.42600000000004"/>
    <x v="4728"/>
  </r>
  <r>
    <s v="Shampoo"/>
    <x v="1"/>
    <s v="HealthMax"/>
    <x v="5"/>
    <x v="1"/>
    <x v="1"/>
    <x v="1"/>
    <x v="2"/>
    <n v="425.80200000000002"/>
    <n v="1138.2280000000001"/>
    <x v="4729"/>
  </r>
  <r>
    <s v="Shampoo"/>
    <x v="1"/>
    <s v="HealthMax"/>
    <x v="5"/>
    <x v="1"/>
    <x v="1"/>
    <x v="1"/>
    <x v="3"/>
    <n v="453.36200000000002"/>
    <n v="1591.5900000000001"/>
    <x v="4730"/>
  </r>
  <r>
    <s v="Shampoo"/>
    <x v="1"/>
    <s v="HealthMax"/>
    <x v="5"/>
    <x v="1"/>
    <x v="1"/>
    <x v="1"/>
    <x v="4"/>
    <n v="680.73200000000008"/>
    <n v="2272.3220000000001"/>
    <x v="4731"/>
  </r>
  <r>
    <s v="Shampoo"/>
    <x v="1"/>
    <s v="HealthMax"/>
    <x v="5"/>
    <x v="1"/>
    <x v="1"/>
    <x v="1"/>
    <x v="5"/>
    <n v="700.02400000000011"/>
    <n v="2972.3460000000005"/>
    <x v="4732"/>
  </r>
  <r>
    <s v="Shampoo"/>
    <x v="1"/>
    <s v="HealthMax"/>
    <x v="5"/>
    <x v="1"/>
    <x v="1"/>
    <x v="1"/>
    <x v="6"/>
    <n v="891.56600000000003"/>
    <n v="3863.9120000000003"/>
    <x v="4733"/>
  </r>
  <r>
    <s v="Shampoo"/>
    <x v="1"/>
    <s v="HealthMax"/>
    <x v="5"/>
    <x v="1"/>
    <x v="1"/>
    <x v="1"/>
    <x v="7"/>
    <n v="687.62200000000007"/>
    <n v="4551.5340000000006"/>
    <x v="4734"/>
  </r>
  <r>
    <s v="Shampoo"/>
    <x v="1"/>
    <s v="HealthMax"/>
    <x v="5"/>
    <x v="1"/>
    <x v="1"/>
    <x v="1"/>
    <x v="8"/>
    <n v="1011.4520000000001"/>
    <n v="5562.9860000000008"/>
    <x v="4735"/>
  </r>
  <r>
    <s v="Shampoo"/>
    <x v="1"/>
    <s v="HealthMax"/>
    <x v="5"/>
    <x v="1"/>
    <x v="1"/>
    <x v="1"/>
    <x v="9"/>
    <n v="870.89600000000007"/>
    <n v="6433.8820000000005"/>
    <x v="4736"/>
  </r>
  <r>
    <s v="Shampoo"/>
    <x v="1"/>
    <s v="HealthMax"/>
    <x v="5"/>
    <x v="1"/>
    <x v="1"/>
    <x v="1"/>
    <x v="10"/>
    <n v="1044.5240000000001"/>
    <n v="7478.4060000000009"/>
    <x v="4737"/>
  </r>
  <r>
    <s v="Shampoo"/>
    <x v="1"/>
    <s v="HealthMax"/>
    <x v="5"/>
    <x v="1"/>
    <x v="1"/>
    <x v="1"/>
    <x v="11"/>
    <n v="830.93400000000008"/>
    <n v="8309.34"/>
    <x v="4738"/>
  </r>
  <r>
    <s v="Shampoo"/>
    <x v="1"/>
    <s v="HealthMax"/>
    <x v="5"/>
    <x v="1"/>
    <x v="1"/>
    <x v="2"/>
    <x v="0"/>
    <n v="989.40400000000011"/>
    <n v="989.40400000000011"/>
    <x v="4739"/>
  </r>
  <r>
    <s v="Shampoo"/>
    <x v="1"/>
    <s v="HealthMax"/>
    <x v="5"/>
    <x v="1"/>
    <x v="1"/>
    <x v="2"/>
    <x v="1"/>
    <n v="1014.2080000000001"/>
    <n v="2003.6120000000001"/>
    <x v="4740"/>
  </r>
  <r>
    <s v="Shampoo"/>
    <x v="1"/>
    <s v="HealthMax"/>
    <x v="5"/>
    <x v="1"/>
    <x v="1"/>
    <x v="2"/>
    <x v="2"/>
    <n v="1123.0700000000002"/>
    <n v="3126.6820000000002"/>
    <x v="4741"/>
  </r>
  <r>
    <s v="Shampoo"/>
    <x v="1"/>
    <s v="HealthMax"/>
    <x v="5"/>
    <x v="1"/>
    <x v="1"/>
    <x v="2"/>
    <x v="3"/>
    <n v="790.97200000000009"/>
    <n v="3917.6540000000005"/>
    <x v="4742"/>
  </r>
  <r>
    <s v="Shampoo"/>
    <x v="1"/>
    <s v="HealthMax"/>
    <x v="5"/>
    <x v="1"/>
    <x v="1"/>
    <x v="2"/>
    <x v="4"/>
    <n v="1003.1840000000001"/>
    <n v="4920.8380000000006"/>
    <x v="4743"/>
  </r>
  <r>
    <s v="Shampoo"/>
    <x v="1"/>
    <s v="HealthMax"/>
    <x v="5"/>
    <x v="1"/>
    <x v="1"/>
    <x v="2"/>
    <x v="5"/>
    <n v="702.78000000000009"/>
    <n v="5623.6180000000004"/>
    <x v="4744"/>
  </r>
  <r>
    <s v="Shampoo"/>
    <x v="1"/>
    <s v="HealthMax"/>
    <x v="5"/>
    <x v="1"/>
    <x v="1"/>
    <x v="2"/>
    <x v="6"/>
    <n v="927.39400000000012"/>
    <n v="6551.0120000000006"/>
    <x v="4745"/>
  </r>
  <r>
    <s v="Shampoo"/>
    <x v="1"/>
    <s v="HealthMax"/>
    <x v="5"/>
    <x v="1"/>
    <x v="1"/>
    <x v="2"/>
    <x v="7"/>
    <n v="684.8660000000001"/>
    <n v="7235.8780000000006"/>
    <x v="4746"/>
  </r>
  <r>
    <s v="Shampoo"/>
    <x v="1"/>
    <s v="HealthMax"/>
    <x v="5"/>
    <x v="1"/>
    <x v="1"/>
    <x v="2"/>
    <x v="8"/>
    <n v="775.81400000000008"/>
    <n v="8011.6920000000009"/>
    <x v="4747"/>
  </r>
  <r>
    <s v="Shampoo"/>
    <x v="1"/>
    <s v="HealthMax"/>
    <x v="5"/>
    <x v="1"/>
    <x v="1"/>
    <x v="2"/>
    <x v="9"/>
    <n v="549.822"/>
    <n v="8561.514000000001"/>
    <x v="4748"/>
  </r>
  <r>
    <s v="Shampoo"/>
    <x v="1"/>
    <s v="HealthMax"/>
    <x v="5"/>
    <x v="1"/>
    <x v="1"/>
    <x v="2"/>
    <x v="10"/>
    <n v="570.49200000000008"/>
    <n v="9132.0060000000012"/>
    <x v="4749"/>
  </r>
  <r>
    <s v="Shampoo"/>
    <x v="1"/>
    <s v="HealthMax"/>
    <x v="5"/>
    <x v="1"/>
    <x v="1"/>
    <x v="2"/>
    <x v="11"/>
    <n v="336.23200000000003"/>
    <n v="9468.2380000000012"/>
    <x v="4750"/>
  </r>
  <r>
    <s v="Shampoo"/>
    <x v="1"/>
    <s v="HealthMax"/>
    <x v="5"/>
    <x v="1"/>
    <x v="1"/>
    <x v="3"/>
    <x v="0"/>
    <n v="166.738"/>
    <n v="166.738"/>
    <x v="4751"/>
  </r>
  <r>
    <s v="Shampoo"/>
    <x v="1"/>
    <s v="HealthMax"/>
    <x v="5"/>
    <x v="1"/>
    <x v="1"/>
    <x v="3"/>
    <x v="1"/>
    <n v="228.74800000000002"/>
    <n v="395.48599999999999"/>
    <x v="4752"/>
  </r>
  <r>
    <s v="Shampoo"/>
    <x v="1"/>
    <s v="HealthMax"/>
    <x v="5"/>
    <x v="1"/>
    <x v="1"/>
    <x v="3"/>
    <x v="2"/>
    <n v="220.48000000000002"/>
    <n v="615.96600000000001"/>
    <x v="4753"/>
  </r>
  <r>
    <s v="Shampoo"/>
    <x v="1"/>
    <s v="HealthMax"/>
    <x v="5"/>
    <x v="1"/>
    <x v="1"/>
    <x v="3"/>
    <x v="3"/>
    <n v="151.58000000000001"/>
    <n v="767.54600000000005"/>
    <x v="4754"/>
  </r>
  <r>
    <s v="Shampoo"/>
    <x v="1"/>
    <s v="HealthMax"/>
    <x v="5"/>
    <x v="1"/>
    <x v="1"/>
    <x v="3"/>
    <x v="4"/>
    <n v="92.326000000000008"/>
    <n v="859.87200000000007"/>
    <x v="4755"/>
  </r>
  <r>
    <s v="Shampoo"/>
    <x v="1"/>
    <s v="HealthMax"/>
    <x v="5"/>
    <x v="1"/>
    <x v="1"/>
    <x v="3"/>
    <x v="5"/>
    <n v="13.780000000000001"/>
    <n v="873.65200000000004"/>
    <x v="4756"/>
  </r>
  <r>
    <s v="Shampoo"/>
    <x v="1"/>
    <s v="HealthMax"/>
    <x v="5"/>
    <x v="1"/>
    <x v="1"/>
    <x v="3"/>
    <x v="6"/>
    <n v="17.914000000000001"/>
    <n v="891.56600000000003"/>
    <x v="4757"/>
  </r>
  <r>
    <s v="Shampoo"/>
    <x v="1"/>
    <s v="HealthMax"/>
    <x v="5"/>
    <x v="1"/>
    <x v="1"/>
    <x v="3"/>
    <x v="7"/>
    <n v="44.096000000000004"/>
    <n v="935.66200000000003"/>
    <x v="4758"/>
  </r>
  <r>
    <s v="Shampoo"/>
    <x v="1"/>
    <s v="HealthMax"/>
    <x v="5"/>
    <x v="1"/>
    <x v="1"/>
    <x v="3"/>
    <x v="8"/>
    <n v="16.536000000000001"/>
    <n v="952.19800000000009"/>
    <x v="4759"/>
  </r>
  <r>
    <s v="Shampoo"/>
    <x v="1"/>
    <s v="HealthMax"/>
    <x v="5"/>
    <x v="1"/>
    <x v="1"/>
    <x v="3"/>
    <x v="9"/>
    <n v="39.962000000000003"/>
    <n v="992.16000000000008"/>
    <x v="4760"/>
  </r>
  <r>
    <s v="Shampoo"/>
    <x v="1"/>
    <s v="HealthMax"/>
    <x v="5"/>
    <x v="1"/>
    <x v="1"/>
    <x v="4"/>
    <x v="0"/>
    <n v="13.780000000000001"/>
    <n v="13.780000000000001"/>
    <x v="4761"/>
  </r>
  <r>
    <s v="Shampoo"/>
    <x v="1"/>
    <s v="HealthMax"/>
    <x v="5"/>
    <x v="1"/>
    <x v="1"/>
    <x v="4"/>
    <x v="2"/>
    <n v="16.536000000000001"/>
    <n v="30.316000000000003"/>
    <x v="4762"/>
  </r>
  <r>
    <s v="Shampoo"/>
    <x v="1"/>
    <s v="HealthMax"/>
    <x v="5"/>
    <x v="1"/>
    <x v="1"/>
    <x v="4"/>
    <x v="3"/>
    <n v="34.450000000000003"/>
    <n v="64.766000000000005"/>
    <x v="4763"/>
  </r>
  <r>
    <s v="Shampoo"/>
    <x v="1"/>
    <s v="HealthMax"/>
    <x v="5"/>
    <x v="1"/>
    <x v="1"/>
    <x v="4"/>
    <x v="4"/>
    <n v="24.804000000000002"/>
    <n v="89.570000000000007"/>
    <x v="4764"/>
  </r>
  <r>
    <s v="Shampoo"/>
    <x v="1"/>
    <s v="HealthMax"/>
    <x v="5"/>
    <x v="1"/>
    <x v="1"/>
    <x v="4"/>
    <x v="6"/>
    <n v="26.182000000000002"/>
    <n v="115.75200000000001"/>
    <x v="4765"/>
  </r>
  <r>
    <s v="Shampoo"/>
    <x v="1"/>
    <s v="HealthMax"/>
    <x v="5"/>
    <x v="1"/>
    <x v="1"/>
    <x v="4"/>
    <x v="10"/>
    <n v="22.048000000000002"/>
    <n v="137.80000000000001"/>
    <x v="4766"/>
  </r>
  <r>
    <s v="Shampoo"/>
    <x v="1"/>
    <s v="HealthMax"/>
    <x v="5"/>
    <x v="1"/>
    <x v="1"/>
    <x v="5"/>
    <x v="0"/>
    <n v="17.914000000000001"/>
    <n v="17.914000000000001"/>
    <x v="4767"/>
  </r>
  <r>
    <s v="Shampoo"/>
    <x v="1"/>
    <s v="HealthMax"/>
    <x v="5"/>
    <x v="2"/>
    <x v="0"/>
    <x v="0"/>
    <x v="0"/>
    <n v="271.46600000000001"/>
    <n v="271.46600000000001"/>
    <x v="4768"/>
  </r>
  <r>
    <s v="Shampoo"/>
    <x v="1"/>
    <s v="HealthMax"/>
    <x v="5"/>
    <x v="2"/>
    <x v="0"/>
    <x v="0"/>
    <x v="1"/>
    <n v="224.61400000000003"/>
    <n v="496.08000000000004"/>
    <x v="4769"/>
  </r>
  <r>
    <s v="Shampoo"/>
    <x v="1"/>
    <s v="HealthMax"/>
    <x v="5"/>
    <x v="2"/>
    <x v="0"/>
    <x v="0"/>
    <x v="2"/>
    <n v="263.19800000000004"/>
    <n v="759.27800000000002"/>
    <x v="4770"/>
  </r>
  <r>
    <s v="Shampoo"/>
    <x v="1"/>
    <s v="HealthMax"/>
    <x v="5"/>
    <x v="2"/>
    <x v="0"/>
    <x v="0"/>
    <x v="3"/>
    <n v="261.82000000000005"/>
    <n v="1021.0980000000001"/>
    <x v="4771"/>
  </r>
  <r>
    <s v="Shampoo"/>
    <x v="1"/>
    <s v="HealthMax"/>
    <x v="5"/>
    <x v="2"/>
    <x v="0"/>
    <x v="0"/>
    <x v="4"/>
    <n v="259.06400000000002"/>
    <n v="1280.162"/>
    <x v="4772"/>
  </r>
  <r>
    <s v="Shampoo"/>
    <x v="1"/>
    <s v="HealthMax"/>
    <x v="5"/>
    <x v="2"/>
    <x v="0"/>
    <x v="0"/>
    <x v="5"/>
    <n v="288.00200000000001"/>
    <n v="1568.164"/>
    <x v="4773"/>
  </r>
  <r>
    <s v="Shampoo"/>
    <x v="1"/>
    <s v="HealthMax"/>
    <x v="5"/>
    <x v="2"/>
    <x v="0"/>
    <x v="0"/>
    <x v="6"/>
    <n v="139.178"/>
    <n v="1707.3420000000001"/>
    <x v="4774"/>
  </r>
  <r>
    <s v="Shampoo"/>
    <x v="1"/>
    <s v="HealthMax"/>
    <x v="5"/>
    <x v="2"/>
    <x v="0"/>
    <x v="0"/>
    <x v="7"/>
    <n v="249.41800000000001"/>
    <n v="1956.7600000000002"/>
    <x v="4775"/>
  </r>
  <r>
    <s v="Shampoo"/>
    <x v="1"/>
    <s v="HealthMax"/>
    <x v="5"/>
    <x v="2"/>
    <x v="0"/>
    <x v="0"/>
    <x v="8"/>
    <n v="115.75200000000001"/>
    <n v="2072.5120000000002"/>
    <x v="4776"/>
  </r>
  <r>
    <s v="Shampoo"/>
    <x v="1"/>
    <s v="HealthMax"/>
    <x v="5"/>
    <x v="2"/>
    <x v="0"/>
    <x v="0"/>
    <x v="9"/>
    <n v="217.72400000000002"/>
    <n v="2290.2360000000003"/>
    <x v="4777"/>
  </r>
  <r>
    <s v="Shampoo"/>
    <x v="1"/>
    <s v="HealthMax"/>
    <x v="5"/>
    <x v="2"/>
    <x v="0"/>
    <x v="0"/>
    <x v="10"/>
    <n v="169.49400000000003"/>
    <n v="2459.7300000000005"/>
    <x v="4778"/>
  </r>
  <r>
    <s v="Shampoo"/>
    <x v="1"/>
    <s v="HealthMax"/>
    <x v="5"/>
    <x v="2"/>
    <x v="0"/>
    <x v="0"/>
    <x v="11"/>
    <n v="210.834"/>
    <n v="2670.5640000000003"/>
    <x v="4779"/>
  </r>
  <r>
    <s v="Shampoo"/>
    <x v="1"/>
    <s v="HealthMax"/>
    <x v="5"/>
    <x v="2"/>
    <x v="0"/>
    <x v="1"/>
    <x v="0"/>
    <n v="77.168000000000006"/>
    <n v="77.168000000000006"/>
    <x v="4780"/>
  </r>
  <r>
    <s v="Shampoo"/>
    <x v="1"/>
    <s v="HealthMax"/>
    <x v="5"/>
    <x v="2"/>
    <x v="0"/>
    <x v="1"/>
    <x v="1"/>
    <n v="124.02000000000001"/>
    <n v="201.18800000000002"/>
    <x v="4781"/>
  </r>
  <r>
    <s v="Shampoo"/>
    <x v="1"/>
    <s v="HealthMax"/>
    <x v="5"/>
    <x v="2"/>
    <x v="0"/>
    <x v="1"/>
    <x v="2"/>
    <n v="115.75200000000001"/>
    <n v="316.94000000000005"/>
    <x v="4782"/>
  </r>
  <r>
    <s v="Shampoo"/>
    <x v="1"/>
    <s v="HealthMax"/>
    <x v="5"/>
    <x v="2"/>
    <x v="0"/>
    <x v="1"/>
    <x v="3"/>
    <n v="119.88600000000001"/>
    <n v="436.82600000000008"/>
    <x v="4783"/>
  </r>
  <r>
    <s v="Shampoo"/>
    <x v="1"/>
    <s v="HealthMax"/>
    <x v="5"/>
    <x v="2"/>
    <x v="0"/>
    <x v="1"/>
    <x v="4"/>
    <n v="132.28800000000001"/>
    <n v="569.11400000000003"/>
    <x v="4784"/>
  </r>
  <r>
    <s v="Shampoo"/>
    <x v="1"/>
    <s v="HealthMax"/>
    <x v="5"/>
    <x v="2"/>
    <x v="0"/>
    <x v="1"/>
    <x v="5"/>
    <n v="110.24000000000001"/>
    <n v="679.35400000000004"/>
    <x v="4785"/>
  </r>
  <r>
    <s v="Shampoo"/>
    <x v="1"/>
    <s v="HealthMax"/>
    <x v="5"/>
    <x v="2"/>
    <x v="0"/>
    <x v="1"/>
    <x v="6"/>
    <n v="104.72800000000001"/>
    <n v="784.08200000000011"/>
    <x v="4786"/>
  </r>
  <r>
    <s v="Shampoo"/>
    <x v="1"/>
    <s v="HealthMax"/>
    <x v="5"/>
    <x v="2"/>
    <x v="0"/>
    <x v="1"/>
    <x v="7"/>
    <n v="146.06800000000001"/>
    <n v="930.15000000000009"/>
    <x v="4787"/>
  </r>
  <r>
    <s v="Shampoo"/>
    <x v="1"/>
    <s v="HealthMax"/>
    <x v="5"/>
    <x v="2"/>
    <x v="0"/>
    <x v="1"/>
    <x v="8"/>
    <n v="135.04400000000001"/>
    <n v="1065.1940000000002"/>
    <x v="4788"/>
  </r>
  <r>
    <s v="Shampoo"/>
    <x v="1"/>
    <s v="HealthMax"/>
    <x v="5"/>
    <x v="2"/>
    <x v="0"/>
    <x v="1"/>
    <x v="9"/>
    <n v="125.39800000000001"/>
    <n v="1190.5920000000001"/>
    <x v="4789"/>
  </r>
  <r>
    <s v="Shampoo"/>
    <x v="1"/>
    <s v="HealthMax"/>
    <x v="5"/>
    <x v="2"/>
    <x v="0"/>
    <x v="1"/>
    <x v="10"/>
    <n v="103.35000000000001"/>
    <n v="1293.942"/>
    <x v="4790"/>
  </r>
  <r>
    <s v="Shampoo"/>
    <x v="1"/>
    <s v="HealthMax"/>
    <x v="5"/>
    <x v="2"/>
    <x v="0"/>
    <x v="1"/>
    <x v="11"/>
    <n v="107.48400000000001"/>
    <n v="1401.4259999999999"/>
    <x v="4791"/>
  </r>
  <r>
    <s v="Shampoo"/>
    <x v="1"/>
    <s v="HealthMax"/>
    <x v="5"/>
    <x v="2"/>
    <x v="0"/>
    <x v="2"/>
    <x v="0"/>
    <n v="121.26400000000001"/>
    <n v="121.26400000000001"/>
    <x v="4792"/>
  </r>
  <r>
    <s v="Shampoo"/>
    <x v="1"/>
    <s v="HealthMax"/>
    <x v="5"/>
    <x v="2"/>
    <x v="0"/>
    <x v="2"/>
    <x v="1"/>
    <n v="154.33600000000001"/>
    <n v="275.60000000000002"/>
    <x v="4793"/>
  </r>
  <r>
    <s v="Shampoo"/>
    <x v="1"/>
    <s v="HealthMax"/>
    <x v="5"/>
    <x v="2"/>
    <x v="0"/>
    <x v="2"/>
    <x v="2"/>
    <n v="194.298"/>
    <n v="469.89800000000002"/>
    <x v="4794"/>
  </r>
  <r>
    <s v="Shampoo"/>
    <x v="1"/>
    <s v="HealthMax"/>
    <x v="5"/>
    <x v="2"/>
    <x v="0"/>
    <x v="2"/>
    <x v="3"/>
    <n v="154.33600000000001"/>
    <n v="624.23400000000004"/>
    <x v="4795"/>
  </r>
  <r>
    <s v="Shampoo"/>
    <x v="1"/>
    <s v="HealthMax"/>
    <x v="5"/>
    <x v="2"/>
    <x v="0"/>
    <x v="2"/>
    <x v="4"/>
    <n v="137.80000000000001"/>
    <n v="762.03400000000011"/>
    <x v="4796"/>
  </r>
  <r>
    <s v="Shampoo"/>
    <x v="1"/>
    <s v="HealthMax"/>
    <x v="5"/>
    <x v="2"/>
    <x v="0"/>
    <x v="2"/>
    <x v="5"/>
    <n v="93.704000000000008"/>
    <n v="855.73800000000006"/>
    <x v="4797"/>
  </r>
  <r>
    <s v="Shampoo"/>
    <x v="1"/>
    <s v="HealthMax"/>
    <x v="5"/>
    <x v="2"/>
    <x v="0"/>
    <x v="2"/>
    <x v="6"/>
    <n v="75.790000000000006"/>
    <n v="931.52800000000002"/>
    <x v="4798"/>
  </r>
  <r>
    <s v="Shampoo"/>
    <x v="1"/>
    <s v="HealthMax"/>
    <x v="5"/>
    <x v="2"/>
    <x v="0"/>
    <x v="2"/>
    <x v="7"/>
    <n v="64.766000000000005"/>
    <n v="996.29399999999998"/>
    <x v="4799"/>
  </r>
  <r>
    <s v="Shampoo"/>
    <x v="1"/>
    <s v="HealthMax"/>
    <x v="5"/>
    <x v="2"/>
    <x v="0"/>
    <x v="2"/>
    <x v="8"/>
    <n v="104.72800000000001"/>
    <n v="1101.0219999999999"/>
    <x v="4800"/>
  </r>
  <r>
    <s v="Shampoo"/>
    <x v="1"/>
    <s v="HealthMax"/>
    <x v="5"/>
    <x v="2"/>
    <x v="0"/>
    <x v="2"/>
    <x v="9"/>
    <n v="92.326000000000008"/>
    <n v="1193.348"/>
    <x v="4801"/>
  </r>
  <r>
    <s v="Shampoo"/>
    <x v="1"/>
    <s v="HealthMax"/>
    <x v="5"/>
    <x v="2"/>
    <x v="0"/>
    <x v="2"/>
    <x v="10"/>
    <n v="53.742000000000004"/>
    <n v="1247.0899999999999"/>
    <x v="4802"/>
  </r>
  <r>
    <s v="Shampoo"/>
    <x v="1"/>
    <s v="HealthMax"/>
    <x v="5"/>
    <x v="2"/>
    <x v="0"/>
    <x v="2"/>
    <x v="11"/>
    <n v="31.694000000000003"/>
    <n v="1278.7839999999999"/>
    <x v="4803"/>
  </r>
  <r>
    <s v="Shampoo"/>
    <x v="1"/>
    <s v="HealthMax"/>
    <x v="5"/>
    <x v="2"/>
    <x v="0"/>
    <x v="3"/>
    <x v="0"/>
    <n v="24.804000000000002"/>
    <n v="24.804000000000002"/>
    <x v="4804"/>
  </r>
  <r>
    <s v="Shampoo"/>
    <x v="1"/>
    <s v="HealthMax"/>
    <x v="5"/>
    <x v="2"/>
    <x v="0"/>
    <x v="3"/>
    <x v="1"/>
    <n v="12.402000000000001"/>
    <n v="37.206000000000003"/>
    <x v="4805"/>
  </r>
  <r>
    <s v="Shampoo"/>
    <x v="1"/>
    <s v="HealthMax"/>
    <x v="5"/>
    <x v="2"/>
    <x v="0"/>
    <x v="3"/>
    <x v="2"/>
    <n v="6.8900000000000006"/>
    <n v="44.096000000000004"/>
    <x v="4806"/>
  </r>
  <r>
    <s v="Shampoo"/>
    <x v="1"/>
    <s v="HealthMax"/>
    <x v="5"/>
    <x v="2"/>
    <x v="0"/>
    <x v="3"/>
    <x v="3"/>
    <n v="11.024000000000001"/>
    <n v="55.120000000000005"/>
    <x v="4807"/>
  </r>
  <r>
    <s v="Shampoo"/>
    <x v="1"/>
    <s v="HealthMax"/>
    <x v="5"/>
    <x v="2"/>
    <x v="0"/>
    <x v="3"/>
    <x v="5"/>
    <n v="4.1340000000000003"/>
    <n v="59.254000000000005"/>
    <x v="4808"/>
  </r>
  <r>
    <s v="Shampoo"/>
    <x v="1"/>
    <s v="HealthMax"/>
    <x v="5"/>
    <x v="2"/>
    <x v="0"/>
    <x v="3"/>
    <x v="8"/>
    <n v="5.5120000000000005"/>
    <n v="64.766000000000005"/>
    <x v="4809"/>
  </r>
  <r>
    <s v="Shampoo"/>
    <x v="1"/>
    <s v="HealthMax"/>
    <x v="5"/>
    <x v="2"/>
    <x v="0"/>
    <x v="3"/>
    <x v="9"/>
    <n v="4.1340000000000003"/>
    <n v="68.900000000000006"/>
    <x v="4810"/>
  </r>
  <r>
    <s v="Shampoo"/>
    <x v="1"/>
    <s v="HealthMax"/>
    <x v="5"/>
    <x v="2"/>
    <x v="0"/>
    <x v="3"/>
    <x v="11"/>
    <n v="2.7560000000000002"/>
    <n v="71.656000000000006"/>
    <x v="4811"/>
  </r>
  <r>
    <s v="Shampoo"/>
    <x v="1"/>
    <s v="HealthMax"/>
    <x v="5"/>
    <x v="2"/>
    <x v="0"/>
    <x v="4"/>
    <x v="3"/>
    <n v="2.7560000000000002"/>
    <n v="2.7560000000000002"/>
    <x v="4812"/>
  </r>
  <r>
    <s v="Shampoo"/>
    <x v="1"/>
    <s v="HealthMax"/>
    <x v="5"/>
    <x v="2"/>
    <x v="0"/>
    <x v="4"/>
    <x v="4"/>
    <n v="2.7560000000000002"/>
    <n v="5.5120000000000005"/>
    <x v="4714"/>
  </r>
  <r>
    <s v="Shampoo"/>
    <x v="1"/>
    <s v="HealthMax"/>
    <x v="5"/>
    <x v="2"/>
    <x v="1"/>
    <x v="0"/>
    <x v="0"/>
    <n v="1273.2720000000002"/>
    <n v="1273.2720000000002"/>
    <x v="4813"/>
  </r>
  <r>
    <s v="Shampoo"/>
    <x v="1"/>
    <s v="HealthMax"/>
    <x v="5"/>
    <x v="2"/>
    <x v="1"/>
    <x v="0"/>
    <x v="1"/>
    <n v="1050.0360000000001"/>
    <n v="2323.308"/>
    <x v="4814"/>
  </r>
  <r>
    <s v="Shampoo"/>
    <x v="1"/>
    <s v="HealthMax"/>
    <x v="5"/>
    <x v="2"/>
    <x v="1"/>
    <x v="0"/>
    <x v="2"/>
    <n v="1237.4440000000002"/>
    <n v="3560.7520000000004"/>
    <x v="4815"/>
  </r>
  <r>
    <s v="Shampoo"/>
    <x v="1"/>
    <s v="HealthMax"/>
    <x v="5"/>
    <x v="2"/>
    <x v="1"/>
    <x v="0"/>
    <x v="3"/>
    <n v="1229.1760000000002"/>
    <n v="4789.9280000000008"/>
    <x v="4816"/>
  </r>
  <r>
    <s v="Shampoo"/>
    <x v="1"/>
    <s v="HealthMax"/>
    <x v="5"/>
    <x v="2"/>
    <x v="1"/>
    <x v="0"/>
    <x v="4"/>
    <n v="1216.7740000000001"/>
    <n v="6006.7020000000011"/>
    <x v="4817"/>
  </r>
  <r>
    <s v="Shampoo"/>
    <x v="1"/>
    <s v="HealthMax"/>
    <x v="5"/>
    <x v="2"/>
    <x v="1"/>
    <x v="0"/>
    <x v="5"/>
    <n v="1347.6840000000002"/>
    <n v="7354.3860000000013"/>
    <x v="4818"/>
  </r>
  <r>
    <s v="Shampoo"/>
    <x v="1"/>
    <s v="HealthMax"/>
    <x v="5"/>
    <x v="2"/>
    <x v="1"/>
    <x v="0"/>
    <x v="6"/>
    <n v="650.41600000000005"/>
    <n v="8004.8020000000015"/>
    <x v="4819"/>
  </r>
  <r>
    <s v="Shampoo"/>
    <x v="1"/>
    <s v="HealthMax"/>
    <x v="5"/>
    <x v="2"/>
    <x v="1"/>
    <x v="0"/>
    <x v="7"/>
    <n v="1171.3000000000002"/>
    <n v="9176.1020000000026"/>
    <x v="4820"/>
  </r>
  <r>
    <s v="Shampoo"/>
    <x v="1"/>
    <s v="HealthMax"/>
    <x v="5"/>
    <x v="2"/>
    <x v="1"/>
    <x v="0"/>
    <x v="8"/>
    <n v="544.31000000000006"/>
    <n v="9720.4120000000021"/>
    <x v="4821"/>
  </r>
  <r>
    <s v="Shampoo"/>
    <x v="1"/>
    <s v="HealthMax"/>
    <x v="5"/>
    <x v="2"/>
    <x v="1"/>
    <x v="0"/>
    <x v="9"/>
    <n v="1023.854"/>
    <n v="10744.266000000001"/>
    <x v="4822"/>
  </r>
  <r>
    <s v="Shampoo"/>
    <x v="1"/>
    <s v="HealthMax"/>
    <x v="5"/>
    <x v="2"/>
    <x v="1"/>
    <x v="0"/>
    <x v="10"/>
    <n v="796.48400000000004"/>
    <n v="11540.750000000002"/>
    <x v="4823"/>
  </r>
  <r>
    <s v="Shampoo"/>
    <x v="1"/>
    <s v="HealthMax"/>
    <x v="5"/>
    <x v="2"/>
    <x v="1"/>
    <x v="0"/>
    <x v="11"/>
    <n v="986.64800000000014"/>
    <n v="12527.398000000001"/>
    <x v="4824"/>
  </r>
  <r>
    <s v="Shampoo"/>
    <x v="1"/>
    <s v="HealthMax"/>
    <x v="5"/>
    <x v="2"/>
    <x v="1"/>
    <x v="1"/>
    <x v="0"/>
    <n v="363.79200000000003"/>
    <n v="363.79200000000003"/>
    <x v="4825"/>
  </r>
  <r>
    <s v="Shampoo"/>
    <x v="1"/>
    <s v="HealthMax"/>
    <x v="5"/>
    <x v="2"/>
    <x v="1"/>
    <x v="1"/>
    <x v="1"/>
    <n v="578.76"/>
    <n v="942.55200000000002"/>
    <x v="4826"/>
  </r>
  <r>
    <s v="Shampoo"/>
    <x v="1"/>
    <s v="HealthMax"/>
    <x v="5"/>
    <x v="2"/>
    <x v="1"/>
    <x v="1"/>
    <x v="2"/>
    <n v="544.31000000000006"/>
    <n v="1486.8620000000001"/>
    <x v="4827"/>
  </r>
  <r>
    <s v="Shampoo"/>
    <x v="1"/>
    <s v="HealthMax"/>
    <x v="5"/>
    <x v="2"/>
    <x v="1"/>
    <x v="1"/>
    <x v="3"/>
    <n v="559.46800000000007"/>
    <n v="2046.3300000000002"/>
    <x v="4828"/>
  </r>
  <r>
    <s v="Shampoo"/>
    <x v="1"/>
    <s v="HealthMax"/>
    <x v="5"/>
    <x v="2"/>
    <x v="1"/>
    <x v="1"/>
    <x v="4"/>
    <n v="618.72200000000009"/>
    <n v="2665.0520000000001"/>
    <x v="4829"/>
  </r>
  <r>
    <s v="Shampoo"/>
    <x v="1"/>
    <s v="HealthMax"/>
    <x v="5"/>
    <x v="2"/>
    <x v="1"/>
    <x v="1"/>
    <x v="5"/>
    <n v="515.37200000000007"/>
    <n v="3180.424"/>
    <x v="4830"/>
  </r>
  <r>
    <s v="Shampoo"/>
    <x v="1"/>
    <s v="HealthMax"/>
    <x v="5"/>
    <x v="2"/>
    <x v="1"/>
    <x v="1"/>
    <x v="6"/>
    <n v="494.70200000000006"/>
    <n v="3675.1260000000002"/>
    <x v="4831"/>
  </r>
  <r>
    <s v="Shampoo"/>
    <x v="1"/>
    <s v="HealthMax"/>
    <x v="5"/>
    <x v="2"/>
    <x v="1"/>
    <x v="1"/>
    <x v="7"/>
    <n v="686.24400000000003"/>
    <n v="4361.37"/>
    <x v="4832"/>
  </r>
  <r>
    <s v="Shampoo"/>
    <x v="1"/>
    <s v="HealthMax"/>
    <x v="5"/>
    <x v="2"/>
    <x v="1"/>
    <x v="1"/>
    <x v="8"/>
    <n v="632.50200000000007"/>
    <n v="4993.8720000000003"/>
    <x v="4833"/>
  </r>
  <r>
    <s v="Shampoo"/>
    <x v="1"/>
    <s v="HealthMax"/>
    <x v="5"/>
    <x v="2"/>
    <x v="1"/>
    <x v="1"/>
    <x v="9"/>
    <n v="591.16200000000003"/>
    <n v="5585.0340000000006"/>
    <x v="4834"/>
  </r>
  <r>
    <s v="Shampoo"/>
    <x v="1"/>
    <s v="HealthMax"/>
    <x v="5"/>
    <x v="2"/>
    <x v="1"/>
    <x v="1"/>
    <x v="10"/>
    <n v="482.30000000000007"/>
    <n v="6067.3340000000007"/>
    <x v="4835"/>
  </r>
  <r>
    <s v="Shampoo"/>
    <x v="1"/>
    <s v="HealthMax"/>
    <x v="5"/>
    <x v="2"/>
    <x v="1"/>
    <x v="1"/>
    <x v="11"/>
    <n v="505.72600000000006"/>
    <n v="6573.06"/>
    <x v="4836"/>
  </r>
  <r>
    <s v="Shampoo"/>
    <x v="1"/>
    <s v="HealthMax"/>
    <x v="5"/>
    <x v="2"/>
    <x v="1"/>
    <x v="2"/>
    <x v="0"/>
    <n v="570.49200000000008"/>
    <n v="570.49200000000008"/>
    <x v="4837"/>
  </r>
  <r>
    <s v="Shampoo"/>
    <x v="1"/>
    <s v="HealthMax"/>
    <x v="5"/>
    <x v="2"/>
    <x v="1"/>
    <x v="2"/>
    <x v="1"/>
    <n v="726.20600000000002"/>
    <n v="1296.6980000000001"/>
    <x v="4838"/>
  </r>
  <r>
    <s v="Shampoo"/>
    <x v="1"/>
    <s v="HealthMax"/>
    <x v="5"/>
    <x v="2"/>
    <x v="1"/>
    <x v="2"/>
    <x v="2"/>
    <n v="913.61400000000003"/>
    <n v="2210.3119999999999"/>
    <x v="4839"/>
  </r>
  <r>
    <s v="Shampoo"/>
    <x v="1"/>
    <s v="HealthMax"/>
    <x v="5"/>
    <x v="2"/>
    <x v="1"/>
    <x v="2"/>
    <x v="3"/>
    <n v="720.69400000000007"/>
    <n v="2931.0059999999999"/>
    <x v="4840"/>
  </r>
  <r>
    <s v="Shampoo"/>
    <x v="1"/>
    <s v="HealthMax"/>
    <x v="5"/>
    <x v="2"/>
    <x v="1"/>
    <x v="2"/>
    <x v="4"/>
    <n v="647.66000000000008"/>
    <n v="3578.6660000000002"/>
    <x v="4841"/>
  </r>
  <r>
    <s v="Shampoo"/>
    <x v="1"/>
    <s v="HealthMax"/>
    <x v="5"/>
    <x v="2"/>
    <x v="1"/>
    <x v="2"/>
    <x v="5"/>
    <n v="439.58200000000005"/>
    <n v="4018.248"/>
    <x v="4842"/>
  </r>
  <r>
    <s v="Shampoo"/>
    <x v="1"/>
    <s v="HealthMax"/>
    <x v="5"/>
    <x v="2"/>
    <x v="1"/>
    <x v="2"/>
    <x v="6"/>
    <n v="352.76800000000003"/>
    <n v="4371.0159999999996"/>
    <x v="4843"/>
  </r>
  <r>
    <s v="Shampoo"/>
    <x v="1"/>
    <s v="HealthMax"/>
    <x v="5"/>
    <x v="2"/>
    <x v="1"/>
    <x v="2"/>
    <x v="7"/>
    <n v="307.29400000000004"/>
    <n v="4678.3099999999995"/>
    <x v="4844"/>
  </r>
  <r>
    <s v="Shampoo"/>
    <x v="1"/>
    <s v="HealthMax"/>
    <x v="5"/>
    <x v="2"/>
    <x v="1"/>
    <x v="2"/>
    <x v="8"/>
    <n v="490.56800000000004"/>
    <n v="5168.8779999999997"/>
    <x v="4845"/>
  </r>
  <r>
    <s v="Shampoo"/>
    <x v="1"/>
    <s v="HealthMax"/>
    <x v="5"/>
    <x v="2"/>
    <x v="1"/>
    <x v="2"/>
    <x v="9"/>
    <n v="434.07000000000005"/>
    <n v="5602.9479999999994"/>
    <x v="4846"/>
  </r>
  <r>
    <s v="Shampoo"/>
    <x v="1"/>
    <s v="HealthMax"/>
    <x v="5"/>
    <x v="2"/>
    <x v="1"/>
    <x v="2"/>
    <x v="10"/>
    <n v="249.41800000000001"/>
    <n v="5852.3659999999991"/>
    <x v="4847"/>
  </r>
  <r>
    <s v="Shampoo"/>
    <x v="1"/>
    <s v="HealthMax"/>
    <x v="5"/>
    <x v="2"/>
    <x v="1"/>
    <x v="2"/>
    <x v="11"/>
    <n v="146.06800000000001"/>
    <n v="5998.4339999999993"/>
    <x v="4848"/>
  </r>
  <r>
    <s v="Shampoo"/>
    <x v="1"/>
    <s v="HealthMax"/>
    <x v="5"/>
    <x v="2"/>
    <x v="1"/>
    <x v="3"/>
    <x v="0"/>
    <n v="118.50800000000001"/>
    <n v="118.50800000000001"/>
    <x v="4849"/>
  </r>
  <r>
    <s v="Shampoo"/>
    <x v="1"/>
    <s v="HealthMax"/>
    <x v="5"/>
    <x v="2"/>
    <x v="1"/>
    <x v="3"/>
    <x v="1"/>
    <n v="55.120000000000005"/>
    <n v="173.62800000000001"/>
    <x v="4850"/>
  </r>
  <r>
    <s v="Shampoo"/>
    <x v="1"/>
    <s v="HealthMax"/>
    <x v="5"/>
    <x v="2"/>
    <x v="1"/>
    <x v="3"/>
    <x v="2"/>
    <n v="31.694000000000003"/>
    <n v="205.322"/>
    <x v="4851"/>
  </r>
  <r>
    <s v="Shampoo"/>
    <x v="1"/>
    <s v="HealthMax"/>
    <x v="5"/>
    <x v="2"/>
    <x v="1"/>
    <x v="3"/>
    <x v="3"/>
    <n v="48.230000000000004"/>
    <n v="253.55200000000002"/>
    <x v="4852"/>
  </r>
  <r>
    <s v="Shampoo"/>
    <x v="1"/>
    <s v="HealthMax"/>
    <x v="5"/>
    <x v="2"/>
    <x v="1"/>
    <x v="3"/>
    <x v="5"/>
    <n v="19.292000000000002"/>
    <n v="272.84400000000005"/>
    <x v="4853"/>
  </r>
  <r>
    <s v="Shampoo"/>
    <x v="1"/>
    <s v="HealthMax"/>
    <x v="5"/>
    <x v="2"/>
    <x v="1"/>
    <x v="3"/>
    <x v="8"/>
    <n v="22.048000000000002"/>
    <n v="294.89200000000005"/>
    <x v="4854"/>
  </r>
  <r>
    <s v="Shampoo"/>
    <x v="1"/>
    <s v="HealthMax"/>
    <x v="5"/>
    <x v="2"/>
    <x v="1"/>
    <x v="3"/>
    <x v="9"/>
    <n v="20.67"/>
    <n v="315.56200000000007"/>
    <x v="4855"/>
  </r>
  <r>
    <s v="Shampoo"/>
    <x v="1"/>
    <s v="HealthMax"/>
    <x v="5"/>
    <x v="2"/>
    <x v="1"/>
    <x v="3"/>
    <x v="11"/>
    <n v="15.158000000000001"/>
    <n v="330.72000000000008"/>
    <x v="4856"/>
  </r>
  <r>
    <s v="Shampoo"/>
    <x v="1"/>
    <s v="HealthMax"/>
    <x v="5"/>
    <x v="2"/>
    <x v="1"/>
    <x v="4"/>
    <x v="3"/>
    <n v="22.048000000000002"/>
    <n v="22.048000000000002"/>
    <x v="4857"/>
  </r>
  <r>
    <s v="Shampoo"/>
    <x v="1"/>
    <s v="HealthMax"/>
    <x v="5"/>
    <x v="2"/>
    <x v="1"/>
    <x v="4"/>
    <x v="4"/>
    <n v="19.292000000000002"/>
    <n v="41.34"/>
    <x v="4858"/>
  </r>
  <r>
    <s v="Shampoo"/>
    <x v="1"/>
    <s v="HealthMax"/>
    <x v="12"/>
    <x v="0"/>
    <x v="0"/>
    <x v="0"/>
    <x v="0"/>
    <n v="4412.1136999999999"/>
    <n v="4412.1136999999999"/>
    <x v="4859"/>
  </r>
  <r>
    <s v="Shampoo"/>
    <x v="1"/>
    <s v="HealthMax"/>
    <x v="12"/>
    <x v="0"/>
    <x v="0"/>
    <x v="0"/>
    <x v="1"/>
    <n v="2973.2571999999996"/>
    <n v="7385.3708999999999"/>
    <x v="4860"/>
  </r>
  <r>
    <s v="Shampoo"/>
    <x v="1"/>
    <s v="HealthMax"/>
    <x v="12"/>
    <x v="0"/>
    <x v="0"/>
    <x v="0"/>
    <x v="2"/>
    <n v="4425.7677000000003"/>
    <n v="11811.1386"/>
    <x v="4861"/>
  </r>
  <r>
    <s v="Shampoo"/>
    <x v="1"/>
    <s v="HealthMax"/>
    <x v="12"/>
    <x v="0"/>
    <x v="0"/>
    <x v="0"/>
    <x v="3"/>
    <n v="4339.1413000000002"/>
    <n v="16150.279900000001"/>
    <x v="4862"/>
  </r>
  <r>
    <s v="Shampoo"/>
    <x v="1"/>
    <s v="HealthMax"/>
    <x v="12"/>
    <x v="0"/>
    <x v="0"/>
    <x v="0"/>
    <x v="4"/>
    <n v="4811.3477999999996"/>
    <n v="20961.627700000001"/>
    <x v="4863"/>
  </r>
  <r>
    <s v="Shampoo"/>
    <x v="1"/>
    <s v="HealthMax"/>
    <x v="12"/>
    <x v="0"/>
    <x v="0"/>
    <x v="0"/>
    <x v="5"/>
    <n v="5358.6383000000005"/>
    <n v="26320.266000000003"/>
    <x v="4864"/>
  </r>
  <r>
    <s v="Shampoo"/>
    <x v="1"/>
    <s v="HealthMax"/>
    <x v="12"/>
    <x v="0"/>
    <x v="0"/>
    <x v="0"/>
    <x v="6"/>
    <n v="4344.3771000000006"/>
    <n v="30664.643100000005"/>
    <x v="4865"/>
  </r>
  <r>
    <s v="Shampoo"/>
    <x v="1"/>
    <s v="HealthMax"/>
    <x v="12"/>
    <x v="0"/>
    <x v="0"/>
    <x v="0"/>
    <x v="7"/>
    <n v="4551.0306"/>
    <n v="35215.673700000007"/>
    <x v="4866"/>
  </r>
  <r>
    <s v="Shampoo"/>
    <x v="1"/>
    <s v="HealthMax"/>
    <x v="12"/>
    <x v="0"/>
    <x v="0"/>
    <x v="0"/>
    <x v="8"/>
    <n v="4043.4746000000005"/>
    <n v="39259.148300000008"/>
    <x v="4867"/>
  </r>
  <r>
    <s v="Shampoo"/>
    <x v="1"/>
    <s v="HealthMax"/>
    <x v="12"/>
    <x v="0"/>
    <x v="0"/>
    <x v="0"/>
    <x v="9"/>
    <n v="4322.18"/>
    <n v="43581.328300000008"/>
    <x v="4868"/>
  </r>
  <r>
    <s v="Shampoo"/>
    <x v="1"/>
    <s v="HealthMax"/>
    <x v="12"/>
    <x v="0"/>
    <x v="0"/>
    <x v="0"/>
    <x v="10"/>
    <n v="3716.6609000000003"/>
    <n v="47297.989200000011"/>
    <x v="4869"/>
  </r>
  <r>
    <s v="Shampoo"/>
    <x v="1"/>
    <s v="HealthMax"/>
    <x v="12"/>
    <x v="0"/>
    <x v="0"/>
    <x v="0"/>
    <x v="11"/>
    <n v="3665.6187"/>
    <n v="50963.60790000001"/>
    <x v="4870"/>
  </r>
  <r>
    <s v="Shampoo"/>
    <x v="1"/>
    <s v="HealthMax"/>
    <x v="12"/>
    <x v="0"/>
    <x v="0"/>
    <x v="1"/>
    <x v="0"/>
    <n v="4008.9848999999999"/>
    <n v="4008.9848999999999"/>
    <x v="4871"/>
  </r>
  <r>
    <s v="Shampoo"/>
    <x v="1"/>
    <s v="HealthMax"/>
    <x v="12"/>
    <x v="0"/>
    <x v="0"/>
    <x v="1"/>
    <x v="1"/>
    <n v="3615.5423000000001"/>
    <n v="7624.5272000000004"/>
    <x v="4872"/>
  </r>
  <r>
    <s v="Shampoo"/>
    <x v="1"/>
    <s v="HealthMax"/>
    <x v="12"/>
    <x v="0"/>
    <x v="0"/>
    <x v="1"/>
    <x v="2"/>
    <n v="4112.0445"/>
    <n v="11736.5717"/>
    <x v="4873"/>
  </r>
  <r>
    <s v="Shampoo"/>
    <x v="1"/>
    <s v="HealthMax"/>
    <x v="12"/>
    <x v="0"/>
    <x v="0"/>
    <x v="1"/>
    <x v="3"/>
    <n v="6502.1433999999999"/>
    <n v="18238.715100000001"/>
    <x v="4874"/>
  </r>
  <r>
    <s v="Shampoo"/>
    <x v="1"/>
    <s v="HealthMax"/>
    <x v="12"/>
    <x v="0"/>
    <x v="0"/>
    <x v="1"/>
    <x v="4"/>
    <n v="6156.7003999999997"/>
    <n v="24395.415500000003"/>
    <x v="4875"/>
  </r>
  <r>
    <s v="Shampoo"/>
    <x v="1"/>
    <s v="HealthMax"/>
    <x v="12"/>
    <x v="0"/>
    <x v="0"/>
    <x v="1"/>
    <x v="5"/>
    <n v="5814.6417000000001"/>
    <n v="30210.057200000003"/>
    <x v="4876"/>
  </r>
  <r>
    <s v="Shampoo"/>
    <x v="1"/>
    <s v="HealthMax"/>
    <x v="12"/>
    <x v="0"/>
    <x v="0"/>
    <x v="1"/>
    <x v="6"/>
    <n v="5212.3253999999997"/>
    <n v="35422.382600000004"/>
    <x v="4877"/>
  </r>
  <r>
    <s v="Shampoo"/>
    <x v="1"/>
    <s v="HealthMax"/>
    <x v="12"/>
    <x v="0"/>
    <x v="0"/>
    <x v="1"/>
    <x v="7"/>
    <n v="4594.8173999999999"/>
    <n v="40017.200000000004"/>
    <x v="4878"/>
  </r>
  <r>
    <s v="Shampoo"/>
    <x v="1"/>
    <s v="HealthMax"/>
    <x v="12"/>
    <x v="0"/>
    <x v="0"/>
    <x v="1"/>
    <x v="8"/>
    <n v="4593.0846999999994"/>
    <n v="44610.284700000004"/>
    <x v="4879"/>
  </r>
  <r>
    <s v="Shampoo"/>
    <x v="1"/>
    <s v="HealthMax"/>
    <x v="12"/>
    <x v="0"/>
    <x v="0"/>
    <x v="1"/>
    <x v="9"/>
    <n v="6335.0445"/>
    <n v="50945.329200000007"/>
    <x v="4880"/>
  </r>
  <r>
    <s v="Shampoo"/>
    <x v="1"/>
    <s v="HealthMax"/>
    <x v="12"/>
    <x v="0"/>
    <x v="0"/>
    <x v="1"/>
    <x v="10"/>
    <n v="6364.597099999999"/>
    <n v="57309.926300000006"/>
    <x v="4881"/>
  </r>
  <r>
    <s v="Shampoo"/>
    <x v="1"/>
    <s v="HealthMax"/>
    <x v="12"/>
    <x v="0"/>
    <x v="0"/>
    <x v="1"/>
    <x v="11"/>
    <n v="6101.692"/>
    <n v="63411.618300000009"/>
    <x v="4882"/>
  </r>
  <r>
    <s v="Shampoo"/>
    <x v="1"/>
    <s v="HealthMax"/>
    <x v="12"/>
    <x v="0"/>
    <x v="0"/>
    <x v="2"/>
    <x v="0"/>
    <n v="6162.9025000000001"/>
    <n v="6162.9025000000001"/>
    <x v="4883"/>
  </r>
  <r>
    <s v="Shampoo"/>
    <x v="1"/>
    <s v="HealthMax"/>
    <x v="12"/>
    <x v="0"/>
    <x v="0"/>
    <x v="2"/>
    <x v="1"/>
    <n v="5388.6132000000007"/>
    <n v="11551.5157"/>
    <x v="4884"/>
  </r>
  <r>
    <s v="Shampoo"/>
    <x v="1"/>
    <s v="HealthMax"/>
    <x v="12"/>
    <x v="0"/>
    <x v="0"/>
    <x v="2"/>
    <x v="2"/>
    <n v="8200.5329999999994"/>
    <n v="19752.048699999999"/>
    <x v="4885"/>
  </r>
  <r>
    <s v="Shampoo"/>
    <x v="1"/>
    <s v="HealthMax"/>
    <x v="12"/>
    <x v="0"/>
    <x v="0"/>
    <x v="2"/>
    <x v="3"/>
    <n v="7101.4186999999993"/>
    <n v="26853.467399999998"/>
    <x v="4886"/>
  </r>
  <r>
    <s v="Shampoo"/>
    <x v="1"/>
    <s v="HealthMax"/>
    <x v="12"/>
    <x v="0"/>
    <x v="0"/>
    <x v="2"/>
    <x v="4"/>
    <n v="5760.9462999999996"/>
    <n v="32614.413699999997"/>
    <x v="4887"/>
  </r>
  <r>
    <s v="Shampoo"/>
    <x v="1"/>
    <s v="HealthMax"/>
    <x v="12"/>
    <x v="0"/>
    <x v="0"/>
    <x v="2"/>
    <x v="5"/>
    <n v="5866.7072999999991"/>
    <n v="38481.120999999999"/>
    <x v="4888"/>
  </r>
  <r>
    <s v="Shampoo"/>
    <x v="1"/>
    <s v="HealthMax"/>
    <x v="12"/>
    <x v="0"/>
    <x v="0"/>
    <x v="2"/>
    <x v="6"/>
    <n v="6778.7657999999992"/>
    <n v="45259.8868"/>
    <x v="4889"/>
  </r>
  <r>
    <s v="Shampoo"/>
    <x v="1"/>
    <s v="HealthMax"/>
    <x v="12"/>
    <x v="0"/>
    <x v="0"/>
    <x v="2"/>
    <x v="7"/>
    <n v="5437.6436000000003"/>
    <n v="50697.530400000003"/>
    <x v="4890"/>
  </r>
  <r>
    <s v="Shampoo"/>
    <x v="1"/>
    <s v="HealthMax"/>
    <x v="12"/>
    <x v="0"/>
    <x v="0"/>
    <x v="2"/>
    <x v="8"/>
    <n v="5896.1760999999988"/>
    <n v="56593.7065"/>
    <x v="4891"/>
  </r>
  <r>
    <s v="Shampoo"/>
    <x v="1"/>
    <s v="HealthMax"/>
    <x v="12"/>
    <x v="0"/>
    <x v="0"/>
    <x v="2"/>
    <x v="9"/>
    <n v="6427.0285000000003"/>
    <n v="63020.735000000001"/>
    <x v="4892"/>
  </r>
  <r>
    <s v="Shampoo"/>
    <x v="1"/>
    <s v="HealthMax"/>
    <x v="12"/>
    <x v="0"/>
    <x v="0"/>
    <x v="2"/>
    <x v="10"/>
    <n v="5836.1450000000004"/>
    <n v="68856.88"/>
    <x v="4893"/>
  </r>
  <r>
    <s v="Shampoo"/>
    <x v="1"/>
    <s v="HealthMax"/>
    <x v="12"/>
    <x v="0"/>
    <x v="0"/>
    <x v="2"/>
    <x v="11"/>
    <n v="6443.2918"/>
    <n v="75300.171800000011"/>
    <x v="4894"/>
  </r>
  <r>
    <s v="Shampoo"/>
    <x v="1"/>
    <s v="HealthMax"/>
    <x v="12"/>
    <x v="0"/>
    <x v="0"/>
    <x v="3"/>
    <x v="0"/>
    <n v="5422.7533999999996"/>
    <n v="5422.7533999999996"/>
    <x v="4895"/>
  </r>
  <r>
    <s v="Shampoo"/>
    <x v="1"/>
    <s v="HealthMax"/>
    <x v="12"/>
    <x v="0"/>
    <x v="0"/>
    <x v="3"/>
    <x v="1"/>
    <n v="4896.577299999999"/>
    <n v="10319.330699999999"/>
    <x v="4896"/>
  </r>
  <r>
    <s v="Shampoo"/>
    <x v="1"/>
    <s v="HealthMax"/>
    <x v="12"/>
    <x v="0"/>
    <x v="0"/>
    <x v="3"/>
    <x v="2"/>
    <n v="5884.0641000000005"/>
    <n v="16203.394799999998"/>
    <x v="4897"/>
  </r>
  <r>
    <s v="Shampoo"/>
    <x v="1"/>
    <s v="HealthMax"/>
    <x v="12"/>
    <x v="0"/>
    <x v="0"/>
    <x v="3"/>
    <x v="3"/>
    <n v="5524.1580999999996"/>
    <n v="21727.552899999999"/>
    <x v="4898"/>
  </r>
  <r>
    <s v="Shampoo"/>
    <x v="1"/>
    <s v="HealthMax"/>
    <x v="12"/>
    <x v="0"/>
    <x v="0"/>
    <x v="3"/>
    <x v="4"/>
    <n v="5372.1850000000004"/>
    <n v="27099.7379"/>
    <x v="4899"/>
  </r>
  <r>
    <s v="Shampoo"/>
    <x v="1"/>
    <s v="HealthMax"/>
    <x v="12"/>
    <x v="0"/>
    <x v="0"/>
    <x v="3"/>
    <x v="5"/>
    <n v="5725.5207"/>
    <n v="32825.258600000001"/>
    <x v="4900"/>
  </r>
  <r>
    <s v="Shampoo"/>
    <x v="1"/>
    <s v="HealthMax"/>
    <x v="12"/>
    <x v="0"/>
    <x v="0"/>
    <x v="3"/>
    <x v="6"/>
    <n v="5389.8968000000004"/>
    <n v="38215.155400000003"/>
    <x v="4901"/>
  </r>
  <r>
    <s v="Shampoo"/>
    <x v="1"/>
    <s v="HealthMax"/>
    <x v="12"/>
    <x v="0"/>
    <x v="0"/>
    <x v="3"/>
    <x v="7"/>
    <n v="4946.581799999999"/>
    <n v="43161.737200000003"/>
    <x v="4902"/>
  </r>
  <r>
    <s v="Shampoo"/>
    <x v="1"/>
    <s v="HealthMax"/>
    <x v="12"/>
    <x v="0"/>
    <x v="0"/>
    <x v="3"/>
    <x v="8"/>
    <n v="5205.0866000000005"/>
    <n v="48366.823800000006"/>
    <x v="4903"/>
  </r>
  <r>
    <s v="Shampoo"/>
    <x v="1"/>
    <s v="HealthMax"/>
    <x v="12"/>
    <x v="0"/>
    <x v="0"/>
    <x v="3"/>
    <x v="9"/>
    <n v="5307.4119000000001"/>
    <n v="53674.235700000005"/>
    <x v="4904"/>
  </r>
  <r>
    <s v="Shampoo"/>
    <x v="1"/>
    <s v="HealthMax"/>
    <x v="12"/>
    <x v="0"/>
    <x v="0"/>
    <x v="3"/>
    <x v="10"/>
    <n v="5126.0971"/>
    <n v="58800.332800000004"/>
    <x v="4905"/>
  </r>
  <r>
    <s v="Shampoo"/>
    <x v="1"/>
    <s v="HealthMax"/>
    <x v="12"/>
    <x v="0"/>
    <x v="0"/>
    <x v="3"/>
    <x v="11"/>
    <n v="5127.8522999999996"/>
    <n v="63928.185100000002"/>
    <x v="4906"/>
  </r>
  <r>
    <s v="Shampoo"/>
    <x v="1"/>
    <s v="HealthMax"/>
    <x v="12"/>
    <x v="0"/>
    <x v="0"/>
    <x v="4"/>
    <x v="0"/>
    <n v="4908.9724000000006"/>
    <n v="4908.9724000000006"/>
    <x v="4907"/>
  </r>
  <r>
    <s v="Shampoo"/>
    <x v="1"/>
    <s v="HealthMax"/>
    <x v="12"/>
    <x v="0"/>
    <x v="0"/>
    <x v="4"/>
    <x v="1"/>
    <n v="4188.1702000000005"/>
    <n v="9097.142600000001"/>
    <x v="4908"/>
  </r>
  <r>
    <s v="Shampoo"/>
    <x v="1"/>
    <s v="HealthMax"/>
    <x v="12"/>
    <x v="0"/>
    <x v="0"/>
    <x v="4"/>
    <x v="2"/>
    <n v="5107.6846999999998"/>
    <n v="14204.827300000001"/>
    <x v="4909"/>
  </r>
  <r>
    <s v="Shampoo"/>
    <x v="1"/>
    <s v="HealthMax"/>
    <x v="12"/>
    <x v="0"/>
    <x v="0"/>
    <x v="4"/>
    <x v="3"/>
    <n v="4578.2997999999998"/>
    <n v="18783.127100000002"/>
    <x v="4910"/>
  </r>
  <r>
    <s v="Shampoo"/>
    <x v="1"/>
    <s v="HealthMax"/>
    <x v="12"/>
    <x v="0"/>
    <x v="0"/>
    <x v="4"/>
    <x v="4"/>
    <n v="4948.0909999999994"/>
    <n v="23731.218100000002"/>
    <x v="4911"/>
  </r>
  <r>
    <s v="Shampoo"/>
    <x v="1"/>
    <s v="HealthMax"/>
    <x v="12"/>
    <x v="0"/>
    <x v="0"/>
    <x v="4"/>
    <x v="5"/>
    <n v="4732.3603000000003"/>
    <n v="28463.578400000002"/>
    <x v="4912"/>
  </r>
  <r>
    <s v="Shampoo"/>
    <x v="1"/>
    <s v="HealthMax"/>
    <x v="12"/>
    <x v="0"/>
    <x v="0"/>
    <x v="4"/>
    <x v="6"/>
    <n v="4246.3243999999995"/>
    <n v="32709.902800000003"/>
    <x v="4913"/>
  </r>
  <r>
    <s v="Shampoo"/>
    <x v="1"/>
    <s v="HealthMax"/>
    <x v="12"/>
    <x v="0"/>
    <x v="0"/>
    <x v="4"/>
    <x v="7"/>
    <n v="4571.6668"/>
    <n v="37281.569600000003"/>
    <x v="4914"/>
  </r>
  <r>
    <s v="Shampoo"/>
    <x v="1"/>
    <s v="HealthMax"/>
    <x v="12"/>
    <x v="0"/>
    <x v="0"/>
    <x v="4"/>
    <x v="8"/>
    <n v="4147.7277999999997"/>
    <n v="41429.297400000003"/>
    <x v="4915"/>
  </r>
  <r>
    <s v="Shampoo"/>
    <x v="1"/>
    <s v="HealthMax"/>
    <x v="12"/>
    <x v="0"/>
    <x v="0"/>
    <x v="4"/>
    <x v="9"/>
    <n v="4301.7460000000001"/>
    <n v="45731.043400000002"/>
    <x v="4916"/>
  </r>
  <r>
    <s v="Shampoo"/>
    <x v="1"/>
    <s v="HealthMax"/>
    <x v="12"/>
    <x v="0"/>
    <x v="0"/>
    <x v="4"/>
    <x v="10"/>
    <n v="4361.6811999999991"/>
    <n v="50092.724600000001"/>
    <x v="4917"/>
  </r>
  <r>
    <s v="Shampoo"/>
    <x v="1"/>
    <s v="HealthMax"/>
    <x v="12"/>
    <x v="0"/>
    <x v="0"/>
    <x v="4"/>
    <x v="11"/>
    <n v="4491.1854999999996"/>
    <n v="54583.910100000001"/>
    <x v="4918"/>
  </r>
  <r>
    <s v="Shampoo"/>
    <x v="1"/>
    <s v="HealthMax"/>
    <x v="12"/>
    <x v="0"/>
    <x v="0"/>
    <x v="5"/>
    <x v="0"/>
    <n v="4096.8559999999998"/>
    <n v="4096.8559999999998"/>
    <x v="4919"/>
  </r>
  <r>
    <s v="Shampoo"/>
    <x v="1"/>
    <s v="HealthMax"/>
    <x v="12"/>
    <x v="0"/>
    <x v="0"/>
    <x v="5"/>
    <x v="1"/>
    <n v="4099.3191999999999"/>
    <n v="8196.1751999999997"/>
    <x v="4920"/>
  </r>
  <r>
    <s v="Shampoo"/>
    <x v="1"/>
    <s v="HealthMax"/>
    <x v="12"/>
    <x v="0"/>
    <x v="0"/>
    <x v="5"/>
    <x v="2"/>
    <n v="4842.0802000000003"/>
    <n v="13038.2554"/>
    <x v="4921"/>
  </r>
  <r>
    <s v="Shampoo"/>
    <x v="1"/>
    <s v="HealthMax"/>
    <x v="12"/>
    <x v="0"/>
    <x v="1"/>
    <x v="0"/>
    <x v="0"/>
    <n v="21700.5399"/>
    <n v="21700.5399"/>
    <x v="4922"/>
  </r>
  <r>
    <s v="Shampoo"/>
    <x v="1"/>
    <s v="HealthMax"/>
    <x v="12"/>
    <x v="0"/>
    <x v="1"/>
    <x v="0"/>
    <x v="1"/>
    <n v="14606.329300000001"/>
    <n v="36306.869200000001"/>
    <x v="4923"/>
  </r>
  <r>
    <s v="Shampoo"/>
    <x v="1"/>
    <s v="HealthMax"/>
    <x v="12"/>
    <x v="0"/>
    <x v="1"/>
    <x v="0"/>
    <x v="2"/>
    <n v="21362.676899999999"/>
    <n v="57669.5461"/>
    <x v="4924"/>
  </r>
  <r>
    <s v="Shampoo"/>
    <x v="1"/>
    <s v="HealthMax"/>
    <x v="12"/>
    <x v="0"/>
    <x v="1"/>
    <x v="0"/>
    <x v="3"/>
    <n v="21173.676599999999"/>
    <n v="78843.222699999998"/>
    <x v="4925"/>
  </r>
  <r>
    <s v="Shampoo"/>
    <x v="1"/>
    <s v="HealthMax"/>
    <x v="12"/>
    <x v="0"/>
    <x v="1"/>
    <x v="0"/>
    <x v="4"/>
    <n v="23436.0936"/>
    <n v="102279.31630000001"/>
    <x v="4926"/>
  </r>
  <r>
    <s v="Shampoo"/>
    <x v="1"/>
    <s v="HealthMax"/>
    <x v="12"/>
    <x v="0"/>
    <x v="1"/>
    <x v="0"/>
    <x v="5"/>
    <n v="26319.295600000001"/>
    <n v="128598.6119"/>
    <x v="4927"/>
  </r>
  <r>
    <s v="Shampoo"/>
    <x v="1"/>
    <s v="HealthMax"/>
    <x v="12"/>
    <x v="0"/>
    <x v="1"/>
    <x v="0"/>
    <x v="6"/>
    <n v="21146.8001"/>
    <n v="149745.41200000001"/>
    <x v="4928"/>
  </r>
  <r>
    <s v="Shampoo"/>
    <x v="1"/>
    <s v="HealthMax"/>
    <x v="12"/>
    <x v="0"/>
    <x v="1"/>
    <x v="0"/>
    <x v="7"/>
    <n v="22342.430400000001"/>
    <n v="172087.84240000002"/>
    <x v="4929"/>
  </r>
  <r>
    <s v="Shampoo"/>
    <x v="1"/>
    <s v="HealthMax"/>
    <x v="12"/>
    <x v="0"/>
    <x v="1"/>
    <x v="0"/>
    <x v="8"/>
    <n v="19743.969400000002"/>
    <n v="191831.81180000002"/>
    <x v="4930"/>
  </r>
  <r>
    <s v="Shampoo"/>
    <x v="1"/>
    <s v="HealthMax"/>
    <x v="12"/>
    <x v="0"/>
    <x v="1"/>
    <x v="0"/>
    <x v="9"/>
    <n v="21118.759600000001"/>
    <n v="212950.57140000002"/>
    <x v="4931"/>
  </r>
  <r>
    <s v="Shampoo"/>
    <x v="1"/>
    <s v="HealthMax"/>
    <x v="12"/>
    <x v="0"/>
    <x v="1"/>
    <x v="0"/>
    <x v="10"/>
    <n v="18362.603800000001"/>
    <n v="231313.17520000003"/>
    <x v="4932"/>
  </r>
  <r>
    <s v="Shampoo"/>
    <x v="1"/>
    <s v="HealthMax"/>
    <x v="12"/>
    <x v="0"/>
    <x v="1"/>
    <x v="0"/>
    <x v="11"/>
    <n v="18009.145500000002"/>
    <n v="249322.32070000004"/>
    <x v="4933"/>
  </r>
  <r>
    <s v="Shampoo"/>
    <x v="1"/>
    <s v="HealthMax"/>
    <x v="12"/>
    <x v="0"/>
    <x v="1"/>
    <x v="1"/>
    <x v="0"/>
    <n v="19628.644899999999"/>
    <n v="19628.644899999999"/>
    <x v="4934"/>
  </r>
  <r>
    <s v="Shampoo"/>
    <x v="1"/>
    <s v="HealthMax"/>
    <x v="12"/>
    <x v="0"/>
    <x v="1"/>
    <x v="1"/>
    <x v="1"/>
    <n v="17890.938099999999"/>
    <n v="37519.582999999999"/>
    <x v="4935"/>
  </r>
  <r>
    <s v="Shampoo"/>
    <x v="1"/>
    <s v="HealthMax"/>
    <x v="12"/>
    <x v="0"/>
    <x v="1"/>
    <x v="1"/>
    <x v="2"/>
    <n v="20395.813399999999"/>
    <n v="57915.396399999998"/>
    <x v="4936"/>
  </r>
  <r>
    <s v="Shampoo"/>
    <x v="1"/>
    <s v="HealthMax"/>
    <x v="12"/>
    <x v="0"/>
    <x v="1"/>
    <x v="1"/>
    <x v="3"/>
    <n v="34281.134599999998"/>
    <n v="92196.530999999988"/>
    <x v="4937"/>
  </r>
  <r>
    <s v="Shampoo"/>
    <x v="1"/>
    <s v="HealthMax"/>
    <x v="12"/>
    <x v="0"/>
    <x v="1"/>
    <x v="1"/>
    <x v="4"/>
    <n v="32730.865000000002"/>
    <n v="124927.39599999999"/>
    <x v="4938"/>
  </r>
  <r>
    <s v="Shampoo"/>
    <x v="1"/>
    <s v="HealthMax"/>
    <x v="12"/>
    <x v="0"/>
    <x v="1"/>
    <x v="1"/>
    <x v="5"/>
    <n v="30327.269899999999"/>
    <n v="155254.66589999999"/>
    <x v="4939"/>
  </r>
  <r>
    <s v="Shampoo"/>
    <x v="1"/>
    <s v="HealthMax"/>
    <x v="12"/>
    <x v="0"/>
    <x v="1"/>
    <x v="1"/>
    <x v="6"/>
    <n v="27335.6751"/>
    <n v="182590.34099999999"/>
    <x v="4940"/>
  </r>
  <r>
    <s v="Shampoo"/>
    <x v="1"/>
    <s v="HealthMax"/>
    <x v="12"/>
    <x v="0"/>
    <x v="1"/>
    <x v="1"/>
    <x v="7"/>
    <n v="23869.563600000001"/>
    <n v="206459.90459999998"/>
    <x v="4941"/>
  </r>
  <r>
    <s v="Shampoo"/>
    <x v="1"/>
    <s v="HealthMax"/>
    <x v="12"/>
    <x v="0"/>
    <x v="1"/>
    <x v="1"/>
    <x v="8"/>
    <n v="24104.8514"/>
    <n v="230564.75599999999"/>
    <x v="4942"/>
  </r>
  <r>
    <s v="Shampoo"/>
    <x v="1"/>
    <s v="HealthMax"/>
    <x v="12"/>
    <x v="0"/>
    <x v="1"/>
    <x v="1"/>
    <x v="9"/>
    <n v="33487.570500000002"/>
    <n v="264052.32649999997"/>
    <x v="4943"/>
  </r>
  <r>
    <s v="Shampoo"/>
    <x v="1"/>
    <s v="HealthMax"/>
    <x v="12"/>
    <x v="0"/>
    <x v="1"/>
    <x v="1"/>
    <x v="10"/>
    <n v="34092.1633"/>
    <n v="298144.48979999998"/>
    <x v="4944"/>
  </r>
  <r>
    <s v="Shampoo"/>
    <x v="1"/>
    <s v="HealthMax"/>
    <x v="12"/>
    <x v="0"/>
    <x v="1"/>
    <x v="1"/>
    <x v="11"/>
    <n v="32624.6924"/>
    <n v="330769.18219999998"/>
    <x v="4945"/>
  </r>
  <r>
    <s v="Shampoo"/>
    <x v="1"/>
    <s v="HealthMax"/>
    <x v="12"/>
    <x v="0"/>
    <x v="1"/>
    <x v="2"/>
    <x v="0"/>
    <n v="33063.686300000001"/>
    <n v="33063.686300000001"/>
    <x v="4946"/>
  </r>
  <r>
    <s v="Shampoo"/>
    <x v="1"/>
    <s v="HealthMax"/>
    <x v="12"/>
    <x v="0"/>
    <x v="1"/>
    <x v="2"/>
    <x v="1"/>
    <n v="28575.043800000003"/>
    <n v="61638.730100000001"/>
    <x v="4947"/>
  </r>
  <r>
    <s v="Shampoo"/>
    <x v="1"/>
    <s v="HealthMax"/>
    <x v="12"/>
    <x v="0"/>
    <x v="1"/>
    <x v="2"/>
    <x v="2"/>
    <n v="43680.167699999991"/>
    <n v="105318.89779999999"/>
    <x v="4948"/>
  </r>
  <r>
    <s v="Shampoo"/>
    <x v="1"/>
    <s v="HealthMax"/>
    <x v="12"/>
    <x v="0"/>
    <x v="1"/>
    <x v="2"/>
    <x v="3"/>
    <n v="38432.395199999999"/>
    <n v="143751.29300000001"/>
    <x v="4949"/>
  </r>
  <r>
    <s v="Shampoo"/>
    <x v="1"/>
    <s v="HealthMax"/>
    <x v="12"/>
    <x v="0"/>
    <x v="1"/>
    <x v="2"/>
    <x v="4"/>
    <n v="30594.047699999999"/>
    <n v="174345.3407"/>
    <x v="4950"/>
  </r>
  <r>
    <s v="Shampoo"/>
    <x v="1"/>
    <s v="HealthMax"/>
    <x v="12"/>
    <x v="0"/>
    <x v="1"/>
    <x v="2"/>
    <x v="5"/>
    <n v="31072.7353"/>
    <n v="205418.076"/>
    <x v="4951"/>
  </r>
  <r>
    <s v="Shampoo"/>
    <x v="1"/>
    <s v="HealthMax"/>
    <x v="12"/>
    <x v="0"/>
    <x v="1"/>
    <x v="2"/>
    <x v="6"/>
    <n v="35937.723799999992"/>
    <n v="241355.79979999998"/>
    <x v="4952"/>
  </r>
  <r>
    <s v="Shampoo"/>
    <x v="1"/>
    <s v="HealthMax"/>
    <x v="12"/>
    <x v="0"/>
    <x v="1"/>
    <x v="2"/>
    <x v="7"/>
    <n v="28922.826199999996"/>
    <n v="270278.62599999999"/>
    <x v="4953"/>
  </r>
  <r>
    <s v="Shampoo"/>
    <x v="1"/>
    <s v="HealthMax"/>
    <x v="12"/>
    <x v="0"/>
    <x v="1"/>
    <x v="2"/>
    <x v="8"/>
    <n v="31643.559399999998"/>
    <n v="301922.18539999996"/>
    <x v="4954"/>
  </r>
  <r>
    <s v="Shampoo"/>
    <x v="1"/>
    <s v="HealthMax"/>
    <x v="12"/>
    <x v="0"/>
    <x v="1"/>
    <x v="2"/>
    <x v="9"/>
    <n v="34410.292899999993"/>
    <n v="336332.47829999996"/>
    <x v="4955"/>
  </r>
  <r>
    <s v="Shampoo"/>
    <x v="1"/>
    <s v="HealthMax"/>
    <x v="12"/>
    <x v="0"/>
    <x v="1"/>
    <x v="2"/>
    <x v="10"/>
    <n v="31398.863899999997"/>
    <n v="367731.34219999996"/>
    <x v="4956"/>
  </r>
  <r>
    <s v="Shampoo"/>
    <x v="1"/>
    <s v="HealthMax"/>
    <x v="12"/>
    <x v="0"/>
    <x v="1"/>
    <x v="2"/>
    <x v="11"/>
    <n v="34713.8433"/>
    <n v="402445.18549999996"/>
    <x v="4957"/>
  </r>
  <r>
    <s v="Shampoo"/>
    <x v="1"/>
    <s v="HealthMax"/>
    <x v="12"/>
    <x v="0"/>
    <x v="1"/>
    <x v="3"/>
    <x v="0"/>
    <n v="28994.263700000003"/>
    <n v="28994.263700000003"/>
    <x v="4958"/>
  </r>
  <r>
    <s v="Shampoo"/>
    <x v="1"/>
    <s v="HealthMax"/>
    <x v="12"/>
    <x v="0"/>
    <x v="1"/>
    <x v="3"/>
    <x v="1"/>
    <n v="26247.706899999997"/>
    <n v="55241.970600000001"/>
    <x v="4959"/>
  </r>
  <r>
    <s v="Shampoo"/>
    <x v="1"/>
    <s v="HealthMax"/>
    <x v="12"/>
    <x v="0"/>
    <x v="1"/>
    <x v="3"/>
    <x v="2"/>
    <n v="31548.8446"/>
    <n v="86790.815199999997"/>
    <x v="4960"/>
  </r>
  <r>
    <s v="Shampoo"/>
    <x v="1"/>
    <s v="HealthMax"/>
    <x v="12"/>
    <x v="0"/>
    <x v="1"/>
    <x v="3"/>
    <x v="3"/>
    <n v="29579.591399999998"/>
    <n v="116370.40659999999"/>
    <x v="4961"/>
  </r>
  <r>
    <s v="Shampoo"/>
    <x v="1"/>
    <s v="HealthMax"/>
    <x v="12"/>
    <x v="0"/>
    <x v="1"/>
    <x v="3"/>
    <x v="4"/>
    <n v="29131.102199999998"/>
    <n v="145501.50879999998"/>
    <x v="4962"/>
  </r>
  <r>
    <s v="Shampoo"/>
    <x v="1"/>
    <s v="HealthMax"/>
    <x v="12"/>
    <x v="0"/>
    <x v="1"/>
    <x v="3"/>
    <x v="5"/>
    <n v="30793.011700000003"/>
    <n v="176294.52049999998"/>
    <x v="4963"/>
  </r>
  <r>
    <s v="Shampoo"/>
    <x v="1"/>
    <s v="HealthMax"/>
    <x v="12"/>
    <x v="0"/>
    <x v="1"/>
    <x v="3"/>
    <x v="6"/>
    <n v="28864.377899999999"/>
    <n v="205158.89839999998"/>
    <x v="4964"/>
  </r>
  <r>
    <s v="Shampoo"/>
    <x v="1"/>
    <s v="HealthMax"/>
    <x v="12"/>
    <x v="0"/>
    <x v="1"/>
    <x v="3"/>
    <x v="7"/>
    <n v="26608.417699999998"/>
    <n v="231767.31609999997"/>
    <x v="4965"/>
  </r>
  <r>
    <s v="Shampoo"/>
    <x v="1"/>
    <s v="HealthMax"/>
    <x v="12"/>
    <x v="0"/>
    <x v="1"/>
    <x v="3"/>
    <x v="8"/>
    <n v="27908.321599999999"/>
    <n v="259675.63769999996"/>
    <x v="4966"/>
  </r>
  <r>
    <s v="Shampoo"/>
    <x v="1"/>
    <s v="HealthMax"/>
    <x v="12"/>
    <x v="0"/>
    <x v="1"/>
    <x v="3"/>
    <x v="9"/>
    <n v="28497.532999999999"/>
    <n v="288173.17069999996"/>
    <x v="4967"/>
  </r>
  <r>
    <s v="Shampoo"/>
    <x v="1"/>
    <s v="HealthMax"/>
    <x v="12"/>
    <x v="0"/>
    <x v="1"/>
    <x v="3"/>
    <x v="10"/>
    <n v="27617.684699999998"/>
    <n v="315790.85539999994"/>
    <x v="4968"/>
  </r>
  <r>
    <s v="Shampoo"/>
    <x v="1"/>
    <s v="HealthMax"/>
    <x v="12"/>
    <x v="0"/>
    <x v="1"/>
    <x v="3"/>
    <x v="11"/>
    <n v="27498.815900000001"/>
    <n v="343289.67129999993"/>
    <x v="4969"/>
  </r>
  <r>
    <s v="Shampoo"/>
    <x v="1"/>
    <s v="HealthMax"/>
    <x v="12"/>
    <x v="0"/>
    <x v="1"/>
    <x v="4"/>
    <x v="0"/>
    <n v="26379.312900000001"/>
    <n v="26379.312900000001"/>
    <x v="4970"/>
  </r>
  <r>
    <s v="Shampoo"/>
    <x v="1"/>
    <s v="HealthMax"/>
    <x v="12"/>
    <x v="0"/>
    <x v="1"/>
    <x v="4"/>
    <x v="1"/>
    <n v="22467.413799999995"/>
    <n v="48846.726699999999"/>
    <x v="4971"/>
  </r>
  <r>
    <s v="Shampoo"/>
    <x v="1"/>
    <s v="HealthMax"/>
    <x v="12"/>
    <x v="0"/>
    <x v="1"/>
    <x v="4"/>
    <x v="2"/>
    <n v="27278.411399999997"/>
    <n v="76125.138099999996"/>
    <x v="4972"/>
  </r>
  <r>
    <s v="Shampoo"/>
    <x v="1"/>
    <s v="HealthMax"/>
    <x v="12"/>
    <x v="0"/>
    <x v="1"/>
    <x v="4"/>
    <x v="3"/>
    <n v="24692.030200000001"/>
    <n v="100817.16829999999"/>
    <x v="4973"/>
  </r>
  <r>
    <s v="Shampoo"/>
    <x v="1"/>
    <s v="HealthMax"/>
    <x v="12"/>
    <x v="0"/>
    <x v="1"/>
    <x v="4"/>
    <x v="4"/>
    <n v="26460.552299999999"/>
    <n v="127277.72059999999"/>
    <x v="4974"/>
  </r>
  <r>
    <s v="Shampoo"/>
    <x v="1"/>
    <s v="HealthMax"/>
    <x v="12"/>
    <x v="0"/>
    <x v="1"/>
    <x v="4"/>
    <x v="5"/>
    <n v="25168.590400000001"/>
    <n v="152446.31099999999"/>
    <x v="4975"/>
  </r>
  <r>
    <s v="Shampoo"/>
    <x v="1"/>
    <s v="HealthMax"/>
    <x v="12"/>
    <x v="0"/>
    <x v="1"/>
    <x v="4"/>
    <x v="6"/>
    <n v="22608.4182"/>
    <n v="175054.7292"/>
    <x v="4976"/>
  </r>
  <r>
    <s v="Shampoo"/>
    <x v="1"/>
    <s v="HealthMax"/>
    <x v="12"/>
    <x v="0"/>
    <x v="1"/>
    <x v="4"/>
    <x v="7"/>
    <n v="25007.926399999997"/>
    <n v="200062.6556"/>
    <x v="4977"/>
  </r>
  <r>
    <s v="Shampoo"/>
    <x v="1"/>
    <s v="HealthMax"/>
    <x v="12"/>
    <x v="0"/>
    <x v="1"/>
    <x v="4"/>
    <x v="8"/>
    <n v="23773.011099999996"/>
    <n v="223835.6667"/>
    <x v="4978"/>
  </r>
  <r>
    <s v="Shampoo"/>
    <x v="1"/>
    <s v="HealthMax"/>
    <x v="12"/>
    <x v="0"/>
    <x v="1"/>
    <x v="4"/>
    <x v="9"/>
    <n v="24561.321199999998"/>
    <n v="248396.98790000001"/>
    <x v="4979"/>
  </r>
  <r>
    <s v="Shampoo"/>
    <x v="1"/>
    <s v="HealthMax"/>
    <x v="12"/>
    <x v="0"/>
    <x v="1"/>
    <x v="4"/>
    <x v="10"/>
    <n v="24753.585399999996"/>
    <n v="273150.57329999999"/>
    <x v="4980"/>
  </r>
  <r>
    <s v="Shampoo"/>
    <x v="1"/>
    <s v="HealthMax"/>
    <x v="12"/>
    <x v="0"/>
    <x v="1"/>
    <x v="4"/>
    <x v="11"/>
    <n v="25397.016100000004"/>
    <n v="298547.5894"/>
    <x v="4981"/>
  </r>
  <r>
    <s v="Shampoo"/>
    <x v="1"/>
    <s v="HealthMax"/>
    <x v="12"/>
    <x v="0"/>
    <x v="1"/>
    <x v="5"/>
    <x v="0"/>
    <n v="23302.2736"/>
    <n v="23302.2736"/>
    <x v="4982"/>
  </r>
  <r>
    <s v="Shampoo"/>
    <x v="1"/>
    <s v="HealthMax"/>
    <x v="12"/>
    <x v="0"/>
    <x v="1"/>
    <x v="5"/>
    <x v="1"/>
    <n v="23142.758399999999"/>
    <n v="46445.031999999999"/>
    <x v="4983"/>
  </r>
  <r>
    <s v="Shampoo"/>
    <x v="1"/>
    <s v="HealthMax"/>
    <x v="12"/>
    <x v="0"/>
    <x v="1"/>
    <x v="5"/>
    <x v="2"/>
    <n v="28528.146800000002"/>
    <n v="74973.178799999994"/>
    <x v="4984"/>
  </r>
  <r>
    <s v="Shampoo"/>
    <x v="1"/>
    <s v="HealthMax"/>
    <x v="12"/>
    <x v="1"/>
    <x v="0"/>
    <x v="0"/>
    <x v="0"/>
    <n v="1238.9167"/>
    <n v="1238.9167"/>
    <x v="4985"/>
  </r>
  <r>
    <s v="Shampoo"/>
    <x v="1"/>
    <s v="HealthMax"/>
    <x v="12"/>
    <x v="1"/>
    <x v="0"/>
    <x v="0"/>
    <x v="1"/>
    <n v="1300.5871"/>
    <n v="2539.5038"/>
    <x v="4986"/>
  </r>
  <r>
    <s v="Shampoo"/>
    <x v="1"/>
    <s v="HealthMax"/>
    <x v="12"/>
    <x v="1"/>
    <x v="0"/>
    <x v="0"/>
    <x v="2"/>
    <n v="1560.5499"/>
    <n v="4100.0537000000004"/>
    <x v="4987"/>
  </r>
  <r>
    <s v="Shampoo"/>
    <x v="1"/>
    <s v="HealthMax"/>
    <x v="12"/>
    <x v="1"/>
    <x v="0"/>
    <x v="0"/>
    <x v="3"/>
    <n v="1072.4548"/>
    <n v="5172.5084999999999"/>
    <x v="4988"/>
  </r>
  <r>
    <s v="Shampoo"/>
    <x v="1"/>
    <s v="HealthMax"/>
    <x v="12"/>
    <x v="1"/>
    <x v="0"/>
    <x v="0"/>
    <x v="4"/>
    <n v="1476.6903"/>
    <n v="6649.1988000000001"/>
    <x v="4989"/>
  </r>
  <r>
    <s v="Shampoo"/>
    <x v="1"/>
    <s v="HealthMax"/>
    <x v="12"/>
    <x v="1"/>
    <x v="0"/>
    <x v="0"/>
    <x v="5"/>
    <n v="1517.9602"/>
    <n v="8167.1589999999997"/>
    <x v="4990"/>
  </r>
  <r>
    <s v="Shampoo"/>
    <x v="1"/>
    <s v="HealthMax"/>
    <x v="12"/>
    <x v="1"/>
    <x v="0"/>
    <x v="0"/>
    <x v="6"/>
    <n v="1297.9165"/>
    <n v="9465.075499999999"/>
    <x v="4991"/>
  </r>
  <r>
    <s v="Shampoo"/>
    <x v="1"/>
    <s v="HealthMax"/>
    <x v="12"/>
    <x v="1"/>
    <x v="0"/>
    <x v="0"/>
    <x v="7"/>
    <n v="1270.5317"/>
    <n v="10735.607199999999"/>
    <x v="4992"/>
  </r>
  <r>
    <s v="Shampoo"/>
    <x v="1"/>
    <s v="HealthMax"/>
    <x v="12"/>
    <x v="1"/>
    <x v="0"/>
    <x v="0"/>
    <x v="8"/>
    <n v="1134.0074"/>
    <n v="11869.614599999999"/>
    <x v="4993"/>
  </r>
  <r>
    <s v="Shampoo"/>
    <x v="1"/>
    <s v="HealthMax"/>
    <x v="12"/>
    <x v="1"/>
    <x v="0"/>
    <x v="0"/>
    <x v="9"/>
    <n v="1630.3225"/>
    <n v="13499.937099999999"/>
    <x v="4994"/>
  </r>
  <r>
    <s v="Shampoo"/>
    <x v="1"/>
    <s v="HealthMax"/>
    <x v="12"/>
    <x v="1"/>
    <x v="0"/>
    <x v="0"/>
    <x v="10"/>
    <n v="973.70849999999996"/>
    <n v="14473.6456"/>
    <x v="4995"/>
  </r>
  <r>
    <s v="Shampoo"/>
    <x v="1"/>
    <s v="HealthMax"/>
    <x v="12"/>
    <x v="1"/>
    <x v="0"/>
    <x v="0"/>
    <x v="11"/>
    <n v="1382.0246999999999"/>
    <n v="15855.6703"/>
    <x v="4996"/>
  </r>
  <r>
    <s v="Shampoo"/>
    <x v="1"/>
    <s v="HealthMax"/>
    <x v="12"/>
    <x v="1"/>
    <x v="0"/>
    <x v="1"/>
    <x v="0"/>
    <n v="1423.4772"/>
    <n v="1423.4772"/>
    <x v="4997"/>
  </r>
  <r>
    <s v="Shampoo"/>
    <x v="1"/>
    <s v="HealthMax"/>
    <x v="12"/>
    <x v="1"/>
    <x v="0"/>
    <x v="1"/>
    <x v="1"/>
    <n v="1322.6390000000001"/>
    <n v="2746.1162000000004"/>
    <x v="4998"/>
  </r>
  <r>
    <s v="Shampoo"/>
    <x v="1"/>
    <s v="HealthMax"/>
    <x v="12"/>
    <x v="1"/>
    <x v="0"/>
    <x v="1"/>
    <x v="2"/>
    <n v="1619.2959000000001"/>
    <n v="4365.4121000000005"/>
    <x v="4999"/>
  </r>
  <r>
    <s v="Shampoo"/>
    <x v="1"/>
    <s v="HealthMax"/>
    <x v="12"/>
    <x v="1"/>
    <x v="0"/>
    <x v="1"/>
    <x v="3"/>
    <n v="1279.9613999999999"/>
    <n v="5645.3735000000006"/>
    <x v="5000"/>
  </r>
  <r>
    <s v="Shampoo"/>
    <x v="1"/>
    <s v="HealthMax"/>
    <x v="12"/>
    <x v="1"/>
    <x v="0"/>
    <x v="1"/>
    <x v="4"/>
    <n v="1660.7067"/>
    <n v="7306.0802000000003"/>
    <x v="5001"/>
  </r>
  <r>
    <s v="Shampoo"/>
    <x v="1"/>
    <s v="HealthMax"/>
    <x v="12"/>
    <x v="1"/>
    <x v="0"/>
    <x v="1"/>
    <x v="5"/>
    <n v="1709.6285999999998"/>
    <n v="9015.7088000000003"/>
    <x v="5002"/>
  </r>
  <r>
    <s v="Shampoo"/>
    <x v="1"/>
    <s v="HealthMax"/>
    <x v="12"/>
    <x v="1"/>
    <x v="0"/>
    <x v="1"/>
    <x v="6"/>
    <n v="1890.5401000000002"/>
    <n v="10906.248900000001"/>
    <x v="5003"/>
  </r>
  <r>
    <s v="Shampoo"/>
    <x v="1"/>
    <s v="HealthMax"/>
    <x v="12"/>
    <x v="1"/>
    <x v="0"/>
    <x v="1"/>
    <x v="7"/>
    <n v="1834.2676999999999"/>
    <n v="12740.516600000001"/>
    <x v="5004"/>
  </r>
  <r>
    <s v="Shampoo"/>
    <x v="1"/>
    <s v="HealthMax"/>
    <x v="12"/>
    <x v="1"/>
    <x v="0"/>
    <x v="1"/>
    <x v="8"/>
    <n v="1664.7924"/>
    <n v="14405.309000000001"/>
    <x v="5005"/>
  </r>
  <r>
    <s v="Shampoo"/>
    <x v="1"/>
    <s v="HealthMax"/>
    <x v="12"/>
    <x v="1"/>
    <x v="0"/>
    <x v="1"/>
    <x v="9"/>
    <n v="2565.8671999999997"/>
    <n v="16971.176200000002"/>
    <x v="5006"/>
  </r>
  <r>
    <s v="Shampoo"/>
    <x v="1"/>
    <s v="HealthMax"/>
    <x v="12"/>
    <x v="1"/>
    <x v="0"/>
    <x v="1"/>
    <x v="10"/>
    <n v="2092.2437"/>
    <n v="19063.419900000001"/>
    <x v="5007"/>
  </r>
  <r>
    <s v="Shampoo"/>
    <x v="1"/>
    <s v="HealthMax"/>
    <x v="12"/>
    <x v="1"/>
    <x v="0"/>
    <x v="1"/>
    <x v="11"/>
    <n v="2008.1523999999999"/>
    <n v="21071.5723"/>
    <x v="5008"/>
  </r>
  <r>
    <s v="Shampoo"/>
    <x v="1"/>
    <s v="HealthMax"/>
    <x v="12"/>
    <x v="1"/>
    <x v="0"/>
    <x v="2"/>
    <x v="0"/>
    <n v="2215.5604999999996"/>
    <n v="2215.5604999999996"/>
    <x v="5009"/>
  </r>
  <r>
    <s v="Shampoo"/>
    <x v="1"/>
    <s v="HealthMax"/>
    <x v="12"/>
    <x v="1"/>
    <x v="0"/>
    <x v="2"/>
    <x v="1"/>
    <n v="1887.5412999999999"/>
    <n v="4103.1017999999995"/>
    <x v="5010"/>
  </r>
  <r>
    <s v="Shampoo"/>
    <x v="1"/>
    <s v="HealthMax"/>
    <x v="12"/>
    <x v="1"/>
    <x v="0"/>
    <x v="2"/>
    <x v="2"/>
    <n v="2528.1549"/>
    <n v="6631.2566999999999"/>
    <x v="5011"/>
  </r>
  <r>
    <s v="Shampoo"/>
    <x v="1"/>
    <s v="HealthMax"/>
    <x v="12"/>
    <x v="1"/>
    <x v="0"/>
    <x v="2"/>
    <x v="3"/>
    <n v="2086.3355000000001"/>
    <n v="8717.5921999999991"/>
    <x v="5012"/>
  </r>
  <r>
    <s v="Shampoo"/>
    <x v="1"/>
    <s v="HealthMax"/>
    <x v="12"/>
    <x v="1"/>
    <x v="0"/>
    <x v="2"/>
    <x v="4"/>
    <n v="2021.9128000000001"/>
    <n v="10739.504999999999"/>
    <x v="5013"/>
  </r>
  <r>
    <s v="Shampoo"/>
    <x v="1"/>
    <s v="HealthMax"/>
    <x v="12"/>
    <x v="1"/>
    <x v="0"/>
    <x v="2"/>
    <x v="5"/>
    <n v="2118.2362000000003"/>
    <n v="12857.7412"/>
    <x v="5014"/>
  </r>
  <r>
    <s v="Shampoo"/>
    <x v="1"/>
    <s v="HealthMax"/>
    <x v="12"/>
    <x v="1"/>
    <x v="0"/>
    <x v="2"/>
    <x v="6"/>
    <n v="2259.2547999999997"/>
    <n v="15116.995999999999"/>
    <x v="5015"/>
  </r>
  <r>
    <s v="Shampoo"/>
    <x v="1"/>
    <s v="HealthMax"/>
    <x v="12"/>
    <x v="1"/>
    <x v="0"/>
    <x v="2"/>
    <x v="7"/>
    <n v="1995.1390000000001"/>
    <n v="17112.134999999998"/>
    <x v="5016"/>
  </r>
  <r>
    <s v="Shampoo"/>
    <x v="1"/>
    <s v="HealthMax"/>
    <x v="12"/>
    <x v="1"/>
    <x v="0"/>
    <x v="2"/>
    <x v="8"/>
    <n v="2361.2397999999998"/>
    <n v="19473.374799999998"/>
    <x v="5017"/>
  </r>
  <r>
    <s v="Shampoo"/>
    <x v="1"/>
    <s v="HealthMax"/>
    <x v="12"/>
    <x v="1"/>
    <x v="0"/>
    <x v="2"/>
    <x v="9"/>
    <n v="2458.4396000000002"/>
    <n v="21931.814399999999"/>
    <x v="5018"/>
  </r>
  <r>
    <s v="Shampoo"/>
    <x v="1"/>
    <s v="HealthMax"/>
    <x v="12"/>
    <x v="1"/>
    <x v="0"/>
    <x v="2"/>
    <x v="10"/>
    <n v="2066.3539999999998"/>
    <n v="23998.168399999999"/>
    <x v="5019"/>
  </r>
  <r>
    <s v="Shampoo"/>
    <x v="1"/>
    <s v="HealthMax"/>
    <x v="12"/>
    <x v="1"/>
    <x v="0"/>
    <x v="2"/>
    <x v="11"/>
    <n v="2259.6068999999998"/>
    <n v="26257.775299999998"/>
    <x v="5020"/>
  </r>
  <r>
    <s v="Shampoo"/>
    <x v="1"/>
    <s v="HealthMax"/>
    <x v="12"/>
    <x v="1"/>
    <x v="0"/>
    <x v="3"/>
    <x v="0"/>
    <n v="1972.8604"/>
    <n v="1972.8604"/>
    <x v="5021"/>
  </r>
  <r>
    <s v="Shampoo"/>
    <x v="1"/>
    <s v="HealthMax"/>
    <x v="12"/>
    <x v="1"/>
    <x v="0"/>
    <x v="3"/>
    <x v="1"/>
    <n v="2018.0210999999999"/>
    <n v="3990.8815"/>
    <x v="5022"/>
  </r>
  <r>
    <s v="Shampoo"/>
    <x v="1"/>
    <s v="HealthMax"/>
    <x v="12"/>
    <x v="1"/>
    <x v="0"/>
    <x v="3"/>
    <x v="2"/>
    <n v="2187.6333999999997"/>
    <n v="6178.5149000000001"/>
    <x v="5023"/>
  </r>
  <r>
    <s v="Shampoo"/>
    <x v="1"/>
    <s v="HealthMax"/>
    <x v="12"/>
    <x v="1"/>
    <x v="0"/>
    <x v="3"/>
    <x v="3"/>
    <n v="2056.549"/>
    <n v="8235.063900000001"/>
    <x v="5024"/>
  </r>
  <r>
    <s v="Shampoo"/>
    <x v="1"/>
    <s v="HealthMax"/>
    <x v="12"/>
    <x v="1"/>
    <x v="0"/>
    <x v="3"/>
    <x v="4"/>
    <n v="1732.0956000000001"/>
    <n v="9967.1595000000016"/>
    <x v="5025"/>
  </r>
  <r>
    <s v="Shampoo"/>
    <x v="1"/>
    <s v="HealthMax"/>
    <x v="12"/>
    <x v="1"/>
    <x v="0"/>
    <x v="3"/>
    <x v="5"/>
    <n v="2111.9097999999999"/>
    <n v="12079.069300000001"/>
    <x v="5026"/>
  </r>
  <r>
    <s v="Shampoo"/>
    <x v="1"/>
    <s v="HealthMax"/>
    <x v="12"/>
    <x v="1"/>
    <x v="0"/>
    <x v="3"/>
    <x v="6"/>
    <n v="1989.7668999999999"/>
    <n v="14068.836200000002"/>
    <x v="5027"/>
  </r>
  <r>
    <s v="Shampoo"/>
    <x v="1"/>
    <s v="HealthMax"/>
    <x v="12"/>
    <x v="1"/>
    <x v="0"/>
    <x v="3"/>
    <x v="7"/>
    <n v="1693.154"/>
    <n v="15761.990200000002"/>
    <x v="5028"/>
  </r>
  <r>
    <s v="Shampoo"/>
    <x v="1"/>
    <s v="HealthMax"/>
    <x v="12"/>
    <x v="1"/>
    <x v="0"/>
    <x v="3"/>
    <x v="8"/>
    <n v="1942.3507999999999"/>
    <n v="17704.341"/>
    <x v="5029"/>
  </r>
  <r>
    <s v="Shampoo"/>
    <x v="1"/>
    <s v="HealthMax"/>
    <x v="12"/>
    <x v="1"/>
    <x v="0"/>
    <x v="3"/>
    <x v="9"/>
    <n v="1962.0158999999999"/>
    <n v="19666.356899999999"/>
    <x v="5030"/>
  </r>
  <r>
    <s v="Shampoo"/>
    <x v="1"/>
    <s v="HealthMax"/>
    <x v="12"/>
    <x v="1"/>
    <x v="0"/>
    <x v="3"/>
    <x v="10"/>
    <n v="1890.2759000000001"/>
    <n v="21556.632799999999"/>
    <x v="5031"/>
  </r>
  <r>
    <s v="Shampoo"/>
    <x v="1"/>
    <s v="HealthMax"/>
    <x v="12"/>
    <x v="1"/>
    <x v="0"/>
    <x v="3"/>
    <x v="11"/>
    <n v="2055.6155000000003"/>
    <n v="23612.248299999999"/>
    <x v="5032"/>
  </r>
  <r>
    <s v="Shampoo"/>
    <x v="1"/>
    <s v="HealthMax"/>
    <x v="12"/>
    <x v="1"/>
    <x v="0"/>
    <x v="4"/>
    <x v="0"/>
    <n v="1615.2236"/>
    <n v="1615.2236"/>
    <x v="5033"/>
  </r>
  <r>
    <s v="Shampoo"/>
    <x v="1"/>
    <s v="HealthMax"/>
    <x v="12"/>
    <x v="1"/>
    <x v="0"/>
    <x v="4"/>
    <x v="1"/>
    <n v="1538.5581999999999"/>
    <n v="3153.7817999999997"/>
    <x v="5034"/>
  </r>
  <r>
    <s v="Shampoo"/>
    <x v="1"/>
    <s v="HealthMax"/>
    <x v="12"/>
    <x v="1"/>
    <x v="0"/>
    <x v="4"/>
    <x v="2"/>
    <n v="1868.8391999999999"/>
    <n v="5022.6209999999992"/>
    <x v="5035"/>
  </r>
  <r>
    <s v="Shampoo"/>
    <x v="1"/>
    <s v="HealthMax"/>
    <x v="12"/>
    <x v="1"/>
    <x v="0"/>
    <x v="4"/>
    <x v="3"/>
    <n v="1712.7421999999999"/>
    <n v="6735.3631999999989"/>
    <x v="5036"/>
  </r>
  <r>
    <s v="Shampoo"/>
    <x v="1"/>
    <s v="HealthMax"/>
    <x v="12"/>
    <x v="1"/>
    <x v="0"/>
    <x v="4"/>
    <x v="4"/>
    <n v="2059.2208000000001"/>
    <n v="8794.5839999999989"/>
    <x v="5037"/>
  </r>
  <r>
    <s v="Shampoo"/>
    <x v="1"/>
    <s v="HealthMax"/>
    <x v="12"/>
    <x v="1"/>
    <x v="0"/>
    <x v="4"/>
    <x v="5"/>
    <n v="1853.6488000000002"/>
    <n v="10648.2328"/>
    <x v="5038"/>
  </r>
  <r>
    <s v="Shampoo"/>
    <x v="1"/>
    <s v="HealthMax"/>
    <x v="12"/>
    <x v="1"/>
    <x v="0"/>
    <x v="4"/>
    <x v="6"/>
    <n v="1948.8597999999997"/>
    <n v="12597.0926"/>
    <x v="5039"/>
  </r>
  <r>
    <s v="Shampoo"/>
    <x v="1"/>
    <s v="HealthMax"/>
    <x v="12"/>
    <x v="1"/>
    <x v="0"/>
    <x v="4"/>
    <x v="7"/>
    <n v="1843.5952000000002"/>
    <n v="14440.6878"/>
    <x v="5040"/>
  </r>
  <r>
    <s v="Shampoo"/>
    <x v="1"/>
    <s v="HealthMax"/>
    <x v="12"/>
    <x v="1"/>
    <x v="0"/>
    <x v="4"/>
    <x v="8"/>
    <n v="1980.0959999999998"/>
    <n v="16420.783800000001"/>
    <x v="5041"/>
  </r>
  <r>
    <s v="Shampoo"/>
    <x v="1"/>
    <s v="HealthMax"/>
    <x v="12"/>
    <x v="1"/>
    <x v="0"/>
    <x v="4"/>
    <x v="9"/>
    <n v="1991.5032000000001"/>
    <n v="18412.287"/>
    <x v="5042"/>
  </r>
  <r>
    <s v="Shampoo"/>
    <x v="1"/>
    <s v="HealthMax"/>
    <x v="12"/>
    <x v="1"/>
    <x v="0"/>
    <x v="4"/>
    <x v="10"/>
    <n v="2047.4354000000001"/>
    <n v="20459.722399999999"/>
    <x v="5043"/>
  </r>
  <r>
    <s v="Shampoo"/>
    <x v="1"/>
    <s v="HealthMax"/>
    <x v="12"/>
    <x v="1"/>
    <x v="0"/>
    <x v="4"/>
    <x v="11"/>
    <n v="2055.0234"/>
    <n v="22514.745799999997"/>
    <x v="5044"/>
  </r>
  <r>
    <s v="Shampoo"/>
    <x v="1"/>
    <s v="HealthMax"/>
    <x v="12"/>
    <x v="1"/>
    <x v="0"/>
    <x v="5"/>
    <x v="0"/>
    <n v="2108.1122"/>
    <n v="2108.1122"/>
    <x v="5045"/>
  </r>
  <r>
    <s v="Shampoo"/>
    <x v="1"/>
    <s v="HealthMax"/>
    <x v="12"/>
    <x v="1"/>
    <x v="0"/>
    <x v="5"/>
    <x v="1"/>
    <n v="1836.7672"/>
    <n v="3944.8793999999998"/>
    <x v="5046"/>
  </r>
  <r>
    <s v="Shampoo"/>
    <x v="1"/>
    <s v="HealthMax"/>
    <x v="12"/>
    <x v="1"/>
    <x v="0"/>
    <x v="5"/>
    <x v="2"/>
    <n v="2123.8240000000001"/>
    <n v="6068.7034000000003"/>
    <x v="5047"/>
  </r>
  <r>
    <s v="Shampoo"/>
    <x v="1"/>
    <s v="HealthMax"/>
    <x v="12"/>
    <x v="1"/>
    <x v="1"/>
    <x v="0"/>
    <x v="0"/>
    <n v="6363.3809000000001"/>
    <n v="6363.3809000000001"/>
    <x v="5048"/>
  </r>
  <r>
    <s v="Shampoo"/>
    <x v="1"/>
    <s v="HealthMax"/>
    <x v="12"/>
    <x v="1"/>
    <x v="1"/>
    <x v="0"/>
    <x v="1"/>
    <n v="6751.3120999999992"/>
    <n v="13114.692999999999"/>
    <x v="5049"/>
  </r>
  <r>
    <s v="Shampoo"/>
    <x v="1"/>
    <s v="HealthMax"/>
    <x v="12"/>
    <x v="1"/>
    <x v="1"/>
    <x v="0"/>
    <x v="2"/>
    <n v="7988.9156000000003"/>
    <n v="21103.6086"/>
    <x v="5050"/>
  </r>
  <r>
    <s v="Shampoo"/>
    <x v="1"/>
    <s v="HealthMax"/>
    <x v="12"/>
    <x v="1"/>
    <x v="1"/>
    <x v="0"/>
    <x v="3"/>
    <n v="5383.3847000000005"/>
    <n v="26486.993300000002"/>
    <x v="5051"/>
  </r>
  <r>
    <s v="Shampoo"/>
    <x v="1"/>
    <s v="HealthMax"/>
    <x v="12"/>
    <x v="1"/>
    <x v="1"/>
    <x v="0"/>
    <x v="4"/>
    <n v="7520.4537"/>
    <n v="34007.447"/>
    <x v="5052"/>
  </r>
  <r>
    <s v="Shampoo"/>
    <x v="1"/>
    <s v="HealthMax"/>
    <x v="12"/>
    <x v="1"/>
    <x v="1"/>
    <x v="0"/>
    <x v="5"/>
    <n v="7819.5869999999995"/>
    <n v="41827.034"/>
    <x v="5053"/>
  </r>
  <r>
    <s v="Shampoo"/>
    <x v="1"/>
    <s v="HealthMax"/>
    <x v="12"/>
    <x v="1"/>
    <x v="1"/>
    <x v="0"/>
    <x v="6"/>
    <n v="6597.187100000001"/>
    <n v="48424.221100000002"/>
    <x v="5054"/>
  </r>
  <r>
    <s v="Shampoo"/>
    <x v="1"/>
    <s v="HealthMax"/>
    <x v="12"/>
    <x v="1"/>
    <x v="1"/>
    <x v="0"/>
    <x v="7"/>
    <n v="6494.3366000000005"/>
    <n v="54918.557700000005"/>
    <x v="5055"/>
  </r>
  <r>
    <s v="Shampoo"/>
    <x v="1"/>
    <s v="HealthMax"/>
    <x v="12"/>
    <x v="1"/>
    <x v="1"/>
    <x v="0"/>
    <x v="8"/>
    <n v="5716.5495999999994"/>
    <n v="60635.107300000003"/>
    <x v="5056"/>
  </r>
  <r>
    <s v="Shampoo"/>
    <x v="1"/>
    <s v="HealthMax"/>
    <x v="12"/>
    <x v="1"/>
    <x v="1"/>
    <x v="0"/>
    <x v="9"/>
    <n v="8218.9167999999991"/>
    <n v="68854.02410000001"/>
    <x v="5057"/>
  </r>
  <r>
    <s v="Shampoo"/>
    <x v="1"/>
    <s v="HealthMax"/>
    <x v="12"/>
    <x v="1"/>
    <x v="1"/>
    <x v="0"/>
    <x v="10"/>
    <n v="4948.8202999999994"/>
    <n v="73802.844400000002"/>
    <x v="5058"/>
  </r>
  <r>
    <s v="Shampoo"/>
    <x v="1"/>
    <s v="HealthMax"/>
    <x v="12"/>
    <x v="1"/>
    <x v="1"/>
    <x v="0"/>
    <x v="11"/>
    <n v="7229.2813999999998"/>
    <n v="81032.125800000009"/>
    <x v="5059"/>
  </r>
  <r>
    <s v="Shampoo"/>
    <x v="1"/>
    <s v="HealthMax"/>
    <x v="12"/>
    <x v="1"/>
    <x v="1"/>
    <x v="1"/>
    <x v="0"/>
    <n v="7372.3819000000003"/>
    <n v="7372.3819000000003"/>
    <x v="5060"/>
  </r>
  <r>
    <s v="Shampoo"/>
    <x v="1"/>
    <s v="HealthMax"/>
    <x v="12"/>
    <x v="1"/>
    <x v="1"/>
    <x v="1"/>
    <x v="1"/>
    <n v="6924.5578999999998"/>
    <n v="14296.9398"/>
    <x v="5061"/>
  </r>
  <r>
    <s v="Shampoo"/>
    <x v="1"/>
    <s v="HealthMax"/>
    <x v="12"/>
    <x v="1"/>
    <x v="1"/>
    <x v="1"/>
    <x v="2"/>
    <n v="8555.6772999999994"/>
    <n v="22852.617099999999"/>
    <x v="5062"/>
  </r>
  <r>
    <s v="Shampoo"/>
    <x v="1"/>
    <s v="HealthMax"/>
    <x v="12"/>
    <x v="1"/>
    <x v="1"/>
    <x v="1"/>
    <x v="3"/>
    <n v="6778.4463999999998"/>
    <n v="29631.0635"/>
    <x v="5063"/>
  </r>
  <r>
    <s v="Shampoo"/>
    <x v="1"/>
    <s v="HealthMax"/>
    <x v="12"/>
    <x v="1"/>
    <x v="1"/>
    <x v="1"/>
    <x v="4"/>
    <n v="8812.9094999999998"/>
    <n v="38443.972999999998"/>
    <x v="5064"/>
  </r>
  <r>
    <s v="Shampoo"/>
    <x v="1"/>
    <s v="HealthMax"/>
    <x v="12"/>
    <x v="1"/>
    <x v="1"/>
    <x v="1"/>
    <x v="5"/>
    <n v="9034.6755000000012"/>
    <n v="47478.648499999996"/>
    <x v="5065"/>
  </r>
  <r>
    <s v="Shampoo"/>
    <x v="1"/>
    <s v="HealthMax"/>
    <x v="12"/>
    <x v="1"/>
    <x v="1"/>
    <x v="1"/>
    <x v="6"/>
    <n v="9953.0738999999994"/>
    <n v="57431.722399999999"/>
    <x v="5066"/>
  </r>
  <r>
    <s v="Shampoo"/>
    <x v="1"/>
    <s v="HealthMax"/>
    <x v="12"/>
    <x v="1"/>
    <x v="1"/>
    <x v="1"/>
    <x v="7"/>
    <n v="9685.8178000000007"/>
    <n v="67117.540200000003"/>
    <x v="5067"/>
  </r>
  <r>
    <s v="Shampoo"/>
    <x v="1"/>
    <s v="HealthMax"/>
    <x v="12"/>
    <x v="1"/>
    <x v="1"/>
    <x v="1"/>
    <x v="8"/>
    <n v="8814.4422000000013"/>
    <n v="75931.982400000008"/>
    <x v="5068"/>
  </r>
  <r>
    <s v="Shampoo"/>
    <x v="1"/>
    <s v="HealthMax"/>
    <x v="12"/>
    <x v="1"/>
    <x v="1"/>
    <x v="1"/>
    <x v="9"/>
    <n v="13829.892300000001"/>
    <n v="89761.874700000015"/>
    <x v="5069"/>
  </r>
  <r>
    <s v="Shampoo"/>
    <x v="1"/>
    <s v="HealthMax"/>
    <x v="12"/>
    <x v="1"/>
    <x v="1"/>
    <x v="1"/>
    <x v="10"/>
    <n v="11231.635299999998"/>
    <n v="100993.51000000001"/>
    <x v="5070"/>
  </r>
  <r>
    <s v="Shampoo"/>
    <x v="1"/>
    <s v="HealthMax"/>
    <x v="12"/>
    <x v="1"/>
    <x v="1"/>
    <x v="1"/>
    <x v="11"/>
    <n v="10668.347299999999"/>
    <n v="111661.8573"/>
    <x v="5071"/>
  </r>
  <r>
    <s v="Shampoo"/>
    <x v="1"/>
    <s v="HealthMax"/>
    <x v="12"/>
    <x v="1"/>
    <x v="1"/>
    <x v="2"/>
    <x v="0"/>
    <n v="11722.6538"/>
    <n v="11722.6538"/>
    <x v="5072"/>
  </r>
  <r>
    <s v="Shampoo"/>
    <x v="1"/>
    <s v="HealthMax"/>
    <x v="12"/>
    <x v="1"/>
    <x v="1"/>
    <x v="2"/>
    <x v="1"/>
    <n v="10052.668599999999"/>
    <n v="21775.322399999997"/>
    <x v="5073"/>
  </r>
  <r>
    <s v="Shampoo"/>
    <x v="1"/>
    <s v="HealthMax"/>
    <x v="12"/>
    <x v="1"/>
    <x v="1"/>
    <x v="2"/>
    <x v="2"/>
    <n v="13387.748299999999"/>
    <n v="35163.070699999997"/>
    <x v="5074"/>
  </r>
  <r>
    <s v="Shampoo"/>
    <x v="1"/>
    <s v="HealthMax"/>
    <x v="12"/>
    <x v="1"/>
    <x v="1"/>
    <x v="2"/>
    <x v="3"/>
    <n v="11140.3153"/>
    <n v="46303.385999999999"/>
    <x v="5075"/>
  </r>
  <r>
    <s v="Shampoo"/>
    <x v="1"/>
    <s v="HealthMax"/>
    <x v="12"/>
    <x v="1"/>
    <x v="1"/>
    <x v="2"/>
    <x v="4"/>
    <n v="10698.910800000001"/>
    <n v="57002.296799999996"/>
    <x v="5076"/>
  </r>
  <r>
    <s v="Shampoo"/>
    <x v="1"/>
    <s v="HealthMax"/>
    <x v="12"/>
    <x v="1"/>
    <x v="1"/>
    <x v="2"/>
    <x v="5"/>
    <n v="11141.659299999999"/>
    <n v="68143.956099999996"/>
    <x v="5077"/>
  </r>
  <r>
    <s v="Shampoo"/>
    <x v="1"/>
    <s v="HealthMax"/>
    <x v="12"/>
    <x v="1"/>
    <x v="1"/>
    <x v="2"/>
    <x v="6"/>
    <n v="11898.177"/>
    <n v="80042.133099999992"/>
    <x v="5078"/>
  </r>
  <r>
    <s v="Shampoo"/>
    <x v="1"/>
    <s v="HealthMax"/>
    <x v="12"/>
    <x v="1"/>
    <x v="1"/>
    <x v="2"/>
    <x v="7"/>
    <n v="10604.9239"/>
    <n v="90647.056999999986"/>
    <x v="5079"/>
  </r>
  <r>
    <s v="Shampoo"/>
    <x v="1"/>
    <s v="HealthMax"/>
    <x v="12"/>
    <x v="1"/>
    <x v="1"/>
    <x v="2"/>
    <x v="8"/>
    <n v="12694.789799999999"/>
    <n v="103341.84679999998"/>
    <x v="5080"/>
  </r>
  <r>
    <s v="Shampoo"/>
    <x v="1"/>
    <s v="HealthMax"/>
    <x v="12"/>
    <x v="1"/>
    <x v="1"/>
    <x v="2"/>
    <x v="9"/>
    <n v="13321.9154"/>
    <n v="116663.76219999998"/>
    <x v="5081"/>
  </r>
  <r>
    <s v="Shampoo"/>
    <x v="1"/>
    <s v="HealthMax"/>
    <x v="12"/>
    <x v="1"/>
    <x v="1"/>
    <x v="2"/>
    <x v="10"/>
    <n v="11151.261499999999"/>
    <n v="127815.02369999998"/>
    <x v="5082"/>
  </r>
  <r>
    <s v="Shampoo"/>
    <x v="1"/>
    <s v="HealthMax"/>
    <x v="12"/>
    <x v="1"/>
    <x v="1"/>
    <x v="2"/>
    <x v="11"/>
    <n v="12145.6446"/>
    <n v="139960.66829999996"/>
    <x v="5083"/>
  </r>
  <r>
    <s v="Shampoo"/>
    <x v="1"/>
    <s v="HealthMax"/>
    <x v="12"/>
    <x v="1"/>
    <x v="1"/>
    <x v="3"/>
    <x v="0"/>
    <n v="10623.444"/>
    <n v="10623.444"/>
    <x v="5084"/>
  </r>
  <r>
    <s v="Shampoo"/>
    <x v="1"/>
    <s v="HealthMax"/>
    <x v="12"/>
    <x v="1"/>
    <x v="1"/>
    <x v="3"/>
    <x v="1"/>
    <n v="10850.263200000001"/>
    <n v="21473.707200000001"/>
    <x v="5085"/>
  </r>
  <r>
    <s v="Shampoo"/>
    <x v="1"/>
    <s v="HealthMax"/>
    <x v="12"/>
    <x v="1"/>
    <x v="1"/>
    <x v="3"/>
    <x v="2"/>
    <n v="11890.857399999999"/>
    <n v="33364.564599999998"/>
    <x v="5086"/>
  </r>
  <r>
    <s v="Shampoo"/>
    <x v="1"/>
    <s v="HealthMax"/>
    <x v="12"/>
    <x v="1"/>
    <x v="1"/>
    <x v="3"/>
    <x v="3"/>
    <n v="11070.408099999999"/>
    <n v="44434.972699999998"/>
    <x v="5087"/>
  </r>
  <r>
    <s v="Shampoo"/>
    <x v="1"/>
    <s v="HealthMax"/>
    <x v="12"/>
    <x v="1"/>
    <x v="1"/>
    <x v="3"/>
    <x v="4"/>
    <n v="9411.244999999999"/>
    <n v="53846.217699999994"/>
    <x v="5088"/>
  </r>
  <r>
    <s v="Shampoo"/>
    <x v="1"/>
    <s v="HealthMax"/>
    <x v="12"/>
    <x v="1"/>
    <x v="1"/>
    <x v="3"/>
    <x v="5"/>
    <n v="11329.097199999998"/>
    <n v="65175.31489999999"/>
    <x v="5089"/>
  </r>
  <r>
    <s v="Shampoo"/>
    <x v="1"/>
    <s v="HealthMax"/>
    <x v="12"/>
    <x v="1"/>
    <x v="1"/>
    <x v="3"/>
    <x v="6"/>
    <n v="10666.857"/>
    <n v="75842.171899999987"/>
    <x v="5090"/>
  </r>
  <r>
    <s v="Shampoo"/>
    <x v="1"/>
    <s v="HealthMax"/>
    <x v="12"/>
    <x v="1"/>
    <x v="1"/>
    <x v="3"/>
    <x v="7"/>
    <n v="9103.764799999999"/>
    <n v="84945.936699999991"/>
    <x v="5091"/>
  </r>
  <r>
    <s v="Shampoo"/>
    <x v="1"/>
    <s v="HealthMax"/>
    <x v="12"/>
    <x v="1"/>
    <x v="1"/>
    <x v="3"/>
    <x v="8"/>
    <n v="10336.0594"/>
    <n v="95281.996099999989"/>
    <x v="5092"/>
  </r>
  <r>
    <s v="Shampoo"/>
    <x v="1"/>
    <s v="HealthMax"/>
    <x v="12"/>
    <x v="1"/>
    <x v="1"/>
    <x v="3"/>
    <x v="9"/>
    <n v="10511.598900000001"/>
    <n v="105793.59499999999"/>
    <x v="5093"/>
  </r>
  <r>
    <s v="Shampoo"/>
    <x v="1"/>
    <s v="HealthMax"/>
    <x v="12"/>
    <x v="1"/>
    <x v="1"/>
    <x v="3"/>
    <x v="10"/>
    <n v="10161.352699999999"/>
    <n v="115954.94769999999"/>
    <x v="5094"/>
  </r>
  <r>
    <s v="Shampoo"/>
    <x v="1"/>
    <s v="HealthMax"/>
    <x v="12"/>
    <x v="1"/>
    <x v="1"/>
    <x v="3"/>
    <x v="11"/>
    <n v="10930.806699999999"/>
    <n v="126885.75439999999"/>
    <x v="5095"/>
  </r>
  <r>
    <s v="Shampoo"/>
    <x v="1"/>
    <s v="HealthMax"/>
    <x v="12"/>
    <x v="1"/>
    <x v="1"/>
    <x v="4"/>
    <x v="0"/>
    <n v="8653.7842000000001"/>
    <n v="8653.7842000000001"/>
    <x v="5096"/>
  </r>
  <r>
    <s v="Shampoo"/>
    <x v="1"/>
    <s v="HealthMax"/>
    <x v="12"/>
    <x v="1"/>
    <x v="1"/>
    <x v="4"/>
    <x v="1"/>
    <n v="8239.3937999999998"/>
    <n v="16893.178"/>
    <x v="5097"/>
  </r>
  <r>
    <s v="Shampoo"/>
    <x v="1"/>
    <s v="HealthMax"/>
    <x v="12"/>
    <x v="1"/>
    <x v="1"/>
    <x v="4"/>
    <x v="2"/>
    <n v="10013.768800000002"/>
    <n v="26906.946800000002"/>
    <x v="5098"/>
  </r>
  <r>
    <s v="Shampoo"/>
    <x v="1"/>
    <s v="HealthMax"/>
    <x v="12"/>
    <x v="1"/>
    <x v="1"/>
    <x v="4"/>
    <x v="3"/>
    <n v="9240.7812000000013"/>
    <n v="36147.728000000003"/>
    <x v="5099"/>
  </r>
  <r>
    <s v="Shampoo"/>
    <x v="1"/>
    <s v="HealthMax"/>
    <x v="12"/>
    <x v="1"/>
    <x v="1"/>
    <x v="4"/>
    <x v="4"/>
    <n v="11054.679"/>
    <n v="47202.407000000007"/>
    <x v="5100"/>
  </r>
  <r>
    <s v="Shampoo"/>
    <x v="1"/>
    <s v="HealthMax"/>
    <x v="12"/>
    <x v="1"/>
    <x v="1"/>
    <x v="4"/>
    <x v="5"/>
    <n v="9965.7031999999999"/>
    <n v="57168.11020000001"/>
    <x v="5101"/>
  </r>
  <r>
    <s v="Shampoo"/>
    <x v="1"/>
    <s v="HealthMax"/>
    <x v="12"/>
    <x v="1"/>
    <x v="1"/>
    <x v="4"/>
    <x v="6"/>
    <n v="10481.2922"/>
    <n v="67649.402400000006"/>
    <x v="5102"/>
  </r>
  <r>
    <s v="Shampoo"/>
    <x v="1"/>
    <s v="HealthMax"/>
    <x v="12"/>
    <x v="1"/>
    <x v="1"/>
    <x v="4"/>
    <x v="7"/>
    <n v="10103.201300000001"/>
    <n v="77752.603700000007"/>
    <x v="5103"/>
  </r>
  <r>
    <s v="Shampoo"/>
    <x v="1"/>
    <s v="HealthMax"/>
    <x v="12"/>
    <x v="1"/>
    <x v="1"/>
    <x v="4"/>
    <x v="8"/>
    <n v="11447.1826"/>
    <n v="89199.786300000007"/>
    <x v="5104"/>
  </r>
  <r>
    <s v="Shampoo"/>
    <x v="1"/>
    <s v="HealthMax"/>
    <x v="12"/>
    <x v="1"/>
    <x v="1"/>
    <x v="4"/>
    <x v="9"/>
    <n v="11466.4144"/>
    <n v="100666.2007"/>
    <x v="5105"/>
  </r>
  <r>
    <s v="Shampoo"/>
    <x v="1"/>
    <s v="HealthMax"/>
    <x v="12"/>
    <x v="1"/>
    <x v="1"/>
    <x v="4"/>
    <x v="10"/>
    <n v="11825.360999999997"/>
    <n v="112491.56169999999"/>
    <x v="5106"/>
  </r>
  <r>
    <s v="Shampoo"/>
    <x v="1"/>
    <s v="HealthMax"/>
    <x v="12"/>
    <x v="1"/>
    <x v="1"/>
    <x v="4"/>
    <x v="11"/>
    <n v="11978.4274"/>
    <n v="124469.98909999999"/>
    <x v="5107"/>
  </r>
  <r>
    <s v="Shampoo"/>
    <x v="1"/>
    <s v="HealthMax"/>
    <x v="12"/>
    <x v="1"/>
    <x v="1"/>
    <x v="5"/>
    <x v="0"/>
    <n v="12112.099600000001"/>
    <n v="12112.099600000001"/>
    <x v="5108"/>
  </r>
  <r>
    <s v="Shampoo"/>
    <x v="1"/>
    <s v="HealthMax"/>
    <x v="12"/>
    <x v="1"/>
    <x v="1"/>
    <x v="5"/>
    <x v="1"/>
    <n v="10883.038399999999"/>
    <n v="22995.137999999999"/>
    <x v="5109"/>
  </r>
  <r>
    <s v="Shampoo"/>
    <x v="1"/>
    <s v="HealthMax"/>
    <x v="12"/>
    <x v="1"/>
    <x v="1"/>
    <x v="5"/>
    <x v="2"/>
    <n v="12833.808400000002"/>
    <n v="35828.946400000001"/>
    <x v="5110"/>
  </r>
  <r>
    <s v="Shampoo"/>
    <x v="1"/>
    <s v="HealthMax"/>
    <x v="12"/>
    <x v="2"/>
    <x v="0"/>
    <x v="0"/>
    <x v="0"/>
    <n v="1732.5679"/>
    <n v="1732.5679"/>
    <x v="5111"/>
  </r>
  <r>
    <s v="Shampoo"/>
    <x v="1"/>
    <s v="HealthMax"/>
    <x v="12"/>
    <x v="2"/>
    <x v="0"/>
    <x v="0"/>
    <x v="1"/>
    <n v="1635.0835999999999"/>
    <n v="3367.6514999999999"/>
    <x v="5112"/>
  </r>
  <r>
    <s v="Shampoo"/>
    <x v="1"/>
    <s v="HealthMax"/>
    <x v="12"/>
    <x v="2"/>
    <x v="0"/>
    <x v="0"/>
    <x v="2"/>
    <n v="2049.0920999999998"/>
    <n v="5416.7435999999998"/>
    <x v="5113"/>
  </r>
  <r>
    <s v="Shampoo"/>
    <x v="1"/>
    <s v="HealthMax"/>
    <x v="12"/>
    <x v="2"/>
    <x v="0"/>
    <x v="0"/>
    <x v="3"/>
    <n v="1650.8895"/>
    <n v="7067.6331"/>
    <x v="5114"/>
  </r>
  <r>
    <s v="Shampoo"/>
    <x v="1"/>
    <s v="HealthMax"/>
    <x v="12"/>
    <x v="2"/>
    <x v="0"/>
    <x v="0"/>
    <x v="4"/>
    <n v="1549.8595"/>
    <n v="8617.4925999999996"/>
    <x v="5115"/>
  </r>
  <r>
    <s v="Shampoo"/>
    <x v="1"/>
    <s v="HealthMax"/>
    <x v="12"/>
    <x v="2"/>
    <x v="0"/>
    <x v="0"/>
    <x v="5"/>
    <n v="1710.2862"/>
    <n v="10327.7788"/>
    <x v="5116"/>
  </r>
  <r>
    <s v="Shampoo"/>
    <x v="1"/>
    <s v="HealthMax"/>
    <x v="12"/>
    <x v="2"/>
    <x v="0"/>
    <x v="0"/>
    <x v="6"/>
    <n v="1663.3020999999999"/>
    <n v="11991.080900000001"/>
    <x v="5117"/>
  </r>
  <r>
    <s v="Shampoo"/>
    <x v="1"/>
    <s v="HealthMax"/>
    <x v="12"/>
    <x v="2"/>
    <x v="0"/>
    <x v="0"/>
    <x v="7"/>
    <n v="1525.7037999999998"/>
    <n v="13516.7847"/>
    <x v="5118"/>
  </r>
  <r>
    <s v="Shampoo"/>
    <x v="1"/>
    <s v="HealthMax"/>
    <x v="12"/>
    <x v="2"/>
    <x v="0"/>
    <x v="0"/>
    <x v="8"/>
    <n v="1584.5606"/>
    <n v="15101.345300000001"/>
    <x v="5119"/>
  </r>
  <r>
    <s v="Shampoo"/>
    <x v="1"/>
    <s v="HealthMax"/>
    <x v="12"/>
    <x v="2"/>
    <x v="0"/>
    <x v="0"/>
    <x v="9"/>
    <n v="2051.1107999999999"/>
    <n v="17152.456099999999"/>
    <x v="5120"/>
  </r>
  <r>
    <s v="Shampoo"/>
    <x v="1"/>
    <s v="HealthMax"/>
    <x v="12"/>
    <x v="2"/>
    <x v="0"/>
    <x v="0"/>
    <x v="10"/>
    <n v="1635.4749000000002"/>
    <n v="18787.931"/>
    <x v="5121"/>
  </r>
  <r>
    <s v="Shampoo"/>
    <x v="1"/>
    <s v="HealthMax"/>
    <x v="12"/>
    <x v="2"/>
    <x v="0"/>
    <x v="0"/>
    <x v="11"/>
    <n v="1485.0547999999999"/>
    <n v="20272.985800000002"/>
    <x v="5122"/>
  </r>
  <r>
    <s v="Shampoo"/>
    <x v="1"/>
    <s v="HealthMax"/>
    <x v="12"/>
    <x v="2"/>
    <x v="0"/>
    <x v="1"/>
    <x v="0"/>
    <n v="1749.1001999999999"/>
    <n v="1749.1001999999999"/>
    <x v="5123"/>
  </r>
  <r>
    <s v="Shampoo"/>
    <x v="1"/>
    <s v="HealthMax"/>
    <x v="12"/>
    <x v="2"/>
    <x v="0"/>
    <x v="1"/>
    <x v="1"/>
    <n v="1624.3333"/>
    <n v="3373.4335000000001"/>
    <x v="5124"/>
  </r>
  <r>
    <s v="Shampoo"/>
    <x v="1"/>
    <s v="HealthMax"/>
    <x v="12"/>
    <x v="2"/>
    <x v="0"/>
    <x v="1"/>
    <x v="2"/>
    <n v="1940.3326999999999"/>
    <n v="5313.7662"/>
    <x v="5125"/>
  </r>
  <r>
    <s v="Shampoo"/>
    <x v="1"/>
    <s v="HealthMax"/>
    <x v="12"/>
    <x v="2"/>
    <x v="0"/>
    <x v="1"/>
    <x v="3"/>
    <n v="1851.8360999999998"/>
    <n v="7165.6022999999996"/>
    <x v="5126"/>
  </r>
  <r>
    <s v="Shampoo"/>
    <x v="1"/>
    <s v="HealthMax"/>
    <x v="12"/>
    <x v="2"/>
    <x v="0"/>
    <x v="1"/>
    <x v="4"/>
    <n v="1879.5805"/>
    <n v="9045.1827999999987"/>
    <x v="5127"/>
  </r>
  <r>
    <s v="Shampoo"/>
    <x v="1"/>
    <s v="HealthMax"/>
    <x v="12"/>
    <x v="2"/>
    <x v="0"/>
    <x v="1"/>
    <x v="5"/>
    <n v="1997.0980999999999"/>
    <n v="11042.280899999998"/>
    <x v="5128"/>
  </r>
  <r>
    <s v="Shampoo"/>
    <x v="1"/>
    <s v="HealthMax"/>
    <x v="12"/>
    <x v="2"/>
    <x v="0"/>
    <x v="1"/>
    <x v="6"/>
    <n v="1645.8462"/>
    <n v="12688.127099999998"/>
    <x v="5129"/>
  </r>
  <r>
    <s v="Shampoo"/>
    <x v="1"/>
    <s v="HealthMax"/>
    <x v="12"/>
    <x v="2"/>
    <x v="0"/>
    <x v="1"/>
    <x v="7"/>
    <n v="1277.9575"/>
    <n v="13966.084599999998"/>
    <x v="5130"/>
  </r>
  <r>
    <s v="Shampoo"/>
    <x v="1"/>
    <s v="HealthMax"/>
    <x v="12"/>
    <x v="2"/>
    <x v="0"/>
    <x v="1"/>
    <x v="8"/>
    <n v="1765.8158000000001"/>
    <n v="15731.900399999999"/>
    <x v="5131"/>
  </r>
  <r>
    <s v="Shampoo"/>
    <x v="1"/>
    <s v="HealthMax"/>
    <x v="12"/>
    <x v="2"/>
    <x v="0"/>
    <x v="1"/>
    <x v="9"/>
    <n v="1899.3232"/>
    <n v="17631.223599999998"/>
    <x v="5132"/>
  </r>
  <r>
    <s v="Shampoo"/>
    <x v="1"/>
    <s v="HealthMax"/>
    <x v="12"/>
    <x v="2"/>
    <x v="0"/>
    <x v="1"/>
    <x v="10"/>
    <n v="1811.5119"/>
    <n v="19442.735499999999"/>
    <x v="5133"/>
  </r>
  <r>
    <s v="Shampoo"/>
    <x v="1"/>
    <s v="HealthMax"/>
    <x v="12"/>
    <x v="2"/>
    <x v="0"/>
    <x v="1"/>
    <x v="11"/>
    <n v="1582.5583000000001"/>
    <n v="21025.293799999999"/>
    <x v="5134"/>
  </r>
  <r>
    <s v="Shampoo"/>
    <x v="1"/>
    <s v="HealthMax"/>
    <x v="12"/>
    <x v="2"/>
    <x v="0"/>
    <x v="2"/>
    <x v="0"/>
    <n v="1802.8221999999998"/>
    <n v="1802.8221999999998"/>
    <x v="5135"/>
  </r>
  <r>
    <s v="Shampoo"/>
    <x v="1"/>
    <s v="HealthMax"/>
    <x v="12"/>
    <x v="2"/>
    <x v="0"/>
    <x v="2"/>
    <x v="1"/>
    <n v="1650.6562999999999"/>
    <n v="3453.4784999999997"/>
    <x v="5136"/>
  </r>
  <r>
    <s v="Shampoo"/>
    <x v="1"/>
    <s v="HealthMax"/>
    <x v="12"/>
    <x v="2"/>
    <x v="0"/>
    <x v="2"/>
    <x v="2"/>
    <n v="1874.2881"/>
    <n v="5327.7665999999999"/>
    <x v="5137"/>
  </r>
  <r>
    <s v="Shampoo"/>
    <x v="1"/>
    <s v="HealthMax"/>
    <x v="12"/>
    <x v="2"/>
    <x v="0"/>
    <x v="2"/>
    <x v="3"/>
    <n v="1648.4223999999999"/>
    <n v="6976.1890000000003"/>
    <x v="5138"/>
  </r>
  <r>
    <s v="Shampoo"/>
    <x v="1"/>
    <s v="HealthMax"/>
    <x v="12"/>
    <x v="2"/>
    <x v="0"/>
    <x v="2"/>
    <x v="4"/>
    <n v="1353.5034999999998"/>
    <n v="8329.692500000001"/>
    <x v="5139"/>
  </r>
  <r>
    <s v="Shampoo"/>
    <x v="1"/>
    <s v="HealthMax"/>
    <x v="12"/>
    <x v="2"/>
    <x v="0"/>
    <x v="2"/>
    <x v="5"/>
    <n v="1567.7448999999999"/>
    <n v="9897.4374000000007"/>
    <x v="5140"/>
  </r>
  <r>
    <s v="Shampoo"/>
    <x v="1"/>
    <s v="HealthMax"/>
    <x v="12"/>
    <x v="2"/>
    <x v="0"/>
    <x v="2"/>
    <x v="6"/>
    <n v="1660.4768999999999"/>
    <n v="11557.9143"/>
    <x v="5141"/>
  </r>
  <r>
    <s v="Shampoo"/>
    <x v="1"/>
    <s v="HealthMax"/>
    <x v="12"/>
    <x v="2"/>
    <x v="0"/>
    <x v="2"/>
    <x v="7"/>
    <n v="1430.0862999999999"/>
    <n v="12988.000599999999"/>
    <x v="5142"/>
  </r>
  <r>
    <s v="Shampoo"/>
    <x v="1"/>
    <s v="HealthMax"/>
    <x v="12"/>
    <x v="2"/>
    <x v="0"/>
    <x v="2"/>
    <x v="8"/>
    <n v="1504.5728999999999"/>
    <n v="14492.573499999999"/>
    <x v="5143"/>
  </r>
  <r>
    <s v="Shampoo"/>
    <x v="1"/>
    <s v="HealthMax"/>
    <x v="12"/>
    <x v="2"/>
    <x v="0"/>
    <x v="2"/>
    <x v="9"/>
    <n v="1701.6742000000002"/>
    <n v="16194.247699999998"/>
    <x v="5144"/>
  </r>
  <r>
    <s v="Shampoo"/>
    <x v="1"/>
    <s v="HealthMax"/>
    <x v="12"/>
    <x v="2"/>
    <x v="0"/>
    <x v="2"/>
    <x v="10"/>
    <n v="1503.7927"/>
    <n v="17698.040399999998"/>
    <x v="5145"/>
  </r>
  <r>
    <s v="Shampoo"/>
    <x v="1"/>
    <s v="HealthMax"/>
    <x v="12"/>
    <x v="2"/>
    <x v="0"/>
    <x v="2"/>
    <x v="11"/>
    <n v="1372.9992000000002"/>
    <n v="19071.039599999996"/>
    <x v="5146"/>
  </r>
  <r>
    <s v="Shampoo"/>
    <x v="1"/>
    <s v="HealthMax"/>
    <x v="12"/>
    <x v="2"/>
    <x v="0"/>
    <x v="3"/>
    <x v="0"/>
    <n v="1306.5074999999999"/>
    <n v="1306.5074999999999"/>
    <x v="5147"/>
  </r>
  <r>
    <s v="Shampoo"/>
    <x v="1"/>
    <s v="HealthMax"/>
    <x v="12"/>
    <x v="2"/>
    <x v="0"/>
    <x v="3"/>
    <x v="1"/>
    <n v="1270.6255000000001"/>
    <n v="2577.1329999999998"/>
    <x v="5148"/>
  </r>
  <r>
    <s v="Shampoo"/>
    <x v="1"/>
    <s v="HealthMax"/>
    <x v="12"/>
    <x v="2"/>
    <x v="0"/>
    <x v="3"/>
    <x v="2"/>
    <n v="1456.3909999999998"/>
    <n v="4033.5239999999994"/>
    <x v="5149"/>
  </r>
  <r>
    <s v="Shampoo"/>
    <x v="1"/>
    <s v="HealthMax"/>
    <x v="12"/>
    <x v="2"/>
    <x v="0"/>
    <x v="3"/>
    <x v="3"/>
    <n v="1275.2135999999998"/>
    <n v="5308.7375999999995"/>
    <x v="5150"/>
  </r>
  <r>
    <s v="Shampoo"/>
    <x v="1"/>
    <s v="HealthMax"/>
    <x v="12"/>
    <x v="2"/>
    <x v="0"/>
    <x v="3"/>
    <x v="4"/>
    <n v="1172.9547000000002"/>
    <n v="6481.6922999999997"/>
    <x v="5151"/>
  </r>
  <r>
    <s v="Shampoo"/>
    <x v="1"/>
    <s v="HealthMax"/>
    <x v="12"/>
    <x v="2"/>
    <x v="0"/>
    <x v="3"/>
    <x v="5"/>
    <n v="1389.6148000000001"/>
    <n v="7871.3071"/>
    <x v="5152"/>
  </r>
  <r>
    <s v="Shampoo"/>
    <x v="1"/>
    <s v="HealthMax"/>
    <x v="12"/>
    <x v="2"/>
    <x v="0"/>
    <x v="3"/>
    <x v="6"/>
    <n v="1239.1989000000001"/>
    <n v="9110.5059999999994"/>
    <x v="5153"/>
  </r>
  <r>
    <s v="Shampoo"/>
    <x v="1"/>
    <s v="HealthMax"/>
    <x v="12"/>
    <x v="2"/>
    <x v="0"/>
    <x v="3"/>
    <x v="7"/>
    <n v="1291.5684999999999"/>
    <n v="10402.074499999999"/>
    <x v="5154"/>
  </r>
  <r>
    <s v="Shampoo"/>
    <x v="1"/>
    <s v="HealthMax"/>
    <x v="12"/>
    <x v="2"/>
    <x v="0"/>
    <x v="3"/>
    <x v="8"/>
    <n v="1296.2746"/>
    <n v="11698.349099999999"/>
    <x v="5155"/>
  </r>
  <r>
    <s v="Shampoo"/>
    <x v="1"/>
    <s v="HealthMax"/>
    <x v="12"/>
    <x v="2"/>
    <x v="0"/>
    <x v="3"/>
    <x v="9"/>
    <n v="1477.0142000000001"/>
    <n v="13175.363299999999"/>
    <x v="5156"/>
  </r>
  <r>
    <s v="Shampoo"/>
    <x v="1"/>
    <s v="HealthMax"/>
    <x v="12"/>
    <x v="2"/>
    <x v="0"/>
    <x v="3"/>
    <x v="10"/>
    <n v="1455.7764"/>
    <n v="14631.1397"/>
    <x v="5157"/>
  </r>
  <r>
    <s v="Shampoo"/>
    <x v="1"/>
    <s v="HealthMax"/>
    <x v="12"/>
    <x v="2"/>
    <x v="0"/>
    <x v="3"/>
    <x v="11"/>
    <n v="1403.6794"/>
    <n v="16034.819100000001"/>
    <x v="5158"/>
  </r>
  <r>
    <s v="Shampoo"/>
    <x v="1"/>
    <s v="HealthMax"/>
    <x v="12"/>
    <x v="2"/>
    <x v="0"/>
    <x v="4"/>
    <x v="0"/>
    <n v="1212.3968"/>
    <n v="1212.3968"/>
    <x v="5159"/>
  </r>
  <r>
    <s v="Shampoo"/>
    <x v="1"/>
    <s v="HealthMax"/>
    <x v="12"/>
    <x v="2"/>
    <x v="0"/>
    <x v="4"/>
    <x v="1"/>
    <n v="1232.8502000000001"/>
    <n v="2445.2470000000003"/>
    <x v="5160"/>
  </r>
  <r>
    <s v="Shampoo"/>
    <x v="1"/>
    <s v="HealthMax"/>
    <x v="12"/>
    <x v="2"/>
    <x v="0"/>
    <x v="4"/>
    <x v="2"/>
    <n v="1478.4892"/>
    <n v="3923.7362000000003"/>
    <x v="5161"/>
  </r>
  <r>
    <s v="Shampoo"/>
    <x v="1"/>
    <s v="HealthMax"/>
    <x v="12"/>
    <x v="2"/>
    <x v="0"/>
    <x v="4"/>
    <x v="3"/>
    <n v="1309.1114"/>
    <n v="5232.8476000000001"/>
    <x v="5162"/>
  </r>
  <r>
    <s v="Shampoo"/>
    <x v="1"/>
    <s v="HealthMax"/>
    <x v="12"/>
    <x v="2"/>
    <x v="0"/>
    <x v="4"/>
    <x v="4"/>
    <n v="1359.0258000000001"/>
    <n v="6591.8734000000004"/>
    <x v="5163"/>
  </r>
  <r>
    <s v="Shampoo"/>
    <x v="1"/>
    <s v="HealthMax"/>
    <x v="12"/>
    <x v="2"/>
    <x v="0"/>
    <x v="4"/>
    <x v="5"/>
    <n v="1406.8478"/>
    <n v="7998.7212"/>
    <x v="5164"/>
  </r>
  <r>
    <s v="Shampoo"/>
    <x v="1"/>
    <s v="HealthMax"/>
    <x v="12"/>
    <x v="2"/>
    <x v="0"/>
    <x v="4"/>
    <x v="6"/>
    <n v="1321.4960000000001"/>
    <n v="9320.2171999999991"/>
    <x v="5165"/>
  </r>
  <r>
    <s v="Shampoo"/>
    <x v="1"/>
    <s v="HealthMax"/>
    <x v="12"/>
    <x v="2"/>
    <x v="0"/>
    <x v="4"/>
    <x v="7"/>
    <n v="1286.6923999999999"/>
    <n v="10606.909599999999"/>
    <x v="5166"/>
  </r>
  <r>
    <s v="Shampoo"/>
    <x v="1"/>
    <s v="HealthMax"/>
    <x v="12"/>
    <x v="2"/>
    <x v="0"/>
    <x v="4"/>
    <x v="8"/>
    <n v="1412.7750000000003"/>
    <n v="12019.684599999999"/>
    <x v="5167"/>
  </r>
  <r>
    <s v="Shampoo"/>
    <x v="1"/>
    <s v="HealthMax"/>
    <x v="12"/>
    <x v="2"/>
    <x v="0"/>
    <x v="4"/>
    <x v="9"/>
    <n v="1443.5775999999998"/>
    <n v="13463.262199999999"/>
    <x v="5168"/>
  </r>
  <r>
    <s v="Shampoo"/>
    <x v="1"/>
    <s v="HealthMax"/>
    <x v="12"/>
    <x v="2"/>
    <x v="0"/>
    <x v="4"/>
    <x v="10"/>
    <n v="1404.2175999999999"/>
    <n v="14867.479799999999"/>
    <x v="5169"/>
  </r>
  <r>
    <s v="Shampoo"/>
    <x v="1"/>
    <s v="HealthMax"/>
    <x v="12"/>
    <x v="2"/>
    <x v="0"/>
    <x v="4"/>
    <x v="11"/>
    <n v="1428.1489999999999"/>
    <n v="16295.628799999999"/>
    <x v="5170"/>
  </r>
  <r>
    <s v="Shampoo"/>
    <x v="1"/>
    <s v="HealthMax"/>
    <x v="12"/>
    <x v="2"/>
    <x v="0"/>
    <x v="5"/>
    <x v="0"/>
    <n v="1535.7864"/>
    <n v="1535.7864"/>
    <x v="5171"/>
  </r>
  <r>
    <s v="Shampoo"/>
    <x v="1"/>
    <s v="HealthMax"/>
    <x v="12"/>
    <x v="2"/>
    <x v="0"/>
    <x v="5"/>
    <x v="1"/>
    <n v="1468.528"/>
    <n v="3004.3144000000002"/>
    <x v="5172"/>
  </r>
  <r>
    <s v="Shampoo"/>
    <x v="1"/>
    <s v="HealthMax"/>
    <x v="12"/>
    <x v="2"/>
    <x v="0"/>
    <x v="5"/>
    <x v="2"/>
    <n v="1814.5832"/>
    <n v="4818.8976000000002"/>
    <x v="5173"/>
  </r>
  <r>
    <s v="Shampoo"/>
    <x v="1"/>
    <s v="HealthMax"/>
    <x v="12"/>
    <x v="2"/>
    <x v="1"/>
    <x v="0"/>
    <x v="0"/>
    <n v="9035.9475999999995"/>
    <n v="9035.9475999999995"/>
    <x v="5174"/>
  </r>
  <r>
    <s v="Shampoo"/>
    <x v="1"/>
    <s v="HealthMax"/>
    <x v="12"/>
    <x v="2"/>
    <x v="1"/>
    <x v="0"/>
    <x v="1"/>
    <n v="8433.4221999999991"/>
    <n v="17469.3698"/>
    <x v="5175"/>
  </r>
  <r>
    <s v="Shampoo"/>
    <x v="1"/>
    <s v="HealthMax"/>
    <x v="12"/>
    <x v="2"/>
    <x v="1"/>
    <x v="0"/>
    <x v="2"/>
    <n v="10735.516900000001"/>
    <n v="28204.886700000003"/>
    <x v="5176"/>
  </r>
  <r>
    <s v="Shampoo"/>
    <x v="1"/>
    <s v="HealthMax"/>
    <x v="12"/>
    <x v="2"/>
    <x v="1"/>
    <x v="0"/>
    <x v="3"/>
    <n v="8561.8873999999996"/>
    <n v="36766.774100000002"/>
    <x v="5177"/>
  </r>
  <r>
    <s v="Shampoo"/>
    <x v="1"/>
    <s v="HealthMax"/>
    <x v="12"/>
    <x v="2"/>
    <x v="1"/>
    <x v="0"/>
    <x v="4"/>
    <n v="8027.3973999999998"/>
    <n v="44794.171500000004"/>
    <x v="5178"/>
  </r>
  <r>
    <s v="Shampoo"/>
    <x v="1"/>
    <s v="HealthMax"/>
    <x v="12"/>
    <x v="2"/>
    <x v="1"/>
    <x v="0"/>
    <x v="5"/>
    <n v="8839.0662000000011"/>
    <n v="53633.237700000005"/>
    <x v="5179"/>
  </r>
  <r>
    <s v="Shampoo"/>
    <x v="1"/>
    <s v="HealthMax"/>
    <x v="12"/>
    <x v="2"/>
    <x v="1"/>
    <x v="0"/>
    <x v="6"/>
    <n v="8516.6105000000007"/>
    <n v="62149.848200000008"/>
    <x v="5180"/>
  </r>
  <r>
    <s v="Shampoo"/>
    <x v="1"/>
    <s v="HealthMax"/>
    <x v="12"/>
    <x v="2"/>
    <x v="1"/>
    <x v="0"/>
    <x v="7"/>
    <n v="7956.7317999999996"/>
    <n v="70106.58"/>
    <x v="5181"/>
  </r>
  <r>
    <s v="Shampoo"/>
    <x v="1"/>
    <s v="HealthMax"/>
    <x v="12"/>
    <x v="2"/>
    <x v="1"/>
    <x v="0"/>
    <x v="8"/>
    <n v="8256.9863000000005"/>
    <n v="78363.566300000006"/>
    <x v="5182"/>
  </r>
  <r>
    <s v="Shampoo"/>
    <x v="1"/>
    <s v="HealthMax"/>
    <x v="12"/>
    <x v="2"/>
    <x v="1"/>
    <x v="0"/>
    <x v="9"/>
    <n v="10741.008"/>
    <n v="89104.574300000007"/>
    <x v="5183"/>
  </r>
  <r>
    <s v="Shampoo"/>
    <x v="1"/>
    <s v="HealthMax"/>
    <x v="12"/>
    <x v="2"/>
    <x v="1"/>
    <x v="0"/>
    <x v="10"/>
    <n v="8601.7631000000001"/>
    <n v="97706.337400000004"/>
    <x v="5184"/>
  </r>
  <r>
    <s v="Shampoo"/>
    <x v="1"/>
    <s v="HealthMax"/>
    <x v="12"/>
    <x v="2"/>
    <x v="1"/>
    <x v="0"/>
    <x v="11"/>
    <n v="7799.3347999999996"/>
    <n v="105505.6722"/>
    <x v="5185"/>
  </r>
  <r>
    <s v="Shampoo"/>
    <x v="1"/>
    <s v="HealthMax"/>
    <x v="12"/>
    <x v="2"/>
    <x v="1"/>
    <x v="1"/>
    <x v="0"/>
    <n v="9198.1919999999991"/>
    <n v="9198.1919999999991"/>
    <x v="5186"/>
  </r>
  <r>
    <s v="Shampoo"/>
    <x v="1"/>
    <s v="HealthMax"/>
    <x v="12"/>
    <x v="2"/>
    <x v="1"/>
    <x v="1"/>
    <x v="1"/>
    <n v="8628.6525999999994"/>
    <n v="17826.844599999997"/>
    <x v="5187"/>
  </r>
  <r>
    <s v="Shampoo"/>
    <x v="1"/>
    <s v="HealthMax"/>
    <x v="12"/>
    <x v="2"/>
    <x v="1"/>
    <x v="1"/>
    <x v="2"/>
    <n v="10370.286599999999"/>
    <n v="28197.131199999996"/>
    <x v="5188"/>
  </r>
  <r>
    <s v="Shampoo"/>
    <x v="1"/>
    <s v="HealthMax"/>
    <x v="12"/>
    <x v="2"/>
    <x v="1"/>
    <x v="1"/>
    <x v="3"/>
    <n v="9955.2471000000005"/>
    <n v="38152.378299999997"/>
    <x v="5189"/>
  </r>
  <r>
    <s v="Shampoo"/>
    <x v="1"/>
    <s v="HealthMax"/>
    <x v="12"/>
    <x v="2"/>
    <x v="1"/>
    <x v="1"/>
    <x v="4"/>
    <n v="10120.0396"/>
    <n v="48272.4179"/>
    <x v="5190"/>
  </r>
  <r>
    <s v="Shampoo"/>
    <x v="1"/>
    <s v="HealthMax"/>
    <x v="12"/>
    <x v="2"/>
    <x v="1"/>
    <x v="1"/>
    <x v="5"/>
    <n v="10756.9743"/>
    <n v="59029.392200000002"/>
    <x v="5191"/>
  </r>
  <r>
    <s v="Shampoo"/>
    <x v="1"/>
    <s v="HealthMax"/>
    <x v="12"/>
    <x v="2"/>
    <x v="1"/>
    <x v="1"/>
    <x v="6"/>
    <n v="8770.8877999999986"/>
    <n v="67800.28"/>
    <x v="5192"/>
  </r>
  <r>
    <s v="Shampoo"/>
    <x v="1"/>
    <s v="HealthMax"/>
    <x v="12"/>
    <x v="2"/>
    <x v="1"/>
    <x v="1"/>
    <x v="7"/>
    <n v="6791.3248999999996"/>
    <n v="74591.604900000006"/>
    <x v="5193"/>
  </r>
  <r>
    <s v="Shampoo"/>
    <x v="1"/>
    <s v="HealthMax"/>
    <x v="12"/>
    <x v="2"/>
    <x v="1"/>
    <x v="1"/>
    <x v="8"/>
    <n v="9501.2646999999997"/>
    <n v="84092.869600000005"/>
    <x v="5194"/>
  </r>
  <r>
    <s v="Shampoo"/>
    <x v="1"/>
    <s v="HealthMax"/>
    <x v="12"/>
    <x v="2"/>
    <x v="1"/>
    <x v="1"/>
    <x v="9"/>
    <n v="10150.5231"/>
    <n v="94243.392700000011"/>
    <x v="5195"/>
  </r>
  <r>
    <s v="Shampoo"/>
    <x v="1"/>
    <s v="HealthMax"/>
    <x v="12"/>
    <x v="2"/>
    <x v="1"/>
    <x v="1"/>
    <x v="10"/>
    <n v="9724.0658000000003"/>
    <n v="103967.45850000001"/>
    <x v="5196"/>
  </r>
  <r>
    <s v="Shampoo"/>
    <x v="1"/>
    <s v="HealthMax"/>
    <x v="12"/>
    <x v="2"/>
    <x v="1"/>
    <x v="1"/>
    <x v="11"/>
    <n v="8422.4438999999984"/>
    <n v="112389.90240000001"/>
    <x v="5197"/>
  </r>
  <r>
    <s v="Shampoo"/>
    <x v="1"/>
    <s v="HealthMax"/>
    <x v="12"/>
    <x v="2"/>
    <x v="1"/>
    <x v="2"/>
    <x v="0"/>
    <n v="9711.7759999999998"/>
    <n v="9711.7759999999998"/>
    <x v="5198"/>
  </r>
  <r>
    <s v="Shampoo"/>
    <x v="1"/>
    <s v="HealthMax"/>
    <x v="12"/>
    <x v="2"/>
    <x v="1"/>
    <x v="2"/>
    <x v="1"/>
    <n v="8836.843499999999"/>
    <n v="18548.619500000001"/>
    <x v="5199"/>
  </r>
  <r>
    <s v="Shampoo"/>
    <x v="1"/>
    <s v="HealthMax"/>
    <x v="12"/>
    <x v="2"/>
    <x v="1"/>
    <x v="2"/>
    <x v="2"/>
    <n v="10026.389499999999"/>
    <n v="28575.008999999998"/>
    <x v="5200"/>
  </r>
  <r>
    <s v="Shampoo"/>
    <x v="1"/>
    <s v="HealthMax"/>
    <x v="12"/>
    <x v="2"/>
    <x v="1"/>
    <x v="2"/>
    <x v="3"/>
    <n v="8737.241"/>
    <n v="37312.25"/>
    <x v="5201"/>
  </r>
  <r>
    <s v="Shampoo"/>
    <x v="1"/>
    <s v="HealthMax"/>
    <x v="12"/>
    <x v="2"/>
    <x v="1"/>
    <x v="2"/>
    <x v="4"/>
    <n v="7228.4718999999996"/>
    <n v="44540.721899999997"/>
    <x v="5202"/>
  </r>
  <r>
    <s v="Shampoo"/>
    <x v="1"/>
    <s v="HealthMax"/>
    <x v="12"/>
    <x v="2"/>
    <x v="1"/>
    <x v="2"/>
    <x v="5"/>
    <n v="8267.4614000000001"/>
    <n v="52808.183299999997"/>
    <x v="5203"/>
  </r>
  <r>
    <s v="Shampoo"/>
    <x v="1"/>
    <s v="HealthMax"/>
    <x v="12"/>
    <x v="2"/>
    <x v="1"/>
    <x v="2"/>
    <x v="6"/>
    <n v="8837.5082000000002"/>
    <n v="61645.691500000001"/>
    <x v="5204"/>
  </r>
  <r>
    <s v="Shampoo"/>
    <x v="1"/>
    <s v="HealthMax"/>
    <x v="12"/>
    <x v="2"/>
    <x v="1"/>
    <x v="2"/>
    <x v="7"/>
    <n v="7644.1134000000002"/>
    <n v="69289.804900000003"/>
    <x v="5205"/>
  </r>
  <r>
    <s v="Shampoo"/>
    <x v="1"/>
    <s v="HealthMax"/>
    <x v="12"/>
    <x v="2"/>
    <x v="1"/>
    <x v="2"/>
    <x v="8"/>
    <n v="8062.6792999999998"/>
    <n v="77352.484200000006"/>
    <x v="5206"/>
  </r>
  <r>
    <s v="Shampoo"/>
    <x v="1"/>
    <s v="HealthMax"/>
    <x v="12"/>
    <x v="2"/>
    <x v="1"/>
    <x v="2"/>
    <x v="9"/>
    <n v="9172.4784999999993"/>
    <n v="86524.962700000004"/>
    <x v="5207"/>
  </r>
  <r>
    <s v="Shampoo"/>
    <x v="1"/>
    <s v="HealthMax"/>
    <x v="12"/>
    <x v="2"/>
    <x v="1"/>
    <x v="2"/>
    <x v="10"/>
    <n v="8142.7348999999986"/>
    <n v="94667.6976"/>
    <x v="5208"/>
  </r>
  <r>
    <s v="Shampoo"/>
    <x v="1"/>
    <s v="HealthMax"/>
    <x v="12"/>
    <x v="2"/>
    <x v="1"/>
    <x v="2"/>
    <x v="11"/>
    <n v="7415.8166000000001"/>
    <n v="102083.51420000001"/>
    <x v="5209"/>
  </r>
  <r>
    <s v="Shampoo"/>
    <x v="1"/>
    <s v="HealthMax"/>
    <x v="12"/>
    <x v="2"/>
    <x v="1"/>
    <x v="3"/>
    <x v="0"/>
    <n v="7084.2721999999994"/>
    <n v="7084.2721999999994"/>
    <x v="5210"/>
  </r>
  <r>
    <s v="Shampoo"/>
    <x v="1"/>
    <s v="HealthMax"/>
    <x v="12"/>
    <x v="2"/>
    <x v="1"/>
    <x v="3"/>
    <x v="1"/>
    <n v="6775.7294999999995"/>
    <n v="13860.001699999999"/>
    <x v="5211"/>
  </r>
  <r>
    <s v="Shampoo"/>
    <x v="1"/>
    <s v="HealthMax"/>
    <x v="12"/>
    <x v="2"/>
    <x v="1"/>
    <x v="3"/>
    <x v="2"/>
    <n v="7897.9952000000003"/>
    <n v="21757.996899999998"/>
    <x v="5212"/>
  </r>
  <r>
    <s v="Shampoo"/>
    <x v="1"/>
    <s v="HealthMax"/>
    <x v="12"/>
    <x v="2"/>
    <x v="1"/>
    <x v="3"/>
    <x v="3"/>
    <n v="6732.6328000000003"/>
    <n v="28490.629699999998"/>
    <x v="5213"/>
  </r>
  <r>
    <s v="Shampoo"/>
    <x v="1"/>
    <s v="HealthMax"/>
    <x v="12"/>
    <x v="2"/>
    <x v="1"/>
    <x v="3"/>
    <x v="4"/>
    <n v="6338.8836000000001"/>
    <n v="34829.513299999999"/>
    <x v="5214"/>
  </r>
  <r>
    <s v="Shampoo"/>
    <x v="1"/>
    <s v="HealthMax"/>
    <x v="12"/>
    <x v="2"/>
    <x v="1"/>
    <x v="3"/>
    <x v="5"/>
    <n v="7446.3422"/>
    <n v="42275.855499999998"/>
    <x v="5215"/>
  </r>
  <r>
    <s v="Shampoo"/>
    <x v="1"/>
    <s v="HealthMax"/>
    <x v="12"/>
    <x v="2"/>
    <x v="1"/>
    <x v="3"/>
    <x v="6"/>
    <n v="6689.5304999999998"/>
    <n v="48965.385999999999"/>
    <x v="5216"/>
  </r>
  <r>
    <s v="Shampoo"/>
    <x v="1"/>
    <s v="HealthMax"/>
    <x v="12"/>
    <x v="2"/>
    <x v="1"/>
    <x v="3"/>
    <x v="7"/>
    <n v="6874.6918000000005"/>
    <n v="55840.077799999999"/>
    <x v="5217"/>
  </r>
  <r>
    <s v="Shampoo"/>
    <x v="1"/>
    <s v="HealthMax"/>
    <x v="12"/>
    <x v="2"/>
    <x v="1"/>
    <x v="3"/>
    <x v="8"/>
    <n v="6915.8778000000011"/>
    <n v="62755.955600000001"/>
    <x v="5218"/>
  </r>
  <r>
    <s v="Shampoo"/>
    <x v="1"/>
    <s v="HealthMax"/>
    <x v="12"/>
    <x v="2"/>
    <x v="1"/>
    <x v="3"/>
    <x v="9"/>
    <n v="7876.4402000000009"/>
    <n v="70632.395799999998"/>
    <x v="5219"/>
  </r>
  <r>
    <s v="Shampoo"/>
    <x v="1"/>
    <s v="HealthMax"/>
    <x v="12"/>
    <x v="2"/>
    <x v="1"/>
    <x v="3"/>
    <x v="10"/>
    <n v="7859.292199999999"/>
    <n v="78491.687999999995"/>
    <x v="5220"/>
  </r>
  <r>
    <s v="Shampoo"/>
    <x v="1"/>
    <s v="HealthMax"/>
    <x v="12"/>
    <x v="2"/>
    <x v="1"/>
    <x v="3"/>
    <x v="11"/>
    <n v="7471.027000000001"/>
    <n v="85962.714999999997"/>
    <x v="5221"/>
  </r>
  <r>
    <s v="Shampoo"/>
    <x v="1"/>
    <s v="HealthMax"/>
    <x v="12"/>
    <x v="2"/>
    <x v="1"/>
    <x v="4"/>
    <x v="0"/>
    <n v="6457.7339999999995"/>
    <n v="6457.7339999999995"/>
    <x v="5222"/>
  </r>
  <r>
    <s v="Shampoo"/>
    <x v="1"/>
    <s v="HealthMax"/>
    <x v="12"/>
    <x v="2"/>
    <x v="1"/>
    <x v="4"/>
    <x v="1"/>
    <n v="6584.070200000001"/>
    <n v="13041.8042"/>
    <x v="5223"/>
  </r>
  <r>
    <s v="Shampoo"/>
    <x v="1"/>
    <s v="HealthMax"/>
    <x v="12"/>
    <x v="2"/>
    <x v="1"/>
    <x v="4"/>
    <x v="2"/>
    <n v="7882.3379999999997"/>
    <n v="20924.142200000002"/>
    <x v="5224"/>
  </r>
  <r>
    <s v="Shampoo"/>
    <x v="1"/>
    <s v="HealthMax"/>
    <x v="12"/>
    <x v="2"/>
    <x v="1"/>
    <x v="4"/>
    <x v="3"/>
    <n v="6937.6278000000002"/>
    <n v="27861.770000000004"/>
    <x v="5225"/>
  </r>
  <r>
    <s v="Shampoo"/>
    <x v="1"/>
    <s v="HealthMax"/>
    <x v="12"/>
    <x v="2"/>
    <x v="1"/>
    <x v="4"/>
    <x v="4"/>
    <n v="7250.4373999999998"/>
    <n v="35112.207400000007"/>
    <x v="5226"/>
  </r>
  <r>
    <s v="Shampoo"/>
    <x v="1"/>
    <s v="HealthMax"/>
    <x v="12"/>
    <x v="2"/>
    <x v="1"/>
    <x v="4"/>
    <x v="5"/>
    <n v="7376.1108000000004"/>
    <n v="42488.318200000009"/>
    <x v="5227"/>
  </r>
  <r>
    <s v="Shampoo"/>
    <x v="1"/>
    <s v="HealthMax"/>
    <x v="12"/>
    <x v="2"/>
    <x v="1"/>
    <x v="4"/>
    <x v="6"/>
    <n v="6964.0072000000009"/>
    <n v="49452.325400000009"/>
    <x v="5228"/>
  </r>
  <r>
    <s v="Shampoo"/>
    <x v="1"/>
    <s v="HealthMax"/>
    <x v="12"/>
    <x v="2"/>
    <x v="1"/>
    <x v="4"/>
    <x v="7"/>
    <n v="6958.7570000000005"/>
    <n v="56411.082400000007"/>
    <x v="5229"/>
  </r>
  <r>
    <s v="Shampoo"/>
    <x v="1"/>
    <s v="HealthMax"/>
    <x v="12"/>
    <x v="2"/>
    <x v="1"/>
    <x v="4"/>
    <x v="8"/>
    <n v="7997.1441999999997"/>
    <n v="64408.226600000009"/>
    <x v="5230"/>
  </r>
  <r>
    <s v="Shampoo"/>
    <x v="1"/>
    <s v="HealthMax"/>
    <x v="12"/>
    <x v="2"/>
    <x v="1"/>
    <x v="4"/>
    <x v="9"/>
    <n v="8293.9342000000015"/>
    <n v="72702.160800000012"/>
    <x v="5231"/>
  </r>
  <r>
    <s v="Shampoo"/>
    <x v="1"/>
    <s v="HealthMax"/>
    <x v="12"/>
    <x v="2"/>
    <x v="1"/>
    <x v="4"/>
    <x v="10"/>
    <n v="8106.0772000000006"/>
    <n v="80808.238000000012"/>
    <x v="5232"/>
  </r>
  <r>
    <s v="Shampoo"/>
    <x v="1"/>
    <s v="HealthMax"/>
    <x v="12"/>
    <x v="2"/>
    <x v="1"/>
    <x v="4"/>
    <x v="11"/>
    <n v="8217.342200000001"/>
    <n v="89025.580200000011"/>
    <x v="5233"/>
  </r>
  <r>
    <s v="Shampoo"/>
    <x v="1"/>
    <s v="HealthMax"/>
    <x v="12"/>
    <x v="2"/>
    <x v="1"/>
    <x v="5"/>
    <x v="0"/>
    <n v="8802.8266000000003"/>
    <n v="8802.8266000000003"/>
    <x v="5234"/>
  </r>
  <r>
    <s v="Shampoo"/>
    <x v="1"/>
    <s v="HealthMax"/>
    <x v="12"/>
    <x v="2"/>
    <x v="1"/>
    <x v="5"/>
    <x v="1"/>
    <n v="8376.9665999999997"/>
    <n v="17179.7932"/>
    <x v="5235"/>
  </r>
  <r>
    <s v="Shampoo"/>
    <x v="1"/>
    <s v="HealthMax"/>
    <x v="12"/>
    <x v="2"/>
    <x v="1"/>
    <x v="5"/>
    <x v="2"/>
    <n v="10698.2714"/>
    <n v="27878.064599999998"/>
    <x v="5236"/>
  </r>
  <r>
    <s v="Shampoo"/>
    <x v="1"/>
    <s v="Ivory Beaty"/>
    <x v="13"/>
    <x v="0"/>
    <x v="0"/>
    <x v="0"/>
    <x v="7"/>
    <n v="11.183999999999999"/>
    <n v="11.183999999999999"/>
    <x v="5237"/>
  </r>
  <r>
    <s v="Shampoo"/>
    <x v="1"/>
    <s v="Ivory Beaty"/>
    <x v="13"/>
    <x v="0"/>
    <x v="0"/>
    <x v="0"/>
    <x v="8"/>
    <n v="167.76"/>
    <n v="178.94399999999999"/>
    <x v="5238"/>
  </r>
  <r>
    <s v="Shampoo"/>
    <x v="1"/>
    <s v="Ivory Beaty"/>
    <x v="13"/>
    <x v="0"/>
    <x v="0"/>
    <x v="0"/>
    <x v="9"/>
    <n v="218.08799999999999"/>
    <n v="397.03199999999998"/>
    <x v="5239"/>
  </r>
  <r>
    <s v="Shampoo"/>
    <x v="1"/>
    <s v="Ivory Beaty"/>
    <x v="13"/>
    <x v="0"/>
    <x v="0"/>
    <x v="0"/>
    <x v="10"/>
    <n v="139.79999999999998"/>
    <n v="536.83199999999999"/>
    <x v="5240"/>
  </r>
  <r>
    <s v="Shampoo"/>
    <x v="1"/>
    <s v="Ivory Beaty"/>
    <x v="13"/>
    <x v="0"/>
    <x v="0"/>
    <x v="0"/>
    <x v="11"/>
    <n v="197.58399999999997"/>
    <n v="734.41599999999994"/>
    <x v="5241"/>
  </r>
  <r>
    <s v="Shampoo"/>
    <x v="1"/>
    <s v="Ivory Beaty"/>
    <x v="13"/>
    <x v="0"/>
    <x v="0"/>
    <x v="1"/>
    <x v="0"/>
    <n v="232.99999999999997"/>
    <n v="232.99999999999997"/>
    <x v="5242"/>
  </r>
  <r>
    <s v="Shampoo"/>
    <x v="1"/>
    <s v="Ivory Beaty"/>
    <x v="13"/>
    <x v="0"/>
    <x v="0"/>
    <x v="1"/>
    <x v="1"/>
    <n v="251.64"/>
    <n v="484.64"/>
    <x v="5243"/>
  </r>
  <r>
    <s v="Shampoo"/>
    <x v="1"/>
    <s v="Ivory Beaty"/>
    <x v="13"/>
    <x v="0"/>
    <x v="0"/>
    <x v="1"/>
    <x v="2"/>
    <n v="149.12"/>
    <n v="633.76"/>
    <x v="5244"/>
  </r>
  <r>
    <s v="Shampoo"/>
    <x v="1"/>
    <s v="Ivory Beaty"/>
    <x v="13"/>
    <x v="0"/>
    <x v="0"/>
    <x v="1"/>
    <x v="3"/>
    <n v="333.65600000000001"/>
    <n v="967.41599999999994"/>
    <x v="5245"/>
  </r>
  <r>
    <s v="Shampoo"/>
    <x v="1"/>
    <s v="Ivory Beaty"/>
    <x v="13"/>
    <x v="0"/>
    <x v="0"/>
    <x v="1"/>
    <x v="4"/>
    <n v="236.72799999999998"/>
    <n v="1204.144"/>
    <x v="5246"/>
  </r>
  <r>
    <s v="Shampoo"/>
    <x v="1"/>
    <s v="Ivory Beaty"/>
    <x v="13"/>
    <x v="0"/>
    <x v="0"/>
    <x v="1"/>
    <x v="5"/>
    <n v="331.79199999999997"/>
    <n v="1535.9359999999999"/>
    <x v="5247"/>
  </r>
  <r>
    <s v="Shampoo"/>
    <x v="1"/>
    <s v="Ivory Beaty"/>
    <x v="13"/>
    <x v="0"/>
    <x v="0"/>
    <x v="1"/>
    <x v="6"/>
    <n v="337.38399999999996"/>
    <n v="1873.32"/>
    <x v="5248"/>
  </r>
  <r>
    <s v="Shampoo"/>
    <x v="1"/>
    <s v="Ivory Beaty"/>
    <x v="13"/>
    <x v="0"/>
    <x v="0"/>
    <x v="1"/>
    <x v="7"/>
    <n v="281.464"/>
    <n v="2154.7840000000001"/>
    <x v="5249"/>
  </r>
  <r>
    <s v="Shampoo"/>
    <x v="1"/>
    <s v="Ivory Beaty"/>
    <x v="13"/>
    <x v="0"/>
    <x v="0"/>
    <x v="1"/>
    <x v="8"/>
    <n v="247.91199999999998"/>
    <n v="2402.6959999999999"/>
    <x v="5250"/>
  </r>
  <r>
    <s v="Shampoo"/>
    <x v="1"/>
    <s v="Ivory Beaty"/>
    <x v="13"/>
    <x v="0"/>
    <x v="0"/>
    <x v="1"/>
    <x v="9"/>
    <n v="328.06399999999996"/>
    <n v="2730.7599999999998"/>
    <x v="5251"/>
  </r>
  <r>
    <s v="Shampoo"/>
    <x v="1"/>
    <s v="Ivory Beaty"/>
    <x v="13"/>
    <x v="0"/>
    <x v="0"/>
    <x v="1"/>
    <x v="10"/>
    <n v="206.904"/>
    <n v="2937.6639999999998"/>
    <x v="5252"/>
  </r>
  <r>
    <s v="Shampoo"/>
    <x v="1"/>
    <s v="Ivory Beaty"/>
    <x v="13"/>
    <x v="0"/>
    <x v="0"/>
    <x v="1"/>
    <x v="11"/>
    <n v="370.93599999999998"/>
    <n v="3308.6"/>
    <x v="5253"/>
  </r>
  <r>
    <s v="Shampoo"/>
    <x v="1"/>
    <s v="Ivory Beaty"/>
    <x v="13"/>
    <x v="0"/>
    <x v="0"/>
    <x v="2"/>
    <x v="0"/>
    <n v="277.73599999999999"/>
    <n v="277.73599999999999"/>
    <x v="5254"/>
  </r>
  <r>
    <s v="Shampoo"/>
    <x v="1"/>
    <s v="Ivory Beaty"/>
    <x v="13"/>
    <x v="0"/>
    <x v="0"/>
    <x v="2"/>
    <x v="1"/>
    <n v="288.91999999999996"/>
    <n v="566.65599999999995"/>
    <x v="5255"/>
  </r>
  <r>
    <s v="Shampoo"/>
    <x v="1"/>
    <s v="Ivory Beaty"/>
    <x v="13"/>
    <x v="0"/>
    <x v="0"/>
    <x v="2"/>
    <x v="2"/>
    <n v="298.24"/>
    <n v="864.89599999999996"/>
    <x v="5256"/>
  </r>
  <r>
    <s v="Shampoo"/>
    <x v="1"/>
    <s v="Ivory Beaty"/>
    <x v="13"/>
    <x v="0"/>
    <x v="0"/>
    <x v="2"/>
    <x v="3"/>
    <n v="525.64799999999991"/>
    <n v="1390.5439999999999"/>
    <x v="5257"/>
  </r>
  <r>
    <s v="Shampoo"/>
    <x v="1"/>
    <s v="Ivory Beaty"/>
    <x v="13"/>
    <x v="0"/>
    <x v="0"/>
    <x v="2"/>
    <x v="4"/>
    <n v="141.66399999999999"/>
    <n v="1532.2079999999999"/>
    <x v="5258"/>
  </r>
  <r>
    <s v="Shampoo"/>
    <x v="1"/>
    <s v="Ivory Beaty"/>
    <x v="13"/>
    <x v="0"/>
    <x v="0"/>
    <x v="2"/>
    <x v="5"/>
    <n v="264.68799999999999"/>
    <n v="1796.8959999999997"/>
    <x v="5259"/>
  </r>
  <r>
    <s v="Shampoo"/>
    <x v="1"/>
    <s v="Ivory Beaty"/>
    <x v="13"/>
    <x v="0"/>
    <x v="0"/>
    <x v="2"/>
    <x v="6"/>
    <n v="275.87199999999996"/>
    <n v="2072.7679999999996"/>
    <x v="5260"/>
  </r>
  <r>
    <s v="Shampoo"/>
    <x v="1"/>
    <s v="Ivory Beaty"/>
    <x v="13"/>
    <x v="0"/>
    <x v="0"/>
    <x v="2"/>
    <x v="7"/>
    <n v="287.05599999999998"/>
    <n v="2359.8239999999996"/>
    <x v="5261"/>
  </r>
  <r>
    <s v="Shampoo"/>
    <x v="1"/>
    <s v="Ivory Beaty"/>
    <x v="13"/>
    <x v="0"/>
    <x v="0"/>
    <x v="2"/>
    <x v="8"/>
    <n v="190.12799999999999"/>
    <n v="2549.9519999999998"/>
    <x v="5262"/>
  </r>
  <r>
    <s v="Shampoo"/>
    <x v="1"/>
    <s v="Ivory Beaty"/>
    <x v="13"/>
    <x v="0"/>
    <x v="0"/>
    <x v="2"/>
    <x v="9"/>
    <n v="268.416"/>
    <n v="2818.3679999999999"/>
    <x v="5263"/>
  </r>
  <r>
    <s v="Shampoo"/>
    <x v="1"/>
    <s v="Ivory Beaty"/>
    <x v="13"/>
    <x v="0"/>
    <x v="0"/>
    <x v="2"/>
    <x v="10"/>
    <n v="333.65600000000001"/>
    <n v="3152.0239999999999"/>
    <x v="5264"/>
  </r>
  <r>
    <s v="Shampoo"/>
    <x v="1"/>
    <s v="Ivory Beaty"/>
    <x v="13"/>
    <x v="0"/>
    <x v="0"/>
    <x v="2"/>
    <x v="11"/>
    <n v="190.12799999999999"/>
    <n v="3342.152"/>
    <x v="5265"/>
  </r>
  <r>
    <s v="Shampoo"/>
    <x v="1"/>
    <s v="Ivory Beaty"/>
    <x v="13"/>
    <x v="0"/>
    <x v="0"/>
    <x v="3"/>
    <x v="0"/>
    <n v="175.21599999999998"/>
    <n v="175.21599999999998"/>
    <x v="5266"/>
  </r>
  <r>
    <s v="Shampoo"/>
    <x v="1"/>
    <s v="Ivory Beaty"/>
    <x v="13"/>
    <x v="0"/>
    <x v="0"/>
    <x v="3"/>
    <x v="1"/>
    <n v="139.79999999999998"/>
    <n v="315.01599999999996"/>
    <x v="5267"/>
  </r>
  <r>
    <s v="Shampoo"/>
    <x v="1"/>
    <s v="Ivory Beaty"/>
    <x v="13"/>
    <x v="0"/>
    <x v="0"/>
    <x v="3"/>
    <x v="2"/>
    <n v="296.37599999999998"/>
    <n v="611.39199999999994"/>
    <x v="5268"/>
  </r>
  <r>
    <s v="Shampoo"/>
    <x v="1"/>
    <s v="Ivory Beaty"/>
    <x v="13"/>
    <x v="0"/>
    <x v="0"/>
    <x v="3"/>
    <x v="3"/>
    <n v="206.904"/>
    <n v="818.29599999999994"/>
    <x v="5269"/>
  </r>
  <r>
    <s v="Shampoo"/>
    <x v="1"/>
    <s v="Ivory Beaty"/>
    <x v="13"/>
    <x v="0"/>
    <x v="0"/>
    <x v="3"/>
    <x v="4"/>
    <n v="119.29599999999999"/>
    <n v="937.59199999999987"/>
    <x v="5270"/>
  </r>
  <r>
    <s v="Shampoo"/>
    <x v="1"/>
    <s v="Ivory Beaty"/>
    <x v="13"/>
    <x v="0"/>
    <x v="0"/>
    <x v="3"/>
    <x v="5"/>
    <n v="147.256"/>
    <n v="1084.848"/>
    <x v="5271"/>
  </r>
  <r>
    <s v="Shampoo"/>
    <x v="1"/>
    <s v="Ivory Beaty"/>
    <x v="13"/>
    <x v="0"/>
    <x v="0"/>
    <x v="3"/>
    <x v="6"/>
    <n v="223.67999999999998"/>
    <n v="1308.528"/>
    <x v="5272"/>
  </r>
  <r>
    <s v="Shampoo"/>
    <x v="1"/>
    <s v="Ivory Beaty"/>
    <x v="13"/>
    <x v="0"/>
    <x v="0"/>
    <x v="3"/>
    <x v="7"/>
    <n v="121.16"/>
    <n v="1429.6880000000001"/>
    <x v="5273"/>
  </r>
  <r>
    <s v="Shampoo"/>
    <x v="1"/>
    <s v="Ivory Beaty"/>
    <x v="13"/>
    <x v="0"/>
    <x v="0"/>
    <x v="3"/>
    <x v="8"/>
    <n v="113.70399999999999"/>
    <n v="1543.3920000000001"/>
    <x v="5274"/>
  </r>
  <r>
    <s v="Shampoo"/>
    <x v="1"/>
    <s v="Ivory Beaty"/>
    <x v="13"/>
    <x v="0"/>
    <x v="0"/>
    <x v="3"/>
    <x v="9"/>
    <n v="307.56"/>
    <n v="1850.952"/>
    <x v="5275"/>
  </r>
  <r>
    <s v="Shampoo"/>
    <x v="1"/>
    <s v="Ivory Beaty"/>
    <x v="13"/>
    <x v="0"/>
    <x v="0"/>
    <x v="3"/>
    <x v="10"/>
    <n v="123.02399999999999"/>
    <n v="1973.9759999999999"/>
    <x v="5276"/>
  </r>
  <r>
    <s v="Shampoo"/>
    <x v="1"/>
    <s v="Ivory Beaty"/>
    <x v="13"/>
    <x v="0"/>
    <x v="0"/>
    <x v="3"/>
    <x v="11"/>
    <n v="152.84799999999998"/>
    <n v="2126.8240000000001"/>
    <x v="5277"/>
  </r>
  <r>
    <s v="Shampoo"/>
    <x v="1"/>
    <s v="Ivory Beaty"/>
    <x v="13"/>
    <x v="0"/>
    <x v="0"/>
    <x v="4"/>
    <x v="0"/>
    <n v="145.392"/>
    <n v="145.392"/>
    <x v="5278"/>
  </r>
  <r>
    <s v="Shampoo"/>
    <x v="1"/>
    <s v="Ivory Beaty"/>
    <x v="13"/>
    <x v="0"/>
    <x v="0"/>
    <x v="4"/>
    <x v="1"/>
    <n v="128.61599999999999"/>
    <n v="274.00799999999998"/>
    <x v="5279"/>
  </r>
  <r>
    <s v="Shampoo"/>
    <x v="1"/>
    <s v="Ivory Beaty"/>
    <x v="13"/>
    <x v="0"/>
    <x v="0"/>
    <x v="4"/>
    <x v="2"/>
    <n v="117.43199999999999"/>
    <n v="391.43999999999994"/>
    <x v="5280"/>
  </r>
  <r>
    <s v="Shampoo"/>
    <x v="1"/>
    <s v="Ivory Beaty"/>
    <x v="13"/>
    <x v="0"/>
    <x v="0"/>
    <x v="4"/>
    <x v="3"/>
    <n v="121.16"/>
    <n v="512.59999999999991"/>
    <x v="5281"/>
  </r>
  <r>
    <s v="Shampoo"/>
    <x v="1"/>
    <s v="Ivory Beaty"/>
    <x v="13"/>
    <x v="0"/>
    <x v="0"/>
    <x v="4"/>
    <x v="4"/>
    <n v="177.07999999999998"/>
    <n v="689.67999999999984"/>
    <x v="5282"/>
  </r>
  <r>
    <s v="Shampoo"/>
    <x v="1"/>
    <s v="Ivory Beaty"/>
    <x v="13"/>
    <x v="0"/>
    <x v="0"/>
    <x v="4"/>
    <x v="5"/>
    <n v="124.88799999999999"/>
    <n v="814.56799999999987"/>
    <x v="5283"/>
  </r>
  <r>
    <s v="Shampoo"/>
    <x v="1"/>
    <s v="Ivory Beaty"/>
    <x v="13"/>
    <x v="0"/>
    <x v="0"/>
    <x v="4"/>
    <x v="6"/>
    <n v="203.17599999999999"/>
    <n v="1017.7439999999999"/>
    <x v="5284"/>
  </r>
  <r>
    <s v="Shampoo"/>
    <x v="1"/>
    <s v="Ivory Beaty"/>
    <x v="13"/>
    <x v="0"/>
    <x v="0"/>
    <x v="4"/>
    <x v="7"/>
    <n v="143.52799999999999"/>
    <n v="1161.2719999999999"/>
    <x v="5285"/>
  </r>
  <r>
    <s v="Shampoo"/>
    <x v="1"/>
    <s v="Ivory Beaty"/>
    <x v="13"/>
    <x v="0"/>
    <x v="0"/>
    <x v="4"/>
    <x v="8"/>
    <n v="210.63199999999998"/>
    <n v="1371.904"/>
    <x v="5286"/>
  </r>
  <r>
    <s v="Shampoo"/>
    <x v="1"/>
    <s v="Ivory Beaty"/>
    <x v="13"/>
    <x v="0"/>
    <x v="0"/>
    <x v="4"/>
    <x v="9"/>
    <n v="152.84799999999998"/>
    <n v="1524.752"/>
    <x v="5287"/>
  </r>
  <r>
    <s v="Shampoo"/>
    <x v="1"/>
    <s v="Ivory Beaty"/>
    <x v="13"/>
    <x v="0"/>
    <x v="0"/>
    <x v="4"/>
    <x v="10"/>
    <n v="113.70399999999999"/>
    <n v="1638.4559999999999"/>
    <x v="5288"/>
  </r>
  <r>
    <s v="Shampoo"/>
    <x v="1"/>
    <s v="Ivory Beaty"/>
    <x v="13"/>
    <x v="0"/>
    <x v="0"/>
    <x v="4"/>
    <x v="11"/>
    <n v="203.17599999999999"/>
    <n v="1841.6319999999998"/>
    <x v="5289"/>
  </r>
  <r>
    <s v="Shampoo"/>
    <x v="1"/>
    <s v="Ivory Beaty"/>
    <x v="13"/>
    <x v="0"/>
    <x v="0"/>
    <x v="5"/>
    <x v="0"/>
    <n v="171.488"/>
    <n v="171.488"/>
    <x v="5290"/>
  </r>
  <r>
    <s v="Shampoo"/>
    <x v="1"/>
    <s v="Ivory Beaty"/>
    <x v="13"/>
    <x v="0"/>
    <x v="0"/>
    <x v="5"/>
    <x v="1"/>
    <n v="136.072"/>
    <n v="307.56"/>
    <x v="5291"/>
  </r>
  <r>
    <s v="Shampoo"/>
    <x v="1"/>
    <s v="Ivory Beaty"/>
    <x v="13"/>
    <x v="0"/>
    <x v="0"/>
    <x v="5"/>
    <x v="2"/>
    <n v="154.71199999999999"/>
    <n v="462.27199999999999"/>
    <x v="5292"/>
  </r>
  <r>
    <s v="Shampoo"/>
    <x v="1"/>
    <s v="Ivory Beaty"/>
    <x v="13"/>
    <x v="0"/>
    <x v="1"/>
    <x v="0"/>
    <x v="7"/>
    <n v="63.375999999999998"/>
    <n v="63.375999999999998"/>
    <x v="5293"/>
  </r>
  <r>
    <s v="Shampoo"/>
    <x v="1"/>
    <s v="Ivory Beaty"/>
    <x v="13"/>
    <x v="0"/>
    <x v="1"/>
    <x v="0"/>
    <x v="8"/>
    <n v="1043.8399999999999"/>
    <n v="1107.2159999999999"/>
    <x v="5294"/>
  </r>
  <r>
    <s v="Shampoo"/>
    <x v="1"/>
    <s v="Ivory Beaty"/>
    <x v="13"/>
    <x v="0"/>
    <x v="1"/>
    <x v="0"/>
    <x v="9"/>
    <n v="1347.672"/>
    <n v="2454.8879999999999"/>
    <x v="5295"/>
  </r>
  <r>
    <s v="Shampoo"/>
    <x v="1"/>
    <s v="Ivory Beaty"/>
    <x v="13"/>
    <x v="0"/>
    <x v="1"/>
    <x v="0"/>
    <x v="10"/>
    <n v="861.16799999999989"/>
    <n v="3316.0559999999996"/>
    <x v="5296"/>
  </r>
  <r>
    <s v="Shampoo"/>
    <x v="1"/>
    <s v="Ivory Beaty"/>
    <x v="13"/>
    <x v="0"/>
    <x v="1"/>
    <x v="0"/>
    <x v="11"/>
    <n v="1224.6479999999999"/>
    <n v="4540.7039999999997"/>
    <x v="5297"/>
  </r>
  <r>
    <s v="Shampoo"/>
    <x v="1"/>
    <s v="Ivory Beaty"/>
    <x v="13"/>
    <x v="0"/>
    <x v="1"/>
    <x v="1"/>
    <x v="0"/>
    <n v="1440.8719999999998"/>
    <n v="1440.8719999999998"/>
    <x v="5298"/>
  </r>
  <r>
    <s v="Shampoo"/>
    <x v="1"/>
    <s v="Ivory Beaty"/>
    <x v="13"/>
    <x v="0"/>
    <x v="1"/>
    <x v="1"/>
    <x v="1"/>
    <n v="1554.5759999999998"/>
    <n v="2995.4479999999994"/>
    <x v="5299"/>
  </r>
  <r>
    <s v="Shampoo"/>
    <x v="1"/>
    <s v="Ivory Beaty"/>
    <x v="13"/>
    <x v="0"/>
    <x v="1"/>
    <x v="1"/>
    <x v="2"/>
    <n v="918.95199999999988"/>
    <n v="3914.3999999999992"/>
    <x v="5300"/>
  </r>
  <r>
    <s v="Shampoo"/>
    <x v="1"/>
    <s v="Ivory Beaty"/>
    <x v="13"/>
    <x v="0"/>
    <x v="1"/>
    <x v="1"/>
    <x v="3"/>
    <n v="2067.1759999999999"/>
    <n v="5981.5759999999991"/>
    <x v="5301"/>
  </r>
  <r>
    <s v="Shampoo"/>
    <x v="1"/>
    <s v="Ivory Beaty"/>
    <x v="13"/>
    <x v="0"/>
    <x v="1"/>
    <x v="1"/>
    <x v="4"/>
    <n v="1463.24"/>
    <n v="7444.8159999999989"/>
    <x v="5302"/>
  </r>
  <r>
    <s v="Shampoo"/>
    <x v="1"/>
    <s v="Ivory Beaty"/>
    <x v="13"/>
    <x v="0"/>
    <x v="1"/>
    <x v="1"/>
    <x v="5"/>
    <n v="2057.8559999999998"/>
    <n v="9502.6719999999987"/>
    <x v="5303"/>
  </r>
  <r>
    <s v="Shampoo"/>
    <x v="1"/>
    <s v="Ivory Beaty"/>
    <x v="13"/>
    <x v="0"/>
    <x v="1"/>
    <x v="1"/>
    <x v="6"/>
    <n v="2083.9519999999998"/>
    <n v="11586.623999999998"/>
    <x v="5304"/>
  </r>
  <r>
    <s v="Shampoo"/>
    <x v="1"/>
    <s v="Ivory Beaty"/>
    <x v="13"/>
    <x v="0"/>
    <x v="1"/>
    <x v="1"/>
    <x v="7"/>
    <n v="1744.704"/>
    <n v="13331.327999999998"/>
    <x v="5305"/>
  </r>
  <r>
    <s v="Shampoo"/>
    <x v="1"/>
    <s v="Ivory Beaty"/>
    <x v="13"/>
    <x v="0"/>
    <x v="1"/>
    <x v="1"/>
    <x v="8"/>
    <n v="1537.8"/>
    <n v="14869.127999999997"/>
    <x v="5306"/>
  </r>
  <r>
    <s v="Shampoo"/>
    <x v="1"/>
    <s v="Ivory Beaty"/>
    <x v="13"/>
    <x v="0"/>
    <x v="1"/>
    <x v="1"/>
    <x v="9"/>
    <n v="2035.4879999999998"/>
    <n v="16904.615999999998"/>
    <x v="5307"/>
  </r>
  <r>
    <s v="Shampoo"/>
    <x v="1"/>
    <s v="Ivory Beaty"/>
    <x v="13"/>
    <x v="0"/>
    <x v="1"/>
    <x v="1"/>
    <x v="10"/>
    <n v="1278.704"/>
    <n v="18183.32"/>
    <x v="5308"/>
  </r>
  <r>
    <s v="Shampoo"/>
    <x v="1"/>
    <s v="Ivory Beaty"/>
    <x v="13"/>
    <x v="0"/>
    <x v="1"/>
    <x v="1"/>
    <x v="11"/>
    <n v="2300.1759999999999"/>
    <n v="20483.495999999999"/>
    <x v="5309"/>
  </r>
  <r>
    <s v="Shampoo"/>
    <x v="1"/>
    <s v="Ivory Beaty"/>
    <x v="13"/>
    <x v="0"/>
    <x v="1"/>
    <x v="2"/>
    <x v="0"/>
    <n v="1722.3359999999998"/>
    <n v="1722.3359999999998"/>
    <x v="5310"/>
  </r>
  <r>
    <s v="Shampoo"/>
    <x v="1"/>
    <s v="Ivory Beaty"/>
    <x v="13"/>
    <x v="0"/>
    <x v="1"/>
    <x v="2"/>
    <x v="1"/>
    <n v="1787.5759999999998"/>
    <n v="3509.9119999999994"/>
    <x v="5311"/>
  </r>
  <r>
    <s v="Shampoo"/>
    <x v="1"/>
    <s v="Ivory Beaty"/>
    <x v="13"/>
    <x v="0"/>
    <x v="1"/>
    <x v="2"/>
    <x v="2"/>
    <n v="1847.2239999999999"/>
    <n v="5357.1359999999995"/>
    <x v="5312"/>
  </r>
  <r>
    <s v="Shampoo"/>
    <x v="1"/>
    <s v="Ivory Beaty"/>
    <x v="13"/>
    <x v="0"/>
    <x v="1"/>
    <x v="2"/>
    <x v="3"/>
    <n v="3256.4079999999999"/>
    <n v="8613.5439999999999"/>
    <x v="5313"/>
  </r>
  <r>
    <s v="Shampoo"/>
    <x v="1"/>
    <s v="Ivory Beaty"/>
    <x v="13"/>
    <x v="0"/>
    <x v="1"/>
    <x v="2"/>
    <x v="4"/>
    <n v="881.67199999999991"/>
    <n v="9495.2160000000003"/>
    <x v="5314"/>
  </r>
  <r>
    <s v="Shampoo"/>
    <x v="1"/>
    <s v="Ivory Beaty"/>
    <x v="13"/>
    <x v="0"/>
    <x v="1"/>
    <x v="2"/>
    <x v="5"/>
    <n v="1642.184"/>
    <n v="11137.4"/>
    <x v="5315"/>
  </r>
  <r>
    <s v="Shampoo"/>
    <x v="1"/>
    <s v="Ivory Beaty"/>
    <x v="13"/>
    <x v="0"/>
    <x v="1"/>
    <x v="2"/>
    <x v="6"/>
    <n v="1705.56"/>
    <n v="12842.96"/>
    <x v="5316"/>
  </r>
  <r>
    <s v="Shampoo"/>
    <x v="1"/>
    <s v="Ivory Beaty"/>
    <x v="13"/>
    <x v="0"/>
    <x v="1"/>
    <x v="2"/>
    <x v="7"/>
    <n v="1772.664"/>
    <n v="14615.624"/>
    <x v="5317"/>
  </r>
  <r>
    <s v="Shampoo"/>
    <x v="1"/>
    <s v="Ivory Beaty"/>
    <x v="13"/>
    <x v="0"/>
    <x v="1"/>
    <x v="2"/>
    <x v="8"/>
    <n v="1174.32"/>
    <n v="15789.944"/>
    <x v="5318"/>
  </r>
  <r>
    <s v="Shampoo"/>
    <x v="1"/>
    <s v="Ivory Beaty"/>
    <x v="13"/>
    <x v="0"/>
    <x v="1"/>
    <x v="2"/>
    <x v="9"/>
    <n v="1666.4159999999999"/>
    <n v="17456.36"/>
    <x v="5319"/>
  </r>
  <r>
    <s v="Shampoo"/>
    <x v="1"/>
    <s v="Ivory Beaty"/>
    <x v="13"/>
    <x v="0"/>
    <x v="1"/>
    <x v="2"/>
    <x v="10"/>
    <n v="2048.5360000000001"/>
    <n v="19504.896000000001"/>
    <x v="5320"/>
  </r>
  <r>
    <s v="Shampoo"/>
    <x v="1"/>
    <s v="Ivory Beaty"/>
    <x v="13"/>
    <x v="0"/>
    <x v="1"/>
    <x v="2"/>
    <x v="11"/>
    <n v="1165"/>
    <n v="20669.896000000001"/>
    <x v="5321"/>
  </r>
  <r>
    <s v="Shampoo"/>
    <x v="1"/>
    <s v="Ivory Beaty"/>
    <x v="13"/>
    <x v="0"/>
    <x v="1"/>
    <x v="3"/>
    <x v="0"/>
    <n v="1077.3919999999998"/>
    <n v="1077.3919999999998"/>
    <x v="5322"/>
  </r>
  <r>
    <s v="Shampoo"/>
    <x v="1"/>
    <s v="Ivory Beaty"/>
    <x v="13"/>
    <x v="0"/>
    <x v="1"/>
    <x v="3"/>
    <x v="1"/>
    <n v="855.57599999999991"/>
    <n v="1932.9679999999998"/>
    <x v="5323"/>
  </r>
  <r>
    <s v="Shampoo"/>
    <x v="1"/>
    <s v="Ivory Beaty"/>
    <x v="13"/>
    <x v="0"/>
    <x v="1"/>
    <x v="3"/>
    <x v="2"/>
    <n v="1821.1279999999999"/>
    <n v="3754.0959999999995"/>
    <x v="5324"/>
  </r>
  <r>
    <s v="Shampoo"/>
    <x v="1"/>
    <s v="Ivory Beaty"/>
    <x v="13"/>
    <x v="0"/>
    <x v="1"/>
    <x v="3"/>
    <x v="3"/>
    <n v="1273.1119999999999"/>
    <n v="5027.2079999999996"/>
    <x v="5325"/>
  </r>
  <r>
    <s v="Shampoo"/>
    <x v="1"/>
    <s v="Ivory Beaty"/>
    <x v="13"/>
    <x v="0"/>
    <x v="1"/>
    <x v="3"/>
    <x v="4"/>
    <n v="736.28"/>
    <n v="5763.4879999999994"/>
    <x v="5326"/>
  </r>
  <r>
    <s v="Shampoo"/>
    <x v="1"/>
    <s v="Ivory Beaty"/>
    <x v="13"/>
    <x v="0"/>
    <x v="1"/>
    <x v="3"/>
    <x v="5"/>
    <n v="909.63199999999995"/>
    <n v="6673.119999999999"/>
    <x v="5327"/>
  </r>
  <r>
    <s v="Shampoo"/>
    <x v="1"/>
    <s v="Ivory Beaty"/>
    <x v="13"/>
    <x v="0"/>
    <x v="1"/>
    <x v="3"/>
    <x v="6"/>
    <n v="1379.36"/>
    <n v="8052.4799999999987"/>
    <x v="5328"/>
  </r>
  <r>
    <s v="Shampoo"/>
    <x v="1"/>
    <s v="Ivory Beaty"/>
    <x v="13"/>
    <x v="0"/>
    <x v="1"/>
    <x v="3"/>
    <x v="7"/>
    <n v="749.32799999999997"/>
    <n v="8801.8079999999991"/>
    <x v="5329"/>
  </r>
  <r>
    <s v="Shampoo"/>
    <x v="1"/>
    <s v="Ivory Beaty"/>
    <x v="13"/>
    <x v="0"/>
    <x v="1"/>
    <x v="3"/>
    <x v="8"/>
    <n v="699"/>
    <n v="9500.8079999999991"/>
    <x v="5330"/>
  </r>
  <r>
    <s v="Shampoo"/>
    <x v="1"/>
    <s v="Ivory Beaty"/>
    <x v="13"/>
    <x v="0"/>
    <x v="1"/>
    <x v="3"/>
    <x v="9"/>
    <n v="1890.0959999999998"/>
    <n v="11390.903999999999"/>
    <x v="5331"/>
  </r>
  <r>
    <s v="Shampoo"/>
    <x v="1"/>
    <s v="Ivory Beaty"/>
    <x v="13"/>
    <x v="0"/>
    <x v="1"/>
    <x v="3"/>
    <x v="10"/>
    <n v="753.05599999999993"/>
    <n v="12143.96"/>
    <x v="5332"/>
  </r>
  <r>
    <s v="Shampoo"/>
    <x v="1"/>
    <s v="Ivory Beaty"/>
    <x v="13"/>
    <x v="0"/>
    <x v="1"/>
    <x v="3"/>
    <x v="11"/>
    <n v="939.4559999999999"/>
    <n v="13083.415999999999"/>
    <x v="5333"/>
  </r>
  <r>
    <s v="Shampoo"/>
    <x v="1"/>
    <s v="Ivory Beaty"/>
    <x v="13"/>
    <x v="0"/>
    <x v="1"/>
    <x v="4"/>
    <x v="0"/>
    <n v="898.44799999999998"/>
    <n v="898.44799999999998"/>
    <x v="5334"/>
  </r>
  <r>
    <s v="Shampoo"/>
    <x v="1"/>
    <s v="Ivory Beaty"/>
    <x v="13"/>
    <x v="0"/>
    <x v="1"/>
    <x v="4"/>
    <x v="1"/>
    <n v="790.3359999999999"/>
    <n v="1688.7839999999999"/>
    <x v="5335"/>
  </r>
  <r>
    <s v="Shampoo"/>
    <x v="1"/>
    <s v="Ivory Beaty"/>
    <x v="13"/>
    <x v="0"/>
    <x v="1"/>
    <x v="4"/>
    <x v="2"/>
    <n v="721.36799999999994"/>
    <n v="2410.152"/>
    <x v="5336"/>
  </r>
  <r>
    <s v="Shampoo"/>
    <x v="1"/>
    <s v="Ivory Beaty"/>
    <x v="13"/>
    <x v="0"/>
    <x v="1"/>
    <x v="4"/>
    <x v="3"/>
    <n v="747.46399999999994"/>
    <n v="3157.616"/>
    <x v="5337"/>
  </r>
  <r>
    <s v="Shampoo"/>
    <x v="1"/>
    <s v="Ivory Beaty"/>
    <x v="13"/>
    <x v="0"/>
    <x v="1"/>
    <x v="4"/>
    <x v="4"/>
    <n v="1088.576"/>
    <n v="4246.192"/>
    <x v="5338"/>
  </r>
  <r>
    <s v="Shampoo"/>
    <x v="1"/>
    <s v="Ivory Beaty"/>
    <x v="13"/>
    <x v="0"/>
    <x v="1"/>
    <x v="4"/>
    <x v="5"/>
    <n v="764.2399999999999"/>
    <n v="5010.4319999999998"/>
    <x v="5339"/>
  </r>
  <r>
    <s v="Shampoo"/>
    <x v="1"/>
    <s v="Ivory Beaty"/>
    <x v="13"/>
    <x v="0"/>
    <x v="1"/>
    <x v="4"/>
    <x v="6"/>
    <n v="1245.1519999999998"/>
    <n v="6255.5839999999998"/>
    <x v="5340"/>
  </r>
  <r>
    <s v="Shampoo"/>
    <x v="1"/>
    <s v="Ivory Beaty"/>
    <x v="13"/>
    <x v="0"/>
    <x v="1"/>
    <x v="4"/>
    <x v="7"/>
    <n v="881.67199999999991"/>
    <n v="7137.2559999999994"/>
    <x v="5341"/>
  </r>
  <r>
    <s v="Shampoo"/>
    <x v="1"/>
    <s v="Ivory Beaty"/>
    <x v="13"/>
    <x v="0"/>
    <x v="1"/>
    <x v="4"/>
    <x v="8"/>
    <n v="1291.752"/>
    <n v="8429.0079999999998"/>
    <x v="5342"/>
  </r>
  <r>
    <s v="Shampoo"/>
    <x v="1"/>
    <s v="Ivory Beaty"/>
    <x v="13"/>
    <x v="0"/>
    <x v="1"/>
    <x v="4"/>
    <x v="9"/>
    <n v="943.18399999999997"/>
    <n v="9372.1919999999991"/>
    <x v="5343"/>
  </r>
  <r>
    <s v="Shampoo"/>
    <x v="1"/>
    <s v="Ivory Beaty"/>
    <x v="13"/>
    <x v="0"/>
    <x v="1"/>
    <x v="4"/>
    <x v="10"/>
    <n v="693.4079999999999"/>
    <n v="10065.599999999999"/>
    <x v="5344"/>
  </r>
  <r>
    <s v="Shampoo"/>
    <x v="1"/>
    <s v="Ivory Beaty"/>
    <x v="13"/>
    <x v="0"/>
    <x v="1"/>
    <x v="4"/>
    <x v="11"/>
    <n v="1312.2559999999999"/>
    <n v="11377.855999999998"/>
    <x v="5345"/>
  </r>
  <r>
    <s v="Shampoo"/>
    <x v="1"/>
    <s v="Ivory Beaty"/>
    <x v="13"/>
    <x v="0"/>
    <x v="1"/>
    <x v="5"/>
    <x v="0"/>
    <n v="1226.5119999999999"/>
    <n v="1226.5119999999999"/>
    <x v="5346"/>
  </r>
  <r>
    <s v="Shampoo"/>
    <x v="1"/>
    <s v="Ivory Beaty"/>
    <x v="13"/>
    <x v="0"/>
    <x v="1"/>
    <x v="5"/>
    <x v="1"/>
    <n v="973.00799999999992"/>
    <n v="2199.52"/>
    <x v="5347"/>
  </r>
  <r>
    <s v="Shampoo"/>
    <x v="1"/>
    <s v="Ivory Beaty"/>
    <x v="13"/>
    <x v="0"/>
    <x v="1"/>
    <x v="5"/>
    <x v="2"/>
    <n v="1105.3519999999999"/>
    <n v="3304.8719999999998"/>
    <x v="5348"/>
  </r>
  <r>
    <s v="Shampoo"/>
    <x v="1"/>
    <s v="Ivory Beaty"/>
    <x v="13"/>
    <x v="1"/>
    <x v="0"/>
    <x v="0"/>
    <x v="8"/>
    <n v="29.823999999999998"/>
    <n v="29.823999999999998"/>
    <x v="5349"/>
  </r>
  <r>
    <s v="Shampoo"/>
    <x v="1"/>
    <s v="Ivory Beaty"/>
    <x v="13"/>
    <x v="1"/>
    <x v="0"/>
    <x v="0"/>
    <x v="9"/>
    <n v="82.015999999999991"/>
    <n v="111.83999999999999"/>
    <x v="5350"/>
  </r>
  <r>
    <s v="Shampoo"/>
    <x v="1"/>
    <s v="Ivory Beaty"/>
    <x v="13"/>
    <x v="1"/>
    <x v="0"/>
    <x v="0"/>
    <x v="10"/>
    <n v="82.015999999999991"/>
    <n v="193.85599999999999"/>
    <x v="5351"/>
  </r>
  <r>
    <s v="Shampoo"/>
    <x v="1"/>
    <s v="Ivory Beaty"/>
    <x v="13"/>
    <x v="1"/>
    <x v="0"/>
    <x v="0"/>
    <x v="11"/>
    <n v="123.02399999999999"/>
    <n v="316.88"/>
    <x v="5352"/>
  </r>
  <r>
    <s v="Shampoo"/>
    <x v="1"/>
    <s v="Ivory Beaty"/>
    <x v="13"/>
    <x v="1"/>
    <x v="0"/>
    <x v="1"/>
    <x v="0"/>
    <n v="82.015999999999991"/>
    <n v="82.015999999999991"/>
    <x v="5353"/>
  </r>
  <r>
    <s v="Shampoo"/>
    <x v="1"/>
    <s v="Ivory Beaty"/>
    <x v="13"/>
    <x v="1"/>
    <x v="0"/>
    <x v="1"/>
    <x v="1"/>
    <n v="65.239999999999995"/>
    <n v="147.25599999999997"/>
    <x v="5354"/>
  </r>
  <r>
    <s v="Shampoo"/>
    <x v="1"/>
    <s v="Ivory Beaty"/>
    <x v="13"/>
    <x v="1"/>
    <x v="0"/>
    <x v="1"/>
    <x v="2"/>
    <n v="117.43199999999999"/>
    <n v="264.68799999999999"/>
    <x v="5355"/>
  </r>
  <r>
    <s v="Shampoo"/>
    <x v="1"/>
    <s v="Ivory Beaty"/>
    <x v="13"/>
    <x v="1"/>
    <x v="0"/>
    <x v="1"/>
    <x v="3"/>
    <n v="100.65599999999999"/>
    <n v="365.34399999999999"/>
    <x v="5356"/>
  </r>
  <r>
    <s v="Shampoo"/>
    <x v="1"/>
    <s v="Ivory Beaty"/>
    <x v="13"/>
    <x v="1"/>
    <x v="0"/>
    <x v="1"/>
    <x v="4"/>
    <n v="199.44799999999998"/>
    <n v="564.79199999999992"/>
    <x v="5357"/>
  </r>
  <r>
    <s v="Shampoo"/>
    <x v="1"/>
    <s v="Ivory Beaty"/>
    <x v="13"/>
    <x v="1"/>
    <x v="0"/>
    <x v="1"/>
    <x v="5"/>
    <n v="177.07999999999998"/>
    <n v="741.87199999999984"/>
    <x v="5358"/>
  </r>
  <r>
    <s v="Shampoo"/>
    <x v="1"/>
    <s v="Ivory Beaty"/>
    <x v="13"/>
    <x v="1"/>
    <x v="0"/>
    <x v="1"/>
    <x v="6"/>
    <n v="290.78399999999999"/>
    <n v="1032.6559999999999"/>
    <x v="5359"/>
  </r>
  <r>
    <s v="Shampoo"/>
    <x v="1"/>
    <s v="Ivory Beaty"/>
    <x v="13"/>
    <x v="1"/>
    <x v="0"/>
    <x v="1"/>
    <x v="7"/>
    <n v="270.27999999999997"/>
    <n v="1302.9359999999999"/>
    <x v="5360"/>
  </r>
  <r>
    <s v="Shampoo"/>
    <x v="1"/>
    <s v="Ivory Beaty"/>
    <x v="13"/>
    <x v="1"/>
    <x v="0"/>
    <x v="1"/>
    <x v="8"/>
    <n v="244.184"/>
    <n v="1547.12"/>
    <x v="5361"/>
  </r>
  <r>
    <s v="Shampoo"/>
    <x v="1"/>
    <s v="Ivory Beaty"/>
    <x v="13"/>
    <x v="1"/>
    <x v="0"/>
    <x v="1"/>
    <x v="9"/>
    <n v="201.31199999999998"/>
    <n v="1748.4319999999998"/>
    <x v="5362"/>
  </r>
  <r>
    <s v="Shampoo"/>
    <x v="1"/>
    <s v="Ivory Beaty"/>
    <x v="13"/>
    <x v="1"/>
    <x v="0"/>
    <x v="1"/>
    <x v="10"/>
    <n v="270.27999999999997"/>
    <n v="2018.7119999999998"/>
    <x v="5363"/>
  </r>
  <r>
    <s v="Shampoo"/>
    <x v="1"/>
    <s v="Ivory Beaty"/>
    <x v="13"/>
    <x v="1"/>
    <x v="0"/>
    <x v="1"/>
    <x v="11"/>
    <n v="178.94399999999999"/>
    <n v="2197.6559999999999"/>
    <x v="5364"/>
  </r>
  <r>
    <s v="Shampoo"/>
    <x v="1"/>
    <s v="Ivory Beaty"/>
    <x v="13"/>
    <x v="1"/>
    <x v="0"/>
    <x v="2"/>
    <x v="0"/>
    <n v="180.80799999999999"/>
    <n v="180.80799999999999"/>
    <x v="5365"/>
  </r>
  <r>
    <s v="Shampoo"/>
    <x v="1"/>
    <s v="Ivory Beaty"/>
    <x v="13"/>
    <x v="1"/>
    <x v="0"/>
    <x v="2"/>
    <x v="1"/>
    <n v="182.672"/>
    <n v="363.48"/>
    <x v="5366"/>
  </r>
  <r>
    <s v="Shampoo"/>
    <x v="1"/>
    <s v="Ivory Beaty"/>
    <x v="13"/>
    <x v="1"/>
    <x v="0"/>
    <x v="2"/>
    <x v="2"/>
    <n v="309.42399999999998"/>
    <n v="672.904"/>
    <x v="5367"/>
  </r>
  <r>
    <s v="Shampoo"/>
    <x v="1"/>
    <s v="Ivory Beaty"/>
    <x v="13"/>
    <x v="1"/>
    <x v="0"/>
    <x v="2"/>
    <x v="3"/>
    <n v="160.304"/>
    <n v="833.20799999999997"/>
    <x v="5368"/>
  </r>
  <r>
    <s v="Shampoo"/>
    <x v="1"/>
    <s v="Ivory Beaty"/>
    <x v="13"/>
    <x v="1"/>
    <x v="0"/>
    <x v="2"/>
    <x v="4"/>
    <n v="191.99199999999999"/>
    <n v="1025.2"/>
    <x v="5369"/>
  </r>
  <r>
    <s v="Shampoo"/>
    <x v="1"/>
    <s v="Ivory Beaty"/>
    <x v="13"/>
    <x v="1"/>
    <x v="0"/>
    <x v="2"/>
    <x v="5"/>
    <n v="277.73599999999999"/>
    <n v="1302.9360000000001"/>
    <x v="5370"/>
  </r>
  <r>
    <s v="Shampoo"/>
    <x v="1"/>
    <s v="Ivory Beaty"/>
    <x v="13"/>
    <x v="1"/>
    <x v="0"/>
    <x v="2"/>
    <x v="6"/>
    <n v="255.36799999999999"/>
    <n v="1558.3040000000001"/>
    <x v="5371"/>
  </r>
  <r>
    <s v="Shampoo"/>
    <x v="1"/>
    <s v="Ivory Beaty"/>
    <x v="13"/>
    <x v="1"/>
    <x v="0"/>
    <x v="2"/>
    <x v="7"/>
    <n v="199.44799999999998"/>
    <n v="1757.752"/>
    <x v="5372"/>
  </r>
  <r>
    <s v="Shampoo"/>
    <x v="1"/>
    <s v="Ivory Beaty"/>
    <x v="13"/>
    <x v="1"/>
    <x v="0"/>
    <x v="2"/>
    <x v="8"/>
    <n v="134.208"/>
    <n v="1891.96"/>
    <x v="5373"/>
  </r>
  <r>
    <s v="Shampoo"/>
    <x v="1"/>
    <s v="Ivory Beaty"/>
    <x v="13"/>
    <x v="1"/>
    <x v="0"/>
    <x v="2"/>
    <x v="9"/>
    <n v="212.49599999999998"/>
    <n v="2104.4560000000001"/>
    <x v="5374"/>
  </r>
  <r>
    <s v="Shampoo"/>
    <x v="1"/>
    <s v="Ivory Beaty"/>
    <x v="13"/>
    <x v="1"/>
    <x v="0"/>
    <x v="2"/>
    <x v="10"/>
    <n v="130.47999999999999"/>
    <n v="2234.9360000000001"/>
    <x v="5375"/>
  </r>
  <r>
    <s v="Shampoo"/>
    <x v="1"/>
    <s v="Ivory Beaty"/>
    <x v="13"/>
    <x v="1"/>
    <x v="0"/>
    <x v="2"/>
    <x v="11"/>
    <n v="134.208"/>
    <n v="2369.1440000000002"/>
    <x v="5376"/>
  </r>
  <r>
    <s v="Shampoo"/>
    <x v="1"/>
    <s v="Ivory Beaty"/>
    <x v="13"/>
    <x v="1"/>
    <x v="0"/>
    <x v="3"/>
    <x v="0"/>
    <n v="182.672"/>
    <n v="182.672"/>
    <x v="5377"/>
  </r>
  <r>
    <s v="Shampoo"/>
    <x v="1"/>
    <s v="Ivory Beaty"/>
    <x v="13"/>
    <x v="1"/>
    <x v="0"/>
    <x v="3"/>
    <x v="1"/>
    <n v="98.791999999999987"/>
    <n v="281.464"/>
    <x v="5378"/>
  </r>
  <r>
    <s v="Shampoo"/>
    <x v="1"/>
    <s v="Ivory Beaty"/>
    <x v="13"/>
    <x v="1"/>
    <x v="0"/>
    <x v="3"/>
    <x v="2"/>
    <n v="199.44799999999998"/>
    <n v="480.91199999999998"/>
    <x v="5379"/>
  </r>
  <r>
    <s v="Shampoo"/>
    <x v="1"/>
    <s v="Ivory Beaty"/>
    <x v="13"/>
    <x v="1"/>
    <x v="0"/>
    <x v="3"/>
    <x v="3"/>
    <n v="72.695999999999998"/>
    <n v="553.60799999999995"/>
    <x v="5380"/>
  </r>
  <r>
    <s v="Shampoo"/>
    <x v="1"/>
    <s v="Ivory Beaty"/>
    <x v="13"/>
    <x v="1"/>
    <x v="0"/>
    <x v="3"/>
    <x v="4"/>
    <n v="124.88799999999999"/>
    <n v="678.49599999999998"/>
    <x v="5381"/>
  </r>
  <r>
    <s v="Shampoo"/>
    <x v="1"/>
    <s v="Ivory Beaty"/>
    <x v="13"/>
    <x v="1"/>
    <x v="0"/>
    <x v="3"/>
    <x v="5"/>
    <n v="117.43199999999999"/>
    <n v="795.928"/>
    <x v="5382"/>
  </r>
  <r>
    <s v="Shampoo"/>
    <x v="1"/>
    <s v="Ivory Beaty"/>
    <x v="13"/>
    <x v="1"/>
    <x v="0"/>
    <x v="3"/>
    <x v="6"/>
    <n v="93.199999999999989"/>
    <n v="889.12799999999993"/>
    <x v="5383"/>
  </r>
  <r>
    <s v="Shampoo"/>
    <x v="1"/>
    <s v="Ivory Beaty"/>
    <x v="13"/>
    <x v="1"/>
    <x v="0"/>
    <x v="3"/>
    <x v="7"/>
    <n v="152.84799999999998"/>
    <n v="1041.9759999999999"/>
    <x v="5384"/>
  </r>
  <r>
    <s v="Shampoo"/>
    <x v="1"/>
    <s v="Ivory Beaty"/>
    <x v="13"/>
    <x v="1"/>
    <x v="0"/>
    <x v="3"/>
    <x v="8"/>
    <n v="104.38399999999999"/>
    <n v="1146.3599999999999"/>
    <x v="5385"/>
  </r>
  <r>
    <s v="Shampoo"/>
    <x v="1"/>
    <s v="Ivory Beaty"/>
    <x v="13"/>
    <x v="1"/>
    <x v="0"/>
    <x v="3"/>
    <x v="9"/>
    <n v="132.34399999999999"/>
    <n v="1278.704"/>
    <x v="5386"/>
  </r>
  <r>
    <s v="Shampoo"/>
    <x v="1"/>
    <s v="Ivory Beaty"/>
    <x v="13"/>
    <x v="1"/>
    <x v="0"/>
    <x v="3"/>
    <x v="10"/>
    <n v="136.072"/>
    <n v="1414.7759999999998"/>
    <x v="5387"/>
  </r>
  <r>
    <s v="Shampoo"/>
    <x v="1"/>
    <s v="Ivory Beaty"/>
    <x v="13"/>
    <x v="1"/>
    <x v="0"/>
    <x v="3"/>
    <x v="11"/>
    <n v="108.11199999999999"/>
    <n v="1522.8879999999999"/>
    <x v="5388"/>
  </r>
  <r>
    <s v="Shampoo"/>
    <x v="1"/>
    <s v="Ivory Beaty"/>
    <x v="13"/>
    <x v="1"/>
    <x v="0"/>
    <x v="4"/>
    <x v="0"/>
    <n v="100.65599999999999"/>
    <n v="100.65599999999999"/>
    <x v="5389"/>
  </r>
  <r>
    <s v="Shampoo"/>
    <x v="1"/>
    <s v="Ivory Beaty"/>
    <x v="13"/>
    <x v="1"/>
    <x v="0"/>
    <x v="4"/>
    <x v="1"/>
    <n v="119.29599999999999"/>
    <n v="219.952"/>
    <x v="5390"/>
  </r>
  <r>
    <s v="Shampoo"/>
    <x v="1"/>
    <s v="Ivory Beaty"/>
    <x v="13"/>
    <x v="1"/>
    <x v="0"/>
    <x v="4"/>
    <x v="2"/>
    <n v="68.967999999999989"/>
    <n v="288.91999999999996"/>
    <x v="5391"/>
  </r>
  <r>
    <s v="Shampoo"/>
    <x v="1"/>
    <s v="Ivory Beaty"/>
    <x v="13"/>
    <x v="1"/>
    <x v="0"/>
    <x v="4"/>
    <x v="3"/>
    <n v="162.16799999999998"/>
    <n v="451.08799999999997"/>
    <x v="5392"/>
  </r>
  <r>
    <s v="Shampoo"/>
    <x v="1"/>
    <s v="Ivory Beaty"/>
    <x v="13"/>
    <x v="1"/>
    <x v="0"/>
    <x v="4"/>
    <x v="4"/>
    <n v="106.24799999999999"/>
    <n v="557.33600000000001"/>
    <x v="5393"/>
  </r>
  <r>
    <s v="Shampoo"/>
    <x v="1"/>
    <s v="Ivory Beaty"/>
    <x v="13"/>
    <x v="1"/>
    <x v="0"/>
    <x v="4"/>
    <x v="5"/>
    <n v="145.392"/>
    <n v="702.72800000000007"/>
    <x v="5394"/>
  </r>
  <r>
    <s v="Shampoo"/>
    <x v="1"/>
    <s v="Ivory Beaty"/>
    <x v="13"/>
    <x v="1"/>
    <x v="0"/>
    <x v="4"/>
    <x v="6"/>
    <n v="108.11199999999999"/>
    <n v="810.84"/>
    <x v="5395"/>
  </r>
  <r>
    <s v="Shampoo"/>
    <x v="1"/>
    <s v="Ivory Beaty"/>
    <x v="13"/>
    <x v="1"/>
    <x v="0"/>
    <x v="4"/>
    <x v="7"/>
    <n v="87.60799999999999"/>
    <n v="898.44799999999998"/>
    <x v="5396"/>
  </r>
  <r>
    <s v="Shampoo"/>
    <x v="1"/>
    <s v="Ivory Beaty"/>
    <x v="13"/>
    <x v="1"/>
    <x v="0"/>
    <x v="4"/>
    <x v="8"/>
    <n v="141.66399999999999"/>
    <n v="1040.1120000000001"/>
    <x v="5397"/>
  </r>
  <r>
    <s v="Shampoo"/>
    <x v="1"/>
    <s v="Ivory Beaty"/>
    <x v="13"/>
    <x v="1"/>
    <x v="0"/>
    <x v="4"/>
    <x v="9"/>
    <n v="154.71199999999999"/>
    <n v="1194.8240000000001"/>
    <x v="5398"/>
  </r>
  <r>
    <s v="Shampoo"/>
    <x v="1"/>
    <s v="Ivory Beaty"/>
    <x v="13"/>
    <x v="1"/>
    <x v="0"/>
    <x v="4"/>
    <x v="10"/>
    <n v="95.063999999999993"/>
    <n v="1289.8880000000001"/>
    <x v="5399"/>
  </r>
  <r>
    <s v="Shampoo"/>
    <x v="1"/>
    <s v="Ivory Beaty"/>
    <x v="13"/>
    <x v="1"/>
    <x v="0"/>
    <x v="4"/>
    <x v="11"/>
    <n v="169.624"/>
    <n v="1459.5120000000002"/>
    <x v="5400"/>
  </r>
  <r>
    <s v="Shampoo"/>
    <x v="1"/>
    <s v="Ivory Beaty"/>
    <x v="13"/>
    <x v="1"/>
    <x v="0"/>
    <x v="5"/>
    <x v="0"/>
    <n v="65.239999999999995"/>
    <n v="65.239999999999995"/>
    <x v="5401"/>
  </r>
  <r>
    <s v="Shampoo"/>
    <x v="1"/>
    <s v="Ivory Beaty"/>
    <x v="13"/>
    <x v="1"/>
    <x v="0"/>
    <x v="5"/>
    <x v="1"/>
    <n v="123.02399999999999"/>
    <n v="188.26399999999998"/>
    <x v="5402"/>
  </r>
  <r>
    <s v="Shampoo"/>
    <x v="1"/>
    <s v="Ivory Beaty"/>
    <x v="13"/>
    <x v="1"/>
    <x v="0"/>
    <x v="5"/>
    <x v="2"/>
    <n v="145.392"/>
    <n v="333.65599999999995"/>
    <x v="5403"/>
  </r>
  <r>
    <s v="Shampoo"/>
    <x v="1"/>
    <s v="Ivory Beaty"/>
    <x v="13"/>
    <x v="1"/>
    <x v="1"/>
    <x v="0"/>
    <x v="8"/>
    <n v="188.26399999999998"/>
    <n v="188.26399999999998"/>
    <x v="5404"/>
  </r>
  <r>
    <s v="Shampoo"/>
    <x v="1"/>
    <s v="Ivory Beaty"/>
    <x v="13"/>
    <x v="1"/>
    <x v="1"/>
    <x v="0"/>
    <x v="9"/>
    <n v="501.41599999999994"/>
    <n v="689.68"/>
    <x v="5405"/>
  </r>
  <r>
    <s v="Shampoo"/>
    <x v="1"/>
    <s v="Ivory Beaty"/>
    <x v="13"/>
    <x v="1"/>
    <x v="1"/>
    <x v="0"/>
    <x v="10"/>
    <n v="503.28"/>
    <n v="1192.96"/>
    <x v="5406"/>
  </r>
  <r>
    <s v="Shampoo"/>
    <x v="1"/>
    <s v="Ivory Beaty"/>
    <x v="13"/>
    <x v="1"/>
    <x v="1"/>
    <x v="0"/>
    <x v="11"/>
    <n v="762.37599999999998"/>
    <n v="1955.336"/>
    <x v="5286"/>
  </r>
  <r>
    <s v="Shampoo"/>
    <x v="1"/>
    <s v="Ivory Beaty"/>
    <x v="13"/>
    <x v="1"/>
    <x v="1"/>
    <x v="1"/>
    <x v="0"/>
    <n v="508.87199999999996"/>
    <n v="508.87199999999996"/>
    <x v="5407"/>
  </r>
  <r>
    <s v="Shampoo"/>
    <x v="1"/>
    <s v="Ivory Beaty"/>
    <x v="13"/>
    <x v="1"/>
    <x v="1"/>
    <x v="1"/>
    <x v="1"/>
    <n v="408.21599999999995"/>
    <n v="917.08799999999997"/>
    <x v="5408"/>
  </r>
  <r>
    <s v="Shampoo"/>
    <x v="1"/>
    <s v="Ivory Beaty"/>
    <x v="13"/>
    <x v="1"/>
    <x v="1"/>
    <x v="1"/>
    <x v="2"/>
    <n v="732.55199999999991"/>
    <n v="1649.6399999999999"/>
    <x v="5409"/>
  </r>
  <r>
    <s v="Shampoo"/>
    <x v="1"/>
    <s v="Ivory Beaty"/>
    <x v="13"/>
    <x v="1"/>
    <x v="1"/>
    <x v="1"/>
    <x v="3"/>
    <n v="626.30399999999997"/>
    <n v="2275.944"/>
    <x v="5410"/>
  </r>
  <r>
    <s v="Shampoo"/>
    <x v="1"/>
    <s v="Ivory Beaty"/>
    <x v="13"/>
    <x v="1"/>
    <x v="1"/>
    <x v="1"/>
    <x v="4"/>
    <n v="1230.24"/>
    <n v="3506.1840000000002"/>
    <x v="5411"/>
  </r>
  <r>
    <s v="Shampoo"/>
    <x v="1"/>
    <s v="Ivory Beaty"/>
    <x v="13"/>
    <x v="1"/>
    <x v="1"/>
    <x v="1"/>
    <x v="5"/>
    <n v="1092.3039999999999"/>
    <n v="4598.4880000000003"/>
    <x v="5412"/>
  </r>
  <r>
    <s v="Shampoo"/>
    <x v="1"/>
    <s v="Ivory Beaty"/>
    <x v="13"/>
    <x v="1"/>
    <x v="1"/>
    <x v="1"/>
    <x v="6"/>
    <n v="1804.3519999999999"/>
    <n v="6402.84"/>
    <x v="5413"/>
  </r>
  <r>
    <s v="Shampoo"/>
    <x v="1"/>
    <s v="Ivory Beaty"/>
    <x v="13"/>
    <x v="1"/>
    <x v="1"/>
    <x v="1"/>
    <x v="7"/>
    <n v="1673.8719999999998"/>
    <n v="8076.7119999999995"/>
    <x v="5414"/>
  </r>
  <r>
    <s v="Shampoo"/>
    <x v="1"/>
    <s v="Ivory Beaty"/>
    <x v="13"/>
    <x v="1"/>
    <x v="1"/>
    <x v="1"/>
    <x v="8"/>
    <n v="1509.84"/>
    <n v="9586.5519999999997"/>
    <x v="5415"/>
  </r>
  <r>
    <s v="Shampoo"/>
    <x v="1"/>
    <s v="Ivory Beaty"/>
    <x v="13"/>
    <x v="1"/>
    <x v="1"/>
    <x v="1"/>
    <x v="9"/>
    <n v="1247.0159999999998"/>
    <n v="10833.567999999999"/>
    <x v="5416"/>
  </r>
  <r>
    <s v="Shampoo"/>
    <x v="1"/>
    <s v="Ivory Beaty"/>
    <x v="13"/>
    <x v="1"/>
    <x v="1"/>
    <x v="1"/>
    <x v="10"/>
    <n v="1670.1439999999998"/>
    <n v="12503.712"/>
    <x v="5417"/>
  </r>
  <r>
    <s v="Shampoo"/>
    <x v="1"/>
    <s v="Ivory Beaty"/>
    <x v="13"/>
    <x v="1"/>
    <x v="1"/>
    <x v="1"/>
    <x v="11"/>
    <n v="1110.944"/>
    <n v="13614.655999999999"/>
    <x v="5418"/>
  </r>
  <r>
    <s v="Shampoo"/>
    <x v="1"/>
    <s v="Ivory Beaty"/>
    <x v="13"/>
    <x v="1"/>
    <x v="1"/>
    <x v="2"/>
    <x v="0"/>
    <n v="1116.5359999999998"/>
    <n v="1116.5359999999998"/>
    <x v="5419"/>
  </r>
  <r>
    <s v="Shampoo"/>
    <x v="1"/>
    <s v="Ivory Beaty"/>
    <x v="13"/>
    <x v="1"/>
    <x v="1"/>
    <x v="2"/>
    <x v="1"/>
    <n v="1135.1759999999999"/>
    <n v="2251.7119999999995"/>
    <x v="5420"/>
  </r>
  <r>
    <s v="Shampoo"/>
    <x v="1"/>
    <s v="Ivory Beaty"/>
    <x v="13"/>
    <x v="1"/>
    <x v="1"/>
    <x v="2"/>
    <x v="2"/>
    <n v="1912.4639999999999"/>
    <n v="4164.1759999999995"/>
    <x v="5421"/>
  </r>
  <r>
    <s v="Shampoo"/>
    <x v="1"/>
    <s v="Ivory Beaty"/>
    <x v="13"/>
    <x v="1"/>
    <x v="1"/>
    <x v="2"/>
    <x v="3"/>
    <n v="993.51199999999994"/>
    <n v="5157.6879999999992"/>
    <x v="5422"/>
  </r>
  <r>
    <s v="Shampoo"/>
    <x v="1"/>
    <s v="Ivory Beaty"/>
    <x v="13"/>
    <x v="1"/>
    <x v="1"/>
    <x v="2"/>
    <x v="4"/>
    <n v="1189.232"/>
    <n v="6346.9199999999992"/>
    <x v="5423"/>
  </r>
  <r>
    <s v="Shampoo"/>
    <x v="1"/>
    <s v="Ivory Beaty"/>
    <x v="13"/>
    <x v="1"/>
    <x v="1"/>
    <x v="2"/>
    <x v="5"/>
    <n v="1718.6079999999999"/>
    <n v="8065.5279999999993"/>
    <x v="5424"/>
  </r>
  <r>
    <s v="Shampoo"/>
    <x v="1"/>
    <s v="Ivory Beaty"/>
    <x v="13"/>
    <x v="1"/>
    <x v="1"/>
    <x v="2"/>
    <x v="6"/>
    <n v="1576.944"/>
    <n v="9642.4719999999998"/>
    <x v="5425"/>
  </r>
  <r>
    <s v="Shampoo"/>
    <x v="1"/>
    <s v="Ivory Beaty"/>
    <x v="13"/>
    <x v="1"/>
    <x v="1"/>
    <x v="2"/>
    <x v="7"/>
    <n v="1237.6959999999999"/>
    <n v="10880.168"/>
    <x v="5426"/>
  </r>
  <r>
    <s v="Shampoo"/>
    <x v="1"/>
    <s v="Ivory Beaty"/>
    <x v="13"/>
    <x v="1"/>
    <x v="1"/>
    <x v="2"/>
    <x v="8"/>
    <n v="835.07199999999989"/>
    <n v="11715.24"/>
    <x v="5427"/>
  </r>
  <r>
    <s v="Shampoo"/>
    <x v="1"/>
    <s v="Ivory Beaty"/>
    <x v="13"/>
    <x v="1"/>
    <x v="1"/>
    <x v="2"/>
    <x v="9"/>
    <n v="1314.12"/>
    <n v="13029.36"/>
    <x v="5428"/>
  </r>
  <r>
    <s v="Shampoo"/>
    <x v="1"/>
    <s v="Ivory Beaty"/>
    <x v="13"/>
    <x v="1"/>
    <x v="1"/>
    <x v="2"/>
    <x v="10"/>
    <n v="807.11199999999997"/>
    <n v="13836.472"/>
    <x v="5429"/>
  </r>
  <r>
    <s v="Shampoo"/>
    <x v="1"/>
    <s v="Ivory Beaty"/>
    <x v="13"/>
    <x v="1"/>
    <x v="1"/>
    <x v="2"/>
    <x v="11"/>
    <n v="825.75199999999995"/>
    <n v="14662.224"/>
    <x v="5430"/>
  </r>
  <r>
    <s v="Shampoo"/>
    <x v="1"/>
    <s v="Ivory Beaty"/>
    <x v="13"/>
    <x v="1"/>
    <x v="1"/>
    <x v="3"/>
    <x v="0"/>
    <n v="1116.5359999999998"/>
    <n v="1116.5359999999998"/>
    <x v="5430"/>
  </r>
  <r>
    <s v="Shampoo"/>
    <x v="1"/>
    <s v="Ivory Beaty"/>
    <x v="13"/>
    <x v="1"/>
    <x v="1"/>
    <x v="3"/>
    <x v="1"/>
    <n v="603.93599999999992"/>
    <n v="1720.4719999999998"/>
    <x v="5431"/>
  </r>
  <r>
    <s v="Shampoo"/>
    <x v="1"/>
    <s v="Ivory Beaty"/>
    <x v="13"/>
    <x v="1"/>
    <x v="1"/>
    <x v="3"/>
    <x v="2"/>
    <n v="1226.5119999999999"/>
    <n v="2946.9839999999995"/>
    <x v="5432"/>
  </r>
  <r>
    <s v="Shampoo"/>
    <x v="1"/>
    <s v="Ivory Beaty"/>
    <x v="13"/>
    <x v="1"/>
    <x v="1"/>
    <x v="3"/>
    <x v="3"/>
    <n v="451.08799999999997"/>
    <n v="3398.0719999999992"/>
    <x v="5433"/>
  </r>
  <r>
    <s v="Shampoo"/>
    <x v="1"/>
    <s v="Ivory Beaty"/>
    <x v="13"/>
    <x v="1"/>
    <x v="1"/>
    <x v="3"/>
    <x v="4"/>
    <n v="771.69599999999991"/>
    <n v="4169.7679999999991"/>
    <x v="5434"/>
  </r>
  <r>
    <s v="Shampoo"/>
    <x v="1"/>
    <s v="Ivory Beaty"/>
    <x v="13"/>
    <x v="1"/>
    <x v="1"/>
    <x v="3"/>
    <x v="5"/>
    <n v="717.64"/>
    <n v="4887.4079999999994"/>
    <x v="5435"/>
  </r>
  <r>
    <s v="Shampoo"/>
    <x v="1"/>
    <s v="Ivory Beaty"/>
    <x v="13"/>
    <x v="1"/>
    <x v="1"/>
    <x v="3"/>
    <x v="6"/>
    <n v="566.65599999999995"/>
    <n v="5454.0639999999994"/>
    <x v="5436"/>
  </r>
  <r>
    <s v="Shampoo"/>
    <x v="1"/>
    <s v="Ivory Beaty"/>
    <x v="13"/>
    <x v="1"/>
    <x v="1"/>
    <x v="3"/>
    <x v="7"/>
    <n v="935.72799999999995"/>
    <n v="6389.7919999999995"/>
    <x v="5437"/>
  </r>
  <r>
    <s v="Shampoo"/>
    <x v="1"/>
    <s v="Ivory Beaty"/>
    <x v="13"/>
    <x v="1"/>
    <x v="1"/>
    <x v="3"/>
    <x v="8"/>
    <n v="637.48799999999994"/>
    <n v="7027.28"/>
    <x v="5438"/>
  </r>
  <r>
    <s v="Shampoo"/>
    <x v="1"/>
    <s v="Ivory Beaty"/>
    <x v="13"/>
    <x v="1"/>
    <x v="1"/>
    <x v="3"/>
    <x v="9"/>
    <n v="818.29599999999994"/>
    <n v="7845.576"/>
    <x v="5439"/>
  </r>
  <r>
    <s v="Shampoo"/>
    <x v="1"/>
    <s v="Ivory Beaty"/>
    <x v="13"/>
    <x v="1"/>
    <x v="1"/>
    <x v="3"/>
    <x v="10"/>
    <n v="835.07199999999989"/>
    <n v="8680.6479999999992"/>
    <x v="5440"/>
  </r>
  <r>
    <s v="Shampoo"/>
    <x v="1"/>
    <s v="Ivory Beaty"/>
    <x v="13"/>
    <x v="1"/>
    <x v="1"/>
    <x v="3"/>
    <x v="11"/>
    <n v="669.17599999999993"/>
    <n v="9349.8239999999987"/>
    <x v="5441"/>
  </r>
  <r>
    <s v="Shampoo"/>
    <x v="1"/>
    <s v="Ivory Beaty"/>
    <x v="13"/>
    <x v="1"/>
    <x v="1"/>
    <x v="4"/>
    <x v="0"/>
    <n v="615.12"/>
    <n v="615.12"/>
    <x v="5442"/>
  </r>
  <r>
    <s v="Shampoo"/>
    <x v="1"/>
    <s v="Ivory Beaty"/>
    <x v="13"/>
    <x v="1"/>
    <x v="1"/>
    <x v="4"/>
    <x v="1"/>
    <n v="734.41599999999994"/>
    <n v="1349.5360000000001"/>
    <x v="5443"/>
  </r>
  <r>
    <s v="Shampoo"/>
    <x v="1"/>
    <s v="Ivory Beaty"/>
    <x v="13"/>
    <x v="1"/>
    <x v="1"/>
    <x v="4"/>
    <x v="2"/>
    <n v="426.85599999999999"/>
    <n v="1776.3920000000001"/>
    <x v="5444"/>
  </r>
  <r>
    <s v="Shampoo"/>
    <x v="1"/>
    <s v="Ivory Beaty"/>
    <x v="13"/>
    <x v="1"/>
    <x v="1"/>
    <x v="4"/>
    <x v="3"/>
    <n v="999.10399999999993"/>
    <n v="2775.4960000000001"/>
    <x v="5445"/>
  </r>
  <r>
    <s v="Shampoo"/>
    <x v="1"/>
    <s v="Ivory Beaty"/>
    <x v="13"/>
    <x v="1"/>
    <x v="1"/>
    <x v="4"/>
    <x v="4"/>
    <n v="650.53599999999994"/>
    <n v="3426.0320000000002"/>
    <x v="5446"/>
  </r>
  <r>
    <s v="Shampoo"/>
    <x v="1"/>
    <s v="Ivory Beaty"/>
    <x v="13"/>
    <x v="1"/>
    <x v="1"/>
    <x v="4"/>
    <x v="5"/>
    <n v="887.2639999999999"/>
    <n v="4313.2960000000003"/>
    <x v="5447"/>
  </r>
  <r>
    <s v="Shampoo"/>
    <x v="1"/>
    <s v="Ivory Beaty"/>
    <x v="13"/>
    <x v="1"/>
    <x v="1"/>
    <x v="4"/>
    <x v="6"/>
    <n v="659.85599999999999"/>
    <n v="4973.152"/>
    <x v="5448"/>
  </r>
  <r>
    <s v="Shampoo"/>
    <x v="1"/>
    <s v="Ivory Beaty"/>
    <x v="13"/>
    <x v="1"/>
    <x v="1"/>
    <x v="4"/>
    <x v="7"/>
    <n v="534.96799999999996"/>
    <n v="5508.12"/>
    <x v="5449"/>
  </r>
  <r>
    <s v="Shampoo"/>
    <x v="1"/>
    <s v="Ivory Beaty"/>
    <x v="13"/>
    <x v="1"/>
    <x v="1"/>
    <x v="4"/>
    <x v="8"/>
    <n v="866.76"/>
    <n v="6374.88"/>
    <x v="5450"/>
  </r>
  <r>
    <s v="Shampoo"/>
    <x v="1"/>
    <s v="Ivory Beaty"/>
    <x v="13"/>
    <x v="1"/>
    <x v="1"/>
    <x v="4"/>
    <x v="9"/>
    <n v="954.36799999999994"/>
    <n v="7329.2479999999996"/>
    <x v="5451"/>
  </r>
  <r>
    <s v="Shampoo"/>
    <x v="1"/>
    <s v="Ivory Beaty"/>
    <x v="13"/>
    <x v="1"/>
    <x v="1"/>
    <x v="4"/>
    <x v="10"/>
    <n v="581.56799999999998"/>
    <n v="7910.8159999999998"/>
    <x v="5452"/>
  </r>
  <r>
    <s v="Shampoo"/>
    <x v="1"/>
    <s v="Ivory Beaty"/>
    <x v="13"/>
    <x v="1"/>
    <x v="1"/>
    <x v="4"/>
    <x v="11"/>
    <n v="1142.6319999999998"/>
    <n v="9053.4480000000003"/>
    <x v="5453"/>
  </r>
  <r>
    <s v="Shampoo"/>
    <x v="1"/>
    <s v="Ivory Beaty"/>
    <x v="13"/>
    <x v="1"/>
    <x v="1"/>
    <x v="5"/>
    <x v="0"/>
    <n v="473.45599999999996"/>
    <n v="473.45599999999996"/>
    <x v="5454"/>
  </r>
  <r>
    <s v="Shampoo"/>
    <x v="1"/>
    <s v="Ivory Beaty"/>
    <x v="13"/>
    <x v="1"/>
    <x v="1"/>
    <x v="5"/>
    <x v="1"/>
    <n v="874.21599999999989"/>
    <n v="1347.6719999999998"/>
    <x v="5455"/>
  </r>
  <r>
    <s v="Shampoo"/>
    <x v="1"/>
    <s v="Ivory Beaty"/>
    <x v="13"/>
    <x v="1"/>
    <x v="1"/>
    <x v="5"/>
    <x v="2"/>
    <n v="1040.1119999999999"/>
    <n v="2387.7839999999997"/>
    <x v="5456"/>
  </r>
  <r>
    <s v="Shampoo"/>
    <x v="1"/>
    <s v="Ivory Beaty"/>
    <x v="13"/>
    <x v="2"/>
    <x v="0"/>
    <x v="0"/>
    <x v="8"/>
    <n v="24.231999999999999"/>
    <n v="24.231999999999999"/>
    <x v="5457"/>
  </r>
  <r>
    <s v="Shampoo"/>
    <x v="1"/>
    <s v="Ivory Beaty"/>
    <x v="13"/>
    <x v="2"/>
    <x v="0"/>
    <x v="0"/>
    <x v="9"/>
    <n v="154.71199999999999"/>
    <n v="178.94399999999999"/>
    <x v="5238"/>
  </r>
  <r>
    <s v="Shampoo"/>
    <x v="1"/>
    <s v="Ivory Beaty"/>
    <x v="13"/>
    <x v="2"/>
    <x v="0"/>
    <x v="0"/>
    <x v="10"/>
    <n v="134.208"/>
    <n v="313.15199999999999"/>
    <x v="5458"/>
  </r>
  <r>
    <s v="Shampoo"/>
    <x v="1"/>
    <s v="Ivory Beaty"/>
    <x v="13"/>
    <x v="2"/>
    <x v="0"/>
    <x v="0"/>
    <x v="11"/>
    <n v="83.88"/>
    <n v="397.03199999999998"/>
    <x v="5239"/>
  </r>
  <r>
    <s v="Shampoo"/>
    <x v="1"/>
    <s v="Ivory Beaty"/>
    <x v="13"/>
    <x v="2"/>
    <x v="0"/>
    <x v="1"/>
    <x v="0"/>
    <n v="82.015999999999991"/>
    <n v="82.015999999999991"/>
    <x v="5459"/>
  </r>
  <r>
    <s v="Shampoo"/>
    <x v="1"/>
    <s v="Ivory Beaty"/>
    <x v="13"/>
    <x v="2"/>
    <x v="0"/>
    <x v="1"/>
    <x v="1"/>
    <n v="50.327999999999996"/>
    <n v="132.34399999999999"/>
    <x v="5460"/>
  </r>
  <r>
    <s v="Shampoo"/>
    <x v="1"/>
    <s v="Ivory Beaty"/>
    <x v="13"/>
    <x v="2"/>
    <x v="0"/>
    <x v="1"/>
    <x v="2"/>
    <n v="108.11199999999999"/>
    <n v="240.45599999999999"/>
    <x v="5461"/>
  </r>
  <r>
    <s v="Shampoo"/>
    <x v="1"/>
    <s v="Ivory Beaty"/>
    <x v="13"/>
    <x v="2"/>
    <x v="0"/>
    <x v="1"/>
    <x v="3"/>
    <n v="37.28"/>
    <n v="277.73599999999999"/>
    <x v="5462"/>
  </r>
  <r>
    <s v="Shampoo"/>
    <x v="1"/>
    <s v="Ivory Beaty"/>
    <x v="13"/>
    <x v="2"/>
    <x v="0"/>
    <x v="1"/>
    <x v="4"/>
    <n v="137.93599999999998"/>
    <n v="415.67199999999997"/>
    <x v="5463"/>
  </r>
  <r>
    <s v="Shampoo"/>
    <x v="1"/>
    <s v="Ivory Beaty"/>
    <x v="13"/>
    <x v="2"/>
    <x v="0"/>
    <x v="1"/>
    <x v="5"/>
    <n v="102.52"/>
    <n v="518.19200000000001"/>
    <x v="5464"/>
  </r>
  <r>
    <s v="Shampoo"/>
    <x v="1"/>
    <s v="Ivory Beaty"/>
    <x v="13"/>
    <x v="2"/>
    <x v="0"/>
    <x v="1"/>
    <x v="6"/>
    <n v="201.31199999999998"/>
    <n v="719.50400000000002"/>
    <x v="5465"/>
  </r>
  <r>
    <s v="Shampoo"/>
    <x v="1"/>
    <s v="Ivory Beaty"/>
    <x v="13"/>
    <x v="2"/>
    <x v="0"/>
    <x v="1"/>
    <x v="7"/>
    <n v="52.191999999999993"/>
    <n v="771.69600000000003"/>
    <x v="5466"/>
  </r>
  <r>
    <s v="Shampoo"/>
    <x v="1"/>
    <s v="Ivory Beaty"/>
    <x v="13"/>
    <x v="2"/>
    <x v="0"/>
    <x v="1"/>
    <x v="8"/>
    <n v="186.39999999999998"/>
    <n v="958.096"/>
    <x v="5467"/>
  </r>
  <r>
    <s v="Shampoo"/>
    <x v="1"/>
    <s v="Ivory Beaty"/>
    <x v="13"/>
    <x v="2"/>
    <x v="0"/>
    <x v="1"/>
    <x v="9"/>
    <n v="37.28"/>
    <n v="995.37599999999998"/>
    <x v="5468"/>
  </r>
  <r>
    <s v="Shampoo"/>
    <x v="1"/>
    <s v="Ivory Beaty"/>
    <x v="13"/>
    <x v="2"/>
    <x v="0"/>
    <x v="1"/>
    <x v="10"/>
    <n v="154.71199999999999"/>
    <n v="1150.088"/>
    <x v="5469"/>
  </r>
  <r>
    <s v="Shampoo"/>
    <x v="1"/>
    <s v="Ivory Beaty"/>
    <x v="13"/>
    <x v="2"/>
    <x v="0"/>
    <x v="1"/>
    <x v="11"/>
    <n v="171.488"/>
    <n v="1321.576"/>
    <x v="5470"/>
  </r>
  <r>
    <s v="Shampoo"/>
    <x v="1"/>
    <s v="Ivory Beaty"/>
    <x v="13"/>
    <x v="2"/>
    <x v="0"/>
    <x v="2"/>
    <x v="0"/>
    <n v="137.93599999999998"/>
    <n v="137.93599999999998"/>
    <x v="5471"/>
  </r>
  <r>
    <s v="Shampoo"/>
    <x v="1"/>
    <s v="Ivory Beaty"/>
    <x v="13"/>
    <x v="2"/>
    <x v="0"/>
    <x v="2"/>
    <x v="1"/>
    <n v="87.60799999999999"/>
    <n v="225.54399999999998"/>
    <x v="5472"/>
  </r>
  <r>
    <s v="Shampoo"/>
    <x v="1"/>
    <s v="Ivory Beaty"/>
    <x v="13"/>
    <x v="2"/>
    <x v="0"/>
    <x v="2"/>
    <x v="2"/>
    <n v="108.11199999999999"/>
    <n v="333.65599999999995"/>
    <x v="5472"/>
  </r>
  <r>
    <s v="Shampoo"/>
    <x v="1"/>
    <s v="Ivory Beaty"/>
    <x v="13"/>
    <x v="2"/>
    <x v="0"/>
    <x v="2"/>
    <x v="3"/>
    <n v="65.239999999999995"/>
    <n v="398.89599999999996"/>
    <x v="5473"/>
  </r>
  <r>
    <s v="Shampoo"/>
    <x v="1"/>
    <s v="Ivory Beaty"/>
    <x v="13"/>
    <x v="2"/>
    <x v="0"/>
    <x v="2"/>
    <x v="4"/>
    <n v="622.57599999999991"/>
    <n v="1021.4719999999999"/>
    <x v="5474"/>
  </r>
  <r>
    <s v="Shampoo"/>
    <x v="1"/>
    <s v="Ivory Beaty"/>
    <x v="13"/>
    <x v="2"/>
    <x v="0"/>
    <x v="2"/>
    <x v="5"/>
    <n v="165.89599999999999"/>
    <n v="1187.3679999999999"/>
    <x v="5475"/>
  </r>
  <r>
    <s v="Shampoo"/>
    <x v="1"/>
    <s v="Ivory Beaty"/>
    <x v="13"/>
    <x v="2"/>
    <x v="0"/>
    <x v="2"/>
    <x v="6"/>
    <n v="266.55199999999996"/>
    <n v="1453.9199999999998"/>
    <x v="5476"/>
  </r>
  <r>
    <s v="Shampoo"/>
    <x v="1"/>
    <s v="Ivory Beaty"/>
    <x v="13"/>
    <x v="2"/>
    <x v="0"/>
    <x v="2"/>
    <x v="7"/>
    <n v="175.21599999999998"/>
    <n v="1629.1359999999997"/>
    <x v="5477"/>
  </r>
  <r>
    <s v="Shampoo"/>
    <x v="1"/>
    <s v="Ivory Beaty"/>
    <x v="13"/>
    <x v="2"/>
    <x v="0"/>
    <x v="2"/>
    <x v="8"/>
    <n v="123.02399999999999"/>
    <n v="1752.1599999999996"/>
    <x v="5478"/>
  </r>
  <r>
    <s v="Shampoo"/>
    <x v="1"/>
    <s v="Ivory Beaty"/>
    <x v="13"/>
    <x v="2"/>
    <x v="0"/>
    <x v="2"/>
    <x v="9"/>
    <n v="177.07999999999998"/>
    <n v="1929.2399999999996"/>
    <x v="5479"/>
  </r>
  <r>
    <s v="Shampoo"/>
    <x v="1"/>
    <s v="Ivory Beaty"/>
    <x v="13"/>
    <x v="2"/>
    <x v="0"/>
    <x v="2"/>
    <x v="10"/>
    <n v="130.47999999999999"/>
    <n v="2059.7199999999993"/>
    <x v="5480"/>
  </r>
  <r>
    <s v="Shampoo"/>
    <x v="1"/>
    <s v="Ivory Beaty"/>
    <x v="13"/>
    <x v="2"/>
    <x v="0"/>
    <x v="2"/>
    <x v="11"/>
    <n v="154.71199999999999"/>
    <n v="2214.4319999999993"/>
    <x v="5481"/>
  </r>
  <r>
    <s v="Shampoo"/>
    <x v="1"/>
    <s v="Ivory Beaty"/>
    <x v="13"/>
    <x v="2"/>
    <x v="0"/>
    <x v="3"/>
    <x v="0"/>
    <n v="124.88799999999999"/>
    <n v="124.88799999999999"/>
    <x v="5482"/>
  </r>
  <r>
    <s v="Shampoo"/>
    <x v="1"/>
    <s v="Ivory Beaty"/>
    <x v="13"/>
    <x v="2"/>
    <x v="0"/>
    <x v="3"/>
    <x v="1"/>
    <n v="80.152000000000001"/>
    <n v="205.04"/>
    <x v="5483"/>
  </r>
  <r>
    <s v="Shampoo"/>
    <x v="1"/>
    <s v="Ivory Beaty"/>
    <x v="13"/>
    <x v="2"/>
    <x v="0"/>
    <x v="3"/>
    <x v="2"/>
    <n v="106.24799999999999"/>
    <n v="311.28800000000001"/>
    <x v="5484"/>
  </r>
  <r>
    <s v="Shampoo"/>
    <x v="1"/>
    <s v="Ivory Beaty"/>
    <x v="13"/>
    <x v="2"/>
    <x v="0"/>
    <x v="3"/>
    <x v="3"/>
    <n v="54.055999999999997"/>
    <n v="365.34399999999999"/>
    <x v="5485"/>
  </r>
  <r>
    <s v="Shampoo"/>
    <x v="1"/>
    <s v="Ivory Beaty"/>
    <x v="13"/>
    <x v="2"/>
    <x v="0"/>
    <x v="3"/>
    <x v="4"/>
    <n v="54.055999999999997"/>
    <n v="419.4"/>
    <x v="5486"/>
  </r>
  <r>
    <s v="Shampoo"/>
    <x v="1"/>
    <s v="Ivory Beaty"/>
    <x v="13"/>
    <x v="2"/>
    <x v="0"/>
    <x v="3"/>
    <x v="5"/>
    <n v="128.61599999999999"/>
    <n v="548.01599999999996"/>
    <x v="5487"/>
  </r>
  <r>
    <s v="Shampoo"/>
    <x v="1"/>
    <s v="Ivory Beaty"/>
    <x v="13"/>
    <x v="2"/>
    <x v="0"/>
    <x v="3"/>
    <x v="6"/>
    <n v="104.38399999999999"/>
    <n v="652.4"/>
    <x v="5488"/>
  </r>
  <r>
    <s v="Shampoo"/>
    <x v="1"/>
    <s v="Ivory Beaty"/>
    <x v="13"/>
    <x v="2"/>
    <x v="0"/>
    <x v="3"/>
    <x v="7"/>
    <n v="46.599999999999994"/>
    <n v="699"/>
    <x v="5489"/>
  </r>
  <r>
    <s v="Shampoo"/>
    <x v="1"/>
    <s v="Ivory Beaty"/>
    <x v="13"/>
    <x v="2"/>
    <x v="0"/>
    <x v="3"/>
    <x v="8"/>
    <n v="80.152000000000001"/>
    <n v="779.15200000000004"/>
    <x v="5490"/>
  </r>
  <r>
    <s v="Shampoo"/>
    <x v="1"/>
    <s v="Ivory Beaty"/>
    <x v="13"/>
    <x v="2"/>
    <x v="0"/>
    <x v="3"/>
    <x v="9"/>
    <n v="102.52"/>
    <n v="881.67200000000003"/>
    <x v="5491"/>
  </r>
  <r>
    <s v="Shampoo"/>
    <x v="1"/>
    <s v="Ivory Beaty"/>
    <x v="13"/>
    <x v="2"/>
    <x v="0"/>
    <x v="3"/>
    <x v="10"/>
    <n v="89.471999999999994"/>
    <n v="971.14400000000001"/>
    <x v="5492"/>
  </r>
  <r>
    <s v="Shampoo"/>
    <x v="1"/>
    <s v="Ivory Beaty"/>
    <x v="13"/>
    <x v="2"/>
    <x v="0"/>
    <x v="3"/>
    <x v="11"/>
    <n v="115.568"/>
    <n v="1086.712"/>
    <x v="5493"/>
  </r>
  <r>
    <s v="Shampoo"/>
    <x v="1"/>
    <s v="Ivory Beaty"/>
    <x v="13"/>
    <x v="2"/>
    <x v="0"/>
    <x v="4"/>
    <x v="0"/>
    <n v="132.34399999999999"/>
    <n v="132.34399999999999"/>
    <x v="5494"/>
  </r>
  <r>
    <s v="Shampoo"/>
    <x v="1"/>
    <s v="Ivory Beaty"/>
    <x v="13"/>
    <x v="2"/>
    <x v="0"/>
    <x v="4"/>
    <x v="1"/>
    <n v="109.976"/>
    <n v="242.32"/>
    <x v="5495"/>
  </r>
  <r>
    <s v="Shampoo"/>
    <x v="1"/>
    <s v="Ivory Beaty"/>
    <x v="13"/>
    <x v="2"/>
    <x v="0"/>
    <x v="4"/>
    <x v="2"/>
    <n v="136.072"/>
    <n v="378.392"/>
    <x v="5496"/>
  </r>
  <r>
    <s v="Shampoo"/>
    <x v="1"/>
    <s v="Ivory Beaty"/>
    <x v="13"/>
    <x v="2"/>
    <x v="0"/>
    <x v="4"/>
    <x v="3"/>
    <n v="149.12"/>
    <n v="527.51199999999994"/>
    <x v="5497"/>
  </r>
  <r>
    <s v="Shampoo"/>
    <x v="1"/>
    <s v="Ivory Beaty"/>
    <x v="13"/>
    <x v="2"/>
    <x v="0"/>
    <x v="4"/>
    <x v="4"/>
    <n v="124.88799999999999"/>
    <n v="652.4"/>
    <x v="5498"/>
  </r>
  <r>
    <s v="Shampoo"/>
    <x v="1"/>
    <s v="Ivory Beaty"/>
    <x v="13"/>
    <x v="2"/>
    <x v="0"/>
    <x v="4"/>
    <x v="5"/>
    <n v="139.79999999999998"/>
    <n v="792.19999999999993"/>
    <x v="5391"/>
  </r>
  <r>
    <s v="Shampoo"/>
    <x v="1"/>
    <s v="Ivory Beaty"/>
    <x v="13"/>
    <x v="2"/>
    <x v="0"/>
    <x v="4"/>
    <x v="6"/>
    <n v="106.24799999999999"/>
    <n v="898.44799999999987"/>
    <x v="5499"/>
  </r>
  <r>
    <s v="Shampoo"/>
    <x v="1"/>
    <s v="Ivory Beaty"/>
    <x v="13"/>
    <x v="2"/>
    <x v="0"/>
    <x v="4"/>
    <x v="7"/>
    <n v="247.91199999999998"/>
    <n v="1146.3599999999999"/>
    <x v="5500"/>
  </r>
  <r>
    <s v="Shampoo"/>
    <x v="1"/>
    <s v="Ivory Beaty"/>
    <x v="13"/>
    <x v="2"/>
    <x v="0"/>
    <x v="4"/>
    <x v="8"/>
    <n v="190.12799999999999"/>
    <n v="1336.4879999999998"/>
    <x v="5501"/>
  </r>
  <r>
    <s v="Shampoo"/>
    <x v="1"/>
    <s v="Ivory Beaty"/>
    <x v="13"/>
    <x v="2"/>
    <x v="0"/>
    <x v="4"/>
    <x v="9"/>
    <n v="121.16"/>
    <n v="1457.6479999999999"/>
    <x v="5502"/>
  </r>
  <r>
    <s v="Shampoo"/>
    <x v="1"/>
    <s v="Ivory Beaty"/>
    <x v="13"/>
    <x v="2"/>
    <x v="0"/>
    <x v="4"/>
    <x v="10"/>
    <n v="104.38399999999999"/>
    <n v="1562.0319999999999"/>
    <x v="5503"/>
  </r>
  <r>
    <s v="Shampoo"/>
    <x v="1"/>
    <s v="Ivory Beaty"/>
    <x v="13"/>
    <x v="2"/>
    <x v="0"/>
    <x v="4"/>
    <x v="11"/>
    <n v="206.904"/>
    <n v="1768.9359999999999"/>
    <x v="5504"/>
  </r>
  <r>
    <s v="Shampoo"/>
    <x v="1"/>
    <s v="Ivory Beaty"/>
    <x v="13"/>
    <x v="2"/>
    <x v="0"/>
    <x v="5"/>
    <x v="0"/>
    <n v="136.072"/>
    <n v="136.072"/>
    <x v="5505"/>
  </r>
  <r>
    <s v="Shampoo"/>
    <x v="1"/>
    <s v="Ivory Beaty"/>
    <x v="13"/>
    <x v="2"/>
    <x v="0"/>
    <x v="5"/>
    <x v="1"/>
    <n v="117.43199999999999"/>
    <n v="253.50399999999999"/>
    <x v="5506"/>
  </r>
  <r>
    <s v="Shampoo"/>
    <x v="1"/>
    <s v="Ivory Beaty"/>
    <x v="13"/>
    <x v="2"/>
    <x v="0"/>
    <x v="5"/>
    <x v="2"/>
    <n v="134.208"/>
    <n v="387.71199999999999"/>
    <x v="5507"/>
  </r>
  <r>
    <s v="Shampoo"/>
    <x v="1"/>
    <s v="Ivory Beaty"/>
    <x v="13"/>
    <x v="2"/>
    <x v="1"/>
    <x v="0"/>
    <x v="8"/>
    <n v="150.98399999999998"/>
    <n v="150.98399999999998"/>
    <x v="5508"/>
  </r>
  <r>
    <s v="Shampoo"/>
    <x v="1"/>
    <s v="Ivory Beaty"/>
    <x v="13"/>
    <x v="2"/>
    <x v="1"/>
    <x v="0"/>
    <x v="9"/>
    <n v="963.68799999999999"/>
    <n v="1114.672"/>
    <x v="5509"/>
  </r>
  <r>
    <s v="Shampoo"/>
    <x v="1"/>
    <s v="Ivory Beaty"/>
    <x v="13"/>
    <x v="2"/>
    <x v="1"/>
    <x v="0"/>
    <x v="10"/>
    <n v="831.34399999999994"/>
    <n v="1946.0160000000001"/>
    <x v="5510"/>
  </r>
  <r>
    <s v="Shampoo"/>
    <x v="1"/>
    <s v="Ivory Beaty"/>
    <x v="13"/>
    <x v="2"/>
    <x v="1"/>
    <x v="0"/>
    <x v="11"/>
    <n v="520.05599999999993"/>
    <n v="2466.0720000000001"/>
    <x v="5511"/>
  </r>
  <r>
    <s v="Shampoo"/>
    <x v="1"/>
    <s v="Ivory Beaty"/>
    <x v="13"/>
    <x v="2"/>
    <x v="1"/>
    <x v="1"/>
    <x v="0"/>
    <n v="508.87199999999996"/>
    <n v="508.87199999999996"/>
    <x v="5512"/>
  </r>
  <r>
    <s v="Shampoo"/>
    <x v="1"/>
    <s v="Ivory Beaty"/>
    <x v="13"/>
    <x v="2"/>
    <x v="1"/>
    <x v="1"/>
    <x v="1"/>
    <n v="316.88"/>
    <n v="825.75199999999995"/>
    <x v="5513"/>
  </r>
  <r>
    <s v="Shampoo"/>
    <x v="1"/>
    <s v="Ivory Beaty"/>
    <x v="13"/>
    <x v="2"/>
    <x v="1"/>
    <x v="1"/>
    <x v="2"/>
    <n v="671.04"/>
    <n v="1496.7919999999999"/>
    <x v="5514"/>
  </r>
  <r>
    <s v="Shampoo"/>
    <x v="1"/>
    <s v="Ivory Beaty"/>
    <x v="13"/>
    <x v="2"/>
    <x v="1"/>
    <x v="1"/>
    <x v="3"/>
    <n v="231.136"/>
    <n v="1727.9279999999999"/>
    <x v="5515"/>
  </r>
  <r>
    <s v="Shampoo"/>
    <x v="1"/>
    <s v="Ivory Beaty"/>
    <x v="13"/>
    <x v="2"/>
    <x v="1"/>
    <x v="1"/>
    <x v="4"/>
    <n v="857.43999999999994"/>
    <n v="2585.3679999999999"/>
    <x v="5516"/>
  </r>
  <r>
    <s v="Shampoo"/>
    <x v="1"/>
    <s v="Ivory Beaty"/>
    <x v="13"/>
    <x v="2"/>
    <x v="1"/>
    <x v="1"/>
    <x v="5"/>
    <n v="639.35199999999998"/>
    <n v="3224.72"/>
    <x v="5517"/>
  </r>
  <r>
    <s v="Shampoo"/>
    <x v="1"/>
    <s v="Ivory Beaty"/>
    <x v="13"/>
    <x v="2"/>
    <x v="1"/>
    <x v="1"/>
    <x v="6"/>
    <n v="1245.1519999999998"/>
    <n v="4469.8719999999994"/>
    <x v="5518"/>
  </r>
  <r>
    <s v="Shampoo"/>
    <x v="1"/>
    <s v="Ivory Beaty"/>
    <x v="13"/>
    <x v="2"/>
    <x v="1"/>
    <x v="1"/>
    <x v="7"/>
    <n v="328.06399999999996"/>
    <n v="4797.9359999999997"/>
    <x v="5519"/>
  </r>
  <r>
    <s v="Shampoo"/>
    <x v="1"/>
    <s v="Ivory Beaty"/>
    <x v="13"/>
    <x v="2"/>
    <x v="1"/>
    <x v="1"/>
    <x v="8"/>
    <n v="1151.952"/>
    <n v="5949.8879999999999"/>
    <x v="5520"/>
  </r>
  <r>
    <s v="Shampoo"/>
    <x v="1"/>
    <s v="Ivory Beaty"/>
    <x v="13"/>
    <x v="2"/>
    <x v="1"/>
    <x v="1"/>
    <x v="9"/>
    <n v="236.72799999999998"/>
    <n v="6186.616"/>
    <x v="5521"/>
  </r>
  <r>
    <s v="Shampoo"/>
    <x v="1"/>
    <s v="Ivory Beaty"/>
    <x v="13"/>
    <x v="2"/>
    <x v="1"/>
    <x v="1"/>
    <x v="10"/>
    <n v="959.95999999999992"/>
    <n v="7146.576"/>
    <x v="5522"/>
  </r>
  <r>
    <s v="Shampoo"/>
    <x v="1"/>
    <s v="Ivory Beaty"/>
    <x v="13"/>
    <x v="2"/>
    <x v="1"/>
    <x v="1"/>
    <x v="11"/>
    <n v="1058.752"/>
    <n v="8205.3279999999995"/>
    <x v="5523"/>
  </r>
  <r>
    <s v="Shampoo"/>
    <x v="1"/>
    <s v="Ivory Beaty"/>
    <x v="13"/>
    <x v="2"/>
    <x v="1"/>
    <x v="2"/>
    <x v="0"/>
    <n v="855.57599999999991"/>
    <n v="855.57599999999991"/>
    <x v="5524"/>
  </r>
  <r>
    <s v="Shampoo"/>
    <x v="1"/>
    <s v="Ivory Beaty"/>
    <x v="13"/>
    <x v="2"/>
    <x v="1"/>
    <x v="2"/>
    <x v="1"/>
    <n v="548.01599999999996"/>
    <n v="1403.5919999999999"/>
    <x v="5525"/>
  </r>
  <r>
    <s v="Shampoo"/>
    <x v="1"/>
    <s v="Ivory Beaty"/>
    <x v="13"/>
    <x v="2"/>
    <x v="1"/>
    <x v="2"/>
    <x v="2"/>
    <n v="672.904"/>
    <n v="2076.4960000000001"/>
    <x v="5526"/>
  </r>
  <r>
    <s v="Shampoo"/>
    <x v="1"/>
    <s v="Ivory Beaty"/>
    <x v="13"/>
    <x v="2"/>
    <x v="1"/>
    <x v="2"/>
    <x v="3"/>
    <n v="398.89599999999996"/>
    <n v="2475.3919999999998"/>
    <x v="5527"/>
  </r>
  <r>
    <s v="Shampoo"/>
    <x v="1"/>
    <s v="Ivory Beaty"/>
    <x v="13"/>
    <x v="2"/>
    <x v="1"/>
    <x v="2"/>
    <x v="4"/>
    <n v="3854.752"/>
    <n v="6330.1440000000002"/>
    <x v="5528"/>
  </r>
  <r>
    <s v="Shampoo"/>
    <x v="1"/>
    <s v="Ivory Beaty"/>
    <x v="13"/>
    <x v="2"/>
    <x v="1"/>
    <x v="2"/>
    <x v="5"/>
    <n v="1032.6559999999999"/>
    <n v="7362.8"/>
    <x v="5529"/>
  </r>
  <r>
    <s v="Shampoo"/>
    <x v="1"/>
    <s v="Ivory Beaty"/>
    <x v="13"/>
    <x v="2"/>
    <x v="1"/>
    <x v="2"/>
    <x v="6"/>
    <n v="1647.7759999999998"/>
    <n v="9010.5760000000009"/>
    <x v="5530"/>
  </r>
  <r>
    <s v="Shampoo"/>
    <x v="1"/>
    <s v="Ivory Beaty"/>
    <x v="13"/>
    <x v="2"/>
    <x v="1"/>
    <x v="2"/>
    <x v="7"/>
    <n v="1084.848"/>
    <n v="10095.424000000001"/>
    <x v="5531"/>
  </r>
  <r>
    <s v="Shampoo"/>
    <x v="1"/>
    <s v="Ivory Beaty"/>
    <x v="13"/>
    <x v="2"/>
    <x v="1"/>
    <x v="2"/>
    <x v="8"/>
    <n v="756.78399999999999"/>
    <n v="10852.208000000001"/>
    <x v="5532"/>
  </r>
  <r>
    <s v="Shampoo"/>
    <x v="1"/>
    <s v="Ivory Beaty"/>
    <x v="13"/>
    <x v="2"/>
    <x v="1"/>
    <x v="2"/>
    <x v="9"/>
    <n v="1094.1679999999999"/>
    <n v="11946.376"/>
    <x v="5533"/>
  </r>
  <r>
    <s v="Shampoo"/>
    <x v="1"/>
    <s v="Ivory Beaty"/>
    <x v="13"/>
    <x v="2"/>
    <x v="1"/>
    <x v="2"/>
    <x v="10"/>
    <n v="799.65599999999995"/>
    <n v="12746.031999999999"/>
    <x v="5534"/>
  </r>
  <r>
    <s v="Shampoo"/>
    <x v="1"/>
    <s v="Ivory Beaty"/>
    <x v="13"/>
    <x v="2"/>
    <x v="1"/>
    <x v="2"/>
    <x v="11"/>
    <n v="948.77599999999995"/>
    <n v="13694.807999999999"/>
    <x v="5535"/>
  </r>
  <r>
    <s v="Shampoo"/>
    <x v="1"/>
    <s v="Ivory Beaty"/>
    <x v="13"/>
    <x v="2"/>
    <x v="1"/>
    <x v="3"/>
    <x v="0"/>
    <n v="762.37599999999998"/>
    <n v="762.37599999999998"/>
    <x v="5536"/>
  </r>
  <r>
    <s v="Shampoo"/>
    <x v="1"/>
    <s v="Ivory Beaty"/>
    <x v="13"/>
    <x v="2"/>
    <x v="1"/>
    <x v="3"/>
    <x v="1"/>
    <n v="495.82399999999996"/>
    <n v="1258.1999999999998"/>
    <x v="5537"/>
  </r>
  <r>
    <s v="Shampoo"/>
    <x v="1"/>
    <s v="Ivory Beaty"/>
    <x v="13"/>
    <x v="2"/>
    <x v="1"/>
    <x v="3"/>
    <x v="2"/>
    <n v="654.26400000000001"/>
    <n v="1912.4639999999999"/>
    <x v="5538"/>
  </r>
  <r>
    <s v="Shampoo"/>
    <x v="1"/>
    <s v="Ivory Beaty"/>
    <x v="13"/>
    <x v="2"/>
    <x v="1"/>
    <x v="3"/>
    <x v="3"/>
    <n v="329.928"/>
    <n v="2242.3919999999998"/>
    <x v="5539"/>
  </r>
  <r>
    <s v="Shampoo"/>
    <x v="1"/>
    <s v="Ivory Beaty"/>
    <x v="13"/>
    <x v="2"/>
    <x v="1"/>
    <x v="3"/>
    <x v="4"/>
    <n v="328.06399999999996"/>
    <n v="2570.4559999999997"/>
    <x v="5540"/>
  </r>
  <r>
    <s v="Shampoo"/>
    <x v="1"/>
    <s v="Ivory Beaty"/>
    <x v="13"/>
    <x v="2"/>
    <x v="1"/>
    <x v="3"/>
    <x v="5"/>
    <n v="794.06399999999996"/>
    <n v="3364.5199999999995"/>
    <x v="5541"/>
  </r>
  <r>
    <s v="Shampoo"/>
    <x v="1"/>
    <s v="Ivory Beaty"/>
    <x v="13"/>
    <x v="2"/>
    <x v="1"/>
    <x v="3"/>
    <x v="6"/>
    <n v="643.07999999999993"/>
    <n v="4007.5999999999995"/>
    <x v="5542"/>
  </r>
  <r>
    <s v="Shampoo"/>
    <x v="1"/>
    <s v="Ivory Beaty"/>
    <x v="13"/>
    <x v="2"/>
    <x v="1"/>
    <x v="3"/>
    <x v="7"/>
    <n v="281.464"/>
    <n v="4289.0639999999994"/>
    <x v="5543"/>
  </r>
  <r>
    <s v="Shampoo"/>
    <x v="1"/>
    <s v="Ivory Beaty"/>
    <x v="13"/>
    <x v="2"/>
    <x v="1"/>
    <x v="3"/>
    <x v="8"/>
    <n v="492.09599999999995"/>
    <n v="4781.1599999999989"/>
    <x v="5544"/>
  </r>
  <r>
    <s v="Shampoo"/>
    <x v="1"/>
    <s v="Ivory Beaty"/>
    <x v="13"/>
    <x v="2"/>
    <x v="1"/>
    <x v="3"/>
    <x v="9"/>
    <n v="630.03199999999993"/>
    <n v="5411.1919999999991"/>
    <x v="5545"/>
  </r>
  <r>
    <s v="Shampoo"/>
    <x v="1"/>
    <s v="Ivory Beaty"/>
    <x v="13"/>
    <x v="2"/>
    <x v="1"/>
    <x v="3"/>
    <x v="10"/>
    <n v="548.01599999999996"/>
    <n v="5959.2079999999987"/>
    <x v="5546"/>
  </r>
  <r>
    <s v="Shampoo"/>
    <x v="1"/>
    <s v="Ivory Beaty"/>
    <x v="13"/>
    <x v="2"/>
    <x v="1"/>
    <x v="3"/>
    <x v="11"/>
    <n v="713.91199999999992"/>
    <n v="6673.119999999999"/>
    <x v="5547"/>
  </r>
  <r>
    <s v="Shampoo"/>
    <x v="1"/>
    <s v="Ivory Beaty"/>
    <x v="13"/>
    <x v="2"/>
    <x v="1"/>
    <x v="4"/>
    <x v="0"/>
    <n v="808.976"/>
    <n v="808.976"/>
    <x v="5548"/>
  </r>
  <r>
    <s v="Shampoo"/>
    <x v="1"/>
    <s v="Ivory Beaty"/>
    <x v="13"/>
    <x v="2"/>
    <x v="1"/>
    <x v="4"/>
    <x v="1"/>
    <n v="671.04"/>
    <n v="1480.0160000000001"/>
    <x v="5549"/>
  </r>
  <r>
    <s v="Shampoo"/>
    <x v="1"/>
    <s v="Ivory Beaty"/>
    <x v="13"/>
    <x v="2"/>
    <x v="1"/>
    <x v="4"/>
    <x v="2"/>
    <n v="831.34399999999994"/>
    <n v="2311.36"/>
    <x v="5550"/>
  </r>
  <r>
    <s v="Shampoo"/>
    <x v="1"/>
    <s v="Ivory Beaty"/>
    <x v="13"/>
    <x v="2"/>
    <x v="1"/>
    <x v="4"/>
    <x v="3"/>
    <n v="913.3599999999999"/>
    <n v="3224.7200000000003"/>
    <x v="5551"/>
  </r>
  <r>
    <s v="Shampoo"/>
    <x v="1"/>
    <s v="Ivory Beaty"/>
    <x v="13"/>
    <x v="2"/>
    <x v="1"/>
    <x v="4"/>
    <x v="4"/>
    <n v="764.2399999999999"/>
    <n v="3988.96"/>
    <x v="5552"/>
  </r>
  <r>
    <s v="Shampoo"/>
    <x v="1"/>
    <s v="Ivory Beaty"/>
    <x v="13"/>
    <x v="2"/>
    <x v="1"/>
    <x v="4"/>
    <x v="5"/>
    <n v="855.57599999999991"/>
    <n v="4844.5360000000001"/>
    <x v="5553"/>
  </r>
  <r>
    <s v="Shampoo"/>
    <x v="1"/>
    <s v="Ivory Beaty"/>
    <x v="13"/>
    <x v="2"/>
    <x v="1"/>
    <x v="4"/>
    <x v="6"/>
    <n v="650.53599999999994"/>
    <n v="5495.0720000000001"/>
    <x v="5554"/>
  </r>
  <r>
    <s v="Shampoo"/>
    <x v="1"/>
    <s v="Ivory Beaty"/>
    <x v="13"/>
    <x v="2"/>
    <x v="1"/>
    <x v="4"/>
    <x v="7"/>
    <n v="1519.1599999999999"/>
    <n v="7014.232"/>
    <x v="5555"/>
  </r>
  <r>
    <s v="Shampoo"/>
    <x v="1"/>
    <s v="Ivory Beaty"/>
    <x v="13"/>
    <x v="2"/>
    <x v="1"/>
    <x v="4"/>
    <x v="8"/>
    <n v="1165"/>
    <n v="8179.232"/>
    <x v="5556"/>
  </r>
  <r>
    <s v="Shampoo"/>
    <x v="1"/>
    <s v="Ivory Beaty"/>
    <x v="13"/>
    <x v="2"/>
    <x v="1"/>
    <x v="4"/>
    <x v="9"/>
    <n v="743.73599999999999"/>
    <n v="8922.9680000000008"/>
    <x v="5557"/>
  </r>
  <r>
    <s v="Shampoo"/>
    <x v="1"/>
    <s v="Ivory Beaty"/>
    <x v="13"/>
    <x v="2"/>
    <x v="1"/>
    <x v="4"/>
    <x v="10"/>
    <n v="637.48799999999994"/>
    <n v="9560.4560000000001"/>
    <x v="5558"/>
  </r>
  <r>
    <s v="Shampoo"/>
    <x v="1"/>
    <s v="Ivory Beaty"/>
    <x v="13"/>
    <x v="2"/>
    <x v="1"/>
    <x v="4"/>
    <x v="11"/>
    <n v="1383.088"/>
    <n v="10943.544"/>
    <x v="5559"/>
  </r>
  <r>
    <s v="Shampoo"/>
    <x v="1"/>
    <s v="Ivory Beaty"/>
    <x v="13"/>
    <x v="2"/>
    <x v="1"/>
    <x v="5"/>
    <x v="0"/>
    <n v="967.41599999999994"/>
    <n v="967.41599999999994"/>
    <x v="5560"/>
  </r>
  <r>
    <s v="Shampoo"/>
    <x v="1"/>
    <s v="Ivory Beaty"/>
    <x v="13"/>
    <x v="2"/>
    <x v="1"/>
    <x v="5"/>
    <x v="1"/>
    <n v="838.8"/>
    <n v="1806.2159999999999"/>
    <x v="5561"/>
  </r>
  <r>
    <s v="Shampoo"/>
    <x v="1"/>
    <s v="Ivory Beaty"/>
    <x v="13"/>
    <x v="2"/>
    <x v="1"/>
    <x v="5"/>
    <x v="2"/>
    <n v="961.82399999999996"/>
    <n v="2768.04"/>
    <x v="5562"/>
  </r>
  <r>
    <s v="Shampoo"/>
    <x v="1"/>
    <s v="Luminious Skincare"/>
    <x v="14"/>
    <x v="0"/>
    <x v="0"/>
    <x v="0"/>
    <x v="0"/>
    <n v="481.52799999999996"/>
    <n v="481.52799999999996"/>
    <x v="5563"/>
  </r>
  <r>
    <s v="Shampoo"/>
    <x v="1"/>
    <s v="Luminious Skincare"/>
    <x v="14"/>
    <x v="0"/>
    <x v="0"/>
    <x v="0"/>
    <x v="1"/>
    <n v="361.14599999999996"/>
    <n v="842.67399999999998"/>
    <x v="5564"/>
  </r>
  <r>
    <s v="Shampoo"/>
    <x v="1"/>
    <s v="Luminious Skincare"/>
    <x v="14"/>
    <x v="0"/>
    <x v="0"/>
    <x v="0"/>
    <x v="2"/>
    <n v="475.24719999999996"/>
    <n v="1317.9212"/>
    <x v="5565"/>
  </r>
  <r>
    <s v="Shampoo"/>
    <x v="1"/>
    <s v="Luminious Skincare"/>
    <x v="14"/>
    <x v="0"/>
    <x v="0"/>
    <x v="0"/>
    <x v="3"/>
    <n v="433.37520000000001"/>
    <n v="1751.2963999999999"/>
    <x v="5566"/>
  </r>
  <r>
    <s v="Shampoo"/>
    <x v="1"/>
    <s v="Luminious Skincare"/>
    <x v="14"/>
    <x v="0"/>
    <x v="0"/>
    <x v="0"/>
    <x v="4"/>
    <n v="491.99599999999998"/>
    <n v="2243.2923999999998"/>
    <x v="5567"/>
  </r>
  <r>
    <s v="Shampoo"/>
    <x v="1"/>
    <s v="Luminious Skincare"/>
    <x v="14"/>
    <x v="0"/>
    <x v="0"/>
    <x v="0"/>
    <x v="5"/>
    <n v="602.95679999999993"/>
    <n v="2846.2491999999997"/>
    <x v="5568"/>
  </r>
  <r>
    <s v="Shampoo"/>
    <x v="1"/>
    <s v="Luminious Skincare"/>
    <x v="14"/>
    <x v="0"/>
    <x v="0"/>
    <x v="0"/>
    <x v="6"/>
    <n v="474.2004"/>
    <n v="3320.4495999999999"/>
    <x v="5569"/>
  </r>
  <r>
    <s v="Shampoo"/>
    <x v="1"/>
    <s v="Luminious Skincare"/>
    <x v="14"/>
    <x v="0"/>
    <x v="0"/>
    <x v="0"/>
    <x v="7"/>
    <n v="443.84319999999997"/>
    <n v="3764.2927999999997"/>
    <x v="5570"/>
  </r>
  <r>
    <s v="Shampoo"/>
    <x v="1"/>
    <s v="Luminious Skincare"/>
    <x v="14"/>
    <x v="0"/>
    <x v="0"/>
    <x v="0"/>
    <x v="8"/>
    <n v="403.01799999999997"/>
    <n v="4167.3107999999993"/>
    <x v="5571"/>
  </r>
  <r>
    <s v="Shampoo"/>
    <x v="1"/>
    <s v="Luminious Skincare"/>
    <x v="14"/>
    <x v="0"/>
    <x v="0"/>
    <x v="0"/>
    <x v="9"/>
    <n v="527.58719999999994"/>
    <n v="4694.8979999999992"/>
    <x v="5572"/>
  </r>
  <r>
    <s v="Shampoo"/>
    <x v="1"/>
    <s v="Luminious Skincare"/>
    <x v="14"/>
    <x v="0"/>
    <x v="0"/>
    <x v="0"/>
    <x v="10"/>
    <n v="484.66839999999996"/>
    <n v="5179.5663999999988"/>
    <x v="5573"/>
  </r>
  <r>
    <s v="Shampoo"/>
    <x v="1"/>
    <s v="Luminious Skincare"/>
    <x v="14"/>
    <x v="0"/>
    <x v="0"/>
    <x v="0"/>
    <x v="11"/>
    <n v="410.34559999999999"/>
    <n v="5589.9119999999984"/>
    <x v="5574"/>
  </r>
  <r>
    <s v="Shampoo"/>
    <x v="1"/>
    <s v="Luminious Skincare"/>
    <x v="14"/>
    <x v="0"/>
    <x v="0"/>
    <x v="1"/>
    <x v="0"/>
    <n v="375.80119999999999"/>
    <n v="375.80119999999999"/>
    <x v="5575"/>
  </r>
  <r>
    <s v="Shampoo"/>
    <x v="1"/>
    <s v="Luminious Skincare"/>
    <x v="14"/>
    <x v="0"/>
    <x v="0"/>
    <x v="1"/>
    <x v="1"/>
    <n v="417.67320000000001"/>
    <n v="793.47440000000006"/>
    <x v="5576"/>
  </r>
  <r>
    <s v="Shampoo"/>
    <x v="1"/>
    <s v="Luminious Skincare"/>
    <x v="14"/>
    <x v="0"/>
    <x v="0"/>
    <x v="1"/>
    <x v="2"/>
    <n v="522.35320000000002"/>
    <n v="1315.8276000000001"/>
    <x v="5577"/>
  </r>
  <r>
    <s v="Shampoo"/>
    <x v="1"/>
    <s v="Luminious Skincare"/>
    <x v="14"/>
    <x v="0"/>
    <x v="0"/>
    <x v="1"/>
    <x v="3"/>
    <n v="415.57959999999997"/>
    <n v="1731.4072000000001"/>
    <x v="5578"/>
  </r>
  <r>
    <s v="Shampoo"/>
    <x v="1"/>
    <s v="Luminious Skincare"/>
    <x v="14"/>
    <x v="0"/>
    <x v="0"/>
    <x v="1"/>
    <x v="4"/>
    <n v="481.52799999999996"/>
    <n v="2212.9351999999999"/>
    <x v="5579"/>
  </r>
  <r>
    <s v="Shampoo"/>
    <x v="1"/>
    <s v="Luminious Skincare"/>
    <x v="14"/>
    <x v="0"/>
    <x v="0"/>
    <x v="1"/>
    <x v="5"/>
    <n v="318.22719999999998"/>
    <n v="2531.1623999999997"/>
    <x v="5580"/>
  </r>
  <r>
    <s v="Shampoo"/>
    <x v="1"/>
    <s v="Luminious Skincare"/>
    <x v="14"/>
    <x v="0"/>
    <x v="0"/>
    <x v="1"/>
    <x v="6"/>
    <n v="400.92439999999999"/>
    <n v="2932.0867999999996"/>
    <x v="5581"/>
  </r>
  <r>
    <s v="Shampoo"/>
    <x v="1"/>
    <s v="Luminious Skincare"/>
    <x v="14"/>
    <x v="0"/>
    <x v="0"/>
    <x v="1"/>
    <x v="7"/>
    <n v="389.40959999999995"/>
    <n v="3321.4963999999995"/>
    <x v="5582"/>
  </r>
  <r>
    <s v="Shampoo"/>
    <x v="1"/>
    <s v="Luminious Skincare"/>
    <x v="14"/>
    <x v="0"/>
    <x v="0"/>
    <x v="1"/>
    <x v="8"/>
    <n v="408.25200000000001"/>
    <n v="3729.7483999999995"/>
    <x v="5583"/>
  </r>
  <r>
    <s v="Shampoo"/>
    <x v="1"/>
    <s v="Luminious Skincare"/>
    <x v="14"/>
    <x v="0"/>
    <x v="0"/>
    <x v="1"/>
    <x v="9"/>
    <n v="326.60159999999996"/>
    <n v="4056.3499999999995"/>
    <x v="5584"/>
  </r>
  <r>
    <s v="Shampoo"/>
    <x v="1"/>
    <s v="Luminious Skincare"/>
    <x v="14"/>
    <x v="0"/>
    <x v="0"/>
    <x v="1"/>
    <x v="10"/>
    <n v="213.5472"/>
    <n v="4269.8971999999994"/>
    <x v="5585"/>
  </r>
  <r>
    <s v="Shampoo"/>
    <x v="1"/>
    <s v="Luminious Skincare"/>
    <x v="14"/>
    <x v="0"/>
    <x v="0"/>
    <x v="1"/>
    <x v="11"/>
    <n v="265.88720000000001"/>
    <n v="4535.7843999999996"/>
    <x v="5586"/>
  </r>
  <r>
    <s v="Shampoo"/>
    <x v="1"/>
    <s v="Luminious Skincare"/>
    <x v="14"/>
    <x v="0"/>
    <x v="0"/>
    <x v="2"/>
    <x v="0"/>
    <n v="210.4068"/>
    <n v="210.4068"/>
    <x v="5587"/>
  </r>
  <r>
    <s v="Shampoo"/>
    <x v="1"/>
    <s v="Luminious Skincare"/>
    <x v="14"/>
    <x v="0"/>
    <x v="0"/>
    <x v="2"/>
    <x v="1"/>
    <n v="237.62359999999998"/>
    <n v="448.03039999999999"/>
    <x v="5588"/>
  </r>
  <r>
    <s v="Shampoo"/>
    <x v="1"/>
    <s v="Luminious Skincare"/>
    <x v="14"/>
    <x v="0"/>
    <x v="0"/>
    <x v="2"/>
    <x v="2"/>
    <n v="285.77639999999997"/>
    <n v="733.80679999999995"/>
    <x v="5589"/>
  </r>
  <r>
    <s v="Shampoo"/>
    <x v="1"/>
    <s v="Luminious Skincare"/>
    <x v="14"/>
    <x v="0"/>
    <x v="0"/>
    <x v="2"/>
    <x v="3"/>
    <n v="175.86239999999998"/>
    <n v="909.66919999999993"/>
    <x v="5590"/>
  </r>
  <r>
    <s v="Shampoo"/>
    <x v="1"/>
    <s v="Luminious Skincare"/>
    <x v="14"/>
    <x v="0"/>
    <x v="0"/>
    <x v="2"/>
    <x v="4"/>
    <n v="175.86239999999998"/>
    <n v="1085.5315999999998"/>
    <x v="5591"/>
  </r>
  <r>
    <s v="Shampoo"/>
    <x v="1"/>
    <s v="Luminious Skincare"/>
    <x v="14"/>
    <x v="0"/>
    <x v="0"/>
    <x v="2"/>
    <x v="5"/>
    <n v="122.4756"/>
    <n v="1208.0071999999998"/>
    <x v="5592"/>
  </r>
  <r>
    <s v="Shampoo"/>
    <x v="1"/>
    <s v="Luminious Skincare"/>
    <x v="14"/>
    <x v="0"/>
    <x v="0"/>
    <x v="2"/>
    <x v="6"/>
    <n v="130.85"/>
    <n v="1338.8571999999997"/>
    <x v="5593"/>
  </r>
  <r>
    <s v="Shampoo"/>
    <x v="1"/>
    <s v="Luminious Skincare"/>
    <x v="14"/>
    <x v="0"/>
    <x v="0"/>
    <x v="2"/>
    <x v="7"/>
    <n v="33.497599999999998"/>
    <n v="1372.3547999999996"/>
    <x v="5594"/>
  </r>
  <r>
    <s v="Shampoo"/>
    <x v="1"/>
    <s v="Luminious Skincare"/>
    <x v="14"/>
    <x v="0"/>
    <x v="0"/>
    <x v="2"/>
    <x v="8"/>
    <n v="52.339999999999996"/>
    <n v="1424.6947999999995"/>
    <x v="5595"/>
  </r>
  <r>
    <s v="Shampoo"/>
    <x v="1"/>
    <s v="Luminious Skincare"/>
    <x v="14"/>
    <x v="0"/>
    <x v="0"/>
    <x v="2"/>
    <x v="9"/>
    <n v="61.761199999999995"/>
    <n v="1486.4559999999994"/>
    <x v="5596"/>
  </r>
  <r>
    <s v="Shampoo"/>
    <x v="1"/>
    <s v="Luminious Skincare"/>
    <x v="14"/>
    <x v="0"/>
    <x v="0"/>
    <x v="2"/>
    <x v="10"/>
    <n v="37.684799999999996"/>
    <n v="1524.1407999999994"/>
    <x v="5597"/>
  </r>
  <r>
    <s v="Shampoo"/>
    <x v="1"/>
    <s v="Luminious Skincare"/>
    <x v="14"/>
    <x v="0"/>
    <x v="0"/>
    <x v="2"/>
    <x v="11"/>
    <n v="38.7316"/>
    <n v="1562.8723999999995"/>
    <x v="5598"/>
  </r>
  <r>
    <s v="Shampoo"/>
    <x v="1"/>
    <s v="Luminious Skincare"/>
    <x v="14"/>
    <x v="0"/>
    <x v="0"/>
    <x v="3"/>
    <x v="0"/>
    <n v="38.7316"/>
    <n v="38.7316"/>
    <x v="5599"/>
  </r>
  <r>
    <s v="Shampoo"/>
    <x v="1"/>
    <s v="Luminious Skincare"/>
    <x v="14"/>
    <x v="0"/>
    <x v="0"/>
    <x v="3"/>
    <x v="1"/>
    <n v="24.0764"/>
    <n v="62.808"/>
    <x v="5600"/>
  </r>
  <r>
    <s v="Shampoo"/>
    <x v="1"/>
    <s v="Luminious Skincare"/>
    <x v="14"/>
    <x v="0"/>
    <x v="0"/>
    <x v="3"/>
    <x v="2"/>
    <n v="34.544399999999996"/>
    <n v="97.352399999999989"/>
    <x v="5601"/>
  </r>
  <r>
    <s v="Shampoo"/>
    <x v="1"/>
    <s v="Luminious Skincare"/>
    <x v="14"/>
    <x v="0"/>
    <x v="0"/>
    <x v="3"/>
    <x v="3"/>
    <n v="27.216799999999999"/>
    <n v="124.5692"/>
    <x v="5602"/>
  </r>
  <r>
    <s v="Shampoo"/>
    <x v="1"/>
    <s v="Luminious Skincare"/>
    <x v="14"/>
    <x v="0"/>
    <x v="0"/>
    <x v="3"/>
    <x v="4"/>
    <n v="9.4211999999999989"/>
    <n v="133.99039999999999"/>
    <x v="5603"/>
  </r>
  <r>
    <s v="Shampoo"/>
    <x v="1"/>
    <s v="Luminious Skincare"/>
    <x v="14"/>
    <x v="0"/>
    <x v="0"/>
    <x v="3"/>
    <x v="5"/>
    <n v="16.748799999999999"/>
    <n v="150.73919999999998"/>
    <x v="5604"/>
  </r>
  <r>
    <s v="Shampoo"/>
    <x v="1"/>
    <s v="Luminious Skincare"/>
    <x v="14"/>
    <x v="0"/>
    <x v="0"/>
    <x v="3"/>
    <x v="6"/>
    <n v="24.0764"/>
    <n v="174.81559999999999"/>
    <x v="5605"/>
  </r>
  <r>
    <s v="Shampoo"/>
    <x v="1"/>
    <s v="Luminious Skincare"/>
    <x v="14"/>
    <x v="0"/>
    <x v="0"/>
    <x v="3"/>
    <x v="7"/>
    <n v="13.6084"/>
    <n v="188.42399999999998"/>
    <x v="5606"/>
  </r>
  <r>
    <s v="Shampoo"/>
    <x v="1"/>
    <s v="Luminious Skincare"/>
    <x v="14"/>
    <x v="0"/>
    <x v="0"/>
    <x v="3"/>
    <x v="8"/>
    <n v="17.7956"/>
    <n v="206.21959999999999"/>
    <x v="5607"/>
  </r>
  <r>
    <s v="Shampoo"/>
    <x v="1"/>
    <s v="Luminious Skincare"/>
    <x v="14"/>
    <x v="0"/>
    <x v="0"/>
    <x v="3"/>
    <x v="9"/>
    <n v="15.702"/>
    <n v="221.92159999999998"/>
    <x v="5608"/>
  </r>
  <r>
    <s v="Shampoo"/>
    <x v="1"/>
    <s v="Luminious Skincare"/>
    <x v="14"/>
    <x v="0"/>
    <x v="0"/>
    <x v="3"/>
    <x v="10"/>
    <n v="5.234"/>
    <n v="227.15559999999999"/>
    <x v="5609"/>
  </r>
  <r>
    <s v="Shampoo"/>
    <x v="1"/>
    <s v="Luminious Skincare"/>
    <x v="14"/>
    <x v="0"/>
    <x v="0"/>
    <x v="3"/>
    <x v="11"/>
    <n v="25.123199999999997"/>
    <n v="252.27879999999999"/>
    <x v="5610"/>
  </r>
  <r>
    <s v="Shampoo"/>
    <x v="1"/>
    <s v="Luminious Skincare"/>
    <x v="14"/>
    <x v="0"/>
    <x v="0"/>
    <x v="4"/>
    <x v="0"/>
    <n v="5.234"/>
    <n v="5.234"/>
    <x v="5611"/>
  </r>
  <r>
    <s v="Shampoo"/>
    <x v="1"/>
    <s v="Luminious Skincare"/>
    <x v="14"/>
    <x v="0"/>
    <x v="0"/>
    <x v="4"/>
    <x v="1"/>
    <n v="2.0935999999999999"/>
    <n v="7.3276000000000003"/>
    <x v="5612"/>
  </r>
  <r>
    <s v="Shampoo"/>
    <x v="1"/>
    <s v="Luminious Skincare"/>
    <x v="14"/>
    <x v="0"/>
    <x v="0"/>
    <x v="4"/>
    <x v="2"/>
    <n v="2.0935999999999999"/>
    <n v="9.4212000000000007"/>
    <x v="5613"/>
  </r>
  <r>
    <s v="Shampoo"/>
    <x v="1"/>
    <s v="Luminious Skincare"/>
    <x v="14"/>
    <x v="0"/>
    <x v="0"/>
    <x v="4"/>
    <x v="3"/>
    <n v="6.2807999999999993"/>
    <n v="15.702"/>
    <x v="5614"/>
  </r>
  <r>
    <s v="Shampoo"/>
    <x v="1"/>
    <s v="Luminious Skincare"/>
    <x v="14"/>
    <x v="0"/>
    <x v="0"/>
    <x v="4"/>
    <x v="4"/>
    <n v="14.655199999999999"/>
    <n v="30.357199999999999"/>
    <x v="5615"/>
  </r>
  <r>
    <s v="Shampoo"/>
    <x v="1"/>
    <s v="Luminious Skincare"/>
    <x v="14"/>
    <x v="0"/>
    <x v="0"/>
    <x v="4"/>
    <x v="5"/>
    <n v="9.4211999999999989"/>
    <n v="39.778399999999998"/>
    <x v="5616"/>
  </r>
  <r>
    <s v="Shampoo"/>
    <x v="1"/>
    <s v="Luminious Skincare"/>
    <x v="14"/>
    <x v="0"/>
    <x v="0"/>
    <x v="4"/>
    <x v="6"/>
    <n v="4.1871999999999998"/>
    <n v="43.965599999999995"/>
    <x v="5617"/>
  </r>
  <r>
    <s v="Shampoo"/>
    <x v="1"/>
    <s v="Luminious Skincare"/>
    <x v="14"/>
    <x v="0"/>
    <x v="0"/>
    <x v="4"/>
    <x v="7"/>
    <n v="6.2807999999999993"/>
    <n v="50.246399999999994"/>
    <x v="5618"/>
  </r>
  <r>
    <s v="Shampoo"/>
    <x v="1"/>
    <s v="Luminious Skincare"/>
    <x v="14"/>
    <x v="0"/>
    <x v="0"/>
    <x v="4"/>
    <x v="8"/>
    <n v="7.3275999999999994"/>
    <n v="57.573999999999991"/>
    <x v="5619"/>
  </r>
  <r>
    <s v="Shampoo"/>
    <x v="1"/>
    <s v="Luminious Skincare"/>
    <x v="14"/>
    <x v="0"/>
    <x v="0"/>
    <x v="4"/>
    <x v="9"/>
    <n v="8.3743999999999996"/>
    <n v="65.948399999999992"/>
    <x v="5620"/>
  </r>
  <r>
    <s v="Shampoo"/>
    <x v="1"/>
    <s v="Luminious Skincare"/>
    <x v="14"/>
    <x v="0"/>
    <x v="0"/>
    <x v="4"/>
    <x v="10"/>
    <n v="4.1871999999999998"/>
    <n v="70.135599999999997"/>
    <x v="5621"/>
  </r>
  <r>
    <s v="Shampoo"/>
    <x v="1"/>
    <s v="Luminious Skincare"/>
    <x v="14"/>
    <x v="0"/>
    <x v="0"/>
    <x v="5"/>
    <x v="0"/>
    <n v="10.468"/>
    <n v="10.468"/>
    <x v="5622"/>
  </r>
  <r>
    <s v="Shampoo"/>
    <x v="1"/>
    <s v="Luminious Skincare"/>
    <x v="14"/>
    <x v="0"/>
    <x v="0"/>
    <x v="5"/>
    <x v="1"/>
    <n v="3.1403999999999996"/>
    <n v="13.6084"/>
    <x v="5623"/>
  </r>
  <r>
    <s v="Shampoo"/>
    <x v="1"/>
    <s v="Luminious Skincare"/>
    <x v="14"/>
    <x v="0"/>
    <x v="0"/>
    <x v="5"/>
    <x v="2"/>
    <n v="11.514799999999999"/>
    <n v="25.123199999999997"/>
    <x v="5624"/>
  </r>
  <r>
    <s v="Shampoo"/>
    <x v="1"/>
    <s v="Luminious Skincare"/>
    <x v="14"/>
    <x v="0"/>
    <x v="1"/>
    <x v="0"/>
    <x v="0"/>
    <n v="2381.4699999999998"/>
    <n v="2381.4699999999998"/>
    <x v="5625"/>
  </r>
  <r>
    <s v="Shampoo"/>
    <x v="1"/>
    <s v="Luminious Skincare"/>
    <x v="14"/>
    <x v="0"/>
    <x v="1"/>
    <x v="0"/>
    <x v="1"/>
    <n v="1785.8407999999999"/>
    <n v="4167.3107999999993"/>
    <x v="5571"/>
  </r>
  <r>
    <s v="Shampoo"/>
    <x v="1"/>
    <s v="Luminious Skincare"/>
    <x v="14"/>
    <x v="0"/>
    <x v="1"/>
    <x v="0"/>
    <x v="2"/>
    <n v="2352.1596"/>
    <n v="6519.4703999999992"/>
    <x v="5626"/>
  </r>
  <r>
    <s v="Shampoo"/>
    <x v="1"/>
    <s v="Luminious Skincare"/>
    <x v="14"/>
    <x v="0"/>
    <x v="1"/>
    <x v="0"/>
    <x v="3"/>
    <n v="2143.8463999999999"/>
    <n v="8663.3167999999987"/>
    <x v="5627"/>
  </r>
  <r>
    <s v="Shampoo"/>
    <x v="1"/>
    <s v="Luminious Skincare"/>
    <x v="14"/>
    <x v="0"/>
    <x v="1"/>
    <x v="0"/>
    <x v="4"/>
    <n v="2435.9036000000001"/>
    <n v="11099.220399999998"/>
    <x v="5628"/>
  </r>
  <r>
    <s v="Shampoo"/>
    <x v="1"/>
    <s v="Luminious Skincare"/>
    <x v="14"/>
    <x v="0"/>
    <x v="1"/>
    <x v="0"/>
    <x v="5"/>
    <n v="2985.4735999999998"/>
    <n v="14084.693999999998"/>
    <x v="5629"/>
  </r>
  <r>
    <s v="Shampoo"/>
    <x v="1"/>
    <s v="Luminious Skincare"/>
    <x v="14"/>
    <x v="0"/>
    <x v="1"/>
    <x v="0"/>
    <x v="6"/>
    <n v="2347.9724000000001"/>
    <n v="16432.666399999998"/>
    <x v="5630"/>
  </r>
  <r>
    <s v="Shampoo"/>
    <x v="1"/>
    <s v="Luminious Skincare"/>
    <x v="14"/>
    <x v="0"/>
    <x v="1"/>
    <x v="0"/>
    <x v="7"/>
    <n v="2197.2332000000001"/>
    <n v="18629.899599999997"/>
    <x v="5631"/>
  </r>
  <r>
    <s v="Shampoo"/>
    <x v="1"/>
    <s v="Luminious Skincare"/>
    <x v="14"/>
    <x v="0"/>
    <x v="1"/>
    <x v="0"/>
    <x v="8"/>
    <n v="1996.2475999999999"/>
    <n v="20626.147199999996"/>
    <x v="5632"/>
  </r>
  <r>
    <s v="Shampoo"/>
    <x v="1"/>
    <s v="Luminious Skincare"/>
    <x v="14"/>
    <x v="0"/>
    <x v="1"/>
    <x v="0"/>
    <x v="9"/>
    <n v="2610.7192"/>
    <n v="23236.866399999995"/>
    <x v="5633"/>
  </r>
  <r>
    <s v="Shampoo"/>
    <x v="1"/>
    <s v="Luminious Skincare"/>
    <x v="14"/>
    <x v="0"/>
    <x v="1"/>
    <x v="0"/>
    <x v="10"/>
    <n v="2398.2188000000001"/>
    <n v="25635.085199999994"/>
    <x v="5634"/>
  </r>
  <r>
    <s v="Shampoo"/>
    <x v="1"/>
    <s v="Luminious Skincare"/>
    <x v="14"/>
    <x v="0"/>
    <x v="1"/>
    <x v="0"/>
    <x v="11"/>
    <n v="2030.7919999999999"/>
    <n v="27665.877199999995"/>
    <x v="5635"/>
  </r>
  <r>
    <s v="Shampoo"/>
    <x v="1"/>
    <s v="Luminious Skincare"/>
    <x v="14"/>
    <x v="0"/>
    <x v="1"/>
    <x v="1"/>
    <x v="0"/>
    <n v="1861.2103999999999"/>
    <n v="1861.2103999999999"/>
    <x v="5636"/>
  </r>
  <r>
    <s v="Shampoo"/>
    <x v="1"/>
    <s v="Luminious Skincare"/>
    <x v="14"/>
    <x v="0"/>
    <x v="1"/>
    <x v="1"/>
    <x v="1"/>
    <n v="2065.3363999999997"/>
    <n v="3926.5467999999996"/>
    <x v="5637"/>
  </r>
  <r>
    <s v="Shampoo"/>
    <x v="1"/>
    <s v="Luminious Skincare"/>
    <x v="14"/>
    <x v="0"/>
    <x v="1"/>
    <x v="1"/>
    <x v="2"/>
    <n v="2584.5491999999999"/>
    <n v="6511.0959999999995"/>
    <x v="5638"/>
  </r>
  <r>
    <s v="Shampoo"/>
    <x v="1"/>
    <s v="Luminious Skincare"/>
    <x v="14"/>
    <x v="0"/>
    <x v="1"/>
    <x v="1"/>
    <x v="3"/>
    <n v="2058.0088000000001"/>
    <n v="8569.1047999999992"/>
    <x v="5639"/>
  </r>
  <r>
    <s v="Shampoo"/>
    <x v="1"/>
    <s v="Luminious Skincare"/>
    <x v="14"/>
    <x v="0"/>
    <x v="1"/>
    <x v="1"/>
    <x v="4"/>
    <n v="2384.6104"/>
    <n v="10953.715199999999"/>
    <x v="5640"/>
  </r>
  <r>
    <s v="Shampoo"/>
    <x v="1"/>
    <s v="Luminious Skincare"/>
    <x v="14"/>
    <x v="0"/>
    <x v="1"/>
    <x v="1"/>
    <x v="5"/>
    <n v="1575.434"/>
    <n v="12529.149199999998"/>
    <x v="5641"/>
  </r>
  <r>
    <s v="Shampoo"/>
    <x v="1"/>
    <s v="Luminious Skincare"/>
    <x v="14"/>
    <x v="0"/>
    <x v="1"/>
    <x v="1"/>
    <x v="6"/>
    <n v="1983.6859999999999"/>
    <n v="14512.835199999998"/>
    <x v="5642"/>
  </r>
  <r>
    <s v="Shampoo"/>
    <x v="1"/>
    <s v="Luminious Skincare"/>
    <x v="14"/>
    <x v="0"/>
    <x v="1"/>
    <x v="1"/>
    <x v="7"/>
    <n v="1926.1119999999999"/>
    <n v="16438.947199999999"/>
    <x v="5643"/>
  </r>
  <r>
    <s v="Shampoo"/>
    <x v="1"/>
    <s v="Luminious Skincare"/>
    <x v="14"/>
    <x v="0"/>
    <x v="1"/>
    <x v="1"/>
    <x v="8"/>
    <n v="2023.4643999999998"/>
    <n v="18462.411599999999"/>
    <x v="5644"/>
  </r>
  <r>
    <s v="Shampoo"/>
    <x v="1"/>
    <s v="Luminious Skincare"/>
    <x v="14"/>
    <x v="0"/>
    <x v="1"/>
    <x v="1"/>
    <x v="9"/>
    <n v="1615.2123999999999"/>
    <n v="20077.624"/>
    <x v="5645"/>
  </r>
  <r>
    <s v="Shampoo"/>
    <x v="1"/>
    <s v="Luminious Skincare"/>
    <x v="14"/>
    <x v="0"/>
    <x v="1"/>
    <x v="1"/>
    <x v="10"/>
    <n v="1059.3616"/>
    <n v="21136.9856"/>
    <x v="5646"/>
  </r>
  <r>
    <s v="Shampoo"/>
    <x v="1"/>
    <s v="Luminious Skincare"/>
    <x v="14"/>
    <x v="0"/>
    <x v="1"/>
    <x v="1"/>
    <x v="11"/>
    <n v="1314.7808"/>
    <n v="22451.7664"/>
    <x v="5647"/>
  </r>
  <r>
    <s v="Shampoo"/>
    <x v="1"/>
    <s v="Luminious Skincare"/>
    <x v="14"/>
    <x v="0"/>
    <x v="1"/>
    <x v="2"/>
    <x v="0"/>
    <n v="1042.6127999999999"/>
    <n v="1042.6127999999999"/>
    <x v="5648"/>
  </r>
  <r>
    <s v="Shampoo"/>
    <x v="1"/>
    <s v="Luminious Skincare"/>
    <x v="14"/>
    <x v="0"/>
    <x v="1"/>
    <x v="2"/>
    <x v="1"/>
    <n v="1178.6967999999999"/>
    <n v="2221.3095999999996"/>
    <x v="5649"/>
  </r>
  <r>
    <s v="Shampoo"/>
    <x v="1"/>
    <s v="Luminious Skincare"/>
    <x v="14"/>
    <x v="0"/>
    <x v="1"/>
    <x v="2"/>
    <x v="2"/>
    <n v="1413.1799999999998"/>
    <n v="3634.4895999999994"/>
    <x v="5650"/>
  </r>
  <r>
    <s v="Shampoo"/>
    <x v="1"/>
    <s v="Luminious Skincare"/>
    <x v="14"/>
    <x v="0"/>
    <x v="1"/>
    <x v="2"/>
    <x v="3"/>
    <n v="871.98439999999994"/>
    <n v="4506.4739999999993"/>
    <x v="5651"/>
  </r>
  <r>
    <s v="Shampoo"/>
    <x v="1"/>
    <s v="Luminious Skincare"/>
    <x v="14"/>
    <x v="0"/>
    <x v="1"/>
    <x v="2"/>
    <x v="4"/>
    <n v="867.79719999999998"/>
    <n v="5374.2711999999992"/>
    <x v="5652"/>
  </r>
  <r>
    <s v="Shampoo"/>
    <x v="1"/>
    <s v="Luminious Skincare"/>
    <x v="14"/>
    <x v="0"/>
    <x v="1"/>
    <x v="2"/>
    <x v="5"/>
    <n v="608.19079999999997"/>
    <n v="5982.4619999999995"/>
    <x v="5653"/>
  </r>
  <r>
    <s v="Shampoo"/>
    <x v="1"/>
    <s v="Luminious Skincare"/>
    <x v="14"/>
    <x v="0"/>
    <x v="1"/>
    <x v="2"/>
    <x v="6"/>
    <n v="650.06279999999992"/>
    <n v="6632.5247999999992"/>
    <x v="5654"/>
  </r>
  <r>
    <s v="Shampoo"/>
    <x v="1"/>
    <s v="Luminious Skincare"/>
    <x v="14"/>
    <x v="0"/>
    <x v="1"/>
    <x v="2"/>
    <x v="7"/>
    <n v="167.488"/>
    <n v="6800.0127999999995"/>
    <x v="5655"/>
  </r>
  <r>
    <s v="Shampoo"/>
    <x v="1"/>
    <s v="Luminious Skincare"/>
    <x v="14"/>
    <x v="0"/>
    <x v="1"/>
    <x v="2"/>
    <x v="8"/>
    <n v="260.65319999999997"/>
    <n v="7060.6659999999993"/>
    <x v="5656"/>
  </r>
  <r>
    <s v="Shampoo"/>
    <x v="1"/>
    <s v="Luminious Skincare"/>
    <x v="14"/>
    <x v="0"/>
    <x v="1"/>
    <x v="2"/>
    <x v="9"/>
    <n v="305.66559999999998"/>
    <n v="7366.3315999999995"/>
    <x v="5657"/>
  </r>
  <r>
    <s v="Shampoo"/>
    <x v="1"/>
    <s v="Luminious Skincare"/>
    <x v="14"/>
    <x v="0"/>
    <x v="1"/>
    <x v="2"/>
    <x v="10"/>
    <n v="186.3304"/>
    <n v="7552.6619999999994"/>
    <x v="5658"/>
  </r>
  <r>
    <s v="Shampoo"/>
    <x v="1"/>
    <s v="Luminious Skincare"/>
    <x v="14"/>
    <x v="0"/>
    <x v="1"/>
    <x v="2"/>
    <x v="11"/>
    <n v="192.6112"/>
    <n v="7745.2731999999996"/>
    <x v="5659"/>
  </r>
  <r>
    <s v="Shampoo"/>
    <x v="1"/>
    <s v="Luminious Skincare"/>
    <x v="14"/>
    <x v="0"/>
    <x v="1"/>
    <x v="3"/>
    <x v="0"/>
    <n v="192.6112"/>
    <n v="192.6112"/>
    <x v="5660"/>
  </r>
  <r>
    <s v="Shampoo"/>
    <x v="1"/>
    <s v="Luminious Skincare"/>
    <x v="14"/>
    <x v="0"/>
    <x v="1"/>
    <x v="3"/>
    <x v="1"/>
    <n v="121.4288"/>
    <n v="314.03999999999996"/>
    <x v="5661"/>
  </r>
  <r>
    <s v="Shampoo"/>
    <x v="1"/>
    <s v="Luminious Skincare"/>
    <x v="14"/>
    <x v="0"/>
    <x v="1"/>
    <x v="3"/>
    <x v="2"/>
    <n v="168.53479999999999"/>
    <n v="482.57479999999998"/>
    <x v="5662"/>
  </r>
  <r>
    <s v="Shampoo"/>
    <x v="1"/>
    <s v="Luminious Skincare"/>
    <x v="14"/>
    <x v="0"/>
    <x v="1"/>
    <x v="3"/>
    <x v="3"/>
    <n v="137.13079999999999"/>
    <n v="619.7056"/>
    <x v="5663"/>
  </r>
  <r>
    <s v="Shampoo"/>
    <x v="1"/>
    <s v="Luminious Skincare"/>
    <x v="14"/>
    <x v="0"/>
    <x v="1"/>
    <x v="3"/>
    <x v="4"/>
    <n v="48.152799999999999"/>
    <n v="667.85839999999996"/>
    <x v="5664"/>
  </r>
  <r>
    <s v="Shampoo"/>
    <x v="1"/>
    <s v="Luminious Skincare"/>
    <x v="14"/>
    <x v="0"/>
    <x v="1"/>
    <x v="3"/>
    <x v="5"/>
    <n v="83.744"/>
    <n v="751.60239999999999"/>
    <x v="5665"/>
  </r>
  <r>
    <s v="Shampoo"/>
    <x v="1"/>
    <s v="Luminious Skincare"/>
    <x v="14"/>
    <x v="0"/>
    <x v="1"/>
    <x v="3"/>
    <x v="6"/>
    <n v="118.2884"/>
    <n v="869.89080000000001"/>
    <x v="5666"/>
  </r>
  <r>
    <s v="Shampoo"/>
    <x v="1"/>
    <s v="Luminious Skincare"/>
    <x v="14"/>
    <x v="0"/>
    <x v="1"/>
    <x v="3"/>
    <x v="7"/>
    <n v="65.948399999999992"/>
    <n v="935.83920000000001"/>
    <x v="5667"/>
  </r>
  <r>
    <s v="Shampoo"/>
    <x v="1"/>
    <s v="Luminious Skincare"/>
    <x v="14"/>
    <x v="0"/>
    <x v="1"/>
    <x v="3"/>
    <x v="8"/>
    <n v="87.93119999999999"/>
    <n v="1023.7704"/>
    <x v="5668"/>
  </r>
  <r>
    <s v="Shampoo"/>
    <x v="1"/>
    <s v="Luminious Skincare"/>
    <x v="14"/>
    <x v="0"/>
    <x v="1"/>
    <x v="3"/>
    <x v="9"/>
    <n v="76.416399999999996"/>
    <n v="1100.1867999999999"/>
    <x v="5669"/>
  </r>
  <r>
    <s v="Shampoo"/>
    <x v="1"/>
    <s v="Luminious Skincare"/>
    <x v="14"/>
    <x v="0"/>
    <x v="1"/>
    <x v="3"/>
    <x v="10"/>
    <n v="27.216799999999999"/>
    <n v="1127.4035999999999"/>
    <x v="5670"/>
  </r>
  <r>
    <s v="Shampoo"/>
    <x v="1"/>
    <s v="Luminious Skincare"/>
    <x v="14"/>
    <x v="0"/>
    <x v="1"/>
    <x v="3"/>
    <x v="11"/>
    <n v="122.4756"/>
    <n v="1249.8791999999999"/>
    <x v="5671"/>
  </r>
  <r>
    <s v="Shampoo"/>
    <x v="1"/>
    <s v="Luminious Skincare"/>
    <x v="14"/>
    <x v="0"/>
    <x v="1"/>
    <x v="4"/>
    <x v="0"/>
    <n v="28.2636"/>
    <n v="28.2636"/>
    <x v="5672"/>
  </r>
  <r>
    <s v="Shampoo"/>
    <x v="1"/>
    <s v="Luminious Skincare"/>
    <x v="14"/>
    <x v="0"/>
    <x v="1"/>
    <x v="4"/>
    <x v="1"/>
    <n v="12.561599999999999"/>
    <n v="40.825199999999995"/>
    <x v="5673"/>
  </r>
  <r>
    <s v="Shampoo"/>
    <x v="1"/>
    <s v="Luminious Skincare"/>
    <x v="14"/>
    <x v="0"/>
    <x v="1"/>
    <x v="4"/>
    <x v="2"/>
    <n v="11.514799999999999"/>
    <n v="52.339999999999996"/>
    <x v="5674"/>
  </r>
  <r>
    <s v="Shampoo"/>
    <x v="1"/>
    <s v="Luminious Skincare"/>
    <x v="14"/>
    <x v="0"/>
    <x v="1"/>
    <x v="4"/>
    <x v="3"/>
    <n v="29.310399999999998"/>
    <n v="81.650399999999991"/>
    <x v="5675"/>
  </r>
  <r>
    <s v="Shampoo"/>
    <x v="1"/>
    <s v="Luminious Skincare"/>
    <x v="14"/>
    <x v="0"/>
    <x v="1"/>
    <x v="4"/>
    <x v="4"/>
    <n v="73.275999999999996"/>
    <n v="154.9264"/>
    <x v="5676"/>
  </r>
  <r>
    <s v="Shampoo"/>
    <x v="1"/>
    <s v="Luminious Skincare"/>
    <x v="14"/>
    <x v="0"/>
    <x v="1"/>
    <x v="4"/>
    <x v="5"/>
    <n v="46.059199999999997"/>
    <n v="200.98560000000001"/>
    <x v="5677"/>
  </r>
  <r>
    <s v="Shampoo"/>
    <x v="1"/>
    <s v="Luminious Skincare"/>
    <x v="14"/>
    <x v="0"/>
    <x v="1"/>
    <x v="4"/>
    <x v="6"/>
    <n v="21.982799999999997"/>
    <n v="222.9684"/>
    <x v="5678"/>
  </r>
  <r>
    <s v="Shampoo"/>
    <x v="1"/>
    <s v="Luminious Skincare"/>
    <x v="14"/>
    <x v="0"/>
    <x v="1"/>
    <x v="4"/>
    <x v="7"/>
    <n v="29.310399999999998"/>
    <n v="252.27879999999999"/>
    <x v="5679"/>
  </r>
  <r>
    <s v="Shampoo"/>
    <x v="1"/>
    <s v="Luminious Skincare"/>
    <x v="14"/>
    <x v="0"/>
    <x v="1"/>
    <x v="4"/>
    <x v="8"/>
    <n v="34.544399999999996"/>
    <n v="286.82319999999999"/>
    <x v="5680"/>
  </r>
  <r>
    <s v="Shampoo"/>
    <x v="1"/>
    <s v="Luminious Skincare"/>
    <x v="14"/>
    <x v="0"/>
    <x v="1"/>
    <x v="4"/>
    <x v="9"/>
    <n v="43.965599999999995"/>
    <n v="330.78879999999998"/>
    <x v="5681"/>
  </r>
  <r>
    <s v="Shampoo"/>
    <x v="1"/>
    <s v="Luminious Skincare"/>
    <x v="14"/>
    <x v="0"/>
    <x v="1"/>
    <x v="4"/>
    <x v="10"/>
    <n v="19.889199999999999"/>
    <n v="350.678"/>
    <x v="5682"/>
  </r>
  <r>
    <s v="Shampoo"/>
    <x v="1"/>
    <s v="Luminious Skincare"/>
    <x v="14"/>
    <x v="0"/>
    <x v="1"/>
    <x v="5"/>
    <x v="0"/>
    <n v="53.386800000000001"/>
    <n v="53.386800000000001"/>
    <x v="5683"/>
  </r>
  <r>
    <s v="Shampoo"/>
    <x v="1"/>
    <s v="Luminious Skincare"/>
    <x v="14"/>
    <x v="0"/>
    <x v="1"/>
    <x v="5"/>
    <x v="1"/>
    <n v="13.6084"/>
    <n v="66.995199999999997"/>
    <x v="5684"/>
  </r>
  <r>
    <s v="Shampoo"/>
    <x v="1"/>
    <s v="Luminious Skincare"/>
    <x v="14"/>
    <x v="0"/>
    <x v="1"/>
    <x v="5"/>
    <x v="2"/>
    <n v="55.480399999999996"/>
    <n v="122.47559999999999"/>
    <x v="5685"/>
  </r>
  <r>
    <s v="Shampoo"/>
    <x v="1"/>
    <s v="Luminious Skincare"/>
    <x v="14"/>
    <x v="1"/>
    <x v="0"/>
    <x v="0"/>
    <x v="0"/>
    <n v="381.03519999999997"/>
    <n v="381.03519999999997"/>
    <x v="5686"/>
  </r>
  <r>
    <s v="Shampoo"/>
    <x v="1"/>
    <s v="Luminious Skincare"/>
    <x v="14"/>
    <x v="1"/>
    <x v="0"/>
    <x v="0"/>
    <x v="1"/>
    <n v="301.47839999999997"/>
    <n v="682.5136"/>
    <x v="5687"/>
  </r>
  <r>
    <s v="Shampoo"/>
    <x v="1"/>
    <s v="Luminious Skincare"/>
    <x v="14"/>
    <x v="1"/>
    <x v="0"/>
    <x v="0"/>
    <x v="2"/>
    <n v="398.83079999999995"/>
    <n v="1081.3444"/>
    <x v="5688"/>
  </r>
  <r>
    <s v="Shampoo"/>
    <x v="1"/>
    <s v="Luminious Skincare"/>
    <x v="14"/>
    <x v="1"/>
    <x v="0"/>
    <x v="0"/>
    <x v="3"/>
    <n v="252.27879999999999"/>
    <n v="1333.6232"/>
    <x v="5689"/>
  </r>
  <r>
    <s v="Shampoo"/>
    <x v="1"/>
    <s v="Luminious Skincare"/>
    <x v="14"/>
    <x v="1"/>
    <x v="0"/>
    <x v="0"/>
    <x v="4"/>
    <n v="338.1164"/>
    <n v="1671.7395999999999"/>
    <x v="5690"/>
  </r>
  <r>
    <s v="Shampoo"/>
    <x v="1"/>
    <s v="Luminious Skincare"/>
    <x v="14"/>
    <x v="1"/>
    <x v="0"/>
    <x v="0"/>
    <x v="5"/>
    <n v="341.2568"/>
    <n v="2012.9964"/>
    <x v="5691"/>
  </r>
  <r>
    <s v="Shampoo"/>
    <x v="1"/>
    <s v="Luminious Skincare"/>
    <x v="14"/>
    <x v="1"/>
    <x v="0"/>
    <x v="0"/>
    <x v="6"/>
    <n v="300.4316"/>
    <n v="2313.4279999999999"/>
    <x v="5692"/>
  </r>
  <r>
    <s v="Shampoo"/>
    <x v="1"/>
    <s v="Luminious Skincare"/>
    <x v="14"/>
    <x v="1"/>
    <x v="0"/>
    <x v="0"/>
    <x v="7"/>
    <n v="318.22719999999998"/>
    <n v="2631.6551999999997"/>
    <x v="5693"/>
  </r>
  <r>
    <s v="Shampoo"/>
    <x v="1"/>
    <s v="Luminious Skincare"/>
    <x v="14"/>
    <x v="1"/>
    <x v="0"/>
    <x v="0"/>
    <x v="8"/>
    <n v="263.79359999999997"/>
    <n v="2895.4487999999997"/>
    <x v="5694"/>
  </r>
  <r>
    <s v="Shampoo"/>
    <x v="1"/>
    <s v="Luminious Skincare"/>
    <x v="14"/>
    <x v="1"/>
    <x v="0"/>
    <x v="0"/>
    <x v="9"/>
    <n v="237.62359999999998"/>
    <n v="3133.0723999999996"/>
    <x v="5695"/>
  </r>
  <r>
    <s v="Shampoo"/>
    <x v="1"/>
    <s v="Luminious Skincare"/>
    <x v="14"/>
    <x v="1"/>
    <x v="0"/>
    <x v="0"/>
    <x v="10"/>
    <n v="273.21479999999997"/>
    <n v="3406.2871999999998"/>
    <x v="5696"/>
  </r>
  <r>
    <s v="Shampoo"/>
    <x v="1"/>
    <s v="Luminious Skincare"/>
    <x v="14"/>
    <x v="1"/>
    <x v="0"/>
    <x v="0"/>
    <x v="11"/>
    <n v="316.1336"/>
    <n v="3722.4207999999999"/>
    <x v="5697"/>
  </r>
  <r>
    <s v="Shampoo"/>
    <x v="1"/>
    <s v="Luminious Skincare"/>
    <x v="14"/>
    <x v="1"/>
    <x v="0"/>
    <x v="1"/>
    <x v="0"/>
    <n v="236.57679999999999"/>
    <n v="236.57679999999999"/>
    <x v="5698"/>
  </r>
  <r>
    <s v="Shampoo"/>
    <x v="1"/>
    <s v="Luminious Skincare"/>
    <x v="14"/>
    <x v="1"/>
    <x v="0"/>
    <x v="1"/>
    <x v="1"/>
    <n v="293.10399999999998"/>
    <n v="529.68079999999998"/>
    <x v="5699"/>
  </r>
  <r>
    <s v="Shampoo"/>
    <x v="1"/>
    <s v="Luminious Skincare"/>
    <x v="14"/>
    <x v="1"/>
    <x v="0"/>
    <x v="1"/>
    <x v="2"/>
    <n v="187.37719999999999"/>
    <n v="717.05799999999999"/>
    <x v="5700"/>
  </r>
  <r>
    <s v="Shampoo"/>
    <x v="1"/>
    <s v="Luminious Skincare"/>
    <x v="14"/>
    <x v="1"/>
    <x v="0"/>
    <x v="1"/>
    <x v="3"/>
    <n v="233.43639999999999"/>
    <n v="950.49440000000004"/>
    <x v="5701"/>
  </r>
  <r>
    <s v="Shampoo"/>
    <x v="1"/>
    <s v="Luminious Skincare"/>
    <x v="14"/>
    <x v="1"/>
    <x v="0"/>
    <x v="1"/>
    <x v="4"/>
    <n v="350.678"/>
    <n v="1301.1723999999999"/>
    <x v="5702"/>
  </r>
  <r>
    <s v="Shampoo"/>
    <x v="1"/>
    <s v="Luminious Skincare"/>
    <x v="14"/>
    <x v="1"/>
    <x v="0"/>
    <x v="1"/>
    <x v="5"/>
    <n v="275.30840000000001"/>
    <n v="1576.4807999999998"/>
    <x v="5703"/>
  </r>
  <r>
    <s v="Shampoo"/>
    <x v="1"/>
    <s v="Luminious Skincare"/>
    <x v="14"/>
    <x v="1"/>
    <x v="0"/>
    <x v="1"/>
    <x v="6"/>
    <n v="285.77639999999997"/>
    <n v="1862.2571999999998"/>
    <x v="5704"/>
  </r>
  <r>
    <s v="Shampoo"/>
    <x v="1"/>
    <s v="Luminious Skincare"/>
    <x v="14"/>
    <x v="1"/>
    <x v="0"/>
    <x v="1"/>
    <x v="7"/>
    <n v="288.91679999999997"/>
    <n v="2151.174"/>
    <x v="5705"/>
  </r>
  <r>
    <s v="Shampoo"/>
    <x v="1"/>
    <s v="Luminious Skincare"/>
    <x v="14"/>
    <x v="1"/>
    <x v="0"/>
    <x v="1"/>
    <x v="8"/>
    <n v="210.4068"/>
    <n v="2361.5808000000002"/>
    <x v="5706"/>
  </r>
  <r>
    <s v="Shampoo"/>
    <x v="1"/>
    <s v="Luminious Skincare"/>
    <x v="14"/>
    <x v="1"/>
    <x v="0"/>
    <x v="1"/>
    <x v="9"/>
    <n v="267.98079999999999"/>
    <n v="2629.5616"/>
    <x v="5707"/>
  </r>
  <r>
    <s v="Shampoo"/>
    <x v="1"/>
    <s v="Luminious Skincare"/>
    <x v="14"/>
    <x v="1"/>
    <x v="0"/>
    <x v="1"/>
    <x v="10"/>
    <n v="107.82039999999999"/>
    <n v="2737.3820000000001"/>
    <x v="5708"/>
  </r>
  <r>
    <s v="Shampoo"/>
    <x v="1"/>
    <s v="Luminious Skincare"/>
    <x v="14"/>
    <x v="1"/>
    <x v="0"/>
    <x v="1"/>
    <x v="11"/>
    <n v="103.6332"/>
    <n v="2841.0152000000003"/>
    <x v="5709"/>
  </r>
  <r>
    <s v="Shampoo"/>
    <x v="1"/>
    <s v="Luminious Skincare"/>
    <x v="14"/>
    <x v="1"/>
    <x v="0"/>
    <x v="2"/>
    <x v="0"/>
    <n v="148.6456"/>
    <n v="148.6456"/>
    <x v="5710"/>
  </r>
  <r>
    <s v="Shampoo"/>
    <x v="1"/>
    <s v="Luminious Skincare"/>
    <x v="14"/>
    <x v="1"/>
    <x v="0"/>
    <x v="2"/>
    <x v="1"/>
    <n v="40.825199999999995"/>
    <n v="189.4708"/>
    <x v="5711"/>
  </r>
  <r>
    <s v="Shampoo"/>
    <x v="1"/>
    <s v="Luminious Skincare"/>
    <x v="14"/>
    <x v="1"/>
    <x v="0"/>
    <x v="2"/>
    <x v="2"/>
    <n v="28.2636"/>
    <n v="217.73439999999999"/>
    <x v="5712"/>
  </r>
  <r>
    <s v="Shampoo"/>
    <x v="1"/>
    <s v="Luminious Skincare"/>
    <x v="14"/>
    <x v="1"/>
    <x v="0"/>
    <x v="2"/>
    <x v="3"/>
    <n v="27.216799999999999"/>
    <n v="244.9512"/>
    <x v="5713"/>
  </r>
  <r>
    <s v="Shampoo"/>
    <x v="1"/>
    <s v="Luminious Skincare"/>
    <x v="14"/>
    <x v="1"/>
    <x v="0"/>
    <x v="2"/>
    <x v="4"/>
    <n v="29.310399999999998"/>
    <n v="274.26159999999999"/>
    <x v="5714"/>
  </r>
  <r>
    <s v="Shampoo"/>
    <x v="1"/>
    <s v="Luminious Skincare"/>
    <x v="14"/>
    <x v="1"/>
    <x v="0"/>
    <x v="2"/>
    <x v="5"/>
    <n v="19.889199999999999"/>
    <n v="294.1508"/>
    <x v="5715"/>
  </r>
  <r>
    <s v="Shampoo"/>
    <x v="1"/>
    <s v="Luminious Skincare"/>
    <x v="14"/>
    <x v="1"/>
    <x v="0"/>
    <x v="2"/>
    <x v="6"/>
    <n v="9.4211999999999989"/>
    <n v="303.572"/>
    <x v="5716"/>
  </r>
  <r>
    <s v="Shampoo"/>
    <x v="1"/>
    <s v="Luminious Skincare"/>
    <x v="14"/>
    <x v="1"/>
    <x v="0"/>
    <x v="2"/>
    <x v="7"/>
    <n v="15.702"/>
    <n v="319.274"/>
    <x v="5717"/>
  </r>
  <r>
    <s v="Shampoo"/>
    <x v="1"/>
    <s v="Luminious Skincare"/>
    <x v="14"/>
    <x v="1"/>
    <x v="0"/>
    <x v="2"/>
    <x v="8"/>
    <n v="7.3275999999999994"/>
    <n v="326.60160000000002"/>
    <x v="5718"/>
  </r>
  <r>
    <s v="Shampoo"/>
    <x v="1"/>
    <s v="Luminious Skincare"/>
    <x v="14"/>
    <x v="1"/>
    <x v="0"/>
    <x v="2"/>
    <x v="9"/>
    <n v="7.3275999999999994"/>
    <n v="333.92920000000004"/>
    <x v="5719"/>
  </r>
  <r>
    <s v="Shampoo"/>
    <x v="1"/>
    <s v="Luminious Skincare"/>
    <x v="14"/>
    <x v="1"/>
    <x v="0"/>
    <x v="2"/>
    <x v="10"/>
    <n v="10.468"/>
    <n v="344.39720000000005"/>
    <x v="5720"/>
  </r>
  <r>
    <s v="Shampoo"/>
    <x v="1"/>
    <s v="Luminious Skincare"/>
    <x v="14"/>
    <x v="1"/>
    <x v="0"/>
    <x v="2"/>
    <x v="11"/>
    <n v="9.4211999999999989"/>
    <n v="353.81840000000005"/>
    <x v="5721"/>
  </r>
  <r>
    <s v="Shampoo"/>
    <x v="1"/>
    <s v="Luminious Skincare"/>
    <x v="14"/>
    <x v="1"/>
    <x v="0"/>
    <x v="3"/>
    <x v="0"/>
    <n v="8.3743999999999996"/>
    <n v="8.3743999999999996"/>
    <x v="5722"/>
  </r>
  <r>
    <s v="Shampoo"/>
    <x v="1"/>
    <s v="Luminious Skincare"/>
    <x v="14"/>
    <x v="1"/>
    <x v="0"/>
    <x v="3"/>
    <x v="1"/>
    <n v="4.1871999999999998"/>
    <n v="12.561599999999999"/>
    <x v="5723"/>
  </r>
  <r>
    <s v="Shampoo"/>
    <x v="1"/>
    <s v="Luminious Skincare"/>
    <x v="14"/>
    <x v="1"/>
    <x v="0"/>
    <x v="3"/>
    <x v="2"/>
    <n v="6.2807999999999993"/>
    <n v="18.842399999999998"/>
    <x v="5724"/>
  </r>
  <r>
    <s v="Shampoo"/>
    <x v="1"/>
    <s v="Luminious Skincare"/>
    <x v="14"/>
    <x v="1"/>
    <x v="0"/>
    <x v="3"/>
    <x v="3"/>
    <n v="16.748799999999999"/>
    <n v="35.591200000000001"/>
    <x v="5725"/>
  </r>
  <r>
    <s v="Shampoo"/>
    <x v="1"/>
    <s v="Luminious Skincare"/>
    <x v="14"/>
    <x v="1"/>
    <x v="0"/>
    <x v="3"/>
    <x v="4"/>
    <n v="16.748799999999999"/>
    <n v="52.34"/>
    <x v="5726"/>
  </r>
  <r>
    <s v="Shampoo"/>
    <x v="1"/>
    <s v="Luminious Skincare"/>
    <x v="14"/>
    <x v="1"/>
    <x v="0"/>
    <x v="3"/>
    <x v="5"/>
    <n v="4.1871999999999998"/>
    <n v="56.527200000000001"/>
    <x v="5727"/>
  </r>
  <r>
    <s v="Shampoo"/>
    <x v="1"/>
    <s v="Luminious Skincare"/>
    <x v="14"/>
    <x v="1"/>
    <x v="0"/>
    <x v="3"/>
    <x v="7"/>
    <n v="4.1871999999999998"/>
    <n v="60.714399999999998"/>
    <x v="5621"/>
  </r>
  <r>
    <s v="Shampoo"/>
    <x v="1"/>
    <s v="Luminious Skincare"/>
    <x v="14"/>
    <x v="1"/>
    <x v="0"/>
    <x v="3"/>
    <x v="8"/>
    <n v="4.1871999999999998"/>
    <n v="64.901600000000002"/>
    <x v="5728"/>
  </r>
  <r>
    <s v="Shampoo"/>
    <x v="1"/>
    <s v="Luminious Skincare"/>
    <x v="14"/>
    <x v="1"/>
    <x v="0"/>
    <x v="3"/>
    <x v="9"/>
    <n v="3.1403999999999996"/>
    <n v="68.042000000000002"/>
    <x v="5729"/>
  </r>
  <r>
    <s v="Shampoo"/>
    <x v="1"/>
    <s v="Luminious Skincare"/>
    <x v="14"/>
    <x v="1"/>
    <x v="0"/>
    <x v="3"/>
    <x v="10"/>
    <n v="4.1871999999999998"/>
    <n v="72.229200000000006"/>
    <x v="5730"/>
  </r>
  <r>
    <s v="Shampoo"/>
    <x v="1"/>
    <s v="Luminious Skincare"/>
    <x v="14"/>
    <x v="1"/>
    <x v="0"/>
    <x v="3"/>
    <x v="11"/>
    <n v="2.0935999999999999"/>
    <n v="74.322800000000001"/>
    <x v="5731"/>
  </r>
  <r>
    <s v="Shampoo"/>
    <x v="1"/>
    <s v="Luminious Skincare"/>
    <x v="14"/>
    <x v="1"/>
    <x v="0"/>
    <x v="4"/>
    <x v="0"/>
    <n v="2.0935999999999999"/>
    <n v="2.0935999999999999"/>
    <x v="5732"/>
  </r>
  <r>
    <s v="Shampoo"/>
    <x v="1"/>
    <s v="Luminious Skincare"/>
    <x v="14"/>
    <x v="1"/>
    <x v="0"/>
    <x v="4"/>
    <x v="1"/>
    <n v="2.0935999999999999"/>
    <n v="4.1871999999999998"/>
    <x v="5733"/>
  </r>
  <r>
    <s v="Shampoo"/>
    <x v="1"/>
    <s v="Luminious Skincare"/>
    <x v="14"/>
    <x v="1"/>
    <x v="0"/>
    <x v="4"/>
    <x v="3"/>
    <n v="5.234"/>
    <n v="9.4211999999999989"/>
    <x v="5734"/>
  </r>
  <r>
    <s v="Shampoo"/>
    <x v="1"/>
    <s v="Luminious Skincare"/>
    <x v="14"/>
    <x v="1"/>
    <x v="0"/>
    <x v="4"/>
    <x v="4"/>
    <n v="2.0935999999999999"/>
    <n v="11.514799999999999"/>
    <x v="5735"/>
  </r>
  <r>
    <s v="Shampoo"/>
    <x v="1"/>
    <s v="Luminious Skincare"/>
    <x v="14"/>
    <x v="1"/>
    <x v="0"/>
    <x v="4"/>
    <x v="7"/>
    <n v="4.1871999999999998"/>
    <n v="15.701999999999998"/>
    <x v="5736"/>
  </r>
  <r>
    <s v="Shampoo"/>
    <x v="1"/>
    <s v="Luminious Skincare"/>
    <x v="14"/>
    <x v="1"/>
    <x v="0"/>
    <x v="4"/>
    <x v="8"/>
    <n v="2.0935999999999999"/>
    <n v="17.795599999999997"/>
    <x v="5737"/>
  </r>
  <r>
    <s v="Shampoo"/>
    <x v="1"/>
    <s v="Luminious Skincare"/>
    <x v="14"/>
    <x v="1"/>
    <x v="0"/>
    <x v="4"/>
    <x v="9"/>
    <n v="3.1403999999999996"/>
    <n v="20.935999999999996"/>
    <x v="5737"/>
  </r>
  <r>
    <s v="Shampoo"/>
    <x v="1"/>
    <s v="Luminious Skincare"/>
    <x v="14"/>
    <x v="1"/>
    <x v="0"/>
    <x v="4"/>
    <x v="10"/>
    <n v="2.0935999999999999"/>
    <n v="23.029599999999995"/>
    <x v="5738"/>
  </r>
  <r>
    <s v="Shampoo"/>
    <x v="1"/>
    <s v="Luminious Skincare"/>
    <x v="14"/>
    <x v="1"/>
    <x v="0"/>
    <x v="4"/>
    <x v="11"/>
    <n v="2.0935999999999999"/>
    <n v="25.123199999999994"/>
    <x v="5738"/>
  </r>
  <r>
    <s v="Shampoo"/>
    <x v="1"/>
    <s v="Luminious Skincare"/>
    <x v="14"/>
    <x v="1"/>
    <x v="0"/>
    <x v="5"/>
    <x v="0"/>
    <n v="6.2807999999999993"/>
    <n v="6.2807999999999993"/>
    <x v="5739"/>
  </r>
  <r>
    <s v="Shampoo"/>
    <x v="1"/>
    <s v="Luminious Skincare"/>
    <x v="14"/>
    <x v="1"/>
    <x v="0"/>
    <x v="5"/>
    <x v="1"/>
    <n v="2.0935999999999999"/>
    <n v="8.3743999999999996"/>
    <x v="5740"/>
  </r>
  <r>
    <s v="Shampoo"/>
    <x v="1"/>
    <s v="Luminious Skincare"/>
    <x v="14"/>
    <x v="1"/>
    <x v="0"/>
    <x v="5"/>
    <x v="2"/>
    <n v="3.1403999999999996"/>
    <n v="11.514799999999999"/>
    <x v="5741"/>
  </r>
  <r>
    <s v="Shampoo"/>
    <x v="1"/>
    <s v="Luminious Skincare"/>
    <x v="14"/>
    <x v="1"/>
    <x v="1"/>
    <x v="0"/>
    <x v="0"/>
    <n v="1886.3335999999999"/>
    <n v="1886.3335999999999"/>
    <x v="5742"/>
  </r>
  <r>
    <s v="Shampoo"/>
    <x v="1"/>
    <s v="Luminious Skincare"/>
    <x v="14"/>
    <x v="1"/>
    <x v="1"/>
    <x v="0"/>
    <x v="1"/>
    <n v="1491.6899999999998"/>
    <n v="3378.0235999999995"/>
    <x v="5743"/>
  </r>
  <r>
    <s v="Shampoo"/>
    <x v="1"/>
    <s v="Luminious Skincare"/>
    <x v="14"/>
    <x v="1"/>
    <x v="1"/>
    <x v="0"/>
    <x v="2"/>
    <n v="1974.2647999999999"/>
    <n v="5352.2883999999995"/>
    <x v="5744"/>
  </r>
  <r>
    <s v="Shampoo"/>
    <x v="1"/>
    <s v="Luminious Skincare"/>
    <x v="14"/>
    <x v="1"/>
    <x v="1"/>
    <x v="0"/>
    <x v="3"/>
    <n v="1247.7855999999999"/>
    <n v="6600.0739999999996"/>
    <x v="5745"/>
  </r>
  <r>
    <s v="Shampoo"/>
    <x v="1"/>
    <s v="Luminious Skincare"/>
    <x v="14"/>
    <x v="1"/>
    <x v="1"/>
    <x v="0"/>
    <x v="4"/>
    <n v="1672.7864"/>
    <n v="8272.8603999999996"/>
    <x v="5746"/>
  </r>
  <r>
    <s v="Shampoo"/>
    <x v="1"/>
    <s v="Luminious Skincare"/>
    <x v="14"/>
    <x v="1"/>
    <x v="1"/>
    <x v="0"/>
    <x v="5"/>
    <n v="1690.5819999999999"/>
    <n v="9963.4423999999999"/>
    <x v="5747"/>
  </r>
  <r>
    <s v="Shampoo"/>
    <x v="1"/>
    <s v="Luminious Skincare"/>
    <x v="14"/>
    <x v="1"/>
    <x v="1"/>
    <x v="0"/>
    <x v="6"/>
    <n v="1489.5963999999999"/>
    <n v="11453.0388"/>
    <x v="5748"/>
  </r>
  <r>
    <s v="Shampoo"/>
    <x v="1"/>
    <s v="Luminious Skincare"/>
    <x v="14"/>
    <x v="1"/>
    <x v="1"/>
    <x v="0"/>
    <x v="7"/>
    <n v="1575.434"/>
    <n v="13028.4728"/>
    <x v="5749"/>
  </r>
  <r>
    <s v="Shampoo"/>
    <x v="1"/>
    <s v="Luminious Skincare"/>
    <x v="14"/>
    <x v="1"/>
    <x v="1"/>
    <x v="0"/>
    <x v="8"/>
    <n v="1305.3596"/>
    <n v="14333.832399999999"/>
    <x v="5750"/>
  </r>
  <r>
    <s v="Shampoo"/>
    <x v="1"/>
    <s v="Luminious Skincare"/>
    <x v="14"/>
    <x v="1"/>
    <x v="1"/>
    <x v="0"/>
    <x v="9"/>
    <n v="1174.5095999999999"/>
    <n v="15508.341999999999"/>
    <x v="5751"/>
  </r>
  <r>
    <s v="Shampoo"/>
    <x v="1"/>
    <s v="Luminious Skincare"/>
    <x v="14"/>
    <x v="1"/>
    <x v="1"/>
    <x v="0"/>
    <x v="10"/>
    <n v="1350.3719999999998"/>
    <n v="16858.714"/>
    <x v="5752"/>
  </r>
  <r>
    <s v="Shampoo"/>
    <x v="1"/>
    <s v="Luminious Skincare"/>
    <x v="14"/>
    <x v="1"/>
    <x v="1"/>
    <x v="0"/>
    <x v="11"/>
    <n v="1564.9659999999999"/>
    <n v="18423.68"/>
    <x v="5753"/>
  </r>
  <r>
    <s v="Shampoo"/>
    <x v="1"/>
    <s v="Luminious Skincare"/>
    <x v="14"/>
    <x v="1"/>
    <x v="1"/>
    <x v="1"/>
    <x v="0"/>
    <n v="1173.4628"/>
    <n v="1173.4628"/>
    <x v="5754"/>
  </r>
  <r>
    <s v="Shampoo"/>
    <x v="1"/>
    <s v="Luminious Skincare"/>
    <x v="14"/>
    <x v="1"/>
    <x v="1"/>
    <x v="1"/>
    <x v="1"/>
    <n v="1452.9584"/>
    <n v="2626.4211999999998"/>
    <x v="5755"/>
  </r>
  <r>
    <s v="Shampoo"/>
    <x v="1"/>
    <s v="Luminious Skincare"/>
    <x v="14"/>
    <x v="1"/>
    <x v="1"/>
    <x v="1"/>
    <x v="2"/>
    <n v="927.46479999999997"/>
    <n v="3553.8859999999995"/>
    <x v="5756"/>
  </r>
  <r>
    <s v="Shampoo"/>
    <x v="1"/>
    <s v="Luminious Skincare"/>
    <x v="14"/>
    <x v="1"/>
    <x v="1"/>
    <x v="1"/>
    <x v="3"/>
    <n v="1156.7139999999999"/>
    <n v="4710.5999999999995"/>
    <x v="5757"/>
  </r>
  <r>
    <s v="Shampoo"/>
    <x v="1"/>
    <s v="Luminious Skincare"/>
    <x v="14"/>
    <x v="1"/>
    <x v="1"/>
    <x v="1"/>
    <x v="4"/>
    <n v="1733.5008"/>
    <n v="6444.1007999999993"/>
    <x v="5758"/>
  </r>
  <r>
    <s v="Shampoo"/>
    <x v="1"/>
    <s v="Luminious Skincare"/>
    <x v="14"/>
    <x v="1"/>
    <x v="1"/>
    <x v="1"/>
    <x v="5"/>
    <n v="1360.84"/>
    <n v="7804.9407999999994"/>
    <x v="5759"/>
  </r>
  <r>
    <s v="Shampoo"/>
    <x v="1"/>
    <s v="Luminious Skincare"/>
    <x v="14"/>
    <x v="1"/>
    <x v="1"/>
    <x v="1"/>
    <x v="6"/>
    <n v="1412.1332"/>
    <n v="9217.0739999999987"/>
    <x v="5760"/>
  </r>
  <r>
    <s v="Shampoo"/>
    <x v="1"/>
    <s v="Luminious Skincare"/>
    <x v="14"/>
    <x v="1"/>
    <x v="1"/>
    <x v="1"/>
    <x v="7"/>
    <n v="1428.8819999999998"/>
    <n v="10645.955999999998"/>
    <x v="5761"/>
  </r>
  <r>
    <s v="Shampoo"/>
    <x v="1"/>
    <s v="Luminious Skincare"/>
    <x v="14"/>
    <x v="1"/>
    <x v="1"/>
    <x v="1"/>
    <x v="8"/>
    <n v="1042.6127999999999"/>
    <n v="11688.568799999997"/>
    <x v="5762"/>
  </r>
  <r>
    <s v="Shampoo"/>
    <x v="1"/>
    <s v="Luminious Skincare"/>
    <x v="14"/>
    <x v="1"/>
    <x v="1"/>
    <x v="1"/>
    <x v="9"/>
    <n v="1328.3891999999998"/>
    <n v="13016.957999999997"/>
    <x v="5763"/>
  </r>
  <r>
    <s v="Shampoo"/>
    <x v="1"/>
    <s v="Luminious Skincare"/>
    <x v="14"/>
    <x v="1"/>
    <x v="1"/>
    <x v="1"/>
    <x v="10"/>
    <n v="533.86799999999994"/>
    <n v="13550.825999999997"/>
    <x v="5764"/>
  </r>
  <r>
    <s v="Shampoo"/>
    <x v="1"/>
    <s v="Luminious Skincare"/>
    <x v="14"/>
    <x v="1"/>
    <x v="1"/>
    <x v="1"/>
    <x v="11"/>
    <n v="511.8852"/>
    <n v="14062.711199999998"/>
    <x v="5765"/>
  </r>
  <r>
    <s v="Shampoo"/>
    <x v="1"/>
    <s v="Luminious Skincare"/>
    <x v="14"/>
    <x v="1"/>
    <x v="1"/>
    <x v="2"/>
    <x v="0"/>
    <n v="735.90039999999999"/>
    <n v="735.90039999999999"/>
    <x v="5766"/>
  </r>
  <r>
    <s v="Shampoo"/>
    <x v="1"/>
    <s v="Luminious Skincare"/>
    <x v="14"/>
    <x v="1"/>
    <x v="1"/>
    <x v="2"/>
    <x v="1"/>
    <n v="202.0324"/>
    <n v="937.93280000000004"/>
    <x v="5767"/>
  </r>
  <r>
    <s v="Shampoo"/>
    <x v="1"/>
    <s v="Luminious Skincare"/>
    <x v="14"/>
    <x v="1"/>
    <x v="1"/>
    <x v="2"/>
    <x v="2"/>
    <n v="139.2244"/>
    <n v="1077.1572000000001"/>
    <x v="5768"/>
  </r>
  <r>
    <s v="Shampoo"/>
    <x v="1"/>
    <s v="Luminious Skincare"/>
    <x v="14"/>
    <x v="1"/>
    <x v="1"/>
    <x v="2"/>
    <x v="3"/>
    <n v="136.084"/>
    <n v="1213.2412000000002"/>
    <x v="5769"/>
  </r>
  <r>
    <s v="Shampoo"/>
    <x v="1"/>
    <s v="Luminious Skincare"/>
    <x v="14"/>
    <x v="1"/>
    <x v="1"/>
    <x v="2"/>
    <x v="4"/>
    <n v="144.45839999999998"/>
    <n v="1357.6996000000001"/>
    <x v="5770"/>
  </r>
  <r>
    <s v="Shampoo"/>
    <x v="1"/>
    <s v="Luminious Skincare"/>
    <x v="14"/>
    <x v="1"/>
    <x v="1"/>
    <x v="2"/>
    <x v="5"/>
    <n v="100.49279999999999"/>
    <n v="1458.1924000000001"/>
    <x v="5771"/>
  </r>
  <r>
    <s v="Shampoo"/>
    <x v="1"/>
    <s v="Luminious Skincare"/>
    <x v="14"/>
    <x v="1"/>
    <x v="1"/>
    <x v="2"/>
    <x v="6"/>
    <n v="47.105999999999995"/>
    <n v="1505.2984000000001"/>
    <x v="5772"/>
  </r>
  <r>
    <s v="Shampoo"/>
    <x v="1"/>
    <s v="Luminious Skincare"/>
    <x v="14"/>
    <x v="1"/>
    <x v="1"/>
    <x v="2"/>
    <x v="7"/>
    <n v="78.509999999999991"/>
    <n v="1583.8084000000001"/>
    <x v="5773"/>
  </r>
  <r>
    <s v="Shampoo"/>
    <x v="1"/>
    <s v="Luminious Skincare"/>
    <x v="14"/>
    <x v="1"/>
    <x v="1"/>
    <x v="2"/>
    <x v="8"/>
    <n v="33.497599999999998"/>
    <n v="1617.306"/>
    <x v="5774"/>
  </r>
  <r>
    <s v="Shampoo"/>
    <x v="1"/>
    <s v="Luminious Skincare"/>
    <x v="14"/>
    <x v="1"/>
    <x v="1"/>
    <x v="2"/>
    <x v="9"/>
    <n v="36.637999999999998"/>
    <n v="1653.944"/>
    <x v="5775"/>
  </r>
  <r>
    <s v="Shampoo"/>
    <x v="1"/>
    <s v="Luminious Skincare"/>
    <x v="14"/>
    <x v="1"/>
    <x v="1"/>
    <x v="2"/>
    <x v="10"/>
    <n v="50.246399999999994"/>
    <n v="1704.1904"/>
    <x v="5776"/>
  </r>
  <r>
    <s v="Shampoo"/>
    <x v="1"/>
    <s v="Luminious Skincare"/>
    <x v="14"/>
    <x v="1"/>
    <x v="1"/>
    <x v="2"/>
    <x v="11"/>
    <n v="47.105999999999995"/>
    <n v="1751.2963999999999"/>
    <x v="5566"/>
  </r>
  <r>
    <s v="Shampoo"/>
    <x v="1"/>
    <s v="Luminious Skincare"/>
    <x v="14"/>
    <x v="1"/>
    <x v="1"/>
    <x v="3"/>
    <x v="0"/>
    <n v="41.872"/>
    <n v="41.872"/>
    <x v="5777"/>
  </r>
  <r>
    <s v="Shampoo"/>
    <x v="1"/>
    <s v="Luminious Skincare"/>
    <x v="14"/>
    <x v="1"/>
    <x v="1"/>
    <x v="3"/>
    <x v="1"/>
    <n v="19.889199999999999"/>
    <n v="61.761200000000002"/>
    <x v="5778"/>
  </r>
  <r>
    <s v="Shampoo"/>
    <x v="1"/>
    <s v="Luminious Skincare"/>
    <x v="14"/>
    <x v="1"/>
    <x v="1"/>
    <x v="3"/>
    <x v="2"/>
    <n v="29.310399999999998"/>
    <n v="91.071600000000004"/>
    <x v="5779"/>
  </r>
  <r>
    <s v="Shampoo"/>
    <x v="1"/>
    <s v="Luminious Skincare"/>
    <x v="14"/>
    <x v="1"/>
    <x v="1"/>
    <x v="3"/>
    <x v="3"/>
    <n v="81.650399999999991"/>
    <n v="172.72199999999998"/>
    <x v="5780"/>
  </r>
  <r>
    <s v="Shampoo"/>
    <x v="1"/>
    <s v="Luminious Skincare"/>
    <x v="14"/>
    <x v="1"/>
    <x v="1"/>
    <x v="3"/>
    <x v="4"/>
    <n v="81.650399999999991"/>
    <n v="254.37239999999997"/>
    <x v="5781"/>
  </r>
  <r>
    <s v="Shampoo"/>
    <x v="1"/>
    <s v="Luminious Skincare"/>
    <x v="14"/>
    <x v="1"/>
    <x v="1"/>
    <x v="3"/>
    <x v="5"/>
    <n v="21.982799999999997"/>
    <n v="276.35519999999997"/>
    <x v="5782"/>
  </r>
  <r>
    <s v="Shampoo"/>
    <x v="1"/>
    <s v="Luminious Skincare"/>
    <x v="14"/>
    <x v="1"/>
    <x v="1"/>
    <x v="3"/>
    <x v="7"/>
    <n v="18.842399999999998"/>
    <n v="295.19759999999997"/>
    <x v="5783"/>
  </r>
  <r>
    <s v="Shampoo"/>
    <x v="1"/>
    <s v="Luminious Skincare"/>
    <x v="14"/>
    <x v="1"/>
    <x v="1"/>
    <x v="3"/>
    <x v="8"/>
    <n v="21.982799999999997"/>
    <n v="317.18039999999996"/>
    <x v="5784"/>
  </r>
  <r>
    <s v="Shampoo"/>
    <x v="1"/>
    <s v="Luminious Skincare"/>
    <x v="14"/>
    <x v="1"/>
    <x v="1"/>
    <x v="3"/>
    <x v="9"/>
    <n v="15.702"/>
    <n v="332.88239999999996"/>
    <x v="5785"/>
  </r>
  <r>
    <s v="Shampoo"/>
    <x v="1"/>
    <s v="Luminious Skincare"/>
    <x v="14"/>
    <x v="1"/>
    <x v="1"/>
    <x v="3"/>
    <x v="10"/>
    <n v="23.029599999999999"/>
    <n v="355.91199999999998"/>
    <x v="5786"/>
  </r>
  <r>
    <s v="Shampoo"/>
    <x v="1"/>
    <s v="Luminious Skincare"/>
    <x v="14"/>
    <x v="1"/>
    <x v="1"/>
    <x v="3"/>
    <x v="11"/>
    <n v="9.4211999999999989"/>
    <n v="365.33319999999998"/>
    <x v="5787"/>
  </r>
  <r>
    <s v="Shampoo"/>
    <x v="1"/>
    <s v="Luminious Skincare"/>
    <x v="14"/>
    <x v="1"/>
    <x v="1"/>
    <x v="4"/>
    <x v="0"/>
    <n v="10.468"/>
    <n v="10.468"/>
    <x v="5788"/>
  </r>
  <r>
    <s v="Shampoo"/>
    <x v="1"/>
    <s v="Luminious Skincare"/>
    <x v="14"/>
    <x v="1"/>
    <x v="1"/>
    <x v="4"/>
    <x v="1"/>
    <n v="10.468"/>
    <n v="20.936"/>
    <x v="5789"/>
  </r>
  <r>
    <s v="Shampoo"/>
    <x v="1"/>
    <s v="Luminious Skincare"/>
    <x v="14"/>
    <x v="1"/>
    <x v="1"/>
    <x v="4"/>
    <x v="3"/>
    <n v="27.216799999999999"/>
    <n v="48.152799999999999"/>
    <x v="5790"/>
  </r>
  <r>
    <s v="Shampoo"/>
    <x v="1"/>
    <s v="Luminious Skincare"/>
    <x v="14"/>
    <x v="1"/>
    <x v="1"/>
    <x v="4"/>
    <x v="4"/>
    <n v="8.3743999999999996"/>
    <n v="56.527200000000001"/>
    <x v="5791"/>
  </r>
  <r>
    <s v="Shampoo"/>
    <x v="1"/>
    <s v="Luminious Skincare"/>
    <x v="14"/>
    <x v="1"/>
    <x v="1"/>
    <x v="4"/>
    <x v="7"/>
    <n v="21.982799999999997"/>
    <n v="78.509999999999991"/>
    <x v="5792"/>
  </r>
  <r>
    <s v="Shampoo"/>
    <x v="1"/>
    <s v="Luminious Skincare"/>
    <x v="14"/>
    <x v="1"/>
    <x v="1"/>
    <x v="4"/>
    <x v="8"/>
    <n v="11.514799999999999"/>
    <n v="90.024799999999985"/>
    <x v="5793"/>
  </r>
  <r>
    <s v="Shampoo"/>
    <x v="1"/>
    <s v="Luminious Skincare"/>
    <x v="14"/>
    <x v="1"/>
    <x v="1"/>
    <x v="4"/>
    <x v="9"/>
    <n v="15.702"/>
    <n v="105.72679999999998"/>
    <x v="5793"/>
  </r>
  <r>
    <s v="Shampoo"/>
    <x v="1"/>
    <s v="Luminious Skincare"/>
    <x v="14"/>
    <x v="1"/>
    <x v="1"/>
    <x v="4"/>
    <x v="10"/>
    <n v="8.3743999999999996"/>
    <n v="114.10119999999998"/>
    <x v="5794"/>
  </r>
  <r>
    <s v="Shampoo"/>
    <x v="1"/>
    <s v="Luminious Skincare"/>
    <x v="14"/>
    <x v="1"/>
    <x v="1"/>
    <x v="4"/>
    <x v="11"/>
    <n v="9.4211999999999989"/>
    <n v="123.52239999999998"/>
    <x v="5794"/>
  </r>
  <r>
    <s v="Shampoo"/>
    <x v="1"/>
    <s v="Luminious Skincare"/>
    <x v="14"/>
    <x v="1"/>
    <x v="1"/>
    <x v="5"/>
    <x v="0"/>
    <n v="29.310399999999998"/>
    <n v="29.310399999999998"/>
    <x v="5795"/>
  </r>
  <r>
    <s v="Shampoo"/>
    <x v="1"/>
    <s v="Luminious Skincare"/>
    <x v="14"/>
    <x v="1"/>
    <x v="1"/>
    <x v="5"/>
    <x v="1"/>
    <n v="8.3743999999999996"/>
    <n v="37.684799999999996"/>
    <x v="5796"/>
  </r>
  <r>
    <s v="Shampoo"/>
    <x v="1"/>
    <s v="Luminious Skincare"/>
    <x v="14"/>
    <x v="1"/>
    <x v="1"/>
    <x v="5"/>
    <x v="2"/>
    <n v="15.702"/>
    <n v="53.386799999999994"/>
    <x v="5797"/>
  </r>
  <r>
    <s v="Shampoo"/>
    <x v="1"/>
    <s v="Luminious Skincare"/>
    <x v="14"/>
    <x v="2"/>
    <x v="0"/>
    <x v="0"/>
    <x v="0"/>
    <n v="165.39439999999999"/>
    <n v="165.39439999999999"/>
    <x v="5798"/>
  </r>
  <r>
    <s v="Shampoo"/>
    <x v="1"/>
    <s v="Luminious Skincare"/>
    <x v="14"/>
    <x v="2"/>
    <x v="0"/>
    <x v="0"/>
    <x v="1"/>
    <n v="188.42399999999998"/>
    <n v="353.8184"/>
    <x v="5799"/>
  </r>
  <r>
    <s v="Shampoo"/>
    <x v="1"/>
    <s v="Luminious Skincare"/>
    <x v="14"/>
    <x v="2"/>
    <x v="0"/>
    <x v="0"/>
    <x v="2"/>
    <n v="241.8108"/>
    <n v="595.62919999999997"/>
    <x v="5800"/>
  </r>
  <r>
    <s v="Shampoo"/>
    <x v="1"/>
    <s v="Luminious Skincare"/>
    <x v="14"/>
    <x v="2"/>
    <x v="0"/>
    <x v="0"/>
    <x v="3"/>
    <n v="259.60640000000001"/>
    <n v="855.23559999999998"/>
    <x v="5801"/>
  </r>
  <r>
    <s v="Shampoo"/>
    <x v="1"/>
    <s v="Luminious Skincare"/>
    <x v="14"/>
    <x v="2"/>
    <x v="0"/>
    <x v="0"/>
    <x v="4"/>
    <n v="146.55199999999999"/>
    <n v="1001.7876"/>
    <x v="5802"/>
  </r>
  <r>
    <s v="Shampoo"/>
    <x v="1"/>
    <s v="Luminious Skincare"/>
    <x v="14"/>
    <x v="2"/>
    <x v="0"/>
    <x v="0"/>
    <x v="5"/>
    <n v="261.7"/>
    <n v="1263.4875999999999"/>
    <x v="5803"/>
  </r>
  <r>
    <s v="Shampoo"/>
    <x v="1"/>
    <s v="Luminious Skincare"/>
    <x v="14"/>
    <x v="2"/>
    <x v="0"/>
    <x v="0"/>
    <x v="6"/>
    <n v="188.42399999999998"/>
    <n v="1451.9115999999999"/>
    <x v="5804"/>
  </r>
  <r>
    <s v="Shampoo"/>
    <x v="1"/>
    <s v="Luminious Skincare"/>
    <x v="14"/>
    <x v="2"/>
    <x v="0"/>
    <x v="0"/>
    <x v="7"/>
    <n v="140.27119999999999"/>
    <n v="1592.1827999999998"/>
    <x v="5805"/>
  </r>
  <r>
    <s v="Shampoo"/>
    <x v="1"/>
    <s v="Luminious Skincare"/>
    <x v="14"/>
    <x v="2"/>
    <x v="0"/>
    <x v="0"/>
    <x v="8"/>
    <n v="177.95599999999999"/>
    <n v="1770.1387999999997"/>
    <x v="5806"/>
  </r>
  <r>
    <s v="Shampoo"/>
    <x v="1"/>
    <s v="Luminious Skincare"/>
    <x v="14"/>
    <x v="2"/>
    <x v="0"/>
    <x v="0"/>
    <x v="9"/>
    <n v="212.50039999999998"/>
    <n v="1982.6391999999996"/>
    <x v="5807"/>
  </r>
  <r>
    <s v="Shampoo"/>
    <x v="1"/>
    <s v="Luminious Skincare"/>
    <x v="14"/>
    <x v="2"/>
    <x v="0"/>
    <x v="0"/>
    <x v="10"/>
    <n v="220.87479999999999"/>
    <n v="2203.5139999999997"/>
    <x v="5808"/>
  </r>
  <r>
    <s v="Shampoo"/>
    <x v="1"/>
    <s v="Luminious Skincare"/>
    <x v="14"/>
    <x v="2"/>
    <x v="0"/>
    <x v="0"/>
    <x v="11"/>
    <n v="139.2244"/>
    <n v="2342.7383999999997"/>
    <x v="5809"/>
  </r>
  <r>
    <s v="Shampoo"/>
    <x v="1"/>
    <s v="Luminious Skincare"/>
    <x v="14"/>
    <x v="2"/>
    <x v="0"/>
    <x v="1"/>
    <x v="0"/>
    <n v="170.6284"/>
    <n v="170.6284"/>
    <x v="5810"/>
  </r>
  <r>
    <s v="Shampoo"/>
    <x v="1"/>
    <s v="Luminious Skincare"/>
    <x v="14"/>
    <x v="2"/>
    <x v="0"/>
    <x v="1"/>
    <x v="1"/>
    <n v="139.2244"/>
    <n v="309.8528"/>
    <x v="5811"/>
  </r>
  <r>
    <s v="Shampoo"/>
    <x v="1"/>
    <s v="Luminious Skincare"/>
    <x v="14"/>
    <x v="2"/>
    <x v="0"/>
    <x v="1"/>
    <x v="2"/>
    <n v="116.1948"/>
    <n v="426.04759999999999"/>
    <x v="5812"/>
  </r>
  <r>
    <s v="Shampoo"/>
    <x v="1"/>
    <s v="Luminious Skincare"/>
    <x v="14"/>
    <x v="2"/>
    <x v="0"/>
    <x v="1"/>
    <x v="3"/>
    <n v="166.44119999999998"/>
    <n v="592.48879999999997"/>
    <x v="5813"/>
  </r>
  <r>
    <s v="Shampoo"/>
    <x v="1"/>
    <s v="Luminious Skincare"/>
    <x v="14"/>
    <x v="2"/>
    <x v="0"/>
    <x v="1"/>
    <x v="4"/>
    <n v="122.4756"/>
    <n v="714.96439999999996"/>
    <x v="5814"/>
  </r>
  <r>
    <s v="Shampoo"/>
    <x v="1"/>
    <s v="Luminious Skincare"/>
    <x v="14"/>
    <x v="2"/>
    <x v="0"/>
    <x v="1"/>
    <x v="5"/>
    <n v="157.01999999999998"/>
    <n v="871.98439999999994"/>
    <x v="5815"/>
  </r>
  <r>
    <s v="Shampoo"/>
    <x v="1"/>
    <s v="Luminious Skincare"/>
    <x v="14"/>
    <x v="2"/>
    <x v="0"/>
    <x v="1"/>
    <x v="6"/>
    <n v="103.6332"/>
    <n v="975.61759999999992"/>
    <x v="5816"/>
  </r>
  <r>
    <s v="Shampoo"/>
    <x v="1"/>
    <s v="Luminious Skincare"/>
    <x v="14"/>
    <x v="2"/>
    <x v="0"/>
    <x v="1"/>
    <x v="7"/>
    <n v="109.914"/>
    <n v="1085.5316"/>
    <x v="5817"/>
  </r>
  <r>
    <s v="Shampoo"/>
    <x v="1"/>
    <s v="Luminious Skincare"/>
    <x v="14"/>
    <x v="2"/>
    <x v="0"/>
    <x v="1"/>
    <x v="8"/>
    <n v="167.488"/>
    <n v="1253.0196000000001"/>
    <x v="5818"/>
  </r>
  <r>
    <s v="Shampoo"/>
    <x v="1"/>
    <s v="Luminious Skincare"/>
    <x v="14"/>
    <x v="2"/>
    <x v="0"/>
    <x v="1"/>
    <x v="9"/>
    <n v="92.118399999999994"/>
    <n v="1345.1380000000001"/>
    <x v="5819"/>
  </r>
  <r>
    <s v="Shampoo"/>
    <x v="1"/>
    <s v="Luminious Skincare"/>
    <x v="14"/>
    <x v="2"/>
    <x v="0"/>
    <x v="1"/>
    <x v="10"/>
    <n v="20.936"/>
    <n v="1366.0740000000001"/>
    <x v="5820"/>
  </r>
  <r>
    <s v="Shampoo"/>
    <x v="1"/>
    <s v="Luminious Skincare"/>
    <x v="14"/>
    <x v="2"/>
    <x v="0"/>
    <x v="1"/>
    <x v="11"/>
    <n v="16.748799999999999"/>
    <n v="1382.8228000000001"/>
    <x v="5821"/>
  </r>
  <r>
    <s v="Shampoo"/>
    <x v="1"/>
    <s v="Luminious Skincare"/>
    <x v="14"/>
    <x v="2"/>
    <x v="0"/>
    <x v="2"/>
    <x v="0"/>
    <n v="29.310399999999998"/>
    <n v="29.310399999999998"/>
    <x v="5822"/>
  </r>
  <r>
    <s v="Shampoo"/>
    <x v="1"/>
    <s v="Luminious Skincare"/>
    <x v="14"/>
    <x v="2"/>
    <x v="0"/>
    <x v="2"/>
    <x v="1"/>
    <n v="3.1403999999999996"/>
    <n v="32.450800000000001"/>
    <x v="5823"/>
  </r>
  <r>
    <s v="Shampoo"/>
    <x v="1"/>
    <s v="Luminious Skincare"/>
    <x v="14"/>
    <x v="2"/>
    <x v="0"/>
    <x v="2"/>
    <x v="2"/>
    <n v="42.918799999999997"/>
    <n v="75.369599999999991"/>
    <x v="5824"/>
  </r>
  <r>
    <s v="Shampoo"/>
    <x v="1"/>
    <s v="Luminious Skincare"/>
    <x v="14"/>
    <x v="2"/>
    <x v="0"/>
    <x v="2"/>
    <x v="3"/>
    <n v="26.169999999999998"/>
    <n v="101.53959999999999"/>
    <x v="5825"/>
  </r>
  <r>
    <s v="Shampoo"/>
    <x v="1"/>
    <s v="Luminious Skincare"/>
    <x v="14"/>
    <x v="2"/>
    <x v="0"/>
    <x v="2"/>
    <x v="4"/>
    <n v="16.748799999999999"/>
    <n v="118.2884"/>
    <x v="5826"/>
  </r>
  <r>
    <s v="Shampoo"/>
    <x v="1"/>
    <s v="Luminious Skincare"/>
    <x v="14"/>
    <x v="2"/>
    <x v="0"/>
    <x v="2"/>
    <x v="5"/>
    <n v="8.3743999999999996"/>
    <n v="126.66279999999999"/>
    <x v="5827"/>
  </r>
  <r>
    <s v="Shampoo"/>
    <x v="1"/>
    <s v="Luminious Skincare"/>
    <x v="14"/>
    <x v="2"/>
    <x v="0"/>
    <x v="2"/>
    <x v="6"/>
    <n v="8.3743999999999996"/>
    <n v="135.03719999999998"/>
    <x v="5828"/>
  </r>
  <r>
    <s v="Shampoo"/>
    <x v="1"/>
    <s v="Luminious Skincare"/>
    <x v="14"/>
    <x v="2"/>
    <x v="0"/>
    <x v="2"/>
    <x v="7"/>
    <n v="9.4211999999999989"/>
    <n v="144.45839999999998"/>
    <x v="5829"/>
  </r>
  <r>
    <s v="Shampoo"/>
    <x v="1"/>
    <s v="Luminious Skincare"/>
    <x v="14"/>
    <x v="2"/>
    <x v="0"/>
    <x v="2"/>
    <x v="9"/>
    <n v="5.234"/>
    <n v="149.69239999999999"/>
    <x v="5830"/>
  </r>
  <r>
    <s v="Shampoo"/>
    <x v="1"/>
    <s v="Luminious Skincare"/>
    <x v="14"/>
    <x v="2"/>
    <x v="0"/>
    <x v="3"/>
    <x v="0"/>
    <n v="4.1871999999999998"/>
    <n v="4.1871999999999998"/>
    <x v="5831"/>
  </r>
  <r>
    <s v="Shampoo"/>
    <x v="1"/>
    <s v="Luminious Skincare"/>
    <x v="14"/>
    <x v="2"/>
    <x v="0"/>
    <x v="3"/>
    <x v="1"/>
    <n v="3.1403999999999996"/>
    <n v="7.3275999999999994"/>
    <x v="5831"/>
  </r>
  <r>
    <s v="Shampoo"/>
    <x v="1"/>
    <s v="Luminious Skincare"/>
    <x v="14"/>
    <x v="2"/>
    <x v="0"/>
    <x v="3"/>
    <x v="2"/>
    <n v="2.0935999999999999"/>
    <n v="9.4211999999999989"/>
    <x v="5832"/>
  </r>
  <r>
    <s v="Shampoo"/>
    <x v="1"/>
    <s v="Luminious Skincare"/>
    <x v="14"/>
    <x v="2"/>
    <x v="0"/>
    <x v="3"/>
    <x v="3"/>
    <n v="3.1403999999999996"/>
    <n v="12.561599999999999"/>
    <x v="5833"/>
  </r>
  <r>
    <s v="Shampoo"/>
    <x v="1"/>
    <s v="Luminious Skincare"/>
    <x v="14"/>
    <x v="2"/>
    <x v="0"/>
    <x v="3"/>
    <x v="4"/>
    <n v="6.2807999999999993"/>
    <n v="18.842399999999998"/>
    <x v="5834"/>
  </r>
  <r>
    <s v="Shampoo"/>
    <x v="1"/>
    <s v="Luminious Skincare"/>
    <x v="14"/>
    <x v="2"/>
    <x v="0"/>
    <x v="3"/>
    <x v="5"/>
    <n v="6.2807999999999993"/>
    <n v="25.123199999999997"/>
    <x v="5734"/>
  </r>
  <r>
    <s v="Shampoo"/>
    <x v="1"/>
    <s v="Luminious Skincare"/>
    <x v="14"/>
    <x v="2"/>
    <x v="0"/>
    <x v="3"/>
    <x v="6"/>
    <n v="3.1403999999999996"/>
    <n v="28.263599999999997"/>
    <x v="5835"/>
  </r>
  <r>
    <s v="Shampoo"/>
    <x v="1"/>
    <s v="Luminious Skincare"/>
    <x v="14"/>
    <x v="2"/>
    <x v="0"/>
    <x v="3"/>
    <x v="7"/>
    <n v="6.2807999999999993"/>
    <n v="34.544399999999996"/>
    <x v="5836"/>
  </r>
  <r>
    <s v="Shampoo"/>
    <x v="1"/>
    <s v="Luminious Skincare"/>
    <x v="14"/>
    <x v="2"/>
    <x v="0"/>
    <x v="3"/>
    <x v="8"/>
    <n v="29.310399999999998"/>
    <n v="63.854799999999997"/>
    <x v="5837"/>
  </r>
  <r>
    <s v="Shampoo"/>
    <x v="1"/>
    <s v="Luminious Skincare"/>
    <x v="14"/>
    <x v="2"/>
    <x v="0"/>
    <x v="3"/>
    <x v="9"/>
    <n v="3.1403999999999996"/>
    <n v="66.995199999999997"/>
    <x v="5838"/>
  </r>
  <r>
    <s v="Shampoo"/>
    <x v="1"/>
    <s v="Luminious Skincare"/>
    <x v="14"/>
    <x v="2"/>
    <x v="0"/>
    <x v="3"/>
    <x v="10"/>
    <n v="3.1403999999999996"/>
    <n v="70.135599999999997"/>
    <x v="5839"/>
  </r>
  <r>
    <s v="Shampoo"/>
    <x v="1"/>
    <s v="Luminious Skincare"/>
    <x v="14"/>
    <x v="2"/>
    <x v="0"/>
    <x v="4"/>
    <x v="1"/>
    <n v="5.234"/>
    <n v="5.234"/>
    <x v="5840"/>
  </r>
  <r>
    <s v="Shampoo"/>
    <x v="1"/>
    <s v="Luminious Skincare"/>
    <x v="14"/>
    <x v="2"/>
    <x v="0"/>
    <x v="4"/>
    <x v="3"/>
    <n v="15.702"/>
    <n v="20.936"/>
    <x v="5841"/>
  </r>
  <r>
    <s v="Shampoo"/>
    <x v="1"/>
    <s v="Luminious Skincare"/>
    <x v="14"/>
    <x v="2"/>
    <x v="0"/>
    <x v="4"/>
    <x v="5"/>
    <n v="3.1403999999999996"/>
    <n v="24.0764"/>
    <x v="5837"/>
  </r>
  <r>
    <s v="Shampoo"/>
    <x v="1"/>
    <s v="Luminious Skincare"/>
    <x v="14"/>
    <x v="2"/>
    <x v="0"/>
    <x v="4"/>
    <x v="6"/>
    <n v="3.1403999999999996"/>
    <n v="27.216799999999999"/>
    <x v="5837"/>
  </r>
  <r>
    <s v="Shampoo"/>
    <x v="1"/>
    <s v="Luminious Skincare"/>
    <x v="14"/>
    <x v="2"/>
    <x v="0"/>
    <x v="4"/>
    <x v="8"/>
    <n v="2.0935999999999999"/>
    <n v="29.310399999999998"/>
    <x v="5842"/>
  </r>
  <r>
    <s v="Shampoo"/>
    <x v="1"/>
    <s v="Luminious Skincare"/>
    <x v="14"/>
    <x v="2"/>
    <x v="0"/>
    <x v="4"/>
    <x v="9"/>
    <n v="6.2807999999999993"/>
    <n v="35.591200000000001"/>
    <x v="5843"/>
  </r>
  <r>
    <s v="Shampoo"/>
    <x v="1"/>
    <s v="Luminious Skincare"/>
    <x v="14"/>
    <x v="2"/>
    <x v="0"/>
    <x v="4"/>
    <x v="10"/>
    <n v="2.0935999999999999"/>
    <n v="37.684800000000003"/>
    <x v="5844"/>
  </r>
  <r>
    <s v="Shampoo"/>
    <x v="1"/>
    <s v="Luminious Skincare"/>
    <x v="14"/>
    <x v="2"/>
    <x v="0"/>
    <x v="5"/>
    <x v="1"/>
    <n v="4.1871999999999998"/>
    <n v="4.1871999999999998"/>
    <x v="5845"/>
  </r>
  <r>
    <s v="Shampoo"/>
    <x v="1"/>
    <s v="Luminious Skincare"/>
    <x v="14"/>
    <x v="2"/>
    <x v="1"/>
    <x v="0"/>
    <x v="0"/>
    <n v="820.69119999999998"/>
    <n v="820.69119999999998"/>
    <x v="5846"/>
  </r>
  <r>
    <s v="Shampoo"/>
    <x v="1"/>
    <s v="Luminious Skincare"/>
    <x v="14"/>
    <x v="2"/>
    <x v="1"/>
    <x v="0"/>
    <x v="1"/>
    <n v="934.79239999999993"/>
    <n v="1755.4836"/>
    <x v="5847"/>
  </r>
  <r>
    <s v="Shampoo"/>
    <x v="1"/>
    <s v="Luminious Skincare"/>
    <x v="14"/>
    <x v="2"/>
    <x v="1"/>
    <x v="0"/>
    <x v="2"/>
    <n v="1195.4456"/>
    <n v="2950.9292"/>
    <x v="5848"/>
  </r>
  <r>
    <s v="Shampoo"/>
    <x v="1"/>
    <s v="Luminious Skincare"/>
    <x v="14"/>
    <x v="2"/>
    <x v="1"/>
    <x v="0"/>
    <x v="3"/>
    <n v="1285.4703999999999"/>
    <n v="4236.3995999999997"/>
    <x v="5849"/>
  </r>
  <r>
    <s v="Shampoo"/>
    <x v="1"/>
    <s v="Luminious Skincare"/>
    <x v="14"/>
    <x v="2"/>
    <x v="1"/>
    <x v="0"/>
    <x v="4"/>
    <n v="725.43239999999992"/>
    <n v="4961.8319999999994"/>
    <x v="5850"/>
  </r>
  <r>
    <s v="Shampoo"/>
    <x v="1"/>
    <s v="Luminious Skincare"/>
    <x v="14"/>
    <x v="2"/>
    <x v="1"/>
    <x v="0"/>
    <x v="5"/>
    <n v="1294.8915999999999"/>
    <n v="6256.7235999999994"/>
    <x v="5851"/>
  </r>
  <r>
    <s v="Shampoo"/>
    <x v="1"/>
    <s v="Luminious Skincare"/>
    <x v="14"/>
    <x v="2"/>
    <x v="1"/>
    <x v="0"/>
    <x v="6"/>
    <n v="931.65199999999993"/>
    <n v="7188.3755999999994"/>
    <x v="5852"/>
  </r>
  <r>
    <s v="Shampoo"/>
    <x v="1"/>
    <s v="Luminious Skincare"/>
    <x v="14"/>
    <x v="2"/>
    <x v="1"/>
    <x v="0"/>
    <x v="7"/>
    <n v="694.02839999999992"/>
    <n v="7882.4039999999995"/>
    <x v="5853"/>
  </r>
  <r>
    <s v="Shampoo"/>
    <x v="1"/>
    <s v="Luminious Skincare"/>
    <x v="14"/>
    <x v="2"/>
    <x v="1"/>
    <x v="0"/>
    <x v="8"/>
    <n v="880.35879999999997"/>
    <n v="8762.7628000000004"/>
    <x v="5854"/>
  </r>
  <r>
    <s v="Shampoo"/>
    <x v="1"/>
    <s v="Luminious Skincare"/>
    <x v="14"/>
    <x v="2"/>
    <x v="1"/>
    <x v="0"/>
    <x v="9"/>
    <n v="1049.9404"/>
    <n v="9812.7031999999999"/>
    <x v="5855"/>
  </r>
  <r>
    <s v="Shampoo"/>
    <x v="1"/>
    <s v="Luminious Skincare"/>
    <x v="14"/>
    <x v="2"/>
    <x v="1"/>
    <x v="0"/>
    <x v="10"/>
    <n v="1091.8124"/>
    <n v="10904.515600000001"/>
    <x v="5856"/>
  </r>
  <r>
    <s v="Shampoo"/>
    <x v="1"/>
    <s v="Luminious Skincare"/>
    <x v="14"/>
    <x v="2"/>
    <x v="1"/>
    <x v="0"/>
    <x v="11"/>
    <n v="689.84119999999996"/>
    <n v="11594.356800000001"/>
    <x v="5857"/>
  </r>
  <r>
    <s v="Shampoo"/>
    <x v="1"/>
    <s v="Luminious Skincare"/>
    <x v="14"/>
    <x v="2"/>
    <x v="1"/>
    <x v="1"/>
    <x v="0"/>
    <n v="843.72079999999994"/>
    <n v="843.72079999999994"/>
    <x v="5858"/>
  </r>
  <r>
    <s v="Shampoo"/>
    <x v="1"/>
    <s v="Luminious Skincare"/>
    <x v="14"/>
    <x v="2"/>
    <x v="1"/>
    <x v="1"/>
    <x v="1"/>
    <n v="689.84119999999996"/>
    <n v="1533.5619999999999"/>
    <x v="5859"/>
  </r>
  <r>
    <s v="Shampoo"/>
    <x v="1"/>
    <s v="Luminious Skincare"/>
    <x v="14"/>
    <x v="2"/>
    <x v="1"/>
    <x v="1"/>
    <x v="2"/>
    <n v="574.69319999999993"/>
    <n v="2108.2551999999996"/>
    <x v="5860"/>
  </r>
  <r>
    <s v="Shampoo"/>
    <x v="1"/>
    <s v="Luminious Skincare"/>
    <x v="14"/>
    <x v="2"/>
    <x v="1"/>
    <x v="1"/>
    <x v="3"/>
    <n v="825.92520000000002"/>
    <n v="2934.1803999999997"/>
    <x v="5861"/>
  </r>
  <r>
    <s v="Shampoo"/>
    <x v="1"/>
    <s v="Luminious Skincare"/>
    <x v="14"/>
    <x v="2"/>
    <x v="1"/>
    <x v="1"/>
    <x v="4"/>
    <n v="608.19079999999997"/>
    <n v="3542.3711999999996"/>
    <x v="5862"/>
  </r>
  <r>
    <s v="Shampoo"/>
    <x v="1"/>
    <s v="Luminious Skincare"/>
    <x v="14"/>
    <x v="2"/>
    <x v="1"/>
    <x v="1"/>
    <x v="5"/>
    <n v="775.67879999999991"/>
    <n v="4318.0499999999993"/>
    <x v="5863"/>
  </r>
  <r>
    <s v="Shampoo"/>
    <x v="1"/>
    <s v="Luminious Skincare"/>
    <x v="14"/>
    <x v="2"/>
    <x v="1"/>
    <x v="1"/>
    <x v="6"/>
    <n v="512.93200000000002"/>
    <n v="4830.9819999999991"/>
    <x v="5864"/>
  </r>
  <r>
    <s v="Shampoo"/>
    <x v="1"/>
    <s v="Luminious Skincare"/>
    <x v="14"/>
    <x v="2"/>
    <x v="1"/>
    <x v="1"/>
    <x v="7"/>
    <n v="546.42959999999994"/>
    <n v="5377.4115999999995"/>
    <x v="5865"/>
  </r>
  <r>
    <s v="Shampoo"/>
    <x v="1"/>
    <s v="Luminious Skincare"/>
    <x v="14"/>
    <x v="2"/>
    <x v="1"/>
    <x v="1"/>
    <x v="8"/>
    <n v="829.06560000000002"/>
    <n v="6206.4771999999994"/>
    <x v="5866"/>
  </r>
  <r>
    <s v="Shampoo"/>
    <x v="1"/>
    <s v="Luminious Skincare"/>
    <x v="14"/>
    <x v="2"/>
    <x v="1"/>
    <x v="1"/>
    <x v="9"/>
    <n v="456.40479999999997"/>
    <n v="6662.8819999999996"/>
    <x v="5867"/>
  </r>
  <r>
    <s v="Shampoo"/>
    <x v="1"/>
    <s v="Luminious Skincare"/>
    <x v="14"/>
    <x v="2"/>
    <x v="1"/>
    <x v="1"/>
    <x v="10"/>
    <n v="103.6332"/>
    <n v="6766.5151999999998"/>
    <x v="5868"/>
  </r>
  <r>
    <s v="Shampoo"/>
    <x v="1"/>
    <s v="Luminious Skincare"/>
    <x v="14"/>
    <x v="2"/>
    <x v="1"/>
    <x v="1"/>
    <x v="11"/>
    <n v="84.79079999999999"/>
    <n v="6851.3059999999996"/>
    <x v="5869"/>
  </r>
  <r>
    <s v="Shampoo"/>
    <x v="1"/>
    <s v="Luminious Skincare"/>
    <x v="14"/>
    <x v="2"/>
    <x v="1"/>
    <x v="2"/>
    <x v="0"/>
    <n v="145.5052"/>
    <n v="145.5052"/>
    <x v="5870"/>
  </r>
  <r>
    <s v="Shampoo"/>
    <x v="1"/>
    <s v="Luminious Skincare"/>
    <x v="14"/>
    <x v="2"/>
    <x v="1"/>
    <x v="2"/>
    <x v="1"/>
    <n v="13.6084"/>
    <n v="159.11359999999999"/>
    <x v="5871"/>
  </r>
  <r>
    <s v="Shampoo"/>
    <x v="1"/>
    <s v="Luminious Skincare"/>
    <x v="14"/>
    <x v="2"/>
    <x v="1"/>
    <x v="2"/>
    <x v="2"/>
    <n v="214.59399999999999"/>
    <n v="373.70759999999996"/>
    <x v="5872"/>
  </r>
  <r>
    <s v="Shampoo"/>
    <x v="1"/>
    <s v="Luminious Skincare"/>
    <x v="14"/>
    <x v="2"/>
    <x v="1"/>
    <x v="2"/>
    <x v="3"/>
    <n v="129.8032"/>
    <n v="503.51079999999996"/>
    <x v="5873"/>
  </r>
  <r>
    <s v="Shampoo"/>
    <x v="1"/>
    <s v="Luminious Skincare"/>
    <x v="14"/>
    <x v="2"/>
    <x v="1"/>
    <x v="2"/>
    <x v="4"/>
    <n v="80.6036"/>
    <n v="584.11439999999993"/>
    <x v="5874"/>
  </r>
  <r>
    <s v="Shampoo"/>
    <x v="1"/>
    <s v="Luminious Skincare"/>
    <x v="14"/>
    <x v="2"/>
    <x v="1"/>
    <x v="2"/>
    <x v="5"/>
    <n v="39.778399999999998"/>
    <n v="623.89279999999997"/>
    <x v="5875"/>
  </r>
  <r>
    <s v="Shampoo"/>
    <x v="1"/>
    <s v="Luminious Skincare"/>
    <x v="14"/>
    <x v="2"/>
    <x v="1"/>
    <x v="2"/>
    <x v="6"/>
    <n v="43.965599999999995"/>
    <n v="667.85839999999996"/>
    <x v="5876"/>
  </r>
  <r>
    <s v="Shampoo"/>
    <x v="1"/>
    <s v="Luminious Skincare"/>
    <x v="14"/>
    <x v="2"/>
    <x v="1"/>
    <x v="2"/>
    <x v="7"/>
    <n v="49.199599999999997"/>
    <n v="717.05799999999999"/>
    <x v="5877"/>
  </r>
  <r>
    <s v="Shampoo"/>
    <x v="1"/>
    <s v="Luminious Skincare"/>
    <x v="14"/>
    <x v="2"/>
    <x v="1"/>
    <x v="2"/>
    <x v="9"/>
    <n v="24.0764"/>
    <n v="741.13440000000003"/>
    <x v="5878"/>
  </r>
  <r>
    <s v="Shampoo"/>
    <x v="1"/>
    <s v="Luminious Skincare"/>
    <x v="14"/>
    <x v="2"/>
    <x v="1"/>
    <x v="3"/>
    <x v="0"/>
    <n v="18.842399999999998"/>
    <n v="18.842399999999998"/>
    <x v="5879"/>
  </r>
  <r>
    <s v="Shampoo"/>
    <x v="1"/>
    <s v="Luminious Skincare"/>
    <x v="14"/>
    <x v="2"/>
    <x v="1"/>
    <x v="3"/>
    <x v="1"/>
    <n v="16.748799999999999"/>
    <n v="35.591200000000001"/>
    <x v="5880"/>
  </r>
  <r>
    <s v="Shampoo"/>
    <x v="1"/>
    <s v="Luminious Skincare"/>
    <x v="14"/>
    <x v="2"/>
    <x v="1"/>
    <x v="3"/>
    <x v="2"/>
    <n v="11.514799999999999"/>
    <n v="47.106000000000002"/>
    <x v="5881"/>
  </r>
  <r>
    <s v="Shampoo"/>
    <x v="1"/>
    <s v="Luminious Skincare"/>
    <x v="14"/>
    <x v="2"/>
    <x v="1"/>
    <x v="3"/>
    <x v="3"/>
    <n v="16.748799999999999"/>
    <n v="63.854799999999997"/>
    <x v="5882"/>
  </r>
  <r>
    <s v="Shampoo"/>
    <x v="1"/>
    <s v="Luminious Skincare"/>
    <x v="14"/>
    <x v="2"/>
    <x v="1"/>
    <x v="3"/>
    <x v="4"/>
    <n v="33.497599999999998"/>
    <n v="97.352399999999989"/>
    <x v="5883"/>
  </r>
  <r>
    <s v="Shampoo"/>
    <x v="1"/>
    <s v="Luminious Skincare"/>
    <x v="14"/>
    <x v="2"/>
    <x v="1"/>
    <x v="3"/>
    <x v="5"/>
    <n v="30.357199999999999"/>
    <n v="127.70959999999999"/>
    <x v="5884"/>
  </r>
  <r>
    <s v="Shampoo"/>
    <x v="1"/>
    <s v="Luminious Skincare"/>
    <x v="14"/>
    <x v="2"/>
    <x v="1"/>
    <x v="3"/>
    <x v="6"/>
    <n v="16.748799999999999"/>
    <n v="144.45839999999998"/>
    <x v="5885"/>
  </r>
  <r>
    <s v="Shampoo"/>
    <x v="1"/>
    <s v="Luminious Skincare"/>
    <x v="14"/>
    <x v="2"/>
    <x v="1"/>
    <x v="3"/>
    <x v="7"/>
    <n v="33.497599999999998"/>
    <n v="177.95599999999999"/>
    <x v="5886"/>
  </r>
  <r>
    <s v="Shampoo"/>
    <x v="1"/>
    <s v="Luminious Skincare"/>
    <x v="14"/>
    <x v="2"/>
    <x v="1"/>
    <x v="3"/>
    <x v="8"/>
    <n v="144.45839999999998"/>
    <n v="322.4144"/>
    <x v="5887"/>
  </r>
  <r>
    <s v="Shampoo"/>
    <x v="1"/>
    <s v="Luminious Skincare"/>
    <x v="14"/>
    <x v="2"/>
    <x v="1"/>
    <x v="3"/>
    <x v="9"/>
    <n v="16.748799999999999"/>
    <n v="339.16320000000002"/>
    <x v="5888"/>
  </r>
  <r>
    <s v="Shampoo"/>
    <x v="1"/>
    <s v="Luminious Skincare"/>
    <x v="14"/>
    <x v="2"/>
    <x v="1"/>
    <x v="3"/>
    <x v="10"/>
    <n v="14.655199999999999"/>
    <n v="353.8184"/>
    <x v="5799"/>
  </r>
  <r>
    <s v="Shampoo"/>
    <x v="1"/>
    <s v="Luminious Skincare"/>
    <x v="14"/>
    <x v="2"/>
    <x v="1"/>
    <x v="4"/>
    <x v="1"/>
    <n v="25.123199999999997"/>
    <n v="25.123199999999997"/>
    <x v="5889"/>
  </r>
  <r>
    <s v="Shampoo"/>
    <x v="1"/>
    <s v="Luminious Skincare"/>
    <x v="14"/>
    <x v="2"/>
    <x v="1"/>
    <x v="4"/>
    <x v="3"/>
    <n v="79.556799999999996"/>
    <n v="104.67999999999999"/>
    <x v="5890"/>
  </r>
  <r>
    <s v="Shampoo"/>
    <x v="1"/>
    <s v="Luminious Skincare"/>
    <x v="14"/>
    <x v="2"/>
    <x v="1"/>
    <x v="4"/>
    <x v="5"/>
    <n v="14.655199999999999"/>
    <n v="119.33519999999999"/>
    <x v="5891"/>
  </r>
  <r>
    <s v="Shampoo"/>
    <x v="1"/>
    <s v="Luminious Skincare"/>
    <x v="14"/>
    <x v="2"/>
    <x v="1"/>
    <x v="4"/>
    <x v="6"/>
    <n v="13.6084"/>
    <n v="132.94359999999998"/>
    <x v="5892"/>
  </r>
  <r>
    <s v="Shampoo"/>
    <x v="1"/>
    <s v="Luminious Skincare"/>
    <x v="14"/>
    <x v="2"/>
    <x v="1"/>
    <x v="4"/>
    <x v="8"/>
    <n v="11.514799999999999"/>
    <n v="144.45839999999998"/>
    <x v="5893"/>
  </r>
  <r>
    <s v="Shampoo"/>
    <x v="1"/>
    <s v="Luminious Skincare"/>
    <x v="14"/>
    <x v="2"/>
    <x v="1"/>
    <x v="4"/>
    <x v="9"/>
    <n v="32.450800000000001"/>
    <n v="176.9092"/>
    <x v="5894"/>
  </r>
  <r>
    <s v="Shampoo"/>
    <x v="1"/>
    <s v="Luminious Skincare"/>
    <x v="14"/>
    <x v="2"/>
    <x v="1"/>
    <x v="4"/>
    <x v="10"/>
    <n v="11.514799999999999"/>
    <n v="188.42400000000001"/>
    <x v="5895"/>
  </r>
  <r>
    <s v="Shampoo"/>
    <x v="1"/>
    <s v="Luminious Skincare"/>
    <x v="14"/>
    <x v="2"/>
    <x v="1"/>
    <x v="5"/>
    <x v="1"/>
    <n v="20.936"/>
    <n v="20.936"/>
    <x v="5896"/>
  </r>
  <r>
    <s v="Shampoo"/>
    <x v="1"/>
    <s v="Sparkle &amp; Shine"/>
    <x v="6"/>
    <x v="0"/>
    <x v="0"/>
    <x v="0"/>
    <x v="0"/>
    <n v="258.16400000000004"/>
    <n v="258.16400000000004"/>
    <x v="5897"/>
  </r>
  <r>
    <s v="Shampoo"/>
    <x v="1"/>
    <s v="Sparkle &amp; Shine"/>
    <x v="6"/>
    <x v="0"/>
    <x v="0"/>
    <x v="0"/>
    <x v="1"/>
    <n v="129.63600000000002"/>
    <n v="387.80000000000007"/>
    <x v="5898"/>
  </r>
  <r>
    <s v="Shampoo"/>
    <x v="1"/>
    <s v="Sparkle &amp; Shine"/>
    <x v="6"/>
    <x v="0"/>
    <x v="0"/>
    <x v="0"/>
    <x v="2"/>
    <n v="139.608"/>
    <n v="527.40800000000013"/>
    <x v="5899"/>
  </r>
  <r>
    <s v="Shampoo"/>
    <x v="1"/>
    <s v="Sparkle &amp; Shine"/>
    <x v="6"/>
    <x v="0"/>
    <x v="0"/>
    <x v="0"/>
    <x v="3"/>
    <n v="172.84800000000001"/>
    <n v="700.25600000000009"/>
    <x v="5900"/>
  </r>
  <r>
    <s v="Shampoo"/>
    <x v="1"/>
    <s v="Sparkle &amp; Shine"/>
    <x v="6"/>
    <x v="0"/>
    <x v="0"/>
    <x v="0"/>
    <x v="4"/>
    <n v="130.744"/>
    <n v="831.00000000000011"/>
    <x v="5901"/>
  </r>
  <r>
    <s v="Shampoo"/>
    <x v="1"/>
    <s v="Sparkle &amp; Shine"/>
    <x v="6"/>
    <x v="0"/>
    <x v="0"/>
    <x v="0"/>
    <x v="5"/>
    <n v="155.12"/>
    <n v="986.12000000000012"/>
    <x v="5902"/>
  </r>
  <r>
    <s v="Shampoo"/>
    <x v="1"/>
    <s v="Sparkle &amp; Shine"/>
    <x v="6"/>
    <x v="0"/>
    <x v="0"/>
    <x v="0"/>
    <x v="6"/>
    <n v="182.82000000000002"/>
    <n v="1168.94"/>
    <x v="5903"/>
  </r>
  <r>
    <s v="Shampoo"/>
    <x v="1"/>
    <s v="Sparkle &amp; Shine"/>
    <x v="6"/>
    <x v="0"/>
    <x v="0"/>
    <x v="0"/>
    <x v="7"/>
    <n v="100.828"/>
    <n v="1269.768"/>
    <x v="5904"/>
  </r>
  <r>
    <s v="Shampoo"/>
    <x v="1"/>
    <s v="Sparkle &amp; Shine"/>
    <x v="6"/>
    <x v="0"/>
    <x v="0"/>
    <x v="0"/>
    <x v="8"/>
    <n v="100.828"/>
    <n v="1370.596"/>
    <x v="5905"/>
  </r>
  <r>
    <s v="Shampoo"/>
    <x v="1"/>
    <s v="Sparkle &amp; Shine"/>
    <x v="6"/>
    <x v="0"/>
    <x v="0"/>
    <x v="0"/>
    <x v="9"/>
    <n v="228.24800000000002"/>
    <n v="1598.8440000000001"/>
    <x v="5906"/>
  </r>
  <r>
    <s v="Shampoo"/>
    <x v="1"/>
    <s v="Sparkle &amp; Shine"/>
    <x v="6"/>
    <x v="0"/>
    <x v="0"/>
    <x v="0"/>
    <x v="10"/>
    <n v="127.42000000000002"/>
    <n v="1726.2640000000001"/>
    <x v="5907"/>
  </r>
  <r>
    <s v="Shampoo"/>
    <x v="1"/>
    <s v="Sparkle &amp; Shine"/>
    <x v="6"/>
    <x v="0"/>
    <x v="0"/>
    <x v="0"/>
    <x v="11"/>
    <n v="255.94800000000004"/>
    <n v="1982.2120000000002"/>
    <x v="5908"/>
  </r>
  <r>
    <s v="Shampoo"/>
    <x v="1"/>
    <s v="Sparkle &amp; Shine"/>
    <x v="6"/>
    <x v="0"/>
    <x v="0"/>
    <x v="1"/>
    <x v="0"/>
    <n v="126.31200000000001"/>
    <n v="126.31200000000001"/>
    <x v="5909"/>
  </r>
  <r>
    <s v="Shampoo"/>
    <x v="1"/>
    <s v="Sparkle &amp; Shine"/>
    <x v="6"/>
    <x v="0"/>
    <x v="0"/>
    <x v="1"/>
    <x v="1"/>
    <n v="137.39200000000002"/>
    <n v="263.70400000000006"/>
    <x v="5910"/>
  </r>
  <r>
    <s v="Shampoo"/>
    <x v="1"/>
    <s v="Sparkle &amp; Shine"/>
    <x v="6"/>
    <x v="0"/>
    <x v="0"/>
    <x v="1"/>
    <x v="2"/>
    <n v="142.93200000000002"/>
    <n v="406.63600000000008"/>
    <x v="5911"/>
  </r>
  <r>
    <s v="Shampoo"/>
    <x v="1"/>
    <s v="Sparkle &amp; Shine"/>
    <x v="6"/>
    <x v="0"/>
    <x v="0"/>
    <x v="1"/>
    <x v="3"/>
    <n v="149.58000000000001"/>
    <n v="556.21600000000012"/>
    <x v="5912"/>
  </r>
  <r>
    <s v="Shampoo"/>
    <x v="1"/>
    <s v="Sparkle &amp; Shine"/>
    <x v="6"/>
    <x v="0"/>
    <x v="0"/>
    <x v="1"/>
    <x v="4"/>
    <n v="190.57600000000002"/>
    <n v="746.79200000000014"/>
    <x v="5913"/>
  </r>
  <r>
    <s v="Shampoo"/>
    <x v="1"/>
    <s v="Sparkle &amp; Shine"/>
    <x v="6"/>
    <x v="0"/>
    <x v="0"/>
    <x v="1"/>
    <x v="5"/>
    <n v="120.77200000000001"/>
    <n v="867.56400000000019"/>
    <x v="5914"/>
  </r>
  <r>
    <s v="Shampoo"/>
    <x v="1"/>
    <s v="Sparkle &amp; Shine"/>
    <x v="6"/>
    <x v="0"/>
    <x v="0"/>
    <x v="1"/>
    <x v="6"/>
    <n v="162.876"/>
    <n v="1030.4400000000003"/>
    <x v="5915"/>
  </r>
  <r>
    <s v="Shampoo"/>
    <x v="1"/>
    <s v="Sparkle &amp; Shine"/>
    <x v="6"/>
    <x v="0"/>
    <x v="0"/>
    <x v="1"/>
    <x v="7"/>
    <n v="142.93200000000002"/>
    <n v="1173.3720000000003"/>
    <x v="5916"/>
  </r>
  <r>
    <s v="Shampoo"/>
    <x v="1"/>
    <s v="Sparkle &amp; Shine"/>
    <x v="6"/>
    <x v="0"/>
    <x v="0"/>
    <x v="1"/>
    <x v="8"/>
    <n v="162.876"/>
    <n v="1336.2480000000003"/>
    <x v="5917"/>
  </r>
  <r>
    <s v="Shampoo"/>
    <x v="1"/>
    <s v="Sparkle &amp; Shine"/>
    <x v="6"/>
    <x v="0"/>
    <x v="0"/>
    <x v="1"/>
    <x v="9"/>
    <n v="137.39200000000002"/>
    <n v="1473.6400000000003"/>
    <x v="5918"/>
  </r>
  <r>
    <s v="Shampoo"/>
    <x v="1"/>
    <s v="Sparkle &amp; Shine"/>
    <x v="6"/>
    <x v="0"/>
    <x v="0"/>
    <x v="1"/>
    <x v="10"/>
    <n v="129.63600000000002"/>
    <n v="1603.2760000000003"/>
    <x v="5919"/>
  </r>
  <r>
    <s v="Shampoo"/>
    <x v="1"/>
    <s v="Sparkle &amp; Shine"/>
    <x v="6"/>
    <x v="0"/>
    <x v="0"/>
    <x v="1"/>
    <x v="11"/>
    <n v="131.852"/>
    <n v="1735.1280000000004"/>
    <x v="5920"/>
  </r>
  <r>
    <s v="Shampoo"/>
    <x v="1"/>
    <s v="Sparkle &amp; Shine"/>
    <x v="6"/>
    <x v="0"/>
    <x v="0"/>
    <x v="2"/>
    <x v="0"/>
    <n v="210.52"/>
    <n v="210.52"/>
    <x v="5921"/>
  </r>
  <r>
    <s v="Shampoo"/>
    <x v="1"/>
    <s v="Sparkle &amp; Shine"/>
    <x v="6"/>
    <x v="0"/>
    <x v="0"/>
    <x v="2"/>
    <x v="1"/>
    <n v="166.20000000000002"/>
    <n v="376.72"/>
    <x v="5922"/>
  </r>
  <r>
    <s v="Shampoo"/>
    <x v="1"/>
    <s v="Sparkle &amp; Shine"/>
    <x v="6"/>
    <x v="0"/>
    <x v="0"/>
    <x v="2"/>
    <x v="2"/>
    <n v="171.74"/>
    <n v="548.46"/>
    <x v="5923"/>
  </r>
  <r>
    <s v="Shampoo"/>
    <x v="1"/>
    <s v="Sparkle &amp; Shine"/>
    <x v="6"/>
    <x v="0"/>
    <x v="0"/>
    <x v="2"/>
    <x v="3"/>
    <n v="187.25200000000001"/>
    <n v="735.71199999999999"/>
    <x v="5924"/>
  </r>
  <r>
    <s v="Shampoo"/>
    <x v="1"/>
    <s v="Sparkle &amp; Shine"/>
    <x v="6"/>
    <x v="0"/>
    <x v="0"/>
    <x v="2"/>
    <x v="4"/>
    <n v="130.744"/>
    <n v="866.45600000000002"/>
    <x v="5925"/>
  </r>
  <r>
    <s v="Shampoo"/>
    <x v="1"/>
    <s v="Sparkle &amp; Shine"/>
    <x v="6"/>
    <x v="0"/>
    <x v="0"/>
    <x v="2"/>
    <x v="5"/>
    <n v="170.63200000000001"/>
    <n v="1037.088"/>
    <x v="5926"/>
  </r>
  <r>
    <s v="Shampoo"/>
    <x v="1"/>
    <s v="Sparkle &amp; Shine"/>
    <x v="6"/>
    <x v="0"/>
    <x v="0"/>
    <x v="2"/>
    <x v="6"/>
    <n v="173.95600000000002"/>
    <n v="1211.0439999999999"/>
    <x v="5927"/>
  </r>
  <r>
    <s v="Shampoo"/>
    <x v="1"/>
    <s v="Sparkle &amp; Shine"/>
    <x v="6"/>
    <x v="0"/>
    <x v="0"/>
    <x v="2"/>
    <x v="7"/>
    <n v="173.95600000000002"/>
    <n v="1385"/>
    <x v="5928"/>
  </r>
  <r>
    <s v="Shampoo"/>
    <x v="1"/>
    <s v="Sparkle &amp; Shine"/>
    <x v="6"/>
    <x v="0"/>
    <x v="0"/>
    <x v="2"/>
    <x v="8"/>
    <n v="160.66000000000003"/>
    <n v="1545.66"/>
    <x v="5929"/>
  </r>
  <r>
    <s v="Shampoo"/>
    <x v="1"/>
    <s v="Sparkle &amp; Shine"/>
    <x v="6"/>
    <x v="0"/>
    <x v="0"/>
    <x v="2"/>
    <x v="9"/>
    <n v="140.71600000000001"/>
    <n v="1686.3760000000002"/>
    <x v="5917"/>
  </r>
  <r>
    <s v="Shampoo"/>
    <x v="1"/>
    <s v="Sparkle &amp; Shine"/>
    <x v="6"/>
    <x v="0"/>
    <x v="0"/>
    <x v="2"/>
    <x v="10"/>
    <n v="162.876"/>
    <n v="1849.2520000000002"/>
    <x v="5930"/>
  </r>
  <r>
    <s v="Shampoo"/>
    <x v="1"/>
    <s v="Sparkle &amp; Shine"/>
    <x v="6"/>
    <x v="0"/>
    <x v="0"/>
    <x v="2"/>
    <x v="11"/>
    <n v="151.79600000000002"/>
    <n v="2001.0480000000002"/>
    <x v="5931"/>
  </r>
  <r>
    <s v="Shampoo"/>
    <x v="1"/>
    <s v="Sparkle &amp; Shine"/>
    <x v="6"/>
    <x v="0"/>
    <x v="0"/>
    <x v="3"/>
    <x v="0"/>
    <n v="99.720000000000013"/>
    <n v="99.720000000000013"/>
    <x v="5932"/>
  </r>
  <r>
    <s v="Shampoo"/>
    <x v="1"/>
    <s v="Sparkle &amp; Shine"/>
    <x v="6"/>
    <x v="0"/>
    <x v="0"/>
    <x v="3"/>
    <x v="1"/>
    <n v="109.69200000000001"/>
    <n v="209.41200000000003"/>
    <x v="5933"/>
  </r>
  <r>
    <s v="Shampoo"/>
    <x v="1"/>
    <s v="Sparkle &amp; Shine"/>
    <x v="6"/>
    <x v="0"/>
    <x v="0"/>
    <x v="3"/>
    <x v="2"/>
    <n v="144.04000000000002"/>
    <n v="353.45200000000006"/>
    <x v="5934"/>
  </r>
  <r>
    <s v="Shampoo"/>
    <x v="1"/>
    <s v="Sparkle &amp; Shine"/>
    <x v="6"/>
    <x v="0"/>
    <x v="0"/>
    <x v="3"/>
    <x v="3"/>
    <n v="159.55200000000002"/>
    <n v="513.00400000000013"/>
    <x v="5935"/>
  </r>
  <r>
    <s v="Shampoo"/>
    <x v="1"/>
    <s v="Sparkle &amp; Shine"/>
    <x v="6"/>
    <x v="0"/>
    <x v="0"/>
    <x v="3"/>
    <x v="4"/>
    <n v="145.14800000000002"/>
    <n v="658.15200000000016"/>
    <x v="5936"/>
  </r>
  <r>
    <s v="Shampoo"/>
    <x v="1"/>
    <s v="Sparkle &amp; Shine"/>
    <x v="6"/>
    <x v="0"/>
    <x v="0"/>
    <x v="3"/>
    <x v="5"/>
    <n v="156.22800000000001"/>
    <n v="814.38000000000011"/>
    <x v="5937"/>
  </r>
  <r>
    <s v="Shampoo"/>
    <x v="1"/>
    <s v="Sparkle &amp; Shine"/>
    <x v="6"/>
    <x v="0"/>
    <x v="0"/>
    <x v="3"/>
    <x v="6"/>
    <n v="98.612000000000009"/>
    <n v="912.99200000000008"/>
    <x v="5938"/>
  </r>
  <r>
    <s v="Shampoo"/>
    <x v="1"/>
    <s v="Sparkle &amp; Shine"/>
    <x v="6"/>
    <x v="0"/>
    <x v="0"/>
    <x v="3"/>
    <x v="7"/>
    <n v="131.852"/>
    <n v="1044.8440000000001"/>
    <x v="5939"/>
  </r>
  <r>
    <s v="Shampoo"/>
    <x v="1"/>
    <s v="Sparkle &amp; Shine"/>
    <x v="6"/>
    <x v="0"/>
    <x v="0"/>
    <x v="3"/>
    <x v="8"/>
    <n v="107.47600000000001"/>
    <n v="1152.3200000000002"/>
    <x v="5940"/>
  </r>
  <r>
    <s v="Shampoo"/>
    <x v="1"/>
    <s v="Sparkle &amp; Shine"/>
    <x v="6"/>
    <x v="0"/>
    <x v="0"/>
    <x v="3"/>
    <x v="9"/>
    <n v="118.55600000000001"/>
    <n v="1270.8760000000002"/>
    <x v="5941"/>
  </r>
  <r>
    <s v="Shampoo"/>
    <x v="1"/>
    <s v="Sparkle &amp; Shine"/>
    <x v="6"/>
    <x v="0"/>
    <x v="0"/>
    <x v="3"/>
    <x v="10"/>
    <n v="111.90800000000002"/>
    <n v="1382.7840000000001"/>
    <x v="5942"/>
  </r>
  <r>
    <s v="Shampoo"/>
    <x v="1"/>
    <s v="Sparkle &amp; Shine"/>
    <x v="6"/>
    <x v="0"/>
    <x v="0"/>
    <x v="3"/>
    <x v="11"/>
    <n v="98.612000000000009"/>
    <n v="1481.3960000000002"/>
    <x v="5943"/>
  </r>
  <r>
    <s v="Shampoo"/>
    <x v="1"/>
    <s v="Sparkle &amp; Shine"/>
    <x v="6"/>
    <x v="0"/>
    <x v="0"/>
    <x v="4"/>
    <x v="0"/>
    <n v="114.12400000000001"/>
    <n v="114.12400000000001"/>
    <x v="5944"/>
  </r>
  <r>
    <s v="Shampoo"/>
    <x v="1"/>
    <s v="Sparkle &amp; Shine"/>
    <x v="6"/>
    <x v="0"/>
    <x v="0"/>
    <x v="4"/>
    <x v="1"/>
    <n v="118.55600000000001"/>
    <n v="232.68"/>
    <x v="5945"/>
  </r>
  <r>
    <s v="Shampoo"/>
    <x v="1"/>
    <s v="Sparkle &amp; Shine"/>
    <x v="6"/>
    <x v="0"/>
    <x v="0"/>
    <x v="4"/>
    <x v="2"/>
    <n v="161.768"/>
    <n v="394.44799999999998"/>
    <x v="5946"/>
  </r>
  <r>
    <s v="Shampoo"/>
    <x v="1"/>
    <s v="Sparkle &amp; Shine"/>
    <x v="6"/>
    <x v="0"/>
    <x v="0"/>
    <x v="4"/>
    <x v="3"/>
    <n v="115.23200000000001"/>
    <n v="509.68"/>
    <x v="5947"/>
  </r>
  <r>
    <s v="Shampoo"/>
    <x v="1"/>
    <s v="Sparkle &amp; Shine"/>
    <x v="6"/>
    <x v="0"/>
    <x v="0"/>
    <x v="4"/>
    <x v="4"/>
    <n v="136.28400000000002"/>
    <n v="645.96400000000006"/>
    <x v="5948"/>
  </r>
  <r>
    <s v="Shampoo"/>
    <x v="1"/>
    <s v="Sparkle &amp; Shine"/>
    <x v="6"/>
    <x v="0"/>
    <x v="0"/>
    <x v="4"/>
    <x v="5"/>
    <n v="137.39200000000002"/>
    <n v="783.35600000000011"/>
    <x v="5949"/>
  </r>
  <r>
    <s v="Shampoo"/>
    <x v="1"/>
    <s v="Sparkle &amp; Shine"/>
    <x v="6"/>
    <x v="0"/>
    <x v="0"/>
    <x v="4"/>
    <x v="6"/>
    <n v="157.33600000000001"/>
    <n v="940.69200000000012"/>
    <x v="5950"/>
  </r>
  <r>
    <s v="Shampoo"/>
    <x v="1"/>
    <s v="Sparkle &amp; Shine"/>
    <x v="6"/>
    <x v="0"/>
    <x v="0"/>
    <x v="4"/>
    <x v="7"/>
    <n v="173.95600000000002"/>
    <n v="1114.6480000000001"/>
    <x v="5951"/>
  </r>
  <r>
    <s v="Shampoo"/>
    <x v="1"/>
    <s v="Sparkle &amp; Shine"/>
    <x v="6"/>
    <x v="0"/>
    <x v="0"/>
    <x v="4"/>
    <x v="8"/>
    <n v="242.65200000000002"/>
    <n v="1357.3000000000002"/>
    <x v="5952"/>
  </r>
  <r>
    <s v="Shampoo"/>
    <x v="1"/>
    <s v="Sparkle &amp; Shine"/>
    <x v="6"/>
    <x v="0"/>
    <x v="0"/>
    <x v="4"/>
    <x v="9"/>
    <n v="188.36"/>
    <n v="1545.6600000000003"/>
    <x v="5953"/>
  </r>
  <r>
    <s v="Shampoo"/>
    <x v="1"/>
    <s v="Sparkle &amp; Shine"/>
    <x v="6"/>
    <x v="0"/>
    <x v="0"/>
    <x v="4"/>
    <x v="10"/>
    <n v="203.87200000000001"/>
    <n v="1749.5320000000004"/>
    <x v="5954"/>
  </r>
  <r>
    <s v="Shampoo"/>
    <x v="1"/>
    <s v="Sparkle &amp; Shine"/>
    <x v="6"/>
    <x v="0"/>
    <x v="0"/>
    <x v="4"/>
    <x v="11"/>
    <n v="162.876"/>
    <n v="1912.4080000000004"/>
    <x v="5955"/>
  </r>
  <r>
    <s v="Shampoo"/>
    <x v="1"/>
    <s v="Sparkle &amp; Shine"/>
    <x v="6"/>
    <x v="0"/>
    <x v="0"/>
    <x v="5"/>
    <x v="0"/>
    <n v="221.60000000000002"/>
    <n v="221.60000000000002"/>
    <x v="5956"/>
  </r>
  <r>
    <s v="Shampoo"/>
    <x v="1"/>
    <s v="Sparkle &amp; Shine"/>
    <x v="6"/>
    <x v="0"/>
    <x v="0"/>
    <x v="5"/>
    <x v="1"/>
    <n v="162.876"/>
    <n v="384.476"/>
    <x v="5957"/>
  </r>
  <r>
    <s v="Shampoo"/>
    <x v="1"/>
    <s v="Sparkle &amp; Shine"/>
    <x v="6"/>
    <x v="0"/>
    <x v="0"/>
    <x v="5"/>
    <x v="2"/>
    <n v="155.12"/>
    <n v="539.596"/>
    <x v="5958"/>
  </r>
  <r>
    <s v="Shampoo"/>
    <x v="1"/>
    <s v="Sparkle &amp; Shine"/>
    <x v="6"/>
    <x v="0"/>
    <x v="1"/>
    <x v="0"/>
    <x v="0"/>
    <n v="1396.0800000000002"/>
    <n v="1396.0800000000002"/>
    <x v="5959"/>
  </r>
  <r>
    <s v="Shampoo"/>
    <x v="1"/>
    <s v="Sparkle &amp; Shine"/>
    <x v="6"/>
    <x v="0"/>
    <x v="1"/>
    <x v="0"/>
    <x v="1"/>
    <n v="701.36400000000003"/>
    <n v="2097.4440000000004"/>
    <x v="5960"/>
  </r>
  <r>
    <s v="Shampoo"/>
    <x v="1"/>
    <s v="Sparkle &amp; Shine"/>
    <x v="6"/>
    <x v="0"/>
    <x v="1"/>
    <x v="0"/>
    <x v="2"/>
    <n v="751.22400000000005"/>
    <n v="2848.6680000000006"/>
    <x v="5961"/>
  </r>
  <r>
    <s v="Shampoo"/>
    <x v="1"/>
    <s v="Sparkle &amp; Shine"/>
    <x v="6"/>
    <x v="0"/>
    <x v="1"/>
    <x v="0"/>
    <x v="3"/>
    <n v="931.82800000000009"/>
    <n v="3780.4960000000005"/>
    <x v="5962"/>
  </r>
  <r>
    <s v="Shampoo"/>
    <x v="1"/>
    <s v="Sparkle &amp; Shine"/>
    <x v="6"/>
    <x v="0"/>
    <x v="1"/>
    <x v="0"/>
    <x v="4"/>
    <n v="704.6880000000001"/>
    <n v="4485.1840000000011"/>
    <x v="5963"/>
  </r>
  <r>
    <s v="Shampoo"/>
    <x v="1"/>
    <s v="Sparkle &amp; Shine"/>
    <x v="6"/>
    <x v="0"/>
    <x v="1"/>
    <x v="0"/>
    <x v="5"/>
    <n v="835.43200000000002"/>
    <n v="5320.6160000000009"/>
    <x v="5964"/>
  </r>
  <r>
    <s v="Shampoo"/>
    <x v="1"/>
    <s v="Sparkle &amp; Shine"/>
    <x v="6"/>
    <x v="0"/>
    <x v="1"/>
    <x v="0"/>
    <x v="6"/>
    <n v="986.12000000000012"/>
    <n v="6306.7360000000008"/>
    <x v="5965"/>
  </r>
  <r>
    <s v="Shampoo"/>
    <x v="1"/>
    <s v="Sparkle &amp; Shine"/>
    <x v="6"/>
    <x v="0"/>
    <x v="1"/>
    <x v="0"/>
    <x v="7"/>
    <n v="544.02800000000002"/>
    <n v="6850.764000000001"/>
    <x v="5966"/>
  </r>
  <r>
    <s v="Shampoo"/>
    <x v="1"/>
    <s v="Sparkle &amp; Shine"/>
    <x v="6"/>
    <x v="0"/>
    <x v="1"/>
    <x v="0"/>
    <x v="8"/>
    <n v="544.02800000000002"/>
    <n v="7394.7920000000013"/>
    <x v="5967"/>
  </r>
  <r>
    <s v="Shampoo"/>
    <x v="1"/>
    <s v="Sparkle &amp; Shine"/>
    <x v="6"/>
    <x v="0"/>
    <x v="1"/>
    <x v="0"/>
    <x v="9"/>
    <n v="1232.096"/>
    <n v="8626.8880000000008"/>
    <x v="5968"/>
  </r>
  <r>
    <s v="Shampoo"/>
    <x v="1"/>
    <s v="Sparkle &amp; Shine"/>
    <x v="6"/>
    <x v="0"/>
    <x v="1"/>
    <x v="0"/>
    <x v="10"/>
    <n v="686.96"/>
    <n v="9313.8480000000018"/>
    <x v="5969"/>
  </r>
  <r>
    <s v="Shampoo"/>
    <x v="1"/>
    <s v="Sparkle &amp; Shine"/>
    <x v="6"/>
    <x v="0"/>
    <x v="1"/>
    <x v="0"/>
    <x v="11"/>
    <n v="1383.8920000000001"/>
    <n v="10697.740000000002"/>
    <x v="5970"/>
  </r>
  <r>
    <s v="Shampoo"/>
    <x v="1"/>
    <s v="Sparkle &amp; Shine"/>
    <x v="6"/>
    <x v="0"/>
    <x v="1"/>
    <x v="1"/>
    <x v="0"/>
    <n v="683.63600000000008"/>
    <n v="683.63600000000008"/>
    <x v="5971"/>
  </r>
  <r>
    <s v="Shampoo"/>
    <x v="1"/>
    <s v="Sparkle &amp; Shine"/>
    <x v="6"/>
    <x v="0"/>
    <x v="1"/>
    <x v="1"/>
    <x v="1"/>
    <n v="742.36"/>
    <n v="1425.9960000000001"/>
    <x v="5972"/>
  </r>
  <r>
    <s v="Shampoo"/>
    <x v="1"/>
    <s v="Sparkle &amp; Shine"/>
    <x v="6"/>
    <x v="0"/>
    <x v="1"/>
    <x v="1"/>
    <x v="2"/>
    <n v="771.16800000000012"/>
    <n v="2197.1640000000002"/>
    <x v="5973"/>
  </r>
  <r>
    <s v="Shampoo"/>
    <x v="1"/>
    <s v="Sparkle &amp; Shine"/>
    <x v="6"/>
    <x v="0"/>
    <x v="1"/>
    <x v="1"/>
    <x v="3"/>
    <n v="807.73200000000008"/>
    <n v="3004.8960000000002"/>
    <x v="5974"/>
  </r>
  <r>
    <s v="Shampoo"/>
    <x v="1"/>
    <s v="Sparkle &amp; Shine"/>
    <x v="6"/>
    <x v="0"/>
    <x v="1"/>
    <x v="1"/>
    <x v="4"/>
    <n v="1029.3320000000001"/>
    <n v="4034.2280000000001"/>
    <x v="5975"/>
  </r>
  <r>
    <s v="Shampoo"/>
    <x v="1"/>
    <s v="Sparkle &amp; Shine"/>
    <x v="6"/>
    <x v="0"/>
    <x v="1"/>
    <x v="1"/>
    <x v="5"/>
    <n v="652.61200000000008"/>
    <n v="4686.84"/>
    <x v="5976"/>
  </r>
  <r>
    <s v="Shampoo"/>
    <x v="1"/>
    <s v="Sparkle &amp; Shine"/>
    <x v="6"/>
    <x v="0"/>
    <x v="1"/>
    <x v="1"/>
    <x v="6"/>
    <n v="881.96800000000007"/>
    <n v="5568.808"/>
    <x v="5977"/>
  </r>
  <r>
    <s v="Shampoo"/>
    <x v="1"/>
    <s v="Sparkle &amp; Shine"/>
    <x v="6"/>
    <x v="0"/>
    <x v="1"/>
    <x v="1"/>
    <x v="7"/>
    <n v="774.49200000000008"/>
    <n v="6343.3"/>
    <x v="5978"/>
  </r>
  <r>
    <s v="Shampoo"/>
    <x v="1"/>
    <s v="Sparkle &amp; Shine"/>
    <x v="6"/>
    <x v="0"/>
    <x v="1"/>
    <x v="1"/>
    <x v="8"/>
    <n v="878.64400000000012"/>
    <n v="7221.9440000000004"/>
    <x v="5979"/>
  </r>
  <r>
    <s v="Shampoo"/>
    <x v="1"/>
    <s v="Sparkle &amp; Shine"/>
    <x v="6"/>
    <x v="0"/>
    <x v="1"/>
    <x v="1"/>
    <x v="9"/>
    <n v="743.46800000000007"/>
    <n v="7965.4120000000003"/>
    <x v="5980"/>
  </r>
  <r>
    <s v="Shampoo"/>
    <x v="1"/>
    <s v="Sparkle &amp; Shine"/>
    <x v="6"/>
    <x v="0"/>
    <x v="1"/>
    <x v="1"/>
    <x v="10"/>
    <n v="699.14800000000002"/>
    <n v="8664.56"/>
    <x v="5981"/>
  </r>
  <r>
    <s v="Shampoo"/>
    <x v="1"/>
    <s v="Sparkle &amp; Shine"/>
    <x v="6"/>
    <x v="0"/>
    <x v="1"/>
    <x v="1"/>
    <x v="11"/>
    <n v="714.66000000000008"/>
    <n v="9379.2199999999993"/>
    <x v="5982"/>
  </r>
  <r>
    <s v="Shampoo"/>
    <x v="1"/>
    <s v="Sparkle &amp; Shine"/>
    <x v="6"/>
    <x v="0"/>
    <x v="1"/>
    <x v="2"/>
    <x v="0"/>
    <n v="1135.7"/>
    <n v="1135.7"/>
    <x v="5983"/>
  </r>
  <r>
    <s v="Shampoo"/>
    <x v="1"/>
    <s v="Sparkle &amp; Shine"/>
    <x v="6"/>
    <x v="0"/>
    <x v="1"/>
    <x v="2"/>
    <x v="1"/>
    <n v="895.26400000000012"/>
    <n v="2030.9640000000002"/>
    <x v="5984"/>
  </r>
  <r>
    <s v="Shampoo"/>
    <x v="1"/>
    <s v="Sparkle &amp; Shine"/>
    <x v="6"/>
    <x v="0"/>
    <x v="1"/>
    <x v="2"/>
    <x v="2"/>
    <n v="929.61200000000008"/>
    <n v="2960.576"/>
    <x v="5985"/>
  </r>
  <r>
    <s v="Shampoo"/>
    <x v="1"/>
    <s v="Sparkle &amp; Shine"/>
    <x v="6"/>
    <x v="0"/>
    <x v="1"/>
    <x v="2"/>
    <x v="3"/>
    <n v="1008.2800000000001"/>
    <n v="3968.8560000000002"/>
    <x v="5986"/>
  </r>
  <r>
    <s v="Shampoo"/>
    <x v="1"/>
    <s v="Sparkle &amp; Shine"/>
    <x v="6"/>
    <x v="0"/>
    <x v="1"/>
    <x v="2"/>
    <x v="4"/>
    <n v="708.01200000000006"/>
    <n v="4676.8680000000004"/>
    <x v="5987"/>
  </r>
  <r>
    <s v="Shampoo"/>
    <x v="1"/>
    <s v="Sparkle &amp; Shine"/>
    <x v="6"/>
    <x v="0"/>
    <x v="1"/>
    <x v="2"/>
    <x v="5"/>
    <n v="919.6400000000001"/>
    <n v="5596.5080000000007"/>
    <x v="5988"/>
  </r>
  <r>
    <s v="Shampoo"/>
    <x v="1"/>
    <s v="Sparkle &amp; Shine"/>
    <x v="6"/>
    <x v="0"/>
    <x v="1"/>
    <x v="2"/>
    <x v="6"/>
    <n v="939.58400000000006"/>
    <n v="6536.0920000000006"/>
    <x v="5989"/>
  </r>
  <r>
    <s v="Shampoo"/>
    <x v="1"/>
    <s v="Sparkle &amp; Shine"/>
    <x v="6"/>
    <x v="0"/>
    <x v="1"/>
    <x v="2"/>
    <x v="7"/>
    <n v="941.80000000000007"/>
    <n v="7477.8920000000007"/>
    <x v="5990"/>
  </r>
  <r>
    <s v="Shampoo"/>
    <x v="1"/>
    <s v="Sparkle &amp; Shine"/>
    <x v="6"/>
    <x v="0"/>
    <x v="1"/>
    <x v="2"/>
    <x v="8"/>
    <n v="866.45600000000013"/>
    <n v="8344.3480000000018"/>
    <x v="5991"/>
  </r>
  <r>
    <s v="Shampoo"/>
    <x v="1"/>
    <s v="Sparkle &amp; Shine"/>
    <x v="6"/>
    <x v="0"/>
    <x v="1"/>
    <x v="2"/>
    <x v="9"/>
    <n v="760.08800000000008"/>
    <n v="9104.4360000000015"/>
    <x v="5992"/>
  </r>
  <r>
    <s v="Shampoo"/>
    <x v="1"/>
    <s v="Sparkle &amp; Shine"/>
    <x v="6"/>
    <x v="0"/>
    <x v="1"/>
    <x v="2"/>
    <x v="10"/>
    <n v="879.75200000000007"/>
    <n v="9984.1880000000019"/>
    <x v="5993"/>
  </r>
  <r>
    <s v="Shampoo"/>
    <x v="1"/>
    <s v="Sparkle &amp; Shine"/>
    <x v="6"/>
    <x v="0"/>
    <x v="1"/>
    <x v="2"/>
    <x v="11"/>
    <n v="819.92000000000007"/>
    <n v="10804.108000000002"/>
    <x v="5994"/>
  </r>
  <r>
    <s v="Shampoo"/>
    <x v="1"/>
    <s v="Sparkle &amp; Shine"/>
    <x v="6"/>
    <x v="0"/>
    <x v="1"/>
    <x v="3"/>
    <x v="0"/>
    <n v="537.38"/>
    <n v="537.38"/>
    <x v="5995"/>
  </r>
  <r>
    <s v="Shampoo"/>
    <x v="1"/>
    <s v="Sparkle &amp; Shine"/>
    <x v="6"/>
    <x v="0"/>
    <x v="1"/>
    <x v="3"/>
    <x v="1"/>
    <n v="593.88800000000003"/>
    <n v="1131.268"/>
    <x v="5996"/>
  </r>
  <r>
    <s v="Shampoo"/>
    <x v="1"/>
    <s v="Sparkle &amp; Shine"/>
    <x v="6"/>
    <x v="0"/>
    <x v="1"/>
    <x v="3"/>
    <x v="2"/>
    <n v="780.03200000000004"/>
    <n v="1911.3000000000002"/>
    <x v="5997"/>
  </r>
  <r>
    <s v="Shampoo"/>
    <x v="1"/>
    <s v="Sparkle &amp; Shine"/>
    <x v="6"/>
    <x v="0"/>
    <x v="1"/>
    <x v="3"/>
    <x v="3"/>
    <n v="862.02400000000011"/>
    <n v="2773.3240000000005"/>
    <x v="5998"/>
  </r>
  <r>
    <s v="Shampoo"/>
    <x v="1"/>
    <s v="Sparkle &amp; Shine"/>
    <x v="6"/>
    <x v="0"/>
    <x v="1"/>
    <x v="3"/>
    <x v="4"/>
    <n v="781.1400000000001"/>
    <n v="3554.4640000000009"/>
    <x v="5999"/>
  </r>
  <r>
    <s v="Shampoo"/>
    <x v="1"/>
    <s v="Sparkle &amp; Shine"/>
    <x v="6"/>
    <x v="0"/>
    <x v="1"/>
    <x v="3"/>
    <x v="5"/>
    <n v="843.1880000000001"/>
    <n v="4397.652000000001"/>
    <x v="6000"/>
  </r>
  <r>
    <s v="Shampoo"/>
    <x v="1"/>
    <s v="Sparkle &amp; Shine"/>
    <x v="6"/>
    <x v="0"/>
    <x v="1"/>
    <x v="3"/>
    <x v="6"/>
    <n v="530.73200000000008"/>
    <n v="4928.3840000000009"/>
    <x v="6001"/>
  </r>
  <r>
    <s v="Shampoo"/>
    <x v="1"/>
    <s v="Sparkle &amp; Shine"/>
    <x v="6"/>
    <x v="0"/>
    <x v="1"/>
    <x v="3"/>
    <x v="7"/>
    <n v="711.33600000000001"/>
    <n v="5639.7200000000012"/>
    <x v="6002"/>
  </r>
  <r>
    <s v="Shampoo"/>
    <x v="1"/>
    <s v="Sparkle &amp; Shine"/>
    <x v="6"/>
    <x v="0"/>
    <x v="1"/>
    <x v="3"/>
    <x v="8"/>
    <n v="578.37600000000009"/>
    <n v="6218.0960000000014"/>
    <x v="6003"/>
  </r>
  <r>
    <s v="Shampoo"/>
    <x v="1"/>
    <s v="Sparkle &amp; Shine"/>
    <x v="6"/>
    <x v="0"/>
    <x v="1"/>
    <x v="3"/>
    <x v="9"/>
    <n v="642.6400000000001"/>
    <n v="6860.7360000000017"/>
    <x v="6004"/>
  </r>
  <r>
    <s v="Shampoo"/>
    <x v="1"/>
    <s v="Sparkle &amp; Shine"/>
    <x v="6"/>
    <x v="0"/>
    <x v="1"/>
    <x v="3"/>
    <x v="10"/>
    <n v="601.64400000000001"/>
    <n v="7462.3800000000019"/>
    <x v="6005"/>
  </r>
  <r>
    <s v="Shampoo"/>
    <x v="1"/>
    <s v="Sparkle &amp; Shine"/>
    <x v="6"/>
    <x v="0"/>
    <x v="1"/>
    <x v="3"/>
    <x v="11"/>
    <n v="535.1640000000001"/>
    <n v="7997.5440000000017"/>
    <x v="6006"/>
  </r>
  <r>
    <s v="Shampoo"/>
    <x v="1"/>
    <s v="Sparkle &amp; Shine"/>
    <x v="6"/>
    <x v="0"/>
    <x v="1"/>
    <x v="4"/>
    <x v="0"/>
    <n v="616.048"/>
    <n v="616.048"/>
    <x v="6007"/>
  </r>
  <r>
    <s v="Shampoo"/>
    <x v="1"/>
    <s v="Sparkle &amp; Shine"/>
    <x v="6"/>
    <x v="0"/>
    <x v="1"/>
    <x v="4"/>
    <x v="1"/>
    <n v="642.6400000000001"/>
    <n v="1258.6880000000001"/>
    <x v="6008"/>
  </r>
  <r>
    <s v="Shampoo"/>
    <x v="1"/>
    <s v="Sparkle &amp; Shine"/>
    <x v="6"/>
    <x v="0"/>
    <x v="1"/>
    <x v="4"/>
    <x v="2"/>
    <n v="874.2120000000001"/>
    <n v="2132.9"/>
    <x v="6009"/>
  </r>
  <r>
    <s v="Shampoo"/>
    <x v="1"/>
    <s v="Sparkle &amp; Shine"/>
    <x v="6"/>
    <x v="0"/>
    <x v="1"/>
    <x v="4"/>
    <x v="3"/>
    <n v="623.80400000000009"/>
    <n v="2756.7040000000002"/>
    <x v="6010"/>
  </r>
  <r>
    <s v="Shampoo"/>
    <x v="1"/>
    <s v="Sparkle &amp; Shine"/>
    <x v="6"/>
    <x v="0"/>
    <x v="1"/>
    <x v="4"/>
    <x v="4"/>
    <n v="737.92800000000011"/>
    <n v="3494.6320000000005"/>
    <x v="6011"/>
  </r>
  <r>
    <s v="Shampoo"/>
    <x v="1"/>
    <s v="Sparkle &amp; Shine"/>
    <x v="6"/>
    <x v="0"/>
    <x v="1"/>
    <x v="4"/>
    <x v="5"/>
    <n v="741.25200000000007"/>
    <n v="4235.8840000000009"/>
    <x v="6012"/>
  </r>
  <r>
    <s v="Shampoo"/>
    <x v="1"/>
    <s v="Sparkle &amp; Shine"/>
    <x v="6"/>
    <x v="0"/>
    <x v="1"/>
    <x v="4"/>
    <x v="6"/>
    <n v="850.94400000000007"/>
    <n v="5086.8280000000013"/>
    <x v="6013"/>
  </r>
  <r>
    <s v="Shampoo"/>
    <x v="1"/>
    <s v="Sparkle &amp; Shine"/>
    <x v="6"/>
    <x v="0"/>
    <x v="1"/>
    <x v="4"/>
    <x v="7"/>
    <n v="937.36800000000005"/>
    <n v="6024.1960000000017"/>
    <x v="6014"/>
  </r>
  <r>
    <s v="Shampoo"/>
    <x v="1"/>
    <s v="Sparkle &amp; Shine"/>
    <x v="6"/>
    <x v="0"/>
    <x v="1"/>
    <x v="4"/>
    <x v="8"/>
    <n v="1307.44"/>
    <n v="7331.6360000000022"/>
    <x v="6015"/>
  </r>
  <r>
    <s v="Shampoo"/>
    <x v="1"/>
    <s v="Sparkle &amp; Shine"/>
    <x v="6"/>
    <x v="0"/>
    <x v="1"/>
    <x v="4"/>
    <x v="9"/>
    <n v="1017.1440000000001"/>
    <n v="8348.7800000000025"/>
    <x v="6016"/>
  </r>
  <r>
    <s v="Shampoo"/>
    <x v="1"/>
    <s v="Sparkle &amp; Shine"/>
    <x v="6"/>
    <x v="0"/>
    <x v="1"/>
    <x v="4"/>
    <x v="10"/>
    <n v="1103.568"/>
    <n v="9452.3480000000018"/>
    <x v="6017"/>
  </r>
  <r>
    <s v="Shampoo"/>
    <x v="1"/>
    <s v="Sparkle &amp; Shine"/>
    <x v="6"/>
    <x v="0"/>
    <x v="1"/>
    <x v="4"/>
    <x v="11"/>
    <n v="924.07200000000012"/>
    <n v="10376.420000000002"/>
    <x v="6018"/>
  </r>
  <r>
    <s v="Shampoo"/>
    <x v="1"/>
    <s v="Sparkle &amp; Shine"/>
    <x v="6"/>
    <x v="0"/>
    <x v="1"/>
    <x v="5"/>
    <x v="0"/>
    <n v="1327.384"/>
    <n v="1327.384"/>
    <x v="6019"/>
  </r>
  <r>
    <s v="Shampoo"/>
    <x v="1"/>
    <s v="Sparkle &amp; Shine"/>
    <x v="6"/>
    <x v="0"/>
    <x v="1"/>
    <x v="5"/>
    <x v="1"/>
    <n v="978.36400000000003"/>
    <n v="2305.748"/>
    <x v="6020"/>
  </r>
  <r>
    <s v="Shampoo"/>
    <x v="1"/>
    <s v="Sparkle &amp; Shine"/>
    <x v="6"/>
    <x v="0"/>
    <x v="1"/>
    <x v="5"/>
    <x v="2"/>
    <n v="931.82800000000009"/>
    <n v="3237.576"/>
    <x v="6021"/>
  </r>
  <r>
    <s v="Shampoo"/>
    <x v="1"/>
    <s v="Sparkle &amp; Shine"/>
    <x v="6"/>
    <x v="1"/>
    <x v="0"/>
    <x v="0"/>
    <x v="0"/>
    <n v="202.76400000000001"/>
    <n v="202.76400000000001"/>
    <x v="6022"/>
  </r>
  <r>
    <s v="Shampoo"/>
    <x v="1"/>
    <s v="Sparkle &amp; Shine"/>
    <x v="6"/>
    <x v="1"/>
    <x v="0"/>
    <x v="0"/>
    <x v="1"/>
    <n v="214.95200000000003"/>
    <n v="417.71600000000001"/>
    <x v="6023"/>
  </r>
  <r>
    <s v="Shampoo"/>
    <x v="1"/>
    <s v="Sparkle &amp; Shine"/>
    <x v="6"/>
    <x v="1"/>
    <x v="0"/>
    <x v="0"/>
    <x v="2"/>
    <n v="325.75200000000001"/>
    <n v="743.46800000000007"/>
    <x v="6024"/>
  </r>
  <r>
    <s v="Shampoo"/>
    <x v="1"/>
    <s v="Sparkle &amp; Shine"/>
    <x v="6"/>
    <x v="1"/>
    <x v="0"/>
    <x v="0"/>
    <x v="3"/>
    <n v="203.87200000000001"/>
    <n v="947.34000000000015"/>
    <x v="6025"/>
  </r>
  <r>
    <s v="Shampoo"/>
    <x v="1"/>
    <s v="Sparkle &amp; Shine"/>
    <x v="6"/>
    <x v="1"/>
    <x v="0"/>
    <x v="0"/>
    <x v="4"/>
    <n v="286.97200000000004"/>
    <n v="1234.3120000000001"/>
    <x v="6026"/>
  </r>
  <r>
    <s v="Shampoo"/>
    <x v="1"/>
    <s v="Sparkle &amp; Shine"/>
    <x v="6"/>
    <x v="1"/>
    <x v="0"/>
    <x v="0"/>
    <x v="5"/>
    <n v="312.45600000000002"/>
    <n v="1546.768"/>
    <x v="6027"/>
  </r>
  <r>
    <s v="Shampoo"/>
    <x v="1"/>
    <s v="Sparkle &amp; Shine"/>
    <x v="6"/>
    <x v="1"/>
    <x v="0"/>
    <x v="0"/>
    <x v="6"/>
    <n v="252.62400000000002"/>
    <n v="1799.3920000000001"/>
    <x v="6028"/>
  </r>
  <r>
    <s v="Shampoo"/>
    <x v="1"/>
    <s v="Sparkle &amp; Shine"/>
    <x v="6"/>
    <x v="1"/>
    <x v="0"/>
    <x v="0"/>
    <x v="7"/>
    <n v="227.14000000000001"/>
    <n v="2026.5320000000002"/>
    <x v="6029"/>
  </r>
  <r>
    <s v="Shampoo"/>
    <x v="1"/>
    <s v="Sparkle &amp; Shine"/>
    <x v="6"/>
    <x v="1"/>
    <x v="0"/>
    <x v="0"/>
    <x v="8"/>
    <n v="254.84000000000003"/>
    <n v="2281.3720000000003"/>
    <x v="6030"/>
  </r>
  <r>
    <s v="Shampoo"/>
    <x v="1"/>
    <s v="Sparkle &amp; Shine"/>
    <x v="6"/>
    <x v="1"/>
    <x v="0"/>
    <x v="0"/>
    <x v="9"/>
    <n v="245.97600000000003"/>
    <n v="2527.3480000000004"/>
    <x v="6031"/>
  </r>
  <r>
    <s v="Shampoo"/>
    <x v="1"/>
    <s v="Sparkle &amp; Shine"/>
    <x v="6"/>
    <x v="1"/>
    <x v="0"/>
    <x v="0"/>
    <x v="10"/>
    <n v="186.14400000000001"/>
    <n v="2713.4920000000002"/>
    <x v="6032"/>
  </r>
  <r>
    <s v="Shampoo"/>
    <x v="1"/>
    <s v="Sparkle &amp; Shine"/>
    <x v="6"/>
    <x v="1"/>
    <x v="0"/>
    <x v="0"/>
    <x v="11"/>
    <n v="228.24800000000002"/>
    <n v="2941.7400000000002"/>
    <x v="6033"/>
  </r>
  <r>
    <s v="Shampoo"/>
    <x v="1"/>
    <s v="Sparkle &amp; Shine"/>
    <x v="6"/>
    <x v="1"/>
    <x v="0"/>
    <x v="1"/>
    <x v="0"/>
    <n v="264.81200000000001"/>
    <n v="264.81200000000001"/>
    <x v="6034"/>
  </r>
  <r>
    <s v="Shampoo"/>
    <x v="1"/>
    <s v="Sparkle &amp; Shine"/>
    <x v="6"/>
    <x v="1"/>
    <x v="0"/>
    <x v="1"/>
    <x v="1"/>
    <n v="134.06800000000001"/>
    <n v="398.88"/>
    <x v="6035"/>
  </r>
  <r>
    <s v="Shampoo"/>
    <x v="1"/>
    <s v="Sparkle &amp; Shine"/>
    <x v="6"/>
    <x v="1"/>
    <x v="0"/>
    <x v="1"/>
    <x v="2"/>
    <n v="293.62"/>
    <n v="692.5"/>
    <x v="6036"/>
  </r>
  <r>
    <s v="Shampoo"/>
    <x v="1"/>
    <s v="Sparkle &amp; Shine"/>
    <x v="6"/>
    <x v="1"/>
    <x v="0"/>
    <x v="1"/>
    <x v="3"/>
    <n v="295.83600000000001"/>
    <n v="988.33600000000001"/>
    <x v="6037"/>
  </r>
  <r>
    <s v="Shampoo"/>
    <x v="1"/>
    <s v="Sparkle &amp; Shine"/>
    <x v="6"/>
    <x v="1"/>
    <x v="0"/>
    <x v="1"/>
    <x v="4"/>
    <n v="284.75600000000003"/>
    <n v="1273.0920000000001"/>
    <x v="6038"/>
  </r>
  <r>
    <s v="Shampoo"/>
    <x v="1"/>
    <s v="Sparkle &amp; Shine"/>
    <x v="6"/>
    <x v="1"/>
    <x v="0"/>
    <x v="1"/>
    <x v="5"/>
    <n v="222.70800000000003"/>
    <n v="1495.8000000000002"/>
    <x v="6039"/>
  </r>
  <r>
    <s v="Shampoo"/>
    <x v="1"/>
    <s v="Sparkle &amp; Shine"/>
    <x v="6"/>
    <x v="1"/>
    <x v="0"/>
    <x v="1"/>
    <x v="6"/>
    <n v="288.08000000000004"/>
    <n v="1783.88"/>
    <x v="6040"/>
  </r>
  <r>
    <s v="Shampoo"/>
    <x v="1"/>
    <s v="Sparkle &amp; Shine"/>
    <x v="6"/>
    <x v="1"/>
    <x v="0"/>
    <x v="1"/>
    <x v="7"/>
    <n v="596.10400000000004"/>
    <n v="2379.9840000000004"/>
    <x v="6041"/>
  </r>
  <r>
    <s v="Shampoo"/>
    <x v="1"/>
    <s v="Sparkle &amp; Shine"/>
    <x v="6"/>
    <x v="1"/>
    <x v="0"/>
    <x v="1"/>
    <x v="8"/>
    <n v="390.01600000000002"/>
    <n v="2770.0000000000005"/>
    <x v="6042"/>
  </r>
  <r>
    <s v="Shampoo"/>
    <x v="1"/>
    <s v="Sparkle &amp; Shine"/>
    <x v="6"/>
    <x v="1"/>
    <x v="0"/>
    <x v="1"/>
    <x v="9"/>
    <n v="319.10400000000004"/>
    <n v="3089.1040000000003"/>
    <x v="6043"/>
  </r>
  <r>
    <s v="Shampoo"/>
    <x v="1"/>
    <s v="Sparkle &amp; Shine"/>
    <x v="6"/>
    <x v="1"/>
    <x v="0"/>
    <x v="1"/>
    <x v="10"/>
    <n v="202.76400000000001"/>
    <n v="3291.8680000000004"/>
    <x v="6044"/>
  </r>
  <r>
    <s v="Shampoo"/>
    <x v="1"/>
    <s v="Sparkle &amp; Shine"/>
    <x v="6"/>
    <x v="1"/>
    <x v="0"/>
    <x v="1"/>
    <x v="11"/>
    <n v="306.91600000000005"/>
    <n v="3598.7840000000006"/>
    <x v="6045"/>
  </r>
  <r>
    <s v="Shampoo"/>
    <x v="1"/>
    <s v="Sparkle &amp; Shine"/>
    <x v="6"/>
    <x v="1"/>
    <x v="0"/>
    <x v="2"/>
    <x v="0"/>
    <n v="333.50800000000004"/>
    <n v="333.50800000000004"/>
    <x v="6046"/>
  </r>
  <r>
    <s v="Shampoo"/>
    <x v="1"/>
    <s v="Sparkle &amp; Shine"/>
    <x v="6"/>
    <x v="1"/>
    <x v="0"/>
    <x v="2"/>
    <x v="1"/>
    <n v="350.12800000000004"/>
    <n v="683.63600000000008"/>
    <x v="6047"/>
  </r>
  <r>
    <s v="Shampoo"/>
    <x v="1"/>
    <s v="Sparkle &amp; Shine"/>
    <x v="6"/>
    <x v="1"/>
    <x v="0"/>
    <x v="2"/>
    <x v="2"/>
    <n v="333.50800000000004"/>
    <n v="1017.1440000000001"/>
    <x v="6048"/>
  </r>
  <r>
    <s v="Shampoo"/>
    <x v="1"/>
    <s v="Sparkle &amp; Shine"/>
    <x v="6"/>
    <x v="1"/>
    <x v="0"/>
    <x v="2"/>
    <x v="3"/>
    <n v="346.80400000000003"/>
    <n v="1363.9480000000001"/>
    <x v="6049"/>
  </r>
  <r>
    <s v="Shampoo"/>
    <x v="1"/>
    <s v="Sparkle &amp; Shine"/>
    <x v="6"/>
    <x v="1"/>
    <x v="0"/>
    <x v="2"/>
    <x v="4"/>
    <n v="241.54400000000001"/>
    <n v="1605.4920000000002"/>
    <x v="6050"/>
  </r>
  <r>
    <s v="Shampoo"/>
    <x v="1"/>
    <s v="Sparkle &amp; Shine"/>
    <x v="6"/>
    <x v="1"/>
    <x v="0"/>
    <x v="2"/>
    <x v="5"/>
    <n v="289.18800000000005"/>
    <n v="1894.6800000000003"/>
    <x v="6051"/>
  </r>
  <r>
    <s v="Shampoo"/>
    <x v="1"/>
    <s v="Sparkle &amp; Shine"/>
    <x v="6"/>
    <x v="1"/>
    <x v="0"/>
    <x v="2"/>
    <x v="6"/>
    <n v="304.70000000000005"/>
    <n v="2199.38"/>
    <x v="6052"/>
  </r>
  <r>
    <s v="Shampoo"/>
    <x v="1"/>
    <s v="Sparkle &amp; Shine"/>
    <x v="6"/>
    <x v="1"/>
    <x v="0"/>
    <x v="2"/>
    <x v="7"/>
    <n v="213.84400000000002"/>
    <n v="2413.2240000000002"/>
    <x v="6053"/>
  </r>
  <r>
    <s v="Shampoo"/>
    <x v="1"/>
    <s v="Sparkle &amp; Shine"/>
    <x v="6"/>
    <x v="1"/>
    <x v="0"/>
    <x v="2"/>
    <x v="8"/>
    <n v="229.35600000000002"/>
    <n v="2642.5800000000004"/>
    <x v="6054"/>
  </r>
  <r>
    <s v="Shampoo"/>
    <x v="1"/>
    <s v="Sparkle &amp; Shine"/>
    <x v="6"/>
    <x v="1"/>
    <x v="0"/>
    <x v="2"/>
    <x v="9"/>
    <n v="386.69200000000001"/>
    <n v="3029.2720000000004"/>
    <x v="6055"/>
  </r>
  <r>
    <s v="Shampoo"/>
    <x v="1"/>
    <s v="Sparkle &amp; Shine"/>
    <x v="6"/>
    <x v="1"/>
    <x v="0"/>
    <x v="2"/>
    <x v="10"/>
    <n v="281.43200000000002"/>
    <n v="3310.7040000000006"/>
    <x v="6056"/>
  </r>
  <r>
    <s v="Shampoo"/>
    <x v="1"/>
    <s v="Sparkle &amp; Shine"/>
    <x v="6"/>
    <x v="1"/>
    <x v="0"/>
    <x v="2"/>
    <x v="11"/>
    <n v="269.24400000000003"/>
    <n v="3579.9480000000008"/>
    <x v="6057"/>
  </r>
  <r>
    <s v="Shampoo"/>
    <x v="1"/>
    <s v="Sparkle &amp; Shine"/>
    <x v="6"/>
    <x v="1"/>
    <x v="0"/>
    <x v="3"/>
    <x v="0"/>
    <n v="271.46000000000004"/>
    <n v="271.46000000000004"/>
    <x v="6058"/>
  </r>
  <r>
    <s v="Shampoo"/>
    <x v="1"/>
    <s v="Sparkle &amp; Shine"/>
    <x v="6"/>
    <x v="1"/>
    <x v="0"/>
    <x v="3"/>
    <x v="1"/>
    <n v="218.27600000000001"/>
    <n v="489.73600000000005"/>
    <x v="6059"/>
  </r>
  <r>
    <s v="Shampoo"/>
    <x v="1"/>
    <s v="Sparkle &amp; Shine"/>
    <x v="6"/>
    <x v="1"/>
    <x v="0"/>
    <x v="3"/>
    <x v="2"/>
    <n v="260.38"/>
    <n v="750.11599999999999"/>
    <x v="6060"/>
  </r>
  <r>
    <s v="Shampoo"/>
    <x v="1"/>
    <s v="Sparkle &amp; Shine"/>
    <x v="6"/>
    <x v="1"/>
    <x v="0"/>
    <x v="3"/>
    <x v="3"/>
    <n v="310.24"/>
    <n v="1060.356"/>
    <x v="6061"/>
  </r>
  <r>
    <s v="Shampoo"/>
    <x v="1"/>
    <s v="Sparkle &amp; Shine"/>
    <x v="6"/>
    <x v="1"/>
    <x v="0"/>
    <x v="3"/>
    <x v="4"/>
    <n v="312.45600000000002"/>
    <n v="1372.8119999999999"/>
    <x v="6062"/>
  </r>
  <r>
    <s v="Shampoo"/>
    <x v="1"/>
    <s v="Sparkle &amp; Shine"/>
    <x v="6"/>
    <x v="1"/>
    <x v="0"/>
    <x v="3"/>
    <x v="5"/>
    <n v="288.08000000000004"/>
    <n v="1660.8919999999998"/>
    <x v="6063"/>
  </r>
  <r>
    <s v="Shampoo"/>
    <x v="1"/>
    <s v="Sparkle &amp; Shine"/>
    <x v="6"/>
    <x v="1"/>
    <x v="0"/>
    <x v="3"/>
    <x v="6"/>
    <n v="298.05200000000002"/>
    <n v="1958.944"/>
    <x v="6064"/>
  </r>
  <r>
    <s v="Shampoo"/>
    <x v="1"/>
    <s v="Sparkle &amp; Shine"/>
    <x v="6"/>
    <x v="1"/>
    <x v="0"/>
    <x v="3"/>
    <x v="7"/>
    <n v="242.65200000000002"/>
    <n v="2201.596"/>
    <x v="6065"/>
  </r>
  <r>
    <s v="Shampoo"/>
    <x v="1"/>
    <s v="Sparkle &amp; Shine"/>
    <x v="6"/>
    <x v="1"/>
    <x v="0"/>
    <x v="3"/>
    <x v="8"/>
    <n v="271.46000000000004"/>
    <n v="2473.056"/>
    <x v="6066"/>
  </r>
  <r>
    <s v="Shampoo"/>
    <x v="1"/>
    <s v="Sparkle &amp; Shine"/>
    <x v="6"/>
    <x v="1"/>
    <x v="0"/>
    <x v="3"/>
    <x v="9"/>
    <n v="280.32400000000001"/>
    <n v="2753.38"/>
    <x v="6067"/>
  </r>
  <r>
    <s v="Shampoo"/>
    <x v="1"/>
    <s v="Sparkle &amp; Shine"/>
    <x v="6"/>
    <x v="1"/>
    <x v="0"/>
    <x v="3"/>
    <x v="10"/>
    <n v="254.84000000000003"/>
    <n v="3008.2200000000003"/>
    <x v="6068"/>
  </r>
  <r>
    <s v="Shampoo"/>
    <x v="1"/>
    <s v="Sparkle &amp; Shine"/>
    <x v="6"/>
    <x v="1"/>
    <x v="0"/>
    <x v="3"/>
    <x v="11"/>
    <n v="285.86400000000003"/>
    <n v="3294.0840000000003"/>
    <x v="6069"/>
  </r>
  <r>
    <s v="Shampoo"/>
    <x v="1"/>
    <s v="Sparkle &amp; Shine"/>
    <x v="6"/>
    <x v="1"/>
    <x v="0"/>
    <x v="4"/>
    <x v="0"/>
    <n v="252.62400000000002"/>
    <n v="252.62400000000002"/>
    <x v="6070"/>
  </r>
  <r>
    <s v="Shampoo"/>
    <x v="1"/>
    <s v="Sparkle &amp; Shine"/>
    <x v="6"/>
    <x v="1"/>
    <x v="0"/>
    <x v="4"/>
    <x v="1"/>
    <n v="224.92400000000001"/>
    <n v="477.548"/>
    <x v="6071"/>
  </r>
  <r>
    <s v="Shampoo"/>
    <x v="1"/>
    <s v="Sparkle &amp; Shine"/>
    <x v="6"/>
    <x v="1"/>
    <x v="0"/>
    <x v="4"/>
    <x v="2"/>
    <n v="358.99200000000002"/>
    <n v="836.54"/>
    <x v="6072"/>
  </r>
  <r>
    <s v="Shampoo"/>
    <x v="1"/>
    <s v="Sparkle &amp; Shine"/>
    <x v="6"/>
    <x v="1"/>
    <x v="0"/>
    <x v="4"/>
    <x v="3"/>
    <n v="268.13600000000002"/>
    <n v="1104.6759999999999"/>
    <x v="6073"/>
  </r>
  <r>
    <s v="Shampoo"/>
    <x v="1"/>
    <s v="Sparkle &amp; Shine"/>
    <x v="6"/>
    <x v="1"/>
    <x v="0"/>
    <x v="4"/>
    <x v="4"/>
    <n v="313.56400000000002"/>
    <n v="1418.24"/>
    <x v="6074"/>
  </r>
  <r>
    <s v="Shampoo"/>
    <x v="1"/>
    <s v="Sparkle &amp; Shine"/>
    <x v="6"/>
    <x v="1"/>
    <x v="0"/>
    <x v="4"/>
    <x v="5"/>
    <n v="316.88800000000003"/>
    <n v="1735.1280000000002"/>
    <x v="6065"/>
  </r>
  <r>
    <s v="Shampoo"/>
    <x v="1"/>
    <s v="Sparkle &amp; Shine"/>
    <x v="6"/>
    <x v="1"/>
    <x v="0"/>
    <x v="4"/>
    <x v="6"/>
    <n v="341.26400000000001"/>
    <n v="2076.3920000000003"/>
    <x v="6075"/>
  </r>
  <r>
    <s v="Shampoo"/>
    <x v="1"/>
    <s v="Sparkle &amp; Shine"/>
    <x v="6"/>
    <x v="1"/>
    <x v="0"/>
    <x v="4"/>
    <x v="7"/>
    <n v="330.18400000000003"/>
    <n v="2406.5760000000005"/>
    <x v="6076"/>
  </r>
  <r>
    <s v="Shampoo"/>
    <x v="1"/>
    <s v="Sparkle &amp; Shine"/>
    <x v="6"/>
    <x v="1"/>
    <x v="0"/>
    <x v="4"/>
    <x v="8"/>
    <n v="281.43200000000002"/>
    <n v="2688.0080000000007"/>
    <x v="6077"/>
  </r>
  <r>
    <s v="Shampoo"/>
    <x v="1"/>
    <s v="Sparkle &amp; Shine"/>
    <x v="6"/>
    <x v="1"/>
    <x v="0"/>
    <x v="4"/>
    <x v="9"/>
    <n v="383.36800000000005"/>
    <n v="3071.3760000000007"/>
    <x v="6078"/>
  </r>
  <r>
    <s v="Shampoo"/>
    <x v="1"/>
    <s v="Sparkle &amp; Shine"/>
    <x v="6"/>
    <x v="1"/>
    <x v="0"/>
    <x v="4"/>
    <x v="10"/>
    <n v="291.40400000000005"/>
    <n v="3362.7800000000007"/>
    <x v="6079"/>
  </r>
  <r>
    <s v="Shampoo"/>
    <x v="1"/>
    <s v="Sparkle &amp; Shine"/>
    <x v="6"/>
    <x v="1"/>
    <x v="0"/>
    <x v="4"/>
    <x v="11"/>
    <n v="344.58800000000002"/>
    <n v="3707.3680000000008"/>
    <x v="6080"/>
  </r>
  <r>
    <s v="Shampoo"/>
    <x v="1"/>
    <s v="Sparkle &amp; Shine"/>
    <x v="6"/>
    <x v="1"/>
    <x v="0"/>
    <x v="5"/>
    <x v="0"/>
    <n v="339.048"/>
    <n v="339.048"/>
    <x v="6081"/>
  </r>
  <r>
    <s v="Shampoo"/>
    <x v="1"/>
    <s v="Sparkle &amp; Shine"/>
    <x v="6"/>
    <x v="1"/>
    <x v="0"/>
    <x v="5"/>
    <x v="1"/>
    <n v="330.18400000000003"/>
    <n v="669.23199999999997"/>
    <x v="6082"/>
  </r>
  <r>
    <s v="Shampoo"/>
    <x v="1"/>
    <s v="Sparkle &amp; Shine"/>
    <x v="6"/>
    <x v="1"/>
    <x v="0"/>
    <x v="5"/>
    <x v="2"/>
    <n v="354.56000000000006"/>
    <n v="1023.792"/>
    <x v="6083"/>
  </r>
  <r>
    <s v="Shampoo"/>
    <x v="1"/>
    <s v="Sparkle &amp; Shine"/>
    <x v="6"/>
    <x v="1"/>
    <x v="1"/>
    <x v="0"/>
    <x v="0"/>
    <n v="1092.4880000000001"/>
    <n v="1092.4880000000001"/>
    <x v="6084"/>
  </r>
  <r>
    <s v="Shampoo"/>
    <x v="1"/>
    <s v="Sparkle &amp; Shine"/>
    <x v="6"/>
    <x v="1"/>
    <x v="1"/>
    <x v="0"/>
    <x v="1"/>
    <n v="1157.8600000000001"/>
    <n v="2250.348"/>
    <x v="6085"/>
  </r>
  <r>
    <s v="Shampoo"/>
    <x v="1"/>
    <s v="Sparkle &amp; Shine"/>
    <x v="6"/>
    <x v="1"/>
    <x v="1"/>
    <x v="0"/>
    <x v="2"/>
    <n v="1759.5040000000001"/>
    <n v="4009.8519999999999"/>
    <x v="6086"/>
  </r>
  <r>
    <s v="Shampoo"/>
    <x v="1"/>
    <s v="Sparkle &amp; Shine"/>
    <x v="6"/>
    <x v="1"/>
    <x v="1"/>
    <x v="0"/>
    <x v="3"/>
    <n v="1100.2440000000001"/>
    <n v="5110.0959999999995"/>
    <x v="6087"/>
  </r>
  <r>
    <s v="Shampoo"/>
    <x v="1"/>
    <s v="Sparkle &amp; Shine"/>
    <x v="6"/>
    <x v="1"/>
    <x v="1"/>
    <x v="0"/>
    <x v="4"/>
    <n v="1547.8760000000002"/>
    <n v="6657.9719999999998"/>
    <x v="6088"/>
  </r>
  <r>
    <s v="Shampoo"/>
    <x v="1"/>
    <s v="Sparkle &amp; Shine"/>
    <x v="6"/>
    <x v="1"/>
    <x v="1"/>
    <x v="0"/>
    <x v="5"/>
    <n v="1685.2680000000003"/>
    <n v="8343.24"/>
    <x v="6089"/>
  </r>
  <r>
    <s v="Shampoo"/>
    <x v="1"/>
    <s v="Sparkle &amp; Shine"/>
    <x v="6"/>
    <x v="1"/>
    <x v="1"/>
    <x v="0"/>
    <x v="6"/>
    <n v="1366.1640000000002"/>
    <n v="9709.4040000000005"/>
    <x v="6090"/>
  </r>
  <r>
    <s v="Shampoo"/>
    <x v="1"/>
    <s v="Sparkle &amp; Shine"/>
    <x v="6"/>
    <x v="1"/>
    <x v="1"/>
    <x v="0"/>
    <x v="7"/>
    <n v="1225.4480000000001"/>
    <n v="10934.852000000001"/>
    <x v="6091"/>
  </r>
  <r>
    <s v="Shampoo"/>
    <x v="1"/>
    <s v="Sparkle &amp; Shine"/>
    <x v="6"/>
    <x v="1"/>
    <x v="1"/>
    <x v="0"/>
    <x v="8"/>
    <n v="1373.92"/>
    <n v="12308.772000000001"/>
    <x v="6092"/>
  </r>
  <r>
    <s v="Shampoo"/>
    <x v="1"/>
    <s v="Sparkle &amp; Shine"/>
    <x v="6"/>
    <x v="1"/>
    <x v="1"/>
    <x v="0"/>
    <x v="9"/>
    <n v="1329.6000000000001"/>
    <n v="13638.372000000001"/>
    <x v="6093"/>
  </r>
  <r>
    <s v="Shampoo"/>
    <x v="1"/>
    <s v="Sparkle &amp; Shine"/>
    <x v="6"/>
    <x v="1"/>
    <x v="1"/>
    <x v="0"/>
    <x v="10"/>
    <n v="1006.0640000000001"/>
    <n v="14644.436000000002"/>
    <x v="6094"/>
  </r>
  <r>
    <s v="Shampoo"/>
    <x v="1"/>
    <s v="Sparkle &amp; Shine"/>
    <x v="6"/>
    <x v="1"/>
    <x v="1"/>
    <x v="0"/>
    <x v="11"/>
    <n v="1235.42"/>
    <n v="15879.856000000002"/>
    <x v="6095"/>
  </r>
  <r>
    <s v="Shampoo"/>
    <x v="1"/>
    <s v="Sparkle &amp; Shine"/>
    <x v="6"/>
    <x v="1"/>
    <x v="1"/>
    <x v="1"/>
    <x v="0"/>
    <n v="1430.4280000000001"/>
    <n v="1430.4280000000001"/>
    <x v="6096"/>
  </r>
  <r>
    <s v="Shampoo"/>
    <x v="1"/>
    <s v="Sparkle &amp; Shine"/>
    <x v="6"/>
    <x v="1"/>
    <x v="1"/>
    <x v="1"/>
    <x v="1"/>
    <n v="723.52400000000011"/>
    <n v="2153.9520000000002"/>
    <x v="6097"/>
  </r>
  <r>
    <s v="Shampoo"/>
    <x v="1"/>
    <s v="Sparkle &amp; Shine"/>
    <x v="6"/>
    <x v="1"/>
    <x v="1"/>
    <x v="1"/>
    <x v="2"/>
    <n v="1588.8720000000001"/>
    <n v="3742.8240000000005"/>
    <x v="6098"/>
  </r>
  <r>
    <s v="Shampoo"/>
    <x v="1"/>
    <s v="Sparkle &amp; Shine"/>
    <x v="6"/>
    <x v="1"/>
    <x v="1"/>
    <x v="1"/>
    <x v="3"/>
    <n v="1597.7360000000001"/>
    <n v="5340.56"/>
    <x v="6099"/>
  </r>
  <r>
    <s v="Shampoo"/>
    <x v="1"/>
    <s v="Sparkle &amp; Shine"/>
    <x v="6"/>
    <x v="1"/>
    <x v="1"/>
    <x v="1"/>
    <x v="4"/>
    <n v="1536.796"/>
    <n v="6877.3560000000007"/>
    <x v="6100"/>
  </r>
  <r>
    <s v="Shampoo"/>
    <x v="1"/>
    <s v="Sparkle &amp; Shine"/>
    <x v="6"/>
    <x v="1"/>
    <x v="1"/>
    <x v="1"/>
    <x v="5"/>
    <n v="1201.0720000000001"/>
    <n v="8078.4280000000008"/>
    <x v="6101"/>
  </r>
  <r>
    <s v="Shampoo"/>
    <x v="1"/>
    <s v="Sparkle &amp; Shine"/>
    <x v="6"/>
    <x v="1"/>
    <x v="1"/>
    <x v="1"/>
    <x v="6"/>
    <n v="1557.8480000000002"/>
    <n v="9636.2760000000017"/>
    <x v="6102"/>
  </r>
  <r>
    <s v="Shampoo"/>
    <x v="1"/>
    <s v="Sparkle &amp; Shine"/>
    <x v="6"/>
    <x v="1"/>
    <x v="1"/>
    <x v="1"/>
    <x v="7"/>
    <n v="3217.6320000000001"/>
    <n v="12853.908000000001"/>
    <x v="6103"/>
  </r>
  <r>
    <s v="Shampoo"/>
    <x v="1"/>
    <s v="Sparkle &amp; Shine"/>
    <x v="6"/>
    <x v="1"/>
    <x v="1"/>
    <x v="1"/>
    <x v="8"/>
    <n v="2108.5240000000003"/>
    <n v="14962.432000000001"/>
    <x v="6104"/>
  </r>
  <r>
    <s v="Shampoo"/>
    <x v="1"/>
    <s v="Sparkle &amp; Shine"/>
    <x v="6"/>
    <x v="1"/>
    <x v="1"/>
    <x v="1"/>
    <x v="9"/>
    <n v="1725.1560000000002"/>
    <n v="16687.588"/>
    <x v="6105"/>
  </r>
  <r>
    <s v="Shampoo"/>
    <x v="1"/>
    <s v="Sparkle &amp; Shine"/>
    <x v="6"/>
    <x v="1"/>
    <x v="1"/>
    <x v="1"/>
    <x v="10"/>
    <n v="1095.8120000000001"/>
    <n v="17783.400000000001"/>
    <x v="6106"/>
  </r>
  <r>
    <s v="Shampoo"/>
    <x v="1"/>
    <s v="Sparkle &amp; Shine"/>
    <x v="6"/>
    <x v="1"/>
    <x v="1"/>
    <x v="1"/>
    <x v="11"/>
    <n v="1658.6760000000002"/>
    <n v="19442.076000000001"/>
    <x v="6107"/>
  </r>
  <r>
    <s v="Shampoo"/>
    <x v="1"/>
    <s v="Sparkle &amp; Shine"/>
    <x v="6"/>
    <x v="1"/>
    <x v="1"/>
    <x v="2"/>
    <x v="0"/>
    <n v="1802.7160000000001"/>
    <n v="1802.7160000000001"/>
    <x v="6108"/>
  </r>
  <r>
    <s v="Shampoo"/>
    <x v="1"/>
    <s v="Sparkle &amp; Shine"/>
    <x v="6"/>
    <x v="1"/>
    <x v="1"/>
    <x v="2"/>
    <x v="1"/>
    <n v="1891.3560000000002"/>
    <n v="3694.0720000000001"/>
    <x v="6109"/>
  </r>
  <r>
    <s v="Shampoo"/>
    <x v="1"/>
    <s v="Sparkle &amp; Shine"/>
    <x v="6"/>
    <x v="1"/>
    <x v="1"/>
    <x v="2"/>
    <x v="2"/>
    <n v="1799.3920000000001"/>
    <n v="5493.4639999999999"/>
    <x v="6110"/>
  </r>
  <r>
    <s v="Shampoo"/>
    <x v="1"/>
    <s v="Sparkle &amp; Shine"/>
    <x v="6"/>
    <x v="1"/>
    <x v="1"/>
    <x v="2"/>
    <x v="3"/>
    <n v="1871.4120000000003"/>
    <n v="7364.8760000000002"/>
    <x v="6111"/>
  </r>
  <r>
    <s v="Shampoo"/>
    <x v="1"/>
    <s v="Sparkle &amp; Shine"/>
    <x v="6"/>
    <x v="1"/>
    <x v="1"/>
    <x v="2"/>
    <x v="4"/>
    <n v="1304.1160000000002"/>
    <n v="8668.9920000000002"/>
    <x v="6112"/>
  </r>
  <r>
    <s v="Shampoo"/>
    <x v="1"/>
    <s v="Sparkle &amp; Shine"/>
    <x v="6"/>
    <x v="1"/>
    <x v="1"/>
    <x v="2"/>
    <x v="5"/>
    <n v="1562.2800000000002"/>
    <n v="10231.272000000001"/>
    <x v="6113"/>
  </r>
  <r>
    <s v="Shampoo"/>
    <x v="1"/>
    <s v="Sparkle &amp; Shine"/>
    <x v="6"/>
    <x v="1"/>
    <x v="1"/>
    <x v="2"/>
    <x v="6"/>
    <n v="1643.1640000000002"/>
    <n v="11874.436000000002"/>
    <x v="6114"/>
  </r>
  <r>
    <s v="Shampoo"/>
    <x v="1"/>
    <s v="Sparkle &amp; Shine"/>
    <x v="6"/>
    <x v="1"/>
    <x v="1"/>
    <x v="2"/>
    <x v="7"/>
    <n v="1154.5360000000001"/>
    <n v="13028.972000000002"/>
    <x v="6115"/>
  </r>
  <r>
    <s v="Shampoo"/>
    <x v="1"/>
    <s v="Sparkle &amp; Shine"/>
    <x v="6"/>
    <x v="1"/>
    <x v="1"/>
    <x v="2"/>
    <x v="8"/>
    <n v="1238.7440000000001"/>
    <n v="14267.716000000002"/>
    <x v="6116"/>
  </r>
  <r>
    <s v="Shampoo"/>
    <x v="1"/>
    <s v="Sparkle &amp; Shine"/>
    <x v="6"/>
    <x v="1"/>
    <x v="1"/>
    <x v="2"/>
    <x v="9"/>
    <n v="2086.364"/>
    <n v="16354.080000000002"/>
    <x v="6117"/>
  </r>
  <r>
    <s v="Shampoo"/>
    <x v="1"/>
    <s v="Sparkle &amp; Shine"/>
    <x v="6"/>
    <x v="1"/>
    <x v="1"/>
    <x v="2"/>
    <x v="10"/>
    <n v="1519.0680000000002"/>
    <n v="17873.148000000001"/>
    <x v="6118"/>
  </r>
  <r>
    <s v="Shampoo"/>
    <x v="1"/>
    <s v="Sparkle &amp; Shine"/>
    <x v="6"/>
    <x v="1"/>
    <x v="1"/>
    <x v="2"/>
    <x v="11"/>
    <n v="1454.8040000000001"/>
    <n v="19327.952000000001"/>
    <x v="6119"/>
  </r>
  <r>
    <s v="Shampoo"/>
    <x v="1"/>
    <s v="Sparkle &amp; Shine"/>
    <x v="6"/>
    <x v="1"/>
    <x v="1"/>
    <x v="3"/>
    <x v="0"/>
    <n v="1465.884"/>
    <n v="1465.884"/>
    <x v="6120"/>
  </r>
  <r>
    <s v="Shampoo"/>
    <x v="1"/>
    <s v="Sparkle &amp; Shine"/>
    <x v="6"/>
    <x v="1"/>
    <x v="1"/>
    <x v="3"/>
    <x v="1"/>
    <n v="1181.1280000000002"/>
    <n v="2647.0120000000002"/>
    <x v="6121"/>
  </r>
  <r>
    <s v="Shampoo"/>
    <x v="1"/>
    <s v="Sparkle &amp; Shine"/>
    <x v="6"/>
    <x v="1"/>
    <x v="1"/>
    <x v="3"/>
    <x v="2"/>
    <n v="1406.0520000000001"/>
    <n v="4053.0640000000003"/>
    <x v="6122"/>
  </r>
  <r>
    <s v="Shampoo"/>
    <x v="1"/>
    <s v="Sparkle &amp; Shine"/>
    <x v="6"/>
    <x v="1"/>
    <x v="1"/>
    <x v="3"/>
    <x v="3"/>
    <n v="1673.0800000000002"/>
    <n v="5726.1440000000002"/>
    <x v="6123"/>
  </r>
  <r>
    <s v="Shampoo"/>
    <x v="1"/>
    <s v="Sparkle &amp; Shine"/>
    <x v="6"/>
    <x v="1"/>
    <x v="1"/>
    <x v="3"/>
    <x v="4"/>
    <n v="1689.7"/>
    <n v="7415.8440000000001"/>
    <x v="6124"/>
  </r>
  <r>
    <s v="Shampoo"/>
    <x v="1"/>
    <s v="Sparkle &amp; Shine"/>
    <x v="6"/>
    <x v="1"/>
    <x v="1"/>
    <x v="3"/>
    <x v="5"/>
    <n v="1553.4160000000002"/>
    <n v="8969.26"/>
    <x v="6125"/>
  </r>
  <r>
    <s v="Shampoo"/>
    <x v="1"/>
    <s v="Sparkle &amp; Shine"/>
    <x v="6"/>
    <x v="1"/>
    <x v="1"/>
    <x v="3"/>
    <x v="6"/>
    <n v="1608.816"/>
    <n v="10578.076000000001"/>
    <x v="6126"/>
  </r>
  <r>
    <s v="Shampoo"/>
    <x v="1"/>
    <s v="Sparkle &amp; Shine"/>
    <x v="6"/>
    <x v="1"/>
    <x v="1"/>
    <x v="3"/>
    <x v="7"/>
    <n v="1309.6560000000002"/>
    <n v="11887.732000000002"/>
    <x v="6127"/>
  </r>
  <r>
    <s v="Shampoo"/>
    <x v="1"/>
    <s v="Sparkle &amp; Shine"/>
    <x v="6"/>
    <x v="1"/>
    <x v="1"/>
    <x v="3"/>
    <x v="8"/>
    <n v="1463.6680000000001"/>
    <n v="13351.400000000001"/>
    <x v="6128"/>
  </r>
  <r>
    <s v="Shampoo"/>
    <x v="1"/>
    <s v="Sparkle &amp; Shine"/>
    <x v="6"/>
    <x v="1"/>
    <x v="1"/>
    <x v="3"/>
    <x v="9"/>
    <n v="1514.6360000000002"/>
    <n v="14866.036000000002"/>
    <x v="6129"/>
  </r>
  <r>
    <s v="Shampoo"/>
    <x v="1"/>
    <s v="Sparkle &amp; Shine"/>
    <x v="6"/>
    <x v="1"/>
    <x v="1"/>
    <x v="3"/>
    <x v="10"/>
    <n v="1377.2440000000001"/>
    <n v="16243.280000000002"/>
    <x v="6130"/>
  </r>
  <r>
    <s v="Shampoo"/>
    <x v="1"/>
    <s v="Sparkle &amp; Shine"/>
    <x v="6"/>
    <x v="1"/>
    <x v="1"/>
    <x v="3"/>
    <x v="11"/>
    <n v="1545.66"/>
    <n v="17788.940000000002"/>
    <x v="6131"/>
  </r>
  <r>
    <s v="Shampoo"/>
    <x v="1"/>
    <s v="Sparkle &amp; Shine"/>
    <x v="6"/>
    <x v="1"/>
    <x v="1"/>
    <x v="4"/>
    <x v="0"/>
    <n v="1366.1640000000002"/>
    <n v="1366.1640000000002"/>
    <x v="6123"/>
  </r>
  <r>
    <s v="Shampoo"/>
    <x v="1"/>
    <s v="Sparkle &amp; Shine"/>
    <x v="6"/>
    <x v="1"/>
    <x v="1"/>
    <x v="4"/>
    <x v="1"/>
    <n v="1212.152"/>
    <n v="2578.3160000000003"/>
    <x v="6132"/>
  </r>
  <r>
    <s v="Shampoo"/>
    <x v="1"/>
    <s v="Sparkle &amp; Shine"/>
    <x v="6"/>
    <x v="1"/>
    <x v="1"/>
    <x v="4"/>
    <x v="2"/>
    <n v="1939.0000000000002"/>
    <n v="4517.3160000000007"/>
    <x v="6133"/>
  </r>
  <r>
    <s v="Shampoo"/>
    <x v="1"/>
    <s v="Sparkle &amp; Shine"/>
    <x v="6"/>
    <x v="1"/>
    <x v="1"/>
    <x v="4"/>
    <x v="3"/>
    <n v="1444.8320000000001"/>
    <n v="5962.148000000001"/>
    <x v="6134"/>
  </r>
  <r>
    <s v="Shampoo"/>
    <x v="1"/>
    <s v="Sparkle &amp; Shine"/>
    <x v="6"/>
    <x v="1"/>
    <x v="1"/>
    <x v="4"/>
    <x v="4"/>
    <n v="1695.2400000000002"/>
    <n v="7657.3880000000008"/>
    <x v="6135"/>
  </r>
  <r>
    <s v="Shampoo"/>
    <x v="1"/>
    <s v="Sparkle &amp; Shine"/>
    <x v="6"/>
    <x v="1"/>
    <x v="1"/>
    <x v="4"/>
    <x v="5"/>
    <n v="1708.5360000000001"/>
    <n v="9365.9240000000009"/>
    <x v="6136"/>
  </r>
  <r>
    <s v="Shampoo"/>
    <x v="1"/>
    <s v="Sparkle &amp; Shine"/>
    <x v="6"/>
    <x v="1"/>
    <x v="1"/>
    <x v="4"/>
    <x v="6"/>
    <n v="1840.3880000000001"/>
    <n v="11206.312000000002"/>
    <x v="6137"/>
  </r>
  <r>
    <s v="Shampoo"/>
    <x v="1"/>
    <s v="Sparkle &amp; Shine"/>
    <x v="6"/>
    <x v="1"/>
    <x v="1"/>
    <x v="4"/>
    <x v="7"/>
    <n v="1786.0960000000002"/>
    <n v="12992.408000000001"/>
    <x v="6138"/>
  </r>
  <r>
    <s v="Shampoo"/>
    <x v="1"/>
    <s v="Sparkle &amp; Shine"/>
    <x v="6"/>
    <x v="1"/>
    <x v="1"/>
    <x v="4"/>
    <x v="8"/>
    <n v="1520.1760000000002"/>
    <n v="14512.584000000001"/>
    <x v="6139"/>
  </r>
  <r>
    <s v="Shampoo"/>
    <x v="1"/>
    <s v="Sparkle &amp; Shine"/>
    <x v="6"/>
    <x v="1"/>
    <x v="1"/>
    <x v="4"/>
    <x v="9"/>
    <n v="2070.8520000000003"/>
    <n v="16583.436000000002"/>
    <x v="6140"/>
  </r>
  <r>
    <s v="Shampoo"/>
    <x v="1"/>
    <s v="Sparkle &amp; Shine"/>
    <x v="6"/>
    <x v="1"/>
    <x v="1"/>
    <x v="4"/>
    <x v="10"/>
    <n v="1575.5760000000002"/>
    <n v="18159.012000000002"/>
    <x v="6141"/>
  </r>
  <r>
    <s v="Shampoo"/>
    <x v="1"/>
    <s v="Sparkle &amp; Shine"/>
    <x v="6"/>
    <x v="1"/>
    <x v="1"/>
    <x v="4"/>
    <x v="11"/>
    <n v="1947.8640000000003"/>
    <n v="20106.876000000004"/>
    <x v="6142"/>
  </r>
  <r>
    <s v="Shampoo"/>
    <x v="1"/>
    <s v="Sparkle &amp; Shine"/>
    <x v="6"/>
    <x v="1"/>
    <x v="1"/>
    <x v="5"/>
    <x v="0"/>
    <n v="2033.18"/>
    <n v="2033.18"/>
    <x v="6143"/>
  </r>
  <r>
    <s v="Shampoo"/>
    <x v="1"/>
    <s v="Sparkle &amp; Shine"/>
    <x v="6"/>
    <x v="1"/>
    <x v="1"/>
    <x v="5"/>
    <x v="1"/>
    <n v="1983.3200000000002"/>
    <n v="4016.5"/>
    <x v="6144"/>
  </r>
  <r>
    <s v="Shampoo"/>
    <x v="1"/>
    <s v="Sparkle &amp; Shine"/>
    <x v="6"/>
    <x v="1"/>
    <x v="1"/>
    <x v="5"/>
    <x v="2"/>
    <n v="2129.576"/>
    <n v="6146.076"/>
    <x v="6145"/>
  </r>
  <r>
    <s v="Shampoo"/>
    <x v="1"/>
    <s v="Sparkle &amp; Shine"/>
    <x v="6"/>
    <x v="2"/>
    <x v="0"/>
    <x v="0"/>
    <x v="0"/>
    <n v="261.488"/>
    <n v="261.488"/>
    <x v="6146"/>
  </r>
  <r>
    <s v="Shampoo"/>
    <x v="1"/>
    <s v="Sparkle &amp; Shine"/>
    <x v="6"/>
    <x v="2"/>
    <x v="0"/>
    <x v="0"/>
    <x v="1"/>
    <n v="259.27200000000005"/>
    <n v="520.76"/>
    <x v="6147"/>
  </r>
  <r>
    <s v="Shampoo"/>
    <x v="1"/>
    <s v="Sparkle &amp; Shine"/>
    <x v="6"/>
    <x v="2"/>
    <x v="0"/>
    <x v="0"/>
    <x v="2"/>
    <n v="333.50800000000004"/>
    <n v="854.26800000000003"/>
    <x v="6148"/>
  </r>
  <r>
    <s v="Shampoo"/>
    <x v="1"/>
    <s v="Sparkle &amp; Shine"/>
    <x v="6"/>
    <x v="2"/>
    <x v="0"/>
    <x v="0"/>
    <x v="3"/>
    <n v="230.46400000000003"/>
    <n v="1084.732"/>
    <x v="6149"/>
  </r>
  <r>
    <s v="Shampoo"/>
    <x v="1"/>
    <s v="Sparkle &amp; Shine"/>
    <x v="6"/>
    <x v="2"/>
    <x v="0"/>
    <x v="0"/>
    <x v="4"/>
    <n v="186.14400000000001"/>
    <n v="1270.876"/>
    <x v="6150"/>
  </r>
  <r>
    <s v="Shampoo"/>
    <x v="1"/>
    <s v="Sparkle &amp; Shine"/>
    <x v="6"/>
    <x v="2"/>
    <x v="0"/>
    <x v="0"/>
    <x v="5"/>
    <n v="129.63600000000002"/>
    <n v="1400.5119999999999"/>
    <x v="6151"/>
  </r>
  <r>
    <s v="Shampoo"/>
    <x v="1"/>
    <s v="Sparkle &amp; Shine"/>
    <x v="6"/>
    <x v="2"/>
    <x v="0"/>
    <x v="0"/>
    <x v="6"/>
    <n v="104.15200000000002"/>
    <n v="1504.664"/>
    <x v="5945"/>
  </r>
  <r>
    <s v="Shampoo"/>
    <x v="1"/>
    <s v="Sparkle &amp; Shine"/>
    <x v="6"/>
    <x v="2"/>
    <x v="0"/>
    <x v="0"/>
    <x v="7"/>
    <n v="127.42000000000002"/>
    <n v="1632.0840000000001"/>
    <x v="6152"/>
  </r>
  <r>
    <s v="Shampoo"/>
    <x v="1"/>
    <s v="Sparkle &amp; Shine"/>
    <x v="6"/>
    <x v="2"/>
    <x v="0"/>
    <x v="0"/>
    <x v="8"/>
    <n v="303.59200000000004"/>
    <n v="1935.6760000000002"/>
    <x v="6153"/>
  </r>
  <r>
    <s v="Shampoo"/>
    <x v="1"/>
    <s v="Sparkle &amp; Shine"/>
    <x v="6"/>
    <x v="2"/>
    <x v="0"/>
    <x v="0"/>
    <x v="9"/>
    <n v="217.16800000000001"/>
    <n v="2152.8440000000001"/>
    <x v="6154"/>
  </r>
  <r>
    <s v="Shampoo"/>
    <x v="1"/>
    <s v="Sparkle &amp; Shine"/>
    <x v="6"/>
    <x v="2"/>
    <x v="0"/>
    <x v="0"/>
    <x v="10"/>
    <n v="240.43600000000001"/>
    <n v="2393.2800000000002"/>
    <x v="6155"/>
  </r>
  <r>
    <s v="Shampoo"/>
    <x v="1"/>
    <s v="Sparkle &amp; Shine"/>
    <x v="6"/>
    <x v="2"/>
    <x v="0"/>
    <x v="0"/>
    <x v="11"/>
    <n v="207.19600000000003"/>
    <n v="2600.4760000000001"/>
    <x v="6156"/>
  </r>
  <r>
    <s v="Shampoo"/>
    <x v="1"/>
    <s v="Sparkle &amp; Shine"/>
    <x v="6"/>
    <x v="2"/>
    <x v="0"/>
    <x v="1"/>
    <x v="0"/>
    <n v="255.94800000000004"/>
    <n v="255.94800000000004"/>
    <x v="6157"/>
  </r>
  <r>
    <s v="Shampoo"/>
    <x v="1"/>
    <s v="Sparkle &amp; Shine"/>
    <x v="6"/>
    <x v="2"/>
    <x v="0"/>
    <x v="1"/>
    <x v="1"/>
    <n v="385.58400000000006"/>
    <n v="641.53200000000015"/>
    <x v="6158"/>
  </r>
  <r>
    <s v="Shampoo"/>
    <x v="1"/>
    <s v="Sparkle &amp; Shine"/>
    <x v="6"/>
    <x v="2"/>
    <x v="0"/>
    <x v="1"/>
    <x v="2"/>
    <n v="269.24400000000003"/>
    <n v="910.77600000000018"/>
    <x v="6159"/>
  </r>
  <r>
    <s v="Shampoo"/>
    <x v="1"/>
    <s v="Sparkle &amp; Shine"/>
    <x v="6"/>
    <x v="2"/>
    <x v="0"/>
    <x v="1"/>
    <x v="3"/>
    <n v="237.11200000000002"/>
    <n v="1147.8880000000001"/>
    <x v="6160"/>
  </r>
  <r>
    <s v="Shampoo"/>
    <x v="1"/>
    <s v="Sparkle &amp; Shine"/>
    <x v="6"/>
    <x v="2"/>
    <x v="0"/>
    <x v="1"/>
    <x v="4"/>
    <n v="299.16000000000003"/>
    <n v="1447.0480000000002"/>
    <x v="6161"/>
  </r>
  <r>
    <s v="Shampoo"/>
    <x v="1"/>
    <s v="Sparkle &amp; Shine"/>
    <x v="6"/>
    <x v="2"/>
    <x v="0"/>
    <x v="1"/>
    <x v="5"/>
    <n v="169.524"/>
    <n v="1616.5720000000001"/>
    <x v="6162"/>
  </r>
  <r>
    <s v="Shampoo"/>
    <x v="1"/>
    <s v="Sparkle &amp; Shine"/>
    <x v="6"/>
    <x v="2"/>
    <x v="0"/>
    <x v="1"/>
    <x v="6"/>
    <n v="192.79200000000003"/>
    <n v="1809.364"/>
    <x v="6163"/>
  </r>
  <r>
    <s v="Shampoo"/>
    <x v="1"/>
    <s v="Sparkle &amp; Shine"/>
    <x v="6"/>
    <x v="2"/>
    <x v="0"/>
    <x v="1"/>
    <x v="7"/>
    <n v="243.76000000000002"/>
    <n v="2053.1240000000003"/>
    <x v="6164"/>
  </r>
  <r>
    <s v="Shampoo"/>
    <x v="1"/>
    <s v="Sparkle &amp; Shine"/>
    <x v="6"/>
    <x v="2"/>
    <x v="0"/>
    <x v="1"/>
    <x v="8"/>
    <n v="247.08400000000003"/>
    <n v="2300.2080000000001"/>
    <x v="6165"/>
  </r>
  <r>
    <s v="Shampoo"/>
    <x v="1"/>
    <s v="Sparkle &amp; Shine"/>
    <x v="6"/>
    <x v="2"/>
    <x v="0"/>
    <x v="1"/>
    <x v="9"/>
    <n v="356.77600000000001"/>
    <n v="2656.9839999999999"/>
    <x v="6166"/>
  </r>
  <r>
    <s v="Shampoo"/>
    <x v="1"/>
    <s v="Sparkle &amp; Shine"/>
    <x v="6"/>
    <x v="2"/>
    <x v="0"/>
    <x v="1"/>
    <x v="10"/>
    <n v="409.96000000000004"/>
    <n v="3066.944"/>
    <x v="6167"/>
  </r>
  <r>
    <s v="Shampoo"/>
    <x v="1"/>
    <s v="Sparkle &amp; Shine"/>
    <x v="6"/>
    <x v="2"/>
    <x v="0"/>
    <x v="1"/>
    <x v="11"/>
    <n v="283.64800000000002"/>
    <n v="3350.5920000000001"/>
    <x v="6168"/>
  </r>
  <r>
    <s v="Shampoo"/>
    <x v="1"/>
    <s v="Sparkle &amp; Shine"/>
    <x v="6"/>
    <x v="2"/>
    <x v="0"/>
    <x v="2"/>
    <x v="0"/>
    <n v="270.35200000000003"/>
    <n v="270.35200000000003"/>
    <x v="6169"/>
  </r>
  <r>
    <s v="Shampoo"/>
    <x v="1"/>
    <s v="Sparkle &amp; Shine"/>
    <x v="6"/>
    <x v="2"/>
    <x v="0"/>
    <x v="2"/>
    <x v="1"/>
    <n v="285.86400000000003"/>
    <n v="556.21600000000012"/>
    <x v="6170"/>
  </r>
  <r>
    <s v="Shampoo"/>
    <x v="1"/>
    <s v="Sparkle &amp; Shine"/>
    <x v="6"/>
    <x v="2"/>
    <x v="0"/>
    <x v="2"/>
    <x v="2"/>
    <n v="262.596"/>
    <n v="818.81200000000013"/>
    <x v="6171"/>
  </r>
  <r>
    <s v="Shampoo"/>
    <x v="1"/>
    <s v="Sparkle &amp; Shine"/>
    <x v="6"/>
    <x v="2"/>
    <x v="0"/>
    <x v="2"/>
    <x v="3"/>
    <n v="255.94800000000004"/>
    <n v="1074.7600000000002"/>
    <x v="6068"/>
  </r>
  <r>
    <s v="Shampoo"/>
    <x v="1"/>
    <s v="Sparkle &amp; Shine"/>
    <x v="6"/>
    <x v="2"/>
    <x v="0"/>
    <x v="2"/>
    <x v="4"/>
    <n v="177.28000000000003"/>
    <n v="1252.0400000000002"/>
    <x v="6172"/>
  </r>
  <r>
    <s v="Shampoo"/>
    <x v="1"/>
    <s v="Sparkle &amp; Shine"/>
    <x v="6"/>
    <x v="2"/>
    <x v="0"/>
    <x v="2"/>
    <x v="5"/>
    <n v="189.46800000000002"/>
    <n v="1441.5080000000003"/>
    <x v="6173"/>
  </r>
  <r>
    <s v="Shampoo"/>
    <x v="1"/>
    <s v="Sparkle &amp; Shine"/>
    <x v="6"/>
    <x v="2"/>
    <x v="0"/>
    <x v="2"/>
    <x v="6"/>
    <n v="131.852"/>
    <n v="1573.3600000000004"/>
    <x v="6174"/>
  </r>
  <r>
    <s v="Shampoo"/>
    <x v="1"/>
    <s v="Sparkle &amp; Shine"/>
    <x v="6"/>
    <x v="2"/>
    <x v="0"/>
    <x v="2"/>
    <x v="7"/>
    <n v="156.22800000000001"/>
    <n v="1729.5880000000004"/>
    <x v="6175"/>
  </r>
  <r>
    <s v="Shampoo"/>
    <x v="1"/>
    <s v="Sparkle &amp; Shine"/>
    <x v="6"/>
    <x v="2"/>
    <x v="0"/>
    <x v="2"/>
    <x v="8"/>
    <n v="220.49200000000002"/>
    <n v="1950.0800000000004"/>
    <x v="6176"/>
  </r>
  <r>
    <s v="Shampoo"/>
    <x v="1"/>
    <s v="Sparkle &amp; Shine"/>
    <x v="6"/>
    <x v="2"/>
    <x v="0"/>
    <x v="2"/>
    <x v="9"/>
    <n v="257.05600000000004"/>
    <n v="2207.1360000000004"/>
    <x v="6177"/>
  </r>
  <r>
    <s v="Shampoo"/>
    <x v="1"/>
    <s v="Sparkle &amp; Shine"/>
    <x v="6"/>
    <x v="2"/>
    <x v="0"/>
    <x v="2"/>
    <x v="10"/>
    <n v="158.44400000000002"/>
    <n v="2365.5800000000004"/>
    <x v="6178"/>
  </r>
  <r>
    <s v="Shampoo"/>
    <x v="1"/>
    <s v="Sparkle &amp; Shine"/>
    <x v="6"/>
    <x v="2"/>
    <x v="0"/>
    <x v="2"/>
    <x v="11"/>
    <n v="216.06000000000003"/>
    <n v="2581.6400000000003"/>
    <x v="6179"/>
  </r>
  <r>
    <s v="Shampoo"/>
    <x v="1"/>
    <s v="Sparkle &amp; Shine"/>
    <x v="6"/>
    <x v="2"/>
    <x v="0"/>
    <x v="3"/>
    <x v="0"/>
    <n v="269.24400000000003"/>
    <n v="269.24400000000003"/>
    <x v="6180"/>
  </r>
  <r>
    <s v="Shampoo"/>
    <x v="1"/>
    <s v="Sparkle &amp; Shine"/>
    <x v="6"/>
    <x v="2"/>
    <x v="0"/>
    <x v="3"/>
    <x v="1"/>
    <n v="159.55200000000002"/>
    <n v="428.79600000000005"/>
    <x v="6181"/>
  </r>
  <r>
    <s v="Shampoo"/>
    <x v="1"/>
    <s v="Sparkle &amp; Shine"/>
    <x v="6"/>
    <x v="2"/>
    <x v="0"/>
    <x v="3"/>
    <x v="2"/>
    <n v="180.60400000000001"/>
    <n v="609.40000000000009"/>
    <x v="6182"/>
  </r>
  <r>
    <s v="Shampoo"/>
    <x v="1"/>
    <s v="Sparkle &amp; Shine"/>
    <x v="6"/>
    <x v="2"/>
    <x v="0"/>
    <x v="3"/>
    <x v="3"/>
    <n v="190.57600000000002"/>
    <n v="799.97600000000011"/>
    <x v="6183"/>
  </r>
  <r>
    <s v="Shampoo"/>
    <x v="1"/>
    <s v="Sparkle &amp; Shine"/>
    <x v="6"/>
    <x v="2"/>
    <x v="0"/>
    <x v="3"/>
    <x v="4"/>
    <n v="195.00800000000001"/>
    <n v="994.98400000000015"/>
    <x v="6184"/>
  </r>
  <r>
    <s v="Shampoo"/>
    <x v="1"/>
    <s v="Sparkle &amp; Shine"/>
    <x v="6"/>
    <x v="2"/>
    <x v="0"/>
    <x v="3"/>
    <x v="5"/>
    <n v="265.92"/>
    <n v="1260.9040000000002"/>
    <x v="6185"/>
  </r>
  <r>
    <s v="Shampoo"/>
    <x v="1"/>
    <s v="Sparkle &amp; Shine"/>
    <x v="6"/>
    <x v="2"/>
    <x v="0"/>
    <x v="3"/>
    <x v="6"/>
    <n v="188.36"/>
    <n v="1449.2640000000001"/>
    <x v="6186"/>
  </r>
  <r>
    <s v="Shampoo"/>
    <x v="1"/>
    <s v="Sparkle &amp; Shine"/>
    <x v="6"/>
    <x v="2"/>
    <x v="0"/>
    <x v="3"/>
    <x v="7"/>
    <n v="165.09200000000001"/>
    <n v="1614.3560000000002"/>
    <x v="6187"/>
  </r>
  <r>
    <s v="Shampoo"/>
    <x v="1"/>
    <s v="Sparkle &amp; Shine"/>
    <x v="6"/>
    <x v="2"/>
    <x v="0"/>
    <x v="3"/>
    <x v="8"/>
    <n v="165.09200000000001"/>
    <n v="1779.4480000000003"/>
    <x v="6188"/>
  </r>
  <r>
    <s v="Shampoo"/>
    <x v="1"/>
    <s v="Sparkle &amp; Shine"/>
    <x v="6"/>
    <x v="2"/>
    <x v="0"/>
    <x v="3"/>
    <x v="9"/>
    <n v="278.108"/>
    <n v="2057.5560000000005"/>
    <x v="6189"/>
  </r>
  <r>
    <s v="Shampoo"/>
    <x v="1"/>
    <s v="Sparkle &amp; Shine"/>
    <x v="6"/>
    <x v="2"/>
    <x v="0"/>
    <x v="3"/>
    <x v="10"/>
    <n v="196.11600000000001"/>
    <n v="2253.6720000000005"/>
    <x v="6190"/>
  </r>
  <r>
    <s v="Shampoo"/>
    <x v="1"/>
    <s v="Sparkle &amp; Shine"/>
    <x v="6"/>
    <x v="2"/>
    <x v="0"/>
    <x v="3"/>
    <x v="11"/>
    <n v="213.84400000000002"/>
    <n v="2467.5160000000005"/>
    <x v="6191"/>
  </r>
  <r>
    <s v="Shampoo"/>
    <x v="1"/>
    <s v="Sparkle &amp; Shine"/>
    <x v="6"/>
    <x v="2"/>
    <x v="0"/>
    <x v="4"/>
    <x v="0"/>
    <n v="232.68"/>
    <n v="232.68"/>
    <x v="6192"/>
  </r>
  <r>
    <s v="Shampoo"/>
    <x v="1"/>
    <s v="Sparkle &amp; Shine"/>
    <x v="6"/>
    <x v="2"/>
    <x v="0"/>
    <x v="4"/>
    <x v="1"/>
    <n v="233.78800000000001"/>
    <n v="466.46800000000002"/>
    <x v="6193"/>
  </r>
  <r>
    <s v="Shampoo"/>
    <x v="1"/>
    <s v="Sparkle &amp; Shine"/>
    <x v="6"/>
    <x v="2"/>
    <x v="0"/>
    <x v="4"/>
    <x v="2"/>
    <n v="251.51600000000002"/>
    <n v="717.98400000000004"/>
    <x v="6194"/>
  </r>
  <r>
    <s v="Shampoo"/>
    <x v="1"/>
    <s v="Sparkle &amp; Shine"/>
    <x v="6"/>
    <x v="2"/>
    <x v="0"/>
    <x v="4"/>
    <x v="3"/>
    <n v="242.65200000000002"/>
    <n v="960.63600000000008"/>
    <x v="6195"/>
  </r>
  <r>
    <s v="Shampoo"/>
    <x v="1"/>
    <s v="Sparkle &amp; Shine"/>
    <x v="6"/>
    <x v="2"/>
    <x v="0"/>
    <x v="4"/>
    <x v="4"/>
    <n v="284.75600000000003"/>
    <n v="1245.3920000000001"/>
    <x v="6196"/>
  </r>
  <r>
    <s v="Shampoo"/>
    <x v="1"/>
    <s v="Sparkle &amp; Shine"/>
    <x v="6"/>
    <x v="2"/>
    <x v="0"/>
    <x v="4"/>
    <x v="5"/>
    <n v="267.02800000000002"/>
    <n v="1512.42"/>
    <x v="6197"/>
  </r>
  <r>
    <s v="Shampoo"/>
    <x v="1"/>
    <s v="Sparkle &amp; Shine"/>
    <x v="6"/>
    <x v="2"/>
    <x v="0"/>
    <x v="4"/>
    <x v="6"/>
    <n v="327.96800000000002"/>
    <n v="1840.3880000000001"/>
    <x v="6198"/>
  </r>
  <r>
    <s v="Shampoo"/>
    <x v="1"/>
    <s v="Sparkle &amp; Shine"/>
    <x v="6"/>
    <x v="2"/>
    <x v="0"/>
    <x v="4"/>
    <x v="7"/>
    <n v="206.08800000000002"/>
    <n v="2046.4760000000001"/>
    <x v="6199"/>
  </r>
  <r>
    <s v="Shampoo"/>
    <x v="1"/>
    <s v="Sparkle &amp; Shine"/>
    <x v="6"/>
    <x v="2"/>
    <x v="0"/>
    <x v="4"/>
    <x v="8"/>
    <n v="334.61600000000004"/>
    <n v="2381.0920000000001"/>
    <x v="6200"/>
  </r>
  <r>
    <s v="Shampoo"/>
    <x v="1"/>
    <s v="Sparkle &amp; Shine"/>
    <x v="6"/>
    <x v="2"/>
    <x v="0"/>
    <x v="4"/>
    <x v="9"/>
    <n v="284.75600000000003"/>
    <n v="2665.848"/>
    <x v="6201"/>
  </r>
  <r>
    <s v="Shampoo"/>
    <x v="1"/>
    <s v="Sparkle &amp; Shine"/>
    <x v="6"/>
    <x v="2"/>
    <x v="0"/>
    <x v="4"/>
    <x v="10"/>
    <n v="365.64000000000004"/>
    <n v="3031.4879999999998"/>
    <x v="6202"/>
  </r>
  <r>
    <s v="Shampoo"/>
    <x v="1"/>
    <s v="Sparkle &amp; Shine"/>
    <x v="6"/>
    <x v="2"/>
    <x v="0"/>
    <x v="4"/>
    <x v="11"/>
    <n v="355.66800000000001"/>
    <n v="3387.1559999999999"/>
    <x v="6203"/>
  </r>
  <r>
    <s v="Shampoo"/>
    <x v="1"/>
    <s v="Sparkle &amp; Shine"/>
    <x v="6"/>
    <x v="2"/>
    <x v="0"/>
    <x v="5"/>
    <x v="0"/>
    <n v="308.024"/>
    <n v="308.024"/>
    <x v="6204"/>
  </r>
  <r>
    <s v="Shampoo"/>
    <x v="1"/>
    <s v="Sparkle &amp; Shine"/>
    <x v="6"/>
    <x v="2"/>
    <x v="0"/>
    <x v="5"/>
    <x v="1"/>
    <n v="335.72400000000005"/>
    <n v="643.74800000000005"/>
    <x v="6205"/>
  </r>
  <r>
    <s v="Shampoo"/>
    <x v="1"/>
    <s v="Sparkle &amp; Shine"/>
    <x v="6"/>
    <x v="2"/>
    <x v="0"/>
    <x v="5"/>
    <x v="2"/>
    <n v="383.36800000000005"/>
    <n v="1027.116"/>
    <x v="6206"/>
  </r>
  <r>
    <s v="Shampoo"/>
    <x v="1"/>
    <s v="Sparkle &amp; Shine"/>
    <x v="6"/>
    <x v="2"/>
    <x v="1"/>
    <x v="0"/>
    <x v="0"/>
    <n v="1409.3760000000002"/>
    <n v="1409.3760000000002"/>
    <x v="6207"/>
  </r>
  <r>
    <s v="Shampoo"/>
    <x v="1"/>
    <s v="Sparkle &amp; Shine"/>
    <x v="6"/>
    <x v="2"/>
    <x v="1"/>
    <x v="0"/>
    <x v="1"/>
    <n v="1400.5120000000002"/>
    <n v="2809.8880000000004"/>
    <x v="6208"/>
  </r>
  <r>
    <s v="Shampoo"/>
    <x v="1"/>
    <s v="Sparkle &amp; Shine"/>
    <x v="6"/>
    <x v="2"/>
    <x v="1"/>
    <x v="0"/>
    <x v="2"/>
    <n v="1803.8240000000001"/>
    <n v="4613.7120000000004"/>
    <x v="6209"/>
  </r>
  <r>
    <s v="Shampoo"/>
    <x v="1"/>
    <s v="Sparkle &amp; Shine"/>
    <x v="6"/>
    <x v="2"/>
    <x v="1"/>
    <x v="0"/>
    <x v="3"/>
    <n v="1245.3920000000001"/>
    <n v="5859.1040000000003"/>
    <x v="6210"/>
  </r>
  <r>
    <s v="Shampoo"/>
    <x v="1"/>
    <s v="Sparkle &amp; Shine"/>
    <x v="6"/>
    <x v="2"/>
    <x v="1"/>
    <x v="0"/>
    <x v="4"/>
    <n v="1004.9560000000001"/>
    <n v="6864.06"/>
    <x v="6211"/>
  </r>
  <r>
    <s v="Shampoo"/>
    <x v="1"/>
    <s v="Sparkle &amp; Shine"/>
    <x v="6"/>
    <x v="2"/>
    <x v="1"/>
    <x v="0"/>
    <x v="5"/>
    <n v="701.36400000000003"/>
    <n v="7565.4240000000009"/>
    <x v="6212"/>
  </r>
  <r>
    <s v="Shampoo"/>
    <x v="1"/>
    <s v="Sparkle &amp; Shine"/>
    <x v="6"/>
    <x v="2"/>
    <x v="1"/>
    <x v="0"/>
    <x v="6"/>
    <n v="563.97200000000009"/>
    <n v="8129.3960000000006"/>
    <x v="6213"/>
  </r>
  <r>
    <s v="Shampoo"/>
    <x v="1"/>
    <s v="Sparkle &amp; Shine"/>
    <x v="6"/>
    <x v="2"/>
    <x v="1"/>
    <x v="0"/>
    <x v="7"/>
    <n v="690.28400000000011"/>
    <n v="8819.68"/>
    <x v="6214"/>
  </r>
  <r>
    <s v="Shampoo"/>
    <x v="1"/>
    <s v="Sparkle &amp; Shine"/>
    <x v="6"/>
    <x v="2"/>
    <x v="1"/>
    <x v="0"/>
    <x v="8"/>
    <n v="1636.5160000000001"/>
    <n v="10456.196"/>
    <x v="6215"/>
  </r>
  <r>
    <s v="Shampoo"/>
    <x v="1"/>
    <s v="Sparkle &amp; Shine"/>
    <x v="6"/>
    <x v="2"/>
    <x v="1"/>
    <x v="0"/>
    <x v="9"/>
    <n v="1170.048"/>
    <n v="11626.244000000001"/>
    <x v="6216"/>
  </r>
  <r>
    <s v="Shampoo"/>
    <x v="1"/>
    <s v="Sparkle &amp; Shine"/>
    <x v="6"/>
    <x v="2"/>
    <x v="1"/>
    <x v="0"/>
    <x v="10"/>
    <n v="1297.4680000000001"/>
    <n v="12923.712000000001"/>
    <x v="6217"/>
  </r>
  <r>
    <s v="Shampoo"/>
    <x v="1"/>
    <s v="Sparkle &amp; Shine"/>
    <x v="6"/>
    <x v="2"/>
    <x v="1"/>
    <x v="0"/>
    <x v="11"/>
    <n v="1121.296"/>
    <n v="14045.008000000002"/>
    <x v="6218"/>
  </r>
  <r>
    <s v="Shampoo"/>
    <x v="1"/>
    <s v="Sparkle &amp; Shine"/>
    <x v="6"/>
    <x v="2"/>
    <x v="1"/>
    <x v="1"/>
    <x v="0"/>
    <n v="1383.8920000000001"/>
    <n v="1383.8920000000001"/>
    <x v="6219"/>
  </r>
  <r>
    <s v="Shampoo"/>
    <x v="1"/>
    <s v="Sparkle &amp; Shine"/>
    <x v="6"/>
    <x v="2"/>
    <x v="1"/>
    <x v="1"/>
    <x v="1"/>
    <n v="2080.8240000000001"/>
    <n v="3464.7160000000003"/>
    <x v="6220"/>
  </r>
  <r>
    <s v="Shampoo"/>
    <x v="1"/>
    <s v="Sparkle &amp; Shine"/>
    <x v="6"/>
    <x v="2"/>
    <x v="1"/>
    <x v="1"/>
    <x v="2"/>
    <n v="1452.5880000000002"/>
    <n v="4917.3040000000001"/>
    <x v="6221"/>
  </r>
  <r>
    <s v="Shampoo"/>
    <x v="1"/>
    <s v="Sparkle &amp; Shine"/>
    <x v="6"/>
    <x v="2"/>
    <x v="1"/>
    <x v="1"/>
    <x v="3"/>
    <n v="1278.6320000000001"/>
    <n v="6195.9359999999997"/>
    <x v="6222"/>
  </r>
  <r>
    <s v="Shampoo"/>
    <x v="1"/>
    <s v="Sparkle &amp; Shine"/>
    <x v="6"/>
    <x v="2"/>
    <x v="1"/>
    <x v="1"/>
    <x v="4"/>
    <n v="1615.4640000000002"/>
    <n v="7811.4"/>
    <x v="6223"/>
  </r>
  <r>
    <s v="Shampoo"/>
    <x v="1"/>
    <s v="Sparkle &amp; Shine"/>
    <x v="6"/>
    <x v="2"/>
    <x v="1"/>
    <x v="1"/>
    <x v="5"/>
    <n v="917.42400000000009"/>
    <n v="8728.8240000000005"/>
    <x v="6224"/>
  </r>
  <r>
    <s v="Shampoo"/>
    <x v="1"/>
    <s v="Sparkle &amp; Shine"/>
    <x v="6"/>
    <x v="2"/>
    <x v="1"/>
    <x v="1"/>
    <x v="6"/>
    <n v="1041.52"/>
    <n v="9770.344000000001"/>
    <x v="6225"/>
  </r>
  <r>
    <s v="Shampoo"/>
    <x v="1"/>
    <s v="Sparkle &amp; Shine"/>
    <x v="6"/>
    <x v="2"/>
    <x v="1"/>
    <x v="1"/>
    <x v="7"/>
    <n v="1312.98"/>
    <n v="11083.324000000001"/>
    <x v="6226"/>
  </r>
  <r>
    <s v="Shampoo"/>
    <x v="1"/>
    <s v="Sparkle &amp; Shine"/>
    <x v="6"/>
    <x v="2"/>
    <x v="1"/>
    <x v="1"/>
    <x v="8"/>
    <n v="1335.14"/>
    <n v="12418.464"/>
    <x v="6227"/>
  </r>
  <r>
    <s v="Shampoo"/>
    <x v="1"/>
    <s v="Sparkle &amp; Shine"/>
    <x v="6"/>
    <x v="2"/>
    <x v="1"/>
    <x v="1"/>
    <x v="9"/>
    <n v="1929.0280000000002"/>
    <n v="14347.492"/>
    <x v="6228"/>
  </r>
  <r>
    <s v="Shampoo"/>
    <x v="1"/>
    <s v="Sparkle &amp; Shine"/>
    <x v="6"/>
    <x v="2"/>
    <x v="1"/>
    <x v="1"/>
    <x v="10"/>
    <n v="2214.8920000000003"/>
    <n v="16562.384000000002"/>
    <x v="6229"/>
  </r>
  <r>
    <s v="Shampoo"/>
    <x v="1"/>
    <s v="Sparkle &amp; Shine"/>
    <x v="6"/>
    <x v="2"/>
    <x v="1"/>
    <x v="1"/>
    <x v="11"/>
    <n v="1532.364"/>
    <n v="18094.748000000003"/>
    <x v="6230"/>
  </r>
  <r>
    <s v="Shampoo"/>
    <x v="1"/>
    <s v="Sparkle &amp; Shine"/>
    <x v="6"/>
    <x v="2"/>
    <x v="1"/>
    <x v="2"/>
    <x v="0"/>
    <n v="1462.5600000000002"/>
    <n v="1462.5600000000002"/>
    <x v="6231"/>
  </r>
  <r>
    <s v="Shampoo"/>
    <x v="1"/>
    <s v="Sparkle &amp; Shine"/>
    <x v="6"/>
    <x v="2"/>
    <x v="1"/>
    <x v="2"/>
    <x v="1"/>
    <n v="1544.5520000000001"/>
    <n v="3007.1120000000001"/>
    <x v="6232"/>
  </r>
  <r>
    <s v="Shampoo"/>
    <x v="1"/>
    <s v="Sparkle &amp; Shine"/>
    <x v="6"/>
    <x v="2"/>
    <x v="1"/>
    <x v="2"/>
    <x v="2"/>
    <n v="1418.2400000000002"/>
    <n v="4425.3520000000008"/>
    <x v="6233"/>
  </r>
  <r>
    <s v="Shampoo"/>
    <x v="1"/>
    <s v="Sparkle &amp; Shine"/>
    <x v="6"/>
    <x v="2"/>
    <x v="1"/>
    <x v="2"/>
    <x v="3"/>
    <n v="1383.8920000000001"/>
    <n v="5809.2440000000006"/>
    <x v="6234"/>
  </r>
  <r>
    <s v="Shampoo"/>
    <x v="1"/>
    <s v="Sparkle &amp; Shine"/>
    <x v="6"/>
    <x v="2"/>
    <x v="1"/>
    <x v="2"/>
    <x v="4"/>
    <n v="958.42000000000007"/>
    <n v="6767.6640000000007"/>
    <x v="6235"/>
  </r>
  <r>
    <s v="Shampoo"/>
    <x v="1"/>
    <s v="Sparkle &amp; Shine"/>
    <x v="6"/>
    <x v="2"/>
    <x v="1"/>
    <x v="2"/>
    <x v="5"/>
    <n v="1024.9000000000001"/>
    <n v="7792.5640000000003"/>
    <x v="6236"/>
  </r>
  <r>
    <s v="Shampoo"/>
    <x v="1"/>
    <s v="Sparkle &amp; Shine"/>
    <x v="6"/>
    <x v="2"/>
    <x v="1"/>
    <x v="2"/>
    <x v="6"/>
    <n v="710.22800000000007"/>
    <n v="8502.7920000000013"/>
    <x v="6237"/>
  </r>
  <r>
    <s v="Shampoo"/>
    <x v="1"/>
    <s v="Sparkle &amp; Shine"/>
    <x v="6"/>
    <x v="2"/>
    <x v="1"/>
    <x v="2"/>
    <x v="7"/>
    <n v="843.1880000000001"/>
    <n v="9345.9800000000014"/>
    <x v="6238"/>
  </r>
  <r>
    <s v="Shampoo"/>
    <x v="1"/>
    <s v="Sparkle &amp; Shine"/>
    <x v="6"/>
    <x v="2"/>
    <x v="1"/>
    <x v="2"/>
    <x v="8"/>
    <n v="1187.7760000000001"/>
    <n v="10533.756000000001"/>
    <x v="6239"/>
  </r>
  <r>
    <s v="Shampoo"/>
    <x v="1"/>
    <s v="Sparkle &amp; Shine"/>
    <x v="6"/>
    <x v="2"/>
    <x v="1"/>
    <x v="2"/>
    <x v="9"/>
    <n v="1389.432"/>
    <n v="11923.188000000002"/>
    <x v="6240"/>
  </r>
  <r>
    <s v="Shampoo"/>
    <x v="1"/>
    <s v="Sparkle &amp; Shine"/>
    <x v="6"/>
    <x v="2"/>
    <x v="1"/>
    <x v="2"/>
    <x v="10"/>
    <n v="854.26800000000003"/>
    <n v="12777.456000000002"/>
    <x v="6241"/>
  </r>
  <r>
    <s v="Shampoo"/>
    <x v="1"/>
    <s v="Sparkle &amp; Shine"/>
    <x v="6"/>
    <x v="2"/>
    <x v="1"/>
    <x v="2"/>
    <x v="11"/>
    <n v="1167.8320000000001"/>
    <n v="13945.288000000002"/>
    <x v="6242"/>
  </r>
  <r>
    <s v="Shampoo"/>
    <x v="1"/>
    <s v="Sparkle &amp; Shine"/>
    <x v="6"/>
    <x v="2"/>
    <x v="1"/>
    <x v="3"/>
    <x v="0"/>
    <n v="1453.6960000000001"/>
    <n v="1453.6960000000001"/>
    <x v="6243"/>
  </r>
  <r>
    <s v="Shampoo"/>
    <x v="1"/>
    <s v="Sparkle &amp; Shine"/>
    <x v="6"/>
    <x v="2"/>
    <x v="1"/>
    <x v="3"/>
    <x v="1"/>
    <n v="860.91600000000005"/>
    <n v="2314.6120000000001"/>
    <x v="6244"/>
  </r>
  <r>
    <s v="Shampoo"/>
    <x v="1"/>
    <s v="Sparkle &amp; Shine"/>
    <x v="6"/>
    <x v="2"/>
    <x v="1"/>
    <x v="3"/>
    <x v="2"/>
    <n v="976.14800000000014"/>
    <n v="3290.76"/>
    <x v="6245"/>
  </r>
  <r>
    <s v="Shampoo"/>
    <x v="1"/>
    <s v="Sparkle &amp; Shine"/>
    <x v="6"/>
    <x v="2"/>
    <x v="1"/>
    <x v="3"/>
    <x v="3"/>
    <n v="1031.548"/>
    <n v="4322.308"/>
    <x v="6246"/>
  </r>
  <r>
    <s v="Shampoo"/>
    <x v="1"/>
    <s v="Sparkle &amp; Shine"/>
    <x v="6"/>
    <x v="2"/>
    <x v="1"/>
    <x v="3"/>
    <x v="4"/>
    <n v="1051.4920000000002"/>
    <n v="5373.8"/>
    <x v="6247"/>
  </r>
  <r>
    <s v="Shampoo"/>
    <x v="1"/>
    <s v="Sparkle &amp; Shine"/>
    <x v="6"/>
    <x v="2"/>
    <x v="1"/>
    <x v="3"/>
    <x v="5"/>
    <n v="1434.8600000000001"/>
    <n v="6808.66"/>
    <x v="6248"/>
  </r>
  <r>
    <s v="Shampoo"/>
    <x v="1"/>
    <s v="Sparkle &amp; Shine"/>
    <x v="6"/>
    <x v="2"/>
    <x v="1"/>
    <x v="3"/>
    <x v="6"/>
    <n v="1014.9280000000001"/>
    <n v="7823.5879999999997"/>
    <x v="6249"/>
  </r>
  <r>
    <s v="Shampoo"/>
    <x v="1"/>
    <s v="Sparkle &amp; Shine"/>
    <x v="6"/>
    <x v="2"/>
    <x v="1"/>
    <x v="3"/>
    <x v="7"/>
    <n v="891.94"/>
    <n v="8715.5280000000002"/>
    <x v="6250"/>
  </r>
  <r>
    <s v="Shampoo"/>
    <x v="1"/>
    <s v="Sparkle &amp; Shine"/>
    <x v="6"/>
    <x v="2"/>
    <x v="1"/>
    <x v="3"/>
    <x v="8"/>
    <n v="890.83200000000011"/>
    <n v="9606.36"/>
    <x v="6251"/>
  </r>
  <r>
    <s v="Shampoo"/>
    <x v="1"/>
    <s v="Sparkle &amp; Shine"/>
    <x v="6"/>
    <x v="2"/>
    <x v="1"/>
    <x v="3"/>
    <x v="9"/>
    <n v="1502.4480000000001"/>
    <n v="11108.808000000001"/>
    <x v="6252"/>
  </r>
  <r>
    <s v="Shampoo"/>
    <x v="1"/>
    <s v="Sparkle &amp; Shine"/>
    <x v="6"/>
    <x v="2"/>
    <x v="1"/>
    <x v="3"/>
    <x v="10"/>
    <n v="1060.356"/>
    <n v="12169.164000000001"/>
    <x v="6253"/>
  </r>
  <r>
    <s v="Shampoo"/>
    <x v="1"/>
    <s v="Sparkle &amp; Shine"/>
    <x v="6"/>
    <x v="2"/>
    <x v="1"/>
    <x v="3"/>
    <x v="11"/>
    <n v="1152.3200000000002"/>
    <n v="13321.484"/>
    <x v="6254"/>
  </r>
  <r>
    <s v="Shampoo"/>
    <x v="1"/>
    <s v="Sparkle &amp; Shine"/>
    <x v="6"/>
    <x v="2"/>
    <x v="1"/>
    <x v="4"/>
    <x v="0"/>
    <n v="1256.4720000000002"/>
    <n v="1256.4720000000002"/>
    <x v="6255"/>
  </r>
  <r>
    <s v="Shampoo"/>
    <x v="1"/>
    <s v="Sparkle &amp; Shine"/>
    <x v="6"/>
    <x v="2"/>
    <x v="1"/>
    <x v="4"/>
    <x v="1"/>
    <n v="1264.2280000000001"/>
    <n v="2520.7000000000003"/>
    <x v="6256"/>
  </r>
  <r>
    <s v="Shampoo"/>
    <x v="1"/>
    <s v="Sparkle &amp; Shine"/>
    <x v="6"/>
    <x v="2"/>
    <x v="1"/>
    <x v="4"/>
    <x v="2"/>
    <n v="1356.192"/>
    <n v="3876.8920000000003"/>
    <x v="6257"/>
  </r>
  <r>
    <s v="Shampoo"/>
    <x v="1"/>
    <s v="Sparkle &amp; Shine"/>
    <x v="6"/>
    <x v="2"/>
    <x v="1"/>
    <x v="4"/>
    <x v="3"/>
    <n v="1311.8720000000001"/>
    <n v="5188.7640000000001"/>
    <x v="6258"/>
  </r>
  <r>
    <s v="Shampoo"/>
    <x v="1"/>
    <s v="Sparkle &amp; Shine"/>
    <x v="6"/>
    <x v="2"/>
    <x v="1"/>
    <x v="4"/>
    <x v="4"/>
    <n v="1539.0120000000002"/>
    <n v="6727.7759999999998"/>
    <x v="6259"/>
  </r>
  <r>
    <s v="Shampoo"/>
    <x v="1"/>
    <s v="Sparkle &amp; Shine"/>
    <x v="6"/>
    <x v="2"/>
    <x v="1"/>
    <x v="4"/>
    <x v="5"/>
    <n v="1439.2920000000001"/>
    <n v="8167.0680000000002"/>
    <x v="6260"/>
  </r>
  <r>
    <s v="Shampoo"/>
    <x v="1"/>
    <s v="Sparkle &amp; Shine"/>
    <x v="6"/>
    <x v="2"/>
    <x v="1"/>
    <x v="4"/>
    <x v="6"/>
    <n v="1770.5840000000001"/>
    <n v="9937.652"/>
    <x v="6261"/>
  </r>
  <r>
    <s v="Shampoo"/>
    <x v="1"/>
    <s v="Sparkle &amp; Shine"/>
    <x v="6"/>
    <x v="2"/>
    <x v="1"/>
    <x v="4"/>
    <x v="7"/>
    <n v="1112.432"/>
    <n v="11050.084000000001"/>
    <x v="6262"/>
  </r>
  <r>
    <s v="Shampoo"/>
    <x v="1"/>
    <s v="Sparkle &amp; Shine"/>
    <x v="6"/>
    <x v="2"/>
    <x v="1"/>
    <x v="4"/>
    <x v="8"/>
    <n v="1803.8240000000001"/>
    <n v="12853.908000000001"/>
    <x v="6263"/>
  </r>
  <r>
    <s v="Shampoo"/>
    <x v="1"/>
    <s v="Sparkle &amp; Shine"/>
    <x v="6"/>
    <x v="2"/>
    <x v="1"/>
    <x v="4"/>
    <x v="9"/>
    <n v="1535.6880000000001"/>
    <n v="14389.596000000001"/>
    <x v="6264"/>
  </r>
  <r>
    <s v="Shampoo"/>
    <x v="1"/>
    <s v="Sparkle &amp; Shine"/>
    <x v="6"/>
    <x v="2"/>
    <x v="1"/>
    <x v="4"/>
    <x v="10"/>
    <n v="1976.6720000000003"/>
    <n v="16366.268000000002"/>
    <x v="6265"/>
  </r>
  <r>
    <s v="Shampoo"/>
    <x v="1"/>
    <s v="Sparkle &amp; Shine"/>
    <x v="6"/>
    <x v="2"/>
    <x v="1"/>
    <x v="4"/>
    <x v="11"/>
    <n v="1991.0760000000002"/>
    <n v="18357.344000000001"/>
    <x v="6266"/>
  </r>
  <r>
    <s v="Shampoo"/>
    <x v="1"/>
    <s v="Sparkle &amp; Shine"/>
    <x v="6"/>
    <x v="2"/>
    <x v="1"/>
    <x v="5"/>
    <x v="0"/>
    <n v="1845.9280000000001"/>
    <n v="1845.9280000000001"/>
    <x v="6267"/>
  </r>
  <r>
    <s v="Shampoo"/>
    <x v="1"/>
    <s v="Sparkle &amp; Shine"/>
    <x v="6"/>
    <x v="2"/>
    <x v="1"/>
    <x v="5"/>
    <x v="1"/>
    <n v="2017.6680000000001"/>
    <n v="3863.5960000000005"/>
    <x v="6268"/>
  </r>
  <r>
    <s v="Shampoo"/>
    <x v="1"/>
    <s v="Sparkle &amp; Shine"/>
    <x v="6"/>
    <x v="2"/>
    <x v="1"/>
    <x v="5"/>
    <x v="2"/>
    <n v="2302.424"/>
    <n v="6166.02"/>
    <x v="6269"/>
  </r>
  <r>
    <s v="Shampoo"/>
    <x v="2"/>
    <s v="FreshCo Industries"/>
    <x v="11"/>
    <x v="0"/>
    <x v="0"/>
    <x v="0"/>
    <x v="0"/>
    <n v="9816.5342999999993"/>
    <n v="9816.5342999999993"/>
    <x v="6270"/>
  </r>
  <r>
    <s v="Shampoo"/>
    <x v="2"/>
    <s v="FreshCo Industries"/>
    <x v="11"/>
    <x v="0"/>
    <x v="0"/>
    <x v="0"/>
    <x v="1"/>
    <n v="7389.0505000000003"/>
    <n v="17205.584800000001"/>
    <x v="6271"/>
  </r>
  <r>
    <s v="Shampoo"/>
    <x v="2"/>
    <s v="FreshCo Industries"/>
    <x v="11"/>
    <x v="0"/>
    <x v="0"/>
    <x v="0"/>
    <x v="2"/>
    <n v="10757.507899999999"/>
    <n v="27963.092700000001"/>
    <x v="6272"/>
  </r>
  <r>
    <s v="Shampoo"/>
    <x v="2"/>
    <s v="FreshCo Industries"/>
    <x v="11"/>
    <x v="0"/>
    <x v="0"/>
    <x v="0"/>
    <x v="3"/>
    <n v="8134.1064000000006"/>
    <n v="36097.199099999998"/>
    <x v="6273"/>
  </r>
  <r>
    <s v="Shampoo"/>
    <x v="2"/>
    <s v="FreshCo Industries"/>
    <x v="11"/>
    <x v="0"/>
    <x v="0"/>
    <x v="0"/>
    <x v="4"/>
    <n v="10059.6001"/>
    <n v="46156.799199999994"/>
    <x v="6274"/>
  </r>
  <r>
    <s v="Shampoo"/>
    <x v="2"/>
    <s v="FreshCo Industries"/>
    <x v="11"/>
    <x v="0"/>
    <x v="0"/>
    <x v="0"/>
    <x v="5"/>
    <n v="10548.485499999999"/>
    <n v="56705.284699999989"/>
    <x v="6275"/>
  </r>
  <r>
    <s v="Shampoo"/>
    <x v="2"/>
    <s v="FreshCo Industries"/>
    <x v="11"/>
    <x v="0"/>
    <x v="0"/>
    <x v="0"/>
    <x v="6"/>
    <n v="10441.455800000002"/>
    <n v="67146.740499999985"/>
    <x v="6276"/>
  </r>
  <r>
    <s v="Shampoo"/>
    <x v="2"/>
    <s v="FreshCo Industries"/>
    <x v="11"/>
    <x v="0"/>
    <x v="0"/>
    <x v="0"/>
    <x v="7"/>
    <n v="9475.6686000000009"/>
    <n v="76622.40909999999"/>
    <x v="6277"/>
  </r>
  <r>
    <s v="Shampoo"/>
    <x v="2"/>
    <s v="FreshCo Industries"/>
    <x v="11"/>
    <x v="0"/>
    <x v="0"/>
    <x v="0"/>
    <x v="8"/>
    <n v="8915.4716000000008"/>
    <n v="85537.880699999994"/>
    <x v="6278"/>
  </r>
  <r>
    <s v="Shampoo"/>
    <x v="2"/>
    <s v="FreshCo Industries"/>
    <x v="11"/>
    <x v="0"/>
    <x v="0"/>
    <x v="0"/>
    <x v="9"/>
    <n v="8978.3046000000013"/>
    <n v="94516.185299999997"/>
    <x v="6279"/>
  </r>
  <r>
    <s v="Shampoo"/>
    <x v="2"/>
    <s v="FreshCo Industries"/>
    <x v="11"/>
    <x v="0"/>
    <x v="0"/>
    <x v="0"/>
    <x v="10"/>
    <n v="8198.5244000000002"/>
    <n v="102714.70969999999"/>
    <x v="6280"/>
  </r>
  <r>
    <s v="Shampoo"/>
    <x v="2"/>
    <s v="FreshCo Industries"/>
    <x v="11"/>
    <x v="0"/>
    <x v="0"/>
    <x v="0"/>
    <x v="11"/>
    <n v="9318.7003000000004"/>
    <n v="112033.40999999999"/>
    <x v="6281"/>
  </r>
  <r>
    <s v="Shampoo"/>
    <x v="2"/>
    <s v="FreshCo Industries"/>
    <x v="11"/>
    <x v="0"/>
    <x v="0"/>
    <x v="1"/>
    <x v="0"/>
    <n v="9534.8660000000018"/>
    <n v="9534.8660000000018"/>
    <x v="6282"/>
  </r>
  <r>
    <s v="Shampoo"/>
    <x v="2"/>
    <s v="FreshCo Industries"/>
    <x v="11"/>
    <x v="0"/>
    <x v="0"/>
    <x v="1"/>
    <x v="1"/>
    <n v="8572.3719999999994"/>
    <n v="18107.238000000001"/>
    <x v="6283"/>
  </r>
  <r>
    <s v="Shampoo"/>
    <x v="2"/>
    <s v="FreshCo Industries"/>
    <x v="11"/>
    <x v="0"/>
    <x v="0"/>
    <x v="1"/>
    <x v="2"/>
    <n v="8497.1242999999995"/>
    <n v="26604.362300000001"/>
    <x v="6284"/>
  </r>
  <r>
    <s v="Shampoo"/>
    <x v="2"/>
    <s v="FreshCo Industries"/>
    <x v="11"/>
    <x v="0"/>
    <x v="0"/>
    <x v="1"/>
    <x v="3"/>
    <n v="7996.7775999999994"/>
    <n v="34601.139900000002"/>
    <x v="6285"/>
  </r>
  <r>
    <s v="Shampoo"/>
    <x v="2"/>
    <s v="FreshCo Industries"/>
    <x v="11"/>
    <x v="0"/>
    <x v="0"/>
    <x v="1"/>
    <x v="4"/>
    <n v="8540.7713999999996"/>
    <n v="43141.9113"/>
    <x v="6286"/>
  </r>
  <r>
    <s v="Shampoo"/>
    <x v="2"/>
    <s v="FreshCo Industries"/>
    <x v="11"/>
    <x v="0"/>
    <x v="0"/>
    <x v="1"/>
    <x v="5"/>
    <n v="8671.4880000000012"/>
    <n v="51813.399300000005"/>
    <x v="6287"/>
  </r>
  <r>
    <s v="Shampoo"/>
    <x v="2"/>
    <s v="FreshCo Industries"/>
    <x v="11"/>
    <x v="0"/>
    <x v="0"/>
    <x v="1"/>
    <x v="6"/>
    <n v="8453.3703000000005"/>
    <n v="60266.769600000007"/>
    <x v="6288"/>
  </r>
  <r>
    <s v="Shampoo"/>
    <x v="2"/>
    <s v="FreshCo Industries"/>
    <x v="11"/>
    <x v="0"/>
    <x v="0"/>
    <x v="1"/>
    <x v="7"/>
    <n v="7949.5884999999998"/>
    <n v="68216.358100000012"/>
    <x v="6289"/>
  </r>
  <r>
    <s v="Shampoo"/>
    <x v="2"/>
    <s v="FreshCo Industries"/>
    <x v="11"/>
    <x v="0"/>
    <x v="0"/>
    <x v="1"/>
    <x v="8"/>
    <n v="7707.7348000000002"/>
    <n v="75924.092900000018"/>
    <x v="6290"/>
  </r>
  <r>
    <s v="Shampoo"/>
    <x v="2"/>
    <s v="FreshCo Industries"/>
    <x v="11"/>
    <x v="0"/>
    <x v="0"/>
    <x v="1"/>
    <x v="9"/>
    <n v="7609.0459000000001"/>
    <n v="83533.138800000015"/>
    <x v="6291"/>
  </r>
  <r>
    <s v="Shampoo"/>
    <x v="2"/>
    <s v="FreshCo Industries"/>
    <x v="11"/>
    <x v="0"/>
    <x v="0"/>
    <x v="1"/>
    <x v="10"/>
    <n v="6413.0748000000003"/>
    <n v="89946.213600000017"/>
    <x v="6292"/>
  </r>
  <r>
    <s v="Shampoo"/>
    <x v="2"/>
    <s v="FreshCo Industries"/>
    <x v="11"/>
    <x v="0"/>
    <x v="0"/>
    <x v="1"/>
    <x v="11"/>
    <n v="7583.4454000000005"/>
    <n v="97529.659000000014"/>
    <x v="6293"/>
  </r>
  <r>
    <s v="Shampoo"/>
    <x v="2"/>
    <s v="FreshCo Industries"/>
    <x v="11"/>
    <x v="0"/>
    <x v="0"/>
    <x v="2"/>
    <x v="0"/>
    <n v="6912.6462999999994"/>
    <n v="6912.6462999999994"/>
    <x v="6294"/>
  </r>
  <r>
    <s v="Shampoo"/>
    <x v="2"/>
    <s v="FreshCo Industries"/>
    <x v="11"/>
    <x v="0"/>
    <x v="0"/>
    <x v="2"/>
    <x v="1"/>
    <n v="6526.0468000000001"/>
    <n v="13438.6931"/>
    <x v="6295"/>
  </r>
  <r>
    <s v="Shampoo"/>
    <x v="2"/>
    <s v="FreshCo Industries"/>
    <x v="11"/>
    <x v="0"/>
    <x v="0"/>
    <x v="2"/>
    <x v="2"/>
    <n v="9001.1969000000008"/>
    <n v="22439.89"/>
    <x v="6296"/>
  </r>
  <r>
    <s v="Shampoo"/>
    <x v="2"/>
    <s v="FreshCo Industries"/>
    <x v="11"/>
    <x v="0"/>
    <x v="0"/>
    <x v="2"/>
    <x v="3"/>
    <n v="7930.6582000000008"/>
    <n v="30370.548200000001"/>
    <x v="6297"/>
  </r>
  <r>
    <s v="Shampoo"/>
    <x v="2"/>
    <s v="FreshCo Industries"/>
    <x v="11"/>
    <x v="0"/>
    <x v="0"/>
    <x v="2"/>
    <x v="4"/>
    <n v="6141.2377999999999"/>
    <n v="36511.786"/>
    <x v="6298"/>
  </r>
  <r>
    <s v="Shampoo"/>
    <x v="2"/>
    <s v="FreshCo Industries"/>
    <x v="11"/>
    <x v="0"/>
    <x v="0"/>
    <x v="2"/>
    <x v="5"/>
    <n v="6926.5774000000001"/>
    <n v="43438.363400000002"/>
    <x v="6299"/>
  </r>
  <r>
    <s v="Shampoo"/>
    <x v="2"/>
    <s v="FreshCo Industries"/>
    <x v="11"/>
    <x v="0"/>
    <x v="0"/>
    <x v="2"/>
    <x v="6"/>
    <n v="7542.5176000000001"/>
    <n v="50980.881000000001"/>
    <x v="6300"/>
  </r>
  <r>
    <s v="Shampoo"/>
    <x v="2"/>
    <s v="FreshCo Industries"/>
    <x v="11"/>
    <x v="0"/>
    <x v="0"/>
    <x v="2"/>
    <x v="7"/>
    <n v="6247.2631000000001"/>
    <n v="57228.144100000005"/>
    <x v="6301"/>
  </r>
  <r>
    <s v="Shampoo"/>
    <x v="2"/>
    <s v="FreshCo Industries"/>
    <x v="11"/>
    <x v="0"/>
    <x v="0"/>
    <x v="2"/>
    <x v="8"/>
    <n v="6335.0300999999999"/>
    <n v="63563.174200000009"/>
    <x v="6302"/>
  </r>
  <r>
    <s v="Shampoo"/>
    <x v="2"/>
    <s v="FreshCo Industries"/>
    <x v="11"/>
    <x v="0"/>
    <x v="0"/>
    <x v="2"/>
    <x v="9"/>
    <n v="6844.5083999999997"/>
    <n v="70407.682600000015"/>
    <x v="6303"/>
  </r>
  <r>
    <s v="Shampoo"/>
    <x v="2"/>
    <s v="FreshCo Industries"/>
    <x v="11"/>
    <x v="0"/>
    <x v="0"/>
    <x v="2"/>
    <x v="10"/>
    <n v="6676.9998999999998"/>
    <n v="77084.68250000001"/>
    <x v="6304"/>
  </r>
  <r>
    <s v="Shampoo"/>
    <x v="2"/>
    <s v="FreshCo Industries"/>
    <x v="11"/>
    <x v="0"/>
    <x v="0"/>
    <x v="2"/>
    <x v="11"/>
    <n v="6503.5560000000005"/>
    <n v="83588.238500000007"/>
    <x v="6305"/>
  </r>
  <r>
    <s v="Shampoo"/>
    <x v="2"/>
    <s v="FreshCo Industries"/>
    <x v="11"/>
    <x v="0"/>
    <x v="0"/>
    <x v="3"/>
    <x v="0"/>
    <n v="6209.6178"/>
    <n v="6209.6178"/>
    <x v="6306"/>
  </r>
  <r>
    <s v="Shampoo"/>
    <x v="2"/>
    <s v="FreshCo Industries"/>
    <x v="11"/>
    <x v="0"/>
    <x v="0"/>
    <x v="3"/>
    <x v="1"/>
    <n v="6159.2277999999997"/>
    <n v="12368.845600000001"/>
    <x v="6307"/>
  </r>
  <r>
    <s v="Shampoo"/>
    <x v="2"/>
    <s v="FreshCo Industries"/>
    <x v="11"/>
    <x v="0"/>
    <x v="0"/>
    <x v="3"/>
    <x v="2"/>
    <n v="7102.3580000000002"/>
    <n v="19471.203600000001"/>
    <x v="6308"/>
  </r>
  <r>
    <s v="Shampoo"/>
    <x v="2"/>
    <s v="FreshCo Industries"/>
    <x v="11"/>
    <x v="0"/>
    <x v="0"/>
    <x v="3"/>
    <x v="3"/>
    <n v="6890.8190000000004"/>
    <n v="26362.0226"/>
    <x v="6309"/>
  </r>
  <r>
    <s v="Shampoo"/>
    <x v="2"/>
    <s v="FreshCo Industries"/>
    <x v="11"/>
    <x v="0"/>
    <x v="0"/>
    <x v="3"/>
    <x v="4"/>
    <n v="6535.9608000000007"/>
    <n v="32897.983399999997"/>
    <x v="6310"/>
  </r>
  <r>
    <s v="Shampoo"/>
    <x v="2"/>
    <s v="FreshCo Industries"/>
    <x v="11"/>
    <x v="0"/>
    <x v="0"/>
    <x v="3"/>
    <x v="5"/>
    <n v="6973.7809999999999"/>
    <n v="39871.7644"/>
    <x v="6311"/>
  </r>
  <r>
    <s v="Shampoo"/>
    <x v="2"/>
    <s v="FreshCo Industries"/>
    <x v="11"/>
    <x v="0"/>
    <x v="0"/>
    <x v="3"/>
    <x v="6"/>
    <n v="7089.9992999999995"/>
    <n v="46961.763699999996"/>
    <x v="6312"/>
  </r>
  <r>
    <s v="Shampoo"/>
    <x v="2"/>
    <s v="FreshCo Industries"/>
    <x v="11"/>
    <x v="0"/>
    <x v="0"/>
    <x v="3"/>
    <x v="7"/>
    <n v="6529.2683000000006"/>
    <n v="53491.031999999999"/>
    <x v="6313"/>
  </r>
  <r>
    <s v="Shampoo"/>
    <x v="2"/>
    <s v="FreshCo Industries"/>
    <x v="11"/>
    <x v="0"/>
    <x v="0"/>
    <x v="3"/>
    <x v="8"/>
    <n v="6620.0369000000001"/>
    <n v="60111.068899999998"/>
    <x v="6314"/>
  </r>
  <r>
    <s v="Shampoo"/>
    <x v="2"/>
    <s v="FreshCo Industries"/>
    <x v="11"/>
    <x v="0"/>
    <x v="0"/>
    <x v="3"/>
    <x v="9"/>
    <n v="7374.8743999999997"/>
    <n v="67485.943299999999"/>
    <x v="6315"/>
  </r>
  <r>
    <s v="Shampoo"/>
    <x v="2"/>
    <s v="FreshCo Industries"/>
    <x v="11"/>
    <x v="0"/>
    <x v="0"/>
    <x v="3"/>
    <x v="10"/>
    <n v="6968.7362000000003"/>
    <n v="74454.679499999998"/>
    <x v="6316"/>
  </r>
  <r>
    <s v="Shampoo"/>
    <x v="2"/>
    <s v="FreshCo Industries"/>
    <x v="11"/>
    <x v="0"/>
    <x v="0"/>
    <x v="3"/>
    <x v="11"/>
    <n v="7053.3663999999999"/>
    <n v="81508.045899999997"/>
    <x v="6317"/>
  </r>
  <r>
    <s v="Shampoo"/>
    <x v="2"/>
    <s v="FreshCo Industries"/>
    <x v="11"/>
    <x v="0"/>
    <x v="0"/>
    <x v="4"/>
    <x v="0"/>
    <n v="6653.8572000000004"/>
    <n v="6653.8572000000004"/>
    <x v="6318"/>
  </r>
  <r>
    <s v="Shampoo"/>
    <x v="2"/>
    <s v="FreshCo Industries"/>
    <x v="11"/>
    <x v="0"/>
    <x v="0"/>
    <x v="4"/>
    <x v="1"/>
    <n v="6455.1816000000008"/>
    <n v="13109.038800000002"/>
    <x v="6319"/>
  </r>
  <r>
    <s v="Shampoo"/>
    <x v="2"/>
    <s v="FreshCo Industries"/>
    <x v="11"/>
    <x v="0"/>
    <x v="0"/>
    <x v="4"/>
    <x v="2"/>
    <n v="7124.6658000000007"/>
    <n v="20233.704600000005"/>
    <x v="6320"/>
  </r>
  <r>
    <s v="Shampoo"/>
    <x v="2"/>
    <s v="FreshCo Industries"/>
    <x v="11"/>
    <x v="0"/>
    <x v="0"/>
    <x v="4"/>
    <x v="3"/>
    <n v="6813.0496000000003"/>
    <n v="27046.754200000003"/>
    <x v="6321"/>
  </r>
  <r>
    <s v="Shampoo"/>
    <x v="2"/>
    <s v="FreshCo Industries"/>
    <x v="11"/>
    <x v="0"/>
    <x v="0"/>
    <x v="4"/>
    <x v="4"/>
    <n v="7174.9732000000004"/>
    <n v="34221.727400000003"/>
    <x v="6322"/>
  </r>
  <r>
    <s v="Shampoo"/>
    <x v="2"/>
    <s v="FreshCo Industries"/>
    <x v="11"/>
    <x v="0"/>
    <x v="0"/>
    <x v="4"/>
    <x v="5"/>
    <n v="7427.4305000000004"/>
    <n v="41649.157900000006"/>
    <x v="6323"/>
  </r>
  <r>
    <s v="Shampoo"/>
    <x v="2"/>
    <s v="FreshCo Industries"/>
    <x v="11"/>
    <x v="0"/>
    <x v="0"/>
    <x v="4"/>
    <x v="6"/>
    <n v="7735.5713999999989"/>
    <n v="49384.729300000006"/>
    <x v="6324"/>
  </r>
  <r>
    <s v="Shampoo"/>
    <x v="2"/>
    <s v="FreshCo Industries"/>
    <x v="11"/>
    <x v="0"/>
    <x v="0"/>
    <x v="4"/>
    <x v="7"/>
    <n v="7039.0018"/>
    <n v="56423.731100000005"/>
    <x v="6325"/>
  </r>
  <r>
    <s v="Shampoo"/>
    <x v="2"/>
    <s v="FreshCo Industries"/>
    <x v="11"/>
    <x v="0"/>
    <x v="0"/>
    <x v="4"/>
    <x v="8"/>
    <n v="7239.2205000000004"/>
    <n v="63662.951600000008"/>
    <x v="6326"/>
  </r>
  <r>
    <s v="Shampoo"/>
    <x v="2"/>
    <s v="FreshCo Industries"/>
    <x v="11"/>
    <x v="0"/>
    <x v="0"/>
    <x v="4"/>
    <x v="9"/>
    <n v="7709.5011999999997"/>
    <n v="71372.452800000014"/>
    <x v="6327"/>
  </r>
  <r>
    <s v="Shampoo"/>
    <x v="2"/>
    <s v="FreshCo Industries"/>
    <x v="11"/>
    <x v="0"/>
    <x v="0"/>
    <x v="4"/>
    <x v="10"/>
    <n v="7510.6634000000004"/>
    <n v="78883.116200000019"/>
    <x v="6328"/>
  </r>
  <r>
    <s v="Shampoo"/>
    <x v="2"/>
    <s v="FreshCo Industries"/>
    <x v="11"/>
    <x v="0"/>
    <x v="0"/>
    <x v="4"/>
    <x v="11"/>
    <n v="8945.3469000000005"/>
    <n v="87828.463100000023"/>
    <x v="6329"/>
  </r>
  <r>
    <s v="Shampoo"/>
    <x v="2"/>
    <s v="FreshCo Industries"/>
    <x v="11"/>
    <x v="0"/>
    <x v="0"/>
    <x v="5"/>
    <x v="0"/>
    <n v="7926.5916000000007"/>
    <n v="7926.5916000000007"/>
    <x v="6330"/>
  </r>
  <r>
    <s v="Shampoo"/>
    <x v="2"/>
    <s v="FreshCo Industries"/>
    <x v="11"/>
    <x v="0"/>
    <x v="0"/>
    <x v="5"/>
    <x v="1"/>
    <n v="7940.6723999999995"/>
    <n v="15867.263999999999"/>
    <x v="6331"/>
  </r>
  <r>
    <s v="Shampoo"/>
    <x v="2"/>
    <s v="FreshCo Industries"/>
    <x v="11"/>
    <x v="0"/>
    <x v="0"/>
    <x v="5"/>
    <x v="2"/>
    <n v="9509.7163"/>
    <n v="25376.980299999999"/>
    <x v="6332"/>
  </r>
  <r>
    <s v="Shampoo"/>
    <x v="2"/>
    <s v="FreshCo Industries"/>
    <x v="11"/>
    <x v="0"/>
    <x v="1"/>
    <x v="0"/>
    <x v="0"/>
    <n v="52515.1783"/>
    <n v="52515.1783"/>
    <x v="6333"/>
  </r>
  <r>
    <s v="Shampoo"/>
    <x v="2"/>
    <s v="FreshCo Industries"/>
    <x v="11"/>
    <x v="0"/>
    <x v="1"/>
    <x v="0"/>
    <x v="1"/>
    <n v="39623.950100000002"/>
    <n v="92139.128400000001"/>
    <x v="6334"/>
  </r>
  <r>
    <s v="Shampoo"/>
    <x v="2"/>
    <s v="FreshCo Industries"/>
    <x v="11"/>
    <x v="0"/>
    <x v="1"/>
    <x v="0"/>
    <x v="2"/>
    <n v="56851.454299999998"/>
    <n v="148990.5827"/>
    <x v="6335"/>
  </r>
  <r>
    <s v="Shampoo"/>
    <x v="2"/>
    <s v="FreshCo Industries"/>
    <x v="11"/>
    <x v="0"/>
    <x v="1"/>
    <x v="0"/>
    <x v="3"/>
    <n v="42401.454300000005"/>
    <n v="191392.03700000001"/>
    <x v="6336"/>
  </r>
  <r>
    <s v="Shampoo"/>
    <x v="2"/>
    <s v="FreshCo Industries"/>
    <x v="11"/>
    <x v="0"/>
    <x v="1"/>
    <x v="0"/>
    <x v="4"/>
    <n v="52717.304999999993"/>
    <n v="244109.342"/>
    <x v="6337"/>
  </r>
  <r>
    <s v="Shampoo"/>
    <x v="2"/>
    <s v="FreshCo Industries"/>
    <x v="11"/>
    <x v="0"/>
    <x v="1"/>
    <x v="0"/>
    <x v="5"/>
    <n v="56506.664700000008"/>
    <n v="300616.00670000003"/>
    <x v="6338"/>
  </r>
  <r>
    <s v="Shampoo"/>
    <x v="2"/>
    <s v="FreshCo Industries"/>
    <x v="11"/>
    <x v="0"/>
    <x v="1"/>
    <x v="0"/>
    <x v="6"/>
    <n v="55207.1855"/>
    <n v="355823.19220000005"/>
    <x v="6339"/>
  </r>
  <r>
    <s v="Shampoo"/>
    <x v="2"/>
    <s v="FreshCo Industries"/>
    <x v="11"/>
    <x v="0"/>
    <x v="1"/>
    <x v="0"/>
    <x v="7"/>
    <n v="49843.161700000004"/>
    <n v="405666.35390000005"/>
    <x v="6340"/>
  </r>
  <r>
    <s v="Shampoo"/>
    <x v="2"/>
    <s v="FreshCo Industries"/>
    <x v="11"/>
    <x v="0"/>
    <x v="1"/>
    <x v="0"/>
    <x v="8"/>
    <n v="47390.394"/>
    <n v="453056.74790000007"/>
    <x v="6341"/>
  </r>
  <r>
    <s v="Shampoo"/>
    <x v="2"/>
    <s v="FreshCo Industries"/>
    <x v="11"/>
    <x v="0"/>
    <x v="1"/>
    <x v="0"/>
    <x v="9"/>
    <n v="48174.437099999996"/>
    <n v="501231.18500000006"/>
    <x v="6342"/>
  </r>
  <r>
    <s v="Shampoo"/>
    <x v="2"/>
    <s v="FreshCo Industries"/>
    <x v="11"/>
    <x v="0"/>
    <x v="1"/>
    <x v="0"/>
    <x v="10"/>
    <n v="44169.982400000008"/>
    <n v="545401.16740000003"/>
    <x v="6343"/>
  </r>
  <r>
    <s v="Shampoo"/>
    <x v="2"/>
    <s v="FreshCo Industries"/>
    <x v="11"/>
    <x v="0"/>
    <x v="1"/>
    <x v="0"/>
    <x v="11"/>
    <n v="49921.752599999993"/>
    <n v="595322.92000000004"/>
    <x v="6344"/>
  </r>
  <r>
    <s v="Shampoo"/>
    <x v="2"/>
    <s v="FreshCo Industries"/>
    <x v="11"/>
    <x v="0"/>
    <x v="1"/>
    <x v="1"/>
    <x v="0"/>
    <n v="52287.1374"/>
    <n v="52287.1374"/>
    <x v="6345"/>
  </r>
  <r>
    <s v="Shampoo"/>
    <x v="2"/>
    <s v="FreshCo Industries"/>
    <x v="11"/>
    <x v="0"/>
    <x v="1"/>
    <x v="1"/>
    <x v="1"/>
    <n v="47317.166599999997"/>
    <n v="99604.304000000004"/>
    <x v="6346"/>
  </r>
  <r>
    <s v="Shampoo"/>
    <x v="2"/>
    <s v="FreshCo Industries"/>
    <x v="11"/>
    <x v="0"/>
    <x v="1"/>
    <x v="1"/>
    <x v="2"/>
    <n v="45676.136700000003"/>
    <n v="145280.44070000001"/>
    <x v="6347"/>
  </r>
  <r>
    <s v="Shampoo"/>
    <x v="2"/>
    <s v="FreshCo Industries"/>
    <x v="11"/>
    <x v="0"/>
    <x v="1"/>
    <x v="1"/>
    <x v="3"/>
    <n v="42981.007300000005"/>
    <n v="188261.448"/>
    <x v="6348"/>
  </r>
  <r>
    <s v="Shampoo"/>
    <x v="2"/>
    <s v="FreshCo Industries"/>
    <x v="11"/>
    <x v="0"/>
    <x v="1"/>
    <x v="1"/>
    <x v="4"/>
    <n v="45204.931600000004"/>
    <n v="233466.37960000001"/>
    <x v="6349"/>
  </r>
  <r>
    <s v="Shampoo"/>
    <x v="2"/>
    <s v="FreshCo Industries"/>
    <x v="11"/>
    <x v="0"/>
    <x v="1"/>
    <x v="1"/>
    <x v="5"/>
    <n v="46024.754099999998"/>
    <n v="279491.13370000001"/>
    <x v="6350"/>
  </r>
  <r>
    <s v="Shampoo"/>
    <x v="2"/>
    <s v="FreshCo Industries"/>
    <x v="11"/>
    <x v="0"/>
    <x v="1"/>
    <x v="1"/>
    <x v="6"/>
    <n v="44018.613400000002"/>
    <n v="323509.74710000004"/>
    <x v="6351"/>
  </r>
  <r>
    <s v="Shampoo"/>
    <x v="2"/>
    <s v="FreshCo Industries"/>
    <x v="11"/>
    <x v="0"/>
    <x v="1"/>
    <x v="1"/>
    <x v="7"/>
    <n v="42143.199400000005"/>
    <n v="365652.94650000002"/>
    <x v="6352"/>
  </r>
  <r>
    <s v="Shampoo"/>
    <x v="2"/>
    <s v="FreshCo Industries"/>
    <x v="11"/>
    <x v="0"/>
    <x v="1"/>
    <x v="1"/>
    <x v="8"/>
    <n v="40763.554399999994"/>
    <n v="406416.50089999998"/>
    <x v="6353"/>
  </r>
  <r>
    <s v="Shampoo"/>
    <x v="2"/>
    <s v="FreshCo Industries"/>
    <x v="11"/>
    <x v="0"/>
    <x v="1"/>
    <x v="1"/>
    <x v="9"/>
    <n v="41344.679000000004"/>
    <n v="447761.17989999999"/>
    <x v="6354"/>
  </r>
  <r>
    <s v="Shampoo"/>
    <x v="2"/>
    <s v="FreshCo Industries"/>
    <x v="11"/>
    <x v="0"/>
    <x v="1"/>
    <x v="1"/>
    <x v="10"/>
    <n v="35356.368600000002"/>
    <n v="483117.54849999998"/>
    <x v="6355"/>
  </r>
  <r>
    <s v="Shampoo"/>
    <x v="2"/>
    <s v="FreshCo Industries"/>
    <x v="11"/>
    <x v="0"/>
    <x v="1"/>
    <x v="1"/>
    <x v="11"/>
    <n v="41684.397500000006"/>
    <n v="524801.946"/>
    <x v="6356"/>
  </r>
  <r>
    <s v="Shampoo"/>
    <x v="2"/>
    <s v="FreshCo Industries"/>
    <x v="11"/>
    <x v="0"/>
    <x v="1"/>
    <x v="2"/>
    <x v="0"/>
    <n v="40343.224800000004"/>
    <n v="40343.224800000004"/>
    <x v="6357"/>
  </r>
  <r>
    <s v="Shampoo"/>
    <x v="2"/>
    <s v="FreshCo Industries"/>
    <x v="11"/>
    <x v="0"/>
    <x v="1"/>
    <x v="2"/>
    <x v="1"/>
    <n v="38698.511200000001"/>
    <n v="79041.736000000004"/>
    <x v="6358"/>
  </r>
  <r>
    <s v="Shampoo"/>
    <x v="2"/>
    <s v="FreshCo Industries"/>
    <x v="11"/>
    <x v="0"/>
    <x v="1"/>
    <x v="2"/>
    <x v="2"/>
    <n v="54119.794099999999"/>
    <n v="133161.5301"/>
    <x v="6359"/>
  </r>
  <r>
    <s v="Shampoo"/>
    <x v="2"/>
    <s v="FreshCo Industries"/>
    <x v="11"/>
    <x v="0"/>
    <x v="1"/>
    <x v="2"/>
    <x v="3"/>
    <n v="47498.453300000001"/>
    <n v="180659.9834"/>
    <x v="6360"/>
  </r>
  <r>
    <s v="Shampoo"/>
    <x v="2"/>
    <s v="FreshCo Industries"/>
    <x v="11"/>
    <x v="0"/>
    <x v="1"/>
    <x v="2"/>
    <x v="4"/>
    <n v="36657.823400000001"/>
    <n v="217317.80679999999"/>
    <x v="6361"/>
  </r>
  <r>
    <s v="Shampoo"/>
    <x v="2"/>
    <s v="FreshCo Industries"/>
    <x v="11"/>
    <x v="0"/>
    <x v="1"/>
    <x v="2"/>
    <x v="5"/>
    <n v="41012.639300000003"/>
    <n v="258330.4461"/>
    <x v="6362"/>
  </r>
  <r>
    <s v="Shampoo"/>
    <x v="2"/>
    <s v="FreshCo Industries"/>
    <x v="11"/>
    <x v="0"/>
    <x v="1"/>
    <x v="2"/>
    <x v="6"/>
    <n v="44993.714099999997"/>
    <n v="303324.16019999998"/>
    <x v="6363"/>
  </r>
  <r>
    <s v="Shampoo"/>
    <x v="2"/>
    <s v="FreshCo Industries"/>
    <x v="11"/>
    <x v="0"/>
    <x v="1"/>
    <x v="2"/>
    <x v="7"/>
    <n v="37381.961800000005"/>
    <n v="340706.12199999997"/>
    <x v="6364"/>
  </r>
  <r>
    <s v="Shampoo"/>
    <x v="2"/>
    <s v="FreshCo Industries"/>
    <x v="11"/>
    <x v="0"/>
    <x v="1"/>
    <x v="2"/>
    <x v="8"/>
    <n v="38353.787800000006"/>
    <n v="379059.90979999996"/>
    <x v="6365"/>
  </r>
  <r>
    <s v="Shampoo"/>
    <x v="2"/>
    <s v="FreshCo Industries"/>
    <x v="11"/>
    <x v="0"/>
    <x v="1"/>
    <x v="2"/>
    <x v="9"/>
    <n v="42458.541900000004"/>
    <n v="421518.45169999998"/>
    <x v="6366"/>
  </r>
  <r>
    <s v="Shampoo"/>
    <x v="2"/>
    <s v="FreshCo Industries"/>
    <x v="11"/>
    <x v="0"/>
    <x v="1"/>
    <x v="2"/>
    <x v="10"/>
    <n v="41738.984600000003"/>
    <n v="463257.4363"/>
    <x v="6367"/>
  </r>
  <r>
    <s v="Shampoo"/>
    <x v="2"/>
    <s v="FreshCo Industries"/>
    <x v="11"/>
    <x v="0"/>
    <x v="1"/>
    <x v="2"/>
    <x v="11"/>
    <n v="40927.954700000002"/>
    <n v="504185.391"/>
    <x v="6368"/>
  </r>
  <r>
    <s v="Shampoo"/>
    <x v="2"/>
    <s v="FreshCo Industries"/>
    <x v="11"/>
    <x v="0"/>
    <x v="1"/>
    <x v="3"/>
    <x v="0"/>
    <n v="39252.720400000006"/>
    <n v="39252.720400000006"/>
    <x v="6369"/>
  </r>
  <r>
    <s v="Shampoo"/>
    <x v="2"/>
    <s v="FreshCo Industries"/>
    <x v="11"/>
    <x v="0"/>
    <x v="1"/>
    <x v="3"/>
    <x v="1"/>
    <n v="38774.798800000004"/>
    <n v="78027.51920000001"/>
    <x v="6370"/>
  </r>
  <r>
    <s v="Shampoo"/>
    <x v="2"/>
    <s v="FreshCo Industries"/>
    <x v="11"/>
    <x v="0"/>
    <x v="1"/>
    <x v="3"/>
    <x v="2"/>
    <n v="44397.693400000004"/>
    <n v="122425.21260000001"/>
    <x v="6371"/>
  </r>
  <r>
    <s v="Shampoo"/>
    <x v="2"/>
    <s v="FreshCo Industries"/>
    <x v="11"/>
    <x v="0"/>
    <x v="1"/>
    <x v="3"/>
    <x v="3"/>
    <n v="43544.863400000002"/>
    <n v="165970.076"/>
    <x v="6372"/>
  </r>
  <r>
    <s v="Shampoo"/>
    <x v="2"/>
    <s v="FreshCo Industries"/>
    <x v="11"/>
    <x v="0"/>
    <x v="1"/>
    <x v="3"/>
    <x v="4"/>
    <n v="41212.517400000004"/>
    <n v="207182.59340000001"/>
    <x v="6373"/>
  </r>
  <r>
    <s v="Shampoo"/>
    <x v="2"/>
    <s v="FreshCo Industries"/>
    <x v="11"/>
    <x v="0"/>
    <x v="1"/>
    <x v="3"/>
    <x v="5"/>
    <n v="44381.794999999998"/>
    <n v="251564.3884"/>
    <x v="6374"/>
  </r>
  <r>
    <s v="Shampoo"/>
    <x v="2"/>
    <s v="FreshCo Industries"/>
    <x v="11"/>
    <x v="0"/>
    <x v="1"/>
    <x v="3"/>
    <x v="6"/>
    <n v="44783.598099999996"/>
    <n v="296347.9865"/>
    <x v="6375"/>
  </r>
  <r>
    <s v="Shampoo"/>
    <x v="2"/>
    <s v="FreshCo Industries"/>
    <x v="11"/>
    <x v="0"/>
    <x v="1"/>
    <x v="3"/>
    <x v="7"/>
    <n v="41299.965100000001"/>
    <n v="337647.95160000003"/>
    <x v="6376"/>
  </r>
  <r>
    <s v="Shampoo"/>
    <x v="2"/>
    <s v="FreshCo Industries"/>
    <x v="11"/>
    <x v="0"/>
    <x v="1"/>
    <x v="3"/>
    <x v="8"/>
    <n v="42450.780700000003"/>
    <n v="380098.73230000003"/>
    <x v="6377"/>
  </r>
  <r>
    <s v="Shampoo"/>
    <x v="2"/>
    <s v="FreshCo Industries"/>
    <x v="11"/>
    <x v="0"/>
    <x v="1"/>
    <x v="3"/>
    <x v="9"/>
    <n v="47166.1224"/>
    <n v="427264.85470000003"/>
    <x v="6378"/>
  </r>
  <r>
    <s v="Shampoo"/>
    <x v="2"/>
    <s v="FreshCo Industries"/>
    <x v="11"/>
    <x v="0"/>
    <x v="1"/>
    <x v="3"/>
    <x v="10"/>
    <n v="44273.471800000007"/>
    <n v="471538.32650000002"/>
    <x v="6379"/>
  </r>
  <r>
    <s v="Shampoo"/>
    <x v="2"/>
    <s v="FreshCo Industries"/>
    <x v="11"/>
    <x v="0"/>
    <x v="1"/>
    <x v="3"/>
    <x v="11"/>
    <n v="46152.359799999998"/>
    <n v="517690.6863"/>
    <x v="6380"/>
  </r>
  <r>
    <s v="Shampoo"/>
    <x v="2"/>
    <s v="FreshCo Industries"/>
    <x v="11"/>
    <x v="0"/>
    <x v="1"/>
    <x v="4"/>
    <x v="0"/>
    <n v="44608.110200000003"/>
    <n v="44608.110200000003"/>
    <x v="6381"/>
  </r>
  <r>
    <s v="Shampoo"/>
    <x v="2"/>
    <s v="FreshCo Industries"/>
    <x v="11"/>
    <x v="0"/>
    <x v="1"/>
    <x v="4"/>
    <x v="1"/>
    <n v="42826.9398"/>
    <n v="87435.05"/>
    <x v="6382"/>
  </r>
  <r>
    <s v="Shampoo"/>
    <x v="2"/>
    <s v="FreshCo Industries"/>
    <x v="11"/>
    <x v="0"/>
    <x v="1"/>
    <x v="4"/>
    <x v="2"/>
    <n v="48046.0098"/>
    <n v="135481.05979999999"/>
    <x v="6383"/>
  </r>
  <r>
    <s v="Shampoo"/>
    <x v="2"/>
    <s v="FreshCo Industries"/>
    <x v="11"/>
    <x v="0"/>
    <x v="1"/>
    <x v="4"/>
    <x v="3"/>
    <n v="46045.947399999997"/>
    <n v="181527.00719999999"/>
    <x v="6384"/>
  </r>
  <r>
    <s v="Shampoo"/>
    <x v="2"/>
    <s v="FreshCo Industries"/>
    <x v="11"/>
    <x v="0"/>
    <x v="1"/>
    <x v="4"/>
    <x v="4"/>
    <n v="48444.431500000006"/>
    <n v="229971.4387"/>
    <x v="6385"/>
  </r>
  <r>
    <s v="Shampoo"/>
    <x v="2"/>
    <s v="FreshCo Industries"/>
    <x v="11"/>
    <x v="0"/>
    <x v="1"/>
    <x v="4"/>
    <x v="5"/>
    <n v="50011.081599999998"/>
    <n v="279982.52029999997"/>
    <x v="6386"/>
  </r>
  <r>
    <s v="Shampoo"/>
    <x v="2"/>
    <s v="FreshCo Industries"/>
    <x v="11"/>
    <x v="0"/>
    <x v="1"/>
    <x v="4"/>
    <x v="6"/>
    <n v="51815.385199999997"/>
    <n v="331797.90549999999"/>
    <x v="6387"/>
  </r>
  <r>
    <s v="Shampoo"/>
    <x v="2"/>
    <s v="FreshCo Industries"/>
    <x v="11"/>
    <x v="0"/>
    <x v="1"/>
    <x v="4"/>
    <x v="7"/>
    <n v="46665.771000000001"/>
    <n v="378463.6765"/>
    <x v="6388"/>
  </r>
  <r>
    <s v="Shampoo"/>
    <x v="2"/>
    <s v="FreshCo Industries"/>
    <x v="11"/>
    <x v="0"/>
    <x v="1"/>
    <x v="4"/>
    <x v="8"/>
    <n v="48869.260299999994"/>
    <n v="427332.93680000002"/>
    <x v="6389"/>
  </r>
  <r>
    <s v="Shampoo"/>
    <x v="2"/>
    <s v="FreshCo Industries"/>
    <x v="11"/>
    <x v="0"/>
    <x v="1"/>
    <x v="4"/>
    <x v="9"/>
    <n v="52325.550599999995"/>
    <n v="479658.48740000004"/>
    <x v="6390"/>
  </r>
  <r>
    <s v="Shampoo"/>
    <x v="2"/>
    <s v="FreshCo Industries"/>
    <x v="11"/>
    <x v="0"/>
    <x v="1"/>
    <x v="4"/>
    <x v="10"/>
    <n v="51584.8704"/>
    <n v="531243.3578"/>
    <x v="6391"/>
  </r>
  <r>
    <s v="Shampoo"/>
    <x v="2"/>
    <s v="FreshCo Industries"/>
    <x v="11"/>
    <x v="0"/>
    <x v="1"/>
    <x v="4"/>
    <x v="11"/>
    <n v="60557.693700000003"/>
    <n v="591801.05150000006"/>
    <x v="6392"/>
  </r>
  <r>
    <s v="Shampoo"/>
    <x v="2"/>
    <s v="FreshCo Industries"/>
    <x v="11"/>
    <x v="0"/>
    <x v="1"/>
    <x v="5"/>
    <x v="0"/>
    <n v="53449.858200000002"/>
    <n v="53449.858200000002"/>
    <x v="6393"/>
  </r>
  <r>
    <s v="Shampoo"/>
    <x v="2"/>
    <s v="FreshCo Industries"/>
    <x v="11"/>
    <x v="0"/>
    <x v="1"/>
    <x v="5"/>
    <x v="1"/>
    <n v="53122.726999999999"/>
    <n v="106572.5852"/>
    <x v="6394"/>
  </r>
  <r>
    <s v="Shampoo"/>
    <x v="2"/>
    <s v="FreshCo Industries"/>
    <x v="11"/>
    <x v="0"/>
    <x v="1"/>
    <x v="5"/>
    <x v="2"/>
    <n v="68227.816099999996"/>
    <n v="174800.4013"/>
    <x v="6395"/>
  </r>
  <r>
    <s v="Shampoo"/>
    <x v="2"/>
    <s v="FreshCo Industries"/>
    <x v="11"/>
    <x v="1"/>
    <x v="0"/>
    <x v="0"/>
    <x v="0"/>
    <n v="11416.165500000001"/>
    <n v="11416.165500000001"/>
    <x v="6396"/>
  </r>
  <r>
    <s v="Shampoo"/>
    <x v="2"/>
    <s v="FreshCo Industries"/>
    <x v="11"/>
    <x v="1"/>
    <x v="0"/>
    <x v="0"/>
    <x v="1"/>
    <n v="9442.0869999999995"/>
    <n v="20858.252500000002"/>
    <x v="6397"/>
  </r>
  <r>
    <s v="Shampoo"/>
    <x v="2"/>
    <s v="FreshCo Industries"/>
    <x v="11"/>
    <x v="1"/>
    <x v="0"/>
    <x v="0"/>
    <x v="2"/>
    <n v="12509.749099999999"/>
    <n v="33368.001600000003"/>
    <x v="6398"/>
  </r>
  <r>
    <s v="Shampoo"/>
    <x v="2"/>
    <s v="FreshCo Industries"/>
    <x v="11"/>
    <x v="1"/>
    <x v="0"/>
    <x v="0"/>
    <x v="3"/>
    <n v="9123.7183999999997"/>
    <n v="42491.72"/>
    <x v="6399"/>
  </r>
  <r>
    <s v="Shampoo"/>
    <x v="2"/>
    <s v="FreshCo Industries"/>
    <x v="11"/>
    <x v="1"/>
    <x v="0"/>
    <x v="0"/>
    <x v="4"/>
    <n v="9990.8766999999971"/>
    <n v="52482.596699999995"/>
    <x v="6400"/>
  </r>
  <r>
    <s v="Shampoo"/>
    <x v="2"/>
    <s v="FreshCo Industries"/>
    <x v="11"/>
    <x v="1"/>
    <x v="0"/>
    <x v="0"/>
    <x v="5"/>
    <n v="11701.196099999999"/>
    <n v="64183.792799999996"/>
    <x v="6401"/>
  </r>
  <r>
    <s v="Shampoo"/>
    <x v="2"/>
    <s v="FreshCo Industries"/>
    <x v="11"/>
    <x v="1"/>
    <x v="0"/>
    <x v="0"/>
    <x v="6"/>
    <n v="9811.8415999999997"/>
    <n v="73995.634399999995"/>
    <x v="6402"/>
  </r>
  <r>
    <s v="Shampoo"/>
    <x v="2"/>
    <s v="FreshCo Industries"/>
    <x v="11"/>
    <x v="1"/>
    <x v="0"/>
    <x v="0"/>
    <x v="7"/>
    <n v="9929.5960999999988"/>
    <n v="83925.230499999991"/>
    <x v="6403"/>
  </r>
  <r>
    <s v="Shampoo"/>
    <x v="2"/>
    <s v="FreshCo Industries"/>
    <x v="11"/>
    <x v="1"/>
    <x v="0"/>
    <x v="0"/>
    <x v="8"/>
    <n v="8377.7476999999999"/>
    <n v="92302.978199999983"/>
    <x v="6404"/>
  </r>
  <r>
    <s v="Shampoo"/>
    <x v="2"/>
    <s v="FreshCo Industries"/>
    <x v="11"/>
    <x v="1"/>
    <x v="0"/>
    <x v="0"/>
    <x v="9"/>
    <n v="9643.6296999999995"/>
    <n v="101946.60789999999"/>
    <x v="6405"/>
  </r>
  <r>
    <s v="Shampoo"/>
    <x v="2"/>
    <s v="FreshCo Industries"/>
    <x v="11"/>
    <x v="1"/>
    <x v="0"/>
    <x v="0"/>
    <x v="10"/>
    <n v="9765.6636999999992"/>
    <n v="111712.27159999999"/>
    <x v="6406"/>
  </r>
  <r>
    <s v="Shampoo"/>
    <x v="2"/>
    <s v="FreshCo Industries"/>
    <x v="11"/>
    <x v="1"/>
    <x v="0"/>
    <x v="0"/>
    <x v="11"/>
    <n v="9840.0156000000006"/>
    <n v="121552.28719999999"/>
    <x v="6407"/>
  </r>
  <r>
    <s v="Shampoo"/>
    <x v="2"/>
    <s v="FreshCo Industries"/>
    <x v="11"/>
    <x v="1"/>
    <x v="0"/>
    <x v="1"/>
    <x v="0"/>
    <n v="8899.8914999999997"/>
    <n v="8899.8914999999997"/>
    <x v="6408"/>
  </r>
  <r>
    <s v="Shampoo"/>
    <x v="2"/>
    <s v="FreshCo Industries"/>
    <x v="11"/>
    <x v="1"/>
    <x v="0"/>
    <x v="1"/>
    <x v="1"/>
    <n v="9787.5258000000013"/>
    <n v="18687.417300000001"/>
    <x v="6409"/>
  </r>
  <r>
    <s v="Shampoo"/>
    <x v="2"/>
    <s v="FreshCo Industries"/>
    <x v="11"/>
    <x v="1"/>
    <x v="0"/>
    <x v="1"/>
    <x v="2"/>
    <n v="8463.6817999999985"/>
    <n v="27151.099099999999"/>
    <x v="6410"/>
  </r>
  <r>
    <s v="Shampoo"/>
    <x v="2"/>
    <s v="FreshCo Industries"/>
    <x v="11"/>
    <x v="1"/>
    <x v="0"/>
    <x v="1"/>
    <x v="3"/>
    <n v="8155.5891999999994"/>
    <n v="35306.688300000002"/>
    <x v="6411"/>
  </r>
  <r>
    <s v="Shampoo"/>
    <x v="2"/>
    <s v="FreshCo Industries"/>
    <x v="11"/>
    <x v="1"/>
    <x v="0"/>
    <x v="1"/>
    <x v="4"/>
    <n v="10017.6358"/>
    <n v="45324.324099999998"/>
    <x v="6412"/>
  </r>
  <r>
    <s v="Shampoo"/>
    <x v="2"/>
    <s v="FreshCo Industries"/>
    <x v="11"/>
    <x v="1"/>
    <x v="0"/>
    <x v="1"/>
    <x v="5"/>
    <n v="9245.9709999999995"/>
    <n v="54570.295099999996"/>
    <x v="6413"/>
  </r>
  <r>
    <s v="Shampoo"/>
    <x v="2"/>
    <s v="FreshCo Industries"/>
    <x v="11"/>
    <x v="1"/>
    <x v="0"/>
    <x v="1"/>
    <x v="6"/>
    <n v="9527.1324000000004"/>
    <n v="64097.427499999998"/>
    <x v="6414"/>
  </r>
  <r>
    <s v="Shampoo"/>
    <x v="2"/>
    <s v="FreshCo Industries"/>
    <x v="11"/>
    <x v="1"/>
    <x v="0"/>
    <x v="1"/>
    <x v="7"/>
    <n v="9133.7045000000016"/>
    <n v="73231.131999999998"/>
    <x v="6415"/>
  </r>
  <r>
    <s v="Shampoo"/>
    <x v="2"/>
    <s v="FreshCo Industries"/>
    <x v="11"/>
    <x v="1"/>
    <x v="0"/>
    <x v="1"/>
    <x v="8"/>
    <n v="9443.1223999999984"/>
    <n v="82674.254399999991"/>
    <x v="6416"/>
  </r>
  <r>
    <s v="Shampoo"/>
    <x v="2"/>
    <s v="FreshCo Industries"/>
    <x v="11"/>
    <x v="1"/>
    <x v="0"/>
    <x v="1"/>
    <x v="9"/>
    <n v="8304.4511999999995"/>
    <n v="90978.705599999987"/>
    <x v="6417"/>
  </r>
  <r>
    <s v="Shampoo"/>
    <x v="2"/>
    <s v="FreshCo Industries"/>
    <x v="11"/>
    <x v="1"/>
    <x v="0"/>
    <x v="1"/>
    <x v="10"/>
    <n v="7212.7371000000003"/>
    <n v="98191.442699999985"/>
    <x v="6418"/>
  </r>
  <r>
    <s v="Shampoo"/>
    <x v="2"/>
    <s v="FreshCo Industries"/>
    <x v="11"/>
    <x v="1"/>
    <x v="0"/>
    <x v="1"/>
    <x v="11"/>
    <n v="7159.6635999999999"/>
    <n v="105351.10629999998"/>
    <x v="6419"/>
  </r>
  <r>
    <s v="Shampoo"/>
    <x v="2"/>
    <s v="FreshCo Industries"/>
    <x v="11"/>
    <x v="1"/>
    <x v="0"/>
    <x v="2"/>
    <x v="0"/>
    <n v="6791.8478000000005"/>
    <n v="6791.8478000000005"/>
    <x v="6420"/>
  </r>
  <r>
    <s v="Shampoo"/>
    <x v="2"/>
    <s v="FreshCo Industries"/>
    <x v="11"/>
    <x v="1"/>
    <x v="0"/>
    <x v="2"/>
    <x v="1"/>
    <n v="7349.6516000000001"/>
    <n v="14141.499400000001"/>
    <x v="6421"/>
  </r>
  <r>
    <s v="Shampoo"/>
    <x v="2"/>
    <s v="FreshCo Industries"/>
    <x v="11"/>
    <x v="1"/>
    <x v="0"/>
    <x v="2"/>
    <x v="2"/>
    <n v="8870.0781999999999"/>
    <n v="23011.577600000001"/>
    <x v="6422"/>
  </r>
  <r>
    <s v="Shampoo"/>
    <x v="2"/>
    <s v="FreshCo Industries"/>
    <x v="11"/>
    <x v="1"/>
    <x v="0"/>
    <x v="2"/>
    <x v="3"/>
    <n v="7531.2248"/>
    <n v="30542.8024"/>
    <x v="6423"/>
  </r>
  <r>
    <s v="Shampoo"/>
    <x v="2"/>
    <s v="FreshCo Industries"/>
    <x v="11"/>
    <x v="1"/>
    <x v="0"/>
    <x v="2"/>
    <x v="4"/>
    <n v="6427.0263000000004"/>
    <n v="36969.828699999998"/>
    <x v="6424"/>
  </r>
  <r>
    <s v="Shampoo"/>
    <x v="2"/>
    <s v="FreshCo Industries"/>
    <x v="11"/>
    <x v="1"/>
    <x v="0"/>
    <x v="2"/>
    <x v="5"/>
    <n v="7550.5730000000003"/>
    <n v="44520.401700000002"/>
    <x v="6425"/>
  </r>
  <r>
    <s v="Shampoo"/>
    <x v="2"/>
    <s v="FreshCo Industries"/>
    <x v="11"/>
    <x v="1"/>
    <x v="0"/>
    <x v="2"/>
    <x v="6"/>
    <n v="8115.6373000000003"/>
    <n v="52636.039000000004"/>
    <x v="6426"/>
  </r>
  <r>
    <s v="Shampoo"/>
    <x v="2"/>
    <s v="FreshCo Industries"/>
    <x v="11"/>
    <x v="1"/>
    <x v="0"/>
    <x v="2"/>
    <x v="7"/>
    <n v="6446.505000000001"/>
    <n v="59082.544000000009"/>
    <x v="6427"/>
  </r>
  <r>
    <s v="Shampoo"/>
    <x v="2"/>
    <s v="FreshCo Industries"/>
    <x v="11"/>
    <x v="1"/>
    <x v="0"/>
    <x v="2"/>
    <x v="8"/>
    <n v="6800.863800000001"/>
    <n v="65883.407800000015"/>
    <x v="6428"/>
  </r>
  <r>
    <s v="Shampoo"/>
    <x v="2"/>
    <s v="FreshCo Industries"/>
    <x v="11"/>
    <x v="1"/>
    <x v="0"/>
    <x v="2"/>
    <x v="9"/>
    <n v="7626.8249000000005"/>
    <n v="73510.232700000022"/>
    <x v="6429"/>
  </r>
  <r>
    <s v="Shampoo"/>
    <x v="2"/>
    <s v="FreshCo Industries"/>
    <x v="11"/>
    <x v="1"/>
    <x v="0"/>
    <x v="2"/>
    <x v="10"/>
    <n v="6095.9327999999996"/>
    <n v="79606.165500000017"/>
    <x v="6430"/>
  </r>
  <r>
    <s v="Shampoo"/>
    <x v="2"/>
    <s v="FreshCo Industries"/>
    <x v="11"/>
    <x v="1"/>
    <x v="0"/>
    <x v="2"/>
    <x v="11"/>
    <n v="6759.75"/>
    <n v="86365.915500000017"/>
    <x v="6431"/>
  </r>
  <r>
    <s v="Shampoo"/>
    <x v="2"/>
    <s v="FreshCo Industries"/>
    <x v="11"/>
    <x v="1"/>
    <x v="0"/>
    <x v="3"/>
    <x v="0"/>
    <n v="6477.0101999999997"/>
    <n v="6477.0101999999997"/>
    <x v="6432"/>
  </r>
  <r>
    <s v="Shampoo"/>
    <x v="2"/>
    <s v="FreshCo Industries"/>
    <x v="11"/>
    <x v="1"/>
    <x v="0"/>
    <x v="3"/>
    <x v="1"/>
    <n v="6164.3307999999997"/>
    <n v="12641.341"/>
    <x v="6433"/>
  </r>
  <r>
    <s v="Shampoo"/>
    <x v="2"/>
    <s v="FreshCo Industries"/>
    <x v="11"/>
    <x v="1"/>
    <x v="0"/>
    <x v="3"/>
    <x v="2"/>
    <n v="7114.5588000000007"/>
    <n v="19755.899799999999"/>
    <x v="6434"/>
  </r>
  <r>
    <s v="Shampoo"/>
    <x v="2"/>
    <s v="FreshCo Industries"/>
    <x v="11"/>
    <x v="1"/>
    <x v="0"/>
    <x v="3"/>
    <x v="3"/>
    <n v="6593.8528999999999"/>
    <n v="26349.752699999997"/>
    <x v="6435"/>
  </r>
  <r>
    <s v="Shampoo"/>
    <x v="2"/>
    <s v="FreshCo Industries"/>
    <x v="11"/>
    <x v="1"/>
    <x v="0"/>
    <x v="3"/>
    <x v="4"/>
    <n v="6549.9574000000002"/>
    <n v="32899.710099999997"/>
    <x v="6436"/>
  </r>
  <r>
    <s v="Shampoo"/>
    <x v="2"/>
    <s v="FreshCo Industries"/>
    <x v="11"/>
    <x v="1"/>
    <x v="0"/>
    <x v="3"/>
    <x v="5"/>
    <n v="6704.3528000000006"/>
    <n v="39604.062899999997"/>
    <x v="6437"/>
  </r>
  <r>
    <s v="Shampoo"/>
    <x v="2"/>
    <s v="FreshCo Industries"/>
    <x v="11"/>
    <x v="1"/>
    <x v="0"/>
    <x v="3"/>
    <x v="6"/>
    <n v="6706.1689999999999"/>
    <n v="46310.231899999999"/>
    <x v="6438"/>
  </r>
  <r>
    <s v="Shampoo"/>
    <x v="2"/>
    <s v="FreshCo Industries"/>
    <x v="11"/>
    <x v="1"/>
    <x v="0"/>
    <x v="3"/>
    <x v="7"/>
    <n v="6573.5763999999999"/>
    <n v="52883.808299999997"/>
    <x v="6439"/>
  </r>
  <r>
    <s v="Shampoo"/>
    <x v="2"/>
    <s v="FreshCo Industries"/>
    <x v="11"/>
    <x v="1"/>
    <x v="0"/>
    <x v="3"/>
    <x v="8"/>
    <n v="6495.2079999999996"/>
    <n v="59379.016299999996"/>
    <x v="6440"/>
  </r>
  <r>
    <s v="Shampoo"/>
    <x v="2"/>
    <s v="FreshCo Industries"/>
    <x v="11"/>
    <x v="1"/>
    <x v="0"/>
    <x v="3"/>
    <x v="9"/>
    <n v="6973.2083999999995"/>
    <n v="66352.224699999992"/>
    <x v="6441"/>
  </r>
  <r>
    <s v="Shampoo"/>
    <x v="2"/>
    <s v="FreshCo Industries"/>
    <x v="11"/>
    <x v="1"/>
    <x v="0"/>
    <x v="3"/>
    <x v="10"/>
    <n v="6624.0105999999996"/>
    <n v="72976.235299999986"/>
    <x v="6442"/>
  </r>
  <r>
    <s v="Shampoo"/>
    <x v="2"/>
    <s v="FreshCo Industries"/>
    <x v="11"/>
    <x v="1"/>
    <x v="0"/>
    <x v="3"/>
    <x v="11"/>
    <n v="7083.9291999999996"/>
    <n v="80060.164499999984"/>
    <x v="6443"/>
  </r>
  <r>
    <s v="Shampoo"/>
    <x v="2"/>
    <s v="FreshCo Industries"/>
    <x v="11"/>
    <x v="1"/>
    <x v="0"/>
    <x v="4"/>
    <x v="0"/>
    <n v="6285.4564000000009"/>
    <n v="6285.4564000000009"/>
    <x v="6444"/>
  </r>
  <r>
    <s v="Shampoo"/>
    <x v="2"/>
    <s v="FreshCo Industries"/>
    <x v="11"/>
    <x v="1"/>
    <x v="0"/>
    <x v="4"/>
    <x v="1"/>
    <n v="6245.0226000000002"/>
    <n v="12530.479000000001"/>
    <x v="6445"/>
  </r>
  <r>
    <s v="Shampoo"/>
    <x v="2"/>
    <s v="FreshCo Industries"/>
    <x v="11"/>
    <x v="1"/>
    <x v="0"/>
    <x v="4"/>
    <x v="2"/>
    <n v="7210.9722000000002"/>
    <n v="19741.451200000003"/>
    <x v="6446"/>
  </r>
  <r>
    <s v="Shampoo"/>
    <x v="2"/>
    <s v="FreshCo Industries"/>
    <x v="11"/>
    <x v="1"/>
    <x v="0"/>
    <x v="4"/>
    <x v="3"/>
    <n v="6440.2020000000002"/>
    <n v="26181.653200000004"/>
    <x v="6447"/>
  </r>
  <r>
    <s v="Shampoo"/>
    <x v="2"/>
    <s v="FreshCo Industries"/>
    <x v="11"/>
    <x v="1"/>
    <x v="0"/>
    <x v="4"/>
    <x v="4"/>
    <n v="7099.6945999999998"/>
    <n v="33281.347800000003"/>
    <x v="6448"/>
  </r>
  <r>
    <s v="Shampoo"/>
    <x v="2"/>
    <s v="FreshCo Industries"/>
    <x v="11"/>
    <x v="1"/>
    <x v="0"/>
    <x v="4"/>
    <x v="5"/>
    <n v="7852.7983999999988"/>
    <n v="41134.146200000003"/>
    <x v="6449"/>
  </r>
  <r>
    <s v="Shampoo"/>
    <x v="2"/>
    <s v="FreshCo Industries"/>
    <x v="11"/>
    <x v="1"/>
    <x v="0"/>
    <x v="4"/>
    <x v="6"/>
    <n v="7905.650200000001"/>
    <n v="49039.796400000007"/>
    <x v="6450"/>
  </r>
  <r>
    <s v="Shampoo"/>
    <x v="2"/>
    <s v="FreshCo Industries"/>
    <x v="11"/>
    <x v="1"/>
    <x v="0"/>
    <x v="4"/>
    <x v="7"/>
    <n v="7225.7132000000011"/>
    <n v="56265.509600000005"/>
    <x v="6451"/>
  </r>
  <r>
    <s v="Shampoo"/>
    <x v="2"/>
    <s v="FreshCo Industries"/>
    <x v="11"/>
    <x v="1"/>
    <x v="0"/>
    <x v="4"/>
    <x v="8"/>
    <n v="7773.2551999999996"/>
    <n v="64038.764800000004"/>
    <x v="6452"/>
  </r>
  <r>
    <s v="Shampoo"/>
    <x v="2"/>
    <s v="FreshCo Industries"/>
    <x v="11"/>
    <x v="1"/>
    <x v="0"/>
    <x v="4"/>
    <x v="9"/>
    <n v="8107.4111999999996"/>
    <n v="72146.176000000007"/>
    <x v="6453"/>
  </r>
  <r>
    <s v="Shampoo"/>
    <x v="2"/>
    <s v="FreshCo Industries"/>
    <x v="11"/>
    <x v="1"/>
    <x v="0"/>
    <x v="4"/>
    <x v="10"/>
    <n v="8607.1780000000017"/>
    <n v="80753.354000000007"/>
    <x v="6454"/>
  </r>
  <r>
    <s v="Shampoo"/>
    <x v="2"/>
    <s v="FreshCo Industries"/>
    <x v="11"/>
    <x v="1"/>
    <x v="0"/>
    <x v="4"/>
    <x v="11"/>
    <n v="9172.7047999999995"/>
    <n v="89926.058799999999"/>
    <x v="6455"/>
  </r>
  <r>
    <s v="Shampoo"/>
    <x v="2"/>
    <s v="FreshCo Industries"/>
    <x v="11"/>
    <x v="1"/>
    <x v="0"/>
    <x v="5"/>
    <x v="0"/>
    <n v="9287.9338000000007"/>
    <n v="9287.9338000000007"/>
    <x v="6456"/>
  </r>
  <r>
    <s v="Shampoo"/>
    <x v="2"/>
    <s v="FreshCo Industries"/>
    <x v="11"/>
    <x v="1"/>
    <x v="0"/>
    <x v="5"/>
    <x v="1"/>
    <n v="9170.6538"/>
    <n v="18458.587599999999"/>
    <x v="6457"/>
  </r>
  <r>
    <s v="Shampoo"/>
    <x v="2"/>
    <s v="FreshCo Industries"/>
    <x v="11"/>
    <x v="1"/>
    <x v="0"/>
    <x v="5"/>
    <x v="2"/>
    <n v="11432.770200000001"/>
    <n v="29891.357799999998"/>
    <x v="6458"/>
  </r>
  <r>
    <s v="Shampoo"/>
    <x v="2"/>
    <s v="FreshCo Industries"/>
    <x v="11"/>
    <x v="1"/>
    <x v="1"/>
    <x v="0"/>
    <x v="0"/>
    <n v="59224.264000000003"/>
    <n v="59224.264000000003"/>
    <x v="6459"/>
  </r>
  <r>
    <s v="Shampoo"/>
    <x v="2"/>
    <s v="FreshCo Industries"/>
    <x v="11"/>
    <x v="1"/>
    <x v="1"/>
    <x v="0"/>
    <x v="1"/>
    <n v="48972.106499999994"/>
    <n v="108196.37049999999"/>
    <x v="6460"/>
  </r>
  <r>
    <s v="Shampoo"/>
    <x v="2"/>
    <s v="FreshCo Industries"/>
    <x v="11"/>
    <x v="1"/>
    <x v="1"/>
    <x v="0"/>
    <x v="2"/>
    <n v="65174.112300000001"/>
    <n v="173370.4828"/>
    <x v="6461"/>
  </r>
  <r>
    <s v="Shampoo"/>
    <x v="2"/>
    <s v="FreshCo Industries"/>
    <x v="11"/>
    <x v="1"/>
    <x v="1"/>
    <x v="0"/>
    <x v="3"/>
    <n v="46931.052199999998"/>
    <n v="220301.535"/>
    <x v="6462"/>
  </r>
  <r>
    <s v="Shampoo"/>
    <x v="2"/>
    <s v="FreshCo Industries"/>
    <x v="11"/>
    <x v="1"/>
    <x v="1"/>
    <x v="0"/>
    <x v="4"/>
    <n v="50965.547200000008"/>
    <n v="271267.0822"/>
    <x v="6463"/>
  </r>
  <r>
    <s v="Shampoo"/>
    <x v="2"/>
    <s v="FreshCo Industries"/>
    <x v="11"/>
    <x v="1"/>
    <x v="1"/>
    <x v="0"/>
    <x v="5"/>
    <n v="67847.79340000001"/>
    <n v="339114.87560000003"/>
    <x v="6464"/>
  </r>
  <r>
    <s v="Shampoo"/>
    <x v="2"/>
    <s v="FreshCo Industries"/>
    <x v="11"/>
    <x v="1"/>
    <x v="1"/>
    <x v="0"/>
    <x v="6"/>
    <n v="52727.432099999998"/>
    <n v="391842.3077"/>
    <x v="6465"/>
  </r>
  <r>
    <s v="Shampoo"/>
    <x v="2"/>
    <s v="FreshCo Industries"/>
    <x v="11"/>
    <x v="1"/>
    <x v="1"/>
    <x v="0"/>
    <x v="7"/>
    <n v="53270.059600000001"/>
    <n v="445112.36729999998"/>
    <x v="6466"/>
  </r>
  <r>
    <s v="Shampoo"/>
    <x v="2"/>
    <s v="FreshCo Industries"/>
    <x v="11"/>
    <x v="1"/>
    <x v="1"/>
    <x v="0"/>
    <x v="8"/>
    <n v="45448.874399999993"/>
    <n v="490561.24169999996"/>
    <x v="6467"/>
  </r>
  <r>
    <s v="Shampoo"/>
    <x v="2"/>
    <s v="FreshCo Industries"/>
    <x v="11"/>
    <x v="1"/>
    <x v="1"/>
    <x v="0"/>
    <x v="9"/>
    <n v="52027.108000000007"/>
    <n v="542588.3496999999"/>
    <x v="6468"/>
  </r>
  <r>
    <s v="Shampoo"/>
    <x v="2"/>
    <s v="FreshCo Industries"/>
    <x v="11"/>
    <x v="1"/>
    <x v="1"/>
    <x v="0"/>
    <x v="10"/>
    <n v="52226.979499999994"/>
    <n v="594815.32919999992"/>
    <x v="6469"/>
  </r>
  <r>
    <s v="Shampoo"/>
    <x v="2"/>
    <s v="FreshCo Industries"/>
    <x v="11"/>
    <x v="1"/>
    <x v="1"/>
    <x v="0"/>
    <x v="11"/>
    <n v="53775.003999999994"/>
    <n v="648590.33319999988"/>
    <x v="6470"/>
  </r>
  <r>
    <s v="Shampoo"/>
    <x v="2"/>
    <s v="FreshCo Industries"/>
    <x v="11"/>
    <x v="1"/>
    <x v="1"/>
    <x v="1"/>
    <x v="0"/>
    <n v="49081.48980000001"/>
    <n v="49081.48980000001"/>
    <x v="6471"/>
  </r>
  <r>
    <s v="Shampoo"/>
    <x v="2"/>
    <s v="FreshCo Industries"/>
    <x v="11"/>
    <x v="1"/>
    <x v="1"/>
    <x v="1"/>
    <x v="1"/>
    <n v="52874.841899999999"/>
    <n v="101956.33170000001"/>
    <x v="6472"/>
  </r>
  <r>
    <s v="Shampoo"/>
    <x v="2"/>
    <s v="FreshCo Industries"/>
    <x v="11"/>
    <x v="1"/>
    <x v="1"/>
    <x v="1"/>
    <x v="2"/>
    <n v="46124.281499999997"/>
    <n v="148080.61320000002"/>
    <x v="6473"/>
  </r>
  <r>
    <s v="Shampoo"/>
    <x v="2"/>
    <s v="FreshCo Industries"/>
    <x v="11"/>
    <x v="1"/>
    <x v="1"/>
    <x v="1"/>
    <x v="3"/>
    <n v="44162.587699999996"/>
    <n v="192243.20090000003"/>
    <x v="6474"/>
  </r>
  <r>
    <s v="Shampoo"/>
    <x v="2"/>
    <s v="FreshCo Industries"/>
    <x v="11"/>
    <x v="1"/>
    <x v="1"/>
    <x v="1"/>
    <x v="4"/>
    <n v="53373.645200000006"/>
    <n v="245616.84610000002"/>
    <x v="6475"/>
  </r>
  <r>
    <s v="Shampoo"/>
    <x v="2"/>
    <s v="FreshCo Industries"/>
    <x v="11"/>
    <x v="1"/>
    <x v="1"/>
    <x v="1"/>
    <x v="5"/>
    <n v="49257.2212"/>
    <n v="294874.0673"/>
    <x v="6476"/>
  </r>
  <r>
    <s v="Shampoo"/>
    <x v="2"/>
    <s v="FreshCo Industries"/>
    <x v="11"/>
    <x v="1"/>
    <x v="1"/>
    <x v="1"/>
    <x v="6"/>
    <n v="49120.904200000004"/>
    <n v="343994.97149999999"/>
    <x v="6477"/>
  </r>
  <r>
    <s v="Shampoo"/>
    <x v="2"/>
    <s v="FreshCo Industries"/>
    <x v="11"/>
    <x v="1"/>
    <x v="1"/>
    <x v="1"/>
    <x v="7"/>
    <n v="47252.959500000004"/>
    <n v="391247.93099999998"/>
    <x v="6478"/>
  </r>
  <r>
    <s v="Shampoo"/>
    <x v="2"/>
    <s v="FreshCo Industries"/>
    <x v="11"/>
    <x v="1"/>
    <x v="1"/>
    <x v="1"/>
    <x v="8"/>
    <n v="49205.441800000008"/>
    <n v="440453.37280000001"/>
    <x v="6479"/>
  </r>
  <r>
    <s v="Shampoo"/>
    <x v="2"/>
    <s v="FreshCo Industries"/>
    <x v="11"/>
    <x v="1"/>
    <x v="1"/>
    <x v="1"/>
    <x v="9"/>
    <n v="45812.592200000006"/>
    <n v="486265.96500000003"/>
    <x v="6480"/>
  </r>
  <r>
    <s v="Shampoo"/>
    <x v="2"/>
    <s v="FreshCo Industries"/>
    <x v="11"/>
    <x v="1"/>
    <x v="1"/>
    <x v="1"/>
    <x v="10"/>
    <n v="44005.773400000005"/>
    <n v="530271.73840000003"/>
    <x v="6481"/>
  </r>
  <r>
    <s v="Shampoo"/>
    <x v="2"/>
    <s v="FreshCo Industries"/>
    <x v="11"/>
    <x v="1"/>
    <x v="1"/>
    <x v="1"/>
    <x v="11"/>
    <n v="41884.827200000007"/>
    <n v="572156.56560000009"/>
    <x v="6482"/>
  </r>
  <r>
    <s v="Shampoo"/>
    <x v="2"/>
    <s v="FreshCo Industries"/>
    <x v="11"/>
    <x v="1"/>
    <x v="1"/>
    <x v="2"/>
    <x v="0"/>
    <n v="40561.931200000006"/>
    <n v="40561.931200000006"/>
    <x v="6483"/>
  </r>
  <r>
    <s v="Shampoo"/>
    <x v="2"/>
    <s v="FreshCo Industries"/>
    <x v="11"/>
    <x v="1"/>
    <x v="1"/>
    <x v="2"/>
    <x v="1"/>
    <n v="45103.251300000004"/>
    <n v="85665.18250000001"/>
    <x v="6484"/>
  </r>
  <r>
    <s v="Shampoo"/>
    <x v="2"/>
    <s v="FreshCo Industries"/>
    <x v="11"/>
    <x v="1"/>
    <x v="1"/>
    <x v="2"/>
    <x v="2"/>
    <n v="55496.885500000004"/>
    <n v="141162.06800000003"/>
    <x v="6485"/>
  </r>
  <r>
    <s v="Shampoo"/>
    <x v="2"/>
    <s v="FreshCo Industries"/>
    <x v="11"/>
    <x v="1"/>
    <x v="1"/>
    <x v="2"/>
    <x v="3"/>
    <n v="46386.696400000001"/>
    <n v="187548.76440000004"/>
    <x v="6486"/>
  </r>
  <r>
    <s v="Shampoo"/>
    <x v="2"/>
    <s v="FreshCo Industries"/>
    <x v="11"/>
    <x v="1"/>
    <x v="1"/>
    <x v="2"/>
    <x v="4"/>
    <n v="39112.090100000001"/>
    <n v="226660.85450000004"/>
    <x v="6487"/>
  </r>
  <r>
    <s v="Shampoo"/>
    <x v="2"/>
    <s v="FreshCo Industries"/>
    <x v="11"/>
    <x v="1"/>
    <x v="1"/>
    <x v="2"/>
    <x v="5"/>
    <n v="46228.21"/>
    <n v="272889.06450000004"/>
    <x v="6488"/>
  </r>
  <r>
    <s v="Shampoo"/>
    <x v="2"/>
    <s v="FreshCo Industries"/>
    <x v="11"/>
    <x v="1"/>
    <x v="1"/>
    <x v="2"/>
    <x v="6"/>
    <n v="49340.6178"/>
    <n v="322229.68230000004"/>
    <x v="6489"/>
  </r>
  <r>
    <s v="Shampoo"/>
    <x v="2"/>
    <s v="FreshCo Industries"/>
    <x v="11"/>
    <x v="1"/>
    <x v="1"/>
    <x v="2"/>
    <x v="7"/>
    <n v="39774.491999999998"/>
    <n v="362004.17430000007"/>
    <x v="6490"/>
  </r>
  <r>
    <s v="Shampoo"/>
    <x v="2"/>
    <s v="FreshCo Industries"/>
    <x v="11"/>
    <x v="1"/>
    <x v="1"/>
    <x v="2"/>
    <x v="8"/>
    <n v="42425.008300000001"/>
    <n v="404429.18260000006"/>
    <x v="6491"/>
  </r>
  <r>
    <s v="Shampoo"/>
    <x v="2"/>
    <s v="FreshCo Industries"/>
    <x v="11"/>
    <x v="1"/>
    <x v="1"/>
    <x v="2"/>
    <x v="9"/>
    <n v="48577.445900000006"/>
    <n v="453006.62850000005"/>
    <x v="6492"/>
  </r>
  <r>
    <s v="Shampoo"/>
    <x v="2"/>
    <s v="FreshCo Industries"/>
    <x v="11"/>
    <x v="1"/>
    <x v="1"/>
    <x v="2"/>
    <x v="10"/>
    <n v="39533.971500000007"/>
    <n v="492540.60000000003"/>
    <x v="6493"/>
  </r>
  <r>
    <s v="Shampoo"/>
    <x v="2"/>
    <s v="FreshCo Industries"/>
    <x v="11"/>
    <x v="1"/>
    <x v="1"/>
    <x v="2"/>
    <x v="11"/>
    <n v="44519.241600000001"/>
    <n v="537059.84160000004"/>
    <x v="6494"/>
  </r>
  <r>
    <s v="Shampoo"/>
    <x v="2"/>
    <s v="FreshCo Industries"/>
    <x v="11"/>
    <x v="1"/>
    <x v="1"/>
    <x v="3"/>
    <x v="0"/>
    <n v="42699.4712"/>
    <n v="42699.4712"/>
    <x v="6495"/>
  </r>
  <r>
    <s v="Shampoo"/>
    <x v="2"/>
    <s v="FreshCo Industries"/>
    <x v="11"/>
    <x v="1"/>
    <x v="1"/>
    <x v="3"/>
    <x v="1"/>
    <n v="40186.166400000002"/>
    <n v="82885.637600000002"/>
    <x v="6496"/>
  </r>
  <r>
    <s v="Shampoo"/>
    <x v="2"/>
    <s v="FreshCo Industries"/>
    <x v="11"/>
    <x v="1"/>
    <x v="1"/>
    <x v="3"/>
    <x v="2"/>
    <n v="46610.024400000002"/>
    <n v="129495.66200000001"/>
    <x v="6497"/>
  </r>
  <r>
    <s v="Shampoo"/>
    <x v="2"/>
    <s v="FreshCo Industries"/>
    <x v="11"/>
    <x v="1"/>
    <x v="1"/>
    <x v="3"/>
    <x v="3"/>
    <n v="42249.377900000007"/>
    <n v="171745.03990000003"/>
    <x v="6498"/>
  </r>
  <r>
    <s v="Shampoo"/>
    <x v="2"/>
    <s v="FreshCo Industries"/>
    <x v="11"/>
    <x v="1"/>
    <x v="1"/>
    <x v="3"/>
    <x v="4"/>
    <n v="43139.016799999998"/>
    <n v="214884.05670000002"/>
    <x v="6499"/>
  </r>
  <r>
    <s v="Shampoo"/>
    <x v="2"/>
    <s v="FreshCo Industries"/>
    <x v="11"/>
    <x v="1"/>
    <x v="1"/>
    <x v="3"/>
    <x v="5"/>
    <n v="43077.878199999992"/>
    <n v="257961.93489999999"/>
    <x v="6500"/>
  </r>
  <r>
    <s v="Shampoo"/>
    <x v="2"/>
    <s v="FreshCo Industries"/>
    <x v="11"/>
    <x v="1"/>
    <x v="1"/>
    <x v="3"/>
    <x v="6"/>
    <n v="43527.090400000001"/>
    <n v="301489.02529999998"/>
    <x v="6501"/>
  </r>
  <r>
    <s v="Shampoo"/>
    <x v="2"/>
    <s v="FreshCo Industries"/>
    <x v="11"/>
    <x v="1"/>
    <x v="1"/>
    <x v="3"/>
    <x v="7"/>
    <n v="43741.728999999999"/>
    <n v="345230.75429999997"/>
    <x v="6502"/>
  </r>
  <r>
    <s v="Shampoo"/>
    <x v="2"/>
    <s v="FreshCo Industries"/>
    <x v="11"/>
    <x v="1"/>
    <x v="1"/>
    <x v="3"/>
    <x v="8"/>
    <n v="42503.092600000004"/>
    <n v="387733.8469"/>
    <x v="6503"/>
  </r>
  <r>
    <s v="Shampoo"/>
    <x v="2"/>
    <s v="FreshCo Industries"/>
    <x v="11"/>
    <x v="1"/>
    <x v="1"/>
    <x v="3"/>
    <x v="9"/>
    <n v="46193.681400000001"/>
    <n v="433927.52830000001"/>
    <x v="6504"/>
  </r>
  <r>
    <s v="Shampoo"/>
    <x v="2"/>
    <s v="FreshCo Industries"/>
    <x v="11"/>
    <x v="1"/>
    <x v="1"/>
    <x v="3"/>
    <x v="10"/>
    <n v="44596.57"/>
    <n v="478524.09830000001"/>
    <x v="6505"/>
  </r>
  <r>
    <s v="Shampoo"/>
    <x v="2"/>
    <s v="FreshCo Industries"/>
    <x v="11"/>
    <x v="1"/>
    <x v="1"/>
    <x v="3"/>
    <x v="11"/>
    <n v="46652.176400000004"/>
    <n v="525176.27470000007"/>
    <x v="6506"/>
  </r>
  <r>
    <s v="Shampoo"/>
    <x v="2"/>
    <s v="FreshCo Industries"/>
    <x v="11"/>
    <x v="1"/>
    <x v="1"/>
    <x v="4"/>
    <x v="0"/>
    <n v="43418.892399999997"/>
    <n v="43418.892399999997"/>
    <x v="6507"/>
  </r>
  <r>
    <s v="Shampoo"/>
    <x v="2"/>
    <s v="FreshCo Industries"/>
    <x v="11"/>
    <x v="1"/>
    <x v="1"/>
    <x v="4"/>
    <x v="1"/>
    <n v="43247.711000000003"/>
    <n v="86666.603399999993"/>
    <x v="6508"/>
  </r>
  <r>
    <s v="Shampoo"/>
    <x v="2"/>
    <s v="FreshCo Industries"/>
    <x v="11"/>
    <x v="1"/>
    <x v="1"/>
    <x v="4"/>
    <x v="2"/>
    <n v="49651.328600000001"/>
    <n v="136317.932"/>
    <x v="6509"/>
  </r>
  <r>
    <s v="Shampoo"/>
    <x v="2"/>
    <s v="FreshCo Industries"/>
    <x v="11"/>
    <x v="1"/>
    <x v="1"/>
    <x v="4"/>
    <x v="3"/>
    <n v="43691.483100000005"/>
    <n v="180009.41510000001"/>
    <x v="6510"/>
  </r>
  <r>
    <s v="Shampoo"/>
    <x v="2"/>
    <s v="FreshCo Industries"/>
    <x v="11"/>
    <x v="1"/>
    <x v="1"/>
    <x v="4"/>
    <x v="4"/>
    <n v="47951.510200000004"/>
    <n v="227960.9253"/>
    <x v="6511"/>
  </r>
  <r>
    <s v="Shampoo"/>
    <x v="2"/>
    <s v="FreshCo Industries"/>
    <x v="11"/>
    <x v="1"/>
    <x v="1"/>
    <x v="4"/>
    <x v="5"/>
    <n v="52307.038400000005"/>
    <n v="280267.96370000002"/>
    <x v="6512"/>
  </r>
  <r>
    <s v="Shampoo"/>
    <x v="2"/>
    <s v="FreshCo Industries"/>
    <x v="11"/>
    <x v="1"/>
    <x v="1"/>
    <x v="4"/>
    <x v="6"/>
    <n v="53142.720999999998"/>
    <n v="333410.68470000004"/>
    <x v="6513"/>
  </r>
  <r>
    <s v="Shampoo"/>
    <x v="2"/>
    <s v="FreshCo Industries"/>
    <x v="11"/>
    <x v="1"/>
    <x v="1"/>
    <x v="4"/>
    <x v="7"/>
    <n v="48114.281400000007"/>
    <n v="381524.96610000008"/>
    <x v="6514"/>
  </r>
  <r>
    <s v="Shampoo"/>
    <x v="2"/>
    <s v="FreshCo Industries"/>
    <x v="11"/>
    <x v="1"/>
    <x v="1"/>
    <x v="4"/>
    <x v="8"/>
    <n v="51722.970800000003"/>
    <n v="433247.93690000009"/>
    <x v="6515"/>
  </r>
  <r>
    <s v="Shampoo"/>
    <x v="2"/>
    <s v="FreshCo Industries"/>
    <x v="11"/>
    <x v="1"/>
    <x v="1"/>
    <x v="4"/>
    <x v="9"/>
    <n v="55847.598599999998"/>
    <n v="489095.53550000011"/>
    <x v="6516"/>
  </r>
  <r>
    <s v="Shampoo"/>
    <x v="2"/>
    <s v="FreshCo Industries"/>
    <x v="11"/>
    <x v="1"/>
    <x v="1"/>
    <x v="4"/>
    <x v="10"/>
    <n v="59471.423999999999"/>
    <n v="548566.95950000011"/>
    <x v="6517"/>
  </r>
  <r>
    <s v="Shampoo"/>
    <x v="2"/>
    <s v="FreshCo Industries"/>
    <x v="11"/>
    <x v="1"/>
    <x v="1"/>
    <x v="4"/>
    <x v="11"/>
    <n v="62577.7598"/>
    <n v="611144.71930000011"/>
    <x v="6518"/>
  </r>
  <r>
    <s v="Shampoo"/>
    <x v="2"/>
    <s v="FreshCo Industries"/>
    <x v="11"/>
    <x v="1"/>
    <x v="1"/>
    <x v="5"/>
    <x v="0"/>
    <n v="63562.206200000001"/>
    <n v="63562.206200000001"/>
    <x v="6519"/>
  </r>
  <r>
    <s v="Shampoo"/>
    <x v="2"/>
    <s v="FreshCo Industries"/>
    <x v="11"/>
    <x v="1"/>
    <x v="1"/>
    <x v="5"/>
    <x v="1"/>
    <n v="62457.302599999995"/>
    <n v="126019.5088"/>
    <x v="6520"/>
  </r>
  <r>
    <s v="Shampoo"/>
    <x v="2"/>
    <s v="FreshCo Industries"/>
    <x v="11"/>
    <x v="1"/>
    <x v="1"/>
    <x v="5"/>
    <x v="2"/>
    <n v="86805.569600000003"/>
    <n v="212825.0784"/>
    <x v="6521"/>
  </r>
  <r>
    <s v="Shampoo"/>
    <x v="2"/>
    <s v="FreshCo Industries"/>
    <x v="11"/>
    <x v="2"/>
    <x v="0"/>
    <x v="0"/>
    <x v="0"/>
    <n v="6553.9464000000007"/>
    <n v="6553.9464000000007"/>
    <x v="6522"/>
  </r>
  <r>
    <s v="Shampoo"/>
    <x v="2"/>
    <s v="FreshCo Industries"/>
    <x v="11"/>
    <x v="2"/>
    <x v="0"/>
    <x v="0"/>
    <x v="1"/>
    <n v="5591.0624000000007"/>
    <n v="12145.008800000001"/>
    <x v="6523"/>
  </r>
  <r>
    <s v="Shampoo"/>
    <x v="2"/>
    <s v="FreshCo Industries"/>
    <x v="11"/>
    <x v="2"/>
    <x v="0"/>
    <x v="0"/>
    <x v="2"/>
    <n v="6404.9893000000002"/>
    <n v="18549.998100000001"/>
    <x v="6524"/>
  </r>
  <r>
    <s v="Shampoo"/>
    <x v="2"/>
    <s v="FreshCo Industries"/>
    <x v="11"/>
    <x v="2"/>
    <x v="0"/>
    <x v="0"/>
    <x v="3"/>
    <n v="4626.1283999999996"/>
    <n v="23176.126499999998"/>
    <x v="6525"/>
  </r>
  <r>
    <s v="Shampoo"/>
    <x v="2"/>
    <s v="FreshCo Industries"/>
    <x v="11"/>
    <x v="2"/>
    <x v="0"/>
    <x v="0"/>
    <x v="4"/>
    <n v="5353.6878999999999"/>
    <n v="28529.814399999999"/>
    <x v="6526"/>
  </r>
  <r>
    <s v="Shampoo"/>
    <x v="2"/>
    <s v="FreshCo Industries"/>
    <x v="11"/>
    <x v="2"/>
    <x v="0"/>
    <x v="0"/>
    <x v="5"/>
    <n v="5792.1629999999996"/>
    <n v="34321.977399999996"/>
    <x v="6527"/>
  </r>
  <r>
    <s v="Shampoo"/>
    <x v="2"/>
    <s v="FreshCo Industries"/>
    <x v="11"/>
    <x v="2"/>
    <x v="0"/>
    <x v="0"/>
    <x v="6"/>
    <n v="5670.5221999999994"/>
    <n v="39992.499599999996"/>
    <x v="6528"/>
  </r>
  <r>
    <s v="Shampoo"/>
    <x v="2"/>
    <s v="FreshCo Industries"/>
    <x v="11"/>
    <x v="2"/>
    <x v="0"/>
    <x v="0"/>
    <x v="7"/>
    <n v="4633.6441000000004"/>
    <n v="44626.143699999993"/>
    <x v="6529"/>
  </r>
  <r>
    <s v="Shampoo"/>
    <x v="2"/>
    <s v="FreshCo Industries"/>
    <x v="11"/>
    <x v="2"/>
    <x v="0"/>
    <x v="0"/>
    <x v="8"/>
    <n v="5412.2307000000001"/>
    <n v="50038.374399999993"/>
    <x v="6530"/>
  </r>
  <r>
    <s v="Shampoo"/>
    <x v="2"/>
    <s v="FreshCo Industries"/>
    <x v="11"/>
    <x v="2"/>
    <x v="0"/>
    <x v="0"/>
    <x v="9"/>
    <n v="6389.3689000000004"/>
    <n v="56427.743299999995"/>
    <x v="6531"/>
  </r>
  <r>
    <s v="Shampoo"/>
    <x v="2"/>
    <s v="FreshCo Industries"/>
    <x v="11"/>
    <x v="2"/>
    <x v="0"/>
    <x v="0"/>
    <x v="10"/>
    <n v="5403.5632999999998"/>
    <n v="61831.306599999996"/>
    <x v="6532"/>
  </r>
  <r>
    <s v="Shampoo"/>
    <x v="2"/>
    <s v="FreshCo Industries"/>
    <x v="11"/>
    <x v="2"/>
    <x v="0"/>
    <x v="0"/>
    <x v="11"/>
    <n v="5167.0821000000005"/>
    <n v="66998.388699999996"/>
    <x v="6533"/>
  </r>
  <r>
    <s v="Shampoo"/>
    <x v="2"/>
    <s v="FreshCo Industries"/>
    <x v="11"/>
    <x v="2"/>
    <x v="0"/>
    <x v="1"/>
    <x v="0"/>
    <n v="5139.6162999999997"/>
    <n v="5139.6162999999997"/>
    <x v="6534"/>
  </r>
  <r>
    <s v="Shampoo"/>
    <x v="2"/>
    <s v="FreshCo Industries"/>
    <x v="11"/>
    <x v="2"/>
    <x v="0"/>
    <x v="1"/>
    <x v="1"/>
    <n v="5250.4572000000007"/>
    <n v="10390.0735"/>
    <x v="6535"/>
  </r>
  <r>
    <s v="Shampoo"/>
    <x v="2"/>
    <s v="FreshCo Industries"/>
    <x v="11"/>
    <x v="2"/>
    <x v="0"/>
    <x v="1"/>
    <x v="2"/>
    <n v="5504.4692000000005"/>
    <n v="15894.542700000002"/>
    <x v="6536"/>
  </r>
  <r>
    <s v="Shampoo"/>
    <x v="2"/>
    <s v="FreshCo Industries"/>
    <x v="11"/>
    <x v="2"/>
    <x v="0"/>
    <x v="1"/>
    <x v="3"/>
    <n v="5492.4985999999999"/>
    <n v="21387.041300000001"/>
    <x v="6537"/>
  </r>
  <r>
    <s v="Shampoo"/>
    <x v="2"/>
    <s v="FreshCo Industries"/>
    <x v="11"/>
    <x v="2"/>
    <x v="0"/>
    <x v="1"/>
    <x v="4"/>
    <n v="5595.2467999999999"/>
    <n v="26982.288100000002"/>
    <x v="6538"/>
  </r>
  <r>
    <s v="Shampoo"/>
    <x v="2"/>
    <s v="FreshCo Industries"/>
    <x v="11"/>
    <x v="2"/>
    <x v="0"/>
    <x v="1"/>
    <x v="5"/>
    <n v="5688.3830000000007"/>
    <n v="32670.671100000003"/>
    <x v="6539"/>
  </r>
  <r>
    <s v="Shampoo"/>
    <x v="2"/>
    <s v="FreshCo Industries"/>
    <x v="11"/>
    <x v="2"/>
    <x v="0"/>
    <x v="1"/>
    <x v="6"/>
    <n v="4890.2323999999999"/>
    <n v="37560.9035"/>
    <x v="6540"/>
  </r>
  <r>
    <s v="Shampoo"/>
    <x v="2"/>
    <s v="FreshCo Industries"/>
    <x v="11"/>
    <x v="2"/>
    <x v="0"/>
    <x v="1"/>
    <x v="7"/>
    <n v="4233.0454"/>
    <n v="41793.948900000003"/>
    <x v="6541"/>
  </r>
  <r>
    <s v="Shampoo"/>
    <x v="2"/>
    <s v="FreshCo Industries"/>
    <x v="11"/>
    <x v="2"/>
    <x v="0"/>
    <x v="1"/>
    <x v="8"/>
    <n v="4500.5160000000005"/>
    <n v="46294.464900000006"/>
    <x v="6542"/>
  </r>
  <r>
    <s v="Shampoo"/>
    <x v="2"/>
    <s v="FreshCo Industries"/>
    <x v="11"/>
    <x v="2"/>
    <x v="0"/>
    <x v="1"/>
    <x v="9"/>
    <n v="4455.5086000000001"/>
    <n v="50749.973500000007"/>
    <x v="6543"/>
  </r>
  <r>
    <s v="Shampoo"/>
    <x v="2"/>
    <s v="FreshCo Industries"/>
    <x v="11"/>
    <x v="2"/>
    <x v="0"/>
    <x v="1"/>
    <x v="10"/>
    <n v="3690.2603000000004"/>
    <n v="54440.233800000009"/>
    <x v="6544"/>
  </r>
  <r>
    <s v="Shampoo"/>
    <x v="2"/>
    <s v="FreshCo Industries"/>
    <x v="11"/>
    <x v="2"/>
    <x v="0"/>
    <x v="1"/>
    <x v="11"/>
    <n v="3290.5472"/>
    <n v="57730.78100000001"/>
    <x v="6545"/>
  </r>
  <r>
    <s v="Shampoo"/>
    <x v="2"/>
    <s v="FreshCo Industries"/>
    <x v="11"/>
    <x v="2"/>
    <x v="0"/>
    <x v="2"/>
    <x v="0"/>
    <n v="3389.0832"/>
    <n v="3389.0832"/>
    <x v="6546"/>
  </r>
  <r>
    <s v="Shampoo"/>
    <x v="2"/>
    <s v="FreshCo Industries"/>
    <x v="11"/>
    <x v="2"/>
    <x v="0"/>
    <x v="2"/>
    <x v="1"/>
    <n v="3384.4478000000004"/>
    <n v="6773.5310000000009"/>
    <x v="6547"/>
  </r>
  <r>
    <s v="Shampoo"/>
    <x v="2"/>
    <s v="FreshCo Industries"/>
    <x v="11"/>
    <x v="2"/>
    <x v="0"/>
    <x v="2"/>
    <x v="2"/>
    <n v="4226.6842999999999"/>
    <n v="11000.2153"/>
    <x v="6548"/>
  </r>
  <r>
    <s v="Shampoo"/>
    <x v="2"/>
    <s v="FreshCo Industries"/>
    <x v="11"/>
    <x v="2"/>
    <x v="0"/>
    <x v="2"/>
    <x v="3"/>
    <n v="3139.5142000000005"/>
    <n v="14139.729500000001"/>
    <x v="6549"/>
  </r>
  <r>
    <s v="Shampoo"/>
    <x v="2"/>
    <s v="FreshCo Industries"/>
    <x v="11"/>
    <x v="2"/>
    <x v="0"/>
    <x v="2"/>
    <x v="4"/>
    <n v="2503.6086"/>
    <n v="16643.338100000001"/>
    <x v="6550"/>
  </r>
  <r>
    <s v="Shampoo"/>
    <x v="2"/>
    <s v="FreshCo Industries"/>
    <x v="11"/>
    <x v="2"/>
    <x v="0"/>
    <x v="2"/>
    <x v="5"/>
    <n v="3195.9345000000003"/>
    <n v="19839.2726"/>
    <x v="6551"/>
  </r>
  <r>
    <s v="Shampoo"/>
    <x v="2"/>
    <s v="FreshCo Industries"/>
    <x v="11"/>
    <x v="2"/>
    <x v="0"/>
    <x v="2"/>
    <x v="6"/>
    <n v="2887.4909000000002"/>
    <n v="22726.763500000001"/>
    <x v="6552"/>
  </r>
  <r>
    <s v="Shampoo"/>
    <x v="2"/>
    <s v="FreshCo Industries"/>
    <x v="11"/>
    <x v="2"/>
    <x v="0"/>
    <x v="2"/>
    <x v="7"/>
    <n v="2582.2543999999998"/>
    <n v="25309.017899999999"/>
    <x v="6553"/>
  </r>
  <r>
    <s v="Shampoo"/>
    <x v="2"/>
    <s v="FreshCo Industries"/>
    <x v="11"/>
    <x v="2"/>
    <x v="0"/>
    <x v="2"/>
    <x v="8"/>
    <n v="2801.2709999999997"/>
    <n v="28110.2889"/>
    <x v="6554"/>
  </r>
  <r>
    <s v="Shampoo"/>
    <x v="2"/>
    <s v="FreshCo Industries"/>
    <x v="11"/>
    <x v="2"/>
    <x v="0"/>
    <x v="2"/>
    <x v="9"/>
    <n v="3305.7404999999999"/>
    <n v="31416.029399999999"/>
    <x v="6555"/>
  </r>
  <r>
    <s v="Shampoo"/>
    <x v="2"/>
    <s v="FreshCo Industries"/>
    <x v="11"/>
    <x v="2"/>
    <x v="0"/>
    <x v="2"/>
    <x v="10"/>
    <n v="2595.0389"/>
    <n v="34011.068299999999"/>
    <x v="6556"/>
  </r>
  <r>
    <s v="Shampoo"/>
    <x v="2"/>
    <s v="FreshCo Industries"/>
    <x v="11"/>
    <x v="2"/>
    <x v="0"/>
    <x v="2"/>
    <x v="11"/>
    <n v="2764.8053999999997"/>
    <n v="36775.873699999996"/>
    <x v="6557"/>
  </r>
  <r>
    <s v="Shampoo"/>
    <x v="2"/>
    <s v="FreshCo Industries"/>
    <x v="11"/>
    <x v="2"/>
    <x v="0"/>
    <x v="3"/>
    <x v="0"/>
    <n v="2617.1572000000001"/>
    <n v="2617.1572000000001"/>
    <x v="6558"/>
  </r>
  <r>
    <s v="Shampoo"/>
    <x v="2"/>
    <s v="FreshCo Industries"/>
    <x v="11"/>
    <x v="2"/>
    <x v="0"/>
    <x v="3"/>
    <x v="1"/>
    <n v="2729.9178999999999"/>
    <n v="5347.0751"/>
    <x v="6559"/>
  </r>
  <r>
    <s v="Shampoo"/>
    <x v="2"/>
    <s v="FreshCo Industries"/>
    <x v="11"/>
    <x v="2"/>
    <x v="0"/>
    <x v="3"/>
    <x v="2"/>
    <n v="2968.7378000000003"/>
    <n v="8315.8129000000008"/>
    <x v="6560"/>
  </r>
  <r>
    <s v="Shampoo"/>
    <x v="2"/>
    <s v="FreshCo Industries"/>
    <x v="11"/>
    <x v="2"/>
    <x v="0"/>
    <x v="3"/>
    <x v="3"/>
    <n v="2623.3404"/>
    <n v="10939.153300000002"/>
    <x v="6561"/>
  </r>
  <r>
    <s v="Shampoo"/>
    <x v="2"/>
    <s v="FreshCo Industries"/>
    <x v="11"/>
    <x v="2"/>
    <x v="0"/>
    <x v="3"/>
    <x v="4"/>
    <n v="3309.8167000000003"/>
    <n v="14248.970000000001"/>
    <x v="6562"/>
  </r>
  <r>
    <s v="Shampoo"/>
    <x v="2"/>
    <s v="FreshCo Industries"/>
    <x v="11"/>
    <x v="2"/>
    <x v="0"/>
    <x v="3"/>
    <x v="5"/>
    <n v="2840.8989000000001"/>
    <n v="17089.868900000001"/>
    <x v="6563"/>
  </r>
  <r>
    <s v="Shampoo"/>
    <x v="2"/>
    <s v="FreshCo Industries"/>
    <x v="11"/>
    <x v="2"/>
    <x v="0"/>
    <x v="3"/>
    <x v="6"/>
    <n v="2817.1530000000002"/>
    <n v="19907.0219"/>
    <x v="6564"/>
  </r>
  <r>
    <s v="Shampoo"/>
    <x v="2"/>
    <s v="FreshCo Industries"/>
    <x v="11"/>
    <x v="2"/>
    <x v="0"/>
    <x v="3"/>
    <x v="7"/>
    <n v="2099.9836"/>
    <n v="22007.005499999999"/>
    <x v="6565"/>
  </r>
  <r>
    <s v="Shampoo"/>
    <x v="2"/>
    <s v="FreshCo Industries"/>
    <x v="11"/>
    <x v="2"/>
    <x v="0"/>
    <x v="3"/>
    <x v="8"/>
    <n v="2647.5715999999998"/>
    <n v="24654.577099999999"/>
    <x v="6566"/>
  </r>
  <r>
    <s v="Shampoo"/>
    <x v="2"/>
    <s v="FreshCo Industries"/>
    <x v="11"/>
    <x v="2"/>
    <x v="0"/>
    <x v="3"/>
    <x v="9"/>
    <n v="2796.2793999999999"/>
    <n v="27450.856499999998"/>
    <x v="6567"/>
  </r>
  <r>
    <s v="Shampoo"/>
    <x v="2"/>
    <s v="FreshCo Industries"/>
    <x v="11"/>
    <x v="2"/>
    <x v="0"/>
    <x v="3"/>
    <x v="10"/>
    <n v="2998.9868000000001"/>
    <n v="30449.843299999997"/>
    <x v="6568"/>
  </r>
  <r>
    <s v="Shampoo"/>
    <x v="2"/>
    <s v="FreshCo Industries"/>
    <x v="11"/>
    <x v="2"/>
    <x v="0"/>
    <x v="3"/>
    <x v="11"/>
    <n v="2950.6181999999999"/>
    <n v="33400.461499999998"/>
    <x v="6569"/>
  </r>
  <r>
    <s v="Shampoo"/>
    <x v="2"/>
    <s v="FreshCo Industries"/>
    <x v="11"/>
    <x v="2"/>
    <x v="0"/>
    <x v="4"/>
    <x v="0"/>
    <n v="2643.5778"/>
    <n v="2643.5778"/>
    <x v="6570"/>
  </r>
  <r>
    <s v="Shampoo"/>
    <x v="2"/>
    <s v="FreshCo Industries"/>
    <x v="11"/>
    <x v="2"/>
    <x v="0"/>
    <x v="4"/>
    <x v="1"/>
    <n v="2605.9570000000003"/>
    <n v="5249.5348000000004"/>
    <x v="6571"/>
  </r>
  <r>
    <s v="Shampoo"/>
    <x v="2"/>
    <s v="FreshCo Industries"/>
    <x v="11"/>
    <x v="2"/>
    <x v="0"/>
    <x v="4"/>
    <x v="2"/>
    <n v="3039.6097999999997"/>
    <n v="8289.1445999999996"/>
    <x v="6572"/>
  </r>
  <r>
    <s v="Shampoo"/>
    <x v="2"/>
    <s v="FreshCo Industries"/>
    <x v="11"/>
    <x v="2"/>
    <x v="0"/>
    <x v="4"/>
    <x v="3"/>
    <n v="2631.1615999999999"/>
    <n v="10920.306199999999"/>
    <x v="6573"/>
  </r>
  <r>
    <s v="Shampoo"/>
    <x v="2"/>
    <s v="FreshCo Industries"/>
    <x v="11"/>
    <x v="2"/>
    <x v="0"/>
    <x v="4"/>
    <x v="4"/>
    <n v="3140.8012000000003"/>
    <n v="14061.107399999999"/>
    <x v="6574"/>
  </r>
  <r>
    <s v="Shampoo"/>
    <x v="2"/>
    <s v="FreshCo Industries"/>
    <x v="11"/>
    <x v="2"/>
    <x v="0"/>
    <x v="4"/>
    <x v="5"/>
    <n v="2885.3011000000006"/>
    <n v="16946.408499999998"/>
    <x v="6575"/>
  </r>
  <r>
    <s v="Shampoo"/>
    <x v="2"/>
    <s v="FreshCo Industries"/>
    <x v="11"/>
    <x v="2"/>
    <x v="0"/>
    <x v="4"/>
    <x v="6"/>
    <n v="3442.1293999999998"/>
    <n v="20388.537899999996"/>
    <x v="6576"/>
  </r>
  <r>
    <s v="Shampoo"/>
    <x v="2"/>
    <s v="FreshCo Industries"/>
    <x v="11"/>
    <x v="2"/>
    <x v="0"/>
    <x v="4"/>
    <x v="7"/>
    <n v="2583.8780000000002"/>
    <n v="22972.415899999996"/>
    <x v="6577"/>
  </r>
  <r>
    <s v="Shampoo"/>
    <x v="2"/>
    <s v="FreshCo Industries"/>
    <x v="11"/>
    <x v="2"/>
    <x v="0"/>
    <x v="4"/>
    <x v="8"/>
    <n v="3212.9753999999998"/>
    <n v="26185.391299999996"/>
    <x v="6578"/>
  </r>
  <r>
    <s v="Shampoo"/>
    <x v="2"/>
    <s v="FreshCo Industries"/>
    <x v="11"/>
    <x v="2"/>
    <x v="0"/>
    <x v="4"/>
    <x v="9"/>
    <n v="3570.1021999999998"/>
    <n v="29755.493499999997"/>
    <x v="6579"/>
  </r>
  <r>
    <s v="Shampoo"/>
    <x v="2"/>
    <s v="FreshCo Industries"/>
    <x v="11"/>
    <x v="2"/>
    <x v="0"/>
    <x v="4"/>
    <x v="10"/>
    <n v="3675.2369000000003"/>
    <n v="33430.7304"/>
    <x v="6580"/>
  </r>
  <r>
    <s v="Shampoo"/>
    <x v="2"/>
    <s v="FreshCo Industries"/>
    <x v="11"/>
    <x v="2"/>
    <x v="0"/>
    <x v="4"/>
    <x v="11"/>
    <n v="4301.3511000000008"/>
    <n v="37732.0815"/>
    <x v="6581"/>
  </r>
  <r>
    <s v="Shampoo"/>
    <x v="2"/>
    <s v="FreshCo Industries"/>
    <x v="11"/>
    <x v="2"/>
    <x v="0"/>
    <x v="5"/>
    <x v="0"/>
    <n v="4467.8720000000003"/>
    <n v="4467.8720000000003"/>
    <x v="6582"/>
  </r>
  <r>
    <s v="Shampoo"/>
    <x v="2"/>
    <s v="FreshCo Industries"/>
    <x v="11"/>
    <x v="2"/>
    <x v="0"/>
    <x v="5"/>
    <x v="1"/>
    <n v="4071.2629999999999"/>
    <n v="8539.1350000000002"/>
    <x v="6583"/>
  </r>
  <r>
    <s v="Shampoo"/>
    <x v="2"/>
    <s v="FreshCo Industries"/>
    <x v="11"/>
    <x v="2"/>
    <x v="0"/>
    <x v="5"/>
    <x v="2"/>
    <n v="4891.0051999999996"/>
    <n v="13430.1402"/>
    <x v="6584"/>
  </r>
  <r>
    <s v="Shampoo"/>
    <x v="2"/>
    <s v="FreshCo Industries"/>
    <x v="11"/>
    <x v="2"/>
    <x v="1"/>
    <x v="0"/>
    <x v="0"/>
    <n v="33627.390899999999"/>
    <n v="33627.390899999999"/>
    <x v="6585"/>
  </r>
  <r>
    <s v="Shampoo"/>
    <x v="2"/>
    <s v="FreshCo Industries"/>
    <x v="11"/>
    <x v="2"/>
    <x v="1"/>
    <x v="0"/>
    <x v="1"/>
    <n v="28875.2873"/>
    <n v="62502.678199999995"/>
    <x v="6586"/>
  </r>
  <r>
    <s v="Shampoo"/>
    <x v="2"/>
    <s v="FreshCo Industries"/>
    <x v="11"/>
    <x v="2"/>
    <x v="1"/>
    <x v="0"/>
    <x v="2"/>
    <n v="33027.534800000001"/>
    <n v="95530.212999999989"/>
    <x v="6587"/>
  </r>
  <r>
    <s v="Shampoo"/>
    <x v="2"/>
    <s v="FreshCo Industries"/>
    <x v="11"/>
    <x v="2"/>
    <x v="1"/>
    <x v="0"/>
    <x v="3"/>
    <n v="24056.610700000001"/>
    <n v="119586.82369999999"/>
    <x v="6588"/>
  </r>
  <r>
    <s v="Shampoo"/>
    <x v="2"/>
    <s v="FreshCo Industries"/>
    <x v="11"/>
    <x v="2"/>
    <x v="1"/>
    <x v="0"/>
    <x v="4"/>
    <n v="27732.672399999996"/>
    <n v="147319.49609999999"/>
    <x v="6589"/>
  </r>
  <r>
    <s v="Shampoo"/>
    <x v="2"/>
    <s v="FreshCo Industries"/>
    <x v="11"/>
    <x v="2"/>
    <x v="1"/>
    <x v="0"/>
    <x v="5"/>
    <n v="29568.904600000002"/>
    <n v="176888.4007"/>
    <x v="6590"/>
  </r>
  <r>
    <s v="Shampoo"/>
    <x v="2"/>
    <s v="FreshCo Industries"/>
    <x v="11"/>
    <x v="2"/>
    <x v="1"/>
    <x v="0"/>
    <x v="6"/>
    <n v="29141.014800000001"/>
    <n v="206029.4155"/>
    <x v="6591"/>
  </r>
  <r>
    <s v="Shampoo"/>
    <x v="2"/>
    <s v="FreshCo Industries"/>
    <x v="11"/>
    <x v="2"/>
    <x v="1"/>
    <x v="0"/>
    <x v="7"/>
    <n v="25236.916700000002"/>
    <n v="231266.3322"/>
    <x v="6592"/>
  </r>
  <r>
    <s v="Shampoo"/>
    <x v="2"/>
    <s v="FreshCo Industries"/>
    <x v="11"/>
    <x v="2"/>
    <x v="1"/>
    <x v="0"/>
    <x v="8"/>
    <n v="29226.1469"/>
    <n v="260492.4791"/>
    <x v="6593"/>
  </r>
  <r>
    <s v="Shampoo"/>
    <x v="2"/>
    <s v="FreshCo Industries"/>
    <x v="11"/>
    <x v="2"/>
    <x v="1"/>
    <x v="0"/>
    <x v="9"/>
    <n v="34334.312100000003"/>
    <n v="294826.79119999998"/>
    <x v="6594"/>
  </r>
  <r>
    <s v="Shampoo"/>
    <x v="2"/>
    <s v="FreshCo Industries"/>
    <x v="11"/>
    <x v="2"/>
    <x v="1"/>
    <x v="0"/>
    <x v="10"/>
    <n v="29871.173800000004"/>
    <n v="324697.96499999997"/>
    <x v="6595"/>
  </r>
  <r>
    <s v="Shampoo"/>
    <x v="2"/>
    <s v="FreshCo Industries"/>
    <x v="11"/>
    <x v="2"/>
    <x v="1"/>
    <x v="0"/>
    <x v="11"/>
    <n v="28433.724300000002"/>
    <n v="353131.68929999997"/>
    <x v="6596"/>
  </r>
  <r>
    <s v="Shampoo"/>
    <x v="2"/>
    <s v="FreshCo Industries"/>
    <x v="11"/>
    <x v="2"/>
    <x v="1"/>
    <x v="1"/>
    <x v="0"/>
    <n v="29043.471000000001"/>
    <n v="29043.471000000001"/>
    <x v="6597"/>
  </r>
  <r>
    <s v="Shampoo"/>
    <x v="2"/>
    <s v="FreshCo Industries"/>
    <x v="11"/>
    <x v="2"/>
    <x v="1"/>
    <x v="1"/>
    <x v="1"/>
    <n v="28124.459799999997"/>
    <n v="57167.930800000002"/>
    <x v="6598"/>
  </r>
  <r>
    <s v="Shampoo"/>
    <x v="2"/>
    <s v="FreshCo Industries"/>
    <x v="11"/>
    <x v="2"/>
    <x v="1"/>
    <x v="1"/>
    <x v="2"/>
    <n v="29499.009599999998"/>
    <n v="86666.940399999992"/>
    <x v="6599"/>
  </r>
  <r>
    <s v="Shampoo"/>
    <x v="2"/>
    <s v="FreshCo Industries"/>
    <x v="11"/>
    <x v="2"/>
    <x v="1"/>
    <x v="1"/>
    <x v="3"/>
    <n v="29163.172600000002"/>
    <n v="115830.113"/>
    <x v="6600"/>
  </r>
  <r>
    <s v="Shampoo"/>
    <x v="2"/>
    <s v="FreshCo Industries"/>
    <x v="11"/>
    <x v="2"/>
    <x v="1"/>
    <x v="1"/>
    <x v="4"/>
    <n v="29449.2958"/>
    <n v="145279.4088"/>
    <x v="6601"/>
  </r>
  <r>
    <s v="Shampoo"/>
    <x v="2"/>
    <s v="FreshCo Industries"/>
    <x v="11"/>
    <x v="2"/>
    <x v="1"/>
    <x v="1"/>
    <x v="5"/>
    <n v="29763.299499999997"/>
    <n v="175042.7083"/>
    <x v="6602"/>
  </r>
  <r>
    <s v="Shampoo"/>
    <x v="2"/>
    <s v="FreshCo Industries"/>
    <x v="11"/>
    <x v="2"/>
    <x v="1"/>
    <x v="1"/>
    <x v="6"/>
    <n v="25800.2621"/>
    <n v="200842.97039999999"/>
    <x v="6603"/>
  </r>
  <r>
    <s v="Shampoo"/>
    <x v="2"/>
    <s v="FreshCo Industries"/>
    <x v="11"/>
    <x v="2"/>
    <x v="1"/>
    <x v="1"/>
    <x v="7"/>
    <n v="22669.208299999998"/>
    <n v="223512.17869999999"/>
    <x v="6604"/>
  </r>
  <r>
    <s v="Shampoo"/>
    <x v="2"/>
    <s v="FreshCo Industries"/>
    <x v="11"/>
    <x v="2"/>
    <x v="1"/>
    <x v="1"/>
    <x v="8"/>
    <n v="24669.838800000001"/>
    <n v="248182.01749999999"/>
    <x v="6605"/>
  </r>
  <r>
    <s v="Shampoo"/>
    <x v="2"/>
    <s v="FreshCo Industries"/>
    <x v="11"/>
    <x v="2"/>
    <x v="1"/>
    <x v="1"/>
    <x v="9"/>
    <n v="25186.895200000003"/>
    <n v="273368.91269999999"/>
    <x v="6606"/>
  </r>
  <r>
    <s v="Shampoo"/>
    <x v="2"/>
    <s v="FreshCo Industries"/>
    <x v="11"/>
    <x v="2"/>
    <x v="1"/>
    <x v="1"/>
    <x v="10"/>
    <n v="21709.132900000001"/>
    <n v="295078.04560000001"/>
    <x v="6607"/>
  </r>
  <r>
    <s v="Shampoo"/>
    <x v="2"/>
    <s v="FreshCo Industries"/>
    <x v="11"/>
    <x v="2"/>
    <x v="1"/>
    <x v="1"/>
    <x v="11"/>
    <n v="19663.5164"/>
    <n v="314741.56200000003"/>
    <x v="6608"/>
  </r>
  <r>
    <s v="Shampoo"/>
    <x v="2"/>
    <s v="FreshCo Industries"/>
    <x v="11"/>
    <x v="2"/>
    <x v="1"/>
    <x v="2"/>
    <x v="0"/>
    <n v="20799.5304"/>
    <n v="20799.5304"/>
    <x v="6609"/>
  </r>
  <r>
    <s v="Shampoo"/>
    <x v="2"/>
    <s v="FreshCo Industries"/>
    <x v="11"/>
    <x v="2"/>
    <x v="1"/>
    <x v="2"/>
    <x v="1"/>
    <n v="21698.925300000003"/>
    <n v="42498.455700000006"/>
    <x v="6610"/>
  </r>
  <r>
    <s v="Shampoo"/>
    <x v="2"/>
    <s v="FreshCo Industries"/>
    <x v="11"/>
    <x v="2"/>
    <x v="1"/>
    <x v="2"/>
    <x v="2"/>
    <n v="26490.979599999999"/>
    <n v="68989.435300000012"/>
    <x v="6611"/>
  </r>
  <r>
    <s v="Shampoo"/>
    <x v="2"/>
    <s v="FreshCo Industries"/>
    <x v="11"/>
    <x v="2"/>
    <x v="1"/>
    <x v="2"/>
    <x v="3"/>
    <n v="19048.767599999999"/>
    <n v="88038.202900000004"/>
    <x v="6612"/>
  </r>
  <r>
    <s v="Shampoo"/>
    <x v="2"/>
    <s v="FreshCo Industries"/>
    <x v="11"/>
    <x v="2"/>
    <x v="1"/>
    <x v="2"/>
    <x v="4"/>
    <n v="15324.663999999999"/>
    <n v="103362.86690000001"/>
    <x v="6613"/>
  </r>
  <r>
    <s v="Shampoo"/>
    <x v="2"/>
    <s v="FreshCo Industries"/>
    <x v="11"/>
    <x v="2"/>
    <x v="1"/>
    <x v="2"/>
    <x v="5"/>
    <n v="19824.473600000001"/>
    <n v="123187.34050000001"/>
    <x v="6614"/>
  </r>
  <r>
    <s v="Shampoo"/>
    <x v="2"/>
    <s v="FreshCo Industries"/>
    <x v="11"/>
    <x v="2"/>
    <x v="1"/>
    <x v="2"/>
    <x v="6"/>
    <n v="18000.458600000002"/>
    <n v="141187.7991"/>
    <x v="6615"/>
  </r>
  <r>
    <s v="Shampoo"/>
    <x v="2"/>
    <s v="FreshCo Industries"/>
    <x v="11"/>
    <x v="2"/>
    <x v="1"/>
    <x v="2"/>
    <x v="7"/>
    <n v="16013.908600000001"/>
    <n v="157201.7077"/>
    <x v="6616"/>
  </r>
  <r>
    <s v="Shampoo"/>
    <x v="2"/>
    <s v="FreshCo Industries"/>
    <x v="11"/>
    <x v="2"/>
    <x v="1"/>
    <x v="2"/>
    <x v="8"/>
    <n v="17377.418100000003"/>
    <n v="174579.12580000001"/>
    <x v="6617"/>
  </r>
  <r>
    <s v="Shampoo"/>
    <x v="2"/>
    <s v="FreshCo Industries"/>
    <x v="11"/>
    <x v="2"/>
    <x v="1"/>
    <x v="2"/>
    <x v="9"/>
    <n v="21205.676100000001"/>
    <n v="195784.80190000002"/>
    <x v="6618"/>
  </r>
  <r>
    <s v="Shampoo"/>
    <x v="2"/>
    <s v="FreshCo Industries"/>
    <x v="11"/>
    <x v="2"/>
    <x v="1"/>
    <x v="2"/>
    <x v="10"/>
    <n v="15691.506999999998"/>
    <n v="211476.3089"/>
    <x v="6619"/>
  </r>
  <r>
    <s v="Shampoo"/>
    <x v="2"/>
    <s v="FreshCo Industries"/>
    <x v="11"/>
    <x v="2"/>
    <x v="1"/>
    <x v="2"/>
    <x v="11"/>
    <n v="17609.8649"/>
    <n v="229086.17379999999"/>
    <x v="6620"/>
  </r>
  <r>
    <s v="Shampoo"/>
    <x v="2"/>
    <s v="FreshCo Industries"/>
    <x v="11"/>
    <x v="2"/>
    <x v="1"/>
    <x v="3"/>
    <x v="0"/>
    <n v="16859.5108"/>
    <n v="16859.5108"/>
    <x v="6621"/>
  </r>
  <r>
    <s v="Shampoo"/>
    <x v="2"/>
    <s v="FreshCo Industries"/>
    <x v="11"/>
    <x v="2"/>
    <x v="1"/>
    <x v="3"/>
    <x v="1"/>
    <n v="17610.68"/>
    <n v="34470.190799999997"/>
    <x v="6622"/>
  </r>
  <r>
    <s v="Shampoo"/>
    <x v="2"/>
    <s v="FreshCo Industries"/>
    <x v="11"/>
    <x v="2"/>
    <x v="1"/>
    <x v="3"/>
    <x v="2"/>
    <n v="19056.304"/>
    <n v="53526.4948"/>
    <x v="6623"/>
  </r>
  <r>
    <s v="Shampoo"/>
    <x v="2"/>
    <s v="FreshCo Industries"/>
    <x v="11"/>
    <x v="2"/>
    <x v="1"/>
    <x v="3"/>
    <x v="3"/>
    <n v="16466.5288"/>
    <n v="69993.0236"/>
    <x v="6624"/>
  </r>
  <r>
    <s v="Shampoo"/>
    <x v="2"/>
    <s v="FreshCo Industries"/>
    <x v="11"/>
    <x v="2"/>
    <x v="1"/>
    <x v="3"/>
    <x v="4"/>
    <n v="19399.096600000001"/>
    <n v="89392.120200000005"/>
    <x v="6625"/>
  </r>
  <r>
    <s v="Shampoo"/>
    <x v="2"/>
    <s v="FreshCo Industries"/>
    <x v="11"/>
    <x v="2"/>
    <x v="1"/>
    <x v="3"/>
    <x v="5"/>
    <n v="18294.701400000002"/>
    <n v="107686.82160000001"/>
    <x v="6626"/>
  </r>
  <r>
    <s v="Shampoo"/>
    <x v="2"/>
    <s v="FreshCo Industries"/>
    <x v="11"/>
    <x v="2"/>
    <x v="1"/>
    <x v="3"/>
    <x v="6"/>
    <n v="17897.374"/>
    <n v="125584.19560000001"/>
    <x v="6627"/>
  </r>
  <r>
    <s v="Shampoo"/>
    <x v="2"/>
    <s v="FreshCo Industries"/>
    <x v="11"/>
    <x v="2"/>
    <x v="1"/>
    <x v="3"/>
    <x v="7"/>
    <n v="13421.7394"/>
    <n v="139005.935"/>
    <x v="6628"/>
  </r>
  <r>
    <s v="Shampoo"/>
    <x v="2"/>
    <s v="FreshCo Industries"/>
    <x v="11"/>
    <x v="2"/>
    <x v="1"/>
    <x v="3"/>
    <x v="8"/>
    <n v="17181.779399999999"/>
    <n v="156187.7144"/>
    <x v="6629"/>
  </r>
  <r>
    <s v="Shampoo"/>
    <x v="2"/>
    <s v="FreshCo Industries"/>
    <x v="11"/>
    <x v="2"/>
    <x v="1"/>
    <x v="3"/>
    <x v="9"/>
    <n v="17868.620800000001"/>
    <n v="174056.3352"/>
    <x v="6630"/>
  </r>
  <r>
    <s v="Shampoo"/>
    <x v="2"/>
    <s v="FreshCo Industries"/>
    <x v="11"/>
    <x v="2"/>
    <x v="1"/>
    <x v="3"/>
    <x v="10"/>
    <n v="18866.524600000004"/>
    <n v="192922.85980000001"/>
    <x v="6631"/>
  </r>
  <r>
    <s v="Shampoo"/>
    <x v="2"/>
    <s v="FreshCo Industries"/>
    <x v="11"/>
    <x v="2"/>
    <x v="1"/>
    <x v="3"/>
    <x v="11"/>
    <n v="18827.666400000002"/>
    <n v="211750.52620000002"/>
    <x v="6632"/>
  </r>
  <r>
    <s v="Shampoo"/>
    <x v="2"/>
    <s v="FreshCo Industries"/>
    <x v="11"/>
    <x v="2"/>
    <x v="1"/>
    <x v="4"/>
    <x v="0"/>
    <n v="17315.8904"/>
    <n v="17315.8904"/>
    <x v="6633"/>
  </r>
  <r>
    <s v="Shampoo"/>
    <x v="2"/>
    <s v="FreshCo Industries"/>
    <x v="11"/>
    <x v="2"/>
    <x v="1"/>
    <x v="4"/>
    <x v="1"/>
    <n v="17247.208000000002"/>
    <n v="34563.098400000003"/>
    <x v="6634"/>
  </r>
  <r>
    <s v="Shampoo"/>
    <x v="2"/>
    <s v="FreshCo Industries"/>
    <x v="11"/>
    <x v="2"/>
    <x v="1"/>
    <x v="4"/>
    <x v="2"/>
    <n v="20550.656999999999"/>
    <n v="55113.755400000002"/>
    <x v="6635"/>
  </r>
  <r>
    <s v="Shampoo"/>
    <x v="2"/>
    <s v="FreshCo Industries"/>
    <x v="11"/>
    <x v="2"/>
    <x v="1"/>
    <x v="4"/>
    <x v="3"/>
    <n v="17507.625799999998"/>
    <n v="72621.381200000003"/>
    <x v="6636"/>
  </r>
  <r>
    <s v="Shampoo"/>
    <x v="2"/>
    <s v="FreshCo Industries"/>
    <x v="11"/>
    <x v="2"/>
    <x v="1"/>
    <x v="4"/>
    <x v="4"/>
    <n v="20583.089599999999"/>
    <n v="93204.47080000001"/>
    <x v="6637"/>
  </r>
  <r>
    <s v="Shampoo"/>
    <x v="2"/>
    <s v="FreshCo Industries"/>
    <x v="11"/>
    <x v="2"/>
    <x v="1"/>
    <x v="4"/>
    <x v="5"/>
    <n v="19035.882600000001"/>
    <n v="112240.35340000001"/>
    <x v="6638"/>
  </r>
  <r>
    <s v="Shampoo"/>
    <x v="2"/>
    <s v="FreshCo Industries"/>
    <x v="11"/>
    <x v="2"/>
    <x v="1"/>
    <x v="4"/>
    <x v="6"/>
    <n v="22367.463600000003"/>
    <n v="134607.81700000001"/>
    <x v="6639"/>
  </r>
  <r>
    <s v="Shampoo"/>
    <x v="2"/>
    <s v="FreshCo Industries"/>
    <x v="11"/>
    <x v="2"/>
    <x v="1"/>
    <x v="4"/>
    <x v="7"/>
    <n v="16497.882399999999"/>
    <n v="151105.69940000001"/>
    <x v="6640"/>
  </r>
  <r>
    <s v="Shampoo"/>
    <x v="2"/>
    <s v="FreshCo Industries"/>
    <x v="11"/>
    <x v="2"/>
    <x v="1"/>
    <x v="4"/>
    <x v="8"/>
    <n v="20956.428"/>
    <n v="172062.1274"/>
    <x v="6641"/>
  </r>
  <r>
    <s v="Shampoo"/>
    <x v="2"/>
    <s v="FreshCo Industries"/>
    <x v="11"/>
    <x v="2"/>
    <x v="1"/>
    <x v="4"/>
    <x v="9"/>
    <n v="23330.422000000002"/>
    <n v="195392.54939999999"/>
    <x v="6642"/>
  </r>
  <r>
    <s v="Shampoo"/>
    <x v="2"/>
    <s v="FreshCo Industries"/>
    <x v="11"/>
    <x v="2"/>
    <x v="1"/>
    <x v="4"/>
    <x v="10"/>
    <n v="24720.282900000002"/>
    <n v="220112.83229999998"/>
    <x v="6643"/>
  </r>
  <r>
    <s v="Shampoo"/>
    <x v="2"/>
    <s v="FreshCo Industries"/>
    <x v="11"/>
    <x v="2"/>
    <x v="1"/>
    <x v="4"/>
    <x v="11"/>
    <n v="27954.468700000001"/>
    <n v="248067.30099999998"/>
    <x v="6644"/>
  </r>
  <r>
    <s v="Shampoo"/>
    <x v="2"/>
    <s v="FreshCo Industries"/>
    <x v="11"/>
    <x v="2"/>
    <x v="1"/>
    <x v="5"/>
    <x v="0"/>
    <n v="29086.035699999997"/>
    <n v="29086.035699999997"/>
    <x v="6645"/>
  </r>
  <r>
    <s v="Shampoo"/>
    <x v="2"/>
    <s v="FreshCo Industries"/>
    <x v="11"/>
    <x v="2"/>
    <x v="1"/>
    <x v="5"/>
    <x v="1"/>
    <n v="26877.4512"/>
    <n v="55963.486899999996"/>
    <x v="6646"/>
  </r>
  <r>
    <s v="Shampoo"/>
    <x v="2"/>
    <s v="FreshCo Industries"/>
    <x v="11"/>
    <x v="2"/>
    <x v="1"/>
    <x v="5"/>
    <x v="2"/>
    <n v="34273.287300000004"/>
    <n v="90236.7742"/>
    <x v="6647"/>
  </r>
  <r>
    <s v="Shampoo"/>
    <x v="2"/>
    <s v="GreenLeaf Distributors"/>
    <x v="3"/>
    <x v="0"/>
    <x v="0"/>
    <x v="0"/>
    <x v="0"/>
    <n v="1716.8887999999999"/>
    <n v="1716.8887999999999"/>
    <x v="6648"/>
  </r>
  <r>
    <s v="Shampoo"/>
    <x v="2"/>
    <s v="GreenLeaf Distributors"/>
    <x v="3"/>
    <x v="0"/>
    <x v="0"/>
    <x v="0"/>
    <x v="1"/>
    <n v="1053.5454"/>
    <n v="2770.4341999999997"/>
    <x v="6649"/>
  </r>
  <r>
    <s v="Shampoo"/>
    <x v="2"/>
    <s v="GreenLeaf Distributors"/>
    <x v="3"/>
    <x v="0"/>
    <x v="0"/>
    <x v="0"/>
    <x v="2"/>
    <n v="1674.7048"/>
    <n v="4445.1389999999992"/>
    <x v="6650"/>
  </r>
  <r>
    <s v="Shampoo"/>
    <x v="2"/>
    <s v="GreenLeaf Distributors"/>
    <x v="3"/>
    <x v="0"/>
    <x v="0"/>
    <x v="0"/>
    <x v="3"/>
    <n v="1397.345"/>
    <n v="5842.4839999999995"/>
    <x v="6651"/>
  </r>
  <r>
    <s v="Shampoo"/>
    <x v="2"/>
    <s v="GreenLeaf Distributors"/>
    <x v="3"/>
    <x v="0"/>
    <x v="0"/>
    <x v="0"/>
    <x v="4"/>
    <n v="1737.9808"/>
    <n v="7580.4647999999997"/>
    <x v="6652"/>
  </r>
  <r>
    <s v="Shampoo"/>
    <x v="2"/>
    <s v="GreenLeaf Distributors"/>
    <x v="3"/>
    <x v="0"/>
    <x v="0"/>
    <x v="0"/>
    <x v="5"/>
    <n v="1480.6584"/>
    <n v="9061.1232"/>
    <x v="6653"/>
  </r>
  <r>
    <s v="Shampoo"/>
    <x v="2"/>
    <s v="GreenLeaf Distributors"/>
    <x v="3"/>
    <x v="0"/>
    <x v="0"/>
    <x v="0"/>
    <x v="6"/>
    <n v="1650.4490000000001"/>
    <n v="10711.572200000001"/>
    <x v="6654"/>
  </r>
  <r>
    <s v="Shampoo"/>
    <x v="2"/>
    <s v="GreenLeaf Distributors"/>
    <x v="3"/>
    <x v="0"/>
    <x v="0"/>
    <x v="0"/>
    <x v="7"/>
    <n v="1574.5178000000001"/>
    <n v="12286.09"/>
    <x v="6655"/>
  </r>
  <r>
    <s v="Shampoo"/>
    <x v="2"/>
    <s v="GreenLeaf Distributors"/>
    <x v="3"/>
    <x v="0"/>
    <x v="0"/>
    <x v="0"/>
    <x v="8"/>
    <n v="1577.6815999999999"/>
    <n v="13863.7716"/>
    <x v="6656"/>
  </r>
  <r>
    <s v="Shampoo"/>
    <x v="2"/>
    <s v="GreenLeaf Distributors"/>
    <x v="3"/>
    <x v="0"/>
    <x v="0"/>
    <x v="0"/>
    <x v="9"/>
    <n v="1730.5986"/>
    <n v="15594.370199999999"/>
    <x v="6657"/>
  </r>
  <r>
    <s v="Shampoo"/>
    <x v="2"/>
    <s v="GreenLeaf Distributors"/>
    <x v="3"/>
    <x v="0"/>
    <x v="0"/>
    <x v="0"/>
    <x v="10"/>
    <n v="1903.5529999999999"/>
    <n v="17497.923199999997"/>
    <x v="6658"/>
  </r>
  <r>
    <s v="Shampoo"/>
    <x v="2"/>
    <s v="GreenLeaf Distributors"/>
    <x v="3"/>
    <x v="0"/>
    <x v="0"/>
    <x v="0"/>
    <x v="11"/>
    <n v="1816.0211999999999"/>
    <n v="19313.944399999997"/>
    <x v="6659"/>
  </r>
  <r>
    <s v="Shampoo"/>
    <x v="2"/>
    <s v="GreenLeaf Distributors"/>
    <x v="3"/>
    <x v="0"/>
    <x v="0"/>
    <x v="1"/>
    <x v="0"/>
    <n v="1935.191"/>
    <n v="1935.191"/>
    <x v="6660"/>
  </r>
  <r>
    <s v="Shampoo"/>
    <x v="2"/>
    <s v="GreenLeaf Distributors"/>
    <x v="3"/>
    <x v="0"/>
    <x v="0"/>
    <x v="1"/>
    <x v="1"/>
    <n v="1787.547"/>
    <n v="3722.7380000000003"/>
    <x v="6661"/>
  </r>
  <r>
    <s v="Shampoo"/>
    <x v="2"/>
    <s v="GreenLeaf Distributors"/>
    <x v="3"/>
    <x v="0"/>
    <x v="0"/>
    <x v="1"/>
    <x v="2"/>
    <n v="1978.4295999999999"/>
    <n v="5701.1676000000007"/>
    <x v="6662"/>
  </r>
  <r>
    <s v="Shampoo"/>
    <x v="2"/>
    <s v="GreenLeaf Distributors"/>
    <x v="3"/>
    <x v="0"/>
    <x v="0"/>
    <x v="1"/>
    <x v="3"/>
    <n v="1903.5529999999999"/>
    <n v="7604.7206000000006"/>
    <x v="6663"/>
  </r>
  <r>
    <s v="Shampoo"/>
    <x v="2"/>
    <s v="GreenLeaf Distributors"/>
    <x v="3"/>
    <x v="0"/>
    <x v="0"/>
    <x v="1"/>
    <x v="4"/>
    <n v="1903.5529999999999"/>
    <n v="9508.2736000000004"/>
    <x v="6664"/>
  </r>
  <r>
    <s v="Shampoo"/>
    <x v="2"/>
    <s v="GreenLeaf Distributors"/>
    <x v="3"/>
    <x v="0"/>
    <x v="0"/>
    <x v="1"/>
    <x v="5"/>
    <n v="1888.7885999999999"/>
    <n v="11397.0622"/>
    <x v="6665"/>
  </r>
  <r>
    <s v="Shampoo"/>
    <x v="2"/>
    <s v="GreenLeaf Distributors"/>
    <x v="3"/>
    <x v="0"/>
    <x v="0"/>
    <x v="1"/>
    <x v="6"/>
    <n v="1843.4408000000001"/>
    <n v="13240.503000000001"/>
    <x v="6666"/>
  </r>
  <r>
    <s v="Shampoo"/>
    <x v="2"/>
    <s v="GreenLeaf Distributors"/>
    <x v="3"/>
    <x v="0"/>
    <x v="0"/>
    <x v="1"/>
    <x v="7"/>
    <n v="1875.0788"/>
    <n v="15115.5818"/>
    <x v="6667"/>
  </r>
  <r>
    <s v="Shampoo"/>
    <x v="2"/>
    <s v="GreenLeaf Distributors"/>
    <x v="3"/>
    <x v="0"/>
    <x v="0"/>
    <x v="1"/>
    <x v="8"/>
    <n v="1653.6127999999999"/>
    <n v="16769.194599999999"/>
    <x v="6668"/>
  </r>
  <r>
    <s v="Shampoo"/>
    <x v="2"/>
    <s v="GreenLeaf Distributors"/>
    <x v="3"/>
    <x v="0"/>
    <x v="0"/>
    <x v="1"/>
    <x v="9"/>
    <n v="1762.2366"/>
    <n v="18531.431199999999"/>
    <x v="6669"/>
  </r>
  <r>
    <s v="Shampoo"/>
    <x v="2"/>
    <s v="GreenLeaf Distributors"/>
    <x v="3"/>
    <x v="0"/>
    <x v="0"/>
    <x v="1"/>
    <x v="10"/>
    <n v="1823.4033999999999"/>
    <n v="20354.834599999998"/>
    <x v="6670"/>
  </r>
  <r>
    <s v="Shampoo"/>
    <x v="2"/>
    <s v="GreenLeaf Distributors"/>
    <x v="3"/>
    <x v="0"/>
    <x v="0"/>
    <x v="1"/>
    <x v="11"/>
    <n v="2090.2172"/>
    <n v="22445.051799999997"/>
    <x v="6671"/>
  </r>
  <r>
    <s v="Shampoo"/>
    <x v="2"/>
    <s v="GreenLeaf Distributors"/>
    <x v="3"/>
    <x v="0"/>
    <x v="0"/>
    <x v="2"/>
    <x v="0"/>
    <n v="2329.6113999999998"/>
    <n v="2329.6113999999998"/>
    <x v="6672"/>
  </r>
  <r>
    <s v="Shampoo"/>
    <x v="2"/>
    <s v="GreenLeaf Distributors"/>
    <x v="3"/>
    <x v="0"/>
    <x v="0"/>
    <x v="2"/>
    <x v="1"/>
    <n v="2053.3062"/>
    <n v="4382.9175999999998"/>
    <x v="6673"/>
  </r>
  <r>
    <s v="Shampoo"/>
    <x v="2"/>
    <s v="GreenLeaf Distributors"/>
    <x v="3"/>
    <x v="0"/>
    <x v="0"/>
    <x v="2"/>
    <x v="2"/>
    <n v="2289.5365999999999"/>
    <n v="6672.4542000000001"/>
    <x v="6674"/>
  </r>
  <r>
    <s v="Shampoo"/>
    <x v="2"/>
    <s v="GreenLeaf Distributors"/>
    <x v="3"/>
    <x v="0"/>
    <x v="0"/>
    <x v="2"/>
    <x v="3"/>
    <n v="1993.194"/>
    <n v="8665.6481999999996"/>
    <x v="6675"/>
  </r>
  <r>
    <s v="Shampoo"/>
    <x v="2"/>
    <s v="GreenLeaf Distributors"/>
    <x v="3"/>
    <x v="0"/>
    <x v="0"/>
    <x v="2"/>
    <x v="4"/>
    <n v="1940.4639999999999"/>
    <n v="10606.1122"/>
    <x v="6676"/>
  </r>
  <r>
    <s v="Shampoo"/>
    <x v="2"/>
    <s v="GreenLeaf Distributors"/>
    <x v="3"/>
    <x v="0"/>
    <x v="0"/>
    <x v="2"/>
    <x v="5"/>
    <n v="2073.3436000000002"/>
    <n v="12679.4558"/>
    <x v="6677"/>
  </r>
  <r>
    <s v="Shampoo"/>
    <x v="2"/>
    <s v="GreenLeaf Distributors"/>
    <x v="3"/>
    <x v="0"/>
    <x v="0"/>
    <x v="2"/>
    <x v="6"/>
    <n v="2176.6943999999999"/>
    <n v="14856.1502"/>
    <x v="6678"/>
  </r>
  <r>
    <s v="Shampoo"/>
    <x v="2"/>
    <s v="GreenLeaf Distributors"/>
    <x v="3"/>
    <x v="0"/>
    <x v="0"/>
    <x v="2"/>
    <x v="7"/>
    <n v="1795.9838"/>
    <n v="16652.133999999998"/>
    <x v="6679"/>
  </r>
  <r>
    <s v="Shampoo"/>
    <x v="2"/>
    <s v="GreenLeaf Distributors"/>
    <x v="3"/>
    <x v="0"/>
    <x v="0"/>
    <x v="2"/>
    <x v="8"/>
    <n v="2035.3779999999999"/>
    <n v="18687.511999999999"/>
    <x v="6680"/>
  </r>
  <r>
    <s v="Shampoo"/>
    <x v="2"/>
    <s v="GreenLeaf Distributors"/>
    <x v="3"/>
    <x v="0"/>
    <x v="0"/>
    <x v="2"/>
    <x v="9"/>
    <n v="2226.2606000000001"/>
    <n v="20913.7726"/>
    <x v="6681"/>
  </r>
  <r>
    <s v="Shampoo"/>
    <x v="2"/>
    <s v="GreenLeaf Distributors"/>
    <x v="3"/>
    <x v="0"/>
    <x v="0"/>
    <x v="2"/>
    <x v="10"/>
    <n v="1941.5185999999999"/>
    <n v="22855.2912"/>
    <x v="6682"/>
  </r>
  <r>
    <s v="Shampoo"/>
    <x v="2"/>
    <s v="GreenLeaf Distributors"/>
    <x v="3"/>
    <x v="0"/>
    <x v="0"/>
    <x v="2"/>
    <x v="11"/>
    <n v="2117.6367999999998"/>
    <n v="24972.928"/>
    <x v="6683"/>
  </r>
  <r>
    <s v="Shampoo"/>
    <x v="2"/>
    <s v="GreenLeaf Distributors"/>
    <x v="3"/>
    <x v="0"/>
    <x v="0"/>
    <x v="3"/>
    <x v="0"/>
    <n v="2130.2919999999999"/>
    <n v="2130.2919999999999"/>
    <x v="6684"/>
  </r>
  <r>
    <s v="Shampoo"/>
    <x v="2"/>
    <s v="GreenLeaf Distributors"/>
    <x v="3"/>
    <x v="0"/>
    <x v="0"/>
    <x v="3"/>
    <x v="1"/>
    <n v="2165.0938000000001"/>
    <n v="4295.3858"/>
    <x v="6685"/>
  </r>
  <r>
    <s v="Shampoo"/>
    <x v="2"/>
    <s v="GreenLeaf Distributors"/>
    <x v="3"/>
    <x v="0"/>
    <x v="0"/>
    <x v="3"/>
    <x v="2"/>
    <n v="2358.0855999999999"/>
    <n v="6653.4714000000004"/>
    <x v="6686"/>
  </r>
  <r>
    <s v="Shampoo"/>
    <x v="2"/>
    <s v="GreenLeaf Distributors"/>
    <x v="3"/>
    <x v="0"/>
    <x v="0"/>
    <x v="3"/>
    <x v="3"/>
    <n v="2338.0482000000002"/>
    <n v="8991.5195999999996"/>
    <x v="6687"/>
  </r>
  <r>
    <s v="Shampoo"/>
    <x v="2"/>
    <s v="GreenLeaf Distributors"/>
    <x v="3"/>
    <x v="0"/>
    <x v="0"/>
    <x v="3"/>
    <x v="4"/>
    <n v="2378.123"/>
    <n v="11369.642599999999"/>
    <x v="6688"/>
  </r>
  <r>
    <s v="Shampoo"/>
    <x v="2"/>
    <s v="GreenLeaf Distributors"/>
    <x v="3"/>
    <x v="0"/>
    <x v="0"/>
    <x v="3"/>
    <x v="5"/>
    <n v="2341.212"/>
    <n v="13710.854599999999"/>
    <x v="6689"/>
  </r>
  <r>
    <s v="Shampoo"/>
    <x v="2"/>
    <s v="GreenLeaf Distributors"/>
    <x v="3"/>
    <x v="0"/>
    <x v="0"/>
    <x v="3"/>
    <x v="6"/>
    <n v="2397.1057999999998"/>
    <n v="16107.960399999998"/>
    <x v="6690"/>
  </r>
  <r>
    <s v="Shampoo"/>
    <x v="2"/>
    <s v="GreenLeaf Distributors"/>
    <x v="3"/>
    <x v="0"/>
    <x v="0"/>
    <x v="3"/>
    <x v="7"/>
    <n v="2178.8036000000002"/>
    <n v="18286.763999999999"/>
    <x v="6691"/>
  </r>
  <r>
    <s v="Shampoo"/>
    <x v="2"/>
    <s v="GreenLeaf Distributors"/>
    <x v="3"/>
    <x v="0"/>
    <x v="0"/>
    <x v="3"/>
    <x v="8"/>
    <n v="2291.6457999999998"/>
    <n v="20578.409799999998"/>
    <x v="6692"/>
  </r>
  <r>
    <s v="Shampoo"/>
    <x v="2"/>
    <s v="GreenLeaf Distributors"/>
    <x v="3"/>
    <x v="0"/>
    <x v="0"/>
    <x v="3"/>
    <x v="9"/>
    <n v="2528.9308000000001"/>
    <n v="23107.340599999996"/>
    <x v="6693"/>
  </r>
  <r>
    <s v="Shampoo"/>
    <x v="2"/>
    <s v="GreenLeaf Distributors"/>
    <x v="3"/>
    <x v="0"/>
    <x v="0"/>
    <x v="3"/>
    <x v="10"/>
    <n v="2241.0250000000001"/>
    <n v="25348.365599999997"/>
    <x v="6694"/>
  </r>
  <r>
    <s v="Shampoo"/>
    <x v="2"/>
    <s v="GreenLeaf Distributors"/>
    <x v="3"/>
    <x v="0"/>
    <x v="0"/>
    <x v="3"/>
    <x v="11"/>
    <n v="2478.31"/>
    <n v="27826.675599999999"/>
    <x v="6695"/>
  </r>
  <r>
    <s v="Shampoo"/>
    <x v="2"/>
    <s v="GreenLeaf Distributors"/>
    <x v="3"/>
    <x v="0"/>
    <x v="0"/>
    <x v="4"/>
    <x v="0"/>
    <n v="2245.2433999999998"/>
    <n v="2245.2433999999998"/>
    <x v="6696"/>
  </r>
  <r>
    <s v="Shampoo"/>
    <x v="2"/>
    <s v="GreenLeaf Distributors"/>
    <x v="3"/>
    <x v="0"/>
    <x v="0"/>
    <x v="4"/>
    <x v="1"/>
    <n v="2211.4962"/>
    <n v="4456.7395999999999"/>
    <x v="6697"/>
  </r>
  <r>
    <s v="Shampoo"/>
    <x v="2"/>
    <s v="GreenLeaf Distributors"/>
    <x v="3"/>
    <x v="0"/>
    <x v="0"/>
    <x v="4"/>
    <x v="2"/>
    <n v="2760.9427999999998"/>
    <n v="7217.6823999999997"/>
    <x v="6698"/>
  </r>
  <r>
    <s v="Shampoo"/>
    <x v="2"/>
    <s v="GreenLeaf Distributors"/>
    <x v="3"/>
    <x v="0"/>
    <x v="0"/>
    <x v="4"/>
    <x v="3"/>
    <n v="2384.4506000000001"/>
    <n v="9602.1329999999998"/>
    <x v="6699"/>
  </r>
  <r>
    <s v="Shampoo"/>
    <x v="2"/>
    <s v="GreenLeaf Distributors"/>
    <x v="3"/>
    <x v="0"/>
    <x v="0"/>
    <x v="4"/>
    <x v="4"/>
    <n v="2695.5576000000001"/>
    <n v="12297.6906"/>
    <x v="6700"/>
  </r>
  <r>
    <s v="Shampoo"/>
    <x v="2"/>
    <s v="GreenLeaf Distributors"/>
    <x v="3"/>
    <x v="0"/>
    <x v="0"/>
    <x v="4"/>
    <x v="5"/>
    <n v="2647.0459999999998"/>
    <n v="14944.7366"/>
    <x v="6701"/>
  </r>
  <r>
    <s v="Shampoo"/>
    <x v="2"/>
    <s v="GreenLeaf Distributors"/>
    <x v="3"/>
    <x v="0"/>
    <x v="0"/>
    <x v="4"/>
    <x v="6"/>
    <n v="2381.2867999999999"/>
    <n v="17326.023399999998"/>
    <x v="6702"/>
  </r>
  <r>
    <s v="Shampoo"/>
    <x v="2"/>
    <s v="GreenLeaf Distributors"/>
    <x v="3"/>
    <x v="0"/>
    <x v="0"/>
    <x v="4"/>
    <x v="7"/>
    <n v="2451.9450000000002"/>
    <n v="19777.968399999998"/>
    <x v="6703"/>
  </r>
  <r>
    <s v="Shampoo"/>
    <x v="2"/>
    <s v="GreenLeaf Distributors"/>
    <x v="3"/>
    <x v="0"/>
    <x v="0"/>
    <x v="4"/>
    <x v="8"/>
    <n v="2671.3017999999997"/>
    <n v="22449.270199999999"/>
    <x v="6704"/>
  </r>
  <r>
    <s v="Shampoo"/>
    <x v="2"/>
    <s v="GreenLeaf Distributors"/>
    <x v="3"/>
    <x v="0"/>
    <x v="0"/>
    <x v="4"/>
    <x v="9"/>
    <n v="2699.7759999999998"/>
    <n v="25149.046199999997"/>
    <x v="6705"/>
  </r>
  <r>
    <s v="Shampoo"/>
    <x v="2"/>
    <s v="GreenLeaf Distributors"/>
    <x v="3"/>
    <x v="0"/>
    <x v="0"/>
    <x v="4"/>
    <x v="10"/>
    <n v="2576.3878"/>
    <n v="27725.433999999997"/>
    <x v="6706"/>
  </r>
  <r>
    <s v="Shampoo"/>
    <x v="2"/>
    <s v="GreenLeaf Distributors"/>
    <x v="3"/>
    <x v="0"/>
    <x v="0"/>
    <x v="4"/>
    <x v="11"/>
    <n v="2769.3795999999998"/>
    <n v="30494.813599999998"/>
    <x v="6707"/>
  </r>
  <r>
    <s v="Shampoo"/>
    <x v="2"/>
    <s v="GreenLeaf Distributors"/>
    <x v="3"/>
    <x v="0"/>
    <x v="0"/>
    <x v="5"/>
    <x v="0"/>
    <n v="2859.0205999999998"/>
    <n v="2859.0205999999998"/>
    <x v="6708"/>
  </r>
  <r>
    <s v="Shampoo"/>
    <x v="2"/>
    <s v="GreenLeaf Distributors"/>
    <x v="3"/>
    <x v="0"/>
    <x v="0"/>
    <x v="5"/>
    <x v="1"/>
    <n v="2663.9196000000002"/>
    <n v="5522.9402"/>
    <x v="6709"/>
  </r>
  <r>
    <s v="Shampoo"/>
    <x v="2"/>
    <s v="GreenLeaf Distributors"/>
    <x v="3"/>
    <x v="0"/>
    <x v="0"/>
    <x v="5"/>
    <x v="2"/>
    <n v="2874.8395999999998"/>
    <n v="8397.7798000000003"/>
    <x v="6710"/>
  </r>
  <r>
    <s v="Shampoo"/>
    <x v="2"/>
    <s v="GreenLeaf Distributors"/>
    <x v="3"/>
    <x v="0"/>
    <x v="1"/>
    <x v="0"/>
    <x v="0"/>
    <n v="10218.019399999999"/>
    <n v="10218.019399999999"/>
    <x v="6711"/>
  </r>
  <r>
    <s v="Shampoo"/>
    <x v="2"/>
    <s v="GreenLeaf Distributors"/>
    <x v="3"/>
    <x v="0"/>
    <x v="1"/>
    <x v="0"/>
    <x v="1"/>
    <n v="6266.4331999999995"/>
    <n v="16484.452599999997"/>
    <x v="6712"/>
  </r>
  <r>
    <s v="Shampoo"/>
    <x v="2"/>
    <s v="GreenLeaf Distributors"/>
    <x v="3"/>
    <x v="0"/>
    <x v="1"/>
    <x v="0"/>
    <x v="2"/>
    <n v="9967.0246000000006"/>
    <n v="26451.477199999998"/>
    <x v="6713"/>
  </r>
  <r>
    <s v="Shampoo"/>
    <x v="2"/>
    <s v="GreenLeaf Distributors"/>
    <x v="3"/>
    <x v="0"/>
    <x v="1"/>
    <x v="0"/>
    <x v="3"/>
    <n v="8311.3025999999991"/>
    <n v="34762.779799999997"/>
    <x v="6714"/>
  </r>
  <r>
    <s v="Shampoo"/>
    <x v="2"/>
    <s v="GreenLeaf Distributors"/>
    <x v="3"/>
    <x v="0"/>
    <x v="1"/>
    <x v="0"/>
    <x v="4"/>
    <n v="10342.4622"/>
    <n v="45105.241999999998"/>
    <x v="6715"/>
  </r>
  <r>
    <s v="Shampoo"/>
    <x v="2"/>
    <s v="GreenLeaf Distributors"/>
    <x v="3"/>
    <x v="0"/>
    <x v="1"/>
    <x v="0"/>
    <x v="5"/>
    <n v="8810.1283999999996"/>
    <n v="53915.3704"/>
    <x v="6716"/>
  </r>
  <r>
    <s v="Shampoo"/>
    <x v="2"/>
    <s v="GreenLeaf Distributors"/>
    <x v="3"/>
    <x v="0"/>
    <x v="1"/>
    <x v="0"/>
    <x v="6"/>
    <n v="9820.4351999999999"/>
    <n v="63735.8056"/>
    <x v="6717"/>
  </r>
  <r>
    <s v="Shampoo"/>
    <x v="2"/>
    <s v="GreenLeaf Distributors"/>
    <x v="3"/>
    <x v="0"/>
    <x v="1"/>
    <x v="0"/>
    <x v="7"/>
    <n v="9366.9572000000007"/>
    <n v="73102.762799999997"/>
    <x v="6718"/>
  </r>
  <r>
    <s v="Shampoo"/>
    <x v="2"/>
    <s v="GreenLeaf Distributors"/>
    <x v="3"/>
    <x v="0"/>
    <x v="1"/>
    <x v="0"/>
    <x v="8"/>
    <n v="9384.8853999999992"/>
    <n v="82487.648199999996"/>
    <x v="6719"/>
  </r>
  <r>
    <s v="Shampoo"/>
    <x v="2"/>
    <s v="GreenLeaf Distributors"/>
    <x v="3"/>
    <x v="0"/>
    <x v="1"/>
    <x v="0"/>
    <x v="9"/>
    <n v="10296.059799999999"/>
    <n v="92783.707999999999"/>
    <x v="6720"/>
  </r>
  <r>
    <s v="Shampoo"/>
    <x v="2"/>
    <s v="GreenLeaf Distributors"/>
    <x v="3"/>
    <x v="0"/>
    <x v="1"/>
    <x v="0"/>
    <x v="10"/>
    <n v="11324.2948"/>
    <n v="104108.0028"/>
    <x v="6721"/>
  </r>
  <r>
    <s v="Shampoo"/>
    <x v="2"/>
    <s v="GreenLeaf Distributors"/>
    <x v="3"/>
    <x v="0"/>
    <x v="1"/>
    <x v="0"/>
    <x v="11"/>
    <n v="10803.322399999999"/>
    <n v="114911.32520000001"/>
    <x v="6722"/>
  </r>
  <r>
    <s v="Shampoo"/>
    <x v="2"/>
    <s v="GreenLeaf Distributors"/>
    <x v="3"/>
    <x v="0"/>
    <x v="1"/>
    <x v="1"/>
    <x v="0"/>
    <n v="11516.232"/>
    <n v="11516.232"/>
    <x v="6723"/>
  </r>
  <r>
    <s v="Shampoo"/>
    <x v="2"/>
    <s v="GreenLeaf Distributors"/>
    <x v="3"/>
    <x v="0"/>
    <x v="1"/>
    <x v="1"/>
    <x v="1"/>
    <n v="10634.5864"/>
    <n v="22150.8184"/>
    <x v="6724"/>
  </r>
  <r>
    <s v="Shampoo"/>
    <x v="2"/>
    <s v="GreenLeaf Distributors"/>
    <x v="3"/>
    <x v="0"/>
    <x v="1"/>
    <x v="1"/>
    <x v="2"/>
    <n v="11774.609"/>
    <n v="33925.4274"/>
    <x v="6725"/>
  </r>
  <r>
    <s v="Shampoo"/>
    <x v="2"/>
    <s v="GreenLeaf Distributors"/>
    <x v="3"/>
    <x v="0"/>
    <x v="1"/>
    <x v="1"/>
    <x v="3"/>
    <n v="11327.4586"/>
    <n v="45252.885999999999"/>
    <x v="6726"/>
  </r>
  <r>
    <s v="Shampoo"/>
    <x v="2"/>
    <s v="GreenLeaf Distributors"/>
    <x v="3"/>
    <x v="0"/>
    <x v="1"/>
    <x v="1"/>
    <x v="4"/>
    <n v="11324.2948"/>
    <n v="56577.180800000002"/>
    <x v="6727"/>
  </r>
  <r>
    <s v="Shampoo"/>
    <x v="2"/>
    <s v="GreenLeaf Distributors"/>
    <x v="3"/>
    <x v="0"/>
    <x v="1"/>
    <x v="1"/>
    <x v="5"/>
    <n v="11239.926799999999"/>
    <n v="67817.107600000003"/>
    <x v="6728"/>
  </r>
  <r>
    <s v="Shampoo"/>
    <x v="2"/>
    <s v="GreenLeaf Distributors"/>
    <x v="3"/>
    <x v="0"/>
    <x v="1"/>
    <x v="1"/>
    <x v="6"/>
    <n v="10966.785400000001"/>
    <n v="78783.893000000011"/>
    <x v="6729"/>
  </r>
  <r>
    <s v="Shampoo"/>
    <x v="2"/>
    <s v="GreenLeaf Distributors"/>
    <x v="3"/>
    <x v="0"/>
    <x v="1"/>
    <x v="1"/>
    <x v="7"/>
    <n v="11157.668"/>
    <n v="89941.561000000016"/>
    <x v="6730"/>
  </r>
  <r>
    <s v="Shampoo"/>
    <x v="2"/>
    <s v="GreenLeaf Distributors"/>
    <x v="3"/>
    <x v="0"/>
    <x v="1"/>
    <x v="1"/>
    <x v="8"/>
    <n v="9837.3088000000007"/>
    <n v="99778.869800000015"/>
    <x v="6731"/>
  </r>
  <r>
    <s v="Shampoo"/>
    <x v="2"/>
    <s v="GreenLeaf Distributors"/>
    <x v="3"/>
    <x v="0"/>
    <x v="1"/>
    <x v="1"/>
    <x v="9"/>
    <n v="10483.7786"/>
    <n v="110262.64840000002"/>
    <x v="6732"/>
  </r>
  <r>
    <s v="Shampoo"/>
    <x v="2"/>
    <s v="GreenLeaf Distributors"/>
    <x v="3"/>
    <x v="0"/>
    <x v="1"/>
    <x v="1"/>
    <x v="10"/>
    <n v="10851.833999999999"/>
    <n v="121114.48240000002"/>
    <x v="6733"/>
  </r>
  <r>
    <s v="Shampoo"/>
    <x v="2"/>
    <s v="GreenLeaf Distributors"/>
    <x v="3"/>
    <x v="0"/>
    <x v="1"/>
    <x v="1"/>
    <x v="11"/>
    <n v="12434.7886"/>
    <n v="133549.27100000001"/>
    <x v="6734"/>
  </r>
  <r>
    <s v="Shampoo"/>
    <x v="2"/>
    <s v="GreenLeaf Distributors"/>
    <x v="3"/>
    <x v="0"/>
    <x v="1"/>
    <x v="2"/>
    <x v="0"/>
    <n v="13859.5532"/>
    <n v="13859.5532"/>
    <x v="6735"/>
  </r>
  <r>
    <s v="Shampoo"/>
    <x v="2"/>
    <s v="GreenLeaf Distributors"/>
    <x v="3"/>
    <x v="0"/>
    <x v="1"/>
    <x v="2"/>
    <x v="1"/>
    <n v="12219.6502"/>
    <n v="26079.203399999999"/>
    <x v="6736"/>
  </r>
  <r>
    <s v="Shampoo"/>
    <x v="2"/>
    <s v="GreenLeaf Distributors"/>
    <x v="3"/>
    <x v="0"/>
    <x v="1"/>
    <x v="2"/>
    <x v="2"/>
    <n v="13620.159"/>
    <n v="39699.362399999998"/>
    <x v="6737"/>
  </r>
  <r>
    <s v="Shampoo"/>
    <x v="2"/>
    <s v="GreenLeaf Distributors"/>
    <x v="3"/>
    <x v="0"/>
    <x v="1"/>
    <x v="2"/>
    <x v="3"/>
    <n v="11856.8678"/>
    <n v="51556.230199999998"/>
    <x v="6738"/>
  </r>
  <r>
    <s v="Shampoo"/>
    <x v="2"/>
    <s v="GreenLeaf Distributors"/>
    <x v="3"/>
    <x v="0"/>
    <x v="1"/>
    <x v="2"/>
    <x v="4"/>
    <n v="11545.7608"/>
    <n v="63101.990999999995"/>
    <x v="6739"/>
  </r>
  <r>
    <s v="Shampoo"/>
    <x v="2"/>
    <s v="GreenLeaf Distributors"/>
    <x v="3"/>
    <x v="0"/>
    <x v="1"/>
    <x v="2"/>
    <x v="5"/>
    <n v="12338.82"/>
    <n v="75440.810999999987"/>
    <x v="6740"/>
  </r>
  <r>
    <s v="Shampoo"/>
    <x v="2"/>
    <s v="GreenLeaf Distributors"/>
    <x v="3"/>
    <x v="0"/>
    <x v="1"/>
    <x v="2"/>
    <x v="6"/>
    <n v="12950.487999999999"/>
    <n v="88391.298999999985"/>
    <x v="6741"/>
  </r>
  <r>
    <s v="Shampoo"/>
    <x v="2"/>
    <s v="GreenLeaf Distributors"/>
    <x v="3"/>
    <x v="0"/>
    <x v="1"/>
    <x v="2"/>
    <x v="7"/>
    <n v="10683.098"/>
    <n v="99074.396999999983"/>
    <x v="6742"/>
  </r>
  <r>
    <s v="Shampoo"/>
    <x v="2"/>
    <s v="GreenLeaf Distributors"/>
    <x v="3"/>
    <x v="0"/>
    <x v="1"/>
    <x v="2"/>
    <x v="8"/>
    <n v="12107.8626"/>
    <n v="111182.25959999999"/>
    <x v="6743"/>
  </r>
  <r>
    <s v="Shampoo"/>
    <x v="2"/>
    <s v="GreenLeaf Distributors"/>
    <x v="3"/>
    <x v="0"/>
    <x v="1"/>
    <x v="2"/>
    <x v="9"/>
    <n v="13243.666799999999"/>
    <n v="124425.9264"/>
    <x v="6744"/>
  </r>
  <r>
    <s v="Shampoo"/>
    <x v="2"/>
    <s v="GreenLeaf Distributors"/>
    <x v="3"/>
    <x v="0"/>
    <x v="1"/>
    <x v="2"/>
    <x v="10"/>
    <n v="11548.9246"/>
    <n v="135974.851"/>
    <x v="6745"/>
  </r>
  <r>
    <s v="Shampoo"/>
    <x v="2"/>
    <s v="GreenLeaf Distributors"/>
    <x v="3"/>
    <x v="0"/>
    <x v="1"/>
    <x v="2"/>
    <x v="11"/>
    <n v="12602.47"/>
    <n v="148577.321"/>
    <x v="6746"/>
  </r>
  <r>
    <s v="Shampoo"/>
    <x v="2"/>
    <s v="GreenLeaf Distributors"/>
    <x v="3"/>
    <x v="0"/>
    <x v="1"/>
    <x v="3"/>
    <x v="0"/>
    <n v="12676.291999999999"/>
    <n v="12676.291999999999"/>
    <x v="6747"/>
  </r>
  <r>
    <s v="Shampoo"/>
    <x v="2"/>
    <s v="GreenLeaf Distributors"/>
    <x v="3"/>
    <x v="0"/>
    <x v="1"/>
    <x v="3"/>
    <x v="1"/>
    <n v="12879.8298"/>
    <n v="25556.121800000001"/>
    <x v="6748"/>
  </r>
  <r>
    <s v="Shampoo"/>
    <x v="2"/>
    <s v="GreenLeaf Distributors"/>
    <x v="3"/>
    <x v="0"/>
    <x v="1"/>
    <x v="3"/>
    <x v="2"/>
    <n v="14027.2346"/>
    <n v="39583.356400000004"/>
    <x v="6749"/>
  </r>
  <r>
    <s v="Shampoo"/>
    <x v="2"/>
    <s v="GreenLeaf Distributors"/>
    <x v="3"/>
    <x v="0"/>
    <x v="1"/>
    <x v="3"/>
    <x v="3"/>
    <n v="13913.337799999999"/>
    <n v="53496.694200000005"/>
    <x v="6750"/>
  </r>
  <r>
    <s v="Shampoo"/>
    <x v="2"/>
    <s v="GreenLeaf Distributors"/>
    <x v="3"/>
    <x v="0"/>
    <x v="1"/>
    <x v="3"/>
    <x v="4"/>
    <n v="14149.5682"/>
    <n v="67646.262400000007"/>
    <x v="6751"/>
  </r>
  <r>
    <s v="Shampoo"/>
    <x v="2"/>
    <s v="GreenLeaf Distributors"/>
    <x v="3"/>
    <x v="0"/>
    <x v="1"/>
    <x v="3"/>
    <x v="5"/>
    <n v="13966.067799999999"/>
    <n v="81612.330200000011"/>
    <x v="6752"/>
  </r>
  <r>
    <s v="Shampoo"/>
    <x v="2"/>
    <s v="GreenLeaf Distributors"/>
    <x v="3"/>
    <x v="0"/>
    <x v="1"/>
    <x v="3"/>
    <x v="6"/>
    <n v="14384.744000000001"/>
    <n v="95997.074200000017"/>
    <x v="6753"/>
  </r>
  <r>
    <s v="Shampoo"/>
    <x v="2"/>
    <s v="GreenLeaf Distributors"/>
    <x v="3"/>
    <x v="0"/>
    <x v="1"/>
    <x v="3"/>
    <x v="7"/>
    <n v="13070.7124"/>
    <n v="109067.78660000002"/>
    <x v="6754"/>
  </r>
  <r>
    <s v="Shampoo"/>
    <x v="2"/>
    <s v="GreenLeaf Distributors"/>
    <x v="3"/>
    <x v="0"/>
    <x v="1"/>
    <x v="3"/>
    <x v="8"/>
    <n v="13751.984"/>
    <n v="122819.77060000002"/>
    <x v="6755"/>
  </r>
  <r>
    <s v="Shampoo"/>
    <x v="2"/>
    <s v="GreenLeaf Distributors"/>
    <x v="3"/>
    <x v="0"/>
    <x v="1"/>
    <x v="3"/>
    <x v="9"/>
    <n v="15171.4756"/>
    <n v="137991.24620000002"/>
    <x v="6756"/>
  </r>
  <r>
    <s v="Shampoo"/>
    <x v="2"/>
    <s v="GreenLeaf Distributors"/>
    <x v="3"/>
    <x v="0"/>
    <x v="1"/>
    <x v="3"/>
    <x v="10"/>
    <n v="13446.15"/>
    <n v="151437.39620000002"/>
    <x v="6757"/>
  </r>
  <r>
    <s v="Shampoo"/>
    <x v="2"/>
    <s v="GreenLeaf Distributors"/>
    <x v="3"/>
    <x v="0"/>
    <x v="1"/>
    <x v="3"/>
    <x v="11"/>
    <n v="14870.9146"/>
    <n v="166308.31080000001"/>
    <x v="6758"/>
  </r>
  <r>
    <s v="Shampoo"/>
    <x v="2"/>
    <s v="GreenLeaf Distributors"/>
    <x v="3"/>
    <x v="0"/>
    <x v="1"/>
    <x v="4"/>
    <x v="0"/>
    <n v="13473.569599999999"/>
    <n v="13473.569599999999"/>
    <x v="6759"/>
  </r>
  <r>
    <s v="Shampoo"/>
    <x v="2"/>
    <s v="GreenLeaf Distributors"/>
    <x v="3"/>
    <x v="0"/>
    <x v="1"/>
    <x v="4"/>
    <x v="1"/>
    <n v="13270.031800000001"/>
    <n v="26743.6014"/>
    <x v="6760"/>
  </r>
  <r>
    <s v="Shampoo"/>
    <x v="2"/>
    <s v="GreenLeaf Distributors"/>
    <x v="3"/>
    <x v="0"/>
    <x v="1"/>
    <x v="4"/>
    <x v="2"/>
    <n v="16562.492999999999"/>
    <n v="43306.094400000002"/>
    <x v="6761"/>
  </r>
  <r>
    <s v="Shampoo"/>
    <x v="2"/>
    <s v="GreenLeaf Distributors"/>
    <x v="3"/>
    <x v="0"/>
    <x v="1"/>
    <x v="4"/>
    <x v="3"/>
    <n v="14304.5944"/>
    <n v="57610.688800000004"/>
    <x v="6762"/>
  </r>
  <r>
    <s v="Shampoo"/>
    <x v="2"/>
    <s v="GreenLeaf Distributors"/>
    <x v="3"/>
    <x v="0"/>
    <x v="1"/>
    <x v="4"/>
    <x v="4"/>
    <n v="16172.290999999999"/>
    <n v="73782.979800000001"/>
    <x v="6763"/>
  </r>
  <r>
    <s v="Shampoo"/>
    <x v="2"/>
    <s v="GreenLeaf Distributors"/>
    <x v="3"/>
    <x v="0"/>
    <x v="1"/>
    <x v="4"/>
    <x v="5"/>
    <n v="15884.385200000001"/>
    <n v="89667.365000000005"/>
    <x v="6764"/>
  </r>
  <r>
    <s v="Shampoo"/>
    <x v="2"/>
    <s v="GreenLeaf Distributors"/>
    <x v="3"/>
    <x v="0"/>
    <x v="1"/>
    <x v="4"/>
    <x v="6"/>
    <n v="14286.6662"/>
    <n v="103954.0312"/>
    <x v="6765"/>
  </r>
  <r>
    <s v="Shampoo"/>
    <x v="2"/>
    <s v="GreenLeaf Distributors"/>
    <x v="3"/>
    <x v="0"/>
    <x v="1"/>
    <x v="4"/>
    <x v="7"/>
    <n v="14710.615400000001"/>
    <n v="118664.64659999999"/>
    <x v="6766"/>
  </r>
  <r>
    <s v="Shampoo"/>
    <x v="2"/>
    <s v="GreenLeaf Distributors"/>
    <x v="3"/>
    <x v="0"/>
    <x v="1"/>
    <x v="4"/>
    <x v="8"/>
    <n v="16024.646999999999"/>
    <n v="134689.2936"/>
    <x v="6767"/>
  </r>
  <r>
    <s v="Shampoo"/>
    <x v="2"/>
    <s v="GreenLeaf Distributors"/>
    <x v="3"/>
    <x v="0"/>
    <x v="1"/>
    <x v="4"/>
    <x v="9"/>
    <n v="16195.492200000001"/>
    <n v="150884.78580000001"/>
    <x v="6768"/>
  </r>
  <r>
    <s v="Shampoo"/>
    <x v="2"/>
    <s v="GreenLeaf Distributors"/>
    <x v="3"/>
    <x v="0"/>
    <x v="1"/>
    <x v="4"/>
    <x v="10"/>
    <n v="15461.490599999999"/>
    <n v="166346.2764"/>
    <x v="6769"/>
  </r>
  <r>
    <s v="Shampoo"/>
    <x v="2"/>
    <s v="GreenLeaf Distributors"/>
    <x v="3"/>
    <x v="0"/>
    <x v="1"/>
    <x v="4"/>
    <x v="11"/>
    <n v="17086.629199999999"/>
    <n v="183432.9056"/>
    <x v="6770"/>
  </r>
  <r>
    <s v="Shampoo"/>
    <x v="2"/>
    <s v="GreenLeaf Distributors"/>
    <x v="3"/>
    <x v="0"/>
    <x v="1"/>
    <x v="5"/>
    <x v="0"/>
    <n v="18301.528399999999"/>
    <n v="18301.528399999999"/>
    <x v="6771"/>
  </r>
  <r>
    <s v="Shampoo"/>
    <x v="2"/>
    <s v="GreenLeaf Distributors"/>
    <x v="3"/>
    <x v="0"/>
    <x v="1"/>
    <x v="5"/>
    <x v="1"/>
    <n v="17049.718199999999"/>
    <n v="35351.246599999999"/>
    <x v="6772"/>
  </r>
  <r>
    <s v="Shampoo"/>
    <x v="2"/>
    <s v="GreenLeaf Distributors"/>
    <x v="3"/>
    <x v="0"/>
    <x v="1"/>
    <x v="5"/>
    <x v="2"/>
    <n v="18402.77"/>
    <n v="53754.016600000003"/>
    <x v="6773"/>
  </r>
  <r>
    <s v="Shampoo"/>
    <x v="2"/>
    <s v="GreenLeaf Distributors"/>
    <x v="3"/>
    <x v="1"/>
    <x v="0"/>
    <x v="0"/>
    <x v="0"/>
    <n v="78.040400000000005"/>
    <n v="78.040400000000005"/>
    <x v="6774"/>
  </r>
  <r>
    <s v="Shampoo"/>
    <x v="2"/>
    <s v="GreenLeaf Distributors"/>
    <x v="3"/>
    <x v="1"/>
    <x v="0"/>
    <x v="0"/>
    <x v="1"/>
    <n v="73.822000000000003"/>
    <n v="151.86240000000001"/>
    <x v="6775"/>
  </r>
  <r>
    <s v="Shampoo"/>
    <x v="2"/>
    <s v="GreenLeaf Distributors"/>
    <x v="3"/>
    <x v="1"/>
    <x v="0"/>
    <x v="0"/>
    <x v="2"/>
    <n v="103.35079999999999"/>
    <n v="255.2132"/>
    <x v="6776"/>
  </r>
  <r>
    <s v="Shampoo"/>
    <x v="2"/>
    <s v="GreenLeaf Distributors"/>
    <x v="3"/>
    <x v="1"/>
    <x v="0"/>
    <x v="0"/>
    <x v="3"/>
    <n v="48.511600000000001"/>
    <n v="303.72480000000002"/>
    <x v="6777"/>
  </r>
  <r>
    <s v="Shampoo"/>
    <x v="2"/>
    <s v="GreenLeaf Distributors"/>
    <x v="3"/>
    <x v="1"/>
    <x v="0"/>
    <x v="0"/>
    <x v="4"/>
    <n v="74.876599999999996"/>
    <n v="378.60140000000001"/>
    <x v="6778"/>
  </r>
  <r>
    <s v="Shampoo"/>
    <x v="2"/>
    <s v="GreenLeaf Distributors"/>
    <x v="3"/>
    <x v="1"/>
    <x v="0"/>
    <x v="0"/>
    <x v="5"/>
    <n v="125.4974"/>
    <n v="504.09879999999998"/>
    <x v="6779"/>
  </r>
  <r>
    <s v="Shampoo"/>
    <x v="2"/>
    <s v="GreenLeaf Distributors"/>
    <x v="3"/>
    <x v="1"/>
    <x v="0"/>
    <x v="0"/>
    <x v="6"/>
    <n v="94.914000000000001"/>
    <n v="599.01279999999997"/>
    <x v="6780"/>
  </r>
  <r>
    <s v="Shampoo"/>
    <x v="2"/>
    <s v="GreenLeaf Distributors"/>
    <x v="3"/>
    <x v="1"/>
    <x v="0"/>
    <x v="0"/>
    <x v="7"/>
    <n v="176.1182"/>
    <n v="775.13099999999997"/>
    <x v="6781"/>
  </r>
  <r>
    <s v="Shampoo"/>
    <x v="2"/>
    <s v="GreenLeaf Distributors"/>
    <x v="3"/>
    <x v="1"/>
    <x v="0"/>
    <x v="0"/>
    <x v="8"/>
    <n v="104.4054"/>
    <n v="879.53639999999996"/>
    <x v="6782"/>
  </r>
  <r>
    <s v="Shampoo"/>
    <x v="2"/>
    <s v="GreenLeaf Distributors"/>
    <x v="3"/>
    <x v="1"/>
    <x v="0"/>
    <x v="0"/>
    <x v="9"/>
    <n v="83.313400000000001"/>
    <n v="962.84979999999996"/>
    <x v="6783"/>
  </r>
  <r>
    <s v="Shampoo"/>
    <x v="2"/>
    <s v="GreenLeaf Distributors"/>
    <x v="3"/>
    <x v="1"/>
    <x v="0"/>
    <x v="0"/>
    <x v="10"/>
    <n v="137.09799999999998"/>
    <n v="1099.9477999999999"/>
    <x v="6784"/>
  </r>
  <r>
    <s v="Shampoo"/>
    <x v="2"/>
    <s v="GreenLeaf Distributors"/>
    <x v="3"/>
    <x v="1"/>
    <x v="0"/>
    <x v="0"/>
    <x v="11"/>
    <n v="136.04339999999999"/>
    <n v="1235.9911999999999"/>
    <x v="6785"/>
  </r>
  <r>
    <s v="Shampoo"/>
    <x v="2"/>
    <s v="GreenLeaf Distributors"/>
    <x v="3"/>
    <x v="1"/>
    <x v="0"/>
    <x v="1"/>
    <x v="0"/>
    <n v="133.9342"/>
    <n v="133.9342"/>
    <x v="6786"/>
  </r>
  <r>
    <s v="Shampoo"/>
    <x v="2"/>
    <s v="GreenLeaf Distributors"/>
    <x v="3"/>
    <x v="1"/>
    <x v="0"/>
    <x v="1"/>
    <x v="1"/>
    <n v="108.6238"/>
    <n v="242.55799999999999"/>
    <x v="6787"/>
  </r>
  <r>
    <s v="Shampoo"/>
    <x v="2"/>
    <s v="GreenLeaf Distributors"/>
    <x v="3"/>
    <x v="1"/>
    <x v="0"/>
    <x v="1"/>
    <x v="2"/>
    <n v="146.58939999999998"/>
    <n v="389.14739999999995"/>
    <x v="6788"/>
  </r>
  <r>
    <s v="Shampoo"/>
    <x v="2"/>
    <s v="GreenLeaf Distributors"/>
    <x v="3"/>
    <x v="1"/>
    <x v="0"/>
    <x v="1"/>
    <x v="3"/>
    <n v="138.15260000000001"/>
    <n v="527.29999999999995"/>
    <x v="6789"/>
  </r>
  <r>
    <s v="Shampoo"/>
    <x v="2"/>
    <s v="GreenLeaf Distributors"/>
    <x v="3"/>
    <x v="1"/>
    <x v="0"/>
    <x v="1"/>
    <x v="4"/>
    <n v="225.68439999999998"/>
    <n v="752.98439999999994"/>
    <x v="6790"/>
  </r>
  <r>
    <s v="Shampoo"/>
    <x v="2"/>
    <s v="GreenLeaf Distributors"/>
    <x v="3"/>
    <x v="1"/>
    <x v="0"/>
    <x v="1"/>
    <x v="5"/>
    <n v="166.6268"/>
    <n v="919.61119999999994"/>
    <x v="6791"/>
  </r>
  <r>
    <s v="Shampoo"/>
    <x v="2"/>
    <s v="GreenLeaf Distributors"/>
    <x v="3"/>
    <x v="1"/>
    <x v="0"/>
    <x v="1"/>
    <x v="6"/>
    <n v="259.4316"/>
    <n v="1179.0427999999999"/>
    <x v="6792"/>
  </r>
  <r>
    <s v="Shampoo"/>
    <x v="2"/>
    <s v="GreenLeaf Distributors"/>
    <x v="3"/>
    <x v="1"/>
    <x v="0"/>
    <x v="1"/>
    <x v="7"/>
    <n v="190.8826"/>
    <n v="1369.9253999999999"/>
    <x v="6793"/>
  </r>
  <r>
    <s v="Shampoo"/>
    <x v="2"/>
    <s v="GreenLeaf Distributors"/>
    <x v="3"/>
    <x v="1"/>
    <x v="0"/>
    <x v="1"/>
    <x v="8"/>
    <n v="204.5924"/>
    <n v="1574.5177999999999"/>
    <x v="6794"/>
  </r>
  <r>
    <s v="Shampoo"/>
    <x v="2"/>
    <s v="GreenLeaf Distributors"/>
    <x v="3"/>
    <x v="1"/>
    <x v="0"/>
    <x v="1"/>
    <x v="9"/>
    <n v="284.74200000000002"/>
    <n v="1859.2597999999998"/>
    <x v="6795"/>
  </r>
  <r>
    <s v="Shampoo"/>
    <x v="2"/>
    <s v="GreenLeaf Distributors"/>
    <x v="3"/>
    <x v="1"/>
    <x v="0"/>
    <x v="1"/>
    <x v="10"/>
    <n v="188.77340000000001"/>
    <n v="2048.0331999999999"/>
    <x v="6796"/>
  </r>
  <r>
    <s v="Shampoo"/>
    <x v="2"/>
    <s v="GreenLeaf Distributors"/>
    <x v="3"/>
    <x v="1"/>
    <x v="0"/>
    <x v="1"/>
    <x v="11"/>
    <n v="201.42859999999999"/>
    <n v="2249.4618"/>
    <x v="6797"/>
  </r>
  <r>
    <s v="Shampoo"/>
    <x v="2"/>
    <s v="GreenLeaf Distributors"/>
    <x v="3"/>
    <x v="1"/>
    <x v="0"/>
    <x v="2"/>
    <x v="0"/>
    <n v="196.15559999999999"/>
    <n v="196.15559999999999"/>
    <x v="6798"/>
  </r>
  <r>
    <s v="Shampoo"/>
    <x v="2"/>
    <s v="GreenLeaf Distributors"/>
    <x v="3"/>
    <x v="1"/>
    <x v="0"/>
    <x v="2"/>
    <x v="1"/>
    <n v="184.55500000000001"/>
    <n v="380.7106"/>
    <x v="6799"/>
  </r>
  <r>
    <s v="Shampoo"/>
    <x v="2"/>
    <s v="GreenLeaf Distributors"/>
    <x v="3"/>
    <x v="1"/>
    <x v="0"/>
    <x v="2"/>
    <x v="2"/>
    <n v="247.83099999999999"/>
    <n v="628.54160000000002"/>
    <x v="6800"/>
  </r>
  <r>
    <s v="Shampoo"/>
    <x v="2"/>
    <s v="GreenLeaf Distributors"/>
    <x v="3"/>
    <x v="1"/>
    <x v="0"/>
    <x v="2"/>
    <x v="3"/>
    <n v="185.6096"/>
    <n v="814.15120000000002"/>
    <x v="6801"/>
  </r>
  <r>
    <s v="Shampoo"/>
    <x v="2"/>
    <s v="GreenLeaf Distributors"/>
    <x v="3"/>
    <x v="1"/>
    <x v="0"/>
    <x v="2"/>
    <x v="4"/>
    <n v="185.6096"/>
    <n v="999.76080000000002"/>
    <x v="6802"/>
  </r>
  <r>
    <s v="Shampoo"/>
    <x v="2"/>
    <s v="GreenLeaf Distributors"/>
    <x v="3"/>
    <x v="1"/>
    <x v="0"/>
    <x v="2"/>
    <x v="5"/>
    <n v="210.92"/>
    <n v="1210.6808000000001"/>
    <x v="6803"/>
  </r>
  <r>
    <s v="Shampoo"/>
    <x v="2"/>
    <s v="GreenLeaf Distributors"/>
    <x v="3"/>
    <x v="1"/>
    <x v="0"/>
    <x v="2"/>
    <x v="6"/>
    <n v="234.12119999999999"/>
    <n v="1444.8020000000001"/>
    <x v="6804"/>
  </r>
  <r>
    <s v="Shampoo"/>
    <x v="2"/>
    <s v="GreenLeaf Distributors"/>
    <x v="3"/>
    <x v="1"/>
    <x v="0"/>
    <x v="2"/>
    <x v="7"/>
    <n v="213.0292"/>
    <n v="1657.8312000000001"/>
    <x v="6805"/>
  </r>
  <r>
    <s v="Shampoo"/>
    <x v="2"/>
    <s v="GreenLeaf Distributors"/>
    <x v="3"/>
    <x v="1"/>
    <x v="0"/>
    <x v="2"/>
    <x v="8"/>
    <n v="160.29919999999998"/>
    <n v="1818.1304"/>
    <x v="6806"/>
  </r>
  <r>
    <s v="Shampoo"/>
    <x v="2"/>
    <s v="GreenLeaf Distributors"/>
    <x v="3"/>
    <x v="1"/>
    <x v="0"/>
    <x v="2"/>
    <x v="9"/>
    <n v="219.35679999999999"/>
    <n v="2037.4872"/>
    <x v="6807"/>
  </r>
  <r>
    <s v="Shampoo"/>
    <x v="2"/>
    <s v="GreenLeaf Distributors"/>
    <x v="3"/>
    <x v="1"/>
    <x v="0"/>
    <x v="2"/>
    <x v="10"/>
    <n v="219.35679999999999"/>
    <n v="2256.8440000000001"/>
    <x v="6808"/>
  </r>
  <r>
    <s v="Shampoo"/>
    <x v="2"/>
    <s v="GreenLeaf Distributors"/>
    <x v="3"/>
    <x v="1"/>
    <x v="0"/>
    <x v="2"/>
    <x v="11"/>
    <n v="225.68439999999998"/>
    <n v="2482.5284000000001"/>
    <x v="6809"/>
  </r>
  <r>
    <s v="Shampoo"/>
    <x v="2"/>
    <s v="GreenLeaf Distributors"/>
    <x v="3"/>
    <x v="1"/>
    <x v="0"/>
    <x v="3"/>
    <x v="0"/>
    <n v="207.75620000000001"/>
    <n v="207.75620000000001"/>
    <x v="6810"/>
  </r>
  <r>
    <s v="Shampoo"/>
    <x v="2"/>
    <s v="GreenLeaf Distributors"/>
    <x v="3"/>
    <x v="1"/>
    <x v="0"/>
    <x v="3"/>
    <x v="1"/>
    <n v="223.5752"/>
    <n v="431.33140000000003"/>
    <x v="6811"/>
  </r>
  <r>
    <s v="Shampoo"/>
    <x v="2"/>
    <s v="GreenLeaf Distributors"/>
    <x v="3"/>
    <x v="1"/>
    <x v="0"/>
    <x v="3"/>
    <x v="2"/>
    <n v="278.4144"/>
    <n v="709.74580000000003"/>
    <x v="6812"/>
  </r>
  <r>
    <s v="Shampoo"/>
    <x v="2"/>
    <s v="GreenLeaf Distributors"/>
    <x v="3"/>
    <x v="1"/>
    <x v="0"/>
    <x v="3"/>
    <x v="3"/>
    <n v="190.8826"/>
    <n v="900.62840000000006"/>
    <x v="6813"/>
  </r>
  <r>
    <s v="Shampoo"/>
    <x v="2"/>
    <s v="GreenLeaf Distributors"/>
    <x v="3"/>
    <x v="1"/>
    <x v="0"/>
    <x v="3"/>
    <x v="4"/>
    <n v="221.46600000000001"/>
    <n v="1122.0944"/>
    <x v="6814"/>
  </r>
  <r>
    <s v="Shampoo"/>
    <x v="2"/>
    <s v="GreenLeaf Distributors"/>
    <x v="3"/>
    <x v="1"/>
    <x v="0"/>
    <x v="3"/>
    <x v="5"/>
    <n v="256.26780000000002"/>
    <n v="1378.3622"/>
    <x v="6815"/>
  </r>
  <r>
    <s v="Shampoo"/>
    <x v="2"/>
    <s v="GreenLeaf Distributors"/>
    <x v="3"/>
    <x v="1"/>
    <x v="0"/>
    <x v="3"/>
    <x v="6"/>
    <n v="313.21620000000001"/>
    <n v="1691.5784000000001"/>
    <x v="6816"/>
  </r>
  <r>
    <s v="Shampoo"/>
    <x v="2"/>
    <s v="GreenLeaf Distributors"/>
    <x v="3"/>
    <x v="1"/>
    <x v="0"/>
    <x v="3"/>
    <x v="7"/>
    <n v="186.66419999999999"/>
    <n v="1878.2426"/>
    <x v="6817"/>
  </r>
  <r>
    <s v="Shampoo"/>
    <x v="2"/>
    <s v="GreenLeaf Distributors"/>
    <x v="3"/>
    <x v="1"/>
    <x v="0"/>
    <x v="3"/>
    <x v="8"/>
    <n v="286.85120000000001"/>
    <n v="2165.0938000000001"/>
    <x v="6818"/>
  </r>
  <r>
    <s v="Shampoo"/>
    <x v="2"/>
    <s v="GreenLeaf Distributors"/>
    <x v="3"/>
    <x v="1"/>
    <x v="0"/>
    <x v="3"/>
    <x v="9"/>
    <n v="238.33959999999999"/>
    <n v="2403.4333999999999"/>
    <x v="6819"/>
  </r>
  <r>
    <s v="Shampoo"/>
    <x v="2"/>
    <s v="GreenLeaf Distributors"/>
    <x v="3"/>
    <x v="1"/>
    <x v="0"/>
    <x v="3"/>
    <x v="10"/>
    <n v="217.24760000000001"/>
    <n v="2620.681"/>
    <x v="6820"/>
  </r>
  <r>
    <s v="Shampoo"/>
    <x v="2"/>
    <s v="GreenLeaf Distributors"/>
    <x v="3"/>
    <x v="1"/>
    <x v="0"/>
    <x v="3"/>
    <x v="11"/>
    <n v="288.96039999999999"/>
    <n v="2909.6414"/>
    <x v="6821"/>
  </r>
  <r>
    <s v="Shampoo"/>
    <x v="2"/>
    <s v="GreenLeaf Distributors"/>
    <x v="3"/>
    <x v="1"/>
    <x v="0"/>
    <x v="4"/>
    <x v="0"/>
    <n v="208.8108"/>
    <n v="208.8108"/>
    <x v="6822"/>
  </r>
  <r>
    <s v="Shampoo"/>
    <x v="2"/>
    <s v="GreenLeaf Distributors"/>
    <x v="3"/>
    <x v="1"/>
    <x v="0"/>
    <x v="4"/>
    <x v="1"/>
    <n v="241.5034"/>
    <n v="450.31420000000003"/>
    <x v="6823"/>
  </r>
  <r>
    <s v="Shampoo"/>
    <x v="2"/>
    <s v="GreenLeaf Distributors"/>
    <x v="3"/>
    <x v="1"/>
    <x v="0"/>
    <x v="4"/>
    <x v="2"/>
    <n v="374.38299999999998"/>
    <n v="824.69720000000007"/>
    <x v="6824"/>
  </r>
  <r>
    <s v="Shampoo"/>
    <x v="2"/>
    <s v="GreenLeaf Distributors"/>
    <x v="3"/>
    <x v="1"/>
    <x v="0"/>
    <x v="4"/>
    <x v="3"/>
    <n v="299.50639999999999"/>
    <n v="1124.2036000000001"/>
    <x v="6825"/>
  </r>
  <r>
    <s v="Shampoo"/>
    <x v="2"/>
    <s v="GreenLeaf Distributors"/>
    <x v="3"/>
    <x v="1"/>
    <x v="0"/>
    <x v="4"/>
    <x v="4"/>
    <n v="430.27679999999998"/>
    <n v="1554.4803999999999"/>
    <x v="6826"/>
  </r>
  <r>
    <s v="Shampoo"/>
    <x v="2"/>
    <s v="GreenLeaf Distributors"/>
    <x v="3"/>
    <x v="1"/>
    <x v="0"/>
    <x v="4"/>
    <x v="5"/>
    <n v="348.01799999999997"/>
    <n v="1902.4983999999999"/>
    <x v="6827"/>
  </r>
  <r>
    <s v="Shampoo"/>
    <x v="2"/>
    <s v="GreenLeaf Distributors"/>
    <x v="3"/>
    <x v="1"/>
    <x v="0"/>
    <x v="4"/>
    <x v="6"/>
    <n v="358.56400000000002"/>
    <n v="2261.0623999999998"/>
    <x v="6828"/>
  </r>
  <r>
    <s v="Shampoo"/>
    <x v="2"/>
    <s v="GreenLeaf Distributors"/>
    <x v="3"/>
    <x v="1"/>
    <x v="0"/>
    <x v="4"/>
    <x v="7"/>
    <n v="324.8168"/>
    <n v="2585.8791999999999"/>
    <x v="6829"/>
  </r>
  <r>
    <s v="Shampoo"/>
    <x v="2"/>
    <s v="GreenLeaf Distributors"/>
    <x v="3"/>
    <x v="1"/>
    <x v="0"/>
    <x v="4"/>
    <x v="8"/>
    <n v="418.67619999999999"/>
    <n v="3004.5553999999997"/>
    <x v="6830"/>
  </r>
  <r>
    <s v="Shampoo"/>
    <x v="2"/>
    <s v="GreenLeaf Distributors"/>
    <x v="3"/>
    <x v="1"/>
    <x v="0"/>
    <x v="4"/>
    <x v="9"/>
    <n v="433.44060000000002"/>
    <n v="3437.9959999999996"/>
    <x v="6831"/>
  </r>
  <r>
    <s v="Shampoo"/>
    <x v="2"/>
    <s v="GreenLeaf Distributors"/>
    <x v="3"/>
    <x v="1"/>
    <x v="0"/>
    <x v="4"/>
    <x v="10"/>
    <n v="383.87439999999998"/>
    <n v="3821.8703999999998"/>
    <x v="6832"/>
  </r>
  <r>
    <s v="Shampoo"/>
    <x v="2"/>
    <s v="GreenLeaf Distributors"/>
    <x v="3"/>
    <x v="1"/>
    <x v="0"/>
    <x v="4"/>
    <x v="11"/>
    <n v="536.79139999999995"/>
    <n v="4358.6617999999999"/>
    <x v="6833"/>
  </r>
  <r>
    <s v="Shampoo"/>
    <x v="2"/>
    <s v="GreenLeaf Distributors"/>
    <x v="3"/>
    <x v="1"/>
    <x v="0"/>
    <x v="5"/>
    <x v="0"/>
    <n v="593.73979999999995"/>
    <n v="593.73979999999995"/>
    <x v="6834"/>
  </r>
  <r>
    <s v="Shampoo"/>
    <x v="2"/>
    <s v="GreenLeaf Distributors"/>
    <x v="3"/>
    <x v="1"/>
    <x v="0"/>
    <x v="5"/>
    <x v="1"/>
    <n v="457.69639999999998"/>
    <n v="1051.4361999999999"/>
    <x v="6835"/>
  </r>
  <r>
    <s v="Shampoo"/>
    <x v="2"/>
    <s v="GreenLeaf Distributors"/>
    <x v="3"/>
    <x v="1"/>
    <x v="0"/>
    <x v="5"/>
    <x v="2"/>
    <n v="465.07859999999999"/>
    <n v="1516.5147999999999"/>
    <x v="6836"/>
  </r>
  <r>
    <s v="Shampoo"/>
    <x v="2"/>
    <s v="GreenLeaf Distributors"/>
    <x v="3"/>
    <x v="1"/>
    <x v="1"/>
    <x v="0"/>
    <x v="0"/>
    <n v="466.13319999999999"/>
    <n v="466.13319999999999"/>
    <x v="6837"/>
  </r>
  <r>
    <s v="Shampoo"/>
    <x v="2"/>
    <s v="GreenLeaf Distributors"/>
    <x v="3"/>
    <x v="1"/>
    <x v="1"/>
    <x v="0"/>
    <x v="1"/>
    <n v="437.65899999999999"/>
    <n v="903.79219999999998"/>
    <x v="6838"/>
  </r>
  <r>
    <s v="Shampoo"/>
    <x v="2"/>
    <s v="GreenLeaf Distributors"/>
    <x v="3"/>
    <x v="1"/>
    <x v="1"/>
    <x v="0"/>
    <x v="2"/>
    <n v="614.83180000000004"/>
    <n v="1518.624"/>
    <x v="6839"/>
  </r>
  <r>
    <s v="Shampoo"/>
    <x v="2"/>
    <s v="GreenLeaf Distributors"/>
    <x v="3"/>
    <x v="1"/>
    <x v="1"/>
    <x v="0"/>
    <x v="3"/>
    <n v="286.85120000000001"/>
    <n v="1805.4752000000001"/>
    <x v="6840"/>
  </r>
  <r>
    <s v="Shampoo"/>
    <x v="2"/>
    <s v="GreenLeaf Distributors"/>
    <x v="3"/>
    <x v="1"/>
    <x v="1"/>
    <x v="0"/>
    <x v="4"/>
    <n v="446.0958"/>
    <n v="2251.5709999999999"/>
    <x v="6841"/>
  </r>
  <r>
    <s v="Shampoo"/>
    <x v="2"/>
    <s v="GreenLeaf Distributors"/>
    <x v="3"/>
    <x v="1"/>
    <x v="1"/>
    <x v="0"/>
    <x v="5"/>
    <n v="748.76599999999996"/>
    <n v="3000.337"/>
    <x v="6842"/>
  </r>
  <r>
    <s v="Shampoo"/>
    <x v="2"/>
    <s v="GreenLeaf Distributors"/>
    <x v="3"/>
    <x v="1"/>
    <x v="1"/>
    <x v="0"/>
    <x v="6"/>
    <n v="566.3202"/>
    <n v="3566.6572000000001"/>
    <x v="6843"/>
  </r>
  <r>
    <s v="Shampoo"/>
    <x v="2"/>
    <s v="GreenLeaf Distributors"/>
    <x v="3"/>
    <x v="1"/>
    <x v="1"/>
    <x v="0"/>
    <x v="7"/>
    <n v="1050.3815999999999"/>
    <n v="4617.0388000000003"/>
    <x v="6844"/>
  </r>
  <r>
    <s v="Shampoo"/>
    <x v="2"/>
    <s v="GreenLeaf Distributors"/>
    <x v="3"/>
    <x v="1"/>
    <x v="1"/>
    <x v="0"/>
    <x v="8"/>
    <n v="622.21399999999994"/>
    <n v="5239.2528000000002"/>
    <x v="6845"/>
  </r>
  <r>
    <s v="Shampoo"/>
    <x v="2"/>
    <s v="GreenLeaf Distributors"/>
    <x v="3"/>
    <x v="1"/>
    <x v="1"/>
    <x v="0"/>
    <x v="9"/>
    <n v="492.4982"/>
    <n v="5731.7510000000002"/>
    <x v="6846"/>
  </r>
  <r>
    <s v="Shampoo"/>
    <x v="2"/>
    <s v="GreenLeaf Distributors"/>
    <x v="3"/>
    <x v="1"/>
    <x v="1"/>
    <x v="0"/>
    <x v="10"/>
    <n v="813.09659999999997"/>
    <n v="6544.8476000000001"/>
    <x v="6847"/>
  </r>
  <r>
    <s v="Shampoo"/>
    <x v="2"/>
    <s v="GreenLeaf Distributors"/>
    <x v="3"/>
    <x v="1"/>
    <x v="1"/>
    <x v="0"/>
    <x v="11"/>
    <n v="809.93280000000004"/>
    <n v="7354.7803999999996"/>
    <x v="6848"/>
  </r>
  <r>
    <s v="Shampoo"/>
    <x v="2"/>
    <s v="GreenLeaf Distributors"/>
    <x v="3"/>
    <x v="1"/>
    <x v="1"/>
    <x v="1"/>
    <x v="0"/>
    <n v="795.16840000000002"/>
    <n v="795.16840000000002"/>
    <x v="6849"/>
  </r>
  <r>
    <s v="Shampoo"/>
    <x v="2"/>
    <s v="GreenLeaf Distributors"/>
    <x v="3"/>
    <x v="1"/>
    <x v="1"/>
    <x v="1"/>
    <x v="1"/>
    <n v="645.41520000000003"/>
    <n v="1440.5835999999999"/>
    <x v="6850"/>
  </r>
  <r>
    <s v="Shampoo"/>
    <x v="2"/>
    <s v="GreenLeaf Distributors"/>
    <x v="3"/>
    <x v="1"/>
    <x v="1"/>
    <x v="1"/>
    <x v="2"/>
    <n v="870.04499999999996"/>
    <n v="2310.6286"/>
    <x v="6851"/>
  </r>
  <r>
    <s v="Shampoo"/>
    <x v="2"/>
    <s v="GreenLeaf Distributors"/>
    <x v="3"/>
    <x v="1"/>
    <x v="1"/>
    <x v="1"/>
    <x v="3"/>
    <n v="823.64260000000002"/>
    <n v="3134.2712000000001"/>
    <x v="6852"/>
  </r>
  <r>
    <s v="Shampoo"/>
    <x v="2"/>
    <s v="GreenLeaf Distributors"/>
    <x v="3"/>
    <x v="1"/>
    <x v="1"/>
    <x v="1"/>
    <x v="4"/>
    <n v="1343.5604000000001"/>
    <n v="4477.8316000000004"/>
    <x v="6853"/>
  </r>
  <r>
    <s v="Shampoo"/>
    <x v="2"/>
    <s v="GreenLeaf Distributors"/>
    <x v="3"/>
    <x v="1"/>
    <x v="1"/>
    <x v="1"/>
    <x v="5"/>
    <n v="993.43319999999994"/>
    <n v="5471.2648000000008"/>
    <x v="6854"/>
  </r>
  <r>
    <s v="Shampoo"/>
    <x v="2"/>
    <s v="GreenLeaf Distributors"/>
    <x v="3"/>
    <x v="1"/>
    <x v="1"/>
    <x v="1"/>
    <x v="6"/>
    <n v="1543.9343999999999"/>
    <n v="7015.1992000000009"/>
    <x v="6855"/>
  </r>
  <r>
    <s v="Shampoo"/>
    <x v="2"/>
    <s v="GreenLeaf Distributors"/>
    <x v="3"/>
    <x v="1"/>
    <x v="1"/>
    <x v="1"/>
    <x v="7"/>
    <n v="1138.9680000000001"/>
    <n v="8154.1672000000008"/>
    <x v="6856"/>
  </r>
  <r>
    <s v="Shampoo"/>
    <x v="2"/>
    <s v="GreenLeaf Distributors"/>
    <x v="3"/>
    <x v="1"/>
    <x v="1"/>
    <x v="1"/>
    <x v="8"/>
    <n v="1220.1722"/>
    <n v="9374.3394000000008"/>
    <x v="6857"/>
  </r>
  <r>
    <s v="Shampoo"/>
    <x v="2"/>
    <s v="GreenLeaf Distributors"/>
    <x v="3"/>
    <x v="1"/>
    <x v="1"/>
    <x v="1"/>
    <x v="9"/>
    <n v="1695.7968000000001"/>
    <n v="11070.136200000001"/>
    <x v="6858"/>
  </r>
  <r>
    <s v="Shampoo"/>
    <x v="2"/>
    <s v="GreenLeaf Distributors"/>
    <x v="3"/>
    <x v="1"/>
    <x v="1"/>
    <x v="1"/>
    <x v="10"/>
    <n v="1121.0398"/>
    <n v="12191.176000000001"/>
    <x v="6859"/>
  </r>
  <r>
    <s v="Shampoo"/>
    <x v="2"/>
    <s v="GreenLeaf Distributors"/>
    <x v="3"/>
    <x v="1"/>
    <x v="1"/>
    <x v="1"/>
    <x v="11"/>
    <n v="1199.0801999999999"/>
    <n v="13390.256200000002"/>
    <x v="6860"/>
  </r>
  <r>
    <s v="Shampoo"/>
    <x v="2"/>
    <s v="GreenLeaf Distributors"/>
    <x v="3"/>
    <x v="1"/>
    <x v="1"/>
    <x v="2"/>
    <x v="0"/>
    <n v="1169.5514000000001"/>
    <n v="1169.5514000000001"/>
    <x v="6861"/>
  </r>
  <r>
    <s v="Shampoo"/>
    <x v="2"/>
    <s v="GreenLeaf Distributors"/>
    <x v="3"/>
    <x v="1"/>
    <x v="1"/>
    <x v="2"/>
    <x v="1"/>
    <n v="1096.7839999999999"/>
    <n v="2266.3353999999999"/>
    <x v="6862"/>
  </r>
  <r>
    <s v="Shampoo"/>
    <x v="2"/>
    <s v="GreenLeaf Distributors"/>
    <x v="3"/>
    <x v="1"/>
    <x v="1"/>
    <x v="2"/>
    <x v="2"/>
    <n v="1473.2762"/>
    <n v="3739.6116000000002"/>
    <x v="6863"/>
  </r>
  <r>
    <s v="Shampoo"/>
    <x v="2"/>
    <s v="GreenLeaf Distributors"/>
    <x v="3"/>
    <x v="1"/>
    <x v="1"/>
    <x v="2"/>
    <x v="3"/>
    <n v="1103.1116"/>
    <n v="4842.7232000000004"/>
    <x v="6864"/>
  </r>
  <r>
    <s v="Shampoo"/>
    <x v="2"/>
    <s v="GreenLeaf Distributors"/>
    <x v="3"/>
    <x v="1"/>
    <x v="1"/>
    <x v="2"/>
    <x v="4"/>
    <n v="1106.2754"/>
    <n v="5948.9986000000008"/>
    <x v="6865"/>
  </r>
  <r>
    <s v="Shampoo"/>
    <x v="2"/>
    <s v="GreenLeaf Distributors"/>
    <x v="3"/>
    <x v="1"/>
    <x v="1"/>
    <x v="2"/>
    <x v="5"/>
    <n v="1251.8101999999999"/>
    <n v="7200.8088000000007"/>
    <x v="6866"/>
  </r>
  <r>
    <s v="Shampoo"/>
    <x v="2"/>
    <s v="GreenLeaf Distributors"/>
    <x v="3"/>
    <x v="1"/>
    <x v="1"/>
    <x v="2"/>
    <x v="6"/>
    <n v="1391.0174"/>
    <n v="8591.8262000000013"/>
    <x v="6867"/>
  </r>
  <r>
    <s v="Shampoo"/>
    <x v="2"/>
    <s v="GreenLeaf Distributors"/>
    <x v="3"/>
    <x v="1"/>
    <x v="1"/>
    <x v="2"/>
    <x v="7"/>
    <n v="1267.6292000000001"/>
    <n v="9859.4554000000007"/>
    <x v="6868"/>
  </r>
  <r>
    <s v="Shampoo"/>
    <x v="2"/>
    <s v="GreenLeaf Distributors"/>
    <x v="3"/>
    <x v="1"/>
    <x v="1"/>
    <x v="2"/>
    <x v="8"/>
    <n v="953.35839999999996"/>
    <n v="10812.8138"/>
    <x v="6869"/>
  </r>
  <r>
    <s v="Shampoo"/>
    <x v="2"/>
    <s v="GreenLeaf Distributors"/>
    <x v="3"/>
    <x v="1"/>
    <x v="1"/>
    <x v="2"/>
    <x v="9"/>
    <n v="1306.6494"/>
    <n v="12119.4632"/>
    <x v="6870"/>
  </r>
  <r>
    <s v="Shampoo"/>
    <x v="2"/>
    <s v="GreenLeaf Distributors"/>
    <x v="3"/>
    <x v="1"/>
    <x v="1"/>
    <x v="2"/>
    <x v="10"/>
    <n v="1304.5401999999999"/>
    <n v="13424.0034"/>
    <x v="6871"/>
  </r>
  <r>
    <s v="Shampoo"/>
    <x v="2"/>
    <s v="GreenLeaf Distributors"/>
    <x v="3"/>
    <x v="1"/>
    <x v="1"/>
    <x v="2"/>
    <x v="11"/>
    <n v="1342.5057999999999"/>
    <n v="14766.5092"/>
    <x v="6872"/>
  </r>
  <r>
    <s v="Shampoo"/>
    <x v="2"/>
    <s v="GreenLeaf Distributors"/>
    <x v="3"/>
    <x v="1"/>
    <x v="1"/>
    <x v="3"/>
    <x v="0"/>
    <n v="1233.8820000000001"/>
    <n v="1233.8820000000001"/>
    <x v="6873"/>
  </r>
  <r>
    <s v="Shampoo"/>
    <x v="2"/>
    <s v="GreenLeaf Distributors"/>
    <x v="3"/>
    <x v="1"/>
    <x v="1"/>
    <x v="3"/>
    <x v="1"/>
    <n v="1328.796"/>
    <n v="2562.6779999999999"/>
    <x v="6874"/>
  </r>
  <r>
    <s v="Shampoo"/>
    <x v="2"/>
    <s v="GreenLeaf Distributors"/>
    <x v="3"/>
    <x v="1"/>
    <x v="1"/>
    <x v="3"/>
    <x v="2"/>
    <n v="1656.7765999999999"/>
    <n v="4219.4546"/>
    <x v="6875"/>
  </r>
  <r>
    <s v="Shampoo"/>
    <x v="2"/>
    <s v="GreenLeaf Distributors"/>
    <x v="3"/>
    <x v="1"/>
    <x v="1"/>
    <x v="3"/>
    <x v="3"/>
    <n v="1136.8588"/>
    <n v="5356.3134"/>
    <x v="6876"/>
  </r>
  <r>
    <s v="Shampoo"/>
    <x v="2"/>
    <s v="GreenLeaf Distributors"/>
    <x v="3"/>
    <x v="1"/>
    <x v="1"/>
    <x v="3"/>
    <x v="4"/>
    <n v="1316.1407999999999"/>
    <n v="6672.4542000000001"/>
    <x v="6877"/>
  </r>
  <r>
    <s v="Shampoo"/>
    <x v="2"/>
    <s v="GreenLeaf Distributors"/>
    <x v="3"/>
    <x v="1"/>
    <x v="1"/>
    <x v="3"/>
    <x v="5"/>
    <n v="1527.0608"/>
    <n v="8199.5149999999994"/>
    <x v="6878"/>
  </r>
  <r>
    <s v="Shampoo"/>
    <x v="2"/>
    <s v="GreenLeaf Distributors"/>
    <x v="3"/>
    <x v="1"/>
    <x v="1"/>
    <x v="3"/>
    <x v="6"/>
    <n v="1877.1879999999999"/>
    <n v="10076.703"/>
    <x v="6879"/>
  </r>
  <r>
    <s v="Shampoo"/>
    <x v="2"/>
    <s v="GreenLeaf Distributors"/>
    <x v="3"/>
    <x v="1"/>
    <x v="1"/>
    <x v="3"/>
    <x v="7"/>
    <n v="1121.0398"/>
    <n v="11197.7428"/>
    <x v="6880"/>
  </r>
  <r>
    <s v="Shampoo"/>
    <x v="2"/>
    <s v="GreenLeaf Distributors"/>
    <x v="3"/>
    <x v="1"/>
    <x v="1"/>
    <x v="3"/>
    <x v="8"/>
    <n v="1724.271"/>
    <n v="12922.013800000001"/>
    <x v="6881"/>
  </r>
  <r>
    <s v="Shampoo"/>
    <x v="2"/>
    <s v="GreenLeaf Distributors"/>
    <x v="3"/>
    <x v="1"/>
    <x v="1"/>
    <x v="3"/>
    <x v="9"/>
    <n v="1433.2013999999999"/>
    <n v="14355.215200000001"/>
    <x v="6882"/>
  </r>
  <r>
    <s v="Shampoo"/>
    <x v="2"/>
    <s v="GreenLeaf Distributors"/>
    <x v="3"/>
    <x v="1"/>
    <x v="1"/>
    <x v="3"/>
    <x v="10"/>
    <n v="1300.3217999999999"/>
    <n v="15655.537"/>
    <x v="6883"/>
  </r>
  <r>
    <s v="Shampoo"/>
    <x v="2"/>
    <s v="GreenLeaf Distributors"/>
    <x v="3"/>
    <x v="1"/>
    <x v="1"/>
    <x v="3"/>
    <x v="11"/>
    <n v="1735.8715999999999"/>
    <n v="17391.408599999999"/>
    <x v="6884"/>
  </r>
  <r>
    <s v="Shampoo"/>
    <x v="2"/>
    <s v="GreenLeaf Distributors"/>
    <x v="3"/>
    <x v="1"/>
    <x v="1"/>
    <x v="4"/>
    <x v="0"/>
    <n v="1254.9739999999999"/>
    <n v="1254.9739999999999"/>
    <x v="6885"/>
  </r>
  <r>
    <s v="Shampoo"/>
    <x v="2"/>
    <s v="GreenLeaf Distributors"/>
    <x v="3"/>
    <x v="1"/>
    <x v="1"/>
    <x v="4"/>
    <x v="1"/>
    <n v="1449.0203999999999"/>
    <n v="2703.9943999999996"/>
    <x v="6886"/>
  </r>
  <r>
    <s v="Shampoo"/>
    <x v="2"/>
    <s v="GreenLeaf Distributors"/>
    <x v="3"/>
    <x v="1"/>
    <x v="1"/>
    <x v="4"/>
    <x v="2"/>
    <n v="2247.3526000000002"/>
    <n v="4951.3469999999998"/>
    <x v="6887"/>
  </r>
  <r>
    <s v="Shampoo"/>
    <x v="2"/>
    <s v="GreenLeaf Distributors"/>
    <x v="3"/>
    <x v="1"/>
    <x v="1"/>
    <x v="4"/>
    <x v="3"/>
    <n v="1793.8745999999999"/>
    <n v="6745.2215999999999"/>
    <x v="6888"/>
  </r>
  <r>
    <s v="Shampoo"/>
    <x v="2"/>
    <s v="GreenLeaf Distributors"/>
    <x v="3"/>
    <x v="1"/>
    <x v="1"/>
    <x v="4"/>
    <x v="4"/>
    <n v="2581.6608000000001"/>
    <n v="9326.8824000000004"/>
    <x v="6889"/>
  </r>
  <r>
    <s v="Shampoo"/>
    <x v="2"/>
    <s v="GreenLeaf Distributors"/>
    <x v="3"/>
    <x v="1"/>
    <x v="1"/>
    <x v="4"/>
    <x v="5"/>
    <n v="2091.2718"/>
    <n v="11418.154200000001"/>
    <x v="6890"/>
  </r>
  <r>
    <s v="Shampoo"/>
    <x v="2"/>
    <s v="GreenLeaf Distributors"/>
    <x v="3"/>
    <x v="1"/>
    <x v="1"/>
    <x v="4"/>
    <x v="6"/>
    <n v="2150.3294000000001"/>
    <n v="13568.483600000001"/>
    <x v="6891"/>
  </r>
  <r>
    <s v="Shampoo"/>
    <x v="2"/>
    <s v="GreenLeaf Distributors"/>
    <x v="3"/>
    <x v="1"/>
    <x v="1"/>
    <x v="4"/>
    <x v="7"/>
    <n v="1949.9554000000001"/>
    <n v="15518.439000000002"/>
    <x v="6892"/>
  </r>
  <r>
    <s v="Shampoo"/>
    <x v="2"/>
    <s v="GreenLeaf Distributors"/>
    <x v="3"/>
    <x v="1"/>
    <x v="1"/>
    <x v="4"/>
    <x v="8"/>
    <n v="2508.8933999999999"/>
    <n v="18027.332400000003"/>
    <x v="6893"/>
  </r>
  <r>
    <s v="Shampoo"/>
    <x v="2"/>
    <s v="GreenLeaf Distributors"/>
    <x v="3"/>
    <x v="1"/>
    <x v="1"/>
    <x v="4"/>
    <x v="9"/>
    <n v="2598.5344"/>
    <n v="20625.866800000003"/>
    <x v="6894"/>
  </r>
  <r>
    <s v="Shampoo"/>
    <x v="2"/>
    <s v="GreenLeaf Distributors"/>
    <x v="3"/>
    <x v="1"/>
    <x v="1"/>
    <x v="4"/>
    <x v="10"/>
    <n v="2301.1372000000001"/>
    <n v="22927.004000000004"/>
    <x v="6895"/>
  </r>
  <r>
    <s v="Shampoo"/>
    <x v="2"/>
    <s v="GreenLeaf Distributors"/>
    <x v="3"/>
    <x v="1"/>
    <x v="1"/>
    <x v="4"/>
    <x v="11"/>
    <n v="3297.7341999999999"/>
    <n v="26224.738200000003"/>
    <x v="6896"/>
  </r>
  <r>
    <s v="Shampoo"/>
    <x v="2"/>
    <s v="GreenLeaf Distributors"/>
    <x v="3"/>
    <x v="1"/>
    <x v="1"/>
    <x v="5"/>
    <x v="0"/>
    <n v="3799.7237999999998"/>
    <n v="3799.7237999999998"/>
    <x v="6897"/>
  </r>
  <r>
    <s v="Shampoo"/>
    <x v="2"/>
    <s v="GreenLeaf Distributors"/>
    <x v="3"/>
    <x v="1"/>
    <x v="1"/>
    <x v="5"/>
    <x v="1"/>
    <n v="2926.5149999999999"/>
    <n v="6726.2387999999992"/>
    <x v="6898"/>
  </r>
  <r>
    <s v="Shampoo"/>
    <x v="2"/>
    <s v="GreenLeaf Distributors"/>
    <x v="3"/>
    <x v="1"/>
    <x v="1"/>
    <x v="5"/>
    <x v="2"/>
    <n v="2973.9719999999998"/>
    <n v="9700.2107999999989"/>
    <x v="6899"/>
  </r>
  <r>
    <s v="Shampoo"/>
    <x v="2"/>
    <s v="GreenLeaf Distributors"/>
    <x v="3"/>
    <x v="2"/>
    <x v="0"/>
    <x v="0"/>
    <x v="0"/>
    <n v="111.7876"/>
    <n v="111.7876"/>
    <x v="6900"/>
  </r>
  <r>
    <s v="Shampoo"/>
    <x v="2"/>
    <s v="GreenLeaf Distributors"/>
    <x v="3"/>
    <x v="2"/>
    <x v="0"/>
    <x v="0"/>
    <x v="1"/>
    <n v="72.767399999999995"/>
    <n v="184.55500000000001"/>
    <x v="6901"/>
  </r>
  <r>
    <s v="Shampoo"/>
    <x v="2"/>
    <s v="GreenLeaf Distributors"/>
    <x v="3"/>
    <x v="2"/>
    <x v="0"/>
    <x v="0"/>
    <x v="2"/>
    <n v="104.4054"/>
    <n v="288.96039999999999"/>
    <x v="6902"/>
  </r>
  <r>
    <s v="Shampoo"/>
    <x v="2"/>
    <s v="GreenLeaf Distributors"/>
    <x v="3"/>
    <x v="2"/>
    <x v="0"/>
    <x v="0"/>
    <x v="3"/>
    <n v="199.3194"/>
    <n v="488.27980000000002"/>
    <x v="6903"/>
  </r>
  <r>
    <s v="Shampoo"/>
    <x v="2"/>
    <s v="GreenLeaf Distributors"/>
    <x v="3"/>
    <x v="2"/>
    <x v="0"/>
    <x v="0"/>
    <x v="4"/>
    <n v="31.637999999999998"/>
    <n v="519.91780000000006"/>
    <x v="6904"/>
  </r>
  <r>
    <s v="Shampoo"/>
    <x v="2"/>
    <s v="GreenLeaf Distributors"/>
    <x v="3"/>
    <x v="2"/>
    <x v="0"/>
    <x v="0"/>
    <x v="5"/>
    <n v="142.37100000000001"/>
    <n v="662.28880000000004"/>
    <x v="6905"/>
  </r>
  <r>
    <s v="Shampoo"/>
    <x v="2"/>
    <s v="GreenLeaf Distributors"/>
    <x v="3"/>
    <x v="2"/>
    <x v="0"/>
    <x v="0"/>
    <x v="6"/>
    <n v="130.7704"/>
    <n v="793.05920000000003"/>
    <x v="6906"/>
  </r>
  <r>
    <s v="Shampoo"/>
    <x v="2"/>
    <s v="GreenLeaf Distributors"/>
    <x v="3"/>
    <x v="2"/>
    <x v="0"/>
    <x v="0"/>
    <x v="7"/>
    <n v="124.44279999999999"/>
    <n v="917.50200000000007"/>
    <x v="6907"/>
  </r>
  <r>
    <s v="Shampoo"/>
    <x v="2"/>
    <s v="GreenLeaf Distributors"/>
    <x v="3"/>
    <x v="2"/>
    <x v="0"/>
    <x v="0"/>
    <x v="8"/>
    <n v="127.6066"/>
    <n v="1045.1086"/>
    <x v="6908"/>
  </r>
  <r>
    <s v="Shampoo"/>
    <x v="2"/>
    <s v="GreenLeaf Distributors"/>
    <x v="3"/>
    <x v="2"/>
    <x v="0"/>
    <x v="0"/>
    <x v="9"/>
    <n v="125.4974"/>
    <n v="1170.606"/>
    <x v="6909"/>
  </r>
  <r>
    <s v="Shampoo"/>
    <x v="2"/>
    <s v="GreenLeaf Distributors"/>
    <x v="3"/>
    <x v="2"/>
    <x v="0"/>
    <x v="0"/>
    <x v="10"/>
    <n v="165.57220000000001"/>
    <n v="1336.1782000000001"/>
    <x v="6910"/>
  </r>
  <r>
    <s v="Shampoo"/>
    <x v="2"/>
    <s v="GreenLeaf Distributors"/>
    <x v="3"/>
    <x v="2"/>
    <x v="0"/>
    <x v="0"/>
    <x v="11"/>
    <n v="136.04339999999999"/>
    <n v="1472.2216000000001"/>
    <x v="6911"/>
  </r>
  <r>
    <s v="Shampoo"/>
    <x v="2"/>
    <s v="GreenLeaf Distributors"/>
    <x v="3"/>
    <x v="2"/>
    <x v="0"/>
    <x v="1"/>
    <x v="0"/>
    <n v="137.09799999999998"/>
    <n v="137.09799999999998"/>
    <x v="6912"/>
  </r>
  <r>
    <s v="Shampoo"/>
    <x v="2"/>
    <s v="GreenLeaf Distributors"/>
    <x v="3"/>
    <x v="2"/>
    <x v="0"/>
    <x v="1"/>
    <x v="1"/>
    <n v="176.1182"/>
    <n v="313.21619999999996"/>
    <x v="6913"/>
  </r>
  <r>
    <s v="Shampoo"/>
    <x v="2"/>
    <s v="GreenLeaf Distributors"/>
    <x v="3"/>
    <x v="2"/>
    <x v="0"/>
    <x v="1"/>
    <x v="2"/>
    <n v="156.08080000000001"/>
    <n v="469.29699999999997"/>
    <x v="6914"/>
  </r>
  <r>
    <s v="Shampoo"/>
    <x v="2"/>
    <s v="GreenLeaf Distributors"/>
    <x v="3"/>
    <x v="2"/>
    <x v="0"/>
    <x v="1"/>
    <x v="3"/>
    <n v="147.64400000000001"/>
    <n v="616.94100000000003"/>
    <x v="6915"/>
  </r>
  <r>
    <s v="Shampoo"/>
    <x v="2"/>
    <s v="GreenLeaf Distributors"/>
    <x v="3"/>
    <x v="2"/>
    <x v="0"/>
    <x v="1"/>
    <x v="4"/>
    <n v="170.84520000000001"/>
    <n v="787.78620000000001"/>
    <x v="6916"/>
  </r>
  <r>
    <s v="Shampoo"/>
    <x v="2"/>
    <s v="GreenLeaf Distributors"/>
    <x v="3"/>
    <x v="2"/>
    <x v="0"/>
    <x v="1"/>
    <x v="5"/>
    <n v="137.09799999999998"/>
    <n v="924.88419999999996"/>
    <x v="6917"/>
  </r>
  <r>
    <s v="Shampoo"/>
    <x v="2"/>
    <s v="GreenLeaf Distributors"/>
    <x v="3"/>
    <x v="2"/>
    <x v="0"/>
    <x v="1"/>
    <x v="6"/>
    <n v="143.4256"/>
    <n v="1068.3098"/>
    <x v="6918"/>
  </r>
  <r>
    <s v="Shampoo"/>
    <x v="2"/>
    <s v="GreenLeaf Distributors"/>
    <x v="3"/>
    <x v="2"/>
    <x v="0"/>
    <x v="1"/>
    <x v="7"/>
    <n v="180.3366"/>
    <n v="1248.6464000000001"/>
    <x v="6919"/>
  </r>
  <r>
    <s v="Shampoo"/>
    <x v="2"/>
    <s v="GreenLeaf Distributors"/>
    <x v="3"/>
    <x v="2"/>
    <x v="0"/>
    <x v="1"/>
    <x v="8"/>
    <n v="102.2962"/>
    <n v="1350.9426000000001"/>
    <x v="6920"/>
  </r>
  <r>
    <s v="Shampoo"/>
    <x v="2"/>
    <s v="GreenLeaf Distributors"/>
    <x v="3"/>
    <x v="2"/>
    <x v="0"/>
    <x v="1"/>
    <x v="9"/>
    <n v="201.42859999999999"/>
    <n v="1552.3712"/>
    <x v="6921"/>
  </r>
  <r>
    <s v="Shampoo"/>
    <x v="2"/>
    <s v="GreenLeaf Distributors"/>
    <x v="3"/>
    <x v="2"/>
    <x v="0"/>
    <x v="1"/>
    <x v="10"/>
    <n v="165.57220000000001"/>
    <n v="1717.9434000000001"/>
    <x v="6921"/>
  </r>
  <r>
    <s v="Shampoo"/>
    <x v="2"/>
    <s v="GreenLeaf Distributors"/>
    <x v="3"/>
    <x v="2"/>
    <x v="0"/>
    <x v="1"/>
    <x v="11"/>
    <n v="185.6096"/>
    <n v="1903.5530000000001"/>
    <x v="6922"/>
  </r>
  <r>
    <s v="Shampoo"/>
    <x v="2"/>
    <s v="GreenLeaf Distributors"/>
    <x v="3"/>
    <x v="2"/>
    <x v="0"/>
    <x v="2"/>
    <x v="0"/>
    <n v="166.6268"/>
    <n v="166.6268"/>
    <x v="6923"/>
  </r>
  <r>
    <s v="Shampoo"/>
    <x v="2"/>
    <s v="GreenLeaf Distributors"/>
    <x v="3"/>
    <x v="2"/>
    <x v="0"/>
    <x v="2"/>
    <x v="1"/>
    <n v="112.84219999999999"/>
    <n v="279.46899999999999"/>
    <x v="6924"/>
  </r>
  <r>
    <s v="Shampoo"/>
    <x v="2"/>
    <s v="GreenLeaf Distributors"/>
    <x v="3"/>
    <x v="2"/>
    <x v="0"/>
    <x v="2"/>
    <x v="2"/>
    <n v="156.08080000000001"/>
    <n v="435.5498"/>
    <x v="6924"/>
  </r>
  <r>
    <s v="Shampoo"/>
    <x v="2"/>
    <s v="GreenLeaf Distributors"/>
    <x v="3"/>
    <x v="2"/>
    <x v="0"/>
    <x v="2"/>
    <x v="3"/>
    <n v="109.6784"/>
    <n v="545.22820000000002"/>
    <x v="6925"/>
  </r>
  <r>
    <s v="Shampoo"/>
    <x v="2"/>
    <s v="GreenLeaf Distributors"/>
    <x v="3"/>
    <x v="2"/>
    <x v="0"/>
    <x v="2"/>
    <x v="4"/>
    <n v="109.6784"/>
    <n v="654.90660000000003"/>
    <x v="6926"/>
  </r>
  <r>
    <s v="Shampoo"/>
    <x v="2"/>
    <s v="GreenLeaf Distributors"/>
    <x v="3"/>
    <x v="2"/>
    <x v="0"/>
    <x v="2"/>
    <x v="5"/>
    <n v="148.6986"/>
    <n v="803.60519999999997"/>
    <x v="6927"/>
  </r>
  <r>
    <s v="Shampoo"/>
    <x v="2"/>
    <s v="GreenLeaf Distributors"/>
    <x v="3"/>
    <x v="2"/>
    <x v="0"/>
    <x v="2"/>
    <x v="6"/>
    <n v="150.80779999999999"/>
    <n v="954.41300000000001"/>
    <x v="6928"/>
  </r>
  <r>
    <s v="Shampoo"/>
    <x v="2"/>
    <s v="GreenLeaf Distributors"/>
    <x v="3"/>
    <x v="2"/>
    <x v="0"/>
    <x v="2"/>
    <x v="7"/>
    <n v="107.5692"/>
    <n v="1061.9821999999999"/>
    <x v="6648"/>
  </r>
  <r>
    <s v="Shampoo"/>
    <x v="2"/>
    <s v="GreenLeaf Distributors"/>
    <x v="3"/>
    <x v="2"/>
    <x v="0"/>
    <x v="2"/>
    <x v="8"/>
    <n v="140.26179999999999"/>
    <n v="1202.2439999999999"/>
    <x v="6929"/>
  </r>
  <r>
    <s v="Shampoo"/>
    <x v="2"/>
    <s v="GreenLeaf Distributors"/>
    <x v="3"/>
    <x v="2"/>
    <x v="0"/>
    <x v="2"/>
    <x v="9"/>
    <n v="146.58939999999998"/>
    <n v="1348.8334"/>
    <x v="6930"/>
  </r>
  <r>
    <s v="Shampoo"/>
    <x v="2"/>
    <s v="GreenLeaf Distributors"/>
    <x v="3"/>
    <x v="2"/>
    <x v="0"/>
    <x v="2"/>
    <x v="10"/>
    <n v="76.985799999999998"/>
    <n v="1425.8191999999999"/>
    <x v="6931"/>
  </r>
  <r>
    <s v="Shampoo"/>
    <x v="2"/>
    <s v="GreenLeaf Distributors"/>
    <x v="3"/>
    <x v="2"/>
    <x v="0"/>
    <x v="2"/>
    <x v="11"/>
    <n v="151.86240000000001"/>
    <n v="1577.6815999999999"/>
    <x v="6932"/>
  </r>
  <r>
    <s v="Shampoo"/>
    <x v="2"/>
    <s v="GreenLeaf Distributors"/>
    <x v="3"/>
    <x v="2"/>
    <x v="0"/>
    <x v="3"/>
    <x v="0"/>
    <n v="109.6784"/>
    <n v="109.6784"/>
    <x v="6933"/>
  </r>
  <r>
    <s v="Shampoo"/>
    <x v="2"/>
    <s v="GreenLeaf Distributors"/>
    <x v="3"/>
    <x v="2"/>
    <x v="0"/>
    <x v="3"/>
    <x v="1"/>
    <n v="178.22739999999999"/>
    <n v="287.9058"/>
    <x v="6934"/>
  </r>
  <r>
    <s v="Shampoo"/>
    <x v="2"/>
    <s v="GreenLeaf Distributors"/>
    <x v="3"/>
    <x v="2"/>
    <x v="0"/>
    <x v="3"/>
    <x v="2"/>
    <n v="151.86240000000001"/>
    <n v="439.76819999999998"/>
    <x v="6935"/>
  </r>
  <r>
    <s v="Shampoo"/>
    <x v="2"/>
    <s v="GreenLeaf Distributors"/>
    <x v="3"/>
    <x v="2"/>
    <x v="0"/>
    <x v="3"/>
    <x v="3"/>
    <n v="147.64400000000001"/>
    <n v="587.41219999999998"/>
    <x v="6936"/>
  </r>
  <r>
    <s v="Shampoo"/>
    <x v="2"/>
    <s v="GreenLeaf Distributors"/>
    <x v="3"/>
    <x v="2"/>
    <x v="0"/>
    <x v="3"/>
    <x v="4"/>
    <n v="91.750199999999992"/>
    <n v="679.16239999999993"/>
    <x v="6937"/>
  </r>
  <r>
    <s v="Shampoo"/>
    <x v="2"/>
    <s v="GreenLeaf Distributors"/>
    <x v="3"/>
    <x v="2"/>
    <x v="0"/>
    <x v="3"/>
    <x v="5"/>
    <n v="146.58939999999998"/>
    <n v="825.75179999999989"/>
    <x v="6938"/>
  </r>
  <r>
    <s v="Shampoo"/>
    <x v="2"/>
    <s v="GreenLeaf Distributors"/>
    <x v="3"/>
    <x v="2"/>
    <x v="0"/>
    <x v="3"/>
    <x v="6"/>
    <n v="116.006"/>
    <n v="941.75779999999986"/>
    <x v="6939"/>
  </r>
  <r>
    <s v="Shampoo"/>
    <x v="2"/>
    <s v="GreenLeaf Distributors"/>
    <x v="3"/>
    <x v="2"/>
    <x v="0"/>
    <x v="3"/>
    <x v="7"/>
    <n v="118.1152"/>
    <n v="1059.8729999999998"/>
    <x v="6940"/>
  </r>
  <r>
    <s v="Shampoo"/>
    <x v="2"/>
    <s v="GreenLeaf Distributors"/>
    <x v="3"/>
    <x v="2"/>
    <x v="0"/>
    <x v="3"/>
    <x v="8"/>
    <n v="92.8048"/>
    <n v="1152.6777999999999"/>
    <x v="6941"/>
  </r>
  <r>
    <s v="Shampoo"/>
    <x v="2"/>
    <s v="GreenLeaf Distributors"/>
    <x v="3"/>
    <x v="2"/>
    <x v="0"/>
    <x v="3"/>
    <x v="9"/>
    <n v="198.26480000000001"/>
    <n v="1350.9425999999999"/>
    <x v="6942"/>
  </r>
  <r>
    <s v="Shampoo"/>
    <x v="2"/>
    <s v="GreenLeaf Distributors"/>
    <x v="3"/>
    <x v="2"/>
    <x v="0"/>
    <x v="3"/>
    <x v="10"/>
    <n v="144.4802"/>
    <n v="1495.4227999999998"/>
    <x v="6943"/>
  </r>
  <r>
    <s v="Shampoo"/>
    <x v="2"/>
    <s v="GreenLeaf Distributors"/>
    <x v="3"/>
    <x v="2"/>
    <x v="0"/>
    <x v="3"/>
    <x v="11"/>
    <n v="156.08080000000001"/>
    <n v="1651.5035999999998"/>
    <x v="6944"/>
  </r>
  <r>
    <s v="Shampoo"/>
    <x v="2"/>
    <s v="GreenLeaf Distributors"/>
    <x v="3"/>
    <x v="2"/>
    <x v="0"/>
    <x v="4"/>
    <x v="0"/>
    <n v="97.023200000000003"/>
    <n v="97.023200000000003"/>
    <x v="6945"/>
  </r>
  <r>
    <s v="Shampoo"/>
    <x v="2"/>
    <s v="GreenLeaf Distributors"/>
    <x v="3"/>
    <x v="2"/>
    <x v="0"/>
    <x v="4"/>
    <x v="1"/>
    <n v="121.279"/>
    <n v="218.3022"/>
    <x v="6946"/>
  </r>
  <r>
    <s v="Shampoo"/>
    <x v="2"/>
    <s v="GreenLeaf Distributors"/>
    <x v="3"/>
    <x v="2"/>
    <x v="0"/>
    <x v="4"/>
    <x v="2"/>
    <n v="179.28200000000001"/>
    <n v="397.58420000000001"/>
    <x v="6947"/>
  </r>
  <r>
    <s v="Shampoo"/>
    <x v="2"/>
    <s v="GreenLeaf Distributors"/>
    <x v="3"/>
    <x v="2"/>
    <x v="0"/>
    <x v="4"/>
    <x v="3"/>
    <n v="176.1182"/>
    <n v="573.70240000000001"/>
    <x v="6948"/>
  </r>
  <r>
    <s v="Shampoo"/>
    <x v="2"/>
    <s v="GreenLeaf Distributors"/>
    <x v="3"/>
    <x v="2"/>
    <x v="0"/>
    <x v="4"/>
    <x v="4"/>
    <n v="226.739"/>
    <n v="800.44140000000004"/>
    <x v="6949"/>
  </r>
  <r>
    <s v="Shampoo"/>
    <x v="2"/>
    <s v="GreenLeaf Distributors"/>
    <x v="3"/>
    <x v="2"/>
    <x v="0"/>
    <x v="4"/>
    <x v="5"/>
    <n v="177.1728"/>
    <n v="977.61419999999998"/>
    <x v="6919"/>
  </r>
  <r>
    <s v="Shampoo"/>
    <x v="2"/>
    <s v="GreenLeaf Distributors"/>
    <x v="3"/>
    <x v="2"/>
    <x v="0"/>
    <x v="4"/>
    <x v="6"/>
    <n v="184.55500000000001"/>
    <n v="1162.1692"/>
    <x v="6950"/>
  </r>
  <r>
    <s v="Shampoo"/>
    <x v="2"/>
    <s v="GreenLeaf Distributors"/>
    <x v="3"/>
    <x v="2"/>
    <x v="0"/>
    <x v="4"/>
    <x v="7"/>
    <n v="179.28200000000001"/>
    <n v="1341.4512"/>
    <x v="6951"/>
  </r>
  <r>
    <s v="Shampoo"/>
    <x v="2"/>
    <s v="GreenLeaf Distributors"/>
    <x v="3"/>
    <x v="2"/>
    <x v="0"/>
    <x v="4"/>
    <x v="8"/>
    <n v="168.73599999999999"/>
    <n v="1510.1871999999998"/>
    <x v="6952"/>
  </r>
  <r>
    <s v="Shampoo"/>
    <x v="2"/>
    <s v="GreenLeaf Distributors"/>
    <x v="3"/>
    <x v="2"/>
    <x v="0"/>
    <x v="4"/>
    <x v="9"/>
    <n v="187.71879999999999"/>
    <n v="1697.9059999999999"/>
    <x v="6953"/>
  </r>
  <r>
    <s v="Shampoo"/>
    <x v="2"/>
    <s v="GreenLeaf Distributors"/>
    <x v="3"/>
    <x v="2"/>
    <x v="0"/>
    <x v="4"/>
    <x v="10"/>
    <n v="258.37700000000001"/>
    <n v="1956.2829999999999"/>
    <x v="6954"/>
  </r>
  <r>
    <s v="Shampoo"/>
    <x v="2"/>
    <s v="GreenLeaf Distributors"/>
    <x v="3"/>
    <x v="2"/>
    <x v="0"/>
    <x v="4"/>
    <x v="11"/>
    <n v="205.64699999999999"/>
    <n v="2161.9299999999998"/>
    <x v="6955"/>
  </r>
  <r>
    <s v="Shampoo"/>
    <x v="2"/>
    <s v="GreenLeaf Distributors"/>
    <x v="3"/>
    <x v="2"/>
    <x v="0"/>
    <x v="5"/>
    <x v="0"/>
    <n v="285.79660000000001"/>
    <n v="285.79660000000001"/>
    <x v="6956"/>
  </r>
  <r>
    <s v="Shampoo"/>
    <x v="2"/>
    <s v="GreenLeaf Distributors"/>
    <x v="3"/>
    <x v="2"/>
    <x v="0"/>
    <x v="5"/>
    <x v="1"/>
    <n v="245.7218"/>
    <n v="531.51840000000004"/>
    <x v="6957"/>
  </r>
  <r>
    <s v="Shampoo"/>
    <x v="2"/>
    <s v="GreenLeaf Distributors"/>
    <x v="3"/>
    <x v="2"/>
    <x v="0"/>
    <x v="5"/>
    <x v="2"/>
    <n v="299.50639999999999"/>
    <n v="831.02480000000003"/>
    <x v="6958"/>
  </r>
  <r>
    <s v="Shampoo"/>
    <x v="2"/>
    <s v="GreenLeaf Distributors"/>
    <x v="3"/>
    <x v="2"/>
    <x v="1"/>
    <x v="0"/>
    <x v="0"/>
    <n v="664.39800000000002"/>
    <n v="664.39800000000002"/>
    <x v="6959"/>
  </r>
  <r>
    <s v="Shampoo"/>
    <x v="2"/>
    <s v="GreenLeaf Distributors"/>
    <x v="3"/>
    <x v="2"/>
    <x v="1"/>
    <x v="0"/>
    <x v="1"/>
    <n v="431.33139999999997"/>
    <n v="1095.7293999999999"/>
    <x v="6960"/>
  </r>
  <r>
    <s v="Shampoo"/>
    <x v="2"/>
    <s v="GreenLeaf Distributors"/>
    <x v="3"/>
    <x v="2"/>
    <x v="1"/>
    <x v="0"/>
    <x v="2"/>
    <n v="624.32320000000004"/>
    <n v="1720.0526"/>
    <x v="6961"/>
  </r>
  <r>
    <s v="Shampoo"/>
    <x v="2"/>
    <s v="GreenLeaf Distributors"/>
    <x v="3"/>
    <x v="2"/>
    <x v="1"/>
    <x v="0"/>
    <x v="3"/>
    <n v="1184.3158000000001"/>
    <n v="2904.3684000000003"/>
    <x v="6962"/>
  </r>
  <r>
    <s v="Shampoo"/>
    <x v="2"/>
    <s v="GreenLeaf Distributors"/>
    <x v="3"/>
    <x v="2"/>
    <x v="1"/>
    <x v="0"/>
    <x v="4"/>
    <n v="190.8826"/>
    <n v="3095.2510000000002"/>
    <x v="6963"/>
  </r>
  <r>
    <s v="Shampoo"/>
    <x v="2"/>
    <s v="GreenLeaf Distributors"/>
    <x v="3"/>
    <x v="2"/>
    <x v="1"/>
    <x v="0"/>
    <x v="5"/>
    <n v="844.7346"/>
    <n v="3939.9856"/>
    <x v="6964"/>
  </r>
  <r>
    <s v="Shampoo"/>
    <x v="2"/>
    <s v="GreenLeaf Distributors"/>
    <x v="3"/>
    <x v="2"/>
    <x v="1"/>
    <x v="0"/>
    <x v="6"/>
    <n v="780.404"/>
    <n v="4720.3896000000004"/>
    <x v="6965"/>
  </r>
  <r>
    <s v="Shampoo"/>
    <x v="2"/>
    <s v="GreenLeaf Distributors"/>
    <x v="3"/>
    <x v="2"/>
    <x v="1"/>
    <x v="0"/>
    <x v="7"/>
    <n v="742.4384"/>
    <n v="5462.8280000000004"/>
    <x v="6966"/>
  </r>
  <r>
    <s v="Shampoo"/>
    <x v="2"/>
    <s v="GreenLeaf Distributors"/>
    <x v="3"/>
    <x v="2"/>
    <x v="1"/>
    <x v="0"/>
    <x v="8"/>
    <n v="761.4212"/>
    <n v="6224.2492000000002"/>
    <x v="6967"/>
  </r>
  <r>
    <s v="Shampoo"/>
    <x v="2"/>
    <s v="GreenLeaf Distributors"/>
    <x v="3"/>
    <x v="2"/>
    <x v="1"/>
    <x v="0"/>
    <x v="9"/>
    <n v="747.71140000000003"/>
    <n v="6971.9606000000003"/>
    <x v="6968"/>
  </r>
  <r>
    <s v="Shampoo"/>
    <x v="2"/>
    <s v="GreenLeaf Distributors"/>
    <x v="3"/>
    <x v="2"/>
    <x v="1"/>
    <x v="0"/>
    <x v="10"/>
    <n v="987.10559999999998"/>
    <n v="7959.0662000000002"/>
    <x v="6969"/>
  </r>
  <r>
    <s v="Shampoo"/>
    <x v="2"/>
    <s v="GreenLeaf Distributors"/>
    <x v="3"/>
    <x v="2"/>
    <x v="1"/>
    <x v="0"/>
    <x v="11"/>
    <n v="808.87819999999999"/>
    <n v="8767.9444000000003"/>
    <x v="6970"/>
  </r>
  <r>
    <s v="Shampoo"/>
    <x v="2"/>
    <s v="GreenLeaf Distributors"/>
    <x v="3"/>
    <x v="2"/>
    <x v="1"/>
    <x v="1"/>
    <x v="0"/>
    <n v="816.2604"/>
    <n v="816.2604"/>
    <x v="6971"/>
  </r>
  <r>
    <s v="Shampoo"/>
    <x v="2"/>
    <s v="GreenLeaf Distributors"/>
    <x v="3"/>
    <x v="2"/>
    <x v="1"/>
    <x v="1"/>
    <x v="1"/>
    <n v="1047.2177999999999"/>
    <n v="1863.4782"/>
    <x v="6972"/>
  </r>
  <r>
    <s v="Shampoo"/>
    <x v="2"/>
    <s v="GreenLeaf Distributors"/>
    <x v="3"/>
    <x v="2"/>
    <x v="1"/>
    <x v="1"/>
    <x v="2"/>
    <n v="926.99339999999995"/>
    <n v="2790.4715999999999"/>
    <x v="6973"/>
  </r>
  <r>
    <s v="Shampoo"/>
    <x v="2"/>
    <s v="GreenLeaf Distributors"/>
    <x v="3"/>
    <x v="2"/>
    <x v="1"/>
    <x v="1"/>
    <x v="3"/>
    <n v="878.48180000000002"/>
    <n v="3668.9533999999999"/>
    <x v="6974"/>
  </r>
  <r>
    <s v="Shampoo"/>
    <x v="2"/>
    <s v="GreenLeaf Distributors"/>
    <x v="3"/>
    <x v="2"/>
    <x v="1"/>
    <x v="1"/>
    <x v="4"/>
    <n v="1018.7436"/>
    <n v="4687.6970000000001"/>
    <x v="6975"/>
  </r>
  <r>
    <s v="Shampoo"/>
    <x v="2"/>
    <s v="GreenLeaf Distributors"/>
    <x v="3"/>
    <x v="2"/>
    <x v="1"/>
    <x v="1"/>
    <x v="5"/>
    <n v="818.36959999999999"/>
    <n v="5506.0666000000001"/>
    <x v="6976"/>
  </r>
  <r>
    <s v="Shampoo"/>
    <x v="2"/>
    <s v="GreenLeaf Distributors"/>
    <x v="3"/>
    <x v="2"/>
    <x v="1"/>
    <x v="1"/>
    <x v="6"/>
    <n v="851.06219999999996"/>
    <n v="6357.1288000000004"/>
    <x v="6977"/>
  </r>
  <r>
    <s v="Shampoo"/>
    <x v="2"/>
    <s v="GreenLeaf Distributors"/>
    <x v="3"/>
    <x v="2"/>
    <x v="1"/>
    <x v="1"/>
    <x v="7"/>
    <n v="1070.4189999999999"/>
    <n v="7427.5478000000003"/>
    <x v="6978"/>
  </r>
  <r>
    <s v="Shampoo"/>
    <x v="2"/>
    <s v="GreenLeaf Distributors"/>
    <x v="3"/>
    <x v="2"/>
    <x v="1"/>
    <x v="1"/>
    <x v="8"/>
    <n v="609.55880000000002"/>
    <n v="8037.1066000000001"/>
    <x v="6979"/>
  </r>
  <r>
    <s v="Shampoo"/>
    <x v="2"/>
    <s v="GreenLeaf Distributors"/>
    <x v="3"/>
    <x v="2"/>
    <x v="1"/>
    <x v="1"/>
    <x v="9"/>
    <n v="1200.1348"/>
    <n v="9237.2414000000008"/>
    <x v="6980"/>
  </r>
  <r>
    <s v="Shampoo"/>
    <x v="2"/>
    <s v="GreenLeaf Distributors"/>
    <x v="3"/>
    <x v="2"/>
    <x v="1"/>
    <x v="1"/>
    <x v="10"/>
    <n v="982.88720000000001"/>
    <n v="10220.1286"/>
    <x v="6981"/>
  </r>
  <r>
    <s v="Shampoo"/>
    <x v="2"/>
    <s v="GreenLeaf Distributors"/>
    <x v="3"/>
    <x v="2"/>
    <x v="1"/>
    <x v="1"/>
    <x v="11"/>
    <n v="1106.2754"/>
    <n v="11326.404"/>
    <x v="6982"/>
  </r>
  <r>
    <s v="Shampoo"/>
    <x v="2"/>
    <s v="GreenLeaf Distributors"/>
    <x v="3"/>
    <x v="2"/>
    <x v="1"/>
    <x v="2"/>
    <x v="0"/>
    <n v="991.32399999999996"/>
    <n v="991.32399999999996"/>
    <x v="6983"/>
  </r>
  <r>
    <s v="Shampoo"/>
    <x v="2"/>
    <s v="GreenLeaf Distributors"/>
    <x v="3"/>
    <x v="2"/>
    <x v="1"/>
    <x v="2"/>
    <x v="1"/>
    <n v="674.94399999999996"/>
    <n v="1666.268"/>
    <x v="6984"/>
  </r>
  <r>
    <s v="Shampoo"/>
    <x v="2"/>
    <s v="GreenLeaf Distributors"/>
    <x v="3"/>
    <x v="2"/>
    <x v="1"/>
    <x v="2"/>
    <x v="2"/>
    <n v="930.15719999999999"/>
    <n v="2596.4252000000001"/>
    <x v="6985"/>
  </r>
  <r>
    <s v="Shampoo"/>
    <x v="2"/>
    <s v="GreenLeaf Distributors"/>
    <x v="3"/>
    <x v="2"/>
    <x v="1"/>
    <x v="2"/>
    <x v="3"/>
    <n v="654.90660000000003"/>
    <n v="3251.3317999999999"/>
    <x v="6986"/>
  </r>
  <r>
    <s v="Shampoo"/>
    <x v="2"/>
    <s v="GreenLeaf Distributors"/>
    <x v="3"/>
    <x v="2"/>
    <x v="1"/>
    <x v="2"/>
    <x v="4"/>
    <n v="651.74279999999999"/>
    <n v="3903.0745999999999"/>
    <x v="6987"/>
  </r>
  <r>
    <s v="Shampoo"/>
    <x v="2"/>
    <s v="GreenLeaf Distributors"/>
    <x v="3"/>
    <x v="2"/>
    <x v="1"/>
    <x v="2"/>
    <x v="5"/>
    <n v="883.75479999999993"/>
    <n v="4786.8293999999996"/>
    <x v="6988"/>
  </r>
  <r>
    <s v="Shampoo"/>
    <x v="2"/>
    <s v="GreenLeaf Distributors"/>
    <x v="3"/>
    <x v="2"/>
    <x v="1"/>
    <x v="2"/>
    <x v="6"/>
    <n v="899.57380000000001"/>
    <n v="5686.4031999999997"/>
    <x v="6989"/>
  </r>
  <r>
    <s v="Shampoo"/>
    <x v="2"/>
    <s v="GreenLeaf Distributors"/>
    <x v="3"/>
    <x v="2"/>
    <x v="1"/>
    <x v="2"/>
    <x v="7"/>
    <n v="639.08759999999995"/>
    <n v="6325.4907999999996"/>
    <x v="6990"/>
  </r>
  <r>
    <s v="Shampoo"/>
    <x v="2"/>
    <s v="GreenLeaf Distributors"/>
    <x v="3"/>
    <x v="2"/>
    <x v="1"/>
    <x v="2"/>
    <x v="8"/>
    <n v="834.18859999999995"/>
    <n v="7159.6793999999991"/>
    <x v="6991"/>
  </r>
  <r>
    <s v="Shampoo"/>
    <x v="2"/>
    <s v="GreenLeaf Distributors"/>
    <x v="3"/>
    <x v="2"/>
    <x v="1"/>
    <x v="2"/>
    <x v="9"/>
    <n v="870.04499999999996"/>
    <n v="8029.7243999999992"/>
    <x v="6992"/>
  </r>
  <r>
    <s v="Shampoo"/>
    <x v="2"/>
    <s v="GreenLeaf Distributors"/>
    <x v="3"/>
    <x v="2"/>
    <x v="1"/>
    <x v="2"/>
    <x v="10"/>
    <n v="456.64179999999999"/>
    <n v="8486.3661999999986"/>
    <x v="6993"/>
  </r>
  <r>
    <s v="Shampoo"/>
    <x v="2"/>
    <s v="GreenLeaf Distributors"/>
    <x v="3"/>
    <x v="2"/>
    <x v="1"/>
    <x v="2"/>
    <x v="11"/>
    <n v="904.84680000000003"/>
    <n v="9391.2129999999979"/>
    <x v="6994"/>
  </r>
  <r>
    <s v="Shampoo"/>
    <x v="2"/>
    <s v="GreenLeaf Distributors"/>
    <x v="3"/>
    <x v="2"/>
    <x v="1"/>
    <x v="3"/>
    <x v="0"/>
    <n v="654.90660000000003"/>
    <n v="654.90660000000003"/>
    <x v="6995"/>
  </r>
  <r>
    <s v="Shampoo"/>
    <x v="2"/>
    <s v="GreenLeaf Distributors"/>
    <x v="3"/>
    <x v="2"/>
    <x v="1"/>
    <x v="3"/>
    <x v="1"/>
    <n v="1058.8183999999999"/>
    <n v="1713.7249999999999"/>
    <x v="6996"/>
  </r>
  <r>
    <s v="Shampoo"/>
    <x v="2"/>
    <s v="GreenLeaf Distributors"/>
    <x v="3"/>
    <x v="2"/>
    <x v="1"/>
    <x v="3"/>
    <x v="2"/>
    <n v="903.79219999999998"/>
    <n v="2617.5171999999998"/>
    <x v="6997"/>
  </r>
  <r>
    <s v="Shampoo"/>
    <x v="2"/>
    <s v="GreenLeaf Distributors"/>
    <x v="3"/>
    <x v="2"/>
    <x v="1"/>
    <x v="3"/>
    <x v="3"/>
    <n v="880.59100000000001"/>
    <n v="3498.1081999999997"/>
    <x v="6998"/>
  </r>
  <r>
    <s v="Shampoo"/>
    <x v="2"/>
    <s v="GreenLeaf Distributors"/>
    <x v="3"/>
    <x v="2"/>
    <x v="1"/>
    <x v="3"/>
    <x v="4"/>
    <n v="545.22820000000002"/>
    <n v="4043.3363999999997"/>
    <x v="6999"/>
  </r>
  <r>
    <s v="Shampoo"/>
    <x v="2"/>
    <s v="GreenLeaf Distributors"/>
    <x v="3"/>
    <x v="2"/>
    <x v="1"/>
    <x v="3"/>
    <x v="5"/>
    <n v="874.26339999999993"/>
    <n v="4917.5998"/>
    <x v="7000"/>
  </r>
  <r>
    <s v="Shampoo"/>
    <x v="2"/>
    <s v="GreenLeaf Distributors"/>
    <x v="3"/>
    <x v="2"/>
    <x v="1"/>
    <x v="3"/>
    <x v="6"/>
    <n v="698.14519999999993"/>
    <n v="5615.7449999999999"/>
    <x v="7001"/>
  </r>
  <r>
    <s v="Shampoo"/>
    <x v="2"/>
    <s v="GreenLeaf Distributors"/>
    <x v="3"/>
    <x v="2"/>
    <x v="1"/>
    <x v="3"/>
    <x v="7"/>
    <n v="709.74580000000003"/>
    <n v="6325.4907999999996"/>
    <x v="7002"/>
  </r>
  <r>
    <s v="Shampoo"/>
    <x v="2"/>
    <s v="GreenLeaf Distributors"/>
    <x v="3"/>
    <x v="2"/>
    <x v="1"/>
    <x v="3"/>
    <x v="8"/>
    <n v="556.8288"/>
    <n v="6882.3195999999998"/>
    <x v="7003"/>
  </r>
  <r>
    <s v="Shampoo"/>
    <x v="2"/>
    <s v="GreenLeaf Distributors"/>
    <x v="3"/>
    <x v="2"/>
    <x v="1"/>
    <x v="3"/>
    <x v="9"/>
    <n v="1186.425"/>
    <n v="8068.7446"/>
    <x v="7004"/>
  </r>
  <r>
    <s v="Shampoo"/>
    <x v="2"/>
    <s v="GreenLeaf Distributors"/>
    <x v="3"/>
    <x v="2"/>
    <x v="1"/>
    <x v="3"/>
    <x v="10"/>
    <n v="863.7174"/>
    <n v="8932.4619999999995"/>
    <x v="7005"/>
  </r>
  <r>
    <s v="Shampoo"/>
    <x v="2"/>
    <s v="GreenLeaf Distributors"/>
    <x v="3"/>
    <x v="2"/>
    <x v="1"/>
    <x v="3"/>
    <x v="11"/>
    <n v="937.5394"/>
    <n v="9870.0013999999992"/>
    <x v="7006"/>
  </r>
  <r>
    <s v="Shampoo"/>
    <x v="2"/>
    <s v="GreenLeaf Distributors"/>
    <x v="3"/>
    <x v="2"/>
    <x v="1"/>
    <x v="4"/>
    <x v="0"/>
    <n v="582.13919999999996"/>
    <n v="582.13919999999996"/>
    <x v="7007"/>
  </r>
  <r>
    <s v="Shampoo"/>
    <x v="2"/>
    <s v="GreenLeaf Distributors"/>
    <x v="3"/>
    <x v="2"/>
    <x v="1"/>
    <x v="4"/>
    <x v="1"/>
    <n v="726.61940000000004"/>
    <n v="1308.7586000000001"/>
    <x v="7008"/>
  </r>
  <r>
    <s v="Shampoo"/>
    <x v="2"/>
    <s v="GreenLeaf Distributors"/>
    <x v="3"/>
    <x v="2"/>
    <x v="1"/>
    <x v="4"/>
    <x v="2"/>
    <n v="1074.6374000000001"/>
    <n v="2383.3960000000002"/>
    <x v="7009"/>
  </r>
  <r>
    <s v="Shampoo"/>
    <x v="2"/>
    <s v="GreenLeaf Distributors"/>
    <x v="3"/>
    <x v="2"/>
    <x v="1"/>
    <x v="4"/>
    <x v="3"/>
    <n v="1054.5999999999999"/>
    <n v="3437.9960000000001"/>
    <x v="7010"/>
  </r>
  <r>
    <s v="Shampoo"/>
    <x v="2"/>
    <s v="GreenLeaf Distributors"/>
    <x v="3"/>
    <x v="2"/>
    <x v="1"/>
    <x v="4"/>
    <x v="4"/>
    <n v="1359.3794"/>
    <n v="4797.3753999999999"/>
    <x v="7011"/>
  </r>
  <r>
    <s v="Shampoo"/>
    <x v="2"/>
    <s v="GreenLeaf Distributors"/>
    <x v="3"/>
    <x v="2"/>
    <x v="1"/>
    <x v="4"/>
    <x v="5"/>
    <n v="1060.9276"/>
    <n v="5858.3029999999999"/>
    <x v="7012"/>
  </r>
  <r>
    <s v="Shampoo"/>
    <x v="2"/>
    <s v="GreenLeaf Distributors"/>
    <x v="3"/>
    <x v="2"/>
    <x v="1"/>
    <x v="4"/>
    <x v="6"/>
    <n v="1105.2208000000001"/>
    <n v="6963.5237999999999"/>
    <x v="7013"/>
  </r>
  <r>
    <s v="Shampoo"/>
    <x v="2"/>
    <s v="GreenLeaf Distributors"/>
    <x v="3"/>
    <x v="2"/>
    <x v="1"/>
    <x v="4"/>
    <x v="7"/>
    <n v="1073.5827999999999"/>
    <n v="8037.1066000000001"/>
    <x v="7014"/>
  </r>
  <r>
    <s v="Shampoo"/>
    <x v="2"/>
    <s v="GreenLeaf Distributors"/>
    <x v="3"/>
    <x v="2"/>
    <x v="1"/>
    <x v="4"/>
    <x v="8"/>
    <n v="1012.4159999999999"/>
    <n v="9049.5226000000002"/>
    <x v="7015"/>
  </r>
  <r>
    <s v="Shampoo"/>
    <x v="2"/>
    <s v="GreenLeaf Distributors"/>
    <x v="3"/>
    <x v="2"/>
    <x v="1"/>
    <x v="4"/>
    <x v="9"/>
    <n v="1126.3127999999999"/>
    <n v="10175.8354"/>
    <x v="7016"/>
  </r>
  <r>
    <s v="Shampoo"/>
    <x v="2"/>
    <s v="GreenLeaf Distributors"/>
    <x v="3"/>
    <x v="2"/>
    <x v="1"/>
    <x v="4"/>
    <x v="10"/>
    <n v="1550.2619999999999"/>
    <n v="11726.097400000001"/>
    <x v="7017"/>
  </r>
  <r>
    <s v="Shampoo"/>
    <x v="2"/>
    <s v="GreenLeaf Distributors"/>
    <x v="3"/>
    <x v="2"/>
    <x v="1"/>
    <x v="4"/>
    <x v="11"/>
    <n v="1260.2470000000001"/>
    <n v="12986.3444"/>
    <x v="7018"/>
  </r>
  <r>
    <s v="Shampoo"/>
    <x v="2"/>
    <s v="GreenLeaf Distributors"/>
    <x v="3"/>
    <x v="2"/>
    <x v="1"/>
    <x v="5"/>
    <x v="0"/>
    <n v="1825.5126"/>
    <n v="1825.5126"/>
    <x v="7019"/>
  </r>
  <r>
    <s v="Shampoo"/>
    <x v="2"/>
    <s v="GreenLeaf Distributors"/>
    <x v="3"/>
    <x v="2"/>
    <x v="1"/>
    <x v="5"/>
    <x v="1"/>
    <n v="1575.5724"/>
    <n v="3401.085"/>
    <x v="7020"/>
  </r>
  <r>
    <s v="Shampoo"/>
    <x v="2"/>
    <s v="GreenLeaf Distributors"/>
    <x v="3"/>
    <x v="2"/>
    <x v="1"/>
    <x v="5"/>
    <x v="2"/>
    <n v="1916.2082"/>
    <n v="5317.2932000000001"/>
    <x v="7021"/>
  </r>
  <r>
    <s v="Shampoo"/>
    <x v="2"/>
    <s v="HealthMax"/>
    <x v="12"/>
    <x v="0"/>
    <x v="0"/>
    <x v="0"/>
    <x v="0"/>
    <n v="25233.172400000003"/>
    <n v="25233.172400000003"/>
    <x v="7022"/>
  </r>
  <r>
    <s v="Shampoo"/>
    <x v="2"/>
    <s v="HealthMax"/>
    <x v="12"/>
    <x v="0"/>
    <x v="0"/>
    <x v="0"/>
    <x v="1"/>
    <n v="18464.965400000001"/>
    <n v="43698.137800000004"/>
    <x v="7023"/>
  </r>
  <r>
    <s v="Shampoo"/>
    <x v="2"/>
    <s v="HealthMax"/>
    <x v="12"/>
    <x v="0"/>
    <x v="0"/>
    <x v="0"/>
    <x v="2"/>
    <n v="26115.821"/>
    <n v="69813.958800000008"/>
    <x v="7024"/>
  </r>
  <r>
    <s v="Shampoo"/>
    <x v="2"/>
    <s v="HealthMax"/>
    <x v="12"/>
    <x v="0"/>
    <x v="0"/>
    <x v="0"/>
    <x v="3"/>
    <n v="25109.966"/>
    <n v="94923.924800000008"/>
    <x v="7025"/>
  </r>
  <r>
    <s v="Shampoo"/>
    <x v="2"/>
    <s v="HealthMax"/>
    <x v="12"/>
    <x v="0"/>
    <x v="0"/>
    <x v="0"/>
    <x v="4"/>
    <n v="26019.246999999999"/>
    <n v="120943.17180000001"/>
    <x v="7026"/>
  </r>
  <r>
    <s v="Shampoo"/>
    <x v="2"/>
    <s v="HealthMax"/>
    <x v="12"/>
    <x v="0"/>
    <x v="0"/>
    <x v="0"/>
    <x v="5"/>
    <n v="25844.897199999999"/>
    <n v="146788.06900000002"/>
    <x v="7027"/>
  </r>
  <r>
    <s v="Shampoo"/>
    <x v="2"/>
    <s v="HealthMax"/>
    <x v="12"/>
    <x v="0"/>
    <x v="0"/>
    <x v="0"/>
    <x v="6"/>
    <n v="24740.477799999997"/>
    <n v="171528.54680000001"/>
    <x v="7028"/>
  </r>
  <r>
    <s v="Shampoo"/>
    <x v="2"/>
    <s v="HealthMax"/>
    <x v="12"/>
    <x v="0"/>
    <x v="0"/>
    <x v="0"/>
    <x v="7"/>
    <n v="23471.503399999998"/>
    <n v="195000.0502"/>
    <x v="7029"/>
  </r>
  <r>
    <s v="Shampoo"/>
    <x v="2"/>
    <s v="HealthMax"/>
    <x v="12"/>
    <x v="0"/>
    <x v="0"/>
    <x v="0"/>
    <x v="8"/>
    <n v="22360.972999999998"/>
    <n v="217361.0232"/>
    <x v="7030"/>
  </r>
  <r>
    <s v="Shampoo"/>
    <x v="2"/>
    <s v="HealthMax"/>
    <x v="12"/>
    <x v="0"/>
    <x v="0"/>
    <x v="0"/>
    <x v="9"/>
    <n v="25105.765200000002"/>
    <n v="242466.78839999999"/>
    <x v="7031"/>
  </r>
  <r>
    <s v="Shampoo"/>
    <x v="2"/>
    <s v="HealthMax"/>
    <x v="12"/>
    <x v="0"/>
    <x v="0"/>
    <x v="0"/>
    <x v="10"/>
    <n v="21610.1744"/>
    <n v="264076.96279999998"/>
    <x v="7032"/>
  </r>
  <r>
    <s v="Shampoo"/>
    <x v="2"/>
    <s v="HealthMax"/>
    <x v="12"/>
    <x v="0"/>
    <x v="0"/>
    <x v="0"/>
    <x v="11"/>
    <n v="21931.93"/>
    <n v="286008.89279999997"/>
    <x v="7033"/>
  </r>
  <r>
    <s v="Shampoo"/>
    <x v="2"/>
    <s v="HealthMax"/>
    <x v="12"/>
    <x v="0"/>
    <x v="0"/>
    <x v="1"/>
    <x v="0"/>
    <n v="22737.842000000001"/>
    <n v="22737.842000000001"/>
    <x v="7034"/>
  </r>
  <r>
    <s v="Shampoo"/>
    <x v="2"/>
    <s v="HealthMax"/>
    <x v="12"/>
    <x v="0"/>
    <x v="0"/>
    <x v="1"/>
    <x v="1"/>
    <n v="20269.243600000002"/>
    <n v="43007.085600000006"/>
    <x v="7035"/>
  </r>
  <r>
    <s v="Shampoo"/>
    <x v="2"/>
    <s v="HealthMax"/>
    <x v="12"/>
    <x v="0"/>
    <x v="0"/>
    <x v="1"/>
    <x v="2"/>
    <n v="20321.879799999999"/>
    <n v="63328.965400000001"/>
    <x v="7036"/>
  </r>
  <r>
    <s v="Shampoo"/>
    <x v="2"/>
    <s v="HealthMax"/>
    <x v="12"/>
    <x v="0"/>
    <x v="0"/>
    <x v="1"/>
    <x v="3"/>
    <n v="19905.300200000001"/>
    <n v="83234.265599999999"/>
    <x v="7037"/>
  </r>
  <r>
    <s v="Shampoo"/>
    <x v="2"/>
    <s v="HealthMax"/>
    <x v="12"/>
    <x v="0"/>
    <x v="0"/>
    <x v="1"/>
    <x v="4"/>
    <n v="20254.309400000002"/>
    <n v="103488.575"/>
    <x v="7038"/>
  </r>
  <r>
    <s v="Shampoo"/>
    <x v="2"/>
    <s v="HealthMax"/>
    <x v="12"/>
    <x v="0"/>
    <x v="0"/>
    <x v="1"/>
    <x v="5"/>
    <n v="19798.285600000003"/>
    <n v="123286.8606"/>
    <x v="7039"/>
  </r>
  <r>
    <s v="Shampoo"/>
    <x v="2"/>
    <s v="HealthMax"/>
    <x v="12"/>
    <x v="0"/>
    <x v="0"/>
    <x v="1"/>
    <x v="6"/>
    <n v="20485.778400000003"/>
    <n v="143772.639"/>
    <x v="7040"/>
  </r>
  <r>
    <s v="Shampoo"/>
    <x v="2"/>
    <s v="HealthMax"/>
    <x v="12"/>
    <x v="0"/>
    <x v="0"/>
    <x v="1"/>
    <x v="7"/>
    <n v="18890.577400000002"/>
    <n v="162663.2164"/>
    <x v="7041"/>
  </r>
  <r>
    <s v="Shampoo"/>
    <x v="2"/>
    <s v="HealthMax"/>
    <x v="12"/>
    <x v="0"/>
    <x v="0"/>
    <x v="1"/>
    <x v="8"/>
    <n v="17377.148200000003"/>
    <n v="180040.3646"/>
    <x v="7042"/>
  </r>
  <r>
    <s v="Shampoo"/>
    <x v="2"/>
    <s v="HealthMax"/>
    <x v="12"/>
    <x v="0"/>
    <x v="0"/>
    <x v="1"/>
    <x v="9"/>
    <n v="21980.165400000002"/>
    <n v="202020.53"/>
    <x v="7043"/>
  </r>
  <r>
    <s v="Shampoo"/>
    <x v="2"/>
    <s v="HealthMax"/>
    <x v="12"/>
    <x v="0"/>
    <x v="0"/>
    <x v="1"/>
    <x v="10"/>
    <n v="19341.8986"/>
    <n v="221362.42859999998"/>
    <x v="7044"/>
  </r>
  <r>
    <s v="Shampoo"/>
    <x v="2"/>
    <s v="HealthMax"/>
    <x v="12"/>
    <x v="0"/>
    <x v="0"/>
    <x v="1"/>
    <x v="11"/>
    <n v="19205.584999999999"/>
    <n v="240568.01359999998"/>
    <x v="7045"/>
  </r>
  <r>
    <s v="Shampoo"/>
    <x v="2"/>
    <s v="HealthMax"/>
    <x v="12"/>
    <x v="0"/>
    <x v="0"/>
    <x v="2"/>
    <x v="0"/>
    <n v="19203.9748"/>
    <n v="19203.9748"/>
    <x v="7046"/>
  </r>
  <r>
    <s v="Shampoo"/>
    <x v="2"/>
    <s v="HealthMax"/>
    <x v="12"/>
    <x v="0"/>
    <x v="0"/>
    <x v="2"/>
    <x v="1"/>
    <n v="17028.598400000003"/>
    <n v="36232.573199999999"/>
    <x v="7047"/>
  </r>
  <r>
    <s v="Shampoo"/>
    <x v="2"/>
    <s v="HealthMax"/>
    <x v="12"/>
    <x v="0"/>
    <x v="0"/>
    <x v="2"/>
    <x v="2"/>
    <n v="25902.833200000001"/>
    <n v="62135.4064"/>
    <x v="7048"/>
  </r>
  <r>
    <s v="Shampoo"/>
    <x v="2"/>
    <s v="HealthMax"/>
    <x v="12"/>
    <x v="0"/>
    <x v="0"/>
    <x v="2"/>
    <x v="3"/>
    <n v="21459.803399999997"/>
    <n v="83595.209799999997"/>
    <x v="7049"/>
  </r>
  <r>
    <s v="Shampoo"/>
    <x v="2"/>
    <s v="HealthMax"/>
    <x v="12"/>
    <x v="0"/>
    <x v="0"/>
    <x v="2"/>
    <x v="4"/>
    <n v="17262.5746"/>
    <n v="100857.7844"/>
    <x v="7050"/>
  </r>
  <r>
    <s v="Shampoo"/>
    <x v="2"/>
    <s v="HealthMax"/>
    <x v="12"/>
    <x v="0"/>
    <x v="0"/>
    <x v="2"/>
    <x v="5"/>
    <n v="19140.099200000004"/>
    <n v="119997.8836"/>
    <x v="7051"/>
  </r>
  <r>
    <s v="Shampoo"/>
    <x v="2"/>
    <s v="HealthMax"/>
    <x v="12"/>
    <x v="0"/>
    <x v="0"/>
    <x v="2"/>
    <x v="6"/>
    <n v="21876.6564"/>
    <n v="141874.54"/>
    <x v="7052"/>
  </r>
  <r>
    <s v="Shampoo"/>
    <x v="2"/>
    <s v="HealthMax"/>
    <x v="12"/>
    <x v="0"/>
    <x v="0"/>
    <x v="2"/>
    <x v="7"/>
    <n v="16724.809000000001"/>
    <n v="158599.34900000002"/>
    <x v="7053"/>
  </r>
  <r>
    <s v="Shampoo"/>
    <x v="2"/>
    <s v="HealthMax"/>
    <x v="12"/>
    <x v="0"/>
    <x v="0"/>
    <x v="2"/>
    <x v="8"/>
    <n v="17632.293999999998"/>
    <n v="176231.64300000001"/>
    <x v="7054"/>
  </r>
  <r>
    <s v="Shampoo"/>
    <x v="2"/>
    <s v="HealthMax"/>
    <x v="12"/>
    <x v="0"/>
    <x v="0"/>
    <x v="2"/>
    <x v="9"/>
    <n v="20555.657200000001"/>
    <n v="196787.3002"/>
    <x v="7055"/>
  </r>
  <r>
    <s v="Shampoo"/>
    <x v="2"/>
    <s v="HealthMax"/>
    <x v="12"/>
    <x v="0"/>
    <x v="0"/>
    <x v="2"/>
    <x v="10"/>
    <n v="18362.639599999999"/>
    <n v="215149.93979999999"/>
    <x v="7056"/>
  </r>
  <r>
    <s v="Shampoo"/>
    <x v="2"/>
    <s v="HealthMax"/>
    <x v="12"/>
    <x v="0"/>
    <x v="0"/>
    <x v="2"/>
    <x v="11"/>
    <n v="19088.663799999998"/>
    <n v="234238.6036"/>
    <x v="7057"/>
  </r>
  <r>
    <s v="Shampoo"/>
    <x v="2"/>
    <s v="HealthMax"/>
    <x v="12"/>
    <x v="0"/>
    <x v="0"/>
    <x v="3"/>
    <x v="0"/>
    <n v="17313.203000000001"/>
    <n v="17313.203000000001"/>
    <x v="7058"/>
  </r>
  <r>
    <s v="Shampoo"/>
    <x v="2"/>
    <s v="HealthMax"/>
    <x v="12"/>
    <x v="0"/>
    <x v="0"/>
    <x v="3"/>
    <x v="1"/>
    <n v="16619.708000000002"/>
    <n v="33932.911000000007"/>
    <x v="7059"/>
  </r>
  <r>
    <s v="Shampoo"/>
    <x v="2"/>
    <s v="HealthMax"/>
    <x v="12"/>
    <x v="0"/>
    <x v="0"/>
    <x v="3"/>
    <x v="2"/>
    <n v="19312.888999999999"/>
    <n v="53245.8"/>
    <x v="7060"/>
  </r>
  <r>
    <s v="Shampoo"/>
    <x v="2"/>
    <s v="HealthMax"/>
    <x v="12"/>
    <x v="0"/>
    <x v="0"/>
    <x v="3"/>
    <x v="3"/>
    <n v="19014.7268"/>
    <n v="72260.526800000007"/>
    <x v="7061"/>
  </r>
  <r>
    <s v="Shampoo"/>
    <x v="2"/>
    <s v="HealthMax"/>
    <x v="12"/>
    <x v="0"/>
    <x v="0"/>
    <x v="3"/>
    <x v="4"/>
    <n v="18602.028599999998"/>
    <n v="90862.555400000012"/>
    <x v="7062"/>
  </r>
  <r>
    <s v="Shampoo"/>
    <x v="2"/>
    <s v="HealthMax"/>
    <x v="12"/>
    <x v="0"/>
    <x v="0"/>
    <x v="3"/>
    <x v="5"/>
    <n v="20957.873"/>
    <n v="111820.4284"/>
    <x v="7063"/>
  </r>
  <r>
    <s v="Shampoo"/>
    <x v="2"/>
    <s v="HealthMax"/>
    <x v="12"/>
    <x v="0"/>
    <x v="0"/>
    <x v="3"/>
    <x v="6"/>
    <n v="21699.383600000001"/>
    <n v="133519.81200000001"/>
    <x v="7064"/>
  </r>
  <r>
    <s v="Shampoo"/>
    <x v="2"/>
    <s v="HealthMax"/>
    <x v="12"/>
    <x v="0"/>
    <x v="0"/>
    <x v="3"/>
    <x v="7"/>
    <n v="19344.955000000002"/>
    <n v="152864.76699999999"/>
    <x v="7065"/>
  </r>
  <r>
    <s v="Shampoo"/>
    <x v="2"/>
    <s v="HealthMax"/>
    <x v="12"/>
    <x v="0"/>
    <x v="0"/>
    <x v="3"/>
    <x v="8"/>
    <n v="19741.4944"/>
    <n v="172606.26139999999"/>
    <x v="7066"/>
  </r>
  <r>
    <s v="Shampoo"/>
    <x v="2"/>
    <s v="HealthMax"/>
    <x v="12"/>
    <x v="0"/>
    <x v="0"/>
    <x v="3"/>
    <x v="9"/>
    <n v="21483.8982"/>
    <n v="194090.15959999998"/>
    <x v="7067"/>
  </r>
  <r>
    <s v="Shampoo"/>
    <x v="2"/>
    <s v="HealthMax"/>
    <x v="12"/>
    <x v="0"/>
    <x v="0"/>
    <x v="3"/>
    <x v="10"/>
    <n v="20556.557999999997"/>
    <n v="214646.71759999997"/>
    <x v="7068"/>
  </r>
  <r>
    <s v="Shampoo"/>
    <x v="2"/>
    <s v="HealthMax"/>
    <x v="12"/>
    <x v="0"/>
    <x v="0"/>
    <x v="3"/>
    <x v="11"/>
    <n v="20446.912799999998"/>
    <n v="235093.63039999997"/>
    <x v="7069"/>
  </r>
  <r>
    <s v="Shampoo"/>
    <x v="2"/>
    <s v="HealthMax"/>
    <x v="12"/>
    <x v="0"/>
    <x v="0"/>
    <x v="4"/>
    <x v="0"/>
    <n v="18022.959800000001"/>
    <n v="18022.959800000001"/>
    <x v="7070"/>
  </r>
  <r>
    <s v="Shampoo"/>
    <x v="2"/>
    <s v="HealthMax"/>
    <x v="12"/>
    <x v="0"/>
    <x v="0"/>
    <x v="4"/>
    <x v="1"/>
    <n v="16497.550599999999"/>
    <n v="34520.510399999999"/>
    <x v="7071"/>
  </r>
  <r>
    <s v="Shampoo"/>
    <x v="2"/>
    <s v="HealthMax"/>
    <x v="12"/>
    <x v="0"/>
    <x v="0"/>
    <x v="4"/>
    <x v="2"/>
    <n v="20251.0674"/>
    <n v="54771.577799999999"/>
    <x v="7072"/>
  </r>
  <r>
    <s v="Shampoo"/>
    <x v="2"/>
    <s v="HealthMax"/>
    <x v="12"/>
    <x v="0"/>
    <x v="0"/>
    <x v="4"/>
    <x v="3"/>
    <n v="18509.57"/>
    <n v="73281.147800000006"/>
    <x v="7073"/>
  </r>
  <r>
    <s v="Shampoo"/>
    <x v="2"/>
    <s v="HealthMax"/>
    <x v="12"/>
    <x v="0"/>
    <x v="0"/>
    <x v="4"/>
    <x v="4"/>
    <n v="18723.287400000001"/>
    <n v="92004.435200000007"/>
    <x v="7074"/>
  </r>
  <r>
    <s v="Shampoo"/>
    <x v="2"/>
    <s v="HealthMax"/>
    <x v="12"/>
    <x v="0"/>
    <x v="0"/>
    <x v="4"/>
    <x v="5"/>
    <n v="18271.710399999996"/>
    <n v="110276.1456"/>
    <x v="7075"/>
  </r>
  <r>
    <s v="Shampoo"/>
    <x v="2"/>
    <s v="HealthMax"/>
    <x v="12"/>
    <x v="0"/>
    <x v="0"/>
    <x v="4"/>
    <x v="6"/>
    <n v="18334.217199999999"/>
    <n v="128610.3628"/>
    <x v="7076"/>
  </r>
  <r>
    <s v="Shampoo"/>
    <x v="2"/>
    <s v="HealthMax"/>
    <x v="12"/>
    <x v="0"/>
    <x v="0"/>
    <x v="4"/>
    <x v="7"/>
    <n v="17218.588800000001"/>
    <n v="145828.9516"/>
    <x v="7077"/>
  </r>
  <r>
    <s v="Shampoo"/>
    <x v="2"/>
    <s v="HealthMax"/>
    <x v="12"/>
    <x v="0"/>
    <x v="0"/>
    <x v="4"/>
    <x v="8"/>
    <n v="17876.938200000001"/>
    <n v="163705.8898"/>
    <x v="7078"/>
  </r>
  <r>
    <s v="Shampoo"/>
    <x v="2"/>
    <s v="HealthMax"/>
    <x v="12"/>
    <x v="0"/>
    <x v="0"/>
    <x v="4"/>
    <x v="9"/>
    <n v="16567.224200000001"/>
    <n v="180273.114"/>
    <x v="7079"/>
  </r>
  <r>
    <s v="Shampoo"/>
    <x v="2"/>
    <s v="HealthMax"/>
    <x v="12"/>
    <x v="0"/>
    <x v="0"/>
    <x v="4"/>
    <x v="10"/>
    <n v="17160.441800000001"/>
    <n v="197433.5558"/>
    <x v="7080"/>
  </r>
  <r>
    <s v="Shampoo"/>
    <x v="2"/>
    <s v="HealthMax"/>
    <x v="12"/>
    <x v="0"/>
    <x v="0"/>
    <x v="4"/>
    <x v="11"/>
    <n v="17280.790999999997"/>
    <n v="214714.3468"/>
    <x v="7081"/>
  </r>
  <r>
    <s v="Shampoo"/>
    <x v="2"/>
    <s v="HealthMax"/>
    <x v="12"/>
    <x v="0"/>
    <x v="0"/>
    <x v="5"/>
    <x v="0"/>
    <n v="16613.067999999999"/>
    <n v="16613.067999999999"/>
    <x v="7082"/>
  </r>
  <r>
    <s v="Shampoo"/>
    <x v="2"/>
    <s v="HealthMax"/>
    <x v="12"/>
    <x v="0"/>
    <x v="0"/>
    <x v="5"/>
    <x v="1"/>
    <n v="16370.618599999998"/>
    <n v="32983.686600000001"/>
    <x v="7083"/>
  </r>
  <r>
    <s v="Shampoo"/>
    <x v="2"/>
    <s v="HealthMax"/>
    <x v="12"/>
    <x v="0"/>
    <x v="0"/>
    <x v="5"/>
    <x v="2"/>
    <n v="18898.0334"/>
    <n v="51881.72"/>
    <x v="7084"/>
  </r>
  <r>
    <s v="Shampoo"/>
    <x v="2"/>
    <s v="HealthMax"/>
    <x v="12"/>
    <x v="0"/>
    <x v="1"/>
    <x v="0"/>
    <x v="0"/>
    <n v="135496.71980000002"/>
    <n v="135496.71980000002"/>
    <x v="7085"/>
  </r>
  <r>
    <s v="Shampoo"/>
    <x v="2"/>
    <s v="HealthMax"/>
    <x v="12"/>
    <x v="0"/>
    <x v="1"/>
    <x v="0"/>
    <x v="1"/>
    <n v="98819.814199999993"/>
    <n v="234316.53400000001"/>
    <x v="7086"/>
  </r>
  <r>
    <s v="Shampoo"/>
    <x v="2"/>
    <s v="HealthMax"/>
    <x v="12"/>
    <x v="0"/>
    <x v="1"/>
    <x v="0"/>
    <x v="2"/>
    <n v="140653.7738"/>
    <n v="374970.30780000001"/>
    <x v="7087"/>
  </r>
  <r>
    <s v="Shampoo"/>
    <x v="2"/>
    <s v="HealthMax"/>
    <x v="12"/>
    <x v="0"/>
    <x v="1"/>
    <x v="0"/>
    <x v="3"/>
    <n v="134938.32379999998"/>
    <n v="509908.63159999996"/>
    <x v="7088"/>
  </r>
  <r>
    <s v="Shampoo"/>
    <x v="2"/>
    <s v="HealthMax"/>
    <x v="12"/>
    <x v="0"/>
    <x v="1"/>
    <x v="0"/>
    <x v="4"/>
    <n v="139865.1208"/>
    <n v="649773.7524"/>
    <x v="7089"/>
  </r>
  <r>
    <s v="Shampoo"/>
    <x v="2"/>
    <s v="HealthMax"/>
    <x v="12"/>
    <x v="0"/>
    <x v="1"/>
    <x v="0"/>
    <x v="5"/>
    <n v="139831.41560000001"/>
    <n v="789605.16800000006"/>
    <x v="7090"/>
  </r>
  <r>
    <s v="Shampoo"/>
    <x v="2"/>
    <s v="HealthMax"/>
    <x v="12"/>
    <x v="0"/>
    <x v="1"/>
    <x v="0"/>
    <x v="6"/>
    <n v="133926.65419999999"/>
    <n v="923531.82220000005"/>
    <x v="7091"/>
  </r>
  <r>
    <s v="Shampoo"/>
    <x v="2"/>
    <s v="HealthMax"/>
    <x v="12"/>
    <x v="0"/>
    <x v="1"/>
    <x v="0"/>
    <x v="7"/>
    <n v="126497.28340000001"/>
    <n v="1050029.1056000001"/>
    <x v="7092"/>
  </r>
  <r>
    <s v="Shampoo"/>
    <x v="2"/>
    <s v="HealthMax"/>
    <x v="12"/>
    <x v="0"/>
    <x v="1"/>
    <x v="0"/>
    <x v="8"/>
    <n v="120530.3806"/>
    <n v="1170559.4862000002"/>
    <x v="7093"/>
  </r>
  <r>
    <s v="Shampoo"/>
    <x v="2"/>
    <s v="HealthMax"/>
    <x v="12"/>
    <x v="0"/>
    <x v="1"/>
    <x v="0"/>
    <x v="9"/>
    <n v="135805.01459999999"/>
    <n v="1306364.5008"/>
    <x v="7094"/>
  </r>
  <r>
    <s v="Shampoo"/>
    <x v="2"/>
    <s v="HealthMax"/>
    <x v="12"/>
    <x v="0"/>
    <x v="1"/>
    <x v="0"/>
    <x v="10"/>
    <n v="117245.5956"/>
    <n v="1423610.0964000002"/>
    <x v="7095"/>
  </r>
  <r>
    <s v="Shampoo"/>
    <x v="2"/>
    <s v="HealthMax"/>
    <x v="12"/>
    <x v="0"/>
    <x v="1"/>
    <x v="0"/>
    <x v="11"/>
    <n v="118643.98699999999"/>
    <n v="1542254.0834000001"/>
    <x v="7096"/>
  </r>
  <r>
    <s v="Shampoo"/>
    <x v="2"/>
    <s v="HealthMax"/>
    <x v="12"/>
    <x v="0"/>
    <x v="1"/>
    <x v="1"/>
    <x v="0"/>
    <n v="123035.23580000002"/>
    <n v="123035.23580000002"/>
    <x v="7097"/>
  </r>
  <r>
    <s v="Shampoo"/>
    <x v="2"/>
    <s v="HealthMax"/>
    <x v="12"/>
    <x v="0"/>
    <x v="1"/>
    <x v="1"/>
    <x v="1"/>
    <n v="109365.1508"/>
    <n v="232400.38660000003"/>
    <x v="7098"/>
  </r>
  <r>
    <s v="Shampoo"/>
    <x v="2"/>
    <s v="HealthMax"/>
    <x v="12"/>
    <x v="0"/>
    <x v="1"/>
    <x v="1"/>
    <x v="2"/>
    <n v="110049.9396"/>
    <n v="342450.32620000001"/>
    <x v="7099"/>
  </r>
  <r>
    <s v="Shampoo"/>
    <x v="2"/>
    <s v="HealthMax"/>
    <x v="12"/>
    <x v="0"/>
    <x v="1"/>
    <x v="1"/>
    <x v="3"/>
    <n v="107323.97879999998"/>
    <n v="449774.30499999999"/>
    <x v="7100"/>
  </r>
  <r>
    <s v="Shampoo"/>
    <x v="2"/>
    <s v="HealthMax"/>
    <x v="12"/>
    <x v="0"/>
    <x v="1"/>
    <x v="1"/>
    <x v="4"/>
    <n v="109357.15059999999"/>
    <n v="559131.45559999999"/>
    <x v="7101"/>
  </r>
  <r>
    <s v="Shampoo"/>
    <x v="2"/>
    <s v="HealthMax"/>
    <x v="12"/>
    <x v="0"/>
    <x v="1"/>
    <x v="1"/>
    <x v="5"/>
    <n v="106802.40500000001"/>
    <n v="665933.86060000001"/>
    <x v="7102"/>
  </r>
  <r>
    <s v="Shampoo"/>
    <x v="2"/>
    <s v="HealthMax"/>
    <x v="12"/>
    <x v="0"/>
    <x v="1"/>
    <x v="1"/>
    <x v="6"/>
    <n v="110396.32680000001"/>
    <n v="776330.18740000005"/>
    <x v="7103"/>
  </r>
  <r>
    <s v="Shampoo"/>
    <x v="2"/>
    <s v="HealthMax"/>
    <x v="12"/>
    <x v="0"/>
    <x v="1"/>
    <x v="1"/>
    <x v="7"/>
    <n v="102036.213"/>
    <n v="878366.40040000004"/>
    <x v="7104"/>
  </r>
  <r>
    <s v="Shampoo"/>
    <x v="2"/>
    <s v="HealthMax"/>
    <x v="12"/>
    <x v="0"/>
    <x v="1"/>
    <x v="1"/>
    <x v="8"/>
    <n v="93521.620400000014"/>
    <n v="971888.02080000006"/>
    <x v="7105"/>
  </r>
  <r>
    <s v="Shampoo"/>
    <x v="2"/>
    <s v="HealthMax"/>
    <x v="12"/>
    <x v="0"/>
    <x v="1"/>
    <x v="1"/>
    <x v="9"/>
    <n v="119254.1442"/>
    <n v="1091142.165"/>
    <x v="7106"/>
  </r>
  <r>
    <s v="Shampoo"/>
    <x v="2"/>
    <s v="HealthMax"/>
    <x v="12"/>
    <x v="0"/>
    <x v="1"/>
    <x v="1"/>
    <x v="10"/>
    <n v="104995.28300000001"/>
    <n v="1196137.4480000001"/>
    <x v="7107"/>
  </r>
  <r>
    <s v="Shampoo"/>
    <x v="2"/>
    <s v="HealthMax"/>
    <x v="12"/>
    <x v="0"/>
    <x v="1"/>
    <x v="1"/>
    <x v="11"/>
    <n v="103937.12940000001"/>
    <n v="1300074.5774000001"/>
    <x v="7108"/>
  </r>
  <r>
    <s v="Shampoo"/>
    <x v="2"/>
    <s v="HealthMax"/>
    <x v="12"/>
    <x v="0"/>
    <x v="1"/>
    <x v="2"/>
    <x v="0"/>
    <n v="103616.3662"/>
    <n v="103616.3662"/>
    <x v="7109"/>
  </r>
  <r>
    <s v="Shampoo"/>
    <x v="2"/>
    <s v="HealthMax"/>
    <x v="12"/>
    <x v="0"/>
    <x v="1"/>
    <x v="2"/>
    <x v="1"/>
    <n v="92025.78379999999"/>
    <n v="195642.15"/>
    <x v="7110"/>
  </r>
  <r>
    <s v="Shampoo"/>
    <x v="2"/>
    <s v="HealthMax"/>
    <x v="12"/>
    <x v="0"/>
    <x v="1"/>
    <x v="2"/>
    <x v="2"/>
    <n v="139186.39660000001"/>
    <n v="334828.5466"/>
    <x v="7111"/>
  </r>
  <r>
    <s v="Shampoo"/>
    <x v="2"/>
    <s v="HealthMax"/>
    <x v="12"/>
    <x v="0"/>
    <x v="1"/>
    <x v="2"/>
    <x v="3"/>
    <n v="116328.538"/>
    <n v="451157.0846"/>
    <x v="7112"/>
  </r>
  <r>
    <s v="Shampoo"/>
    <x v="2"/>
    <s v="HealthMax"/>
    <x v="12"/>
    <x v="0"/>
    <x v="1"/>
    <x v="2"/>
    <x v="4"/>
    <n v="93207.478400000007"/>
    <n v="544364.56299999997"/>
    <x v="7113"/>
  </r>
  <r>
    <s v="Shampoo"/>
    <x v="2"/>
    <s v="HealthMax"/>
    <x v="12"/>
    <x v="0"/>
    <x v="1"/>
    <x v="2"/>
    <x v="5"/>
    <n v="103645.0012"/>
    <n v="648009.56419999991"/>
    <x v="7114"/>
  </r>
  <r>
    <s v="Shampoo"/>
    <x v="2"/>
    <s v="HealthMax"/>
    <x v="12"/>
    <x v="0"/>
    <x v="1"/>
    <x v="2"/>
    <x v="6"/>
    <n v="118174.72080000001"/>
    <n v="766184.28499999992"/>
    <x v="7115"/>
  </r>
  <r>
    <s v="Shampoo"/>
    <x v="2"/>
    <s v="HealthMax"/>
    <x v="12"/>
    <x v="0"/>
    <x v="1"/>
    <x v="2"/>
    <x v="7"/>
    <n v="90476.122000000003"/>
    <n v="856660.40699999989"/>
    <x v="7116"/>
  </r>
  <r>
    <s v="Shampoo"/>
    <x v="2"/>
    <s v="HealthMax"/>
    <x v="12"/>
    <x v="0"/>
    <x v="1"/>
    <x v="2"/>
    <x v="8"/>
    <n v="95132.946200000006"/>
    <n v="951793.3531999999"/>
    <x v="7117"/>
  </r>
  <r>
    <s v="Shampoo"/>
    <x v="2"/>
    <s v="HealthMax"/>
    <x v="12"/>
    <x v="0"/>
    <x v="1"/>
    <x v="2"/>
    <x v="9"/>
    <n v="111596.0318"/>
    <n v="1063389.3849999998"/>
    <x v="7118"/>
  </r>
  <r>
    <s v="Shampoo"/>
    <x v="2"/>
    <s v="HealthMax"/>
    <x v="12"/>
    <x v="0"/>
    <x v="1"/>
    <x v="2"/>
    <x v="10"/>
    <n v="99629.660800000012"/>
    <n v="1163019.0457999997"/>
    <x v="7119"/>
  </r>
  <r>
    <s v="Shampoo"/>
    <x v="2"/>
    <s v="HealthMax"/>
    <x v="12"/>
    <x v="0"/>
    <x v="1"/>
    <x v="2"/>
    <x v="11"/>
    <n v="103850.87280000001"/>
    <n v="1266869.9185999997"/>
    <x v="7120"/>
  </r>
  <r>
    <s v="Shampoo"/>
    <x v="2"/>
    <s v="HealthMax"/>
    <x v="12"/>
    <x v="0"/>
    <x v="1"/>
    <x v="3"/>
    <x v="0"/>
    <n v="94980.614199999996"/>
    <n v="94980.614199999996"/>
    <x v="7121"/>
  </r>
  <r>
    <s v="Shampoo"/>
    <x v="2"/>
    <s v="HealthMax"/>
    <x v="12"/>
    <x v="0"/>
    <x v="1"/>
    <x v="3"/>
    <x v="1"/>
    <n v="91316.959800000011"/>
    <n v="186297.57400000002"/>
    <x v="7122"/>
  </r>
  <r>
    <s v="Shampoo"/>
    <x v="2"/>
    <s v="HealthMax"/>
    <x v="12"/>
    <x v="0"/>
    <x v="1"/>
    <x v="3"/>
    <x v="2"/>
    <n v="106280.9362"/>
    <n v="292578.51020000002"/>
    <x v="7123"/>
  </r>
  <r>
    <s v="Shampoo"/>
    <x v="2"/>
    <s v="HealthMax"/>
    <x v="12"/>
    <x v="0"/>
    <x v="1"/>
    <x v="3"/>
    <x v="3"/>
    <n v="104960.833"/>
    <n v="397539.3432"/>
    <x v="7124"/>
  </r>
  <r>
    <s v="Shampoo"/>
    <x v="2"/>
    <s v="HealthMax"/>
    <x v="12"/>
    <x v="0"/>
    <x v="1"/>
    <x v="3"/>
    <x v="4"/>
    <n v="103949.76359999999"/>
    <n v="501489.10680000001"/>
    <x v="7125"/>
  </r>
  <r>
    <s v="Shampoo"/>
    <x v="2"/>
    <s v="HealthMax"/>
    <x v="12"/>
    <x v="0"/>
    <x v="1"/>
    <x v="3"/>
    <x v="5"/>
    <n v="117440.14419999998"/>
    <n v="618929.25099999993"/>
    <x v="7126"/>
  </r>
  <r>
    <s v="Shampoo"/>
    <x v="2"/>
    <s v="HealthMax"/>
    <x v="12"/>
    <x v="0"/>
    <x v="1"/>
    <x v="3"/>
    <x v="6"/>
    <n v="121679.95820000001"/>
    <n v="740609.20919999992"/>
    <x v="7127"/>
  </r>
  <r>
    <s v="Shampoo"/>
    <x v="2"/>
    <s v="HealthMax"/>
    <x v="12"/>
    <x v="0"/>
    <x v="1"/>
    <x v="3"/>
    <x v="7"/>
    <n v="108487.33000000002"/>
    <n v="849096.5392"/>
    <x v="7128"/>
  </r>
  <r>
    <s v="Shampoo"/>
    <x v="2"/>
    <s v="HealthMax"/>
    <x v="12"/>
    <x v="0"/>
    <x v="1"/>
    <x v="3"/>
    <x v="8"/>
    <n v="110745.83439999999"/>
    <n v="959842.37360000005"/>
    <x v="7129"/>
  </r>
  <r>
    <s v="Shampoo"/>
    <x v="2"/>
    <s v="HealthMax"/>
    <x v="12"/>
    <x v="0"/>
    <x v="1"/>
    <x v="3"/>
    <x v="9"/>
    <n v="120747.34419999999"/>
    <n v="1080589.7178"/>
    <x v="7130"/>
  </r>
  <r>
    <s v="Shampoo"/>
    <x v="2"/>
    <s v="HealthMax"/>
    <x v="12"/>
    <x v="0"/>
    <x v="1"/>
    <x v="3"/>
    <x v="10"/>
    <n v="115256.36959999999"/>
    <n v="1195846.0874000001"/>
    <x v="7131"/>
  </r>
  <r>
    <s v="Shampoo"/>
    <x v="2"/>
    <s v="HealthMax"/>
    <x v="12"/>
    <x v="0"/>
    <x v="1"/>
    <x v="3"/>
    <x v="11"/>
    <n v="114847.33059999999"/>
    <n v="1310693.4180000001"/>
    <x v="7132"/>
  </r>
  <r>
    <s v="Shampoo"/>
    <x v="2"/>
    <s v="HealthMax"/>
    <x v="12"/>
    <x v="0"/>
    <x v="1"/>
    <x v="4"/>
    <x v="0"/>
    <n v="100871.761"/>
    <n v="100871.761"/>
    <x v="7133"/>
  </r>
  <r>
    <s v="Shampoo"/>
    <x v="2"/>
    <s v="HealthMax"/>
    <x v="12"/>
    <x v="0"/>
    <x v="1"/>
    <x v="4"/>
    <x v="1"/>
    <n v="92721.541200000007"/>
    <n v="193593.30220000001"/>
    <x v="7134"/>
  </r>
  <r>
    <s v="Shampoo"/>
    <x v="2"/>
    <s v="HealthMax"/>
    <x v="12"/>
    <x v="0"/>
    <x v="1"/>
    <x v="4"/>
    <x v="2"/>
    <n v="113503.076"/>
    <n v="307096.37820000004"/>
    <x v="7135"/>
  </r>
  <r>
    <s v="Shampoo"/>
    <x v="2"/>
    <s v="HealthMax"/>
    <x v="12"/>
    <x v="0"/>
    <x v="1"/>
    <x v="4"/>
    <x v="3"/>
    <n v="104288.2718"/>
    <n v="411384.65"/>
    <x v="7136"/>
  </r>
  <r>
    <s v="Shampoo"/>
    <x v="2"/>
    <s v="HealthMax"/>
    <x v="12"/>
    <x v="0"/>
    <x v="1"/>
    <x v="4"/>
    <x v="4"/>
    <n v="106836.6966"/>
    <n v="518221.34660000005"/>
    <x v="7137"/>
  </r>
  <r>
    <s v="Shampoo"/>
    <x v="2"/>
    <s v="HealthMax"/>
    <x v="12"/>
    <x v="0"/>
    <x v="1"/>
    <x v="4"/>
    <x v="5"/>
    <n v="105496.63800000001"/>
    <n v="623717.98460000008"/>
    <x v="7138"/>
  </r>
  <r>
    <s v="Shampoo"/>
    <x v="2"/>
    <s v="HealthMax"/>
    <x v="12"/>
    <x v="0"/>
    <x v="1"/>
    <x v="4"/>
    <x v="6"/>
    <n v="106768.81579999998"/>
    <n v="730486.80040000007"/>
    <x v="7139"/>
  </r>
  <r>
    <s v="Shampoo"/>
    <x v="2"/>
    <s v="HealthMax"/>
    <x v="12"/>
    <x v="0"/>
    <x v="1"/>
    <x v="4"/>
    <x v="7"/>
    <n v="102312.82740000001"/>
    <n v="832799.62780000013"/>
    <x v="7140"/>
  </r>
  <r>
    <s v="Shampoo"/>
    <x v="2"/>
    <s v="HealthMax"/>
    <x v="12"/>
    <x v="0"/>
    <x v="1"/>
    <x v="4"/>
    <x v="8"/>
    <n v="112237.43400000001"/>
    <n v="945037.06180000014"/>
    <x v="7141"/>
  </r>
  <r>
    <s v="Shampoo"/>
    <x v="2"/>
    <s v="HealthMax"/>
    <x v="12"/>
    <x v="0"/>
    <x v="1"/>
    <x v="4"/>
    <x v="9"/>
    <n v="104637.52280000001"/>
    <n v="1049674.5846000002"/>
    <x v="7142"/>
  </r>
  <r>
    <s v="Shampoo"/>
    <x v="2"/>
    <s v="HealthMax"/>
    <x v="12"/>
    <x v="0"/>
    <x v="1"/>
    <x v="4"/>
    <x v="10"/>
    <n v="108976.80260000001"/>
    <n v="1158651.3872000002"/>
    <x v="7143"/>
  </r>
  <r>
    <s v="Shampoo"/>
    <x v="2"/>
    <s v="HealthMax"/>
    <x v="12"/>
    <x v="0"/>
    <x v="1"/>
    <x v="4"/>
    <x v="11"/>
    <n v="109781.07100000001"/>
    <n v="1268432.4582000002"/>
    <x v="7144"/>
  </r>
  <r>
    <s v="Shampoo"/>
    <x v="2"/>
    <s v="HealthMax"/>
    <x v="12"/>
    <x v="0"/>
    <x v="1"/>
    <x v="5"/>
    <x v="0"/>
    <n v="105040.40580000001"/>
    <n v="105040.40580000001"/>
    <x v="7145"/>
  </r>
  <r>
    <s v="Shampoo"/>
    <x v="2"/>
    <s v="HealthMax"/>
    <x v="12"/>
    <x v="0"/>
    <x v="1"/>
    <x v="5"/>
    <x v="1"/>
    <n v="103807.29000000001"/>
    <n v="208847.69580000002"/>
    <x v="7146"/>
  </r>
  <r>
    <s v="Shampoo"/>
    <x v="2"/>
    <s v="HealthMax"/>
    <x v="12"/>
    <x v="0"/>
    <x v="1"/>
    <x v="5"/>
    <x v="2"/>
    <n v="122486.45559999999"/>
    <n v="331334.15139999997"/>
    <x v="7147"/>
  </r>
  <r>
    <s v="Shampoo"/>
    <x v="2"/>
    <s v="HealthMax"/>
    <x v="12"/>
    <x v="1"/>
    <x v="0"/>
    <x v="0"/>
    <x v="0"/>
    <n v="7005.9598000000005"/>
    <n v="7005.9598000000005"/>
    <x v="7148"/>
  </r>
  <r>
    <s v="Shampoo"/>
    <x v="2"/>
    <s v="HealthMax"/>
    <x v="12"/>
    <x v="1"/>
    <x v="0"/>
    <x v="0"/>
    <x v="1"/>
    <n v="5798.7834000000003"/>
    <n v="12804.743200000001"/>
    <x v="7149"/>
  </r>
  <r>
    <s v="Shampoo"/>
    <x v="2"/>
    <s v="HealthMax"/>
    <x v="12"/>
    <x v="1"/>
    <x v="0"/>
    <x v="0"/>
    <x v="2"/>
    <n v="7417.9396000000006"/>
    <n v="20222.682800000002"/>
    <x v="7150"/>
  </r>
  <r>
    <s v="Shampoo"/>
    <x v="2"/>
    <s v="HealthMax"/>
    <x v="12"/>
    <x v="1"/>
    <x v="0"/>
    <x v="0"/>
    <x v="3"/>
    <n v="5943.1018000000004"/>
    <n v="26165.784600000003"/>
    <x v="7151"/>
  </r>
  <r>
    <s v="Shampoo"/>
    <x v="2"/>
    <s v="HealthMax"/>
    <x v="12"/>
    <x v="1"/>
    <x v="0"/>
    <x v="0"/>
    <x v="4"/>
    <n v="7047.8960000000006"/>
    <n v="33213.680600000007"/>
    <x v="7152"/>
  </r>
  <r>
    <s v="Shampoo"/>
    <x v="2"/>
    <s v="HealthMax"/>
    <x v="12"/>
    <x v="1"/>
    <x v="0"/>
    <x v="0"/>
    <x v="5"/>
    <n v="6973.8279999999995"/>
    <n v="40187.508600000008"/>
    <x v="7153"/>
  </r>
  <r>
    <s v="Shampoo"/>
    <x v="2"/>
    <s v="HealthMax"/>
    <x v="12"/>
    <x v="1"/>
    <x v="0"/>
    <x v="0"/>
    <x v="6"/>
    <n v="7031.8882000000003"/>
    <n v="47219.39680000001"/>
    <x v="7154"/>
  </r>
  <r>
    <s v="Shampoo"/>
    <x v="2"/>
    <s v="HealthMax"/>
    <x v="12"/>
    <x v="1"/>
    <x v="0"/>
    <x v="0"/>
    <x v="7"/>
    <n v="6649.458599999999"/>
    <n v="53868.855400000008"/>
    <x v="7155"/>
  </r>
  <r>
    <s v="Shampoo"/>
    <x v="2"/>
    <s v="HealthMax"/>
    <x v="12"/>
    <x v="1"/>
    <x v="0"/>
    <x v="0"/>
    <x v="8"/>
    <n v="6006.2243999999992"/>
    <n v="59875.079800000007"/>
    <x v="7156"/>
  </r>
  <r>
    <s v="Shampoo"/>
    <x v="2"/>
    <s v="HealthMax"/>
    <x v="12"/>
    <x v="1"/>
    <x v="0"/>
    <x v="0"/>
    <x v="9"/>
    <n v="7724.817"/>
    <n v="67599.896800000002"/>
    <x v="7157"/>
  </r>
  <r>
    <s v="Shampoo"/>
    <x v="2"/>
    <s v="HealthMax"/>
    <x v="12"/>
    <x v="1"/>
    <x v="0"/>
    <x v="0"/>
    <x v="10"/>
    <n v="6371.6350000000002"/>
    <n v="73971.531799999997"/>
    <x v="7158"/>
  </r>
  <r>
    <s v="Shampoo"/>
    <x v="2"/>
    <s v="HealthMax"/>
    <x v="12"/>
    <x v="1"/>
    <x v="0"/>
    <x v="0"/>
    <x v="11"/>
    <n v="6443.6608000000006"/>
    <n v="80415.192599999995"/>
    <x v="7159"/>
  </r>
  <r>
    <s v="Shampoo"/>
    <x v="2"/>
    <s v="HealthMax"/>
    <x v="12"/>
    <x v="1"/>
    <x v="0"/>
    <x v="1"/>
    <x v="0"/>
    <n v="6252.1491999999998"/>
    <n v="6252.1491999999998"/>
    <x v="7160"/>
  </r>
  <r>
    <s v="Shampoo"/>
    <x v="2"/>
    <s v="HealthMax"/>
    <x v="12"/>
    <x v="1"/>
    <x v="0"/>
    <x v="1"/>
    <x v="1"/>
    <n v="5887.2150000000001"/>
    <n v="12139.3642"/>
    <x v="7161"/>
  </r>
  <r>
    <s v="Shampoo"/>
    <x v="2"/>
    <s v="HealthMax"/>
    <x v="12"/>
    <x v="1"/>
    <x v="0"/>
    <x v="1"/>
    <x v="2"/>
    <n v="5931.9754000000003"/>
    <n v="18071.339599999999"/>
    <x v="7162"/>
  </r>
  <r>
    <s v="Shampoo"/>
    <x v="2"/>
    <s v="HealthMax"/>
    <x v="12"/>
    <x v="1"/>
    <x v="0"/>
    <x v="1"/>
    <x v="3"/>
    <n v="5878.4350000000004"/>
    <n v="23949.774600000001"/>
    <x v="7163"/>
  </r>
  <r>
    <s v="Shampoo"/>
    <x v="2"/>
    <s v="HealthMax"/>
    <x v="12"/>
    <x v="1"/>
    <x v="0"/>
    <x v="1"/>
    <x v="4"/>
    <n v="6771.3472000000002"/>
    <n v="30721.121800000001"/>
    <x v="7164"/>
  </r>
  <r>
    <s v="Shampoo"/>
    <x v="2"/>
    <s v="HealthMax"/>
    <x v="12"/>
    <x v="1"/>
    <x v="0"/>
    <x v="1"/>
    <x v="5"/>
    <n v="6087.3728000000001"/>
    <n v="36808.494599999998"/>
    <x v="7165"/>
  </r>
  <r>
    <s v="Shampoo"/>
    <x v="2"/>
    <s v="HealthMax"/>
    <x v="12"/>
    <x v="1"/>
    <x v="0"/>
    <x v="1"/>
    <x v="6"/>
    <n v="7178.1116000000002"/>
    <n v="43986.606199999995"/>
    <x v="7166"/>
  </r>
  <r>
    <s v="Shampoo"/>
    <x v="2"/>
    <s v="HealthMax"/>
    <x v="12"/>
    <x v="1"/>
    <x v="0"/>
    <x v="1"/>
    <x v="7"/>
    <n v="7126.8402000000006"/>
    <n v="51113.446399999993"/>
    <x v="7167"/>
  </r>
  <r>
    <s v="Shampoo"/>
    <x v="2"/>
    <s v="HealthMax"/>
    <x v="12"/>
    <x v="1"/>
    <x v="0"/>
    <x v="1"/>
    <x v="8"/>
    <n v="6879.5587999999989"/>
    <n v="57993.005199999992"/>
    <x v="7168"/>
  </r>
  <r>
    <s v="Shampoo"/>
    <x v="2"/>
    <s v="HealthMax"/>
    <x v="12"/>
    <x v="1"/>
    <x v="0"/>
    <x v="1"/>
    <x v="9"/>
    <n v="8741.0208000000002"/>
    <n v="66734.025999999998"/>
    <x v="7169"/>
  </r>
  <r>
    <s v="Shampoo"/>
    <x v="2"/>
    <s v="HealthMax"/>
    <x v="12"/>
    <x v="1"/>
    <x v="0"/>
    <x v="1"/>
    <x v="10"/>
    <n v="7493.3275999999996"/>
    <n v="74227.353600000002"/>
    <x v="7170"/>
  </r>
  <r>
    <s v="Shampoo"/>
    <x v="2"/>
    <s v="HealthMax"/>
    <x v="12"/>
    <x v="1"/>
    <x v="0"/>
    <x v="1"/>
    <x v="11"/>
    <n v="7341.7948000000006"/>
    <n v="81569.148400000005"/>
    <x v="7171"/>
  </r>
  <r>
    <s v="Shampoo"/>
    <x v="2"/>
    <s v="HealthMax"/>
    <x v="12"/>
    <x v="1"/>
    <x v="0"/>
    <x v="2"/>
    <x v="0"/>
    <n v="7360.5562000000009"/>
    <n v="7360.5562000000009"/>
    <x v="7172"/>
  </r>
  <r>
    <s v="Shampoo"/>
    <x v="2"/>
    <s v="HealthMax"/>
    <x v="12"/>
    <x v="1"/>
    <x v="0"/>
    <x v="2"/>
    <x v="1"/>
    <n v="7061.6649999999991"/>
    <n v="14422.2212"/>
    <x v="7173"/>
  </r>
  <r>
    <s v="Shampoo"/>
    <x v="2"/>
    <s v="HealthMax"/>
    <x v="12"/>
    <x v="1"/>
    <x v="0"/>
    <x v="2"/>
    <x v="2"/>
    <n v="8903.5208000000002"/>
    <n v="23325.741999999998"/>
    <x v="7174"/>
  </r>
  <r>
    <s v="Shampoo"/>
    <x v="2"/>
    <s v="HealthMax"/>
    <x v="12"/>
    <x v="1"/>
    <x v="0"/>
    <x v="2"/>
    <x v="3"/>
    <n v="7302.6930000000002"/>
    <n v="30628.434999999998"/>
    <x v="7175"/>
  </r>
  <r>
    <s v="Shampoo"/>
    <x v="2"/>
    <s v="HealthMax"/>
    <x v="12"/>
    <x v="1"/>
    <x v="0"/>
    <x v="2"/>
    <x v="4"/>
    <n v="7404.3549999999996"/>
    <n v="38032.789999999994"/>
    <x v="7176"/>
  </r>
  <r>
    <s v="Shampoo"/>
    <x v="2"/>
    <s v="HealthMax"/>
    <x v="12"/>
    <x v="1"/>
    <x v="0"/>
    <x v="2"/>
    <x v="5"/>
    <n v="7736.0833999999995"/>
    <n v="45768.873399999997"/>
    <x v="7177"/>
  </r>
  <r>
    <s v="Shampoo"/>
    <x v="2"/>
    <s v="HealthMax"/>
    <x v="12"/>
    <x v="1"/>
    <x v="0"/>
    <x v="2"/>
    <x v="6"/>
    <n v="7802.4360000000006"/>
    <n v="53571.309399999998"/>
    <x v="7178"/>
  </r>
  <r>
    <s v="Shampoo"/>
    <x v="2"/>
    <s v="HealthMax"/>
    <x v="12"/>
    <x v="1"/>
    <x v="0"/>
    <x v="2"/>
    <x v="7"/>
    <n v="6820.7821999999996"/>
    <n v="60392.0916"/>
    <x v="7179"/>
  </r>
  <r>
    <s v="Shampoo"/>
    <x v="2"/>
    <s v="HealthMax"/>
    <x v="12"/>
    <x v="1"/>
    <x v="0"/>
    <x v="2"/>
    <x v="8"/>
    <n v="7671.0475999999999"/>
    <n v="68063.139200000005"/>
    <x v="7180"/>
  </r>
  <r>
    <s v="Shampoo"/>
    <x v="2"/>
    <s v="HealthMax"/>
    <x v="12"/>
    <x v="1"/>
    <x v="0"/>
    <x v="2"/>
    <x v="9"/>
    <n v="7670.1597999999994"/>
    <n v="75733.298999999999"/>
    <x v="7181"/>
  </r>
  <r>
    <s v="Shampoo"/>
    <x v="2"/>
    <s v="HealthMax"/>
    <x v="12"/>
    <x v="1"/>
    <x v="0"/>
    <x v="2"/>
    <x v="10"/>
    <n v="6429.5771999999997"/>
    <n v="82162.876199999999"/>
    <x v="7182"/>
  </r>
  <r>
    <s v="Shampoo"/>
    <x v="2"/>
    <s v="HealthMax"/>
    <x v="12"/>
    <x v="1"/>
    <x v="0"/>
    <x v="2"/>
    <x v="11"/>
    <n v="7238.1286000000009"/>
    <n v="89401.004799999995"/>
    <x v="7183"/>
  </r>
  <r>
    <s v="Shampoo"/>
    <x v="2"/>
    <s v="HealthMax"/>
    <x v="12"/>
    <x v="1"/>
    <x v="0"/>
    <x v="3"/>
    <x v="0"/>
    <n v="6290.0193999999992"/>
    <n v="6290.0193999999992"/>
    <x v="7184"/>
  </r>
  <r>
    <s v="Shampoo"/>
    <x v="2"/>
    <s v="HealthMax"/>
    <x v="12"/>
    <x v="1"/>
    <x v="0"/>
    <x v="3"/>
    <x v="1"/>
    <n v="6865.6526000000003"/>
    <n v="13155.671999999999"/>
    <x v="7185"/>
  </r>
  <r>
    <s v="Shampoo"/>
    <x v="2"/>
    <s v="HealthMax"/>
    <x v="12"/>
    <x v="1"/>
    <x v="0"/>
    <x v="3"/>
    <x v="2"/>
    <n v="7608.624600000001"/>
    <n v="20764.296600000001"/>
    <x v="7186"/>
  </r>
  <r>
    <s v="Shampoo"/>
    <x v="2"/>
    <s v="HealthMax"/>
    <x v="12"/>
    <x v="1"/>
    <x v="0"/>
    <x v="3"/>
    <x v="3"/>
    <n v="7929.2996000000003"/>
    <n v="28693.5962"/>
    <x v="7187"/>
  </r>
  <r>
    <s v="Shampoo"/>
    <x v="2"/>
    <s v="HealthMax"/>
    <x v="12"/>
    <x v="1"/>
    <x v="0"/>
    <x v="3"/>
    <x v="4"/>
    <n v="7953.7513999999992"/>
    <n v="36647.347600000001"/>
    <x v="7188"/>
  </r>
  <r>
    <s v="Shampoo"/>
    <x v="2"/>
    <s v="HealthMax"/>
    <x v="12"/>
    <x v="1"/>
    <x v="0"/>
    <x v="3"/>
    <x v="5"/>
    <n v="8223.1275999999998"/>
    <n v="44870.475200000001"/>
    <x v="7189"/>
  </r>
  <r>
    <s v="Shampoo"/>
    <x v="2"/>
    <s v="HealthMax"/>
    <x v="12"/>
    <x v="1"/>
    <x v="0"/>
    <x v="3"/>
    <x v="6"/>
    <n v="8830.0360000000001"/>
    <n v="53700.511200000001"/>
    <x v="7190"/>
  </r>
  <r>
    <s v="Shampoo"/>
    <x v="2"/>
    <s v="HealthMax"/>
    <x v="12"/>
    <x v="1"/>
    <x v="0"/>
    <x v="3"/>
    <x v="7"/>
    <n v="7525.9283999999998"/>
    <n v="61226.439599999998"/>
    <x v="7191"/>
  </r>
  <r>
    <s v="Shampoo"/>
    <x v="2"/>
    <s v="HealthMax"/>
    <x v="12"/>
    <x v="1"/>
    <x v="0"/>
    <x v="3"/>
    <x v="8"/>
    <n v="8327.5007999999998"/>
    <n v="69553.940399999992"/>
    <x v="7192"/>
  </r>
  <r>
    <s v="Shampoo"/>
    <x v="2"/>
    <s v="HealthMax"/>
    <x v="12"/>
    <x v="1"/>
    <x v="0"/>
    <x v="3"/>
    <x v="9"/>
    <n v="8466.3631999999998"/>
    <n v="78020.303599999985"/>
    <x v="7193"/>
  </r>
  <r>
    <s v="Shampoo"/>
    <x v="2"/>
    <s v="HealthMax"/>
    <x v="12"/>
    <x v="1"/>
    <x v="0"/>
    <x v="3"/>
    <x v="10"/>
    <n v="7720.0015999999996"/>
    <n v="85740.305199999988"/>
    <x v="7194"/>
  </r>
  <r>
    <s v="Shampoo"/>
    <x v="2"/>
    <s v="HealthMax"/>
    <x v="12"/>
    <x v="1"/>
    <x v="0"/>
    <x v="3"/>
    <x v="11"/>
    <n v="8530.5856000000003"/>
    <n v="94270.890799999994"/>
    <x v="7195"/>
  </r>
  <r>
    <s v="Shampoo"/>
    <x v="2"/>
    <s v="HealthMax"/>
    <x v="12"/>
    <x v="1"/>
    <x v="0"/>
    <x v="4"/>
    <x v="0"/>
    <n v="8401.4807999999994"/>
    <n v="8401.4807999999994"/>
    <x v="7196"/>
  </r>
  <r>
    <s v="Shampoo"/>
    <x v="2"/>
    <s v="HealthMax"/>
    <x v="12"/>
    <x v="1"/>
    <x v="0"/>
    <x v="4"/>
    <x v="1"/>
    <n v="7045.9322000000011"/>
    <n v="15447.413"/>
    <x v="7197"/>
  </r>
  <r>
    <s v="Shampoo"/>
    <x v="2"/>
    <s v="HealthMax"/>
    <x v="12"/>
    <x v="1"/>
    <x v="0"/>
    <x v="4"/>
    <x v="2"/>
    <n v="8348.1110000000008"/>
    <n v="23795.524000000001"/>
    <x v="7198"/>
  </r>
  <r>
    <s v="Shampoo"/>
    <x v="2"/>
    <s v="HealthMax"/>
    <x v="12"/>
    <x v="1"/>
    <x v="0"/>
    <x v="4"/>
    <x v="3"/>
    <n v="7255.2658000000001"/>
    <n v="31050.789800000002"/>
    <x v="7199"/>
  </r>
  <r>
    <s v="Shampoo"/>
    <x v="2"/>
    <s v="HealthMax"/>
    <x v="12"/>
    <x v="1"/>
    <x v="0"/>
    <x v="4"/>
    <x v="4"/>
    <n v="8765.4548000000013"/>
    <n v="39816.244600000005"/>
    <x v="7200"/>
  </r>
  <r>
    <s v="Shampoo"/>
    <x v="2"/>
    <s v="HealthMax"/>
    <x v="12"/>
    <x v="1"/>
    <x v="0"/>
    <x v="4"/>
    <x v="5"/>
    <n v="8546.0292000000009"/>
    <n v="48362.27380000001"/>
    <x v="7201"/>
  </r>
  <r>
    <s v="Shampoo"/>
    <x v="2"/>
    <s v="HealthMax"/>
    <x v="12"/>
    <x v="1"/>
    <x v="0"/>
    <x v="4"/>
    <x v="6"/>
    <n v="8574.4290000000001"/>
    <n v="56936.702800000014"/>
    <x v="7202"/>
  </r>
  <r>
    <s v="Shampoo"/>
    <x v="2"/>
    <s v="HealthMax"/>
    <x v="12"/>
    <x v="1"/>
    <x v="0"/>
    <x v="4"/>
    <x v="7"/>
    <n v="8060.2245999999996"/>
    <n v="64996.927400000015"/>
    <x v="7203"/>
  </r>
  <r>
    <s v="Shampoo"/>
    <x v="2"/>
    <s v="HealthMax"/>
    <x v="12"/>
    <x v="1"/>
    <x v="0"/>
    <x v="4"/>
    <x v="8"/>
    <n v="8437.6641999999993"/>
    <n v="73434.591600000014"/>
    <x v="7204"/>
  </r>
  <r>
    <s v="Shampoo"/>
    <x v="2"/>
    <s v="HealthMax"/>
    <x v="12"/>
    <x v="1"/>
    <x v="0"/>
    <x v="4"/>
    <x v="9"/>
    <n v="8832.1165999999994"/>
    <n v="82266.708200000008"/>
    <x v="7205"/>
  </r>
  <r>
    <s v="Shampoo"/>
    <x v="2"/>
    <s v="HealthMax"/>
    <x v="12"/>
    <x v="1"/>
    <x v="0"/>
    <x v="4"/>
    <x v="10"/>
    <n v="8033.7146000000012"/>
    <n v="90300.422800000015"/>
    <x v="7206"/>
  </r>
  <r>
    <s v="Shampoo"/>
    <x v="2"/>
    <s v="HealthMax"/>
    <x v="12"/>
    <x v="1"/>
    <x v="0"/>
    <x v="4"/>
    <x v="11"/>
    <n v="8871.2186000000002"/>
    <n v="99171.641400000022"/>
    <x v="7207"/>
  </r>
  <r>
    <s v="Shampoo"/>
    <x v="2"/>
    <s v="HealthMax"/>
    <x v="12"/>
    <x v="1"/>
    <x v="0"/>
    <x v="5"/>
    <x v="0"/>
    <n v="8644.3430000000008"/>
    <n v="8644.3430000000008"/>
    <x v="7208"/>
  </r>
  <r>
    <s v="Shampoo"/>
    <x v="2"/>
    <s v="HealthMax"/>
    <x v="12"/>
    <x v="1"/>
    <x v="0"/>
    <x v="5"/>
    <x v="1"/>
    <n v="9070.8433999999997"/>
    <n v="17715.186399999999"/>
    <x v="7209"/>
  </r>
  <r>
    <s v="Shampoo"/>
    <x v="2"/>
    <s v="HealthMax"/>
    <x v="12"/>
    <x v="1"/>
    <x v="0"/>
    <x v="5"/>
    <x v="2"/>
    <n v="9453.844000000001"/>
    <n v="27169.0304"/>
    <x v="7210"/>
  </r>
  <r>
    <s v="Shampoo"/>
    <x v="2"/>
    <s v="HealthMax"/>
    <x v="12"/>
    <x v="1"/>
    <x v="1"/>
    <x v="0"/>
    <x v="0"/>
    <n v="38505.4496"/>
    <n v="38505.4496"/>
    <x v="7211"/>
  </r>
  <r>
    <s v="Shampoo"/>
    <x v="2"/>
    <s v="HealthMax"/>
    <x v="12"/>
    <x v="1"/>
    <x v="1"/>
    <x v="0"/>
    <x v="1"/>
    <n v="31796.611199999999"/>
    <n v="70302.060800000007"/>
    <x v="7212"/>
  </r>
  <r>
    <s v="Shampoo"/>
    <x v="2"/>
    <s v="HealthMax"/>
    <x v="12"/>
    <x v="1"/>
    <x v="1"/>
    <x v="0"/>
    <x v="2"/>
    <n v="40875.086200000005"/>
    <n v="111177.14700000001"/>
    <x v="7213"/>
  </r>
  <r>
    <s v="Shampoo"/>
    <x v="2"/>
    <s v="HealthMax"/>
    <x v="12"/>
    <x v="1"/>
    <x v="1"/>
    <x v="0"/>
    <x v="3"/>
    <n v="32566.076000000001"/>
    <n v="143743.223"/>
    <x v="7214"/>
  </r>
  <r>
    <s v="Shampoo"/>
    <x v="2"/>
    <s v="HealthMax"/>
    <x v="12"/>
    <x v="1"/>
    <x v="1"/>
    <x v="0"/>
    <x v="4"/>
    <n v="38477.1702"/>
    <n v="182220.39319999999"/>
    <x v="7215"/>
  </r>
  <r>
    <s v="Shampoo"/>
    <x v="2"/>
    <s v="HealthMax"/>
    <x v="12"/>
    <x v="1"/>
    <x v="1"/>
    <x v="0"/>
    <x v="5"/>
    <n v="38434.847800000003"/>
    <n v="220655.24099999998"/>
    <x v="7216"/>
  </r>
  <r>
    <s v="Shampoo"/>
    <x v="2"/>
    <s v="HealthMax"/>
    <x v="12"/>
    <x v="1"/>
    <x v="1"/>
    <x v="0"/>
    <x v="6"/>
    <n v="38850.942800000004"/>
    <n v="259506.1838"/>
    <x v="7217"/>
  </r>
  <r>
    <s v="Shampoo"/>
    <x v="2"/>
    <s v="HealthMax"/>
    <x v="12"/>
    <x v="1"/>
    <x v="1"/>
    <x v="0"/>
    <x v="7"/>
    <n v="36538.733399999997"/>
    <n v="296044.91720000003"/>
    <x v="7218"/>
  </r>
  <r>
    <s v="Shampoo"/>
    <x v="2"/>
    <s v="HealthMax"/>
    <x v="12"/>
    <x v="1"/>
    <x v="1"/>
    <x v="0"/>
    <x v="8"/>
    <n v="33105.161200000002"/>
    <n v="329150.0784"/>
    <x v="7219"/>
  </r>
  <r>
    <s v="Shampoo"/>
    <x v="2"/>
    <s v="HealthMax"/>
    <x v="12"/>
    <x v="1"/>
    <x v="1"/>
    <x v="0"/>
    <x v="9"/>
    <n v="42508.631999999998"/>
    <n v="371658.71039999998"/>
    <x v="7220"/>
  </r>
  <r>
    <s v="Shampoo"/>
    <x v="2"/>
    <s v="HealthMax"/>
    <x v="12"/>
    <x v="1"/>
    <x v="1"/>
    <x v="0"/>
    <x v="10"/>
    <n v="35134.026599999997"/>
    <n v="406792.73699999996"/>
    <x v="7221"/>
  </r>
  <r>
    <s v="Shampoo"/>
    <x v="2"/>
    <s v="HealthMax"/>
    <x v="12"/>
    <x v="1"/>
    <x v="1"/>
    <x v="0"/>
    <x v="11"/>
    <n v="35498.456400000003"/>
    <n v="442291.19339999999"/>
    <x v="7222"/>
  </r>
  <r>
    <s v="Shampoo"/>
    <x v="2"/>
    <s v="HealthMax"/>
    <x v="12"/>
    <x v="1"/>
    <x v="1"/>
    <x v="1"/>
    <x v="0"/>
    <n v="34358.109199999999"/>
    <n v="34358.109199999999"/>
    <x v="7223"/>
  </r>
  <r>
    <s v="Shampoo"/>
    <x v="2"/>
    <s v="HealthMax"/>
    <x v="12"/>
    <x v="1"/>
    <x v="1"/>
    <x v="1"/>
    <x v="1"/>
    <n v="32495.743199999997"/>
    <n v="66853.852400000003"/>
    <x v="7224"/>
  </r>
  <r>
    <s v="Shampoo"/>
    <x v="2"/>
    <s v="HealthMax"/>
    <x v="12"/>
    <x v="1"/>
    <x v="1"/>
    <x v="1"/>
    <x v="2"/>
    <n v="32736.206200000001"/>
    <n v="99590.058600000004"/>
    <x v="7225"/>
  </r>
  <r>
    <s v="Shampoo"/>
    <x v="2"/>
    <s v="HealthMax"/>
    <x v="12"/>
    <x v="1"/>
    <x v="1"/>
    <x v="1"/>
    <x v="3"/>
    <n v="32553.560999999998"/>
    <n v="132143.61960000001"/>
    <x v="7226"/>
  </r>
  <r>
    <s v="Shampoo"/>
    <x v="2"/>
    <s v="HealthMax"/>
    <x v="12"/>
    <x v="1"/>
    <x v="1"/>
    <x v="1"/>
    <x v="4"/>
    <n v="37503.938799999996"/>
    <n v="169647.55840000001"/>
    <x v="7227"/>
  </r>
  <r>
    <s v="Shampoo"/>
    <x v="2"/>
    <s v="HealthMax"/>
    <x v="12"/>
    <x v="1"/>
    <x v="1"/>
    <x v="1"/>
    <x v="5"/>
    <n v="33586.6224"/>
    <n v="203234.1808"/>
    <x v="7228"/>
  </r>
  <r>
    <s v="Shampoo"/>
    <x v="2"/>
    <s v="HealthMax"/>
    <x v="12"/>
    <x v="1"/>
    <x v="1"/>
    <x v="1"/>
    <x v="6"/>
    <n v="39553.847999999998"/>
    <n v="242788.0288"/>
    <x v="7229"/>
  </r>
  <r>
    <s v="Shampoo"/>
    <x v="2"/>
    <s v="HealthMax"/>
    <x v="12"/>
    <x v="1"/>
    <x v="1"/>
    <x v="1"/>
    <x v="7"/>
    <n v="39357.817999999999"/>
    <n v="282145.8468"/>
    <x v="7230"/>
  </r>
  <r>
    <s v="Shampoo"/>
    <x v="2"/>
    <s v="HealthMax"/>
    <x v="12"/>
    <x v="1"/>
    <x v="1"/>
    <x v="1"/>
    <x v="8"/>
    <n v="38026.198799999998"/>
    <n v="320172.04560000001"/>
    <x v="7231"/>
  </r>
  <r>
    <s v="Shampoo"/>
    <x v="2"/>
    <s v="HealthMax"/>
    <x v="12"/>
    <x v="1"/>
    <x v="1"/>
    <x v="1"/>
    <x v="9"/>
    <n v="48297.925199999998"/>
    <n v="368469.97080000001"/>
    <x v="7232"/>
  </r>
  <r>
    <s v="Shampoo"/>
    <x v="2"/>
    <s v="HealthMax"/>
    <x v="12"/>
    <x v="1"/>
    <x v="1"/>
    <x v="1"/>
    <x v="10"/>
    <n v="41338.990600000005"/>
    <n v="409808.96140000003"/>
    <x v="7233"/>
  </r>
  <r>
    <s v="Shampoo"/>
    <x v="2"/>
    <s v="HealthMax"/>
    <x v="12"/>
    <x v="1"/>
    <x v="1"/>
    <x v="1"/>
    <x v="11"/>
    <n v="40624.013000000006"/>
    <n v="450432.97440000006"/>
    <x v="7234"/>
  </r>
  <r>
    <s v="Shampoo"/>
    <x v="2"/>
    <s v="HealthMax"/>
    <x v="12"/>
    <x v="1"/>
    <x v="1"/>
    <x v="2"/>
    <x v="0"/>
    <n v="40670.641199999998"/>
    <n v="40670.641199999998"/>
    <x v="7235"/>
  </r>
  <r>
    <s v="Shampoo"/>
    <x v="2"/>
    <s v="HealthMax"/>
    <x v="12"/>
    <x v="1"/>
    <x v="1"/>
    <x v="2"/>
    <x v="1"/>
    <n v="39348.206399999995"/>
    <n v="80018.847599999994"/>
    <x v="7236"/>
  </r>
  <r>
    <s v="Shampoo"/>
    <x v="2"/>
    <s v="HealthMax"/>
    <x v="12"/>
    <x v="1"/>
    <x v="1"/>
    <x v="2"/>
    <x v="2"/>
    <n v="49216.157800000001"/>
    <n v="129235.00539999999"/>
    <x v="7237"/>
  </r>
  <r>
    <s v="Shampoo"/>
    <x v="2"/>
    <s v="HealthMax"/>
    <x v="12"/>
    <x v="1"/>
    <x v="1"/>
    <x v="2"/>
    <x v="3"/>
    <n v="40444.367400000003"/>
    <n v="169679.37280000001"/>
    <x v="7238"/>
  </r>
  <r>
    <s v="Shampoo"/>
    <x v="2"/>
    <s v="HealthMax"/>
    <x v="12"/>
    <x v="1"/>
    <x v="1"/>
    <x v="2"/>
    <x v="4"/>
    <n v="40933.809600000001"/>
    <n v="210613.18240000002"/>
    <x v="7239"/>
  </r>
  <r>
    <s v="Shampoo"/>
    <x v="2"/>
    <s v="HealthMax"/>
    <x v="12"/>
    <x v="1"/>
    <x v="1"/>
    <x v="2"/>
    <x v="5"/>
    <n v="42895.138600000006"/>
    <n v="253508.32100000003"/>
    <x v="7240"/>
  </r>
  <r>
    <s v="Shampoo"/>
    <x v="2"/>
    <s v="HealthMax"/>
    <x v="12"/>
    <x v="1"/>
    <x v="1"/>
    <x v="2"/>
    <x v="6"/>
    <n v="43260.128400000001"/>
    <n v="296768.44940000004"/>
    <x v="7241"/>
  </r>
  <r>
    <s v="Shampoo"/>
    <x v="2"/>
    <s v="HealthMax"/>
    <x v="12"/>
    <x v="1"/>
    <x v="1"/>
    <x v="2"/>
    <x v="7"/>
    <n v="37590.107199999999"/>
    <n v="334358.55660000001"/>
    <x v="7242"/>
  </r>
  <r>
    <s v="Shampoo"/>
    <x v="2"/>
    <s v="HealthMax"/>
    <x v="12"/>
    <x v="1"/>
    <x v="1"/>
    <x v="2"/>
    <x v="8"/>
    <n v="42565.674999999996"/>
    <n v="376924.2316"/>
    <x v="7243"/>
  </r>
  <r>
    <s v="Shampoo"/>
    <x v="2"/>
    <s v="HealthMax"/>
    <x v="12"/>
    <x v="1"/>
    <x v="1"/>
    <x v="2"/>
    <x v="9"/>
    <n v="42618.732799999998"/>
    <n v="419542.9644"/>
    <x v="7244"/>
  </r>
  <r>
    <s v="Shampoo"/>
    <x v="2"/>
    <s v="HealthMax"/>
    <x v="12"/>
    <x v="1"/>
    <x v="1"/>
    <x v="2"/>
    <x v="10"/>
    <n v="35713.566200000001"/>
    <n v="455256.5306"/>
    <x v="7245"/>
  </r>
  <r>
    <s v="Shampoo"/>
    <x v="2"/>
    <s v="HealthMax"/>
    <x v="12"/>
    <x v="1"/>
    <x v="1"/>
    <x v="2"/>
    <x v="11"/>
    <n v="40344.191400000003"/>
    <n v="495600.72200000001"/>
    <x v="7246"/>
  </r>
  <r>
    <s v="Shampoo"/>
    <x v="2"/>
    <s v="HealthMax"/>
    <x v="12"/>
    <x v="1"/>
    <x v="1"/>
    <x v="3"/>
    <x v="0"/>
    <n v="35548.093399999998"/>
    <n v="35548.093399999998"/>
    <x v="7247"/>
  </r>
  <r>
    <s v="Shampoo"/>
    <x v="2"/>
    <s v="HealthMax"/>
    <x v="12"/>
    <x v="1"/>
    <x v="1"/>
    <x v="3"/>
    <x v="1"/>
    <n v="38659.917000000001"/>
    <n v="74208.010399999999"/>
    <x v="7248"/>
  </r>
  <r>
    <s v="Shampoo"/>
    <x v="2"/>
    <s v="HealthMax"/>
    <x v="12"/>
    <x v="1"/>
    <x v="1"/>
    <x v="3"/>
    <x v="2"/>
    <n v="42824.2736"/>
    <n v="117032.284"/>
    <x v="7249"/>
  </r>
  <r>
    <s v="Shampoo"/>
    <x v="2"/>
    <s v="HealthMax"/>
    <x v="12"/>
    <x v="1"/>
    <x v="1"/>
    <x v="3"/>
    <x v="3"/>
    <n v="44716.000800000002"/>
    <n v="161748.28479999999"/>
    <x v="7250"/>
  </r>
  <r>
    <s v="Shampoo"/>
    <x v="2"/>
    <s v="HealthMax"/>
    <x v="12"/>
    <x v="1"/>
    <x v="1"/>
    <x v="3"/>
    <x v="4"/>
    <n v="45721.712199999994"/>
    <n v="207469.99699999997"/>
    <x v="7251"/>
  </r>
  <r>
    <s v="Shampoo"/>
    <x v="2"/>
    <s v="HealthMax"/>
    <x v="12"/>
    <x v="1"/>
    <x v="1"/>
    <x v="3"/>
    <x v="5"/>
    <n v="46907.916399999995"/>
    <n v="254377.91339999996"/>
    <x v="7252"/>
  </r>
  <r>
    <s v="Shampoo"/>
    <x v="2"/>
    <s v="HealthMax"/>
    <x v="12"/>
    <x v="1"/>
    <x v="1"/>
    <x v="3"/>
    <x v="6"/>
    <n v="50692.7808"/>
    <n v="305070.69419999997"/>
    <x v="7253"/>
  </r>
  <r>
    <s v="Shampoo"/>
    <x v="2"/>
    <s v="HealthMax"/>
    <x v="12"/>
    <x v="1"/>
    <x v="1"/>
    <x v="3"/>
    <x v="7"/>
    <n v="43314.8122"/>
    <n v="348385.50639999995"/>
    <x v="7254"/>
  </r>
  <r>
    <s v="Shampoo"/>
    <x v="2"/>
    <s v="HealthMax"/>
    <x v="12"/>
    <x v="1"/>
    <x v="1"/>
    <x v="3"/>
    <x v="8"/>
    <n v="47923.447"/>
    <n v="396308.95339999994"/>
    <x v="7255"/>
  </r>
  <r>
    <s v="Shampoo"/>
    <x v="2"/>
    <s v="HealthMax"/>
    <x v="12"/>
    <x v="1"/>
    <x v="1"/>
    <x v="3"/>
    <x v="9"/>
    <n v="48465.2408"/>
    <n v="444774.19419999991"/>
    <x v="7256"/>
  </r>
  <r>
    <s v="Shampoo"/>
    <x v="2"/>
    <s v="HealthMax"/>
    <x v="12"/>
    <x v="1"/>
    <x v="1"/>
    <x v="3"/>
    <x v="10"/>
    <n v="44304.185199999993"/>
    <n v="489078.37939999992"/>
    <x v="7257"/>
  </r>
  <r>
    <s v="Shampoo"/>
    <x v="2"/>
    <s v="HealthMax"/>
    <x v="12"/>
    <x v="1"/>
    <x v="1"/>
    <x v="3"/>
    <x v="11"/>
    <n v="48942.156999999999"/>
    <n v="538020.53639999987"/>
    <x v="7258"/>
  </r>
  <r>
    <s v="Shampoo"/>
    <x v="2"/>
    <s v="HealthMax"/>
    <x v="12"/>
    <x v="1"/>
    <x v="1"/>
    <x v="4"/>
    <x v="0"/>
    <n v="48345.9542"/>
    <n v="48345.9542"/>
    <x v="7259"/>
  </r>
  <r>
    <s v="Shampoo"/>
    <x v="2"/>
    <s v="HealthMax"/>
    <x v="12"/>
    <x v="1"/>
    <x v="1"/>
    <x v="4"/>
    <x v="1"/>
    <n v="40318.6342"/>
    <n v="88664.588400000008"/>
    <x v="7260"/>
  </r>
  <r>
    <s v="Shampoo"/>
    <x v="2"/>
    <s v="HealthMax"/>
    <x v="12"/>
    <x v="1"/>
    <x v="1"/>
    <x v="4"/>
    <x v="2"/>
    <n v="47942.838399999993"/>
    <n v="136607.42680000002"/>
    <x v="7261"/>
  </r>
  <r>
    <s v="Shampoo"/>
    <x v="2"/>
    <s v="HealthMax"/>
    <x v="12"/>
    <x v="1"/>
    <x v="1"/>
    <x v="4"/>
    <x v="3"/>
    <n v="41571.556400000001"/>
    <n v="178178.98320000002"/>
    <x v="7262"/>
  </r>
  <r>
    <s v="Shampoo"/>
    <x v="2"/>
    <s v="HealthMax"/>
    <x v="12"/>
    <x v="1"/>
    <x v="1"/>
    <x v="4"/>
    <x v="4"/>
    <n v="50982.808000000005"/>
    <n v="229161.79120000004"/>
    <x v="7263"/>
  </r>
  <r>
    <s v="Shampoo"/>
    <x v="2"/>
    <s v="HealthMax"/>
    <x v="12"/>
    <x v="1"/>
    <x v="1"/>
    <x v="4"/>
    <x v="5"/>
    <n v="50118.117200000001"/>
    <n v="279279.90840000001"/>
    <x v="7264"/>
  </r>
  <r>
    <s v="Shampoo"/>
    <x v="2"/>
    <s v="HealthMax"/>
    <x v="12"/>
    <x v="1"/>
    <x v="1"/>
    <x v="4"/>
    <x v="6"/>
    <n v="51595.125200000002"/>
    <n v="330875.03360000002"/>
    <x v="7265"/>
  </r>
  <r>
    <s v="Shampoo"/>
    <x v="2"/>
    <s v="HealthMax"/>
    <x v="12"/>
    <x v="1"/>
    <x v="1"/>
    <x v="4"/>
    <x v="7"/>
    <n v="48418.249799999998"/>
    <n v="379293.28340000001"/>
    <x v="7266"/>
  </r>
  <r>
    <s v="Shampoo"/>
    <x v="2"/>
    <s v="HealthMax"/>
    <x v="12"/>
    <x v="1"/>
    <x v="1"/>
    <x v="4"/>
    <x v="8"/>
    <n v="53511.561399999991"/>
    <n v="432804.84480000002"/>
    <x v="7267"/>
  </r>
  <r>
    <s v="Shampoo"/>
    <x v="2"/>
    <s v="HealthMax"/>
    <x v="12"/>
    <x v="1"/>
    <x v="1"/>
    <x v="4"/>
    <x v="9"/>
    <n v="56097.518200000006"/>
    <n v="488902.36300000001"/>
    <x v="7268"/>
  </r>
  <r>
    <s v="Shampoo"/>
    <x v="2"/>
    <s v="HealthMax"/>
    <x v="12"/>
    <x v="1"/>
    <x v="1"/>
    <x v="4"/>
    <x v="10"/>
    <n v="51051.669200000004"/>
    <n v="539954.03220000002"/>
    <x v="7269"/>
  </r>
  <r>
    <s v="Shampoo"/>
    <x v="2"/>
    <s v="HealthMax"/>
    <x v="12"/>
    <x v="1"/>
    <x v="1"/>
    <x v="4"/>
    <x v="11"/>
    <n v="56366.9424"/>
    <n v="596320.97460000007"/>
    <x v="7270"/>
  </r>
  <r>
    <s v="Shampoo"/>
    <x v="2"/>
    <s v="HealthMax"/>
    <x v="12"/>
    <x v="1"/>
    <x v="1"/>
    <x v="5"/>
    <x v="0"/>
    <n v="54624.403400000003"/>
    <n v="54624.403400000003"/>
    <x v="7271"/>
  </r>
  <r>
    <s v="Shampoo"/>
    <x v="2"/>
    <s v="HealthMax"/>
    <x v="12"/>
    <x v="1"/>
    <x v="1"/>
    <x v="5"/>
    <x v="1"/>
    <n v="57872.518199999999"/>
    <n v="112496.9216"/>
    <x v="7272"/>
  </r>
  <r>
    <s v="Shampoo"/>
    <x v="2"/>
    <s v="HealthMax"/>
    <x v="12"/>
    <x v="1"/>
    <x v="1"/>
    <x v="5"/>
    <x v="2"/>
    <n v="61359.076399999991"/>
    <n v="173855.99799999999"/>
    <x v="7273"/>
  </r>
  <r>
    <s v="Shampoo"/>
    <x v="2"/>
    <s v="HealthMax"/>
    <x v="12"/>
    <x v="2"/>
    <x v="0"/>
    <x v="0"/>
    <x v="0"/>
    <n v="4511.4224000000004"/>
    <n v="4511.4224000000004"/>
    <x v="7274"/>
  </r>
  <r>
    <s v="Shampoo"/>
    <x v="2"/>
    <s v="HealthMax"/>
    <x v="12"/>
    <x v="2"/>
    <x v="0"/>
    <x v="0"/>
    <x v="1"/>
    <n v="4095.9110000000005"/>
    <n v="8607.3334000000013"/>
    <x v="7275"/>
  </r>
  <r>
    <s v="Shampoo"/>
    <x v="2"/>
    <s v="HealthMax"/>
    <x v="12"/>
    <x v="2"/>
    <x v="0"/>
    <x v="0"/>
    <x v="2"/>
    <n v="5408.5203999999994"/>
    <n v="14015.853800000001"/>
    <x v="7276"/>
  </r>
  <r>
    <s v="Shampoo"/>
    <x v="2"/>
    <s v="HealthMax"/>
    <x v="12"/>
    <x v="2"/>
    <x v="0"/>
    <x v="0"/>
    <x v="3"/>
    <n v="5064.9616000000005"/>
    <n v="19080.815399999999"/>
    <x v="7277"/>
  </r>
  <r>
    <s v="Shampoo"/>
    <x v="2"/>
    <s v="HealthMax"/>
    <x v="12"/>
    <x v="2"/>
    <x v="0"/>
    <x v="0"/>
    <x v="4"/>
    <n v="5406.3665999999994"/>
    <n v="24487.182000000001"/>
    <x v="7278"/>
  </r>
  <r>
    <s v="Shampoo"/>
    <x v="2"/>
    <s v="HealthMax"/>
    <x v="12"/>
    <x v="2"/>
    <x v="0"/>
    <x v="0"/>
    <x v="5"/>
    <n v="5251.4876000000004"/>
    <n v="29738.669600000001"/>
    <x v="7279"/>
  </r>
  <r>
    <s v="Shampoo"/>
    <x v="2"/>
    <s v="HealthMax"/>
    <x v="12"/>
    <x v="2"/>
    <x v="0"/>
    <x v="0"/>
    <x v="6"/>
    <n v="4817.3688000000002"/>
    <n v="34556.038400000005"/>
    <x v="7280"/>
  </r>
  <r>
    <s v="Shampoo"/>
    <x v="2"/>
    <s v="HealthMax"/>
    <x v="12"/>
    <x v="2"/>
    <x v="0"/>
    <x v="0"/>
    <x v="7"/>
    <n v="4741.1898000000001"/>
    <n v="39297.228200000005"/>
    <x v="7281"/>
  </r>
  <r>
    <s v="Shampoo"/>
    <x v="2"/>
    <s v="HealthMax"/>
    <x v="12"/>
    <x v="2"/>
    <x v="0"/>
    <x v="0"/>
    <x v="8"/>
    <n v="5189.4720000000007"/>
    <n v="44486.700200000007"/>
    <x v="7282"/>
  </r>
  <r>
    <s v="Shampoo"/>
    <x v="2"/>
    <s v="HealthMax"/>
    <x v="12"/>
    <x v="2"/>
    <x v="0"/>
    <x v="0"/>
    <x v="9"/>
    <n v="6024.8450000000012"/>
    <n v="50511.545200000008"/>
    <x v="7283"/>
  </r>
  <r>
    <s v="Shampoo"/>
    <x v="2"/>
    <s v="HealthMax"/>
    <x v="12"/>
    <x v="2"/>
    <x v="0"/>
    <x v="0"/>
    <x v="10"/>
    <n v="4667.0866000000005"/>
    <n v="55178.63180000001"/>
    <x v="7284"/>
  </r>
  <r>
    <s v="Shampoo"/>
    <x v="2"/>
    <s v="HealthMax"/>
    <x v="12"/>
    <x v="2"/>
    <x v="0"/>
    <x v="0"/>
    <x v="11"/>
    <n v="4683.9130000000005"/>
    <n v="59862.544800000011"/>
    <x v="7285"/>
  </r>
  <r>
    <s v="Shampoo"/>
    <x v="2"/>
    <s v="HealthMax"/>
    <x v="12"/>
    <x v="2"/>
    <x v="0"/>
    <x v="1"/>
    <x v="0"/>
    <n v="4627.6489999999994"/>
    <n v="4627.6489999999994"/>
    <x v="7286"/>
  </r>
  <r>
    <s v="Shampoo"/>
    <x v="2"/>
    <s v="HealthMax"/>
    <x v="12"/>
    <x v="2"/>
    <x v="0"/>
    <x v="1"/>
    <x v="1"/>
    <n v="4344.6522000000004"/>
    <n v="8972.3011999999999"/>
    <x v="7287"/>
  </r>
  <r>
    <s v="Shampoo"/>
    <x v="2"/>
    <s v="HealthMax"/>
    <x v="12"/>
    <x v="2"/>
    <x v="0"/>
    <x v="1"/>
    <x v="2"/>
    <n v="4770.0338000000002"/>
    <n v="13742.334999999999"/>
    <x v="7288"/>
  </r>
  <r>
    <s v="Shampoo"/>
    <x v="2"/>
    <s v="HealthMax"/>
    <x v="12"/>
    <x v="2"/>
    <x v="0"/>
    <x v="1"/>
    <x v="3"/>
    <n v="4617.5198"/>
    <n v="18359.854800000001"/>
    <x v="7289"/>
  </r>
  <r>
    <s v="Shampoo"/>
    <x v="2"/>
    <s v="HealthMax"/>
    <x v="12"/>
    <x v="2"/>
    <x v="0"/>
    <x v="1"/>
    <x v="4"/>
    <n v="4971.0956000000006"/>
    <n v="23330.950400000002"/>
    <x v="7290"/>
  </r>
  <r>
    <s v="Shampoo"/>
    <x v="2"/>
    <s v="HealthMax"/>
    <x v="12"/>
    <x v="2"/>
    <x v="0"/>
    <x v="1"/>
    <x v="5"/>
    <n v="4458.9904000000006"/>
    <n v="27789.940800000004"/>
    <x v="7291"/>
  </r>
  <r>
    <s v="Shampoo"/>
    <x v="2"/>
    <s v="HealthMax"/>
    <x v="12"/>
    <x v="2"/>
    <x v="0"/>
    <x v="1"/>
    <x v="6"/>
    <n v="4496.8268000000007"/>
    <n v="32286.767600000006"/>
    <x v="7292"/>
  </r>
  <r>
    <s v="Shampoo"/>
    <x v="2"/>
    <s v="HealthMax"/>
    <x v="12"/>
    <x v="2"/>
    <x v="0"/>
    <x v="1"/>
    <x v="7"/>
    <n v="3925.8789999999999"/>
    <n v="36212.646600000007"/>
    <x v="7293"/>
  </r>
  <r>
    <s v="Shampoo"/>
    <x v="2"/>
    <s v="HealthMax"/>
    <x v="12"/>
    <x v="2"/>
    <x v="0"/>
    <x v="1"/>
    <x v="8"/>
    <n v="4309.2579999999998"/>
    <n v="40521.904600000009"/>
    <x v="7294"/>
  </r>
  <r>
    <s v="Shampoo"/>
    <x v="2"/>
    <s v="HealthMax"/>
    <x v="12"/>
    <x v="2"/>
    <x v="0"/>
    <x v="1"/>
    <x v="9"/>
    <n v="5049.0848000000005"/>
    <n v="45570.989400000006"/>
    <x v="7295"/>
  </r>
  <r>
    <s v="Shampoo"/>
    <x v="2"/>
    <s v="HealthMax"/>
    <x v="12"/>
    <x v="2"/>
    <x v="0"/>
    <x v="1"/>
    <x v="10"/>
    <n v="4484.1737999999996"/>
    <n v="50055.163200000003"/>
    <x v="7296"/>
  </r>
  <r>
    <s v="Shampoo"/>
    <x v="2"/>
    <s v="HealthMax"/>
    <x v="12"/>
    <x v="2"/>
    <x v="0"/>
    <x v="1"/>
    <x v="11"/>
    <n v="4378.5302000000001"/>
    <n v="54433.693400000004"/>
    <x v="7297"/>
  </r>
  <r>
    <s v="Shampoo"/>
    <x v="2"/>
    <s v="HealthMax"/>
    <x v="12"/>
    <x v="2"/>
    <x v="0"/>
    <x v="2"/>
    <x v="0"/>
    <n v="4300.2857999999997"/>
    <n v="4300.2857999999997"/>
    <x v="7298"/>
  </r>
  <r>
    <s v="Shampoo"/>
    <x v="2"/>
    <s v="HealthMax"/>
    <x v="12"/>
    <x v="2"/>
    <x v="0"/>
    <x v="2"/>
    <x v="1"/>
    <n v="3946.9084000000003"/>
    <n v="8247.1941999999999"/>
    <x v="7299"/>
  </r>
  <r>
    <s v="Shampoo"/>
    <x v="2"/>
    <s v="HealthMax"/>
    <x v="12"/>
    <x v="2"/>
    <x v="0"/>
    <x v="2"/>
    <x v="2"/>
    <n v="4839.6872000000003"/>
    <n v="13086.8814"/>
    <x v="7300"/>
  </r>
  <r>
    <s v="Shampoo"/>
    <x v="2"/>
    <s v="HealthMax"/>
    <x v="12"/>
    <x v="2"/>
    <x v="0"/>
    <x v="2"/>
    <x v="3"/>
    <n v="4097.5812000000005"/>
    <n v="17184.462599999999"/>
    <x v="7301"/>
  </r>
  <r>
    <s v="Shampoo"/>
    <x v="2"/>
    <s v="HealthMax"/>
    <x v="12"/>
    <x v="2"/>
    <x v="0"/>
    <x v="2"/>
    <x v="4"/>
    <n v="3197.1574000000001"/>
    <n v="20381.62"/>
    <x v="7302"/>
  </r>
  <r>
    <s v="Shampoo"/>
    <x v="2"/>
    <s v="HealthMax"/>
    <x v="12"/>
    <x v="2"/>
    <x v="0"/>
    <x v="2"/>
    <x v="5"/>
    <n v="3862.5792000000001"/>
    <n v="24244.199199999999"/>
    <x v="7303"/>
  </r>
  <r>
    <s v="Shampoo"/>
    <x v="2"/>
    <s v="HealthMax"/>
    <x v="12"/>
    <x v="2"/>
    <x v="0"/>
    <x v="2"/>
    <x v="6"/>
    <n v="4043.1261999999997"/>
    <n v="28287.325399999998"/>
    <x v="7304"/>
  </r>
  <r>
    <s v="Shampoo"/>
    <x v="2"/>
    <s v="HealthMax"/>
    <x v="12"/>
    <x v="2"/>
    <x v="0"/>
    <x v="2"/>
    <x v="7"/>
    <n v="2872.6778000000004"/>
    <n v="31160.003199999999"/>
    <x v="7305"/>
  </r>
  <r>
    <s v="Shampoo"/>
    <x v="2"/>
    <s v="HealthMax"/>
    <x v="12"/>
    <x v="2"/>
    <x v="0"/>
    <x v="2"/>
    <x v="8"/>
    <n v="3545.1480000000001"/>
    <n v="34705.1512"/>
    <x v="7306"/>
  </r>
  <r>
    <s v="Shampoo"/>
    <x v="2"/>
    <s v="HealthMax"/>
    <x v="12"/>
    <x v="2"/>
    <x v="0"/>
    <x v="2"/>
    <x v="9"/>
    <n v="4198.7800000000007"/>
    <n v="38903.931199999999"/>
    <x v="7307"/>
  </r>
  <r>
    <s v="Shampoo"/>
    <x v="2"/>
    <s v="HealthMax"/>
    <x v="12"/>
    <x v="2"/>
    <x v="0"/>
    <x v="2"/>
    <x v="10"/>
    <n v="3645.9816000000001"/>
    <n v="42549.912799999998"/>
    <x v="7308"/>
  </r>
  <r>
    <s v="Shampoo"/>
    <x v="2"/>
    <s v="HealthMax"/>
    <x v="12"/>
    <x v="2"/>
    <x v="0"/>
    <x v="2"/>
    <x v="11"/>
    <n v="4019.2057999999997"/>
    <n v="46569.118600000002"/>
    <x v="7309"/>
  </r>
  <r>
    <s v="Shampoo"/>
    <x v="2"/>
    <s v="HealthMax"/>
    <x v="12"/>
    <x v="2"/>
    <x v="0"/>
    <x v="3"/>
    <x v="0"/>
    <n v="3912.7346000000002"/>
    <n v="3912.7346000000002"/>
    <x v="7310"/>
  </r>
  <r>
    <s v="Shampoo"/>
    <x v="2"/>
    <s v="HealthMax"/>
    <x v="12"/>
    <x v="2"/>
    <x v="0"/>
    <x v="3"/>
    <x v="1"/>
    <n v="3883.2805999999996"/>
    <n v="7796.0151999999998"/>
    <x v="7311"/>
  </r>
  <r>
    <s v="Shampoo"/>
    <x v="2"/>
    <s v="HealthMax"/>
    <x v="12"/>
    <x v="2"/>
    <x v="0"/>
    <x v="3"/>
    <x v="2"/>
    <n v="4124.0761999999995"/>
    <n v="11920.091399999999"/>
    <x v="7312"/>
  </r>
  <r>
    <s v="Shampoo"/>
    <x v="2"/>
    <s v="HealthMax"/>
    <x v="12"/>
    <x v="2"/>
    <x v="0"/>
    <x v="3"/>
    <x v="3"/>
    <n v="3915.5382"/>
    <n v="15835.6296"/>
    <x v="7313"/>
  </r>
  <r>
    <s v="Shampoo"/>
    <x v="2"/>
    <s v="HealthMax"/>
    <x v="12"/>
    <x v="2"/>
    <x v="0"/>
    <x v="3"/>
    <x v="4"/>
    <n v="4009.3730000000005"/>
    <n v="19845.0026"/>
    <x v="7314"/>
  </r>
  <r>
    <s v="Shampoo"/>
    <x v="2"/>
    <s v="HealthMax"/>
    <x v="12"/>
    <x v="2"/>
    <x v="0"/>
    <x v="3"/>
    <x v="5"/>
    <n v="4937.4071999999996"/>
    <n v="24782.409800000001"/>
    <x v="7315"/>
  </r>
  <r>
    <s v="Shampoo"/>
    <x v="2"/>
    <s v="HealthMax"/>
    <x v="12"/>
    <x v="2"/>
    <x v="0"/>
    <x v="3"/>
    <x v="6"/>
    <n v="4415.1127999999999"/>
    <n v="29197.5226"/>
    <x v="7316"/>
  </r>
  <r>
    <s v="Shampoo"/>
    <x v="2"/>
    <s v="HealthMax"/>
    <x v="12"/>
    <x v="2"/>
    <x v="0"/>
    <x v="3"/>
    <x v="7"/>
    <n v="3716.5335999999998"/>
    <n v="32914.056199999999"/>
    <x v="7317"/>
  </r>
  <r>
    <s v="Shampoo"/>
    <x v="2"/>
    <s v="HealthMax"/>
    <x v="12"/>
    <x v="2"/>
    <x v="0"/>
    <x v="3"/>
    <x v="8"/>
    <n v="4297.7844000000005"/>
    <n v="37211.840599999996"/>
    <x v="7318"/>
  </r>
  <r>
    <s v="Shampoo"/>
    <x v="2"/>
    <s v="HealthMax"/>
    <x v="12"/>
    <x v="2"/>
    <x v="0"/>
    <x v="3"/>
    <x v="9"/>
    <n v="4673.1668000000009"/>
    <n v="41885.007399999995"/>
    <x v="7319"/>
  </r>
  <r>
    <s v="Shampoo"/>
    <x v="2"/>
    <s v="HealthMax"/>
    <x v="12"/>
    <x v="2"/>
    <x v="0"/>
    <x v="3"/>
    <x v="10"/>
    <n v="4704.8531999999996"/>
    <n v="46589.860599999993"/>
    <x v="7320"/>
  </r>
  <r>
    <s v="Shampoo"/>
    <x v="2"/>
    <s v="HealthMax"/>
    <x v="12"/>
    <x v="2"/>
    <x v="0"/>
    <x v="3"/>
    <x v="11"/>
    <n v="4632.9920000000002"/>
    <n v="51222.852599999991"/>
    <x v="7321"/>
  </r>
  <r>
    <s v="Shampoo"/>
    <x v="2"/>
    <s v="HealthMax"/>
    <x v="12"/>
    <x v="2"/>
    <x v="0"/>
    <x v="4"/>
    <x v="0"/>
    <n v="4068.8450000000003"/>
    <n v="4068.8450000000003"/>
    <x v="7322"/>
  </r>
  <r>
    <s v="Shampoo"/>
    <x v="2"/>
    <s v="HealthMax"/>
    <x v="12"/>
    <x v="2"/>
    <x v="0"/>
    <x v="4"/>
    <x v="1"/>
    <n v="4296.4974000000002"/>
    <n v="8365.3424000000014"/>
    <x v="7323"/>
  </r>
  <r>
    <s v="Shampoo"/>
    <x v="2"/>
    <s v="HealthMax"/>
    <x v="12"/>
    <x v="2"/>
    <x v="0"/>
    <x v="4"/>
    <x v="2"/>
    <n v="4861.9218000000001"/>
    <n v="13227.264200000001"/>
    <x v="7324"/>
  </r>
  <r>
    <s v="Shampoo"/>
    <x v="2"/>
    <s v="HealthMax"/>
    <x v="12"/>
    <x v="2"/>
    <x v="0"/>
    <x v="4"/>
    <x v="3"/>
    <n v="4321.9823999999999"/>
    <n v="17549.246600000002"/>
    <x v="7325"/>
  </r>
  <r>
    <s v="Shampoo"/>
    <x v="2"/>
    <s v="HealthMax"/>
    <x v="12"/>
    <x v="2"/>
    <x v="0"/>
    <x v="4"/>
    <x v="4"/>
    <n v="4504.2948000000006"/>
    <n v="22053.541400000002"/>
    <x v="7326"/>
  </r>
  <r>
    <s v="Shampoo"/>
    <x v="2"/>
    <s v="HealthMax"/>
    <x v="12"/>
    <x v="2"/>
    <x v="0"/>
    <x v="4"/>
    <x v="5"/>
    <n v="4746.6938"/>
    <n v="26800.235200000003"/>
    <x v="7327"/>
  </r>
  <r>
    <s v="Shampoo"/>
    <x v="2"/>
    <s v="HealthMax"/>
    <x v="12"/>
    <x v="2"/>
    <x v="0"/>
    <x v="4"/>
    <x v="6"/>
    <n v="4406.2672000000002"/>
    <n v="31206.502400000005"/>
    <x v="7328"/>
  </r>
  <r>
    <s v="Shampoo"/>
    <x v="2"/>
    <s v="HealthMax"/>
    <x v="12"/>
    <x v="2"/>
    <x v="0"/>
    <x v="4"/>
    <x v="7"/>
    <n v="3880.1910000000003"/>
    <n v="35086.693400000004"/>
    <x v="7329"/>
  </r>
  <r>
    <s v="Shampoo"/>
    <x v="2"/>
    <s v="HealthMax"/>
    <x v="12"/>
    <x v="2"/>
    <x v="0"/>
    <x v="4"/>
    <x v="8"/>
    <n v="4570.5205999999998"/>
    <n v="39657.214000000007"/>
    <x v="7330"/>
  </r>
  <r>
    <s v="Shampoo"/>
    <x v="2"/>
    <s v="HealthMax"/>
    <x v="12"/>
    <x v="2"/>
    <x v="0"/>
    <x v="4"/>
    <x v="9"/>
    <n v="4722.3307999999997"/>
    <n v="44379.544800000003"/>
    <x v="7331"/>
  </r>
  <r>
    <s v="Shampoo"/>
    <x v="2"/>
    <s v="HealthMax"/>
    <x v="12"/>
    <x v="2"/>
    <x v="0"/>
    <x v="4"/>
    <x v="10"/>
    <n v="4903.0403999999999"/>
    <n v="49282.585200000001"/>
    <x v="7332"/>
  </r>
  <r>
    <s v="Shampoo"/>
    <x v="2"/>
    <s v="HealthMax"/>
    <x v="12"/>
    <x v="2"/>
    <x v="0"/>
    <x v="4"/>
    <x v="11"/>
    <n v="4808.91"/>
    <n v="54091.495200000005"/>
    <x v="7333"/>
  </r>
  <r>
    <s v="Shampoo"/>
    <x v="2"/>
    <s v="HealthMax"/>
    <x v="12"/>
    <x v="2"/>
    <x v="0"/>
    <x v="5"/>
    <x v="0"/>
    <n v="5242.8853999999992"/>
    <n v="5242.8853999999992"/>
    <x v="7334"/>
  </r>
  <r>
    <s v="Shampoo"/>
    <x v="2"/>
    <s v="HealthMax"/>
    <x v="12"/>
    <x v="2"/>
    <x v="0"/>
    <x v="5"/>
    <x v="1"/>
    <n v="4966.2636000000002"/>
    <n v="10209.148999999999"/>
    <x v="7335"/>
  </r>
  <r>
    <s v="Shampoo"/>
    <x v="2"/>
    <s v="HealthMax"/>
    <x v="12"/>
    <x v="2"/>
    <x v="0"/>
    <x v="5"/>
    <x v="2"/>
    <n v="5480.4449999999997"/>
    <n v="15689.593999999999"/>
    <x v="7336"/>
  </r>
  <r>
    <s v="Shampoo"/>
    <x v="2"/>
    <s v="HealthMax"/>
    <x v="12"/>
    <x v="2"/>
    <x v="1"/>
    <x v="0"/>
    <x v="0"/>
    <n v="24755.3004"/>
    <n v="24755.3004"/>
    <x v="7337"/>
  </r>
  <r>
    <s v="Shampoo"/>
    <x v="2"/>
    <s v="HealthMax"/>
    <x v="12"/>
    <x v="2"/>
    <x v="1"/>
    <x v="0"/>
    <x v="1"/>
    <n v="22408.946800000002"/>
    <n v="47164.247199999998"/>
    <x v="7338"/>
  </r>
  <r>
    <s v="Shampoo"/>
    <x v="2"/>
    <s v="HealthMax"/>
    <x v="12"/>
    <x v="2"/>
    <x v="1"/>
    <x v="0"/>
    <x v="2"/>
    <n v="29529.507600000004"/>
    <n v="76693.754799999995"/>
    <x v="7339"/>
  </r>
  <r>
    <s v="Shampoo"/>
    <x v="2"/>
    <s v="HealthMax"/>
    <x v="12"/>
    <x v="2"/>
    <x v="1"/>
    <x v="0"/>
    <x v="3"/>
    <n v="27619.921200000001"/>
    <n v="104313.67599999999"/>
    <x v="7340"/>
  </r>
  <r>
    <s v="Shampoo"/>
    <x v="2"/>
    <s v="HealthMax"/>
    <x v="12"/>
    <x v="2"/>
    <x v="1"/>
    <x v="0"/>
    <x v="4"/>
    <n v="29448.9692"/>
    <n v="133762.6452"/>
    <x v="7341"/>
  </r>
  <r>
    <s v="Shampoo"/>
    <x v="2"/>
    <s v="HealthMax"/>
    <x v="12"/>
    <x v="2"/>
    <x v="1"/>
    <x v="0"/>
    <x v="5"/>
    <n v="28986.290399999998"/>
    <n v="162748.9356"/>
    <x v="7342"/>
  </r>
  <r>
    <s v="Shampoo"/>
    <x v="2"/>
    <s v="HealthMax"/>
    <x v="12"/>
    <x v="2"/>
    <x v="1"/>
    <x v="0"/>
    <x v="6"/>
    <n v="26368.678"/>
    <n v="189117.61359999998"/>
    <x v="7343"/>
  </r>
  <r>
    <s v="Shampoo"/>
    <x v="2"/>
    <s v="HealthMax"/>
    <x v="12"/>
    <x v="2"/>
    <x v="1"/>
    <x v="0"/>
    <x v="7"/>
    <n v="25946.069600000003"/>
    <n v="215063.68319999997"/>
    <x v="7344"/>
  </r>
  <r>
    <s v="Shampoo"/>
    <x v="2"/>
    <s v="HealthMax"/>
    <x v="12"/>
    <x v="2"/>
    <x v="1"/>
    <x v="0"/>
    <x v="8"/>
    <n v="28622.621200000001"/>
    <n v="243686.30439999996"/>
    <x v="7345"/>
  </r>
  <r>
    <s v="Shampoo"/>
    <x v="2"/>
    <s v="HealthMax"/>
    <x v="12"/>
    <x v="2"/>
    <x v="1"/>
    <x v="0"/>
    <x v="9"/>
    <n v="33258.395799999998"/>
    <n v="276944.70019999996"/>
    <x v="7346"/>
  </r>
  <r>
    <s v="Shampoo"/>
    <x v="2"/>
    <s v="HealthMax"/>
    <x v="12"/>
    <x v="2"/>
    <x v="1"/>
    <x v="0"/>
    <x v="10"/>
    <n v="25615.0396"/>
    <n v="302559.73979999998"/>
    <x v="7347"/>
  </r>
  <r>
    <s v="Shampoo"/>
    <x v="2"/>
    <s v="HealthMax"/>
    <x v="12"/>
    <x v="2"/>
    <x v="1"/>
    <x v="0"/>
    <x v="11"/>
    <n v="25655.326400000002"/>
    <n v="328215.0662"/>
    <x v="7348"/>
  </r>
  <r>
    <s v="Shampoo"/>
    <x v="2"/>
    <s v="HealthMax"/>
    <x v="12"/>
    <x v="2"/>
    <x v="1"/>
    <x v="1"/>
    <x v="0"/>
    <n v="25502.725200000001"/>
    <n v="25502.725200000001"/>
    <x v="7349"/>
  </r>
  <r>
    <s v="Shampoo"/>
    <x v="2"/>
    <s v="HealthMax"/>
    <x v="12"/>
    <x v="2"/>
    <x v="1"/>
    <x v="1"/>
    <x v="1"/>
    <n v="23812.717199999999"/>
    <n v="49315.4424"/>
    <x v="7350"/>
  </r>
  <r>
    <s v="Shampoo"/>
    <x v="2"/>
    <s v="HealthMax"/>
    <x v="12"/>
    <x v="2"/>
    <x v="1"/>
    <x v="1"/>
    <x v="2"/>
    <n v="26210.194599999999"/>
    <n v="75525.637000000002"/>
    <x v="7351"/>
  </r>
  <r>
    <s v="Shampoo"/>
    <x v="2"/>
    <s v="HealthMax"/>
    <x v="12"/>
    <x v="2"/>
    <x v="1"/>
    <x v="1"/>
    <x v="3"/>
    <n v="25560.833200000001"/>
    <n v="101086.47020000001"/>
    <x v="7352"/>
  </r>
  <r>
    <s v="Shampoo"/>
    <x v="2"/>
    <s v="HealthMax"/>
    <x v="12"/>
    <x v="2"/>
    <x v="1"/>
    <x v="1"/>
    <x v="4"/>
    <n v="27503.037000000004"/>
    <n v="128589.50720000002"/>
    <x v="7353"/>
  </r>
  <r>
    <s v="Shampoo"/>
    <x v="2"/>
    <s v="HealthMax"/>
    <x v="12"/>
    <x v="2"/>
    <x v="1"/>
    <x v="1"/>
    <x v="5"/>
    <n v="24506.2526"/>
    <n v="153095.75980000003"/>
    <x v="7354"/>
  </r>
  <r>
    <s v="Shampoo"/>
    <x v="2"/>
    <s v="HealthMax"/>
    <x v="12"/>
    <x v="2"/>
    <x v="1"/>
    <x v="1"/>
    <x v="6"/>
    <n v="24873.295000000002"/>
    <n v="177969.05480000004"/>
    <x v="7355"/>
  </r>
  <r>
    <s v="Shampoo"/>
    <x v="2"/>
    <s v="HealthMax"/>
    <x v="12"/>
    <x v="2"/>
    <x v="1"/>
    <x v="1"/>
    <x v="7"/>
    <n v="21544.623600000003"/>
    <n v="199513.67840000003"/>
    <x v="7356"/>
  </r>
  <r>
    <s v="Shampoo"/>
    <x v="2"/>
    <s v="HealthMax"/>
    <x v="12"/>
    <x v="2"/>
    <x v="1"/>
    <x v="1"/>
    <x v="8"/>
    <n v="23667.774600000001"/>
    <n v="223181.45300000004"/>
    <x v="7357"/>
  </r>
  <r>
    <s v="Shampoo"/>
    <x v="2"/>
    <s v="HealthMax"/>
    <x v="12"/>
    <x v="2"/>
    <x v="1"/>
    <x v="1"/>
    <x v="9"/>
    <n v="27979.637999999999"/>
    <n v="251161.09100000004"/>
    <x v="7358"/>
  </r>
  <r>
    <s v="Shampoo"/>
    <x v="2"/>
    <s v="HealthMax"/>
    <x v="12"/>
    <x v="2"/>
    <x v="1"/>
    <x v="1"/>
    <x v="10"/>
    <n v="24627.599999999999"/>
    <n v="275788.69100000005"/>
    <x v="7359"/>
  </r>
  <r>
    <s v="Shampoo"/>
    <x v="2"/>
    <s v="HealthMax"/>
    <x v="12"/>
    <x v="2"/>
    <x v="1"/>
    <x v="1"/>
    <x v="11"/>
    <n v="24029.858800000002"/>
    <n v="299818.54980000004"/>
    <x v="7360"/>
  </r>
  <r>
    <s v="Shampoo"/>
    <x v="2"/>
    <s v="HealthMax"/>
    <x v="12"/>
    <x v="2"/>
    <x v="1"/>
    <x v="2"/>
    <x v="0"/>
    <n v="23675.147400000002"/>
    <n v="23675.147400000002"/>
    <x v="7361"/>
  </r>
  <r>
    <s v="Shampoo"/>
    <x v="2"/>
    <s v="HealthMax"/>
    <x v="12"/>
    <x v="2"/>
    <x v="1"/>
    <x v="2"/>
    <x v="1"/>
    <n v="21607.535800000001"/>
    <n v="45282.683199999999"/>
    <x v="7362"/>
  </r>
  <r>
    <s v="Shampoo"/>
    <x v="2"/>
    <s v="HealthMax"/>
    <x v="12"/>
    <x v="2"/>
    <x v="1"/>
    <x v="2"/>
    <x v="2"/>
    <n v="26552.757599999997"/>
    <n v="71835.440799999997"/>
    <x v="7363"/>
  </r>
  <r>
    <s v="Shampoo"/>
    <x v="2"/>
    <s v="HealthMax"/>
    <x v="12"/>
    <x v="2"/>
    <x v="1"/>
    <x v="2"/>
    <x v="3"/>
    <n v="22677.847600000001"/>
    <n v="94513.28839999999"/>
    <x v="7364"/>
  </r>
  <r>
    <s v="Shampoo"/>
    <x v="2"/>
    <s v="HealthMax"/>
    <x v="12"/>
    <x v="2"/>
    <x v="1"/>
    <x v="2"/>
    <x v="4"/>
    <n v="17546.019400000001"/>
    <n v="112059.3078"/>
    <x v="7365"/>
  </r>
  <r>
    <s v="Shampoo"/>
    <x v="2"/>
    <s v="HealthMax"/>
    <x v="12"/>
    <x v="2"/>
    <x v="1"/>
    <x v="2"/>
    <x v="5"/>
    <n v="21244.569199999998"/>
    <n v="133303.87699999998"/>
    <x v="7366"/>
  </r>
  <r>
    <s v="Shampoo"/>
    <x v="2"/>
    <s v="HealthMax"/>
    <x v="12"/>
    <x v="2"/>
    <x v="1"/>
    <x v="2"/>
    <x v="6"/>
    <n v="22413.446600000003"/>
    <n v="155717.32359999997"/>
    <x v="7367"/>
  </r>
  <r>
    <s v="Shampoo"/>
    <x v="2"/>
    <s v="HealthMax"/>
    <x v="12"/>
    <x v="2"/>
    <x v="1"/>
    <x v="2"/>
    <x v="7"/>
    <n v="15801.484399999998"/>
    <n v="171518.80799999996"/>
    <x v="7368"/>
  </r>
  <r>
    <s v="Shampoo"/>
    <x v="2"/>
    <s v="HealthMax"/>
    <x v="12"/>
    <x v="2"/>
    <x v="1"/>
    <x v="2"/>
    <x v="8"/>
    <n v="19529.031599999998"/>
    <n v="191047.83959999995"/>
    <x v="7369"/>
  </r>
  <r>
    <s v="Shampoo"/>
    <x v="2"/>
    <s v="HealthMax"/>
    <x v="12"/>
    <x v="2"/>
    <x v="1"/>
    <x v="2"/>
    <x v="9"/>
    <n v="23168.142800000001"/>
    <n v="214215.98239999995"/>
    <x v="7370"/>
  </r>
  <r>
    <s v="Shampoo"/>
    <x v="2"/>
    <s v="HealthMax"/>
    <x v="12"/>
    <x v="2"/>
    <x v="1"/>
    <x v="2"/>
    <x v="10"/>
    <n v="20143.515200000002"/>
    <n v="234359.49759999994"/>
    <x v="7371"/>
  </r>
  <r>
    <s v="Shampoo"/>
    <x v="2"/>
    <s v="HealthMax"/>
    <x v="12"/>
    <x v="2"/>
    <x v="1"/>
    <x v="2"/>
    <x v="11"/>
    <n v="22390.6728"/>
    <n v="256750.17039999994"/>
    <x v="7372"/>
  </r>
  <r>
    <s v="Shampoo"/>
    <x v="2"/>
    <s v="HealthMax"/>
    <x v="12"/>
    <x v="2"/>
    <x v="1"/>
    <x v="3"/>
    <x v="0"/>
    <n v="21746.2814"/>
    <n v="21746.2814"/>
    <x v="7373"/>
  </r>
  <r>
    <s v="Shampoo"/>
    <x v="2"/>
    <s v="HealthMax"/>
    <x v="12"/>
    <x v="2"/>
    <x v="1"/>
    <x v="3"/>
    <x v="1"/>
    <n v="21924.8092"/>
    <n v="43671.090599999996"/>
    <x v="7374"/>
  </r>
  <r>
    <s v="Shampoo"/>
    <x v="2"/>
    <s v="HealthMax"/>
    <x v="12"/>
    <x v="2"/>
    <x v="1"/>
    <x v="3"/>
    <x v="2"/>
    <n v="23015.867200000001"/>
    <n v="66686.957800000004"/>
    <x v="7375"/>
  </r>
  <r>
    <s v="Shampoo"/>
    <x v="2"/>
    <s v="HealthMax"/>
    <x v="12"/>
    <x v="2"/>
    <x v="1"/>
    <x v="3"/>
    <x v="3"/>
    <n v="22037.833999999995"/>
    <n v="88724.791800000006"/>
    <x v="7376"/>
  </r>
  <r>
    <s v="Shampoo"/>
    <x v="2"/>
    <s v="HealthMax"/>
    <x v="12"/>
    <x v="2"/>
    <x v="1"/>
    <x v="3"/>
    <x v="4"/>
    <n v="22885.139599999999"/>
    <n v="111609.9314"/>
    <x v="7377"/>
  </r>
  <r>
    <s v="Shampoo"/>
    <x v="2"/>
    <s v="HealthMax"/>
    <x v="12"/>
    <x v="2"/>
    <x v="1"/>
    <x v="3"/>
    <x v="5"/>
    <n v="28210.5026"/>
    <n v="139820.43400000001"/>
    <x v="7378"/>
  </r>
  <r>
    <s v="Shampoo"/>
    <x v="2"/>
    <s v="HealthMax"/>
    <x v="12"/>
    <x v="2"/>
    <x v="1"/>
    <x v="3"/>
    <x v="6"/>
    <n v="25181.252"/>
    <n v="165001.68600000002"/>
    <x v="7379"/>
  </r>
  <r>
    <s v="Shampoo"/>
    <x v="2"/>
    <s v="HealthMax"/>
    <x v="12"/>
    <x v="2"/>
    <x v="1"/>
    <x v="3"/>
    <x v="7"/>
    <n v="21153.424999999999"/>
    <n v="186155.111"/>
    <x v="7380"/>
  </r>
  <r>
    <s v="Shampoo"/>
    <x v="2"/>
    <s v="HealthMax"/>
    <x v="12"/>
    <x v="2"/>
    <x v="1"/>
    <x v="3"/>
    <x v="8"/>
    <n v="24466.6224"/>
    <n v="210621.7334"/>
    <x v="7381"/>
  </r>
  <r>
    <s v="Shampoo"/>
    <x v="2"/>
    <s v="HealthMax"/>
    <x v="12"/>
    <x v="2"/>
    <x v="1"/>
    <x v="3"/>
    <x v="9"/>
    <n v="26612.279200000001"/>
    <n v="237234.01259999999"/>
    <x v="7382"/>
  </r>
  <r>
    <s v="Shampoo"/>
    <x v="2"/>
    <s v="HealthMax"/>
    <x v="12"/>
    <x v="2"/>
    <x v="1"/>
    <x v="3"/>
    <x v="10"/>
    <n v="26871.809000000001"/>
    <n v="264105.82159999997"/>
    <x v="7383"/>
  </r>
  <r>
    <s v="Shampoo"/>
    <x v="2"/>
    <s v="HealthMax"/>
    <x v="12"/>
    <x v="2"/>
    <x v="1"/>
    <x v="3"/>
    <x v="11"/>
    <n v="26443.100399999999"/>
    <n v="290548.92199999996"/>
    <x v="7384"/>
  </r>
  <r>
    <s v="Shampoo"/>
    <x v="2"/>
    <s v="HealthMax"/>
    <x v="12"/>
    <x v="2"/>
    <x v="1"/>
    <x v="4"/>
    <x v="0"/>
    <n v="23296.3318"/>
    <n v="23296.3318"/>
    <x v="7385"/>
  </r>
  <r>
    <s v="Shampoo"/>
    <x v="2"/>
    <s v="HealthMax"/>
    <x v="12"/>
    <x v="2"/>
    <x v="1"/>
    <x v="4"/>
    <x v="1"/>
    <n v="24412.799999999999"/>
    <n v="47709.131800000003"/>
    <x v="7386"/>
  </r>
  <r>
    <s v="Shampoo"/>
    <x v="2"/>
    <s v="HealthMax"/>
    <x v="12"/>
    <x v="2"/>
    <x v="1"/>
    <x v="4"/>
    <x v="2"/>
    <n v="27577.824199999999"/>
    <n v="75286.956000000006"/>
    <x v="7387"/>
  </r>
  <r>
    <s v="Shampoo"/>
    <x v="2"/>
    <s v="HealthMax"/>
    <x v="12"/>
    <x v="2"/>
    <x v="1"/>
    <x v="4"/>
    <x v="3"/>
    <n v="24736.652999999998"/>
    <n v="100023.609"/>
    <x v="7388"/>
  </r>
  <r>
    <s v="Shampoo"/>
    <x v="2"/>
    <s v="HealthMax"/>
    <x v="12"/>
    <x v="2"/>
    <x v="1"/>
    <x v="4"/>
    <x v="4"/>
    <n v="25951.638200000001"/>
    <n v="125975.2472"/>
    <x v="7389"/>
  </r>
  <r>
    <s v="Shampoo"/>
    <x v="2"/>
    <s v="HealthMax"/>
    <x v="12"/>
    <x v="2"/>
    <x v="1"/>
    <x v="4"/>
    <x v="5"/>
    <n v="27688.321199999998"/>
    <n v="153663.56839999999"/>
    <x v="7390"/>
  </r>
  <r>
    <s v="Shampoo"/>
    <x v="2"/>
    <s v="HealthMax"/>
    <x v="12"/>
    <x v="2"/>
    <x v="1"/>
    <x v="4"/>
    <x v="6"/>
    <n v="25535.664400000001"/>
    <n v="179199.2328"/>
    <x v="7391"/>
  </r>
  <r>
    <s v="Shampoo"/>
    <x v="2"/>
    <s v="HealthMax"/>
    <x v="12"/>
    <x v="2"/>
    <x v="1"/>
    <x v="4"/>
    <x v="7"/>
    <n v="23026.679799999998"/>
    <n v="202225.91259999998"/>
    <x v="7392"/>
  </r>
  <r>
    <s v="Shampoo"/>
    <x v="2"/>
    <s v="HealthMax"/>
    <x v="12"/>
    <x v="2"/>
    <x v="1"/>
    <x v="4"/>
    <x v="8"/>
    <n v="28771.627399999998"/>
    <n v="230997.53999999998"/>
    <x v="7393"/>
  </r>
  <r>
    <s v="Shampoo"/>
    <x v="2"/>
    <s v="HealthMax"/>
    <x v="12"/>
    <x v="2"/>
    <x v="1"/>
    <x v="4"/>
    <x v="9"/>
    <n v="30065.161"/>
    <n v="261062.70099999997"/>
    <x v="7394"/>
  </r>
  <r>
    <s v="Shampoo"/>
    <x v="2"/>
    <s v="HealthMax"/>
    <x v="12"/>
    <x v="2"/>
    <x v="1"/>
    <x v="4"/>
    <x v="10"/>
    <n v="31342.005400000002"/>
    <n v="292404.70639999997"/>
    <x v="7395"/>
  </r>
  <r>
    <s v="Shampoo"/>
    <x v="2"/>
    <s v="HealthMax"/>
    <x v="12"/>
    <x v="2"/>
    <x v="1"/>
    <x v="4"/>
    <x v="11"/>
    <n v="30429.882599999997"/>
    <n v="322834.58899999998"/>
    <x v="7396"/>
  </r>
  <r>
    <s v="Shampoo"/>
    <x v="2"/>
    <s v="HealthMax"/>
    <x v="12"/>
    <x v="2"/>
    <x v="1"/>
    <x v="5"/>
    <x v="0"/>
    <n v="33268.328399999999"/>
    <n v="33268.328399999999"/>
    <x v="7397"/>
  </r>
  <r>
    <s v="Shampoo"/>
    <x v="2"/>
    <s v="HealthMax"/>
    <x v="12"/>
    <x v="2"/>
    <x v="1"/>
    <x v="5"/>
    <x v="1"/>
    <n v="31306.746599999999"/>
    <n v="64575.074999999997"/>
    <x v="7398"/>
  </r>
  <r>
    <s v="Shampoo"/>
    <x v="2"/>
    <s v="HealthMax"/>
    <x v="12"/>
    <x v="2"/>
    <x v="1"/>
    <x v="5"/>
    <x v="2"/>
    <n v="35415.226999999999"/>
    <n v="99990.301999999996"/>
    <x v="7399"/>
  </r>
  <r>
    <s v="Shampoo"/>
    <x v="2"/>
    <s v="Sparkle &amp; Shine"/>
    <x v="6"/>
    <x v="0"/>
    <x v="0"/>
    <x v="0"/>
    <x v="0"/>
    <n v="1063.6831999999999"/>
    <n v="1063.6831999999999"/>
    <x v="7400"/>
  </r>
  <r>
    <s v="Shampoo"/>
    <x v="2"/>
    <s v="Sparkle &amp; Shine"/>
    <x v="6"/>
    <x v="0"/>
    <x v="0"/>
    <x v="0"/>
    <x v="1"/>
    <n v="781"/>
    <n v="1844.6831999999999"/>
    <x v="7401"/>
  </r>
  <r>
    <s v="Shampoo"/>
    <x v="2"/>
    <s v="Sparkle &amp; Shine"/>
    <x v="6"/>
    <x v="0"/>
    <x v="0"/>
    <x v="0"/>
    <x v="2"/>
    <n v="1002"/>
    <n v="2846.6831999999999"/>
    <x v="7402"/>
  </r>
  <r>
    <s v="Shampoo"/>
    <x v="2"/>
    <s v="Sparkle &amp; Shine"/>
    <x v="6"/>
    <x v="0"/>
    <x v="0"/>
    <x v="0"/>
    <x v="3"/>
    <n v="962"/>
    <n v="3808.6831999999999"/>
    <x v="7403"/>
  </r>
  <r>
    <s v="Shampoo"/>
    <x v="2"/>
    <s v="Sparkle &amp; Shine"/>
    <x v="6"/>
    <x v="0"/>
    <x v="0"/>
    <x v="0"/>
    <x v="4"/>
    <n v="1043.7439999999999"/>
    <n v="4852.4272000000001"/>
    <x v="7404"/>
  </r>
  <r>
    <s v="Shampoo"/>
    <x v="2"/>
    <s v="Sparkle &amp; Shine"/>
    <x v="6"/>
    <x v="0"/>
    <x v="0"/>
    <x v="0"/>
    <x v="5"/>
    <n v="943"/>
    <n v="5795.4272000000001"/>
    <x v="7405"/>
  </r>
  <r>
    <s v="Shampoo"/>
    <x v="2"/>
    <s v="Sparkle &amp; Shine"/>
    <x v="6"/>
    <x v="0"/>
    <x v="0"/>
    <x v="0"/>
    <x v="6"/>
    <n v="1048"/>
    <n v="6843.4272000000001"/>
    <x v="7406"/>
  </r>
  <r>
    <s v="Shampoo"/>
    <x v="2"/>
    <s v="Sparkle &amp; Shine"/>
    <x v="6"/>
    <x v="0"/>
    <x v="0"/>
    <x v="0"/>
    <x v="7"/>
    <n v="996"/>
    <n v="7839.4272000000001"/>
    <x v="7407"/>
  </r>
  <r>
    <s v="Shampoo"/>
    <x v="2"/>
    <s v="Sparkle &amp; Shine"/>
    <x v="6"/>
    <x v="0"/>
    <x v="0"/>
    <x v="0"/>
    <x v="8"/>
    <n v="957"/>
    <n v="8796.4272000000001"/>
    <x v="7408"/>
  </r>
  <r>
    <s v="Shampoo"/>
    <x v="2"/>
    <s v="Sparkle &amp; Shine"/>
    <x v="6"/>
    <x v="0"/>
    <x v="0"/>
    <x v="0"/>
    <x v="9"/>
    <n v="1143"/>
    <n v="9939.4272000000001"/>
    <x v="7409"/>
  </r>
  <r>
    <s v="Shampoo"/>
    <x v="2"/>
    <s v="Sparkle &amp; Shine"/>
    <x v="6"/>
    <x v="0"/>
    <x v="0"/>
    <x v="0"/>
    <x v="10"/>
    <n v="1023"/>
    <n v="10962.4272"/>
    <x v="7410"/>
  </r>
  <r>
    <s v="Shampoo"/>
    <x v="2"/>
    <s v="Sparkle &amp; Shine"/>
    <x v="6"/>
    <x v="0"/>
    <x v="0"/>
    <x v="0"/>
    <x v="11"/>
    <n v="1047"/>
    <n v="12009.4272"/>
    <x v="7411"/>
  </r>
  <r>
    <s v="Shampoo"/>
    <x v="2"/>
    <s v="Sparkle &amp; Shine"/>
    <x v="6"/>
    <x v="0"/>
    <x v="0"/>
    <x v="1"/>
    <x v="0"/>
    <n v="959"/>
    <n v="959"/>
    <x v="7412"/>
  </r>
  <r>
    <s v="Shampoo"/>
    <x v="2"/>
    <s v="Sparkle &amp; Shine"/>
    <x v="6"/>
    <x v="0"/>
    <x v="0"/>
    <x v="1"/>
    <x v="1"/>
    <n v="931"/>
    <n v="1890"/>
    <x v="7413"/>
  </r>
  <r>
    <s v="Shampoo"/>
    <x v="2"/>
    <s v="Sparkle &amp; Shine"/>
    <x v="6"/>
    <x v="0"/>
    <x v="0"/>
    <x v="1"/>
    <x v="2"/>
    <n v="1008"/>
    <n v="2898"/>
    <x v="7414"/>
  </r>
  <r>
    <s v="Shampoo"/>
    <x v="2"/>
    <s v="Sparkle &amp; Shine"/>
    <x v="6"/>
    <x v="0"/>
    <x v="0"/>
    <x v="1"/>
    <x v="3"/>
    <n v="830.03679999999997"/>
    <n v="3728.0367999999999"/>
    <x v="7415"/>
  </r>
  <r>
    <s v="Shampoo"/>
    <x v="2"/>
    <s v="Sparkle &amp; Shine"/>
    <x v="6"/>
    <x v="0"/>
    <x v="0"/>
    <x v="1"/>
    <x v="4"/>
    <n v="1275"/>
    <n v="5003.0367999999999"/>
    <x v="7416"/>
  </r>
  <r>
    <s v="Shampoo"/>
    <x v="2"/>
    <s v="Sparkle &amp; Shine"/>
    <x v="6"/>
    <x v="0"/>
    <x v="0"/>
    <x v="1"/>
    <x v="5"/>
    <n v="1047"/>
    <n v="6050.0367999999999"/>
    <x v="7417"/>
  </r>
  <r>
    <s v="Shampoo"/>
    <x v="2"/>
    <s v="Sparkle &amp; Shine"/>
    <x v="6"/>
    <x v="0"/>
    <x v="0"/>
    <x v="1"/>
    <x v="6"/>
    <n v="1139"/>
    <n v="7189.0367999999999"/>
    <x v="7418"/>
  </r>
  <r>
    <s v="Shampoo"/>
    <x v="2"/>
    <s v="Sparkle &amp; Shine"/>
    <x v="6"/>
    <x v="0"/>
    <x v="0"/>
    <x v="1"/>
    <x v="7"/>
    <n v="925.74400000000003"/>
    <n v="8114.7807999999995"/>
    <x v="7419"/>
  </r>
  <r>
    <s v="Shampoo"/>
    <x v="2"/>
    <s v="Sparkle &amp; Shine"/>
    <x v="6"/>
    <x v="0"/>
    <x v="0"/>
    <x v="1"/>
    <x v="8"/>
    <n v="961"/>
    <n v="9075.7808000000005"/>
    <x v="7420"/>
  </r>
  <r>
    <s v="Shampoo"/>
    <x v="2"/>
    <s v="Sparkle &amp; Shine"/>
    <x v="6"/>
    <x v="0"/>
    <x v="0"/>
    <x v="1"/>
    <x v="9"/>
    <n v="903"/>
    <n v="9978.7808000000005"/>
    <x v="7421"/>
  </r>
  <r>
    <s v="Shampoo"/>
    <x v="2"/>
    <s v="Sparkle &amp; Shine"/>
    <x v="6"/>
    <x v="0"/>
    <x v="0"/>
    <x v="1"/>
    <x v="10"/>
    <n v="865"/>
    <n v="10843.7808"/>
    <x v="7422"/>
  </r>
  <r>
    <s v="Shampoo"/>
    <x v="2"/>
    <s v="Sparkle &amp; Shine"/>
    <x v="6"/>
    <x v="0"/>
    <x v="0"/>
    <x v="1"/>
    <x v="11"/>
    <n v="803"/>
    <n v="11646.7808"/>
    <x v="7423"/>
  </r>
  <r>
    <s v="Shampoo"/>
    <x v="2"/>
    <s v="Sparkle &amp; Shine"/>
    <x v="6"/>
    <x v="0"/>
    <x v="0"/>
    <x v="2"/>
    <x v="0"/>
    <n v="878"/>
    <n v="878"/>
    <x v="7424"/>
  </r>
  <r>
    <s v="Shampoo"/>
    <x v="2"/>
    <s v="Sparkle &amp; Shine"/>
    <x v="6"/>
    <x v="0"/>
    <x v="0"/>
    <x v="2"/>
    <x v="1"/>
    <n v="866"/>
    <n v="1744"/>
    <x v="7425"/>
  </r>
  <r>
    <s v="Shampoo"/>
    <x v="2"/>
    <s v="Sparkle &amp; Shine"/>
    <x v="6"/>
    <x v="0"/>
    <x v="0"/>
    <x v="2"/>
    <x v="2"/>
    <n v="1036.1952000000001"/>
    <n v="2780.1952000000001"/>
    <x v="7426"/>
  </r>
  <r>
    <s v="Shampoo"/>
    <x v="2"/>
    <s v="Sparkle &amp; Shine"/>
    <x v="6"/>
    <x v="0"/>
    <x v="0"/>
    <x v="2"/>
    <x v="3"/>
    <n v="972"/>
    <n v="3752.1952000000001"/>
    <x v="7427"/>
  </r>
  <r>
    <s v="Shampoo"/>
    <x v="2"/>
    <s v="Sparkle &amp; Shine"/>
    <x v="6"/>
    <x v="0"/>
    <x v="0"/>
    <x v="2"/>
    <x v="4"/>
    <n v="816"/>
    <n v="4568.1952000000001"/>
    <x v="7428"/>
  </r>
  <r>
    <s v="Shampoo"/>
    <x v="2"/>
    <s v="Sparkle &amp; Shine"/>
    <x v="6"/>
    <x v="0"/>
    <x v="0"/>
    <x v="2"/>
    <x v="5"/>
    <n v="797"/>
    <n v="5365.1952000000001"/>
    <x v="7429"/>
  </r>
  <r>
    <s v="Shampoo"/>
    <x v="2"/>
    <s v="Sparkle &amp; Shine"/>
    <x v="6"/>
    <x v="0"/>
    <x v="0"/>
    <x v="2"/>
    <x v="6"/>
    <n v="867"/>
    <n v="6232.1952000000001"/>
    <x v="7430"/>
  </r>
  <r>
    <s v="Shampoo"/>
    <x v="2"/>
    <s v="Sparkle &amp; Shine"/>
    <x v="6"/>
    <x v="0"/>
    <x v="0"/>
    <x v="2"/>
    <x v="7"/>
    <n v="870"/>
    <n v="7102.1952000000001"/>
    <x v="7431"/>
  </r>
  <r>
    <s v="Shampoo"/>
    <x v="2"/>
    <s v="Sparkle &amp; Shine"/>
    <x v="6"/>
    <x v="0"/>
    <x v="0"/>
    <x v="2"/>
    <x v="8"/>
    <n v="865"/>
    <n v="7967.1952000000001"/>
    <x v="7432"/>
  </r>
  <r>
    <s v="Shampoo"/>
    <x v="2"/>
    <s v="Sparkle &amp; Shine"/>
    <x v="6"/>
    <x v="0"/>
    <x v="0"/>
    <x v="2"/>
    <x v="9"/>
    <n v="889"/>
    <n v="8856.1952000000001"/>
    <x v="7433"/>
  </r>
  <r>
    <s v="Shampoo"/>
    <x v="2"/>
    <s v="Sparkle &amp; Shine"/>
    <x v="6"/>
    <x v="0"/>
    <x v="0"/>
    <x v="2"/>
    <x v="10"/>
    <n v="661"/>
    <n v="9517.1952000000001"/>
    <x v="7434"/>
  </r>
  <r>
    <s v="Shampoo"/>
    <x v="2"/>
    <s v="Sparkle &amp; Shine"/>
    <x v="6"/>
    <x v="0"/>
    <x v="0"/>
    <x v="2"/>
    <x v="11"/>
    <n v="900.40480000000002"/>
    <n v="10417.6"/>
    <x v="7435"/>
  </r>
  <r>
    <s v="Shampoo"/>
    <x v="2"/>
    <s v="Sparkle &amp; Shine"/>
    <x v="6"/>
    <x v="0"/>
    <x v="0"/>
    <x v="3"/>
    <x v="0"/>
    <n v="846.22559999999999"/>
    <n v="846.22559999999999"/>
    <x v="7436"/>
  </r>
  <r>
    <s v="Shampoo"/>
    <x v="2"/>
    <s v="Sparkle &amp; Shine"/>
    <x v="6"/>
    <x v="0"/>
    <x v="0"/>
    <x v="3"/>
    <x v="1"/>
    <n v="909.93439999999998"/>
    <n v="1756.1599999999999"/>
    <x v="7437"/>
  </r>
  <r>
    <s v="Shampoo"/>
    <x v="2"/>
    <s v="Sparkle &amp; Shine"/>
    <x v="6"/>
    <x v="0"/>
    <x v="0"/>
    <x v="3"/>
    <x v="2"/>
    <n v="1184.3407999999999"/>
    <n v="2940.5007999999998"/>
    <x v="7438"/>
  </r>
  <r>
    <s v="Shampoo"/>
    <x v="2"/>
    <s v="Sparkle &amp; Shine"/>
    <x v="6"/>
    <x v="0"/>
    <x v="0"/>
    <x v="3"/>
    <x v="3"/>
    <n v="1011.5839999999999"/>
    <n v="3952.0847999999996"/>
    <x v="7439"/>
  </r>
  <r>
    <s v="Shampoo"/>
    <x v="2"/>
    <s v="Sparkle &amp; Shine"/>
    <x v="6"/>
    <x v="0"/>
    <x v="0"/>
    <x v="3"/>
    <x v="4"/>
    <n v="1015.6336"/>
    <n v="4967.7183999999997"/>
    <x v="7440"/>
  </r>
  <r>
    <s v="Shampoo"/>
    <x v="2"/>
    <s v="Sparkle &amp; Shine"/>
    <x v="6"/>
    <x v="0"/>
    <x v="0"/>
    <x v="3"/>
    <x v="5"/>
    <n v="1107.1712"/>
    <n v="6074.8895999999995"/>
    <x v="7441"/>
  </r>
  <r>
    <s v="Shampoo"/>
    <x v="2"/>
    <s v="Sparkle &amp; Shine"/>
    <x v="6"/>
    <x v="0"/>
    <x v="0"/>
    <x v="3"/>
    <x v="6"/>
    <n v="1116.0367999999999"/>
    <n v="7190.9263999999994"/>
    <x v="7442"/>
  </r>
  <r>
    <s v="Shampoo"/>
    <x v="2"/>
    <s v="Sparkle &amp; Shine"/>
    <x v="6"/>
    <x v="0"/>
    <x v="0"/>
    <x v="3"/>
    <x v="7"/>
    <n v="998.47519999999997"/>
    <n v="8189.4015999999992"/>
    <x v="7443"/>
  </r>
  <r>
    <s v="Shampoo"/>
    <x v="2"/>
    <s v="Sparkle &amp; Shine"/>
    <x v="6"/>
    <x v="0"/>
    <x v="0"/>
    <x v="3"/>
    <x v="8"/>
    <n v="1050.4144000000001"/>
    <n v="9239.8159999999989"/>
    <x v="7444"/>
  </r>
  <r>
    <s v="Shampoo"/>
    <x v="2"/>
    <s v="Sparkle &amp; Shine"/>
    <x v="6"/>
    <x v="0"/>
    <x v="0"/>
    <x v="3"/>
    <x v="9"/>
    <n v="1086.6592000000001"/>
    <n v="10326.475199999999"/>
    <x v="7445"/>
  </r>
  <r>
    <s v="Shampoo"/>
    <x v="2"/>
    <s v="Sparkle &amp; Shine"/>
    <x v="6"/>
    <x v="0"/>
    <x v="0"/>
    <x v="3"/>
    <x v="10"/>
    <n v="1034.7808"/>
    <n v="11361.255999999999"/>
    <x v="7446"/>
  </r>
  <r>
    <s v="Shampoo"/>
    <x v="2"/>
    <s v="Sparkle &amp; Shine"/>
    <x v="6"/>
    <x v="0"/>
    <x v="0"/>
    <x v="3"/>
    <x v="11"/>
    <n v="1054.2080000000001"/>
    <n v="12415.464"/>
    <x v="7447"/>
  </r>
  <r>
    <s v="Shampoo"/>
    <x v="2"/>
    <s v="Sparkle &amp; Shine"/>
    <x v="6"/>
    <x v="0"/>
    <x v="0"/>
    <x v="4"/>
    <x v="0"/>
    <n v="1078.6351999999999"/>
    <n v="1078.6351999999999"/>
    <x v="7448"/>
  </r>
  <r>
    <s v="Shampoo"/>
    <x v="2"/>
    <s v="Sparkle &amp; Shine"/>
    <x v="6"/>
    <x v="0"/>
    <x v="0"/>
    <x v="4"/>
    <x v="1"/>
    <n v="902.072"/>
    <n v="1980.7071999999998"/>
    <x v="7449"/>
  </r>
  <r>
    <s v="Shampoo"/>
    <x v="2"/>
    <s v="Sparkle &amp; Shine"/>
    <x v="6"/>
    <x v="0"/>
    <x v="0"/>
    <x v="4"/>
    <x v="2"/>
    <n v="1008.2927999999999"/>
    <n v="2989"/>
    <x v="7450"/>
  </r>
  <r>
    <s v="Shampoo"/>
    <x v="2"/>
    <s v="Sparkle &amp; Shine"/>
    <x v="6"/>
    <x v="0"/>
    <x v="0"/>
    <x v="4"/>
    <x v="3"/>
    <n v="917.14559999999994"/>
    <n v="3906.1455999999998"/>
    <x v="7451"/>
  </r>
  <r>
    <s v="Shampoo"/>
    <x v="2"/>
    <s v="Sparkle &amp; Shine"/>
    <x v="6"/>
    <x v="0"/>
    <x v="0"/>
    <x v="4"/>
    <x v="4"/>
    <n v="1191.1487999999999"/>
    <n v="5097.2943999999998"/>
    <x v="7452"/>
  </r>
  <r>
    <s v="Shampoo"/>
    <x v="2"/>
    <s v="Sparkle &amp; Shine"/>
    <x v="6"/>
    <x v="0"/>
    <x v="0"/>
    <x v="4"/>
    <x v="5"/>
    <n v="968.8048"/>
    <n v="6066.0991999999997"/>
    <x v="7453"/>
  </r>
  <r>
    <s v="Shampoo"/>
    <x v="2"/>
    <s v="Sparkle &amp; Shine"/>
    <x v="6"/>
    <x v="0"/>
    <x v="0"/>
    <x v="4"/>
    <x v="6"/>
    <n v="1029.4639999999999"/>
    <n v="7095.5631999999996"/>
    <x v="7454"/>
  </r>
  <r>
    <s v="Shampoo"/>
    <x v="2"/>
    <s v="Sparkle &amp; Shine"/>
    <x v="6"/>
    <x v="0"/>
    <x v="0"/>
    <x v="4"/>
    <x v="7"/>
    <n v="1075.2208000000001"/>
    <n v="8170.7839999999997"/>
    <x v="7455"/>
  </r>
  <r>
    <s v="Shampoo"/>
    <x v="2"/>
    <s v="Sparkle &amp; Shine"/>
    <x v="6"/>
    <x v="0"/>
    <x v="0"/>
    <x v="4"/>
    <x v="8"/>
    <n v="1057.8304000000001"/>
    <n v="9228.6144000000004"/>
    <x v="7456"/>
  </r>
  <r>
    <s v="Shampoo"/>
    <x v="2"/>
    <s v="Sparkle &amp; Shine"/>
    <x v="6"/>
    <x v="0"/>
    <x v="0"/>
    <x v="4"/>
    <x v="9"/>
    <n v="1001.8783999999999"/>
    <n v="10230.4928"/>
    <x v="7457"/>
  </r>
  <r>
    <s v="Shampoo"/>
    <x v="2"/>
    <s v="Sparkle &amp; Shine"/>
    <x v="6"/>
    <x v="0"/>
    <x v="0"/>
    <x v="4"/>
    <x v="10"/>
    <n v="939.8288"/>
    <n v="11170.321599999999"/>
    <x v="7458"/>
  </r>
  <r>
    <s v="Shampoo"/>
    <x v="2"/>
    <s v="Sparkle &amp; Shine"/>
    <x v="6"/>
    <x v="0"/>
    <x v="0"/>
    <x v="4"/>
    <x v="11"/>
    <n v="1000.5247999999999"/>
    <n v="12170.846399999999"/>
    <x v="7459"/>
  </r>
  <r>
    <s v="Shampoo"/>
    <x v="2"/>
    <s v="Sparkle &amp; Shine"/>
    <x v="6"/>
    <x v="0"/>
    <x v="0"/>
    <x v="5"/>
    <x v="0"/>
    <n v="909.59680000000003"/>
    <n v="909.59680000000003"/>
    <x v="7460"/>
  </r>
  <r>
    <s v="Shampoo"/>
    <x v="2"/>
    <s v="Sparkle &amp; Shine"/>
    <x v="6"/>
    <x v="0"/>
    <x v="0"/>
    <x v="5"/>
    <x v="1"/>
    <n v="844.096"/>
    <n v="1753.6928"/>
    <x v="7461"/>
  </r>
  <r>
    <s v="Shampoo"/>
    <x v="2"/>
    <s v="Sparkle &amp; Shine"/>
    <x v="6"/>
    <x v="0"/>
    <x v="0"/>
    <x v="5"/>
    <x v="2"/>
    <n v="856.4864"/>
    <n v="2610.1792"/>
    <x v="7462"/>
  </r>
  <r>
    <s v="Shampoo"/>
    <x v="2"/>
    <s v="Sparkle &amp; Shine"/>
    <x v="6"/>
    <x v="0"/>
    <x v="1"/>
    <x v="0"/>
    <x v="0"/>
    <n v="5266.9647999999997"/>
    <n v="5266.9647999999997"/>
    <x v="7463"/>
  </r>
  <r>
    <s v="Shampoo"/>
    <x v="2"/>
    <s v="Sparkle &amp; Shine"/>
    <x v="6"/>
    <x v="0"/>
    <x v="1"/>
    <x v="0"/>
    <x v="1"/>
    <n v="3868"/>
    <n v="9134.9647999999997"/>
    <x v="7464"/>
  </r>
  <r>
    <s v="Shampoo"/>
    <x v="2"/>
    <s v="Sparkle &amp; Shine"/>
    <x v="6"/>
    <x v="0"/>
    <x v="1"/>
    <x v="0"/>
    <x v="2"/>
    <n v="4958"/>
    <n v="14092.9648"/>
    <x v="7465"/>
  </r>
  <r>
    <s v="Shampoo"/>
    <x v="2"/>
    <s v="Sparkle &amp; Shine"/>
    <x v="6"/>
    <x v="0"/>
    <x v="1"/>
    <x v="0"/>
    <x v="3"/>
    <n v="4764"/>
    <n v="18856.964800000002"/>
    <x v="7466"/>
  </r>
  <r>
    <s v="Shampoo"/>
    <x v="2"/>
    <s v="Sparkle &amp; Shine"/>
    <x v="6"/>
    <x v="0"/>
    <x v="1"/>
    <x v="0"/>
    <x v="4"/>
    <n v="5169.2687999999998"/>
    <n v="24026.2336"/>
    <x v="7467"/>
  </r>
  <r>
    <s v="Shampoo"/>
    <x v="2"/>
    <s v="Sparkle &amp; Shine"/>
    <x v="6"/>
    <x v="0"/>
    <x v="1"/>
    <x v="0"/>
    <x v="5"/>
    <n v="4668"/>
    <n v="28694.2336"/>
    <x v="7468"/>
  </r>
  <r>
    <s v="Shampoo"/>
    <x v="2"/>
    <s v="Sparkle &amp; Shine"/>
    <x v="6"/>
    <x v="0"/>
    <x v="1"/>
    <x v="0"/>
    <x v="6"/>
    <n v="5187"/>
    <n v="33881.2336"/>
    <x v="7469"/>
  </r>
  <r>
    <s v="Shampoo"/>
    <x v="2"/>
    <s v="Sparkle &amp; Shine"/>
    <x v="6"/>
    <x v="0"/>
    <x v="1"/>
    <x v="0"/>
    <x v="7"/>
    <n v="4932"/>
    <n v="38813.2336"/>
    <x v="7470"/>
  </r>
  <r>
    <s v="Shampoo"/>
    <x v="2"/>
    <s v="Sparkle &amp; Shine"/>
    <x v="6"/>
    <x v="0"/>
    <x v="1"/>
    <x v="0"/>
    <x v="8"/>
    <n v="4739"/>
    <n v="43552.2336"/>
    <x v="7471"/>
  </r>
  <r>
    <s v="Shampoo"/>
    <x v="2"/>
    <s v="Sparkle &amp; Shine"/>
    <x v="6"/>
    <x v="0"/>
    <x v="1"/>
    <x v="0"/>
    <x v="9"/>
    <n v="5659"/>
    <n v="49211.2336"/>
    <x v="7472"/>
  </r>
  <r>
    <s v="Shampoo"/>
    <x v="2"/>
    <s v="Sparkle &amp; Shine"/>
    <x v="6"/>
    <x v="0"/>
    <x v="1"/>
    <x v="0"/>
    <x v="10"/>
    <n v="5062"/>
    <n v="54273.2336"/>
    <x v="7473"/>
  </r>
  <r>
    <s v="Shampoo"/>
    <x v="2"/>
    <s v="Sparkle &amp; Shine"/>
    <x v="6"/>
    <x v="0"/>
    <x v="1"/>
    <x v="0"/>
    <x v="11"/>
    <n v="5182"/>
    <n v="59455.2336"/>
    <x v="7474"/>
  </r>
  <r>
    <s v="Shampoo"/>
    <x v="2"/>
    <s v="Sparkle &amp; Shine"/>
    <x v="6"/>
    <x v="0"/>
    <x v="1"/>
    <x v="1"/>
    <x v="0"/>
    <n v="4746"/>
    <n v="4746"/>
    <x v="7475"/>
  </r>
  <r>
    <s v="Shampoo"/>
    <x v="2"/>
    <s v="Sparkle &amp; Shine"/>
    <x v="6"/>
    <x v="0"/>
    <x v="1"/>
    <x v="1"/>
    <x v="1"/>
    <n v="4609"/>
    <n v="9355"/>
    <x v="7476"/>
  </r>
  <r>
    <s v="Shampoo"/>
    <x v="2"/>
    <s v="Sparkle &amp; Shine"/>
    <x v="6"/>
    <x v="0"/>
    <x v="1"/>
    <x v="1"/>
    <x v="2"/>
    <n v="4988"/>
    <n v="14343"/>
    <x v="7477"/>
  </r>
  <r>
    <s v="Shampoo"/>
    <x v="2"/>
    <s v="Sparkle &amp; Shine"/>
    <x v="6"/>
    <x v="0"/>
    <x v="1"/>
    <x v="1"/>
    <x v="3"/>
    <n v="4111.7327999999998"/>
    <n v="18454.732799999998"/>
    <x v="7478"/>
  </r>
  <r>
    <s v="Shampoo"/>
    <x v="2"/>
    <s v="Sparkle &amp; Shine"/>
    <x v="6"/>
    <x v="0"/>
    <x v="1"/>
    <x v="1"/>
    <x v="4"/>
    <n v="6310"/>
    <n v="24764.732799999998"/>
    <x v="7479"/>
  </r>
  <r>
    <s v="Shampoo"/>
    <x v="2"/>
    <s v="Sparkle &amp; Shine"/>
    <x v="6"/>
    <x v="0"/>
    <x v="1"/>
    <x v="1"/>
    <x v="5"/>
    <n v="5181"/>
    <n v="29945.732799999998"/>
    <x v="7480"/>
  </r>
  <r>
    <s v="Shampoo"/>
    <x v="2"/>
    <s v="Sparkle &amp; Shine"/>
    <x v="6"/>
    <x v="0"/>
    <x v="1"/>
    <x v="1"/>
    <x v="6"/>
    <n v="5637"/>
    <n v="35582.732799999998"/>
    <x v="7481"/>
  </r>
  <r>
    <s v="Shampoo"/>
    <x v="2"/>
    <s v="Sparkle &amp; Shine"/>
    <x v="6"/>
    <x v="0"/>
    <x v="1"/>
    <x v="1"/>
    <x v="7"/>
    <n v="4582.1711999999998"/>
    <n v="40164.903999999995"/>
    <x v="7482"/>
  </r>
  <r>
    <s v="Shampoo"/>
    <x v="2"/>
    <s v="Sparkle &amp; Shine"/>
    <x v="6"/>
    <x v="0"/>
    <x v="1"/>
    <x v="1"/>
    <x v="8"/>
    <n v="4758"/>
    <n v="44922.903999999995"/>
    <x v="7483"/>
  </r>
  <r>
    <s v="Shampoo"/>
    <x v="2"/>
    <s v="Sparkle &amp; Shine"/>
    <x v="6"/>
    <x v="0"/>
    <x v="1"/>
    <x v="1"/>
    <x v="9"/>
    <n v="4470"/>
    <n v="49392.903999999995"/>
    <x v="7484"/>
  </r>
  <r>
    <s v="Shampoo"/>
    <x v="2"/>
    <s v="Sparkle &amp; Shine"/>
    <x v="6"/>
    <x v="0"/>
    <x v="1"/>
    <x v="1"/>
    <x v="10"/>
    <n v="4280"/>
    <n v="53672.903999999995"/>
    <x v="7485"/>
  </r>
  <r>
    <s v="Shampoo"/>
    <x v="2"/>
    <s v="Sparkle &amp; Shine"/>
    <x v="6"/>
    <x v="0"/>
    <x v="1"/>
    <x v="1"/>
    <x v="11"/>
    <n v="3975"/>
    <n v="57647.903999999995"/>
    <x v="7486"/>
  </r>
  <r>
    <s v="Shampoo"/>
    <x v="2"/>
    <s v="Sparkle &amp; Shine"/>
    <x v="6"/>
    <x v="0"/>
    <x v="1"/>
    <x v="2"/>
    <x v="0"/>
    <n v="4344"/>
    <n v="4344"/>
    <x v="7487"/>
  </r>
  <r>
    <s v="Shampoo"/>
    <x v="2"/>
    <s v="Sparkle &amp; Shine"/>
    <x v="6"/>
    <x v="0"/>
    <x v="1"/>
    <x v="2"/>
    <x v="1"/>
    <n v="4287"/>
    <n v="8631"/>
    <x v="7488"/>
  </r>
  <r>
    <s v="Shampoo"/>
    <x v="2"/>
    <s v="Sparkle &amp; Shine"/>
    <x v="6"/>
    <x v="0"/>
    <x v="1"/>
    <x v="2"/>
    <x v="2"/>
    <n v="5129.9759999999997"/>
    <n v="13760.975999999999"/>
    <x v="7489"/>
  </r>
  <r>
    <s v="Shampoo"/>
    <x v="2"/>
    <s v="Sparkle &amp; Shine"/>
    <x v="6"/>
    <x v="0"/>
    <x v="1"/>
    <x v="2"/>
    <x v="3"/>
    <n v="4812"/>
    <n v="18572.975999999999"/>
    <x v="7490"/>
  </r>
  <r>
    <s v="Shampoo"/>
    <x v="2"/>
    <s v="Sparkle &amp; Shine"/>
    <x v="6"/>
    <x v="0"/>
    <x v="1"/>
    <x v="2"/>
    <x v="4"/>
    <n v="4039"/>
    <n v="22611.975999999999"/>
    <x v="7491"/>
  </r>
  <r>
    <s v="Shampoo"/>
    <x v="2"/>
    <s v="Sparkle &amp; Shine"/>
    <x v="6"/>
    <x v="0"/>
    <x v="1"/>
    <x v="2"/>
    <x v="5"/>
    <n v="3945"/>
    <n v="26556.975999999999"/>
    <x v="7492"/>
  </r>
  <r>
    <s v="Shampoo"/>
    <x v="2"/>
    <s v="Sparkle &amp; Shine"/>
    <x v="6"/>
    <x v="0"/>
    <x v="1"/>
    <x v="2"/>
    <x v="6"/>
    <n v="4293"/>
    <n v="30849.975999999999"/>
    <x v="7493"/>
  </r>
  <r>
    <s v="Shampoo"/>
    <x v="2"/>
    <s v="Sparkle &amp; Shine"/>
    <x v="6"/>
    <x v="0"/>
    <x v="1"/>
    <x v="2"/>
    <x v="7"/>
    <n v="4305"/>
    <n v="35154.975999999995"/>
    <x v="7494"/>
  </r>
  <r>
    <s v="Shampoo"/>
    <x v="2"/>
    <s v="Sparkle &amp; Shine"/>
    <x v="6"/>
    <x v="0"/>
    <x v="1"/>
    <x v="2"/>
    <x v="8"/>
    <n v="4283"/>
    <n v="39437.975999999995"/>
    <x v="7495"/>
  </r>
  <r>
    <s v="Shampoo"/>
    <x v="2"/>
    <s v="Sparkle &amp; Shine"/>
    <x v="6"/>
    <x v="0"/>
    <x v="1"/>
    <x v="2"/>
    <x v="9"/>
    <n v="4400"/>
    <n v="43837.975999999995"/>
    <x v="7496"/>
  </r>
  <r>
    <s v="Shampoo"/>
    <x v="2"/>
    <s v="Sparkle &amp; Shine"/>
    <x v="6"/>
    <x v="0"/>
    <x v="1"/>
    <x v="2"/>
    <x v="10"/>
    <n v="3273"/>
    <n v="47110.975999999995"/>
    <x v="7497"/>
  </r>
  <r>
    <s v="Shampoo"/>
    <x v="2"/>
    <s v="Sparkle &amp; Shine"/>
    <x v="6"/>
    <x v="0"/>
    <x v="1"/>
    <x v="2"/>
    <x v="11"/>
    <n v="4460.28"/>
    <n v="51571.255999999994"/>
    <x v="7498"/>
  </r>
  <r>
    <s v="Shampoo"/>
    <x v="2"/>
    <s v="Sparkle &amp; Shine"/>
    <x v="6"/>
    <x v="0"/>
    <x v="1"/>
    <x v="3"/>
    <x v="0"/>
    <n v="4193.4447999999993"/>
    <n v="4193.4447999999993"/>
    <x v="7499"/>
  </r>
  <r>
    <s v="Shampoo"/>
    <x v="2"/>
    <s v="Sparkle &amp; Shine"/>
    <x v="6"/>
    <x v="0"/>
    <x v="1"/>
    <x v="3"/>
    <x v="1"/>
    <n v="4503.2448000000004"/>
    <n v="8696.6895999999997"/>
    <x v="7500"/>
  </r>
  <r>
    <s v="Shampoo"/>
    <x v="2"/>
    <s v="Sparkle &amp; Shine"/>
    <x v="6"/>
    <x v="0"/>
    <x v="1"/>
    <x v="3"/>
    <x v="2"/>
    <n v="5861.24"/>
    <n v="14557.929599999999"/>
    <x v="7501"/>
  </r>
  <r>
    <s v="Shampoo"/>
    <x v="2"/>
    <s v="Sparkle &amp; Shine"/>
    <x v="6"/>
    <x v="0"/>
    <x v="1"/>
    <x v="3"/>
    <x v="3"/>
    <n v="5003.4560000000001"/>
    <n v="19561.385600000001"/>
    <x v="7502"/>
  </r>
  <r>
    <s v="Shampoo"/>
    <x v="2"/>
    <s v="Sparkle &amp; Shine"/>
    <x v="6"/>
    <x v="0"/>
    <x v="1"/>
    <x v="3"/>
    <x v="4"/>
    <n v="5029.2528000000002"/>
    <n v="24590.638400000003"/>
    <x v="7503"/>
  </r>
  <r>
    <s v="Shampoo"/>
    <x v="2"/>
    <s v="Sparkle &amp; Shine"/>
    <x v="6"/>
    <x v="0"/>
    <x v="1"/>
    <x v="3"/>
    <x v="5"/>
    <n v="5483.2943999999998"/>
    <n v="30073.932800000002"/>
    <x v="7504"/>
  </r>
  <r>
    <s v="Shampoo"/>
    <x v="2"/>
    <s v="Sparkle &amp; Shine"/>
    <x v="6"/>
    <x v="0"/>
    <x v="1"/>
    <x v="3"/>
    <x v="6"/>
    <n v="5525.0735999999997"/>
    <n v="35599.006399999998"/>
    <x v="7505"/>
  </r>
  <r>
    <s v="Shampoo"/>
    <x v="2"/>
    <s v="Sparkle &amp; Shine"/>
    <x v="6"/>
    <x v="0"/>
    <x v="1"/>
    <x v="3"/>
    <x v="7"/>
    <n v="4942.3631999999998"/>
    <n v="40541.369599999998"/>
    <x v="7506"/>
  </r>
  <r>
    <s v="Shampoo"/>
    <x v="2"/>
    <s v="Sparkle &amp; Shine"/>
    <x v="6"/>
    <x v="0"/>
    <x v="1"/>
    <x v="3"/>
    <x v="8"/>
    <n v="5204.7056000000002"/>
    <n v="45746.075199999999"/>
    <x v="7507"/>
  </r>
  <r>
    <s v="Shampoo"/>
    <x v="2"/>
    <s v="Sparkle &amp; Shine"/>
    <x v="6"/>
    <x v="0"/>
    <x v="1"/>
    <x v="3"/>
    <x v="9"/>
    <n v="5378.0879999999997"/>
    <n v="51124.163199999995"/>
    <x v="7508"/>
  </r>
  <r>
    <s v="Shampoo"/>
    <x v="2"/>
    <s v="Sparkle &amp; Shine"/>
    <x v="6"/>
    <x v="0"/>
    <x v="1"/>
    <x v="3"/>
    <x v="10"/>
    <n v="5122.8912"/>
    <n v="56247.054399999994"/>
    <x v="7509"/>
  </r>
  <r>
    <s v="Shampoo"/>
    <x v="2"/>
    <s v="Sparkle &amp; Shine"/>
    <x v="6"/>
    <x v="0"/>
    <x v="1"/>
    <x v="3"/>
    <x v="11"/>
    <n v="5225.576"/>
    <n v="61472.630399999995"/>
    <x v="7510"/>
  </r>
  <r>
    <s v="Shampoo"/>
    <x v="2"/>
    <s v="Sparkle &amp; Shine"/>
    <x v="6"/>
    <x v="0"/>
    <x v="1"/>
    <x v="4"/>
    <x v="0"/>
    <n v="5341.6143999999995"/>
    <n v="5341.6143999999995"/>
    <x v="7511"/>
  </r>
  <r>
    <s v="Shampoo"/>
    <x v="2"/>
    <s v="Sparkle &amp; Shine"/>
    <x v="6"/>
    <x v="0"/>
    <x v="1"/>
    <x v="4"/>
    <x v="1"/>
    <n v="4463.8959999999997"/>
    <n v="9805.5103999999992"/>
    <x v="7512"/>
  </r>
  <r>
    <s v="Shampoo"/>
    <x v="2"/>
    <s v="Sparkle &amp; Shine"/>
    <x v="6"/>
    <x v="0"/>
    <x v="1"/>
    <x v="4"/>
    <x v="2"/>
    <n v="4991.4511999999995"/>
    <n v="14796.961599999999"/>
    <x v="7513"/>
  </r>
  <r>
    <s v="Shampoo"/>
    <x v="2"/>
    <s v="Sparkle &amp; Shine"/>
    <x v="6"/>
    <x v="0"/>
    <x v="1"/>
    <x v="4"/>
    <x v="3"/>
    <n v="4539.8127999999997"/>
    <n v="19336.774399999998"/>
    <x v="7514"/>
  </r>
  <r>
    <s v="Shampoo"/>
    <x v="2"/>
    <s v="Sparkle &amp; Shine"/>
    <x v="6"/>
    <x v="0"/>
    <x v="1"/>
    <x v="4"/>
    <x v="4"/>
    <n v="5894.4384"/>
    <n v="25231.212799999998"/>
    <x v="7515"/>
  </r>
  <r>
    <s v="Shampoo"/>
    <x v="2"/>
    <s v="Sparkle &amp; Shine"/>
    <x v="6"/>
    <x v="0"/>
    <x v="1"/>
    <x v="4"/>
    <x v="5"/>
    <n v="4798.5599999999995"/>
    <n v="30029.772799999999"/>
    <x v="7516"/>
  </r>
  <r>
    <s v="Shampoo"/>
    <x v="2"/>
    <s v="Sparkle &amp; Shine"/>
    <x v="6"/>
    <x v="0"/>
    <x v="1"/>
    <x v="4"/>
    <x v="6"/>
    <n v="5100.3072000000002"/>
    <n v="35130.080000000002"/>
    <x v="7517"/>
  </r>
  <r>
    <s v="Shampoo"/>
    <x v="2"/>
    <s v="Sparkle &amp; Shine"/>
    <x v="6"/>
    <x v="0"/>
    <x v="1"/>
    <x v="4"/>
    <x v="7"/>
    <n v="5325.5424000000003"/>
    <n v="40455.6224"/>
    <x v="7518"/>
  </r>
  <r>
    <s v="Shampoo"/>
    <x v="2"/>
    <s v="Sparkle &amp; Shine"/>
    <x v="6"/>
    <x v="0"/>
    <x v="1"/>
    <x v="4"/>
    <x v="8"/>
    <n v="5233.3951999999999"/>
    <n v="45689.017599999999"/>
    <x v="7519"/>
  </r>
  <r>
    <s v="Shampoo"/>
    <x v="2"/>
    <s v="Sparkle &amp; Shine"/>
    <x v="6"/>
    <x v="0"/>
    <x v="1"/>
    <x v="4"/>
    <x v="9"/>
    <n v="4956.7327999999998"/>
    <n v="50645.750399999997"/>
    <x v="7520"/>
  </r>
  <r>
    <s v="Shampoo"/>
    <x v="2"/>
    <s v="Sparkle &amp; Shine"/>
    <x v="6"/>
    <x v="0"/>
    <x v="1"/>
    <x v="4"/>
    <x v="10"/>
    <n v="4656.7775999999994"/>
    <n v="55302.527999999998"/>
    <x v="7521"/>
  </r>
  <r>
    <s v="Shampoo"/>
    <x v="2"/>
    <s v="Sparkle &amp; Shine"/>
    <x v="6"/>
    <x v="0"/>
    <x v="1"/>
    <x v="4"/>
    <x v="11"/>
    <n v="5388.2752"/>
    <n v="60690.803199999995"/>
    <x v="7522"/>
  </r>
  <r>
    <s v="Shampoo"/>
    <x v="2"/>
    <s v="Sparkle &amp; Shine"/>
    <x v="6"/>
    <x v="0"/>
    <x v="1"/>
    <x v="5"/>
    <x v="0"/>
    <n v="5452.4831999999997"/>
    <n v="5452.4831999999997"/>
    <x v="7523"/>
  </r>
  <r>
    <s v="Shampoo"/>
    <x v="2"/>
    <s v="Sparkle &amp; Shine"/>
    <x v="6"/>
    <x v="0"/>
    <x v="1"/>
    <x v="5"/>
    <x v="1"/>
    <n v="5067.6736000000001"/>
    <n v="10520.156800000001"/>
    <x v="7524"/>
  </r>
  <r>
    <s v="Shampoo"/>
    <x v="2"/>
    <s v="Sparkle &amp; Shine"/>
    <x v="6"/>
    <x v="0"/>
    <x v="1"/>
    <x v="5"/>
    <x v="2"/>
    <n v="5140.4672"/>
    <n v="15660.624"/>
    <x v="7525"/>
  </r>
  <r>
    <s v="Shampoo"/>
    <x v="2"/>
    <s v="Sparkle &amp; Shine"/>
    <x v="6"/>
    <x v="1"/>
    <x v="0"/>
    <x v="0"/>
    <x v="0"/>
    <n v="361.976"/>
    <n v="361.976"/>
    <x v="7526"/>
  </r>
  <r>
    <s v="Shampoo"/>
    <x v="2"/>
    <s v="Sparkle &amp; Shine"/>
    <x v="6"/>
    <x v="1"/>
    <x v="0"/>
    <x v="0"/>
    <x v="1"/>
    <n v="460.2688"/>
    <n v="822.24479999999994"/>
    <x v="7527"/>
  </r>
  <r>
    <s v="Shampoo"/>
    <x v="2"/>
    <s v="Sparkle &amp; Shine"/>
    <x v="6"/>
    <x v="1"/>
    <x v="0"/>
    <x v="0"/>
    <x v="2"/>
    <n v="421.488"/>
    <n v="1243.7328"/>
    <x v="7528"/>
  </r>
  <r>
    <s v="Shampoo"/>
    <x v="2"/>
    <s v="Sparkle &amp; Shine"/>
    <x v="6"/>
    <x v="1"/>
    <x v="0"/>
    <x v="0"/>
    <x v="3"/>
    <n v="378"/>
    <n v="1621.7328"/>
    <x v="7529"/>
  </r>
  <r>
    <s v="Shampoo"/>
    <x v="2"/>
    <s v="Sparkle &amp; Shine"/>
    <x v="6"/>
    <x v="1"/>
    <x v="0"/>
    <x v="0"/>
    <x v="4"/>
    <n v="524"/>
    <n v="2145.7327999999998"/>
    <x v="7530"/>
  </r>
  <r>
    <s v="Shampoo"/>
    <x v="2"/>
    <s v="Sparkle &amp; Shine"/>
    <x v="6"/>
    <x v="1"/>
    <x v="0"/>
    <x v="0"/>
    <x v="5"/>
    <n v="426"/>
    <n v="2571.7327999999998"/>
    <x v="7531"/>
  </r>
  <r>
    <s v="Shampoo"/>
    <x v="2"/>
    <s v="Sparkle &amp; Shine"/>
    <x v="6"/>
    <x v="1"/>
    <x v="0"/>
    <x v="0"/>
    <x v="6"/>
    <n v="381"/>
    <n v="2952.7327999999998"/>
    <x v="7532"/>
  </r>
  <r>
    <s v="Shampoo"/>
    <x v="2"/>
    <s v="Sparkle &amp; Shine"/>
    <x v="6"/>
    <x v="1"/>
    <x v="0"/>
    <x v="0"/>
    <x v="7"/>
    <n v="567"/>
    <n v="3519.7327999999998"/>
    <x v="7533"/>
  </r>
  <r>
    <s v="Shampoo"/>
    <x v="2"/>
    <s v="Sparkle &amp; Shine"/>
    <x v="6"/>
    <x v="1"/>
    <x v="0"/>
    <x v="0"/>
    <x v="8"/>
    <n v="471"/>
    <n v="3990.7327999999998"/>
    <x v="7534"/>
  </r>
  <r>
    <s v="Shampoo"/>
    <x v="2"/>
    <s v="Sparkle &amp; Shine"/>
    <x v="6"/>
    <x v="1"/>
    <x v="0"/>
    <x v="0"/>
    <x v="9"/>
    <n v="471"/>
    <n v="4461.7327999999998"/>
    <x v="7535"/>
  </r>
  <r>
    <s v="Shampoo"/>
    <x v="2"/>
    <s v="Sparkle &amp; Shine"/>
    <x v="6"/>
    <x v="1"/>
    <x v="0"/>
    <x v="0"/>
    <x v="10"/>
    <n v="452"/>
    <n v="4913.7327999999998"/>
    <x v="7536"/>
  </r>
  <r>
    <s v="Shampoo"/>
    <x v="2"/>
    <s v="Sparkle &amp; Shine"/>
    <x v="6"/>
    <x v="1"/>
    <x v="0"/>
    <x v="0"/>
    <x v="11"/>
    <n v="531.74400000000003"/>
    <n v="5445.4767999999995"/>
    <x v="7537"/>
  </r>
  <r>
    <s v="Shampoo"/>
    <x v="2"/>
    <s v="Sparkle &amp; Shine"/>
    <x v="6"/>
    <x v="1"/>
    <x v="0"/>
    <x v="1"/>
    <x v="0"/>
    <n v="474"/>
    <n v="474"/>
    <x v="7538"/>
  </r>
  <r>
    <s v="Shampoo"/>
    <x v="2"/>
    <s v="Sparkle &amp; Shine"/>
    <x v="6"/>
    <x v="1"/>
    <x v="0"/>
    <x v="1"/>
    <x v="1"/>
    <n v="522"/>
    <n v="996"/>
    <x v="7539"/>
  </r>
  <r>
    <s v="Shampoo"/>
    <x v="2"/>
    <s v="Sparkle &amp; Shine"/>
    <x v="6"/>
    <x v="1"/>
    <x v="0"/>
    <x v="1"/>
    <x v="2"/>
    <n v="396.2928"/>
    <n v="1392.2927999999999"/>
    <x v="7540"/>
  </r>
  <r>
    <s v="Shampoo"/>
    <x v="2"/>
    <s v="Sparkle &amp; Shine"/>
    <x v="6"/>
    <x v="1"/>
    <x v="0"/>
    <x v="1"/>
    <x v="3"/>
    <n v="422"/>
    <n v="1814.2927999999999"/>
    <x v="7541"/>
  </r>
  <r>
    <s v="Shampoo"/>
    <x v="2"/>
    <s v="Sparkle &amp; Shine"/>
    <x v="6"/>
    <x v="1"/>
    <x v="0"/>
    <x v="1"/>
    <x v="4"/>
    <n v="895.29279999999994"/>
    <n v="2709.5855999999999"/>
    <x v="7542"/>
  </r>
  <r>
    <s v="Shampoo"/>
    <x v="2"/>
    <s v="Sparkle &amp; Shine"/>
    <x v="6"/>
    <x v="1"/>
    <x v="0"/>
    <x v="1"/>
    <x v="5"/>
    <n v="892"/>
    <n v="3601.5855999999999"/>
    <x v="7543"/>
  </r>
  <r>
    <s v="Shampoo"/>
    <x v="2"/>
    <s v="Sparkle &amp; Shine"/>
    <x v="6"/>
    <x v="1"/>
    <x v="0"/>
    <x v="1"/>
    <x v="6"/>
    <n v="579"/>
    <n v="4180.5856000000003"/>
    <x v="7544"/>
  </r>
  <r>
    <s v="Shampoo"/>
    <x v="2"/>
    <s v="Sparkle &amp; Shine"/>
    <x v="6"/>
    <x v="1"/>
    <x v="0"/>
    <x v="1"/>
    <x v="7"/>
    <n v="728"/>
    <n v="4908.5856000000003"/>
    <x v="7545"/>
  </r>
  <r>
    <s v="Shampoo"/>
    <x v="2"/>
    <s v="Sparkle &amp; Shine"/>
    <x v="6"/>
    <x v="1"/>
    <x v="0"/>
    <x v="1"/>
    <x v="8"/>
    <n v="609"/>
    <n v="5517.5856000000003"/>
    <x v="7546"/>
  </r>
  <r>
    <s v="Shampoo"/>
    <x v="2"/>
    <s v="Sparkle &amp; Shine"/>
    <x v="6"/>
    <x v="1"/>
    <x v="0"/>
    <x v="1"/>
    <x v="9"/>
    <n v="498"/>
    <n v="6015.5856000000003"/>
    <x v="7547"/>
  </r>
  <r>
    <s v="Shampoo"/>
    <x v="2"/>
    <s v="Sparkle &amp; Shine"/>
    <x v="6"/>
    <x v="1"/>
    <x v="0"/>
    <x v="1"/>
    <x v="10"/>
    <n v="384"/>
    <n v="6399.5856000000003"/>
    <x v="7548"/>
  </r>
  <r>
    <s v="Shampoo"/>
    <x v="2"/>
    <s v="Sparkle &amp; Shine"/>
    <x v="6"/>
    <x v="1"/>
    <x v="0"/>
    <x v="1"/>
    <x v="11"/>
    <n v="857"/>
    <n v="7256.5856000000003"/>
    <x v="7549"/>
  </r>
  <r>
    <s v="Shampoo"/>
    <x v="2"/>
    <s v="Sparkle &amp; Shine"/>
    <x v="6"/>
    <x v="1"/>
    <x v="0"/>
    <x v="2"/>
    <x v="0"/>
    <n v="687"/>
    <n v="687"/>
    <x v="7550"/>
  </r>
  <r>
    <s v="Shampoo"/>
    <x v="2"/>
    <s v="Sparkle &amp; Shine"/>
    <x v="6"/>
    <x v="1"/>
    <x v="0"/>
    <x v="2"/>
    <x v="1"/>
    <n v="543"/>
    <n v="1230"/>
    <x v="7551"/>
  </r>
  <r>
    <s v="Shampoo"/>
    <x v="2"/>
    <s v="Sparkle &amp; Shine"/>
    <x v="6"/>
    <x v="1"/>
    <x v="0"/>
    <x v="2"/>
    <x v="2"/>
    <n v="494"/>
    <n v="1724"/>
    <x v="7552"/>
  </r>
  <r>
    <s v="Shampoo"/>
    <x v="2"/>
    <s v="Sparkle &amp; Shine"/>
    <x v="6"/>
    <x v="1"/>
    <x v="0"/>
    <x v="2"/>
    <x v="3"/>
    <n v="369"/>
    <n v="2093"/>
    <x v="7553"/>
  </r>
  <r>
    <s v="Shampoo"/>
    <x v="2"/>
    <s v="Sparkle &amp; Shine"/>
    <x v="6"/>
    <x v="1"/>
    <x v="0"/>
    <x v="2"/>
    <x v="4"/>
    <n v="407"/>
    <n v="2500"/>
    <x v="7554"/>
  </r>
  <r>
    <s v="Shampoo"/>
    <x v="2"/>
    <s v="Sparkle &amp; Shine"/>
    <x v="6"/>
    <x v="1"/>
    <x v="0"/>
    <x v="2"/>
    <x v="5"/>
    <n v="819.1952"/>
    <n v="3319.1952000000001"/>
    <x v="7555"/>
  </r>
  <r>
    <s v="Shampoo"/>
    <x v="2"/>
    <s v="Sparkle &amp; Shine"/>
    <x v="6"/>
    <x v="1"/>
    <x v="0"/>
    <x v="2"/>
    <x v="6"/>
    <n v="515"/>
    <n v="3834.1952000000001"/>
    <x v="7556"/>
  </r>
  <r>
    <s v="Shampoo"/>
    <x v="2"/>
    <s v="Sparkle &amp; Shine"/>
    <x v="6"/>
    <x v="1"/>
    <x v="0"/>
    <x v="2"/>
    <x v="7"/>
    <n v="345"/>
    <n v="4179.1952000000001"/>
    <x v="7557"/>
  </r>
  <r>
    <s v="Shampoo"/>
    <x v="2"/>
    <s v="Sparkle &amp; Shine"/>
    <x v="6"/>
    <x v="1"/>
    <x v="0"/>
    <x v="2"/>
    <x v="8"/>
    <n v="477.1952"/>
    <n v="4656.3904000000002"/>
    <x v="7558"/>
  </r>
  <r>
    <s v="Shampoo"/>
    <x v="2"/>
    <s v="Sparkle &amp; Shine"/>
    <x v="6"/>
    <x v="1"/>
    <x v="0"/>
    <x v="2"/>
    <x v="9"/>
    <n v="516"/>
    <n v="5172.3904000000002"/>
    <x v="7559"/>
  </r>
  <r>
    <s v="Shampoo"/>
    <x v="2"/>
    <s v="Sparkle &amp; Shine"/>
    <x v="6"/>
    <x v="1"/>
    <x v="0"/>
    <x v="2"/>
    <x v="10"/>
    <n v="448"/>
    <n v="5620.3904000000002"/>
    <x v="7560"/>
  </r>
  <r>
    <s v="Shampoo"/>
    <x v="2"/>
    <s v="Sparkle &amp; Shine"/>
    <x v="6"/>
    <x v="1"/>
    <x v="0"/>
    <x v="2"/>
    <x v="11"/>
    <n v="477.5856"/>
    <n v="6097.9760000000006"/>
    <x v="7561"/>
  </r>
  <r>
    <s v="Shampoo"/>
    <x v="2"/>
    <s v="Sparkle &amp; Shine"/>
    <x v="6"/>
    <x v="1"/>
    <x v="0"/>
    <x v="3"/>
    <x v="0"/>
    <n v="482.53919999999999"/>
    <n v="482.53919999999999"/>
    <x v="7562"/>
  </r>
  <r>
    <s v="Shampoo"/>
    <x v="2"/>
    <s v="Sparkle &amp; Shine"/>
    <x v="6"/>
    <x v="1"/>
    <x v="0"/>
    <x v="3"/>
    <x v="1"/>
    <n v="484.40480000000002"/>
    <n v="966.94399999999996"/>
    <x v="7563"/>
  </r>
  <r>
    <s v="Shampoo"/>
    <x v="2"/>
    <s v="Sparkle &amp; Shine"/>
    <x v="6"/>
    <x v="1"/>
    <x v="0"/>
    <x v="3"/>
    <x v="2"/>
    <n v="479.72320000000002"/>
    <n v="1446.6671999999999"/>
    <x v="7564"/>
  </r>
  <r>
    <s v="Shampoo"/>
    <x v="2"/>
    <s v="Sparkle &amp; Shine"/>
    <x v="6"/>
    <x v="1"/>
    <x v="0"/>
    <x v="3"/>
    <x v="3"/>
    <n v="619.71360000000004"/>
    <n v="2066.3807999999999"/>
    <x v="7565"/>
  </r>
  <r>
    <s v="Shampoo"/>
    <x v="2"/>
    <s v="Sparkle &amp; Shine"/>
    <x v="6"/>
    <x v="1"/>
    <x v="0"/>
    <x v="3"/>
    <x v="4"/>
    <n v="654.31200000000001"/>
    <n v="2720.6927999999998"/>
    <x v="7566"/>
  </r>
  <r>
    <s v="Shampoo"/>
    <x v="2"/>
    <s v="Sparkle &amp; Shine"/>
    <x v="6"/>
    <x v="1"/>
    <x v="0"/>
    <x v="3"/>
    <x v="5"/>
    <n v="603.49440000000004"/>
    <n v="3324.1871999999998"/>
    <x v="7567"/>
  </r>
  <r>
    <s v="Shampoo"/>
    <x v="2"/>
    <s v="Sparkle &amp; Shine"/>
    <x v="6"/>
    <x v="1"/>
    <x v="0"/>
    <x v="3"/>
    <x v="6"/>
    <n v="686.25119999999993"/>
    <n v="4010.4384"/>
    <x v="7568"/>
  </r>
  <r>
    <s v="Shampoo"/>
    <x v="2"/>
    <s v="Sparkle &amp; Shine"/>
    <x v="6"/>
    <x v="1"/>
    <x v="0"/>
    <x v="3"/>
    <x v="7"/>
    <n v="534.87199999999996"/>
    <n v="4545.3104000000003"/>
    <x v="7569"/>
  </r>
  <r>
    <s v="Shampoo"/>
    <x v="2"/>
    <s v="Sparkle &amp; Shine"/>
    <x v="6"/>
    <x v="1"/>
    <x v="0"/>
    <x v="3"/>
    <x v="8"/>
    <n v="580.98239999999998"/>
    <n v="5126.2928000000002"/>
    <x v="7570"/>
  </r>
  <r>
    <s v="Shampoo"/>
    <x v="2"/>
    <s v="Sparkle &amp; Shine"/>
    <x v="6"/>
    <x v="1"/>
    <x v="0"/>
    <x v="3"/>
    <x v="9"/>
    <n v="687.82560000000001"/>
    <n v="5814.1184000000003"/>
    <x v="7571"/>
  </r>
  <r>
    <s v="Shampoo"/>
    <x v="2"/>
    <s v="Sparkle &amp; Shine"/>
    <x v="6"/>
    <x v="1"/>
    <x v="0"/>
    <x v="3"/>
    <x v="10"/>
    <n v="525.00639999999999"/>
    <n v="6339.1248000000005"/>
    <x v="7572"/>
  </r>
  <r>
    <s v="Shampoo"/>
    <x v="2"/>
    <s v="Sparkle &amp; Shine"/>
    <x v="6"/>
    <x v="1"/>
    <x v="0"/>
    <x v="3"/>
    <x v="11"/>
    <n v="611.19039999999995"/>
    <n v="6950.3152000000009"/>
    <x v="7573"/>
  </r>
  <r>
    <s v="Shampoo"/>
    <x v="2"/>
    <s v="Sparkle &amp; Shine"/>
    <x v="6"/>
    <x v="1"/>
    <x v="0"/>
    <x v="4"/>
    <x v="0"/>
    <n v="534.00639999999999"/>
    <n v="534.00639999999999"/>
    <x v="7574"/>
  </r>
  <r>
    <s v="Shampoo"/>
    <x v="2"/>
    <s v="Sparkle &amp; Shine"/>
    <x v="6"/>
    <x v="1"/>
    <x v="0"/>
    <x v="4"/>
    <x v="1"/>
    <n v="529.55520000000001"/>
    <n v="1063.5616"/>
    <x v="7575"/>
  </r>
  <r>
    <s v="Shampoo"/>
    <x v="2"/>
    <s v="Sparkle &amp; Shine"/>
    <x v="6"/>
    <x v="1"/>
    <x v="0"/>
    <x v="4"/>
    <x v="2"/>
    <n v="576.66560000000004"/>
    <n v="1640.2272"/>
    <x v="7576"/>
  </r>
  <r>
    <s v="Shampoo"/>
    <x v="2"/>
    <s v="Sparkle &amp; Shine"/>
    <x v="6"/>
    <x v="1"/>
    <x v="0"/>
    <x v="4"/>
    <x v="3"/>
    <n v="461.24959999999999"/>
    <n v="2101.4767999999999"/>
    <x v="7577"/>
  </r>
  <r>
    <s v="Shampoo"/>
    <x v="2"/>
    <s v="Sparkle &amp; Shine"/>
    <x v="6"/>
    <x v="1"/>
    <x v="0"/>
    <x v="4"/>
    <x v="4"/>
    <n v="512.26239999999996"/>
    <n v="2613.7392"/>
    <x v="7578"/>
  </r>
  <r>
    <s v="Shampoo"/>
    <x v="2"/>
    <s v="Sparkle &amp; Shine"/>
    <x v="6"/>
    <x v="1"/>
    <x v="0"/>
    <x v="4"/>
    <x v="5"/>
    <n v="549.72640000000001"/>
    <n v="3163.4656"/>
    <x v="7579"/>
  </r>
  <r>
    <s v="Shampoo"/>
    <x v="2"/>
    <s v="Sparkle &amp; Shine"/>
    <x v="6"/>
    <x v="1"/>
    <x v="0"/>
    <x v="4"/>
    <x v="6"/>
    <n v="629.52"/>
    <n v="3792.9856"/>
    <x v="7580"/>
  </r>
  <r>
    <s v="Shampoo"/>
    <x v="2"/>
    <s v="Sparkle &amp; Shine"/>
    <x v="6"/>
    <x v="1"/>
    <x v="0"/>
    <x v="4"/>
    <x v="7"/>
    <n v="681.98399999999992"/>
    <n v="4474.9696000000004"/>
    <x v="7581"/>
  </r>
  <r>
    <s v="Shampoo"/>
    <x v="2"/>
    <s v="Sparkle &amp; Shine"/>
    <x v="6"/>
    <x v="1"/>
    <x v="0"/>
    <x v="4"/>
    <x v="8"/>
    <n v="512.81119999999999"/>
    <n v="4987.7808000000005"/>
    <x v="7582"/>
  </r>
  <r>
    <s v="Shampoo"/>
    <x v="2"/>
    <s v="Sparkle &amp; Shine"/>
    <x v="6"/>
    <x v="1"/>
    <x v="0"/>
    <x v="4"/>
    <x v="9"/>
    <n v="590.34879999999998"/>
    <n v="5578.1296000000002"/>
    <x v="7583"/>
  </r>
  <r>
    <s v="Shampoo"/>
    <x v="2"/>
    <s v="Sparkle &amp; Shine"/>
    <x v="6"/>
    <x v="1"/>
    <x v="0"/>
    <x v="4"/>
    <x v="10"/>
    <n v="720.64319999999998"/>
    <n v="6298.7728000000006"/>
    <x v="7584"/>
  </r>
  <r>
    <s v="Shampoo"/>
    <x v="2"/>
    <s v="Sparkle &amp; Shine"/>
    <x v="6"/>
    <x v="1"/>
    <x v="0"/>
    <x v="4"/>
    <x v="11"/>
    <n v="565.31200000000001"/>
    <n v="6864.0848000000005"/>
    <x v="7585"/>
  </r>
  <r>
    <s v="Shampoo"/>
    <x v="2"/>
    <s v="Sparkle &amp; Shine"/>
    <x v="6"/>
    <x v="1"/>
    <x v="0"/>
    <x v="5"/>
    <x v="0"/>
    <n v="499.61599999999999"/>
    <n v="499.61599999999999"/>
    <x v="7586"/>
  </r>
  <r>
    <s v="Shampoo"/>
    <x v="2"/>
    <s v="Sparkle &amp; Shine"/>
    <x v="6"/>
    <x v="1"/>
    <x v="0"/>
    <x v="5"/>
    <x v="1"/>
    <n v="586.99519999999995"/>
    <n v="1086.6111999999998"/>
    <x v="7587"/>
  </r>
  <r>
    <s v="Shampoo"/>
    <x v="2"/>
    <s v="Sparkle &amp; Shine"/>
    <x v="6"/>
    <x v="1"/>
    <x v="0"/>
    <x v="5"/>
    <x v="2"/>
    <n v="618.32479999999998"/>
    <n v="1704.9359999999997"/>
    <x v="7588"/>
  </r>
  <r>
    <s v="Shampoo"/>
    <x v="2"/>
    <s v="Sparkle &amp; Shine"/>
    <x v="6"/>
    <x v="1"/>
    <x v="1"/>
    <x v="0"/>
    <x v="0"/>
    <n v="1793.3312000000001"/>
    <n v="1793.3312000000001"/>
    <x v="7589"/>
  </r>
  <r>
    <s v="Shampoo"/>
    <x v="2"/>
    <s v="Sparkle &amp; Shine"/>
    <x v="6"/>
    <x v="1"/>
    <x v="1"/>
    <x v="0"/>
    <x v="1"/>
    <n v="2276.6976"/>
    <n v="4070.0288"/>
    <x v="7590"/>
  </r>
  <r>
    <s v="Shampoo"/>
    <x v="2"/>
    <s v="Sparkle &amp; Shine"/>
    <x v="6"/>
    <x v="1"/>
    <x v="1"/>
    <x v="0"/>
    <x v="2"/>
    <n v="2086.9888000000001"/>
    <n v="6157.0176000000001"/>
    <x v="7591"/>
  </r>
  <r>
    <s v="Shampoo"/>
    <x v="2"/>
    <s v="Sparkle &amp; Shine"/>
    <x v="6"/>
    <x v="1"/>
    <x v="1"/>
    <x v="0"/>
    <x v="3"/>
    <n v="1873"/>
    <n v="8030.0176000000001"/>
    <x v="7592"/>
  </r>
  <r>
    <s v="Shampoo"/>
    <x v="2"/>
    <s v="Sparkle &amp; Shine"/>
    <x v="6"/>
    <x v="1"/>
    <x v="1"/>
    <x v="0"/>
    <x v="4"/>
    <n v="2594"/>
    <n v="10624.017599999999"/>
    <x v="7593"/>
  </r>
  <r>
    <s v="Shampoo"/>
    <x v="2"/>
    <s v="Sparkle &amp; Shine"/>
    <x v="6"/>
    <x v="1"/>
    <x v="1"/>
    <x v="0"/>
    <x v="5"/>
    <n v="2109"/>
    <n v="12733.017599999999"/>
    <x v="7594"/>
  </r>
  <r>
    <s v="Shampoo"/>
    <x v="2"/>
    <s v="Sparkle &amp; Shine"/>
    <x v="6"/>
    <x v="1"/>
    <x v="1"/>
    <x v="0"/>
    <x v="6"/>
    <n v="1885"/>
    <n v="14618.017599999999"/>
    <x v="7595"/>
  </r>
  <r>
    <s v="Shampoo"/>
    <x v="2"/>
    <s v="Sparkle &amp; Shine"/>
    <x v="6"/>
    <x v="1"/>
    <x v="1"/>
    <x v="0"/>
    <x v="7"/>
    <n v="2805"/>
    <n v="17423.017599999999"/>
    <x v="7596"/>
  </r>
  <r>
    <s v="Shampoo"/>
    <x v="2"/>
    <s v="Sparkle &amp; Shine"/>
    <x v="6"/>
    <x v="1"/>
    <x v="1"/>
    <x v="0"/>
    <x v="8"/>
    <n v="2329"/>
    <n v="19752.017599999999"/>
    <x v="7597"/>
  </r>
  <r>
    <s v="Shampoo"/>
    <x v="2"/>
    <s v="Sparkle &amp; Shine"/>
    <x v="6"/>
    <x v="1"/>
    <x v="1"/>
    <x v="0"/>
    <x v="9"/>
    <n v="2333"/>
    <n v="22085.017599999999"/>
    <x v="7598"/>
  </r>
  <r>
    <s v="Shampoo"/>
    <x v="2"/>
    <s v="Sparkle &amp; Shine"/>
    <x v="6"/>
    <x v="1"/>
    <x v="1"/>
    <x v="0"/>
    <x v="10"/>
    <n v="2235"/>
    <n v="24320.017599999999"/>
    <x v="7599"/>
  </r>
  <r>
    <s v="Shampoo"/>
    <x v="2"/>
    <s v="Sparkle &amp; Shine"/>
    <x v="6"/>
    <x v="1"/>
    <x v="1"/>
    <x v="0"/>
    <x v="11"/>
    <n v="2634.8175999999999"/>
    <n v="26954.835199999998"/>
    <x v="7600"/>
  </r>
  <r>
    <s v="Shampoo"/>
    <x v="2"/>
    <s v="Sparkle &amp; Shine"/>
    <x v="6"/>
    <x v="1"/>
    <x v="1"/>
    <x v="1"/>
    <x v="0"/>
    <n v="2348"/>
    <n v="2348"/>
    <x v="7601"/>
  </r>
  <r>
    <s v="Shampoo"/>
    <x v="2"/>
    <s v="Sparkle &amp; Shine"/>
    <x v="6"/>
    <x v="1"/>
    <x v="1"/>
    <x v="1"/>
    <x v="1"/>
    <n v="2583"/>
    <n v="4931"/>
    <x v="7602"/>
  </r>
  <r>
    <s v="Shampoo"/>
    <x v="2"/>
    <s v="Sparkle &amp; Shine"/>
    <x v="6"/>
    <x v="1"/>
    <x v="1"/>
    <x v="1"/>
    <x v="2"/>
    <n v="1961.3663999999999"/>
    <n v="6892.3663999999999"/>
    <x v="7603"/>
  </r>
  <r>
    <s v="Shampoo"/>
    <x v="2"/>
    <s v="Sparkle &amp; Shine"/>
    <x v="6"/>
    <x v="1"/>
    <x v="1"/>
    <x v="1"/>
    <x v="3"/>
    <n v="2089"/>
    <n v="8981.366399999999"/>
    <x v="7604"/>
  </r>
  <r>
    <s v="Shampoo"/>
    <x v="2"/>
    <s v="Sparkle &amp; Shine"/>
    <x v="6"/>
    <x v="1"/>
    <x v="1"/>
    <x v="1"/>
    <x v="4"/>
    <n v="4431.3663999999999"/>
    <n v="13412.732799999998"/>
    <x v="7605"/>
  </r>
  <r>
    <s v="Shampoo"/>
    <x v="2"/>
    <s v="Sparkle &amp; Shine"/>
    <x v="6"/>
    <x v="1"/>
    <x v="1"/>
    <x v="1"/>
    <x v="5"/>
    <n v="4414"/>
    <n v="17826.732799999998"/>
    <x v="7606"/>
  </r>
  <r>
    <s v="Shampoo"/>
    <x v="2"/>
    <s v="Sparkle &amp; Shine"/>
    <x v="6"/>
    <x v="1"/>
    <x v="1"/>
    <x v="1"/>
    <x v="6"/>
    <n v="2865"/>
    <n v="20691.732799999998"/>
    <x v="7607"/>
  </r>
  <r>
    <s v="Shampoo"/>
    <x v="2"/>
    <s v="Sparkle &amp; Shine"/>
    <x v="6"/>
    <x v="1"/>
    <x v="1"/>
    <x v="1"/>
    <x v="7"/>
    <n v="3604"/>
    <n v="24295.732799999998"/>
    <x v="7608"/>
  </r>
  <r>
    <s v="Shampoo"/>
    <x v="2"/>
    <s v="Sparkle &amp; Shine"/>
    <x v="6"/>
    <x v="1"/>
    <x v="1"/>
    <x v="1"/>
    <x v="8"/>
    <n v="3013"/>
    <n v="27308.732799999998"/>
    <x v="7609"/>
  </r>
  <r>
    <s v="Shampoo"/>
    <x v="2"/>
    <s v="Sparkle &amp; Shine"/>
    <x v="6"/>
    <x v="1"/>
    <x v="1"/>
    <x v="1"/>
    <x v="9"/>
    <n v="2465"/>
    <n v="29773.732799999998"/>
    <x v="7610"/>
  </r>
  <r>
    <s v="Shampoo"/>
    <x v="2"/>
    <s v="Sparkle &amp; Shine"/>
    <x v="6"/>
    <x v="1"/>
    <x v="1"/>
    <x v="1"/>
    <x v="10"/>
    <n v="1901"/>
    <n v="31674.732799999998"/>
    <x v="7611"/>
  </r>
  <r>
    <s v="Shampoo"/>
    <x v="2"/>
    <s v="Sparkle &amp; Shine"/>
    <x v="6"/>
    <x v="1"/>
    <x v="1"/>
    <x v="1"/>
    <x v="11"/>
    <n v="4244"/>
    <n v="35918.732799999998"/>
    <x v="7612"/>
  </r>
  <r>
    <s v="Shampoo"/>
    <x v="2"/>
    <s v="Sparkle &amp; Shine"/>
    <x v="6"/>
    <x v="1"/>
    <x v="1"/>
    <x v="2"/>
    <x v="0"/>
    <n v="3399"/>
    <n v="3399"/>
    <x v="7613"/>
  </r>
  <r>
    <s v="Shampoo"/>
    <x v="2"/>
    <s v="Sparkle &amp; Shine"/>
    <x v="6"/>
    <x v="1"/>
    <x v="1"/>
    <x v="2"/>
    <x v="1"/>
    <n v="2686"/>
    <n v="6085"/>
    <x v="7614"/>
  </r>
  <r>
    <s v="Shampoo"/>
    <x v="2"/>
    <s v="Sparkle &amp; Shine"/>
    <x v="6"/>
    <x v="1"/>
    <x v="1"/>
    <x v="2"/>
    <x v="2"/>
    <n v="2445"/>
    <n v="8530"/>
    <x v="7615"/>
  </r>
  <r>
    <s v="Shampoo"/>
    <x v="2"/>
    <s v="Sparkle &amp; Shine"/>
    <x v="6"/>
    <x v="1"/>
    <x v="1"/>
    <x v="2"/>
    <x v="3"/>
    <n v="1825"/>
    <n v="10355"/>
    <x v="7616"/>
  </r>
  <r>
    <s v="Shampoo"/>
    <x v="2"/>
    <s v="Sparkle &amp; Shine"/>
    <x v="6"/>
    <x v="1"/>
    <x v="1"/>
    <x v="2"/>
    <x v="4"/>
    <n v="2014"/>
    <n v="12369"/>
    <x v="7617"/>
  </r>
  <r>
    <s v="Shampoo"/>
    <x v="2"/>
    <s v="Sparkle &amp; Shine"/>
    <x v="6"/>
    <x v="1"/>
    <x v="1"/>
    <x v="2"/>
    <x v="5"/>
    <n v="4053.4272000000001"/>
    <n v="16422.427199999998"/>
    <x v="7618"/>
  </r>
  <r>
    <s v="Shampoo"/>
    <x v="2"/>
    <s v="Sparkle &amp; Shine"/>
    <x v="6"/>
    <x v="1"/>
    <x v="1"/>
    <x v="2"/>
    <x v="6"/>
    <n v="2547"/>
    <n v="18969.427199999998"/>
    <x v="7619"/>
  </r>
  <r>
    <s v="Shampoo"/>
    <x v="2"/>
    <s v="Sparkle &amp; Shine"/>
    <x v="6"/>
    <x v="1"/>
    <x v="1"/>
    <x v="2"/>
    <x v="7"/>
    <n v="1710"/>
    <n v="20679.427199999998"/>
    <x v="7620"/>
  </r>
  <r>
    <s v="Shampoo"/>
    <x v="2"/>
    <s v="Sparkle &amp; Shine"/>
    <x v="6"/>
    <x v="1"/>
    <x v="1"/>
    <x v="2"/>
    <x v="8"/>
    <n v="2360.4272000000001"/>
    <n v="23039.854399999997"/>
    <x v="7621"/>
  </r>
  <r>
    <s v="Shampoo"/>
    <x v="2"/>
    <s v="Sparkle &amp; Shine"/>
    <x v="6"/>
    <x v="1"/>
    <x v="1"/>
    <x v="2"/>
    <x v="9"/>
    <n v="2555"/>
    <n v="25594.854399999997"/>
    <x v="7622"/>
  </r>
  <r>
    <s v="Shampoo"/>
    <x v="2"/>
    <s v="Sparkle &amp; Shine"/>
    <x v="6"/>
    <x v="1"/>
    <x v="1"/>
    <x v="2"/>
    <x v="10"/>
    <n v="2220"/>
    <n v="27814.854399999997"/>
    <x v="7623"/>
  </r>
  <r>
    <s v="Shampoo"/>
    <x v="2"/>
    <s v="Sparkle &amp; Shine"/>
    <x v="6"/>
    <x v="1"/>
    <x v="1"/>
    <x v="2"/>
    <x v="11"/>
    <n v="2366.9279999999999"/>
    <n v="30181.782399999996"/>
    <x v="7624"/>
  </r>
  <r>
    <s v="Shampoo"/>
    <x v="2"/>
    <s v="Sparkle &amp; Shine"/>
    <x v="6"/>
    <x v="1"/>
    <x v="1"/>
    <x v="3"/>
    <x v="0"/>
    <n v="2391.9520000000002"/>
    <n v="2391.9520000000002"/>
    <x v="7625"/>
  </r>
  <r>
    <s v="Shampoo"/>
    <x v="2"/>
    <s v="Sparkle &amp; Shine"/>
    <x v="6"/>
    <x v="1"/>
    <x v="1"/>
    <x v="3"/>
    <x v="1"/>
    <n v="2397.7312000000002"/>
    <n v="4789.6832000000004"/>
    <x v="7626"/>
  </r>
  <r>
    <s v="Shampoo"/>
    <x v="2"/>
    <s v="Sparkle &amp; Shine"/>
    <x v="6"/>
    <x v="1"/>
    <x v="1"/>
    <x v="3"/>
    <x v="2"/>
    <n v="2378.7744000000002"/>
    <n v="7168.4576000000006"/>
    <x v="7627"/>
  </r>
  <r>
    <s v="Shampoo"/>
    <x v="2"/>
    <s v="Sparkle &amp; Shine"/>
    <x v="6"/>
    <x v="1"/>
    <x v="1"/>
    <x v="3"/>
    <x v="3"/>
    <n v="3065.2383999999997"/>
    <n v="10233.696"/>
    <x v="7628"/>
  </r>
  <r>
    <s v="Shampoo"/>
    <x v="2"/>
    <s v="Sparkle &amp; Shine"/>
    <x v="6"/>
    <x v="1"/>
    <x v="1"/>
    <x v="3"/>
    <x v="4"/>
    <n v="3240.2303999999999"/>
    <n v="13473.9264"/>
    <x v="7629"/>
  </r>
  <r>
    <s v="Shampoo"/>
    <x v="2"/>
    <s v="Sparkle &amp; Shine"/>
    <x v="6"/>
    <x v="1"/>
    <x v="1"/>
    <x v="3"/>
    <x v="5"/>
    <n v="2990.24"/>
    <n v="16464.166400000002"/>
    <x v="7630"/>
  </r>
  <r>
    <s v="Shampoo"/>
    <x v="2"/>
    <s v="Sparkle &amp; Shine"/>
    <x v="6"/>
    <x v="1"/>
    <x v="1"/>
    <x v="3"/>
    <x v="6"/>
    <n v="3397.8287999999998"/>
    <n v="19861.995200000001"/>
    <x v="7631"/>
  </r>
  <r>
    <s v="Shampoo"/>
    <x v="2"/>
    <s v="Sparkle &amp; Shine"/>
    <x v="6"/>
    <x v="1"/>
    <x v="1"/>
    <x v="3"/>
    <x v="7"/>
    <n v="2643.4816000000001"/>
    <n v="22505.4768"/>
    <x v="7632"/>
  </r>
  <r>
    <s v="Shampoo"/>
    <x v="2"/>
    <s v="Sparkle &amp; Shine"/>
    <x v="6"/>
    <x v="1"/>
    <x v="1"/>
    <x v="3"/>
    <x v="8"/>
    <n v="2880.68"/>
    <n v="25386.156800000001"/>
    <x v="7633"/>
  </r>
  <r>
    <s v="Shampoo"/>
    <x v="2"/>
    <s v="Sparkle &amp; Shine"/>
    <x v="6"/>
    <x v="1"/>
    <x v="1"/>
    <x v="3"/>
    <x v="9"/>
    <n v="3401.5056"/>
    <n v="28787.662400000001"/>
    <x v="7634"/>
  </r>
  <r>
    <s v="Shampoo"/>
    <x v="2"/>
    <s v="Sparkle &amp; Shine"/>
    <x v="6"/>
    <x v="1"/>
    <x v="1"/>
    <x v="3"/>
    <x v="10"/>
    <n v="2598.1536000000001"/>
    <n v="31385.816000000003"/>
    <x v="7635"/>
  </r>
  <r>
    <s v="Shampoo"/>
    <x v="2"/>
    <s v="Sparkle &amp; Shine"/>
    <x v="6"/>
    <x v="1"/>
    <x v="1"/>
    <x v="3"/>
    <x v="11"/>
    <n v="3023.5248000000001"/>
    <n v="34409.340800000005"/>
    <x v="7636"/>
  </r>
  <r>
    <s v="Shampoo"/>
    <x v="2"/>
    <s v="Sparkle &amp; Shine"/>
    <x v="6"/>
    <x v="1"/>
    <x v="1"/>
    <x v="4"/>
    <x v="0"/>
    <n v="2640.1536000000001"/>
    <n v="2640.1536000000001"/>
    <x v="7637"/>
  </r>
  <r>
    <s v="Shampoo"/>
    <x v="2"/>
    <s v="Sparkle &amp; Shine"/>
    <x v="6"/>
    <x v="1"/>
    <x v="1"/>
    <x v="4"/>
    <x v="1"/>
    <n v="2622.9951999999998"/>
    <n v="5263.1487999999999"/>
    <x v="7638"/>
  </r>
  <r>
    <s v="Shampoo"/>
    <x v="2"/>
    <s v="Sparkle &amp; Shine"/>
    <x v="6"/>
    <x v="1"/>
    <x v="1"/>
    <x v="4"/>
    <x v="2"/>
    <n v="2854.9983999999999"/>
    <n v="8118.1471999999994"/>
    <x v="7639"/>
  </r>
  <r>
    <s v="Shampoo"/>
    <x v="2"/>
    <s v="Sparkle &amp; Shine"/>
    <x v="6"/>
    <x v="1"/>
    <x v="1"/>
    <x v="4"/>
    <x v="3"/>
    <n v="2286.5648000000001"/>
    <n v="10404.712"/>
    <x v="7640"/>
  </r>
  <r>
    <s v="Shampoo"/>
    <x v="2"/>
    <s v="Sparkle &amp; Shine"/>
    <x v="6"/>
    <x v="1"/>
    <x v="1"/>
    <x v="4"/>
    <x v="4"/>
    <n v="2539.08"/>
    <n v="12943.791999999999"/>
    <x v="7641"/>
  </r>
  <r>
    <s v="Shampoo"/>
    <x v="2"/>
    <s v="Sparkle &amp; Shine"/>
    <x v="6"/>
    <x v="1"/>
    <x v="1"/>
    <x v="4"/>
    <x v="5"/>
    <n v="2719.7536"/>
    <n v="15663.545599999999"/>
    <x v="7642"/>
  </r>
  <r>
    <s v="Shampoo"/>
    <x v="2"/>
    <s v="Sparkle &amp; Shine"/>
    <x v="6"/>
    <x v="1"/>
    <x v="1"/>
    <x v="4"/>
    <x v="6"/>
    <n v="3111.5263999999997"/>
    <n v="18775.072"/>
    <x v="7643"/>
  </r>
  <r>
    <s v="Shampoo"/>
    <x v="2"/>
    <s v="Sparkle &amp; Shine"/>
    <x v="6"/>
    <x v="1"/>
    <x v="1"/>
    <x v="4"/>
    <x v="7"/>
    <n v="3375.2975999999999"/>
    <n v="22150.369599999998"/>
    <x v="7644"/>
  </r>
  <r>
    <s v="Shampoo"/>
    <x v="2"/>
    <s v="Sparkle &amp; Shine"/>
    <x v="6"/>
    <x v="1"/>
    <x v="1"/>
    <x v="4"/>
    <x v="8"/>
    <n v="2540.3728000000001"/>
    <n v="24690.742399999999"/>
    <x v="7645"/>
  </r>
  <r>
    <s v="Shampoo"/>
    <x v="2"/>
    <s v="Sparkle &amp; Shine"/>
    <x v="6"/>
    <x v="1"/>
    <x v="1"/>
    <x v="4"/>
    <x v="9"/>
    <n v="2925.8656000000001"/>
    <n v="27616.608"/>
    <x v="7646"/>
  </r>
  <r>
    <s v="Shampoo"/>
    <x v="2"/>
    <s v="Sparkle &amp; Shine"/>
    <x v="6"/>
    <x v="1"/>
    <x v="1"/>
    <x v="4"/>
    <x v="10"/>
    <n v="3563.0447999999997"/>
    <n v="31179.6528"/>
    <x v="7647"/>
  </r>
  <r>
    <s v="Shampoo"/>
    <x v="2"/>
    <s v="Sparkle &amp; Shine"/>
    <x v="6"/>
    <x v="1"/>
    <x v="1"/>
    <x v="4"/>
    <x v="11"/>
    <n v="3031.0016000000001"/>
    <n v="34210.654399999999"/>
    <x v="7648"/>
  </r>
  <r>
    <s v="Shampoo"/>
    <x v="2"/>
    <s v="Sparkle &amp; Shine"/>
    <x v="6"/>
    <x v="1"/>
    <x v="1"/>
    <x v="5"/>
    <x v="0"/>
    <n v="2991.1471999999999"/>
    <n v="2991.1471999999999"/>
    <x v="7649"/>
  </r>
  <r>
    <s v="Shampoo"/>
    <x v="2"/>
    <s v="Sparkle &amp; Shine"/>
    <x v="6"/>
    <x v="1"/>
    <x v="1"/>
    <x v="5"/>
    <x v="1"/>
    <n v="3525.0688"/>
    <n v="6516.2160000000003"/>
    <x v="7650"/>
  </r>
  <r>
    <s v="Shampoo"/>
    <x v="2"/>
    <s v="Sparkle &amp; Shine"/>
    <x v="6"/>
    <x v="1"/>
    <x v="1"/>
    <x v="5"/>
    <x v="2"/>
    <n v="3702.8512000000001"/>
    <n v="10219.067200000001"/>
    <x v="7651"/>
  </r>
  <r>
    <s v="Shampoo"/>
    <x v="2"/>
    <s v="Sparkle &amp; Shine"/>
    <x v="6"/>
    <x v="2"/>
    <x v="0"/>
    <x v="0"/>
    <x v="0"/>
    <n v="224.8416"/>
    <n v="224.8416"/>
    <x v="7652"/>
  </r>
  <r>
    <s v="Shampoo"/>
    <x v="2"/>
    <s v="Sparkle &amp; Shine"/>
    <x v="6"/>
    <x v="2"/>
    <x v="0"/>
    <x v="0"/>
    <x v="1"/>
    <n v="214"/>
    <n v="438.84159999999997"/>
    <x v="7653"/>
  </r>
  <r>
    <s v="Shampoo"/>
    <x v="2"/>
    <s v="Sparkle &amp; Shine"/>
    <x v="6"/>
    <x v="2"/>
    <x v="0"/>
    <x v="0"/>
    <x v="2"/>
    <n v="281"/>
    <n v="719.84159999999997"/>
    <x v="7654"/>
  </r>
  <r>
    <s v="Shampoo"/>
    <x v="2"/>
    <s v="Sparkle &amp; Shine"/>
    <x v="6"/>
    <x v="2"/>
    <x v="0"/>
    <x v="0"/>
    <x v="3"/>
    <n v="226.744"/>
    <n v="946.5856"/>
    <x v="7655"/>
  </r>
  <r>
    <s v="Shampoo"/>
    <x v="2"/>
    <s v="Sparkle &amp; Shine"/>
    <x v="6"/>
    <x v="2"/>
    <x v="0"/>
    <x v="0"/>
    <x v="4"/>
    <n v="228.744"/>
    <n v="1175.3296"/>
    <x v="7656"/>
  </r>
  <r>
    <s v="Shampoo"/>
    <x v="2"/>
    <s v="Sparkle &amp; Shine"/>
    <x v="6"/>
    <x v="2"/>
    <x v="0"/>
    <x v="0"/>
    <x v="5"/>
    <n v="258.74400000000003"/>
    <n v="1434.0736000000002"/>
    <x v="7657"/>
  </r>
  <r>
    <s v="Shampoo"/>
    <x v="2"/>
    <s v="Sparkle &amp; Shine"/>
    <x v="6"/>
    <x v="2"/>
    <x v="0"/>
    <x v="0"/>
    <x v="6"/>
    <n v="267.03679999999997"/>
    <n v="1701.1104"/>
    <x v="7658"/>
  </r>
  <r>
    <s v="Shampoo"/>
    <x v="2"/>
    <s v="Sparkle &amp; Shine"/>
    <x v="6"/>
    <x v="2"/>
    <x v="0"/>
    <x v="0"/>
    <x v="7"/>
    <n v="204"/>
    <n v="1905.1104"/>
    <x v="7659"/>
  </r>
  <r>
    <s v="Shampoo"/>
    <x v="2"/>
    <s v="Sparkle &amp; Shine"/>
    <x v="6"/>
    <x v="2"/>
    <x v="0"/>
    <x v="0"/>
    <x v="8"/>
    <n v="219"/>
    <n v="2124.1104"/>
    <x v="7660"/>
  </r>
  <r>
    <s v="Shampoo"/>
    <x v="2"/>
    <s v="Sparkle &amp; Shine"/>
    <x v="6"/>
    <x v="2"/>
    <x v="0"/>
    <x v="0"/>
    <x v="9"/>
    <n v="361"/>
    <n v="2485.1104"/>
    <x v="7661"/>
  </r>
  <r>
    <s v="Shampoo"/>
    <x v="2"/>
    <s v="Sparkle &amp; Shine"/>
    <x v="6"/>
    <x v="2"/>
    <x v="0"/>
    <x v="0"/>
    <x v="10"/>
    <n v="145"/>
    <n v="2630.1104"/>
    <x v="7662"/>
  </r>
  <r>
    <s v="Shampoo"/>
    <x v="2"/>
    <s v="Sparkle &amp; Shine"/>
    <x v="6"/>
    <x v="2"/>
    <x v="0"/>
    <x v="0"/>
    <x v="11"/>
    <n v="181"/>
    <n v="2811.1104"/>
    <x v="7663"/>
  </r>
  <r>
    <s v="Shampoo"/>
    <x v="2"/>
    <s v="Sparkle &amp; Shine"/>
    <x v="6"/>
    <x v="2"/>
    <x v="0"/>
    <x v="1"/>
    <x v="0"/>
    <n v="228"/>
    <n v="228"/>
    <x v="7664"/>
  </r>
  <r>
    <s v="Shampoo"/>
    <x v="2"/>
    <s v="Sparkle &amp; Shine"/>
    <x v="6"/>
    <x v="2"/>
    <x v="0"/>
    <x v="1"/>
    <x v="1"/>
    <n v="199"/>
    <n v="427"/>
    <x v="7665"/>
  </r>
  <r>
    <s v="Shampoo"/>
    <x v="2"/>
    <s v="Sparkle &amp; Shine"/>
    <x v="6"/>
    <x v="2"/>
    <x v="0"/>
    <x v="1"/>
    <x v="2"/>
    <n v="264"/>
    <n v="691"/>
    <x v="7666"/>
  </r>
  <r>
    <s v="Shampoo"/>
    <x v="2"/>
    <s v="Sparkle &amp; Shine"/>
    <x v="6"/>
    <x v="2"/>
    <x v="0"/>
    <x v="1"/>
    <x v="3"/>
    <n v="203"/>
    <n v="894"/>
    <x v="7667"/>
  </r>
  <r>
    <s v="Shampoo"/>
    <x v="2"/>
    <s v="Sparkle &amp; Shine"/>
    <x v="6"/>
    <x v="2"/>
    <x v="0"/>
    <x v="1"/>
    <x v="4"/>
    <n v="321"/>
    <n v="1215"/>
    <x v="7668"/>
  </r>
  <r>
    <s v="Shampoo"/>
    <x v="2"/>
    <s v="Sparkle &amp; Shine"/>
    <x v="6"/>
    <x v="2"/>
    <x v="0"/>
    <x v="1"/>
    <x v="5"/>
    <n v="342"/>
    <n v="1557"/>
    <x v="7669"/>
  </r>
  <r>
    <s v="Shampoo"/>
    <x v="2"/>
    <s v="Sparkle &amp; Shine"/>
    <x v="6"/>
    <x v="2"/>
    <x v="0"/>
    <x v="1"/>
    <x v="6"/>
    <n v="259"/>
    <n v="1816"/>
    <x v="7670"/>
  </r>
  <r>
    <s v="Shampoo"/>
    <x v="2"/>
    <s v="Sparkle &amp; Shine"/>
    <x v="6"/>
    <x v="2"/>
    <x v="0"/>
    <x v="1"/>
    <x v="7"/>
    <n v="129"/>
    <n v="1945"/>
    <x v="7671"/>
  </r>
  <r>
    <s v="Shampoo"/>
    <x v="2"/>
    <s v="Sparkle &amp; Shine"/>
    <x v="6"/>
    <x v="2"/>
    <x v="0"/>
    <x v="1"/>
    <x v="8"/>
    <n v="201"/>
    <n v="2146"/>
    <x v="7672"/>
  </r>
  <r>
    <s v="Shampoo"/>
    <x v="2"/>
    <s v="Sparkle &amp; Shine"/>
    <x v="6"/>
    <x v="2"/>
    <x v="0"/>
    <x v="1"/>
    <x v="9"/>
    <n v="287"/>
    <n v="2433"/>
    <x v="7673"/>
  </r>
  <r>
    <s v="Shampoo"/>
    <x v="2"/>
    <s v="Sparkle &amp; Shine"/>
    <x v="6"/>
    <x v="2"/>
    <x v="0"/>
    <x v="1"/>
    <x v="10"/>
    <n v="218"/>
    <n v="2651"/>
    <x v="7674"/>
  </r>
  <r>
    <s v="Shampoo"/>
    <x v="2"/>
    <s v="Sparkle &amp; Shine"/>
    <x v="6"/>
    <x v="2"/>
    <x v="0"/>
    <x v="1"/>
    <x v="11"/>
    <n v="238"/>
    <n v="2889"/>
    <x v="7675"/>
  </r>
  <r>
    <s v="Shampoo"/>
    <x v="2"/>
    <s v="Sparkle &amp; Shine"/>
    <x v="6"/>
    <x v="2"/>
    <x v="0"/>
    <x v="2"/>
    <x v="0"/>
    <n v="229"/>
    <n v="229"/>
    <x v="7676"/>
  </r>
  <r>
    <s v="Shampoo"/>
    <x v="2"/>
    <s v="Sparkle &amp; Shine"/>
    <x v="6"/>
    <x v="2"/>
    <x v="0"/>
    <x v="2"/>
    <x v="1"/>
    <n v="178"/>
    <n v="407"/>
    <x v="7677"/>
  </r>
  <r>
    <s v="Shampoo"/>
    <x v="2"/>
    <s v="Sparkle &amp; Shine"/>
    <x v="6"/>
    <x v="2"/>
    <x v="0"/>
    <x v="2"/>
    <x v="2"/>
    <n v="425"/>
    <n v="832"/>
    <x v="7678"/>
  </r>
  <r>
    <s v="Shampoo"/>
    <x v="2"/>
    <s v="Sparkle &amp; Shine"/>
    <x v="6"/>
    <x v="2"/>
    <x v="0"/>
    <x v="2"/>
    <x v="3"/>
    <n v="168"/>
    <n v="1000"/>
    <x v="7679"/>
  </r>
  <r>
    <s v="Shampoo"/>
    <x v="2"/>
    <s v="Sparkle &amp; Shine"/>
    <x v="6"/>
    <x v="2"/>
    <x v="0"/>
    <x v="2"/>
    <x v="4"/>
    <n v="129"/>
    <n v="1129"/>
    <x v="7680"/>
  </r>
  <r>
    <s v="Shampoo"/>
    <x v="2"/>
    <s v="Sparkle &amp; Shine"/>
    <x v="6"/>
    <x v="2"/>
    <x v="0"/>
    <x v="2"/>
    <x v="5"/>
    <n v="191"/>
    <n v="1320"/>
    <x v="7681"/>
  </r>
  <r>
    <s v="Shampoo"/>
    <x v="2"/>
    <s v="Sparkle &amp; Shine"/>
    <x v="6"/>
    <x v="2"/>
    <x v="0"/>
    <x v="2"/>
    <x v="6"/>
    <n v="209"/>
    <n v="1529"/>
    <x v="7682"/>
  </r>
  <r>
    <s v="Shampoo"/>
    <x v="2"/>
    <s v="Sparkle &amp; Shine"/>
    <x v="6"/>
    <x v="2"/>
    <x v="0"/>
    <x v="2"/>
    <x v="7"/>
    <n v="149"/>
    <n v="1678"/>
    <x v="7683"/>
  </r>
  <r>
    <s v="Shampoo"/>
    <x v="2"/>
    <s v="Sparkle &amp; Shine"/>
    <x v="6"/>
    <x v="2"/>
    <x v="0"/>
    <x v="2"/>
    <x v="8"/>
    <n v="220"/>
    <n v="1898"/>
    <x v="7684"/>
  </r>
  <r>
    <s v="Shampoo"/>
    <x v="2"/>
    <s v="Sparkle &amp; Shine"/>
    <x v="6"/>
    <x v="2"/>
    <x v="0"/>
    <x v="2"/>
    <x v="9"/>
    <n v="216"/>
    <n v="2114"/>
    <x v="7685"/>
  </r>
  <r>
    <s v="Shampoo"/>
    <x v="2"/>
    <s v="Sparkle &amp; Shine"/>
    <x v="6"/>
    <x v="2"/>
    <x v="0"/>
    <x v="2"/>
    <x v="10"/>
    <n v="192"/>
    <n v="2306"/>
    <x v="7686"/>
  </r>
  <r>
    <s v="Shampoo"/>
    <x v="2"/>
    <s v="Sparkle &amp; Shine"/>
    <x v="6"/>
    <x v="2"/>
    <x v="0"/>
    <x v="2"/>
    <x v="11"/>
    <n v="207.5856"/>
    <n v="2513.5855999999999"/>
    <x v="7687"/>
  </r>
  <r>
    <s v="Shampoo"/>
    <x v="2"/>
    <s v="Sparkle &amp; Shine"/>
    <x v="6"/>
    <x v="2"/>
    <x v="0"/>
    <x v="3"/>
    <x v="0"/>
    <n v="263.45280000000002"/>
    <n v="263.45280000000002"/>
    <x v="7688"/>
  </r>
  <r>
    <s v="Shampoo"/>
    <x v="2"/>
    <s v="Sparkle &amp; Shine"/>
    <x v="6"/>
    <x v="2"/>
    <x v="0"/>
    <x v="3"/>
    <x v="1"/>
    <n v="134.5984"/>
    <n v="398.05119999999999"/>
    <x v="7689"/>
  </r>
  <r>
    <s v="Shampoo"/>
    <x v="2"/>
    <s v="Sparkle &amp; Shine"/>
    <x v="6"/>
    <x v="2"/>
    <x v="0"/>
    <x v="3"/>
    <x v="2"/>
    <n v="207.4528"/>
    <n v="605.50400000000002"/>
    <x v="7690"/>
  </r>
  <r>
    <s v="Shampoo"/>
    <x v="2"/>
    <s v="Sparkle &amp; Shine"/>
    <x v="6"/>
    <x v="2"/>
    <x v="0"/>
    <x v="3"/>
    <x v="3"/>
    <n v="249.99039999999999"/>
    <n v="855.49440000000004"/>
    <x v="7691"/>
  </r>
  <r>
    <s v="Shampoo"/>
    <x v="2"/>
    <s v="Sparkle &amp; Shine"/>
    <x v="6"/>
    <x v="2"/>
    <x v="0"/>
    <x v="3"/>
    <x v="4"/>
    <n v="174.88"/>
    <n v="1030.3744000000002"/>
    <x v="7692"/>
  </r>
  <r>
    <s v="Shampoo"/>
    <x v="2"/>
    <s v="Sparkle &amp; Shine"/>
    <x v="6"/>
    <x v="2"/>
    <x v="0"/>
    <x v="3"/>
    <x v="5"/>
    <n v="193.2336"/>
    <n v="1223.6080000000002"/>
    <x v="7693"/>
  </r>
  <r>
    <s v="Shampoo"/>
    <x v="2"/>
    <s v="Sparkle &amp; Shine"/>
    <x v="6"/>
    <x v="2"/>
    <x v="0"/>
    <x v="3"/>
    <x v="6"/>
    <n v="245.18559999999999"/>
    <n v="1468.7936000000002"/>
    <x v="7694"/>
  </r>
  <r>
    <s v="Shampoo"/>
    <x v="2"/>
    <s v="Sparkle &amp; Shine"/>
    <x v="6"/>
    <x v="2"/>
    <x v="0"/>
    <x v="3"/>
    <x v="7"/>
    <n v="145.3552"/>
    <n v="1614.1488000000002"/>
    <x v="7695"/>
  </r>
  <r>
    <s v="Shampoo"/>
    <x v="2"/>
    <s v="Sparkle &amp; Shine"/>
    <x v="6"/>
    <x v="2"/>
    <x v="0"/>
    <x v="3"/>
    <x v="8"/>
    <n v="169.136"/>
    <n v="1783.2848000000001"/>
    <x v="7696"/>
  </r>
  <r>
    <s v="Shampoo"/>
    <x v="2"/>
    <s v="Sparkle &amp; Shine"/>
    <x v="6"/>
    <x v="2"/>
    <x v="0"/>
    <x v="3"/>
    <x v="9"/>
    <n v="294.29599999999999"/>
    <n v="2077.5808000000002"/>
    <x v="7697"/>
  </r>
  <r>
    <s v="Shampoo"/>
    <x v="2"/>
    <s v="Sparkle &amp; Shine"/>
    <x v="6"/>
    <x v="2"/>
    <x v="0"/>
    <x v="3"/>
    <x v="10"/>
    <n v="270.06399999999996"/>
    <n v="2347.6448"/>
    <x v="7698"/>
  </r>
  <r>
    <s v="Shampoo"/>
    <x v="2"/>
    <s v="Sparkle &amp; Shine"/>
    <x v="6"/>
    <x v="2"/>
    <x v="0"/>
    <x v="3"/>
    <x v="11"/>
    <n v="242.41759999999999"/>
    <n v="2590.0623999999998"/>
    <x v="7699"/>
  </r>
  <r>
    <s v="Shampoo"/>
    <x v="2"/>
    <s v="Sparkle &amp; Shine"/>
    <x v="6"/>
    <x v="2"/>
    <x v="0"/>
    <x v="4"/>
    <x v="0"/>
    <n v="213.34399999999999"/>
    <n v="213.34399999999999"/>
    <x v="7700"/>
  </r>
  <r>
    <s v="Shampoo"/>
    <x v="2"/>
    <s v="Sparkle &amp; Shine"/>
    <x v="6"/>
    <x v="2"/>
    <x v="0"/>
    <x v="4"/>
    <x v="1"/>
    <n v="273.64959999999996"/>
    <n v="486.99359999999996"/>
    <x v="7701"/>
  </r>
  <r>
    <s v="Shampoo"/>
    <x v="2"/>
    <s v="Sparkle &amp; Shine"/>
    <x v="6"/>
    <x v="2"/>
    <x v="0"/>
    <x v="4"/>
    <x v="2"/>
    <n v="279.16160000000002"/>
    <n v="766.15519999999992"/>
    <x v="7702"/>
  </r>
  <r>
    <s v="Shampoo"/>
    <x v="2"/>
    <s v="Sparkle &amp; Shine"/>
    <x v="6"/>
    <x v="2"/>
    <x v="0"/>
    <x v="4"/>
    <x v="3"/>
    <n v="190.66079999999999"/>
    <n v="956.81599999999992"/>
    <x v="7703"/>
  </r>
  <r>
    <s v="Shampoo"/>
    <x v="2"/>
    <s v="Sparkle &amp; Shine"/>
    <x v="6"/>
    <x v="2"/>
    <x v="0"/>
    <x v="4"/>
    <x v="4"/>
    <n v="267.94240000000002"/>
    <n v="1224.7583999999999"/>
    <x v="7704"/>
  </r>
  <r>
    <s v="Shampoo"/>
    <x v="2"/>
    <s v="Sparkle &amp; Shine"/>
    <x v="6"/>
    <x v="2"/>
    <x v="0"/>
    <x v="4"/>
    <x v="5"/>
    <n v="253.90559999999999"/>
    <n v="1478.664"/>
    <x v="7705"/>
  </r>
  <r>
    <s v="Shampoo"/>
    <x v="2"/>
    <s v="Sparkle &amp; Shine"/>
    <x v="6"/>
    <x v="2"/>
    <x v="0"/>
    <x v="4"/>
    <x v="6"/>
    <n v="311.21119999999996"/>
    <n v="1789.8751999999999"/>
    <x v="7706"/>
  </r>
  <r>
    <s v="Shampoo"/>
    <x v="2"/>
    <s v="Sparkle &amp; Shine"/>
    <x v="6"/>
    <x v="2"/>
    <x v="0"/>
    <x v="4"/>
    <x v="7"/>
    <n v="222.18559999999999"/>
    <n v="2012.0608"/>
    <x v="7707"/>
  </r>
  <r>
    <s v="Shampoo"/>
    <x v="2"/>
    <s v="Sparkle &amp; Shine"/>
    <x v="6"/>
    <x v="2"/>
    <x v="0"/>
    <x v="4"/>
    <x v="8"/>
    <n v="261.45439999999996"/>
    <n v="2273.5151999999998"/>
    <x v="7708"/>
  </r>
  <r>
    <s v="Shampoo"/>
    <x v="2"/>
    <s v="Sparkle &amp; Shine"/>
    <x v="6"/>
    <x v="2"/>
    <x v="0"/>
    <x v="4"/>
    <x v="9"/>
    <n v="314.11360000000002"/>
    <n v="2587.6288"/>
    <x v="7709"/>
  </r>
  <r>
    <s v="Shampoo"/>
    <x v="2"/>
    <s v="Sparkle &amp; Shine"/>
    <x v="6"/>
    <x v="2"/>
    <x v="0"/>
    <x v="4"/>
    <x v="10"/>
    <n v="288.07679999999999"/>
    <n v="2875.7055999999998"/>
    <x v="7710"/>
  </r>
  <r>
    <s v="Shampoo"/>
    <x v="2"/>
    <s v="Sparkle &amp; Shine"/>
    <x v="6"/>
    <x v="2"/>
    <x v="0"/>
    <x v="4"/>
    <x v="11"/>
    <n v="329.60159999999996"/>
    <n v="3205.3071999999997"/>
    <x v="7711"/>
  </r>
  <r>
    <s v="Shampoo"/>
    <x v="2"/>
    <s v="Sparkle &amp; Shine"/>
    <x v="6"/>
    <x v="2"/>
    <x v="0"/>
    <x v="5"/>
    <x v="0"/>
    <n v="345.28480000000002"/>
    <n v="345.28480000000002"/>
    <x v="7712"/>
  </r>
  <r>
    <s v="Shampoo"/>
    <x v="2"/>
    <s v="Sparkle &amp; Shine"/>
    <x v="6"/>
    <x v="2"/>
    <x v="0"/>
    <x v="5"/>
    <x v="1"/>
    <n v="304.36959999999999"/>
    <n v="649.65440000000001"/>
    <x v="7713"/>
  </r>
  <r>
    <s v="Shampoo"/>
    <x v="2"/>
    <s v="Sparkle &amp; Shine"/>
    <x v="6"/>
    <x v="2"/>
    <x v="0"/>
    <x v="5"/>
    <x v="2"/>
    <n v="298.91840000000002"/>
    <n v="948.57280000000003"/>
    <x v="7714"/>
  </r>
  <r>
    <s v="Shampoo"/>
    <x v="2"/>
    <s v="Sparkle &amp; Shine"/>
    <x v="6"/>
    <x v="2"/>
    <x v="1"/>
    <x v="0"/>
    <x v="0"/>
    <n v="1111.6592000000001"/>
    <n v="1111.6592000000001"/>
    <x v="7715"/>
  </r>
  <r>
    <s v="Shampoo"/>
    <x v="2"/>
    <s v="Sparkle &amp; Shine"/>
    <x v="6"/>
    <x v="2"/>
    <x v="1"/>
    <x v="0"/>
    <x v="1"/>
    <n v="1058"/>
    <n v="2169.6592000000001"/>
    <x v="7716"/>
  </r>
  <r>
    <s v="Shampoo"/>
    <x v="2"/>
    <s v="Sparkle &amp; Shine"/>
    <x v="6"/>
    <x v="2"/>
    <x v="1"/>
    <x v="0"/>
    <x v="2"/>
    <n v="1391"/>
    <n v="3560.6592000000001"/>
    <x v="7717"/>
  </r>
  <r>
    <s v="Shampoo"/>
    <x v="2"/>
    <s v="Sparkle &amp; Shine"/>
    <x v="6"/>
    <x v="2"/>
    <x v="1"/>
    <x v="0"/>
    <x v="3"/>
    <n v="1122.2688000000001"/>
    <n v="4682.9279999999999"/>
    <x v="7718"/>
  </r>
  <r>
    <s v="Shampoo"/>
    <x v="2"/>
    <s v="Sparkle &amp; Shine"/>
    <x v="6"/>
    <x v="2"/>
    <x v="1"/>
    <x v="0"/>
    <x v="4"/>
    <n v="1133.2688000000001"/>
    <n v="5816.1967999999997"/>
    <x v="7719"/>
  </r>
  <r>
    <s v="Shampoo"/>
    <x v="2"/>
    <s v="Sparkle &amp; Shine"/>
    <x v="6"/>
    <x v="2"/>
    <x v="1"/>
    <x v="0"/>
    <x v="5"/>
    <n v="1284.8176000000001"/>
    <n v="7101.0144"/>
    <x v="7720"/>
  </r>
  <r>
    <s v="Shampoo"/>
    <x v="2"/>
    <s v="Sparkle &amp; Shine"/>
    <x v="6"/>
    <x v="2"/>
    <x v="1"/>
    <x v="0"/>
    <x v="6"/>
    <n v="1323.184"/>
    <n v="8424.1983999999993"/>
    <x v="7721"/>
  </r>
  <r>
    <s v="Shampoo"/>
    <x v="2"/>
    <s v="Sparkle &amp; Shine"/>
    <x v="6"/>
    <x v="2"/>
    <x v="1"/>
    <x v="0"/>
    <x v="7"/>
    <n v="1009"/>
    <n v="9433.1983999999993"/>
    <x v="7722"/>
  </r>
  <r>
    <s v="Shampoo"/>
    <x v="2"/>
    <s v="Sparkle &amp; Shine"/>
    <x v="6"/>
    <x v="2"/>
    <x v="1"/>
    <x v="0"/>
    <x v="8"/>
    <n v="1082"/>
    <n v="10515.198399999999"/>
    <x v="7723"/>
  </r>
  <r>
    <s v="Shampoo"/>
    <x v="2"/>
    <s v="Sparkle &amp; Shine"/>
    <x v="6"/>
    <x v="2"/>
    <x v="1"/>
    <x v="0"/>
    <x v="9"/>
    <n v="1788"/>
    <n v="12303.198399999999"/>
    <x v="7724"/>
  </r>
  <r>
    <s v="Shampoo"/>
    <x v="2"/>
    <s v="Sparkle &amp; Shine"/>
    <x v="6"/>
    <x v="2"/>
    <x v="1"/>
    <x v="0"/>
    <x v="10"/>
    <n v="716"/>
    <n v="13019.198399999999"/>
    <x v="7725"/>
  </r>
  <r>
    <s v="Shampoo"/>
    <x v="2"/>
    <s v="Sparkle &amp; Shine"/>
    <x v="6"/>
    <x v="2"/>
    <x v="1"/>
    <x v="0"/>
    <x v="11"/>
    <n v="898"/>
    <n v="13917.198399999999"/>
    <x v="7726"/>
  </r>
  <r>
    <s v="Shampoo"/>
    <x v="2"/>
    <s v="Sparkle &amp; Shine"/>
    <x v="6"/>
    <x v="2"/>
    <x v="1"/>
    <x v="1"/>
    <x v="0"/>
    <n v="1129"/>
    <n v="1129"/>
    <x v="7727"/>
  </r>
  <r>
    <s v="Shampoo"/>
    <x v="2"/>
    <s v="Sparkle &amp; Shine"/>
    <x v="6"/>
    <x v="2"/>
    <x v="1"/>
    <x v="1"/>
    <x v="1"/>
    <n v="983"/>
    <n v="2112"/>
    <x v="7728"/>
  </r>
  <r>
    <s v="Shampoo"/>
    <x v="2"/>
    <s v="Sparkle &amp; Shine"/>
    <x v="6"/>
    <x v="2"/>
    <x v="1"/>
    <x v="1"/>
    <x v="2"/>
    <n v="1308"/>
    <n v="3420"/>
    <x v="7729"/>
  </r>
  <r>
    <s v="Shampoo"/>
    <x v="2"/>
    <s v="Sparkle &amp; Shine"/>
    <x v="6"/>
    <x v="2"/>
    <x v="1"/>
    <x v="1"/>
    <x v="3"/>
    <n v="1006"/>
    <n v="4426"/>
    <x v="7730"/>
  </r>
  <r>
    <s v="Shampoo"/>
    <x v="2"/>
    <s v="Sparkle &amp; Shine"/>
    <x v="6"/>
    <x v="2"/>
    <x v="1"/>
    <x v="1"/>
    <x v="4"/>
    <n v="1588"/>
    <n v="6014"/>
    <x v="7731"/>
  </r>
  <r>
    <s v="Shampoo"/>
    <x v="2"/>
    <s v="Sparkle &amp; Shine"/>
    <x v="6"/>
    <x v="2"/>
    <x v="1"/>
    <x v="1"/>
    <x v="5"/>
    <n v="1693"/>
    <n v="7707"/>
    <x v="7732"/>
  </r>
  <r>
    <s v="Shampoo"/>
    <x v="2"/>
    <s v="Sparkle &amp; Shine"/>
    <x v="6"/>
    <x v="2"/>
    <x v="1"/>
    <x v="1"/>
    <x v="6"/>
    <n v="1282"/>
    <n v="8989"/>
    <x v="7733"/>
  </r>
  <r>
    <s v="Shampoo"/>
    <x v="2"/>
    <s v="Sparkle &amp; Shine"/>
    <x v="6"/>
    <x v="2"/>
    <x v="1"/>
    <x v="1"/>
    <x v="7"/>
    <n v="638"/>
    <n v="9627"/>
    <x v="7734"/>
  </r>
  <r>
    <s v="Shampoo"/>
    <x v="2"/>
    <s v="Sparkle &amp; Shine"/>
    <x v="6"/>
    <x v="2"/>
    <x v="1"/>
    <x v="1"/>
    <x v="8"/>
    <n v="997"/>
    <n v="10624"/>
    <x v="7735"/>
  </r>
  <r>
    <s v="Shampoo"/>
    <x v="2"/>
    <s v="Sparkle &amp; Shine"/>
    <x v="6"/>
    <x v="2"/>
    <x v="1"/>
    <x v="1"/>
    <x v="9"/>
    <n v="1419"/>
    <n v="12043"/>
    <x v="7736"/>
  </r>
  <r>
    <s v="Shampoo"/>
    <x v="2"/>
    <s v="Sparkle &amp; Shine"/>
    <x v="6"/>
    <x v="2"/>
    <x v="1"/>
    <x v="1"/>
    <x v="10"/>
    <n v="1081"/>
    <n v="13124"/>
    <x v="7737"/>
  </r>
  <r>
    <s v="Shampoo"/>
    <x v="2"/>
    <s v="Sparkle &amp; Shine"/>
    <x v="6"/>
    <x v="2"/>
    <x v="1"/>
    <x v="1"/>
    <x v="11"/>
    <n v="1179"/>
    <n v="14303"/>
    <x v="7738"/>
  </r>
  <r>
    <s v="Shampoo"/>
    <x v="2"/>
    <s v="Sparkle &amp; Shine"/>
    <x v="6"/>
    <x v="2"/>
    <x v="1"/>
    <x v="2"/>
    <x v="0"/>
    <n v="1134"/>
    <n v="1134"/>
    <x v="7739"/>
  </r>
  <r>
    <s v="Shampoo"/>
    <x v="2"/>
    <s v="Sparkle &amp; Shine"/>
    <x v="6"/>
    <x v="2"/>
    <x v="1"/>
    <x v="2"/>
    <x v="1"/>
    <n v="883"/>
    <n v="2017"/>
    <x v="7740"/>
  </r>
  <r>
    <s v="Shampoo"/>
    <x v="2"/>
    <s v="Sparkle &amp; Shine"/>
    <x v="6"/>
    <x v="2"/>
    <x v="1"/>
    <x v="2"/>
    <x v="2"/>
    <n v="2105"/>
    <n v="4122"/>
    <x v="7741"/>
  </r>
  <r>
    <s v="Shampoo"/>
    <x v="2"/>
    <s v="Sparkle &amp; Shine"/>
    <x v="6"/>
    <x v="2"/>
    <x v="1"/>
    <x v="2"/>
    <x v="3"/>
    <n v="831"/>
    <n v="4953"/>
    <x v="7742"/>
  </r>
  <r>
    <s v="Shampoo"/>
    <x v="2"/>
    <s v="Sparkle &amp; Shine"/>
    <x v="6"/>
    <x v="2"/>
    <x v="1"/>
    <x v="2"/>
    <x v="4"/>
    <n v="636"/>
    <n v="5589"/>
    <x v="7743"/>
  </r>
  <r>
    <s v="Shampoo"/>
    <x v="2"/>
    <s v="Sparkle &amp; Shine"/>
    <x v="6"/>
    <x v="2"/>
    <x v="1"/>
    <x v="2"/>
    <x v="5"/>
    <n v="944"/>
    <n v="6533"/>
    <x v="7744"/>
  </r>
  <r>
    <s v="Shampoo"/>
    <x v="2"/>
    <s v="Sparkle &amp; Shine"/>
    <x v="6"/>
    <x v="2"/>
    <x v="1"/>
    <x v="2"/>
    <x v="6"/>
    <n v="1036"/>
    <n v="7569"/>
    <x v="7745"/>
  </r>
  <r>
    <s v="Shampoo"/>
    <x v="2"/>
    <s v="Sparkle &amp; Shine"/>
    <x v="6"/>
    <x v="2"/>
    <x v="1"/>
    <x v="2"/>
    <x v="7"/>
    <n v="737"/>
    <n v="8306"/>
    <x v="7746"/>
  </r>
  <r>
    <s v="Shampoo"/>
    <x v="2"/>
    <s v="Sparkle &amp; Shine"/>
    <x v="6"/>
    <x v="2"/>
    <x v="1"/>
    <x v="2"/>
    <x v="8"/>
    <n v="1089"/>
    <n v="9395"/>
    <x v="7747"/>
  </r>
  <r>
    <s v="Shampoo"/>
    <x v="2"/>
    <s v="Sparkle &amp; Shine"/>
    <x v="6"/>
    <x v="2"/>
    <x v="1"/>
    <x v="2"/>
    <x v="9"/>
    <n v="1069"/>
    <n v="10464"/>
    <x v="7748"/>
  </r>
  <r>
    <s v="Shampoo"/>
    <x v="2"/>
    <s v="Sparkle &amp; Shine"/>
    <x v="6"/>
    <x v="2"/>
    <x v="1"/>
    <x v="2"/>
    <x v="10"/>
    <n v="950"/>
    <n v="11414"/>
    <x v="7749"/>
  </r>
  <r>
    <s v="Shampoo"/>
    <x v="2"/>
    <s v="Sparkle &amp; Shine"/>
    <x v="6"/>
    <x v="2"/>
    <x v="1"/>
    <x v="2"/>
    <x v="11"/>
    <n v="1030.9279999999999"/>
    <n v="12444.928"/>
    <x v="7750"/>
  </r>
  <r>
    <s v="Shampoo"/>
    <x v="2"/>
    <s v="Sparkle &amp; Shine"/>
    <x v="6"/>
    <x v="2"/>
    <x v="1"/>
    <x v="3"/>
    <x v="0"/>
    <n v="1307.1664000000001"/>
    <n v="1307.1664000000001"/>
    <x v="7751"/>
  </r>
  <r>
    <s v="Shampoo"/>
    <x v="2"/>
    <s v="Sparkle &amp; Shine"/>
    <x v="6"/>
    <x v="2"/>
    <x v="1"/>
    <x v="3"/>
    <x v="1"/>
    <n v="666.44319999999993"/>
    <n v="1973.6096"/>
    <x v="7752"/>
  </r>
  <r>
    <s v="Shampoo"/>
    <x v="2"/>
    <s v="Sparkle &amp; Shine"/>
    <x v="6"/>
    <x v="2"/>
    <x v="1"/>
    <x v="3"/>
    <x v="2"/>
    <n v="1022.9712"/>
    <n v="2996.5807999999997"/>
    <x v="7753"/>
  </r>
  <r>
    <s v="Shampoo"/>
    <x v="2"/>
    <s v="Sparkle &amp; Shine"/>
    <x v="6"/>
    <x v="2"/>
    <x v="1"/>
    <x v="3"/>
    <x v="3"/>
    <n v="1234.0128"/>
    <n v="4230.5936000000002"/>
    <x v="7754"/>
  </r>
  <r>
    <s v="Shampoo"/>
    <x v="2"/>
    <s v="Sparkle &amp; Shine"/>
    <x v="6"/>
    <x v="2"/>
    <x v="1"/>
    <x v="3"/>
    <x v="4"/>
    <n v="865.65599999999995"/>
    <n v="5096.2496000000001"/>
    <x v="7755"/>
  </r>
  <r>
    <s v="Shampoo"/>
    <x v="2"/>
    <s v="Sparkle &amp; Shine"/>
    <x v="6"/>
    <x v="2"/>
    <x v="1"/>
    <x v="3"/>
    <x v="5"/>
    <n v="952.87519999999995"/>
    <n v="6049.1247999999996"/>
    <x v="7756"/>
  </r>
  <r>
    <s v="Shampoo"/>
    <x v="2"/>
    <s v="Sparkle &amp; Shine"/>
    <x v="6"/>
    <x v="2"/>
    <x v="1"/>
    <x v="3"/>
    <x v="6"/>
    <n v="1211.9888000000001"/>
    <n v="7261.1135999999997"/>
    <x v="7757"/>
  </r>
  <r>
    <s v="Shampoo"/>
    <x v="2"/>
    <s v="Sparkle &amp; Shine"/>
    <x v="6"/>
    <x v="2"/>
    <x v="1"/>
    <x v="3"/>
    <x v="7"/>
    <n v="717.48320000000001"/>
    <n v="7978.5967999999993"/>
    <x v="7758"/>
  </r>
  <r>
    <s v="Shampoo"/>
    <x v="2"/>
    <s v="Sparkle &amp; Shine"/>
    <x v="6"/>
    <x v="2"/>
    <x v="1"/>
    <x v="3"/>
    <x v="8"/>
    <n v="834.83839999999998"/>
    <n v="8813.4351999999999"/>
    <x v="7759"/>
  </r>
  <r>
    <s v="Shampoo"/>
    <x v="2"/>
    <s v="Sparkle &amp; Shine"/>
    <x v="6"/>
    <x v="2"/>
    <x v="1"/>
    <x v="3"/>
    <x v="9"/>
    <n v="1457.5408"/>
    <n v="10270.976000000001"/>
    <x v="7760"/>
  </r>
  <r>
    <s v="Shampoo"/>
    <x v="2"/>
    <s v="Sparkle &amp; Shine"/>
    <x v="6"/>
    <x v="2"/>
    <x v="1"/>
    <x v="3"/>
    <x v="10"/>
    <n v="1333.3807999999999"/>
    <n v="11604.356800000001"/>
    <x v="7761"/>
  </r>
  <r>
    <s v="Shampoo"/>
    <x v="2"/>
    <s v="Sparkle &amp; Shine"/>
    <x v="6"/>
    <x v="2"/>
    <x v="1"/>
    <x v="3"/>
    <x v="11"/>
    <n v="1202.3440000000001"/>
    <n v="12806.700800000002"/>
    <x v="7762"/>
  </r>
  <r>
    <s v="Shampoo"/>
    <x v="2"/>
    <s v="Sparkle &amp; Shine"/>
    <x v="6"/>
    <x v="2"/>
    <x v="1"/>
    <x v="4"/>
    <x v="0"/>
    <n v="1055.8784000000001"/>
    <n v="1055.8784000000001"/>
    <x v="7763"/>
  </r>
  <r>
    <s v="Shampoo"/>
    <x v="2"/>
    <s v="Sparkle &amp; Shine"/>
    <x v="6"/>
    <x v="2"/>
    <x v="1"/>
    <x v="4"/>
    <x v="1"/>
    <n v="1356.4063999999998"/>
    <n v="2412.2847999999999"/>
    <x v="7764"/>
  </r>
  <r>
    <s v="Shampoo"/>
    <x v="2"/>
    <s v="Sparkle &amp; Shine"/>
    <x v="6"/>
    <x v="2"/>
    <x v="1"/>
    <x v="4"/>
    <x v="2"/>
    <n v="1384.5152"/>
    <n v="3796.8"/>
    <x v="7765"/>
  </r>
  <r>
    <s v="Shampoo"/>
    <x v="2"/>
    <s v="Sparkle &amp; Shine"/>
    <x v="6"/>
    <x v="2"/>
    <x v="1"/>
    <x v="4"/>
    <x v="3"/>
    <n v="944.01119999999992"/>
    <n v="4740.8112000000001"/>
    <x v="7766"/>
  </r>
  <r>
    <s v="Shampoo"/>
    <x v="2"/>
    <s v="Sparkle &amp; Shine"/>
    <x v="6"/>
    <x v="2"/>
    <x v="1"/>
    <x v="4"/>
    <x v="4"/>
    <n v="1328.8704"/>
    <n v="6069.6815999999999"/>
    <x v="7767"/>
  </r>
  <r>
    <s v="Shampoo"/>
    <x v="2"/>
    <s v="Sparkle &amp; Shine"/>
    <x v="6"/>
    <x v="2"/>
    <x v="1"/>
    <x v="4"/>
    <x v="5"/>
    <n v="1254.5888"/>
    <n v="7324.2703999999994"/>
    <x v="7768"/>
  </r>
  <r>
    <s v="Shampoo"/>
    <x v="2"/>
    <s v="Sparkle &amp; Shine"/>
    <x v="6"/>
    <x v="2"/>
    <x v="1"/>
    <x v="4"/>
    <x v="6"/>
    <n v="1541.1168"/>
    <n v="8865.3871999999992"/>
    <x v="7769"/>
  </r>
  <r>
    <s v="Shampoo"/>
    <x v="2"/>
    <s v="Sparkle &amp; Shine"/>
    <x v="6"/>
    <x v="2"/>
    <x v="1"/>
    <x v="4"/>
    <x v="7"/>
    <n v="1095.5375999999999"/>
    <n v="9960.9247999999989"/>
    <x v="7770"/>
  </r>
  <r>
    <s v="Shampoo"/>
    <x v="2"/>
    <s v="Sparkle &amp; Shine"/>
    <x v="6"/>
    <x v="2"/>
    <x v="1"/>
    <x v="4"/>
    <x v="8"/>
    <n v="1293.8815999999999"/>
    <n v="11254.806399999999"/>
    <x v="7771"/>
  </r>
  <r>
    <s v="Shampoo"/>
    <x v="2"/>
    <s v="Sparkle &amp; Shine"/>
    <x v="6"/>
    <x v="2"/>
    <x v="1"/>
    <x v="4"/>
    <x v="9"/>
    <n v="1554.08"/>
    <n v="12808.886399999999"/>
    <x v="7772"/>
  </r>
  <r>
    <s v="Shampoo"/>
    <x v="2"/>
    <s v="Sparkle &amp; Shine"/>
    <x v="6"/>
    <x v="2"/>
    <x v="1"/>
    <x v="4"/>
    <x v="10"/>
    <n v="1426.4448"/>
    <n v="14235.331199999999"/>
    <x v="7773"/>
  </r>
  <r>
    <s v="Shampoo"/>
    <x v="2"/>
    <s v="Sparkle &amp; Shine"/>
    <x v="6"/>
    <x v="2"/>
    <x v="1"/>
    <x v="4"/>
    <x v="11"/>
    <n v="1769.2655999999999"/>
    <n v="16004.596799999999"/>
    <x v="7774"/>
  </r>
  <r>
    <s v="Shampoo"/>
    <x v="2"/>
    <s v="Sparkle &amp; Shine"/>
    <x v="6"/>
    <x v="2"/>
    <x v="1"/>
    <x v="5"/>
    <x v="0"/>
    <n v="2071.3552"/>
    <n v="2071.3552"/>
    <x v="7775"/>
  </r>
  <r>
    <s v="Shampoo"/>
    <x v="2"/>
    <s v="Sparkle &amp; Shine"/>
    <x v="6"/>
    <x v="2"/>
    <x v="1"/>
    <x v="5"/>
    <x v="1"/>
    <n v="1817.2175999999999"/>
    <n v="3888.5727999999999"/>
    <x v="7776"/>
  </r>
  <r>
    <s v="Shampoo"/>
    <x v="2"/>
    <s v="Sparkle &amp; Shine"/>
    <x v="6"/>
    <x v="2"/>
    <x v="1"/>
    <x v="5"/>
    <x v="2"/>
    <n v="1798.1568"/>
    <n v="5686.7295999999997"/>
    <x v="7777"/>
  </r>
  <r>
    <s v="Shampoo"/>
    <x v="2"/>
    <s v="Sustaina"/>
    <x v="15"/>
    <x v="0"/>
    <x v="0"/>
    <x v="0"/>
    <x v="0"/>
    <n v="813.46720000000005"/>
    <n v="813.46720000000005"/>
    <x v="7778"/>
  </r>
  <r>
    <s v="Shampoo"/>
    <x v="2"/>
    <s v="Sustaina"/>
    <x v="15"/>
    <x v="0"/>
    <x v="0"/>
    <x v="0"/>
    <x v="1"/>
    <n v="730.59839999999997"/>
    <n v="1544.0655999999999"/>
    <x v="7779"/>
  </r>
  <r>
    <s v="Shampoo"/>
    <x v="2"/>
    <s v="Sustaina"/>
    <x v="15"/>
    <x v="0"/>
    <x v="0"/>
    <x v="0"/>
    <x v="2"/>
    <n v="889.57119999999998"/>
    <n v="2433.6367999999998"/>
    <x v="7780"/>
  </r>
  <r>
    <s v="Shampoo"/>
    <x v="2"/>
    <s v="Sustaina"/>
    <x v="15"/>
    <x v="0"/>
    <x v="0"/>
    <x v="0"/>
    <x v="3"/>
    <n v="669.71519999999998"/>
    <n v="3103.3519999999999"/>
    <x v="7781"/>
  </r>
  <r>
    <s v="Shampoo"/>
    <x v="2"/>
    <s v="Sustaina"/>
    <x v="15"/>
    <x v="0"/>
    <x v="0"/>
    <x v="0"/>
    <x v="4"/>
    <n v="733.98080000000004"/>
    <n v="3837.3328000000001"/>
    <x v="7782"/>
  </r>
  <r>
    <s v="Shampoo"/>
    <x v="2"/>
    <s v="Sustaina"/>
    <x v="15"/>
    <x v="0"/>
    <x v="0"/>
    <x v="0"/>
    <x v="5"/>
    <n v="791.48160000000007"/>
    <n v="4628.8144000000002"/>
    <x v="7783"/>
  </r>
  <r>
    <s v="Shampoo"/>
    <x v="2"/>
    <s v="Sustaina"/>
    <x v="15"/>
    <x v="0"/>
    <x v="0"/>
    <x v="0"/>
    <x v="6"/>
    <n v="826.99680000000001"/>
    <n v="5455.8112000000001"/>
    <x v="7784"/>
  </r>
  <r>
    <s v="Shampoo"/>
    <x v="2"/>
    <s v="Sustaina"/>
    <x v="15"/>
    <x v="0"/>
    <x v="0"/>
    <x v="0"/>
    <x v="7"/>
    <n v="656.18560000000002"/>
    <n v="6111.9967999999999"/>
    <x v="7785"/>
  </r>
  <r>
    <s v="Shampoo"/>
    <x v="2"/>
    <s v="Sustaina"/>
    <x v="15"/>
    <x v="0"/>
    <x v="0"/>
    <x v="0"/>
    <x v="8"/>
    <n v="661.25919999999996"/>
    <n v="6773.2559999999994"/>
    <x v="7786"/>
  </r>
  <r>
    <s v="Shampoo"/>
    <x v="2"/>
    <s v="Sustaina"/>
    <x v="15"/>
    <x v="0"/>
    <x v="0"/>
    <x v="0"/>
    <x v="9"/>
    <n v="754.27520000000004"/>
    <n v="7527.5311999999994"/>
    <x v="7787"/>
  </r>
  <r>
    <s v="Shampoo"/>
    <x v="2"/>
    <s v="Sustaina"/>
    <x v="15"/>
    <x v="0"/>
    <x v="0"/>
    <x v="0"/>
    <x v="10"/>
    <n v="632.50880000000006"/>
    <n v="8160.0399999999991"/>
    <x v="7788"/>
  </r>
  <r>
    <s v="Shampoo"/>
    <x v="2"/>
    <s v="Sustaina"/>
    <x v="15"/>
    <x v="0"/>
    <x v="0"/>
    <x v="0"/>
    <x v="11"/>
    <n v="639.27359999999999"/>
    <n v="8799.3135999999995"/>
    <x v="7789"/>
  </r>
  <r>
    <s v="Shampoo"/>
    <x v="2"/>
    <s v="Sustaina"/>
    <x v="15"/>
    <x v="0"/>
    <x v="0"/>
    <x v="1"/>
    <x v="0"/>
    <n v="766.11360000000002"/>
    <n v="766.11360000000002"/>
    <x v="7790"/>
  </r>
  <r>
    <s v="Shampoo"/>
    <x v="2"/>
    <s v="Sustaina"/>
    <x v="15"/>
    <x v="0"/>
    <x v="0"/>
    <x v="1"/>
    <x v="1"/>
    <n v="600.37599999999998"/>
    <n v="1366.4895999999999"/>
    <x v="7791"/>
  </r>
  <r>
    <s v="Shampoo"/>
    <x v="2"/>
    <s v="Sustaina"/>
    <x v="15"/>
    <x v="0"/>
    <x v="0"/>
    <x v="1"/>
    <x v="2"/>
    <n v="798.24639999999999"/>
    <n v="2164.7359999999999"/>
    <x v="7792"/>
  </r>
  <r>
    <s v="Shampoo"/>
    <x v="2"/>
    <s v="Sustaina"/>
    <x v="15"/>
    <x v="0"/>
    <x v="0"/>
    <x v="1"/>
    <x v="3"/>
    <n v="749.20159999999998"/>
    <n v="2913.9375999999997"/>
    <x v="7793"/>
  </r>
  <r>
    <s v="Shampoo"/>
    <x v="2"/>
    <s v="Sustaina"/>
    <x v="15"/>
    <x v="0"/>
    <x v="0"/>
    <x v="1"/>
    <x v="4"/>
    <n v="669.71519999999998"/>
    <n v="3583.6527999999998"/>
    <x v="7794"/>
  </r>
  <r>
    <s v="Shampoo"/>
    <x v="2"/>
    <s v="Sustaina"/>
    <x v="15"/>
    <x v="0"/>
    <x v="0"/>
    <x v="1"/>
    <x v="5"/>
    <n v="735.67200000000003"/>
    <n v="4319.3248000000003"/>
    <x v="7795"/>
  </r>
  <r>
    <s v="Shampoo"/>
    <x v="2"/>
    <s v="Sustaina"/>
    <x v="15"/>
    <x v="0"/>
    <x v="0"/>
    <x v="1"/>
    <x v="6"/>
    <n v="612.21440000000007"/>
    <n v="4931.5392000000002"/>
    <x v="7796"/>
  </r>
  <r>
    <s v="Shampoo"/>
    <x v="2"/>
    <s v="Sustaina"/>
    <x v="15"/>
    <x v="0"/>
    <x v="0"/>
    <x v="1"/>
    <x v="7"/>
    <n v="536.11040000000003"/>
    <n v="5467.6496000000006"/>
    <x v="7797"/>
  </r>
  <r>
    <s v="Shampoo"/>
    <x v="2"/>
    <s v="Sustaina"/>
    <x v="15"/>
    <x v="0"/>
    <x v="0"/>
    <x v="1"/>
    <x v="8"/>
    <n v="739.05439999999999"/>
    <n v="6206.7040000000006"/>
    <x v="7798"/>
  </r>
  <r>
    <s v="Shampoo"/>
    <x v="2"/>
    <s v="Sustaina"/>
    <x v="15"/>
    <x v="0"/>
    <x v="0"/>
    <x v="1"/>
    <x v="9"/>
    <n v="725.52480000000003"/>
    <n v="6932.2288000000008"/>
    <x v="7799"/>
  </r>
  <r>
    <s v="Shampoo"/>
    <x v="2"/>
    <s v="Sustaina"/>
    <x v="15"/>
    <x v="0"/>
    <x v="0"/>
    <x v="1"/>
    <x v="10"/>
    <n v="752.58400000000006"/>
    <n v="7684.8128000000006"/>
    <x v="7800"/>
  </r>
  <r>
    <s v="Shampoo"/>
    <x v="2"/>
    <s v="Sustaina"/>
    <x v="15"/>
    <x v="0"/>
    <x v="0"/>
    <x v="1"/>
    <x v="11"/>
    <n v="629.12639999999999"/>
    <n v="8313.9392000000007"/>
    <x v="7801"/>
  </r>
  <r>
    <s v="Shampoo"/>
    <x v="2"/>
    <s v="Sustaina"/>
    <x v="15"/>
    <x v="0"/>
    <x v="0"/>
    <x v="2"/>
    <x v="0"/>
    <n v="774.56960000000004"/>
    <n v="774.56960000000004"/>
    <x v="7802"/>
  </r>
  <r>
    <s v="Shampoo"/>
    <x v="2"/>
    <s v="Sustaina"/>
    <x v="15"/>
    <x v="0"/>
    <x v="0"/>
    <x v="2"/>
    <x v="1"/>
    <n v="547.94880000000001"/>
    <n v="1322.5183999999999"/>
    <x v="7803"/>
  </r>
  <r>
    <s v="Shampoo"/>
    <x v="2"/>
    <s v="Sustaina"/>
    <x v="15"/>
    <x v="0"/>
    <x v="0"/>
    <x v="2"/>
    <x v="2"/>
    <n v="586.84640000000002"/>
    <n v="1909.3647999999998"/>
    <x v="7804"/>
  </r>
  <r>
    <s v="Shampoo"/>
    <x v="2"/>
    <s v="Sustaina"/>
    <x v="15"/>
    <x v="0"/>
    <x v="0"/>
    <x v="2"/>
    <x v="3"/>
    <n v="723.83360000000005"/>
    <n v="2633.1983999999998"/>
    <x v="7805"/>
  </r>
  <r>
    <s v="Shampoo"/>
    <x v="2"/>
    <s v="Sustaina"/>
    <x v="15"/>
    <x v="0"/>
    <x v="0"/>
    <x v="2"/>
    <x v="4"/>
    <n v="510.74240000000003"/>
    <n v="3143.9407999999999"/>
    <x v="7806"/>
  </r>
  <r>
    <s v="Shampoo"/>
    <x v="2"/>
    <s v="Sustaina"/>
    <x v="15"/>
    <x v="0"/>
    <x v="0"/>
    <x v="2"/>
    <x v="5"/>
    <n v="551.33119999999997"/>
    <n v="3695.2719999999999"/>
    <x v="7807"/>
  </r>
  <r>
    <s v="Shampoo"/>
    <x v="2"/>
    <s v="Sustaina"/>
    <x v="15"/>
    <x v="0"/>
    <x v="0"/>
    <x v="2"/>
    <x v="6"/>
    <n v="642.65600000000006"/>
    <n v="4337.9279999999999"/>
    <x v="7808"/>
  </r>
  <r>
    <s v="Shampoo"/>
    <x v="2"/>
    <s v="Sustaina"/>
    <x v="15"/>
    <x v="0"/>
    <x v="0"/>
    <x v="2"/>
    <x v="7"/>
    <n v="629.12639999999999"/>
    <n v="4967.0544"/>
    <x v="7809"/>
  </r>
  <r>
    <s v="Shampoo"/>
    <x v="2"/>
    <s v="Sustaina"/>
    <x v="15"/>
    <x v="0"/>
    <x v="0"/>
    <x v="2"/>
    <x v="8"/>
    <n v="566.55200000000002"/>
    <n v="5533.6063999999997"/>
    <x v="7810"/>
  </r>
  <r>
    <s v="Shampoo"/>
    <x v="2"/>
    <s v="Sustaina"/>
    <x v="15"/>
    <x v="0"/>
    <x v="0"/>
    <x v="2"/>
    <x v="9"/>
    <n v="811.77600000000007"/>
    <n v="6345.3823999999995"/>
    <x v="7811"/>
  </r>
  <r>
    <s v="Shampoo"/>
    <x v="2"/>
    <s v="Sustaina"/>
    <x v="15"/>
    <x v="0"/>
    <x v="0"/>
    <x v="2"/>
    <x v="10"/>
    <n v="683.24480000000005"/>
    <n v="7028.6271999999999"/>
    <x v="7812"/>
  </r>
  <r>
    <s v="Shampoo"/>
    <x v="2"/>
    <s v="Sustaina"/>
    <x v="15"/>
    <x v="0"/>
    <x v="0"/>
    <x v="2"/>
    <x v="11"/>
    <n v="771.18719999999996"/>
    <n v="7799.8144000000002"/>
    <x v="7813"/>
  </r>
  <r>
    <s v="Shampoo"/>
    <x v="2"/>
    <s v="Sustaina"/>
    <x v="15"/>
    <x v="0"/>
    <x v="0"/>
    <x v="3"/>
    <x v="0"/>
    <n v="580.08159999999998"/>
    <n v="580.08159999999998"/>
    <x v="7814"/>
  </r>
  <r>
    <s v="Shampoo"/>
    <x v="2"/>
    <s v="Sustaina"/>
    <x v="15"/>
    <x v="0"/>
    <x v="0"/>
    <x v="3"/>
    <x v="1"/>
    <n v="669.71519999999998"/>
    <n v="1249.7968000000001"/>
    <x v="7815"/>
  </r>
  <r>
    <s v="Shampoo"/>
    <x v="2"/>
    <s v="Sustaina"/>
    <x v="15"/>
    <x v="0"/>
    <x v="0"/>
    <x v="3"/>
    <x v="2"/>
    <n v="644.34720000000004"/>
    <n v="1894.1440000000002"/>
    <x v="7816"/>
  </r>
  <r>
    <s v="Shampoo"/>
    <x v="2"/>
    <s v="Sustaina"/>
    <x v="15"/>
    <x v="0"/>
    <x v="0"/>
    <x v="3"/>
    <x v="3"/>
    <n v="698.46559999999999"/>
    <n v="2592.6096000000002"/>
    <x v="7817"/>
  </r>
  <r>
    <s v="Shampoo"/>
    <x v="2"/>
    <s v="Sustaina"/>
    <x v="15"/>
    <x v="0"/>
    <x v="0"/>
    <x v="3"/>
    <x v="4"/>
    <n v="656.18560000000002"/>
    <n v="3248.7952000000005"/>
    <x v="7818"/>
  </r>
  <r>
    <s v="Shampoo"/>
    <x v="2"/>
    <s v="Sustaina"/>
    <x v="15"/>
    <x v="0"/>
    <x v="0"/>
    <x v="3"/>
    <x v="5"/>
    <n v="576.69920000000002"/>
    <n v="3825.4944000000005"/>
    <x v="7819"/>
  </r>
  <r>
    <s v="Shampoo"/>
    <x v="2"/>
    <s v="Sustaina"/>
    <x v="15"/>
    <x v="0"/>
    <x v="0"/>
    <x v="3"/>
    <x v="6"/>
    <n v="610.52319999999997"/>
    <n v="4436.0176000000001"/>
    <x v="7820"/>
  </r>
  <r>
    <s v="Shampoo"/>
    <x v="2"/>
    <s v="Sustaina"/>
    <x v="15"/>
    <x v="0"/>
    <x v="0"/>
    <x v="3"/>
    <x v="7"/>
    <n v="632.50880000000006"/>
    <n v="5068.5264000000006"/>
    <x v="7821"/>
  </r>
  <r>
    <s v="Shampoo"/>
    <x v="2"/>
    <s v="Sustaina"/>
    <x v="15"/>
    <x v="0"/>
    <x v="0"/>
    <x v="3"/>
    <x v="8"/>
    <n v="630.81759999999997"/>
    <n v="5699.344000000001"/>
    <x v="7822"/>
  </r>
  <r>
    <s v="Shampoo"/>
    <x v="2"/>
    <s v="Sustaina"/>
    <x v="15"/>
    <x v="0"/>
    <x v="0"/>
    <x v="3"/>
    <x v="9"/>
    <n v="747.5104"/>
    <n v="6446.8544000000011"/>
    <x v="7821"/>
  </r>
  <r>
    <s v="Shampoo"/>
    <x v="2"/>
    <s v="Sustaina"/>
    <x v="15"/>
    <x v="0"/>
    <x v="0"/>
    <x v="3"/>
    <x v="10"/>
    <n v="656.18560000000002"/>
    <n v="7103.0400000000009"/>
    <x v="7823"/>
  </r>
  <r>
    <s v="Shampoo"/>
    <x v="2"/>
    <s v="Sustaina"/>
    <x v="15"/>
    <x v="0"/>
    <x v="0"/>
    <x v="3"/>
    <x v="11"/>
    <n v="686.62720000000002"/>
    <n v="7789.6672000000008"/>
    <x v="7824"/>
  </r>
  <r>
    <s v="Shampoo"/>
    <x v="2"/>
    <s v="Sustaina"/>
    <x v="15"/>
    <x v="0"/>
    <x v="0"/>
    <x v="4"/>
    <x v="0"/>
    <n v="476.91840000000002"/>
    <n v="476.91840000000002"/>
    <x v="7825"/>
  </r>
  <r>
    <s v="Shampoo"/>
    <x v="2"/>
    <s v="Sustaina"/>
    <x v="15"/>
    <x v="0"/>
    <x v="0"/>
    <x v="4"/>
    <x v="1"/>
    <n v="539.49279999999999"/>
    <n v="1016.4112"/>
    <x v="7826"/>
  </r>
  <r>
    <s v="Shampoo"/>
    <x v="2"/>
    <s v="Sustaina"/>
    <x v="15"/>
    <x v="0"/>
    <x v="0"/>
    <x v="4"/>
    <x v="2"/>
    <n v="502.28640000000001"/>
    <n v="1518.6976"/>
    <x v="7827"/>
  </r>
  <r>
    <s v="Shampoo"/>
    <x v="2"/>
    <s v="Sustaina"/>
    <x v="15"/>
    <x v="0"/>
    <x v="0"/>
    <x v="4"/>
    <x v="3"/>
    <n v="481.99200000000002"/>
    <n v="2000.6895999999999"/>
    <x v="7828"/>
  </r>
  <r>
    <s v="Shampoo"/>
    <x v="2"/>
    <s v="Sustaina"/>
    <x v="15"/>
    <x v="0"/>
    <x v="0"/>
    <x v="4"/>
    <x v="4"/>
    <n v="551.33119999999997"/>
    <n v="2552.0207999999998"/>
    <x v="7829"/>
  </r>
  <r>
    <s v="Shampoo"/>
    <x v="2"/>
    <s v="Sustaina"/>
    <x v="15"/>
    <x v="0"/>
    <x v="0"/>
    <x v="4"/>
    <x v="5"/>
    <n v="542.87520000000006"/>
    <n v="3094.8959999999997"/>
    <x v="7830"/>
  </r>
  <r>
    <s v="Shampoo"/>
    <x v="2"/>
    <s v="Sustaina"/>
    <x v="15"/>
    <x v="0"/>
    <x v="0"/>
    <x v="4"/>
    <x v="6"/>
    <n v="470.15359999999998"/>
    <n v="3565.0495999999998"/>
    <x v="7831"/>
  </r>
  <r>
    <s v="Shampoo"/>
    <x v="2"/>
    <s v="Sustaina"/>
    <x v="15"/>
    <x v="0"/>
    <x v="0"/>
    <x v="4"/>
    <x v="7"/>
    <n v="558.096"/>
    <n v="4123.1455999999998"/>
    <x v="7832"/>
  </r>
  <r>
    <s v="Shampoo"/>
    <x v="2"/>
    <s v="Sustaina"/>
    <x v="15"/>
    <x v="0"/>
    <x v="0"/>
    <x v="4"/>
    <x v="8"/>
    <n v="458.3152"/>
    <n v="4581.4607999999998"/>
    <x v="7833"/>
  </r>
  <r>
    <s v="Shampoo"/>
    <x v="2"/>
    <s v="Sustaina"/>
    <x v="15"/>
    <x v="0"/>
    <x v="0"/>
    <x v="4"/>
    <x v="9"/>
    <n v="541.18399999999997"/>
    <n v="5122.6448"/>
    <x v="7834"/>
  </r>
  <r>
    <s v="Shampoo"/>
    <x v="2"/>
    <s v="Sustaina"/>
    <x v="15"/>
    <x v="0"/>
    <x v="0"/>
    <x v="4"/>
    <x v="10"/>
    <n v="571.62559999999996"/>
    <n v="5694.2704000000003"/>
    <x v="7835"/>
  </r>
  <r>
    <s v="Shampoo"/>
    <x v="2"/>
    <s v="Sustaina"/>
    <x v="15"/>
    <x v="0"/>
    <x v="0"/>
    <x v="4"/>
    <x v="11"/>
    <n v="510.74240000000003"/>
    <n v="6205.0128000000004"/>
    <x v="7836"/>
  </r>
  <r>
    <s v="Shampoo"/>
    <x v="2"/>
    <s v="Sustaina"/>
    <x v="15"/>
    <x v="0"/>
    <x v="0"/>
    <x v="5"/>
    <x v="0"/>
    <n v="547.94880000000001"/>
    <n v="547.94880000000001"/>
    <x v="7837"/>
  </r>
  <r>
    <s v="Shampoo"/>
    <x v="2"/>
    <s v="Sustaina"/>
    <x v="15"/>
    <x v="0"/>
    <x v="0"/>
    <x v="5"/>
    <x v="1"/>
    <n v="456.62400000000002"/>
    <n v="1004.5728"/>
    <x v="7838"/>
  </r>
  <r>
    <s v="Shampoo"/>
    <x v="2"/>
    <s v="Sustaina"/>
    <x v="15"/>
    <x v="0"/>
    <x v="0"/>
    <x v="5"/>
    <x v="2"/>
    <n v="580.08159999999998"/>
    <n v="1584.6543999999999"/>
    <x v="7839"/>
  </r>
  <r>
    <s v="Shampoo"/>
    <x v="2"/>
    <s v="Sustaina"/>
    <x v="15"/>
    <x v="0"/>
    <x v="1"/>
    <x v="0"/>
    <x v="0"/>
    <n v="6670.0928000000004"/>
    <n v="6670.0928000000004"/>
    <x v="7840"/>
  </r>
  <r>
    <s v="Shampoo"/>
    <x v="2"/>
    <s v="Sustaina"/>
    <x v="15"/>
    <x v="0"/>
    <x v="1"/>
    <x v="0"/>
    <x v="1"/>
    <n v="5991.9216000000006"/>
    <n v="12662.0144"/>
    <x v="7841"/>
  </r>
  <r>
    <s v="Shampoo"/>
    <x v="2"/>
    <s v="Sustaina"/>
    <x v="15"/>
    <x v="0"/>
    <x v="1"/>
    <x v="0"/>
    <x v="2"/>
    <n v="7300.9103999999998"/>
    <n v="19962.924800000001"/>
    <x v="7842"/>
  </r>
  <r>
    <s v="Shampoo"/>
    <x v="2"/>
    <s v="Sustaina"/>
    <x v="15"/>
    <x v="0"/>
    <x v="1"/>
    <x v="0"/>
    <x v="3"/>
    <n v="5486.2528000000002"/>
    <n v="25449.177600000003"/>
    <x v="7843"/>
  </r>
  <r>
    <s v="Shampoo"/>
    <x v="2"/>
    <s v="Sustaina"/>
    <x v="15"/>
    <x v="0"/>
    <x v="1"/>
    <x v="0"/>
    <x v="4"/>
    <n v="6012.2160000000003"/>
    <n v="31461.393600000003"/>
    <x v="7844"/>
  </r>
  <r>
    <s v="Shampoo"/>
    <x v="2"/>
    <s v="Sustaina"/>
    <x v="15"/>
    <x v="0"/>
    <x v="1"/>
    <x v="0"/>
    <x v="5"/>
    <n v="6487.4431999999997"/>
    <n v="37948.836800000005"/>
    <x v="7845"/>
  </r>
  <r>
    <s v="Shampoo"/>
    <x v="2"/>
    <s v="Sustaina"/>
    <x v="15"/>
    <x v="0"/>
    <x v="1"/>
    <x v="0"/>
    <x v="6"/>
    <n v="6781.7120000000004"/>
    <n v="44730.548800000004"/>
    <x v="7846"/>
  </r>
  <r>
    <s v="Shampoo"/>
    <x v="2"/>
    <s v="Sustaina"/>
    <x v="15"/>
    <x v="0"/>
    <x v="1"/>
    <x v="0"/>
    <x v="7"/>
    <n v="5379.7071999999998"/>
    <n v="50110.256000000001"/>
    <x v="7847"/>
  </r>
  <r>
    <s v="Shampoo"/>
    <x v="2"/>
    <s v="Sustaina"/>
    <x v="15"/>
    <x v="0"/>
    <x v="1"/>
    <x v="0"/>
    <x v="8"/>
    <n v="5425.3696"/>
    <n v="55535.625599999999"/>
    <x v="7848"/>
  </r>
  <r>
    <s v="Shampoo"/>
    <x v="2"/>
    <s v="Sustaina"/>
    <x v="15"/>
    <x v="0"/>
    <x v="1"/>
    <x v="0"/>
    <x v="9"/>
    <n v="6186.4096"/>
    <n v="61722.035199999998"/>
    <x v="7849"/>
  </r>
  <r>
    <s v="Shampoo"/>
    <x v="2"/>
    <s v="Sustaina"/>
    <x v="15"/>
    <x v="0"/>
    <x v="1"/>
    <x v="0"/>
    <x v="10"/>
    <n v="5186.9103999999998"/>
    <n v="66908.945599999992"/>
    <x v="7850"/>
  </r>
  <r>
    <s v="Shampoo"/>
    <x v="2"/>
    <s v="Sustaina"/>
    <x v="15"/>
    <x v="0"/>
    <x v="1"/>
    <x v="0"/>
    <x v="11"/>
    <n v="5249.4848000000002"/>
    <n v="72158.430399999997"/>
    <x v="7851"/>
  </r>
  <r>
    <s v="Shampoo"/>
    <x v="2"/>
    <s v="Sustaina"/>
    <x v="15"/>
    <x v="0"/>
    <x v="1"/>
    <x v="1"/>
    <x v="0"/>
    <n v="6279.4256000000005"/>
    <n v="6279.4256000000005"/>
    <x v="7852"/>
  </r>
  <r>
    <s v="Shampoo"/>
    <x v="2"/>
    <s v="Sustaina"/>
    <x v="15"/>
    <x v="0"/>
    <x v="1"/>
    <x v="1"/>
    <x v="1"/>
    <n v="5021.1728000000003"/>
    <n v="11300.598400000001"/>
    <x v="7853"/>
  </r>
  <r>
    <s v="Shampoo"/>
    <x v="2"/>
    <s v="Sustaina"/>
    <x v="15"/>
    <x v="0"/>
    <x v="1"/>
    <x v="1"/>
    <x v="2"/>
    <n v="6680.24"/>
    <n v="17980.838400000001"/>
    <x v="7854"/>
  </r>
  <r>
    <s v="Shampoo"/>
    <x v="2"/>
    <s v="Sustaina"/>
    <x v="15"/>
    <x v="0"/>
    <x v="1"/>
    <x v="1"/>
    <x v="3"/>
    <n v="6270.9696000000004"/>
    <n v="24251.808000000001"/>
    <x v="7855"/>
  </r>
  <r>
    <s v="Shampoo"/>
    <x v="2"/>
    <s v="Sustaina"/>
    <x v="15"/>
    <x v="0"/>
    <x v="1"/>
    <x v="1"/>
    <x v="4"/>
    <n v="5609.7103999999999"/>
    <n v="29861.518400000001"/>
    <x v="7856"/>
  </r>
  <r>
    <s v="Shampoo"/>
    <x v="2"/>
    <s v="Sustaina"/>
    <x v="15"/>
    <x v="0"/>
    <x v="1"/>
    <x v="1"/>
    <x v="5"/>
    <n v="6154.2768000000005"/>
    <n v="36015.7952"/>
    <x v="7857"/>
  </r>
  <r>
    <s v="Shampoo"/>
    <x v="2"/>
    <s v="Sustaina"/>
    <x v="15"/>
    <x v="0"/>
    <x v="1"/>
    <x v="1"/>
    <x v="6"/>
    <n v="5117.5712000000003"/>
    <n v="41133.366399999999"/>
    <x v="7858"/>
  </r>
  <r>
    <s v="Shampoo"/>
    <x v="2"/>
    <s v="Sustaina"/>
    <x v="15"/>
    <x v="0"/>
    <x v="1"/>
    <x v="1"/>
    <x v="7"/>
    <n v="4479.9888000000001"/>
    <n v="45613.355199999998"/>
    <x v="7859"/>
  </r>
  <r>
    <s v="Shampoo"/>
    <x v="2"/>
    <s v="Sustaina"/>
    <x v="15"/>
    <x v="0"/>
    <x v="1"/>
    <x v="1"/>
    <x v="8"/>
    <n v="6183.0272000000004"/>
    <n v="51796.382400000002"/>
    <x v="7860"/>
  </r>
  <r>
    <s v="Shampoo"/>
    <x v="2"/>
    <s v="Sustaina"/>
    <x v="15"/>
    <x v="0"/>
    <x v="1"/>
    <x v="1"/>
    <x v="9"/>
    <n v="6068.0255999999999"/>
    <n v="57864.408000000003"/>
    <x v="7861"/>
  </r>
  <r>
    <s v="Shampoo"/>
    <x v="2"/>
    <s v="Sustaina"/>
    <x v="15"/>
    <x v="0"/>
    <x v="1"/>
    <x v="1"/>
    <x v="10"/>
    <n v="6304.7936"/>
    <n v="64169.2016"/>
    <x v="7862"/>
  </r>
  <r>
    <s v="Shampoo"/>
    <x v="2"/>
    <s v="Sustaina"/>
    <x v="15"/>
    <x v="0"/>
    <x v="1"/>
    <x v="1"/>
    <x v="11"/>
    <n v="5271.4704000000002"/>
    <n v="69440.672000000006"/>
    <x v="7863"/>
  </r>
  <r>
    <s v="Shampoo"/>
    <x v="2"/>
    <s v="Sustaina"/>
    <x v="15"/>
    <x v="0"/>
    <x v="1"/>
    <x v="2"/>
    <x v="0"/>
    <n v="6484.0608000000002"/>
    <n v="6484.0608000000002"/>
    <x v="7864"/>
  </r>
  <r>
    <s v="Shampoo"/>
    <x v="2"/>
    <s v="Sustaina"/>
    <x v="15"/>
    <x v="0"/>
    <x v="1"/>
    <x v="2"/>
    <x v="1"/>
    <n v="4593.2992000000004"/>
    <n v="11077.36"/>
    <x v="7865"/>
  </r>
  <r>
    <s v="Shampoo"/>
    <x v="2"/>
    <s v="Sustaina"/>
    <x v="15"/>
    <x v="0"/>
    <x v="1"/>
    <x v="2"/>
    <x v="2"/>
    <n v="4911.2448000000004"/>
    <n v="15988.604800000001"/>
    <x v="7866"/>
  </r>
  <r>
    <s v="Shampoo"/>
    <x v="2"/>
    <s v="Sustaina"/>
    <x v="15"/>
    <x v="0"/>
    <x v="1"/>
    <x v="2"/>
    <x v="3"/>
    <n v="6056.1872000000003"/>
    <n v="22044.792000000001"/>
    <x v="7867"/>
  </r>
  <r>
    <s v="Shampoo"/>
    <x v="2"/>
    <s v="Sustaina"/>
    <x v="15"/>
    <x v="0"/>
    <x v="1"/>
    <x v="2"/>
    <x v="4"/>
    <n v="4270.28"/>
    <n v="26315.072"/>
    <x v="7868"/>
  </r>
  <r>
    <s v="Shampoo"/>
    <x v="2"/>
    <s v="Sustaina"/>
    <x v="15"/>
    <x v="0"/>
    <x v="1"/>
    <x v="2"/>
    <x v="5"/>
    <n v="4610.2111999999997"/>
    <n v="30925.283199999998"/>
    <x v="7869"/>
  </r>
  <r>
    <s v="Shampoo"/>
    <x v="2"/>
    <s v="Sustaina"/>
    <x v="15"/>
    <x v="0"/>
    <x v="1"/>
    <x v="2"/>
    <x v="6"/>
    <n v="5379.7071999999998"/>
    <n v="36304.990399999995"/>
    <x v="7870"/>
  </r>
  <r>
    <s v="Shampoo"/>
    <x v="2"/>
    <s v="Sustaina"/>
    <x v="15"/>
    <x v="0"/>
    <x v="1"/>
    <x v="2"/>
    <x v="7"/>
    <n v="5268.0879999999997"/>
    <n v="41573.078399999999"/>
    <x v="7871"/>
  </r>
  <r>
    <s v="Shampoo"/>
    <x v="2"/>
    <s v="Sustaina"/>
    <x v="15"/>
    <x v="0"/>
    <x v="1"/>
    <x v="2"/>
    <x v="8"/>
    <n v="4747.1984000000002"/>
    <n v="46320.2768"/>
    <x v="7872"/>
  </r>
  <r>
    <s v="Shampoo"/>
    <x v="2"/>
    <s v="Sustaina"/>
    <x v="15"/>
    <x v="0"/>
    <x v="1"/>
    <x v="2"/>
    <x v="9"/>
    <n v="6798.6239999999998"/>
    <n v="53118.900800000003"/>
    <x v="7873"/>
  </r>
  <r>
    <s v="Shampoo"/>
    <x v="2"/>
    <s v="Sustaina"/>
    <x v="15"/>
    <x v="0"/>
    <x v="1"/>
    <x v="2"/>
    <x v="10"/>
    <n v="5721.3296"/>
    <n v="58840.2304"/>
    <x v="7874"/>
  </r>
  <r>
    <s v="Shampoo"/>
    <x v="2"/>
    <s v="Sustaina"/>
    <x v="15"/>
    <x v="0"/>
    <x v="1"/>
    <x v="2"/>
    <x v="11"/>
    <n v="6455.3104000000003"/>
    <n v="65295.540800000002"/>
    <x v="7875"/>
  </r>
  <r>
    <s v="Shampoo"/>
    <x v="2"/>
    <s v="Sustaina"/>
    <x v="15"/>
    <x v="0"/>
    <x v="1"/>
    <x v="3"/>
    <x v="0"/>
    <n v="4852.0528000000004"/>
    <n v="4852.0528000000004"/>
    <x v="7876"/>
  </r>
  <r>
    <s v="Shampoo"/>
    <x v="2"/>
    <s v="Sustaina"/>
    <x v="15"/>
    <x v="0"/>
    <x v="1"/>
    <x v="3"/>
    <x v="1"/>
    <n v="5608.0191999999997"/>
    <n v="10460.072"/>
    <x v="7877"/>
  </r>
  <r>
    <s v="Shampoo"/>
    <x v="2"/>
    <s v="Sustaina"/>
    <x v="15"/>
    <x v="0"/>
    <x v="1"/>
    <x v="3"/>
    <x v="2"/>
    <n v="5396.6192000000001"/>
    <n v="15856.691200000001"/>
    <x v="7878"/>
  </r>
  <r>
    <s v="Shampoo"/>
    <x v="2"/>
    <s v="Sustaina"/>
    <x v="15"/>
    <x v="0"/>
    <x v="1"/>
    <x v="3"/>
    <x v="3"/>
    <n v="5839.7136"/>
    <n v="21696.4048"/>
    <x v="7879"/>
  </r>
  <r>
    <s v="Shampoo"/>
    <x v="2"/>
    <s v="Sustaina"/>
    <x v="15"/>
    <x v="0"/>
    <x v="1"/>
    <x v="3"/>
    <x v="4"/>
    <n v="5489.6351999999997"/>
    <n v="27186.04"/>
    <x v="7880"/>
  </r>
  <r>
    <s v="Shampoo"/>
    <x v="2"/>
    <s v="Sustaina"/>
    <x v="15"/>
    <x v="0"/>
    <x v="1"/>
    <x v="3"/>
    <x v="5"/>
    <n v="4826.6848"/>
    <n v="32012.7248"/>
    <x v="7881"/>
  </r>
  <r>
    <s v="Shampoo"/>
    <x v="2"/>
    <s v="Sustaina"/>
    <x v="15"/>
    <x v="0"/>
    <x v="1"/>
    <x v="3"/>
    <x v="6"/>
    <n v="5105.7327999999998"/>
    <n v="37118.457600000002"/>
    <x v="7882"/>
  </r>
  <r>
    <s v="Shampoo"/>
    <x v="2"/>
    <s v="Sustaina"/>
    <x v="15"/>
    <x v="0"/>
    <x v="1"/>
    <x v="3"/>
    <x v="7"/>
    <n v="5290.0735999999997"/>
    <n v="42408.531199999998"/>
    <x v="7883"/>
  </r>
  <r>
    <s v="Shampoo"/>
    <x v="2"/>
    <s v="Sustaina"/>
    <x v="15"/>
    <x v="0"/>
    <x v="1"/>
    <x v="3"/>
    <x v="8"/>
    <n v="5278.2352000000001"/>
    <n v="47686.7664"/>
    <x v="7884"/>
  </r>
  <r>
    <s v="Shampoo"/>
    <x v="2"/>
    <s v="Sustaina"/>
    <x v="15"/>
    <x v="0"/>
    <x v="1"/>
    <x v="3"/>
    <x v="9"/>
    <n v="6255.7488000000003"/>
    <n v="53942.515200000002"/>
    <x v="7885"/>
  </r>
  <r>
    <s v="Shampoo"/>
    <x v="2"/>
    <s v="Sustaina"/>
    <x v="15"/>
    <x v="0"/>
    <x v="1"/>
    <x v="3"/>
    <x v="10"/>
    <n v="5491.3263999999999"/>
    <n v="59433.8416"/>
    <x v="7886"/>
  </r>
  <r>
    <s v="Shampoo"/>
    <x v="2"/>
    <s v="Sustaina"/>
    <x v="15"/>
    <x v="0"/>
    <x v="1"/>
    <x v="3"/>
    <x v="11"/>
    <n v="5739.9328000000005"/>
    <n v="65173.774400000002"/>
    <x v="7887"/>
  </r>
  <r>
    <s v="Shampoo"/>
    <x v="2"/>
    <s v="Sustaina"/>
    <x v="15"/>
    <x v="0"/>
    <x v="1"/>
    <x v="4"/>
    <x v="0"/>
    <n v="4055.4976000000001"/>
    <n v="4055.4976000000001"/>
    <x v="7888"/>
  </r>
  <r>
    <s v="Shampoo"/>
    <x v="2"/>
    <s v="Sustaina"/>
    <x v="15"/>
    <x v="0"/>
    <x v="1"/>
    <x v="4"/>
    <x v="1"/>
    <n v="4726.9040000000005"/>
    <n v="8782.4016000000011"/>
    <x v="7889"/>
  </r>
  <r>
    <s v="Shampoo"/>
    <x v="2"/>
    <s v="Sustaina"/>
    <x v="15"/>
    <x v="0"/>
    <x v="1"/>
    <x v="4"/>
    <x v="2"/>
    <n v="4395.4287999999997"/>
    <n v="13177.830400000001"/>
    <x v="7890"/>
  </r>
  <r>
    <s v="Shampoo"/>
    <x v="2"/>
    <s v="Sustaina"/>
    <x v="15"/>
    <x v="0"/>
    <x v="1"/>
    <x v="4"/>
    <x v="3"/>
    <n v="4224.6176000000005"/>
    <n v="17402.448"/>
    <x v="7891"/>
  </r>
  <r>
    <s v="Shampoo"/>
    <x v="2"/>
    <s v="Sustaina"/>
    <x v="15"/>
    <x v="0"/>
    <x v="1"/>
    <x v="4"/>
    <x v="4"/>
    <n v="4818.2287999999999"/>
    <n v="22220.676800000001"/>
    <x v="7892"/>
  </r>
  <r>
    <s v="Shampoo"/>
    <x v="2"/>
    <s v="Sustaina"/>
    <x v="15"/>
    <x v="0"/>
    <x v="1"/>
    <x v="4"/>
    <x v="5"/>
    <n v="4757.3455999999996"/>
    <n v="26978.022400000002"/>
    <x v="7893"/>
  </r>
  <r>
    <s v="Shampoo"/>
    <x v="2"/>
    <s v="Sustaina"/>
    <x v="15"/>
    <x v="0"/>
    <x v="1"/>
    <x v="4"/>
    <x v="6"/>
    <n v="4109.616"/>
    <n v="31087.638400000003"/>
    <x v="7894"/>
  </r>
  <r>
    <s v="Shampoo"/>
    <x v="2"/>
    <s v="Sustaina"/>
    <x v="15"/>
    <x v="0"/>
    <x v="1"/>
    <x v="4"/>
    <x v="7"/>
    <n v="4882.4944000000005"/>
    <n v="35970.132800000007"/>
    <x v="7895"/>
  </r>
  <r>
    <s v="Shampoo"/>
    <x v="2"/>
    <s v="Sustaina"/>
    <x v="15"/>
    <x v="0"/>
    <x v="1"/>
    <x v="4"/>
    <x v="8"/>
    <n v="4097.7776000000003"/>
    <n v="40067.910400000008"/>
    <x v="7896"/>
  </r>
  <r>
    <s v="Shampoo"/>
    <x v="2"/>
    <s v="Sustaina"/>
    <x v="15"/>
    <x v="0"/>
    <x v="1"/>
    <x v="4"/>
    <x v="9"/>
    <n v="4860.5088000000005"/>
    <n v="44928.419200000011"/>
    <x v="7897"/>
  </r>
  <r>
    <s v="Shampoo"/>
    <x v="2"/>
    <s v="Sustaina"/>
    <x v="15"/>
    <x v="0"/>
    <x v="1"/>
    <x v="4"/>
    <x v="10"/>
    <n v="5146.3216000000002"/>
    <n v="50074.740800000014"/>
    <x v="7898"/>
  </r>
  <r>
    <s v="Shampoo"/>
    <x v="2"/>
    <s v="Sustaina"/>
    <x v="15"/>
    <x v="0"/>
    <x v="1"/>
    <x v="4"/>
    <x v="11"/>
    <n v="4586.5344000000005"/>
    <n v="54661.275200000018"/>
    <x v="7899"/>
  </r>
  <r>
    <s v="Shampoo"/>
    <x v="2"/>
    <s v="Sustaina"/>
    <x v="15"/>
    <x v="0"/>
    <x v="1"/>
    <x v="5"/>
    <x v="0"/>
    <n v="4933.2304000000004"/>
    <n v="4933.2304000000004"/>
    <x v="7900"/>
  </r>
  <r>
    <s v="Shampoo"/>
    <x v="2"/>
    <s v="Sustaina"/>
    <x v="15"/>
    <x v="0"/>
    <x v="1"/>
    <x v="5"/>
    <x v="1"/>
    <n v="4107.9247999999998"/>
    <n v="9041.1552000000011"/>
    <x v="7901"/>
  </r>
  <r>
    <s v="Shampoo"/>
    <x v="2"/>
    <s v="Sustaina"/>
    <x v="15"/>
    <x v="0"/>
    <x v="1"/>
    <x v="5"/>
    <x v="2"/>
    <n v="5219.0432000000001"/>
    <n v="14260.198400000001"/>
    <x v="7902"/>
  </r>
  <r>
    <s v="Shampoo"/>
    <x v="2"/>
    <s v="Sustaina"/>
    <x v="15"/>
    <x v="1"/>
    <x v="0"/>
    <x v="0"/>
    <x v="0"/>
    <n v="158.97280000000001"/>
    <n v="158.97280000000001"/>
    <x v="7903"/>
  </r>
  <r>
    <s v="Shampoo"/>
    <x v="2"/>
    <s v="Sustaina"/>
    <x v="15"/>
    <x v="1"/>
    <x v="0"/>
    <x v="0"/>
    <x v="1"/>
    <n v="111.61920000000001"/>
    <n v="270.59199999999998"/>
    <x v="7904"/>
  </r>
  <r>
    <s v="Shampoo"/>
    <x v="2"/>
    <s v="Sustaina"/>
    <x v="15"/>
    <x v="1"/>
    <x v="0"/>
    <x v="0"/>
    <x v="2"/>
    <n v="148.82560000000001"/>
    <n v="419.41759999999999"/>
    <x v="7905"/>
  </r>
  <r>
    <s v="Shampoo"/>
    <x v="2"/>
    <s v="Sustaina"/>
    <x v="15"/>
    <x v="1"/>
    <x v="0"/>
    <x v="0"/>
    <x v="3"/>
    <n v="74.412800000000004"/>
    <n v="493.8304"/>
    <x v="7906"/>
  </r>
  <r>
    <s v="Shampoo"/>
    <x v="2"/>
    <s v="Sustaina"/>
    <x v="15"/>
    <x v="1"/>
    <x v="0"/>
    <x v="0"/>
    <x v="4"/>
    <n v="174.1936"/>
    <n v="668.024"/>
    <x v="7907"/>
  </r>
  <r>
    <s v="Shampoo"/>
    <x v="2"/>
    <s v="Sustaina"/>
    <x v="15"/>
    <x v="1"/>
    <x v="0"/>
    <x v="0"/>
    <x v="5"/>
    <n v="147.1344"/>
    <n v="815.15840000000003"/>
    <x v="7908"/>
  </r>
  <r>
    <s v="Shampoo"/>
    <x v="2"/>
    <s v="Sustaina"/>
    <x v="15"/>
    <x v="1"/>
    <x v="0"/>
    <x v="0"/>
    <x v="6"/>
    <n v="213.09120000000001"/>
    <n v="1028.2496000000001"/>
    <x v="7909"/>
  </r>
  <r>
    <s v="Shampoo"/>
    <x v="2"/>
    <s v="Sustaina"/>
    <x v="15"/>
    <x v="1"/>
    <x v="0"/>
    <x v="0"/>
    <x v="7"/>
    <n v="96.398399999999995"/>
    <n v="1124.6480000000001"/>
    <x v="7910"/>
  </r>
  <r>
    <s v="Shampoo"/>
    <x v="2"/>
    <s v="Sustaina"/>
    <x v="15"/>
    <x v="1"/>
    <x v="0"/>
    <x v="0"/>
    <x v="8"/>
    <n v="130.22239999999999"/>
    <n v="1254.8704000000002"/>
    <x v="7911"/>
  </r>
  <r>
    <s v="Shampoo"/>
    <x v="2"/>
    <s v="Sustaina"/>
    <x v="15"/>
    <x v="1"/>
    <x v="0"/>
    <x v="0"/>
    <x v="9"/>
    <n v="194.488"/>
    <n v="1449.3584000000003"/>
    <x v="7912"/>
  </r>
  <r>
    <s v="Shampoo"/>
    <x v="2"/>
    <s v="Sustaina"/>
    <x v="15"/>
    <x v="1"/>
    <x v="0"/>
    <x v="0"/>
    <x v="10"/>
    <n v="86.251199999999997"/>
    <n v="1535.6096000000002"/>
    <x v="7913"/>
  </r>
  <r>
    <s v="Shampoo"/>
    <x v="2"/>
    <s v="Sustaina"/>
    <x v="15"/>
    <x v="1"/>
    <x v="0"/>
    <x v="0"/>
    <x v="11"/>
    <n v="170.81120000000001"/>
    <n v="1706.4208000000003"/>
    <x v="7914"/>
  </r>
  <r>
    <s v="Shampoo"/>
    <x v="2"/>
    <s v="Sustaina"/>
    <x v="15"/>
    <x v="1"/>
    <x v="0"/>
    <x v="1"/>
    <x v="0"/>
    <n v="152.208"/>
    <n v="152.208"/>
    <x v="7915"/>
  </r>
  <r>
    <s v="Shampoo"/>
    <x v="2"/>
    <s v="Sustaina"/>
    <x v="15"/>
    <x v="1"/>
    <x v="0"/>
    <x v="1"/>
    <x v="1"/>
    <n v="135.29599999999999"/>
    <n v="287.50400000000002"/>
    <x v="7916"/>
  </r>
  <r>
    <s v="Shampoo"/>
    <x v="2"/>
    <s v="Sustaina"/>
    <x v="15"/>
    <x v="1"/>
    <x v="0"/>
    <x v="1"/>
    <x v="2"/>
    <n v="174.1936"/>
    <n v="461.69760000000002"/>
    <x v="7917"/>
  </r>
  <r>
    <s v="Shampoo"/>
    <x v="2"/>
    <s v="Sustaina"/>
    <x v="15"/>
    <x v="1"/>
    <x v="0"/>
    <x v="1"/>
    <x v="3"/>
    <n v="65.956800000000001"/>
    <n v="527.65440000000001"/>
    <x v="7918"/>
  </r>
  <r>
    <s v="Shampoo"/>
    <x v="2"/>
    <s v="Sustaina"/>
    <x v="15"/>
    <x v="1"/>
    <x v="0"/>
    <x v="1"/>
    <x v="4"/>
    <n v="236.768"/>
    <n v="764.42240000000004"/>
    <x v="7919"/>
  </r>
  <r>
    <s v="Shampoo"/>
    <x v="2"/>
    <s v="Sustaina"/>
    <x v="15"/>
    <x v="1"/>
    <x v="0"/>
    <x v="1"/>
    <x v="5"/>
    <n v="140.36959999999999"/>
    <n v="904.79200000000003"/>
    <x v="7920"/>
  </r>
  <r>
    <s v="Shampoo"/>
    <x v="2"/>
    <s v="Sustaina"/>
    <x v="15"/>
    <x v="1"/>
    <x v="0"/>
    <x v="1"/>
    <x v="6"/>
    <n v="150.51679999999999"/>
    <n v="1055.3088"/>
    <x v="7921"/>
  </r>
  <r>
    <s v="Shampoo"/>
    <x v="2"/>
    <s v="Sustaina"/>
    <x v="15"/>
    <x v="1"/>
    <x v="0"/>
    <x v="1"/>
    <x v="7"/>
    <n v="169.12"/>
    <n v="1224.4288000000001"/>
    <x v="7922"/>
  </r>
  <r>
    <s v="Shampoo"/>
    <x v="2"/>
    <s v="Sustaina"/>
    <x v="15"/>
    <x v="1"/>
    <x v="0"/>
    <x v="1"/>
    <x v="8"/>
    <n v="167.4288"/>
    <n v="1391.8576"/>
    <x v="7923"/>
  </r>
  <r>
    <s v="Shampoo"/>
    <x v="2"/>
    <s v="Sustaina"/>
    <x v="15"/>
    <x v="1"/>
    <x v="0"/>
    <x v="1"/>
    <x v="9"/>
    <n v="208.01760000000002"/>
    <n v="1599.8751999999999"/>
    <x v="7924"/>
  </r>
  <r>
    <s v="Shampoo"/>
    <x v="2"/>
    <s v="Sustaina"/>
    <x v="15"/>
    <x v="1"/>
    <x v="0"/>
    <x v="1"/>
    <x v="10"/>
    <n v="192.79679999999999"/>
    <n v="1792.672"/>
    <x v="7925"/>
  </r>
  <r>
    <s v="Shampoo"/>
    <x v="2"/>
    <s v="Sustaina"/>
    <x v="15"/>
    <x v="1"/>
    <x v="0"/>
    <x v="1"/>
    <x v="11"/>
    <n v="224.92959999999999"/>
    <n v="2017.6016"/>
    <x v="7926"/>
  </r>
  <r>
    <s v="Shampoo"/>
    <x v="2"/>
    <s v="Sustaina"/>
    <x v="15"/>
    <x v="1"/>
    <x v="0"/>
    <x v="2"/>
    <x v="0"/>
    <n v="235.07679999999999"/>
    <n v="235.07679999999999"/>
    <x v="7927"/>
  </r>
  <r>
    <s v="Shampoo"/>
    <x v="2"/>
    <s v="Sustaina"/>
    <x v="15"/>
    <x v="1"/>
    <x v="0"/>
    <x v="2"/>
    <x v="1"/>
    <n v="194.488"/>
    <n v="429.56479999999999"/>
    <x v="7928"/>
  </r>
  <r>
    <s v="Shampoo"/>
    <x v="2"/>
    <s v="Sustaina"/>
    <x v="15"/>
    <x v="1"/>
    <x v="0"/>
    <x v="2"/>
    <x v="2"/>
    <n v="240.15040000000002"/>
    <n v="669.71519999999998"/>
    <x v="7929"/>
  </r>
  <r>
    <s v="Shampoo"/>
    <x v="2"/>
    <s v="Sustaina"/>
    <x v="15"/>
    <x v="1"/>
    <x v="0"/>
    <x v="2"/>
    <x v="3"/>
    <n v="208.01760000000002"/>
    <n v="877.7328"/>
    <x v="7930"/>
  </r>
  <r>
    <s v="Shampoo"/>
    <x v="2"/>
    <s v="Sustaina"/>
    <x v="15"/>
    <x v="1"/>
    <x v="0"/>
    <x v="2"/>
    <x v="4"/>
    <n v="142.0608"/>
    <n v="1019.7936"/>
    <x v="7931"/>
  </r>
  <r>
    <s v="Shampoo"/>
    <x v="2"/>
    <s v="Sustaina"/>
    <x v="15"/>
    <x v="1"/>
    <x v="0"/>
    <x v="2"/>
    <x v="5"/>
    <n v="209.7088"/>
    <n v="1229.5023999999999"/>
    <x v="7932"/>
  </r>
  <r>
    <s v="Shampoo"/>
    <x v="2"/>
    <s v="Sustaina"/>
    <x v="15"/>
    <x v="1"/>
    <x v="0"/>
    <x v="2"/>
    <x v="6"/>
    <n v="194.488"/>
    <n v="1423.9903999999999"/>
    <x v="7933"/>
  </r>
  <r>
    <s v="Shampoo"/>
    <x v="2"/>
    <s v="Sustaina"/>
    <x v="15"/>
    <x v="1"/>
    <x v="0"/>
    <x v="2"/>
    <x v="7"/>
    <n v="170.81120000000001"/>
    <n v="1594.8016"/>
    <x v="7934"/>
  </r>
  <r>
    <s v="Shampoo"/>
    <x v="2"/>
    <s v="Sustaina"/>
    <x v="15"/>
    <x v="1"/>
    <x v="0"/>
    <x v="2"/>
    <x v="8"/>
    <n v="148.82560000000001"/>
    <n v="1743.6271999999999"/>
    <x v="7935"/>
  </r>
  <r>
    <s v="Shampoo"/>
    <x v="2"/>
    <s v="Sustaina"/>
    <x v="15"/>
    <x v="1"/>
    <x v="0"/>
    <x v="2"/>
    <x v="9"/>
    <n v="230.00319999999999"/>
    <n v="1973.6304"/>
    <x v="7936"/>
  </r>
  <r>
    <s v="Shampoo"/>
    <x v="2"/>
    <s v="Sustaina"/>
    <x v="15"/>
    <x v="1"/>
    <x v="0"/>
    <x v="2"/>
    <x v="10"/>
    <n v="150.51679999999999"/>
    <n v="2124.1471999999999"/>
    <x v="7937"/>
  </r>
  <r>
    <s v="Shampoo"/>
    <x v="2"/>
    <s v="Sustaina"/>
    <x v="15"/>
    <x v="1"/>
    <x v="0"/>
    <x v="2"/>
    <x v="11"/>
    <n v="226.6208"/>
    <n v="2350.768"/>
    <x v="7938"/>
  </r>
  <r>
    <s v="Shampoo"/>
    <x v="2"/>
    <s v="Sustaina"/>
    <x v="15"/>
    <x v="1"/>
    <x v="0"/>
    <x v="3"/>
    <x v="0"/>
    <n v="218.16480000000001"/>
    <n v="218.16480000000001"/>
    <x v="7939"/>
  </r>
  <r>
    <s v="Shampoo"/>
    <x v="2"/>
    <s v="Sustaina"/>
    <x v="15"/>
    <x v="1"/>
    <x v="0"/>
    <x v="3"/>
    <x v="1"/>
    <n v="226.6208"/>
    <n v="444.78560000000004"/>
    <x v="7940"/>
  </r>
  <r>
    <s v="Shampoo"/>
    <x v="2"/>
    <s v="Sustaina"/>
    <x v="15"/>
    <x v="1"/>
    <x v="0"/>
    <x v="3"/>
    <x v="2"/>
    <n v="167.4288"/>
    <n v="612.21440000000007"/>
    <x v="7941"/>
  </r>
  <r>
    <s v="Shampoo"/>
    <x v="2"/>
    <s v="Sustaina"/>
    <x v="15"/>
    <x v="1"/>
    <x v="0"/>
    <x v="3"/>
    <x v="3"/>
    <n v="219.85599999999999"/>
    <n v="832.07040000000006"/>
    <x v="7942"/>
  </r>
  <r>
    <s v="Shampoo"/>
    <x v="2"/>
    <s v="Sustaina"/>
    <x v="15"/>
    <x v="1"/>
    <x v="0"/>
    <x v="3"/>
    <x v="4"/>
    <n v="201.25280000000001"/>
    <n v="1033.3232"/>
    <x v="7943"/>
  </r>
  <r>
    <s v="Shampoo"/>
    <x v="2"/>
    <s v="Sustaina"/>
    <x v="15"/>
    <x v="1"/>
    <x v="0"/>
    <x v="3"/>
    <x v="5"/>
    <n v="245.22400000000002"/>
    <n v="1278.5472"/>
    <x v="7944"/>
  </r>
  <r>
    <s v="Shampoo"/>
    <x v="2"/>
    <s v="Sustaina"/>
    <x v="15"/>
    <x v="1"/>
    <x v="0"/>
    <x v="3"/>
    <x v="6"/>
    <n v="253.68"/>
    <n v="1532.2272"/>
    <x v="7945"/>
  </r>
  <r>
    <s v="Shampoo"/>
    <x v="2"/>
    <s v="Sustaina"/>
    <x v="15"/>
    <x v="1"/>
    <x v="0"/>
    <x v="3"/>
    <x v="7"/>
    <n v="194.488"/>
    <n v="1726.7152000000001"/>
    <x v="7946"/>
  </r>
  <r>
    <s v="Shampoo"/>
    <x v="2"/>
    <s v="Sustaina"/>
    <x v="15"/>
    <x v="1"/>
    <x v="0"/>
    <x v="3"/>
    <x v="8"/>
    <n v="211.4"/>
    <n v="1938.1152000000002"/>
    <x v="7947"/>
  </r>
  <r>
    <s v="Shampoo"/>
    <x v="2"/>
    <s v="Sustaina"/>
    <x v="15"/>
    <x v="1"/>
    <x v="0"/>
    <x v="3"/>
    <x v="9"/>
    <n v="317.94560000000001"/>
    <n v="2256.0608000000002"/>
    <x v="7948"/>
  </r>
  <r>
    <s v="Shampoo"/>
    <x v="2"/>
    <s v="Sustaina"/>
    <x v="15"/>
    <x v="1"/>
    <x v="0"/>
    <x v="3"/>
    <x v="10"/>
    <n v="201.25280000000001"/>
    <n v="2457.3136000000004"/>
    <x v="7949"/>
  </r>
  <r>
    <s v="Shampoo"/>
    <x v="2"/>
    <s v="Sustaina"/>
    <x v="15"/>
    <x v="1"/>
    <x v="0"/>
    <x v="3"/>
    <x v="11"/>
    <n v="301.03359999999998"/>
    <n v="2758.3472000000002"/>
    <x v="7950"/>
  </r>
  <r>
    <s v="Shampoo"/>
    <x v="2"/>
    <s v="Sustaina"/>
    <x v="15"/>
    <x v="1"/>
    <x v="0"/>
    <x v="4"/>
    <x v="0"/>
    <n v="231.6944"/>
    <n v="231.6944"/>
    <x v="7951"/>
  </r>
  <r>
    <s v="Shampoo"/>
    <x v="2"/>
    <s v="Sustaina"/>
    <x v="15"/>
    <x v="1"/>
    <x v="0"/>
    <x v="4"/>
    <x v="1"/>
    <n v="177.57599999999999"/>
    <n v="409.2704"/>
    <x v="7952"/>
  </r>
  <r>
    <s v="Shampoo"/>
    <x v="2"/>
    <s v="Sustaina"/>
    <x v="15"/>
    <x v="1"/>
    <x v="0"/>
    <x v="4"/>
    <x v="2"/>
    <n v="273.9744"/>
    <n v="683.24479999999994"/>
    <x v="7953"/>
  </r>
  <r>
    <s v="Shampoo"/>
    <x v="2"/>
    <s v="Sustaina"/>
    <x v="15"/>
    <x v="1"/>
    <x v="0"/>
    <x v="4"/>
    <x v="3"/>
    <n v="250.29760000000002"/>
    <n v="933.54239999999993"/>
    <x v="7954"/>
  </r>
  <r>
    <s v="Shampoo"/>
    <x v="2"/>
    <s v="Sustaina"/>
    <x v="15"/>
    <x v="1"/>
    <x v="0"/>
    <x v="4"/>
    <x v="4"/>
    <n v="238.45920000000001"/>
    <n v="1172.0016000000001"/>
    <x v="7955"/>
  </r>
  <r>
    <s v="Shampoo"/>
    <x v="2"/>
    <s v="Sustaina"/>
    <x v="15"/>
    <x v="1"/>
    <x v="0"/>
    <x v="4"/>
    <x v="5"/>
    <n v="223.23840000000001"/>
    <n v="1395.24"/>
    <x v="7956"/>
  </r>
  <r>
    <s v="Shampoo"/>
    <x v="2"/>
    <s v="Sustaina"/>
    <x v="15"/>
    <x v="1"/>
    <x v="0"/>
    <x v="4"/>
    <x v="6"/>
    <n v="197.87040000000002"/>
    <n v="1593.1104"/>
    <x v="7957"/>
  </r>
  <r>
    <s v="Shampoo"/>
    <x v="2"/>
    <s v="Sustaina"/>
    <x v="15"/>
    <x v="1"/>
    <x v="0"/>
    <x v="4"/>
    <x v="7"/>
    <n v="323.01920000000001"/>
    <n v="1916.1296"/>
    <x v="7958"/>
  </r>
  <r>
    <s v="Shampoo"/>
    <x v="2"/>
    <s v="Sustaina"/>
    <x v="15"/>
    <x v="1"/>
    <x v="0"/>
    <x v="4"/>
    <x v="8"/>
    <n v="272.28320000000002"/>
    <n v="2188.4128000000001"/>
    <x v="7959"/>
  </r>
  <r>
    <s v="Shampoo"/>
    <x v="2"/>
    <s v="Sustaina"/>
    <x v="15"/>
    <x v="1"/>
    <x v="0"/>
    <x v="4"/>
    <x v="9"/>
    <n v="328.09280000000001"/>
    <n v="2516.5056"/>
    <x v="7960"/>
  </r>
  <r>
    <s v="Shampoo"/>
    <x v="2"/>
    <s v="Sustaina"/>
    <x v="15"/>
    <x v="1"/>
    <x v="0"/>
    <x v="4"/>
    <x v="10"/>
    <n v="590.22879999999998"/>
    <n v="3106.7343999999998"/>
    <x v="7961"/>
  </r>
  <r>
    <s v="Shampoo"/>
    <x v="2"/>
    <s v="Sustaina"/>
    <x v="15"/>
    <x v="1"/>
    <x v="0"/>
    <x v="4"/>
    <x v="11"/>
    <n v="326.40160000000003"/>
    <n v="3433.136"/>
    <x v="7962"/>
  </r>
  <r>
    <s v="Shampoo"/>
    <x v="2"/>
    <s v="Sustaina"/>
    <x v="15"/>
    <x v="1"/>
    <x v="0"/>
    <x v="5"/>
    <x v="0"/>
    <n v="314.56319999999999"/>
    <n v="314.56319999999999"/>
    <x v="7963"/>
  </r>
  <r>
    <s v="Shampoo"/>
    <x v="2"/>
    <s v="Sustaina"/>
    <x v="15"/>
    <x v="1"/>
    <x v="0"/>
    <x v="5"/>
    <x v="1"/>
    <n v="263.8272"/>
    <n v="578.3904"/>
    <x v="7964"/>
  </r>
  <r>
    <s v="Shampoo"/>
    <x v="2"/>
    <s v="Sustaina"/>
    <x v="15"/>
    <x v="1"/>
    <x v="0"/>
    <x v="5"/>
    <x v="2"/>
    <n v="410.96160000000003"/>
    <n v="989.35200000000009"/>
    <x v="7965"/>
  </r>
  <r>
    <s v="Shampoo"/>
    <x v="2"/>
    <s v="Sustaina"/>
    <x v="15"/>
    <x v="1"/>
    <x v="1"/>
    <x v="0"/>
    <x v="0"/>
    <n v="1297.1504"/>
    <n v="1297.1504"/>
    <x v="7966"/>
  </r>
  <r>
    <s v="Shampoo"/>
    <x v="2"/>
    <s v="Sustaina"/>
    <x v="15"/>
    <x v="1"/>
    <x v="1"/>
    <x v="0"/>
    <x v="1"/>
    <n v="920.01279999999997"/>
    <n v="2217.1632"/>
    <x v="7967"/>
  </r>
  <r>
    <s v="Shampoo"/>
    <x v="2"/>
    <s v="Sustaina"/>
    <x v="15"/>
    <x v="1"/>
    <x v="1"/>
    <x v="0"/>
    <x v="2"/>
    <n v="1214.2816"/>
    <n v="3431.4448000000002"/>
    <x v="7968"/>
  </r>
  <r>
    <s v="Shampoo"/>
    <x v="2"/>
    <s v="Sustaina"/>
    <x v="15"/>
    <x v="1"/>
    <x v="1"/>
    <x v="0"/>
    <x v="3"/>
    <n v="612.21440000000007"/>
    <n v="4043.6592000000001"/>
    <x v="7969"/>
  </r>
  <r>
    <s v="Shampoo"/>
    <x v="2"/>
    <s v="Sustaina"/>
    <x v="15"/>
    <x v="1"/>
    <x v="1"/>
    <x v="0"/>
    <x v="4"/>
    <n v="1429.0640000000001"/>
    <n v="5472.7232000000004"/>
    <x v="7970"/>
  </r>
  <r>
    <s v="Shampoo"/>
    <x v="2"/>
    <s v="Sustaina"/>
    <x v="15"/>
    <x v="1"/>
    <x v="1"/>
    <x v="0"/>
    <x v="5"/>
    <n v="1205.8256000000001"/>
    <n v="6678.5488000000005"/>
    <x v="7971"/>
  </r>
  <r>
    <s v="Shampoo"/>
    <x v="2"/>
    <s v="Sustaina"/>
    <x v="15"/>
    <x v="1"/>
    <x v="1"/>
    <x v="0"/>
    <x v="6"/>
    <n v="1753.7744"/>
    <n v="8432.3232000000007"/>
    <x v="7972"/>
  </r>
  <r>
    <s v="Shampoo"/>
    <x v="2"/>
    <s v="Sustaina"/>
    <x v="15"/>
    <x v="1"/>
    <x v="1"/>
    <x v="0"/>
    <x v="7"/>
    <n v="796.55520000000001"/>
    <n v="9228.8784000000014"/>
    <x v="7973"/>
  </r>
  <r>
    <s v="Shampoo"/>
    <x v="2"/>
    <s v="Sustaina"/>
    <x v="15"/>
    <x v="1"/>
    <x v="1"/>
    <x v="0"/>
    <x v="8"/>
    <n v="1073.912"/>
    <n v="10302.790400000002"/>
    <x v="7974"/>
  </r>
  <r>
    <s v="Shampoo"/>
    <x v="2"/>
    <s v="Sustaina"/>
    <x v="15"/>
    <x v="1"/>
    <x v="1"/>
    <x v="0"/>
    <x v="9"/>
    <n v="1591.4192"/>
    <n v="11894.209600000002"/>
    <x v="7975"/>
  </r>
  <r>
    <s v="Shampoo"/>
    <x v="2"/>
    <s v="Sustaina"/>
    <x v="15"/>
    <x v="1"/>
    <x v="1"/>
    <x v="0"/>
    <x v="10"/>
    <n v="710.30399999999997"/>
    <n v="12604.513600000002"/>
    <x v="7976"/>
  </r>
  <r>
    <s v="Shampoo"/>
    <x v="2"/>
    <s v="Sustaina"/>
    <x v="15"/>
    <x v="1"/>
    <x v="1"/>
    <x v="0"/>
    <x v="11"/>
    <n v="1398.6224"/>
    <n v="14003.136000000002"/>
    <x v="7977"/>
  </r>
  <r>
    <s v="Shampoo"/>
    <x v="2"/>
    <s v="Sustaina"/>
    <x v="15"/>
    <x v="1"/>
    <x v="1"/>
    <x v="1"/>
    <x v="0"/>
    <n v="1246.4144000000001"/>
    <n v="1246.4144000000001"/>
    <x v="7978"/>
  </r>
  <r>
    <s v="Shampoo"/>
    <x v="2"/>
    <s v="Sustaina"/>
    <x v="15"/>
    <x v="1"/>
    <x v="1"/>
    <x v="1"/>
    <x v="1"/>
    <n v="1126.3392000000001"/>
    <n v="2372.7536"/>
    <x v="7979"/>
  </r>
  <r>
    <s v="Shampoo"/>
    <x v="2"/>
    <s v="Sustaina"/>
    <x v="15"/>
    <x v="1"/>
    <x v="1"/>
    <x v="1"/>
    <x v="2"/>
    <n v="1456.1232"/>
    <n v="3828.8768"/>
    <x v="7980"/>
  </r>
  <r>
    <s v="Shampoo"/>
    <x v="2"/>
    <s v="Sustaina"/>
    <x v="15"/>
    <x v="1"/>
    <x v="1"/>
    <x v="1"/>
    <x v="3"/>
    <n v="546.25760000000002"/>
    <n v="4375.1343999999999"/>
    <x v="7981"/>
  </r>
  <r>
    <s v="Shampoo"/>
    <x v="2"/>
    <s v="Sustaina"/>
    <x v="15"/>
    <x v="1"/>
    <x v="1"/>
    <x v="1"/>
    <x v="4"/>
    <n v="1980.3951999999999"/>
    <n v="6355.5295999999998"/>
    <x v="7982"/>
  </r>
  <r>
    <s v="Shampoo"/>
    <x v="2"/>
    <s v="Sustaina"/>
    <x v="15"/>
    <x v="1"/>
    <x v="1"/>
    <x v="1"/>
    <x v="5"/>
    <n v="1180.4576"/>
    <n v="7535.9871999999996"/>
    <x v="7983"/>
  </r>
  <r>
    <s v="Shampoo"/>
    <x v="2"/>
    <s v="Sustaina"/>
    <x v="15"/>
    <x v="1"/>
    <x v="1"/>
    <x v="1"/>
    <x v="6"/>
    <n v="1265.0176000000001"/>
    <n v="8801.0047999999988"/>
    <x v="7984"/>
  </r>
  <r>
    <s v="Shampoo"/>
    <x v="2"/>
    <s v="Sustaina"/>
    <x v="15"/>
    <x v="1"/>
    <x v="1"/>
    <x v="1"/>
    <x v="7"/>
    <n v="1422.2991999999999"/>
    <n v="10223.303999999998"/>
    <x v="7985"/>
  </r>
  <r>
    <s v="Shampoo"/>
    <x v="2"/>
    <s v="Sustaina"/>
    <x v="15"/>
    <x v="1"/>
    <x v="1"/>
    <x v="1"/>
    <x v="8"/>
    <n v="1396.9312"/>
    <n v="11620.235199999999"/>
    <x v="7986"/>
  </r>
  <r>
    <s v="Shampoo"/>
    <x v="2"/>
    <s v="Sustaina"/>
    <x v="15"/>
    <x v="1"/>
    <x v="1"/>
    <x v="1"/>
    <x v="9"/>
    <n v="1747.0096000000001"/>
    <n v="13367.244799999999"/>
    <x v="7987"/>
  </r>
  <r>
    <s v="Shampoo"/>
    <x v="2"/>
    <s v="Sustaina"/>
    <x v="15"/>
    <x v="1"/>
    <x v="1"/>
    <x v="1"/>
    <x v="10"/>
    <n v="1610.0224000000001"/>
    <n v="14977.267199999998"/>
    <x v="7988"/>
  </r>
  <r>
    <s v="Shampoo"/>
    <x v="2"/>
    <s v="Sustaina"/>
    <x v="15"/>
    <x v="1"/>
    <x v="1"/>
    <x v="1"/>
    <x v="11"/>
    <n v="1877.232"/>
    <n v="16854.499199999998"/>
    <x v="7989"/>
  </r>
  <r>
    <s v="Shampoo"/>
    <x v="2"/>
    <s v="Sustaina"/>
    <x v="15"/>
    <x v="1"/>
    <x v="1"/>
    <x v="2"/>
    <x v="0"/>
    <n v="1963.4832000000001"/>
    <n v="1963.4832000000001"/>
    <x v="7990"/>
  </r>
  <r>
    <s v="Shampoo"/>
    <x v="2"/>
    <s v="Sustaina"/>
    <x v="15"/>
    <x v="1"/>
    <x v="1"/>
    <x v="2"/>
    <x v="1"/>
    <n v="1625.2432000000001"/>
    <n v="3588.7264000000005"/>
    <x v="7991"/>
  </r>
  <r>
    <s v="Shampoo"/>
    <x v="2"/>
    <s v="Sustaina"/>
    <x v="15"/>
    <x v="1"/>
    <x v="1"/>
    <x v="2"/>
    <x v="2"/>
    <n v="2014.2192"/>
    <n v="5602.9456000000009"/>
    <x v="7992"/>
  </r>
  <r>
    <s v="Shampoo"/>
    <x v="2"/>
    <s v="Sustaina"/>
    <x v="15"/>
    <x v="1"/>
    <x v="1"/>
    <x v="2"/>
    <x v="3"/>
    <n v="1745.3184000000001"/>
    <n v="7348.264000000001"/>
    <x v="7993"/>
  </r>
  <r>
    <s v="Shampoo"/>
    <x v="2"/>
    <s v="Sustaina"/>
    <x v="15"/>
    <x v="1"/>
    <x v="1"/>
    <x v="2"/>
    <x v="4"/>
    <n v="1185.5312000000001"/>
    <n v="8533.7952000000005"/>
    <x v="7994"/>
  </r>
  <r>
    <s v="Shampoo"/>
    <x v="2"/>
    <s v="Sustaina"/>
    <x v="15"/>
    <x v="1"/>
    <x v="1"/>
    <x v="2"/>
    <x v="5"/>
    <n v="1758.848"/>
    <n v="10292.6432"/>
    <x v="7995"/>
  </r>
  <r>
    <s v="Shampoo"/>
    <x v="2"/>
    <s v="Sustaina"/>
    <x v="15"/>
    <x v="1"/>
    <x v="1"/>
    <x v="2"/>
    <x v="6"/>
    <n v="1623.5520000000001"/>
    <n v="11916.1952"/>
    <x v="7996"/>
  </r>
  <r>
    <s v="Shampoo"/>
    <x v="2"/>
    <s v="Sustaina"/>
    <x v="15"/>
    <x v="1"/>
    <x v="1"/>
    <x v="2"/>
    <x v="7"/>
    <n v="1432.4464"/>
    <n v="13348.641600000001"/>
    <x v="7997"/>
  </r>
  <r>
    <s v="Shampoo"/>
    <x v="2"/>
    <s v="Sustaina"/>
    <x v="15"/>
    <x v="1"/>
    <x v="1"/>
    <x v="2"/>
    <x v="8"/>
    <n v="1249.7968000000001"/>
    <n v="14598.438400000001"/>
    <x v="7998"/>
  </r>
  <r>
    <s v="Shampoo"/>
    <x v="2"/>
    <s v="Sustaina"/>
    <x v="15"/>
    <x v="1"/>
    <x v="1"/>
    <x v="2"/>
    <x v="9"/>
    <n v="1931.3504"/>
    <n v="16529.788800000002"/>
    <x v="7999"/>
  </r>
  <r>
    <s v="Shampoo"/>
    <x v="2"/>
    <s v="Sustaina"/>
    <x v="15"/>
    <x v="1"/>
    <x v="1"/>
    <x v="2"/>
    <x v="10"/>
    <n v="1253.1792"/>
    <n v="17782.968000000001"/>
    <x v="8000"/>
  </r>
  <r>
    <s v="Shampoo"/>
    <x v="2"/>
    <s v="Sustaina"/>
    <x v="15"/>
    <x v="1"/>
    <x v="1"/>
    <x v="2"/>
    <x v="11"/>
    <n v="1894.144"/>
    <n v="19677.112000000001"/>
    <x v="8001"/>
  </r>
  <r>
    <s v="Shampoo"/>
    <x v="2"/>
    <s v="Sustaina"/>
    <x v="15"/>
    <x v="1"/>
    <x v="1"/>
    <x v="3"/>
    <x v="0"/>
    <n v="1829.8784000000001"/>
    <n v="1829.8784000000001"/>
    <x v="8002"/>
  </r>
  <r>
    <s v="Shampoo"/>
    <x v="2"/>
    <s v="Sustaina"/>
    <x v="15"/>
    <x v="1"/>
    <x v="1"/>
    <x v="3"/>
    <x v="1"/>
    <n v="1894.144"/>
    <n v="3724.0223999999998"/>
    <x v="8003"/>
  </r>
  <r>
    <s v="Shampoo"/>
    <x v="2"/>
    <s v="Sustaina"/>
    <x v="15"/>
    <x v="1"/>
    <x v="1"/>
    <x v="3"/>
    <x v="2"/>
    <n v="1398.6224"/>
    <n v="5122.6448"/>
    <x v="8004"/>
  </r>
  <r>
    <s v="Shampoo"/>
    <x v="2"/>
    <s v="Sustaina"/>
    <x v="15"/>
    <x v="1"/>
    <x v="1"/>
    <x v="3"/>
    <x v="3"/>
    <n v="1843.4080000000001"/>
    <n v="6966.0528000000004"/>
    <x v="8005"/>
  </r>
  <r>
    <s v="Shampoo"/>
    <x v="2"/>
    <s v="Sustaina"/>
    <x v="15"/>
    <x v="1"/>
    <x v="1"/>
    <x v="3"/>
    <x v="4"/>
    <n v="1681.0527999999999"/>
    <n v="8647.1056000000008"/>
    <x v="8006"/>
  </r>
  <r>
    <s v="Shampoo"/>
    <x v="2"/>
    <s v="Sustaina"/>
    <x v="15"/>
    <x v="1"/>
    <x v="1"/>
    <x v="3"/>
    <x v="5"/>
    <n v="2048.0432000000001"/>
    <n v="10695.148800000001"/>
    <x v="8007"/>
  </r>
  <r>
    <s v="Shampoo"/>
    <x v="2"/>
    <s v="Sustaina"/>
    <x v="15"/>
    <x v="1"/>
    <x v="1"/>
    <x v="3"/>
    <x v="6"/>
    <n v="2119.0736000000002"/>
    <n v="12814.222400000001"/>
    <x v="8008"/>
  </r>
  <r>
    <s v="Shampoo"/>
    <x v="2"/>
    <s v="Sustaina"/>
    <x v="15"/>
    <x v="1"/>
    <x v="1"/>
    <x v="3"/>
    <x v="7"/>
    <n v="1625.2432000000001"/>
    <n v="14439.465600000001"/>
    <x v="8009"/>
  </r>
  <r>
    <s v="Shampoo"/>
    <x v="2"/>
    <s v="Sustaina"/>
    <x v="15"/>
    <x v="1"/>
    <x v="1"/>
    <x v="3"/>
    <x v="8"/>
    <n v="1770.6864"/>
    <n v="16210.152000000002"/>
    <x v="8010"/>
  </r>
  <r>
    <s v="Shampoo"/>
    <x v="2"/>
    <s v="Sustaina"/>
    <x v="15"/>
    <x v="1"/>
    <x v="1"/>
    <x v="3"/>
    <x v="9"/>
    <n v="2665.3312000000001"/>
    <n v="18875.483200000002"/>
    <x v="8011"/>
  </r>
  <r>
    <s v="Shampoo"/>
    <x v="2"/>
    <s v="Sustaina"/>
    <x v="15"/>
    <x v="1"/>
    <x v="1"/>
    <x v="3"/>
    <x v="10"/>
    <n v="1691.2"/>
    <n v="20566.683200000003"/>
    <x v="8012"/>
  </r>
  <r>
    <s v="Shampoo"/>
    <x v="2"/>
    <s v="Sustaina"/>
    <x v="15"/>
    <x v="1"/>
    <x v="1"/>
    <x v="3"/>
    <x v="11"/>
    <n v="2523.2703999999999"/>
    <n v="23089.953600000004"/>
    <x v="8013"/>
  </r>
  <r>
    <s v="Shampoo"/>
    <x v="2"/>
    <s v="Sustaina"/>
    <x v="15"/>
    <x v="1"/>
    <x v="1"/>
    <x v="4"/>
    <x v="0"/>
    <n v="1958.4096"/>
    <n v="1958.4096"/>
    <x v="8014"/>
  </r>
  <r>
    <s v="Shampoo"/>
    <x v="2"/>
    <s v="Sustaina"/>
    <x v="15"/>
    <x v="1"/>
    <x v="1"/>
    <x v="4"/>
    <x v="1"/>
    <n v="1550.8304000000001"/>
    <n v="3509.24"/>
    <x v="8015"/>
  </r>
  <r>
    <s v="Shampoo"/>
    <x v="2"/>
    <s v="Sustaina"/>
    <x v="15"/>
    <x v="1"/>
    <x v="1"/>
    <x v="4"/>
    <x v="2"/>
    <n v="2393.0480000000002"/>
    <n v="5902.2880000000005"/>
    <x v="8016"/>
  </r>
  <r>
    <s v="Shampoo"/>
    <x v="2"/>
    <s v="Sustaina"/>
    <x v="15"/>
    <x v="1"/>
    <x v="1"/>
    <x v="4"/>
    <x v="3"/>
    <n v="2190.1040000000003"/>
    <n v="8092.3920000000007"/>
    <x v="8017"/>
  </r>
  <r>
    <s v="Shampoo"/>
    <x v="2"/>
    <s v="Sustaina"/>
    <x v="15"/>
    <x v="1"/>
    <x v="1"/>
    <x v="4"/>
    <x v="4"/>
    <n v="2081.8672000000001"/>
    <n v="10174.2592"/>
    <x v="8018"/>
  </r>
  <r>
    <s v="Shampoo"/>
    <x v="2"/>
    <s v="Sustaina"/>
    <x v="15"/>
    <x v="1"/>
    <x v="1"/>
    <x v="4"/>
    <x v="5"/>
    <n v="1953.336"/>
    <n v="12127.5952"/>
    <x v="8019"/>
  </r>
  <r>
    <s v="Shampoo"/>
    <x v="2"/>
    <s v="Sustaina"/>
    <x v="15"/>
    <x v="1"/>
    <x v="1"/>
    <x v="4"/>
    <x v="6"/>
    <n v="1735.1712"/>
    <n v="13862.7664"/>
    <x v="8020"/>
  </r>
  <r>
    <s v="Shampoo"/>
    <x v="2"/>
    <s v="Sustaina"/>
    <x v="15"/>
    <x v="1"/>
    <x v="1"/>
    <x v="4"/>
    <x v="7"/>
    <n v="2820.9216000000001"/>
    <n v="16683.688000000002"/>
    <x v="8021"/>
  </r>
  <r>
    <s v="Shampoo"/>
    <x v="2"/>
    <s v="Sustaina"/>
    <x v="15"/>
    <x v="1"/>
    <x v="1"/>
    <x v="4"/>
    <x v="8"/>
    <n v="2426.8719999999998"/>
    <n v="19110.560000000001"/>
    <x v="8022"/>
  </r>
  <r>
    <s v="Shampoo"/>
    <x v="2"/>
    <s v="Sustaina"/>
    <x v="15"/>
    <x v="1"/>
    <x v="1"/>
    <x v="4"/>
    <x v="9"/>
    <n v="2954.5264000000002"/>
    <n v="22065.0864"/>
    <x v="8023"/>
  </r>
  <r>
    <s v="Shampoo"/>
    <x v="2"/>
    <s v="Sustaina"/>
    <x v="15"/>
    <x v="1"/>
    <x v="1"/>
    <x v="4"/>
    <x v="10"/>
    <n v="5298.5295999999998"/>
    <n v="27363.616000000002"/>
    <x v="8024"/>
  </r>
  <r>
    <s v="Shampoo"/>
    <x v="2"/>
    <s v="Sustaina"/>
    <x v="15"/>
    <x v="1"/>
    <x v="1"/>
    <x v="4"/>
    <x v="11"/>
    <n v="2939.3056000000001"/>
    <n v="30302.921600000001"/>
    <x v="8025"/>
  </r>
  <r>
    <s v="Shampoo"/>
    <x v="2"/>
    <s v="Sustaina"/>
    <x v="15"/>
    <x v="1"/>
    <x v="1"/>
    <x v="5"/>
    <x v="0"/>
    <n v="2832.76"/>
    <n v="2832.76"/>
    <x v="8026"/>
  </r>
  <r>
    <s v="Shampoo"/>
    <x v="2"/>
    <s v="Sustaina"/>
    <x v="15"/>
    <x v="1"/>
    <x v="1"/>
    <x v="5"/>
    <x v="1"/>
    <n v="2372.7536"/>
    <n v="5205.5136000000002"/>
    <x v="8027"/>
  </r>
  <r>
    <s v="Shampoo"/>
    <x v="2"/>
    <s v="Sustaina"/>
    <x v="15"/>
    <x v="1"/>
    <x v="1"/>
    <x v="5"/>
    <x v="2"/>
    <n v="3691.8896"/>
    <n v="8897.4032000000007"/>
    <x v="8028"/>
  </r>
  <r>
    <s v="Shampoo"/>
    <x v="2"/>
    <s v="Sustaina"/>
    <x v="15"/>
    <x v="2"/>
    <x v="0"/>
    <x v="0"/>
    <x v="0"/>
    <n v="111.61920000000001"/>
    <n v="111.61920000000001"/>
    <x v="8029"/>
  </r>
  <r>
    <s v="Shampoo"/>
    <x v="2"/>
    <s v="Sustaina"/>
    <x v="15"/>
    <x v="2"/>
    <x v="0"/>
    <x v="0"/>
    <x v="1"/>
    <n v="121.7664"/>
    <n v="233.38560000000001"/>
    <x v="8030"/>
  </r>
  <r>
    <s v="Shampoo"/>
    <x v="2"/>
    <s v="Sustaina"/>
    <x v="15"/>
    <x v="2"/>
    <x v="0"/>
    <x v="0"/>
    <x v="2"/>
    <n v="93.016000000000005"/>
    <n v="326.40160000000003"/>
    <x v="8031"/>
  </r>
  <r>
    <s v="Shampoo"/>
    <x v="2"/>
    <s v="Sustaina"/>
    <x v="15"/>
    <x v="2"/>
    <x v="0"/>
    <x v="0"/>
    <x v="3"/>
    <n v="94.7072"/>
    <n v="421.10880000000003"/>
    <x v="8032"/>
  </r>
  <r>
    <s v="Shampoo"/>
    <x v="2"/>
    <s v="Sustaina"/>
    <x v="15"/>
    <x v="2"/>
    <x v="0"/>
    <x v="0"/>
    <x v="4"/>
    <n v="164.04640000000001"/>
    <n v="585.15520000000004"/>
    <x v="8033"/>
  </r>
  <r>
    <s v="Shampoo"/>
    <x v="2"/>
    <s v="Sustaina"/>
    <x v="15"/>
    <x v="2"/>
    <x v="0"/>
    <x v="0"/>
    <x v="5"/>
    <n v="62.574400000000004"/>
    <n v="647.7296"/>
    <x v="8034"/>
  </r>
  <r>
    <s v="Shampoo"/>
    <x v="2"/>
    <s v="Sustaina"/>
    <x v="15"/>
    <x v="2"/>
    <x v="0"/>
    <x v="0"/>
    <x v="6"/>
    <n v="84.56"/>
    <n v="732.28960000000006"/>
    <x v="8035"/>
  </r>
  <r>
    <s v="Shampoo"/>
    <x v="2"/>
    <s v="Sustaina"/>
    <x v="15"/>
    <x v="2"/>
    <x v="0"/>
    <x v="0"/>
    <x v="7"/>
    <n v="177.57599999999999"/>
    <n v="909.86560000000009"/>
    <x v="8036"/>
  </r>
  <r>
    <s v="Shampoo"/>
    <x v="2"/>
    <s v="Sustaina"/>
    <x v="15"/>
    <x v="2"/>
    <x v="0"/>
    <x v="0"/>
    <x v="8"/>
    <n v="120.07520000000001"/>
    <n v="1029.9408000000001"/>
    <x v="8037"/>
  </r>
  <r>
    <s v="Shampoo"/>
    <x v="2"/>
    <s v="Sustaina"/>
    <x v="15"/>
    <x v="2"/>
    <x v="0"/>
    <x v="0"/>
    <x v="9"/>
    <n v="32.132800000000003"/>
    <n v="1062.0736000000002"/>
    <x v="8038"/>
  </r>
  <r>
    <s v="Shampoo"/>
    <x v="2"/>
    <s v="Sustaina"/>
    <x v="15"/>
    <x v="2"/>
    <x v="0"/>
    <x v="0"/>
    <x v="10"/>
    <n v="108.2368"/>
    <n v="1170.3104000000001"/>
    <x v="8039"/>
  </r>
  <r>
    <s v="Shampoo"/>
    <x v="2"/>
    <s v="Sustaina"/>
    <x v="15"/>
    <x v="2"/>
    <x v="0"/>
    <x v="0"/>
    <x v="11"/>
    <n v="118.384"/>
    <n v="1288.6944000000001"/>
    <x v="8040"/>
  </r>
  <r>
    <s v="Shampoo"/>
    <x v="2"/>
    <s v="Sustaina"/>
    <x v="15"/>
    <x v="2"/>
    <x v="0"/>
    <x v="1"/>
    <x v="0"/>
    <n v="33.823999999999998"/>
    <n v="33.823999999999998"/>
    <x v="8041"/>
  </r>
  <r>
    <s v="Shampoo"/>
    <x v="2"/>
    <s v="Sustaina"/>
    <x v="15"/>
    <x v="2"/>
    <x v="0"/>
    <x v="1"/>
    <x v="1"/>
    <n v="91.324799999999996"/>
    <n v="125.14879999999999"/>
    <x v="8042"/>
  </r>
  <r>
    <s v="Shampoo"/>
    <x v="2"/>
    <s v="Sustaina"/>
    <x v="15"/>
    <x v="2"/>
    <x v="0"/>
    <x v="1"/>
    <x v="2"/>
    <n v="77.795200000000008"/>
    <n v="202.94400000000002"/>
    <x v="8043"/>
  </r>
  <r>
    <s v="Shampoo"/>
    <x v="2"/>
    <s v="Sustaina"/>
    <x v="15"/>
    <x v="2"/>
    <x v="0"/>
    <x v="1"/>
    <x v="3"/>
    <n v="91.324799999999996"/>
    <n v="294.2688"/>
    <x v="8044"/>
  </r>
  <r>
    <s v="Shampoo"/>
    <x v="2"/>
    <s v="Sustaina"/>
    <x v="15"/>
    <x v="2"/>
    <x v="0"/>
    <x v="1"/>
    <x v="4"/>
    <n v="142.0608"/>
    <n v="436.32960000000003"/>
    <x v="8045"/>
  </r>
  <r>
    <s v="Shampoo"/>
    <x v="2"/>
    <s v="Sustaina"/>
    <x v="15"/>
    <x v="2"/>
    <x v="0"/>
    <x v="1"/>
    <x v="5"/>
    <n v="65.956800000000001"/>
    <n v="502.28640000000001"/>
    <x v="8046"/>
  </r>
  <r>
    <s v="Shampoo"/>
    <x v="2"/>
    <s v="Sustaina"/>
    <x v="15"/>
    <x v="2"/>
    <x v="0"/>
    <x v="1"/>
    <x v="6"/>
    <n v="104.8544"/>
    <n v="607.14080000000001"/>
    <x v="8047"/>
  </r>
  <r>
    <s v="Shampoo"/>
    <x v="2"/>
    <s v="Sustaina"/>
    <x v="15"/>
    <x v="2"/>
    <x v="0"/>
    <x v="1"/>
    <x v="7"/>
    <n v="116.69280000000001"/>
    <n v="723.83360000000005"/>
    <x v="8048"/>
  </r>
  <r>
    <s v="Shampoo"/>
    <x v="2"/>
    <s v="Sustaina"/>
    <x v="15"/>
    <x v="2"/>
    <x v="0"/>
    <x v="1"/>
    <x v="8"/>
    <n v="47.3536"/>
    <n v="771.18720000000008"/>
    <x v="8037"/>
  </r>
  <r>
    <s v="Shampoo"/>
    <x v="2"/>
    <s v="Sustaina"/>
    <x v="15"/>
    <x v="2"/>
    <x v="0"/>
    <x v="1"/>
    <x v="9"/>
    <n v="108.2368"/>
    <n v="879.42400000000009"/>
    <x v="8049"/>
  </r>
  <r>
    <s v="Shampoo"/>
    <x v="2"/>
    <s v="Sustaina"/>
    <x v="15"/>
    <x v="2"/>
    <x v="0"/>
    <x v="1"/>
    <x v="10"/>
    <n v="50.736000000000004"/>
    <n v="930.16000000000008"/>
    <x v="8050"/>
  </r>
  <r>
    <s v="Shampoo"/>
    <x v="2"/>
    <s v="Sustaina"/>
    <x v="15"/>
    <x v="2"/>
    <x v="0"/>
    <x v="1"/>
    <x v="11"/>
    <n v="43.971200000000003"/>
    <n v="974.13120000000004"/>
    <x v="8051"/>
  </r>
  <r>
    <s v="Shampoo"/>
    <x v="2"/>
    <s v="Sustaina"/>
    <x v="15"/>
    <x v="2"/>
    <x v="0"/>
    <x v="2"/>
    <x v="0"/>
    <n v="125.14880000000001"/>
    <n v="125.14880000000001"/>
    <x v="8052"/>
  </r>
  <r>
    <s v="Shampoo"/>
    <x v="2"/>
    <s v="Sustaina"/>
    <x v="15"/>
    <x v="2"/>
    <x v="0"/>
    <x v="2"/>
    <x v="1"/>
    <n v="45.662399999999998"/>
    <n v="170.81120000000001"/>
    <x v="8053"/>
  </r>
  <r>
    <s v="Shampoo"/>
    <x v="2"/>
    <s v="Sustaina"/>
    <x v="15"/>
    <x v="2"/>
    <x v="0"/>
    <x v="2"/>
    <x v="2"/>
    <n v="65.956800000000001"/>
    <n v="236.76800000000003"/>
    <x v="8054"/>
  </r>
  <r>
    <s v="Shampoo"/>
    <x v="2"/>
    <s v="Sustaina"/>
    <x v="15"/>
    <x v="2"/>
    <x v="0"/>
    <x v="2"/>
    <x v="3"/>
    <n v="5.0735999999999999"/>
    <n v="241.84160000000003"/>
    <x v="8055"/>
  </r>
  <r>
    <s v="Shampoo"/>
    <x v="2"/>
    <s v="Sustaina"/>
    <x v="15"/>
    <x v="2"/>
    <x v="0"/>
    <x v="2"/>
    <x v="4"/>
    <n v="57.500799999999998"/>
    <n v="299.3424"/>
    <x v="8056"/>
  </r>
  <r>
    <s v="Shampoo"/>
    <x v="2"/>
    <s v="Sustaina"/>
    <x v="15"/>
    <x v="2"/>
    <x v="0"/>
    <x v="2"/>
    <x v="5"/>
    <n v="55.809600000000003"/>
    <n v="355.15199999999999"/>
    <x v="8057"/>
  </r>
  <r>
    <s v="Shampoo"/>
    <x v="2"/>
    <s v="Sustaina"/>
    <x v="15"/>
    <x v="2"/>
    <x v="0"/>
    <x v="2"/>
    <x v="6"/>
    <n v="59.192"/>
    <n v="414.34399999999999"/>
    <x v="8058"/>
  </r>
  <r>
    <s v="Shampoo"/>
    <x v="2"/>
    <s v="Sustaina"/>
    <x v="15"/>
    <x v="2"/>
    <x v="0"/>
    <x v="2"/>
    <x v="7"/>
    <n v="30.441600000000001"/>
    <n v="444.78559999999999"/>
    <x v="8059"/>
  </r>
  <r>
    <s v="Shampoo"/>
    <x v="2"/>
    <s v="Sustaina"/>
    <x v="15"/>
    <x v="2"/>
    <x v="0"/>
    <x v="2"/>
    <x v="8"/>
    <n v="67.647999999999996"/>
    <n v="512.43359999999996"/>
    <x v="8060"/>
  </r>
  <r>
    <s v="Shampoo"/>
    <x v="2"/>
    <s v="Sustaina"/>
    <x v="15"/>
    <x v="2"/>
    <x v="0"/>
    <x v="2"/>
    <x v="9"/>
    <n v="40.588799999999999"/>
    <n v="553.02239999999995"/>
    <x v="8061"/>
  </r>
  <r>
    <s v="Shampoo"/>
    <x v="2"/>
    <s v="Sustaina"/>
    <x v="15"/>
    <x v="2"/>
    <x v="0"/>
    <x v="2"/>
    <x v="10"/>
    <n v="59.192"/>
    <n v="612.21439999999996"/>
    <x v="8062"/>
  </r>
  <r>
    <s v="Shampoo"/>
    <x v="2"/>
    <s v="Sustaina"/>
    <x v="15"/>
    <x v="2"/>
    <x v="0"/>
    <x v="2"/>
    <x v="11"/>
    <n v="72.721599999999995"/>
    <n v="684.93599999999992"/>
    <x v="8063"/>
  </r>
  <r>
    <s v="Shampoo"/>
    <x v="2"/>
    <s v="Sustaina"/>
    <x v="15"/>
    <x v="2"/>
    <x v="0"/>
    <x v="3"/>
    <x v="0"/>
    <n v="25.368000000000002"/>
    <n v="25.368000000000002"/>
    <x v="8033"/>
  </r>
  <r>
    <s v="Shampoo"/>
    <x v="2"/>
    <s v="Sustaina"/>
    <x v="15"/>
    <x v="2"/>
    <x v="0"/>
    <x v="3"/>
    <x v="1"/>
    <n v="45.662399999999998"/>
    <n v="71.0304"/>
    <x v="8064"/>
  </r>
  <r>
    <s v="Shampoo"/>
    <x v="2"/>
    <s v="Sustaina"/>
    <x v="15"/>
    <x v="2"/>
    <x v="0"/>
    <x v="3"/>
    <x v="2"/>
    <n v="40.588799999999999"/>
    <n v="111.61920000000001"/>
    <x v="8065"/>
  </r>
  <r>
    <s v="Shampoo"/>
    <x v="2"/>
    <s v="Sustaina"/>
    <x v="15"/>
    <x v="2"/>
    <x v="0"/>
    <x v="3"/>
    <x v="3"/>
    <n v="65.956800000000001"/>
    <n v="177.57600000000002"/>
    <x v="8066"/>
  </r>
  <r>
    <s v="Shampoo"/>
    <x v="2"/>
    <s v="Sustaina"/>
    <x v="15"/>
    <x v="2"/>
    <x v="0"/>
    <x v="3"/>
    <x v="4"/>
    <n v="60.883200000000002"/>
    <n v="238.45920000000001"/>
    <x v="8067"/>
  </r>
  <r>
    <s v="Shampoo"/>
    <x v="2"/>
    <s v="Sustaina"/>
    <x v="15"/>
    <x v="2"/>
    <x v="0"/>
    <x v="3"/>
    <x v="5"/>
    <n v="77.795200000000008"/>
    <n v="316.25440000000003"/>
    <x v="8068"/>
  </r>
  <r>
    <s v="Shampoo"/>
    <x v="2"/>
    <s v="Sustaina"/>
    <x v="15"/>
    <x v="2"/>
    <x v="0"/>
    <x v="3"/>
    <x v="6"/>
    <n v="33.823999999999998"/>
    <n v="350.07840000000004"/>
    <x v="8066"/>
  </r>
  <r>
    <s v="Shampoo"/>
    <x v="2"/>
    <s v="Sustaina"/>
    <x v="15"/>
    <x v="2"/>
    <x v="0"/>
    <x v="3"/>
    <x v="7"/>
    <n v="59.192"/>
    <n v="409.27040000000005"/>
    <x v="8069"/>
  </r>
  <r>
    <s v="Shampoo"/>
    <x v="2"/>
    <s v="Sustaina"/>
    <x v="15"/>
    <x v="2"/>
    <x v="0"/>
    <x v="3"/>
    <x v="8"/>
    <n v="77.795200000000008"/>
    <n v="487.06560000000007"/>
    <x v="8070"/>
  </r>
  <r>
    <s v="Shampoo"/>
    <x v="2"/>
    <s v="Sustaina"/>
    <x v="15"/>
    <x v="2"/>
    <x v="0"/>
    <x v="3"/>
    <x v="9"/>
    <n v="89.633600000000001"/>
    <n v="576.69920000000002"/>
    <x v="8071"/>
  </r>
  <r>
    <s v="Shampoo"/>
    <x v="2"/>
    <s v="Sustaina"/>
    <x v="15"/>
    <x v="2"/>
    <x v="0"/>
    <x v="3"/>
    <x v="10"/>
    <n v="81.177599999999998"/>
    <n v="657.8768"/>
    <x v="8072"/>
  </r>
  <r>
    <s v="Shampoo"/>
    <x v="2"/>
    <s v="Sustaina"/>
    <x v="15"/>
    <x v="2"/>
    <x v="0"/>
    <x v="3"/>
    <x v="11"/>
    <n v="49.044800000000002"/>
    <n v="706.92160000000001"/>
    <x v="8073"/>
  </r>
  <r>
    <s v="Shampoo"/>
    <x v="2"/>
    <s v="Sustaina"/>
    <x v="15"/>
    <x v="2"/>
    <x v="0"/>
    <x v="4"/>
    <x v="0"/>
    <n v="93.016000000000005"/>
    <n v="93.016000000000005"/>
    <x v="8074"/>
  </r>
  <r>
    <s v="Shampoo"/>
    <x v="2"/>
    <s v="Sustaina"/>
    <x v="15"/>
    <x v="2"/>
    <x v="0"/>
    <x v="4"/>
    <x v="1"/>
    <n v="32.132800000000003"/>
    <n v="125.14880000000001"/>
    <x v="8075"/>
  </r>
  <r>
    <s v="Shampoo"/>
    <x v="2"/>
    <s v="Sustaina"/>
    <x v="15"/>
    <x v="2"/>
    <x v="0"/>
    <x v="4"/>
    <x v="2"/>
    <n v="49.044800000000002"/>
    <n v="174.1936"/>
    <x v="8076"/>
  </r>
  <r>
    <s v="Shampoo"/>
    <x v="2"/>
    <s v="Sustaina"/>
    <x v="15"/>
    <x v="2"/>
    <x v="0"/>
    <x v="4"/>
    <x v="3"/>
    <n v="54.118400000000001"/>
    <n v="228.31200000000001"/>
    <x v="8077"/>
  </r>
  <r>
    <s v="Shampoo"/>
    <x v="2"/>
    <s v="Sustaina"/>
    <x v="15"/>
    <x v="2"/>
    <x v="0"/>
    <x v="4"/>
    <x v="4"/>
    <n v="84.56"/>
    <n v="312.87200000000001"/>
    <x v="8058"/>
  </r>
  <r>
    <s v="Shampoo"/>
    <x v="2"/>
    <s v="Sustaina"/>
    <x v="15"/>
    <x v="2"/>
    <x v="0"/>
    <x v="4"/>
    <x v="5"/>
    <n v="64.265600000000006"/>
    <n v="377.13760000000002"/>
    <x v="8078"/>
  </r>
  <r>
    <s v="Shampoo"/>
    <x v="2"/>
    <s v="Sustaina"/>
    <x v="15"/>
    <x v="2"/>
    <x v="0"/>
    <x v="4"/>
    <x v="6"/>
    <n v="47.3536"/>
    <n v="424.49120000000005"/>
    <x v="8079"/>
  </r>
  <r>
    <s v="Shampoo"/>
    <x v="2"/>
    <s v="Sustaina"/>
    <x v="15"/>
    <x v="2"/>
    <x v="0"/>
    <x v="4"/>
    <x v="7"/>
    <n v="64.265600000000006"/>
    <n v="488.75680000000006"/>
    <x v="8080"/>
  </r>
  <r>
    <s v="Shampoo"/>
    <x v="2"/>
    <s v="Sustaina"/>
    <x v="15"/>
    <x v="2"/>
    <x v="0"/>
    <x v="4"/>
    <x v="8"/>
    <n v="79.486400000000003"/>
    <n v="568.24320000000012"/>
    <x v="8081"/>
  </r>
  <r>
    <s v="Shampoo"/>
    <x v="2"/>
    <s v="Sustaina"/>
    <x v="15"/>
    <x v="2"/>
    <x v="0"/>
    <x v="4"/>
    <x v="9"/>
    <n v="59.192"/>
    <n v="627.43520000000012"/>
    <x v="8082"/>
  </r>
  <r>
    <s v="Shampoo"/>
    <x v="2"/>
    <s v="Sustaina"/>
    <x v="15"/>
    <x v="2"/>
    <x v="0"/>
    <x v="4"/>
    <x v="10"/>
    <n v="45.662399999999998"/>
    <n v="673.09760000000017"/>
    <x v="8083"/>
  </r>
  <r>
    <s v="Shampoo"/>
    <x v="2"/>
    <s v="Sustaina"/>
    <x v="15"/>
    <x v="2"/>
    <x v="0"/>
    <x v="4"/>
    <x v="11"/>
    <n v="47.3536"/>
    <n v="720.4512000000002"/>
    <x v="8084"/>
  </r>
  <r>
    <s v="Shampoo"/>
    <x v="2"/>
    <s v="Sustaina"/>
    <x v="15"/>
    <x v="2"/>
    <x v="0"/>
    <x v="5"/>
    <x v="0"/>
    <n v="64.265600000000006"/>
    <n v="64.265600000000006"/>
    <x v="8085"/>
  </r>
  <r>
    <s v="Shampoo"/>
    <x v="2"/>
    <s v="Sustaina"/>
    <x v="15"/>
    <x v="2"/>
    <x v="0"/>
    <x v="5"/>
    <x v="1"/>
    <n v="65.956800000000001"/>
    <n v="130.22239999999999"/>
    <x v="8086"/>
  </r>
  <r>
    <s v="Shampoo"/>
    <x v="2"/>
    <s v="Sustaina"/>
    <x v="15"/>
    <x v="2"/>
    <x v="0"/>
    <x v="5"/>
    <x v="2"/>
    <n v="45.662399999999998"/>
    <n v="175.88479999999998"/>
    <x v="8087"/>
  </r>
  <r>
    <s v="Shampoo"/>
    <x v="2"/>
    <s v="Sustaina"/>
    <x v="15"/>
    <x v="2"/>
    <x v="1"/>
    <x v="0"/>
    <x v="0"/>
    <n v="921.70400000000006"/>
    <n v="921.70400000000006"/>
    <x v="8088"/>
  </r>
  <r>
    <s v="Shampoo"/>
    <x v="2"/>
    <s v="Sustaina"/>
    <x v="15"/>
    <x v="2"/>
    <x v="1"/>
    <x v="0"/>
    <x v="1"/>
    <n v="1004.5728"/>
    <n v="1926.2768000000001"/>
    <x v="8089"/>
  </r>
  <r>
    <s v="Shampoo"/>
    <x v="2"/>
    <s v="Sustaina"/>
    <x v="15"/>
    <x v="2"/>
    <x v="1"/>
    <x v="0"/>
    <x v="2"/>
    <n v="764.42240000000004"/>
    <n v="2690.6992"/>
    <x v="8090"/>
  </r>
  <r>
    <s v="Shampoo"/>
    <x v="2"/>
    <s v="Sustaina"/>
    <x v="15"/>
    <x v="2"/>
    <x v="1"/>
    <x v="0"/>
    <x v="3"/>
    <n v="776.26080000000002"/>
    <n v="3466.96"/>
    <x v="8091"/>
  </r>
  <r>
    <s v="Shampoo"/>
    <x v="2"/>
    <s v="Sustaina"/>
    <x v="15"/>
    <x v="2"/>
    <x v="1"/>
    <x v="0"/>
    <x v="4"/>
    <n v="1347.8864000000001"/>
    <n v="4814.8464000000004"/>
    <x v="8092"/>
  </r>
  <r>
    <s v="Shampoo"/>
    <x v="2"/>
    <s v="Sustaina"/>
    <x v="15"/>
    <x v="2"/>
    <x v="1"/>
    <x v="0"/>
    <x v="5"/>
    <n v="515.81600000000003"/>
    <n v="5330.6624000000002"/>
    <x v="8093"/>
  </r>
  <r>
    <s v="Shampoo"/>
    <x v="2"/>
    <s v="Sustaina"/>
    <x v="15"/>
    <x v="2"/>
    <x v="1"/>
    <x v="0"/>
    <x v="6"/>
    <n v="695.08320000000003"/>
    <n v="6025.7456000000002"/>
    <x v="8094"/>
  </r>
  <r>
    <s v="Shampoo"/>
    <x v="2"/>
    <s v="Sustaina"/>
    <x v="15"/>
    <x v="2"/>
    <x v="1"/>
    <x v="0"/>
    <x v="7"/>
    <n v="1461.1967999999999"/>
    <n v="7486.9423999999999"/>
    <x v="8095"/>
  </r>
  <r>
    <s v="Shampoo"/>
    <x v="2"/>
    <s v="Sustaina"/>
    <x v="15"/>
    <x v="2"/>
    <x v="1"/>
    <x v="0"/>
    <x v="8"/>
    <n v="985.96960000000001"/>
    <n v="8472.9120000000003"/>
    <x v="8096"/>
  </r>
  <r>
    <s v="Shampoo"/>
    <x v="2"/>
    <s v="Sustaina"/>
    <x v="15"/>
    <x v="2"/>
    <x v="1"/>
    <x v="0"/>
    <x v="9"/>
    <n v="265.51839999999999"/>
    <n v="8738.4304000000011"/>
    <x v="8097"/>
  </r>
  <r>
    <s v="Shampoo"/>
    <x v="2"/>
    <s v="Sustaina"/>
    <x v="15"/>
    <x v="2"/>
    <x v="1"/>
    <x v="0"/>
    <x v="10"/>
    <n v="886.18880000000001"/>
    <n v="9624.619200000001"/>
    <x v="8098"/>
  </r>
  <r>
    <s v="Shampoo"/>
    <x v="2"/>
    <s v="Sustaina"/>
    <x v="15"/>
    <x v="2"/>
    <x v="1"/>
    <x v="0"/>
    <x v="11"/>
    <n v="969.05759999999998"/>
    <n v="10593.676800000001"/>
    <x v="8099"/>
  </r>
  <r>
    <s v="Shampoo"/>
    <x v="2"/>
    <s v="Sustaina"/>
    <x v="15"/>
    <x v="2"/>
    <x v="1"/>
    <x v="1"/>
    <x v="0"/>
    <n v="279.048"/>
    <n v="279.048"/>
    <x v="8100"/>
  </r>
  <r>
    <s v="Shampoo"/>
    <x v="2"/>
    <s v="Sustaina"/>
    <x v="15"/>
    <x v="2"/>
    <x v="1"/>
    <x v="1"/>
    <x v="1"/>
    <n v="764.42240000000004"/>
    <n v="1043.4704000000002"/>
    <x v="8101"/>
  </r>
  <r>
    <s v="Shampoo"/>
    <x v="2"/>
    <s v="Sustaina"/>
    <x v="15"/>
    <x v="2"/>
    <x v="1"/>
    <x v="1"/>
    <x v="2"/>
    <n v="646.03840000000002"/>
    <n v="1689.5088000000001"/>
    <x v="8102"/>
  </r>
  <r>
    <s v="Shampoo"/>
    <x v="2"/>
    <s v="Sustaina"/>
    <x v="15"/>
    <x v="2"/>
    <x v="1"/>
    <x v="1"/>
    <x v="3"/>
    <n v="764.42240000000004"/>
    <n v="2453.9312"/>
    <x v="8103"/>
  </r>
  <r>
    <s v="Shampoo"/>
    <x v="2"/>
    <s v="Sustaina"/>
    <x v="15"/>
    <x v="2"/>
    <x v="1"/>
    <x v="1"/>
    <x v="4"/>
    <n v="1195.6784"/>
    <n v="3649.6095999999998"/>
    <x v="8104"/>
  </r>
  <r>
    <s v="Shampoo"/>
    <x v="2"/>
    <s v="Sustaina"/>
    <x v="15"/>
    <x v="2"/>
    <x v="1"/>
    <x v="1"/>
    <x v="5"/>
    <n v="556.40480000000002"/>
    <n v="4206.0144"/>
    <x v="8105"/>
  </r>
  <r>
    <s v="Shampoo"/>
    <x v="2"/>
    <s v="Sustaina"/>
    <x v="15"/>
    <x v="2"/>
    <x v="1"/>
    <x v="1"/>
    <x v="6"/>
    <n v="870.96800000000007"/>
    <n v="5076.9823999999999"/>
    <x v="8106"/>
  </r>
  <r>
    <s v="Shampoo"/>
    <x v="2"/>
    <s v="Sustaina"/>
    <x v="15"/>
    <x v="2"/>
    <x v="1"/>
    <x v="1"/>
    <x v="7"/>
    <n v="975.82240000000002"/>
    <n v="6052.8047999999999"/>
    <x v="8107"/>
  </r>
  <r>
    <s v="Shampoo"/>
    <x v="2"/>
    <s v="Sustaina"/>
    <x v="15"/>
    <x v="2"/>
    <x v="1"/>
    <x v="1"/>
    <x v="8"/>
    <n v="395.74080000000004"/>
    <n v="6448.5455999999995"/>
    <x v="8108"/>
  </r>
  <r>
    <s v="Shampoo"/>
    <x v="2"/>
    <s v="Sustaina"/>
    <x v="15"/>
    <x v="2"/>
    <x v="1"/>
    <x v="1"/>
    <x v="9"/>
    <n v="911.55680000000007"/>
    <n v="7360.1023999999998"/>
    <x v="8109"/>
  </r>
  <r>
    <s v="Shampoo"/>
    <x v="2"/>
    <s v="Sustaina"/>
    <x v="15"/>
    <x v="2"/>
    <x v="1"/>
    <x v="1"/>
    <x v="10"/>
    <n v="419.41759999999999"/>
    <n v="7779.5199999999995"/>
    <x v="8110"/>
  </r>
  <r>
    <s v="Shampoo"/>
    <x v="2"/>
    <s v="Sustaina"/>
    <x v="15"/>
    <x v="2"/>
    <x v="1"/>
    <x v="1"/>
    <x v="11"/>
    <n v="365.29919999999998"/>
    <n v="8144.8191999999999"/>
    <x v="8111"/>
  </r>
  <r>
    <s v="Shampoo"/>
    <x v="2"/>
    <s v="Sustaina"/>
    <x v="15"/>
    <x v="2"/>
    <x v="1"/>
    <x v="2"/>
    <x v="0"/>
    <n v="1045.1616000000001"/>
    <n v="1045.1616000000001"/>
    <x v="8112"/>
  </r>
  <r>
    <s v="Shampoo"/>
    <x v="2"/>
    <s v="Sustaina"/>
    <x v="15"/>
    <x v="2"/>
    <x v="1"/>
    <x v="2"/>
    <x v="1"/>
    <n v="377.13760000000002"/>
    <n v="1422.2992000000002"/>
    <x v="8113"/>
  </r>
  <r>
    <s v="Shampoo"/>
    <x v="2"/>
    <s v="Sustaina"/>
    <x v="15"/>
    <x v="2"/>
    <x v="1"/>
    <x v="2"/>
    <x v="2"/>
    <n v="551.33119999999997"/>
    <n v="1973.6304"/>
    <x v="8114"/>
  </r>
  <r>
    <s v="Shampoo"/>
    <x v="2"/>
    <s v="Sustaina"/>
    <x v="15"/>
    <x v="2"/>
    <x v="1"/>
    <x v="2"/>
    <x v="3"/>
    <n v="45.662399999999998"/>
    <n v="2019.2927999999999"/>
    <x v="8115"/>
  </r>
  <r>
    <s v="Shampoo"/>
    <x v="2"/>
    <s v="Sustaina"/>
    <x v="15"/>
    <x v="2"/>
    <x v="1"/>
    <x v="2"/>
    <x v="4"/>
    <n v="475.22719999999998"/>
    <n v="2494.52"/>
    <x v="8116"/>
  </r>
  <r>
    <s v="Shampoo"/>
    <x v="2"/>
    <s v="Sustaina"/>
    <x v="15"/>
    <x v="2"/>
    <x v="1"/>
    <x v="2"/>
    <x v="5"/>
    <n v="466.77120000000002"/>
    <n v="2961.2912000000001"/>
    <x v="8117"/>
  </r>
  <r>
    <s v="Shampoo"/>
    <x v="2"/>
    <s v="Sustaina"/>
    <x v="15"/>
    <x v="2"/>
    <x v="1"/>
    <x v="2"/>
    <x v="6"/>
    <n v="500.59520000000003"/>
    <n v="3461.8864000000003"/>
    <x v="8118"/>
  </r>
  <r>
    <s v="Shampoo"/>
    <x v="2"/>
    <s v="Sustaina"/>
    <x v="15"/>
    <x v="2"/>
    <x v="1"/>
    <x v="2"/>
    <x v="7"/>
    <n v="260.44479999999999"/>
    <n v="3722.3312000000005"/>
    <x v="8119"/>
  </r>
  <r>
    <s v="Shampoo"/>
    <x v="2"/>
    <s v="Sustaina"/>
    <x v="15"/>
    <x v="2"/>
    <x v="1"/>
    <x v="2"/>
    <x v="8"/>
    <n v="569.93439999999998"/>
    <n v="4292.2656000000006"/>
    <x v="8120"/>
  </r>
  <r>
    <s v="Shampoo"/>
    <x v="2"/>
    <s v="Sustaina"/>
    <x v="15"/>
    <x v="2"/>
    <x v="1"/>
    <x v="2"/>
    <x v="9"/>
    <n v="339.93119999999999"/>
    <n v="4632.1968000000006"/>
    <x v="8121"/>
  </r>
  <r>
    <s v="Shampoo"/>
    <x v="2"/>
    <s v="Sustaina"/>
    <x v="15"/>
    <x v="2"/>
    <x v="1"/>
    <x v="2"/>
    <x v="10"/>
    <n v="493.8304"/>
    <n v="5126.0272000000004"/>
    <x v="8122"/>
  </r>
  <r>
    <s v="Shampoo"/>
    <x v="2"/>
    <s v="Sustaina"/>
    <x v="15"/>
    <x v="2"/>
    <x v="1"/>
    <x v="2"/>
    <x v="11"/>
    <n v="607.14080000000001"/>
    <n v="5733.1680000000006"/>
    <x v="8123"/>
  </r>
  <r>
    <s v="Shampoo"/>
    <x v="2"/>
    <s v="Sustaina"/>
    <x v="15"/>
    <x v="2"/>
    <x v="1"/>
    <x v="3"/>
    <x v="0"/>
    <n v="209.7088"/>
    <n v="209.7088"/>
    <x v="8124"/>
  </r>
  <r>
    <s v="Shampoo"/>
    <x v="2"/>
    <s v="Sustaina"/>
    <x v="15"/>
    <x v="2"/>
    <x v="1"/>
    <x v="3"/>
    <x v="1"/>
    <n v="382.21120000000002"/>
    <n v="591.92000000000007"/>
    <x v="8125"/>
  </r>
  <r>
    <s v="Shampoo"/>
    <x v="2"/>
    <s v="Sustaina"/>
    <x v="15"/>
    <x v="2"/>
    <x v="1"/>
    <x v="3"/>
    <x v="2"/>
    <n v="336.54880000000003"/>
    <n v="928.4688000000001"/>
    <x v="8126"/>
  </r>
  <r>
    <s v="Shampoo"/>
    <x v="2"/>
    <s v="Sustaina"/>
    <x v="15"/>
    <x v="2"/>
    <x v="1"/>
    <x v="3"/>
    <x v="3"/>
    <n v="556.40480000000002"/>
    <n v="1484.8736000000001"/>
    <x v="8127"/>
  </r>
  <r>
    <s v="Shampoo"/>
    <x v="2"/>
    <s v="Sustaina"/>
    <x v="15"/>
    <x v="2"/>
    <x v="1"/>
    <x v="3"/>
    <x v="4"/>
    <n v="514.12480000000005"/>
    <n v="1998.9984000000002"/>
    <x v="8128"/>
  </r>
  <r>
    <s v="Shampoo"/>
    <x v="2"/>
    <s v="Sustaina"/>
    <x v="15"/>
    <x v="2"/>
    <x v="1"/>
    <x v="3"/>
    <x v="5"/>
    <n v="652.80320000000006"/>
    <n v="2651.8016000000002"/>
    <x v="8129"/>
  </r>
  <r>
    <s v="Shampoo"/>
    <x v="2"/>
    <s v="Sustaina"/>
    <x v="15"/>
    <x v="2"/>
    <x v="1"/>
    <x v="3"/>
    <x v="6"/>
    <n v="280.73919999999998"/>
    <n v="2932.5408000000002"/>
    <x v="8130"/>
  </r>
  <r>
    <s v="Shampoo"/>
    <x v="2"/>
    <s v="Sustaina"/>
    <x v="15"/>
    <x v="2"/>
    <x v="1"/>
    <x v="3"/>
    <x v="7"/>
    <n v="495.52160000000003"/>
    <n v="3428.0624000000003"/>
    <x v="8131"/>
  </r>
  <r>
    <s v="Shampoo"/>
    <x v="2"/>
    <s v="Sustaina"/>
    <x v="15"/>
    <x v="2"/>
    <x v="1"/>
    <x v="3"/>
    <x v="8"/>
    <n v="656.18560000000002"/>
    <n v="4084.2480000000005"/>
    <x v="8132"/>
  </r>
  <r>
    <s v="Shampoo"/>
    <x v="2"/>
    <s v="Sustaina"/>
    <x v="15"/>
    <x v="2"/>
    <x v="1"/>
    <x v="3"/>
    <x v="9"/>
    <n v="750.89279999999997"/>
    <n v="4835.1408000000001"/>
    <x v="8133"/>
  </r>
  <r>
    <s v="Shampoo"/>
    <x v="2"/>
    <s v="Sustaina"/>
    <x v="15"/>
    <x v="2"/>
    <x v="1"/>
    <x v="3"/>
    <x v="10"/>
    <n v="679.86239999999998"/>
    <n v="5515.0032000000001"/>
    <x v="8134"/>
  </r>
  <r>
    <s v="Shampoo"/>
    <x v="2"/>
    <s v="Sustaina"/>
    <x v="15"/>
    <x v="2"/>
    <x v="1"/>
    <x v="3"/>
    <x v="11"/>
    <n v="410.96160000000003"/>
    <n v="5925.9647999999997"/>
    <x v="8135"/>
  </r>
  <r>
    <s v="Shampoo"/>
    <x v="2"/>
    <s v="Sustaina"/>
    <x v="15"/>
    <x v="2"/>
    <x v="1"/>
    <x v="4"/>
    <x v="0"/>
    <n v="784.71680000000003"/>
    <n v="784.71680000000003"/>
    <x v="8136"/>
  </r>
  <r>
    <s v="Shampoo"/>
    <x v="2"/>
    <s v="Sustaina"/>
    <x v="15"/>
    <x v="2"/>
    <x v="1"/>
    <x v="4"/>
    <x v="1"/>
    <n v="280.73919999999998"/>
    <n v="1065.4560000000001"/>
    <x v="8137"/>
  </r>
  <r>
    <s v="Shampoo"/>
    <x v="2"/>
    <s v="Sustaina"/>
    <x v="15"/>
    <x v="2"/>
    <x v="1"/>
    <x v="4"/>
    <x v="2"/>
    <n v="427.87360000000001"/>
    <n v="1493.3296"/>
    <x v="8138"/>
  </r>
  <r>
    <s v="Shampoo"/>
    <x v="2"/>
    <s v="Sustaina"/>
    <x v="15"/>
    <x v="2"/>
    <x v="1"/>
    <x v="4"/>
    <x v="3"/>
    <n v="478.6096"/>
    <n v="1971.9392"/>
    <x v="8139"/>
  </r>
  <r>
    <s v="Shampoo"/>
    <x v="2"/>
    <s v="Sustaina"/>
    <x v="15"/>
    <x v="2"/>
    <x v="1"/>
    <x v="4"/>
    <x v="4"/>
    <n v="745.81920000000002"/>
    <n v="2717.7584000000002"/>
    <x v="8140"/>
  </r>
  <r>
    <s v="Shampoo"/>
    <x v="2"/>
    <s v="Sustaina"/>
    <x v="15"/>
    <x v="2"/>
    <x v="1"/>
    <x v="4"/>
    <x v="5"/>
    <n v="563.16960000000006"/>
    <n v="3280.9280000000003"/>
    <x v="8141"/>
  </r>
  <r>
    <s v="Shampoo"/>
    <x v="2"/>
    <s v="Sustaina"/>
    <x v="15"/>
    <x v="2"/>
    <x v="1"/>
    <x v="4"/>
    <x v="6"/>
    <n v="414.34399999999999"/>
    <n v="3695.2720000000004"/>
    <x v="8142"/>
  </r>
  <r>
    <s v="Shampoo"/>
    <x v="2"/>
    <s v="Sustaina"/>
    <x v="15"/>
    <x v="2"/>
    <x v="1"/>
    <x v="4"/>
    <x v="7"/>
    <n v="559.78719999999998"/>
    <n v="4255.0592000000006"/>
    <x v="8143"/>
  </r>
  <r>
    <s v="Shampoo"/>
    <x v="2"/>
    <s v="Sustaina"/>
    <x v="15"/>
    <x v="2"/>
    <x v="1"/>
    <x v="4"/>
    <x v="8"/>
    <n v="705.23040000000003"/>
    <n v="4960.289600000001"/>
    <x v="8144"/>
  </r>
  <r>
    <s v="Shampoo"/>
    <x v="2"/>
    <s v="Sustaina"/>
    <x v="15"/>
    <x v="2"/>
    <x v="1"/>
    <x v="4"/>
    <x v="9"/>
    <n v="529.34559999999999"/>
    <n v="5489.6352000000006"/>
    <x v="8145"/>
  </r>
  <r>
    <s v="Shampoo"/>
    <x v="2"/>
    <s v="Sustaina"/>
    <x v="15"/>
    <x v="2"/>
    <x v="1"/>
    <x v="4"/>
    <x v="10"/>
    <n v="416.03520000000003"/>
    <n v="5905.6704000000009"/>
    <x v="8146"/>
  </r>
  <r>
    <s v="Shampoo"/>
    <x v="2"/>
    <s v="Sustaina"/>
    <x v="15"/>
    <x v="2"/>
    <x v="1"/>
    <x v="4"/>
    <x v="11"/>
    <n v="419.41759999999999"/>
    <n v="6325.0880000000006"/>
    <x v="8147"/>
  </r>
  <r>
    <s v="Shampoo"/>
    <x v="2"/>
    <s v="Sustaina"/>
    <x v="15"/>
    <x v="2"/>
    <x v="1"/>
    <x v="5"/>
    <x v="0"/>
    <n v="580.08159999999998"/>
    <n v="580.08159999999998"/>
    <x v="8148"/>
  </r>
  <r>
    <s v="Shampoo"/>
    <x v="2"/>
    <s v="Sustaina"/>
    <x v="15"/>
    <x v="2"/>
    <x v="1"/>
    <x v="5"/>
    <x v="1"/>
    <n v="600.37599999999998"/>
    <n v="1180.4576"/>
    <x v="8149"/>
  </r>
  <r>
    <s v="Shampoo"/>
    <x v="2"/>
    <s v="Sustaina"/>
    <x v="15"/>
    <x v="2"/>
    <x v="1"/>
    <x v="5"/>
    <x v="2"/>
    <n v="414.34399999999999"/>
    <n v="1594.8016"/>
    <x v="8150"/>
  </r>
  <r>
    <s v="Shampoo"/>
    <x v="3"/>
    <s v="Apex Trading Co."/>
    <x v="7"/>
    <x v="0"/>
    <x v="0"/>
    <x v="0"/>
    <x v="0"/>
    <n v="4610"/>
    <n v="4610"/>
    <x v="8151"/>
  </r>
  <r>
    <s v="Shampoo"/>
    <x v="3"/>
    <s v="Apex Trading Co."/>
    <x v="7"/>
    <x v="0"/>
    <x v="0"/>
    <x v="0"/>
    <x v="1"/>
    <n v="3473.5694999999996"/>
    <n v="8083.5694999999996"/>
    <x v="8152"/>
  </r>
  <r>
    <s v="Shampoo"/>
    <x v="3"/>
    <s v="Apex Trading Co."/>
    <x v="7"/>
    <x v="0"/>
    <x v="0"/>
    <x v="0"/>
    <x v="2"/>
    <n v="4683.878999999999"/>
    <n v="12767.448499999999"/>
    <x v="8153"/>
  </r>
  <r>
    <s v="Shampoo"/>
    <x v="3"/>
    <s v="Apex Trading Co."/>
    <x v="7"/>
    <x v="0"/>
    <x v="0"/>
    <x v="0"/>
    <x v="3"/>
    <n v="3978.8469999999998"/>
    <n v="16746.2955"/>
    <x v="8154"/>
  </r>
  <r>
    <s v="Shampoo"/>
    <x v="3"/>
    <s v="Apex Trading Co."/>
    <x v="7"/>
    <x v="0"/>
    <x v="0"/>
    <x v="0"/>
    <x v="4"/>
    <n v="4851.6424999999999"/>
    <n v="21597.938000000002"/>
    <x v="8155"/>
  </r>
  <r>
    <s v="Shampoo"/>
    <x v="3"/>
    <s v="Apex Trading Co."/>
    <x v="7"/>
    <x v="0"/>
    <x v="0"/>
    <x v="0"/>
    <x v="5"/>
    <n v="4637.4819999999991"/>
    <n v="26235.420000000002"/>
    <x v="8156"/>
  </r>
  <r>
    <s v="Shampoo"/>
    <x v="3"/>
    <s v="Apex Trading Co."/>
    <x v="7"/>
    <x v="0"/>
    <x v="0"/>
    <x v="0"/>
    <x v="6"/>
    <n v="5288.2714999999998"/>
    <n v="31523.691500000001"/>
    <x v="8157"/>
  </r>
  <r>
    <s v="Shampoo"/>
    <x v="3"/>
    <s v="Apex Trading Co."/>
    <x v="7"/>
    <x v="0"/>
    <x v="0"/>
    <x v="0"/>
    <x v="7"/>
    <n v="3940.6745000000001"/>
    <n v="35464.366000000002"/>
    <x v="8158"/>
  </r>
  <r>
    <s v="Shampoo"/>
    <x v="3"/>
    <s v="Apex Trading Co."/>
    <x v="7"/>
    <x v="0"/>
    <x v="0"/>
    <x v="0"/>
    <x v="8"/>
    <n v="2350.5104999999999"/>
    <n v="37814.876499999998"/>
    <x v="8159"/>
  </r>
  <r>
    <s v="Shampoo"/>
    <x v="3"/>
    <s v="Apex Trading Co."/>
    <x v="7"/>
    <x v="0"/>
    <x v="0"/>
    <x v="0"/>
    <x v="9"/>
    <n v="2562.5754999999999"/>
    <n v="40377.451999999997"/>
    <x v="8160"/>
  </r>
  <r>
    <s v="Shampoo"/>
    <x v="3"/>
    <s v="Apex Trading Co."/>
    <x v="7"/>
    <x v="0"/>
    <x v="0"/>
    <x v="0"/>
    <x v="10"/>
    <n v="2141.8130000000001"/>
    <n v="42519.264999999999"/>
    <x v="8161"/>
  </r>
  <r>
    <s v="Shampoo"/>
    <x v="3"/>
    <s v="Apex Trading Co."/>
    <x v="7"/>
    <x v="0"/>
    <x v="0"/>
    <x v="0"/>
    <x v="11"/>
    <n v="1803.5785000000001"/>
    <n v="44322.843500000003"/>
    <x v="8162"/>
  </r>
  <r>
    <s v="Shampoo"/>
    <x v="3"/>
    <s v="Apex Trading Co."/>
    <x v="7"/>
    <x v="0"/>
    <x v="0"/>
    <x v="1"/>
    <x v="0"/>
    <n v="2114.9144999999999"/>
    <n v="2114.9144999999999"/>
    <x v="8163"/>
  </r>
  <r>
    <s v="Shampoo"/>
    <x v="3"/>
    <s v="Apex Trading Co."/>
    <x v="7"/>
    <x v="0"/>
    <x v="0"/>
    <x v="1"/>
    <x v="1"/>
    <n v="1670.2919999999999"/>
    <n v="3785.2064999999998"/>
    <x v="8164"/>
  </r>
  <r>
    <s v="Shampoo"/>
    <x v="3"/>
    <s v="Apex Trading Co."/>
    <x v="7"/>
    <x v="0"/>
    <x v="0"/>
    <x v="1"/>
    <x v="2"/>
    <n v="1860.0395000000001"/>
    <n v="5645.2460000000001"/>
    <x v="8165"/>
  </r>
  <r>
    <s v="Shampoo"/>
    <x v="3"/>
    <s v="Apex Trading Co."/>
    <x v="7"/>
    <x v="0"/>
    <x v="0"/>
    <x v="1"/>
    <x v="3"/>
    <n v="1277.9715000000001"/>
    <n v="6923.2175000000007"/>
    <x v="8166"/>
  </r>
  <r>
    <s v="Shampoo"/>
    <x v="3"/>
    <s v="Apex Trading Co."/>
    <x v="7"/>
    <x v="0"/>
    <x v="0"/>
    <x v="1"/>
    <x v="4"/>
    <n v="1749.9650000000001"/>
    <n v="8673.1825000000008"/>
    <x v="8167"/>
  </r>
  <r>
    <s v="Shampoo"/>
    <x v="3"/>
    <s v="Apex Trading Co."/>
    <x v="7"/>
    <x v="0"/>
    <x v="0"/>
    <x v="1"/>
    <x v="5"/>
    <n v="1721.0695000000001"/>
    <n v="10394.252"/>
    <x v="8168"/>
  </r>
  <r>
    <s v="Shampoo"/>
    <x v="3"/>
    <s v="Apex Trading Co."/>
    <x v="7"/>
    <x v="0"/>
    <x v="0"/>
    <x v="1"/>
    <x v="6"/>
    <n v="1676.16"/>
    <n v="12070.412"/>
    <x v="8169"/>
  </r>
  <r>
    <s v="Shampoo"/>
    <x v="3"/>
    <s v="Apex Trading Co."/>
    <x v="7"/>
    <x v="0"/>
    <x v="0"/>
    <x v="1"/>
    <x v="7"/>
    <n v="1900.8"/>
    <n v="13971.212"/>
    <x v="8170"/>
  </r>
  <r>
    <s v="Shampoo"/>
    <x v="3"/>
    <s v="Apex Trading Co."/>
    <x v="7"/>
    <x v="0"/>
    <x v="0"/>
    <x v="1"/>
    <x v="8"/>
    <n v="1802.3040000000001"/>
    <n v="15773.516"/>
    <x v="8171"/>
  </r>
  <r>
    <s v="Shampoo"/>
    <x v="3"/>
    <s v="Apex Trading Co."/>
    <x v="7"/>
    <x v="0"/>
    <x v="0"/>
    <x v="1"/>
    <x v="9"/>
    <n v="1854.375"/>
    <n v="17627.891"/>
    <x v="8172"/>
  </r>
  <r>
    <s v="Shampoo"/>
    <x v="3"/>
    <s v="Apex Trading Co."/>
    <x v="7"/>
    <x v="0"/>
    <x v="0"/>
    <x v="1"/>
    <x v="10"/>
    <n v="1740.096"/>
    <n v="19367.987000000001"/>
    <x v="8173"/>
  </r>
  <r>
    <s v="Shampoo"/>
    <x v="3"/>
    <s v="Apex Trading Co."/>
    <x v="7"/>
    <x v="0"/>
    <x v="0"/>
    <x v="1"/>
    <x v="11"/>
    <n v="1589.76"/>
    <n v="20957.746999999999"/>
    <x v="8174"/>
  </r>
  <r>
    <s v="Shampoo"/>
    <x v="3"/>
    <s v="Apex Trading Co."/>
    <x v="7"/>
    <x v="0"/>
    <x v="0"/>
    <x v="2"/>
    <x v="0"/>
    <n v="1893.8879999999999"/>
    <n v="1893.8879999999999"/>
    <x v="8175"/>
  </r>
  <r>
    <s v="Shampoo"/>
    <x v="3"/>
    <s v="Apex Trading Co."/>
    <x v="7"/>
    <x v="0"/>
    <x v="0"/>
    <x v="2"/>
    <x v="1"/>
    <n v="1588.0319999999999"/>
    <n v="3481.92"/>
    <x v="8176"/>
  </r>
  <r>
    <s v="Shampoo"/>
    <x v="3"/>
    <s v="Apex Trading Co."/>
    <x v="7"/>
    <x v="0"/>
    <x v="0"/>
    <x v="2"/>
    <x v="2"/>
    <n v="2077.5364999999997"/>
    <n v="5559.4565000000002"/>
    <x v="8177"/>
  </r>
  <r>
    <s v="Shampoo"/>
    <x v="3"/>
    <s v="Apex Trading Co."/>
    <x v="7"/>
    <x v="0"/>
    <x v="0"/>
    <x v="2"/>
    <x v="3"/>
    <n v="2296.5120000000002"/>
    <n v="7855.9685000000009"/>
    <x v="8178"/>
  </r>
  <r>
    <s v="Shampoo"/>
    <x v="3"/>
    <s v="Apex Trading Co."/>
    <x v="7"/>
    <x v="0"/>
    <x v="0"/>
    <x v="2"/>
    <x v="4"/>
    <n v="1578.4124999999999"/>
    <n v="9434.3810000000012"/>
    <x v="8179"/>
  </r>
  <r>
    <s v="Shampoo"/>
    <x v="3"/>
    <s v="Apex Trading Co."/>
    <x v="7"/>
    <x v="0"/>
    <x v="0"/>
    <x v="2"/>
    <x v="5"/>
    <n v="1854.144"/>
    <n v="11288.525000000001"/>
    <x v="8180"/>
  </r>
  <r>
    <s v="Shampoo"/>
    <x v="3"/>
    <s v="Apex Trading Co."/>
    <x v="7"/>
    <x v="0"/>
    <x v="0"/>
    <x v="2"/>
    <x v="6"/>
    <n v="2061.5039999999999"/>
    <n v="13350.029000000002"/>
    <x v="8181"/>
  </r>
  <r>
    <s v="Shampoo"/>
    <x v="3"/>
    <s v="Apex Trading Co."/>
    <x v="7"/>
    <x v="0"/>
    <x v="0"/>
    <x v="2"/>
    <x v="7"/>
    <n v="1731.4559999999999"/>
    <n v="15081.485000000002"/>
    <x v="8182"/>
  </r>
  <r>
    <s v="Shampoo"/>
    <x v="3"/>
    <s v="Apex Trading Co."/>
    <x v="7"/>
    <x v="0"/>
    <x v="0"/>
    <x v="2"/>
    <x v="8"/>
    <n v="1889.288"/>
    <n v="16970.773000000001"/>
    <x v="8183"/>
  </r>
  <r>
    <s v="Shampoo"/>
    <x v="3"/>
    <s v="Apex Trading Co."/>
    <x v="7"/>
    <x v="0"/>
    <x v="0"/>
    <x v="2"/>
    <x v="9"/>
    <n v="1777.096"/>
    <n v="18747.869000000002"/>
    <x v="8184"/>
  </r>
  <r>
    <s v="Shampoo"/>
    <x v="3"/>
    <s v="Apex Trading Co."/>
    <x v="7"/>
    <x v="0"/>
    <x v="0"/>
    <x v="2"/>
    <x v="10"/>
    <n v="1473.76"/>
    <n v="20221.629000000001"/>
    <x v="8185"/>
  </r>
  <r>
    <s v="Shampoo"/>
    <x v="3"/>
    <s v="Apex Trading Co."/>
    <x v="7"/>
    <x v="0"/>
    <x v="0"/>
    <x v="2"/>
    <x v="11"/>
    <n v="1671.3679999999999"/>
    <n v="21892.996999999999"/>
    <x v="8186"/>
  </r>
  <r>
    <s v="Shampoo"/>
    <x v="3"/>
    <s v="Apex Trading Co."/>
    <x v="7"/>
    <x v="0"/>
    <x v="0"/>
    <x v="3"/>
    <x v="0"/>
    <n v="1830.4560000000001"/>
    <n v="1830.4560000000001"/>
    <x v="8187"/>
  </r>
  <r>
    <s v="Shampoo"/>
    <x v="3"/>
    <s v="Apex Trading Co."/>
    <x v="7"/>
    <x v="0"/>
    <x v="0"/>
    <x v="3"/>
    <x v="1"/>
    <n v="1565.8319999999999"/>
    <n v="3396.288"/>
    <x v="8188"/>
  </r>
  <r>
    <s v="Shampoo"/>
    <x v="3"/>
    <s v="Apex Trading Co."/>
    <x v="7"/>
    <x v="0"/>
    <x v="0"/>
    <x v="3"/>
    <x v="2"/>
    <n v="1607.3520000000001"/>
    <n v="5003.6400000000003"/>
    <x v="8189"/>
  </r>
  <r>
    <s v="Shampoo"/>
    <x v="3"/>
    <s v="Apex Trading Co."/>
    <x v="7"/>
    <x v="0"/>
    <x v="0"/>
    <x v="3"/>
    <x v="3"/>
    <n v="1723.624"/>
    <n v="6727.2640000000001"/>
    <x v="8190"/>
  </r>
  <r>
    <s v="Shampoo"/>
    <x v="3"/>
    <s v="Apex Trading Co."/>
    <x v="7"/>
    <x v="0"/>
    <x v="0"/>
    <x v="3"/>
    <x v="4"/>
    <n v="1550.76"/>
    <n v="8278.0239999999994"/>
    <x v="8191"/>
  </r>
  <r>
    <s v="Shampoo"/>
    <x v="3"/>
    <s v="Apex Trading Co."/>
    <x v="7"/>
    <x v="0"/>
    <x v="0"/>
    <x v="3"/>
    <x v="5"/>
    <n v="1732.04"/>
    <n v="10010.063999999998"/>
    <x v="8192"/>
  </r>
  <r>
    <s v="Shampoo"/>
    <x v="3"/>
    <s v="Apex Trading Co."/>
    <x v="7"/>
    <x v="0"/>
    <x v="0"/>
    <x v="3"/>
    <x v="6"/>
    <n v="1795.3040000000001"/>
    <n v="11805.367999999999"/>
    <x v="8193"/>
  </r>
  <r>
    <s v="Shampoo"/>
    <x v="3"/>
    <s v="Apex Trading Co."/>
    <x v="7"/>
    <x v="0"/>
    <x v="0"/>
    <x v="3"/>
    <x v="7"/>
    <n v="1337.384"/>
    <n v="13142.751999999999"/>
    <x v="8194"/>
  </r>
  <r>
    <s v="Shampoo"/>
    <x v="3"/>
    <s v="Apex Trading Co."/>
    <x v="7"/>
    <x v="0"/>
    <x v="0"/>
    <x v="3"/>
    <x v="8"/>
    <n v="1408.6479999999999"/>
    <n v="14551.399999999998"/>
    <x v="8195"/>
  </r>
  <r>
    <s v="Shampoo"/>
    <x v="3"/>
    <s v="Apex Trading Co."/>
    <x v="7"/>
    <x v="0"/>
    <x v="0"/>
    <x v="3"/>
    <x v="9"/>
    <n v="1345.192"/>
    <n v="15896.591999999997"/>
    <x v="8196"/>
  </r>
  <r>
    <s v="Shampoo"/>
    <x v="3"/>
    <s v="Apex Trading Co."/>
    <x v="7"/>
    <x v="0"/>
    <x v="0"/>
    <x v="3"/>
    <x v="10"/>
    <n v="1169"/>
    <n v="17065.591999999997"/>
    <x v="8197"/>
  </r>
  <r>
    <s v="Shampoo"/>
    <x v="3"/>
    <s v="Apex Trading Co."/>
    <x v="7"/>
    <x v="0"/>
    <x v="0"/>
    <x v="3"/>
    <x v="11"/>
    <n v="1234.096"/>
    <n v="18299.687999999998"/>
    <x v="8198"/>
  </r>
  <r>
    <s v="Shampoo"/>
    <x v="3"/>
    <s v="Apex Trading Co."/>
    <x v="7"/>
    <x v="0"/>
    <x v="0"/>
    <x v="4"/>
    <x v="0"/>
    <n v="1003.184"/>
    <n v="1003.184"/>
    <x v="8199"/>
  </r>
  <r>
    <s v="Shampoo"/>
    <x v="3"/>
    <s v="Apex Trading Co."/>
    <x v="7"/>
    <x v="0"/>
    <x v="0"/>
    <x v="4"/>
    <x v="1"/>
    <n v="1013.096"/>
    <n v="2016.28"/>
    <x v="8200"/>
  </r>
  <r>
    <s v="Shampoo"/>
    <x v="3"/>
    <s v="Apex Trading Co."/>
    <x v="7"/>
    <x v="0"/>
    <x v="0"/>
    <x v="4"/>
    <x v="2"/>
    <n v="922"/>
    <n v="2938.2799999999997"/>
    <x v="8201"/>
  </r>
  <r>
    <s v="Shampoo"/>
    <x v="3"/>
    <s v="Apex Trading Co."/>
    <x v="7"/>
    <x v="0"/>
    <x v="0"/>
    <x v="4"/>
    <x v="3"/>
    <n v="1023.912"/>
    <n v="3962.192"/>
    <x v="8202"/>
  </r>
  <r>
    <s v="Shampoo"/>
    <x v="3"/>
    <s v="Apex Trading Co."/>
    <x v="7"/>
    <x v="0"/>
    <x v="0"/>
    <x v="4"/>
    <x v="4"/>
    <n v="1062.4559999999999"/>
    <n v="5024.6480000000001"/>
    <x v="8203"/>
  </r>
  <r>
    <s v="Shampoo"/>
    <x v="3"/>
    <s v="Apex Trading Co."/>
    <x v="7"/>
    <x v="0"/>
    <x v="0"/>
    <x v="4"/>
    <x v="5"/>
    <n v="952.18399999999997"/>
    <n v="5976.8320000000003"/>
    <x v="8204"/>
  </r>
  <r>
    <s v="Shampoo"/>
    <x v="3"/>
    <s v="Apex Trading Co."/>
    <x v="7"/>
    <x v="0"/>
    <x v="0"/>
    <x v="4"/>
    <x v="6"/>
    <n v="1004.456"/>
    <n v="6981.2880000000005"/>
    <x v="8205"/>
  </r>
  <r>
    <s v="Shampoo"/>
    <x v="3"/>
    <s v="Apex Trading Co."/>
    <x v="7"/>
    <x v="0"/>
    <x v="0"/>
    <x v="4"/>
    <x v="7"/>
    <n v="999"/>
    <n v="7980.2880000000005"/>
    <x v="8206"/>
  </r>
  <r>
    <s v="Shampoo"/>
    <x v="3"/>
    <s v="Apex Trading Co."/>
    <x v="7"/>
    <x v="0"/>
    <x v="0"/>
    <x v="4"/>
    <x v="8"/>
    <n v="1009"/>
    <n v="8989.2880000000005"/>
    <x v="8207"/>
  </r>
  <r>
    <s v="Shampoo"/>
    <x v="3"/>
    <s v="Apex Trading Co."/>
    <x v="7"/>
    <x v="0"/>
    <x v="0"/>
    <x v="4"/>
    <x v="9"/>
    <n v="1168"/>
    <n v="10157.288"/>
    <x v="8208"/>
  </r>
  <r>
    <s v="Shampoo"/>
    <x v="3"/>
    <s v="Apex Trading Co."/>
    <x v="7"/>
    <x v="0"/>
    <x v="0"/>
    <x v="4"/>
    <x v="10"/>
    <n v="849"/>
    <n v="11006.288"/>
    <x v="8209"/>
  </r>
  <r>
    <s v="Shampoo"/>
    <x v="3"/>
    <s v="Apex Trading Co."/>
    <x v="7"/>
    <x v="0"/>
    <x v="0"/>
    <x v="4"/>
    <x v="11"/>
    <n v="949.45600000000002"/>
    <n v="11955.744000000001"/>
    <x v="8210"/>
  </r>
  <r>
    <s v="Shampoo"/>
    <x v="3"/>
    <s v="Apex Trading Co."/>
    <x v="7"/>
    <x v="0"/>
    <x v="0"/>
    <x v="5"/>
    <x v="0"/>
    <n v="852.45600000000002"/>
    <n v="852.45600000000002"/>
    <x v="8211"/>
  </r>
  <r>
    <s v="Shampoo"/>
    <x v="3"/>
    <s v="Apex Trading Co."/>
    <x v="7"/>
    <x v="0"/>
    <x v="0"/>
    <x v="5"/>
    <x v="1"/>
    <n v="845"/>
    <n v="1697.4560000000001"/>
    <x v="8212"/>
  </r>
  <r>
    <s v="Shampoo"/>
    <x v="3"/>
    <s v="Apex Trading Co."/>
    <x v="7"/>
    <x v="0"/>
    <x v="0"/>
    <x v="5"/>
    <x v="2"/>
    <n v="839"/>
    <n v="2536.4560000000001"/>
    <x v="8213"/>
  </r>
  <r>
    <s v="Shampoo"/>
    <x v="3"/>
    <s v="Apex Trading Co."/>
    <x v="7"/>
    <x v="0"/>
    <x v="1"/>
    <x v="0"/>
    <x v="0"/>
    <n v="18428.726500000001"/>
    <n v="18428.726500000001"/>
    <x v="8214"/>
  </r>
  <r>
    <s v="Shampoo"/>
    <x v="3"/>
    <s v="Apex Trading Co."/>
    <x v="7"/>
    <x v="0"/>
    <x v="1"/>
    <x v="0"/>
    <x v="1"/>
    <n v="13936.553999999998"/>
    <n v="32365.280500000001"/>
    <x v="8215"/>
  </r>
  <r>
    <s v="Shampoo"/>
    <x v="3"/>
    <s v="Apex Trading Co."/>
    <x v="7"/>
    <x v="0"/>
    <x v="1"/>
    <x v="0"/>
    <x v="2"/>
    <n v="18930.124"/>
    <n v="51295.404500000004"/>
    <x v="8216"/>
  </r>
  <r>
    <s v="Shampoo"/>
    <x v="3"/>
    <s v="Apex Trading Co."/>
    <x v="7"/>
    <x v="0"/>
    <x v="1"/>
    <x v="0"/>
    <x v="3"/>
    <n v="16079.372499999999"/>
    <n v="67374.777000000002"/>
    <x v="8217"/>
  </r>
  <r>
    <s v="Shampoo"/>
    <x v="3"/>
    <s v="Apex Trading Co."/>
    <x v="7"/>
    <x v="0"/>
    <x v="1"/>
    <x v="0"/>
    <x v="4"/>
    <n v="19553.0435"/>
    <n v="86927.820500000002"/>
    <x v="8218"/>
  </r>
  <r>
    <s v="Shampoo"/>
    <x v="3"/>
    <s v="Apex Trading Co."/>
    <x v="7"/>
    <x v="0"/>
    <x v="1"/>
    <x v="0"/>
    <x v="5"/>
    <n v="18923.25"/>
    <n v="105851.0705"/>
    <x v="8219"/>
  </r>
  <r>
    <s v="Shampoo"/>
    <x v="3"/>
    <s v="Apex Trading Co."/>
    <x v="7"/>
    <x v="0"/>
    <x v="1"/>
    <x v="0"/>
    <x v="6"/>
    <n v="21517.537"/>
    <n v="127368.6075"/>
    <x v="8220"/>
  </r>
  <r>
    <s v="Shampoo"/>
    <x v="3"/>
    <s v="Apex Trading Co."/>
    <x v="7"/>
    <x v="0"/>
    <x v="1"/>
    <x v="0"/>
    <x v="7"/>
    <n v="16441.377"/>
    <n v="143809.98449999999"/>
    <x v="8221"/>
  </r>
  <r>
    <s v="Shampoo"/>
    <x v="3"/>
    <s v="Apex Trading Co."/>
    <x v="7"/>
    <x v="0"/>
    <x v="1"/>
    <x v="0"/>
    <x v="8"/>
    <n v="9818.7764999999999"/>
    <n v="153628.761"/>
    <x v="8222"/>
  </r>
  <r>
    <s v="Shampoo"/>
    <x v="3"/>
    <s v="Apex Trading Co."/>
    <x v="7"/>
    <x v="0"/>
    <x v="1"/>
    <x v="0"/>
    <x v="9"/>
    <n v="12545.603499999999"/>
    <n v="166174.3645"/>
    <x v="8223"/>
  </r>
  <r>
    <s v="Shampoo"/>
    <x v="3"/>
    <s v="Apex Trading Co."/>
    <x v="7"/>
    <x v="0"/>
    <x v="1"/>
    <x v="0"/>
    <x v="10"/>
    <n v="10988.198499999999"/>
    <n v="177162.56299999999"/>
    <x v="8224"/>
  </r>
  <r>
    <s v="Shampoo"/>
    <x v="3"/>
    <s v="Apex Trading Co."/>
    <x v="7"/>
    <x v="0"/>
    <x v="1"/>
    <x v="0"/>
    <x v="11"/>
    <n v="9739.92"/>
    <n v="186902.48300000001"/>
    <x v="8225"/>
  </r>
  <r>
    <s v="Shampoo"/>
    <x v="3"/>
    <s v="Apex Trading Co."/>
    <x v="7"/>
    <x v="0"/>
    <x v="1"/>
    <x v="1"/>
    <x v="0"/>
    <n v="12139.069"/>
    <n v="12139.069"/>
    <x v="8226"/>
  </r>
  <r>
    <s v="Shampoo"/>
    <x v="3"/>
    <s v="Apex Trading Co."/>
    <x v="7"/>
    <x v="0"/>
    <x v="1"/>
    <x v="1"/>
    <x v="1"/>
    <n v="9726.1535000000003"/>
    <n v="21865.2225"/>
    <x v="8227"/>
  </r>
  <r>
    <s v="Shampoo"/>
    <x v="3"/>
    <s v="Apex Trading Co."/>
    <x v="7"/>
    <x v="0"/>
    <x v="1"/>
    <x v="1"/>
    <x v="2"/>
    <n v="11034.148499999999"/>
    <n v="32899.370999999999"/>
    <x v="8228"/>
  </r>
  <r>
    <s v="Shampoo"/>
    <x v="3"/>
    <s v="Apex Trading Co."/>
    <x v="7"/>
    <x v="0"/>
    <x v="1"/>
    <x v="1"/>
    <x v="3"/>
    <n v="7594.7725"/>
    <n v="40494.143499999998"/>
    <x v="8229"/>
  </r>
  <r>
    <s v="Shampoo"/>
    <x v="3"/>
    <s v="Apex Trading Co."/>
    <x v="7"/>
    <x v="0"/>
    <x v="1"/>
    <x v="1"/>
    <x v="4"/>
    <n v="10407.226500000001"/>
    <n v="50901.369999999995"/>
    <x v="8230"/>
  </r>
  <r>
    <s v="Shampoo"/>
    <x v="3"/>
    <s v="Apex Trading Co."/>
    <x v="7"/>
    <x v="0"/>
    <x v="1"/>
    <x v="1"/>
    <x v="5"/>
    <n v="10216.111499999999"/>
    <n v="61117.481499999994"/>
    <x v="8231"/>
  </r>
  <r>
    <s v="Shampoo"/>
    <x v="3"/>
    <s v="Apex Trading Co."/>
    <x v="7"/>
    <x v="0"/>
    <x v="1"/>
    <x v="1"/>
    <x v="6"/>
    <n v="9974.0159999999996"/>
    <n v="71091.497499999998"/>
    <x v="8232"/>
  </r>
  <r>
    <s v="Shampoo"/>
    <x v="3"/>
    <s v="Apex Trading Co."/>
    <x v="7"/>
    <x v="0"/>
    <x v="1"/>
    <x v="1"/>
    <x v="7"/>
    <n v="11314.944"/>
    <n v="82406.441500000001"/>
    <x v="8233"/>
  </r>
  <r>
    <s v="Shampoo"/>
    <x v="3"/>
    <s v="Apex Trading Co."/>
    <x v="7"/>
    <x v="0"/>
    <x v="1"/>
    <x v="1"/>
    <x v="8"/>
    <n v="10720.512000000001"/>
    <n v="93126.953500000003"/>
    <x v="8234"/>
  </r>
  <r>
    <s v="Shampoo"/>
    <x v="3"/>
    <s v="Apex Trading Co."/>
    <x v="7"/>
    <x v="0"/>
    <x v="1"/>
    <x v="1"/>
    <x v="9"/>
    <n v="11011.74"/>
    <n v="104138.69350000001"/>
    <x v="8235"/>
  </r>
  <r>
    <s v="Shampoo"/>
    <x v="3"/>
    <s v="Apex Trading Co."/>
    <x v="7"/>
    <x v="0"/>
    <x v="1"/>
    <x v="1"/>
    <x v="10"/>
    <n v="10357.632"/>
    <n v="114496.32550000001"/>
    <x v="8236"/>
  </r>
  <r>
    <s v="Shampoo"/>
    <x v="3"/>
    <s v="Apex Trading Co."/>
    <x v="7"/>
    <x v="0"/>
    <x v="1"/>
    <x v="1"/>
    <x v="11"/>
    <n v="9459.0720000000001"/>
    <n v="123955.39750000001"/>
    <x v="8237"/>
  </r>
  <r>
    <s v="Shampoo"/>
    <x v="3"/>
    <s v="Apex Trading Co."/>
    <x v="7"/>
    <x v="0"/>
    <x v="1"/>
    <x v="2"/>
    <x v="0"/>
    <n v="11270.016"/>
    <n v="11270.016"/>
    <x v="8238"/>
  </r>
  <r>
    <s v="Shampoo"/>
    <x v="3"/>
    <s v="Apex Trading Co."/>
    <x v="7"/>
    <x v="0"/>
    <x v="1"/>
    <x v="2"/>
    <x v="1"/>
    <n v="9452.16"/>
    <n v="20722.175999999999"/>
    <x v="8239"/>
  </r>
  <r>
    <s v="Shampoo"/>
    <x v="3"/>
    <s v="Apex Trading Co."/>
    <x v="7"/>
    <x v="0"/>
    <x v="1"/>
    <x v="2"/>
    <x v="2"/>
    <n v="12346.254999999999"/>
    <n v="33068.430999999997"/>
    <x v="8240"/>
  </r>
  <r>
    <s v="Shampoo"/>
    <x v="3"/>
    <s v="Apex Trading Co."/>
    <x v="7"/>
    <x v="0"/>
    <x v="1"/>
    <x v="2"/>
    <x v="3"/>
    <n v="13668.48"/>
    <n v="46736.910999999993"/>
    <x v="8241"/>
  </r>
  <r>
    <s v="Shampoo"/>
    <x v="3"/>
    <s v="Apex Trading Co."/>
    <x v="7"/>
    <x v="0"/>
    <x v="1"/>
    <x v="2"/>
    <x v="4"/>
    <n v="9396.402"/>
    <n v="56133.312999999995"/>
    <x v="8242"/>
  </r>
  <r>
    <s v="Shampoo"/>
    <x v="3"/>
    <s v="Apex Trading Co."/>
    <x v="7"/>
    <x v="0"/>
    <x v="1"/>
    <x v="2"/>
    <x v="5"/>
    <n v="11033.28"/>
    <n v="67166.592999999993"/>
    <x v="8243"/>
  </r>
  <r>
    <s v="Shampoo"/>
    <x v="3"/>
    <s v="Apex Trading Co."/>
    <x v="7"/>
    <x v="0"/>
    <x v="1"/>
    <x v="2"/>
    <x v="6"/>
    <n v="12265.343999999999"/>
    <n v="79431.936999999991"/>
    <x v="8244"/>
  </r>
  <r>
    <s v="Shampoo"/>
    <x v="3"/>
    <s v="Apex Trading Co."/>
    <x v="7"/>
    <x v="0"/>
    <x v="1"/>
    <x v="2"/>
    <x v="7"/>
    <n v="10305.791999999999"/>
    <n v="89737.728999999992"/>
    <x v="8245"/>
  </r>
  <r>
    <s v="Shampoo"/>
    <x v="3"/>
    <s v="Apex Trading Co."/>
    <x v="7"/>
    <x v="0"/>
    <x v="1"/>
    <x v="2"/>
    <x v="8"/>
    <n v="11240.24"/>
    <n v="100977.969"/>
    <x v="8246"/>
  </r>
  <r>
    <s v="Shampoo"/>
    <x v="3"/>
    <s v="Apex Trading Co."/>
    <x v="7"/>
    <x v="0"/>
    <x v="1"/>
    <x v="2"/>
    <x v="9"/>
    <n v="10573.648000000001"/>
    <n v="111551.617"/>
    <x v="8247"/>
  </r>
  <r>
    <s v="Shampoo"/>
    <x v="3"/>
    <s v="Apex Trading Co."/>
    <x v="7"/>
    <x v="0"/>
    <x v="1"/>
    <x v="2"/>
    <x v="10"/>
    <n v="8762.1839999999993"/>
    <n v="120313.80099999999"/>
    <x v="8248"/>
  </r>
  <r>
    <s v="Shampoo"/>
    <x v="3"/>
    <s v="Apex Trading Co."/>
    <x v="7"/>
    <x v="0"/>
    <x v="1"/>
    <x v="2"/>
    <x v="11"/>
    <n v="9944.0159999999996"/>
    <n v="130257.817"/>
    <x v="8249"/>
  </r>
  <r>
    <s v="Shampoo"/>
    <x v="3"/>
    <s v="Apex Trading Co."/>
    <x v="7"/>
    <x v="0"/>
    <x v="1"/>
    <x v="3"/>
    <x v="0"/>
    <n v="10888.815999999999"/>
    <n v="10888.815999999999"/>
    <x v="8250"/>
  </r>
  <r>
    <s v="Shampoo"/>
    <x v="3"/>
    <s v="Apex Trading Co."/>
    <x v="7"/>
    <x v="0"/>
    <x v="1"/>
    <x v="3"/>
    <x v="1"/>
    <n v="9318.3520000000008"/>
    <n v="20207.167999999998"/>
    <x v="8251"/>
  </r>
  <r>
    <s v="Shampoo"/>
    <x v="3"/>
    <s v="Apex Trading Co."/>
    <x v="7"/>
    <x v="0"/>
    <x v="1"/>
    <x v="3"/>
    <x v="2"/>
    <n v="9568.9279999999999"/>
    <n v="29776.095999999998"/>
    <x v="8252"/>
  </r>
  <r>
    <s v="Shampoo"/>
    <x v="3"/>
    <s v="Apex Trading Co."/>
    <x v="7"/>
    <x v="0"/>
    <x v="1"/>
    <x v="3"/>
    <x v="3"/>
    <n v="10249.92"/>
    <n v="40026.015999999996"/>
    <x v="8253"/>
  </r>
  <r>
    <s v="Shampoo"/>
    <x v="3"/>
    <s v="Apex Trading Co."/>
    <x v="7"/>
    <x v="0"/>
    <x v="1"/>
    <x v="3"/>
    <x v="4"/>
    <n v="9222.6479999999992"/>
    <n v="49248.663999999997"/>
    <x v="8254"/>
  </r>
  <r>
    <s v="Shampoo"/>
    <x v="3"/>
    <s v="Apex Trading Co."/>
    <x v="7"/>
    <x v="0"/>
    <x v="1"/>
    <x v="3"/>
    <x v="5"/>
    <n v="10305.056"/>
    <n v="59553.72"/>
    <x v="8255"/>
  </r>
  <r>
    <s v="Shampoo"/>
    <x v="3"/>
    <s v="Apex Trading Co."/>
    <x v="7"/>
    <x v="0"/>
    <x v="1"/>
    <x v="3"/>
    <x v="6"/>
    <n v="10684.824000000001"/>
    <n v="70238.543999999994"/>
    <x v="8256"/>
  </r>
  <r>
    <s v="Shampoo"/>
    <x v="3"/>
    <s v="Apex Trading Co."/>
    <x v="7"/>
    <x v="0"/>
    <x v="1"/>
    <x v="3"/>
    <x v="7"/>
    <n v="7960.0320000000002"/>
    <n v="78198.576000000001"/>
    <x v="8257"/>
  </r>
  <r>
    <s v="Shampoo"/>
    <x v="3"/>
    <s v="Apex Trading Co."/>
    <x v="7"/>
    <x v="0"/>
    <x v="1"/>
    <x v="3"/>
    <x v="8"/>
    <n v="8375.7039999999997"/>
    <n v="86574.28"/>
    <x v="8258"/>
  </r>
  <r>
    <s v="Shampoo"/>
    <x v="3"/>
    <s v="Apex Trading Co."/>
    <x v="7"/>
    <x v="0"/>
    <x v="1"/>
    <x v="3"/>
    <x v="9"/>
    <n v="8001.9679999999998"/>
    <n v="94576.247999999992"/>
    <x v="8259"/>
  </r>
  <r>
    <s v="Shampoo"/>
    <x v="3"/>
    <s v="Apex Trading Co."/>
    <x v="7"/>
    <x v="0"/>
    <x v="1"/>
    <x v="3"/>
    <x v="10"/>
    <n v="6955"/>
    <n v="101531.24799999999"/>
    <x v="8260"/>
  </r>
  <r>
    <s v="Shampoo"/>
    <x v="3"/>
    <s v="Apex Trading Co."/>
    <x v="7"/>
    <x v="0"/>
    <x v="1"/>
    <x v="3"/>
    <x v="11"/>
    <n v="7405.12"/>
    <n v="108936.36799999999"/>
    <x v="8261"/>
  </r>
  <r>
    <s v="Shampoo"/>
    <x v="3"/>
    <s v="Apex Trading Co."/>
    <x v="7"/>
    <x v="0"/>
    <x v="1"/>
    <x v="4"/>
    <x v="0"/>
    <n v="6103.92"/>
    <n v="6103.92"/>
    <x v="8262"/>
  </r>
  <r>
    <s v="Shampoo"/>
    <x v="3"/>
    <s v="Apex Trading Co."/>
    <x v="7"/>
    <x v="0"/>
    <x v="1"/>
    <x v="4"/>
    <x v="1"/>
    <n v="6163.3919999999998"/>
    <n v="12267.312"/>
    <x v="8263"/>
  </r>
  <r>
    <s v="Shampoo"/>
    <x v="3"/>
    <s v="Apex Trading Co."/>
    <x v="7"/>
    <x v="0"/>
    <x v="1"/>
    <x v="4"/>
    <x v="2"/>
    <n v="5617"/>
    <n v="17884.311999999998"/>
    <x v="8264"/>
  </r>
  <r>
    <s v="Shampoo"/>
    <x v="3"/>
    <s v="Apex Trading Co."/>
    <x v="7"/>
    <x v="0"/>
    <x v="1"/>
    <x v="4"/>
    <x v="3"/>
    <n v="6235.9279999999999"/>
    <n v="24120.239999999998"/>
    <x v="8265"/>
  </r>
  <r>
    <s v="Shampoo"/>
    <x v="3"/>
    <s v="Apex Trading Co."/>
    <x v="7"/>
    <x v="0"/>
    <x v="1"/>
    <x v="4"/>
    <x v="4"/>
    <n v="6467.7359999999999"/>
    <n v="30587.975999999999"/>
    <x v="8266"/>
  </r>
  <r>
    <s v="Shampoo"/>
    <x v="3"/>
    <s v="Apex Trading Co."/>
    <x v="7"/>
    <x v="0"/>
    <x v="1"/>
    <x v="4"/>
    <x v="5"/>
    <n v="5793.3760000000002"/>
    <n v="36381.351999999999"/>
    <x v="8267"/>
  </r>
  <r>
    <s v="Shampoo"/>
    <x v="3"/>
    <s v="Apex Trading Co."/>
    <x v="7"/>
    <x v="0"/>
    <x v="1"/>
    <x v="4"/>
    <x v="6"/>
    <n v="6117.4639999999999"/>
    <n v="42498.815999999999"/>
    <x v="8268"/>
  </r>
  <r>
    <s v="Shampoo"/>
    <x v="3"/>
    <s v="Apex Trading Co."/>
    <x v="7"/>
    <x v="0"/>
    <x v="1"/>
    <x v="4"/>
    <x v="7"/>
    <n v="6085"/>
    <n v="48583.815999999999"/>
    <x v="8269"/>
  </r>
  <r>
    <s v="Shampoo"/>
    <x v="3"/>
    <s v="Apex Trading Co."/>
    <x v="7"/>
    <x v="0"/>
    <x v="1"/>
    <x v="4"/>
    <x v="8"/>
    <n v="6146"/>
    <n v="54729.815999999999"/>
    <x v="8270"/>
  </r>
  <r>
    <s v="Shampoo"/>
    <x v="3"/>
    <s v="Apex Trading Co."/>
    <x v="7"/>
    <x v="0"/>
    <x v="1"/>
    <x v="4"/>
    <x v="9"/>
    <n v="7722"/>
    <n v="62451.815999999999"/>
    <x v="8271"/>
  </r>
  <r>
    <s v="Shampoo"/>
    <x v="3"/>
    <s v="Apex Trading Co."/>
    <x v="7"/>
    <x v="0"/>
    <x v="1"/>
    <x v="4"/>
    <x v="10"/>
    <n v="5732"/>
    <n v="68183.815999999992"/>
    <x v="8272"/>
  </r>
  <r>
    <s v="Shampoo"/>
    <x v="3"/>
    <s v="Apex Trading Co."/>
    <x v="7"/>
    <x v="0"/>
    <x v="1"/>
    <x v="4"/>
    <x v="11"/>
    <n v="6667.7359999999999"/>
    <n v="74851.551999999996"/>
    <x v="8273"/>
  </r>
  <r>
    <s v="Shampoo"/>
    <x v="3"/>
    <s v="Apex Trading Co."/>
    <x v="7"/>
    <x v="0"/>
    <x v="1"/>
    <x v="5"/>
    <x v="0"/>
    <n v="6381.7359999999999"/>
    <n v="6381.7359999999999"/>
    <x v="8274"/>
  </r>
  <r>
    <s v="Shampoo"/>
    <x v="3"/>
    <s v="Apex Trading Co."/>
    <x v="7"/>
    <x v="0"/>
    <x v="1"/>
    <x v="5"/>
    <x v="1"/>
    <n v="6332"/>
    <n v="12713.736000000001"/>
    <x v="8275"/>
  </r>
  <r>
    <s v="Shampoo"/>
    <x v="3"/>
    <s v="Apex Trading Co."/>
    <x v="7"/>
    <x v="0"/>
    <x v="1"/>
    <x v="5"/>
    <x v="2"/>
    <n v="6286"/>
    <n v="18999.736000000001"/>
    <x v="8276"/>
  </r>
  <r>
    <s v="Shampoo"/>
    <x v="3"/>
    <s v="Apex Trading Co."/>
    <x v="7"/>
    <x v="1"/>
    <x v="0"/>
    <x v="0"/>
    <x v="0"/>
    <n v="2697.6064999999999"/>
    <n v="2697.6064999999999"/>
    <x v="8277"/>
  </r>
  <r>
    <s v="Shampoo"/>
    <x v="3"/>
    <s v="Apex Trading Co."/>
    <x v="7"/>
    <x v="1"/>
    <x v="0"/>
    <x v="0"/>
    <x v="1"/>
    <n v="2785.7989999999995"/>
    <n v="5483.4054999999989"/>
    <x v="8278"/>
  </r>
  <r>
    <s v="Shampoo"/>
    <x v="3"/>
    <s v="Apex Trading Co."/>
    <x v="7"/>
    <x v="1"/>
    <x v="0"/>
    <x v="0"/>
    <x v="2"/>
    <n v="3046.357"/>
    <n v="8529.7624999999989"/>
    <x v="8279"/>
  </r>
  <r>
    <s v="Shampoo"/>
    <x v="3"/>
    <s v="Apex Trading Co."/>
    <x v="7"/>
    <x v="1"/>
    <x v="0"/>
    <x v="0"/>
    <x v="3"/>
    <n v="2652.1150000000002"/>
    <n v="11181.877499999999"/>
    <x v="8280"/>
  </r>
  <r>
    <s v="Shampoo"/>
    <x v="3"/>
    <s v="Apex Trading Co."/>
    <x v="7"/>
    <x v="1"/>
    <x v="0"/>
    <x v="0"/>
    <x v="4"/>
    <n v="3050.1179999999999"/>
    <n v="14231.995499999999"/>
    <x v="8281"/>
  </r>
  <r>
    <s v="Shampoo"/>
    <x v="3"/>
    <s v="Apex Trading Co."/>
    <x v="7"/>
    <x v="1"/>
    <x v="0"/>
    <x v="0"/>
    <x v="5"/>
    <n v="3237.1205"/>
    <n v="17469.115999999998"/>
    <x v="8282"/>
  </r>
  <r>
    <s v="Shampoo"/>
    <x v="3"/>
    <s v="Apex Trading Co."/>
    <x v="7"/>
    <x v="1"/>
    <x v="0"/>
    <x v="0"/>
    <x v="6"/>
    <n v="3148.5214999999998"/>
    <n v="20617.637499999997"/>
    <x v="8283"/>
  </r>
  <r>
    <s v="Shampoo"/>
    <x v="3"/>
    <s v="Apex Trading Co."/>
    <x v="7"/>
    <x v="1"/>
    <x v="0"/>
    <x v="0"/>
    <x v="7"/>
    <n v="2600.1365000000001"/>
    <n v="23217.773999999998"/>
    <x v="8284"/>
  </r>
  <r>
    <s v="Shampoo"/>
    <x v="3"/>
    <s v="Apex Trading Co."/>
    <x v="7"/>
    <x v="1"/>
    <x v="0"/>
    <x v="0"/>
    <x v="8"/>
    <n v="1532.0959999999998"/>
    <n v="24749.87"/>
    <x v="8285"/>
  </r>
  <r>
    <s v="Shampoo"/>
    <x v="3"/>
    <s v="Apex Trading Co."/>
    <x v="7"/>
    <x v="1"/>
    <x v="0"/>
    <x v="0"/>
    <x v="9"/>
    <n v="1980.5545"/>
    <n v="26730.424499999997"/>
    <x v="8286"/>
  </r>
  <r>
    <s v="Shampoo"/>
    <x v="3"/>
    <s v="Apex Trading Co."/>
    <x v="7"/>
    <x v="1"/>
    <x v="0"/>
    <x v="0"/>
    <x v="10"/>
    <n v="1449.2460000000001"/>
    <n v="28179.670499999997"/>
    <x v="8287"/>
  </r>
  <r>
    <s v="Shampoo"/>
    <x v="3"/>
    <s v="Apex Trading Co."/>
    <x v="7"/>
    <x v="1"/>
    <x v="0"/>
    <x v="0"/>
    <x v="11"/>
    <n v="1052.1575"/>
    <n v="29231.827999999998"/>
    <x v="8288"/>
  </r>
  <r>
    <s v="Shampoo"/>
    <x v="3"/>
    <s v="Apex Trading Co."/>
    <x v="7"/>
    <x v="1"/>
    <x v="0"/>
    <x v="1"/>
    <x v="0"/>
    <n v="979.16599999999994"/>
    <n v="979.16599999999994"/>
    <x v="8289"/>
  </r>
  <r>
    <s v="Shampoo"/>
    <x v="3"/>
    <s v="Apex Trading Co."/>
    <x v="7"/>
    <x v="1"/>
    <x v="0"/>
    <x v="1"/>
    <x v="1"/>
    <n v="1010.7505"/>
    <n v="1989.9164999999998"/>
    <x v="8290"/>
  </r>
  <r>
    <s v="Shampoo"/>
    <x v="3"/>
    <s v="Apex Trading Co."/>
    <x v="7"/>
    <x v="1"/>
    <x v="0"/>
    <x v="1"/>
    <x v="2"/>
    <n v="975.03549999999996"/>
    <n v="2964.9519999999998"/>
    <x v="8291"/>
  </r>
  <r>
    <s v="Shampoo"/>
    <x v="3"/>
    <s v="Apex Trading Co."/>
    <x v="7"/>
    <x v="1"/>
    <x v="0"/>
    <x v="1"/>
    <x v="3"/>
    <n v="1069.6320000000001"/>
    <n v="4034.5839999999998"/>
    <x v="8292"/>
  </r>
  <r>
    <s v="Shampoo"/>
    <x v="3"/>
    <s v="Apex Trading Co."/>
    <x v="7"/>
    <x v="1"/>
    <x v="0"/>
    <x v="1"/>
    <x v="4"/>
    <n v="1215.0150000000001"/>
    <n v="5249.5990000000002"/>
    <x v="8293"/>
  </r>
  <r>
    <s v="Shampoo"/>
    <x v="3"/>
    <s v="Apex Trading Co."/>
    <x v="7"/>
    <x v="1"/>
    <x v="0"/>
    <x v="1"/>
    <x v="5"/>
    <n v="1274.2660000000001"/>
    <n v="6523.8649999999998"/>
    <x v="8294"/>
  </r>
  <r>
    <s v="Shampoo"/>
    <x v="3"/>
    <s v="Apex Trading Co."/>
    <x v="7"/>
    <x v="1"/>
    <x v="0"/>
    <x v="1"/>
    <x v="6"/>
    <n v="1658.8799999999999"/>
    <n v="8182.7449999999999"/>
    <x v="8295"/>
  </r>
  <r>
    <s v="Shampoo"/>
    <x v="3"/>
    <s v="Apex Trading Co."/>
    <x v="7"/>
    <x v="1"/>
    <x v="0"/>
    <x v="1"/>
    <x v="7"/>
    <n v="1619.136"/>
    <n v="9801.8809999999994"/>
    <x v="8296"/>
  </r>
  <r>
    <s v="Shampoo"/>
    <x v="3"/>
    <s v="Apex Trading Co."/>
    <x v="7"/>
    <x v="1"/>
    <x v="0"/>
    <x v="1"/>
    <x v="8"/>
    <n v="1434.24"/>
    <n v="11236.120999999999"/>
    <x v="8297"/>
  </r>
  <r>
    <s v="Shampoo"/>
    <x v="3"/>
    <s v="Apex Trading Co."/>
    <x v="7"/>
    <x v="1"/>
    <x v="0"/>
    <x v="1"/>
    <x v="9"/>
    <n v="1368.576"/>
    <n v="12604.697"/>
    <x v="8298"/>
  </r>
  <r>
    <s v="Shampoo"/>
    <x v="3"/>
    <s v="Apex Trading Co."/>
    <x v="7"/>
    <x v="1"/>
    <x v="0"/>
    <x v="1"/>
    <x v="10"/>
    <n v="1407.8210000000001"/>
    <n v="14012.518"/>
    <x v="8299"/>
  </r>
  <r>
    <s v="Shampoo"/>
    <x v="3"/>
    <s v="Apex Trading Co."/>
    <x v="7"/>
    <x v="1"/>
    <x v="0"/>
    <x v="1"/>
    <x v="11"/>
    <n v="1334.9955"/>
    <n v="15347.513500000001"/>
    <x v="8300"/>
  </r>
  <r>
    <s v="Shampoo"/>
    <x v="3"/>
    <s v="Apex Trading Co."/>
    <x v="7"/>
    <x v="1"/>
    <x v="0"/>
    <x v="2"/>
    <x v="0"/>
    <n v="1598.4"/>
    <n v="1598.4"/>
    <x v="8301"/>
  </r>
  <r>
    <s v="Shampoo"/>
    <x v="3"/>
    <s v="Apex Trading Co."/>
    <x v="7"/>
    <x v="1"/>
    <x v="0"/>
    <x v="2"/>
    <x v="1"/>
    <n v="1346.1120000000001"/>
    <n v="2944.5120000000002"/>
    <x v="8302"/>
  </r>
  <r>
    <s v="Shampoo"/>
    <x v="3"/>
    <s v="Apex Trading Co."/>
    <x v="7"/>
    <x v="1"/>
    <x v="0"/>
    <x v="2"/>
    <x v="2"/>
    <n v="1846.4835"/>
    <n v="4790.9955"/>
    <x v="8303"/>
  </r>
  <r>
    <s v="Shampoo"/>
    <x v="3"/>
    <s v="Apex Trading Co."/>
    <x v="7"/>
    <x v="1"/>
    <x v="0"/>
    <x v="2"/>
    <x v="3"/>
    <n v="1755.6479999999999"/>
    <n v="6546.6435000000001"/>
    <x v="8304"/>
  </r>
  <r>
    <s v="Shampoo"/>
    <x v="3"/>
    <s v="Apex Trading Co."/>
    <x v="7"/>
    <x v="1"/>
    <x v="0"/>
    <x v="2"/>
    <x v="4"/>
    <n v="1555.2"/>
    <n v="8101.8434999999999"/>
    <x v="8305"/>
  </r>
  <r>
    <s v="Shampoo"/>
    <x v="3"/>
    <s v="Apex Trading Co."/>
    <x v="7"/>
    <x v="1"/>
    <x v="0"/>
    <x v="2"/>
    <x v="5"/>
    <n v="1584.576"/>
    <n v="9686.4195"/>
    <x v="8306"/>
  </r>
  <r>
    <s v="Shampoo"/>
    <x v="3"/>
    <s v="Apex Trading Co."/>
    <x v="7"/>
    <x v="1"/>
    <x v="0"/>
    <x v="2"/>
    <x v="6"/>
    <n v="1698.624"/>
    <n v="11385.0435"/>
    <x v="8307"/>
  </r>
  <r>
    <s v="Shampoo"/>
    <x v="3"/>
    <s v="Apex Trading Co."/>
    <x v="7"/>
    <x v="1"/>
    <x v="0"/>
    <x v="2"/>
    <x v="7"/>
    <n v="1534.4639999999999"/>
    <n v="12919.5075"/>
    <x v="8308"/>
  </r>
  <r>
    <s v="Shampoo"/>
    <x v="3"/>
    <s v="Apex Trading Co."/>
    <x v="7"/>
    <x v="1"/>
    <x v="0"/>
    <x v="2"/>
    <x v="8"/>
    <n v="1481.568"/>
    <n v="14401.075499999999"/>
    <x v="8309"/>
  </r>
  <r>
    <s v="Shampoo"/>
    <x v="3"/>
    <s v="Apex Trading Co."/>
    <x v="7"/>
    <x v="1"/>
    <x v="0"/>
    <x v="2"/>
    <x v="9"/>
    <n v="1408.6480000000001"/>
    <n v="15809.7235"/>
    <x v="8310"/>
  </r>
  <r>
    <s v="Shampoo"/>
    <x v="3"/>
    <s v="Apex Trading Co."/>
    <x v="7"/>
    <x v="1"/>
    <x v="0"/>
    <x v="2"/>
    <x v="10"/>
    <n v="1268.04"/>
    <n v="17077.763500000001"/>
    <x v="8311"/>
  </r>
  <r>
    <s v="Shampoo"/>
    <x v="3"/>
    <s v="Apex Trading Co."/>
    <x v="7"/>
    <x v="1"/>
    <x v="0"/>
    <x v="2"/>
    <x v="11"/>
    <n v="1257.4639999999999"/>
    <n v="18335.227500000001"/>
    <x v="8312"/>
  </r>
  <r>
    <s v="Shampoo"/>
    <x v="3"/>
    <s v="Apex Trading Co."/>
    <x v="7"/>
    <x v="1"/>
    <x v="0"/>
    <x v="3"/>
    <x v="0"/>
    <n v="1187.8879999999999"/>
    <n v="1187.8879999999999"/>
    <x v="8313"/>
  </r>
  <r>
    <s v="Shampoo"/>
    <x v="3"/>
    <s v="Apex Trading Co."/>
    <x v="7"/>
    <x v="1"/>
    <x v="0"/>
    <x v="3"/>
    <x v="1"/>
    <n v="1181.8720000000001"/>
    <n v="2369.7600000000002"/>
    <x v="8314"/>
  </r>
  <r>
    <s v="Shampoo"/>
    <x v="3"/>
    <s v="Apex Trading Co."/>
    <x v="7"/>
    <x v="1"/>
    <x v="0"/>
    <x v="3"/>
    <x v="2"/>
    <n v="1492.056"/>
    <n v="3861.8160000000003"/>
    <x v="8315"/>
  </r>
  <r>
    <s v="Shampoo"/>
    <x v="3"/>
    <s v="Apex Trading Co."/>
    <x v="7"/>
    <x v="1"/>
    <x v="0"/>
    <x v="3"/>
    <x v="3"/>
    <n v="1245.4880000000001"/>
    <n v="5107.3040000000001"/>
    <x v="8316"/>
  </r>
  <r>
    <s v="Shampoo"/>
    <x v="3"/>
    <s v="Apex Trading Co."/>
    <x v="7"/>
    <x v="1"/>
    <x v="0"/>
    <x v="3"/>
    <x v="4"/>
    <n v="1196.1199999999999"/>
    <n v="6303.424"/>
    <x v="8317"/>
  </r>
  <r>
    <s v="Shampoo"/>
    <x v="3"/>
    <s v="Apex Trading Co."/>
    <x v="7"/>
    <x v="1"/>
    <x v="0"/>
    <x v="3"/>
    <x v="5"/>
    <n v="1237.192"/>
    <n v="7540.616"/>
    <x v="8318"/>
  </r>
  <r>
    <s v="Shampoo"/>
    <x v="3"/>
    <s v="Apex Trading Co."/>
    <x v="7"/>
    <x v="1"/>
    <x v="0"/>
    <x v="3"/>
    <x v="6"/>
    <n v="1235.104"/>
    <n v="8775.7199999999993"/>
    <x v="8319"/>
  </r>
  <r>
    <s v="Shampoo"/>
    <x v="3"/>
    <s v="Apex Trading Co."/>
    <x v="7"/>
    <x v="1"/>
    <x v="0"/>
    <x v="3"/>
    <x v="7"/>
    <n v="840.28"/>
    <n v="9616"/>
    <x v="8320"/>
  </r>
  <r>
    <s v="Shampoo"/>
    <x v="3"/>
    <s v="Apex Trading Co."/>
    <x v="7"/>
    <x v="1"/>
    <x v="0"/>
    <x v="3"/>
    <x v="8"/>
    <n v="1008.104"/>
    <n v="10624.103999999999"/>
    <x v="8321"/>
  </r>
  <r>
    <s v="Shampoo"/>
    <x v="3"/>
    <s v="Apex Trading Co."/>
    <x v="7"/>
    <x v="1"/>
    <x v="0"/>
    <x v="3"/>
    <x v="9"/>
    <n v="919.00800000000004"/>
    <n v="11543.111999999999"/>
    <x v="8322"/>
  </r>
  <r>
    <s v="Shampoo"/>
    <x v="3"/>
    <s v="Apex Trading Co."/>
    <x v="7"/>
    <x v="1"/>
    <x v="0"/>
    <x v="3"/>
    <x v="10"/>
    <n v="926.82399999999996"/>
    <n v="12469.936"/>
    <x v="8323"/>
  </r>
  <r>
    <s v="Shampoo"/>
    <x v="3"/>
    <s v="Apex Trading Co."/>
    <x v="7"/>
    <x v="1"/>
    <x v="0"/>
    <x v="3"/>
    <x v="11"/>
    <n v="971.91200000000003"/>
    <n v="13441.848"/>
    <x v="8324"/>
  </r>
  <r>
    <s v="Shampoo"/>
    <x v="3"/>
    <s v="Apex Trading Co."/>
    <x v="7"/>
    <x v="1"/>
    <x v="0"/>
    <x v="4"/>
    <x v="0"/>
    <n v="870.45600000000002"/>
    <n v="870.45600000000002"/>
    <x v="8325"/>
  </r>
  <r>
    <s v="Shampoo"/>
    <x v="3"/>
    <s v="Apex Trading Co."/>
    <x v="7"/>
    <x v="1"/>
    <x v="0"/>
    <x v="4"/>
    <x v="1"/>
    <n v="785"/>
    <n v="1655.4560000000001"/>
    <x v="8326"/>
  </r>
  <r>
    <s v="Shampoo"/>
    <x v="3"/>
    <s v="Apex Trading Co."/>
    <x v="7"/>
    <x v="1"/>
    <x v="0"/>
    <x v="4"/>
    <x v="2"/>
    <n v="963"/>
    <n v="2618.4560000000001"/>
    <x v="8327"/>
  </r>
  <r>
    <s v="Shampoo"/>
    <x v="3"/>
    <s v="Apex Trading Co."/>
    <x v="7"/>
    <x v="1"/>
    <x v="0"/>
    <x v="4"/>
    <x v="3"/>
    <n v="723"/>
    <n v="3341.4560000000001"/>
    <x v="8328"/>
  </r>
  <r>
    <s v="Shampoo"/>
    <x v="3"/>
    <s v="Apex Trading Co."/>
    <x v="7"/>
    <x v="1"/>
    <x v="0"/>
    <x v="4"/>
    <x v="4"/>
    <n v="778"/>
    <n v="4119.4560000000001"/>
    <x v="8329"/>
  </r>
  <r>
    <s v="Shampoo"/>
    <x v="3"/>
    <s v="Apex Trading Co."/>
    <x v="7"/>
    <x v="1"/>
    <x v="0"/>
    <x v="4"/>
    <x v="5"/>
    <n v="792"/>
    <n v="4911.4560000000001"/>
    <x v="8330"/>
  </r>
  <r>
    <s v="Shampoo"/>
    <x v="3"/>
    <s v="Apex Trading Co."/>
    <x v="7"/>
    <x v="1"/>
    <x v="0"/>
    <x v="4"/>
    <x v="6"/>
    <n v="763"/>
    <n v="5674.4560000000001"/>
    <x v="8331"/>
  </r>
  <r>
    <s v="Shampoo"/>
    <x v="3"/>
    <s v="Apex Trading Co."/>
    <x v="7"/>
    <x v="1"/>
    <x v="0"/>
    <x v="4"/>
    <x v="7"/>
    <n v="794"/>
    <n v="6468.4560000000001"/>
    <x v="8332"/>
  </r>
  <r>
    <s v="Shampoo"/>
    <x v="3"/>
    <s v="Apex Trading Co."/>
    <x v="7"/>
    <x v="1"/>
    <x v="0"/>
    <x v="4"/>
    <x v="8"/>
    <n v="824.18399999999997"/>
    <n v="7292.64"/>
    <x v="8333"/>
  </r>
  <r>
    <s v="Shampoo"/>
    <x v="3"/>
    <s v="Apex Trading Co."/>
    <x v="7"/>
    <x v="1"/>
    <x v="0"/>
    <x v="4"/>
    <x v="9"/>
    <n v="1105"/>
    <n v="8397.64"/>
    <x v="8334"/>
  </r>
  <r>
    <s v="Shampoo"/>
    <x v="3"/>
    <s v="Apex Trading Co."/>
    <x v="7"/>
    <x v="1"/>
    <x v="0"/>
    <x v="4"/>
    <x v="10"/>
    <n v="877"/>
    <n v="9274.64"/>
    <x v="8335"/>
  </r>
  <r>
    <s v="Shampoo"/>
    <x v="3"/>
    <s v="Apex Trading Co."/>
    <x v="7"/>
    <x v="1"/>
    <x v="0"/>
    <x v="4"/>
    <x v="11"/>
    <n v="816"/>
    <n v="10090.64"/>
    <x v="8336"/>
  </r>
  <r>
    <s v="Shampoo"/>
    <x v="3"/>
    <s v="Apex Trading Co."/>
    <x v="7"/>
    <x v="1"/>
    <x v="0"/>
    <x v="5"/>
    <x v="0"/>
    <n v="773"/>
    <n v="773"/>
    <x v="8337"/>
  </r>
  <r>
    <s v="Shampoo"/>
    <x v="3"/>
    <s v="Apex Trading Co."/>
    <x v="7"/>
    <x v="1"/>
    <x v="0"/>
    <x v="5"/>
    <x v="1"/>
    <n v="798.45600000000002"/>
    <n v="1571.4560000000001"/>
    <x v="8338"/>
  </r>
  <r>
    <s v="Shampoo"/>
    <x v="3"/>
    <s v="Apex Trading Co."/>
    <x v="7"/>
    <x v="1"/>
    <x v="0"/>
    <x v="5"/>
    <x v="2"/>
    <n v="682"/>
    <n v="2253.4560000000001"/>
    <x v="8339"/>
  </r>
  <r>
    <s v="Shampoo"/>
    <x v="3"/>
    <s v="Apex Trading Co."/>
    <x v="7"/>
    <x v="1"/>
    <x v="1"/>
    <x v="0"/>
    <x v="0"/>
    <n v="10846.757"/>
    <n v="10846.757"/>
    <x v="8340"/>
  </r>
  <r>
    <s v="Shampoo"/>
    <x v="3"/>
    <s v="Apex Trading Co."/>
    <x v="7"/>
    <x v="1"/>
    <x v="1"/>
    <x v="0"/>
    <x v="1"/>
    <n v="11165.7155"/>
    <n v="22012.4725"/>
    <x v="8341"/>
  </r>
  <r>
    <s v="Shampoo"/>
    <x v="3"/>
    <s v="Apex Trading Co."/>
    <x v="7"/>
    <x v="1"/>
    <x v="1"/>
    <x v="0"/>
    <x v="2"/>
    <n v="12309.65"/>
    <n v="34322.122499999998"/>
    <x v="8342"/>
  </r>
  <r>
    <s v="Shampoo"/>
    <x v="3"/>
    <s v="Apex Trading Co."/>
    <x v="7"/>
    <x v="1"/>
    <x v="1"/>
    <x v="0"/>
    <x v="3"/>
    <n v="10758.102999999999"/>
    <n v="45080.2255"/>
    <x v="8343"/>
  </r>
  <r>
    <s v="Shampoo"/>
    <x v="3"/>
    <s v="Apex Trading Co."/>
    <x v="7"/>
    <x v="1"/>
    <x v="1"/>
    <x v="0"/>
    <x v="4"/>
    <n v="12394.063499999998"/>
    <n v="57474.288999999997"/>
    <x v="8344"/>
  </r>
  <r>
    <s v="Shampoo"/>
    <x v="3"/>
    <s v="Apex Trading Co."/>
    <x v="7"/>
    <x v="1"/>
    <x v="1"/>
    <x v="0"/>
    <x v="5"/>
    <n v="13105.7855"/>
    <n v="70580.074500000002"/>
    <x v="8345"/>
  </r>
  <r>
    <s v="Shampoo"/>
    <x v="3"/>
    <s v="Apex Trading Co."/>
    <x v="7"/>
    <x v="1"/>
    <x v="1"/>
    <x v="0"/>
    <x v="6"/>
    <n v="12865.4375"/>
    <n v="83445.512000000002"/>
    <x v="8346"/>
  </r>
  <r>
    <s v="Shampoo"/>
    <x v="3"/>
    <s v="Apex Trading Co."/>
    <x v="7"/>
    <x v="1"/>
    <x v="1"/>
    <x v="0"/>
    <x v="7"/>
    <n v="10575.8595"/>
    <n v="94021.371500000008"/>
    <x v="8347"/>
  </r>
  <r>
    <s v="Shampoo"/>
    <x v="3"/>
    <s v="Apex Trading Co."/>
    <x v="7"/>
    <x v="1"/>
    <x v="1"/>
    <x v="0"/>
    <x v="8"/>
    <n v="6486.8469999999998"/>
    <n v="100508.2185"/>
    <x v="8348"/>
  </r>
  <r>
    <s v="Shampoo"/>
    <x v="3"/>
    <s v="Apex Trading Co."/>
    <x v="7"/>
    <x v="1"/>
    <x v="1"/>
    <x v="0"/>
    <x v="9"/>
    <n v="9997.3149999999987"/>
    <n v="110505.53350000001"/>
    <x v="8349"/>
  </r>
  <r>
    <s v="Shampoo"/>
    <x v="3"/>
    <s v="Apex Trading Co."/>
    <x v="7"/>
    <x v="1"/>
    <x v="1"/>
    <x v="0"/>
    <x v="10"/>
    <n v="7593.6234999999997"/>
    <n v="118099.15700000001"/>
    <x v="8350"/>
  </r>
  <r>
    <s v="Shampoo"/>
    <x v="3"/>
    <s v="Apex Trading Co."/>
    <x v="7"/>
    <x v="1"/>
    <x v="1"/>
    <x v="0"/>
    <x v="11"/>
    <n v="5652.0089999999991"/>
    <n v="123751.16600000001"/>
    <x v="8351"/>
  </r>
  <r>
    <s v="Shampoo"/>
    <x v="3"/>
    <s v="Apex Trading Co."/>
    <x v="7"/>
    <x v="1"/>
    <x v="1"/>
    <x v="1"/>
    <x v="0"/>
    <n v="5700.4589999999998"/>
    <n v="5700.4589999999998"/>
    <x v="8352"/>
  </r>
  <r>
    <s v="Shampoo"/>
    <x v="3"/>
    <s v="Apex Trading Co."/>
    <x v="7"/>
    <x v="1"/>
    <x v="1"/>
    <x v="1"/>
    <x v="1"/>
    <n v="5871.2259999999997"/>
    <n v="11571.684999999999"/>
    <x v="8353"/>
  </r>
  <r>
    <s v="Shampoo"/>
    <x v="3"/>
    <s v="Apex Trading Co."/>
    <x v="7"/>
    <x v="1"/>
    <x v="1"/>
    <x v="1"/>
    <x v="2"/>
    <n v="5746.1449999999995"/>
    <n v="17317.829999999998"/>
    <x v="8354"/>
  </r>
  <r>
    <s v="Shampoo"/>
    <x v="3"/>
    <s v="Apex Trading Co."/>
    <x v="7"/>
    <x v="1"/>
    <x v="1"/>
    <x v="1"/>
    <x v="3"/>
    <n v="6369.4080000000004"/>
    <n v="23687.237999999998"/>
    <x v="8355"/>
  </r>
  <r>
    <s v="Shampoo"/>
    <x v="3"/>
    <s v="Apex Trading Co."/>
    <x v="7"/>
    <x v="1"/>
    <x v="1"/>
    <x v="1"/>
    <x v="4"/>
    <n v="7203.7269999999999"/>
    <n v="30890.964999999997"/>
    <x v="8356"/>
  </r>
  <r>
    <s v="Shampoo"/>
    <x v="3"/>
    <s v="Apex Trading Co."/>
    <x v="7"/>
    <x v="1"/>
    <x v="1"/>
    <x v="1"/>
    <x v="5"/>
    <n v="7569.5825000000004"/>
    <n v="38460.547500000001"/>
    <x v="8357"/>
  </r>
  <r>
    <s v="Shampoo"/>
    <x v="3"/>
    <s v="Apex Trading Co."/>
    <x v="7"/>
    <x v="1"/>
    <x v="1"/>
    <x v="1"/>
    <x v="6"/>
    <n v="9872.0640000000003"/>
    <n v="48332.611499999999"/>
    <x v="8358"/>
  </r>
  <r>
    <s v="Shampoo"/>
    <x v="3"/>
    <s v="Apex Trading Co."/>
    <x v="7"/>
    <x v="1"/>
    <x v="1"/>
    <x v="1"/>
    <x v="7"/>
    <n v="9637.0560000000005"/>
    <n v="57969.667499999996"/>
    <x v="8359"/>
  </r>
  <r>
    <s v="Shampoo"/>
    <x v="3"/>
    <s v="Apex Trading Co."/>
    <x v="7"/>
    <x v="1"/>
    <x v="1"/>
    <x v="1"/>
    <x v="8"/>
    <n v="8538.0480000000007"/>
    <n v="66507.715499999991"/>
    <x v="8360"/>
  </r>
  <r>
    <s v="Shampoo"/>
    <x v="3"/>
    <s v="Apex Trading Co."/>
    <x v="7"/>
    <x v="1"/>
    <x v="1"/>
    <x v="1"/>
    <x v="9"/>
    <n v="8145.7919999999995"/>
    <n v="74653.507499999992"/>
    <x v="8361"/>
  </r>
  <r>
    <s v="Shampoo"/>
    <x v="3"/>
    <s v="Apex Trading Co."/>
    <x v="7"/>
    <x v="1"/>
    <x v="1"/>
    <x v="1"/>
    <x v="10"/>
    <n v="8370.1639999999989"/>
    <n v="83023.671499999997"/>
    <x v="8362"/>
  </r>
  <r>
    <s v="Shampoo"/>
    <x v="3"/>
    <s v="Apex Trading Co."/>
    <x v="7"/>
    <x v="1"/>
    <x v="1"/>
    <x v="1"/>
    <x v="11"/>
    <n v="7932.4809999999998"/>
    <n v="90956.152499999997"/>
    <x v="8363"/>
  </r>
  <r>
    <s v="Shampoo"/>
    <x v="3"/>
    <s v="Apex Trading Co."/>
    <x v="7"/>
    <x v="1"/>
    <x v="1"/>
    <x v="2"/>
    <x v="0"/>
    <n v="9514.3680000000004"/>
    <n v="9514.3680000000004"/>
    <x v="8364"/>
  </r>
  <r>
    <s v="Shampoo"/>
    <x v="3"/>
    <s v="Apex Trading Co."/>
    <x v="7"/>
    <x v="1"/>
    <x v="1"/>
    <x v="2"/>
    <x v="1"/>
    <n v="8007.5519999999997"/>
    <n v="17521.919999999998"/>
    <x v="8365"/>
  </r>
  <r>
    <s v="Shampoo"/>
    <x v="3"/>
    <s v="Apex Trading Co."/>
    <x v="7"/>
    <x v="1"/>
    <x v="1"/>
    <x v="2"/>
    <x v="2"/>
    <n v="10975.2395"/>
    <n v="28497.159499999998"/>
    <x v="8366"/>
  </r>
  <r>
    <s v="Shampoo"/>
    <x v="3"/>
    <s v="Apex Trading Co."/>
    <x v="7"/>
    <x v="1"/>
    <x v="1"/>
    <x v="2"/>
    <x v="3"/>
    <n v="10450.944"/>
    <n v="38948.103499999997"/>
    <x v="8367"/>
  </r>
  <r>
    <s v="Shampoo"/>
    <x v="3"/>
    <s v="Apex Trading Co."/>
    <x v="7"/>
    <x v="1"/>
    <x v="1"/>
    <x v="2"/>
    <x v="4"/>
    <n v="9249.9840000000004"/>
    <n v="48198.087499999994"/>
    <x v="8368"/>
  </r>
  <r>
    <s v="Shampoo"/>
    <x v="3"/>
    <s v="Apex Trading Co."/>
    <x v="7"/>
    <x v="1"/>
    <x v="1"/>
    <x v="2"/>
    <x v="5"/>
    <n v="9427.9680000000008"/>
    <n v="57626.055499999995"/>
    <x v="8369"/>
  </r>
  <r>
    <s v="Shampoo"/>
    <x v="3"/>
    <s v="Apex Trading Co."/>
    <x v="7"/>
    <x v="1"/>
    <x v="1"/>
    <x v="2"/>
    <x v="6"/>
    <n v="10110.528"/>
    <n v="67736.583499999993"/>
    <x v="8370"/>
  </r>
  <r>
    <s v="Shampoo"/>
    <x v="3"/>
    <s v="Apex Trading Co."/>
    <x v="7"/>
    <x v="1"/>
    <x v="1"/>
    <x v="2"/>
    <x v="7"/>
    <n v="9132.48"/>
    <n v="76869.063499999989"/>
    <x v="8371"/>
  </r>
  <r>
    <s v="Shampoo"/>
    <x v="3"/>
    <s v="Apex Trading Co."/>
    <x v="7"/>
    <x v="1"/>
    <x v="1"/>
    <x v="2"/>
    <x v="8"/>
    <n v="8815.655999999999"/>
    <n v="85684.719499999992"/>
    <x v="8372"/>
  </r>
  <r>
    <s v="Shampoo"/>
    <x v="3"/>
    <s v="Apex Trading Co."/>
    <x v="7"/>
    <x v="1"/>
    <x v="1"/>
    <x v="2"/>
    <x v="9"/>
    <n v="8382.0560000000005"/>
    <n v="94066.775499999989"/>
    <x v="8373"/>
  </r>
  <r>
    <s v="Shampoo"/>
    <x v="3"/>
    <s v="Apex Trading Co."/>
    <x v="7"/>
    <x v="1"/>
    <x v="1"/>
    <x v="2"/>
    <x v="10"/>
    <n v="7542.6880000000001"/>
    <n v="101609.46349999998"/>
    <x v="8374"/>
  </r>
  <r>
    <s v="Shampoo"/>
    <x v="3"/>
    <s v="Apex Trading Co."/>
    <x v="7"/>
    <x v="1"/>
    <x v="1"/>
    <x v="2"/>
    <x v="11"/>
    <n v="7482.4160000000002"/>
    <n v="109091.87949999998"/>
    <x v="8375"/>
  </r>
  <r>
    <s v="Shampoo"/>
    <x v="3"/>
    <s v="Apex Trading Co."/>
    <x v="7"/>
    <x v="1"/>
    <x v="1"/>
    <x v="3"/>
    <x v="0"/>
    <n v="7067.232"/>
    <n v="7067.232"/>
    <x v="8376"/>
  </r>
  <r>
    <s v="Shampoo"/>
    <x v="3"/>
    <s v="Apex Trading Co."/>
    <x v="7"/>
    <x v="1"/>
    <x v="1"/>
    <x v="3"/>
    <x v="1"/>
    <n v="7028.5919999999996"/>
    <n v="14095.824000000001"/>
    <x v="8377"/>
  </r>
  <r>
    <s v="Shampoo"/>
    <x v="3"/>
    <s v="Apex Trading Co."/>
    <x v="7"/>
    <x v="1"/>
    <x v="1"/>
    <x v="3"/>
    <x v="2"/>
    <n v="8877.6959999999999"/>
    <n v="22973.52"/>
    <x v="8378"/>
  </r>
  <r>
    <s v="Shampoo"/>
    <x v="3"/>
    <s v="Apex Trading Co."/>
    <x v="7"/>
    <x v="1"/>
    <x v="1"/>
    <x v="3"/>
    <x v="3"/>
    <n v="7409.7439999999997"/>
    <n v="30383.263999999999"/>
    <x v="8379"/>
  </r>
  <r>
    <s v="Shampoo"/>
    <x v="3"/>
    <s v="Apex Trading Co."/>
    <x v="7"/>
    <x v="1"/>
    <x v="1"/>
    <x v="3"/>
    <x v="4"/>
    <n v="7114.2640000000001"/>
    <n v="37497.527999999998"/>
    <x v="8380"/>
  </r>
  <r>
    <s v="Shampoo"/>
    <x v="3"/>
    <s v="Apex Trading Co."/>
    <x v="7"/>
    <x v="1"/>
    <x v="1"/>
    <x v="3"/>
    <x v="5"/>
    <n v="7363.6080000000002"/>
    <n v="44861.135999999999"/>
    <x v="8381"/>
  </r>
  <r>
    <s v="Shampoo"/>
    <x v="3"/>
    <s v="Apex Trading Co."/>
    <x v="7"/>
    <x v="1"/>
    <x v="1"/>
    <x v="3"/>
    <x v="6"/>
    <n v="7347.1679999999997"/>
    <n v="52208.303999999996"/>
    <x v="8382"/>
  </r>
  <r>
    <s v="Shampoo"/>
    <x v="3"/>
    <s v="Apex Trading Co."/>
    <x v="7"/>
    <x v="1"/>
    <x v="1"/>
    <x v="3"/>
    <x v="7"/>
    <n v="4998.9520000000002"/>
    <n v="57207.255999999994"/>
    <x v="8383"/>
  </r>
  <r>
    <s v="Shampoo"/>
    <x v="3"/>
    <s v="Apex Trading Co."/>
    <x v="7"/>
    <x v="1"/>
    <x v="1"/>
    <x v="3"/>
    <x v="8"/>
    <n v="5997.8959999999997"/>
    <n v="63205.151999999995"/>
    <x v="8384"/>
  </r>
  <r>
    <s v="Shampoo"/>
    <x v="3"/>
    <s v="Apex Trading Co."/>
    <x v="7"/>
    <x v="1"/>
    <x v="1"/>
    <x v="3"/>
    <x v="9"/>
    <n v="5469.0479999999998"/>
    <n v="68674.2"/>
    <x v="8385"/>
  </r>
  <r>
    <s v="Shampoo"/>
    <x v="3"/>
    <s v="Apex Trading Co."/>
    <x v="7"/>
    <x v="1"/>
    <x v="1"/>
    <x v="3"/>
    <x v="10"/>
    <n v="5516.4"/>
    <n v="74190.599999999991"/>
    <x v="8386"/>
  </r>
  <r>
    <s v="Shampoo"/>
    <x v="3"/>
    <s v="Apex Trading Co."/>
    <x v="7"/>
    <x v="1"/>
    <x v="1"/>
    <x v="3"/>
    <x v="11"/>
    <n v="5813.0159999999996"/>
    <n v="80003.615999999995"/>
    <x v="8387"/>
  </r>
  <r>
    <s v="Shampoo"/>
    <x v="3"/>
    <s v="Apex Trading Co."/>
    <x v="7"/>
    <x v="1"/>
    <x v="1"/>
    <x v="4"/>
    <x v="0"/>
    <n v="5298.0079999999998"/>
    <n v="5298.0079999999998"/>
    <x v="8388"/>
  </r>
  <r>
    <s v="Shampoo"/>
    <x v="3"/>
    <s v="Apex Trading Co."/>
    <x v="7"/>
    <x v="1"/>
    <x v="1"/>
    <x v="4"/>
    <x v="1"/>
    <n v="4780"/>
    <n v="10078.008"/>
    <x v="8389"/>
  </r>
  <r>
    <s v="Shampoo"/>
    <x v="3"/>
    <s v="Apex Trading Co."/>
    <x v="7"/>
    <x v="1"/>
    <x v="1"/>
    <x v="4"/>
    <x v="2"/>
    <n v="5866"/>
    <n v="15944.008"/>
    <x v="8390"/>
  </r>
  <r>
    <s v="Shampoo"/>
    <x v="3"/>
    <s v="Apex Trading Co."/>
    <x v="7"/>
    <x v="1"/>
    <x v="1"/>
    <x v="4"/>
    <x v="3"/>
    <n v="4406"/>
    <n v="20350.008000000002"/>
    <x v="8391"/>
  </r>
  <r>
    <s v="Shampoo"/>
    <x v="3"/>
    <s v="Apex Trading Co."/>
    <x v="7"/>
    <x v="1"/>
    <x v="1"/>
    <x v="4"/>
    <x v="4"/>
    <n v="4739"/>
    <n v="25089.008000000002"/>
    <x v="8392"/>
  </r>
  <r>
    <s v="Shampoo"/>
    <x v="3"/>
    <s v="Apex Trading Co."/>
    <x v="7"/>
    <x v="1"/>
    <x v="1"/>
    <x v="4"/>
    <x v="5"/>
    <n v="4822"/>
    <n v="29911.008000000002"/>
    <x v="8393"/>
  </r>
  <r>
    <s v="Shampoo"/>
    <x v="3"/>
    <s v="Apex Trading Co."/>
    <x v="7"/>
    <x v="1"/>
    <x v="1"/>
    <x v="4"/>
    <x v="6"/>
    <n v="4646"/>
    <n v="34557.008000000002"/>
    <x v="8394"/>
  </r>
  <r>
    <s v="Shampoo"/>
    <x v="3"/>
    <s v="Apex Trading Co."/>
    <x v="7"/>
    <x v="1"/>
    <x v="1"/>
    <x v="4"/>
    <x v="7"/>
    <n v="4834"/>
    <n v="39391.008000000002"/>
    <x v="8395"/>
  </r>
  <r>
    <s v="Shampoo"/>
    <x v="3"/>
    <s v="Apex Trading Co."/>
    <x v="7"/>
    <x v="1"/>
    <x v="1"/>
    <x v="4"/>
    <x v="8"/>
    <n v="5017.1040000000003"/>
    <n v="44408.112000000001"/>
    <x v="8396"/>
  </r>
  <r>
    <s v="Shampoo"/>
    <x v="3"/>
    <s v="Apex Trading Co."/>
    <x v="7"/>
    <x v="1"/>
    <x v="1"/>
    <x v="4"/>
    <x v="9"/>
    <n v="7159"/>
    <n v="51567.112000000001"/>
    <x v="8397"/>
  </r>
  <r>
    <s v="Shampoo"/>
    <x v="3"/>
    <s v="Apex Trading Co."/>
    <x v="7"/>
    <x v="1"/>
    <x v="1"/>
    <x v="4"/>
    <x v="10"/>
    <n v="5920"/>
    <n v="57487.112000000001"/>
    <x v="8398"/>
  </r>
  <r>
    <s v="Shampoo"/>
    <x v="3"/>
    <s v="Apex Trading Co."/>
    <x v="7"/>
    <x v="1"/>
    <x v="1"/>
    <x v="4"/>
    <x v="11"/>
    <n v="5731"/>
    <n v="63218.112000000001"/>
    <x v="8399"/>
  </r>
  <r>
    <s v="Shampoo"/>
    <x v="3"/>
    <s v="Apex Trading Co."/>
    <x v="7"/>
    <x v="1"/>
    <x v="1"/>
    <x v="5"/>
    <x v="0"/>
    <n v="5786"/>
    <n v="5786"/>
    <x v="8400"/>
  </r>
  <r>
    <s v="Shampoo"/>
    <x v="3"/>
    <s v="Apex Trading Co."/>
    <x v="7"/>
    <x v="1"/>
    <x v="1"/>
    <x v="5"/>
    <x v="1"/>
    <n v="5975.192"/>
    <n v="11761.191999999999"/>
    <x v="8401"/>
  </r>
  <r>
    <s v="Shampoo"/>
    <x v="3"/>
    <s v="Apex Trading Co."/>
    <x v="7"/>
    <x v="1"/>
    <x v="1"/>
    <x v="5"/>
    <x v="2"/>
    <n v="5105"/>
    <n v="16866.191999999999"/>
    <x v="8402"/>
  </r>
  <r>
    <s v="Shampoo"/>
    <x v="3"/>
    <s v="Apex Trading Co."/>
    <x v="7"/>
    <x v="2"/>
    <x v="0"/>
    <x v="0"/>
    <x v="0"/>
    <n v="2800.2673"/>
    <n v="2800.2673"/>
    <x v="8403"/>
  </r>
  <r>
    <s v="Shampoo"/>
    <x v="3"/>
    <s v="Apex Trading Co."/>
    <x v="7"/>
    <x v="2"/>
    <x v="0"/>
    <x v="0"/>
    <x v="1"/>
    <n v="2428.6489999999999"/>
    <n v="5228.9162999999999"/>
    <x v="8404"/>
  </r>
  <r>
    <s v="Shampoo"/>
    <x v="3"/>
    <s v="Apex Trading Co."/>
    <x v="7"/>
    <x v="2"/>
    <x v="0"/>
    <x v="0"/>
    <x v="2"/>
    <n v="3018.663"/>
    <n v="8247.5792999999994"/>
    <x v="8405"/>
  </r>
  <r>
    <s v="Shampoo"/>
    <x v="3"/>
    <s v="Apex Trading Co."/>
    <x v="7"/>
    <x v="2"/>
    <x v="0"/>
    <x v="0"/>
    <x v="3"/>
    <n v="2474.4825000000001"/>
    <n v="10722.061799999999"/>
    <x v="8406"/>
  </r>
  <r>
    <s v="Shampoo"/>
    <x v="3"/>
    <s v="Apex Trading Co."/>
    <x v="7"/>
    <x v="2"/>
    <x v="0"/>
    <x v="0"/>
    <x v="4"/>
    <n v="2988.0304999999998"/>
    <n v="13710.0923"/>
    <x v="8407"/>
  </r>
  <r>
    <s v="Shampoo"/>
    <x v="3"/>
    <s v="Apex Trading Co."/>
    <x v="7"/>
    <x v="2"/>
    <x v="0"/>
    <x v="0"/>
    <x v="5"/>
    <n v="3134.9009999999998"/>
    <n v="16844.993300000002"/>
    <x v="8408"/>
  </r>
  <r>
    <s v="Shampoo"/>
    <x v="3"/>
    <s v="Apex Trading Co."/>
    <x v="7"/>
    <x v="2"/>
    <x v="0"/>
    <x v="0"/>
    <x v="6"/>
    <n v="2803.1714999999995"/>
    <n v="19648.164800000002"/>
    <x v="8409"/>
  </r>
  <r>
    <s v="Shampoo"/>
    <x v="3"/>
    <s v="Apex Trading Co."/>
    <x v="7"/>
    <x v="2"/>
    <x v="0"/>
    <x v="0"/>
    <x v="7"/>
    <n v="2231.02"/>
    <n v="21879.184800000003"/>
    <x v="8410"/>
  </r>
  <r>
    <s v="Shampoo"/>
    <x v="3"/>
    <s v="Apex Trading Co."/>
    <x v="7"/>
    <x v="2"/>
    <x v="0"/>
    <x v="0"/>
    <x v="8"/>
    <n v="1485.9765"/>
    <n v="23365.161300000003"/>
    <x v="8411"/>
  </r>
  <r>
    <s v="Shampoo"/>
    <x v="3"/>
    <s v="Apex Trading Co."/>
    <x v="7"/>
    <x v="2"/>
    <x v="0"/>
    <x v="0"/>
    <x v="9"/>
    <n v="2092.2094999999999"/>
    <n v="25457.370800000004"/>
    <x v="8412"/>
  </r>
  <r>
    <s v="Shampoo"/>
    <x v="3"/>
    <s v="Apex Trading Co."/>
    <x v="7"/>
    <x v="2"/>
    <x v="0"/>
    <x v="0"/>
    <x v="10"/>
    <n v="1372.9739999999999"/>
    <n v="26830.344800000003"/>
    <x v="8413"/>
  </r>
  <r>
    <s v="Shampoo"/>
    <x v="3"/>
    <s v="Apex Trading Co."/>
    <x v="7"/>
    <x v="2"/>
    <x v="0"/>
    <x v="0"/>
    <x v="11"/>
    <n v="1414.797"/>
    <n v="28245.141800000001"/>
    <x v="8414"/>
  </r>
  <r>
    <s v="Shampoo"/>
    <x v="3"/>
    <s v="Apex Trading Co."/>
    <x v="7"/>
    <x v="2"/>
    <x v="0"/>
    <x v="1"/>
    <x v="0"/>
    <n v="1142.6605"/>
    <n v="1142.6605"/>
    <x v="8415"/>
  </r>
  <r>
    <s v="Shampoo"/>
    <x v="3"/>
    <s v="Apex Trading Co."/>
    <x v="7"/>
    <x v="2"/>
    <x v="0"/>
    <x v="1"/>
    <x v="1"/>
    <n v="1071.8679999999999"/>
    <n v="2214.5284999999999"/>
    <x v="8416"/>
  </r>
  <r>
    <s v="Shampoo"/>
    <x v="3"/>
    <s v="Apex Trading Co."/>
    <x v="7"/>
    <x v="2"/>
    <x v="0"/>
    <x v="1"/>
    <x v="2"/>
    <n v="1337.1115"/>
    <n v="3551.64"/>
    <x v="8417"/>
  </r>
  <r>
    <s v="Shampoo"/>
    <x v="3"/>
    <s v="Apex Trading Co."/>
    <x v="7"/>
    <x v="2"/>
    <x v="0"/>
    <x v="1"/>
    <x v="3"/>
    <n v="965.12949999999989"/>
    <n v="4516.7694999999994"/>
    <x v="8418"/>
  </r>
  <r>
    <s v="Shampoo"/>
    <x v="3"/>
    <s v="Apex Trading Co."/>
    <x v="7"/>
    <x v="2"/>
    <x v="0"/>
    <x v="1"/>
    <x v="4"/>
    <n v="903.07849999999996"/>
    <n v="5419.847999999999"/>
    <x v="8419"/>
  </r>
  <r>
    <s v="Shampoo"/>
    <x v="3"/>
    <s v="Apex Trading Co."/>
    <x v="7"/>
    <x v="2"/>
    <x v="0"/>
    <x v="1"/>
    <x v="5"/>
    <n v="971.13599999999997"/>
    <n v="6390.9839999999986"/>
    <x v="8420"/>
  </r>
  <r>
    <s v="Shampoo"/>
    <x v="3"/>
    <s v="Apex Trading Co."/>
    <x v="7"/>
    <x v="2"/>
    <x v="0"/>
    <x v="1"/>
    <x v="6"/>
    <n v="1175.04"/>
    <n v="7566.0239999999985"/>
    <x v="8421"/>
  </r>
  <r>
    <s v="Shampoo"/>
    <x v="3"/>
    <s v="Apex Trading Co."/>
    <x v="7"/>
    <x v="2"/>
    <x v="0"/>
    <x v="1"/>
    <x v="7"/>
    <n v="1574.6885"/>
    <n v="9140.7124999999978"/>
    <x v="8422"/>
  </r>
  <r>
    <s v="Shampoo"/>
    <x v="3"/>
    <s v="Apex Trading Co."/>
    <x v="7"/>
    <x v="2"/>
    <x v="0"/>
    <x v="1"/>
    <x v="8"/>
    <n v="1226.8799999999999"/>
    <n v="10367.592499999997"/>
    <x v="8423"/>
  </r>
  <r>
    <s v="Shampoo"/>
    <x v="3"/>
    <s v="Apex Trading Co."/>
    <x v="7"/>
    <x v="2"/>
    <x v="0"/>
    <x v="1"/>
    <x v="9"/>
    <n v="1411.7760000000001"/>
    <n v="11779.368499999997"/>
    <x v="8424"/>
  </r>
  <r>
    <s v="Shampoo"/>
    <x v="3"/>
    <s v="Apex Trading Co."/>
    <x v="7"/>
    <x v="2"/>
    <x v="0"/>
    <x v="1"/>
    <x v="10"/>
    <n v="1092.096"/>
    <n v="12871.464499999996"/>
    <x v="8425"/>
  </r>
  <r>
    <s v="Shampoo"/>
    <x v="3"/>
    <s v="Apex Trading Co."/>
    <x v="7"/>
    <x v="2"/>
    <x v="0"/>
    <x v="1"/>
    <x v="11"/>
    <n v="1506.816"/>
    <n v="14378.280499999997"/>
    <x v="8426"/>
  </r>
  <r>
    <s v="Shampoo"/>
    <x v="3"/>
    <s v="Apex Trading Co."/>
    <x v="7"/>
    <x v="2"/>
    <x v="0"/>
    <x v="2"/>
    <x v="0"/>
    <n v="1435.9680000000001"/>
    <n v="1435.9680000000001"/>
    <x v="8427"/>
  </r>
  <r>
    <s v="Shampoo"/>
    <x v="3"/>
    <s v="Apex Trading Co."/>
    <x v="7"/>
    <x v="2"/>
    <x v="0"/>
    <x v="2"/>
    <x v="1"/>
    <n v="1271.808"/>
    <n v="2707.7759999999998"/>
    <x v="8428"/>
  </r>
  <r>
    <s v="Shampoo"/>
    <x v="3"/>
    <s v="Apex Trading Co."/>
    <x v="7"/>
    <x v="2"/>
    <x v="0"/>
    <x v="2"/>
    <x v="2"/>
    <n v="1340.9279999999999"/>
    <n v="4048.7039999999997"/>
    <x v="8429"/>
  </r>
  <r>
    <s v="Shampoo"/>
    <x v="3"/>
    <s v="Apex Trading Co."/>
    <x v="7"/>
    <x v="2"/>
    <x v="0"/>
    <x v="2"/>
    <x v="3"/>
    <n v="1171.5840000000001"/>
    <n v="5220.2879999999996"/>
    <x v="8430"/>
  </r>
  <r>
    <s v="Shampoo"/>
    <x v="3"/>
    <s v="Apex Trading Co."/>
    <x v="7"/>
    <x v="2"/>
    <x v="0"/>
    <x v="2"/>
    <x v="4"/>
    <n v="919.29599999999994"/>
    <n v="6139.5839999999998"/>
    <x v="8431"/>
  </r>
  <r>
    <s v="Shampoo"/>
    <x v="3"/>
    <s v="Apex Trading Co."/>
    <x v="7"/>
    <x v="2"/>
    <x v="0"/>
    <x v="2"/>
    <x v="5"/>
    <n v="952.12800000000004"/>
    <n v="7091.7119999999995"/>
    <x v="8432"/>
  </r>
  <r>
    <s v="Shampoo"/>
    <x v="3"/>
    <s v="Apex Trading Co."/>
    <x v="7"/>
    <x v="2"/>
    <x v="0"/>
    <x v="2"/>
    <x v="6"/>
    <n v="1289.088"/>
    <n v="8380.7999999999993"/>
    <x v="8433"/>
  </r>
  <r>
    <s v="Shampoo"/>
    <x v="3"/>
    <s v="Apex Trading Co."/>
    <x v="7"/>
    <x v="2"/>
    <x v="0"/>
    <x v="2"/>
    <x v="7"/>
    <n v="976.31999999999994"/>
    <n v="9357.119999999999"/>
    <x v="8434"/>
  </r>
  <r>
    <s v="Shampoo"/>
    <x v="3"/>
    <s v="Apex Trading Co."/>
    <x v="7"/>
    <x v="2"/>
    <x v="0"/>
    <x v="2"/>
    <x v="8"/>
    <n v="1058.288"/>
    <n v="10415.407999999999"/>
    <x v="8435"/>
  </r>
  <r>
    <s v="Shampoo"/>
    <x v="3"/>
    <s v="Apex Trading Co."/>
    <x v="7"/>
    <x v="2"/>
    <x v="0"/>
    <x v="2"/>
    <x v="9"/>
    <n v="1134.096"/>
    <n v="11549.503999999999"/>
    <x v="8436"/>
  </r>
  <r>
    <s v="Shampoo"/>
    <x v="3"/>
    <s v="Apex Trading Co."/>
    <x v="7"/>
    <x v="2"/>
    <x v="0"/>
    <x v="2"/>
    <x v="10"/>
    <n v="1026.6479999999999"/>
    <n v="12576.151999999998"/>
    <x v="8437"/>
  </r>
  <r>
    <s v="Shampoo"/>
    <x v="3"/>
    <s v="Apex Trading Co."/>
    <x v="7"/>
    <x v="2"/>
    <x v="0"/>
    <x v="2"/>
    <x v="11"/>
    <n v="1127.768"/>
    <n v="13703.919999999998"/>
    <x v="8438"/>
  </r>
  <r>
    <s v="Shampoo"/>
    <x v="3"/>
    <s v="Apex Trading Co."/>
    <x v="7"/>
    <x v="2"/>
    <x v="0"/>
    <x v="3"/>
    <x v="0"/>
    <n v="863.67200000000003"/>
    <n v="863.67200000000003"/>
    <x v="8439"/>
  </r>
  <r>
    <s v="Shampoo"/>
    <x v="3"/>
    <s v="Apex Trading Co."/>
    <x v="7"/>
    <x v="2"/>
    <x v="0"/>
    <x v="3"/>
    <x v="1"/>
    <n v="917.86400000000003"/>
    <n v="1781.5360000000001"/>
    <x v="8440"/>
  </r>
  <r>
    <s v="Shampoo"/>
    <x v="3"/>
    <s v="Apex Trading Co."/>
    <x v="7"/>
    <x v="2"/>
    <x v="0"/>
    <x v="3"/>
    <x v="2"/>
    <n v="908.91550000000007"/>
    <n v="2690.4515000000001"/>
    <x v="8441"/>
  </r>
  <r>
    <s v="Shampoo"/>
    <x v="3"/>
    <s v="Apex Trading Co."/>
    <x v="7"/>
    <x v="2"/>
    <x v="0"/>
    <x v="3"/>
    <x v="3"/>
    <n v="789.92"/>
    <n v="3480.3715000000002"/>
    <x v="8442"/>
  </r>
  <r>
    <s v="Shampoo"/>
    <x v="3"/>
    <s v="Apex Trading Co."/>
    <x v="7"/>
    <x v="2"/>
    <x v="0"/>
    <x v="3"/>
    <x v="4"/>
    <n v="810.37599999999998"/>
    <n v="4290.7475000000004"/>
    <x v="8443"/>
  </r>
  <r>
    <s v="Shampoo"/>
    <x v="3"/>
    <s v="Apex Trading Co."/>
    <x v="7"/>
    <x v="2"/>
    <x v="0"/>
    <x v="3"/>
    <x v="5"/>
    <n v="821.36800000000005"/>
    <n v="5112.1155000000008"/>
    <x v="8444"/>
  </r>
  <r>
    <s v="Shampoo"/>
    <x v="3"/>
    <s v="Apex Trading Co."/>
    <x v="7"/>
    <x v="2"/>
    <x v="0"/>
    <x v="3"/>
    <x v="6"/>
    <n v="765.18399999999997"/>
    <n v="5877.299500000001"/>
    <x v="8445"/>
  </r>
  <r>
    <s v="Shampoo"/>
    <x v="3"/>
    <s v="Apex Trading Co."/>
    <x v="7"/>
    <x v="2"/>
    <x v="0"/>
    <x v="3"/>
    <x v="7"/>
    <n v="531.36800000000005"/>
    <n v="6408.6675000000014"/>
    <x v="8446"/>
  </r>
  <r>
    <s v="Shampoo"/>
    <x v="3"/>
    <s v="Apex Trading Co."/>
    <x v="7"/>
    <x v="2"/>
    <x v="0"/>
    <x v="3"/>
    <x v="8"/>
    <n v="626.82399999999996"/>
    <n v="7035.491500000001"/>
    <x v="8447"/>
  </r>
  <r>
    <s v="Shampoo"/>
    <x v="3"/>
    <s v="Apex Trading Co."/>
    <x v="7"/>
    <x v="2"/>
    <x v="0"/>
    <x v="3"/>
    <x v="9"/>
    <n v="770.89150000000006"/>
    <n v="7806.3830000000007"/>
    <x v="8448"/>
  </r>
  <r>
    <s v="Shampoo"/>
    <x v="3"/>
    <s v="Apex Trading Co."/>
    <x v="7"/>
    <x v="2"/>
    <x v="0"/>
    <x v="3"/>
    <x v="10"/>
    <n v="650"/>
    <n v="8456.3830000000016"/>
    <x v="8449"/>
  </r>
  <r>
    <s v="Shampoo"/>
    <x v="3"/>
    <s v="Apex Trading Co."/>
    <x v="7"/>
    <x v="2"/>
    <x v="0"/>
    <x v="3"/>
    <x v="11"/>
    <n v="626"/>
    <n v="9082.3830000000016"/>
    <x v="8450"/>
  </r>
  <r>
    <s v="Shampoo"/>
    <x v="3"/>
    <s v="Apex Trading Co."/>
    <x v="7"/>
    <x v="2"/>
    <x v="0"/>
    <x v="4"/>
    <x v="0"/>
    <n v="525.45600000000002"/>
    <n v="525.45600000000002"/>
    <x v="8451"/>
  </r>
  <r>
    <s v="Shampoo"/>
    <x v="3"/>
    <s v="Apex Trading Co."/>
    <x v="7"/>
    <x v="2"/>
    <x v="0"/>
    <x v="4"/>
    <x v="1"/>
    <n v="451"/>
    <n v="976.45600000000002"/>
    <x v="8452"/>
  </r>
  <r>
    <s v="Shampoo"/>
    <x v="3"/>
    <s v="Apex Trading Co."/>
    <x v="7"/>
    <x v="2"/>
    <x v="0"/>
    <x v="4"/>
    <x v="2"/>
    <n v="561"/>
    <n v="1537.4560000000001"/>
    <x v="8453"/>
  </r>
  <r>
    <s v="Shampoo"/>
    <x v="3"/>
    <s v="Apex Trading Co."/>
    <x v="7"/>
    <x v="2"/>
    <x v="0"/>
    <x v="4"/>
    <x v="3"/>
    <n v="567"/>
    <n v="2104.4560000000001"/>
    <x v="8454"/>
  </r>
  <r>
    <s v="Shampoo"/>
    <x v="3"/>
    <s v="Apex Trading Co."/>
    <x v="7"/>
    <x v="2"/>
    <x v="0"/>
    <x v="4"/>
    <x v="4"/>
    <n v="539"/>
    <n v="2643.4560000000001"/>
    <x v="8455"/>
  </r>
  <r>
    <s v="Shampoo"/>
    <x v="3"/>
    <s v="Apex Trading Co."/>
    <x v="7"/>
    <x v="2"/>
    <x v="0"/>
    <x v="4"/>
    <x v="5"/>
    <n v="604"/>
    <n v="3247.4560000000001"/>
    <x v="8456"/>
  </r>
  <r>
    <s v="Shampoo"/>
    <x v="3"/>
    <s v="Apex Trading Co."/>
    <x v="7"/>
    <x v="2"/>
    <x v="0"/>
    <x v="4"/>
    <x v="6"/>
    <n v="542"/>
    <n v="3789.4560000000001"/>
    <x v="8457"/>
  </r>
  <r>
    <s v="Shampoo"/>
    <x v="3"/>
    <s v="Apex Trading Co."/>
    <x v="7"/>
    <x v="2"/>
    <x v="0"/>
    <x v="4"/>
    <x v="7"/>
    <n v="493"/>
    <n v="4282.4560000000001"/>
    <x v="8458"/>
  </r>
  <r>
    <s v="Shampoo"/>
    <x v="3"/>
    <s v="Apex Trading Co."/>
    <x v="7"/>
    <x v="2"/>
    <x v="0"/>
    <x v="4"/>
    <x v="8"/>
    <n v="541"/>
    <n v="4823.4560000000001"/>
    <x v="8459"/>
  </r>
  <r>
    <s v="Shampoo"/>
    <x v="3"/>
    <s v="Apex Trading Co."/>
    <x v="7"/>
    <x v="2"/>
    <x v="0"/>
    <x v="4"/>
    <x v="9"/>
    <n v="673"/>
    <n v="5496.4560000000001"/>
    <x v="8460"/>
  </r>
  <r>
    <s v="Shampoo"/>
    <x v="3"/>
    <s v="Apex Trading Co."/>
    <x v="7"/>
    <x v="2"/>
    <x v="0"/>
    <x v="4"/>
    <x v="10"/>
    <n v="486.43549999999999"/>
    <n v="5982.8914999999997"/>
    <x v="8461"/>
  </r>
  <r>
    <s v="Shampoo"/>
    <x v="3"/>
    <s v="Apex Trading Co."/>
    <x v="7"/>
    <x v="2"/>
    <x v="0"/>
    <x v="4"/>
    <x v="11"/>
    <n v="535"/>
    <n v="6517.8914999999997"/>
    <x v="8462"/>
  </r>
  <r>
    <s v="Shampoo"/>
    <x v="3"/>
    <s v="Apex Trading Co."/>
    <x v="7"/>
    <x v="2"/>
    <x v="0"/>
    <x v="5"/>
    <x v="0"/>
    <n v="561.91200000000003"/>
    <n v="561.91200000000003"/>
    <x v="8463"/>
  </r>
  <r>
    <s v="Shampoo"/>
    <x v="3"/>
    <s v="Apex Trading Co."/>
    <x v="7"/>
    <x v="2"/>
    <x v="0"/>
    <x v="5"/>
    <x v="1"/>
    <n v="488.45600000000002"/>
    <n v="1050.3679999999999"/>
    <x v="8464"/>
  </r>
  <r>
    <s v="Shampoo"/>
    <x v="3"/>
    <s v="Apex Trading Co."/>
    <x v="7"/>
    <x v="2"/>
    <x v="0"/>
    <x v="5"/>
    <x v="2"/>
    <n v="463"/>
    <n v="1513.3679999999999"/>
    <x v="8465"/>
  </r>
  <r>
    <s v="Shampoo"/>
    <x v="3"/>
    <s v="Apex Trading Co."/>
    <x v="7"/>
    <x v="2"/>
    <x v="1"/>
    <x v="0"/>
    <x v="0"/>
    <n v="11182.155499999999"/>
    <n v="11182.155499999999"/>
    <x v="8466"/>
  </r>
  <r>
    <s v="Shampoo"/>
    <x v="3"/>
    <s v="Apex Trading Co."/>
    <x v="7"/>
    <x v="2"/>
    <x v="1"/>
    <x v="0"/>
    <x v="1"/>
    <n v="9904.9624999999996"/>
    <n v="21087.117999999999"/>
    <x v="8467"/>
  </r>
  <r>
    <s v="Shampoo"/>
    <x v="3"/>
    <s v="Apex Trading Co."/>
    <x v="7"/>
    <x v="2"/>
    <x v="1"/>
    <x v="0"/>
    <x v="2"/>
    <n v="12352.416499999999"/>
    <n v="33439.534499999994"/>
    <x v="8468"/>
  </r>
  <r>
    <s v="Shampoo"/>
    <x v="3"/>
    <s v="Apex Trading Co."/>
    <x v="7"/>
    <x v="2"/>
    <x v="1"/>
    <x v="0"/>
    <x v="3"/>
    <n v="10090.0245"/>
    <n v="43529.558999999994"/>
    <x v="8469"/>
  </r>
  <r>
    <s v="Shampoo"/>
    <x v="3"/>
    <s v="Apex Trading Co."/>
    <x v="7"/>
    <x v="2"/>
    <x v="1"/>
    <x v="0"/>
    <x v="4"/>
    <n v="12404.164999999999"/>
    <n v="55933.723999999995"/>
    <x v="8470"/>
  </r>
  <r>
    <s v="Shampoo"/>
    <x v="3"/>
    <s v="Apex Trading Co."/>
    <x v="7"/>
    <x v="2"/>
    <x v="1"/>
    <x v="0"/>
    <x v="5"/>
    <n v="12988.9395"/>
    <n v="68922.663499999995"/>
    <x v="8471"/>
  </r>
  <r>
    <s v="Shampoo"/>
    <x v="3"/>
    <s v="Apex Trading Co."/>
    <x v="7"/>
    <x v="2"/>
    <x v="1"/>
    <x v="0"/>
    <x v="6"/>
    <n v="11367.263499999999"/>
    <n v="80289.926999999996"/>
    <x v="8472"/>
  </r>
  <r>
    <s v="Shampoo"/>
    <x v="3"/>
    <s v="Apex Trading Co."/>
    <x v="7"/>
    <x v="2"/>
    <x v="1"/>
    <x v="0"/>
    <x v="7"/>
    <n v="9361.3009999999995"/>
    <n v="89651.228000000003"/>
    <x v="8473"/>
  </r>
  <r>
    <s v="Shampoo"/>
    <x v="3"/>
    <s v="Apex Trading Co."/>
    <x v="7"/>
    <x v="2"/>
    <x v="1"/>
    <x v="0"/>
    <x v="8"/>
    <n v="6764.2254999999996"/>
    <n v="96415.453500000003"/>
    <x v="8474"/>
  </r>
  <r>
    <s v="Shampoo"/>
    <x v="3"/>
    <s v="Apex Trading Co."/>
    <x v="7"/>
    <x v="2"/>
    <x v="1"/>
    <x v="0"/>
    <x v="9"/>
    <n v="10971.704999999998"/>
    <n v="107387.15850000001"/>
    <x v="8475"/>
  </r>
  <r>
    <s v="Shampoo"/>
    <x v="3"/>
    <s v="Apex Trading Co."/>
    <x v="7"/>
    <x v="2"/>
    <x v="1"/>
    <x v="0"/>
    <x v="10"/>
    <n v="7404.0619999999999"/>
    <n v="114791.22050000001"/>
    <x v="8476"/>
  </r>
  <r>
    <s v="Shampoo"/>
    <x v="3"/>
    <s v="Apex Trading Co."/>
    <x v="7"/>
    <x v="2"/>
    <x v="1"/>
    <x v="0"/>
    <x v="11"/>
    <n v="7510.375"/>
    <n v="122301.59550000001"/>
    <x v="8477"/>
  </r>
  <r>
    <s v="Shampoo"/>
    <x v="3"/>
    <s v="Apex Trading Co."/>
    <x v="7"/>
    <x v="2"/>
    <x v="1"/>
    <x v="1"/>
    <x v="0"/>
    <n v="6488.7219999999998"/>
    <n v="6488.7219999999998"/>
    <x v="8478"/>
  </r>
  <r>
    <s v="Shampoo"/>
    <x v="3"/>
    <s v="Apex Trading Co."/>
    <x v="7"/>
    <x v="2"/>
    <x v="1"/>
    <x v="1"/>
    <x v="1"/>
    <n v="6117.9230000000007"/>
    <n v="12606.645"/>
    <x v="8479"/>
  </r>
  <r>
    <s v="Shampoo"/>
    <x v="3"/>
    <s v="Apex Trading Co."/>
    <x v="7"/>
    <x v="2"/>
    <x v="1"/>
    <x v="1"/>
    <x v="2"/>
    <n v="7830.1035000000002"/>
    <n v="20436.748500000002"/>
    <x v="8480"/>
  </r>
  <r>
    <s v="Shampoo"/>
    <x v="3"/>
    <s v="Apex Trading Co."/>
    <x v="7"/>
    <x v="2"/>
    <x v="1"/>
    <x v="1"/>
    <x v="3"/>
    <n v="5652.7034999999996"/>
    <n v="26089.452000000001"/>
    <x v="8481"/>
  </r>
  <r>
    <s v="Shampoo"/>
    <x v="3"/>
    <s v="Apex Trading Co."/>
    <x v="7"/>
    <x v="2"/>
    <x v="1"/>
    <x v="1"/>
    <x v="4"/>
    <n v="5178.3809999999994"/>
    <n v="31267.832999999999"/>
    <x v="8482"/>
  </r>
  <r>
    <s v="Shampoo"/>
    <x v="3"/>
    <s v="Apex Trading Co."/>
    <x v="7"/>
    <x v="2"/>
    <x v="1"/>
    <x v="1"/>
    <x v="5"/>
    <n v="5781.8879999999999"/>
    <n v="37049.720999999998"/>
    <x v="8483"/>
  </r>
  <r>
    <s v="Shampoo"/>
    <x v="3"/>
    <s v="Apex Trading Co."/>
    <x v="7"/>
    <x v="2"/>
    <x v="1"/>
    <x v="1"/>
    <x v="6"/>
    <n v="6994.9439999999995"/>
    <n v="44044.664999999994"/>
    <x v="8484"/>
  </r>
  <r>
    <s v="Shampoo"/>
    <x v="3"/>
    <s v="Apex Trading Co."/>
    <x v="7"/>
    <x v="2"/>
    <x v="1"/>
    <x v="1"/>
    <x v="7"/>
    <n v="9359.2915000000012"/>
    <n v="53403.956499999993"/>
    <x v="8485"/>
  </r>
  <r>
    <s v="Shampoo"/>
    <x v="3"/>
    <s v="Apex Trading Co."/>
    <x v="7"/>
    <x v="2"/>
    <x v="1"/>
    <x v="1"/>
    <x v="8"/>
    <n v="7297.3440000000001"/>
    <n v="60701.30049999999"/>
    <x v="8486"/>
  </r>
  <r>
    <s v="Shampoo"/>
    <x v="3"/>
    <s v="Apex Trading Co."/>
    <x v="7"/>
    <x v="2"/>
    <x v="1"/>
    <x v="1"/>
    <x v="9"/>
    <n v="8403.2639999999992"/>
    <n v="69104.564499999993"/>
    <x v="8487"/>
  </r>
  <r>
    <s v="Shampoo"/>
    <x v="3"/>
    <s v="Apex Trading Co."/>
    <x v="7"/>
    <x v="2"/>
    <x v="1"/>
    <x v="1"/>
    <x v="10"/>
    <n v="6493.8239999999996"/>
    <n v="75598.388499999986"/>
    <x v="8488"/>
  </r>
  <r>
    <s v="Shampoo"/>
    <x v="3"/>
    <s v="Apex Trading Co."/>
    <x v="7"/>
    <x v="2"/>
    <x v="1"/>
    <x v="1"/>
    <x v="11"/>
    <n v="8964.8639999999996"/>
    <n v="84563.252499999988"/>
    <x v="8489"/>
  </r>
  <r>
    <s v="Shampoo"/>
    <x v="3"/>
    <s v="Apex Trading Co."/>
    <x v="7"/>
    <x v="2"/>
    <x v="1"/>
    <x v="2"/>
    <x v="0"/>
    <n v="8546.6880000000001"/>
    <n v="8546.6880000000001"/>
    <x v="8490"/>
  </r>
  <r>
    <s v="Shampoo"/>
    <x v="3"/>
    <s v="Apex Trading Co."/>
    <x v="7"/>
    <x v="2"/>
    <x v="1"/>
    <x v="2"/>
    <x v="1"/>
    <n v="7563.4560000000001"/>
    <n v="16110.144"/>
    <x v="8491"/>
  </r>
  <r>
    <s v="Shampoo"/>
    <x v="3"/>
    <s v="Apex Trading Co."/>
    <x v="7"/>
    <x v="2"/>
    <x v="1"/>
    <x v="2"/>
    <x v="2"/>
    <n v="7983.36"/>
    <n v="24093.504000000001"/>
    <x v="8492"/>
  </r>
  <r>
    <s v="Shampoo"/>
    <x v="3"/>
    <s v="Apex Trading Co."/>
    <x v="7"/>
    <x v="2"/>
    <x v="1"/>
    <x v="2"/>
    <x v="3"/>
    <n v="6965.5680000000002"/>
    <n v="31059.072"/>
    <x v="8493"/>
  </r>
  <r>
    <s v="Shampoo"/>
    <x v="3"/>
    <s v="Apex Trading Co."/>
    <x v="7"/>
    <x v="2"/>
    <x v="1"/>
    <x v="2"/>
    <x v="4"/>
    <n v="5470.848"/>
    <n v="36529.919999999998"/>
    <x v="8494"/>
  </r>
  <r>
    <s v="Shampoo"/>
    <x v="3"/>
    <s v="Apex Trading Co."/>
    <x v="7"/>
    <x v="2"/>
    <x v="1"/>
    <x v="2"/>
    <x v="5"/>
    <n v="5669.5680000000002"/>
    <n v="42199.487999999998"/>
    <x v="8495"/>
  </r>
  <r>
    <s v="Shampoo"/>
    <x v="3"/>
    <s v="Apex Trading Co."/>
    <x v="7"/>
    <x v="2"/>
    <x v="1"/>
    <x v="2"/>
    <x v="6"/>
    <n v="7665.4080000000004"/>
    <n v="49864.896000000001"/>
    <x v="8496"/>
  </r>
  <r>
    <s v="Shampoo"/>
    <x v="3"/>
    <s v="Apex Trading Co."/>
    <x v="7"/>
    <x v="2"/>
    <x v="1"/>
    <x v="2"/>
    <x v="7"/>
    <n v="5806.08"/>
    <n v="55670.976000000002"/>
    <x v="8497"/>
  </r>
  <r>
    <s v="Shampoo"/>
    <x v="3"/>
    <s v="Apex Trading Co."/>
    <x v="7"/>
    <x v="2"/>
    <x v="1"/>
    <x v="2"/>
    <x v="8"/>
    <n v="6292.616"/>
    <n v="61963.592000000004"/>
    <x v="8498"/>
  </r>
  <r>
    <s v="Shampoo"/>
    <x v="3"/>
    <s v="Apex Trading Co."/>
    <x v="7"/>
    <x v="2"/>
    <x v="1"/>
    <x v="2"/>
    <x v="9"/>
    <n v="6744.7440000000006"/>
    <n v="68708.33600000001"/>
    <x v="8499"/>
  </r>
  <r>
    <s v="Shampoo"/>
    <x v="3"/>
    <s v="Apex Trading Co."/>
    <x v="7"/>
    <x v="2"/>
    <x v="1"/>
    <x v="2"/>
    <x v="10"/>
    <n v="6114.88"/>
    <n v="74823.216000000015"/>
    <x v="8500"/>
  </r>
  <r>
    <s v="Shampoo"/>
    <x v="3"/>
    <s v="Apex Trading Co."/>
    <x v="7"/>
    <x v="2"/>
    <x v="1"/>
    <x v="2"/>
    <x v="11"/>
    <n v="6709.6"/>
    <n v="81532.816000000021"/>
    <x v="8501"/>
  </r>
  <r>
    <s v="Shampoo"/>
    <x v="3"/>
    <s v="Apex Trading Co."/>
    <x v="7"/>
    <x v="2"/>
    <x v="1"/>
    <x v="3"/>
    <x v="0"/>
    <n v="5141.576"/>
    <n v="5141.576"/>
    <x v="8502"/>
  </r>
  <r>
    <s v="Shampoo"/>
    <x v="3"/>
    <s v="Apex Trading Co."/>
    <x v="7"/>
    <x v="2"/>
    <x v="1"/>
    <x v="3"/>
    <x v="1"/>
    <n v="5462"/>
    <n v="10603.576000000001"/>
    <x v="8503"/>
  </r>
  <r>
    <s v="Shampoo"/>
    <x v="3"/>
    <s v="Apex Trading Co."/>
    <x v="7"/>
    <x v="2"/>
    <x v="1"/>
    <x v="3"/>
    <x v="2"/>
    <n v="5400.3725000000004"/>
    <n v="16003.948500000002"/>
    <x v="8504"/>
  </r>
  <r>
    <s v="Shampoo"/>
    <x v="3"/>
    <s v="Apex Trading Co."/>
    <x v="7"/>
    <x v="2"/>
    <x v="1"/>
    <x v="3"/>
    <x v="3"/>
    <n v="4697.3360000000002"/>
    <n v="20701.284500000002"/>
    <x v="8505"/>
  </r>
  <r>
    <s v="Shampoo"/>
    <x v="3"/>
    <s v="Apex Trading Co."/>
    <x v="7"/>
    <x v="2"/>
    <x v="1"/>
    <x v="3"/>
    <x v="4"/>
    <n v="4818.3440000000001"/>
    <n v="25519.628500000003"/>
    <x v="8506"/>
  </r>
  <r>
    <s v="Shampoo"/>
    <x v="3"/>
    <s v="Apex Trading Co."/>
    <x v="7"/>
    <x v="2"/>
    <x v="1"/>
    <x v="3"/>
    <x v="5"/>
    <n v="4892.6639999999998"/>
    <n v="30412.292500000003"/>
    <x v="8507"/>
  </r>
  <r>
    <s v="Shampoo"/>
    <x v="3"/>
    <s v="Apex Trading Co."/>
    <x v="7"/>
    <x v="2"/>
    <x v="1"/>
    <x v="3"/>
    <x v="6"/>
    <n v="4551.8320000000003"/>
    <n v="34964.124500000005"/>
    <x v="8508"/>
  </r>
  <r>
    <s v="Shampoo"/>
    <x v="3"/>
    <s v="Apex Trading Co."/>
    <x v="7"/>
    <x v="2"/>
    <x v="1"/>
    <x v="3"/>
    <x v="7"/>
    <n v="3162.9360000000001"/>
    <n v="38127.060500000007"/>
    <x v="8509"/>
  </r>
  <r>
    <s v="Shampoo"/>
    <x v="3"/>
    <s v="Apex Trading Co."/>
    <x v="7"/>
    <x v="2"/>
    <x v="1"/>
    <x v="3"/>
    <x v="8"/>
    <n v="3727.944"/>
    <n v="41855.00450000001"/>
    <x v="8510"/>
  </r>
  <r>
    <s v="Shampoo"/>
    <x v="3"/>
    <s v="Apex Trading Co."/>
    <x v="7"/>
    <x v="2"/>
    <x v="1"/>
    <x v="3"/>
    <x v="9"/>
    <n v="4584.6620000000003"/>
    <n v="46439.666500000007"/>
    <x v="8511"/>
  </r>
  <r>
    <s v="Shampoo"/>
    <x v="3"/>
    <s v="Apex Trading Co."/>
    <x v="7"/>
    <x v="2"/>
    <x v="1"/>
    <x v="3"/>
    <x v="10"/>
    <n v="3868"/>
    <n v="50307.666500000007"/>
    <x v="8512"/>
  </r>
  <r>
    <s v="Shampoo"/>
    <x v="3"/>
    <s v="Apex Trading Co."/>
    <x v="7"/>
    <x v="2"/>
    <x v="1"/>
    <x v="3"/>
    <x v="11"/>
    <n v="3750"/>
    <n v="54057.666500000007"/>
    <x v="8513"/>
  </r>
  <r>
    <s v="Shampoo"/>
    <x v="3"/>
    <s v="Apex Trading Co."/>
    <x v="7"/>
    <x v="2"/>
    <x v="1"/>
    <x v="4"/>
    <x v="0"/>
    <n v="3202.4639999999999"/>
    <n v="3202.4639999999999"/>
    <x v="8514"/>
  </r>
  <r>
    <s v="Shampoo"/>
    <x v="3"/>
    <s v="Apex Trading Co."/>
    <x v="7"/>
    <x v="2"/>
    <x v="1"/>
    <x v="4"/>
    <x v="1"/>
    <n v="2745"/>
    <n v="5947.4639999999999"/>
    <x v="8515"/>
  </r>
  <r>
    <s v="Shampoo"/>
    <x v="3"/>
    <s v="Apex Trading Co."/>
    <x v="7"/>
    <x v="2"/>
    <x v="1"/>
    <x v="4"/>
    <x v="2"/>
    <n v="3415"/>
    <n v="9362.4639999999999"/>
    <x v="8516"/>
  </r>
  <r>
    <s v="Shampoo"/>
    <x v="3"/>
    <s v="Apex Trading Co."/>
    <x v="7"/>
    <x v="2"/>
    <x v="1"/>
    <x v="4"/>
    <x v="3"/>
    <n v="3455"/>
    <n v="12817.464"/>
    <x v="8517"/>
  </r>
  <r>
    <s v="Shampoo"/>
    <x v="3"/>
    <s v="Apex Trading Co."/>
    <x v="7"/>
    <x v="2"/>
    <x v="1"/>
    <x v="4"/>
    <x v="4"/>
    <n v="3280"/>
    <n v="16097.464"/>
    <x v="8518"/>
  </r>
  <r>
    <s v="Shampoo"/>
    <x v="3"/>
    <s v="Apex Trading Co."/>
    <x v="7"/>
    <x v="2"/>
    <x v="1"/>
    <x v="4"/>
    <x v="5"/>
    <n v="3678"/>
    <n v="19775.464"/>
    <x v="8519"/>
  </r>
  <r>
    <s v="Shampoo"/>
    <x v="3"/>
    <s v="Apex Trading Co."/>
    <x v="7"/>
    <x v="2"/>
    <x v="1"/>
    <x v="4"/>
    <x v="6"/>
    <n v="3300"/>
    <n v="23075.464"/>
    <x v="8520"/>
  </r>
  <r>
    <s v="Shampoo"/>
    <x v="3"/>
    <s v="Apex Trading Co."/>
    <x v="7"/>
    <x v="2"/>
    <x v="1"/>
    <x v="4"/>
    <x v="7"/>
    <n v="3003"/>
    <n v="26078.464"/>
    <x v="8521"/>
  </r>
  <r>
    <s v="Shampoo"/>
    <x v="3"/>
    <s v="Apex Trading Co."/>
    <x v="7"/>
    <x v="2"/>
    <x v="1"/>
    <x v="4"/>
    <x v="8"/>
    <n v="3296"/>
    <n v="29374.464"/>
    <x v="8522"/>
  </r>
  <r>
    <s v="Shampoo"/>
    <x v="3"/>
    <s v="Apex Trading Co."/>
    <x v="7"/>
    <x v="2"/>
    <x v="1"/>
    <x v="4"/>
    <x v="9"/>
    <n v="4395"/>
    <n v="33769.464"/>
    <x v="8523"/>
  </r>
  <r>
    <s v="Shampoo"/>
    <x v="3"/>
    <s v="Apex Trading Co."/>
    <x v="7"/>
    <x v="2"/>
    <x v="1"/>
    <x v="4"/>
    <x v="10"/>
    <n v="3270.7420000000002"/>
    <n v="37040.205999999998"/>
    <x v="8524"/>
  </r>
  <r>
    <s v="Shampoo"/>
    <x v="3"/>
    <s v="Apex Trading Co."/>
    <x v="7"/>
    <x v="2"/>
    <x v="1"/>
    <x v="4"/>
    <x v="11"/>
    <n v="3767"/>
    <n v="40807.205999999998"/>
    <x v="8525"/>
  </r>
  <r>
    <s v="Shampoo"/>
    <x v="3"/>
    <s v="Apex Trading Co."/>
    <x v="7"/>
    <x v="2"/>
    <x v="1"/>
    <x v="5"/>
    <x v="0"/>
    <n v="4199.4719999999998"/>
    <n v="4199.4719999999998"/>
    <x v="8526"/>
  </r>
  <r>
    <s v="Shampoo"/>
    <x v="3"/>
    <s v="Apex Trading Co."/>
    <x v="7"/>
    <x v="2"/>
    <x v="1"/>
    <x v="5"/>
    <x v="1"/>
    <n v="3658.92"/>
    <n v="7858.3919999999998"/>
    <x v="8527"/>
  </r>
  <r>
    <s v="Shampoo"/>
    <x v="3"/>
    <s v="Apex Trading Co."/>
    <x v="7"/>
    <x v="2"/>
    <x v="1"/>
    <x v="5"/>
    <x v="2"/>
    <n v="3465"/>
    <n v="11323.392"/>
    <x v="8528"/>
  </r>
  <r>
    <s v="Shampoo"/>
    <x v="3"/>
    <s v="Apex Trading Co."/>
    <x v="16"/>
    <x v="0"/>
    <x v="0"/>
    <x v="0"/>
    <x v="0"/>
    <n v="637.98849999999993"/>
    <n v="637.98849999999993"/>
    <x v="8529"/>
  </r>
  <r>
    <s v="Shampoo"/>
    <x v="3"/>
    <s v="Apex Trading Co."/>
    <x v="16"/>
    <x v="0"/>
    <x v="0"/>
    <x v="0"/>
    <x v="1"/>
    <n v="477.30289999999997"/>
    <n v="1115.2913999999998"/>
    <x v="8530"/>
  </r>
  <r>
    <s v="Shampoo"/>
    <x v="3"/>
    <s v="Apex Trading Co."/>
    <x v="16"/>
    <x v="0"/>
    <x v="0"/>
    <x v="0"/>
    <x v="2"/>
    <n v="686.2183"/>
    <n v="1801.5096999999998"/>
    <x v="8531"/>
  </r>
  <r>
    <s v="Shampoo"/>
    <x v="3"/>
    <s v="Apex Trading Co."/>
    <x v="16"/>
    <x v="0"/>
    <x v="0"/>
    <x v="0"/>
    <x v="3"/>
    <n v="618.38740000000007"/>
    <n v="2419.8971000000001"/>
    <x v="8532"/>
  </r>
  <r>
    <s v="Shampoo"/>
    <x v="3"/>
    <s v="Apex Trading Co."/>
    <x v="16"/>
    <x v="0"/>
    <x v="0"/>
    <x v="0"/>
    <x v="4"/>
    <n v="575.61099999999999"/>
    <n v="2995.5081"/>
    <x v="8533"/>
  </r>
  <r>
    <s v="Shampoo"/>
    <x v="3"/>
    <s v="Apex Trading Co."/>
    <x v="16"/>
    <x v="0"/>
    <x v="0"/>
    <x v="0"/>
    <x v="5"/>
    <n v="658.61799999999994"/>
    <n v="3654.1261"/>
    <x v="8534"/>
  </r>
  <r>
    <s v="Shampoo"/>
    <x v="3"/>
    <s v="Apex Trading Co."/>
    <x v="16"/>
    <x v="0"/>
    <x v="0"/>
    <x v="0"/>
    <x v="6"/>
    <n v="510.77539999999999"/>
    <n v="4164.9014999999999"/>
    <x v="8535"/>
  </r>
  <r>
    <s v="Shampoo"/>
    <x v="3"/>
    <s v="Apex Trading Co."/>
    <x v="16"/>
    <x v="0"/>
    <x v="0"/>
    <x v="0"/>
    <x v="7"/>
    <n v="691.85149999999999"/>
    <n v="4856.7529999999997"/>
    <x v="8536"/>
  </r>
  <r>
    <s v="Shampoo"/>
    <x v="3"/>
    <s v="Apex Trading Co."/>
    <x v="16"/>
    <x v="0"/>
    <x v="0"/>
    <x v="0"/>
    <x v="8"/>
    <n v="628.14080000000001"/>
    <n v="5484.8937999999998"/>
    <x v="8537"/>
  </r>
  <r>
    <s v="Shampoo"/>
    <x v="3"/>
    <s v="Apex Trading Co."/>
    <x v="16"/>
    <x v="0"/>
    <x v="0"/>
    <x v="0"/>
    <x v="9"/>
    <n v="507.38760000000002"/>
    <n v="5992.2813999999998"/>
    <x v="8538"/>
  </r>
  <r>
    <s v="Shampoo"/>
    <x v="3"/>
    <s v="Apex Trading Co."/>
    <x v="16"/>
    <x v="0"/>
    <x v="0"/>
    <x v="0"/>
    <x v="10"/>
    <n v="510.6592"/>
    <n v="6502.9405999999999"/>
    <x v="8539"/>
  </r>
  <r>
    <s v="Shampoo"/>
    <x v="3"/>
    <s v="Apex Trading Co."/>
    <x v="16"/>
    <x v="0"/>
    <x v="0"/>
    <x v="0"/>
    <x v="11"/>
    <n v="694.52009999999996"/>
    <n v="7197.4606999999996"/>
    <x v="8540"/>
  </r>
  <r>
    <s v="Shampoo"/>
    <x v="3"/>
    <s v="Apex Trading Co."/>
    <x v="16"/>
    <x v="0"/>
    <x v="0"/>
    <x v="1"/>
    <x v="0"/>
    <n v="661.4357"/>
    <n v="661.4357"/>
    <x v="8541"/>
  </r>
  <r>
    <s v="Shampoo"/>
    <x v="3"/>
    <s v="Apex Trading Co."/>
    <x v="16"/>
    <x v="0"/>
    <x v="0"/>
    <x v="1"/>
    <x v="1"/>
    <n v="527.74299999999994"/>
    <n v="1189.1786999999999"/>
    <x v="8542"/>
  </r>
  <r>
    <s v="Shampoo"/>
    <x v="3"/>
    <s v="Apex Trading Co."/>
    <x v="16"/>
    <x v="0"/>
    <x v="0"/>
    <x v="1"/>
    <x v="2"/>
    <n v="554.22280000000001"/>
    <n v="1743.4014999999999"/>
    <x v="8543"/>
  </r>
  <r>
    <s v="Shampoo"/>
    <x v="3"/>
    <s v="Apex Trading Co."/>
    <x v="16"/>
    <x v="0"/>
    <x v="0"/>
    <x v="1"/>
    <x v="3"/>
    <n v="516.68489999999997"/>
    <n v="2260.0864000000001"/>
    <x v="8544"/>
  </r>
  <r>
    <s v="Shampoo"/>
    <x v="3"/>
    <s v="Apex Trading Co."/>
    <x v="16"/>
    <x v="0"/>
    <x v="0"/>
    <x v="1"/>
    <x v="4"/>
    <n v="558.19169999999997"/>
    <n v="2818.2781"/>
    <x v="8545"/>
  </r>
  <r>
    <s v="Shampoo"/>
    <x v="3"/>
    <s v="Apex Trading Co."/>
    <x v="16"/>
    <x v="0"/>
    <x v="0"/>
    <x v="1"/>
    <x v="5"/>
    <n v="430.7396"/>
    <n v="3249.0176999999999"/>
    <x v="8546"/>
  </r>
  <r>
    <s v="Shampoo"/>
    <x v="3"/>
    <s v="Apex Trading Co."/>
    <x v="16"/>
    <x v="0"/>
    <x v="0"/>
    <x v="1"/>
    <x v="6"/>
    <n v="543.46949999999993"/>
    <n v="3792.4871999999996"/>
    <x v="8547"/>
  </r>
  <r>
    <s v="Shampoo"/>
    <x v="3"/>
    <s v="Apex Trading Co."/>
    <x v="16"/>
    <x v="0"/>
    <x v="0"/>
    <x v="1"/>
    <x v="7"/>
    <n v="478.94090000000006"/>
    <n v="4271.4280999999992"/>
    <x v="8548"/>
  </r>
  <r>
    <s v="Shampoo"/>
    <x v="3"/>
    <s v="Apex Trading Co."/>
    <x v="16"/>
    <x v="0"/>
    <x v="0"/>
    <x v="1"/>
    <x v="8"/>
    <n v="438.46249999999998"/>
    <n v="4709.8905999999988"/>
    <x v="8549"/>
  </r>
  <r>
    <s v="Shampoo"/>
    <x v="3"/>
    <s v="Apex Trading Co."/>
    <x v="16"/>
    <x v="0"/>
    <x v="0"/>
    <x v="1"/>
    <x v="9"/>
    <n v="519.23289999999997"/>
    <n v="5229.1234999999988"/>
    <x v="8550"/>
  </r>
  <r>
    <s v="Shampoo"/>
    <x v="3"/>
    <s v="Apex Trading Co."/>
    <x v="16"/>
    <x v="0"/>
    <x v="0"/>
    <x v="1"/>
    <x v="10"/>
    <n v="492.45050000000003"/>
    <n v="5721.5739999999987"/>
    <x v="8551"/>
  </r>
  <r>
    <s v="Shampoo"/>
    <x v="3"/>
    <s v="Apex Trading Co."/>
    <x v="16"/>
    <x v="0"/>
    <x v="0"/>
    <x v="1"/>
    <x v="11"/>
    <n v="473.2441"/>
    <n v="6194.8180999999986"/>
    <x v="8552"/>
  </r>
  <r>
    <s v="Shampoo"/>
    <x v="3"/>
    <s v="Apex Trading Co."/>
    <x v="16"/>
    <x v="0"/>
    <x v="0"/>
    <x v="2"/>
    <x v="0"/>
    <n v="553.34349999999995"/>
    <n v="553.34349999999995"/>
    <x v="8553"/>
  </r>
  <r>
    <s v="Shampoo"/>
    <x v="3"/>
    <s v="Apex Trading Co."/>
    <x v="16"/>
    <x v="0"/>
    <x v="0"/>
    <x v="2"/>
    <x v="1"/>
    <n v="462.88329999999996"/>
    <n v="1016.2267999999999"/>
    <x v="8554"/>
  </r>
  <r>
    <s v="Shampoo"/>
    <x v="3"/>
    <s v="Apex Trading Co."/>
    <x v="16"/>
    <x v="0"/>
    <x v="0"/>
    <x v="2"/>
    <x v="2"/>
    <n v="683.10019999999997"/>
    <n v="1699.3269999999998"/>
    <x v="8555"/>
  </r>
  <r>
    <s v="Shampoo"/>
    <x v="3"/>
    <s v="Apex Trading Co."/>
    <x v="16"/>
    <x v="0"/>
    <x v="0"/>
    <x v="2"/>
    <x v="3"/>
    <n v="447.31029999999998"/>
    <n v="2146.6372999999999"/>
    <x v="8556"/>
  </r>
  <r>
    <s v="Shampoo"/>
    <x v="3"/>
    <s v="Apex Trading Co."/>
    <x v="16"/>
    <x v="0"/>
    <x v="0"/>
    <x v="2"/>
    <x v="4"/>
    <n v="375.38990000000001"/>
    <n v="2522.0272"/>
    <x v="8557"/>
  </r>
  <r>
    <s v="Shampoo"/>
    <x v="3"/>
    <s v="Apex Trading Co."/>
    <x v="16"/>
    <x v="0"/>
    <x v="0"/>
    <x v="2"/>
    <x v="5"/>
    <n v="396.23429999999996"/>
    <n v="2918.2615000000001"/>
    <x v="8558"/>
  </r>
  <r>
    <s v="Shampoo"/>
    <x v="3"/>
    <s v="Apex Trading Co."/>
    <x v="16"/>
    <x v="0"/>
    <x v="0"/>
    <x v="2"/>
    <x v="6"/>
    <n v="486.08709999999996"/>
    <n v="3404.3486000000003"/>
    <x v="8559"/>
  </r>
  <r>
    <s v="Shampoo"/>
    <x v="3"/>
    <s v="Apex Trading Co."/>
    <x v="16"/>
    <x v="0"/>
    <x v="0"/>
    <x v="2"/>
    <x v="7"/>
    <n v="1027.6007"/>
    <n v="4431.9493000000002"/>
    <x v="8560"/>
  </r>
  <r>
    <s v="Shampoo"/>
    <x v="3"/>
    <s v="Apex Trading Co."/>
    <x v="16"/>
    <x v="0"/>
    <x v="0"/>
    <x v="2"/>
    <x v="8"/>
    <n v="567.16009999999994"/>
    <n v="4999.1094000000003"/>
    <x v="8561"/>
  </r>
  <r>
    <s v="Shampoo"/>
    <x v="3"/>
    <s v="Apex Trading Co."/>
    <x v="16"/>
    <x v="0"/>
    <x v="0"/>
    <x v="2"/>
    <x v="9"/>
    <n v="470.36500000000001"/>
    <n v="5469.4744000000001"/>
    <x v="8562"/>
  </r>
  <r>
    <s v="Shampoo"/>
    <x v="3"/>
    <s v="Apex Trading Co."/>
    <x v="16"/>
    <x v="0"/>
    <x v="0"/>
    <x v="2"/>
    <x v="10"/>
    <n v="340.00529999999998"/>
    <n v="5809.4796999999999"/>
    <x v="8563"/>
  </r>
  <r>
    <s v="Shampoo"/>
    <x v="3"/>
    <s v="Apex Trading Co."/>
    <x v="16"/>
    <x v="0"/>
    <x v="0"/>
    <x v="2"/>
    <x v="11"/>
    <n v="406.685"/>
    <n v="6216.1647000000003"/>
    <x v="8564"/>
  </r>
  <r>
    <s v="Shampoo"/>
    <x v="3"/>
    <s v="Apex Trading Co."/>
    <x v="16"/>
    <x v="0"/>
    <x v="0"/>
    <x v="3"/>
    <x v="0"/>
    <n v="381.26869999999997"/>
    <n v="381.26869999999997"/>
    <x v="8565"/>
  </r>
  <r>
    <s v="Shampoo"/>
    <x v="3"/>
    <s v="Apex Trading Co."/>
    <x v="16"/>
    <x v="0"/>
    <x v="0"/>
    <x v="3"/>
    <x v="1"/>
    <n v="407.20029999999997"/>
    <n v="788.46899999999994"/>
    <x v="8566"/>
  </r>
  <r>
    <s v="Shampoo"/>
    <x v="3"/>
    <s v="Apex Trading Co."/>
    <x v="16"/>
    <x v="0"/>
    <x v="0"/>
    <x v="3"/>
    <x v="2"/>
    <n v="451.91729999999995"/>
    <n v="1240.3862999999999"/>
    <x v="8567"/>
  </r>
  <r>
    <s v="Shampoo"/>
    <x v="3"/>
    <s v="Apex Trading Co."/>
    <x v="16"/>
    <x v="0"/>
    <x v="0"/>
    <x v="3"/>
    <x v="3"/>
    <n v="469.40019999999998"/>
    <n v="1709.7864999999999"/>
    <x v="8568"/>
  </r>
  <r>
    <s v="Shampoo"/>
    <x v="3"/>
    <s v="Apex Trading Co."/>
    <x v="16"/>
    <x v="0"/>
    <x v="0"/>
    <x v="3"/>
    <x v="4"/>
    <n v="371.4846"/>
    <n v="2081.2710999999999"/>
    <x v="8569"/>
  </r>
  <r>
    <s v="Shampoo"/>
    <x v="3"/>
    <s v="Apex Trading Co."/>
    <x v="16"/>
    <x v="0"/>
    <x v="0"/>
    <x v="3"/>
    <x v="5"/>
    <n v="372.39240000000001"/>
    <n v="2453.6635000000001"/>
    <x v="8570"/>
  </r>
  <r>
    <s v="Shampoo"/>
    <x v="3"/>
    <s v="Apex Trading Co."/>
    <x v="16"/>
    <x v="0"/>
    <x v="0"/>
    <x v="3"/>
    <x v="6"/>
    <n v="511.36309999999997"/>
    <n v="2965.0266000000001"/>
    <x v="8571"/>
  </r>
  <r>
    <s v="Shampoo"/>
    <x v="3"/>
    <s v="Apex Trading Co."/>
    <x v="16"/>
    <x v="0"/>
    <x v="0"/>
    <x v="3"/>
    <x v="7"/>
    <n v="263.99759999999998"/>
    <n v="3229.0242000000003"/>
    <x v="8572"/>
  </r>
  <r>
    <s v="Shampoo"/>
    <x v="3"/>
    <s v="Apex Trading Co."/>
    <x v="16"/>
    <x v="0"/>
    <x v="0"/>
    <x v="3"/>
    <x v="8"/>
    <n v="224.30859999999998"/>
    <n v="3453.3328000000001"/>
    <x v="8573"/>
  </r>
  <r>
    <s v="Shampoo"/>
    <x v="3"/>
    <s v="Apex Trading Co."/>
    <x v="16"/>
    <x v="0"/>
    <x v="0"/>
    <x v="3"/>
    <x v="9"/>
    <n v="123.15209999999999"/>
    <n v="3576.4848999999999"/>
    <x v="8574"/>
  </r>
  <r>
    <s v="Shampoo"/>
    <x v="3"/>
    <s v="Apex Trading Co."/>
    <x v="16"/>
    <x v="0"/>
    <x v="0"/>
    <x v="3"/>
    <x v="10"/>
    <n v="53.895899999999997"/>
    <n v="3630.3807999999999"/>
    <x v="8575"/>
  </r>
  <r>
    <s v="Shampoo"/>
    <x v="3"/>
    <s v="Apex Trading Co."/>
    <x v="16"/>
    <x v="0"/>
    <x v="0"/>
    <x v="3"/>
    <x v="11"/>
    <n v="50.624299999999998"/>
    <n v="3681.0050999999999"/>
    <x v="8576"/>
  </r>
  <r>
    <s v="Shampoo"/>
    <x v="3"/>
    <s v="Apex Trading Co."/>
    <x v="16"/>
    <x v="0"/>
    <x v="0"/>
    <x v="4"/>
    <x v="0"/>
    <n v="26.538999999999998"/>
    <n v="26.538999999999998"/>
    <x v="8577"/>
  </r>
  <r>
    <s v="Shampoo"/>
    <x v="3"/>
    <s v="Apex Trading Co."/>
    <x v="16"/>
    <x v="0"/>
    <x v="0"/>
    <x v="4"/>
    <x v="1"/>
    <n v="12.845199999999998"/>
    <n v="39.384199999999993"/>
    <x v="8578"/>
  </r>
  <r>
    <s v="Shampoo"/>
    <x v="3"/>
    <s v="Apex Trading Co."/>
    <x v="16"/>
    <x v="0"/>
    <x v="0"/>
    <x v="4"/>
    <x v="2"/>
    <n v="46.291399999999996"/>
    <n v="85.675599999999989"/>
    <x v="8579"/>
  </r>
  <r>
    <s v="Shampoo"/>
    <x v="3"/>
    <s v="Apex Trading Co."/>
    <x v="16"/>
    <x v="0"/>
    <x v="0"/>
    <x v="4"/>
    <x v="3"/>
    <n v="29.174699999999998"/>
    <n v="114.85029999999999"/>
    <x v="8580"/>
  </r>
  <r>
    <s v="Shampoo"/>
    <x v="3"/>
    <s v="Apex Trading Co."/>
    <x v="16"/>
    <x v="0"/>
    <x v="0"/>
    <x v="4"/>
    <x v="4"/>
    <n v="36.597200000000001"/>
    <n v="151.44749999999999"/>
    <x v="8581"/>
  </r>
  <r>
    <s v="Shampoo"/>
    <x v="3"/>
    <s v="Apex Trading Co."/>
    <x v="16"/>
    <x v="0"/>
    <x v="0"/>
    <x v="4"/>
    <x v="5"/>
    <n v="21.267600000000002"/>
    <n v="172.71510000000001"/>
    <x v="8582"/>
  </r>
  <r>
    <s v="Shampoo"/>
    <x v="3"/>
    <s v="Apex Trading Co."/>
    <x v="16"/>
    <x v="0"/>
    <x v="0"/>
    <x v="4"/>
    <x v="6"/>
    <n v="26.8416"/>
    <n v="199.55670000000001"/>
    <x v="8583"/>
  </r>
  <r>
    <s v="Shampoo"/>
    <x v="3"/>
    <s v="Apex Trading Co."/>
    <x v="16"/>
    <x v="0"/>
    <x v="0"/>
    <x v="4"/>
    <x v="7"/>
    <n v="10.2095"/>
    <n v="209.7662"/>
    <x v="8584"/>
  </r>
  <r>
    <s v="Shampoo"/>
    <x v="3"/>
    <s v="Apex Trading Co."/>
    <x v="16"/>
    <x v="0"/>
    <x v="0"/>
    <x v="4"/>
    <x v="10"/>
    <n v="13.845099999999999"/>
    <n v="223.6113"/>
    <x v="8585"/>
  </r>
  <r>
    <s v="Shampoo"/>
    <x v="3"/>
    <s v="Apex Trading Co."/>
    <x v="16"/>
    <x v="0"/>
    <x v="0"/>
    <x v="4"/>
    <x v="11"/>
    <n v="8.907"/>
    <n v="232.51830000000001"/>
    <x v="8586"/>
  </r>
  <r>
    <s v="Shampoo"/>
    <x v="3"/>
    <s v="Apex Trading Co."/>
    <x v="16"/>
    <x v="0"/>
    <x v="0"/>
    <x v="5"/>
    <x v="1"/>
    <n v="5.9379999999999997"/>
    <n v="5.9379999999999997"/>
    <x v="8587"/>
  </r>
  <r>
    <s v="Shampoo"/>
    <x v="3"/>
    <s v="Apex Trading Co."/>
    <x v="16"/>
    <x v="0"/>
    <x v="1"/>
    <x v="0"/>
    <x v="0"/>
    <n v="2547.3492000000001"/>
    <n v="2547.3492000000001"/>
    <x v="8588"/>
  </r>
  <r>
    <s v="Shampoo"/>
    <x v="3"/>
    <s v="Apex Trading Co."/>
    <x v="16"/>
    <x v="0"/>
    <x v="1"/>
    <x v="0"/>
    <x v="1"/>
    <n v="1902.789"/>
    <n v="4450.1382000000003"/>
    <x v="8589"/>
  </r>
  <r>
    <s v="Shampoo"/>
    <x v="3"/>
    <s v="Apex Trading Co."/>
    <x v="16"/>
    <x v="0"/>
    <x v="1"/>
    <x v="0"/>
    <x v="2"/>
    <n v="2739.9350999999997"/>
    <n v="7190.0733"/>
    <x v="8590"/>
  </r>
  <r>
    <s v="Shampoo"/>
    <x v="3"/>
    <s v="Apex Trading Co."/>
    <x v="16"/>
    <x v="0"/>
    <x v="1"/>
    <x v="0"/>
    <x v="3"/>
    <n v="2461.8555999999999"/>
    <n v="9651.928899999999"/>
    <x v="8591"/>
  </r>
  <r>
    <s v="Shampoo"/>
    <x v="3"/>
    <s v="Apex Trading Co."/>
    <x v="16"/>
    <x v="0"/>
    <x v="1"/>
    <x v="0"/>
    <x v="4"/>
    <n v="2296.0214000000001"/>
    <n v="11947.950299999999"/>
    <x v="8592"/>
  </r>
  <r>
    <s v="Shampoo"/>
    <x v="3"/>
    <s v="Apex Trading Co."/>
    <x v="16"/>
    <x v="0"/>
    <x v="1"/>
    <x v="0"/>
    <x v="5"/>
    <n v="2632.1696000000002"/>
    <n v="14580.119899999998"/>
    <x v="8593"/>
  </r>
  <r>
    <s v="Shampoo"/>
    <x v="3"/>
    <s v="Apex Trading Co."/>
    <x v="16"/>
    <x v="0"/>
    <x v="1"/>
    <x v="0"/>
    <x v="6"/>
    <n v="2037.0122999999999"/>
    <n v="16617.132199999996"/>
    <x v="8594"/>
  </r>
  <r>
    <s v="Shampoo"/>
    <x v="3"/>
    <s v="Apex Trading Co."/>
    <x v="16"/>
    <x v="0"/>
    <x v="1"/>
    <x v="0"/>
    <x v="7"/>
    <n v="2760.9834000000001"/>
    <n v="19378.115599999997"/>
    <x v="8595"/>
  </r>
  <r>
    <s v="Shampoo"/>
    <x v="3"/>
    <s v="Apex Trading Co."/>
    <x v="16"/>
    <x v="0"/>
    <x v="1"/>
    <x v="0"/>
    <x v="8"/>
    <n v="2503.5048999999999"/>
    <n v="21881.620499999997"/>
    <x v="8596"/>
  </r>
  <r>
    <s v="Shampoo"/>
    <x v="3"/>
    <s v="Apex Trading Co."/>
    <x v="16"/>
    <x v="0"/>
    <x v="1"/>
    <x v="0"/>
    <x v="9"/>
    <n v="2025.0969"/>
    <n v="23906.717399999998"/>
    <x v="8597"/>
  </r>
  <r>
    <s v="Shampoo"/>
    <x v="3"/>
    <s v="Apex Trading Co."/>
    <x v="16"/>
    <x v="0"/>
    <x v="1"/>
    <x v="0"/>
    <x v="10"/>
    <n v="2036.5475000000001"/>
    <n v="25943.264899999998"/>
    <x v="8598"/>
  </r>
  <r>
    <s v="Shampoo"/>
    <x v="3"/>
    <s v="Apex Trading Co."/>
    <x v="16"/>
    <x v="0"/>
    <x v="1"/>
    <x v="0"/>
    <x v="11"/>
    <n v="2772.4757"/>
    <n v="28715.740599999997"/>
    <x v="8599"/>
  </r>
  <r>
    <s v="Shampoo"/>
    <x v="3"/>
    <s v="Apex Trading Co."/>
    <x v="16"/>
    <x v="0"/>
    <x v="1"/>
    <x v="1"/>
    <x v="0"/>
    <n v="2642.2892000000002"/>
    <n v="2642.2892000000002"/>
    <x v="8600"/>
  </r>
  <r>
    <s v="Shampoo"/>
    <x v="3"/>
    <s v="Apex Trading Co."/>
    <x v="16"/>
    <x v="0"/>
    <x v="1"/>
    <x v="1"/>
    <x v="1"/>
    <n v="2104.8827000000001"/>
    <n v="4747.1719000000003"/>
    <x v="8601"/>
  </r>
  <r>
    <s v="Shampoo"/>
    <x v="3"/>
    <s v="Apex Trading Co."/>
    <x v="16"/>
    <x v="0"/>
    <x v="1"/>
    <x v="1"/>
    <x v="2"/>
    <n v="2214.2555000000002"/>
    <n v="6961.4274000000005"/>
    <x v="8602"/>
  </r>
  <r>
    <s v="Shampoo"/>
    <x v="3"/>
    <s v="Apex Trading Co."/>
    <x v="16"/>
    <x v="0"/>
    <x v="1"/>
    <x v="1"/>
    <x v="3"/>
    <n v="2062.9526999999998"/>
    <n v="9024.3801000000003"/>
    <x v="8603"/>
  </r>
  <r>
    <s v="Shampoo"/>
    <x v="3"/>
    <s v="Apex Trading Co."/>
    <x v="16"/>
    <x v="0"/>
    <x v="1"/>
    <x v="1"/>
    <x v="4"/>
    <n v="2225.1930000000002"/>
    <n v="11249.573100000001"/>
    <x v="8604"/>
  </r>
  <r>
    <s v="Shampoo"/>
    <x v="3"/>
    <s v="Apex Trading Co."/>
    <x v="16"/>
    <x v="0"/>
    <x v="1"/>
    <x v="1"/>
    <x v="5"/>
    <n v="1722.9584"/>
    <n v="12972.531500000001"/>
    <x v="8605"/>
  </r>
  <r>
    <s v="Shampoo"/>
    <x v="3"/>
    <s v="Apex Trading Co."/>
    <x v="16"/>
    <x v="0"/>
    <x v="1"/>
    <x v="1"/>
    <x v="6"/>
    <n v="2167.4553999999998"/>
    <n v="15139.9869"/>
    <x v="8606"/>
  </r>
  <r>
    <s v="Shampoo"/>
    <x v="3"/>
    <s v="Apex Trading Co."/>
    <x v="16"/>
    <x v="0"/>
    <x v="1"/>
    <x v="1"/>
    <x v="7"/>
    <n v="1915.7636000000002"/>
    <n v="17055.750500000002"/>
    <x v="8607"/>
  </r>
  <r>
    <s v="Shampoo"/>
    <x v="3"/>
    <s v="Apex Trading Co."/>
    <x v="16"/>
    <x v="0"/>
    <x v="1"/>
    <x v="1"/>
    <x v="8"/>
    <n v="1747.7606999999998"/>
    <n v="18803.511200000001"/>
    <x v="8608"/>
  </r>
  <r>
    <s v="Shampoo"/>
    <x v="3"/>
    <s v="Apex Trading Co."/>
    <x v="16"/>
    <x v="0"/>
    <x v="1"/>
    <x v="1"/>
    <x v="9"/>
    <n v="2072.8114"/>
    <n v="20876.3226"/>
    <x v="8609"/>
  </r>
  <r>
    <s v="Shampoo"/>
    <x v="3"/>
    <s v="Apex Trading Co."/>
    <x v="16"/>
    <x v="0"/>
    <x v="1"/>
    <x v="1"/>
    <x v="10"/>
    <n v="1966.3483999999999"/>
    <n v="22842.670999999998"/>
    <x v="8610"/>
  </r>
  <r>
    <s v="Shampoo"/>
    <x v="3"/>
    <s v="Apex Trading Co."/>
    <x v="16"/>
    <x v="0"/>
    <x v="1"/>
    <x v="1"/>
    <x v="11"/>
    <n v="1888.5228999999999"/>
    <n v="24731.193899999998"/>
    <x v="8611"/>
  </r>
  <r>
    <s v="Shampoo"/>
    <x v="3"/>
    <s v="Apex Trading Co."/>
    <x v="16"/>
    <x v="0"/>
    <x v="1"/>
    <x v="2"/>
    <x v="0"/>
    <n v="2207.7692999999999"/>
    <n v="2207.7692999999999"/>
    <x v="8612"/>
  </r>
  <r>
    <s v="Shampoo"/>
    <x v="3"/>
    <s v="Apex Trading Co."/>
    <x v="16"/>
    <x v="0"/>
    <x v="1"/>
    <x v="2"/>
    <x v="1"/>
    <n v="1846.5951"/>
    <n v="4054.3643999999999"/>
    <x v="8613"/>
  </r>
  <r>
    <s v="Shampoo"/>
    <x v="3"/>
    <s v="Apex Trading Co."/>
    <x v="16"/>
    <x v="0"/>
    <x v="1"/>
    <x v="2"/>
    <x v="2"/>
    <n v="2725.9782"/>
    <n v="6780.3425999999999"/>
    <x v="8614"/>
  </r>
  <r>
    <s v="Shampoo"/>
    <x v="3"/>
    <s v="Apex Trading Co."/>
    <x v="16"/>
    <x v="0"/>
    <x v="1"/>
    <x v="2"/>
    <x v="3"/>
    <n v="1784.7876999999999"/>
    <n v="8565.1303000000007"/>
    <x v="8615"/>
  </r>
  <r>
    <s v="Shampoo"/>
    <x v="3"/>
    <s v="Apex Trading Co."/>
    <x v="16"/>
    <x v="0"/>
    <x v="1"/>
    <x v="2"/>
    <x v="4"/>
    <n v="1498.106"/>
    <n v="10063.2363"/>
    <x v="8616"/>
  </r>
  <r>
    <s v="Shampoo"/>
    <x v="3"/>
    <s v="Apex Trading Co."/>
    <x v="16"/>
    <x v="0"/>
    <x v="1"/>
    <x v="2"/>
    <x v="5"/>
    <n v="1577.0300999999999"/>
    <n v="11640.2664"/>
    <x v="8617"/>
  </r>
  <r>
    <s v="Shampoo"/>
    <x v="3"/>
    <s v="Apex Trading Co."/>
    <x v="16"/>
    <x v="0"/>
    <x v="1"/>
    <x v="2"/>
    <x v="6"/>
    <n v="1941.7127"/>
    <n v="13581.9791"/>
    <x v="8618"/>
  </r>
  <r>
    <s v="Shampoo"/>
    <x v="3"/>
    <s v="Apex Trading Co."/>
    <x v="16"/>
    <x v="0"/>
    <x v="1"/>
    <x v="2"/>
    <x v="7"/>
    <n v="4103.3135999999995"/>
    <n v="17685.292699999998"/>
    <x v="8619"/>
  </r>
  <r>
    <s v="Shampoo"/>
    <x v="3"/>
    <s v="Apex Trading Co."/>
    <x v="16"/>
    <x v="0"/>
    <x v="1"/>
    <x v="2"/>
    <x v="8"/>
    <n v="2263.3690000000001"/>
    <n v="19948.661699999997"/>
    <x v="8620"/>
  </r>
  <r>
    <s v="Shampoo"/>
    <x v="3"/>
    <s v="Apex Trading Co."/>
    <x v="16"/>
    <x v="0"/>
    <x v="1"/>
    <x v="2"/>
    <x v="9"/>
    <n v="1876.8552"/>
    <n v="21825.516899999995"/>
    <x v="8621"/>
  </r>
  <r>
    <s v="Shampoo"/>
    <x v="3"/>
    <s v="Apex Trading Co."/>
    <x v="16"/>
    <x v="0"/>
    <x v="1"/>
    <x v="2"/>
    <x v="10"/>
    <n v="1358.5366999999999"/>
    <n v="23184.053599999996"/>
    <x v="8622"/>
  </r>
  <r>
    <s v="Shampoo"/>
    <x v="3"/>
    <s v="Apex Trading Co."/>
    <x v="16"/>
    <x v="0"/>
    <x v="1"/>
    <x v="2"/>
    <x v="11"/>
    <n v="1624.4376"/>
    <n v="24808.491199999997"/>
    <x v="8623"/>
  </r>
  <r>
    <s v="Shampoo"/>
    <x v="3"/>
    <s v="Apex Trading Co."/>
    <x v="16"/>
    <x v="0"/>
    <x v="1"/>
    <x v="3"/>
    <x v="0"/>
    <n v="1526.2260000000001"/>
    <n v="1526.2260000000001"/>
    <x v="8624"/>
  </r>
  <r>
    <s v="Shampoo"/>
    <x v="3"/>
    <s v="Apex Trading Co."/>
    <x v="16"/>
    <x v="0"/>
    <x v="1"/>
    <x v="3"/>
    <x v="1"/>
    <n v="1628.8011999999999"/>
    <n v="3155.0272"/>
    <x v="8625"/>
  </r>
  <r>
    <s v="Shampoo"/>
    <x v="3"/>
    <s v="Apex Trading Co."/>
    <x v="16"/>
    <x v="0"/>
    <x v="1"/>
    <x v="3"/>
    <x v="2"/>
    <n v="1801.2465999999999"/>
    <n v="4956.2737999999999"/>
    <x v="8626"/>
  </r>
  <r>
    <s v="Shampoo"/>
    <x v="3"/>
    <s v="Apex Trading Co."/>
    <x v="16"/>
    <x v="0"/>
    <x v="1"/>
    <x v="3"/>
    <x v="3"/>
    <n v="1870.5115999999998"/>
    <n v="6826.7853999999998"/>
    <x v="8627"/>
  </r>
  <r>
    <s v="Shampoo"/>
    <x v="3"/>
    <s v="Apex Trading Co."/>
    <x v="16"/>
    <x v="0"/>
    <x v="1"/>
    <x v="3"/>
    <x v="4"/>
    <n v="1481.8181999999997"/>
    <n v="8308.6035999999986"/>
    <x v="8628"/>
  </r>
  <r>
    <s v="Shampoo"/>
    <x v="3"/>
    <s v="Apex Trading Co."/>
    <x v="16"/>
    <x v="0"/>
    <x v="1"/>
    <x v="3"/>
    <x v="5"/>
    <n v="1484.2982"/>
    <n v="9792.9017999999978"/>
    <x v="8629"/>
  </r>
  <r>
    <s v="Shampoo"/>
    <x v="3"/>
    <s v="Apex Trading Co."/>
    <x v="16"/>
    <x v="0"/>
    <x v="1"/>
    <x v="3"/>
    <x v="6"/>
    <n v="2039.5144"/>
    <n v="11832.416199999998"/>
    <x v="8630"/>
  </r>
  <r>
    <s v="Shampoo"/>
    <x v="3"/>
    <s v="Apex Trading Co."/>
    <x v="16"/>
    <x v="0"/>
    <x v="1"/>
    <x v="3"/>
    <x v="7"/>
    <n v="1051.8702000000001"/>
    <n v="12884.286399999997"/>
    <x v="8631"/>
  </r>
  <r>
    <s v="Shampoo"/>
    <x v="3"/>
    <s v="Apex Trading Co."/>
    <x v="16"/>
    <x v="0"/>
    <x v="1"/>
    <x v="3"/>
    <x v="8"/>
    <n v="890.47849999999994"/>
    <n v="13774.764899999996"/>
    <x v="8632"/>
  </r>
  <r>
    <s v="Shampoo"/>
    <x v="3"/>
    <s v="Apex Trading Co."/>
    <x v="16"/>
    <x v="0"/>
    <x v="1"/>
    <x v="3"/>
    <x v="9"/>
    <n v="487.33699999999999"/>
    <n v="14262.101899999996"/>
    <x v="8633"/>
  </r>
  <r>
    <s v="Shampoo"/>
    <x v="3"/>
    <s v="Apex Trading Co."/>
    <x v="16"/>
    <x v="0"/>
    <x v="1"/>
    <x v="3"/>
    <x v="10"/>
    <n v="216.25019999999998"/>
    <n v="14478.352099999996"/>
    <x v="8634"/>
  </r>
  <r>
    <s v="Shampoo"/>
    <x v="3"/>
    <s v="Apex Trading Co."/>
    <x v="16"/>
    <x v="0"/>
    <x v="1"/>
    <x v="3"/>
    <x v="11"/>
    <n v="203.64840000000001"/>
    <n v="14682.000499999996"/>
    <x v="8635"/>
  </r>
  <r>
    <s v="Shampoo"/>
    <x v="3"/>
    <s v="Apex Trading Co."/>
    <x v="16"/>
    <x v="0"/>
    <x v="1"/>
    <x v="4"/>
    <x v="0"/>
    <n v="105.00479999999999"/>
    <n v="105.00479999999999"/>
    <x v="8636"/>
  </r>
  <r>
    <s v="Shampoo"/>
    <x v="3"/>
    <s v="Apex Trading Co."/>
    <x v="16"/>
    <x v="0"/>
    <x v="1"/>
    <x v="4"/>
    <x v="1"/>
    <n v="51.047499999999999"/>
    <n v="156.0523"/>
    <x v="8637"/>
  </r>
  <r>
    <s v="Shampoo"/>
    <x v="3"/>
    <s v="Apex Trading Co."/>
    <x v="16"/>
    <x v="0"/>
    <x v="1"/>
    <x v="4"/>
    <x v="2"/>
    <n v="185.16559999999998"/>
    <n v="341.21789999999999"/>
    <x v="8638"/>
  </r>
  <r>
    <s v="Shampoo"/>
    <x v="3"/>
    <s v="Apex Trading Co."/>
    <x v="16"/>
    <x v="0"/>
    <x v="1"/>
    <x v="4"/>
    <x v="3"/>
    <n v="116.69879999999999"/>
    <n v="457.91669999999999"/>
    <x v="8639"/>
  </r>
  <r>
    <s v="Shampoo"/>
    <x v="3"/>
    <s v="Apex Trading Co."/>
    <x v="16"/>
    <x v="0"/>
    <x v="1"/>
    <x v="4"/>
    <x v="4"/>
    <n v="150.17569999999998"/>
    <n v="608.0924"/>
    <x v="8640"/>
  </r>
  <r>
    <s v="Shampoo"/>
    <x v="3"/>
    <s v="Apex Trading Co."/>
    <x v="16"/>
    <x v="0"/>
    <x v="1"/>
    <x v="4"/>
    <x v="5"/>
    <n v="86.554900000000004"/>
    <n v="694.64729999999997"/>
    <x v="8641"/>
  </r>
  <r>
    <s v="Shampoo"/>
    <x v="3"/>
    <s v="Apex Trading Co."/>
    <x v="16"/>
    <x v="0"/>
    <x v="1"/>
    <x v="4"/>
    <x v="6"/>
    <n v="108.18430000000001"/>
    <n v="802.83159999999998"/>
    <x v="8642"/>
  </r>
  <r>
    <s v="Shampoo"/>
    <x v="3"/>
    <s v="Apex Trading Co."/>
    <x v="16"/>
    <x v="0"/>
    <x v="1"/>
    <x v="4"/>
    <x v="7"/>
    <n v="41.989199999999997"/>
    <n v="844.82079999999996"/>
    <x v="8643"/>
  </r>
  <r>
    <s v="Shampoo"/>
    <x v="3"/>
    <s v="Apex Trading Co."/>
    <x v="16"/>
    <x v="0"/>
    <x v="1"/>
    <x v="4"/>
    <x v="10"/>
    <n v="54.5625"/>
    <n v="899.38329999999996"/>
    <x v="8644"/>
  </r>
  <r>
    <s v="Shampoo"/>
    <x v="3"/>
    <s v="Apex Trading Co."/>
    <x v="16"/>
    <x v="0"/>
    <x v="1"/>
    <x v="4"/>
    <x v="11"/>
    <n v="35.628"/>
    <n v="935.01130000000001"/>
    <x v="8645"/>
  </r>
  <r>
    <s v="Shampoo"/>
    <x v="3"/>
    <s v="Apex Trading Co."/>
    <x v="16"/>
    <x v="0"/>
    <x v="1"/>
    <x v="5"/>
    <x v="1"/>
    <n v="25.236499999999999"/>
    <n v="25.236499999999999"/>
    <x v="8646"/>
  </r>
  <r>
    <s v="Shampoo"/>
    <x v="3"/>
    <s v="Apex Trading Co."/>
    <x v="16"/>
    <x v="1"/>
    <x v="0"/>
    <x v="0"/>
    <x v="0"/>
    <n v="682.13319999999999"/>
    <n v="682.13319999999999"/>
    <x v="8647"/>
  </r>
  <r>
    <s v="Shampoo"/>
    <x v="3"/>
    <s v="Apex Trading Co."/>
    <x v="16"/>
    <x v="1"/>
    <x v="0"/>
    <x v="0"/>
    <x v="1"/>
    <n v="562.19569999999999"/>
    <n v="1244.3289"/>
    <x v="8648"/>
  </r>
  <r>
    <s v="Shampoo"/>
    <x v="3"/>
    <s v="Apex Trading Co."/>
    <x v="16"/>
    <x v="1"/>
    <x v="0"/>
    <x v="0"/>
    <x v="2"/>
    <n v="529.65729999999996"/>
    <n v="1773.9861999999998"/>
    <x v="8649"/>
  </r>
  <r>
    <s v="Shampoo"/>
    <x v="3"/>
    <s v="Apex Trading Co."/>
    <x v="16"/>
    <x v="1"/>
    <x v="0"/>
    <x v="0"/>
    <x v="3"/>
    <n v="389.51130000000001"/>
    <n v="2163.4974999999999"/>
    <x v="8650"/>
  </r>
  <r>
    <s v="Shampoo"/>
    <x v="3"/>
    <s v="Apex Trading Co."/>
    <x v="16"/>
    <x v="1"/>
    <x v="0"/>
    <x v="0"/>
    <x v="4"/>
    <n v="678.37919999999997"/>
    <n v="2841.8766999999998"/>
    <x v="8651"/>
  </r>
  <r>
    <s v="Shampoo"/>
    <x v="3"/>
    <s v="Apex Trading Co."/>
    <x v="16"/>
    <x v="1"/>
    <x v="0"/>
    <x v="0"/>
    <x v="5"/>
    <n v="606.36670000000004"/>
    <n v="3448.2433999999998"/>
    <x v="8652"/>
  </r>
  <r>
    <s v="Shampoo"/>
    <x v="3"/>
    <s v="Apex Trading Co."/>
    <x v="16"/>
    <x v="1"/>
    <x v="0"/>
    <x v="0"/>
    <x v="6"/>
    <n v="573.9796"/>
    <n v="4022.223"/>
    <x v="8653"/>
  </r>
  <r>
    <s v="Shampoo"/>
    <x v="3"/>
    <s v="Apex Trading Co."/>
    <x v="16"/>
    <x v="1"/>
    <x v="0"/>
    <x v="0"/>
    <x v="7"/>
    <n v="667.71579999999994"/>
    <n v="4689.9387999999999"/>
    <x v="8654"/>
  </r>
  <r>
    <s v="Shampoo"/>
    <x v="3"/>
    <s v="Apex Trading Co."/>
    <x v="16"/>
    <x v="1"/>
    <x v="0"/>
    <x v="0"/>
    <x v="8"/>
    <n v="506.35699999999997"/>
    <n v="5196.2957999999999"/>
    <x v="8655"/>
  </r>
  <r>
    <s v="Shampoo"/>
    <x v="3"/>
    <s v="Apex Trading Co."/>
    <x v="16"/>
    <x v="1"/>
    <x v="0"/>
    <x v="0"/>
    <x v="9"/>
    <n v="672.1671"/>
    <n v="5868.4628999999995"/>
    <x v="8656"/>
  </r>
  <r>
    <s v="Shampoo"/>
    <x v="3"/>
    <s v="Apex Trading Co."/>
    <x v="16"/>
    <x v="1"/>
    <x v="0"/>
    <x v="0"/>
    <x v="10"/>
    <n v="457.91890000000001"/>
    <n v="6326.3817999999992"/>
    <x v="8657"/>
  </r>
  <r>
    <s v="Shampoo"/>
    <x v="3"/>
    <s v="Apex Trading Co."/>
    <x v="16"/>
    <x v="1"/>
    <x v="0"/>
    <x v="0"/>
    <x v="11"/>
    <n v="481.06349999999998"/>
    <n v="6807.4452999999994"/>
    <x v="8658"/>
  </r>
  <r>
    <s v="Shampoo"/>
    <x v="3"/>
    <s v="Apex Trading Co."/>
    <x v="16"/>
    <x v="1"/>
    <x v="0"/>
    <x v="1"/>
    <x v="0"/>
    <n v="491.15019999999993"/>
    <n v="491.15019999999993"/>
    <x v="8659"/>
  </r>
  <r>
    <s v="Shampoo"/>
    <x v="3"/>
    <s v="Apex Trading Co."/>
    <x v="16"/>
    <x v="1"/>
    <x v="0"/>
    <x v="1"/>
    <x v="1"/>
    <n v="424.65249999999997"/>
    <n v="915.80269999999996"/>
    <x v="8660"/>
  </r>
  <r>
    <s v="Shampoo"/>
    <x v="3"/>
    <s v="Apex Trading Co."/>
    <x v="16"/>
    <x v="1"/>
    <x v="0"/>
    <x v="1"/>
    <x v="2"/>
    <n v="330.2826"/>
    <n v="1246.0853"/>
    <x v="8661"/>
  </r>
  <r>
    <s v="Shampoo"/>
    <x v="3"/>
    <s v="Apex Trading Co."/>
    <x v="16"/>
    <x v="1"/>
    <x v="0"/>
    <x v="1"/>
    <x v="3"/>
    <n v="383.57330000000002"/>
    <n v="1629.6586"/>
    <x v="8662"/>
  </r>
  <r>
    <s v="Shampoo"/>
    <x v="3"/>
    <s v="Apex Trading Co."/>
    <x v="16"/>
    <x v="1"/>
    <x v="0"/>
    <x v="1"/>
    <x v="4"/>
    <n v="501.81579999999997"/>
    <n v="2131.4744000000001"/>
    <x v="8663"/>
  </r>
  <r>
    <s v="Shampoo"/>
    <x v="3"/>
    <s v="Apex Trading Co."/>
    <x v="16"/>
    <x v="1"/>
    <x v="0"/>
    <x v="1"/>
    <x v="5"/>
    <n v="501.48250000000002"/>
    <n v="2632.9569000000001"/>
    <x v="8664"/>
  </r>
  <r>
    <s v="Shampoo"/>
    <x v="3"/>
    <s v="Apex Trading Co."/>
    <x v="16"/>
    <x v="1"/>
    <x v="0"/>
    <x v="1"/>
    <x v="6"/>
    <n v="411.53539999999998"/>
    <n v="3044.4922999999999"/>
    <x v="8665"/>
  </r>
  <r>
    <s v="Shampoo"/>
    <x v="3"/>
    <s v="Apex Trading Co."/>
    <x v="16"/>
    <x v="1"/>
    <x v="0"/>
    <x v="1"/>
    <x v="7"/>
    <n v="406.89989999999995"/>
    <n v="3451.3921999999998"/>
    <x v="8666"/>
  </r>
  <r>
    <s v="Shampoo"/>
    <x v="3"/>
    <s v="Apex Trading Co."/>
    <x v="16"/>
    <x v="1"/>
    <x v="0"/>
    <x v="1"/>
    <x v="8"/>
    <n v="370.96929999999998"/>
    <n v="3822.3615"/>
    <x v="8667"/>
  </r>
  <r>
    <s v="Shampoo"/>
    <x v="3"/>
    <s v="Apex Trading Co."/>
    <x v="16"/>
    <x v="1"/>
    <x v="0"/>
    <x v="1"/>
    <x v="9"/>
    <n v="351.48879999999997"/>
    <n v="4173.8503000000001"/>
    <x v="8668"/>
  </r>
  <r>
    <s v="Shampoo"/>
    <x v="3"/>
    <s v="Apex Trading Co."/>
    <x v="16"/>
    <x v="1"/>
    <x v="0"/>
    <x v="1"/>
    <x v="10"/>
    <n v="479.75879999999995"/>
    <n v="4653.6090999999997"/>
    <x v="8669"/>
  </r>
  <r>
    <s v="Shampoo"/>
    <x v="3"/>
    <s v="Apex Trading Co."/>
    <x v="16"/>
    <x v="1"/>
    <x v="0"/>
    <x v="1"/>
    <x v="11"/>
    <n v="420.56299999999999"/>
    <n v="5074.1720999999998"/>
    <x v="8670"/>
  </r>
  <r>
    <s v="Shampoo"/>
    <x v="3"/>
    <s v="Apex Trading Co."/>
    <x v="16"/>
    <x v="1"/>
    <x v="0"/>
    <x v="2"/>
    <x v="0"/>
    <n v="355.54759999999999"/>
    <n v="355.54759999999999"/>
    <x v="8671"/>
  </r>
  <r>
    <s v="Shampoo"/>
    <x v="3"/>
    <s v="Apex Trading Co."/>
    <x v="16"/>
    <x v="1"/>
    <x v="0"/>
    <x v="2"/>
    <x v="1"/>
    <n v="334.91589999999997"/>
    <n v="690.46349999999995"/>
    <x v="8672"/>
  </r>
  <r>
    <s v="Shampoo"/>
    <x v="3"/>
    <s v="Apex Trading Co."/>
    <x v="16"/>
    <x v="1"/>
    <x v="0"/>
    <x v="2"/>
    <x v="2"/>
    <n v="487.90710000000001"/>
    <n v="1178.3706"/>
    <x v="8673"/>
  </r>
  <r>
    <s v="Shampoo"/>
    <x v="3"/>
    <s v="Apex Trading Co."/>
    <x v="16"/>
    <x v="1"/>
    <x v="0"/>
    <x v="2"/>
    <x v="3"/>
    <n v="400.90049999999997"/>
    <n v="1579.2710999999999"/>
    <x v="8674"/>
  </r>
  <r>
    <s v="Shampoo"/>
    <x v="3"/>
    <s v="Apex Trading Co."/>
    <x v="16"/>
    <x v="1"/>
    <x v="0"/>
    <x v="2"/>
    <x v="4"/>
    <n v="413.38169999999997"/>
    <n v="1992.6527999999998"/>
    <x v="8675"/>
  </r>
  <r>
    <s v="Shampoo"/>
    <x v="3"/>
    <s v="Apex Trading Co."/>
    <x v="16"/>
    <x v="1"/>
    <x v="0"/>
    <x v="2"/>
    <x v="5"/>
    <n v="440.01059999999995"/>
    <n v="2432.6633999999999"/>
    <x v="8676"/>
  </r>
  <r>
    <s v="Shampoo"/>
    <x v="3"/>
    <s v="Apex Trading Co."/>
    <x v="16"/>
    <x v="1"/>
    <x v="0"/>
    <x v="2"/>
    <x v="6"/>
    <n v="363.06"/>
    <n v="2795.7233999999999"/>
    <x v="8677"/>
  </r>
  <r>
    <s v="Shampoo"/>
    <x v="3"/>
    <s v="Apex Trading Co."/>
    <x v="16"/>
    <x v="1"/>
    <x v="0"/>
    <x v="2"/>
    <x v="7"/>
    <n v="404.23349999999999"/>
    <n v="3199.9568999999997"/>
    <x v="8678"/>
  </r>
  <r>
    <s v="Shampoo"/>
    <x v="3"/>
    <s v="Apex Trading Co."/>
    <x v="16"/>
    <x v="1"/>
    <x v="0"/>
    <x v="2"/>
    <x v="8"/>
    <n v="432.37760000000003"/>
    <n v="3632.3344999999999"/>
    <x v="8679"/>
  </r>
  <r>
    <s v="Shampoo"/>
    <x v="3"/>
    <s v="Apex Trading Co."/>
    <x v="16"/>
    <x v="1"/>
    <x v="0"/>
    <x v="2"/>
    <x v="9"/>
    <n v="427.89339999999999"/>
    <n v="4060.2278999999999"/>
    <x v="8680"/>
  </r>
  <r>
    <s v="Shampoo"/>
    <x v="3"/>
    <s v="Apex Trading Co."/>
    <x v="16"/>
    <x v="1"/>
    <x v="0"/>
    <x v="2"/>
    <x v="10"/>
    <n v="426.92200000000003"/>
    <n v="4487.1499000000003"/>
    <x v="8681"/>
  </r>
  <r>
    <s v="Shampoo"/>
    <x v="3"/>
    <s v="Apex Trading Co."/>
    <x v="16"/>
    <x v="1"/>
    <x v="0"/>
    <x v="2"/>
    <x v="11"/>
    <n v="387.29660000000001"/>
    <n v="4874.4465"/>
    <x v="8682"/>
  </r>
  <r>
    <s v="Shampoo"/>
    <x v="3"/>
    <s v="Apex Trading Co."/>
    <x v="16"/>
    <x v="1"/>
    <x v="0"/>
    <x v="3"/>
    <x v="0"/>
    <n v="363.33409999999998"/>
    <n v="363.33409999999998"/>
    <x v="8683"/>
  </r>
  <r>
    <s v="Shampoo"/>
    <x v="3"/>
    <s v="Apex Trading Co."/>
    <x v="16"/>
    <x v="1"/>
    <x v="0"/>
    <x v="3"/>
    <x v="1"/>
    <n v="478.60759999999999"/>
    <n v="841.94169999999997"/>
    <x v="8684"/>
  </r>
  <r>
    <s v="Shampoo"/>
    <x v="3"/>
    <s v="Apex Trading Co."/>
    <x v="16"/>
    <x v="1"/>
    <x v="0"/>
    <x v="3"/>
    <x v="2"/>
    <n v="513.23569999999995"/>
    <n v="1355.1774"/>
    <x v="8685"/>
  </r>
  <r>
    <s v="Shampoo"/>
    <x v="3"/>
    <s v="Apex Trading Co."/>
    <x v="16"/>
    <x v="1"/>
    <x v="0"/>
    <x v="3"/>
    <x v="3"/>
    <n v="509.33039999999994"/>
    <n v="1864.5077999999999"/>
    <x v="8686"/>
  </r>
  <r>
    <s v="Shampoo"/>
    <x v="3"/>
    <s v="Apex Trading Co."/>
    <x v="16"/>
    <x v="1"/>
    <x v="0"/>
    <x v="3"/>
    <x v="4"/>
    <n v="529.53890000000001"/>
    <n v="2394.0466999999999"/>
    <x v="8687"/>
  </r>
  <r>
    <s v="Shampoo"/>
    <x v="3"/>
    <s v="Apex Trading Co."/>
    <x v="16"/>
    <x v="1"/>
    <x v="0"/>
    <x v="3"/>
    <x v="5"/>
    <n v="426.8365"/>
    <n v="2820.8831999999998"/>
    <x v="8688"/>
  </r>
  <r>
    <s v="Shampoo"/>
    <x v="3"/>
    <s v="Apex Trading Co."/>
    <x v="16"/>
    <x v="1"/>
    <x v="0"/>
    <x v="3"/>
    <x v="6"/>
    <n v="554.14170000000001"/>
    <n v="3375.0248999999999"/>
    <x v="8689"/>
  </r>
  <r>
    <s v="Shampoo"/>
    <x v="3"/>
    <s v="Apex Trading Co."/>
    <x v="16"/>
    <x v="1"/>
    <x v="0"/>
    <x v="3"/>
    <x v="7"/>
    <n v="323.59029999999996"/>
    <n v="3698.6151999999997"/>
    <x v="8690"/>
  </r>
  <r>
    <s v="Shampoo"/>
    <x v="3"/>
    <s v="Apex Trading Co."/>
    <x v="16"/>
    <x v="1"/>
    <x v="0"/>
    <x v="3"/>
    <x v="8"/>
    <n v="200.67939999999999"/>
    <n v="3899.2945999999997"/>
    <x v="8691"/>
  </r>
  <r>
    <s v="Shampoo"/>
    <x v="3"/>
    <s v="Apex Trading Co."/>
    <x v="16"/>
    <x v="1"/>
    <x v="0"/>
    <x v="3"/>
    <x v="9"/>
    <n v="123.30339999999998"/>
    <n v="4022.5979999999995"/>
    <x v="8692"/>
  </r>
  <r>
    <s v="Shampoo"/>
    <x v="3"/>
    <s v="Apex Trading Co."/>
    <x v="16"/>
    <x v="1"/>
    <x v="0"/>
    <x v="3"/>
    <x v="10"/>
    <n v="49.806399999999996"/>
    <n v="4072.4043999999994"/>
    <x v="8693"/>
  </r>
  <r>
    <s v="Shampoo"/>
    <x v="3"/>
    <s v="Apex Trading Co."/>
    <x v="16"/>
    <x v="1"/>
    <x v="0"/>
    <x v="3"/>
    <x v="11"/>
    <n v="50.260300000000001"/>
    <n v="4122.6646999999994"/>
    <x v="8694"/>
  </r>
  <r>
    <s v="Shampoo"/>
    <x v="3"/>
    <s v="Apex Trading Co."/>
    <x v="16"/>
    <x v="1"/>
    <x v="0"/>
    <x v="4"/>
    <x v="0"/>
    <n v="14.844999999999999"/>
    <n v="14.844999999999999"/>
    <x v="8695"/>
  </r>
  <r>
    <s v="Shampoo"/>
    <x v="3"/>
    <s v="Apex Trading Co."/>
    <x v="16"/>
    <x v="1"/>
    <x v="0"/>
    <x v="4"/>
    <x v="1"/>
    <n v="15.6629"/>
    <n v="30.507899999999999"/>
    <x v="8696"/>
  </r>
  <r>
    <s v="Shampoo"/>
    <x v="3"/>
    <s v="Apex Trading Co."/>
    <x v="16"/>
    <x v="1"/>
    <x v="0"/>
    <x v="4"/>
    <x v="2"/>
    <n v="8.2403999999999993"/>
    <n v="38.7483"/>
    <x v="8697"/>
  </r>
  <r>
    <s v="Shampoo"/>
    <x v="3"/>
    <s v="Apex Trading Co."/>
    <x v="16"/>
    <x v="1"/>
    <x v="0"/>
    <x v="4"/>
    <x v="3"/>
    <n v="14.1784"/>
    <n v="52.926699999999997"/>
    <x v="8698"/>
  </r>
  <r>
    <s v="Shampoo"/>
    <x v="3"/>
    <s v="Apex Trading Co."/>
    <x v="16"/>
    <x v="1"/>
    <x v="0"/>
    <x v="4"/>
    <x v="4"/>
    <n v="19.4498"/>
    <n v="72.376499999999993"/>
    <x v="8699"/>
  </r>
  <r>
    <s v="Shampoo"/>
    <x v="3"/>
    <s v="Apex Trading Co."/>
    <x v="16"/>
    <x v="1"/>
    <x v="0"/>
    <x v="4"/>
    <x v="5"/>
    <n v="6.7559000000000005"/>
    <n v="79.13239999999999"/>
    <x v="8700"/>
  </r>
  <r>
    <s v="Shampoo"/>
    <x v="3"/>
    <s v="Apex Trading Co."/>
    <x v="16"/>
    <x v="1"/>
    <x v="0"/>
    <x v="4"/>
    <x v="6"/>
    <n v="4.6048"/>
    <n v="83.737199999999987"/>
    <x v="8701"/>
  </r>
  <r>
    <s v="Shampoo"/>
    <x v="3"/>
    <s v="Apex Trading Co."/>
    <x v="16"/>
    <x v="1"/>
    <x v="0"/>
    <x v="4"/>
    <x v="7"/>
    <n v="6.7559000000000005"/>
    <n v="90.493099999999984"/>
    <x v="8702"/>
  </r>
  <r>
    <s v="Shampoo"/>
    <x v="3"/>
    <s v="Apex Trading Co."/>
    <x v="16"/>
    <x v="1"/>
    <x v="0"/>
    <x v="4"/>
    <x v="8"/>
    <n v="2.3024"/>
    <n v="92.79549999999999"/>
    <x v="8703"/>
  </r>
  <r>
    <s v="Shampoo"/>
    <x v="3"/>
    <s v="Apex Trading Co."/>
    <x v="16"/>
    <x v="1"/>
    <x v="0"/>
    <x v="4"/>
    <x v="10"/>
    <n v="4.4535"/>
    <n v="97.248999999999995"/>
    <x v="8704"/>
  </r>
  <r>
    <s v="Shampoo"/>
    <x v="3"/>
    <s v="Apex Trading Co."/>
    <x v="16"/>
    <x v="1"/>
    <x v="0"/>
    <x v="4"/>
    <x v="11"/>
    <n v="4.4535"/>
    <n v="101.7025"/>
    <x v="8705"/>
  </r>
  <r>
    <s v="Shampoo"/>
    <x v="3"/>
    <s v="Apex Trading Co."/>
    <x v="16"/>
    <x v="1"/>
    <x v="1"/>
    <x v="0"/>
    <x v="0"/>
    <n v="2725.8971000000001"/>
    <n v="2725.8971000000001"/>
    <x v="8706"/>
  </r>
  <r>
    <s v="Shampoo"/>
    <x v="3"/>
    <s v="Apex Trading Co."/>
    <x v="16"/>
    <x v="1"/>
    <x v="1"/>
    <x v="0"/>
    <x v="1"/>
    <n v="2246.9650000000001"/>
    <n v="4972.8621000000003"/>
    <x v="8707"/>
  </r>
  <r>
    <s v="Shampoo"/>
    <x v="3"/>
    <s v="Apex Trading Co."/>
    <x v="16"/>
    <x v="1"/>
    <x v="1"/>
    <x v="0"/>
    <x v="2"/>
    <n v="2112.6912000000002"/>
    <n v="7085.5533000000005"/>
    <x v="8708"/>
  </r>
  <r>
    <s v="Shampoo"/>
    <x v="3"/>
    <s v="Apex Trading Co."/>
    <x v="16"/>
    <x v="1"/>
    <x v="1"/>
    <x v="0"/>
    <x v="3"/>
    <n v="1551.2892999999999"/>
    <n v="8636.8425999999999"/>
    <x v="8709"/>
  </r>
  <r>
    <s v="Shampoo"/>
    <x v="3"/>
    <s v="Apex Trading Co."/>
    <x v="16"/>
    <x v="1"/>
    <x v="1"/>
    <x v="0"/>
    <x v="4"/>
    <n v="2703.7919000000002"/>
    <n v="11340.6345"/>
    <x v="8710"/>
  </r>
  <r>
    <s v="Shampoo"/>
    <x v="3"/>
    <s v="Apex Trading Co."/>
    <x v="16"/>
    <x v="1"/>
    <x v="1"/>
    <x v="0"/>
    <x v="5"/>
    <n v="2416.8930999999998"/>
    <n v="13757.527599999999"/>
    <x v="8711"/>
  </r>
  <r>
    <s v="Shampoo"/>
    <x v="3"/>
    <s v="Apex Trading Co."/>
    <x v="16"/>
    <x v="1"/>
    <x v="1"/>
    <x v="0"/>
    <x v="6"/>
    <n v="2285.0423000000001"/>
    <n v="16042.569899999999"/>
    <x v="8712"/>
  </r>
  <r>
    <s v="Shampoo"/>
    <x v="3"/>
    <s v="Apex Trading Co."/>
    <x v="16"/>
    <x v="1"/>
    <x v="1"/>
    <x v="0"/>
    <x v="7"/>
    <n v="2664.1073000000001"/>
    <n v="18706.677199999998"/>
    <x v="8713"/>
  </r>
  <r>
    <s v="Shampoo"/>
    <x v="3"/>
    <s v="Apex Trading Co."/>
    <x v="16"/>
    <x v="1"/>
    <x v="1"/>
    <x v="0"/>
    <x v="8"/>
    <n v="2023.9435000000001"/>
    <n v="20730.620699999999"/>
    <x v="8714"/>
  </r>
  <r>
    <s v="Shampoo"/>
    <x v="3"/>
    <s v="Apex Trading Co."/>
    <x v="16"/>
    <x v="1"/>
    <x v="1"/>
    <x v="0"/>
    <x v="9"/>
    <n v="2685.6994"/>
    <n v="23416.320100000001"/>
    <x v="8715"/>
  </r>
  <r>
    <s v="Shampoo"/>
    <x v="3"/>
    <s v="Apex Trading Co."/>
    <x v="16"/>
    <x v="1"/>
    <x v="1"/>
    <x v="0"/>
    <x v="10"/>
    <n v="1831.3423"/>
    <n v="25247.662400000001"/>
    <x v="8716"/>
  </r>
  <r>
    <s v="Shampoo"/>
    <x v="3"/>
    <s v="Apex Trading Co."/>
    <x v="16"/>
    <x v="1"/>
    <x v="1"/>
    <x v="0"/>
    <x v="11"/>
    <n v="1922.7694999999999"/>
    <n v="27170.4319"/>
    <x v="8717"/>
  </r>
  <r>
    <s v="Shampoo"/>
    <x v="3"/>
    <s v="Apex Trading Co."/>
    <x v="16"/>
    <x v="1"/>
    <x v="1"/>
    <x v="1"/>
    <x v="0"/>
    <n v="1963.1163000000001"/>
    <n v="1963.1163000000001"/>
    <x v="8718"/>
  </r>
  <r>
    <s v="Shampoo"/>
    <x v="3"/>
    <s v="Apex Trading Co."/>
    <x v="16"/>
    <x v="1"/>
    <x v="1"/>
    <x v="1"/>
    <x v="1"/>
    <n v="1693.3386"/>
    <n v="3656.4549000000002"/>
    <x v="8719"/>
  </r>
  <r>
    <s v="Shampoo"/>
    <x v="3"/>
    <s v="Apex Trading Co."/>
    <x v="16"/>
    <x v="1"/>
    <x v="1"/>
    <x v="1"/>
    <x v="2"/>
    <n v="1318.828"/>
    <n v="4975.2829000000002"/>
    <x v="8720"/>
  </r>
  <r>
    <s v="Shampoo"/>
    <x v="3"/>
    <s v="Apex Trading Co."/>
    <x v="16"/>
    <x v="1"/>
    <x v="1"/>
    <x v="1"/>
    <x v="3"/>
    <n v="1532.4754"/>
    <n v="6507.7583000000004"/>
    <x v="8721"/>
  </r>
  <r>
    <s v="Shampoo"/>
    <x v="3"/>
    <s v="Apex Trading Co."/>
    <x v="16"/>
    <x v="1"/>
    <x v="1"/>
    <x v="1"/>
    <x v="4"/>
    <n v="1999.0228000000002"/>
    <n v="8506.7811000000002"/>
    <x v="8722"/>
  </r>
  <r>
    <s v="Shampoo"/>
    <x v="3"/>
    <s v="Apex Trading Co."/>
    <x v="16"/>
    <x v="1"/>
    <x v="1"/>
    <x v="1"/>
    <x v="5"/>
    <n v="2001.8098"/>
    <n v="10508.590899999999"/>
    <x v="8723"/>
  </r>
  <r>
    <s v="Shampoo"/>
    <x v="3"/>
    <s v="Apex Trading Co."/>
    <x v="16"/>
    <x v="1"/>
    <x v="1"/>
    <x v="1"/>
    <x v="6"/>
    <n v="1639.3857"/>
    <n v="12147.9766"/>
    <x v="8724"/>
  </r>
  <r>
    <s v="Shampoo"/>
    <x v="3"/>
    <s v="Apex Trading Co."/>
    <x v="16"/>
    <x v="1"/>
    <x v="1"/>
    <x v="1"/>
    <x v="7"/>
    <n v="1620.5104000000001"/>
    <n v="13768.487000000001"/>
    <x v="8725"/>
  </r>
  <r>
    <s v="Shampoo"/>
    <x v="3"/>
    <s v="Apex Trading Co."/>
    <x v="16"/>
    <x v="1"/>
    <x v="1"/>
    <x v="1"/>
    <x v="8"/>
    <n v="1478.6058"/>
    <n v="15247.0928"/>
    <x v="8726"/>
  </r>
  <r>
    <s v="Shampoo"/>
    <x v="3"/>
    <s v="Apex Trading Co."/>
    <x v="16"/>
    <x v="1"/>
    <x v="1"/>
    <x v="1"/>
    <x v="9"/>
    <n v="1402.1682999999998"/>
    <n v="16649.2611"/>
    <x v="8727"/>
  </r>
  <r>
    <s v="Shampoo"/>
    <x v="3"/>
    <s v="Apex Trading Co."/>
    <x v="16"/>
    <x v="1"/>
    <x v="1"/>
    <x v="1"/>
    <x v="10"/>
    <n v="1914.0971"/>
    <n v="18563.358199999999"/>
    <x v="8728"/>
  </r>
  <r>
    <s v="Shampoo"/>
    <x v="3"/>
    <s v="Apex Trading Co."/>
    <x v="16"/>
    <x v="1"/>
    <x v="1"/>
    <x v="1"/>
    <x v="11"/>
    <n v="1678.1317999999999"/>
    <n v="20241.489999999998"/>
    <x v="8729"/>
  </r>
  <r>
    <s v="Shampoo"/>
    <x v="3"/>
    <s v="Apex Trading Co."/>
    <x v="16"/>
    <x v="1"/>
    <x v="1"/>
    <x v="2"/>
    <x v="0"/>
    <n v="1419.8879999999999"/>
    <n v="1419.8879999999999"/>
    <x v="8730"/>
  </r>
  <r>
    <s v="Shampoo"/>
    <x v="3"/>
    <s v="Apex Trading Co."/>
    <x v="16"/>
    <x v="1"/>
    <x v="1"/>
    <x v="2"/>
    <x v="1"/>
    <n v="1334.0589"/>
    <n v="2753.9468999999999"/>
    <x v="8731"/>
  </r>
  <r>
    <s v="Shampoo"/>
    <x v="3"/>
    <s v="Apex Trading Co."/>
    <x v="16"/>
    <x v="1"/>
    <x v="1"/>
    <x v="2"/>
    <x v="2"/>
    <n v="1950.4772"/>
    <n v="4704.4241000000002"/>
    <x v="8732"/>
  </r>
  <r>
    <s v="Shampoo"/>
    <x v="3"/>
    <s v="Apex Trading Co."/>
    <x v="16"/>
    <x v="1"/>
    <x v="1"/>
    <x v="2"/>
    <x v="3"/>
    <n v="1598.6639"/>
    <n v="6303.0879999999997"/>
    <x v="8733"/>
  </r>
  <r>
    <s v="Shampoo"/>
    <x v="3"/>
    <s v="Apex Trading Co."/>
    <x v="16"/>
    <x v="1"/>
    <x v="1"/>
    <x v="2"/>
    <x v="4"/>
    <n v="1647.1042000000002"/>
    <n v="7950.1921999999995"/>
    <x v="8734"/>
  </r>
  <r>
    <s v="Shampoo"/>
    <x v="3"/>
    <s v="Apex Trading Co."/>
    <x v="16"/>
    <x v="1"/>
    <x v="1"/>
    <x v="2"/>
    <x v="5"/>
    <n v="1755.5889"/>
    <n v="9705.7811000000002"/>
    <x v="8735"/>
  </r>
  <r>
    <s v="Shampoo"/>
    <x v="3"/>
    <s v="Apex Trading Co."/>
    <x v="16"/>
    <x v="1"/>
    <x v="1"/>
    <x v="2"/>
    <x v="6"/>
    <n v="1450.7555"/>
    <n v="11156.536599999999"/>
    <x v="8736"/>
  </r>
  <r>
    <s v="Shampoo"/>
    <x v="3"/>
    <s v="Apex Trading Co."/>
    <x v="16"/>
    <x v="1"/>
    <x v="1"/>
    <x v="2"/>
    <x v="7"/>
    <n v="1618.0852"/>
    <n v="12774.621799999999"/>
    <x v="8737"/>
  </r>
  <r>
    <s v="Shampoo"/>
    <x v="3"/>
    <s v="Apex Trading Co."/>
    <x v="16"/>
    <x v="1"/>
    <x v="1"/>
    <x v="2"/>
    <x v="8"/>
    <n v="1722.4211999999998"/>
    <n v="14497.042999999998"/>
    <x v="8738"/>
  </r>
  <r>
    <s v="Shampoo"/>
    <x v="3"/>
    <s v="Apex Trading Co."/>
    <x v="16"/>
    <x v="1"/>
    <x v="1"/>
    <x v="2"/>
    <x v="9"/>
    <n v="1708.12"/>
    <n v="16205.162999999997"/>
    <x v="8739"/>
  </r>
  <r>
    <s v="Shampoo"/>
    <x v="3"/>
    <s v="Apex Trading Co."/>
    <x v="16"/>
    <x v="1"/>
    <x v="1"/>
    <x v="2"/>
    <x v="10"/>
    <n v="1699.7809"/>
    <n v="17904.943899999998"/>
    <x v="8740"/>
  </r>
  <r>
    <s v="Shampoo"/>
    <x v="3"/>
    <s v="Apex Trading Co."/>
    <x v="16"/>
    <x v="1"/>
    <x v="1"/>
    <x v="2"/>
    <x v="11"/>
    <n v="1543.915"/>
    <n v="19448.858899999999"/>
    <x v="8741"/>
  </r>
  <r>
    <s v="Shampoo"/>
    <x v="3"/>
    <s v="Apex Trading Co."/>
    <x v="16"/>
    <x v="1"/>
    <x v="1"/>
    <x v="3"/>
    <x v="0"/>
    <n v="1450.7006999999999"/>
    <n v="1450.7006999999999"/>
    <x v="8742"/>
  </r>
  <r>
    <s v="Shampoo"/>
    <x v="3"/>
    <s v="Apex Trading Co."/>
    <x v="16"/>
    <x v="1"/>
    <x v="1"/>
    <x v="3"/>
    <x v="1"/>
    <n v="1906.5232999999998"/>
    <n v="3357.2239999999997"/>
    <x v="8743"/>
  </r>
  <r>
    <s v="Shampoo"/>
    <x v="3"/>
    <s v="Apex Trading Co."/>
    <x v="16"/>
    <x v="1"/>
    <x v="1"/>
    <x v="3"/>
    <x v="2"/>
    <n v="2047.6713999999999"/>
    <n v="5404.8953999999994"/>
    <x v="8744"/>
  </r>
  <r>
    <s v="Shampoo"/>
    <x v="3"/>
    <s v="Apex Trading Co."/>
    <x v="16"/>
    <x v="1"/>
    <x v="1"/>
    <x v="3"/>
    <x v="3"/>
    <n v="2032.8680999999999"/>
    <n v="7437.7634999999991"/>
    <x v="8745"/>
  </r>
  <r>
    <s v="Shampoo"/>
    <x v="3"/>
    <s v="Apex Trading Co."/>
    <x v="16"/>
    <x v="1"/>
    <x v="1"/>
    <x v="3"/>
    <x v="4"/>
    <n v="2116.6711"/>
    <n v="9554.4345999999987"/>
    <x v="8746"/>
  </r>
  <r>
    <s v="Shampoo"/>
    <x v="3"/>
    <s v="Apex Trading Co."/>
    <x v="16"/>
    <x v="1"/>
    <x v="1"/>
    <x v="3"/>
    <x v="5"/>
    <n v="1705.8615"/>
    <n v="11260.2961"/>
    <x v="8747"/>
  </r>
  <r>
    <s v="Shampoo"/>
    <x v="3"/>
    <s v="Apex Trading Co."/>
    <x v="16"/>
    <x v="1"/>
    <x v="1"/>
    <x v="3"/>
    <x v="6"/>
    <n v="2211.7799999999997"/>
    <n v="13472.076099999998"/>
    <x v="8748"/>
  </r>
  <r>
    <s v="Shampoo"/>
    <x v="3"/>
    <s v="Apex Trading Co."/>
    <x v="16"/>
    <x v="1"/>
    <x v="1"/>
    <x v="3"/>
    <x v="7"/>
    <n v="1292.8766999999998"/>
    <n v="14764.952799999999"/>
    <x v="8749"/>
  </r>
  <r>
    <s v="Shampoo"/>
    <x v="3"/>
    <s v="Apex Trading Co."/>
    <x v="16"/>
    <x v="1"/>
    <x v="1"/>
    <x v="3"/>
    <x v="8"/>
    <n v="804.20209999999997"/>
    <n v="15569.1549"/>
    <x v="8750"/>
  </r>
  <r>
    <s v="Shampoo"/>
    <x v="3"/>
    <s v="Apex Trading Co."/>
    <x v="16"/>
    <x v="1"/>
    <x v="1"/>
    <x v="3"/>
    <x v="9"/>
    <n v="494.36479999999995"/>
    <n v="16063.519699999999"/>
    <x v="8751"/>
  </r>
  <r>
    <s v="Shampoo"/>
    <x v="3"/>
    <s v="Apex Trading Co."/>
    <x v="16"/>
    <x v="1"/>
    <x v="1"/>
    <x v="3"/>
    <x v="10"/>
    <n v="197.74109999999999"/>
    <n v="16261.260799999998"/>
    <x v="8752"/>
  </r>
  <r>
    <s v="Shampoo"/>
    <x v="3"/>
    <s v="Apex Trading Co."/>
    <x v="16"/>
    <x v="1"/>
    <x v="1"/>
    <x v="3"/>
    <x v="11"/>
    <n v="200.22329999999999"/>
    <n v="16461.484099999998"/>
    <x v="8753"/>
  </r>
  <r>
    <s v="Shampoo"/>
    <x v="3"/>
    <s v="Apex Trading Co."/>
    <x v="16"/>
    <x v="1"/>
    <x v="1"/>
    <x v="4"/>
    <x v="0"/>
    <n v="60.8645"/>
    <n v="60.8645"/>
    <x v="8754"/>
  </r>
  <r>
    <s v="Shampoo"/>
    <x v="3"/>
    <s v="Apex Trading Co."/>
    <x v="16"/>
    <x v="1"/>
    <x v="1"/>
    <x v="4"/>
    <x v="1"/>
    <n v="64.469399999999993"/>
    <n v="125.3339"/>
    <x v="8755"/>
  </r>
  <r>
    <s v="Shampoo"/>
    <x v="3"/>
    <s v="Apex Trading Co."/>
    <x v="16"/>
    <x v="1"/>
    <x v="1"/>
    <x v="4"/>
    <x v="2"/>
    <n v="30.659199999999998"/>
    <n v="155.9931"/>
    <x v="8756"/>
  </r>
  <r>
    <s v="Shampoo"/>
    <x v="3"/>
    <s v="Apex Trading Co."/>
    <x v="16"/>
    <x v="1"/>
    <x v="1"/>
    <x v="4"/>
    <x v="3"/>
    <n v="53.744599999999998"/>
    <n v="209.73769999999999"/>
    <x v="8757"/>
  </r>
  <r>
    <s v="Shampoo"/>
    <x v="3"/>
    <s v="Apex Trading Co."/>
    <x v="16"/>
    <x v="1"/>
    <x v="1"/>
    <x v="4"/>
    <x v="4"/>
    <n v="77.465900000000005"/>
    <n v="287.20359999999999"/>
    <x v="8758"/>
  </r>
  <r>
    <s v="Shampoo"/>
    <x v="3"/>
    <s v="Apex Trading Co."/>
    <x v="16"/>
    <x v="1"/>
    <x v="1"/>
    <x v="4"/>
    <x v="5"/>
    <n v="30.810500000000001"/>
    <n v="318.01409999999998"/>
    <x v="8759"/>
  </r>
  <r>
    <s v="Shampoo"/>
    <x v="3"/>
    <s v="Apex Trading Co."/>
    <x v="16"/>
    <x v="1"/>
    <x v="1"/>
    <x v="4"/>
    <x v="6"/>
    <n v="19.570399999999999"/>
    <n v="337.58449999999999"/>
    <x v="8760"/>
  </r>
  <r>
    <s v="Shampoo"/>
    <x v="3"/>
    <s v="Apex Trading Co."/>
    <x v="16"/>
    <x v="1"/>
    <x v="1"/>
    <x v="4"/>
    <x v="7"/>
    <n v="28.174799999999998"/>
    <n v="365.7593"/>
    <x v="8761"/>
  </r>
  <r>
    <s v="Shampoo"/>
    <x v="3"/>
    <s v="Apex Trading Co."/>
    <x v="16"/>
    <x v="1"/>
    <x v="1"/>
    <x v="4"/>
    <x v="8"/>
    <n v="6.9071999999999996"/>
    <n v="372.66649999999998"/>
    <x v="8762"/>
  </r>
  <r>
    <s v="Shampoo"/>
    <x v="3"/>
    <s v="Apex Trading Co."/>
    <x v="16"/>
    <x v="1"/>
    <x v="1"/>
    <x v="4"/>
    <x v="10"/>
    <n v="19.298500000000001"/>
    <n v="391.96499999999997"/>
    <x v="8763"/>
  </r>
  <r>
    <s v="Shampoo"/>
    <x v="3"/>
    <s v="Apex Trading Co."/>
    <x v="16"/>
    <x v="1"/>
    <x v="1"/>
    <x v="4"/>
    <x v="11"/>
    <n v="16.329499999999999"/>
    <n v="408.29449999999997"/>
    <x v="8764"/>
  </r>
  <r>
    <s v="Shampoo"/>
    <x v="3"/>
    <s v="Apex Trading Co."/>
    <x v="16"/>
    <x v="2"/>
    <x v="0"/>
    <x v="0"/>
    <x v="0"/>
    <n v="573.5761"/>
    <n v="573.5761"/>
    <x v="8765"/>
  </r>
  <r>
    <s v="Shampoo"/>
    <x v="3"/>
    <s v="Apex Trading Co."/>
    <x v="16"/>
    <x v="2"/>
    <x v="0"/>
    <x v="0"/>
    <x v="1"/>
    <n v="470.99649999999997"/>
    <n v="1044.5726"/>
    <x v="8766"/>
  </r>
  <r>
    <s v="Shampoo"/>
    <x v="3"/>
    <s v="Apex Trading Co."/>
    <x v="16"/>
    <x v="2"/>
    <x v="0"/>
    <x v="0"/>
    <x v="2"/>
    <n v="642.74019999999996"/>
    <n v="1687.3127999999999"/>
    <x v="8767"/>
  </r>
  <r>
    <s v="Shampoo"/>
    <x v="3"/>
    <s v="Apex Trading Co."/>
    <x v="16"/>
    <x v="2"/>
    <x v="0"/>
    <x v="0"/>
    <x v="3"/>
    <n v="438.79579999999999"/>
    <n v="2126.1086"/>
    <x v="8768"/>
  </r>
  <r>
    <s v="Shampoo"/>
    <x v="3"/>
    <s v="Apex Trading Co."/>
    <x v="16"/>
    <x v="2"/>
    <x v="0"/>
    <x v="0"/>
    <x v="4"/>
    <n v="670.52909999999997"/>
    <n v="2796.6377000000002"/>
    <x v="8769"/>
  </r>
  <r>
    <s v="Shampoo"/>
    <x v="3"/>
    <s v="Apex Trading Co."/>
    <x v="16"/>
    <x v="2"/>
    <x v="0"/>
    <x v="0"/>
    <x v="5"/>
    <n v="455.15379999999999"/>
    <n v="3251.7915000000003"/>
    <x v="8770"/>
  </r>
  <r>
    <s v="Shampoo"/>
    <x v="3"/>
    <s v="Apex Trading Co."/>
    <x v="16"/>
    <x v="2"/>
    <x v="0"/>
    <x v="0"/>
    <x v="6"/>
    <n v="414.92319999999995"/>
    <n v="3666.7147000000004"/>
    <x v="8771"/>
  </r>
  <r>
    <s v="Shampoo"/>
    <x v="3"/>
    <s v="Apex Trading Co."/>
    <x v="16"/>
    <x v="2"/>
    <x v="0"/>
    <x v="0"/>
    <x v="7"/>
    <n v="461.42729999999995"/>
    <n v="4128.1420000000007"/>
    <x v="8772"/>
  </r>
  <r>
    <s v="Shampoo"/>
    <x v="3"/>
    <s v="Apex Trading Co."/>
    <x v="16"/>
    <x v="2"/>
    <x v="0"/>
    <x v="0"/>
    <x v="8"/>
    <n v="278.71539999999999"/>
    <n v="4406.8574000000008"/>
    <x v="8773"/>
  </r>
  <r>
    <s v="Shampoo"/>
    <x v="3"/>
    <s v="Apex Trading Co."/>
    <x v="16"/>
    <x v="2"/>
    <x v="0"/>
    <x v="0"/>
    <x v="9"/>
    <n v="432.67579999999998"/>
    <n v="4839.5332000000008"/>
    <x v="8774"/>
  </r>
  <r>
    <s v="Shampoo"/>
    <x v="3"/>
    <s v="Apex Trading Co."/>
    <x v="16"/>
    <x v="2"/>
    <x v="0"/>
    <x v="0"/>
    <x v="10"/>
    <n v="333.1266"/>
    <n v="5172.6598000000004"/>
    <x v="8775"/>
  </r>
  <r>
    <s v="Shampoo"/>
    <x v="3"/>
    <s v="Apex Trading Co."/>
    <x v="16"/>
    <x v="2"/>
    <x v="0"/>
    <x v="0"/>
    <x v="11"/>
    <n v="362.48329999999999"/>
    <n v="5535.1431000000002"/>
    <x v="8776"/>
  </r>
  <r>
    <s v="Shampoo"/>
    <x v="3"/>
    <s v="Apex Trading Co."/>
    <x v="16"/>
    <x v="2"/>
    <x v="0"/>
    <x v="1"/>
    <x v="0"/>
    <n v="437.31349999999998"/>
    <n v="437.31349999999998"/>
    <x v="8777"/>
  </r>
  <r>
    <s v="Shampoo"/>
    <x v="3"/>
    <s v="Apex Trading Co."/>
    <x v="16"/>
    <x v="2"/>
    <x v="0"/>
    <x v="1"/>
    <x v="1"/>
    <n v="446.85419999999999"/>
    <n v="884.16769999999997"/>
    <x v="8778"/>
  </r>
  <r>
    <s v="Shampoo"/>
    <x v="3"/>
    <s v="Apex Trading Co."/>
    <x v="16"/>
    <x v="2"/>
    <x v="0"/>
    <x v="1"/>
    <x v="2"/>
    <n v="390.35329999999999"/>
    <n v="1274.521"/>
    <x v="8779"/>
  </r>
  <r>
    <s v="Shampoo"/>
    <x v="3"/>
    <s v="Apex Trading Co."/>
    <x v="16"/>
    <x v="2"/>
    <x v="0"/>
    <x v="1"/>
    <x v="3"/>
    <n v="559.85599999999999"/>
    <n v="1834.377"/>
    <x v="8780"/>
  </r>
  <r>
    <s v="Shampoo"/>
    <x v="3"/>
    <s v="Apex Trading Co."/>
    <x v="16"/>
    <x v="2"/>
    <x v="0"/>
    <x v="1"/>
    <x v="4"/>
    <n v="487.11329999999998"/>
    <n v="2321.4902999999999"/>
    <x v="8781"/>
  </r>
  <r>
    <s v="Shampoo"/>
    <x v="3"/>
    <s v="Apex Trading Co."/>
    <x v="16"/>
    <x v="2"/>
    <x v="0"/>
    <x v="1"/>
    <x v="5"/>
    <n v="547.16210000000001"/>
    <n v="2868.6523999999999"/>
    <x v="8782"/>
  </r>
  <r>
    <s v="Shampoo"/>
    <x v="3"/>
    <s v="Apex Trading Co."/>
    <x v="16"/>
    <x v="2"/>
    <x v="0"/>
    <x v="1"/>
    <x v="6"/>
    <n v="512.77519999999993"/>
    <n v="3381.4276"/>
    <x v="8783"/>
  </r>
  <r>
    <s v="Shampoo"/>
    <x v="3"/>
    <s v="Apex Trading Co."/>
    <x v="16"/>
    <x v="2"/>
    <x v="0"/>
    <x v="1"/>
    <x v="7"/>
    <n v="384.35169999999999"/>
    <n v="3765.7793000000001"/>
    <x v="8784"/>
  </r>
  <r>
    <s v="Shampoo"/>
    <x v="3"/>
    <s v="Apex Trading Co."/>
    <x v="16"/>
    <x v="2"/>
    <x v="0"/>
    <x v="1"/>
    <x v="8"/>
    <n v="391.89919999999995"/>
    <n v="4157.6785"/>
    <x v="8785"/>
  </r>
  <r>
    <s v="Shampoo"/>
    <x v="3"/>
    <s v="Apex Trading Co."/>
    <x v="16"/>
    <x v="2"/>
    <x v="0"/>
    <x v="1"/>
    <x v="9"/>
    <n v="463.36789999999996"/>
    <n v="4621.0464000000002"/>
    <x v="8786"/>
  </r>
  <r>
    <s v="Shampoo"/>
    <x v="3"/>
    <s v="Apex Trading Co."/>
    <x v="16"/>
    <x v="2"/>
    <x v="0"/>
    <x v="1"/>
    <x v="10"/>
    <n v="339.45709999999997"/>
    <n v="4960.5034999999998"/>
    <x v="8787"/>
  </r>
  <r>
    <s v="Shampoo"/>
    <x v="3"/>
    <s v="Apex Trading Co."/>
    <x v="16"/>
    <x v="2"/>
    <x v="0"/>
    <x v="1"/>
    <x v="11"/>
    <n v="281.71289999999999"/>
    <n v="5242.2163999999993"/>
    <x v="8788"/>
  </r>
  <r>
    <s v="Shampoo"/>
    <x v="3"/>
    <s v="Apex Trading Co."/>
    <x v="16"/>
    <x v="2"/>
    <x v="0"/>
    <x v="2"/>
    <x v="0"/>
    <n v="270.4443"/>
    <n v="270.4443"/>
    <x v="8789"/>
  </r>
  <r>
    <s v="Shampoo"/>
    <x v="3"/>
    <s v="Apex Trading Co."/>
    <x v="16"/>
    <x v="2"/>
    <x v="0"/>
    <x v="2"/>
    <x v="1"/>
    <n v="269.50579999999997"/>
    <n v="539.95010000000002"/>
    <x v="8790"/>
  </r>
  <r>
    <s v="Shampoo"/>
    <x v="3"/>
    <s v="Apex Trading Co."/>
    <x v="16"/>
    <x v="2"/>
    <x v="0"/>
    <x v="2"/>
    <x v="2"/>
    <n v="261.17329999999998"/>
    <n v="801.12339999999995"/>
    <x v="8791"/>
  </r>
  <r>
    <s v="Shampoo"/>
    <x v="3"/>
    <s v="Apex Trading Co."/>
    <x v="16"/>
    <x v="2"/>
    <x v="0"/>
    <x v="2"/>
    <x v="3"/>
    <n v="276.20029999999997"/>
    <n v="1077.3236999999999"/>
    <x v="8792"/>
  </r>
  <r>
    <s v="Shampoo"/>
    <x v="3"/>
    <s v="Apex Trading Co."/>
    <x v="16"/>
    <x v="2"/>
    <x v="0"/>
    <x v="2"/>
    <x v="4"/>
    <n v="208.21809999999999"/>
    <n v="1285.5418"/>
    <x v="8793"/>
  </r>
  <r>
    <s v="Shampoo"/>
    <x v="3"/>
    <s v="Apex Trading Co."/>
    <x v="16"/>
    <x v="2"/>
    <x v="0"/>
    <x v="2"/>
    <x v="5"/>
    <n v="196.73680000000002"/>
    <n v="1482.2786000000001"/>
    <x v="8794"/>
  </r>
  <r>
    <s v="Shampoo"/>
    <x v="3"/>
    <s v="Apex Trading Co."/>
    <x v="16"/>
    <x v="2"/>
    <x v="0"/>
    <x v="2"/>
    <x v="6"/>
    <n v="254.0556"/>
    <n v="1736.3342"/>
    <x v="8795"/>
  </r>
  <r>
    <s v="Shampoo"/>
    <x v="3"/>
    <s v="Apex Trading Co."/>
    <x v="16"/>
    <x v="2"/>
    <x v="0"/>
    <x v="2"/>
    <x v="7"/>
    <n v="173.6514"/>
    <n v="1909.9856"/>
    <x v="8796"/>
  </r>
  <r>
    <s v="Shampoo"/>
    <x v="3"/>
    <s v="Apex Trading Co."/>
    <x v="16"/>
    <x v="2"/>
    <x v="0"/>
    <x v="2"/>
    <x v="8"/>
    <n v="190.70669999999998"/>
    <n v="2100.6923000000002"/>
    <x v="8797"/>
  </r>
  <r>
    <s v="Shampoo"/>
    <x v="3"/>
    <s v="Apex Trading Co."/>
    <x v="16"/>
    <x v="2"/>
    <x v="0"/>
    <x v="2"/>
    <x v="9"/>
    <n v="235.45440000000002"/>
    <n v="2336.1467000000002"/>
    <x v="8798"/>
  </r>
  <r>
    <s v="Shampoo"/>
    <x v="3"/>
    <s v="Apex Trading Co."/>
    <x v="16"/>
    <x v="2"/>
    <x v="0"/>
    <x v="2"/>
    <x v="10"/>
    <n v="297.74199999999996"/>
    <n v="2633.8887000000004"/>
    <x v="8799"/>
  </r>
  <r>
    <s v="Shampoo"/>
    <x v="3"/>
    <s v="Apex Trading Co."/>
    <x v="16"/>
    <x v="2"/>
    <x v="0"/>
    <x v="2"/>
    <x v="11"/>
    <n v="230.18299999999999"/>
    <n v="2864.0717000000004"/>
    <x v="8800"/>
  </r>
  <r>
    <s v="Shampoo"/>
    <x v="3"/>
    <s v="Apex Trading Co."/>
    <x v="16"/>
    <x v="2"/>
    <x v="0"/>
    <x v="3"/>
    <x v="0"/>
    <n v="145.38670000000002"/>
    <n v="145.38670000000002"/>
    <x v="8801"/>
  </r>
  <r>
    <s v="Shampoo"/>
    <x v="3"/>
    <s v="Apex Trading Co."/>
    <x v="16"/>
    <x v="2"/>
    <x v="0"/>
    <x v="3"/>
    <x v="1"/>
    <n v="182.07380000000001"/>
    <n v="327.46050000000002"/>
    <x v="8802"/>
  </r>
  <r>
    <s v="Shampoo"/>
    <x v="3"/>
    <s v="Apex Trading Co."/>
    <x v="16"/>
    <x v="2"/>
    <x v="0"/>
    <x v="3"/>
    <x v="2"/>
    <n v="195.25229999999999"/>
    <n v="522.71280000000002"/>
    <x v="8803"/>
  </r>
  <r>
    <s v="Shampoo"/>
    <x v="3"/>
    <s v="Apex Trading Co."/>
    <x v="16"/>
    <x v="2"/>
    <x v="0"/>
    <x v="3"/>
    <x v="3"/>
    <n v="191.6474"/>
    <n v="714.36020000000008"/>
    <x v="8804"/>
  </r>
  <r>
    <s v="Shampoo"/>
    <x v="3"/>
    <s v="Apex Trading Co."/>
    <x v="16"/>
    <x v="2"/>
    <x v="0"/>
    <x v="3"/>
    <x v="4"/>
    <n v="237.72829999999999"/>
    <n v="952.08850000000007"/>
    <x v="8805"/>
  </r>
  <r>
    <s v="Shampoo"/>
    <x v="3"/>
    <s v="Apex Trading Co."/>
    <x v="16"/>
    <x v="2"/>
    <x v="0"/>
    <x v="3"/>
    <x v="5"/>
    <n v="252.786"/>
    <n v="1204.8745000000001"/>
    <x v="8806"/>
  </r>
  <r>
    <s v="Shampoo"/>
    <x v="3"/>
    <s v="Apex Trading Co."/>
    <x v="16"/>
    <x v="2"/>
    <x v="0"/>
    <x v="3"/>
    <x v="6"/>
    <n v="187.04480000000001"/>
    <n v="1391.9193"/>
    <x v="8807"/>
  </r>
  <r>
    <s v="Shampoo"/>
    <x v="3"/>
    <s v="Apex Trading Co."/>
    <x v="16"/>
    <x v="2"/>
    <x v="0"/>
    <x v="3"/>
    <x v="7"/>
    <n v="135.02809999999999"/>
    <n v="1526.9474"/>
    <x v="8808"/>
  </r>
  <r>
    <s v="Shampoo"/>
    <x v="3"/>
    <s v="Apex Trading Co."/>
    <x v="16"/>
    <x v="2"/>
    <x v="0"/>
    <x v="3"/>
    <x v="8"/>
    <n v="70.891999999999996"/>
    <n v="1597.8394000000001"/>
    <x v="8809"/>
  </r>
  <r>
    <s v="Shampoo"/>
    <x v="3"/>
    <s v="Apex Trading Co."/>
    <x v="16"/>
    <x v="2"/>
    <x v="0"/>
    <x v="3"/>
    <x v="9"/>
    <n v="31.174499999999998"/>
    <n v="1629.0139000000001"/>
    <x v="8810"/>
  </r>
  <r>
    <s v="Shampoo"/>
    <x v="3"/>
    <s v="Apex Trading Co."/>
    <x v="16"/>
    <x v="2"/>
    <x v="0"/>
    <x v="3"/>
    <x v="10"/>
    <n v="19.783099999999997"/>
    <n v="1648.7970000000003"/>
    <x v="8811"/>
  </r>
  <r>
    <s v="Shampoo"/>
    <x v="3"/>
    <s v="Apex Trading Co."/>
    <x v="16"/>
    <x v="2"/>
    <x v="0"/>
    <x v="3"/>
    <x v="11"/>
    <n v="10.5428"/>
    <n v="1659.3398000000002"/>
    <x v="8812"/>
  </r>
  <r>
    <s v="Shampoo"/>
    <x v="3"/>
    <s v="Apex Trading Co."/>
    <x v="16"/>
    <x v="2"/>
    <x v="0"/>
    <x v="4"/>
    <x v="0"/>
    <n v="9.3916000000000004"/>
    <n v="9.3916000000000004"/>
    <x v="8813"/>
  </r>
  <r>
    <s v="Shampoo"/>
    <x v="3"/>
    <s v="Apex Trading Co."/>
    <x v="16"/>
    <x v="2"/>
    <x v="0"/>
    <x v="4"/>
    <x v="1"/>
    <n v="3.4535999999999998"/>
    <n v="12.8452"/>
    <x v="8814"/>
  </r>
  <r>
    <s v="Shampoo"/>
    <x v="3"/>
    <s v="Apex Trading Co."/>
    <x v="16"/>
    <x v="2"/>
    <x v="0"/>
    <x v="4"/>
    <x v="3"/>
    <n v="2.3024"/>
    <n v="15.147600000000001"/>
    <x v="8815"/>
  </r>
  <r>
    <s v="Shampoo"/>
    <x v="3"/>
    <s v="Apex Trading Co."/>
    <x v="16"/>
    <x v="2"/>
    <x v="0"/>
    <x v="4"/>
    <x v="4"/>
    <n v="3.4535999999999998"/>
    <n v="18.601199999999999"/>
    <x v="8816"/>
  </r>
  <r>
    <s v="Shampoo"/>
    <x v="3"/>
    <s v="Apex Trading Co."/>
    <x v="16"/>
    <x v="2"/>
    <x v="0"/>
    <x v="4"/>
    <x v="5"/>
    <n v="3.4535999999999998"/>
    <n v="22.0548"/>
    <x v="8817"/>
  </r>
  <r>
    <s v="Shampoo"/>
    <x v="3"/>
    <s v="Apex Trading Co."/>
    <x v="16"/>
    <x v="2"/>
    <x v="1"/>
    <x v="0"/>
    <x v="0"/>
    <n v="2285.5794000000001"/>
    <n v="2285.5794000000001"/>
    <x v="8818"/>
  </r>
  <r>
    <s v="Shampoo"/>
    <x v="3"/>
    <s v="Apex Trading Co."/>
    <x v="16"/>
    <x v="2"/>
    <x v="1"/>
    <x v="0"/>
    <x v="1"/>
    <n v="1878.7145999999998"/>
    <n v="4164.2939999999999"/>
    <x v="8819"/>
  </r>
  <r>
    <s v="Shampoo"/>
    <x v="3"/>
    <s v="Apex Trading Co."/>
    <x v="16"/>
    <x v="2"/>
    <x v="1"/>
    <x v="0"/>
    <x v="2"/>
    <n v="2563.0536999999999"/>
    <n v="6727.3477000000003"/>
    <x v="8820"/>
  </r>
  <r>
    <s v="Shampoo"/>
    <x v="3"/>
    <s v="Apex Trading Co."/>
    <x v="16"/>
    <x v="2"/>
    <x v="1"/>
    <x v="0"/>
    <x v="3"/>
    <n v="1751.3962999999999"/>
    <n v="8478.7440000000006"/>
    <x v="8821"/>
  </r>
  <r>
    <s v="Shampoo"/>
    <x v="3"/>
    <s v="Apex Trading Co."/>
    <x v="16"/>
    <x v="2"/>
    <x v="1"/>
    <x v="0"/>
    <x v="4"/>
    <n v="2673.8760000000002"/>
    <n v="11152.62"/>
    <x v="8822"/>
  </r>
  <r>
    <s v="Shampoo"/>
    <x v="3"/>
    <s v="Apex Trading Co."/>
    <x v="16"/>
    <x v="2"/>
    <x v="1"/>
    <x v="0"/>
    <x v="5"/>
    <n v="1820.9485"/>
    <n v="12973.568500000001"/>
    <x v="8823"/>
  </r>
  <r>
    <s v="Shampoo"/>
    <x v="3"/>
    <s v="Apex Trading Co."/>
    <x v="16"/>
    <x v="2"/>
    <x v="1"/>
    <x v="0"/>
    <x v="6"/>
    <n v="1656.2392"/>
    <n v="14629.807700000001"/>
    <x v="8824"/>
  </r>
  <r>
    <s v="Shampoo"/>
    <x v="3"/>
    <s v="Apex Trading Co."/>
    <x v="16"/>
    <x v="2"/>
    <x v="1"/>
    <x v="0"/>
    <x v="7"/>
    <n v="1842.2556"/>
    <n v="16472.063300000002"/>
    <x v="8825"/>
  </r>
  <r>
    <s v="Shampoo"/>
    <x v="3"/>
    <s v="Apex Trading Co."/>
    <x v="16"/>
    <x v="2"/>
    <x v="1"/>
    <x v="0"/>
    <x v="8"/>
    <n v="1111.8926000000001"/>
    <n v="17583.955900000001"/>
    <x v="8826"/>
  </r>
  <r>
    <s v="Shampoo"/>
    <x v="3"/>
    <s v="Apex Trading Co."/>
    <x v="16"/>
    <x v="2"/>
    <x v="1"/>
    <x v="0"/>
    <x v="9"/>
    <n v="1728.0675000000001"/>
    <n v="19312.023400000002"/>
    <x v="8827"/>
  </r>
  <r>
    <s v="Shampoo"/>
    <x v="3"/>
    <s v="Apex Trading Co."/>
    <x v="16"/>
    <x v="2"/>
    <x v="1"/>
    <x v="0"/>
    <x v="10"/>
    <n v="1329.0527999999999"/>
    <n v="20641.076200000003"/>
    <x v="8828"/>
  </r>
  <r>
    <s v="Shampoo"/>
    <x v="3"/>
    <s v="Apex Trading Co."/>
    <x v="16"/>
    <x v="2"/>
    <x v="1"/>
    <x v="0"/>
    <x v="11"/>
    <n v="1444.6617999999999"/>
    <n v="22085.738000000005"/>
    <x v="8829"/>
  </r>
  <r>
    <s v="Shampoo"/>
    <x v="3"/>
    <s v="Apex Trading Co."/>
    <x v="16"/>
    <x v="2"/>
    <x v="1"/>
    <x v="1"/>
    <x v="0"/>
    <n v="1743.9825999999998"/>
    <n v="1743.9825999999998"/>
    <x v="8830"/>
  </r>
  <r>
    <s v="Shampoo"/>
    <x v="3"/>
    <s v="Apex Trading Co."/>
    <x v="16"/>
    <x v="2"/>
    <x v="1"/>
    <x v="1"/>
    <x v="1"/>
    <n v="1779.8429999999998"/>
    <n v="3523.8255999999997"/>
    <x v="8831"/>
  </r>
  <r>
    <s v="Shampoo"/>
    <x v="3"/>
    <s v="Apex Trading Co."/>
    <x v="16"/>
    <x v="2"/>
    <x v="1"/>
    <x v="1"/>
    <x v="2"/>
    <n v="1553.5061000000001"/>
    <n v="5077.3316999999997"/>
    <x v="8832"/>
  </r>
  <r>
    <s v="Shampoo"/>
    <x v="3"/>
    <s v="Apex Trading Co."/>
    <x v="16"/>
    <x v="2"/>
    <x v="1"/>
    <x v="1"/>
    <x v="3"/>
    <n v="2237.1215999999999"/>
    <n v="7314.4532999999992"/>
    <x v="8833"/>
  </r>
  <r>
    <s v="Shampoo"/>
    <x v="3"/>
    <s v="Apex Trading Co."/>
    <x v="16"/>
    <x v="2"/>
    <x v="1"/>
    <x v="1"/>
    <x v="4"/>
    <n v="1946.1507999999999"/>
    <n v="9260.6040999999987"/>
    <x v="8834"/>
  </r>
  <r>
    <s v="Shampoo"/>
    <x v="3"/>
    <s v="Apex Trading Co."/>
    <x v="16"/>
    <x v="2"/>
    <x v="1"/>
    <x v="1"/>
    <x v="5"/>
    <n v="2184.8615"/>
    <n v="11445.4656"/>
    <x v="8835"/>
  </r>
  <r>
    <s v="Shampoo"/>
    <x v="3"/>
    <s v="Apex Trading Co."/>
    <x v="16"/>
    <x v="2"/>
    <x v="1"/>
    <x v="1"/>
    <x v="6"/>
    <n v="2044.3449000000001"/>
    <n v="13489.8105"/>
    <x v="8836"/>
  </r>
  <r>
    <s v="Shampoo"/>
    <x v="3"/>
    <s v="Apex Trading Co."/>
    <x v="16"/>
    <x v="2"/>
    <x v="1"/>
    <x v="1"/>
    <x v="7"/>
    <n v="1533.9532000000002"/>
    <n v="15023.7637"/>
    <x v="8837"/>
  </r>
  <r>
    <s v="Shampoo"/>
    <x v="3"/>
    <s v="Apex Trading Co."/>
    <x v="16"/>
    <x v="2"/>
    <x v="1"/>
    <x v="1"/>
    <x v="8"/>
    <n v="1564.6278"/>
    <n v="16588.391499999998"/>
    <x v="8838"/>
  </r>
  <r>
    <s v="Shampoo"/>
    <x v="3"/>
    <s v="Apex Trading Co."/>
    <x v="16"/>
    <x v="2"/>
    <x v="1"/>
    <x v="1"/>
    <x v="9"/>
    <n v="1845.5645"/>
    <n v="18433.955999999998"/>
    <x v="8839"/>
  </r>
  <r>
    <s v="Shampoo"/>
    <x v="3"/>
    <s v="Apex Trading Co."/>
    <x v="16"/>
    <x v="2"/>
    <x v="1"/>
    <x v="1"/>
    <x v="10"/>
    <n v="1351.7390999999998"/>
    <n v="19785.695099999997"/>
    <x v="8840"/>
  </r>
  <r>
    <s v="Shampoo"/>
    <x v="3"/>
    <s v="Apex Trading Co."/>
    <x v="16"/>
    <x v="2"/>
    <x v="1"/>
    <x v="1"/>
    <x v="11"/>
    <n v="1126.0337"/>
    <n v="20911.728799999997"/>
    <x v="8841"/>
  </r>
  <r>
    <s v="Shampoo"/>
    <x v="3"/>
    <s v="Apex Trading Co."/>
    <x v="16"/>
    <x v="2"/>
    <x v="1"/>
    <x v="2"/>
    <x v="0"/>
    <n v="1080.626"/>
    <n v="1080.626"/>
    <x v="8842"/>
  </r>
  <r>
    <s v="Shampoo"/>
    <x v="3"/>
    <s v="Apex Trading Co."/>
    <x v="16"/>
    <x v="2"/>
    <x v="1"/>
    <x v="2"/>
    <x v="1"/>
    <n v="1073.903"/>
    <n v="2154.529"/>
    <x v="8843"/>
  </r>
  <r>
    <s v="Shampoo"/>
    <x v="3"/>
    <s v="Apex Trading Co."/>
    <x v="16"/>
    <x v="2"/>
    <x v="1"/>
    <x v="2"/>
    <x v="2"/>
    <n v="1043.8753000000002"/>
    <n v="3198.4043000000001"/>
    <x v="8844"/>
  </r>
  <r>
    <s v="Shampoo"/>
    <x v="3"/>
    <s v="Apex Trading Co."/>
    <x v="16"/>
    <x v="2"/>
    <x v="1"/>
    <x v="2"/>
    <x v="3"/>
    <n v="1100.681"/>
    <n v="4299.0853000000006"/>
    <x v="8845"/>
  </r>
  <r>
    <s v="Shampoo"/>
    <x v="3"/>
    <s v="Apex Trading Co."/>
    <x v="16"/>
    <x v="2"/>
    <x v="1"/>
    <x v="2"/>
    <x v="4"/>
    <n v="829.08549999999991"/>
    <n v="5128.1708000000008"/>
    <x v="8846"/>
  </r>
  <r>
    <s v="Shampoo"/>
    <x v="3"/>
    <s v="Apex Trading Co."/>
    <x v="16"/>
    <x v="2"/>
    <x v="1"/>
    <x v="2"/>
    <x v="5"/>
    <n v="785.79600000000005"/>
    <n v="5913.9668000000011"/>
    <x v="8847"/>
  </r>
  <r>
    <s v="Shampoo"/>
    <x v="3"/>
    <s v="Apex Trading Co."/>
    <x v="16"/>
    <x v="2"/>
    <x v="1"/>
    <x v="2"/>
    <x v="6"/>
    <n v="1011.2842999999999"/>
    <n v="6925.2511000000013"/>
    <x v="8848"/>
  </r>
  <r>
    <s v="Shampoo"/>
    <x v="3"/>
    <s v="Apex Trading Co."/>
    <x v="16"/>
    <x v="2"/>
    <x v="1"/>
    <x v="2"/>
    <x v="7"/>
    <n v="692.30320000000006"/>
    <n v="7617.5543000000016"/>
    <x v="8849"/>
  </r>
  <r>
    <s v="Shampoo"/>
    <x v="3"/>
    <s v="Apex Trading Co."/>
    <x v="16"/>
    <x v="2"/>
    <x v="1"/>
    <x v="2"/>
    <x v="8"/>
    <n v="761.67559999999992"/>
    <n v="8379.2299000000021"/>
    <x v="8850"/>
  </r>
  <r>
    <s v="Shampoo"/>
    <x v="3"/>
    <s v="Apex Trading Co."/>
    <x v="16"/>
    <x v="2"/>
    <x v="1"/>
    <x v="2"/>
    <x v="9"/>
    <n v="935.39499999999998"/>
    <n v="9314.6249000000025"/>
    <x v="8851"/>
  </r>
  <r>
    <s v="Shampoo"/>
    <x v="3"/>
    <s v="Apex Trading Co."/>
    <x v="16"/>
    <x v="2"/>
    <x v="1"/>
    <x v="2"/>
    <x v="10"/>
    <n v="1184.2121"/>
    <n v="10498.837000000003"/>
    <x v="8852"/>
  </r>
  <r>
    <s v="Shampoo"/>
    <x v="3"/>
    <s v="Apex Trading Co."/>
    <x v="16"/>
    <x v="2"/>
    <x v="1"/>
    <x v="2"/>
    <x v="11"/>
    <n v="920.39869999999996"/>
    <n v="11419.235700000003"/>
    <x v="8853"/>
  </r>
  <r>
    <s v="Shampoo"/>
    <x v="3"/>
    <s v="Apex Trading Co."/>
    <x v="16"/>
    <x v="2"/>
    <x v="1"/>
    <x v="3"/>
    <x v="0"/>
    <n v="577.75990000000002"/>
    <n v="577.75990000000002"/>
    <x v="8854"/>
  </r>
  <r>
    <s v="Shampoo"/>
    <x v="3"/>
    <s v="Apex Trading Co."/>
    <x v="16"/>
    <x v="2"/>
    <x v="1"/>
    <x v="3"/>
    <x v="1"/>
    <n v="727.47730000000001"/>
    <n v="1305.2372"/>
    <x v="8855"/>
  </r>
  <r>
    <s v="Shampoo"/>
    <x v="3"/>
    <s v="Apex Trading Co."/>
    <x v="16"/>
    <x v="2"/>
    <x v="1"/>
    <x v="3"/>
    <x v="2"/>
    <n v="778.04019999999991"/>
    <n v="2083.2773999999999"/>
    <x v="8856"/>
  </r>
  <r>
    <s v="Shampoo"/>
    <x v="3"/>
    <s v="Apex Trading Co."/>
    <x v="16"/>
    <x v="2"/>
    <x v="1"/>
    <x v="3"/>
    <x v="3"/>
    <n v="763.95389999999998"/>
    <n v="2847.2312999999999"/>
    <x v="8857"/>
  </r>
  <r>
    <s v="Shampoo"/>
    <x v="3"/>
    <s v="Apex Trading Co."/>
    <x v="16"/>
    <x v="2"/>
    <x v="1"/>
    <x v="3"/>
    <x v="4"/>
    <n v="947.45960000000002"/>
    <n v="3794.6909000000001"/>
    <x v="8858"/>
  </r>
  <r>
    <s v="Shampoo"/>
    <x v="3"/>
    <s v="Apex Trading Co."/>
    <x v="16"/>
    <x v="2"/>
    <x v="1"/>
    <x v="3"/>
    <x v="5"/>
    <n v="1007.6904"/>
    <n v="4802.3813"/>
    <x v="8859"/>
  </r>
  <r>
    <s v="Shampoo"/>
    <x v="3"/>
    <s v="Apex Trading Co."/>
    <x v="16"/>
    <x v="2"/>
    <x v="1"/>
    <x v="3"/>
    <x v="6"/>
    <n v="746.69470000000001"/>
    <n v="5549.076"/>
    <x v="8860"/>
  </r>
  <r>
    <s v="Shampoo"/>
    <x v="3"/>
    <s v="Apex Trading Co."/>
    <x v="16"/>
    <x v="2"/>
    <x v="1"/>
    <x v="3"/>
    <x v="7"/>
    <n v="536.32549999999992"/>
    <n v="6085.4014999999999"/>
    <x v="8861"/>
  </r>
  <r>
    <s v="Shampoo"/>
    <x v="3"/>
    <s v="Apex Trading Co."/>
    <x v="16"/>
    <x v="2"/>
    <x v="1"/>
    <x v="3"/>
    <x v="8"/>
    <n v="286.20369999999997"/>
    <n v="6371.6052"/>
    <x v="8862"/>
  </r>
  <r>
    <s v="Shampoo"/>
    <x v="3"/>
    <s v="Apex Trading Co."/>
    <x v="16"/>
    <x v="2"/>
    <x v="1"/>
    <x v="3"/>
    <x v="9"/>
    <n v="123.2135"/>
    <n v="6494.8186999999998"/>
    <x v="8863"/>
  </r>
  <r>
    <s v="Shampoo"/>
    <x v="3"/>
    <s v="Apex Trading Co."/>
    <x v="16"/>
    <x v="2"/>
    <x v="1"/>
    <x v="3"/>
    <x v="10"/>
    <n v="78.799099999999996"/>
    <n v="6573.6178"/>
    <x v="8864"/>
  </r>
  <r>
    <s v="Shampoo"/>
    <x v="3"/>
    <s v="Apex Trading Co."/>
    <x v="16"/>
    <x v="2"/>
    <x v="1"/>
    <x v="3"/>
    <x v="11"/>
    <n v="39.535499999999999"/>
    <n v="6613.1532999999999"/>
    <x v="8865"/>
  </r>
  <r>
    <s v="Shampoo"/>
    <x v="3"/>
    <s v="Apex Trading Co."/>
    <x v="16"/>
    <x v="2"/>
    <x v="1"/>
    <x v="4"/>
    <x v="0"/>
    <n v="33.446199999999997"/>
    <n v="33.446199999999997"/>
    <x v="8866"/>
  </r>
  <r>
    <s v="Shampoo"/>
    <x v="3"/>
    <s v="Apex Trading Co."/>
    <x v="16"/>
    <x v="2"/>
    <x v="1"/>
    <x v="4"/>
    <x v="1"/>
    <n v="14.9656"/>
    <n v="48.411799999999999"/>
    <x v="8867"/>
  </r>
  <r>
    <s v="Shampoo"/>
    <x v="3"/>
    <s v="Apex Trading Co."/>
    <x v="16"/>
    <x v="2"/>
    <x v="1"/>
    <x v="4"/>
    <x v="3"/>
    <n v="10.360799999999999"/>
    <n v="58.772599999999997"/>
    <x v="8868"/>
  </r>
  <r>
    <s v="Shampoo"/>
    <x v="3"/>
    <s v="Apex Trading Co."/>
    <x v="16"/>
    <x v="2"/>
    <x v="1"/>
    <x v="4"/>
    <x v="4"/>
    <n v="12.6632"/>
    <n v="71.4358"/>
    <x v="8869"/>
  </r>
  <r>
    <s v="Shampoo"/>
    <x v="3"/>
    <s v="Apex Trading Co."/>
    <x v="16"/>
    <x v="2"/>
    <x v="1"/>
    <x v="4"/>
    <x v="5"/>
    <n v="12.6632"/>
    <n v="84.099000000000004"/>
    <x v="8870"/>
  </r>
  <r>
    <s v="Shampoo"/>
    <x v="3"/>
    <s v="Badoa"/>
    <x v="17"/>
    <x v="0"/>
    <x v="0"/>
    <x v="0"/>
    <x v="0"/>
    <n v="343.98199999999997"/>
    <n v="343.98199999999997"/>
    <x v="8871"/>
  </r>
  <r>
    <s v="Shampoo"/>
    <x v="3"/>
    <s v="Badoa"/>
    <x v="17"/>
    <x v="0"/>
    <x v="0"/>
    <x v="0"/>
    <x v="1"/>
    <n v="214.84199999999998"/>
    <n v="558.82399999999996"/>
    <x v="8872"/>
  </r>
  <r>
    <s v="Shampoo"/>
    <x v="3"/>
    <s v="Badoa"/>
    <x v="17"/>
    <x v="0"/>
    <x v="0"/>
    <x v="0"/>
    <x v="2"/>
    <n v="403.85599999999999"/>
    <n v="962.68"/>
    <x v="8873"/>
  </r>
  <r>
    <s v="Shampoo"/>
    <x v="3"/>
    <s v="Badoa"/>
    <x v="17"/>
    <x v="0"/>
    <x v="0"/>
    <x v="0"/>
    <x v="3"/>
    <n v="545.91"/>
    <n v="1508.59"/>
    <x v="8874"/>
  </r>
  <r>
    <s v="Shampoo"/>
    <x v="3"/>
    <s v="Badoa"/>
    <x v="17"/>
    <x v="0"/>
    <x v="0"/>
    <x v="0"/>
    <x v="4"/>
    <n v="282.93399999999997"/>
    <n v="1791.5239999999999"/>
    <x v="8875"/>
  </r>
  <r>
    <s v="Shampoo"/>
    <x v="3"/>
    <s v="Badoa"/>
    <x v="17"/>
    <x v="0"/>
    <x v="0"/>
    <x v="0"/>
    <x v="5"/>
    <n v="346.33"/>
    <n v="2137.8539999999998"/>
    <x v="8876"/>
  </r>
  <r>
    <s v="Shampoo"/>
    <x v="3"/>
    <s v="Badoa"/>
    <x v="17"/>
    <x v="0"/>
    <x v="0"/>
    <x v="0"/>
    <x v="6"/>
    <n v="300.54399999999998"/>
    <n v="2438.3979999999997"/>
    <x v="8877"/>
  </r>
  <r>
    <s v="Shampoo"/>
    <x v="3"/>
    <s v="Badoa"/>
    <x v="17"/>
    <x v="0"/>
    <x v="0"/>
    <x v="0"/>
    <x v="7"/>
    <n v="332.24199999999996"/>
    <n v="2770.6399999999994"/>
    <x v="8878"/>
  </r>
  <r>
    <s v="Shampoo"/>
    <x v="3"/>
    <s v="Badoa"/>
    <x v="17"/>
    <x v="0"/>
    <x v="0"/>
    <x v="0"/>
    <x v="8"/>
    <n v="258.27999999999997"/>
    <n v="3028.9199999999992"/>
    <x v="8879"/>
  </r>
  <r>
    <s v="Shampoo"/>
    <x v="3"/>
    <s v="Badoa"/>
    <x v="17"/>
    <x v="0"/>
    <x v="0"/>
    <x v="0"/>
    <x v="9"/>
    <n v="353.37399999999997"/>
    <n v="3382.293999999999"/>
    <x v="8880"/>
  </r>
  <r>
    <s v="Shampoo"/>
    <x v="3"/>
    <s v="Badoa"/>
    <x v="17"/>
    <x v="0"/>
    <x v="0"/>
    <x v="0"/>
    <x v="10"/>
    <n v="272.36799999999999"/>
    <n v="3654.6619999999989"/>
    <x v="8881"/>
  </r>
  <r>
    <s v="Shampoo"/>
    <x v="3"/>
    <s v="Badoa"/>
    <x v="17"/>
    <x v="0"/>
    <x v="0"/>
    <x v="0"/>
    <x v="11"/>
    <n v="351.02599999999995"/>
    <n v="4005.6879999999987"/>
    <x v="8882"/>
  </r>
  <r>
    <s v="Shampoo"/>
    <x v="3"/>
    <s v="Badoa"/>
    <x v="17"/>
    <x v="0"/>
    <x v="0"/>
    <x v="1"/>
    <x v="0"/>
    <n v="252.41"/>
    <n v="252.41"/>
    <x v="8883"/>
  </r>
  <r>
    <s v="Shampoo"/>
    <x v="3"/>
    <s v="Badoa"/>
    <x v="17"/>
    <x v="0"/>
    <x v="0"/>
    <x v="1"/>
    <x v="1"/>
    <n v="312.28399999999999"/>
    <n v="564.69399999999996"/>
    <x v="8884"/>
  </r>
  <r>
    <s v="Shampoo"/>
    <x v="3"/>
    <s v="Badoa"/>
    <x v="17"/>
    <x v="0"/>
    <x v="0"/>
    <x v="1"/>
    <x v="2"/>
    <n v="347.50399999999996"/>
    <n v="912.19799999999987"/>
    <x v="8885"/>
  </r>
  <r>
    <s v="Shampoo"/>
    <x v="3"/>
    <s v="Badoa"/>
    <x v="17"/>
    <x v="0"/>
    <x v="0"/>
    <x v="1"/>
    <x v="3"/>
    <n v="257.10599999999999"/>
    <n v="1169.3039999999999"/>
    <x v="8886"/>
  </r>
  <r>
    <s v="Shampoo"/>
    <x v="3"/>
    <s v="Badoa"/>
    <x v="17"/>
    <x v="0"/>
    <x v="0"/>
    <x v="1"/>
    <x v="4"/>
    <n v="311.10999999999996"/>
    <n v="1480.4139999999998"/>
    <x v="8887"/>
  </r>
  <r>
    <s v="Shampoo"/>
    <x v="3"/>
    <s v="Badoa"/>
    <x v="17"/>
    <x v="0"/>
    <x v="0"/>
    <x v="1"/>
    <x v="5"/>
    <n v="262.976"/>
    <n v="1743.3899999999999"/>
    <x v="8888"/>
  </r>
  <r>
    <s v="Shampoo"/>
    <x v="3"/>
    <s v="Badoa"/>
    <x v="17"/>
    <x v="0"/>
    <x v="0"/>
    <x v="1"/>
    <x v="6"/>
    <n v="227.756"/>
    <n v="1971.146"/>
    <x v="8889"/>
  </r>
  <r>
    <s v="Shampoo"/>
    <x v="3"/>
    <s v="Badoa"/>
    <x v="17"/>
    <x v="0"/>
    <x v="0"/>
    <x v="1"/>
    <x v="7"/>
    <n v="397.98599999999999"/>
    <n v="2369.1320000000001"/>
    <x v="8890"/>
  </r>
  <r>
    <s v="Shampoo"/>
    <x v="3"/>
    <s v="Badoa"/>
    <x v="17"/>
    <x v="0"/>
    <x v="0"/>
    <x v="1"/>
    <x v="8"/>
    <n v="333.416"/>
    <n v="2702.5480000000002"/>
    <x v="8891"/>
  </r>
  <r>
    <s v="Shampoo"/>
    <x v="3"/>
    <s v="Badoa"/>
    <x v="17"/>
    <x v="0"/>
    <x v="0"/>
    <x v="1"/>
    <x v="9"/>
    <n v="299.37"/>
    <n v="3001.9180000000001"/>
    <x v="8892"/>
  </r>
  <r>
    <s v="Shampoo"/>
    <x v="3"/>
    <s v="Badoa"/>
    <x v="17"/>
    <x v="0"/>
    <x v="0"/>
    <x v="1"/>
    <x v="10"/>
    <n v="267.67199999999997"/>
    <n v="3269.59"/>
    <x v="8893"/>
  </r>
  <r>
    <s v="Shampoo"/>
    <x v="3"/>
    <s v="Badoa"/>
    <x v="17"/>
    <x v="0"/>
    <x v="0"/>
    <x v="1"/>
    <x v="11"/>
    <n v="212.494"/>
    <n v="3482.0840000000003"/>
    <x v="8894"/>
  </r>
  <r>
    <s v="Shampoo"/>
    <x v="3"/>
    <s v="Badoa"/>
    <x v="17"/>
    <x v="0"/>
    <x v="0"/>
    <x v="2"/>
    <x v="0"/>
    <n v="297.02199999999999"/>
    <n v="297.02199999999999"/>
    <x v="8895"/>
  </r>
  <r>
    <s v="Shampoo"/>
    <x v="3"/>
    <s v="Badoa"/>
    <x v="17"/>
    <x v="0"/>
    <x v="0"/>
    <x v="2"/>
    <x v="1"/>
    <n v="335.76399999999995"/>
    <n v="632.78599999999994"/>
    <x v="8896"/>
  </r>
  <r>
    <s v="Shampoo"/>
    <x v="3"/>
    <s v="Badoa"/>
    <x v="17"/>
    <x v="0"/>
    <x v="0"/>
    <x v="2"/>
    <x v="2"/>
    <n v="302.892"/>
    <n v="935.67799999999988"/>
    <x v="8897"/>
  </r>
  <r>
    <s v="Shampoo"/>
    <x v="3"/>
    <s v="Badoa"/>
    <x v="17"/>
    <x v="0"/>
    <x v="0"/>
    <x v="2"/>
    <x v="3"/>
    <n v="298.19599999999997"/>
    <n v="1233.8739999999998"/>
    <x v="8898"/>
  </r>
  <r>
    <s v="Shampoo"/>
    <x v="3"/>
    <s v="Badoa"/>
    <x v="17"/>
    <x v="0"/>
    <x v="0"/>
    <x v="2"/>
    <x v="4"/>
    <n v="210.14599999999999"/>
    <n v="1444.0199999999998"/>
    <x v="8899"/>
  </r>
  <r>
    <s v="Shampoo"/>
    <x v="3"/>
    <s v="Badoa"/>
    <x v="17"/>
    <x v="0"/>
    <x v="0"/>
    <x v="2"/>
    <x v="5"/>
    <n v="225.40799999999999"/>
    <n v="1669.4279999999997"/>
    <x v="8900"/>
  </r>
  <r>
    <s v="Shampoo"/>
    <x v="3"/>
    <s v="Badoa"/>
    <x v="17"/>
    <x v="0"/>
    <x v="0"/>
    <x v="2"/>
    <x v="6"/>
    <n v="267.67199999999997"/>
    <n v="1937.0999999999997"/>
    <x v="8901"/>
  </r>
  <r>
    <s v="Shampoo"/>
    <x v="3"/>
    <s v="Badoa"/>
    <x v="17"/>
    <x v="0"/>
    <x v="0"/>
    <x v="2"/>
    <x v="7"/>
    <n v="247.714"/>
    <n v="2184.8139999999999"/>
    <x v="8902"/>
  </r>
  <r>
    <s v="Shampoo"/>
    <x v="3"/>
    <s v="Badoa"/>
    <x v="17"/>
    <x v="0"/>
    <x v="0"/>
    <x v="2"/>
    <x v="8"/>
    <n v="207.798"/>
    <n v="2392.6120000000001"/>
    <x v="8903"/>
  </r>
  <r>
    <s v="Shampoo"/>
    <x v="3"/>
    <s v="Badoa"/>
    <x v="17"/>
    <x v="0"/>
    <x v="0"/>
    <x v="2"/>
    <x v="9"/>
    <n v="247.714"/>
    <n v="2640.326"/>
    <x v="8904"/>
  </r>
  <r>
    <s v="Shampoo"/>
    <x v="3"/>
    <s v="Badoa"/>
    <x v="17"/>
    <x v="0"/>
    <x v="0"/>
    <x v="2"/>
    <x v="10"/>
    <n v="221.886"/>
    <n v="2862.212"/>
    <x v="8905"/>
  </r>
  <r>
    <s v="Shampoo"/>
    <x v="3"/>
    <s v="Badoa"/>
    <x v="17"/>
    <x v="0"/>
    <x v="0"/>
    <x v="2"/>
    <x v="11"/>
    <n v="354.548"/>
    <n v="3216.76"/>
    <x v="8906"/>
  </r>
  <r>
    <s v="Shampoo"/>
    <x v="3"/>
    <s v="Badoa"/>
    <x v="17"/>
    <x v="0"/>
    <x v="0"/>
    <x v="3"/>
    <x v="0"/>
    <n v="173.75199999999998"/>
    <n v="173.75199999999998"/>
    <x v="8907"/>
  </r>
  <r>
    <s v="Shampoo"/>
    <x v="3"/>
    <s v="Badoa"/>
    <x v="17"/>
    <x v="0"/>
    <x v="0"/>
    <x v="3"/>
    <x v="1"/>
    <n v="196.05799999999999"/>
    <n v="369.80999999999995"/>
    <x v="8908"/>
  </r>
  <r>
    <s v="Shampoo"/>
    <x v="3"/>
    <s v="Badoa"/>
    <x v="17"/>
    <x v="0"/>
    <x v="0"/>
    <x v="3"/>
    <x v="2"/>
    <n v="270.02"/>
    <n v="639.82999999999993"/>
    <x v="8909"/>
  </r>
  <r>
    <s v="Shampoo"/>
    <x v="3"/>
    <s v="Badoa"/>
    <x v="17"/>
    <x v="0"/>
    <x v="0"/>
    <x v="3"/>
    <x v="3"/>
    <n v="264.14999999999998"/>
    <n v="903.9799999999999"/>
    <x v="8910"/>
  </r>
  <r>
    <s v="Shampoo"/>
    <x v="3"/>
    <s v="Badoa"/>
    <x v="17"/>
    <x v="0"/>
    <x v="0"/>
    <x v="3"/>
    <x v="4"/>
    <n v="237.148"/>
    <n v="1141.1279999999999"/>
    <x v="8911"/>
  </r>
  <r>
    <s v="Shampoo"/>
    <x v="3"/>
    <s v="Badoa"/>
    <x v="17"/>
    <x v="0"/>
    <x v="0"/>
    <x v="3"/>
    <x v="5"/>
    <n v="255.93199999999999"/>
    <n v="1397.06"/>
    <x v="8912"/>
  </r>
  <r>
    <s v="Shampoo"/>
    <x v="3"/>
    <s v="Badoa"/>
    <x v="17"/>
    <x v="0"/>
    <x v="0"/>
    <x v="3"/>
    <x v="6"/>
    <n v="286.45599999999996"/>
    <n v="1683.5159999999998"/>
    <x v="8913"/>
  </r>
  <r>
    <s v="Shampoo"/>
    <x v="3"/>
    <s v="Badoa"/>
    <x v="17"/>
    <x v="0"/>
    <x v="0"/>
    <x v="3"/>
    <x v="7"/>
    <n v="190.18799999999999"/>
    <n v="1873.7039999999997"/>
    <x v="8914"/>
  </r>
  <r>
    <s v="Shampoo"/>
    <x v="3"/>
    <s v="Badoa"/>
    <x v="17"/>
    <x v="0"/>
    <x v="0"/>
    <x v="3"/>
    <x v="8"/>
    <n v="247.714"/>
    <n v="2121.4179999999997"/>
    <x v="8915"/>
  </r>
  <r>
    <s v="Shampoo"/>
    <x v="3"/>
    <s v="Badoa"/>
    <x v="17"/>
    <x v="0"/>
    <x v="0"/>
    <x v="3"/>
    <x v="9"/>
    <n v="194.88399999999999"/>
    <n v="2316.3019999999997"/>
    <x v="8916"/>
  </r>
  <r>
    <s v="Shampoo"/>
    <x v="3"/>
    <s v="Badoa"/>
    <x v="17"/>
    <x v="0"/>
    <x v="0"/>
    <x v="3"/>
    <x v="10"/>
    <n v="289.97800000000001"/>
    <n v="2606.2799999999997"/>
    <x v="8917"/>
  </r>
  <r>
    <s v="Shampoo"/>
    <x v="3"/>
    <s v="Badoa"/>
    <x v="17"/>
    <x v="0"/>
    <x v="0"/>
    <x v="3"/>
    <x v="11"/>
    <n v="282.93399999999997"/>
    <n v="2889.2139999999999"/>
    <x v="8918"/>
  </r>
  <r>
    <s v="Shampoo"/>
    <x v="3"/>
    <s v="Badoa"/>
    <x v="17"/>
    <x v="0"/>
    <x v="0"/>
    <x v="4"/>
    <x v="0"/>
    <n v="261.80199999999996"/>
    <n v="261.80199999999996"/>
    <x v="8919"/>
  </r>
  <r>
    <s v="Shampoo"/>
    <x v="3"/>
    <s v="Badoa"/>
    <x v="17"/>
    <x v="0"/>
    <x v="0"/>
    <x v="4"/>
    <x v="1"/>
    <n v="227.756"/>
    <n v="489.55799999999999"/>
    <x v="8920"/>
  </r>
  <r>
    <s v="Shampoo"/>
    <x v="3"/>
    <s v="Badoa"/>
    <x v="17"/>
    <x v="0"/>
    <x v="0"/>
    <x v="4"/>
    <x v="2"/>
    <n v="279.41199999999998"/>
    <n v="768.97"/>
    <x v="8921"/>
  </r>
  <r>
    <s v="Shampoo"/>
    <x v="3"/>
    <s v="Badoa"/>
    <x v="17"/>
    <x v="0"/>
    <x v="0"/>
    <x v="4"/>
    <x v="3"/>
    <n v="254.75799999999998"/>
    <n v="1023.7280000000001"/>
    <x v="8922"/>
  </r>
  <r>
    <s v="Shampoo"/>
    <x v="3"/>
    <s v="Badoa"/>
    <x v="17"/>
    <x v="0"/>
    <x v="0"/>
    <x v="4"/>
    <x v="4"/>
    <n v="226.58199999999999"/>
    <n v="1250.31"/>
    <x v="8923"/>
  </r>
  <r>
    <s v="Shampoo"/>
    <x v="3"/>
    <s v="Badoa"/>
    <x v="17"/>
    <x v="0"/>
    <x v="0"/>
    <x v="4"/>
    <x v="5"/>
    <n v="268.846"/>
    <n v="1519.1559999999999"/>
    <x v="8924"/>
  </r>
  <r>
    <s v="Shampoo"/>
    <x v="3"/>
    <s v="Badoa"/>
    <x v="17"/>
    <x v="0"/>
    <x v="0"/>
    <x v="4"/>
    <x v="6"/>
    <n v="230.10399999999998"/>
    <n v="1749.26"/>
    <x v="8925"/>
  </r>
  <r>
    <s v="Shampoo"/>
    <x v="3"/>
    <s v="Badoa"/>
    <x v="17"/>
    <x v="0"/>
    <x v="0"/>
    <x v="4"/>
    <x v="7"/>
    <n v="216.01599999999999"/>
    <n v="1965.2760000000001"/>
    <x v="8926"/>
  </r>
  <r>
    <s v="Shampoo"/>
    <x v="3"/>
    <s v="Badoa"/>
    <x v="17"/>
    <x v="0"/>
    <x v="0"/>
    <x v="4"/>
    <x v="8"/>
    <n v="241.84399999999999"/>
    <n v="2207.12"/>
    <x v="8927"/>
  </r>
  <r>
    <s v="Shampoo"/>
    <x v="3"/>
    <s v="Badoa"/>
    <x v="17"/>
    <x v="0"/>
    <x v="0"/>
    <x v="4"/>
    <x v="9"/>
    <n v="212.494"/>
    <n v="2419.614"/>
    <x v="8928"/>
  </r>
  <r>
    <s v="Shampoo"/>
    <x v="3"/>
    <s v="Badoa"/>
    <x v="17"/>
    <x v="0"/>
    <x v="0"/>
    <x v="4"/>
    <x v="10"/>
    <n v="261.80199999999996"/>
    <n v="2681.4160000000002"/>
    <x v="8929"/>
  </r>
  <r>
    <s v="Shampoo"/>
    <x v="3"/>
    <s v="Badoa"/>
    <x v="17"/>
    <x v="0"/>
    <x v="0"/>
    <x v="4"/>
    <x v="11"/>
    <n v="211.32"/>
    <n v="2892.7360000000003"/>
    <x v="8930"/>
  </r>
  <r>
    <s v="Shampoo"/>
    <x v="3"/>
    <s v="Badoa"/>
    <x v="17"/>
    <x v="0"/>
    <x v="0"/>
    <x v="5"/>
    <x v="0"/>
    <n v="286.45599999999996"/>
    <n v="286.45599999999996"/>
    <x v="8931"/>
  </r>
  <r>
    <s v="Shampoo"/>
    <x v="3"/>
    <s v="Badoa"/>
    <x v="17"/>
    <x v="0"/>
    <x v="0"/>
    <x v="5"/>
    <x v="1"/>
    <n v="278.238"/>
    <n v="564.69399999999996"/>
    <x v="8932"/>
  </r>
  <r>
    <s v="Shampoo"/>
    <x v="3"/>
    <s v="Badoa"/>
    <x v="17"/>
    <x v="0"/>
    <x v="0"/>
    <x v="5"/>
    <x v="2"/>
    <n v="255.93199999999999"/>
    <n v="820.62599999999998"/>
    <x v="8912"/>
  </r>
  <r>
    <s v="Shampoo"/>
    <x v="3"/>
    <s v="Badoa"/>
    <x v="17"/>
    <x v="0"/>
    <x v="1"/>
    <x v="0"/>
    <x v="0"/>
    <n v="1873.704"/>
    <n v="1873.704"/>
    <x v="8933"/>
  </r>
  <r>
    <s v="Shampoo"/>
    <x v="3"/>
    <s v="Badoa"/>
    <x v="17"/>
    <x v="0"/>
    <x v="1"/>
    <x v="0"/>
    <x v="1"/>
    <n v="1174"/>
    <n v="3047.7039999999997"/>
    <x v="8934"/>
  </r>
  <r>
    <s v="Shampoo"/>
    <x v="3"/>
    <s v="Badoa"/>
    <x v="17"/>
    <x v="0"/>
    <x v="1"/>
    <x v="0"/>
    <x v="2"/>
    <n v="2201.25"/>
    <n v="5248.9539999999997"/>
    <x v="8935"/>
  </r>
  <r>
    <s v="Shampoo"/>
    <x v="3"/>
    <s v="Badoa"/>
    <x v="17"/>
    <x v="0"/>
    <x v="1"/>
    <x v="0"/>
    <x v="3"/>
    <n v="2972.5679999999998"/>
    <n v="8221.521999999999"/>
    <x v="8936"/>
  </r>
  <r>
    <s v="Shampoo"/>
    <x v="3"/>
    <s v="Badoa"/>
    <x v="17"/>
    <x v="0"/>
    <x v="1"/>
    <x v="0"/>
    <x v="4"/>
    <n v="1544.9839999999999"/>
    <n v="9766.5059999999994"/>
    <x v="8937"/>
  </r>
  <r>
    <s v="Shampoo"/>
    <x v="3"/>
    <s v="Badoa"/>
    <x v="17"/>
    <x v="0"/>
    <x v="1"/>
    <x v="0"/>
    <x v="5"/>
    <n v="1885.444"/>
    <n v="11651.949999999999"/>
    <x v="8938"/>
  </r>
  <r>
    <s v="Shampoo"/>
    <x v="3"/>
    <s v="Badoa"/>
    <x v="17"/>
    <x v="0"/>
    <x v="1"/>
    <x v="0"/>
    <x v="6"/>
    <n v="1641.252"/>
    <n v="13293.201999999999"/>
    <x v="8939"/>
  </r>
  <r>
    <s v="Shampoo"/>
    <x v="3"/>
    <s v="Badoa"/>
    <x v="17"/>
    <x v="0"/>
    <x v="1"/>
    <x v="0"/>
    <x v="7"/>
    <n v="1812.6559999999999"/>
    <n v="15105.858"/>
    <x v="8940"/>
  </r>
  <r>
    <s v="Shampoo"/>
    <x v="3"/>
    <s v="Badoa"/>
    <x v="17"/>
    <x v="0"/>
    <x v="1"/>
    <x v="0"/>
    <x v="8"/>
    <n v="1408.8"/>
    <n v="16514.657999999999"/>
    <x v="8941"/>
  </r>
  <r>
    <s v="Shampoo"/>
    <x v="3"/>
    <s v="Badoa"/>
    <x v="17"/>
    <x v="0"/>
    <x v="1"/>
    <x v="0"/>
    <x v="9"/>
    <n v="1924.1859999999999"/>
    <n v="18438.844000000001"/>
    <x v="8942"/>
  </r>
  <r>
    <s v="Shampoo"/>
    <x v="3"/>
    <s v="Badoa"/>
    <x v="17"/>
    <x v="0"/>
    <x v="1"/>
    <x v="0"/>
    <x v="10"/>
    <n v="1481.588"/>
    <n v="19920.432000000001"/>
    <x v="8943"/>
  </r>
  <r>
    <s v="Shampoo"/>
    <x v="3"/>
    <s v="Badoa"/>
    <x v="17"/>
    <x v="0"/>
    <x v="1"/>
    <x v="0"/>
    <x v="11"/>
    <n v="1912.4459999999999"/>
    <n v="21832.878000000001"/>
    <x v="8944"/>
  </r>
  <r>
    <s v="Shampoo"/>
    <x v="3"/>
    <s v="Badoa"/>
    <x v="17"/>
    <x v="0"/>
    <x v="1"/>
    <x v="1"/>
    <x v="0"/>
    <n v="1375.9279999999999"/>
    <n v="1375.9279999999999"/>
    <x v="8945"/>
  </r>
  <r>
    <s v="Shampoo"/>
    <x v="3"/>
    <s v="Badoa"/>
    <x v="17"/>
    <x v="0"/>
    <x v="1"/>
    <x v="1"/>
    <x v="1"/>
    <n v="1698.7779999999998"/>
    <n v="3074.7059999999997"/>
    <x v="8946"/>
  </r>
  <r>
    <s v="Shampoo"/>
    <x v="3"/>
    <s v="Badoa"/>
    <x v="17"/>
    <x v="0"/>
    <x v="1"/>
    <x v="1"/>
    <x v="2"/>
    <n v="1896.01"/>
    <n v="4970.7159999999994"/>
    <x v="8947"/>
  </r>
  <r>
    <s v="Shampoo"/>
    <x v="3"/>
    <s v="Badoa"/>
    <x v="17"/>
    <x v="0"/>
    <x v="1"/>
    <x v="1"/>
    <x v="3"/>
    <n v="1400.5819999999999"/>
    <n v="6371.2979999999989"/>
    <x v="8948"/>
  </r>
  <r>
    <s v="Shampoo"/>
    <x v="3"/>
    <s v="Badoa"/>
    <x v="17"/>
    <x v="0"/>
    <x v="1"/>
    <x v="1"/>
    <x v="4"/>
    <n v="1696.4299999999998"/>
    <n v="8067.7279999999992"/>
    <x v="8949"/>
  </r>
  <r>
    <s v="Shampoo"/>
    <x v="3"/>
    <s v="Badoa"/>
    <x v="17"/>
    <x v="0"/>
    <x v="1"/>
    <x v="1"/>
    <x v="5"/>
    <n v="1433.454"/>
    <n v="9501.1819999999989"/>
    <x v="8950"/>
  </r>
  <r>
    <s v="Shampoo"/>
    <x v="3"/>
    <s v="Badoa"/>
    <x v="17"/>
    <x v="0"/>
    <x v="1"/>
    <x v="1"/>
    <x v="6"/>
    <n v="1239.7439999999999"/>
    <n v="10740.925999999999"/>
    <x v="8951"/>
  </r>
  <r>
    <s v="Shampoo"/>
    <x v="3"/>
    <s v="Badoa"/>
    <x v="17"/>
    <x v="0"/>
    <x v="1"/>
    <x v="1"/>
    <x v="7"/>
    <n v="2171.9"/>
    <n v="12912.825999999999"/>
    <x v="8952"/>
  </r>
  <r>
    <s v="Shampoo"/>
    <x v="3"/>
    <s v="Badoa"/>
    <x v="17"/>
    <x v="0"/>
    <x v="1"/>
    <x v="1"/>
    <x v="8"/>
    <n v="1815.0039999999999"/>
    <n v="14727.829999999998"/>
    <x v="8953"/>
  </r>
  <r>
    <s v="Shampoo"/>
    <x v="3"/>
    <s v="Badoa"/>
    <x v="17"/>
    <x v="0"/>
    <x v="1"/>
    <x v="1"/>
    <x v="9"/>
    <n v="1629.5119999999999"/>
    <n v="16357.341999999999"/>
    <x v="8954"/>
  </r>
  <r>
    <s v="Shampoo"/>
    <x v="3"/>
    <s v="Badoa"/>
    <x v="17"/>
    <x v="0"/>
    <x v="1"/>
    <x v="1"/>
    <x v="10"/>
    <n v="1460.4559999999999"/>
    <n v="17817.797999999999"/>
    <x v="8955"/>
  </r>
  <r>
    <s v="Shampoo"/>
    <x v="3"/>
    <s v="Badoa"/>
    <x v="17"/>
    <x v="0"/>
    <x v="1"/>
    <x v="1"/>
    <x v="11"/>
    <n v="1161.086"/>
    <n v="18978.883999999998"/>
    <x v="8956"/>
  </r>
  <r>
    <s v="Shampoo"/>
    <x v="3"/>
    <s v="Badoa"/>
    <x v="17"/>
    <x v="0"/>
    <x v="1"/>
    <x v="2"/>
    <x v="0"/>
    <n v="1618.9459999999999"/>
    <n v="1618.9459999999999"/>
    <x v="8957"/>
  </r>
  <r>
    <s v="Shampoo"/>
    <x v="3"/>
    <s v="Badoa"/>
    <x v="17"/>
    <x v="0"/>
    <x v="1"/>
    <x v="2"/>
    <x v="1"/>
    <n v="1832.6139999999998"/>
    <n v="3451.5599999999995"/>
    <x v="8958"/>
  </r>
  <r>
    <s v="Shampoo"/>
    <x v="3"/>
    <s v="Badoa"/>
    <x v="17"/>
    <x v="0"/>
    <x v="1"/>
    <x v="2"/>
    <x v="2"/>
    <n v="1651.818"/>
    <n v="5103.3779999999997"/>
    <x v="8959"/>
  </r>
  <r>
    <s v="Shampoo"/>
    <x v="3"/>
    <s v="Badoa"/>
    <x v="17"/>
    <x v="0"/>
    <x v="1"/>
    <x v="2"/>
    <x v="3"/>
    <n v="1628.338"/>
    <n v="6731.7159999999994"/>
    <x v="8960"/>
  </r>
  <r>
    <s v="Shampoo"/>
    <x v="3"/>
    <s v="Badoa"/>
    <x v="17"/>
    <x v="0"/>
    <x v="1"/>
    <x v="2"/>
    <x v="4"/>
    <n v="1142.3019999999999"/>
    <n v="7874.0179999999991"/>
    <x v="8961"/>
  </r>
  <r>
    <s v="Shampoo"/>
    <x v="3"/>
    <s v="Badoa"/>
    <x v="17"/>
    <x v="0"/>
    <x v="1"/>
    <x v="2"/>
    <x v="5"/>
    <n v="1226.83"/>
    <n v="9100.8479999999981"/>
    <x v="8962"/>
  </r>
  <r>
    <s v="Shampoo"/>
    <x v="3"/>
    <s v="Badoa"/>
    <x v="17"/>
    <x v="0"/>
    <x v="1"/>
    <x v="2"/>
    <x v="6"/>
    <n v="1456.934"/>
    <n v="10557.781999999997"/>
    <x v="8963"/>
  </r>
  <r>
    <s v="Shampoo"/>
    <x v="3"/>
    <s v="Badoa"/>
    <x v="17"/>
    <x v="0"/>
    <x v="1"/>
    <x v="2"/>
    <x v="7"/>
    <n v="1351.2739999999999"/>
    <n v="11909.055999999997"/>
    <x v="8964"/>
  </r>
  <r>
    <s v="Shampoo"/>
    <x v="3"/>
    <s v="Badoa"/>
    <x v="17"/>
    <x v="0"/>
    <x v="1"/>
    <x v="2"/>
    <x v="8"/>
    <n v="1135.258"/>
    <n v="13044.313999999997"/>
    <x v="8965"/>
  </r>
  <r>
    <s v="Shampoo"/>
    <x v="3"/>
    <s v="Badoa"/>
    <x v="17"/>
    <x v="0"/>
    <x v="1"/>
    <x v="2"/>
    <x v="9"/>
    <n v="1350.1"/>
    <n v="14394.413999999997"/>
    <x v="8966"/>
  </r>
  <r>
    <s v="Shampoo"/>
    <x v="3"/>
    <s v="Badoa"/>
    <x v="17"/>
    <x v="0"/>
    <x v="1"/>
    <x v="2"/>
    <x v="10"/>
    <n v="1206.8719999999998"/>
    <n v="15601.285999999996"/>
    <x v="8967"/>
  </r>
  <r>
    <s v="Shampoo"/>
    <x v="3"/>
    <s v="Badoa"/>
    <x v="17"/>
    <x v="0"/>
    <x v="1"/>
    <x v="2"/>
    <x v="11"/>
    <n v="1931.2299999999998"/>
    <n v="17532.515999999996"/>
    <x v="8968"/>
  </r>
  <r>
    <s v="Shampoo"/>
    <x v="3"/>
    <s v="Badoa"/>
    <x v="17"/>
    <x v="0"/>
    <x v="1"/>
    <x v="3"/>
    <x v="0"/>
    <n v="943.89599999999996"/>
    <n v="943.89599999999996"/>
    <x v="8969"/>
  </r>
  <r>
    <s v="Shampoo"/>
    <x v="3"/>
    <s v="Badoa"/>
    <x v="17"/>
    <x v="0"/>
    <x v="1"/>
    <x v="3"/>
    <x v="1"/>
    <n v="1069.5139999999999"/>
    <n v="2013.4099999999999"/>
    <x v="8970"/>
  </r>
  <r>
    <s v="Shampoo"/>
    <x v="3"/>
    <s v="Badoa"/>
    <x v="17"/>
    <x v="0"/>
    <x v="1"/>
    <x v="3"/>
    <x v="2"/>
    <n v="1469.848"/>
    <n v="3483.2579999999998"/>
    <x v="8971"/>
  </r>
  <r>
    <s v="Shampoo"/>
    <x v="3"/>
    <s v="Badoa"/>
    <x v="17"/>
    <x v="0"/>
    <x v="1"/>
    <x v="3"/>
    <x v="3"/>
    <n v="1436.9759999999999"/>
    <n v="4920.2339999999995"/>
    <x v="8972"/>
  </r>
  <r>
    <s v="Shampoo"/>
    <x v="3"/>
    <s v="Badoa"/>
    <x v="17"/>
    <x v="0"/>
    <x v="1"/>
    <x v="3"/>
    <x v="4"/>
    <n v="1293.7479999999998"/>
    <n v="6213.9819999999991"/>
    <x v="8973"/>
  </r>
  <r>
    <s v="Shampoo"/>
    <x v="3"/>
    <s v="Badoa"/>
    <x v="17"/>
    <x v="0"/>
    <x v="1"/>
    <x v="3"/>
    <x v="5"/>
    <n v="1393.538"/>
    <n v="7607.5199999999986"/>
    <x v="8974"/>
  </r>
  <r>
    <s v="Shampoo"/>
    <x v="3"/>
    <s v="Badoa"/>
    <x v="17"/>
    <x v="0"/>
    <x v="1"/>
    <x v="3"/>
    <x v="6"/>
    <n v="1563.7679999999998"/>
    <n v="9171.2879999999986"/>
    <x v="8975"/>
  </r>
  <r>
    <s v="Shampoo"/>
    <x v="3"/>
    <s v="Badoa"/>
    <x v="17"/>
    <x v="0"/>
    <x v="1"/>
    <x v="3"/>
    <x v="7"/>
    <n v="1036.6420000000001"/>
    <n v="10207.929999999998"/>
    <x v="8976"/>
  </r>
  <r>
    <s v="Shampoo"/>
    <x v="3"/>
    <s v="Badoa"/>
    <x v="17"/>
    <x v="0"/>
    <x v="1"/>
    <x v="3"/>
    <x v="8"/>
    <n v="1350.1"/>
    <n v="11558.029999999999"/>
    <x v="8977"/>
  </r>
  <r>
    <s v="Shampoo"/>
    <x v="3"/>
    <s v="Badoa"/>
    <x v="17"/>
    <x v="0"/>
    <x v="1"/>
    <x v="3"/>
    <x v="9"/>
    <n v="1062.47"/>
    <n v="12620.499999999998"/>
    <x v="8978"/>
  </r>
  <r>
    <s v="Shampoo"/>
    <x v="3"/>
    <s v="Badoa"/>
    <x v="17"/>
    <x v="0"/>
    <x v="1"/>
    <x v="3"/>
    <x v="10"/>
    <n v="1577.856"/>
    <n v="14198.355999999998"/>
    <x v="8979"/>
  </r>
  <r>
    <s v="Shampoo"/>
    <x v="3"/>
    <s v="Badoa"/>
    <x v="17"/>
    <x v="0"/>
    <x v="1"/>
    <x v="3"/>
    <x v="11"/>
    <n v="1539.1139999999998"/>
    <n v="15737.469999999998"/>
    <x v="8980"/>
  </r>
  <r>
    <s v="Shampoo"/>
    <x v="3"/>
    <s v="Badoa"/>
    <x v="17"/>
    <x v="0"/>
    <x v="1"/>
    <x v="4"/>
    <x v="0"/>
    <n v="1429.932"/>
    <n v="1429.932"/>
    <x v="8981"/>
  </r>
  <r>
    <s v="Shampoo"/>
    <x v="3"/>
    <s v="Badoa"/>
    <x v="17"/>
    <x v="0"/>
    <x v="1"/>
    <x v="4"/>
    <x v="1"/>
    <n v="1314.8799999999999"/>
    <n v="2744.8119999999999"/>
    <x v="8982"/>
  </r>
  <r>
    <s v="Shampoo"/>
    <x v="3"/>
    <s v="Badoa"/>
    <x v="17"/>
    <x v="0"/>
    <x v="1"/>
    <x v="4"/>
    <x v="2"/>
    <n v="1802.09"/>
    <n v="4546.902"/>
    <x v="8983"/>
  </r>
  <r>
    <s v="Shampoo"/>
    <x v="3"/>
    <s v="Badoa"/>
    <x v="17"/>
    <x v="0"/>
    <x v="1"/>
    <x v="4"/>
    <x v="3"/>
    <n v="1640.078"/>
    <n v="6186.98"/>
    <x v="8984"/>
  </r>
  <r>
    <s v="Shampoo"/>
    <x v="3"/>
    <s v="Badoa"/>
    <x v="17"/>
    <x v="0"/>
    <x v="1"/>
    <x v="4"/>
    <x v="4"/>
    <n v="1461.6299999999999"/>
    <n v="7648.61"/>
    <x v="8985"/>
  </r>
  <r>
    <s v="Shampoo"/>
    <x v="3"/>
    <s v="Badoa"/>
    <x v="17"/>
    <x v="0"/>
    <x v="1"/>
    <x v="4"/>
    <x v="5"/>
    <n v="1730.4759999999999"/>
    <n v="9379.0859999999993"/>
    <x v="8986"/>
  </r>
  <r>
    <s v="Shampoo"/>
    <x v="3"/>
    <s v="Badoa"/>
    <x v="17"/>
    <x v="0"/>
    <x v="1"/>
    <x v="4"/>
    <x v="6"/>
    <n v="1485.11"/>
    <n v="10864.196"/>
    <x v="8987"/>
  </r>
  <r>
    <s v="Shampoo"/>
    <x v="3"/>
    <s v="Badoa"/>
    <x v="17"/>
    <x v="0"/>
    <x v="1"/>
    <x v="4"/>
    <x v="7"/>
    <n v="1393.538"/>
    <n v="12257.734"/>
    <x v="8988"/>
  </r>
  <r>
    <s v="Shampoo"/>
    <x v="3"/>
    <s v="Badoa"/>
    <x v="17"/>
    <x v="0"/>
    <x v="1"/>
    <x v="4"/>
    <x v="8"/>
    <n v="1559.0719999999999"/>
    <n v="13816.806"/>
    <x v="8989"/>
  </r>
  <r>
    <s v="Shampoo"/>
    <x v="3"/>
    <s v="Badoa"/>
    <x v="17"/>
    <x v="0"/>
    <x v="1"/>
    <x v="4"/>
    <x v="9"/>
    <n v="1372.4059999999999"/>
    <n v="15189.212"/>
    <x v="8990"/>
  </r>
  <r>
    <s v="Shampoo"/>
    <x v="3"/>
    <s v="Badoa"/>
    <x v="17"/>
    <x v="0"/>
    <x v="1"/>
    <x v="4"/>
    <x v="10"/>
    <n v="1687.038"/>
    <n v="16876.25"/>
    <x v="8991"/>
  </r>
  <r>
    <s v="Shampoo"/>
    <x v="3"/>
    <s v="Badoa"/>
    <x v="17"/>
    <x v="0"/>
    <x v="1"/>
    <x v="4"/>
    <x v="11"/>
    <n v="1366.5359999999998"/>
    <n v="18242.786"/>
    <x v="8992"/>
  </r>
  <r>
    <s v="Shampoo"/>
    <x v="3"/>
    <s v="Badoa"/>
    <x v="17"/>
    <x v="0"/>
    <x v="1"/>
    <x v="5"/>
    <x v="0"/>
    <n v="1845.5279999999998"/>
    <n v="1845.5279999999998"/>
    <x v="8993"/>
  </r>
  <r>
    <s v="Shampoo"/>
    <x v="3"/>
    <s v="Badoa"/>
    <x v="17"/>
    <x v="0"/>
    <x v="1"/>
    <x v="5"/>
    <x v="1"/>
    <n v="1797.394"/>
    <n v="3642.9219999999996"/>
    <x v="8994"/>
  </r>
  <r>
    <s v="Shampoo"/>
    <x v="3"/>
    <s v="Badoa"/>
    <x v="17"/>
    <x v="0"/>
    <x v="1"/>
    <x v="5"/>
    <x v="2"/>
    <n v="1649.4699999999998"/>
    <n v="5292.3919999999998"/>
    <x v="8995"/>
  </r>
  <r>
    <s v="Shampoo"/>
    <x v="3"/>
    <s v="Badoa"/>
    <x v="17"/>
    <x v="1"/>
    <x v="0"/>
    <x v="0"/>
    <x v="0"/>
    <n v="135.01"/>
    <n v="135.01"/>
    <x v="8996"/>
  </r>
  <r>
    <s v="Shampoo"/>
    <x v="3"/>
    <s v="Badoa"/>
    <x v="17"/>
    <x v="1"/>
    <x v="0"/>
    <x v="0"/>
    <x v="1"/>
    <n v="89.22399999999999"/>
    <n v="224.23399999999998"/>
    <x v="8997"/>
  </r>
  <r>
    <s v="Shampoo"/>
    <x v="3"/>
    <s v="Badoa"/>
    <x v="17"/>
    <x v="1"/>
    <x v="0"/>
    <x v="0"/>
    <x v="2"/>
    <n v="83.353999999999999"/>
    <n v="307.58799999999997"/>
    <x v="8998"/>
  </r>
  <r>
    <s v="Shampoo"/>
    <x v="3"/>
    <s v="Badoa"/>
    <x v="17"/>
    <x v="1"/>
    <x v="0"/>
    <x v="0"/>
    <x v="3"/>
    <n v="61.047999999999995"/>
    <n v="368.63599999999997"/>
    <x v="8999"/>
  </r>
  <r>
    <s v="Shampoo"/>
    <x v="3"/>
    <s v="Badoa"/>
    <x v="17"/>
    <x v="1"/>
    <x v="0"/>
    <x v="0"/>
    <x v="4"/>
    <n v="50.481999999999999"/>
    <n v="419.11799999999994"/>
    <x v="9000"/>
  </r>
  <r>
    <s v="Shampoo"/>
    <x v="3"/>
    <s v="Badoa"/>
    <x v="17"/>
    <x v="1"/>
    <x v="0"/>
    <x v="0"/>
    <x v="5"/>
    <n v="112.70399999999999"/>
    <n v="531.82199999999989"/>
    <x v="9001"/>
  </r>
  <r>
    <s v="Shampoo"/>
    <x v="3"/>
    <s v="Badoa"/>
    <x v="17"/>
    <x v="1"/>
    <x v="0"/>
    <x v="0"/>
    <x v="6"/>
    <n v="54.003999999999998"/>
    <n v="585.82599999999991"/>
    <x v="9002"/>
  </r>
  <r>
    <s v="Shampoo"/>
    <x v="3"/>
    <s v="Badoa"/>
    <x v="17"/>
    <x v="1"/>
    <x v="0"/>
    <x v="0"/>
    <x v="7"/>
    <n v="106.83399999999999"/>
    <n v="692.65999999999985"/>
    <x v="9003"/>
  </r>
  <r>
    <s v="Shampoo"/>
    <x v="3"/>
    <s v="Badoa"/>
    <x v="17"/>
    <x v="1"/>
    <x v="0"/>
    <x v="0"/>
    <x v="8"/>
    <n v="78.658000000000001"/>
    <n v="771.31799999999987"/>
    <x v="9004"/>
  </r>
  <r>
    <s v="Shampoo"/>
    <x v="3"/>
    <s v="Badoa"/>
    <x v="17"/>
    <x v="1"/>
    <x v="0"/>
    <x v="0"/>
    <x v="9"/>
    <n v="92.745999999999995"/>
    <n v="864.06399999999985"/>
    <x v="9005"/>
  </r>
  <r>
    <s v="Shampoo"/>
    <x v="3"/>
    <s v="Badoa"/>
    <x v="17"/>
    <x v="1"/>
    <x v="0"/>
    <x v="0"/>
    <x v="10"/>
    <n v="86.875999999999991"/>
    <n v="950.93999999999983"/>
    <x v="9006"/>
  </r>
  <r>
    <s v="Shampoo"/>
    <x v="3"/>
    <s v="Badoa"/>
    <x v="17"/>
    <x v="1"/>
    <x v="0"/>
    <x v="0"/>
    <x v="11"/>
    <n v="59.873999999999995"/>
    <n v="1010.8139999999999"/>
    <x v="9007"/>
  </r>
  <r>
    <s v="Shampoo"/>
    <x v="3"/>
    <s v="Badoa"/>
    <x v="17"/>
    <x v="1"/>
    <x v="0"/>
    <x v="1"/>
    <x v="0"/>
    <n v="93.919999999999987"/>
    <n v="93.919999999999987"/>
    <x v="9008"/>
  </r>
  <r>
    <s v="Shampoo"/>
    <x v="3"/>
    <s v="Badoa"/>
    <x v="17"/>
    <x v="1"/>
    <x v="0"/>
    <x v="1"/>
    <x v="1"/>
    <n v="126.79199999999999"/>
    <n v="220.71199999999999"/>
    <x v="9009"/>
  </r>
  <r>
    <s v="Shampoo"/>
    <x v="3"/>
    <s v="Badoa"/>
    <x v="17"/>
    <x v="1"/>
    <x v="0"/>
    <x v="1"/>
    <x v="2"/>
    <n v="56.351999999999997"/>
    <n v="277.06399999999996"/>
    <x v="9010"/>
  </r>
  <r>
    <s v="Shampoo"/>
    <x v="3"/>
    <s v="Badoa"/>
    <x v="17"/>
    <x v="1"/>
    <x v="0"/>
    <x v="1"/>
    <x v="3"/>
    <n v="137.358"/>
    <n v="414.42199999999997"/>
    <x v="9011"/>
  </r>
  <r>
    <s v="Shampoo"/>
    <x v="3"/>
    <s v="Badoa"/>
    <x v="17"/>
    <x v="1"/>
    <x v="0"/>
    <x v="1"/>
    <x v="4"/>
    <n v="84.527999999999992"/>
    <n v="498.94999999999993"/>
    <x v="9012"/>
  </r>
  <r>
    <s v="Shampoo"/>
    <x v="3"/>
    <s v="Badoa"/>
    <x v="17"/>
    <x v="1"/>
    <x v="0"/>
    <x v="1"/>
    <x v="5"/>
    <n v="93.919999999999987"/>
    <n v="592.86999999999989"/>
    <x v="9013"/>
  </r>
  <r>
    <s v="Shampoo"/>
    <x v="3"/>
    <s v="Badoa"/>
    <x v="17"/>
    <x v="1"/>
    <x v="0"/>
    <x v="1"/>
    <x v="6"/>
    <n v="44.611999999999995"/>
    <n v="637.48199999999986"/>
    <x v="9014"/>
  </r>
  <r>
    <s v="Shampoo"/>
    <x v="3"/>
    <s v="Badoa"/>
    <x v="17"/>
    <x v="1"/>
    <x v="0"/>
    <x v="1"/>
    <x v="7"/>
    <n v="92.745999999999995"/>
    <n v="730.22799999999984"/>
    <x v="9015"/>
  </r>
  <r>
    <s v="Shampoo"/>
    <x v="3"/>
    <s v="Badoa"/>
    <x v="17"/>
    <x v="1"/>
    <x v="0"/>
    <x v="1"/>
    <x v="8"/>
    <n v="73.961999999999989"/>
    <n v="804.18999999999983"/>
    <x v="9016"/>
  </r>
  <r>
    <s v="Shampoo"/>
    <x v="3"/>
    <s v="Badoa"/>
    <x v="17"/>
    <x v="1"/>
    <x v="0"/>
    <x v="1"/>
    <x v="9"/>
    <n v="58.699999999999996"/>
    <n v="862.88999999999987"/>
    <x v="9017"/>
  </r>
  <r>
    <s v="Shampoo"/>
    <x v="3"/>
    <s v="Badoa"/>
    <x v="17"/>
    <x v="1"/>
    <x v="0"/>
    <x v="1"/>
    <x v="10"/>
    <n v="55.177999999999997"/>
    <n v="918.06799999999987"/>
    <x v="9018"/>
  </r>
  <r>
    <s v="Shampoo"/>
    <x v="3"/>
    <s v="Badoa"/>
    <x v="17"/>
    <x v="1"/>
    <x v="0"/>
    <x v="1"/>
    <x v="11"/>
    <n v="48.134"/>
    <n v="966.20199999999988"/>
    <x v="9019"/>
  </r>
  <r>
    <s v="Shampoo"/>
    <x v="3"/>
    <s v="Badoa"/>
    <x v="17"/>
    <x v="1"/>
    <x v="0"/>
    <x v="2"/>
    <x v="0"/>
    <n v="115.05199999999999"/>
    <n v="115.05199999999999"/>
    <x v="9020"/>
  </r>
  <r>
    <s v="Shampoo"/>
    <x v="3"/>
    <s v="Badoa"/>
    <x v="17"/>
    <x v="1"/>
    <x v="0"/>
    <x v="2"/>
    <x v="1"/>
    <n v="45.785999999999994"/>
    <n v="160.83799999999999"/>
    <x v="9021"/>
  </r>
  <r>
    <s v="Shampoo"/>
    <x v="3"/>
    <s v="Badoa"/>
    <x v="17"/>
    <x v="1"/>
    <x v="0"/>
    <x v="2"/>
    <x v="2"/>
    <n v="72.787999999999997"/>
    <n v="233.62599999999998"/>
    <x v="9022"/>
  </r>
  <r>
    <s v="Shampoo"/>
    <x v="3"/>
    <s v="Badoa"/>
    <x v="17"/>
    <x v="1"/>
    <x v="0"/>
    <x v="2"/>
    <x v="3"/>
    <n v="81.006"/>
    <n v="314.63199999999995"/>
    <x v="9023"/>
  </r>
  <r>
    <s v="Shampoo"/>
    <x v="3"/>
    <s v="Badoa"/>
    <x v="17"/>
    <x v="1"/>
    <x v="0"/>
    <x v="2"/>
    <x v="4"/>
    <n v="59.873999999999995"/>
    <n v="374.50599999999997"/>
    <x v="9024"/>
  </r>
  <r>
    <s v="Shampoo"/>
    <x v="3"/>
    <s v="Badoa"/>
    <x v="17"/>
    <x v="1"/>
    <x v="0"/>
    <x v="2"/>
    <x v="5"/>
    <n v="56.351999999999997"/>
    <n v="430.85799999999995"/>
    <x v="9025"/>
  </r>
  <r>
    <s v="Shampoo"/>
    <x v="3"/>
    <s v="Badoa"/>
    <x v="17"/>
    <x v="1"/>
    <x v="0"/>
    <x v="2"/>
    <x v="6"/>
    <n v="81.006"/>
    <n v="511.86399999999992"/>
    <x v="9026"/>
  </r>
  <r>
    <s v="Shampoo"/>
    <x v="3"/>
    <s v="Badoa"/>
    <x v="17"/>
    <x v="1"/>
    <x v="0"/>
    <x v="2"/>
    <x v="7"/>
    <n v="64.569999999999993"/>
    <n v="576.43399999999997"/>
    <x v="9027"/>
  </r>
  <r>
    <s v="Shampoo"/>
    <x v="3"/>
    <s v="Badoa"/>
    <x v="17"/>
    <x v="1"/>
    <x v="0"/>
    <x v="2"/>
    <x v="8"/>
    <n v="50.481999999999999"/>
    <n v="626.91599999999994"/>
    <x v="9028"/>
  </r>
  <r>
    <s v="Shampoo"/>
    <x v="3"/>
    <s v="Badoa"/>
    <x v="17"/>
    <x v="1"/>
    <x v="0"/>
    <x v="2"/>
    <x v="9"/>
    <n v="78.658000000000001"/>
    <n v="705.57399999999996"/>
    <x v="9029"/>
  </r>
  <r>
    <s v="Shampoo"/>
    <x v="3"/>
    <s v="Badoa"/>
    <x v="17"/>
    <x v="1"/>
    <x v="0"/>
    <x v="2"/>
    <x v="10"/>
    <n v="89.22399999999999"/>
    <n v="794.798"/>
    <x v="9030"/>
  </r>
  <r>
    <s v="Shampoo"/>
    <x v="3"/>
    <s v="Badoa"/>
    <x v="17"/>
    <x v="1"/>
    <x v="0"/>
    <x v="2"/>
    <x v="11"/>
    <n v="48.134"/>
    <n v="842.93200000000002"/>
    <x v="9030"/>
  </r>
  <r>
    <s v="Shampoo"/>
    <x v="3"/>
    <s v="Badoa"/>
    <x v="17"/>
    <x v="1"/>
    <x v="0"/>
    <x v="3"/>
    <x v="0"/>
    <n v="58.699999999999996"/>
    <n v="58.699999999999996"/>
    <x v="9031"/>
  </r>
  <r>
    <s v="Shampoo"/>
    <x v="3"/>
    <s v="Badoa"/>
    <x v="17"/>
    <x v="1"/>
    <x v="0"/>
    <x v="3"/>
    <x v="1"/>
    <n v="38.741999999999997"/>
    <n v="97.441999999999993"/>
    <x v="9032"/>
  </r>
  <r>
    <s v="Shampoo"/>
    <x v="3"/>
    <s v="Badoa"/>
    <x v="17"/>
    <x v="1"/>
    <x v="0"/>
    <x v="3"/>
    <x v="2"/>
    <n v="75.135999999999996"/>
    <n v="172.57799999999997"/>
    <x v="9033"/>
  </r>
  <r>
    <s v="Shampoo"/>
    <x v="3"/>
    <s v="Badoa"/>
    <x v="17"/>
    <x v="1"/>
    <x v="0"/>
    <x v="3"/>
    <x v="3"/>
    <n v="84.527999999999992"/>
    <n v="257.10599999999999"/>
    <x v="9034"/>
  </r>
  <r>
    <s v="Shampoo"/>
    <x v="3"/>
    <s v="Badoa"/>
    <x v="17"/>
    <x v="1"/>
    <x v="0"/>
    <x v="3"/>
    <x v="4"/>
    <n v="55.177999999999997"/>
    <n v="312.28399999999999"/>
    <x v="9035"/>
  </r>
  <r>
    <s v="Shampoo"/>
    <x v="3"/>
    <s v="Badoa"/>
    <x v="17"/>
    <x v="1"/>
    <x v="0"/>
    <x v="3"/>
    <x v="5"/>
    <n v="36.393999999999998"/>
    <n v="348.678"/>
    <x v="9036"/>
  </r>
  <r>
    <s v="Shampoo"/>
    <x v="3"/>
    <s v="Badoa"/>
    <x v="17"/>
    <x v="1"/>
    <x v="0"/>
    <x v="3"/>
    <x v="6"/>
    <n v="45.785999999999994"/>
    <n v="394.464"/>
    <x v="9037"/>
  </r>
  <r>
    <s v="Shampoo"/>
    <x v="3"/>
    <s v="Badoa"/>
    <x v="17"/>
    <x v="1"/>
    <x v="0"/>
    <x v="3"/>
    <x v="7"/>
    <n v="96.268000000000001"/>
    <n v="490.73199999999997"/>
    <x v="9038"/>
  </r>
  <r>
    <s v="Shampoo"/>
    <x v="3"/>
    <s v="Badoa"/>
    <x v="17"/>
    <x v="1"/>
    <x v="0"/>
    <x v="3"/>
    <x v="8"/>
    <n v="48.134"/>
    <n v="538.86599999999999"/>
    <x v="9039"/>
  </r>
  <r>
    <s v="Shampoo"/>
    <x v="3"/>
    <s v="Badoa"/>
    <x v="17"/>
    <x v="1"/>
    <x v="0"/>
    <x v="3"/>
    <x v="9"/>
    <n v="45.785999999999994"/>
    <n v="584.65199999999993"/>
    <x v="9040"/>
  </r>
  <r>
    <s v="Shampoo"/>
    <x v="3"/>
    <s v="Badoa"/>
    <x v="17"/>
    <x v="1"/>
    <x v="0"/>
    <x v="3"/>
    <x v="10"/>
    <n v="44.611999999999995"/>
    <n v="629.2639999999999"/>
    <x v="9041"/>
  </r>
  <r>
    <s v="Shampoo"/>
    <x v="3"/>
    <s v="Badoa"/>
    <x v="17"/>
    <x v="1"/>
    <x v="0"/>
    <x v="3"/>
    <x v="11"/>
    <n v="49.308"/>
    <n v="678.57199999999989"/>
    <x v="9042"/>
  </r>
  <r>
    <s v="Shampoo"/>
    <x v="3"/>
    <s v="Badoa"/>
    <x v="17"/>
    <x v="1"/>
    <x v="0"/>
    <x v="4"/>
    <x v="0"/>
    <n v="38.741999999999997"/>
    <n v="38.741999999999997"/>
    <x v="9043"/>
  </r>
  <r>
    <s v="Shampoo"/>
    <x v="3"/>
    <s v="Badoa"/>
    <x v="17"/>
    <x v="1"/>
    <x v="0"/>
    <x v="4"/>
    <x v="1"/>
    <n v="91.571999999999989"/>
    <n v="130.31399999999999"/>
    <x v="9044"/>
  </r>
  <r>
    <s v="Shampoo"/>
    <x v="3"/>
    <s v="Badoa"/>
    <x v="17"/>
    <x v="1"/>
    <x v="0"/>
    <x v="4"/>
    <x v="2"/>
    <n v="35.22"/>
    <n v="165.53399999999999"/>
    <x v="9045"/>
  </r>
  <r>
    <s v="Shampoo"/>
    <x v="3"/>
    <s v="Badoa"/>
    <x v="17"/>
    <x v="1"/>
    <x v="0"/>
    <x v="4"/>
    <x v="3"/>
    <n v="35.22"/>
    <n v="200.75399999999999"/>
    <x v="9046"/>
  </r>
  <r>
    <s v="Shampoo"/>
    <x v="3"/>
    <s v="Badoa"/>
    <x v="17"/>
    <x v="1"/>
    <x v="0"/>
    <x v="4"/>
    <x v="4"/>
    <n v="30.523999999999997"/>
    <n v="231.27799999999999"/>
    <x v="9047"/>
  </r>
  <r>
    <s v="Shampoo"/>
    <x v="3"/>
    <s v="Badoa"/>
    <x v="17"/>
    <x v="1"/>
    <x v="0"/>
    <x v="4"/>
    <x v="5"/>
    <n v="51.655999999999999"/>
    <n v="282.93399999999997"/>
    <x v="9048"/>
  </r>
  <r>
    <s v="Shampoo"/>
    <x v="3"/>
    <s v="Badoa"/>
    <x v="17"/>
    <x v="1"/>
    <x v="0"/>
    <x v="4"/>
    <x v="6"/>
    <n v="70.44"/>
    <n v="353.37399999999997"/>
    <x v="9049"/>
  </r>
  <r>
    <s v="Shampoo"/>
    <x v="3"/>
    <s v="Badoa"/>
    <x v="17"/>
    <x v="1"/>
    <x v="0"/>
    <x v="4"/>
    <x v="7"/>
    <n v="79.831999999999994"/>
    <n v="433.20599999999996"/>
    <x v="9050"/>
  </r>
  <r>
    <s v="Shampoo"/>
    <x v="3"/>
    <s v="Badoa"/>
    <x v="17"/>
    <x v="1"/>
    <x v="0"/>
    <x v="4"/>
    <x v="8"/>
    <n v="52.83"/>
    <n v="486.03599999999994"/>
    <x v="9051"/>
  </r>
  <r>
    <s v="Shampoo"/>
    <x v="3"/>
    <s v="Badoa"/>
    <x v="17"/>
    <x v="1"/>
    <x v="0"/>
    <x v="4"/>
    <x v="9"/>
    <n v="39.915999999999997"/>
    <n v="525.952"/>
    <x v="9052"/>
  </r>
  <r>
    <s v="Shampoo"/>
    <x v="3"/>
    <s v="Badoa"/>
    <x v="17"/>
    <x v="1"/>
    <x v="0"/>
    <x v="4"/>
    <x v="10"/>
    <n v="77.483999999999995"/>
    <n v="603.43600000000004"/>
    <x v="9053"/>
  </r>
  <r>
    <s v="Shampoo"/>
    <x v="3"/>
    <s v="Badoa"/>
    <x v="17"/>
    <x v="1"/>
    <x v="0"/>
    <x v="4"/>
    <x v="11"/>
    <n v="36.393999999999998"/>
    <n v="639.83000000000004"/>
    <x v="9054"/>
  </r>
  <r>
    <s v="Shampoo"/>
    <x v="3"/>
    <s v="Badoa"/>
    <x v="17"/>
    <x v="1"/>
    <x v="0"/>
    <x v="5"/>
    <x v="0"/>
    <n v="54.003999999999998"/>
    <n v="54.003999999999998"/>
    <x v="9055"/>
  </r>
  <r>
    <s v="Shampoo"/>
    <x v="3"/>
    <s v="Badoa"/>
    <x v="17"/>
    <x v="1"/>
    <x v="0"/>
    <x v="5"/>
    <x v="1"/>
    <n v="38.741999999999997"/>
    <n v="92.745999999999995"/>
    <x v="9056"/>
  </r>
  <r>
    <s v="Shampoo"/>
    <x v="3"/>
    <s v="Badoa"/>
    <x v="17"/>
    <x v="1"/>
    <x v="0"/>
    <x v="5"/>
    <x v="2"/>
    <n v="79.831999999999994"/>
    <n v="172.57799999999997"/>
    <x v="9057"/>
  </r>
  <r>
    <s v="Shampoo"/>
    <x v="3"/>
    <s v="Badoa"/>
    <x v="17"/>
    <x v="1"/>
    <x v="1"/>
    <x v="0"/>
    <x v="0"/>
    <n v="733.75"/>
    <n v="733.75"/>
    <x v="9058"/>
  </r>
  <r>
    <s v="Shampoo"/>
    <x v="3"/>
    <s v="Badoa"/>
    <x v="17"/>
    <x v="1"/>
    <x v="1"/>
    <x v="0"/>
    <x v="1"/>
    <n v="488.38399999999996"/>
    <n v="1222.134"/>
    <x v="9059"/>
  </r>
  <r>
    <s v="Shampoo"/>
    <x v="3"/>
    <s v="Badoa"/>
    <x v="17"/>
    <x v="1"/>
    <x v="1"/>
    <x v="0"/>
    <x v="2"/>
    <n v="453.16399999999999"/>
    <n v="1675.298"/>
    <x v="9060"/>
  </r>
  <r>
    <s v="Shampoo"/>
    <x v="3"/>
    <s v="Badoa"/>
    <x v="17"/>
    <x v="1"/>
    <x v="1"/>
    <x v="0"/>
    <x v="3"/>
    <n v="335.76399999999995"/>
    <n v="2011.0619999999999"/>
    <x v="9061"/>
  </r>
  <r>
    <s v="Shampoo"/>
    <x v="3"/>
    <s v="Badoa"/>
    <x v="17"/>
    <x v="1"/>
    <x v="1"/>
    <x v="0"/>
    <x v="4"/>
    <n v="277.06399999999996"/>
    <n v="2288.1259999999997"/>
    <x v="9062"/>
  </r>
  <r>
    <s v="Shampoo"/>
    <x v="3"/>
    <s v="Badoa"/>
    <x v="17"/>
    <x v="1"/>
    <x v="1"/>
    <x v="0"/>
    <x v="5"/>
    <n v="611.654"/>
    <n v="2899.7799999999997"/>
    <x v="9063"/>
  </r>
  <r>
    <s v="Shampoo"/>
    <x v="3"/>
    <s v="Badoa"/>
    <x v="17"/>
    <x v="1"/>
    <x v="1"/>
    <x v="0"/>
    <x v="6"/>
    <n v="292.32599999999996"/>
    <n v="3192.1059999999998"/>
    <x v="9064"/>
  </r>
  <r>
    <s v="Shampoo"/>
    <x v="3"/>
    <s v="Badoa"/>
    <x v="17"/>
    <x v="1"/>
    <x v="1"/>
    <x v="0"/>
    <x v="7"/>
    <n v="584.65199999999993"/>
    <n v="3776.7579999999998"/>
    <x v="9065"/>
  </r>
  <r>
    <s v="Shampoo"/>
    <x v="3"/>
    <s v="Badoa"/>
    <x v="17"/>
    <x v="1"/>
    <x v="1"/>
    <x v="0"/>
    <x v="8"/>
    <n v="429.68399999999997"/>
    <n v="4206.442"/>
    <x v="9066"/>
  </r>
  <r>
    <s v="Shampoo"/>
    <x v="3"/>
    <s v="Badoa"/>
    <x v="17"/>
    <x v="1"/>
    <x v="1"/>
    <x v="0"/>
    <x v="9"/>
    <n v="504.82"/>
    <n v="4711.2619999999997"/>
    <x v="9067"/>
  </r>
  <r>
    <s v="Shampoo"/>
    <x v="3"/>
    <s v="Badoa"/>
    <x v="17"/>
    <x v="1"/>
    <x v="1"/>
    <x v="0"/>
    <x v="10"/>
    <n v="475.46999999999997"/>
    <n v="5186.732"/>
    <x v="9068"/>
  </r>
  <r>
    <s v="Shampoo"/>
    <x v="3"/>
    <s v="Badoa"/>
    <x v="17"/>
    <x v="1"/>
    <x v="1"/>
    <x v="0"/>
    <x v="11"/>
    <n v="325.19799999999998"/>
    <n v="5511.93"/>
    <x v="9069"/>
  </r>
  <r>
    <s v="Shampoo"/>
    <x v="3"/>
    <s v="Badoa"/>
    <x v="17"/>
    <x v="1"/>
    <x v="1"/>
    <x v="1"/>
    <x v="0"/>
    <n v="511.86399999999998"/>
    <n v="511.86399999999998"/>
    <x v="9070"/>
  </r>
  <r>
    <s v="Shampoo"/>
    <x v="3"/>
    <s v="Badoa"/>
    <x v="17"/>
    <x v="1"/>
    <x v="1"/>
    <x v="1"/>
    <x v="1"/>
    <n v="691.48599999999999"/>
    <n v="1203.3499999999999"/>
    <x v="9071"/>
  </r>
  <r>
    <s v="Shampoo"/>
    <x v="3"/>
    <s v="Badoa"/>
    <x v="17"/>
    <x v="1"/>
    <x v="1"/>
    <x v="1"/>
    <x v="2"/>
    <n v="308.762"/>
    <n v="1512.1119999999999"/>
    <x v="9072"/>
  </r>
  <r>
    <s v="Shampoo"/>
    <x v="3"/>
    <s v="Badoa"/>
    <x v="17"/>
    <x v="1"/>
    <x v="1"/>
    <x v="1"/>
    <x v="3"/>
    <n v="746.66399999999999"/>
    <n v="2258.7759999999998"/>
    <x v="9073"/>
  </r>
  <r>
    <s v="Shampoo"/>
    <x v="3"/>
    <s v="Badoa"/>
    <x v="17"/>
    <x v="1"/>
    <x v="1"/>
    <x v="1"/>
    <x v="4"/>
    <n v="461.38199999999995"/>
    <n v="2720.1579999999999"/>
    <x v="9074"/>
  </r>
  <r>
    <s v="Shampoo"/>
    <x v="3"/>
    <s v="Badoa"/>
    <x v="17"/>
    <x v="1"/>
    <x v="1"/>
    <x v="1"/>
    <x v="5"/>
    <n v="511.86399999999998"/>
    <n v="3232.0219999999999"/>
    <x v="9075"/>
  </r>
  <r>
    <s v="Shampoo"/>
    <x v="3"/>
    <s v="Badoa"/>
    <x v="17"/>
    <x v="1"/>
    <x v="1"/>
    <x v="1"/>
    <x v="6"/>
    <n v="240.67"/>
    <n v="3472.692"/>
    <x v="9076"/>
  </r>
  <r>
    <s v="Shampoo"/>
    <x v="3"/>
    <s v="Badoa"/>
    <x v="17"/>
    <x v="1"/>
    <x v="1"/>
    <x v="1"/>
    <x v="7"/>
    <n v="507.16799999999995"/>
    <n v="3979.86"/>
    <x v="9077"/>
  </r>
  <r>
    <s v="Shampoo"/>
    <x v="3"/>
    <s v="Badoa"/>
    <x v="17"/>
    <x v="1"/>
    <x v="1"/>
    <x v="1"/>
    <x v="8"/>
    <n v="403.85599999999999"/>
    <n v="4383.7160000000003"/>
    <x v="9078"/>
  </r>
  <r>
    <s v="Shampoo"/>
    <x v="3"/>
    <s v="Badoa"/>
    <x v="17"/>
    <x v="1"/>
    <x v="1"/>
    <x v="1"/>
    <x v="9"/>
    <n v="319.32799999999997"/>
    <n v="4703.0439999999999"/>
    <x v="9079"/>
  </r>
  <r>
    <s v="Shampoo"/>
    <x v="3"/>
    <s v="Badoa"/>
    <x v="17"/>
    <x v="1"/>
    <x v="1"/>
    <x v="1"/>
    <x v="10"/>
    <n v="299.37"/>
    <n v="5002.4139999999998"/>
    <x v="9080"/>
  </r>
  <r>
    <s v="Shampoo"/>
    <x v="3"/>
    <s v="Badoa"/>
    <x v="17"/>
    <x v="1"/>
    <x v="1"/>
    <x v="1"/>
    <x v="11"/>
    <n v="264.14999999999998"/>
    <n v="5266.5639999999994"/>
    <x v="9081"/>
  </r>
  <r>
    <s v="Shampoo"/>
    <x v="3"/>
    <s v="Badoa"/>
    <x v="17"/>
    <x v="1"/>
    <x v="1"/>
    <x v="2"/>
    <x v="0"/>
    <n v="625.74199999999996"/>
    <n v="625.74199999999996"/>
    <x v="9082"/>
  </r>
  <r>
    <s v="Shampoo"/>
    <x v="3"/>
    <s v="Badoa"/>
    <x v="17"/>
    <x v="1"/>
    <x v="1"/>
    <x v="2"/>
    <x v="1"/>
    <n v="252.41"/>
    <n v="878.15199999999993"/>
    <x v="9083"/>
  </r>
  <r>
    <s v="Shampoo"/>
    <x v="3"/>
    <s v="Badoa"/>
    <x v="17"/>
    <x v="1"/>
    <x v="1"/>
    <x v="2"/>
    <x v="2"/>
    <n v="399.15999999999997"/>
    <n v="1277.3119999999999"/>
    <x v="9084"/>
  </r>
  <r>
    <s v="Shampoo"/>
    <x v="3"/>
    <s v="Badoa"/>
    <x v="17"/>
    <x v="1"/>
    <x v="1"/>
    <x v="2"/>
    <x v="3"/>
    <n v="441.42399999999998"/>
    <n v="1718.7359999999999"/>
    <x v="9085"/>
  </r>
  <r>
    <s v="Shampoo"/>
    <x v="3"/>
    <s v="Badoa"/>
    <x v="17"/>
    <x v="1"/>
    <x v="1"/>
    <x v="2"/>
    <x v="4"/>
    <n v="326.37199999999996"/>
    <n v="2045.1079999999997"/>
    <x v="9086"/>
  </r>
  <r>
    <s v="Shampoo"/>
    <x v="3"/>
    <s v="Badoa"/>
    <x v="17"/>
    <x v="1"/>
    <x v="1"/>
    <x v="2"/>
    <x v="5"/>
    <n v="304.06599999999997"/>
    <n v="2349.1739999999995"/>
    <x v="9087"/>
  </r>
  <r>
    <s v="Shampoo"/>
    <x v="3"/>
    <s v="Badoa"/>
    <x v="17"/>
    <x v="1"/>
    <x v="1"/>
    <x v="2"/>
    <x v="6"/>
    <n v="444.94599999999997"/>
    <n v="2794.1199999999994"/>
    <x v="9088"/>
  </r>
  <r>
    <s v="Shampoo"/>
    <x v="3"/>
    <s v="Badoa"/>
    <x v="17"/>
    <x v="1"/>
    <x v="1"/>
    <x v="2"/>
    <x v="7"/>
    <n v="349.85199999999998"/>
    <n v="3143.9719999999993"/>
    <x v="9089"/>
  </r>
  <r>
    <s v="Shampoo"/>
    <x v="3"/>
    <s v="Badoa"/>
    <x v="17"/>
    <x v="1"/>
    <x v="1"/>
    <x v="2"/>
    <x v="8"/>
    <n v="274.71600000000001"/>
    <n v="3418.6879999999992"/>
    <x v="9090"/>
  </r>
  <r>
    <s v="Shampoo"/>
    <x v="3"/>
    <s v="Badoa"/>
    <x v="17"/>
    <x v="1"/>
    <x v="1"/>
    <x v="2"/>
    <x v="9"/>
    <n v="428.51"/>
    <n v="3847.1979999999994"/>
    <x v="9091"/>
  </r>
  <r>
    <s v="Shampoo"/>
    <x v="3"/>
    <s v="Badoa"/>
    <x v="17"/>
    <x v="1"/>
    <x v="1"/>
    <x v="2"/>
    <x v="10"/>
    <n v="487.21"/>
    <n v="4334.4079999999994"/>
    <x v="9092"/>
  </r>
  <r>
    <s v="Shampoo"/>
    <x v="3"/>
    <s v="Badoa"/>
    <x v="17"/>
    <x v="1"/>
    <x v="1"/>
    <x v="2"/>
    <x v="11"/>
    <n v="265.32400000000001"/>
    <n v="4599.7319999999991"/>
    <x v="9093"/>
  </r>
  <r>
    <s v="Shampoo"/>
    <x v="3"/>
    <s v="Badoa"/>
    <x v="17"/>
    <x v="1"/>
    <x v="1"/>
    <x v="3"/>
    <x v="0"/>
    <n v="321.67599999999999"/>
    <n v="321.67599999999999"/>
    <x v="9094"/>
  </r>
  <r>
    <s v="Shampoo"/>
    <x v="3"/>
    <s v="Badoa"/>
    <x v="17"/>
    <x v="1"/>
    <x v="1"/>
    <x v="3"/>
    <x v="1"/>
    <n v="207.798"/>
    <n v="529.47399999999993"/>
    <x v="9095"/>
  </r>
  <r>
    <s v="Shampoo"/>
    <x v="3"/>
    <s v="Badoa"/>
    <x v="17"/>
    <x v="1"/>
    <x v="1"/>
    <x v="3"/>
    <x v="2"/>
    <n v="407.37799999999999"/>
    <n v="936.85199999999986"/>
    <x v="9096"/>
  </r>
  <r>
    <s v="Shampoo"/>
    <x v="3"/>
    <s v="Badoa"/>
    <x v="17"/>
    <x v="1"/>
    <x v="1"/>
    <x v="3"/>
    <x v="3"/>
    <n v="457.85999999999996"/>
    <n v="1394.7119999999998"/>
    <x v="9097"/>
  </r>
  <r>
    <s v="Shampoo"/>
    <x v="3"/>
    <s v="Badoa"/>
    <x v="17"/>
    <x v="1"/>
    <x v="1"/>
    <x v="3"/>
    <x v="4"/>
    <n v="301.71799999999996"/>
    <n v="1696.4299999999998"/>
    <x v="9098"/>
  </r>
  <r>
    <s v="Shampoo"/>
    <x v="3"/>
    <s v="Badoa"/>
    <x v="17"/>
    <x v="1"/>
    <x v="1"/>
    <x v="3"/>
    <x v="5"/>
    <n v="199.57999999999998"/>
    <n v="1896.0099999999998"/>
    <x v="9099"/>
  </r>
  <r>
    <s v="Shampoo"/>
    <x v="3"/>
    <s v="Badoa"/>
    <x v="17"/>
    <x v="1"/>
    <x v="1"/>
    <x v="3"/>
    <x v="6"/>
    <n v="247.714"/>
    <n v="2143.7239999999997"/>
    <x v="9100"/>
  </r>
  <r>
    <s v="Shampoo"/>
    <x v="3"/>
    <s v="Badoa"/>
    <x v="17"/>
    <x v="1"/>
    <x v="1"/>
    <x v="3"/>
    <x v="7"/>
    <n v="522.42999999999995"/>
    <n v="2666.1539999999995"/>
    <x v="9101"/>
  </r>
  <r>
    <s v="Shampoo"/>
    <x v="3"/>
    <s v="Badoa"/>
    <x v="17"/>
    <x v="1"/>
    <x v="1"/>
    <x v="3"/>
    <x v="8"/>
    <n v="265.32400000000001"/>
    <n v="2931.4779999999996"/>
    <x v="9102"/>
  </r>
  <r>
    <s v="Shampoo"/>
    <x v="3"/>
    <s v="Badoa"/>
    <x v="17"/>
    <x v="1"/>
    <x v="1"/>
    <x v="3"/>
    <x v="9"/>
    <n v="250.06199999999998"/>
    <n v="3181.5399999999995"/>
    <x v="9103"/>
  </r>
  <r>
    <s v="Shampoo"/>
    <x v="3"/>
    <s v="Badoa"/>
    <x v="17"/>
    <x v="1"/>
    <x v="1"/>
    <x v="3"/>
    <x v="10"/>
    <n v="245.36599999999999"/>
    <n v="3426.9059999999995"/>
    <x v="9104"/>
  </r>
  <r>
    <s v="Shampoo"/>
    <x v="3"/>
    <s v="Badoa"/>
    <x v="17"/>
    <x v="1"/>
    <x v="1"/>
    <x v="3"/>
    <x v="11"/>
    <n v="268.846"/>
    <n v="3695.7519999999995"/>
    <x v="9105"/>
  </r>
  <r>
    <s v="Shampoo"/>
    <x v="3"/>
    <s v="Badoa"/>
    <x v="17"/>
    <x v="1"/>
    <x v="1"/>
    <x v="4"/>
    <x v="0"/>
    <n v="211.32"/>
    <n v="211.32"/>
    <x v="9106"/>
  </r>
  <r>
    <s v="Shampoo"/>
    <x v="3"/>
    <s v="Badoa"/>
    <x v="17"/>
    <x v="1"/>
    <x v="1"/>
    <x v="4"/>
    <x v="1"/>
    <n v="510.69"/>
    <n v="722.01"/>
    <x v="9107"/>
  </r>
  <r>
    <s v="Shampoo"/>
    <x v="3"/>
    <s v="Badoa"/>
    <x v="17"/>
    <x v="1"/>
    <x v="1"/>
    <x v="4"/>
    <x v="2"/>
    <n v="227.756"/>
    <n v="949.76599999999996"/>
    <x v="9108"/>
  </r>
  <r>
    <s v="Shampoo"/>
    <x v="3"/>
    <s v="Badoa"/>
    <x v="17"/>
    <x v="1"/>
    <x v="1"/>
    <x v="4"/>
    <x v="3"/>
    <n v="226.58199999999999"/>
    <n v="1176.348"/>
    <x v="9109"/>
  </r>
  <r>
    <s v="Shampoo"/>
    <x v="3"/>
    <s v="Badoa"/>
    <x v="17"/>
    <x v="1"/>
    <x v="1"/>
    <x v="4"/>
    <x v="4"/>
    <n v="199.57999999999998"/>
    <n v="1375.9279999999999"/>
    <x v="9110"/>
  </r>
  <r>
    <s v="Shampoo"/>
    <x v="3"/>
    <s v="Badoa"/>
    <x v="17"/>
    <x v="1"/>
    <x v="1"/>
    <x v="4"/>
    <x v="5"/>
    <n v="335.76399999999995"/>
    <n v="1711.6919999999998"/>
    <x v="9111"/>
  </r>
  <r>
    <s v="Shampoo"/>
    <x v="3"/>
    <s v="Badoa"/>
    <x v="17"/>
    <x v="1"/>
    <x v="1"/>
    <x v="4"/>
    <x v="6"/>
    <n v="456.68599999999998"/>
    <n v="2168.3779999999997"/>
    <x v="9112"/>
  </r>
  <r>
    <s v="Shampoo"/>
    <x v="3"/>
    <s v="Badoa"/>
    <x v="17"/>
    <x v="1"/>
    <x v="1"/>
    <x v="4"/>
    <x v="7"/>
    <n v="510.69"/>
    <n v="2679.0679999999998"/>
    <x v="9108"/>
  </r>
  <r>
    <s v="Shampoo"/>
    <x v="3"/>
    <s v="Badoa"/>
    <x v="17"/>
    <x v="1"/>
    <x v="1"/>
    <x v="4"/>
    <x v="8"/>
    <n v="338.11199999999997"/>
    <n v="3017.18"/>
    <x v="9113"/>
  </r>
  <r>
    <s v="Shampoo"/>
    <x v="3"/>
    <s v="Badoa"/>
    <x v="17"/>
    <x v="1"/>
    <x v="1"/>
    <x v="4"/>
    <x v="9"/>
    <n v="259.45400000000001"/>
    <n v="3276.634"/>
    <x v="9114"/>
  </r>
  <r>
    <s v="Shampoo"/>
    <x v="3"/>
    <s v="Badoa"/>
    <x v="17"/>
    <x v="1"/>
    <x v="1"/>
    <x v="4"/>
    <x v="10"/>
    <n v="500.12399999999997"/>
    <n v="3776.7579999999998"/>
    <x v="9115"/>
  </r>
  <r>
    <s v="Shampoo"/>
    <x v="3"/>
    <s v="Badoa"/>
    <x v="17"/>
    <x v="1"/>
    <x v="1"/>
    <x v="4"/>
    <x v="11"/>
    <n v="237.148"/>
    <n v="4013.9059999999999"/>
    <x v="9116"/>
  </r>
  <r>
    <s v="Shampoo"/>
    <x v="3"/>
    <s v="Badoa"/>
    <x v="17"/>
    <x v="1"/>
    <x v="1"/>
    <x v="5"/>
    <x v="0"/>
    <n v="351.02599999999995"/>
    <n v="351.02599999999995"/>
    <x v="9117"/>
  </r>
  <r>
    <s v="Shampoo"/>
    <x v="3"/>
    <s v="Badoa"/>
    <x v="17"/>
    <x v="1"/>
    <x v="1"/>
    <x v="5"/>
    <x v="1"/>
    <n v="248.88799999999998"/>
    <n v="599.91399999999999"/>
    <x v="9118"/>
  </r>
  <r>
    <s v="Shampoo"/>
    <x v="3"/>
    <s v="Badoa"/>
    <x v="17"/>
    <x v="1"/>
    <x v="1"/>
    <x v="5"/>
    <x v="2"/>
    <n v="511.86399999999998"/>
    <n v="1111.778"/>
    <x v="9119"/>
  </r>
  <r>
    <s v="Shampoo"/>
    <x v="3"/>
    <s v="Badoa"/>
    <x v="17"/>
    <x v="2"/>
    <x v="0"/>
    <x v="0"/>
    <x v="0"/>
    <n v="43.437999999999995"/>
    <n v="43.437999999999995"/>
    <x v="9120"/>
  </r>
  <r>
    <s v="Shampoo"/>
    <x v="3"/>
    <s v="Badoa"/>
    <x v="17"/>
    <x v="2"/>
    <x v="0"/>
    <x v="0"/>
    <x v="1"/>
    <n v="27.001999999999999"/>
    <n v="70.44"/>
    <x v="9121"/>
  </r>
  <r>
    <s v="Shampoo"/>
    <x v="3"/>
    <s v="Badoa"/>
    <x v="17"/>
    <x v="2"/>
    <x v="0"/>
    <x v="0"/>
    <x v="2"/>
    <n v="38.741999999999997"/>
    <n v="109.18199999999999"/>
    <x v="9122"/>
  </r>
  <r>
    <s v="Shampoo"/>
    <x v="3"/>
    <s v="Badoa"/>
    <x v="17"/>
    <x v="2"/>
    <x v="0"/>
    <x v="0"/>
    <x v="3"/>
    <n v="29.349999999999998"/>
    <n v="138.53199999999998"/>
    <x v="9123"/>
  </r>
  <r>
    <s v="Shampoo"/>
    <x v="3"/>
    <s v="Badoa"/>
    <x v="17"/>
    <x v="2"/>
    <x v="0"/>
    <x v="0"/>
    <x v="4"/>
    <n v="16.436"/>
    <n v="154.96799999999999"/>
    <x v="9124"/>
  </r>
  <r>
    <s v="Shampoo"/>
    <x v="3"/>
    <s v="Badoa"/>
    <x v="17"/>
    <x v="2"/>
    <x v="0"/>
    <x v="0"/>
    <x v="5"/>
    <n v="11.739999999999998"/>
    <n v="166.708"/>
    <x v="9125"/>
  </r>
  <r>
    <s v="Shampoo"/>
    <x v="3"/>
    <s v="Badoa"/>
    <x v="17"/>
    <x v="2"/>
    <x v="0"/>
    <x v="0"/>
    <x v="6"/>
    <n v="37.567999999999998"/>
    <n v="204.27600000000001"/>
    <x v="9126"/>
  </r>
  <r>
    <s v="Shampoo"/>
    <x v="3"/>
    <s v="Badoa"/>
    <x v="17"/>
    <x v="2"/>
    <x v="0"/>
    <x v="0"/>
    <x v="7"/>
    <n v="16.436"/>
    <n v="220.71200000000002"/>
    <x v="9127"/>
  </r>
  <r>
    <s v="Shampoo"/>
    <x v="3"/>
    <s v="Badoa"/>
    <x v="17"/>
    <x v="2"/>
    <x v="0"/>
    <x v="0"/>
    <x v="8"/>
    <n v="65.744"/>
    <n v="286.45600000000002"/>
    <x v="9128"/>
  </r>
  <r>
    <s v="Shampoo"/>
    <x v="3"/>
    <s v="Badoa"/>
    <x v="17"/>
    <x v="2"/>
    <x v="0"/>
    <x v="0"/>
    <x v="9"/>
    <n v="25.827999999999999"/>
    <n v="312.28399999999999"/>
    <x v="9129"/>
  </r>
  <r>
    <s v="Shampoo"/>
    <x v="3"/>
    <s v="Badoa"/>
    <x v="17"/>
    <x v="2"/>
    <x v="0"/>
    <x v="0"/>
    <x v="10"/>
    <n v="23.479999999999997"/>
    <n v="335.76400000000001"/>
    <x v="9130"/>
  </r>
  <r>
    <s v="Shampoo"/>
    <x v="3"/>
    <s v="Badoa"/>
    <x v="17"/>
    <x v="2"/>
    <x v="0"/>
    <x v="0"/>
    <x v="11"/>
    <n v="17.61"/>
    <n v="353.37400000000002"/>
    <x v="9131"/>
  </r>
  <r>
    <s v="Shampoo"/>
    <x v="3"/>
    <s v="Badoa"/>
    <x v="17"/>
    <x v="2"/>
    <x v="0"/>
    <x v="1"/>
    <x v="0"/>
    <n v="25.827999999999999"/>
    <n v="25.827999999999999"/>
    <x v="9130"/>
  </r>
  <r>
    <s v="Shampoo"/>
    <x v="3"/>
    <s v="Badoa"/>
    <x v="17"/>
    <x v="2"/>
    <x v="0"/>
    <x v="1"/>
    <x v="1"/>
    <n v="31.697999999999997"/>
    <n v="57.525999999999996"/>
    <x v="9132"/>
  </r>
  <r>
    <s v="Shampoo"/>
    <x v="3"/>
    <s v="Badoa"/>
    <x v="17"/>
    <x v="2"/>
    <x v="0"/>
    <x v="1"/>
    <x v="2"/>
    <n v="28.175999999999998"/>
    <n v="85.701999999999998"/>
    <x v="9133"/>
  </r>
  <r>
    <s v="Shampoo"/>
    <x v="3"/>
    <s v="Badoa"/>
    <x v="17"/>
    <x v="2"/>
    <x v="0"/>
    <x v="1"/>
    <x v="3"/>
    <n v="29.349999999999998"/>
    <n v="115.05199999999999"/>
    <x v="9133"/>
  </r>
  <r>
    <s v="Shampoo"/>
    <x v="3"/>
    <s v="Badoa"/>
    <x v="17"/>
    <x v="2"/>
    <x v="0"/>
    <x v="1"/>
    <x v="4"/>
    <n v="37.567999999999998"/>
    <n v="152.62"/>
    <x v="9134"/>
  </r>
  <r>
    <s v="Shampoo"/>
    <x v="3"/>
    <s v="Badoa"/>
    <x v="17"/>
    <x v="2"/>
    <x v="0"/>
    <x v="1"/>
    <x v="5"/>
    <n v="4.6959999999999997"/>
    <n v="157.316"/>
    <x v="8871"/>
  </r>
  <r>
    <s v="Shampoo"/>
    <x v="3"/>
    <s v="Badoa"/>
    <x v="17"/>
    <x v="2"/>
    <x v="0"/>
    <x v="1"/>
    <x v="6"/>
    <n v="44.611999999999995"/>
    <n v="201.928"/>
    <x v="9134"/>
  </r>
  <r>
    <s v="Shampoo"/>
    <x v="3"/>
    <s v="Badoa"/>
    <x v="17"/>
    <x v="2"/>
    <x v="0"/>
    <x v="1"/>
    <x v="7"/>
    <n v="11.739999999999998"/>
    <n v="213.66800000000001"/>
    <x v="9135"/>
  </r>
  <r>
    <s v="Shampoo"/>
    <x v="3"/>
    <s v="Badoa"/>
    <x v="17"/>
    <x v="2"/>
    <x v="0"/>
    <x v="1"/>
    <x v="8"/>
    <n v="10.565999999999999"/>
    <n v="224.23400000000001"/>
    <x v="9136"/>
  </r>
  <r>
    <s v="Shampoo"/>
    <x v="3"/>
    <s v="Badoa"/>
    <x v="17"/>
    <x v="2"/>
    <x v="0"/>
    <x v="1"/>
    <x v="9"/>
    <n v="25.827999999999999"/>
    <n v="250.06200000000001"/>
    <x v="9136"/>
  </r>
  <r>
    <s v="Shampoo"/>
    <x v="3"/>
    <s v="Badoa"/>
    <x v="17"/>
    <x v="2"/>
    <x v="0"/>
    <x v="1"/>
    <x v="10"/>
    <n v="9.3919999999999995"/>
    <n v="259.45400000000001"/>
    <x v="9137"/>
  </r>
  <r>
    <s v="Shampoo"/>
    <x v="3"/>
    <s v="Badoa"/>
    <x v="17"/>
    <x v="2"/>
    <x v="0"/>
    <x v="1"/>
    <x v="11"/>
    <n v="21.131999999999998"/>
    <n v="280.58600000000001"/>
    <x v="9138"/>
  </r>
  <r>
    <s v="Shampoo"/>
    <x v="3"/>
    <s v="Badoa"/>
    <x v="17"/>
    <x v="2"/>
    <x v="0"/>
    <x v="2"/>
    <x v="0"/>
    <n v="22.305999999999997"/>
    <n v="22.305999999999997"/>
    <x v="9137"/>
  </r>
  <r>
    <s v="Shampoo"/>
    <x v="3"/>
    <s v="Badoa"/>
    <x v="17"/>
    <x v="2"/>
    <x v="0"/>
    <x v="2"/>
    <x v="1"/>
    <n v="19.957999999999998"/>
    <n v="42.263999999999996"/>
    <x v="9139"/>
  </r>
  <r>
    <s v="Shampoo"/>
    <x v="3"/>
    <s v="Badoa"/>
    <x v="17"/>
    <x v="2"/>
    <x v="0"/>
    <x v="2"/>
    <x v="2"/>
    <n v="18.783999999999999"/>
    <n v="61.047999999999995"/>
    <x v="9140"/>
  </r>
  <r>
    <s v="Shampoo"/>
    <x v="3"/>
    <s v="Badoa"/>
    <x v="17"/>
    <x v="2"/>
    <x v="0"/>
    <x v="2"/>
    <x v="3"/>
    <n v="7.0439999999999996"/>
    <n v="68.091999999999999"/>
    <x v="9141"/>
  </r>
  <r>
    <s v="Shampoo"/>
    <x v="3"/>
    <s v="Badoa"/>
    <x v="17"/>
    <x v="2"/>
    <x v="0"/>
    <x v="2"/>
    <x v="4"/>
    <n v="14.087999999999999"/>
    <n v="82.179999999999993"/>
    <x v="9142"/>
  </r>
  <r>
    <s v="Shampoo"/>
    <x v="3"/>
    <s v="Badoa"/>
    <x v="17"/>
    <x v="2"/>
    <x v="0"/>
    <x v="2"/>
    <x v="5"/>
    <n v="12.914"/>
    <n v="95.093999999999994"/>
    <x v="9143"/>
  </r>
  <r>
    <s v="Shampoo"/>
    <x v="3"/>
    <s v="Badoa"/>
    <x v="17"/>
    <x v="2"/>
    <x v="0"/>
    <x v="2"/>
    <x v="6"/>
    <n v="15.261999999999999"/>
    <n v="110.35599999999999"/>
    <x v="9144"/>
  </r>
  <r>
    <s v="Shampoo"/>
    <x v="3"/>
    <s v="Badoa"/>
    <x v="17"/>
    <x v="2"/>
    <x v="0"/>
    <x v="2"/>
    <x v="7"/>
    <n v="12.914"/>
    <n v="123.27"/>
    <x v="9145"/>
  </r>
  <r>
    <s v="Shampoo"/>
    <x v="3"/>
    <s v="Badoa"/>
    <x v="17"/>
    <x v="2"/>
    <x v="0"/>
    <x v="2"/>
    <x v="9"/>
    <n v="23.479999999999997"/>
    <n v="146.75"/>
    <x v="9146"/>
  </r>
  <r>
    <s v="Shampoo"/>
    <x v="3"/>
    <s v="Badoa"/>
    <x v="17"/>
    <x v="2"/>
    <x v="0"/>
    <x v="2"/>
    <x v="10"/>
    <n v="7.0439999999999996"/>
    <n v="153.79400000000001"/>
    <x v="9147"/>
  </r>
  <r>
    <s v="Shampoo"/>
    <x v="3"/>
    <s v="Badoa"/>
    <x v="17"/>
    <x v="2"/>
    <x v="0"/>
    <x v="2"/>
    <x v="11"/>
    <n v="21.131999999999998"/>
    <n v="174.92600000000002"/>
    <x v="9147"/>
  </r>
  <r>
    <s v="Shampoo"/>
    <x v="3"/>
    <s v="Badoa"/>
    <x v="17"/>
    <x v="2"/>
    <x v="0"/>
    <x v="3"/>
    <x v="0"/>
    <n v="9.3919999999999995"/>
    <n v="9.3919999999999995"/>
    <x v="9148"/>
  </r>
  <r>
    <s v="Shampoo"/>
    <x v="3"/>
    <s v="Badoa"/>
    <x v="17"/>
    <x v="2"/>
    <x v="0"/>
    <x v="3"/>
    <x v="2"/>
    <n v="12.914"/>
    <n v="22.305999999999997"/>
    <x v="9149"/>
  </r>
  <r>
    <s v="Shampoo"/>
    <x v="3"/>
    <s v="Badoa"/>
    <x v="17"/>
    <x v="2"/>
    <x v="0"/>
    <x v="3"/>
    <x v="3"/>
    <n v="3.5219999999999998"/>
    <n v="25.827999999999996"/>
    <x v="9150"/>
  </r>
  <r>
    <s v="Shampoo"/>
    <x v="3"/>
    <s v="Badoa"/>
    <x v="17"/>
    <x v="2"/>
    <x v="0"/>
    <x v="3"/>
    <x v="4"/>
    <n v="21.131999999999998"/>
    <n v="46.959999999999994"/>
    <x v="9151"/>
  </r>
  <r>
    <s v="Shampoo"/>
    <x v="3"/>
    <s v="Badoa"/>
    <x v="17"/>
    <x v="2"/>
    <x v="0"/>
    <x v="3"/>
    <x v="5"/>
    <n v="25.827999999999999"/>
    <n v="72.787999999999997"/>
    <x v="9152"/>
  </r>
  <r>
    <s v="Shampoo"/>
    <x v="3"/>
    <s v="Badoa"/>
    <x v="17"/>
    <x v="2"/>
    <x v="0"/>
    <x v="3"/>
    <x v="6"/>
    <n v="16.436"/>
    <n v="89.22399999999999"/>
    <x v="9153"/>
  </r>
  <r>
    <s v="Shampoo"/>
    <x v="3"/>
    <s v="Badoa"/>
    <x v="17"/>
    <x v="2"/>
    <x v="0"/>
    <x v="3"/>
    <x v="7"/>
    <n v="3.5219999999999998"/>
    <n v="92.745999999999995"/>
    <x v="9154"/>
  </r>
  <r>
    <s v="Shampoo"/>
    <x v="3"/>
    <s v="Badoa"/>
    <x v="17"/>
    <x v="2"/>
    <x v="0"/>
    <x v="3"/>
    <x v="9"/>
    <n v="25.827999999999999"/>
    <n v="118.574"/>
    <x v="9155"/>
  </r>
  <r>
    <s v="Shampoo"/>
    <x v="3"/>
    <s v="Badoa"/>
    <x v="17"/>
    <x v="2"/>
    <x v="0"/>
    <x v="3"/>
    <x v="10"/>
    <n v="7.0439999999999996"/>
    <n v="125.61799999999999"/>
    <x v="9155"/>
  </r>
  <r>
    <s v="Shampoo"/>
    <x v="3"/>
    <s v="Badoa"/>
    <x v="17"/>
    <x v="2"/>
    <x v="0"/>
    <x v="3"/>
    <x v="11"/>
    <n v="29.349999999999998"/>
    <n v="154.96799999999999"/>
    <x v="9124"/>
  </r>
  <r>
    <s v="Shampoo"/>
    <x v="3"/>
    <s v="Badoa"/>
    <x v="17"/>
    <x v="2"/>
    <x v="0"/>
    <x v="4"/>
    <x v="0"/>
    <n v="18.783999999999999"/>
    <n v="18.783999999999999"/>
    <x v="9156"/>
  </r>
  <r>
    <s v="Shampoo"/>
    <x v="3"/>
    <s v="Badoa"/>
    <x v="17"/>
    <x v="2"/>
    <x v="0"/>
    <x v="4"/>
    <x v="1"/>
    <n v="3.5219999999999998"/>
    <n v="22.305999999999997"/>
    <x v="9157"/>
  </r>
  <r>
    <s v="Shampoo"/>
    <x v="3"/>
    <s v="Badoa"/>
    <x v="17"/>
    <x v="2"/>
    <x v="0"/>
    <x v="4"/>
    <x v="2"/>
    <n v="17.61"/>
    <n v="39.915999999999997"/>
    <x v="9158"/>
  </r>
  <r>
    <s v="Shampoo"/>
    <x v="3"/>
    <s v="Badoa"/>
    <x v="17"/>
    <x v="2"/>
    <x v="0"/>
    <x v="4"/>
    <x v="3"/>
    <n v="12.914"/>
    <n v="52.83"/>
    <x v="9159"/>
  </r>
  <r>
    <s v="Shampoo"/>
    <x v="3"/>
    <s v="Badoa"/>
    <x v="17"/>
    <x v="2"/>
    <x v="0"/>
    <x v="4"/>
    <x v="5"/>
    <n v="21.131999999999998"/>
    <n v="73.961999999999989"/>
    <x v="9160"/>
  </r>
  <r>
    <s v="Shampoo"/>
    <x v="3"/>
    <s v="Badoa"/>
    <x v="17"/>
    <x v="2"/>
    <x v="0"/>
    <x v="4"/>
    <x v="7"/>
    <n v="9.3919999999999995"/>
    <n v="83.353999999999985"/>
    <x v="9161"/>
  </r>
  <r>
    <s v="Shampoo"/>
    <x v="3"/>
    <s v="Badoa"/>
    <x v="17"/>
    <x v="2"/>
    <x v="0"/>
    <x v="4"/>
    <x v="8"/>
    <n v="12.914"/>
    <n v="96.267999999999986"/>
    <x v="9162"/>
  </r>
  <r>
    <s v="Shampoo"/>
    <x v="3"/>
    <s v="Badoa"/>
    <x v="17"/>
    <x v="2"/>
    <x v="0"/>
    <x v="4"/>
    <x v="10"/>
    <n v="9.3919999999999995"/>
    <n v="105.65999999999998"/>
    <x v="8996"/>
  </r>
  <r>
    <s v="Shampoo"/>
    <x v="3"/>
    <s v="Badoa"/>
    <x v="17"/>
    <x v="2"/>
    <x v="0"/>
    <x v="4"/>
    <x v="11"/>
    <n v="18.783999999999999"/>
    <n v="124.44399999999999"/>
    <x v="9163"/>
  </r>
  <r>
    <s v="Shampoo"/>
    <x v="3"/>
    <s v="Badoa"/>
    <x v="17"/>
    <x v="2"/>
    <x v="0"/>
    <x v="5"/>
    <x v="0"/>
    <n v="19.957999999999998"/>
    <n v="19.957999999999998"/>
    <x v="9164"/>
  </r>
  <r>
    <s v="Shampoo"/>
    <x v="3"/>
    <s v="Badoa"/>
    <x v="17"/>
    <x v="2"/>
    <x v="0"/>
    <x v="5"/>
    <x v="1"/>
    <n v="3.5219999999999998"/>
    <n v="23.479999999999997"/>
    <x v="9164"/>
  </r>
  <r>
    <s v="Shampoo"/>
    <x v="3"/>
    <s v="Badoa"/>
    <x v="17"/>
    <x v="2"/>
    <x v="0"/>
    <x v="5"/>
    <x v="2"/>
    <n v="14.087999999999999"/>
    <n v="37.567999999999998"/>
    <x v="9165"/>
  </r>
  <r>
    <s v="Shampoo"/>
    <x v="3"/>
    <s v="Badoa"/>
    <x v="17"/>
    <x v="2"/>
    <x v="1"/>
    <x v="0"/>
    <x v="0"/>
    <n v="237.148"/>
    <n v="237.148"/>
    <x v="9166"/>
  </r>
  <r>
    <s v="Shampoo"/>
    <x v="3"/>
    <s v="Badoa"/>
    <x v="17"/>
    <x v="2"/>
    <x v="1"/>
    <x v="0"/>
    <x v="1"/>
    <n v="147.92399999999998"/>
    <n v="385.072"/>
    <x v="9167"/>
  </r>
  <r>
    <s v="Shampoo"/>
    <x v="3"/>
    <s v="Badoa"/>
    <x v="17"/>
    <x v="2"/>
    <x v="1"/>
    <x v="0"/>
    <x v="2"/>
    <n v="210.14599999999999"/>
    <n v="595.21799999999996"/>
    <x v="9168"/>
  </r>
  <r>
    <s v="Shampoo"/>
    <x v="3"/>
    <s v="Badoa"/>
    <x v="17"/>
    <x v="2"/>
    <x v="1"/>
    <x v="0"/>
    <x v="3"/>
    <n v="163.18599999999998"/>
    <n v="758.404"/>
    <x v="9169"/>
  </r>
  <r>
    <s v="Shampoo"/>
    <x v="3"/>
    <s v="Badoa"/>
    <x v="17"/>
    <x v="2"/>
    <x v="1"/>
    <x v="0"/>
    <x v="4"/>
    <n v="86.875999999999991"/>
    <n v="845.28"/>
    <x v="9170"/>
  </r>
  <r>
    <s v="Shampoo"/>
    <x v="3"/>
    <s v="Badoa"/>
    <x v="17"/>
    <x v="2"/>
    <x v="1"/>
    <x v="0"/>
    <x v="5"/>
    <n v="64.569999999999993"/>
    <n v="909.84999999999991"/>
    <x v="9171"/>
  </r>
  <r>
    <s v="Shampoo"/>
    <x v="3"/>
    <s v="Badoa"/>
    <x v="17"/>
    <x v="2"/>
    <x v="1"/>
    <x v="0"/>
    <x v="6"/>
    <n v="205.45"/>
    <n v="1115.3"/>
    <x v="9172"/>
  </r>
  <r>
    <s v="Shampoo"/>
    <x v="3"/>
    <s v="Badoa"/>
    <x v="17"/>
    <x v="2"/>
    <x v="1"/>
    <x v="0"/>
    <x v="7"/>
    <n v="90.397999999999996"/>
    <n v="1205.6979999999999"/>
    <x v="9173"/>
  </r>
  <r>
    <s v="Shampoo"/>
    <x v="3"/>
    <s v="Badoa"/>
    <x v="17"/>
    <x v="2"/>
    <x v="1"/>
    <x v="0"/>
    <x v="8"/>
    <n v="360.41800000000001"/>
    <n v="1566.116"/>
    <x v="9174"/>
  </r>
  <r>
    <s v="Shampoo"/>
    <x v="3"/>
    <s v="Badoa"/>
    <x v="17"/>
    <x v="2"/>
    <x v="1"/>
    <x v="0"/>
    <x v="9"/>
    <n v="143.22799999999998"/>
    <n v="1709.3440000000001"/>
    <x v="9175"/>
  </r>
  <r>
    <s v="Shampoo"/>
    <x v="3"/>
    <s v="Badoa"/>
    <x v="17"/>
    <x v="2"/>
    <x v="1"/>
    <x v="0"/>
    <x v="10"/>
    <n v="126.79199999999999"/>
    <n v="1836.136"/>
    <x v="9176"/>
  </r>
  <r>
    <s v="Shampoo"/>
    <x v="3"/>
    <s v="Badoa"/>
    <x v="17"/>
    <x v="2"/>
    <x v="1"/>
    <x v="0"/>
    <x v="11"/>
    <n v="96.268000000000001"/>
    <n v="1932.404"/>
    <x v="9177"/>
  </r>
  <r>
    <s v="Shampoo"/>
    <x v="3"/>
    <s v="Badoa"/>
    <x v="17"/>
    <x v="2"/>
    <x v="1"/>
    <x v="1"/>
    <x v="0"/>
    <n v="139.70599999999999"/>
    <n v="139.70599999999999"/>
    <x v="9178"/>
  </r>
  <r>
    <s v="Shampoo"/>
    <x v="3"/>
    <s v="Badoa"/>
    <x v="17"/>
    <x v="2"/>
    <x v="1"/>
    <x v="1"/>
    <x v="1"/>
    <n v="172.578"/>
    <n v="312.28399999999999"/>
    <x v="9179"/>
  </r>
  <r>
    <s v="Shampoo"/>
    <x v="3"/>
    <s v="Badoa"/>
    <x v="17"/>
    <x v="2"/>
    <x v="1"/>
    <x v="1"/>
    <x v="2"/>
    <n v="153.79399999999998"/>
    <n v="466.07799999999997"/>
    <x v="9180"/>
  </r>
  <r>
    <s v="Shampoo"/>
    <x v="3"/>
    <s v="Badoa"/>
    <x v="17"/>
    <x v="2"/>
    <x v="1"/>
    <x v="1"/>
    <x v="3"/>
    <n v="163.18599999999998"/>
    <n v="629.2639999999999"/>
    <x v="9180"/>
  </r>
  <r>
    <s v="Shampoo"/>
    <x v="3"/>
    <s v="Badoa"/>
    <x v="17"/>
    <x v="2"/>
    <x v="1"/>
    <x v="1"/>
    <x v="4"/>
    <n v="205.45"/>
    <n v="834.71399999999994"/>
    <x v="9181"/>
  </r>
  <r>
    <s v="Shampoo"/>
    <x v="3"/>
    <s v="Badoa"/>
    <x v="17"/>
    <x v="2"/>
    <x v="1"/>
    <x v="1"/>
    <x v="5"/>
    <n v="25.827999999999999"/>
    <n v="860.54199999999992"/>
    <x v="9182"/>
  </r>
  <r>
    <s v="Shampoo"/>
    <x v="3"/>
    <s v="Badoa"/>
    <x v="17"/>
    <x v="2"/>
    <x v="1"/>
    <x v="1"/>
    <x v="6"/>
    <n v="245.36599999999999"/>
    <n v="1105.9079999999999"/>
    <x v="9183"/>
  </r>
  <r>
    <s v="Shampoo"/>
    <x v="3"/>
    <s v="Badoa"/>
    <x v="17"/>
    <x v="2"/>
    <x v="1"/>
    <x v="1"/>
    <x v="7"/>
    <n v="61.047999999999995"/>
    <n v="1166.9559999999999"/>
    <x v="9184"/>
  </r>
  <r>
    <s v="Shampoo"/>
    <x v="3"/>
    <s v="Badoa"/>
    <x v="17"/>
    <x v="2"/>
    <x v="1"/>
    <x v="1"/>
    <x v="8"/>
    <n v="56.351999999999997"/>
    <n v="1223.308"/>
    <x v="9185"/>
  </r>
  <r>
    <s v="Shampoo"/>
    <x v="3"/>
    <s v="Badoa"/>
    <x v="17"/>
    <x v="2"/>
    <x v="1"/>
    <x v="1"/>
    <x v="9"/>
    <n v="139.70599999999999"/>
    <n v="1363.0139999999999"/>
    <x v="9186"/>
  </r>
  <r>
    <s v="Shampoo"/>
    <x v="3"/>
    <s v="Badoa"/>
    <x v="17"/>
    <x v="2"/>
    <x v="1"/>
    <x v="1"/>
    <x v="10"/>
    <n v="52.83"/>
    <n v="1415.8439999999998"/>
    <x v="9187"/>
  </r>
  <r>
    <s v="Shampoo"/>
    <x v="3"/>
    <s v="Badoa"/>
    <x v="17"/>
    <x v="2"/>
    <x v="1"/>
    <x v="1"/>
    <x v="11"/>
    <n v="117.39999999999999"/>
    <n v="1533.2439999999999"/>
    <x v="9188"/>
  </r>
  <r>
    <s v="Shampoo"/>
    <x v="3"/>
    <s v="Badoa"/>
    <x v="17"/>
    <x v="2"/>
    <x v="1"/>
    <x v="2"/>
    <x v="0"/>
    <n v="119.74799999999999"/>
    <n v="119.74799999999999"/>
    <x v="9189"/>
  </r>
  <r>
    <s v="Shampoo"/>
    <x v="3"/>
    <s v="Badoa"/>
    <x v="17"/>
    <x v="2"/>
    <x v="1"/>
    <x v="2"/>
    <x v="1"/>
    <n v="105.66"/>
    <n v="225.40799999999999"/>
    <x v="9190"/>
  </r>
  <r>
    <s v="Shampoo"/>
    <x v="3"/>
    <s v="Badoa"/>
    <x v="17"/>
    <x v="2"/>
    <x v="1"/>
    <x v="2"/>
    <x v="2"/>
    <n v="102.13799999999999"/>
    <n v="327.54599999999999"/>
    <x v="9191"/>
  </r>
  <r>
    <s v="Shampoo"/>
    <x v="3"/>
    <s v="Badoa"/>
    <x v="17"/>
    <x v="2"/>
    <x v="1"/>
    <x v="2"/>
    <x v="3"/>
    <n v="35.22"/>
    <n v="362.76599999999996"/>
    <x v="9192"/>
  </r>
  <r>
    <s v="Shampoo"/>
    <x v="3"/>
    <s v="Badoa"/>
    <x v="17"/>
    <x v="2"/>
    <x v="1"/>
    <x v="2"/>
    <x v="4"/>
    <n v="75.135999999999996"/>
    <n v="437.90199999999993"/>
    <x v="9193"/>
  </r>
  <r>
    <s v="Shampoo"/>
    <x v="3"/>
    <s v="Badoa"/>
    <x v="17"/>
    <x v="2"/>
    <x v="1"/>
    <x v="2"/>
    <x v="5"/>
    <n v="66.917999999999992"/>
    <n v="504.81999999999994"/>
    <x v="9194"/>
  </r>
  <r>
    <s v="Shampoo"/>
    <x v="3"/>
    <s v="Badoa"/>
    <x v="17"/>
    <x v="2"/>
    <x v="1"/>
    <x v="2"/>
    <x v="6"/>
    <n v="81.006"/>
    <n v="585.82599999999991"/>
    <x v="9195"/>
  </r>
  <r>
    <s v="Shampoo"/>
    <x v="3"/>
    <s v="Badoa"/>
    <x v="17"/>
    <x v="2"/>
    <x v="1"/>
    <x v="2"/>
    <x v="7"/>
    <n v="70.44"/>
    <n v="656.26599999999985"/>
    <x v="9196"/>
  </r>
  <r>
    <s v="Shampoo"/>
    <x v="3"/>
    <s v="Badoa"/>
    <x v="17"/>
    <x v="2"/>
    <x v="1"/>
    <x v="2"/>
    <x v="9"/>
    <n v="131.488"/>
    <n v="787.75399999999991"/>
    <x v="9197"/>
  </r>
  <r>
    <s v="Shampoo"/>
    <x v="3"/>
    <s v="Badoa"/>
    <x v="17"/>
    <x v="2"/>
    <x v="1"/>
    <x v="2"/>
    <x v="10"/>
    <n v="35.22"/>
    <n v="822.97399999999993"/>
    <x v="9198"/>
  </r>
  <r>
    <s v="Shampoo"/>
    <x v="3"/>
    <s v="Badoa"/>
    <x v="17"/>
    <x v="2"/>
    <x v="1"/>
    <x v="2"/>
    <x v="11"/>
    <n v="113.878"/>
    <n v="936.85199999999998"/>
    <x v="9199"/>
  </r>
  <r>
    <s v="Shampoo"/>
    <x v="3"/>
    <s v="Badoa"/>
    <x v="17"/>
    <x v="2"/>
    <x v="1"/>
    <x v="3"/>
    <x v="0"/>
    <n v="52.83"/>
    <n v="52.83"/>
    <x v="9200"/>
  </r>
  <r>
    <s v="Shampoo"/>
    <x v="3"/>
    <s v="Badoa"/>
    <x v="17"/>
    <x v="2"/>
    <x v="1"/>
    <x v="3"/>
    <x v="2"/>
    <n v="71.61399999999999"/>
    <n v="124.44399999999999"/>
    <x v="9058"/>
  </r>
  <r>
    <s v="Shampoo"/>
    <x v="3"/>
    <s v="Badoa"/>
    <x v="17"/>
    <x v="2"/>
    <x v="1"/>
    <x v="3"/>
    <x v="3"/>
    <n v="17.61"/>
    <n v="142.05399999999997"/>
    <x v="9201"/>
  </r>
  <r>
    <s v="Shampoo"/>
    <x v="3"/>
    <s v="Badoa"/>
    <x v="17"/>
    <x v="2"/>
    <x v="1"/>
    <x v="3"/>
    <x v="4"/>
    <n v="113.878"/>
    <n v="255.93199999999996"/>
    <x v="9202"/>
  </r>
  <r>
    <s v="Shampoo"/>
    <x v="3"/>
    <s v="Badoa"/>
    <x v="17"/>
    <x v="2"/>
    <x v="1"/>
    <x v="3"/>
    <x v="5"/>
    <n v="138.53199999999998"/>
    <n v="394.46399999999994"/>
    <x v="9203"/>
  </r>
  <r>
    <s v="Shampoo"/>
    <x v="3"/>
    <s v="Badoa"/>
    <x v="17"/>
    <x v="2"/>
    <x v="1"/>
    <x v="3"/>
    <x v="6"/>
    <n v="89.22399999999999"/>
    <n v="483.68799999999993"/>
    <x v="9204"/>
  </r>
  <r>
    <s v="Shampoo"/>
    <x v="3"/>
    <s v="Badoa"/>
    <x v="17"/>
    <x v="2"/>
    <x v="1"/>
    <x v="3"/>
    <x v="7"/>
    <n v="18.783999999999999"/>
    <n v="502.47199999999992"/>
    <x v="9205"/>
  </r>
  <r>
    <s v="Shampoo"/>
    <x v="3"/>
    <s v="Badoa"/>
    <x v="17"/>
    <x v="2"/>
    <x v="1"/>
    <x v="3"/>
    <x v="9"/>
    <n v="138.53199999999998"/>
    <n v="641.00399999999991"/>
    <x v="9206"/>
  </r>
  <r>
    <s v="Shampoo"/>
    <x v="3"/>
    <s v="Badoa"/>
    <x v="17"/>
    <x v="2"/>
    <x v="1"/>
    <x v="3"/>
    <x v="10"/>
    <n v="35.22"/>
    <n v="676.22399999999993"/>
    <x v="9207"/>
  </r>
  <r>
    <s v="Shampoo"/>
    <x v="3"/>
    <s v="Badoa"/>
    <x v="17"/>
    <x v="2"/>
    <x v="1"/>
    <x v="3"/>
    <x v="11"/>
    <n v="158.48999999999998"/>
    <n v="834.71399999999994"/>
    <x v="9204"/>
  </r>
  <r>
    <s v="Shampoo"/>
    <x v="3"/>
    <s v="Badoa"/>
    <x v="17"/>
    <x v="2"/>
    <x v="1"/>
    <x v="4"/>
    <x v="0"/>
    <n v="99.789999999999992"/>
    <n v="99.789999999999992"/>
    <x v="9208"/>
  </r>
  <r>
    <s v="Shampoo"/>
    <x v="3"/>
    <s v="Badoa"/>
    <x v="17"/>
    <x v="2"/>
    <x v="1"/>
    <x v="4"/>
    <x v="1"/>
    <n v="16.436"/>
    <n v="116.226"/>
    <x v="9209"/>
  </r>
  <r>
    <s v="Shampoo"/>
    <x v="3"/>
    <s v="Badoa"/>
    <x v="17"/>
    <x v="2"/>
    <x v="1"/>
    <x v="4"/>
    <x v="2"/>
    <n v="111.52999999999999"/>
    <n v="227.75599999999997"/>
    <x v="9210"/>
  </r>
  <r>
    <s v="Shampoo"/>
    <x v="3"/>
    <s v="Badoa"/>
    <x v="17"/>
    <x v="2"/>
    <x v="1"/>
    <x v="4"/>
    <x v="3"/>
    <n v="79.831999999999994"/>
    <n v="307.58799999999997"/>
    <x v="9211"/>
  </r>
  <r>
    <s v="Shampoo"/>
    <x v="3"/>
    <s v="Badoa"/>
    <x v="17"/>
    <x v="2"/>
    <x v="1"/>
    <x v="4"/>
    <x v="5"/>
    <n v="136.184"/>
    <n v="443.77199999999993"/>
    <x v="9212"/>
  </r>
  <r>
    <s v="Shampoo"/>
    <x v="3"/>
    <s v="Badoa"/>
    <x v="17"/>
    <x v="2"/>
    <x v="1"/>
    <x v="4"/>
    <x v="7"/>
    <n v="64.569999999999993"/>
    <n v="508.34199999999993"/>
    <x v="9026"/>
  </r>
  <r>
    <s v="Shampoo"/>
    <x v="3"/>
    <s v="Badoa"/>
    <x v="17"/>
    <x v="2"/>
    <x v="1"/>
    <x v="4"/>
    <x v="8"/>
    <n v="79.831999999999994"/>
    <n v="588.17399999999998"/>
    <x v="9213"/>
  </r>
  <r>
    <s v="Shampoo"/>
    <x v="3"/>
    <s v="Badoa"/>
    <x v="17"/>
    <x v="2"/>
    <x v="1"/>
    <x v="4"/>
    <x v="10"/>
    <n v="59.873999999999995"/>
    <n v="648.048"/>
    <x v="9214"/>
  </r>
  <r>
    <s v="Shampoo"/>
    <x v="3"/>
    <s v="Badoa"/>
    <x v="17"/>
    <x v="2"/>
    <x v="1"/>
    <x v="4"/>
    <x v="11"/>
    <n v="120.922"/>
    <n v="768.97"/>
    <x v="9215"/>
  </r>
  <r>
    <s v="Shampoo"/>
    <x v="3"/>
    <s v="Badoa"/>
    <x v="17"/>
    <x v="2"/>
    <x v="1"/>
    <x v="5"/>
    <x v="0"/>
    <n v="131.488"/>
    <n v="131.488"/>
    <x v="9216"/>
  </r>
  <r>
    <s v="Shampoo"/>
    <x v="3"/>
    <s v="Badoa"/>
    <x v="17"/>
    <x v="2"/>
    <x v="1"/>
    <x v="5"/>
    <x v="1"/>
    <n v="19.957999999999998"/>
    <n v="151.446"/>
    <x v="9025"/>
  </r>
  <r>
    <s v="Shampoo"/>
    <x v="3"/>
    <s v="Badoa"/>
    <x v="17"/>
    <x v="2"/>
    <x v="1"/>
    <x v="5"/>
    <x v="2"/>
    <n v="90.397999999999996"/>
    <n v="241.84399999999999"/>
    <x v="9205"/>
  </r>
  <r>
    <s v="Shampoo"/>
    <x v="3"/>
    <s v="FreshCo Industries"/>
    <x v="11"/>
    <x v="0"/>
    <x v="0"/>
    <x v="0"/>
    <x v="0"/>
    <n v="5349.0988000000007"/>
    <n v="5349.0988000000007"/>
    <x v="9217"/>
  </r>
  <r>
    <s v="Shampoo"/>
    <x v="3"/>
    <s v="FreshCo Industries"/>
    <x v="11"/>
    <x v="0"/>
    <x v="0"/>
    <x v="0"/>
    <x v="1"/>
    <n v="4051.5328"/>
    <n v="9400.6316000000006"/>
    <x v="9218"/>
  </r>
  <r>
    <s v="Shampoo"/>
    <x v="3"/>
    <s v="FreshCo Industries"/>
    <x v="11"/>
    <x v="0"/>
    <x v="0"/>
    <x v="0"/>
    <x v="2"/>
    <n v="5215.0407999999998"/>
    <n v="14615.672399999999"/>
    <x v="9219"/>
  </r>
  <r>
    <s v="Shampoo"/>
    <x v="3"/>
    <s v="FreshCo Industries"/>
    <x v="11"/>
    <x v="0"/>
    <x v="0"/>
    <x v="0"/>
    <x v="3"/>
    <n v="4110.5056000000004"/>
    <n v="18726.178"/>
    <x v="9220"/>
  </r>
  <r>
    <s v="Shampoo"/>
    <x v="3"/>
    <s v="FreshCo Industries"/>
    <x v="11"/>
    <x v="0"/>
    <x v="0"/>
    <x v="0"/>
    <x v="4"/>
    <n v="4752.6916000000001"/>
    <n v="23478.869599999998"/>
    <x v="9221"/>
  </r>
  <r>
    <s v="Shampoo"/>
    <x v="3"/>
    <s v="FreshCo Industries"/>
    <x v="11"/>
    <x v="0"/>
    <x v="0"/>
    <x v="0"/>
    <x v="5"/>
    <n v="5971.5184000000008"/>
    <n v="29450.387999999999"/>
    <x v="9222"/>
  </r>
  <r>
    <s v="Shampoo"/>
    <x v="3"/>
    <s v="FreshCo Industries"/>
    <x v="11"/>
    <x v="0"/>
    <x v="0"/>
    <x v="0"/>
    <x v="6"/>
    <n v="4911.8972000000003"/>
    <n v="34362.285199999998"/>
    <x v="9223"/>
  </r>
  <r>
    <s v="Shampoo"/>
    <x v="3"/>
    <s v="FreshCo Industries"/>
    <x v="11"/>
    <x v="0"/>
    <x v="0"/>
    <x v="0"/>
    <x v="7"/>
    <n v="4954.8788000000004"/>
    <n v="39317.163999999997"/>
    <x v="9224"/>
  </r>
  <r>
    <s v="Shampoo"/>
    <x v="3"/>
    <s v="FreshCo Industries"/>
    <x v="11"/>
    <x v="0"/>
    <x v="0"/>
    <x v="0"/>
    <x v="8"/>
    <n v="5196.4296000000004"/>
    <n v="44513.5936"/>
    <x v="9225"/>
  </r>
  <r>
    <s v="Shampoo"/>
    <x v="3"/>
    <s v="FreshCo Industries"/>
    <x v="11"/>
    <x v="0"/>
    <x v="0"/>
    <x v="0"/>
    <x v="9"/>
    <n v="4974.8419999999996"/>
    <n v="49488.435599999997"/>
    <x v="9226"/>
  </r>
  <r>
    <s v="Shampoo"/>
    <x v="3"/>
    <s v="FreshCo Industries"/>
    <x v="11"/>
    <x v="0"/>
    <x v="0"/>
    <x v="0"/>
    <x v="10"/>
    <n v="4333.3316000000004"/>
    <n v="53821.767199999995"/>
    <x v="9227"/>
  </r>
  <r>
    <s v="Shampoo"/>
    <x v="3"/>
    <s v="FreshCo Industries"/>
    <x v="11"/>
    <x v="0"/>
    <x v="0"/>
    <x v="0"/>
    <x v="11"/>
    <n v="4984.1379999999999"/>
    <n v="58805.905199999994"/>
    <x v="9228"/>
  </r>
  <r>
    <s v="Shampoo"/>
    <x v="3"/>
    <s v="FreshCo Industries"/>
    <x v="11"/>
    <x v="0"/>
    <x v="0"/>
    <x v="1"/>
    <x v="0"/>
    <n v="4626.3015999999998"/>
    <n v="4626.3015999999998"/>
    <x v="9229"/>
  </r>
  <r>
    <s v="Shampoo"/>
    <x v="3"/>
    <s v="FreshCo Industries"/>
    <x v="11"/>
    <x v="0"/>
    <x v="0"/>
    <x v="1"/>
    <x v="1"/>
    <n v="4619.9675999999999"/>
    <n v="9246.2691999999988"/>
    <x v="9230"/>
  </r>
  <r>
    <s v="Shampoo"/>
    <x v="3"/>
    <s v="FreshCo Industries"/>
    <x v="11"/>
    <x v="0"/>
    <x v="0"/>
    <x v="1"/>
    <x v="2"/>
    <n v="4421.6036000000004"/>
    <n v="13667.872799999999"/>
    <x v="9231"/>
  </r>
  <r>
    <s v="Shampoo"/>
    <x v="3"/>
    <s v="FreshCo Industries"/>
    <x v="11"/>
    <x v="0"/>
    <x v="0"/>
    <x v="1"/>
    <x v="3"/>
    <n v="4871.8616000000002"/>
    <n v="18539.734400000001"/>
    <x v="9232"/>
  </r>
  <r>
    <s v="Shampoo"/>
    <x v="3"/>
    <s v="FreshCo Industries"/>
    <x v="11"/>
    <x v="0"/>
    <x v="0"/>
    <x v="1"/>
    <x v="4"/>
    <n v="5412.4984000000004"/>
    <n v="23952.232800000002"/>
    <x v="9233"/>
  </r>
  <r>
    <s v="Shampoo"/>
    <x v="3"/>
    <s v="FreshCo Industries"/>
    <x v="11"/>
    <x v="0"/>
    <x v="0"/>
    <x v="1"/>
    <x v="5"/>
    <n v="4797.0520000000006"/>
    <n v="28749.284800000001"/>
    <x v="9234"/>
  </r>
  <r>
    <s v="Shampoo"/>
    <x v="3"/>
    <s v="FreshCo Industries"/>
    <x v="11"/>
    <x v="0"/>
    <x v="0"/>
    <x v="1"/>
    <x v="6"/>
    <n v="4401.576"/>
    <n v="33150.860800000002"/>
    <x v="9235"/>
  </r>
  <r>
    <s v="Shampoo"/>
    <x v="3"/>
    <s v="FreshCo Industries"/>
    <x v="11"/>
    <x v="0"/>
    <x v="0"/>
    <x v="1"/>
    <x v="7"/>
    <n v="3856.5252"/>
    <n v="37007.385999999999"/>
    <x v="9236"/>
  </r>
  <r>
    <s v="Shampoo"/>
    <x v="3"/>
    <s v="FreshCo Industries"/>
    <x v="11"/>
    <x v="0"/>
    <x v="0"/>
    <x v="1"/>
    <x v="8"/>
    <n v="4078.0336000000002"/>
    <n v="41085.419600000001"/>
    <x v="9237"/>
  </r>
  <r>
    <s v="Shampoo"/>
    <x v="3"/>
    <s v="FreshCo Industries"/>
    <x v="11"/>
    <x v="0"/>
    <x v="0"/>
    <x v="1"/>
    <x v="9"/>
    <n v="4156.3108000000002"/>
    <n v="45241.7304"/>
    <x v="9238"/>
  </r>
  <r>
    <s v="Shampoo"/>
    <x v="3"/>
    <s v="FreshCo Industries"/>
    <x v="11"/>
    <x v="0"/>
    <x v="0"/>
    <x v="1"/>
    <x v="10"/>
    <n v="3599.7207999999996"/>
    <n v="48841.451200000003"/>
    <x v="9239"/>
  </r>
  <r>
    <s v="Shampoo"/>
    <x v="3"/>
    <s v="FreshCo Industries"/>
    <x v="11"/>
    <x v="0"/>
    <x v="0"/>
    <x v="1"/>
    <x v="11"/>
    <n v="5685.2179999999998"/>
    <n v="54526.669200000004"/>
    <x v="9240"/>
  </r>
  <r>
    <s v="Shampoo"/>
    <x v="3"/>
    <s v="FreshCo Industries"/>
    <x v="11"/>
    <x v="0"/>
    <x v="0"/>
    <x v="2"/>
    <x v="0"/>
    <n v="6620.0556000000006"/>
    <n v="6620.0556000000006"/>
    <x v="9241"/>
  </r>
  <r>
    <s v="Shampoo"/>
    <x v="3"/>
    <s v="FreshCo Industries"/>
    <x v="11"/>
    <x v="0"/>
    <x v="0"/>
    <x v="2"/>
    <x v="1"/>
    <n v="5829.6923999999999"/>
    <n v="12449.748"/>
    <x v="9242"/>
  </r>
  <r>
    <s v="Shampoo"/>
    <x v="3"/>
    <s v="FreshCo Industries"/>
    <x v="11"/>
    <x v="0"/>
    <x v="0"/>
    <x v="2"/>
    <x v="2"/>
    <n v="5967.6775999999991"/>
    <n v="18417.425599999999"/>
    <x v="9243"/>
  </r>
  <r>
    <s v="Shampoo"/>
    <x v="3"/>
    <s v="FreshCo Industries"/>
    <x v="11"/>
    <x v="0"/>
    <x v="0"/>
    <x v="2"/>
    <x v="3"/>
    <n v="5138.6876000000002"/>
    <n v="23556.1132"/>
    <x v="9244"/>
  </r>
  <r>
    <s v="Shampoo"/>
    <x v="3"/>
    <s v="FreshCo Industries"/>
    <x v="11"/>
    <x v="0"/>
    <x v="0"/>
    <x v="2"/>
    <x v="4"/>
    <n v="4106.58"/>
    <n v="27662.693200000002"/>
    <x v="9245"/>
  </r>
  <r>
    <s v="Shampoo"/>
    <x v="3"/>
    <s v="FreshCo Industries"/>
    <x v="11"/>
    <x v="0"/>
    <x v="0"/>
    <x v="2"/>
    <x v="5"/>
    <n v="4002.5240000000003"/>
    <n v="31665.217200000003"/>
    <x v="9246"/>
  </r>
  <r>
    <s v="Shampoo"/>
    <x v="3"/>
    <s v="FreshCo Industries"/>
    <x v="11"/>
    <x v="0"/>
    <x v="0"/>
    <x v="2"/>
    <x v="6"/>
    <n v="4814.8896000000004"/>
    <n v="36480.106800000001"/>
    <x v="9247"/>
  </r>
  <r>
    <s v="Shampoo"/>
    <x v="3"/>
    <s v="FreshCo Industries"/>
    <x v="11"/>
    <x v="0"/>
    <x v="0"/>
    <x v="2"/>
    <x v="7"/>
    <n v="3690.4228000000003"/>
    <n v="40170.529600000002"/>
    <x v="9248"/>
  </r>
  <r>
    <s v="Shampoo"/>
    <x v="3"/>
    <s v="FreshCo Industries"/>
    <x v="11"/>
    <x v="0"/>
    <x v="0"/>
    <x v="2"/>
    <x v="8"/>
    <n v="3742.6307999999999"/>
    <n v="43913.160400000001"/>
    <x v="9249"/>
  </r>
  <r>
    <s v="Shampoo"/>
    <x v="3"/>
    <s v="FreshCo Industries"/>
    <x v="11"/>
    <x v="0"/>
    <x v="0"/>
    <x v="2"/>
    <x v="9"/>
    <n v="3825.3555999999999"/>
    <n v="47738.516000000003"/>
    <x v="9250"/>
  </r>
  <r>
    <s v="Shampoo"/>
    <x v="3"/>
    <s v="FreshCo Industries"/>
    <x v="11"/>
    <x v="0"/>
    <x v="0"/>
    <x v="2"/>
    <x v="10"/>
    <n v="4030.2248"/>
    <n v="51768.7408"/>
    <x v="9251"/>
  </r>
  <r>
    <s v="Shampoo"/>
    <x v="3"/>
    <s v="FreshCo Industries"/>
    <x v="11"/>
    <x v="0"/>
    <x v="0"/>
    <x v="2"/>
    <x v="11"/>
    <n v="3939.6016000000004"/>
    <n v="55708.342400000001"/>
    <x v="9252"/>
  </r>
  <r>
    <s v="Shampoo"/>
    <x v="3"/>
    <s v="FreshCo Industries"/>
    <x v="11"/>
    <x v="0"/>
    <x v="0"/>
    <x v="3"/>
    <x v="0"/>
    <n v="3567.2716"/>
    <n v="3567.2716"/>
    <x v="9253"/>
  </r>
  <r>
    <s v="Shampoo"/>
    <x v="3"/>
    <s v="FreshCo Industries"/>
    <x v="11"/>
    <x v="0"/>
    <x v="0"/>
    <x v="3"/>
    <x v="1"/>
    <n v="3568.0896000000002"/>
    <n v="7135.3612000000003"/>
    <x v="9254"/>
  </r>
  <r>
    <s v="Shampoo"/>
    <x v="3"/>
    <s v="FreshCo Industries"/>
    <x v="11"/>
    <x v="0"/>
    <x v="0"/>
    <x v="3"/>
    <x v="2"/>
    <n v="3827.5583999999999"/>
    <n v="10962.919600000001"/>
    <x v="9255"/>
  </r>
  <r>
    <s v="Shampoo"/>
    <x v="3"/>
    <s v="FreshCo Industries"/>
    <x v="11"/>
    <x v="0"/>
    <x v="0"/>
    <x v="3"/>
    <x v="3"/>
    <n v="3584.0396000000001"/>
    <n v="14546.959200000001"/>
    <x v="9256"/>
  </r>
  <r>
    <s v="Shampoo"/>
    <x v="3"/>
    <s v="FreshCo Industries"/>
    <x v="11"/>
    <x v="0"/>
    <x v="0"/>
    <x v="3"/>
    <x v="4"/>
    <n v="3705.0376000000006"/>
    <n v="18251.996800000001"/>
    <x v="9257"/>
  </r>
  <r>
    <s v="Shampoo"/>
    <x v="3"/>
    <s v="FreshCo Industries"/>
    <x v="11"/>
    <x v="0"/>
    <x v="0"/>
    <x v="3"/>
    <x v="5"/>
    <n v="4092.1996000000004"/>
    <n v="22344.196400000001"/>
    <x v="9258"/>
  </r>
  <r>
    <s v="Shampoo"/>
    <x v="3"/>
    <s v="FreshCo Industries"/>
    <x v="11"/>
    <x v="0"/>
    <x v="0"/>
    <x v="3"/>
    <x v="6"/>
    <n v="3423.0432000000001"/>
    <n v="25767.239600000001"/>
    <x v="9259"/>
  </r>
  <r>
    <s v="Shampoo"/>
    <x v="3"/>
    <s v="FreshCo Industries"/>
    <x v="11"/>
    <x v="0"/>
    <x v="0"/>
    <x v="3"/>
    <x v="7"/>
    <n v="3353.5752000000002"/>
    <n v="29120.8148"/>
    <x v="9260"/>
  </r>
  <r>
    <s v="Shampoo"/>
    <x v="3"/>
    <s v="FreshCo Industries"/>
    <x v="11"/>
    <x v="0"/>
    <x v="0"/>
    <x v="3"/>
    <x v="8"/>
    <n v="3227.8064000000004"/>
    <n v="32348.621200000001"/>
    <x v="9261"/>
  </r>
  <r>
    <s v="Shampoo"/>
    <x v="3"/>
    <s v="FreshCo Industries"/>
    <x v="11"/>
    <x v="0"/>
    <x v="0"/>
    <x v="3"/>
    <x v="9"/>
    <n v="3662.2792000000004"/>
    <n v="36010.900399999999"/>
    <x v="9262"/>
  </r>
  <r>
    <s v="Shampoo"/>
    <x v="3"/>
    <s v="FreshCo Industries"/>
    <x v="11"/>
    <x v="0"/>
    <x v="0"/>
    <x v="3"/>
    <x v="10"/>
    <n v="3104.3015999999998"/>
    <n v="39115.201999999997"/>
    <x v="9263"/>
  </r>
  <r>
    <s v="Shampoo"/>
    <x v="3"/>
    <s v="FreshCo Industries"/>
    <x v="11"/>
    <x v="0"/>
    <x v="0"/>
    <x v="3"/>
    <x v="11"/>
    <n v="3127.3643999999999"/>
    <n v="42242.566399999996"/>
    <x v="9264"/>
  </r>
  <r>
    <s v="Shampoo"/>
    <x v="3"/>
    <s v="FreshCo Industries"/>
    <x v="11"/>
    <x v="0"/>
    <x v="0"/>
    <x v="4"/>
    <x v="0"/>
    <n v="3027.3263999999999"/>
    <n v="3027.3263999999999"/>
    <x v="9265"/>
  </r>
  <r>
    <s v="Shampoo"/>
    <x v="3"/>
    <s v="FreshCo Industries"/>
    <x v="11"/>
    <x v="0"/>
    <x v="0"/>
    <x v="4"/>
    <x v="1"/>
    <n v="2434.9679999999998"/>
    <n v="5462.2943999999998"/>
    <x v="9266"/>
  </r>
  <r>
    <s v="Shampoo"/>
    <x v="3"/>
    <s v="FreshCo Industries"/>
    <x v="11"/>
    <x v="0"/>
    <x v="0"/>
    <x v="4"/>
    <x v="2"/>
    <n v="2799.02"/>
    <n v="8261.3143999999993"/>
    <x v="9267"/>
  </r>
  <r>
    <s v="Shampoo"/>
    <x v="3"/>
    <s v="FreshCo Industries"/>
    <x v="11"/>
    <x v="0"/>
    <x v="0"/>
    <x v="4"/>
    <x v="3"/>
    <n v="2495.1563999999998"/>
    <n v="10756.470799999999"/>
    <x v="9268"/>
  </r>
  <r>
    <s v="Shampoo"/>
    <x v="3"/>
    <s v="FreshCo Industries"/>
    <x v="11"/>
    <x v="0"/>
    <x v="0"/>
    <x v="4"/>
    <x v="4"/>
    <n v="2144.7775999999999"/>
    <n v="12901.248399999999"/>
    <x v="9269"/>
  </r>
  <r>
    <s v="Shampoo"/>
    <x v="3"/>
    <s v="FreshCo Industries"/>
    <x v="11"/>
    <x v="0"/>
    <x v="0"/>
    <x v="4"/>
    <x v="5"/>
    <n v="2296.8563999999997"/>
    <n v="15198.104799999997"/>
    <x v="9270"/>
  </r>
  <r>
    <s v="Shampoo"/>
    <x v="3"/>
    <s v="FreshCo Industries"/>
    <x v="11"/>
    <x v="0"/>
    <x v="0"/>
    <x v="4"/>
    <x v="6"/>
    <n v="1854.1672000000001"/>
    <n v="17052.271999999997"/>
    <x v="9271"/>
  </r>
  <r>
    <s v="Shampoo"/>
    <x v="3"/>
    <s v="FreshCo Industries"/>
    <x v="11"/>
    <x v="0"/>
    <x v="0"/>
    <x v="4"/>
    <x v="7"/>
    <n v="2188.7944000000002"/>
    <n v="19241.066399999996"/>
    <x v="9272"/>
  </r>
  <r>
    <s v="Shampoo"/>
    <x v="3"/>
    <s v="FreshCo Industries"/>
    <x v="11"/>
    <x v="0"/>
    <x v="0"/>
    <x v="4"/>
    <x v="8"/>
    <n v="1806.2344000000001"/>
    <n v="21047.300799999997"/>
    <x v="9273"/>
  </r>
  <r>
    <s v="Shampoo"/>
    <x v="3"/>
    <s v="FreshCo Industries"/>
    <x v="11"/>
    <x v="0"/>
    <x v="0"/>
    <x v="4"/>
    <x v="9"/>
    <n v="1748.3416"/>
    <n v="22795.642399999997"/>
    <x v="9274"/>
  </r>
  <r>
    <s v="Shampoo"/>
    <x v="3"/>
    <s v="FreshCo Industries"/>
    <x v="11"/>
    <x v="0"/>
    <x v="0"/>
    <x v="4"/>
    <x v="10"/>
    <n v="1183.2112"/>
    <n v="23978.853599999999"/>
    <x v="9275"/>
  </r>
  <r>
    <s v="Shampoo"/>
    <x v="3"/>
    <s v="FreshCo Industries"/>
    <x v="11"/>
    <x v="0"/>
    <x v="0"/>
    <x v="4"/>
    <x v="11"/>
    <n v="1169.2692"/>
    <n v="25148.122799999997"/>
    <x v="9276"/>
  </r>
  <r>
    <s v="Shampoo"/>
    <x v="3"/>
    <s v="FreshCo Industries"/>
    <x v="11"/>
    <x v="0"/>
    <x v="0"/>
    <x v="5"/>
    <x v="0"/>
    <n v="1023.9804"/>
    <n v="1023.9804"/>
    <x v="9277"/>
  </r>
  <r>
    <s v="Shampoo"/>
    <x v="3"/>
    <s v="FreshCo Industries"/>
    <x v="11"/>
    <x v="0"/>
    <x v="0"/>
    <x v="5"/>
    <x v="1"/>
    <n v="964.81920000000002"/>
    <n v="1988.7996000000001"/>
    <x v="9278"/>
  </r>
  <r>
    <s v="Shampoo"/>
    <x v="3"/>
    <s v="FreshCo Industries"/>
    <x v="11"/>
    <x v="0"/>
    <x v="0"/>
    <x v="5"/>
    <x v="2"/>
    <n v="1077.9507999999998"/>
    <n v="3066.7503999999999"/>
    <x v="9279"/>
  </r>
  <r>
    <s v="Shampoo"/>
    <x v="3"/>
    <s v="FreshCo Industries"/>
    <x v="11"/>
    <x v="0"/>
    <x v="1"/>
    <x v="0"/>
    <x v="0"/>
    <n v="24213.37"/>
    <n v="24213.37"/>
    <x v="9280"/>
  </r>
  <r>
    <s v="Shampoo"/>
    <x v="3"/>
    <s v="FreshCo Industries"/>
    <x v="11"/>
    <x v="0"/>
    <x v="1"/>
    <x v="0"/>
    <x v="1"/>
    <n v="18307.368400000003"/>
    <n v="42520.738400000002"/>
    <x v="9281"/>
  </r>
  <r>
    <s v="Shampoo"/>
    <x v="3"/>
    <s v="FreshCo Industries"/>
    <x v="11"/>
    <x v="0"/>
    <x v="1"/>
    <x v="0"/>
    <x v="2"/>
    <n v="23511.468799999999"/>
    <n v="66032.207200000004"/>
    <x v="9282"/>
  </r>
  <r>
    <s v="Shampoo"/>
    <x v="3"/>
    <s v="FreshCo Industries"/>
    <x v="11"/>
    <x v="0"/>
    <x v="1"/>
    <x v="0"/>
    <x v="3"/>
    <n v="18575.264000000003"/>
    <n v="84607.4712"/>
    <x v="9283"/>
  </r>
  <r>
    <s v="Shampoo"/>
    <x v="3"/>
    <s v="FreshCo Industries"/>
    <x v="11"/>
    <x v="0"/>
    <x v="1"/>
    <x v="0"/>
    <x v="4"/>
    <n v="21508.918000000001"/>
    <n v="106116.38920000001"/>
    <x v="9284"/>
  </r>
  <r>
    <s v="Shampoo"/>
    <x v="3"/>
    <s v="FreshCo Industries"/>
    <x v="11"/>
    <x v="0"/>
    <x v="1"/>
    <x v="0"/>
    <x v="5"/>
    <n v="27002.8596"/>
    <n v="133119.2488"/>
    <x v="9285"/>
  </r>
  <r>
    <s v="Shampoo"/>
    <x v="3"/>
    <s v="FreshCo Industries"/>
    <x v="11"/>
    <x v="0"/>
    <x v="1"/>
    <x v="0"/>
    <x v="6"/>
    <n v="22190.253600000004"/>
    <n v="155309.5024"/>
    <x v="9286"/>
  </r>
  <r>
    <s v="Shampoo"/>
    <x v="3"/>
    <s v="FreshCo Industries"/>
    <x v="11"/>
    <x v="0"/>
    <x v="1"/>
    <x v="0"/>
    <x v="7"/>
    <n v="22344.055600000003"/>
    <n v="177653.55799999999"/>
    <x v="9287"/>
  </r>
  <r>
    <s v="Shampoo"/>
    <x v="3"/>
    <s v="FreshCo Industries"/>
    <x v="11"/>
    <x v="0"/>
    <x v="1"/>
    <x v="0"/>
    <x v="8"/>
    <n v="23481.125599999999"/>
    <n v="201134.68359999999"/>
    <x v="9288"/>
  </r>
  <r>
    <s v="Shampoo"/>
    <x v="3"/>
    <s v="FreshCo Industries"/>
    <x v="11"/>
    <x v="0"/>
    <x v="1"/>
    <x v="0"/>
    <x v="9"/>
    <n v="22509.525200000004"/>
    <n v="223644.20879999999"/>
    <x v="9289"/>
  </r>
  <r>
    <s v="Shampoo"/>
    <x v="3"/>
    <s v="FreshCo Industries"/>
    <x v="11"/>
    <x v="0"/>
    <x v="1"/>
    <x v="0"/>
    <x v="10"/>
    <n v="19598.163199999999"/>
    <n v="243242.372"/>
    <x v="9290"/>
  </r>
  <r>
    <s v="Shampoo"/>
    <x v="3"/>
    <s v="FreshCo Industries"/>
    <x v="11"/>
    <x v="0"/>
    <x v="1"/>
    <x v="0"/>
    <x v="11"/>
    <n v="22547.033199999998"/>
    <n v="265789.40519999998"/>
    <x v="9291"/>
  </r>
  <r>
    <s v="Shampoo"/>
    <x v="3"/>
    <s v="FreshCo Industries"/>
    <x v="11"/>
    <x v="0"/>
    <x v="1"/>
    <x v="1"/>
    <x v="0"/>
    <n v="22047.142399999997"/>
    <n v="22047.142399999997"/>
    <x v="9292"/>
  </r>
  <r>
    <s v="Shampoo"/>
    <x v="3"/>
    <s v="FreshCo Industries"/>
    <x v="11"/>
    <x v="0"/>
    <x v="1"/>
    <x v="1"/>
    <x v="1"/>
    <n v="22846.694799999997"/>
    <n v="44893.837199999994"/>
    <x v="9293"/>
  </r>
  <r>
    <s v="Shampoo"/>
    <x v="3"/>
    <s v="FreshCo Industries"/>
    <x v="11"/>
    <x v="0"/>
    <x v="1"/>
    <x v="1"/>
    <x v="2"/>
    <n v="21948.301200000002"/>
    <n v="66842.138399999996"/>
    <x v="9294"/>
  </r>
  <r>
    <s v="Shampoo"/>
    <x v="3"/>
    <s v="FreshCo Industries"/>
    <x v="11"/>
    <x v="0"/>
    <x v="1"/>
    <x v="1"/>
    <x v="3"/>
    <n v="24161.797600000005"/>
    <n v="91003.936000000002"/>
    <x v="9295"/>
  </r>
  <r>
    <s v="Shampoo"/>
    <x v="3"/>
    <s v="FreshCo Industries"/>
    <x v="11"/>
    <x v="0"/>
    <x v="1"/>
    <x v="1"/>
    <x v="4"/>
    <n v="26719.654800000004"/>
    <n v="117723.59080000001"/>
    <x v="9296"/>
  </r>
  <r>
    <s v="Shampoo"/>
    <x v="3"/>
    <s v="FreshCo Industries"/>
    <x v="11"/>
    <x v="0"/>
    <x v="1"/>
    <x v="1"/>
    <x v="5"/>
    <n v="23724.616000000002"/>
    <n v="141448.20680000001"/>
    <x v="9297"/>
  </r>
  <r>
    <s v="Shampoo"/>
    <x v="3"/>
    <s v="FreshCo Industries"/>
    <x v="11"/>
    <x v="0"/>
    <x v="1"/>
    <x v="1"/>
    <x v="6"/>
    <n v="21718.5936"/>
    <n v="163166.80040000001"/>
    <x v="9298"/>
  </r>
  <r>
    <s v="Shampoo"/>
    <x v="3"/>
    <s v="FreshCo Industries"/>
    <x v="11"/>
    <x v="0"/>
    <x v="1"/>
    <x v="1"/>
    <x v="7"/>
    <n v="18999.7104"/>
    <n v="182166.51080000002"/>
    <x v="9299"/>
  </r>
  <r>
    <s v="Shampoo"/>
    <x v="3"/>
    <s v="FreshCo Industries"/>
    <x v="11"/>
    <x v="0"/>
    <x v="1"/>
    <x v="1"/>
    <x v="8"/>
    <n v="20060.101599999998"/>
    <n v="202226.61240000001"/>
    <x v="9300"/>
  </r>
  <r>
    <s v="Shampoo"/>
    <x v="3"/>
    <s v="FreshCo Industries"/>
    <x v="11"/>
    <x v="0"/>
    <x v="1"/>
    <x v="1"/>
    <x v="9"/>
    <n v="20571.885600000005"/>
    <n v="222798.49800000002"/>
    <x v="9301"/>
  </r>
  <r>
    <s v="Shampoo"/>
    <x v="3"/>
    <s v="FreshCo Industries"/>
    <x v="11"/>
    <x v="0"/>
    <x v="1"/>
    <x v="1"/>
    <x v="10"/>
    <n v="17823.788400000001"/>
    <n v="240622.28640000001"/>
    <x v="9302"/>
  </r>
  <r>
    <s v="Shampoo"/>
    <x v="3"/>
    <s v="FreshCo Industries"/>
    <x v="11"/>
    <x v="0"/>
    <x v="1"/>
    <x v="1"/>
    <x v="11"/>
    <n v="28579.294800000003"/>
    <n v="269201.58120000002"/>
    <x v="9303"/>
  </r>
  <r>
    <s v="Shampoo"/>
    <x v="3"/>
    <s v="FreshCo Industries"/>
    <x v="11"/>
    <x v="0"/>
    <x v="1"/>
    <x v="2"/>
    <x v="0"/>
    <n v="35503.096800000007"/>
    <n v="35503.096800000007"/>
    <x v="9304"/>
  </r>
  <r>
    <s v="Shampoo"/>
    <x v="3"/>
    <s v="FreshCo Industries"/>
    <x v="11"/>
    <x v="0"/>
    <x v="1"/>
    <x v="2"/>
    <x v="1"/>
    <n v="32451.968000000001"/>
    <n v="67955.064800000007"/>
    <x v="9305"/>
  </r>
  <r>
    <s v="Shampoo"/>
    <x v="3"/>
    <s v="FreshCo Industries"/>
    <x v="11"/>
    <x v="0"/>
    <x v="1"/>
    <x v="2"/>
    <x v="2"/>
    <n v="32709.022000000004"/>
    <n v="100664.08680000002"/>
    <x v="9306"/>
  </r>
  <r>
    <s v="Shampoo"/>
    <x v="3"/>
    <s v="FreshCo Industries"/>
    <x v="11"/>
    <x v="0"/>
    <x v="1"/>
    <x v="2"/>
    <x v="3"/>
    <n v="28283.729200000002"/>
    <n v="128947.81600000002"/>
    <x v="9307"/>
  </r>
  <r>
    <s v="Shampoo"/>
    <x v="3"/>
    <s v="FreshCo Industries"/>
    <x v="11"/>
    <x v="0"/>
    <x v="1"/>
    <x v="2"/>
    <x v="4"/>
    <n v="22401.642399999997"/>
    <n v="151349.4584"/>
    <x v="9308"/>
  </r>
  <r>
    <s v="Shampoo"/>
    <x v="3"/>
    <s v="FreshCo Industries"/>
    <x v="11"/>
    <x v="0"/>
    <x v="1"/>
    <x v="2"/>
    <x v="5"/>
    <n v="21779.199999999997"/>
    <n v="173128.65840000001"/>
    <x v="9309"/>
  </r>
  <r>
    <s v="Shampoo"/>
    <x v="3"/>
    <s v="FreshCo Industries"/>
    <x v="11"/>
    <x v="0"/>
    <x v="1"/>
    <x v="2"/>
    <x v="6"/>
    <n v="26210.844800000003"/>
    <n v="199339.50320000001"/>
    <x v="9310"/>
  </r>
  <r>
    <s v="Shampoo"/>
    <x v="3"/>
    <s v="FreshCo Industries"/>
    <x v="11"/>
    <x v="0"/>
    <x v="1"/>
    <x v="2"/>
    <x v="7"/>
    <n v="20076.801200000002"/>
    <n v="219416.30440000002"/>
    <x v="9311"/>
  </r>
  <r>
    <s v="Shampoo"/>
    <x v="3"/>
    <s v="FreshCo Industries"/>
    <x v="11"/>
    <x v="0"/>
    <x v="1"/>
    <x v="2"/>
    <x v="8"/>
    <n v="20337.336400000004"/>
    <n v="239753.64080000002"/>
    <x v="9312"/>
  </r>
  <r>
    <s v="Shampoo"/>
    <x v="3"/>
    <s v="FreshCo Industries"/>
    <x v="11"/>
    <x v="0"/>
    <x v="1"/>
    <x v="2"/>
    <x v="9"/>
    <n v="20848.566000000003"/>
    <n v="260602.20680000001"/>
    <x v="9313"/>
  </r>
  <r>
    <s v="Shampoo"/>
    <x v="3"/>
    <s v="FreshCo Industries"/>
    <x v="11"/>
    <x v="0"/>
    <x v="1"/>
    <x v="2"/>
    <x v="10"/>
    <n v="22033.835999999999"/>
    <n v="282636.0428"/>
    <x v="9314"/>
  </r>
  <r>
    <s v="Shampoo"/>
    <x v="3"/>
    <s v="FreshCo Industries"/>
    <x v="11"/>
    <x v="0"/>
    <x v="1"/>
    <x v="2"/>
    <x v="11"/>
    <n v="21962.9156"/>
    <n v="304598.9584"/>
    <x v="9315"/>
  </r>
  <r>
    <s v="Shampoo"/>
    <x v="3"/>
    <s v="FreshCo Industries"/>
    <x v="11"/>
    <x v="0"/>
    <x v="1"/>
    <x v="3"/>
    <x v="0"/>
    <n v="20523.564400000003"/>
    <n v="20523.564400000003"/>
    <x v="9316"/>
  </r>
  <r>
    <s v="Shampoo"/>
    <x v="3"/>
    <s v="FreshCo Industries"/>
    <x v="11"/>
    <x v="0"/>
    <x v="1"/>
    <x v="3"/>
    <x v="1"/>
    <n v="20444.387600000005"/>
    <n v="40967.952000000005"/>
    <x v="9317"/>
  </r>
  <r>
    <s v="Shampoo"/>
    <x v="3"/>
    <s v="FreshCo Industries"/>
    <x v="11"/>
    <x v="0"/>
    <x v="1"/>
    <x v="3"/>
    <x v="2"/>
    <n v="21975.528399999999"/>
    <n v="62943.4804"/>
    <x v="9318"/>
  </r>
  <r>
    <s v="Shampoo"/>
    <x v="3"/>
    <s v="FreshCo Industries"/>
    <x v="11"/>
    <x v="0"/>
    <x v="1"/>
    <x v="3"/>
    <x v="3"/>
    <n v="20585.074800000002"/>
    <n v="83528.555200000003"/>
    <x v="9319"/>
  </r>
  <r>
    <s v="Shampoo"/>
    <x v="3"/>
    <s v="FreshCo Industries"/>
    <x v="11"/>
    <x v="0"/>
    <x v="1"/>
    <x v="3"/>
    <x v="4"/>
    <n v="21271.259199999997"/>
    <n v="104799.8144"/>
    <x v="9320"/>
  </r>
  <r>
    <s v="Shampoo"/>
    <x v="3"/>
    <s v="FreshCo Industries"/>
    <x v="11"/>
    <x v="0"/>
    <x v="1"/>
    <x v="3"/>
    <x v="5"/>
    <n v="23461.052800000001"/>
    <n v="128260.86720000001"/>
    <x v="9321"/>
  </r>
  <r>
    <s v="Shampoo"/>
    <x v="3"/>
    <s v="FreshCo Industries"/>
    <x v="11"/>
    <x v="0"/>
    <x v="1"/>
    <x v="3"/>
    <x v="6"/>
    <n v="19609.725600000002"/>
    <n v="147870.59280000001"/>
    <x v="9322"/>
  </r>
  <r>
    <s v="Shampoo"/>
    <x v="3"/>
    <s v="FreshCo Industries"/>
    <x v="11"/>
    <x v="0"/>
    <x v="1"/>
    <x v="3"/>
    <x v="7"/>
    <n v="19212.4748"/>
    <n v="167083.06760000001"/>
    <x v="9323"/>
  </r>
  <r>
    <s v="Shampoo"/>
    <x v="3"/>
    <s v="FreshCo Industries"/>
    <x v="11"/>
    <x v="0"/>
    <x v="1"/>
    <x v="3"/>
    <x v="8"/>
    <n v="18581.5088"/>
    <n v="185664.57640000002"/>
    <x v="9324"/>
  </r>
  <r>
    <s v="Shampoo"/>
    <x v="3"/>
    <s v="FreshCo Industries"/>
    <x v="11"/>
    <x v="0"/>
    <x v="1"/>
    <x v="3"/>
    <x v="9"/>
    <n v="21035.756400000002"/>
    <n v="206700.33280000003"/>
    <x v="9325"/>
  </r>
  <r>
    <s v="Shampoo"/>
    <x v="3"/>
    <s v="FreshCo Industries"/>
    <x v="11"/>
    <x v="0"/>
    <x v="1"/>
    <x v="3"/>
    <x v="10"/>
    <n v="17754.843199999996"/>
    <n v="224455.17600000004"/>
    <x v="9326"/>
  </r>
  <r>
    <s v="Shampoo"/>
    <x v="3"/>
    <s v="FreshCo Industries"/>
    <x v="11"/>
    <x v="0"/>
    <x v="1"/>
    <x v="3"/>
    <x v="11"/>
    <n v="17995.374800000001"/>
    <n v="242450.55080000003"/>
    <x v="9327"/>
  </r>
  <r>
    <s v="Shampoo"/>
    <x v="3"/>
    <s v="FreshCo Industries"/>
    <x v="11"/>
    <x v="0"/>
    <x v="1"/>
    <x v="4"/>
    <x v="0"/>
    <n v="17643.799599999998"/>
    <n v="17643.799599999998"/>
    <x v="9328"/>
  </r>
  <r>
    <s v="Shampoo"/>
    <x v="3"/>
    <s v="FreshCo Industries"/>
    <x v="11"/>
    <x v="0"/>
    <x v="1"/>
    <x v="4"/>
    <x v="1"/>
    <n v="14213.331999999999"/>
    <n v="31857.131599999997"/>
    <x v="9329"/>
  </r>
  <r>
    <s v="Shampoo"/>
    <x v="3"/>
    <s v="FreshCo Industries"/>
    <x v="11"/>
    <x v="0"/>
    <x v="1"/>
    <x v="4"/>
    <x v="2"/>
    <n v="16463.372800000001"/>
    <n v="48320.504399999998"/>
    <x v="9330"/>
  </r>
  <r>
    <s v="Shampoo"/>
    <x v="3"/>
    <s v="FreshCo Industries"/>
    <x v="11"/>
    <x v="0"/>
    <x v="1"/>
    <x v="4"/>
    <x v="3"/>
    <n v="14745.456"/>
    <n v="63065.960399999996"/>
    <x v="9331"/>
  </r>
  <r>
    <s v="Shampoo"/>
    <x v="3"/>
    <s v="FreshCo Industries"/>
    <x v="11"/>
    <x v="0"/>
    <x v="1"/>
    <x v="4"/>
    <x v="4"/>
    <n v="12631.897199999999"/>
    <n v="75697.857599999988"/>
    <x v="9332"/>
  </r>
  <r>
    <s v="Shampoo"/>
    <x v="3"/>
    <s v="FreshCo Industries"/>
    <x v="11"/>
    <x v="0"/>
    <x v="1"/>
    <x v="4"/>
    <x v="5"/>
    <n v="13570.092400000001"/>
    <n v="89267.949999999983"/>
    <x v="9333"/>
  </r>
  <r>
    <s v="Shampoo"/>
    <x v="3"/>
    <s v="FreshCo Industries"/>
    <x v="11"/>
    <x v="0"/>
    <x v="1"/>
    <x v="4"/>
    <x v="6"/>
    <n v="10954.108"/>
    <n v="100222.05799999999"/>
    <x v="9334"/>
  </r>
  <r>
    <s v="Shampoo"/>
    <x v="3"/>
    <s v="FreshCo Industries"/>
    <x v="11"/>
    <x v="0"/>
    <x v="1"/>
    <x v="4"/>
    <x v="7"/>
    <n v="13002.789200000001"/>
    <n v="113224.84719999999"/>
    <x v="9335"/>
  </r>
  <r>
    <s v="Shampoo"/>
    <x v="3"/>
    <s v="FreshCo Industries"/>
    <x v="11"/>
    <x v="0"/>
    <x v="1"/>
    <x v="4"/>
    <x v="8"/>
    <n v="10714.662"/>
    <n v="123939.50919999999"/>
    <x v="9336"/>
  </r>
  <r>
    <s v="Shampoo"/>
    <x v="3"/>
    <s v="FreshCo Industries"/>
    <x v="11"/>
    <x v="0"/>
    <x v="1"/>
    <x v="4"/>
    <x v="9"/>
    <n v="10395.011199999999"/>
    <n v="134334.52039999998"/>
    <x v="9337"/>
  </r>
  <r>
    <s v="Shampoo"/>
    <x v="3"/>
    <s v="FreshCo Industries"/>
    <x v="11"/>
    <x v="0"/>
    <x v="1"/>
    <x v="4"/>
    <x v="10"/>
    <n v="7030.1559999999999"/>
    <n v="141364.67639999997"/>
    <x v="9338"/>
  </r>
  <r>
    <s v="Shampoo"/>
    <x v="3"/>
    <s v="FreshCo Industries"/>
    <x v="11"/>
    <x v="0"/>
    <x v="1"/>
    <x v="4"/>
    <x v="11"/>
    <n v="6909.9516000000003"/>
    <n v="148274.62799999997"/>
    <x v="9339"/>
  </r>
  <r>
    <s v="Shampoo"/>
    <x v="3"/>
    <s v="FreshCo Industries"/>
    <x v="11"/>
    <x v="0"/>
    <x v="1"/>
    <x v="5"/>
    <x v="0"/>
    <n v="6071.6151999999993"/>
    <n v="6071.6151999999993"/>
    <x v="9340"/>
  </r>
  <r>
    <s v="Shampoo"/>
    <x v="3"/>
    <s v="FreshCo Industries"/>
    <x v="11"/>
    <x v="0"/>
    <x v="1"/>
    <x v="5"/>
    <x v="1"/>
    <n v="5709.2080000000014"/>
    <n v="11780.823200000001"/>
    <x v="9341"/>
  </r>
  <r>
    <s v="Shampoo"/>
    <x v="3"/>
    <s v="FreshCo Industries"/>
    <x v="11"/>
    <x v="0"/>
    <x v="1"/>
    <x v="5"/>
    <x v="2"/>
    <n v="6395.1979999999994"/>
    <n v="18176.021199999999"/>
    <x v="9342"/>
  </r>
  <r>
    <s v="Shampoo"/>
    <x v="3"/>
    <s v="FreshCo Industries"/>
    <x v="11"/>
    <x v="1"/>
    <x v="0"/>
    <x v="0"/>
    <x v="0"/>
    <n v="5364.6536000000006"/>
    <n v="5364.6536000000006"/>
    <x v="9343"/>
  </r>
  <r>
    <s v="Shampoo"/>
    <x v="3"/>
    <s v="FreshCo Industries"/>
    <x v="11"/>
    <x v="1"/>
    <x v="0"/>
    <x v="0"/>
    <x v="1"/>
    <n v="4794.0516000000007"/>
    <n v="10158.7052"/>
    <x v="9344"/>
  </r>
  <r>
    <s v="Shampoo"/>
    <x v="3"/>
    <s v="FreshCo Industries"/>
    <x v="11"/>
    <x v="1"/>
    <x v="0"/>
    <x v="0"/>
    <x v="2"/>
    <n v="5352.2104000000008"/>
    <n v="15510.9156"/>
    <x v="9345"/>
  </r>
  <r>
    <s v="Shampoo"/>
    <x v="3"/>
    <s v="FreshCo Industries"/>
    <x v="11"/>
    <x v="1"/>
    <x v="0"/>
    <x v="0"/>
    <x v="3"/>
    <n v="4465.3604000000005"/>
    <n v="19976.276000000002"/>
    <x v="9346"/>
  </r>
  <r>
    <s v="Shampoo"/>
    <x v="3"/>
    <s v="FreshCo Industries"/>
    <x v="11"/>
    <x v="1"/>
    <x v="0"/>
    <x v="0"/>
    <x v="4"/>
    <n v="5053.6556"/>
    <n v="25029.931600000004"/>
    <x v="9347"/>
  </r>
  <r>
    <s v="Shampoo"/>
    <x v="3"/>
    <s v="FreshCo Industries"/>
    <x v="11"/>
    <x v="1"/>
    <x v="0"/>
    <x v="0"/>
    <x v="5"/>
    <n v="5853.4660000000003"/>
    <n v="30883.397600000004"/>
    <x v="9348"/>
  </r>
  <r>
    <s v="Shampoo"/>
    <x v="3"/>
    <s v="FreshCo Industries"/>
    <x v="11"/>
    <x v="1"/>
    <x v="0"/>
    <x v="0"/>
    <x v="6"/>
    <n v="4852.18"/>
    <n v="35735.577600000004"/>
    <x v="9349"/>
  </r>
  <r>
    <s v="Shampoo"/>
    <x v="3"/>
    <s v="FreshCo Industries"/>
    <x v="11"/>
    <x v="1"/>
    <x v="0"/>
    <x v="0"/>
    <x v="7"/>
    <n v="5480.7640000000001"/>
    <n v="41216.341600000007"/>
    <x v="9350"/>
  </r>
  <r>
    <s v="Shampoo"/>
    <x v="3"/>
    <s v="FreshCo Industries"/>
    <x v="11"/>
    <x v="1"/>
    <x v="0"/>
    <x v="0"/>
    <x v="8"/>
    <n v="5799.3516000000009"/>
    <n v="47015.693200000009"/>
    <x v="9351"/>
  </r>
  <r>
    <s v="Shampoo"/>
    <x v="3"/>
    <s v="FreshCo Industries"/>
    <x v="11"/>
    <x v="1"/>
    <x v="0"/>
    <x v="0"/>
    <x v="9"/>
    <n v="5119.2763999999997"/>
    <n v="52134.969600000011"/>
    <x v="9352"/>
  </r>
  <r>
    <s v="Shampoo"/>
    <x v="3"/>
    <s v="FreshCo Industries"/>
    <x v="11"/>
    <x v="1"/>
    <x v="0"/>
    <x v="0"/>
    <x v="10"/>
    <n v="4709.6543999999994"/>
    <n v="56844.624000000011"/>
    <x v="9353"/>
  </r>
  <r>
    <s v="Shampoo"/>
    <x v="3"/>
    <s v="FreshCo Industries"/>
    <x v="11"/>
    <x v="1"/>
    <x v="0"/>
    <x v="0"/>
    <x v="11"/>
    <n v="5583.3779999999997"/>
    <n v="62428.002000000008"/>
    <x v="9354"/>
  </r>
  <r>
    <s v="Shampoo"/>
    <x v="3"/>
    <s v="FreshCo Industries"/>
    <x v="11"/>
    <x v="1"/>
    <x v="0"/>
    <x v="1"/>
    <x v="0"/>
    <n v="4923.7587999999996"/>
    <n v="4923.7587999999996"/>
    <x v="9355"/>
  </r>
  <r>
    <s v="Shampoo"/>
    <x v="3"/>
    <s v="FreshCo Industries"/>
    <x v="11"/>
    <x v="1"/>
    <x v="0"/>
    <x v="1"/>
    <x v="1"/>
    <n v="4576.0208000000002"/>
    <n v="9499.7795999999998"/>
    <x v="9356"/>
  </r>
  <r>
    <s v="Shampoo"/>
    <x v="3"/>
    <s v="FreshCo Industries"/>
    <x v="11"/>
    <x v="1"/>
    <x v="0"/>
    <x v="1"/>
    <x v="2"/>
    <n v="5662.0880000000006"/>
    <n v="15161.867600000001"/>
    <x v="9357"/>
  </r>
  <r>
    <s v="Shampoo"/>
    <x v="3"/>
    <s v="FreshCo Industries"/>
    <x v="11"/>
    <x v="1"/>
    <x v="0"/>
    <x v="1"/>
    <x v="3"/>
    <n v="4724.1839999999993"/>
    <n v="19886.051599999999"/>
    <x v="9358"/>
  </r>
  <r>
    <s v="Shampoo"/>
    <x v="3"/>
    <s v="FreshCo Industries"/>
    <x v="11"/>
    <x v="1"/>
    <x v="0"/>
    <x v="1"/>
    <x v="4"/>
    <n v="5585.7831999999999"/>
    <n v="25471.834799999997"/>
    <x v="9359"/>
  </r>
  <r>
    <s v="Shampoo"/>
    <x v="3"/>
    <s v="FreshCo Industries"/>
    <x v="11"/>
    <x v="1"/>
    <x v="0"/>
    <x v="1"/>
    <x v="5"/>
    <n v="4871.6208000000006"/>
    <n v="30343.455599999998"/>
    <x v="9360"/>
  </r>
  <r>
    <s v="Shampoo"/>
    <x v="3"/>
    <s v="FreshCo Industries"/>
    <x v="11"/>
    <x v="1"/>
    <x v="0"/>
    <x v="1"/>
    <x v="6"/>
    <n v="5258.6824000000006"/>
    <n v="35602.137999999999"/>
    <x v="9361"/>
  </r>
  <r>
    <s v="Shampoo"/>
    <x v="3"/>
    <s v="FreshCo Industries"/>
    <x v="11"/>
    <x v="1"/>
    <x v="0"/>
    <x v="1"/>
    <x v="7"/>
    <n v="4773.8376000000007"/>
    <n v="40375.975599999998"/>
    <x v="9362"/>
  </r>
  <r>
    <s v="Shampoo"/>
    <x v="3"/>
    <s v="FreshCo Industries"/>
    <x v="11"/>
    <x v="1"/>
    <x v="0"/>
    <x v="1"/>
    <x v="8"/>
    <n v="4551.5012000000006"/>
    <n v="44927.476799999997"/>
    <x v="9363"/>
  </r>
  <r>
    <s v="Shampoo"/>
    <x v="3"/>
    <s v="FreshCo Industries"/>
    <x v="11"/>
    <x v="1"/>
    <x v="0"/>
    <x v="1"/>
    <x v="9"/>
    <n v="4474.5400000000009"/>
    <n v="49402.016799999998"/>
    <x v="9364"/>
  </r>
  <r>
    <s v="Shampoo"/>
    <x v="3"/>
    <s v="FreshCo Industries"/>
    <x v="11"/>
    <x v="1"/>
    <x v="0"/>
    <x v="1"/>
    <x v="10"/>
    <n v="4349.6936000000005"/>
    <n v="53751.710399999996"/>
    <x v="9365"/>
  </r>
  <r>
    <s v="Shampoo"/>
    <x v="3"/>
    <s v="FreshCo Industries"/>
    <x v="11"/>
    <x v="1"/>
    <x v="0"/>
    <x v="1"/>
    <x v="11"/>
    <n v="4580.5780000000004"/>
    <n v="58332.288399999998"/>
    <x v="9366"/>
  </r>
  <r>
    <s v="Shampoo"/>
    <x v="3"/>
    <s v="FreshCo Industries"/>
    <x v="11"/>
    <x v="1"/>
    <x v="0"/>
    <x v="2"/>
    <x v="0"/>
    <n v="4576.6064000000006"/>
    <n v="4576.6064000000006"/>
    <x v="9367"/>
  </r>
  <r>
    <s v="Shampoo"/>
    <x v="3"/>
    <s v="FreshCo Industries"/>
    <x v="11"/>
    <x v="1"/>
    <x v="0"/>
    <x v="2"/>
    <x v="1"/>
    <n v="4508.7559999999994"/>
    <n v="9085.3624"/>
    <x v="9368"/>
  </r>
  <r>
    <s v="Shampoo"/>
    <x v="3"/>
    <s v="FreshCo Industries"/>
    <x v="11"/>
    <x v="1"/>
    <x v="0"/>
    <x v="2"/>
    <x v="2"/>
    <n v="6036.0563999999995"/>
    <n v="15121.418799999999"/>
    <x v="9369"/>
  </r>
  <r>
    <s v="Shampoo"/>
    <x v="3"/>
    <s v="FreshCo Industries"/>
    <x v="11"/>
    <x v="1"/>
    <x v="0"/>
    <x v="2"/>
    <x v="3"/>
    <n v="4107.9572000000007"/>
    <n v="19229.376"/>
    <x v="9370"/>
  </r>
  <r>
    <s v="Shampoo"/>
    <x v="3"/>
    <s v="FreshCo Industries"/>
    <x v="11"/>
    <x v="1"/>
    <x v="0"/>
    <x v="2"/>
    <x v="4"/>
    <n v="3891.6232000000005"/>
    <n v="23120.999200000002"/>
    <x v="9371"/>
  </r>
  <r>
    <s v="Shampoo"/>
    <x v="3"/>
    <s v="FreshCo Industries"/>
    <x v="11"/>
    <x v="1"/>
    <x v="0"/>
    <x v="2"/>
    <x v="5"/>
    <n v="4750.7335999999996"/>
    <n v="27871.732800000002"/>
    <x v="9372"/>
  </r>
  <r>
    <s v="Shampoo"/>
    <x v="3"/>
    <s v="FreshCo Industries"/>
    <x v="11"/>
    <x v="1"/>
    <x v="0"/>
    <x v="2"/>
    <x v="6"/>
    <n v="5131.4564"/>
    <n v="33003.189200000001"/>
    <x v="9373"/>
  </r>
  <r>
    <s v="Shampoo"/>
    <x v="3"/>
    <s v="FreshCo Industries"/>
    <x v="11"/>
    <x v="1"/>
    <x v="0"/>
    <x v="2"/>
    <x v="7"/>
    <n v="3795.8436000000002"/>
    <n v="36799.032800000001"/>
    <x v="9374"/>
  </r>
  <r>
    <s v="Shampoo"/>
    <x v="3"/>
    <s v="FreshCo Industries"/>
    <x v="11"/>
    <x v="1"/>
    <x v="0"/>
    <x v="2"/>
    <x v="8"/>
    <n v="4000.9436000000005"/>
    <n v="40799.9764"/>
    <x v="9375"/>
  </r>
  <r>
    <s v="Shampoo"/>
    <x v="3"/>
    <s v="FreshCo Industries"/>
    <x v="11"/>
    <x v="1"/>
    <x v="0"/>
    <x v="2"/>
    <x v="9"/>
    <n v="4766.0835999999999"/>
    <n v="45566.06"/>
    <x v="9376"/>
  </r>
  <r>
    <s v="Shampoo"/>
    <x v="3"/>
    <s v="FreshCo Industries"/>
    <x v="11"/>
    <x v="1"/>
    <x v="0"/>
    <x v="2"/>
    <x v="10"/>
    <n v="3960.3011999999999"/>
    <n v="49526.361199999999"/>
    <x v="9377"/>
  </r>
  <r>
    <s v="Shampoo"/>
    <x v="3"/>
    <s v="FreshCo Industries"/>
    <x v="11"/>
    <x v="1"/>
    <x v="0"/>
    <x v="2"/>
    <x v="11"/>
    <n v="4299.5287999999991"/>
    <n v="53825.89"/>
    <x v="9378"/>
  </r>
  <r>
    <s v="Shampoo"/>
    <x v="3"/>
    <s v="FreshCo Industries"/>
    <x v="11"/>
    <x v="1"/>
    <x v="0"/>
    <x v="3"/>
    <x v="0"/>
    <n v="4147.5168000000003"/>
    <n v="4147.5168000000003"/>
    <x v="9379"/>
  </r>
  <r>
    <s v="Shampoo"/>
    <x v="3"/>
    <s v="FreshCo Industries"/>
    <x v="11"/>
    <x v="1"/>
    <x v="0"/>
    <x v="3"/>
    <x v="1"/>
    <n v="3966.6824000000006"/>
    <n v="8114.1992000000009"/>
    <x v="9380"/>
  </r>
  <r>
    <s v="Shampoo"/>
    <x v="3"/>
    <s v="FreshCo Industries"/>
    <x v="11"/>
    <x v="1"/>
    <x v="0"/>
    <x v="3"/>
    <x v="2"/>
    <n v="4409.6012000000001"/>
    <n v="12523.8004"/>
    <x v="9381"/>
  </r>
  <r>
    <s v="Shampoo"/>
    <x v="3"/>
    <s v="FreshCo Industries"/>
    <x v="11"/>
    <x v="1"/>
    <x v="0"/>
    <x v="3"/>
    <x v="3"/>
    <n v="4517.0223999999998"/>
    <n v="17040.822800000002"/>
    <x v="9382"/>
  </r>
  <r>
    <s v="Shampoo"/>
    <x v="3"/>
    <s v="FreshCo Industries"/>
    <x v="11"/>
    <x v="1"/>
    <x v="0"/>
    <x v="3"/>
    <x v="4"/>
    <n v="4442.488800000001"/>
    <n v="21483.311600000001"/>
    <x v="9383"/>
  </r>
  <r>
    <s v="Shampoo"/>
    <x v="3"/>
    <s v="FreshCo Industries"/>
    <x v="11"/>
    <x v="1"/>
    <x v="0"/>
    <x v="3"/>
    <x v="5"/>
    <n v="4286.2999999999993"/>
    <n v="25769.6116"/>
    <x v="9384"/>
  </r>
  <r>
    <s v="Shampoo"/>
    <x v="3"/>
    <s v="FreshCo Industries"/>
    <x v="11"/>
    <x v="1"/>
    <x v="0"/>
    <x v="3"/>
    <x v="6"/>
    <n v="4738.3548000000001"/>
    <n v="30507.966400000001"/>
    <x v="9385"/>
  </r>
  <r>
    <s v="Shampoo"/>
    <x v="3"/>
    <s v="FreshCo Industries"/>
    <x v="11"/>
    <x v="1"/>
    <x v="0"/>
    <x v="3"/>
    <x v="7"/>
    <n v="3959.9023999999999"/>
    <n v="34467.868800000004"/>
    <x v="9386"/>
  </r>
  <r>
    <s v="Shampoo"/>
    <x v="3"/>
    <s v="FreshCo Industries"/>
    <x v="11"/>
    <x v="1"/>
    <x v="0"/>
    <x v="3"/>
    <x v="8"/>
    <n v="4400.4312"/>
    <n v="38868.300000000003"/>
    <x v="9387"/>
  </r>
  <r>
    <s v="Shampoo"/>
    <x v="3"/>
    <s v="FreshCo Industries"/>
    <x v="11"/>
    <x v="1"/>
    <x v="0"/>
    <x v="3"/>
    <x v="9"/>
    <n v="4524.4752000000008"/>
    <n v="43392.775200000004"/>
    <x v="9388"/>
  </r>
  <r>
    <s v="Shampoo"/>
    <x v="3"/>
    <s v="FreshCo Industries"/>
    <x v="11"/>
    <x v="1"/>
    <x v="0"/>
    <x v="3"/>
    <x v="10"/>
    <n v="3602.4592000000002"/>
    <n v="46995.234400000001"/>
    <x v="9389"/>
  </r>
  <r>
    <s v="Shampoo"/>
    <x v="3"/>
    <s v="FreshCo Industries"/>
    <x v="11"/>
    <x v="1"/>
    <x v="0"/>
    <x v="3"/>
    <x v="11"/>
    <n v="4413.3172000000004"/>
    <n v="51408.551599999999"/>
    <x v="9390"/>
  </r>
  <r>
    <s v="Shampoo"/>
    <x v="3"/>
    <s v="FreshCo Industries"/>
    <x v="11"/>
    <x v="1"/>
    <x v="0"/>
    <x v="4"/>
    <x v="0"/>
    <n v="3380.5728000000004"/>
    <n v="3380.5728000000004"/>
    <x v="9391"/>
  </r>
  <r>
    <s v="Shampoo"/>
    <x v="3"/>
    <s v="FreshCo Industries"/>
    <x v="11"/>
    <x v="1"/>
    <x v="0"/>
    <x v="4"/>
    <x v="1"/>
    <n v="2970.0988000000002"/>
    <n v="6350.6716000000006"/>
    <x v="9392"/>
  </r>
  <r>
    <s v="Shampoo"/>
    <x v="3"/>
    <s v="FreshCo Industries"/>
    <x v="11"/>
    <x v="1"/>
    <x v="0"/>
    <x v="4"/>
    <x v="2"/>
    <n v="2849.2048"/>
    <n v="9199.876400000001"/>
    <x v="9393"/>
  </r>
  <r>
    <s v="Shampoo"/>
    <x v="3"/>
    <s v="FreshCo Industries"/>
    <x v="11"/>
    <x v="1"/>
    <x v="0"/>
    <x v="4"/>
    <x v="3"/>
    <n v="2665.0684000000006"/>
    <n v="11864.944800000001"/>
    <x v="9394"/>
  </r>
  <r>
    <s v="Shampoo"/>
    <x v="3"/>
    <s v="FreshCo Industries"/>
    <x v="11"/>
    <x v="1"/>
    <x v="0"/>
    <x v="4"/>
    <x v="4"/>
    <n v="2788.13"/>
    <n v="14653.074800000002"/>
    <x v="9395"/>
  </r>
  <r>
    <s v="Shampoo"/>
    <x v="3"/>
    <s v="FreshCo Industries"/>
    <x v="11"/>
    <x v="1"/>
    <x v="0"/>
    <x v="4"/>
    <x v="5"/>
    <n v="2264.0396000000001"/>
    <n v="16917.114400000002"/>
    <x v="9396"/>
  </r>
  <r>
    <s v="Shampoo"/>
    <x v="3"/>
    <s v="FreshCo Industries"/>
    <x v="11"/>
    <x v="1"/>
    <x v="0"/>
    <x v="4"/>
    <x v="6"/>
    <n v="1864.9051999999999"/>
    <n v="18782.019600000003"/>
    <x v="9397"/>
  </r>
  <r>
    <s v="Shampoo"/>
    <x v="3"/>
    <s v="FreshCo Industries"/>
    <x v="11"/>
    <x v="1"/>
    <x v="0"/>
    <x v="4"/>
    <x v="7"/>
    <n v="1646.7212"/>
    <n v="20428.740800000003"/>
    <x v="9398"/>
  </r>
  <r>
    <s v="Shampoo"/>
    <x v="3"/>
    <s v="FreshCo Industries"/>
    <x v="11"/>
    <x v="1"/>
    <x v="0"/>
    <x v="4"/>
    <x v="8"/>
    <n v="1732.5756000000001"/>
    <n v="22161.316400000003"/>
    <x v="9399"/>
  </r>
  <r>
    <s v="Shampoo"/>
    <x v="3"/>
    <s v="FreshCo Industries"/>
    <x v="11"/>
    <x v="1"/>
    <x v="0"/>
    <x v="4"/>
    <x v="9"/>
    <n v="1950.1532"/>
    <n v="24111.469600000004"/>
    <x v="9400"/>
  </r>
  <r>
    <s v="Shampoo"/>
    <x v="3"/>
    <s v="FreshCo Industries"/>
    <x v="11"/>
    <x v="1"/>
    <x v="0"/>
    <x v="4"/>
    <x v="10"/>
    <n v="1158.1032"/>
    <n v="25269.572800000005"/>
    <x v="9401"/>
  </r>
  <r>
    <s v="Shampoo"/>
    <x v="3"/>
    <s v="FreshCo Industries"/>
    <x v="11"/>
    <x v="1"/>
    <x v="0"/>
    <x v="4"/>
    <x v="11"/>
    <n v="1325.2583999999999"/>
    <n v="26594.831200000004"/>
    <x v="9402"/>
  </r>
  <r>
    <s v="Shampoo"/>
    <x v="3"/>
    <s v="FreshCo Industries"/>
    <x v="11"/>
    <x v="1"/>
    <x v="0"/>
    <x v="5"/>
    <x v="0"/>
    <n v="1215.8712"/>
    <n v="1215.8712"/>
    <x v="9403"/>
  </r>
  <r>
    <s v="Shampoo"/>
    <x v="3"/>
    <s v="FreshCo Industries"/>
    <x v="11"/>
    <x v="1"/>
    <x v="0"/>
    <x v="5"/>
    <x v="1"/>
    <n v="1368.4868000000001"/>
    <n v="2584.3580000000002"/>
    <x v="9404"/>
  </r>
  <r>
    <s v="Shampoo"/>
    <x v="3"/>
    <s v="FreshCo Industries"/>
    <x v="11"/>
    <x v="1"/>
    <x v="0"/>
    <x v="5"/>
    <x v="2"/>
    <n v="1224.3331999999998"/>
    <n v="3808.6912000000002"/>
    <x v="9405"/>
  </r>
  <r>
    <s v="Shampoo"/>
    <x v="3"/>
    <s v="FreshCo Industries"/>
    <x v="11"/>
    <x v="1"/>
    <x v="1"/>
    <x v="0"/>
    <x v="0"/>
    <n v="24392.012000000002"/>
    <n v="24392.012000000002"/>
    <x v="9406"/>
  </r>
  <r>
    <s v="Shampoo"/>
    <x v="3"/>
    <s v="FreshCo Industries"/>
    <x v="11"/>
    <x v="1"/>
    <x v="1"/>
    <x v="0"/>
    <x v="1"/>
    <n v="21940.306"/>
    <n v="46332.317999999999"/>
    <x v="9407"/>
  </r>
  <r>
    <s v="Shampoo"/>
    <x v="3"/>
    <s v="FreshCo Industries"/>
    <x v="11"/>
    <x v="1"/>
    <x v="1"/>
    <x v="0"/>
    <x v="2"/>
    <n v="24362.085599999999"/>
    <n v="70694.403599999991"/>
    <x v="9408"/>
  </r>
  <r>
    <s v="Shampoo"/>
    <x v="3"/>
    <s v="FreshCo Industries"/>
    <x v="11"/>
    <x v="1"/>
    <x v="1"/>
    <x v="0"/>
    <x v="3"/>
    <n v="20391.4388"/>
    <n v="91085.842399999994"/>
    <x v="9409"/>
  </r>
  <r>
    <s v="Shampoo"/>
    <x v="3"/>
    <s v="FreshCo Industries"/>
    <x v="11"/>
    <x v="1"/>
    <x v="1"/>
    <x v="0"/>
    <x v="4"/>
    <n v="23097.201999999997"/>
    <n v="114183.04439999998"/>
    <x v="9410"/>
  </r>
  <r>
    <s v="Shampoo"/>
    <x v="3"/>
    <s v="FreshCo Industries"/>
    <x v="11"/>
    <x v="1"/>
    <x v="1"/>
    <x v="0"/>
    <x v="5"/>
    <n v="26753.2444"/>
    <n v="140936.28879999998"/>
    <x v="9411"/>
  </r>
  <r>
    <s v="Shampoo"/>
    <x v="3"/>
    <s v="FreshCo Industries"/>
    <x v="11"/>
    <x v="1"/>
    <x v="1"/>
    <x v="0"/>
    <x v="6"/>
    <n v="22024.587600000003"/>
    <n v="162960.87639999998"/>
    <x v="9412"/>
  </r>
  <r>
    <s v="Shampoo"/>
    <x v="3"/>
    <s v="FreshCo Industries"/>
    <x v="11"/>
    <x v="1"/>
    <x v="1"/>
    <x v="0"/>
    <x v="7"/>
    <n v="25005.882799999999"/>
    <n v="187966.75919999997"/>
    <x v="9413"/>
  </r>
  <r>
    <s v="Shampoo"/>
    <x v="3"/>
    <s v="FreshCo Industries"/>
    <x v="11"/>
    <x v="1"/>
    <x v="1"/>
    <x v="0"/>
    <x v="8"/>
    <n v="26367.3128"/>
    <n v="214334.07199999999"/>
    <x v="9414"/>
  </r>
  <r>
    <s v="Shampoo"/>
    <x v="3"/>
    <s v="FreshCo Industries"/>
    <x v="11"/>
    <x v="1"/>
    <x v="1"/>
    <x v="0"/>
    <x v="9"/>
    <n v="23457.220400000002"/>
    <n v="237791.29239999998"/>
    <x v="9415"/>
  </r>
  <r>
    <s v="Shampoo"/>
    <x v="3"/>
    <s v="FreshCo Industries"/>
    <x v="11"/>
    <x v="1"/>
    <x v="1"/>
    <x v="0"/>
    <x v="10"/>
    <n v="21417.209600000002"/>
    <n v="259208.50199999998"/>
    <x v="9416"/>
  </r>
  <r>
    <s v="Shampoo"/>
    <x v="3"/>
    <s v="FreshCo Industries"/>
    <x v="11"/>
    <x v="1"/>
    <x v="1"/>
    <x v="0"/>
    <x v="11"/>
    <n v="25467.687600000001"/>
    <n v="284676.18959999998"/>
    <x v="9417"/>
  </r>
  <r>
    <s v="Shampoo"/>
    <x v="3"/>
    <s v="FreshCo Industries"/>
    <x v="11"/>
    <x v="1"/>
    <x v="1"/>
    <x v="1"/>
    <x v="0"/>
    <n v="23604.486799999999"/>
    <n v="23604.486799999999"/>
    <x v="9418"/>
  </r>
  <r>
    <s v="Shampoo"/>
    <x v="3"/>
    <s v="FreshCo Industries"/>
    <x v="11"/>
    <x v="1"/>
    <x v="1"/>
    <x v="1"/>
    <x v="1"/>
    <n v="22714.898800000003"/>
    <n v="46319.385600000001"/>
    <x v="9419"/>
  </r>
  <r>
    <s v="Shampoo"/>
    <x v="3"/>
    <s v="FreshCo Industries"/>
    <x v="11"/>
    <x v="1"/>
    <x v="1"/>
    <x v="1"/>
    <x v="2"/>
    <n v="28208.216800000002"/>
    <n v="74527.602400000003"/>
    <x v="9420"/>
  </r>
  <r>
    <s v="Shampoo"/>
    <x v="3"/>
    <s v="FreshCo Industries"/>
    <x v="11"/>
    <x v="1"/>
    <x v="1"/>
    <x v="1"/>
    <x v="3"/>
    <n v="23561.378400000001"/>
    <n v="98088.980800000005"/>
    <x v="9421"/>
  </r>
  <r>
    <s v="Shampoo"/>
    <x v="3"/>
    <s v="FreshCo Industries"/>
    <x v="11"/>
    <x v="1"/>
    <x v="1"/>
    <x v="1"/>
    <x v="4"/>
    <n v="27761.82"/>
    <n v="125850.8008"/>
    <x v="9422"/>
  </r>
  <r>
    <s v="Shampoo"/>
    <x v="3"/>
    <s v="FreshCo Industries"/>
    <x v="11"/>
    <x v="1"/>
    <x v="1"/>
    <x v="1"/>
    <x v="5"/>
    <n v="24134.097999999998"/>
    <n v="149984.8988"/>
    <x v="9423"/>
  </r>
  <r>
    <s v="Shampoo"/>
    <x v="3"/>
    <s v="FreshCo Industries"/>
    <x v="11"/>
    <x v="1"/>
    <x v="1"/>
    <x v="1"/>
    <x v="6"/>
    <n v="26076.878000000001"/>
    <n v="176061.77679999999"/>
    <x v="9424"/>
  </r>
  <r>
    <s v="Shampoo"/>
    <x v="3"/>
    <s v="FreshCo Industries"/>
    <x v="11"/>
    <x v="1"/>
    <x v="1"/>
    <x v="1"/>
    <x v="7"/>
    <n v="23725.7032"/>
    <n v="199787.47999999998"/>
    <x v="9425"/>
  </r>
  <r>
    <s v="Shampoo"/>
    <x v="3"/>
    <s v="FreshCo Industries"/>
    <x v="11"/>
    <x v="1"/>
    <x v="1"/>
    <x v="1"/>
    <x v="8"/>
    <n v="22617.536400000001"/>
    <n v="222405.01639999999"/>
    <x v="9426"/>
  </r>
  <r>
    <s v="Shampoo"/>
    <x v="3"/>
    <s v="FreshCo Industries"/>
    <x v="11"/>
    <x v="1"/>
    <x v="1"/>
    <x v="1"/>
    <x v="9"/>
    <n v="22199.804800000002"/>
    <n v="244604.82120000001"/>
    <x v="9427"/>
  </r>
  <r>
    <s v="Shampoo"/>
    <x v="3"/>
    <s v="FreshCo Industries"/>
    <x v="11"/>
    <x v="1"/>
    <x v="1"/>
    <x v="1"/>
    <x v="10"/>
    <n v="21584.866000000002"/>
    <n v="266189.68719999999"/>
    <x v="9428"/>
  </r>
  <r>
    <s v="Shampoo"/>
    <x v="3"/>
    <s v="FreshCo Industries"/>
    <x v="11"/>
    <x v="1"/>
    <x v="1"/>
    <x v="1"/>
    <x v="11"/>
    <n v="22768.782799999997"/>
    <n v="288958.46999999997"/>
    <x v="9429"/>
  </r>
  <r>
    <s v="Shampoo"/>
    <x v="3"/>
    <s v="FreshCo Industries"/>
    <x v="11"/>
    <x v="1"/>
    <x v="1"/>
    <x v="2"/>
    <x v="0"/>
    <n v="23928.700400000002"/>
    <n v="23928.700400000002"/>
    <x v="9430"/>
  </r>
  <r>
    <s v="Shampoo"/>
    <x v="3"/>
    <s v="FreshCo Industries"/>
    <x v="11"/>
    <x v="1"/>
    <x v="1"/>
    <x v="2"/>
    <x v="1"/>
    <n v="24642.647600000004"/>
    <n v="48571.348000000005"/>
    <x v="9431"/>
  </r>
  <r>
    <s v="Shampoo"/>
    <x v="3"/>
    <s v="FreshCo Industries"/>
    <x v="11"/>
    <x v="1"/>
    <x v="1"/>
    <x v="2"/>
    <x v="2"/>
    <n v="32974.492400000003"/>
    <n v="81545.840400000016"/>
    <x v="9432"/>
  </r>
  <r>
    <s v="Shampoo"/>
    <x v="3"/>
    <s v="FreshCo Industries"/>
    <x v="11"/>
    <x v="1"/>
    <x v="1"/>
    <x v="2"/>
    <x v="3"/>
    <n v="22370.945599999999"/>
    <n v="103916.78600000002"/>
    <x v="9433"/>
  </r>
  <r>
    <s v="Shampoo"/>
    <x v="3"/>
    <s v="FreshCo Industries"/>
    <x v="11"/>
    <x v="1"/>
    <x v="1"/>
    <x v="2"/>
    <x v="4"/>
    <n v="21287.040399999998"/>
    <n v="125203.82640000002"/>
    <x v="9434"/>
  </r>
  <r>
    <s v="Shampoo"/>
    <x v="3"/>
    <s v="FreshCo Industries"/>
    <x v="11"/>
    <x v="1"/>
    <x v="1"/>
    <x v="2"/>
    <x v="5"/>
    <n v="26116.222000000002"/>
    <n v="151320.04840000003"/>
    <x v="9435"/>
  </r>
  <r>
    <s v="Shampoo"/>
    <x v="3"/>
    <s v="FreshCo Industries"/>
    <x v="11"/>
    <x v="1"/>
    <x v="1"/>
    <x v="2"/>
    <x v="6"/>
    <n v="28051.449200000006"/>
    <n v="179371.49760000003"/>
    <x v="9436"/>
  </r>
  <r>
    <s v="Shampoo"/>
    <x v="3"/>
    <s v="FreshCo Industries"/>
    <x v="11"/>
    <x v="1"/>
    <x v="1"/>
    <x v="2"/>
    <x v="7"/>
    <n v="20747.619599999998"/>
    <n v="200119.11720000004"/>
    <x v="9437"/>
  </r>
  <r>
    <s v="Shampoo"/>
    <x v="3"/>
    <s v="FreshCo Industries"/>
    <x v="11"/>
    <x v="1"/>
    <x v="1"/>
    <x v="2"/>
    <x v="8"/>
    <n v="21857.079600000001"/>
    <n v="221976.19680000003"/>
    <x v="9438"/>
  </r>
  <r>
    <s v="Shampoo"/>
    <x v="3"/>
    <s v="FreshCo Industries"/>
    <x v="11"/>
    <x v="1"/>
    <x v="1"/>
    <x v="2"/>
    <x v="9"/>
    <n v="26076.326000000001"/>
    <n v="248052.52280000004"/>
    <x v="9439"/>
  </r>
  <r>
    <s v="Shampoo"/>
    <x v="3"/>
    <s v="FreshCo Industries"/>
    <x v="11"/>
    <x v="1"/>
    <x v="1"/>
    <x v="2"/>
    <x v="10"/>
    <n v="21611.348399999999"/>
    <n v="269663.87120000005"/>
    <x v="9440"/>
  </r>
  <r>
    <s v="Shampoo"/>
    <x v="3"/>
    <s v="FreshCo Industries"/>
    <x v="11"/>
    <x v="1"/>
    <x v="1"/>
    <x v="2"/>
    <x v="11"/>
    <n v="23979.8884"/>
    <n v="293643.75960000005"/>
    <x v="9441"/>
  </r>
  <r>
    <s v="Shampoo"/>
    <x v="3"/>
    <s v="FreshCo Industries"/>
    <x v="11"/>
    <x v="1"/>
    <x v="1"/>
    <x v="3"/>
    <x v="0"/>
    <n v="23912.78"/>
    <n v="23912.78"/>
    <x v="9442"/>
  </r>
  <r>
    <s v="Shampoo"/>
    <x v="3"/>
    <s v="FreshCo Industries"/>
    <x v="11"/>
    <x v="1"/>
    <x v="1"/>
    <x v="3"/>
    <x v="1"/>
    <n v="22745.064799999996"/>
    <n v="46657.844799999992"/>
    <x v="9443"/>
  </r>
  <r>
    <s v="Shampoo"/>
    <x v="3"/>
    <s v="FreshCo Industries"/>
    <x v="11"/>
    <x v="1"/>
    <x v="1"/>
    <x v="3"/>
    <x v="2"/>
    <n v="25251.82"/>
    <n v="71909.664799999999"/>
    <x v="9444"/>
  </r>
  <r>
    <s v="Shampoo"/>
    <x v="3"/>
    <s v="FreshCo Industries"/>
    <x v="11"/>
    <x v="1"/>
    <x v="1"/>
    <x v="3"/>
    <x v="3"/>
    <n v="25872.807200000007"/>
    <n v="97782.472000000009"/>
    <x v="9445"/>
  </r>
  <r>
    <s v="Shampoo"/>
    <x v="3"/>
    <s v="FreshCo Industries"/>
    <x v="11"/>
    <x v="1"/>
    <x v="1"/>
    <x v="3"/>
    <x v="4"/>
    <n v="25562.335599999999"/>
    <n v="123344.8076"/>
    <x v="9446"/>
  </r>
  <r>
    <s v="Shampoo"/>
    <x v="3"/>
    <s v="FreshCo Industries"/>
    <x v="11"/>
    <x v="1"/>
    <x v="1"/>
    <x v="3"/>
    <x v="5"/>
    <n v="24660.923999999999"/>
    <n v="148005.7316"/>
    <x v="9447"/>
  </r>
  <r>
    <s v="Shampoo"/>
    <x v="3"/>
    <s v="FreshCo Industries"/>
    <x v="11"/>
    <x v="1"/>
    <x v="1"/>
    <x v="3"/>
    <x v="6"/>
    <n v="27263.478000000003"/>
    <n v="175269.2096"/>
    <x v="9448"/>
  </r>
  <r>
    <s v="Shampoo"/>
    <x v="3"/>
    <s v="FreshCo Industries"/>
    <x v="11"/>
    <x v="1"/>
    <x v="1"/>
    <x v="3"/>
    <x v="7"/>
    <n v="22783.480799999998"/>
    <n v="198052.69039999999"/>
    <x v="9449"/>
  </r>
  <r>
    <s v="Shampoo"/>
    <x v="3"/>
    <s v="FreshCo Industries"/>
    <x v="11"/>
    <x v="1"/>
    <x v="1"/>
    <x v="3"/>
    <x v="8"/>
    <n v="25302.926800000001"/>
    <n v="223355.61719999998"/>
    <x v="9450"/>
  </r>
  <r>
    <s v="Shampoo"/>
    <x v="3"/>
    <s v="FreshCo Industries"/>
    <x v="11"/>
    <x v="1"/>
    <x v="1"/>
    <x v="3"/>
    <x v="9"/>
    <n v="25981.896000000001"/>
    <n v="249337.51319999999"/>
    <x v="9451"/>
  </r>
  <r>
    <s v="Shampoo"/>
    <x v="3"/>
    <s v="FreshCo Industries"/>
    <x v="11"/>
    <x v="1"/>
    <x v="1"/>
    <x v="3"/>
    <x v="10"/>
    <n v="20778.070399999997"/>
    <n v="270115.58360000001"/>
    <x v="9452"/>
  </r>
  <r>
    <s v="Shampoo"/>
    <x v="3"/>
    <s v="FreshCo Industries"/>
    <x v="11"/>
    <x v="1"/>
    <x v="1"/>
    <x v="3"/>
    <x v="11"/>
    <n v="25415.770400000001"/>
    <n v="295531.35399999999"/>
    <x v="9453"/>
  </r>
  <r>
    <s v="Shampoo"/>
    <x v="3"/>
    <s v="FreshCo Industries"/>
    <x v="11"/>
    <x v="1"/>
    <x v="1"/>
    <x v="4"/>
    <x v="0"/>
    <n v="19759.540799999999"/>
    <n v="19759.540799999999"/>
    <x v="9454"/>
  </r>
  <r>
    <s v="Shampoo"/>
    <x v="3"/>
    <s v="FreshCo Industries"/>
    <x v="11"/>
    <x v="1"/>
    <x v="1"/>
    <x v="4"/>
    <x v="1"/>
    <n v="17427.608400000001"/>
    <n v="37187.1492"/>
    <x v="9455"/>
  </r>
  <r>
    <s v="Shampoo"/>
    <x v="3"/>
    <s v="FreshCo Industries"/>
    <x v="11"/>
    <x v="1"/>
    <x v="1"/>
    <x v="4"/>
    <x v="2"/>
    <n v="16774.743999999999"/>
    <n v="53961.893199999999"/>
    <x v="9456"/>
  </r>
  <r>
    <s v="Shampoo"/>
    <x v="3"/>
    <s v="FreshCo Industries"/>
    <x v="11"/>
    <x v="1"/>
    <x v="1"/>
    <x v="4"/>
    <x v="3"/>
    <n v="15791.711600000002"/>
    <n v="69753.604800000001"/>
    <x v="9457"/>
  </r>
  <r>
    <s v="Shampoo"/>
    <x v="3"/>
    <s v="FreshCo Industries"/>
    <x v="11"/>
    <x v="1"/>
    <x v="1"/>
    <x v="4"/>
    <x v="4"/>
    <n v="16522.4496"/>
    <n v="86276.054399999994"/>
    <x v="9458"/>
  </r>
  <r>
    <s v="Shampoo"/>
    <x v="3"/>
    <s v="FreshCo Industries"/>
    <x v="11"/>
    <x v="1"/>
    <x v="1"/>
    <x v="4"/>
    <x v="5"/>
    <n v="13419.988800000001"/>
    <n v="99696.0432"/>
    <x v="9459"/>
  </r>
  <r>
    <s v="Shampoo"/>
    <x v="3"/>
    <s v="FreshCo Industries"/>
    <x v="11"/>
    <x v="1"/>
    <x v="1"/>
    <x v="4"/>
    <x v="6"/>
    <n v="11090.4548"/>
    <n v="110786.49799999999"/>
    <x v="9460"/>
  </r>
  <r>
    <s v="Shampoo"/>
    <x v="3"/>
    <s v="FreshCo Industries"/>
    <x v="11"/>
    <x v="1"/>
    <x v="1"/>
    <x v="4"/>
    <x v="7"/>
    <n v="9791.2492000000002"/>
    <n v="120577.7472"/>
    <x v="9461"/>
  </r>
  <r>
    <s v="Shampoo"/>
    <x v="3"/>
    <s v="FreshCo Industries"/>
    <x v="11"/>
    <x v="1"/>
    <x v="1"/>
    <x v="4"/>
    <x v="8"/>
    <n v="10286.254800000001"/>
    <n v="130864.00199999999"/>
    <x v="9462"/>
  </r>
  <r>
    <s v="Shampoo"/>
    <x v="3"/>
    <s v="FreshCo Industries"/>
    <x v="11"/>
    <x v="1"/>
    <x v="1"/>
    <x v="4"/>
    <x v="9"/>
    <n v="11624.5116"/>
    <n v="142488.51360000001"/>
    <x v="9463"/>
  </r>
  <r>
    <s v="Shampoo"/>
    <x v="3"/>
    <s v="FreshCo Industries"/>
    <x v="11"/>
    <x v="1"/>
    <x v="1"/>
    <x v="4"/>
    <x v="10"/>
    <n v="6897.6432000000004"/>
    <n v="149386.1568"/>
    <x v="9464"/>
  </r>
  <r>
    <s v="Shampoo"/>
    <x v="3"/>
    <s v="FreshCo Industries"/>
    <x v="11"/>
    <x v="1"/>
    <x v="1"/>
    <x v="4"/>
    <x v="11"/>
    <n v="7895.8032000000003"/>
    <n v="157281.96"/>
    <x v="9465"/>
  </r>
  <r>
    <s v="Shampoo"/>
    <x v="3"/>
    <s v="FreshCo Industries"/>
    <x v="11"/>
    <x v="1"/>
    <x v="1"/>
    <x v="5"/>
    <x v="0"/>
    <n v="7250.6844000000001"/>
    <n v="7250.6844000000001"/>
    <x v="9466"/>
  </r>
  <r>
    <s v="Shampoo"/>
    <x v="3"/>
    <s v="FreshCo Industries"/>
    <x v="11"/>
    <x v="1"/>
    <x v="1"/>
    <x v="5"/>
    <x v="1"/>
    <n v="8098.7539999999999"/>
    <n v="15349.438399999999"/>
    <x v="9467"/>
  </r>
  <r>
    <s v="Shampoo"/>
    <x v="3"/>
    <s v="FreshCo Industries"/>
    <x v="11"/>
    <x v="1"/>
    <x v="1"/>
    <x v="5"/>
    <x v="2"/>
    <n v="7242.7460000000001"/>
    <n v="22592.184399999998"/>
    <x v="9468"/>
  </r>
  <r>
    <s v="Shampoo"/>
    <x v="3"/>
    <s v="FreshCo Industries"/>
    <x v="11"/>
    <x v="2"/>
    <x v="0"/>
    <x v="0"/>
    <x v="0"/>
    <n v="3856.0239999999999"/>
    <n v="3856.0239999999999"/>
    <x v="9469"/>
  </r>
  <r>
    <s v="Shampoo"/>
    <x v="3"/>
    <s v="FreshCo Industries"/>
    <x v="11"/>
    <x v="2"/>
    <x v="0"/>
    <x v="0"/>
    <x v="1"/>
    <n v="3561.2312000000002"/>
    <n v="7417.2551999999996"/>
    <x v="9470"/>
  </r>
  <r>
    <s v="Shampoo"/>
    <x v="3"/>
    <s v="FreshCo Industries"/>
    <x v="11"/>
    <x v="2"/>
    <x v="0"/>
    <x v="0"/>
    <x v="2"/>
    <n v="3442.7575999999999"/>
    <n v="10860.0128"/>
    <x v="9471"/>
  </r>
  <r>
    <s v="Shampoo"/>
    <x v="3"/>
    <s v="FreshCo Industries"/>
    <x v="11"/>
    <x v="2"/>
    <x v="0"/>
    <x v="0"/>
    <x v="3"/>
    <n v="3032.9692000000005"/>
    <n v="13892.982"/>
    <x v="9472"/>
  </r>
  <r>
    <s v="Shampoo"/>
    <x v="3"/>
    <s v="FreshCo Industries"/>
    <x v="11"/>
    <x v="2"/>
    <x v="0"/>
    <x v="0"/>
    <x v="4"/>
    <n v="3094.1752000000001"/>
    <n v="16987.157200000001"/>
    <x v="9473"/>
  </r>
  <r>
    <s v="Shampoo"/>
    <x v="3"/>
    <s v="FreshCo Industries"/>
    <x v="11"/>
    <x v="2"/>
    <x v="0"/>
    <x v="0"/>
    <x v="5"/>
    <n v="2987.9184"/>
    <n v="19975.0756"/>
    <x v="9474"/>
  </r>
  <r>
    <s v="Shampoo"/>
    <x v="3"/>
    <s v="FreshCo Industries"/>
    <x v="11"/>
    <x v="2"/>
    <x v="0"/>
    <x v="0"/>
    <x v="6"/>
    <n v="3063.4187999999999"/>
    <n v="23038.4944"/>
    <x v="9475"/>
  </r>
  <r>
    <s v="Shampoo"/>
    <x v="3"/>
    <s v="FreshCo Industries"/>
    <x v="11"/>
    <x v="2"/>
    <x v="0"/>
    <x v="0"/>
    <x v="7"/>
    <n v="2734.9348"/>
    <n v="25773.429199999999"/>
    <x v="9476"/>
  </r>
  <r>
    <s v="Shampoo"/>
    <x v="3"/>
    <s v="FreshCo Industries"/>
    <x v="11"/>
    <x v="2"/>
    <x v="0"/>
    <x v="0"/>
    <x v="8"/>
    <n v="3527.9007999999999"/>
    <n v="29301.329999999998"/>
    <x v="9477"/>
  </r>
  <r>
    <s v="Shampoo"/>
    <x v="3"/>
    <s v="FreshCo Industries"/>
    <x v="11"/>
    <x v="2"/>
    <x v="0"/>
    <x v="0"/>
    <x v="9"/>
    <n v="4089.5544"/>
    <n v="33390.884399999995"/>
    <x v="9478"/>
  </r>
  <r>
    <s v="Shampoo"/>
    <x v="3"/>
    <s v="FreshCo Industries"/>
    <x v="11"/>
    <x v="2"/>
    <x v="0"/>
    <x v="0"/>
    <x v="10"/>
    <n v="3505.9864000000002"/>
    <n v="36896.870799999997"/>
    <x v="9479"/>
  </r>
  <r>
    <s v="Shampoo"/>
    <x v="3"/>
    <s v="FreshCo Industries"/>
    <x v="11"/>
    <x v="2"/>
    <x v="0"/>
    <x v="0"/>
    <x v="11"/>
    <n v="3009.4320000000002"/>
    <n v="39906.302799999998"/>
    <x v="9480"/>
  </r>
  <r>
    <s v="Shampoo"/>
    <x v="3"/>
    <s v="FreshCo Industries"/>
    <x v="11"/>
    <x v="2"/>
    <x v="0"/>
    <x v="1"/>
    <x v="0"/>
    <n v="3548.4856000000004"/>
    <n v="3548.4856000000004"/>
    <x v="9481"/>
  </r>
  <r>
    <s v="Shampoo"/>
    <x v="3"/>
    <s v="FreshCo Industries"/>
    <x v="11"/>
    <x v="2"/>
    <x v="0"/>
    <x v="1"/>
    <x v="1"/>
    <n v="2837.2491999999997"/>
    <n v="6385.7348000000002"/>
    <x v="9482"/>
  </r>
  <r>
    <s v="Shampoo"/>
    <x v="3"/>
    <s v="FreshCo Industries"/>
    <x v="11"/>
    <x v="2"/>
    <x v="0"/>
    <x v="1"/>
    <x v="2"/>
    <n v="3082.8432000000003"/>
    <n v="9468.5780000000013"/>
    <x v="9483"/>
  </r>
  <r>
    <s v="Shampoo"/>
    <x v="3"/>
    <s v="FreshCo Industries"/>
    <x v="11"/>
    <x v="2"/>
    <x v="0"/>
    <x v="1"/>
    <x v="3"/>
    <n v="3264.154"/>
    <n v="12732.732000000002"/>
    <x v="9484"/>
  </r>
  <r>
    <s v="Shampoo"/>
    <x v="3"/>
    <s v="FreshCo Industries"/>
    <x v="11"/>
    <x v="2"/>
    <x v="0"/>
    <x v="1"/>
    <x v="4"/>
    <n v="3623.5072"/>
    <n v="16356.239200000002"/>
    <x v="9485"/>
  </r>
  <r>
    <s v="Shampoo"/>
    <x v="3"/>
    <s v="FreshCo Industries"/>
    <x v="11"/>
    <x v="2"/>
    <x v="0"/>
    <x v="1"/>
    <x v="5"/>
    <n v="3090.8388000000004"/>
    <n v="19447.078000000001"/>
    <x v="9486"/>
  </r>
  <r>
    <s v="Shampoo"/>
    <x v="3"/>
    <s v="FreshCo Industries"/>
    <x v="11"/>
    <x v="2"/>
    <x v="0"/>
    <x v="1"/>
    <x v="6"/>
    <n v="2435.4252000000001"/>
    <n v="21882.503200000003"/>
    <x v="9487"/>
  </r>
  <r>
    <s v="Shampoo"/>
    <x v="3"/>
    <s v="FreshCo Industries"/>
    <x v="11"/>
    <x v="2"/>
    <x v="0"/>
    <x v="1"/>
    <x v="7"/>
    <n v="2199.4859999999999"/>
    <n v="24081.989200000004"/>
    <x v="9488"/>
  </r>
  <r>
    <s v="Shampoo"/>
    <x v="3"/>
    <s v="FreshCo Industries"/>
    <x v="11"/>
    <x v="2"/>
    <x v="0"/>
    <x v="1"/>
    <x v="8"/>
    <n v="2385.9023999999999"/>
    <n v="26467.891600000003"/>
    <x v="9489"/>
  </r>
  <r>
    <s v="Shampoo"/>
    <x v="3"/>
    <s v="FreshCo Industries"/>
    <x v="11"/>
    <x v="2"/>
    <x v="0"/>
    <x v="1"/>
    <x v="9"/>
    <n v="2822.3300000000004"/>
    <n v="29290.221600000004"/>
    <x v="9490"/>
  </r>
  <r>
    <s v="Shampoo"/>
    <x v="3"/>
    <s v="FreshCo Industries"/>
    <x v="11"/>
    <x v="2"/>
    <x v="0"/>
    <x v="1"/>
    <x v="10"/>
    <n v="2561.2924000000003"/>
    <n v="31851.514000000003"/>
    <x v="9491"/>
  </r>
  <r>
    <s v="Shampoo"/>
    <x v="3"/>
    <s v="FreshCo Industries"/>
    <x v="11"/>
    <x v="2"/>
    <x v="0"/>
    <x v="1"/>
    <x v="11"/>
    <n v="2538.0567999999998"/>
    <n v="34389.570800000001"/>
    <x v="9492"/>
  </r>
  <r>
    <s v="Shampoo"/>
    <x v="3"/>
    <s v="FreshCo Industries"/>
    <x v="11"/>
    <x v="2"/>
    <x v="0"/>
    <x v="2"/>
    <x v="0"/>
    <n v="2306.9764"/>
    <n v="2306.9764"/>
    <x v="9493"/>
  </r>
  <r>
    <s v="Shampoo"/>
    <x v="3"/>
    <s v="FreshCo Industries"/>
    <x v="11"/>
    <x v="2"/>
    <x v="0"/>
    <x v="2"/>
    <x v="1"/>
    <n v="2240.5843999999997"/>
    <n v="4547.5607999999993"/>
    <x v="9494"/>
  </r>
  <r>
    <s v="Shampoo"/>
    <x v="3"/>
    <s v="FreshCo Industries"/>
    <x v="11"/>
    <x v="2"/>
    <x v="0"/>
    <x v="2"/>
    <x v="2"/>
    <n v="2811.4164000000001"/>
    <n v="7358.9771999999994"/>
    <x v="9495"/>
  </r>
  <r>
    <s v="Shampoo"/>
    <x v="3"/>
    <s v="FreshCo Industries"/>
    <x v="11"/>
    <x v="2"/>
    <x v="0"/>
    <x v="2"/>
    <x v="3"/>
    <n v="2074.1480000000001"/>
    <n v="9433.1251999999986"/>
    <x v="9496"/>
  </r>
  <r>
    <s v="Shampoo"/>
    <x v="3"/>
    <s v="FreshCo Industries"/>
    <x v="11"/>
    <x v="2"/>
    <x v="0"/>
    <x v="2"/>
    <x v="4"/>
    <n v="1981.4268000000002"/>
    <n v="11414.552"/>
    <x v="9497"/>
  </r>
  <r>
    <s v="Shampoo"/>
    <x v="3"/>
    <s v="FreshCo Industries"/>
    <x v="11"/>
    <x v="2"/>
    <x v="0"/>
    <x v="2"/>
    <x v="5"/>
    <n v="2670.4004"/>
    <n v="14084.9524"/>
    <x v="9498"/>
  </r>
  <r>
    <s v="Shampoo"/>
    <x v="3"/>
    <s v="FreshCo Industries"/>
    <x v="11"/>
    <x v="2"/>
    <x v="0"/>
    <x v="2"/>
    <x v="6"/>
    <n v="2226.8688000000002"/>
    <n v="16311.8212"/>
    <x v="9499"/>
  </r>
  <r>
    <s v="Shampoo"/>
    <x v="3"/>
    <s v="FreshCo Industries"/>
    <x v="11"/>
    <x v="2"/>
    <x v="0"/>
    <x v="2"/>
    <x v="7"/>
    <n v="1551.8040000000003"/>
    <n v="17863.625200000002"/>
    <x v="9500"/>
  </r>
  <r>
    <s v="Shampoo"/>
    <x v="3"/>
    <s v="FreshCo Industries"/>
    <x v="11"/>
    <x v="2"/>
    <x v="0"/>
    <x v="2"/>
    <x v="8"/>
    <n v="2005.2244000000001"/>
    <n v="19868.849600000001"/>
    <x v="9501"/>
  </r>
  <r>
    <s v="Shampoo"/>
    <x v="3"/>
    <s v="FreshCo Industries"/>
    <x v="11"/>
    <x v="2"/>
    <x v="0"/>
    <x v="2"/>
    <x v="9"/>
    <n v="2265.0527999999999"/>
    <n v="22133.902400000003"/>
    <x v="9502"/>
  </r>
  <r>
    <s v="Shampoo"/>
    <x v="3"/>
    <s v="FreshCo Industries"/>
    <x v="11"/>
    <x v="2"/>
    <x v="0"/>
    <x v="2"/>
    <x v="10"/>
    <n v="1986.1936000000001"/>
    <n v="24120.096000000001"/>
    <x v="9503"/>
  </r>
  <r>
    <s v="Shampoo"/>
    <x v="3"/>
    <s v="FreshCo Industries"/>
    <x v="11"/>
    <x v="2"/>
    <x v="0"/>
    <x v="2"/>
    <x v="11"/>
    <n v="2003.7135999999998"/>
    <n v="26123.809600000001"/>
    <x v="9504"/>
  </r>
  <r>
    <s v="Shampoo"/>
    <x v="3"/>
    <s v="FreshCo Industries"/>
    <x v="11"/>
    <x v="2"/>
    <x v="0"/>
    <x v="3"/>
    <x v="0"/>
    <n v="2047.8483999999999"/>
    <n v="2047.8483999999999"/>
    <x v="9505"/>
  </r>
  <r>
    <s v="Shampoo"/>
    <x v="3"/>
    <s v="FreshCo Industries"/>
    <x v="11"/>
    <x v="2"/>
    <x v="0"/>
    <x v="3"/>
    <x v="1"/>
    <n v="1936.8488000000002"/>
    <n v="3984.6972000000001"/>
    <x v="9506"/>
  </r>
  <r>
    <s v="Shampoo"/>
    <x v="3"/>
    <s v="FreshCo Industries"/>
    <x v="11"/>
    <x v="2"/>
    <x v="0"/>
    <x v="3"/>
    <x v="2"/>
    <n v="1989.6836000000001"/>
    <n v="5974.3807999999999"/>
    <x v="9507"/>
  </r>
  <r>
    <s v="Shampoo"/>
    <x v="3"/>
    <s v="FreshCo Industries"/>
    <x v="11"/>
    <x v="2"/>
    <x v="0"/>
    <x v="3"/>
    <x v="3"/>
    <n v="1850.3419999999999"/>
    <n v="7824.7227999999996"/>
    <x v="9508"/>
  </r>
  <r>
    <s v="Shampoo"/>
    <x v="3"/>
    <s v="FreshCo Industries"/>
    <x v="11"/>
    <x v="2"/>
    <x v="0"/>
    <x v="3"/>
    <x v="4"/>
    <n v="1961.7716"/>
    <n v="9786.4943999999996"/>
    <x v="9509"/>
  </r>
  <r>
    <s v="Shampoo"/>
    <x v="3"/>
    <s v="FreshCo Industries"/>
    <x v="11"/>
    <x v="2"/>
    <x v="0"/>
    <x v="3"/>
    <x v="5"/>
    <n v="2261.3252000000002"/>
    <n v="12047.819599999999"/>
    <x v="9510"/>
  </r>
  <r>
    <s v="Shampoo"/>
    <x v="3"/>
    <s v="FreshCo Industries"/>
    <x v="11"/>
    <x v="2"/>
    <x v="0"/>
    <x v="3"/>
    <x v="6"/>
    <n v="2125.9043999999999"/>
    <n v="14173.723999999998"/>
    <x v="9511"/>
  </r>
  <r>
    <s v="Shampoo"/>
    <x v="3"/>
    <s v="FreshCo Industries"/>
    <x v="11"/>
    <x v="2"/>
    <x v="0"/>
    <x v="3"/>
    <x v="7"/>
    <n v="1648.3367999999998"/>
    <n v="15822.060799999997"/>
    <x v="9512"/>
  </r>
  <r>
    <s v="Shampoo"/>
    <x v="3"/>
    <s v="FreshCo Industries"/>
    <x v="11"/>
    <x v="2"/>
    <x v="0"/>
    <x v="3"/>
    <x v="8"/>
    <n v="1927.5724"/>
    <n v="17749.633199999997"/>
    <x v="9513"/>
  </r>
  <r>
    <s v="Shampoo"/>
    <x v="3"/>
    <s v="FreshCo Industries"/>
    <x v="11"/>
    <x v="2"/>
    <x v="0"/>
    <x v="3"/>
    <x v="9"/>
    <n v="2522.7611999999999"/>
    <n v="20272.394399999997"/>
    <x v="9514"/>
  </r>
  <r>
    <s v="Shampoo"/>
    <x v="3"/>
    <s v="FreshCo Industries"/>
    <x v="11"/>
    <x v="2"/>
    <x v="0"/>
    <x v="3"/>
    <x v="10"/>
    <n v="1969.2740000000001"/>
    <n v="22241.668399999999"/>
    <x v="9515"/>
  </r>
  <r>
    <s v="Shampoo"/>
    <x v="3"/>
    <s v="FreshCo Industries"/>
    <x v="11"/>
    <x v="2"/>
    <x v="0"/>
    <x v="3"/>
    <x v="11"/>
    <n v="1594.462"/>
    <n v="23836.130399999998"/>
    <x v="9516"/>
  </r>
  <r>
    <s v="Shampoo"/>
    <x v="3"/>
    <s v="FreshCo Industries"/>
    <x v="11"/>
    <x v="2"/>
    <x v="0"/>
    <x v="4"/>
    <x v="0"/>
    <n v="1532.5204000000003"/>
    <n v="1532.5204000000003"/>
    <x v="9517"/>
  </r>
  <r>
    <s v="Shampoo"/>
    <x v="3"/>
    <s v="FreshCo Industries"/>
    <x v="11"/>
    <x v="2"/>
    <x v="0"/>
    <x v="4"/>
    <x v="1"/>
    <n v="1235.9739999999999"/>
    <n v="2768.4944000000005"/>
    <x v="9518"/>
  </r>
  <r>
    <s v="Shampoo"/>
    <x v="3"/>
    <s v="FreshCo Industries"/>
    <x v="11"/>
    <x v="2"/>
    <x v="0"/>
    <x v="4"/>
    <x v="2"/>
    <n v="1382.0935999999997"/>
    <n v="4150.5879999999997"/>
    <x v="9519"/>
  </r>
  <r>
    <s v="Shampoo"/>
    <x v="3"/>
    <s v="FreshCo Industries"/>
    <x v="11"/>
    <x v="2"/>
    <x v="0"/>
    <x v="4"/>
    <x v="3"/>
    <n v="1119.5347999999999"/>
    <n v="5270.1227999999992"/>
    <x v="9520"/>
  </r>
  <r>
    <s v="Shampoo"/>
    <x v="3"/>
    <s v="FreshCo Industries"/>
    <x v="11"/>
    <x v="2"/>
    <x v="0"/>
    <x v="4"/>
    <x v="4"/>
    <n v="1179.8440000000001"/>
    <n v="6449.9667999999992"/>
    <x v="9521"/>
  </r>
  <r>
    <s v="Shampoo"/>
    <x v="3"/>
    <s v="FreshCo Industries"/>
    <x v="11"/>
    <x v="2"/>
    <x v="0"/>
    <x v="4"/>
    <x v="5"/>
    <n v="1367.1752000000001"/>
    <n v="7817.1419999999998"/>
    <x v="9522"/>
  </r>
  <r>
    <s v="Shampoo"/>
    <x v="3"/>
    <s v="FreshCo Industries"/>
    <x v="11"/>
    <x v="2"/>
    <x v="0"/>
    <x v="4"/>
    <x v="6"/>
    <n v="965.19280000000015"/>
    <n v="8782.3348000000005"/>
    <x v="9523"/>
  </r>
  <r>
    <s v="Shampoo"/>
    <x v="3"/>
    <s v="FreshCo Industries"/>
    <x v="11"/>
    <x v="2"/>
    <x v="0"/>
    <x v="4"/>
    <x v="7"/>
    <n v="707.59399999999994"/>
    <n v="9489.9287999999997"/>
    <x v="9524"/>
  </r>
  <r>
    <s v="Shampoo"/>
    <x v="3"/>
    <s v="FreshCo Industries"/>
    <x v="11"/>
    <x v="2"/>
    <x v="0"/>
    <x v="4"/>
    <x v="8"/>
    <n v="785.77160000000015"/>
    <n v="10275.7004"/>
    <x v="9525"/>
  </r>
  <r>
    <s v="Shampoo"/>
    <x v="3"/>
    <s v="FreshCo Industries"/>
    <x v="11"/>
    <x v="2"/>
    <x v="0"/>
    <x v="4"/>
    <x v="9"/>
    <n v="1172.2160000000001"/>
    <n v="11447.9164"/>
    <x v="9526"/>
  </r>
  <r>
    <s v="Shampoo"/>
    <x v="3"/>
    <s v="FreshCo Industries"/>
    <x v="11"/>
    <x v="2"/>
    <x v="0"/>
    <x v="4"/>
    <x v="10"/>
    <n v="780.23"/>
    <n v="12228.1464"/>
    <x v="9527"/>
  </r>
  <r>
    <s v="Shampoo"/>
    <x v="3"/>
    <s v="FreshCo Industries"/>
    <x v="11"/>
    <x v="2"/>
    <x v="0"/>
    <x v="4"/>
    <x v="11"/>
    <n v="622.6332000000001"/>
    <n v="12850.7796"/>
    <x v="9528"/>
  </r>
  <r>
    <s v="Shampoo"/>
    <x v="3"/>
    <s v="FreshCo Industries"/>
    <x v="11"/>
    <x v="2"/>
    <x v="0"/>
    <x v="5"/>
    <x v="0"/>
    <n v="523.45760000000007"/>
    <n v="523.45760000000007"/>
    <x v="9529"/>
  </r>
  <r>
    <s v="Shampoo"/>
    <x v="3"/>
    <s v="FreshCo Industries"/>
    <x v="11"/>
    <x v="2"/>
    <x v="0"/>
    <x v="5"/>
    <x v="1"/>
    <n v="800.53680000000008"/>
    <n v="1323.9944"/>
    <x v="9530"/>
  </r>
  <r>
    <s v="Shampoo"/>
    <x v="3"/>
    <s v="FreshCo Industries"/>
    <x v="11"/>
    <x v="2"/>
    <x v="0"/>
    <x v="5"/>
    <x v="2"/>
    <n v="545.91800000000012"/>
    <n v="1869.9124000000002"/>
    <x v="9531"/>
  </r>
  <r>
    <s v="Shampoo"/>
    <x v="3"/>
    <s v="FreshCo Industries"/>
    <x v="11"/>
    <x v="2"/>
    <x v="1"/>
    <x v="0"/>
    <x v="0"/>
    <n v="17452.582000000002"/>
    <n v="17452.582000000002"/>
    <x v="9532"/>
  </r>
  <r>
    <s v="Shampoo"/>
    <x v="3"/>
    <s v="FreshCo Industries"/>
    <x v="11"/>
    <x v="2"/>
    <x v="1"/>
    <x v="0"/>
    <x v="1"/>
    <n v="16201.499600000001"/>
    <n v="33654.081600000005"/>
    <x v="9533"/>
  </r>
  <r>
    <s v="Shampoo"/>
    <x v="3"/>
    <s v="FreshCo Industries"/>
    <x v="11"/>
    <x v="2"/>
    <x v="1"/>
    <x v="0"/>
    <x v="2"/>
    <n v="15664.375200000002"/>
    <n v="49318.456800000007"/>
    <x v="9534"/>
  </r>
  <r>
    <s v="Shampoo"/>
    <x v="3"/>
    <s v="FreshCo Industries"/>
    <x v="11"/>
    <x v="2"/>
    <x v="1"/>
    <x v="0"/>
    <x v="3"/>
    <n v="13770.5308"/>
    <n v="63088.987600000008"/>
    <x v="9535"/>
  </r>
  <r>
    <s v="Shampoo"/>
    <x v="3"/>
    <s v="FreshCo Industries"/>
    <x v="11"/>
    <x v="2"/>
    <x v="1"/>
    <x v="0"/>
    <x v="4"/>
    <n v="14102.7508"/>
    <n v="77191.738400000002"/>
    <x v="9536"/>
  </r>
  <r>
    <s v="Shampoo"/>
    <x v="3"/>
    <s v="FreshCo Industries"/>
    <x v="11"/>
    <x v="2"/>
    <x v="1"/>
    <x v="0"/>
    <x v="5"/>
    <n v="13541.411599999999"/>
    <n v="90733.15"/>
    <x v="9537"/>
  </r>
  <r>
    <s v="Shampoo"/>
    <x v="3"/>
    <s v="FreshCo Industries"/>
    <x v="11"/>
    <x v="2"/>
    <x v="1"/>
    <x v="0"/>
    <x v="6"/>
    <n v="13870.7196"/>
    <n v="104603.86959999999"/>
    <x v="9538"/>
  </r>
  <r>
    <s v="Shampoo"/>
    <x v="3"/>
    <s v="FreshCo Industries"/>
    <x v="11"/>
    <x v="2"/>
    <x v="1"/>
    <x v="0"/>
    <x v="7"/>
    <n v="12437.5252"/>
    <n v="117041.39479999999"/>
    <x v="9539"/>
  </r>
  <r>
    <s v="Shampoo"/>
    <x v="3"/>
    <s v="FreshCo Industries"/>
    <x v="11"/>
    <x v="2"/>
    <x v="1"/>
    <x v="0"/>
    <x v="8"/>
    <n v="15969.137200000001"/>
    <n v="133010.53200000001"/>
    <x v="9540"/>
  </r>
  <r>
    <s v="Shampoo"/>
    <x v="3"/>
    <s v="FreshCo Industries"/>
    <x v="11"/>
    <x v="2"/>
    <x v="1"/>
    <x v="0"/>
    <x v="9"/>
    <n v="18489.991999999998"/>
    <n v="151500.524"/>
    <x v="9541"/>
  </r>
  <r>
    <s v="Shampoo"/>
    <x v="3"/>
    <s v="FreshCo Industries"/>
    <x v="11"/>
    <x v="2"/>
    <x v="1"/>
    <x v="0"/>
    <x v="10"/>
    <n v="15959.504800000001"/>
    <n v="167460.0288"/>
    <x v="9542"/>
  </r>
  <r>
    <s v="Shampoo"/>
    <x v="3"/>
    <s v="FreshCo Industries"/>
    <x v="11"/>
    <x v="2"/>
    <x v="1"/>
    <x v="0"/>
    <x v="11"/>
    <n v="13646.307200000001"/>
    <n v="181106.33600000001"/>
    <x v="9543"/>
  </r>
  <r>
    <s v="Shampoo"/>
    <x v="3"/>
    <s v="FreshCo Industries"/>
    <x v="11"/>
    <x v="2"/>
    <x v="1"/>
    <x v="1"/>
    <x v="0"/>
    <n v="16861.11"/>
    <n v="16861.11"/>
    <x v="9544"/>
  </r>
  <r>
    <s v="Shampoo"/>
    <x v="3"/>
    <s v="FreshCo Industries"/>
    <x v="11"/>
    <x v="2"/>
    <x v="1"/>
    <x v="1"/>
    <x v="1"/>
    <n v="13996.943200000002"/>
    <n v="30858.053200000002"/>
    <x v="9545"/>
  </r>
  <r>
    <s v="Shampoo"/>
    <x v="3"/>
    <s v="FreshCo Industries"/>
    <x v="11"/>
    <x v="2"/>
    <x v="1"/>
    <x v="1"/>
    <x v="2"/>
    <n v="15148.4972"/>
    <n v="46006.5504"/>
    <x v="9546"/>
  </r>
  <r>
    <s v="Shampoo"/>
    <x v="3"/>
    <s v="FreshCo Industries"/>
    <x v="11"/>
    <x v="2"/>
    <x v="1"/>
    <x v="1"/>
    <x v="3"/>
    <n v="16097.4964"/>
    <n v="62104.046799999996"/>
    <x v="9547"/>
  </r>
  <r>
    <s v="Shampoo"/>
    <x v="3"/>
    <s v="FreshCo Industries"/>
    <x v="11"/>
    <x v="2"/>
    <x v="1"/>
    <x v="1"/>
    <x v="4"/>
    <n v="17863.666000000001"/>
    <n v="79967.712799999994"/>
    <x v="9548"/>
  </r>
  <r>
    <s v="Shampoo"/>
    <x v="3"/>
    <s v="FreshCo Industries"/>
    <x v="11"/>
    <x v="2"/>
    <x v="1"/>
    <x v="1"/>
    <x v="5"/>
    <n v="15321.452800000003"/>
    <n v="95289.165599999993"/>
    <x v="9549"/>
  </r>
  <r>
    <s v="Shampoo"/>
    <x v="3"/>
    <s v="FreshCo Industries"/>
    <x v="11"/>
    <x v="2"/>
    <x v="1"/>
    <x v="1"/>
    <x v="6"/>
    <n v="11982.2336"/>
    <n v="107271.39919999999"/>
    <x v="9550"/>
  </r>
  <r>
    <s v="Shampoo"/>
    <x v="3"/>
    <s v="FreshCo Industries"/>
    <x v="11"/>
    <x v="2"/>
    <x v="1"/>
    <x v="1"/>
    <x v="7"/>
    <n v="10830.363200000002"/>
    <n v="118101.76239999999"/>
    <x v="9551"/>
  </r>
  <r>
    <s v="Shampoo"/>
    <x v="3"/>
    <s v="FreshCo Industries"/>
    <x v="11"/>
    <x v="2"/>
    <x v="1"/>
    <x v="1"/>
    <x v="8"/>
    <n v="11726.7412"/>
    <n v="129828.5036"/>
    <x v="9552"/>
  </r>
  <r>
    <s v="Shampoo"/>
    <x v="3"/>
    <s v="FreshCo Industries"/>
    <x v="11"/>
    <x v="2"/>
    <x v="1"/>
    <x v="1"/>
    <x v="9"/>
    <n v="13876.393599999999"/>
    <n v="143704.89720000001"/>
    <x v="9553"/>
  </r>
  <r>
    <s v="Shampoo"/>
    <x v="3"/>
    <s v="FreshCo Industries"/>
    <x v="11"/>
    <x v="2"/>
    <x v="1"/>
    <x v="1"/>
    <x v="10"/>
    <n v="12660.819200000002"/>
    <n v="156365.7164"/>
    <x v="9554"/>
  </r>
  <r>
    <s v="Shampoo"/>
    <x v="3"/>
    <s v="FreshCo Industries"/>
    <x v="11"/>
    <x v="2"/>
    <x v="1"/>
    <x v="1"/>
    <x v="11"/>
    <n v="12457.149200000002"/>
    <n v="168822.86560000002"/>
    <x v="9555"/>
  </r>
  <r>
    <s v="Shampoo"/>
    <x v="3"/>
    <s v="FreshCo Industries"/>
    <x v="11"/>
    <x v="2"/>
    <x v="1"/>
    <x v="2"/>
    <x v="0"/>
    <n v="12026.872400000002"/>
    <n v="12026.872400000002"/>
    <x v="9556"/>
  </r>
  <r>
    <s v="Shampoo"/>
    <x v="3"/>
    <s v="FreshCo Industries"/>
    <x v="11"/>
    <x v="2"/>
    <x v="1"/>
    <x v="2"/>
    <x v="1"/>
    <n v="12171.781600000002"/>
    <n v="24198.654000000002"/>
    <x v="9557"/>
  </r>
  <r>
    <s v="Shampoo"/>
    <x v="3"/>
    <s v="FreshCo Industries"/>
    <x v="11"/>
    <x v="2"/>
    <x v="1"/>
    <x v="2"/>
    <x v="2"/>
    <n v="15144.263200000001"/>
    <n v="39342.917200000004"/>
    <x v="9558"/>
  </r>
  <r>
    <s v="Shampoo"/>
    <x v="3"/>
    <s v="FreshCo Industries"/>
    <x v="11"/>
    <x v="2"/>
    <x v="1"/>
    <x v="2"/>
    <x v="3"/>
    <n v="11096.064"/>
    <n v="50438.981200000002"/>
    <x v="9559"/>
  </r>
  <r>
    <s v="Shampoo"/>
    <x v="3"/>
    <s v="FreshCo Industries"/>
    <x v="11"/>
    <x v="2"/>
    <x v="1"/>
    <x v="2"/>
    <x v="4"/>
    <n v="10694.376"/>
    <n v="61133.357199999999"/>
    <x v="9560"/>
  </r>
  <r>
    <s v="Shampoo"/>
    <x v="3"/>
    <s v="FreshCo Industries"/>
    <x v="11"/>
    <x v="2"/>
    <x v="1"/>
    <x v="2"/>
    <x v="5"/>
    <n v="14489.553600000001"/>
    <n v="75622.910799999998"/>
    <x v="9561"/>
  </r>
  <r>
    <s v="Shampoo"/>
    <x v="3"/>
    <s v="FreshCo Industries"/>
    <x v="11"/>
    <x v="2"/>
    <x v="1"/>
    <x v="2"/>
    <x v="6"/>
    <n v="12083.2888"/>
    <n v="87706.199599999993"/>
    <x v="9562"/>
  </r>
  <r>
    <s v="Shampoo"/>
    <x v="3"/>
    <s v="FreshCo Industries"/>
    <x v="11"/>
    <x v="2"/>
    <x v="1"/>
    <x v="2"/>
    <x v="7"/>
    <n v="8368.3119999999999"/>
    <n v="96074.511599999998"/>
    <x v="9563"/>
  </r>
  <r>
    <s v="Shampoo"/>
    <x v="3"/>
    <s v="FreshCo Industries"/>
    <x v="11"/>
    <x v="2"/>
    <x v="1"/>
    <x v="2"/>
    <x v="8"/>
    <n v="10858.435999999998"/>
    <n v="106932.9476"/>
    <x v="9564"/>
  </r>
  <r>
    <s v="Shampoo"/>
    <x v="3"/>
    <s v="FreshCo Industries"/>
    <x v="11"/>
    <x v="2"/>
    <x v="1"/>
    <x v="2"/>
    <x v="9"/>
    <n v="12313.093999999999"/>
    <n v="119246.0416"/>
    <x v="9565"/>
  </r>
  <r>
    <s v="Shampoo"/>
    <x v="3"/>
    <s v="FreshCo Industries"/>
    <x v="11"/>
    <x v="2"/>
    <x v="1"/>
    <x v="2"/>
    <x v="10"/>
    <n v="10766.172799999998"/>
    <n v="130012.2144"/>
    <x v="9566"/>
  </r>
  <r>
    <s v="Shampoo"/>
    <x v="3"/>
    <s v="FreshCo Industries"/>
    <x v="11"/>
    <x v="2"/>
    <x v="1"/>
    <x v="2"/>
    <x v="11"/>
    <n v="11077.707200000003"/>
    <n v="141089.9216"/>
    <x v="9567"/>
  </r>
  <r>
    <s v="Shampoo"/>
    <x v="3"/>
    <s v="FreshCo Industries"/>
    <x v="11"/>
    <x v="2"/>
    <x v="1"/>
    <x v="3"/>
    <x v="0"/>
    <n v="11664.577599999999"/>
    <n v="11664.577599999999"/>
    <x v="9568"/>
  </r>
  <r>
    <s v="Shampoo"/>
    <x v="3"/>
    <s v="FreshCo Industries"/>
    <x v="11"/>
    <x v="2"/>
    <x v="1"/>
    <x v="3"/>
    <x v="1"/>
    <n v="11101.5288"/>
    <n v="22766.106399999997"/>
    <x v="9569"/>
  </r>
  <r>
    <s v="Shampoo"/>
    <x v="3"/>
    <s v="FreshCo Industries"/>
    <x v="11"/>
    <x v="2"/>
    <x v="1"/>
    <x v="3"/>
    <x v="2"/>
    <n v="11245.388799999999"/>
    <n v="34011.495199999998"/>
    <x v="9570"/>
  </r>
  <r>
    <s v="Shampoo"/>
    <x v="3"/>
    <s v="FreshCo Industries"/>
    <x v="11"/>
    <x v="2"/>
    <x v="1"/>
    <x v="3"/>
    <x v="3"/>
    <n v="10501.8604"/>
    <n v="44513.355599999995"/>
    <x v="9571"/>
  </r>
  <r>
    <s v="Shampoo"/>
    <x v="3"/>
    <s v="FreshCo Industries"/>
    <x v="11"/>
    <x v="2"/>
    <x v="1"/>
    <x v="3"/>
    <x v="4"/>
    <n v="11202.8876"/>
    <n v="55716.243199999997"/>
    <x v="9572"/>
  </r>
  <r>
    <s v="Shampoo"/>
    <x v="3"/>
    <s v="FreshCo Industries"/>
    <x v="11"/>
    <x v="2"/>
    <x v="1"/>
    <x v="3"/>
    <x v="5"/>
    <n v="12911.856399999999"/>
    <n v="68628.099600000001"/>
    <x v="9573"/>
  </r>
  <r>
    <s v="Shampoo"/>
    <x v="3"/>
    <s v="FreshCo Industries"/>
    <x v="11"/>
    <x v="2"/>
    <x v="1"/>
    <x v="3"/>
    <x v="6"/>
    <n v="12134.473599999999"/>
    <n v="80762.573199999999"/>
    <x v="9574"/>
  </r>
  <r>
    <s v="Shampoo"/>
    <x v="3"/>
    <s v="FreshCo Industries"/>
    <x v="11"/>
    <x v="2"/>
    <x v="1"/>
    <x v="3"/>
    <x v="7"/>
    <n v="9444.5275999999994"/>
    <n v="90207.1008"/>
    <x v="9575"/>
  </r>
  <r>
    <s v="Shampoo"/>
    <x v="3"/>
    <s v="FreshCo Industries"/>
    <x v="11"/>
    <x v="2"/>
    <x v="1"/>
    <x v="3"/>
    <x v="8"/>
    <n v="10983.546000000002"/>
    <n v="101190.6468"/>
    <x v="9576"/>
  </r>
  <r>
    <s v="Shampoo"/>
    <x v="3"/>
    <s v="FreshCo Industries"/>
    <x v="11"/>
    <x v="2"/>
    <x v="1"/>
    <x v="3"/>
    <x v="9"/>
    <n v="14433.261600000002"/>
    <n v="115623.9084"/>
    <x v="9577"/>
  </r>
  <r>
    <s v="Shampoo"/>
    <x v="3"/>
    <s v="FreshCo Industries"/>
    <x v="11"/>
    <x v="2"/>
    <x v="1"/>
    <x v="3"/>
    <x v="10"/>
    <n v="11283.9776"/>
    <n v="126907.886"/>
    <x v="9578"/>
  </r>
  <r>
    <s v="Shampoo"/>
    <x v="3"/>
    <s v="FreshCo Industries"/>
    <x v="11"/>
    <x v="2"/>
    <x v="1"/>
    <x v="3"/>
    <x v="11"/>
    <n v="9153.4791999999998"/>
    <n v="136061.3652"/>
    <x v="9579"/>
  </r>
  <r>
    <s v="Shampoo"/>
    <x v="3"/>
    <s v="FreshCo Industries"/>
    <x v="11"/>
    <x v="2"/>
    <x v="1"/>
    <x v="4"/>
    <x v="0"/>
    <n v="8872.854800000001"/>
    <n v="8872.854800000001"/>
    <x v="9580"/>
  </r>
  <r>
    <s v="Shampoo"/>
    <x v="3"/>
    <s v="FreshCo Industries"/>
    <x v="11"/>
    <x v="2"/>
    <x v="1"/>
    <x v="4"/>
    <x v="1"/>
    <n v="7244.9128000000001"/>
    <n v="16117.767600000001"/>
    <x v="9581"/>
  </r>
  <r>
    <s v="Shampoo"/>
    <x v="3"/>
    <s v="FreshCo Industries"/>
    <x v="11"/>
    <x v="2"/>
    <x v="1"/>
    <x v="4"/>
    <x v="2"/>
    <n v="8128.4903999999997"/>
    <n v="24246.258000000002"/>
    <x v="9582"/>
  </r>
  <r>
    <s v="Shampoo"/>
    <x v="3"/>
    <s v="FreshCo Industries"/>
    <x v="11"/>
    <x v="2"/>
    <x v="1"/>
    <x v="4"/>
    <x v="3"/>
    <n v="6592.2159999999994"/>
    <n v="30838.474000000002"/>
    <x v="9583"/>
  </r>
  <r>
    <s v="Shampoo"/>
    <x v="3"/>
    <s v="FreshCo Industries"/>
    <x v="11"/>
    <x v="2"/>
    <x v="1"/>
    <x v="4"/>
    <x v="4"/>
    <n v="7005.5807999999997"/>
    <n v="37844.054799999998"/>
    <x v="9584"/>
  </r>
  <r>
    <s v="Shampoo"/>
    <x v="3"/>
    <s v="FreshCo Industries"/>
    <x v="11"/>
    <x v="2"/>
    <x v="1"/>
    <x v="4"/>
    <x v="5"/>
    <n v="8112.2528000000002"/>
    <n v="45956.3076"/>
    <x v="9585"/>
  </r>
  <r>
    <s v="Shampoo"/>
    <x v="3"/>
    <s v="FreshCo Industries"/>
    <x v="11"/>
    <x v="2"/>
    <x v="1"/>
    <x v="4"/>
    <x v="6"/>
    <n v="5734.7712000000001"/>
    <n v="51691.078800000003"/>
    <x v="9586"/>
  </r>
  <r>
    <s v="Shampoo"/>
    <x v="3"/>
    <s v="FreshCo Industries"/>
    <x v="11"/>
    <x v="2"/>
    <x v="1"/>
    <x v="4"/>
    <x v="7"/>
    <n v="4226.1040000000003"/>
    <n v="55917.182800000002"/>
    <x v="9587"/>
  </r>
  <r>
    <s v="Shampoo"/>
    <x v="3"/>
    <s v="FreshCo Industries"/>
    <x v="11"/>
    <x v="2"/>
    <x v="1"/>
    <x v="4"/>
    <x v="8"/>
    <n v="4672.3536000000004"/>
    <n v="60589.536400000005"/>
    <x v="9588"/>
  </r>
  <r>
    <s v="Shampoo"/>
    <x v="3"/>
    <s v="FreshCo Industries"/>
    <x v="11"/>
    <x v="2"/>
    <x v="1"/>
    <x v="4"/>
    <x v="9"/>
    <n v="6989.826"/>
    <n v="67579.362399999998"/>
    <x v="9589"/>
  </r>
  <r>
    <s v="Shampoo"/>
    <x v="3"/>
    <s v="FreshCo Industries"/>
    <x v="11"/>
    <x v="2"/>
    <x v="1"/>
    <x v="4"/>
    <x v="10"/>
    <n v="4640.4884000000002"/>
    <n v="72219.8508"/>
    <x v="9590"/>
  </r>
  <r>
    <s v="Shampoo"/>
    <x v="3"/>
    <s v="FreshCo Industries"/>
    <x v="11"/>
    <x v="2"/>
    <x v="1"/>
    <x v="4"/>
    <x v="11"/>
    <n v="3720.4639999999999"/>
    <n v="75940.314799999993"/>
    <x v="9591"/>
  </r>
  <r>
    <s v="Shampoo"/>
    <x v="3"/>
    <s v="FreshCo Industries"/>
    <x v="11"/>
    <x v="2"/>
    <x v="1"/>
    <x v="5"/>
    <x v="0"/>
    <n v="3114.3371999999995"/>
    <n v="3114.3371999999995"/>
    <x v="9592"/>
  </r>
  <r>
    <s v="Shampoo"/>
    <x v="3"/>
    <s v="FreshCo Industries"/>
    <x v="11"/>
    <x v="2"/>
    <x v="1"/>
    <x v="5"/>
    <x v="1"/>
    <n v="4724.6120000000001"/>
    <n v="7838.9491999999991"/>
    <x v="9593"/>
  </r>
  <r>
    <s v="Shampoo"/>
    <x v="3"/>
    <s v="FreshCo Industries"/>
    <x v="11"/>
    <x v="2"/>
    <x v="1"/>
    <x v="5"/>
    <x v="2"/>
    <n v="3236.3015999999998"/>
    <n v="11075.250799999998"/>
    <x v="9594"/>
  </r>
  <r>
    <s v="Shampoo"/>
    <x v="3"/>
    <s v="GreenLeaf Distributors"/>
    <x v="3"/>
    <x v="0"/>
    <x v="0"/>
    <x v="0"/>
    <x v="0"/>
    <n v="321.21000000000004"/>
    <n v="321.21000000000004"/>
    <x v="9595"/>
  </r>
  <r>
    <s v="Shampoo"/>
    <x v="3"/>
    <s v="GreenLeaf Distributors"/>
    <x v="3"/>
    <x v="0"/>
    <x v="0"/>
    <x v="0"/>
    <x v="1"/>
    <n v="295.41000000000003"/>
    <n v="616.62000000000012"/>
    <x v="9596"/>
  </r>
  <r>
    <s v="Shampoo"/>
    <x v="3"/>
    <s v="GreenLeaf Distributors"/>
    <x v="3"/>
    <x v="0"/>
    <x v="0"/>
    <x v="0"/>
    <x v="2"/>
    <n v="383.13"/>
    <n v="999.75000000000011"/>
    <x v="9597"/>
  </r>
  <r>
    <s v="Shampoo"/>
    <x v="3"/>
    <s v="GreenLeaf Distributors"/>
    <x v="3"/>
    <x v="0"/>
    <x v="0"/>
    <x v="0"/>
    <x v="3"/>
    <n v="390.87"/>
    <n v="1390.6200000000001"/>
    <x v="9598"/>
  </r>
  <r>
    <s v="Shampoo"/>
    <x v="3"/>
    <s v="GreenLeaf Distributors"/>
    <x v="3"/>
    <x v="0"/>
    <x v="0"/>
    <x v="0"/>
    <x v="4"/>
    <n v="490.2"/>
    <n v="1880.8200000000002"/>
    <x v="9599"/>
  </r>
  <r>
    <s v="Shampoo"/>
    <x v="3"/>
    <s v="GreenLeaf Distributors"/>
    <x v="3"/>
    <x v="0"/>
    <x v="0"/>
    <x v="0"/>
    <x v="5"/>
    <n v="503.1"/>
    <n v="2383.92"/>
    <x v="9600"/>
  </r>
  <r>
    <s v="Shampoo"/>
    <x v="3"/>
    <s v="GreenLeaf Distributors"/>
    <x v="3"/>
    <x v="0"/>
    <x v="0"/>
    <x v="0"/>
    <x v="6"/>
    <n v="580.5"/>
    <n v="2964.42"/>
    <x v="9601"/>
  </r>
  <r>
    <s v="Shampoo"/>
    <x v="3"/>
    <s v="GreenLeaf Distributors"/>
    <x v="3"/>
    <x v="0"/>
    <x v="0"/>
    <x v="0"/>
    <x v="7"/>
    <n v="541.80000000000007"/>
    <n v="3506.2200000000003"/>
    <x v="9602"/>
  </r>
  <r>
    <s v="Shampoo"/>
    <x v="3"/>
    <s v="GreenLeaf Distributors"/>
    <x v="3"/>
    <x v="0"/>
    <x v="0"/>
    <x v="0"/>
    <x v="8"/>
    <n v="553.41"/>
    <n v="4059.63"/>
    <x v="9603"/>
  </r>
  <r>
    <s v="Shampoo"/>
    <x v="3"/>
    <s v="GreenLeaf Distributors"/>
    <x v="3"/>
    <x v="0"/>
    <x v="0"/>
    <x v="0"/>
    <x v="9"/>
    <n v="595.98"/>
    <n v="4655.6100000000006"/>
    <x v="9604"/>
  </r>
  <r>
    <s v="Shampoo"/>
    <x v="3"/>
    <s v="GreenLeaf Distributors"/>
    <x v="3"/>
    <x v="0"/>
    <x v="0"/>
    <x v="0"/>
    <x v="10"/>
    <n v="794.64"/>
    <n v="5450.2500000000009"/>
    <x v="9605"/>
  </r>
  <r>
    <s v="Shampoo"/>
    <x v="3"/>
    <s v="GreenLeaf Distributors"/>
    <x v="3"/>
    <x v="0"/>
    <x v="0"/>
    <x v="0"/>
    <x v="11"/>
    <n v="594.69000000000005"/>
    <n v="6044.9400000000005"/>
    <x v="9606"/>
  </r>
  <r>
    <s v="Shampoo"/>
    <x v="3"/>
    <s v="GreenLeaf Distributors"/>
    <x v="3"/>
    <x v="0"/>
    <x v="0"/>
    <x v="1"/>
    <x v="0"/>
    <n v="784.32"/>
    <n v="784.32"/>
    <x v="9607"/>
  </r>
  <r>
    <s v="Shampoo"/>
    <x v="3"/>
    <s v="GreenLeaf Distributors"/>
    <x v="3"/>
    <x v="0"/>
    <x v="0"/>
    <x v="1"/>
    <x v="1"/>
    <n v="583.08000000000004"/>
    <n v="1367.4"/>
    <x v="9608"/>
  </r>
  <r>
    <s v="Shampoo"/>
    <x v="3"/>
    <s v="GreenLeaf Distributors"/>
    <x v="3"/>
    <x v="0"/>
    <x v="0"/>
    <x v="1"/>
    <x v="2"/>
    <n v="875.91"/>
    <n v="2243.31"/>
    <x v="9609"/>
  </r>
  <r>
    <s v="Shampoo"/>
    <x v="3"/>
    <s v="GreenLeaf Distributors"/>
    <x v="3"/>
    <x v="0"/>
    <x v="0"/>
    <x v="1"/>
    <x v="3"/>
    <n v="687.57"/>
    <n v="2930.88"/>
    <x v="9610"/>
  </r>
  <r>
    <s v="Shampoo"/>
    <x v="3"/>
    <s v="GreenLeaf Distributors"/>
    <x v="3"/>
    <x v="0"/>
    <x v="0"/>
    <x v="1"/>
    <x v="4"/>
    <n v="714.66"/>
    <n v="3645.54"/>
    <x v="9611"/>
  </r>
  <r>
    <s v="Shampoo"/>
    <x v="3"/>
    <s v="GreenLeaf Distributors"/>
    <x v="3"/>
    <x v="0"/>
    <x v="0"/>
    <x v="1"/>
    <x v="5"/>
    <n v="768.84"/>
    <n v="4414.38"/>
    <x v="9612"/>
  </r>
  <r>
    <s v="Shampoo"/>
    <x v="3"/>
    <s v="GreenLeaf Distributors"/>
    <x v="3"/>
    <x v="0"/>
    <x v="0"/>
    <x v="1"/>
    <x v="6"/>
    <n v="946.86"/>
    <n v="5361.24"/>
    <x v="9613"/>
  </r>
  <r>
    <s v="Shampoo"/>
    <x v="3"/>
    <s v="GreenLeaf Distributors"/>
    <x v="3"/>
    <x v="0"/>
    <x v="0"/>
    <x v="1"/>
    <x v="7"/>
    <n v="879.78"/>
    <n v="6241.0199999999995"/>
    <x v="9614"/>
  </r>
  <r>
    <s v="Shampoo"/>
    <x v="3"/>
    <s v="GreenLeaf Distributors"/>
    <x v="3"/>
    <x v="0"/>
    <x v="0"/>
    <x v="1"/>
    <x v="8"/>
    <n v="1421.58"/>
    <n v="7662.5999999999995"/>
    <x v="9615"/>
  </r>
  <r>
    <s v="Shampoo"/>
    <x v="3"/>
    <s v="GreenLeaf Distributors"/>
    <x v="3"/>
    <x v="0"/>
    <x v="0"/>
    <x v="1"/>
    <x v="9"/>
    <n v="1188.0900000000001"/>
    <n v="8850.6899999999987"/>
    <x v="9616"/>
  </r>
  <r>
    <s v="Shampoo"/>
    <x v="3"/>
    <s v="GreenLeaf Distributors"/>
    <x v="3"/>
    <x v="0"/>
    <x v="0"/>
    <x v="1"/>
    <x v="10"/>
    <n v="868.17000000000007"/>
    <n v="9718.8599999999988"/>
    <x v="9617"/>
  </r>
  <r>
    <s v="Shampoo"/>
    <x v="3"/>
    <s v="GreenLeaf Distributors"/>
    <x v="3"/>
    <x v="0"/>
    <x v="0"/>
    <x v="1"/>
    <x v="11"/>
    <n v="1251.3"/>
    <n v="10970.159999999998"/>
    <x v="9618"/>
  </r>
  <r>
    <s v="Shampoo"/>
    <x v="3"/>
    <s v="GreenLeaf Distributors"/>
    <x v="3"/>
    <x v="0"/>
    <x v="0"/>
    <x v="2"/>
    <x v="0"/>
    <n v="783.03"/>
    <n v="783.03"/>
    <x v="9619"/>
  </r>
  <r>
    <s v="Shampoo"/>
    <x v="3"/>
    <s v="GreenLeaf Distributors"/>
    <x v="3"/>
    <x v="0"/>
    <x v="0"/>
    <x v="2"/>
    <x v="1"/>
    <n v="705.63"/>
    <n v="1488.6599999999999"/>
    <x v="9620"/>
  </r>
  <r>
    <s v="Shampoo"/>
    <x v="3"/>
    <s v="GreenLeaf Distributors"/>
    <x v="3"/>
    <x v="0"/>
    <x v="0"/>
    <x v="2"/>
    <x v="2"/>
    <n v="869.46"/>
    <n v="2358.12"/>
    <x v="9621"/>
  </r>
  <r>
    <s v="Shampoo"/>
    <x v="3"/>
    <s v="GreenLeaf Distributors"/>
    <x v="3"/>
    <x v="0"/>
    <x v="0"/>
    <x v="2"/>
    <x v="3"/>
    <n v="753.36"/>
    <n v="3111.48"/>
    <x v="9622"/>
  </r>
  <r>
    <s v="Shampoo"/>
    <x v="3"/>
    <s v="GreenLeaf Distributors"/>
    <x v="3"/>
    <x v="0"/>
    <x v="0"/>
    <x v="2"/>
    <x v="4"/>
    <n v="673.38"/>
    <n v="3784.86"/>
    <x v="9623"/>
  </r>
  <r>
    <s v="Shampoo"/>
    <x v="3"/>
    <s v="GreenLeaf Distributors"/>
    <x v="3"/>
    <x v="0"/>
    <x v="0"/>
    <x v="2"/>
    <x v="5"/>
    <n v="737.88"/>
    <n v="4522.74"/>
    <x v="9624"/>
  </r>
  <r>
    <s v="Shampoo"/>
    <x v="3"/>
    <s v="GreenLeaf Distributors"/>
    <x v="3"/>
    <x v="0"/>
    <x v="0"/>
    <x v="2"/>
    <x v="6"/>
    <n v="759.81000000000006"/>
    <n v="5282.55"/>
    <x v="9625"/>
  </r>
  <r>
    <s v="Shampoo"/>
    <x v="3"/>
    <s v="GreenLeaf Distributors"/>
    <x v="3"/>
    <x v="0"/>
    <x v="0"/>
    <x v="2"/>
    <x v="7"/>
    <n v="695.31000000000006"/>
    <n v="5977.8600000000006"/>
    <x v="9626"/>
  </r>
  <r>
    <s v="Shampoo"/>
    <x v="3"/>
    <s v="GreenLeaf Distributors"/>
    <x v="3"/>
    <x v="0"/>
    <x v="0"/>
    <x v="2"/>
    <x v="8"/>
    <n v="668.22"/>
    <n v="6646.0800000000008"/>
    <x v="9627"/>
  </r>
  <r>
    <s v="Shampoo"/>
    <x v="3"/>
    <s v="GreenLeaf Distributors"/>
    <x v="3"/>
    <x v="0"/>
    <x v="0"/>
    <x v="2"/>
    <x v="9"/>
    <n v="776.58"/>
    <n v="7422.6600000000008"/>
    <x v="9628"/>
  </r>
  <r>
    <s v="Shampoo"/>
    <x v="3"/>
    <s v="GreenLeaf Distributors"/>
    <x v="3"/>
    <x v="0"/>
    <x v="0"/>
    <x v="2"/>
    <x v="10"/>
    <n v="657.9"/>
    <n v="8080.56"/>
    <x v="9629"/>
  </r>
  <r>
    <s v="Shampoo"/>
    <x v="3"/>
    <s v="GreenLeaf Distributors"/>
    <x v="3"/>
    <x v="0"/>
    <x v="0"/>
    <x v="2"/>
    <x v="11"/>
    <n v="730.14"/>
    <n v="8810.7000000000007"/>
    <x v="9630"/>
  </r>
  <r>
    <s v="Shampoo"/>
    <x v="3"/>
    <s v="GreenLeaf Distributors"/>
    <x v="3"/>
    <x v="0"/>
    <x v="0"/>
    <x v="3"/>
    <x v="0"/>
    <n v="806.25"/>
    <n v="806.25"/>
    <x v="9631"/>
  </r>
  <r>
    <s v="Shampoo"/>
    <x v="3"/>
    <s v="GreenLeaf Distributors"/>
    <x v="3"/>
    <x v="0"/>
    <x v="0"/>
    <x v="3"/>
    <x v="1"/>
    <n v="665.64"/>
    <n v="1471.8899999999999"/>
    <x v="9632"/>
  </r>
  <r>
    <s v="Shampoo"/>
    <x v="3"/>
    <s v="GreenLeaf Distributors"/>
    <x v="3"/>
    <x v="0"/>
    <x v="0"/>
    <x v="3"/>
    <x v="2"/>
    <n v="665.64"/>
    <n v="2137.5299999999997"/>
    <x v="9633"/>
  </r>
  <r>
    <s v="Shampoo"/>
    <x v="3"/>
    <s v="GreenLeaf Distributors"/>
    <x v="3"/>
    <x v="0"/>
    <x v="0"/>
    <x v="3"/>
    <x v="3"/>
    <n v="835.92000000000007"/>
    <n v="2973.45"/>
    <x v="9634"/>
  </r>
  <r>
    <s v="Shampoo"/>
    <x v="3"/>
    <s v="GreenLeaf Distributors"/>
    <x v="3"/>
    <x v="0"/>
    <x v="0"/>
    <x v="3"/>
    <x v="4"/>
    <n v="655.32000000000005"/>
    <n v="3628.77"/>
    <x v="9635"/>
  </r>
  <r>
    <s v="Shampoo"/>
    <x v="3"/>
    <s v="GreenLeaf Distributors"/>
    <x v="3"/>
    <x v="0"/>
    <x v="0"/>
    <x v="3"/>
    <x v="5"/>
    <n v="679.83"/>
    <n v="4308.6000000000004"/>
    <x v="9636"/>
  </r>
  <r>
    <s v="Shampoo"/>
    <x v="3"/>
    <s v="GreenLeaf Distributors"/>
    <x v="3"/>
    <x v="0"/>
    <x v="0"/>
    <x v="3"/>
    <x v="6"/>
    <n v="726.27"/>
    <n v="5034.8700000000008"/>
    <x v="9637"/>
  </r>
  <r>
    <s v="Shampoo"/>
    <x v="3"/>
    <s v="GreenLeaf Distributors"/>
    <x v="3"/>
    <x v="0"/>
    <x v="0"/>
    <x v="3"/>
    <x v="7"/>
    <n v="715.95"/>
    <n v="5750.8200000000006"/>
    <x v="9638"/>
  </r>
  <r>
    <s v="Shampoo"/>
    <x v="3"/>
    <s v="GreenLeaf Distributors"/>
    <x v="3"/>
    <x v="0"/>
    <x v="0"/>
    <x v="3"/>
    <x v="8"/>
    <n v="586.95000000000005"/>
    <n v="6337.77"/>
    <x v="9639"/>
  </r>
  <r>
    <s v="Shampoo"/>
    <x v="3"/>
    <s v="GreenLeaf Distributors"/>
    <x v="3"/>
    <x v="0"/>
    <x v="0"/>
    <x v="3"/>
    <x v="9"/>
    <n v="740.46"/>
    <n v="7078.2300000000005"/>
    <x v="9640"/>
  </r>
  <r>
    <s v="Shampoo"/>
    <x v="3"/>
    <s v="GreenLeaf Distributors"/>
    <x v="3"/>
    <x v="0"/>
    <x v="0"/>
    <x v="3"/>
    <x v="10"/>
    <n v="797.22"/>
    <n v="7875.4500000000007"/>
    <x v="9641"/>
  </r>
  <r>
    <s v="Shampoo"/>
    <x v="3"/>
    <s v="GreenLeaf Distributors"/>
    <x v="3"/>
    <x v="0"/>
    <x v="0"/>
    <x v="3"/>
    <x v="11"/>
    <n v="721.11"/>
    <n v="8596.5600000000013"/>
    <x v="9636"/>
  </r>
  <r>
    <s v="Shampoo"/>
    <x v="3"/>
    <s v="GreenLeaf Distributors"/>
    <x v="3"/>
    <x v="0"/>
    <x v="0"/>
    <x v="4"/>
    <x v="0"/>
    <n v="682.41"/>
    <n v="682.41"/>
    <x v="9642"/>
  </r>
  <r>
    <s v="Shampoo"/>
    <x v="3"/>
    <s v="GreenLeaf Distributors"/>
    <x v="3"/>
    <x v="0"/>
    <x v="0"/>
    <x v="4"/>
    <x v="1"/>
    <n v="664.35"/>
    <n v="1346.76"/>
    <x v="9643"/>
  </r>
  <r>
    <s v="Shampoo"/>
    <x v="3"/>
    <s v="GreenLeaf Distributors"/>
    <x v="3"/>
    <x v="0"/>
    <x v="0"/>
    <x v="4"/>
    <x v="2"/>
    <n v="785.61"/>
    <n v="2132.37"/>
    <x v="9644"/>
  </r>
  <r>
    <s v="Shampoo"/>
    <x v="3"/>
    <s v="GreenLeaf Distributors"/>
    <x v="3"/>
    <x v="0"/>
    <x v="0"/>
    <x v="4"/>
    <x v="3"/>
    <n v="737.88"/>
    <n v="2870.25"/>
    <x v="9645"/>
  </r>
  <r>
    <s v="Shampoo"/>
    <x v="3"/>
    <s v="GreenLeaf Distributors"/>
    <x v="3"/>
    <x v="0"/>
    <x v="0"/>
    <x v="4"/>
    <x v="4"/>
    <n v="939.12"/>
    <n v="3809.37"/>
    <x v="9646"/>
  </r>
  <r>
    <s v="Shampoo"/>
    <x v="3"/>
    <s v="GreenLeaf Distributors"/>
    <x v="3"/>
    <x v="0"/>
    <x v="0"/>
    <x v="4"/>
    <x v="5"/>
    <n v="734.01"/>
    <n v="4543.38"/>
    <x v="9647"/>
  </r>
  <r>
    <s v="Shampoo"/>
    <x v="3"/>
    <s v="GreenLeaf Distributors"/>
    <x v="3"/>
    <x v="0"/>
    <x v="0"/>
    <x v="4"/>
    <x v="6"/>
    <n v="783.03"/>
    <n v="5326.41"/>
    <x v="9648"/>
  </r>
  <r>
    <s v="Shampoo"/>
    <x v="3"/>
    <s v="GreenLeaf Distributors"/>
    <x v="3"/>
    <x v="0"/>
    <x v="0"/>
    <x v="4"/>
    <x v="7"/>
    <n v="755.94"/>
    <n v="6082.35"/>
    <x v="9649"/>
  </r>
  <r>
    <s v="Shampoo"/>
    <x v="3"/>
    <s v="GreenLeaf Distributors"/>
    <x v="3"/>
    <x v="0"/>
    <x v="0"/>
    <x v="4"/>
    <x v="8"/>
    <n v="863.01"/>
    <n v="6945.3600000000006"/>
    <x v="9650"/>
  </r>
  <r>
    <s v="Shampoo"/>
    <x v="3"/>
    <s v="GreenLeaf Distributors"/>
    <x v="3"/>
    <x v="0"/>
    <x v="0"/>
    <x v="4"/>
    <x v="9"/>
    <n v="801.09"/>
    <n v="7746.4500000000007"/>
    <x v="9651"/>
  </r>
  <r>
    <s v="Shampoo"/>
    <x v="3"/>
    <s v="GreenLeaf Distributors"/>
    <x v="3"/>
    <x v="0"/>
    <x v="0"/>
    <x v="4"/>
    <x v="10"/>
    <n v="801.09"/>
    <n v="8547.5400000000009"/>
    <x v="9652"/>
  </r>
  <r>
    <s v="Shampoo"/>
    <x v="3"/>
    <s v="GreenLeaf Distributors"/>
    <x v="3"/>
    <x v="0"/>
    <x v="0"/>
    <x v="4"/>
    <x v="11"/>
    <n v="846.24"/>
    <n v="9393.7800000000007"/>
    <x v="9653"/>
  </r>
  <r>
    <s v="Shampoo"/>
    <x v="3"/>
    <s v="GreenLeaf Distributors"/>
    <x v="3"/>
    <x v="0"/>
    <x v="0"/>
    <x v="5"/>
    <x v="0"/>
    <n v="726.27"/>
    <n v="726.27"/>
    <x v="9654"/>
  </r>
  <r>
    <s v="Shampoo"/>
    <x v="3"/>
    <s v="GreenLeaf Distributors"/>
    <x v="3"/>
    <x v="0"/>
    <x v="0"/>
    <x v="5"/>
    <x v="1"/>
    <n v="764.97"/>
    <n v="1491.24"/>
    <x v="9655"/>
  </r>
  <r>
    <s v="Shampoo"/>
    <x v="3"/>
    <s v="GreenLeaf Distributors"/>
    <x v="3"/>
    <x v="0"/>
    <x v="0"/>
    <x v="5"/>
    <x v="2"/>
    <n v="918.48"/>
    <n v="2409.7200000000003"/>
    <x v="9656"/>
  </r>
  <r>
    <s v="Shampoo"/>
    <x v="3"/>
    <s v="GreenLeaf Distributors"/>
    <x v="3"/>
    <x v="0"/>
    <x v="1"/>
    <x v="0"/>
    <x v="0"/>
    <n v="1914.3600000000001"/>
    <n v="1914.3600000000001"/>
    <x v="9657"/>
  </r>
  <r>
    <s v="Shampoo"/>
    <x v="3"/>
    <s v="GreenLeaf Distributors"/>
    <x v="3"/>
    <x v="0"/>
    <x v="1"/>
    <x v="0"/>
    <x v="1"/>
    <n v="1754.4"/>
    <n v="3668.76"/>
    <x v="9658"/>
  </r>
  <r>
    <s v="Shampoo"/>
    <x v="3"/>
    <s v="GreenLeaf Distributors"/>
    <x v="3"/>
    <x v="0"/>
    <x v="1"/>
    <x v="0"/>
    <x v="2"/>
    <n v="2283.3000000000002"/>
    <n v="5952.06"/>
    <x v="9659"/>
  </r>
  <r>
    <s v="Shampoo"/>
    <x v="3"/>
    <s v="GreenLeaf Distributors"/>
    <x v="3"/>
    <x v="0"/>
    <x v="1"/>
    <x v="0"/>
    <x v="3"/>
    <n v="2325.87"/>
    <n v="8277.93"/>
    <x v="9660"/>
  </r>
  <r>
    <s v="Shampoo"/>
    <x v="3"/>
    <s v="GreenLeaf Distributors"/>
    <x v="3"/>
    <x v="0"/>
    <x v="1"/>
    <x v="0"/>
    <x v="4"/>
    <n v="2919.27"/>
    <n v="11197.2"/>
    <x v="9661"/>
  </r>
  <r>
    <s v="Shampoo"/>
    <x v="3"/>
    <s v="GreenLeaf Distributors"/>
    <x v="3"/>
    <x v="0"/>
    <x v="1"/>
    <x v="0"/>
    <x v="5"/>
    <n v="2994.09"/>
    <n v="14191.29"/>
    <x v="9662"/>
  </r>
  <r>
    <s v="Shampoo"/>
    <x v="3"/>
    <s v="GreenLeaf Distributors"/>
    <x v="3"/>
    <x v="0"/>
    <x v="1"/>
    <x v="0"/>
    <x v="6"/>
    <n v="3454.62"/>
    <n v="17645.91"/>
    <x v="9663"/>
  </r>
  <r>
    <s v="Shampoo"/>
    <x v="3"/>
    <s v="GreenLeaf Distributors"/>
    <x v="3"/>
    <x v="0"/>
    <x v="1"/>
    <x v="0"/>
    <x v="7"/>
    <n v="3227.58"/>
    <n v="20873.489999999998"/>
    <x v="9664"/>
  </r>
  <r>
    <s v="Shampoo"/>
    <x v="3"/>
    <s v="GreenLeaf Distributors"/>
    <x v="3"/>
    <x v="0"/>
    <x v="1"/>
    <x v="0"/>
    <x v="8"/>
    <n v="3294.6600000000003"/>
    <n v="24168.149999999998"/>
    <x v="9665"/>
  </r>
  <r>
    <s v="Shampoo"/>
    <x v="3"/>
    <s v="GreenLeaf Distributors"/>
    <x v="3"/>
    <x v="0"/>
    <x v="1"/>
    <x v="0"/>
    <x v="9"/>
    <n v="3547.5"/>
    <n v="27715.649999999998"/>
    <x v="9666"/>
  </r>
  <r>
    <s v="Shampoo"/>
    <x v="3"/>
    <s v="GreenLeaf Distributors"/>
    <x v="3"/>
    <x v="0"/>
    <x v="1"/>
    <x v="0"/>
    <x v="10"/>
    <n v="4726.5600000000004"/>
    <n v="32442.21"/>
    <x v="9667"/>
  </r>
  <r>
    <s v="Shampoo"/>
    <x v="3"/>
    <s v="GreenLeaf Distributors"/>
    <x v="3"/>
    <x v="0"/>
    <x v="1"/>
    <x v="0"/>
    <x v="11"/>
    <n v="3535.89"/>
    <n v="35978.1"/>
    <x v="9668"/>
  </r>
  <r>
    <s v="Shampoo"/>
    <x v="3"/>
    <s v="GreenLeaf Distributors"/>
    <x v="3"/>
    <x v="0"/>
    <x v="1"/>
    <x v="1"/>
    <x v="0"/>
    <n v="4667.22"/>
    <n v="4667.22"/>
    <x v="9669"/>
  </r>
  <r>
    <s v="Shampoo"/>
    <x v="3"/>
    <s v="GreenLeaf Distributors"/>
    <x v="3"/>
    <x v="0"/>
    <x v="1"/>
    <x v="1"/>
    <x v="1"/>
    <n v="3470.1"/>
    <n v="8137.32"/>
    <x v="9670"/>
  </r>
  <r>
    <s v="Shampoo"/>
    <x v="3"/>
    <s v="GreenLeaf Distributors"/>
    <x v="3"/>
    <x v="0"/>
    <x v="1"/>
    <x v="1"/>
    <x v="2"/>
    <n v="5207.7300000000005"/>
    <n v="13345.05"/>
    <x v="9671"/>
  </r>
  <r>
    <s v="Shampoo"/>
    <x v="3"/>
    <s v="GreenLeaf Distributors"/>
    <x v="3"/>
    <x v="0"/>
    <x v="1"/>
    <x v="1"/>
    <x v="3"/>
    <n v="4088.01"/>
    <n v="17433.059999999998"/>
    <x v="9672"/>
  </r>
  <r>
    <s v="Shampoo"/>
    <x v="3"/>
    <s v="GreenLeaf Distributors"/>
    <x v="3"/>
    <x v="0"/>
    <x v="1"/>
    <x v="1"/>
    <x v="4"/>
    <n v="4254.42"/>
    <n v="21687.479999999996"/>
    <x v="9673"/>
  </r>
  <r>
    <s v="Shampoo"/>
    <x v="3"/>
    <s v="GreenLeaf Distributors"/>
    <x v="3"/>
    <x v="0"/>
    <x v="1"/>
    <x v="1"/>
    <x v="5"/>
    <n v="4575.63"/>
    <n v="26263.109999999997"/>
    <x v="9674"/>
  </r>
  <r>
    <s v="Shampoo"/>
    <x v="3"/>
    <s v="GreenLeaf Distributors"/>
    <x v="3"/>
    <x v="0"/>
    <x v="1"/>
    <x v="1"/>
    <x v="6"/>
    <n v="5636.01"/>
    <n v="31899.119999999995"/>
    <x v="9675"/>
  </r>
  <r>
    <s v="Shampoo"/>
    <x v="3"/>
    <s v="GreenLeaf Distributors"/>
    <x v="3"/>
    <x v="0"/>
    <x v="1"/>
    <x v="1"/>
    <x v="7"/>
    <n v="5234.82"/>
    <n v="37133.939999999995"/>
    <x v="9676"/>
  </r>
  <r>
    <s v="Shampoo"/>
    <x v="3"/>
    <s v="GreenLeaf Distributors"/>
    <x v="3"/>
    <x v="0"/>
    <x v="1"/>
    <x v="1"/>
    <x v="8"/>
    <n v="8454.66"/>
    <n v="45588.599999999991"/>
    <x v="9677"/>
  </r>
  <r>
    <s v="Shampoo"/>
    <x v="3"/>
    <s v="GreenLeaf Distributors"/>
    <x v="3"/>
    <x v="0"/>
    <x v="1"/>
    <x v="1"/>
    <x v="9"/>
    <n v="7065.33"/>
    <n v="52653.929999999993"/>
    <x v="9678"/>
  </r>
  <r>
    <s v="Shampoo"/>
    <x v="3"/>
    <s v="GreenLeaf Distributors"/>
    <x v="3"/>
    <x v="0"/>
    <x v="1"/>
    <x v="1"/>
    <x v="10"/>
    <n v="5162.58"/>
    <n v="57816.509999999995"/>
    <x v="9679"/>
  </r>
  <r>
    <s v="Shampoo"/>
    <x v="3"/>
    <s v="GreenLeaf Distributors"/>
    <x v="3"/>
    <x v="0"/>
    <x v="1"/>
    <x v="1"/>
    <x v="11"/>
    <n v="7443.3"/>
    <n v="65259.81"/>
    <x v="9680"/>
  </r>
  <r>
    <s v="Shampoo"/>
    <x v="3"/>
    <s v="GreenLeaf Distributors"/>
    <x v="3"/>
    <x v="0"/>
    <x v="1"/>
    <x v="2"/>
    <x v="0"/>
    <n v="4659.4800000000005"/>
    <n v="4659.4800000000005"/>
    <x v="9681"/>
  </r>
  <r>
    <s v="Shampoo"/>
    <x v="3"/>
    <s v="GreenLeaf Distributors"/>
    <x v="3"/>
    <x v="0"/>
    <x v="1"/>
    <x v="2"/>
    <x v="1"/>
    <n v="4198.95"/>
    <n v="8858.43"/>
    <x v="9682"/>
  </r>
  <r>
    <s v="Shampoo"/>
    <x v="3"/>
    <s v="GreenLeaf Distributors"/>
    <x v="3"/>
    <x v="0"/>
    <x v="1"/>
    <x v="2"/>
    <x v="2"/>
    <n v="5172.9000000000005"/>
    <n v="14031.330000000002"/>
    <x v="9683"/>
  </r>
  <r>
    <s v="Shampoo"/>
    <x v="3"/>
    <s v="GreenLeaf Distributors"/>
    <x v="3"/>
    <x v="0"/>
    <x v="1"/>
    <x v="2"/>
    <x v="3"/>
    <n v="4480.17"/>
    <n v="18511.5"/>
    <x v="9684"/>
  </r>
  <r>
    <s v="Shampoo"/>
    <x v="3"/>
    <s v="GreenLeaf Distributors"/>
    <x v="3"/>
    <x v="0"/>
    <x v="1"/>
    <x v="2"/>
    <x v="4"/>
    <n v="4009.32"/>
    <n v="22520.82"/>
    <x v="9685"/>
  </r>
  <r>
    <s v="Shampoo"/>
    <x v="3"/>
    <s v="GreenLeaf Distributors"/>
    <x v="3"/>
    <x v="0"/>
    <x v="1"/>
    <x v="2"/>
    <x v="5"/>
    <n v="4392.45"/>
    <n v="26913.27"/>
    <x v="9686"/>
  </r>
  <r>
    <s v="Shampoo"/>
    <x v="3"/>
    <s v="GreenLeaf Distributors"/>
    <x v="3"/>
    <x v="0"/>
    <x v="1"/>
    <x v="2"/>
    <x v="6"/>
    <n v="4521.45"/>
    <n v="31434.720000000001"/>
    <x v="9687"/>
  </r>
  <r>
    <s v="Shampoo"/>
    <x v="3"/>
    <s v="GreenLeaf Distributors"/>
    <x v="3"/>
    <x v="0"/>
    <x v="1"/>
    <x v="2"/>
    <x v="7"/>
    <n v="4139.6099999999997"/>
    <n v="35574.33"/>
    <x v="9688"/>
  </r>
  <r>
    <s v="Shampoo"/>
    <x v="3"/>
    <s v="GreenLeaf Distributors"/>
    <x v="3"/>
    <x v="0"/>
    <x v="1"/>
    <x v="2"/>
    <x v="8"/>
    <n v="3979.65"/>
    <n v="39553.980000000003"/>
    <x v="9689"/>
  </r>
  <r>
    <s v="Shampoo"/>
    <x v="3"/>
    <s v="GreenLeaf Distributors"/>
    <x v="3"/>
    <x v="0"/>
    <x v="1"/>
    <x v="2"/>
    <x v="9"/>
    <n v="4623.3600000000006"/>
    <n v="44177.340000000004"/>
    <x v="9690"/>
  </r>
  <r>
    <s v="Shampoo"/>
    <x v="3"/>
    <s v="GreenLeaf Distributors"/>
    <x v="3"/>
    <x v="0"/>
    <x v="1"/>
    <x v="2"/>
    <x v="10"/>
    <n v="3913.86"/>
    <n v="48091.200000000004"/>
    <x v="9691"/>
  </r>
  <r>
    <s v="Shampoo"/>
    <x v="3"/>
    <s v="GreenLeaf Distributors"/>
    <x v="3"/>
    <x v="0"/>
    <x v="1"/>
    <x v="2"/>
    <x v="11"/>
    <n v="4343.43"/>
    <n v="52434.630000000005"/>
    <x v="9692"/>
  </r>
  <r>
    <s v="Shampoo"/>
    <x v="3"/>
    <s v="GreenLeaf Distributors"/>
    <x v="3"/>
    <x v="0"/>
    <x v="1"/>
    <x v="3"/>
    <x v="0"/>
    <n v="4796.22"/>
    <n v="4796.22"/>
    <x v="9693"/>
  </r>
  <r>
    <s v="Shampoo"/>
    <x v="3"/>
    <s v="GreenLeaf Distributors"/>
    <x v="3"/>
    <x v="0"/>
    <x v="1"/>
    <x v="3"/>
    <x v="1"/>
    <n v="3964.17"/>
    <n v="8760.39"/>
    <x v="9694"/>
  </r>
  <r>
    <s v="Shampoo"/>
    <x v="3"/>
    <s v="GreenLeaf Distributors"/>
    <x v="3"/>
    <x v="0"/>
    <x v="1"/>
    <x v="3"/>
    <x v="2"/>
    <n v="3961.59"/>
    <n v="12721.98"/>
    <x v="9695"/>
  </r>
  <r>
    <s v="Shampoo"/>
    <x v="3"/>
    <s v="GreenLeaf Distributors"/>
    <x v="3"/>
    <x v="0"/>
    <x v="1"/>
    <x v="3"/>
    <x v="3"/>
    <n v="4974.24"/>
    <n v="17696.22"/>
    <x v="9696"/>
  </r>
  <r>
    <s v="Shampoo"/>
    <x v="3"/>
    <s v="GreenLeaf Distributors"/>
    <x v="3"/>
    <x v="0"/>
    <x v="1"/>
    <x v="3"/>
    <x v="4"/>
    <n v="3899.67"/>
    <n v="21595.89"/>
    <x v="9697"/>
  </r>
  <r>
    <s v="Shampoo"/>
    <x v="3"/>
    <s v="GreenLeaf Distributors"/>
    <x v="3"/>
    <x v="0"/>
    <x v="1"/>
    <x v="3"/>
    <x v="5"/>
    <n v="4057.05"/>
    <n v="25652.94"/>
    <x v="9698"/>
  </r>
  <r>
    <s v="Shampoo"/>
    <x v="3"/>
    <s v="GreenLeaf Distributors"/>
    <x v="3"/>
    <x v="0"/>
    <x v="1"/>
    <x v="3"/>
    <x v="6"/>
    <n v="4361.49"/>
    <n v="30014.43"/>
    <x v="9699"/>
  </r>
  <r>
    <s v="Shampoo"/>
    <x v="3"/>
    <s v="GreenLeaf Distributors"/>
    <x v="3"/>
    <x v="0"/>
    <x v="1"/>
    <x v="3"/>
    <x v="7"/>
    <n v="4299.57"/>
    <n v="34314"/>
    <x v="9698"/>
  </r>
  <r>
    <s v="Shampoo"/>
    <x v="3"/>
    <s v="GreenLeaf Distributors"/>
    <x v="3"/>
    <x v="0"/>
    <x v="1"/>
    <x v="3"/>
    <x v="8"/>
    <n v="3522.9900000000002"/>
    <n v="37836.99"/>
    <x v="9700"/>
  </r>
  <r>
    <s v="Shampoo"/>
    <x v="3"/>
    <s v="GreenLeaf Distributors"/>
    <x v="3"/>
    <x v="0"/>
    <x v="1"/>
    <x v="3"/>
    <x v="9"/>
    <n v="4446.63"/>
    <n v="42283.619999999995"/>
    <x v="9701"/>
  </r>
  <r>
    <s v="Shampoo"/>
    <x v="3"/>
    <s v="GreenLeaf Distributors"/>
    <x v="3"/>
    <x v="0"/>
    <x v="1"/>
    <x v="3"/>
    <x v="10"/>
    <n v="4780.74"/>
    <n v="47064.359999999993"/>
    <x v="9702"/>
  </r>
  <r>
    <s v="Shampoo"/>
    <x v="3"/>
    <s v="GreenLeaf Distributors"/>
    <x v="3"/>
    <x v="0"/>
    <x v="1"/>
    <x v="3"/>
    <x v="11"/>
    <n v="4330.53"/>
    <n v="51394.889999999992"/>
    <x v="9703"/>
  </r>
  <r>
    <s v="Shampoo"/>
    <x v="3"/>
    <s v="GreenLeaf Distributors"/>
    <x v="3"/>
    <x v="0"/>
    <x v="1"/>
    <x v="4"/>
    <x v="0"/>
    <n v="4097.04"/>
    <n v="4097.04"/>
    <x v="9704"/>
  </r>
  <r>
    <s v="Shampoo"/>
    <x v="3"/>
    <s v="GreenLeaf Distributors"/>
    <x v="3"/>
    <x v="0"/>
    <x v="1"/>
    <x v="4"/>
    <x v="1"/>
    <n v="3984.81"/>
    <n v="8081.85"/>
    <x v="9705"/>
  </r>
  <r>
    <s v="Shampoo"/>
    <x v="3"/>
    <s v="GreenLeaf Distributors"/>
    <x v="3"/>
    <x v="0"/>
    <x v="1"/>
    <x v="4"/>
    <x v="2"/>
    <n v="4712.37"/>
    <n v="12794.220000000001"/>
    <x v="9706"/>
  </r>
  <r>
    <s v="Shampoo"/>
    <x v="3"/>
    <s v="GreenLeaf Distributors"/>
    <x v="3"/>
    <x v="0"/>
    <x v="1"/>
    <x v="4"/>
    <x v="3"/>
    <n v="4425.99"/>
    <n v="17220.21"/>
    <x v="9707"/>
  </r>
  <r>
    <s v="Shampoo"/>
    <x v="3"/>
    <s v="GreenLeaf Distributors"/>
    <x v="3"/>
    <x v="0"/>
    <x v="1"/>
    <x v="4"/>
    <x v="4"/>
    <n v="5636.01"/>
    <n v="22856.22"/>
    <x v="9708"/>
  </r>
  <r>
    <s v="Shampoo"/>
    <x v="3"/>
    <s v="GreenLeaf Distributors"/>
    <x v="3"/>
    <x v="0"/>
    <x v="1"/>
    <x v="4"/>
    <x v="5"/>
    <n v="4407.93"/>
    <n v="27264.15"/>
    <x v="9709"/>
  </r>
  <r>
    <s v="Shampoo"/>
    <x v="3"/>
    <s v="GreenLeaf Distributors"/>
    <x v="3"/>
    <x v="0"/>
    <x v="1"/>
    <x v="4"/>
    <x v="6"/>
    <n v="4696.8900000000003"/>
    <n v="31961.040000000001"/>
    <x v="9710"/>
  </r>
  <r>
    <s v="Shampoo"/>
    <x v="3"/>
    <s v="GreenLeaf Distributors"/>
    <x v="3"/>
    <x v="0"/>
    <x v="1"/>
    <x v="4"/>
    <x v="7"/>
    <n v="4538.22"/>
    <n v="36499.26"/>
    <x v="9711"/>
  </r>
  <r>
    <s v="Shampoo"/>
    <x v="3"/>
    <s v="GreenLeaf Distributors"/>
    <x v="3"/>
    <x v="0"/>
    <x v="1"/>
    <x v="4"/>
    <x v="8"/>
    <n v="5180.6400000000003"/>
    <n v="41679.9"/>
    <x v="9712"/>
  </r>
  <r>
    <s v="Shampoo"/>
    <x v="3"/>
    <s v="GreenLeaf Distributors"/>
    <x v="3"/>
    <x v="0"/>
    <x v="1"/>
    <x v="4"/>
    <x v="9"/>
    <n v="4807.83"/>
    <n v="46487.73"/>
    <x v="9713"/>
  </r>
  <r>
    <s v="Shampoo"/>
    <x v="3"/>
    <s v="GreenLeaf Distributors"/>
    <x v="3"/>
    <x v="0"/>
    <x v="1"/>
    <x v="4"/>
    <x v="10"/>
    <n v="4805.25"/>
    <n v="51292.98"/>
    <x v="9714"/>
  </r>
  <r>
    <s v="Shampoo"/>
    <x v="3"/>
    <s v="GreenLeaf Distributors"/>
    <x v="3"/>
    <x v="0"/>
    <x v="1"/>
    <x v="4"/>
    <x v="11"/>
    <n v="5212.8900000000003"/>
    <n v="56505.87"/>
    <x v="9715"/>
  </r>
  <r>
    <s v="Shampoo"/>
    <x v="3"/>
    <s v="GreenLeaf Distributors"/>
    <x v="3"/>
    <x v="0"/>
    <x v="1"/>
    <x v="5"/>
    <x v="0"/>
    <n v="4645.29"/>
    <n v="4645.29"/>
    <x v="9716"/>
  </r>
  <r>
    <s v="Shampoo"/>
    <x v="3"/>
    <s v="GreenLeaf Distributors"/>
    <x v="3"/>
    <x v="0"/>
    <x v="1"/>
    <x v="5"/>
    <x v="1"/>
    <n v="4894.26"/>
    <n v="9539.5499999999993"/>
    <x v="9717"/>
  </r>
  <r>
    <s v="Shampoo"/>
    <x v="3"/>
    <s v="GreenLeaf Distributors"/>
    <x v="3"/>
    <x v="0"/>
    <x v="1"/>
    <x v="5"/>
    <x v="2"/>
    <n v="5879.82"/>
    <n v="15419.369999999999"/>
    <x v="9718"/>
  </r>
  <r>
    <s v="Shampoo"/>
    <x v="3"/>
    <s v="GreenLeaf Distributors"/>
    <x v="3"/>
    <x v="1"/>
    <x v="0"/>
    <x v="0"/>
    <x v="0"/>
    <n v="24.51"/>
    <n v="24.51"/>
    <x v="9719"/>
  </r>
  <r>
    <s v="Shampoo"/>
    <x v="3"/>
    <s v="GreenLeaf Distributors"/>
    <x v="3"/>
    <x v="1"/>
    <x v="0"/>
    <x v="0"/>
    <x v="1"/>
    <n v="32.25"/>
    <n v="56.760000000000005"/>
    <x v="9720"/>
  </r>
  <r>
    <s v="Shampoo"/>
    <x v="3"/>
    <s v="GreenLeaf Distributors"/>
    <x v="3"/>
    <x v="1"/>
    <x v="0"/>
    <x v="0"/>
    <x v="2"/>
    <n v="38.700000000000003"/>
    <n v="95.460000000000008"/>
    <x v="9721"/>
  </r>
  <r>
    <s v="Shampoo"/>
    <x v="3"/>
    <s v="GreenLeaf Distributors"/>
    <x v="3"/>
    <x v="1"/>
    <x v="0"/>
    <x v="0"/>
    <x v="3"/>
    <n v="46.44"/>
    <n v="141.9"/>
    <x v="9722"/>
  </r>
  <r>
    <s v="Shampoo"/>
    <x v="3"/>
    <s v="GreenLeaf Distributors"/>
    <x v="3"/>
    <x v="1"/>
    <x v="0"/>
    <x v="0"/>
    <x v="4"/>
    <n v="70.95"/>
    <n v="212.85000000000002"/>
    <x v="9723"/>
  </r>
  <r>
    <s v="Shampoo"/>
    <x v="3"/>
    <s v="GreenLeaf Distributors"/>
    <x v="3"/>
    <x v="1"/>
    <x v="0"/>
    <x v="0"/>
    <x v="5"/>
    <n v="34.83"/>
    <n v="247.68"/>
    <x v="9724"/>
  </r>
  <r>
    <s v="Shampoo"/>
    <x v="3"/>
    <s v="GreenLeaf Distributors"/>
    <x v="3"/>
    <x v="1"/>
    <x v="0"/>
    <x v="0"/>
    <x v="6"/>
    <n v="54.18"/>
    <n v="301.86"/>
    <x v="9725"/>
  </r>
  <r>
    <s v="Shampoo"/>
    <x v="3"/>
    <s v="GreenLeaf Distributors"/>
    <x v="3"/>
    <x v="1"/>
    <x v="0"/>
    <x v="0"/>
    <x v="7"/>
    <n v="94.17"/>
    <n v="396.03000000000003"/>
    <x v="9726"/>
  </r>
  <r>
    <s v="Shampoo"/>
    <x v="3"/>
    <s v="GreenLeaf Distributors"/>
    <x v="3"/>
    <x v="1"/>
    <x v="0"/>
    <x v="0"/>
    <x v="8"/>
    <n v="119.97"/>
    <n v="516"/>
    <x v="9727"/>
  </r>
  <r>
    <s v="Shampoo"/>
    <x v="3"/>
    <s v="GreenLeaf Distributors"/>
    <x v="3"/>
    <x v="1"/>
    <x v="0"/>
    <x v="0"/>
    <x v="9"/>
    <n v="12.9"/>
    <n v="528.9"/>
    <x v="9728"/>
  </r>
  <r>
    <s v="Shampoo"/>
    <x v="3"/>
    <s v="GreenLeaf Distributors"/>
    <x v="3"/>
    <x v="1"/>
    <x v="0"/>
    <x v="0"/>
    <x v="10"/>
    <n v="130.29"/>
    <n v="659.18999999999994"/>
    <x v="9729"/>
  </r>
  <r>
    <s v="Shampoo"/>
    <x v="3"/>
    <s v="GreenLeaf Distributors"/>
    <x v="3"/>
    <x v="1"/>
    <x v="0"/>
    <x v="0"/>
    <x v="11"/>
    <n v="68.37"/>
    <n v="727.56"/>
    <x v="9730"/>
  </r>
  <r>
    <s v="Shampoo"/>
    <x v="3"/>
    <s v="GreenLeaf Distributors"/>
    <x v="3"/>
    <x v="1"/>
    <x v="0"/>
    <x v="1"/>
    <x v="0"/>
    <n v="125.13000000000001"/>
    <n v="125.13000000000001"/>
    <x v="9731"/>
  </r>
  <r>
    <s v="Shampoo"/>
    <x v="3"/>
    <s v="GreenLeaf Distributors"/>
    <x v="3"/>
    <x v="1"/>
    <x v="0"/>
    <x v="1"/>
    <x v="1"/>
    <n v="109.65"/>
    <n v="234.78000000000003"/>
    <x v="9732"/>
  </r>
  <r>
    <s v="Shampoo"/>
    <x v="3"/>
    <s v="GreenLeaf Distributors"/>
    <x v="3"/>
    <x v="1"/>
    <x v="0"/>
    <x v="1"/>
    <x v="2"/>
    <n v="109.65"/>
    <n v="344.43000000000006"/>
    <x v="9733"/>
  </r>
  <r>
    <s v="Shampoo"/>
    <x v="3"/>
    <s v="GreenLeaf Distributors"/>
    <x v="3"/>
    <x v="1"/>
    <x v="0"/>
    <x v="1"/>
    <x v="3"/>
    <n v="156.09"/>
    <n v="500.5200000000001"/>
    <x v="9734"/>
  </r>
  <r>
    <s v="Shampoo"/>
    <x v="3"/>
    <s v="GreenLeaf Distributors"/>
    <x v="3"/>
    <x v="1"/>
    <x v="0"/>
    <x v="1"/>
    <x v="4"/>
    <n v="136.74"/>
    <n v="637.2600000000001"/>
    <x v="9735"/>
  </r>
  <r>
    <s v="Shampoo"/>
    <x v="3"/>
    <s v="GreenLeaf Distributors"/>
    <x v="3"/>
    <x v="1"/>
    <x v="0"/>
    <x v="1"/>
    <x v="5"/>
    <n v="96.75"/>
    <n v="734.0100000000001"/>
    <x v="9736"/>
  </r>
  <r>
    <s v="Shampoo"/>
    <x v="3"/>
    <s v="GreenLeaf Distributors"/>
    <x v="3"/>
    <x v="1"/>
    <x v="0"/>
    <x v="1"/>
    <x v="6"/>
    <n v="89.01"/>
    <n v="823.0200000000001"/>
    <x v="9737"/>
  </r>
  <r>
    <s v="Shampoo"/>
    <x v="3"/>
    <s v="GreenLeaf Distributors"/>
    <x v="3"/>
    <x v="1"/>
    <x v="0"/>
    <x v="1"/>
    <x v="7"/>
    <n v="74.820000000000007"/>
    <n v="897.84000000000015"/>
    <x v="9738"/>
  </r>
  <r>
    <s v="Shampoo"/>
    <x v="3"/>
    <s v="GreenLeaf Distributors"/>
    <x v="3"/>
    <x v="1"/>
    <x v="0"/>
    <x v="1"/>
    <x v="8"/>
    <n v="76.11"/>
    <n v="973.95000000000016"/>
    <x v="9739"/>
  </r>
  <r>
    <s v="Shampoo"/>
    <x v="3"/>
    <s v="GreenLeaf Distributors"/>
    <x v="3"/>
    <x v="1"/>
    <x v="0"/>
    <x v="1"/>
    <x v="9"/>
    <n v="108.36"/>
    <n v="1082.3100000000002"/>
    <x v="9740"/>
  </r>
  <r>
    <s v="Shampoo"/>
    <x v="3"/>
    <s v="GreenLeaf Distributors"/>
    <x v="3"/>
    <x v="1"/>
    <x v="0"/>
    <x v="1"/>
    <x v="10"/>
    <n v="94.17"/>
    <n v="1176.4800000000002"/>
    <x v="9741"/>
  </r>
  <r>
    <s v="Shampoo"/>
    <x v="3"/>
    <s v="GreenLeaf Distributors"/>
    <x v="3"/>
    <x v="1"/>
    <x v="0"/>
    <x v="1"/>
    <x v="11"/>
    <n v="125.13000000000001"/>
    <n v="1301.6100000000004"/>
    <x v="9742"/>
  </r>
  <r>
    <s v="Shampoo"/>
    <x v="3"/>
    <s v="GreenLeaf Distributors"/>
    <x v="3"/>
    <x v="1"/>
    <x v="0"/>
    <x v="2"/>
    <x v="0"/>
    <n v="100.62"/>
    <n v="100.62"/>
    <x v="9743"/>
  </r>
  <r>
    <s v="Shampoo"/>
    <x v="3"/>
    <s v="GreenLeaf Distributors"/>
    <x v="3"/>
    <x v="1"/>
    <x v="0"/>
    <x v="2"/>
    <x v="1"/>
    <n v="82.56"/>
    <n v="183.18"/>
    <x v="9744"/>
  </r>
  <r>
    <s v="Shampoo"/>
    <x v="3"/>
    <s v="GreenLeaf Distributors"/>
    <x v="3"/>
    <x v="1"/>
    <x v="0"/>
    <x v="2"/>
    <x v="2"/>
    <n v="121.26"/>
    <n v="304.44"/>
    <x v="9745"/>
  </r>
  <r>
    <s v="Shampoo"/>
    <x v="3"/>
    <s v="GreenLeaf Distributors"/>
    <x v="3"/>
    <x v="1"/>
    <x v="0"/>
    <x v="2"/>
    <x v="3"/>
    <n v="89.01"/>
    <n v="393.45"/>
    <x v="9746"/>
  </r>
  <r>
    <s v="Shampoo"/>
    <x v="3"/>
    <s v="GreenLeaf Distributors"/>
    <x v="3"/>
    <x v="1"/>
    <x v="0"/>
    <x v="2"/>
    <x v="4"/>
    <n v="74.820000000000007"/>
    <n v="468.27"/>
    <x v="9747"/>
  </r>
  <r>
    <s v="Shampoo"/>
    <x v="3"/>
    <s v="GreenLeaf Distributors"/>
    <x v="3"/>
    <x v="1"/>
    <x v="0"/>
    <x v="2"/>
    <x v="5"/>
    <n v="67.08"/>
    <n v="535.35"/>
    <x v="9748"/>
  </r>
  <r>
    <s v="Shampoo"/>
    <x v="3"/>
    <s v="GreenLeaf Distributors"/>
    <x v="3"/>
    <x v="1"/>
    <x v="0"/>
    <x v="2"/>
    <x v="6"/>
    <n v="56.760000000000005"/>
    <n v="592.11"/>
    <x v="9749"/>
  </r>
  <r>
    <s v="Shampoo"/>
    <x v="3"/>
    <s v="GreenLeaf Distributors"/>
    <x v="3"/>
    <x v="1"/>
    <x v="0"/>
    <x v="2"/>
    <x v="7"/>
    <n v="54.18"/>
    <n v="646.29"/>
    <x v="9750"/>
  </r>
  <r>
    <s v="Shampoo"/>
    <x v="3"/>
    <s v="GreenLeaf Distributors"/>
    <x v="3"/>
    <x v="1"/>
    <x v="0"/>
    <x v="2"/>
    <x v="8"/>
    <n v="98.04"/>
    <n v="744.32999999999993"/>
    <x v="9751"/>
  </r>
  <r>
    <s v="Shampoo"/>
    <x v="3"/>
    <s v="GreenLeaf Distributors"/>
    <x v="3"/>
    <x v="1"/>
    <x v="0"/>
    <x v="2"/>
    <x v="9"/>
    <n v="67.08"/>
    <n v="811.41"/>
    <x v="9752"/>
  </r>
  <r>
    <s v="Shampoo"/>
    <x v="3"/>
    <s v="GreenLeaf Distributors"/>
    <x v="3"/>
    <x v="1"/>
    <x v="0"/>
    <x v="2"/>
    <x v="10"/>
    <n v="94.17"/>
    <n v="905.57999999999993"/>
    <x v="9752"/>
  </r>
  <r>
    <s v="Shampoo"/>
    <x v="3"/>
    <s v="GreenLeaf Distributors"/>
    <x v="3"/>
    <x v="1"/>
    <x v="0"/>
    <x v="2"/>
    <x v="11"/>
    <n v="68.37"/>
    <n v="973.94999999999993"/>
    <x v="9753"/>
  </r>
  <r>
    <s v="Shampoo"/>
    <x v="3"/>
    <s v="GreenLeaf Distributors"/>
    <x v="3"/>
    <x v="1"/>
    <x v="0"/>
    <x v="3"/>
    <x v="0"/>
    <n v="72.240000000000009"/>
    <n v="72.240000000000009"/>
    <x v="9754"/>
  </r>
  <r>
    <s v="Shampoo"/>
    <x v="3"/>
    <s v="GreenLeaf Distributors"/>
    <x v="3"/>
    <x v="1"/>
    <x v="0"/>
    <x v="3"/>
    <x v="1"/>
    <n v="92.88"/>
    <n v="165.12"/>
    <x v="9755"/>
  </r>
  <r>
    <s v="Shampoo"/>
    <x v="3"/>
    <s v="GreenLeaf Distributors"/>
    <x v="3"/>
    <x v="1"/>
    <x v="0"/>
    <x v="3"/>
    <x v="2"/>
    <n v="86.43"/>
    <n v="251.55"/>
    <x v="9756"/>
  </r>
  <r>
    <s v="Shampoo"/>
    <x v="3"/>
    <s v="GreenLeaf Distributors"/>
    <x v="3"/>
    <x v="1"/>
    <x v="0"/>
    <x v="3"/>
    <x v="3"/>
    <n v="132.87"/>
    <n v="384.42"/>
    <x v="9757"/>
  </r>
  <r>
    <s v="Shampoo"/>
    <x v="3"/>
    <s v="GreenLeaf Distributors"/>
    <x v="3"/>
    <x v="1"/>
    <x v="0"/>
    <x v="3"/>
    <x v="4"/>
    <n v="117.39"/>
    <n v="501.81"/>
    <x v="9758"/>
  </r>
  <r>
    <s v="Shampoo"/>
    <x v="3"/>
    <s v="GreenLeaf Distributors"/>
    <x v="3"/>
    <x v="1"/>
    <x v="0"/>
    <x v="3"/>
    <x v="5"/>
    <n v="90.3"/>
    <n v="592.11"/>
    <x v="9752"/>
  </r>
  <r>
    <s v="Shampoo"/>
    <x v="3"/>
    <s v="GreenLeaf Distributors"/>
    <x v="3"/>
    <x v="1"/>
    <x v="0"/>
    <x v="3"/>
    <x v="6"/>
    <n v="147.06"/>
    <n v="739.17000000000007"/>
    <x v="9759"/>
  </r>
  <r>
    <s v="Shampoo"/>
    <x v="3"/>
    <s v="GreenLeaf Distributors"/>
    <x v="3"/>
    <x v="1"/>
    <x v="0"/>
    <x v="3"/>
    <x v="7"/>
    <n v="92.88"/>
    <n v="832.05000000000007"/>
    <x v="9760"/>
  </r>
  <r>
    <s v="Shampoo"/>
    <x v="3"/>
    <s v="GreenLeaf Distributors"/>
    <x v="3"/>
    <x v="1"/>
    <x v="0"/>
    <x v="3"/>
    <x v="8"/>
    <n v="149.64000000000001"/>
    <n v="981.69"/>
    <x v="9761"/>
  </r>
  <r>
    <s v="Shampoo"/>
    <x v="3"/>
    <s v="GreenLeaf Distributors"/>
    <x v="3"/>
    <x v="1"/>
    <x v="0"/>
    <x v="3"/>
    <x v="9"/>
    <n v="112.23"/>
    <n v="1093.92"/>
    <x v="9762"/>
  </r>
  <r>
    <s v="Shampoo"/>
    <x v="3"/>
    <s v="GreenLeaf Distributors"/>
    <x v="3"/>
    <x v="1"/>
    <x v="0"/>
    <x v="3"/>
    <x v="10"/>
    <n v="100.62"/>
    <n v="1194.54"/>
    <x v="9763"/>
  </r>
  <r>
    <s v="Shampoo"/>
    <x v="3"/>
    <s v="GreenLeaf Distributors"/>
    <x v="3"/>
    <x v="1"/>
    <x v="0"/>
    <x v="3"/>
    <x v="11"/>
    <n v="122.55"/>
    <n v="1317.09"/>
    <x v="9764"/>
  </r>
  <r>
    <s v="Shampoo"/>
    <x v="3"/>
    <s v="GreenLeaf Distributors"/>
    <x v="3"/>
    <x v="1"/>
    <x v="0"/>
    <x v="4"/>
    <x v="0"/>
    <n v="95.460000000000008"/>
    <n v="95.460000000000008"/>
    <x v="9765"/>
  </r>
  <r>
    <s v="Shampoo"/>
    <x v="3"/>
    <s v="GreenLeaf Distributors"/>
    <x v="3"/>
    <x v="1"/>
    <x v="0"/>
    <x v="4"/>
    <x v="1"/>
    <n v="153.51"/>
    <n v="248.97"/>
    <x v="9766"/>
  </r>
  <r>
    <s v="Shampoo"/>
    <x v="3"/>
    <s v="GreenLeaf Distributors"/>
    <x v="3"/>
    <x v="1"/>
    <x v="0"/>
    <x v="4"/>
    <x v="2"/>
    <n v="123.84"/>
    <n v="372.81"/>
    <x v="9767"/>
  </r>
  <r>
    <s v="Shampoo"/>
    <x v="3"/>
    <s v="GreenLeaf Distributors"/>
    <x v="3"/>
    <x v="1"/>
    <x v="0"/>
    <x v="4"/>
    <x v="3"/>
    <n v="150.93"/>
    <n v="523.74"/>
    <x v="9768"/>
  </r>
  <r>
    <s v="Shampoo"/>
    <x v="3"/>
    <s v="GreenLeaf Distributors"/>
    <x v="3"/>
    <x v="1"/>
    <x v="0"/>
    <x v="4"/>
    <x v="4"/>
    <n v="220.59"/>
    <n v="744.33"/>
    <x v="9769"/>
  </r>
  <r>
    <s v="Shampoo"/>
    <x v="3"/>
    <s v="GreenLeaf Distributors"/>
    <x v="3"/>
    <x v="1"/>
    <x v="0"/>
    <x v="4"/>
    <x v="5"/>
    <n v="153.51"/>
    <n v="897.84"/>
    <x v="9770"/>
  </r>
  <r>
    <s v="Shampoo"/>
    <x v="3"/>
    <s v="GreenLeaf Distributors"/>
    <x v="3"/>
    <x v="1"/>
    <x v="0"/>
    <x v="4"/>
    <x v="6"/>
    <n v="176.73000000000002"/>
    <n v="1074.5700000000002"/>
    <x v="9771"/>
  </r>
  <r>
    <s v="Shampoo"/>
    <x v="3"/>
    <s v="GreenLeaf Distributors"/>
    <x v="3"/>
    <x v="1"/>
    <x v="0"/>
    <x v="4"/>
    <x v="7"/>
    <n v="171.57"/>
    <n v="1246.1400000000001"/>
    <x v="9772"/>
  </r>
  <r>
    <s v="Shampoo"/>
    <x v="3"/>
    <s v="GreenLeaf Distributors"/>
    <x v="3"/>
    <x v="1"/>
    <x v="0"/>
    <x v="4"/>
    <x v="8"/>
    <n v="167.70000000000002"/>
    <n v="1413.8400000000001"/>
    <x v="9773"/>
  </r>
  <r>
    <s v="Shampoo"/>
    <x v="3"/>
    <s v="GreenLeaf Distributors"/>
    <x v="3"/>
    <x v="1"/>
    <x v="0"/>
    <x v="4"/>
    <x v="9"/>
    <n v="171.57"/>
    <n v="1585.41"/>
    <x v="9774"/>
  </r>
  <r>
    <s v="Shampoo"/>
    <x v="3"/>
    <s v="GreenLeaf Distributors"/>
    <x v="3"/>
    <x v="1"/>
    <x v="0"/>
    <x v="4"/>
    <x v="10"/>
    <n v="131.58000000000001"/>
    <n v="1716.99"/>
    <x v="9775"/>
  </r>
  <r>
    <s v="Shampoo"/>
    <x v="3"/>
    <s v="GreenLeaf Distributors"/>
    <x v="3"/>
    <x v="1"/>
    <x v="0"/>
    <x v="4"/>
    <x v="11"/>
    <n v="207.69"/>
    <n v="1924.68"/>
    <x v="9776"/>
  </r>
  <r>
    <s v="Shampoo"/>
    <x v="3"/>
    <s v="GreenLeaf Distributors"/>
    <x v="3"/>
    <x v="1"/>
    <x v="0"/>
    <x v="5"/>
    <x v="0"/>
    <n v="161.25"/>
    <n v="161.25"/>
    <x v="9777"/>
  </r>
  <r>
    <s v="Shampoo"/>
    <x v="3"/>
    <s v="GreenLeaf Distributors"/>
    <x v="3"/>
    <x v="1"/>
    <x v="0"/>
    <x v="5"/>
    <x v="1"/>
    <n v="171.57"/>
    <n v="332.82"/>
    <x v="9778"/>
  </r>
  <r>
    <s v="Shampoo"/>
    <x v="3"/>
    <s v="GreenLeaf Distributors"/>
    <x v="3"/>
    <x v="1"/>
    <x v="0"/>
    <x v="5"/>
    <x v="2"/>
    <n v="179.31"/>
    <n v="512.13"/>
    <x v="9779"/>
  </r>
  <r>
    <s v="Shampoo"/>
    <x v="3"/>
    <s v="GreenLeaf Distributors"/>
    <x v="3"/>
    <x v="1"/>
    <x v="1"/>
    <x v="0"/>
    <x v="0"/>
    <n v="149.64000000000001"/>
    <n v="149.64000000000001"/>
    <x v="9780"/>
  </r>
  <r>
    <s v="Shampoo"/>
    <x v="3"/>
    <s v="GreenLeaf Distributors"/>
    <x v="3"/>
    <x v="1"/>
    <x v="1"/>
    <x v="0"/>
    <x v="1"/>
    <n v="196.08"/>
    <n v="345.72"/>
    <x v="9781"/>
  </r>
  <r>
    <s v="Shampoo"/>
    <x v="3"/>
    <s v="GreenLeaf Distributors"/>
    <x v="3"/>
    <x v="1"/>
    <x v="1"/>
    <x v="0"/>
    <x v="2"/>
    <n v="230.91"/>
    <n v="576.63"/>
    <x v="9782"/>
  </r>
  <r>
    <s v="Shampoo"/>
    <x v="3"/>
    <s v="GreenLeaf Distributors"/>
    <x v="3"/>
    <x v="1"/>
    <x v="1"/>
    <x v="0"/>
    <x v="3"/>
    <n v="278.64"/>
    <n v="855.27"/>
    <x v="9783"/>
  </r>
  <r>
    <s v="Shampoo"/>
    <x v="3"/>
    <s v="GreenLeaf Distributors"/>
    <x v="3"/>
    <x v="1"/>
    <x v="1"/>
    <x v="0"/>
    <x v="4"/>
    <n v="423.12"/>
    <n v="1278.3899999999999"/>
    <x v="9784"/>
  </r>
  <r>
    <s v="Shampoo"/>
    <x v="3"/>
    <s v="GreenLeaf Distributors"/>
    <x v="3"/>
    <x v="1"/>
    <x v="1"/>
    <x v="0"/>
    <x v="5"/>
    <n v="205.11"/>
    <n v="1483.5"/>
    <x v="9785"/>
  </r>
  <r>
    <s v="Shampoo"/>
    <x v="3"/>
    <s v="GreenLeaf Distributors"/>
    <x v="3"/>
    <x v="1"/>
    <x v="1"/>
    <x v="0"/>
    <x v="6"/>
    <n v="321.21000000000004"/>
    <n v="1804.71"/>
    <x v="9786"/>
  </r>
  <r>
    <s v="Shampoo"/>
    <x v="3"/>
    <s v="GreenLeaf Distributors"/>
    <x v="3"/>
    <x v="1"/>
    <x v="1"/>
    <x v="0"/>
    <x v="7"/>
    <n v="563.73"/>
    <n v="2368.44"/>
    <x v="9787"/>
  </r>
  <r>
    <s v="Shampoo"/>
    <x v="3"/>
    <s v="GreenLeaf Distributors"/>
    <x v="3"/>
    <x v="1"/>
    <x v="1"/>
    <x v="0"/>
    <x v="8"/>
    <n v="713.37"/>
    <n v="3081.81"/>
    <x v="9788"/>
  </r>
  <r>
    <s v="Shampoo"/>
    <x v="3"/>
    <s v="GreenLeaf Distributors"/>
    <x v="3"/>
    <x v="1"/>
    <x v="1"/>
    <x v="0"/>
    <x v="9"/>
    <n v="73.53"/>
    <n v="3155.34"/>
    <x v="9789"/>
  </r>
  <r>
    <s v="Shampoo"/>
    <x v="3"/>
    <s v="GreenLeaf Distributors"/>
    <x v="3"/>
    <x v="1"/>
    <x v="1"/>
    <x v="0"/>
    <x v="10"/>
    <n v="772.71"/>
    <n v="3928.05"/>
    <x v="9790"/>
  </r>
  <r>
    <s v="Shampoo"/>
    <x v="3"/>
    <s v="GreenLeaf Distributors"/>
    <x v="3"/>
    <x v="1"/>
    <x v="1"/>
    <x v="0"/>
    <x v="11"/>
    <n v="407.64"/>
    <n v="4335.6900000000005"/>
    <x v="9791"/>
  </r>
  <r>
    <s v="Shampoo"/>
    <x v="3"/>
    <s v="GreenLeaf Distributors"/>
    <x v="3"/>
    <x v="1"/>
    <x v="1"/>
    <x v="1"/>
    <x v="0"/>
    <n v="746.91"/>
    <n v="746.91"/>
    <x v="9792"/>
  </r>
  <r>
    <s v="Shampoo"/>
    <x v="3"/>
    <s v="GreenLeaf Distributors"/>
    <x v="3"/>
    <x v="1"/>
    <x v="1"/>
    <x v="1"/>
    <x v="1"/>
    <n v="648.87"/>
    <n v="1395.78"/>
    <x v="9793"/>
  </r>
  <r>
    <s v="Shampoo"/>
    <x v="3"/>
    <s v="GreenLeaf Distributors"/>
    <x v="3"/>
    <x v="1"/>
    <x v="1"/>
    <x v="1"/>
    <x v="2"/>
    <n v="648.87"/>
    <n v="2044.65"/>
    <x v="9794"/>
  </r>
  <r>
    <s v="Shampoo"/>
    <x v="3"/>
    <s v="GreenLeaf Distributors"/>
    <x v="3"/>
    <x v="1"/>
    <x v="1"/>
    <x v="1"/>
    <x v="3"/>
    <n v="931.38"/>
    <n v="2976.03"/>
    <x v="9795"/>
  </r>
  <r>
    <s v="Shampoo"/>
    <x v="3"/>
    <s v="GreenLeaf Distributors"/>
    <x v="3"/>
    <x v="1"/>
    <x v="1"/>
    <x v="1"/>
    <x v="4"/>
    <n v="816.57"/>
    <n v="3792.6000000000004"/>
    <x v="9796"/>
  </r>
  <r>
    <s v="Shampoo"/>
    <x v="3"/>
    <s v="GreenLeaf Distributors"/>
    <x v="3"/>
    <x v="1"/>
    <x v="1"/>
    <x v="1"/>
    <x v="5"/>
    <n v="571.47"/>
    <n v="4364.0700000000006"/>
    <x v="9797"/>
  </r>
  <r>
    <s v="Shampoo"/>
    <x v="3"/>
    <s v="GreenLeaf Distributors"/>
    <x v="3"/>
    <x v="1"/>
    <x v="1"/>
    <x v="1"/>
    <x v="6"/>
    <n v="528.9"/>
    <n v="4892.97"/>
    <x v="9798"/>
  </r>
  <r>
    <s v="Shampoo"/>
    <x v="3"/>
    <s v="GreenLeaf Distributors"/>
    <x v="3"/>
    <x v="1"/>
    <x v="1"/>
    <x v="1"/>
    <x v="7"/>
    <n v="446.34000000000003"/>
    <n v="5339.31"/>
    <x v="9799"/>
  </r>
  <r>
    <s v="Shampoo"/>
    <x v="3"/>
    <s v="GreenLeaf Distributors"/>
    <x v="3"/>
    <x v="1"/>
    <x v="1"/>
    <x v="1"/>
    <x v="8"/>
    <n v="456.66"/>
    <n v="5795.97"/>
    <x v="9800"/>
  </r>
  <r>
    <s v="Shampoo"/>
    <x v="3"/>
    <s v="GreenLeaf Distributors"/>
    <x v="3"/>
    <x v="1"/>
    <x v="1"/>
    <x v="1"/>
    <x v="9"/>
    <n v="648.87"/>
    <n v="6444.84"/>
    <x v="9801"/>
  </r>
  <r>
    <s v="Shampoo"/>
    <x v="3"/>
    <s v="GreenLeaf Distributors"/>
    <x v="3"/>
    <x v="1"/>
    <x v="1"/>
    <x v="1"/>
    <x v="10"/>
    <n v="559.86"/>
    <n v="7004.7"/>
    <x v="9802"/>
  </r>
  <r>
    <s v="Shampoo"/>
    <x v="3"/>
    <s v="GreenLeaf Distributors"/>
    <x v="3"/>
    <x v="1"/>
    <x v="1"/>
    <x v="1"/>
    <x v="11"/>
    <n v="745.62"/>
    <n v="7750.32"/>
    <x v="9803"/>
  </r>
  <r>
    <s v="Shampoo"/>
    <x v="3"/>
    <s v="GreenLeaf Distributors"/>
    <x v="3"/>
    <x v="1"/>
    <x v="1"/>
    <x v="2"/>
    <x v="0"/>
    <n v="598.56000000000006"/>
    <n v="598.56000000000006"/>
    <x v="9804"/>
  </r>
  <r>
    <s v="Shampoo"/>
    <x v="3"/>
    <s v="GreenLeaf Distributors"/>
    <x v="3"/>
    <x v="1"/>
    <x v="1"/>
    <x v="2"/>
    <x v="1"/>
    <n v="490.2"/>
    <n v="1088.76"/>
    <x v="9805"/>
  </r>
  <r>
    <s v="Shampoo"/>
    <x v="3"/>
    <s v="GreenLeaf Distributors"/>
    <x v="3"/>
    <x v="1"/>
    <x v="1"/>
    <x v="2"/>
    <x v="2"/>
    <n v="723.69"/>
    <n v="1812.45"/>
    <x v="9806"/>
  </r>
  <r>
    <s v="Shampoo"/>
    <x v="3"/>
    <s v="GreenLeaf Distributors"/>
    <x v="3"/>
    <x v="1"/>
    <x v="1"/>
    <x v="2"/>
    <x v="3"/>
    <n v="526.32000000000005"/>
    <n v="2338.77"/>
    <x v="9807"/>
  </r>
  <r>
    <s v="Shampoo"/>
    <x v="3"/>
    <s v="GreenLeaf Distributors"/>
    <x v="3"/>
    <x v="1"/>
    <x v="1"/>
    <x v="2"/>
    <x v="4"/>
    <n v="448.92"/>
    <n v="2787.69"/>
    <x v="9808"/>
  </r>
  <r>
    <s v="Shampoo"/>
    <x v="3"/>
    <s v="GreenLeaf Distributors"/>
    <x v="3"/>
    <x v="1"/>
    <x v="1"/>
    <x v="2"/>
    <x v="5"/>
    <n v="402.48"/>
    <n v="3190.17"/>
    <x v="9809"/>
  </r>
  <r>
    <s v="Shampoo"/>
    <x v="3"/>
    <s v="GreenLeaf Distributors"/>
    <x v="3"/>
    <x v="1"/>
    <x v="1"/>
    <x v="2"/>
    <x v="6"/>
    <n v="337.98"/>
    <n v="3528.15"/>
    <x v="9810"/>
  </r>
  <r>
    <s v="Shampoo"/>
    <x v="3"/>
    <s v="GreenLeaf Distributors"/>
    <x v="3"/>
    <x v="1"/>
    <x v="1"/>
    <x v="2"/>
    <x v="7"/>
    <n v="323.79000000000002"/>
    <n v="3851.94"/>
    <x v="9811"/>
  </r>
  <r>
    <s v="Shampoo"/>
    <x v="3"/>
    <s v="GreenLeaf Distributors"/>
    <x v="3"/>
    <x v="1"/>
    <x v="1"/>
    <x v="2"/>
    <x v="8"/>
    <n v="583.08000000000004"/>
    <n v="4435.0200000000004"/>
    <x v="9812"/>
  </r>
  <r>
    <s v="Shampoo"/>
    <x v="3"/>
    <s v="GreenLeaf Distributors"/>
    <x v="3"/>
    <x v="1"/>
    <x v="1"/>
    <x v="2"/>
    <x v="9"/>
    <n v="396.03000000000003"/>
    <n v="4831.05"/>
    <x v="9813"/>
  </r>
  <r>
    <s v="Shampoo"/>
    <x v="3"/>
    <s v="GreenLeaf Distributors"/>
    <x v="3"/>
    <x v="1"/>
    <x v="1"/>
    <x v="2"/>
    <x v="10"/>
    <n v="561.15"/>
    <n v="5392.2"/>
    <x v="9814"/>
  </r>
  <r>
    <s v="Shampoo"/>
    <x v="3"/>
    <s v="GreenLeaf Distributors"/>
    <x v="3"/>
    <x v="1"/>
    <x v="1"/>
    <x v="2"/>
    <x v="11"/>
    <n v="407.64"/>
    <n v="5799.84"/>
    <x v="9815"/>
  </r>
  <r>
    <s v="Shampoo"/>
    <x v="3"/>
    <s v="GreenLeaf Distributors"/>
    <x v="3"/>
    <x v="1"/>
    <x v="1"/>
    <x v="3"/>
    <x v="0"/>
    <n v="430.86"/>
    <n v="430.86"/>
    <x v="9816"/>
  </r>
  <r>
    <s v="Shampoo"/>
    <x v="3"/>
    <s v="GreenLeaf Distributors"/>
    <x v="3"/>
    <x v="1"/>
    <x v="1"/>
    <x v="3"/>
    <x v="1"/>
    <n v="553.41"/>
    <n v="984.27"/>
    <x v="9817"/>
  </r>
  <r>
    <s v="Shampoo"/>
    <x v="3"/>
    <s v="GreenLeaf Distributors"/>
    <x v="3"/>
    <x v="1"/>
    <x v="1"/>
    <x v="3"/>
    <x v="2"/>
    <n v="510.84000000000003"/>
    <n v="1495.1100000000001"/>
    <x v="9818"/>
  </r>
  <r>
    <s v="Shampoo"/>
    <x v="3"/>
    <s v="GreenLeaf Distributors"/>
    <x v="3"/>
    <x v="1"/>
    <x v="1"/>
    <x v="3"/>
    <x v="3"/>
    <n v="792.06000000000006"/>
    <n v="2287.17"/>
    <x v="9819"/>
  </r>
  <r>
    <s v="Shampoo"/>
    <x v="3"/>
    <s v="GreenLeaf Distributors"/>
    <x v="3"/>
    <x v="1"/>
    <x v="1"/>
    <x v="3"/>
    <x v="4"/>
    <n v="699.18000000000006"/>
    <n v="2986.3500000000004"/>
    <x v="9820"/>
  </r>
  <r>
    <s v="Shampoo"/>
    <x v="3"/>
    <s v="GreenLeaf Distributors"/>
    <x v="3"/>
    <x v="1"/>
    <x v="1"/>
    <x v="3"/>
    <x v="5"/>
    <n v="540.51"/>
    <n v="3526.8600000000006"/>
    <x v="9813"/>
  </r>
  <r>
    <s v="Shampoo"/>
    <x v="3"/>
    <s v="GreenLeaf Distributors"/>
    <x v="3"/>
    <x v="1"/>
    <x v="1"/>
    <x v="3"/>
    <x v="6"/>
    <n v="884.94"/>
    <n v="4411.8000000000011"/>
    <x v="9821"/>
  </r>
  <r>
    <s v="Shampoo"/>
    <x v="3"/>
    <s v="GreenLeaf Distributors"/>
    <x v="3"/>
    <x v="1"/>
    <x v="1"/>
    <x v="3"/>
    <x v="7"/>
    <n v="553.41"/>
    <n v="4965.2100000000009"/>
    <x v="9822"/>
  </r>
  <r>
    <s v="Shampoo"/>
    <x v="3"/>
    <s v="GreenLeaf Distributors"/>
    <x v="3"/>
    <x v="1"/>
    <x v="1"/>
    <x v="3"/>
    <x v="8"/>
    <n v="900.42000000000007"/>
    <n v="5865.630000000001"/>
    <x v="9823"/>
  </r>
  <r>
    <s v="Shampoo"/>
    <x v="3"/>
    <s v="GreenLeaf Distributors"/>
    <x v="3"/>
    <x v="1"/>
    <x v="1"/>
    <x v="3"/>
    <x v="9"/>
    <n v="670.80000000000007"/>
    <n v="6536.4300000000012"/>
    <x v="9824"/>
  </r>
  <r>
    <s v="Shampoo"/>
    <x v="3"/>
    <s v="GreenLeaf Distributors"/>
    <x v="3"/>
    <x v="1"/>
    <x v="1"/>
    <x v="3"/>
    <x v="10"/>
    <n v="603.72"/>
    <n v="7140.1500000000015"/>
    <x v="9825"/>
  </r>
  <r>
    <s v="Shampoo"/>
    <x v="3"/>
    <s v="GreenLeaf Distributors"/>
    <x v="3"/>
    <x v="1"/>
    <x v="1"/>
    <x v="3"/>
    <x v="11"/>
    <n v="734.01"/>
    <n v="7874.1600000000017"/>
    <x v="9826"/>
  </r>
  <r>
    <s v="Shampoo"/>
    <x v="3"/>
    <s v="GreenLeaf Distributors"/>
    <x v="3"/>
    <x v="1"/>
    <x v="1"/>
    <x v="4"/>
    <x v="0"/>
    <n v="575.34"/>
    <n v="575.34"/>
    <x v="9827"/>
  </r>
  <r>
    <s v="Shampoo"/>
    <x v="3"/>
    <s v="GreenLeaf Distributors"/>
    <x v="3"/>
    <x v="1"/>
    <x v="1"/>
    <x v="4"/>
    <x v="1"/>
    <n v="923.64"/>
    <n v="1498.98"/>
    <x v="9828"/>
  </r>
  <r>
    <s v="Shampoo"/>
    <x v="3"/>
    <s v="GreenLeaf Distributors"/>
    <x v="3"/>
    <x v="1"/>
    <x v="1"/>
    <x v="4"/>
    <x v="2"/>
    <n v="741.75"/>
    <n v="2240.73"/>
    <x v="9829"/>
  </r>
  <r>
    <s v="Shampoo"/>
    <x v="3"/>
    <s v="GreenLeaf Distributors"/>
    <x v="3"/>
    <x v="1"/>
    <x v="1"/>
    <x v="4"/>
    <x v="3"/>
    <n v="904.29000000000008"/>
    <n v="3145.02"/>
    <x v="9830"/>
  </r>
  <r>
    <s v="Shampoo"/>
    <x v="3"/>
    <s v="GreenLeaf Distributors"/>
    <x v="3"/>
    <x v="1"/>
    <x v="1"/>
    <x v="4"/>
    <x v="4"/>
    <n v="1320.96"/>
    <n v="4465.9799999999996"/>
    <x v="9831"/>
  </r>
  <r>
    <s v="Shampoo"/>
    <x v="3"/>
    <s v="GreenLeaf Distributors"/>
    <x v="3"/>
    <x v="1"/>
    <x v="1"/>
    <x v="4"/>
    <x v="5"/>
    <n v="922.35"/>
    <n v="5388.33"/>
    <x v="9832"/>
  </r>
  <r>
    <s v="Shampoo"/>
    <x v="3"/>
    <s v="GreenLeaf Distributors"/>
    <x v="3"/>
    <x v="1"/>
    <x v="1"/>
    <x v="4"/>
    <x v="6"/>
    <n v="1062.96"/>
    <n v="6451.29"/>
    <x v="9833"/>
  </r>
  <r>
    <s v="Shampoo"/>
    <x v="3"/>
    <s v="GreenLeaf Distributors"/>
    <x v="3"/>
    <x v="1"/>
    <x v="1"/>
    <x v="4"/>
    <x v="7"/>
    <n v="1028.1300000000001"/>
    <n v="7479.42"/>
    <x v="9834"/>
  </r>
  <r>
    <s v="Shampoo"/>
    <x v="3"/>
    <s v="GreenLeaf Distributors"/>
    <x v="3"/>
    <x v="1"/>
    <x v="1"/>
    <x v="4"/>
    <x v="8"/>
    <n v="1006.2"/>
    <n v="8485.6200000000008"/>
    <x v="9835"/>
  </r>
  <r>
    <s v="Shampoo"/>
    <x v="3"/>
    <s v="GreenLeaf Distributors"/>
    <x v="3"/>
    <x v="1"/>
    <x v="1"/>
    <x v="4"/>
    <x v="9"/>
    <n v="1028.1300000000001"/>
    <n v="9513.75"/>
    <x v="9836"/>
  </r>
  <r>
    <s v="Shampoo"/>
    <x v="3"/>
    <s v="GreenLeaf Distributors"/>
    <x v="3"/>
    <x v="1"/>
    <x v="1"/>
    <x v="4"/>
    <x v="10"/>
    <n v="788.19"/>
    <n v="10301.94"/>
    <x v="9837"/>
  </r>
  <r>
    <s v="Shampoo"/>
    <x v="3"/>
    <s v="GreenLeaf Distributors"/>
    <x v="3"/>
    <x v="1"/>
    <x v="1"/>
    <x v="4"/>
    <x v="11"/>
    <n v="1282.26"/>
    <n v="11584.2"/>
    <x v="9838"/>
  </r>
  <r>
    <s v="Shampoo"/>
    <x v="3"/>
    <s v="GreenLeaf Distributors"/>
    <x v="3"/>
    <x v="1"/>
    <x v="1"/>
    <x v="5"/>
    <x v="0"/>
    <n v="1029.42"/>
    <n v="1029.42"/>
    <x v="9839"/>
  </r>
  <r>
    <s v="Shampoo"/>
    <x v="3"/>
    <s v="GreenLeaf Distributors"/>
    <x v="3"/>
    <x v="1"/>
    <x v="1"/>
    <x v="5"/>
    <x v="1"/>
    <n v="1096.5"/>
    <n v="2125.92"/>
    <x v="9840"/>
  </r>
  <r>
    <s v="Shampoo"/>
    <x v="3"/>
    <s v="GreenLeaf Distributors"/>
    <x v="3"/>
    <x v="1"/>
    <x v="1"/>
    <x v="5"/>
    <x v="2"/>
    <n v="1145.52"/>
    <n v="3271.44"/>
    <x v="9841"/>
  </r>
  <r>
    <s v="Shampoo"/>
    <x v="3"/>
    <s v="GreenLeaf Distributors"/>
    <x v="3"/>
    <x v="2"/>
    <x v="0"/>
    <x v="0"/>
    <x v="0"/>
    <n v="67.08"/>
    <n v="67.08"/>
    <x v="9842"/>
  </r>
  <r>
    <s v="Shampoo"/>
    <x v="3"/>
    <s v="GreenLeaf Distributors"/>
    <x v="3"/>
    <x v="2"/>
    <x v="0"/>
    <x v="0"/>
    <x v="1"/>
    <n v="77.400000000000006"/>
    <n v="144.48000000000002"/>
    <x v="9843"/>
  </r>
  <r>
    <s v="Shampoo"/>
    <x v="3"/>
    <s v="GreenLeaf Distributors"/>
    <x v="3"/>
    <x v="2"/>
    <x v="0"/>
    <x v="0"/>
    <x v="2"/>
    <n v="55.47"/>
    <n v="199.95000000000002"/>
    <x v="9844"/>
  </r>
  <r>
    <s v="Shampoo"/>
    <x v="3"/>
    <s v="GreenLeaf Distributors"/>
    <x v="3"/>
    <x v="2"/>
    <x v="0"/>
    <x v="0"/>
    <x v="3"/>
    <n v="27.09"/>
    <n v="227.04000000000002"/>
    <x v="9845"/>
  </r>
  <r>
    <s v="Shampoo"/>
    <x v="3"/>
    <s v="GreenLeaf Distributors"/>
    <x v="3"/>
    <x v="2"/>
    <x v="0"/>
    <x v="0"/>
    <x v="4"/>
    <n v="19.350000000000001"/>
    <n v="246.39000000000001"/>
    <x v="9846"/>
  </r>
  <r>
    <s v="Shampoo"/>
    <x v="3"/>
    <s v="GreenLeaf Distributors"/>
    <x v="3"/>
    <x v="2"/>
    <x v="0"/>
    <x v="0"/>
    <x v="5"/>
    <n v="89.01"/>
    <n v="335.40000000000003"/>
    <x v="9847"/>
  </r>
  <r>
    <s v="Shampoo"/>
    <x v="3"/>
    <s v="GreenLeaf Distributors"/>
    <x v="3"/>
    <x v="2"/>
    <x v="0"/>
    <x v="0"/>
    <x v="6"/>
    <n v="63.21"/>
    <n v="398.61"/>
    <x v="9848"/>
  </r>
  <r>
    <s v="Shampoo"/>
    <x v="3"/>
    <s v="GreenLeaf Distributors"/>
    <x v="3"/>
    <x v="2"/>
    <x v="0"/>
    <x v="0"/>
    <x v="7"/>
    <n v="36.120000000000005"/>
    <n v="434.73"/>
    <x v="9849"/>
  </r>
  <r>
    <s v="Shampoo"/>
    <x v="3"/>
    <s v="GreenLeaf Distributors"/>
    <x v="3"/>
    <x v="2"/>
    <x v="0"/>
    <x v="0"/>
    <x v="8"/>
    <n v="78.69"/>
    <n v="513.42000000000007"/>
    <x v="9850"/>
  </r>
  <r>
    <s v="Shampoo"/>
    <x v="3"/>
    <s v="GreenLeaf Distributors"/>
    <x v="3"/>
    <x v="2"/>
    <x v="0"/>
    <x v="0"/>
    <x v="9"/>
    <n v="68.37"/>
    <n v="581.79000000000008"/>
    <x v="9851"/>
  </r>
  <r>
    <s v="Shampoo"/>
    <x v="3"/>
    <s v="GreenLeaf Distributors"/>
    <x v="3"/>
    <x v="2"/>
    <x v="0"/>
    <x v="0"/>
    <x v="10"/>
    <n v="77.400000000000006"/>
    <n v="659.19"/>
    <x v="9852"/>
  </r>
  <r>
    <s v="Shampoo"/>
    <x v="3"/>
    <s v="GreenLeaf Distributors"/>
    <x v="3"/>
    <x v="2"/>
    <x v="0"/>
    <x v="0"/>
    <x v="11"/>
    <n v="32.25"/>
    <n v="691.44"/>
    <x v="9853"/>
  </r>
  <r>
    <s v="Shampoo"/>
    <x v="3"/>
    <s v="GreenLeaf Distributors"/>
    <x v="3"/>
    <x v="2"/>
    <x v="0"/>
    <x v="1"/>
    <x v="0"/>
    <n v="28.380000000000003"/>
    <n v="28.380000000000003"/>
    <x v="9854"/>
  </r>
  <r>
    <s v="Shampoo"/>
    <x v="3"/>
    <s v="GreenLeaf Distributors"/>
    <x v="3"/>
    <x v="2"/>
    <x v="0"/>
    <x v="1"/>
    <x v="1"/>
    <n v="43.86"/>
    <n v="72.240000000000009"/>
    <x v="9855"/>
  </r>
  <r>
    <s v="Shampoo"/>
    <x v="3"/>
    <s v="GreenLeaf Distributors"/>
    <x v="3"/>
    <x v="2"/>
    <x v="0"/>
    <x v="1"/>
    <x v="2"/>
    <n v="68.37"/>
    <n v="140.61000000000001"/>
    <x v="9856"/>
  </r>
  <r>
    <s v="Shampoo"/>
    <x v="3"/>
    <s v="GreenLeaf Distributors"/>
    <x v="3"/>
    <x v="2"/>
    <x v="0"/>
    <x v="1"/>
    <x v="3"/>
    <n v="59.34"/>
    <n v="199.95000000000002"/>
    <x v="9857"/>
  </r>
  <r>
    <s v="Shampoo"/>
    <x v="3"/>
    <s v="GreenLeaf Distributors"/>
    <x v="3"/>
    <x v="2"/>
    <x v="0"/>
    <x v="1"/>
    <x v="4"/>
    <n v="28.380000000000003"/>
    <n v="228.33"/>
    <x v="9858"/>
  </r>
  <r>
    <s v="Shampoo"/>
    <x v="3"/>
    <s v="GreenLeaf Distributors"/>
    <x v="3"/>
    <x v="2"/>
    <x v="0"/>
    <x v="1"/>
    <x v="5"/>
    <n v="43.86"/>
    <n v="272.19"/>
    <x v="9859"/>
  </r>
  <r>
    <s v="Shampoo"/>
    <x v="3"/>
    <s v="GreenLeaf Distributors"/>
    <x v="3"/>
    <x v="2"/>
    <x v="0"/>
    <x v="1"/>
    <x v="6"/>
    <n v="73.53"/>
    <n v="345.72"/>
    <x v="9860"/>
  </r>
  <r>
    <s v="Shampoo"/>
    <x v="3"/>
    <s v="GreenLeaf Distributors"/>
    <x v="3"/>
    <x v="2"/>
    <x v="0"/>
    <x v="1"/>
    <x v="7"/>
    <n v="68.37"/>
    <n v="414.09000000000003"/>
    <x v="9861"/>
  </r>
  <r>
    <s v="Shampoo"/>
    <x v="3"/>
    <s v="GreenLeaf Distributors"/>
    <x v="3"/>
    <x v="2"/>
    <x v="0"/>
    <x v="1"/>
    <x v="8"/>
    <n v="99.33"/>
    <n v="513.42000000000007"/>
    <x v="9853"/>
  </r>
  <r>
    <s v="Shampoo"/>
    <x v="3"/>
    <s v="GreenLeaf Distributors"/>
    <x v="3"/>
    <x v="2"/>
    <x v="0"/>
    <x v="1"/>
    <x v="9"/>
    <n v="38.700000000000003"/>
    <n v="552.12000000000012"/>
    <x v="9862"/>
  </r>
  <r>
    <s v="Shampoo"/>
    <x v="3"/>
    <s v="GreenLeaf Distributors"/>
    <x v="3"/>
    <x v="2"/>
    <x v="0"/>
    <x v="1"/>
    <x v="10"/>
    <n v="130.29"/>
    <n v="682.41000000000008"/>
    <x v="9863"/>
  </r>
  <r>
    <s v="Shampoo"/>
    <x v="3"/>
    <s v="GreenLeaf Distributors"/>
    <x v="3"/>
    <x v="2"/>
    <x v="0"/>
    <x v="1"/>
    <x v="11"/>
    <n v="92.88"/>
    <n v="775.29000000000008"/>
    <x v="9864"/>
  </r>
  <r>
    <s v="Shampoo"/>
    <x v="3"/>
    <s v="GreenLeaf Distributors"/>
    <x v="3"/>
    <x v="2"/>
    <x v="0"/>
    <x v="2"/>
    <x v="0"/>
    <n v="50.31"/>
    <n v="50.31"/>
    <x v="9865"/>
  </r>
  <r>
    <s v="Shampoo"/>
    <x v="3"/>
    <s v="GreenLeaf Distributors"/>
    <x v="3"/>
    <x v="2"/>
    <x v="0"/>
    <x v="2"/>
    <x v="1"/>
    <n v="34.83"/>
    <n v="85.14"/>
    <x v="9866"/>
  </r>
  <r>
    <s v="Shampoo"/>
    <x v="3"/>
    <s v="GreenLeaf Distributors"/>
    <x v="3"/>
    <x v="2"/>
    <x v="0"/>
    <x v="2"/>
    <x v="2"/>
    <n v="37.410000000000004"/>
    <n v="122.55000000000001"/>
    <x v="9038"/>
  </r>
  <r>
    <s v="Shampoo"/>
    <x v="3"/>
    <s v="GreenLeaf Distributors"/>
    <x v="3"/>
    <x v="2"/>
    <x v="0"/>
    <x v="2"/>
    <x v="3"/>
    <n v="140.61000000000001"/>
    <n v="263.16000000000003"/>
    <x v="9867"/>
  </r>
  <r>
    <s v="Shampoo"/>
    <x v="3"/>
    <s v="GreenLeaf Distributors"/>
    <x v="3"/>
    <x v="2"/>
    <x v="0"/>
    <x v="2"/>
    <x v="4"/>
    <n v="59.34"/>
    <n v="322.5"/>
    <x v="9868"/>
  </r>
  <r>
    <s v="Shampoo"/>
    <x v="3"/>
    <s v="GreenLeaf Distributors"/>
    <x v="3"/>
    <x v="2"/>
    <x v="0"/>
    <x v="2"/>
    <x v="5"/>
    <n v="34.83"/>
    <n v="357.33"/>
    <x v="9869"/>
  </r>
  <r>
    <s v="Shampoo"/>
    <x v="3"/>
    <s v="GreenLeaf Distributors"/>
    <x v="3"/>
    <x v="2"/>
    <x v="0"/>
    <x v="2"/>
    <x v="6"/>
    <n v="70.95"/>
    <n v="428.28"/>
    <x v="9870"/>
  </r>
  <r>
    <s v="Shampoo"/>
    <x v="3"/>
    <s v="GreenLeaf Distributors"/>
    <x v="3"/>
    <x v="2"/>
    <x v="0"/>
    <x v="2"/>
    <x v="7"/>
    <n v="43.86"/>
    <n v="472.14"/>
    <x v="9871"/>
  </r>
  <r>
    <s v="Shampoo"/>
    <x v="3"/>
    <s v="GreenLeaf Distributors"/>
    <x v="3"/>
    <x v="2"/>
    <x v="0"/>
    <x v="2"/>
    <x v="8"/>
    <n v="56.760000000000005"/>
    <n v="528.9"/>
    <x v="9872"/>
  </r>
  <r>
    <s v="Shampoo"/>
    <x v="3"/>
    <s v="GreenLeaf Distributors"/>
    <x v="3"/>
    <x v="2"/>
    <x v="0"/>
    <x v="2"/>
    <x v="9"/>
    <n v="64.5"/>
    <n v="593.4"/>
    <x v="9873"/>
  </r>
  <r>
    <s v="Shampoo"/>
    <x v="3"/>
    <s v="GreenLeaf Distributors"/>
    <x v="3"/>
    <x v="2"/>
    <x v="0"/>
    <x v="2"/>
    <x v="10"/>
    <n v="34.83"/>
    <n v="628.23"/>
    <x v="9874"/>
  </r>
  <r>
    <s v="Shampoo"/>
    <x v="3"/>
    <s v="GreenLeaf Distributors"/>
    <x v="3"/>
    <x v="2"/>
    <x v="0"/>
    <x v="2"/>
    <x v="11"/>
    <n v="70.95"/>
    <n v="699.18000000000006"/>
    <x v="9875"/>
  </r>
  <r>
    <s v="Shampoo"/>
    <x v="3"/>
    <s v="GreenLeaf Distributors"/>
    <x v="3"/>
    <x v="2"/>
    <x v="0"/>
    <x v="3"/>
    <x v="0"/>
    <n v="18.060000000000002"/>
    <n v="18.060000000000002"/>
    <x v="9876"/>
  </r>
  <r>
    <s v="Shampoo"/>
    <x v="3"/>
    <s v="GreenLeaf Distributors"/>
    <x v="3"/>
    <x v="2"/>
    <x v="0"/>
    <x v="3"/>
    <x v="1"/>
    <n v="33.54"/>
    <n v="51.6"/>
    <x v="9877"/>
  </r>
  <r>
    <s v="Shampoo"/>
    <x v="3"/>
    <s v="GreenLeaf Distributors"/>
    <x v="3"/>
    <x v="2"/>
    <x v="0"/>
    <x v="3"/>
    <x v="2"/>
    <n v="55.47"/>
    <n v="107.07"/>
    <x v="9878"/>
  </r>
  <r>
    <s v="Shampoo"/>
    <x v="3"/>
    <s v="GreenLeaf Distributors"/>
    <x v="3"/>
    <x v="2"/>
    <x v="0"/>
    <x v="3"/>
    <x v="3"/>
    <n v="46.44"/>
    <n v="153.51"/>
    <x v="9879"/>
  </r>
  <r>
    <s v="Shampoo"/>
    <x v="3"/>
    <s v="GreenLeaf Distributors"/>
    <x v="3"/>
    <x v="2"/>
    <x v="0"/>
    <x v="3"/>
    <x v="4"/>
    <n v="41.28"/>
    <n v="194.79"/>
    <x v="9880"/>
  </r>
  <r>
    <s v="Shampoo"/>
    <x v="3"/>
    <s v="GreenLeaf Distributors"/>
    <x v="3"/>
    <x v="2"/>
    <x v="0"/>
    <x v="3"/>
    <x v="5"/>
    <n v="42.57"/>
    <n v="237.35999999999999"/>
    <x v="9881"/>
  </r>
  <r>
    <s v="Shampoo"/>
    <x v="3"/>
    <s v="GreenLeaf Distributors"/>
    <x v="3"/>
    <x v="2"/>
    <x v="0"/>
    <x v="3"/>
    <x v="6"/>
    <n v="51.6"/>
    <n v="288.95999999999998"/>
    <x v="9882"/>
  </r>
  <r>
    <s v="Shampoo"/>
    <x v="3"/>
    <s v="GreenLeaf Distributors"/>
    <x v="3"/>
    <x v="2"/>
    <x v="0"/>
    <x v="3"/>
    <x v="7"/>
    <n v="19.350000000000001"/>
    <n v="308.31"/>
    <x v="9883"/>
  </r>
  <r>
    <s v="Shampoo"/>
    <x v="3"/>
    <s v="GreenLeaf Distributors"/>
    <x v="3"/>
    <x v="2"/>
    <x v="0"/>
    <x v="3"/>
    <x v="8"/>
    <n v="28.380000000000003"/>
    <n v="336.69"/>
    <x v="9884"/>
  </r>
  <r>
    <s v="Shampoo"/>
    <x v="3"/>
    <s v="GreenLeaf Distributors"/>
    <x v="3"/>
    <x v="2"/>
    <x v="0"/>
    <x v="3"/>
    <x v="9"/>
    <n v="85.14"/>
    <n v="421.83"/>
    <x v="9885"/>
  </r>
  <r>
    <s v="Shampoo"/>
    <x v="3"/>
    <s v="GreenLeaf Distributors"/>
    <x v="3"/>
    <x v="2"/>
    <x v="0"/>
    <x v="3"/>
    <x v="10"/>
    <n v="42.57"/>
    <n v="464.4"/>
    <x v="9883"/>
  </r>
  <r>
    <s v="Shampoo"/>
    <x v="3"/>
    <s v="GreenLeaf Distributors"/>
    <x v="3"/>
    <x v="2"/>
    <x v="0"/>
    <x v="3"/>
    <x v="11"/>
    <n v="77.400000000000006"/>
    <n v="541.79999999999995"/>
    <x v="9886"/>
  </r>
  <r>
    <s v="Shampoo"/>
    <x v="3"/>
    <s v="GreenLeaf Distributors"/>
    <x v="3"/>
    <x v="2"/>
    <x v="0"/>
    <x v="4"/>
    <x v="0"/>
    <n v="45.15"/>
    <n v="45.15"/>
    <x v="9887"/>
  </r>
  <r>
    <s v="Shampoo"/>
    <x v="3"/>
    <s v="GreenLeaf Distributors"/>
    <x v="3"/>
    <x v="2"/>
    <x v="0"/>
    <x v="4"/>
    <x v="1"/>
    <n v="64.5"/>
    <n v="109.65"/>
    <x v="9888"/>
  </r>
  <r>
    <s v="Shampoo"/>
    <x v="3"/>
    <s v="GreenLeaf Distributors"/>
    <x v="3"/>
    <x v="2"/>
    <x v="0"/>
    <x v="4"/>
    <x v="2"/>
    <n v="116.10000000000001"/>
    <n v="225.75"/>
    <x v="9889"/>
  </r>
  <r>
    <s v="Shampoo"/>
    <x v="3"/>
    <s v="GreenLeaf Distributors"/>
    <x v="3"/>
    <x v="2"/>
    <x v="0"/>
    <x v="4"/>
    <x v="3"/>
    <n v="56.760000000000005"/>
    <n v="282.51"/>
    <x v="9890"/>
  </r>
  <r>
    <s v="Shampoo"/>
    <x v="3"/>
    <s v="GreenLeaf Distributors"/>
    <x v="3"/>
    <x v="2"/>
    <x v="0"/>
    <x v="4"/>
    <x v="4"/>
    <n v="126.42"/>
    <n v="408.93"/>
    <x v="9891"/>
  </r>
  <r>
    <s v="Shampoo"/>
    <x v="3"/>
    <s v="GreenLeaf Distributors"/>
    <x v="3"/>
    <x v="2"/>
    <x v="0"/>
    <x v="4"/>
    <x v="5"/>
    <n v="78.69"/>
    <n v="487.62"/>
    <x v="9892"/>
  </r>
  <r>
    <s v="Shampoo"/>
    <x v="3"/>
    <s v="GreenLeaf Distributors"/>
    <x v="3"/>
    <x v="2"/>
    <x v="0"/>
    <x v="4"/>
    <x v="6"/>
    <n v="98.04"/>
    <n v="585.66"/>
    <x v="9867"/>
  </r>
  <r>
    <s v="Shampoo"/>
    <x v="3"/>
    <s v="GreenLeaf Distributors"/>
    <x v="3"/>
    <x v="2"/>
    <x v="0"/>
    <x v="4"/>
    <x v="7"/>
    <n v="89.01"/>
    <n v="674.67"/>
    <x v="9893"/>
  </r>
  <r>
    <s v="Shampoo"/>
    <x v="3"/>
    <s v="GreenLeaf Distributors"/>
    <x v="3"/>
    <x v="2"/>
    <x v="0"/>
    <x v="4"/>
    <x v="8"/>
    <n v="59.34"/>
    <n v="734.01"/>
    <x v="9894"/>
  </r>
  <r>
    <s v="Shampoo"/>
    <x v="3"/>
    <s v="GreenLeaf Distributors"/>
    <x v="3"/>
    <x v="2"/>
    <x v="0"/>
    <x v="4"/>
    <x v="9"/>
    <n v="89.01"/>
    <n v="823.02"/>
    <x v="9895"/>
  </r>
  <r>
    <s v="Shampoo"/>
    <x v="3"/>
    <s v="GreenLeaf Distributors"/>
    <x v="3"/>
    <x v="2"/>
    <x v="0"/>
    <x v="4"/>
    <x v="10"/>
    <n v="73.53"/>
    <n v="896.55"/>
    <x v="9753"/>
  </r>
  <r>
    <s v="Shampoo"/>
    <x v="3"/>
    <s v="GreenLeaf Distributors"/>
    <x v="3"/>
    <x v="2"/>
    <x v="0"/>
    <x v="4"/>
    <x v="11"/>
    <n v="96.75"/>
    <n v="993.3"/>
    <x v="9896"/>
  </r>
  <r>
    <s v="Shampoo"/>
    <x v="3"/>
    <s v="GreenLeaf Distributors"/>
    <x v="3"/>
    <x v="2"/>
    <x v="0"/>
    <x v="5"/>
    <x v="0"/>
    <n v="70.95"/>
    <n v="70.95"/>
    <x v="9897"/>
  </r>
  <r>
    <s v="Shampoo"/>
    <x v="3"/>
    <s v="GreenLeaf Distributors"/>
    <x v="3"/>
    <x v="2"/>
    <x v="0"/>
    <x v="5"/>
    <x v="1"/>
    <n v="69.66"/>
    <n v="140.61000000000001"/>
    <x v="9898"/>
  </r>
  <r>
    <s v="Shampoo"/>
    <x v="3"/>
    <s v="GreenLeaf Distributors"/>
    <x v="3"/>
    <x v="2"/>
    <x v="0"/>
    <x v="5"/>
    <x v="2"/>
    <n v="131.58000000000001"/>
    <n v="272.19000000000005"/>
    <x v="9899"/>
  </r>
  <r>
    <s v="Shampoo"/>
    <x v="3"/>
    <s v="GreenLeaf Distributors"/>
    <x v="3"/>
    <x v="2"/>
    <x v="1"/>
    <x v="0"/>
    <x v="0"/>
    <n v="397.32"/>
    <n v="397.32"/>
    <x v="9900"/>
  </r>
  <r>
    <s v="Shampoo"/>
    <x v="3"/>
    <s v="GreenLeaf Distributors"/>
    <x v="3"/>
    <x v="2"/>
    <x v="1"/>
    <x v="0"/>
    <x v="1"/>
    <n v="459.24"/>
    <n v="856.56"/>
    <x v="9901"/>
  </r>
  <r>
    <s v="Shampoo"/>
    <x v="3"/>
    <s v="GreenLeaf Distributors"/>
    <x v="3"/>
    <x v="2"/>
    <x v="1"/>
    <x v="0"/>
    <x v="2"/>
    <n v="328.95"/>
    <n v="1185.51"/>
    <x v="9902"/>
  </r>
  <r>
    <s v="Shampoo"/>
    <x v="3"/>
    <s v="GreenLeaf Distributors"/>
    <x v="3"/>
    <x v="2"/>
    <x v="1"/>
    <x v="0"/>
    <x v="3"/>
    <n v="157.38"/>
    <n v="1342.8899999999999"/>
    <x v="9903"/>
  </r>
  <r>
    <s v="Shampoo"/>
    <x v="3"/>
    <s v="GreenLeaf Distributors"/>
    <x v="3"/>
    <x v="2"/>
    <x v="1"/>
    <x v="0"/>
    <x v="4"/>
    <n v="113.52000000000001"/>
    <n v="1456.4099999999999"/>
    <x v="9768"/>
  </r>
  <r>
    <s v="Shampoo"/>
    <x v="3"/>
    <s v="GreenLeaf Distributors"/>
    <x v="3"/>
    <x v="2"/>
    <x v="1"/>
    <x v="0"/>
    <x v="5"/>
    <n v="526.32000000000005"/>
    <n v="1982.73"/>
    <x v="9904"/>
  </r>
  <r>
    <s v="Shampoo"/>
    <x v="3"/>
    <s v="GreenLeaf Distributors"/>
    <x v="3"/>
    <x v="2"/>
    <x v="1"/>
    <x v="0"/>
    <x v="6"/>
    <n v="377.97"/>
    <n v="2360.6999999999998"/>
    <x v="9905"/>
  </r>
  <r>
    <s v="Shampoo"/>
    <x v="3"/>
    <s v="GreenLeaf Distributors"/>
    <x v="3"/>
    <x v="2"/>
    <x v="1"/>
    <x v="0"/>
    <x v="7"/>
    <n v="218.01000000000002"/>
    <n v="2578.71"/>
    <x v="9906"/>
  </r>
  <r>
    <s v="Shampoo"/>
    <x v="3"/>
    <s v="GreenLeaf Distributors"/>
    <x v="3"/>
    <x v="2"/>
    <x v="1"/>
    <x v="0"/>
    <x v="8"/>
    <n v="466.98"/>
    <n v="3045.69"/>
    <x v="9907"/>
  </r>
  <r>
    <s v="Shampoo"/>
    <x v="3"/>
    <s v="GreenLeaf Distributors"/>
    <x v="3"/>
    <x v="2"/>
    <x v="1"/>
    <x v="0"/>
    <x v="9"/>
    <n v="408.93"/>
    <n v="3454.62"/>
    <x v="9908"/>
  </r>
  <r>
    <s v="Shampoo"/>
    <x v="3"/>
    <s v="GreenLeaf Distributors"/>
    <x v="3"/>
    <x v="2"/>
    <x v="1"/>
    <x v="0"/>
    <x v="10"/>
    <n v="463.11"/>
    <n v="3917.73"/>
    <x v="9909"/>
  </r>
  <r>
    <s v="Shampoo"/>
    <x v="3"/>
    <s v="GreenLeaf Distributors"/>
    <x v="3"/>
    <x v="2"/>
    <x v="1"/>
    <x v="0"/>
    <x v="11"/>
    <n v="189.63"/>
    <n v="4107.3599999999997"/>
    <x v="9910"/>
  </r>
  <r>
    <s v="Shampoo"/>
    <x v="3"/>
    <s v="GreenLeaf Distributors"/>
    <x v="3"/>
    <x v="2"/>
    <x v="1"/>
    <x v="1"/>
    <x v="0"/>
    <n v="165.12"/>
    <n v="165.12"/>
    <x v="9911"/>
  </r>
  <r>
    <s v="Shampoo"/>
    <x v="3"/>
    <s v="GreenLeaf Distributors"/>
    <x v="3"/>
    <x v="2"/>
    <x v="1"/>
    <x v="1"/>
    <x v="1"/>
    <n v="260.58"/>
    <n v="425.7"/>
    <x v="9912"/>
  </r>
  <r>
    <s v="Shampoo"/>
    <x v="3"/>
    <s v="GreenLeaf Distributors"/>
    <x v="3"/>
    <x v="2"/>
    <x v="1"/>
    <x v="1"/>
    <x v="2"/>
    <n v="405.06"/>
    <n v="830.76"/>
    <x v="9913"/>
  </r>
  <r>
    <s v="Shampoo"/>
    <x v="3"/>
    <s v="GreenLeaf Distributors"/>
    <x v="3"/>
    <x v="2"/>
    <x v="1"/>
    <x v="1"/>
    <x v="3"/>
    <n v="353.46000000000004"/>
    <n v="1184.22"/>
    <x v="9914"/>
  </r>
  <r>
    <s v="Shampoo"/>
    <x v="3"/>
    <s v="GreenLeaf Distributors"/>
    <x v="3"/>
    <x v="2"/>
    <x v="1"/>
    <x v="1"/>
    <x v="4"/>
    <n v="166.41"/>
    <n v="1350.63"/>
    <x v="9915"/>
  </r>
  <r>
    <s v="Shampoo"/>
    <x v="3"/>
    <s v="GreenLeaf Distributors"/>
    <x v="3"/>
    <x v="2"/>
    <x v="1"/>
    <x v="1"/>
    <x v="5"/>
    <n v="261.87"/>
    <n v="1612.5"/>
    <x v="9916"/>
  </r>
  <r>
    <s v="Shampoo"/>
    <x v="3"/>
    <s v="GreenLeaf Distributors"/>
    <x v="3"/>
    <x v="2"/>
    <x v="1"/>
    <x v="1"/>
    <x v="6"/>
    <n v="437.31"/>
    <n v="2049.81"/>
    <x v="9917"/>
  </r>
  <r>
    <s v="Shampoo"/>
    <x v="3"/>
    <s v="GreenLeaf Distributors"/>
    <x v="3"/>
    <x v="2"/>
    <x v="1"/>
    <x v="1"/>
    <x v="7"/>
    <n v="410.22"/>
    <n v="2460.0299999999997"/>
    <x v="9918"/>
  </r>
  <r>
    <s v="Shampoo"/>
    <x v="3"/>
    <s v="GreenLeaf Distributors"/>
    <x v="3"/>
    <x v="2"/>
    <x v="1"/>
    <x v="1"/>
    <x v="8"/>
    <n v="588.24"/>
    <n v="3048.2699999999995"/>
    <x v="9919"/>
  </r>
  <r>
    <s v="Shampoo"/>
    <x v="3"/>
    <s v="GreenLeaf Distributors"/>
    <x v="3"/>
    <x v="2"/>
    <x v="1"/>
    <x v="1"/>
    <x v="9"/>
    <n v="227.04000000000002"/>
    <n v="3275.3099999999995"/>
    <x v="9920"/>
  </r>
  <r>
    <s v="Shampoo"/>
    <x v="3"/>
    <s v="GreenLeaf Distributors"/>
    <x v="3"/>
    <x v="2"/>
    <x v="1"/>
    <x v="1"/>
    <x v="10"/>
    <n v="776.58"/>
    <n v="4051.8899999999994"/>
    <x v="9921"/>
  </r>
  <r>
    <s v="Shampoo"/>
    <x v="3"/>
    <s v="GreenLeaf Distributors"/>
    <x v="3"/>
    <x v="2"/>
    <x v="1"/>
    <x v="1"/>
    <x v="11"/>
    <n v="553.41"/>
    <n v="4605.2999999999993"/>
    <x v="9922"/>
  </r>
  <r>
    <s v="Shampoo"/>
    <x v="3"/>
    <s v="GreenLeaf Distributors"/>
    <x v="3"/>
    <x v="2"/>
    <x v="1"/>
    <x v="2"/>
    <x v="0"/>
    <n v="301.86"/>
    <n v="301.86"/>
    <x v="9923"/>
  </r>
  <r>
    <s v="Shampoo"/>
    <x v="3"/>
    <s v="GreenLeaf Distributors"/>
    <x v="3"/>
    <x v="2"/>
    <x v="1"/>
    <x v="2"/>
    <x v="1"/>
    <n v="206.4"/>
    <n v="508.26"/>
    <x v="9924"/>
  </r>
  <r>
    <s v="Shampoo"/>
    <x v="3"/>
    <s v="GreenLeaf Distributors"/>
    <x v="3"/>
    <x v="2"/>
    <x v="1"/>
    <x v="2"/>
    <x v="2"/>
    <n v="224.46"/>
    <n v="732.72"/>
    <x v="9925"/>
  </r>
  <r>
    <s v="Shampoo"/>
    <x v="3"/>
    <s v="GreenLeaf Distributors"/>
    <x v="3"/>
    <x v="2"/>
    <x v="1"/>
    <x v="2"/>
    <x v="3"/>
    <n v="833.34"/>
    <n v="1566.06"/>
    <x v="9926"/>
  </r>
  <r>
    <s v="Shampoo"/>
    <x v="3"/>
    <s v="GreenLeaf Distributors"/>
    <x v="3"/>
    <x v="2"/>
    <x v="1"/>
    <x v="2"/>
    <x v="4"/>
    <n v="352.17"/>
    <n v="1918.23"/>
    <x v="9927"/>
  </r>
  <r>
    <s v="Shampoo"/>
    <x v="3"/>
    <s v="GreenLeaf Distributors"/>
    <x v="3"/>
    <x v="2"/>
    <x v="1"/>
    <x v="2"/>
    <x v="5"/>
    <n v="210.27"/>
    <n v="2128.5"/>
    <x v="9928"/>
  </r>
  <r>
    <s v="Shampoo"/>
    <x v="3"/>
    <s v="GreenLeaf Distributors"/>
    <x v="3"/>
    <x v="2"/>
    <x v="1"/>
    <x v="2"/>
    <x v="6"/>
    <n v="420.54"/>
    <n v="2549.04"/>
    <x v="9929"/>
  </r>
  <r>
    <s v="Shampoo"/>
    <x v="3"/>
    <s v="GreenLeaf Distributors"/>
    <x v="3"/>
    <x v="2"/>
    <x v="1"/>
    <x v="2"/>
    <x v="7"/>
    <n v="264.45"/>
    <n v="2813.49"/>
    <x v="9930"/>
  </r>
  <r>
    <s v="Shampoo"/>
    <x v="3"/>
    <s v="GreenLeaf Distributors"/>
    <x v="3"/>
    <x v="2"/>
    <x v="1"/>
    <x v="2"/>
    <x v="8"/>
    <n v="336.69"/>
    <n v="3150.18"/>
    <x v="9931"/>
  </r>
  <r>
    <s v="Shampoo"/>
    <x v="3"/>
    <s v="GreenLeaf Distributors"/>
    <x v="3"/>
    <x v="2"/>
    <x v="1"/>
    <x v="2"/>
    <x v="9"/>
    <n v="381.84000000000003"/>
    <n v="3532.02"/>
    <x v="9932"/>
  </r>
  <r>
    <s v="Shampoo"/>
    <x v="3"/>
    <s v="GreenLeaf Distributors"/>
    <x v="3"/>
    <x v="2"/>
    <x v="1"/>
    <x v="2"/>
    <x v="10"/>
    <n v="210.27"/>
    <n v="3742.29"/>
    <x v="9933"/>
  </r>
  <r>
    <s v="Shampoo"/>
    <x v="3"/>
    <s v="GreenLeaf Distributors"/>
    <x v="3"/>
    <x v="2"/>
    <x v="1"/>
    <x v="2"/>
    <x v="11"/>
    <n v="425.7"/>
    <n v="4167.99"/>
    <x v="9934"/>
  </r>
  <r>
    <s v="Shampoo"/>
    <x v="3"/>
    <s v="GreenLeaf Distributors"/>
    <x v="3"/>
    <x v="2"/>
    <x v="1"/>
    <x v="3"/>
    <x v="0"/>
    <n v="104.49000000000001"/>
    <n v="104.49000000000001"/>
    <x v="9935"/>
  </r>
  <r>
    <s v="Shampoo"/>
    <x v="3"/>
    <s v="GreenLeaf Distributors"/>
    <x v="3"/>
    <x v="2"/>
    <x v="1"/>
    <x v="3"/>
    <x v="1"/>
    <n v="196.08"/>
    <n v="300.57000000000005"/>
    <x v="9936"/>
  </r>
  <r>
    <s v="Shampoo"/>
    <x v="3"/>
    <s v="GreenLeaf Distributors"/>
    <x v="3"/>
    <x v="2"/>
    <x v="1"/>
    <x v="3"/>
    <x v="2"/>
    <n v="330.24"/>
    <n v="630.81000000000006"/>
    <x v="9937"/>
  </r>
  <r>
    <s v="Shampoo"/>
    <x v="3"/>
    <s v="GreenLeaf Distributors"/>
    <x v="3"/>
    <x v="2"/>
    <x v="1"/>
    <x v="3"/>
    <x v="3"/>
    <n v="278.64"/>
    <n v="909.45"/>
    <x v="9938"/>
  </r>
  <r>
    <s v="Shampoo"/>
    <x v="3"/>
    <s v="GreenLeaf Distributors"/>
    <x v="3"/>
    <x v="2"/>
    <x v="1"/>
    <x v="3"/>
    <x v="4"/>
    <n v="247.68"/>
    <n v="1157.1300000000001"/>
    <x v="9939"/>
  </r>
  <r>
    <s v="Shampoo"/>
    <x v="3"/>
    <s v="GreenLeaf Distributors"/>
    <x v="3"/>
    <x v="2"/>
    <x v="1"/>
    <x v="3"/>
    <x v="5"/>
    <n v="255.42000000000002"/>
    <n v="1412.5500000000002"/>
    <x v="9940"/>
  </r>
  <r>
    <s v="Shampoo"/>
    <x v="3"/>
    <s v="GreenLeaf Distributors"/>
    <x v="3"/>
    <x v="2"/>
    <x v="1"/>
    <x v="3"/>
    <x v="6"/>
    <n v="312.18"/>
    <n v="1724.7300000000002"/>
    <x v="9941"/>
  </r>
  <r>
    <s v="Shampoo"/>
    <x v="3"/>
    <s v="GreenLeaf Distributors"/>
    <x v="3"/>
    <x v="2"/>
    <x v="1"/>
    <x v="3"/>
    <x v="7"/>
    <n v="114.81"/>
    <n v="1839.5400000000002"/>
    <x v="9942"/>
  </r>
  <r>
    <s v="Shampoo"/>
    <x v="3"/>
    <s v="GreenLeaf Distributors"/>
    <x v="3"/>
    <x v="2"/>
    <x v="1"/>
    <x v="3"/>
    <x v="8"/>
    <n v="167.70000000000002"/>
    <n v="2007.2400000000002"/>
    <x v="9943"/>
  </r>
  <r>
    <s v="Shampoo"/>
    <x v="3"/>
    <s v="GreenLeaf Distributors"/>
    <x v="3"/>
    <x v="2"/>
    <x v="1"/>
    <x v="3"/>
    <x v="9"/>
    <n v="513.41999999999996"/>
    <n v="2520.6600000000003"/>
    <x v="9944"/>
  </r>
  <r>
    <s v="Shampoo"/>
    <x v="3"/>
    <s v="GreenLeaf Distributors"/>
    <x v="3"/>
    <x v="2"/>
    <x v="1"/>
    <x v="3"/>
    <x v="10"/>
    <n v="256.70999999999998"/>
    <n v="2777.3700000000003"/>
    <x v="9945"/>
  </r>
  <r>
    <s v="Shampoo"/>
    <x v="3"/>
    <s v="GreenLeaf Distributors"/>
    <x v="3"/>
    <x v="2"/>
    <x v="1"/>
    <x v="3"/>
    <x v="11"/>
    <n v="465.69"/>
    <n v="3243.0600000000004"/>
    <x v="9946"/>
  </r>
  <r>
    <s v="Shampoo"/>
    <x v="3"/>
    <s v="GreenLeaf Distributors"/>
    <x v="3"/>
    <x v="2"/>
    <x v="1"/>
    <x v="4"/>
    <x v="0"/>
    <n v="268.32"/>
    <n v="268.32"/>
    <x v="9947"/>
  </r>
  <r>
    <s v="Shampoo"/>
    <x v="3"/>
    <s v="GreenLeaf Distributors"/>
    <x v="3"/>
    <x v="2"/>
    <x v="1"/>
    <x v="4"/>
    <x v="1"/>
    <n v="388.29"/>
    <n v="656.61"/>
    <x v="9948"/>
  </r>
  <r>
    <s v="Shampoo"/>
    <x v="3"/>
    <s v="GreenLeaf Distributors"/>
    <x v="3"/>
    <x v="2"/>
    <x v="1"/>
    <x v="4"/>
    <x v="2"/>
    <n v="692.73"/>
    <n v="1349.3400000000001"/>
    <x v="9949"/>
  </r>
  <r>
    <s v="Shampoo"/>
    <x v="3"/>
    <s v="GreenLeaf Distributors"/>
    <x v="3"/>
    <x v="2"/>
    <x v="1"/>
    <x v="4"/>
    <x v="3"/>
    <n v="343.14"/>
    <n v="1692.48"/>
    <x v="9950"/>
  </r>
  <r>
    <s v="Shampoo"/>
    <x v="3"/>
    <s v="GreenLeaf Distributors"/>
    <x v="3"/>
    <x v="2"/>
    <x v="1"/>
    <x v="4"/>
    <x v="4"/>
    <n v="761.1"/>
    <n v="2453.58"/>
    <x v="9951"/>
  </r>
  <r>
    <s v="Shampoo"/>
    <x v="3"/>
    <s v="GreenLeaf Distributors"/>
    <x v="3"/>
    <x v="2"/>
    <x v="1"/>
    <x v="4"/>
    <x v="5"/>
    <n v="470.85"/>
    <n v="2924.43"/>
    <x v="9952"/>
  </r>
  <r>
    <s v="Shampoo"/>
    <x v="3"/>
    <s v="GreenLeaf Distributors"/>
    <x v="3"/>
    <x v="2"/>
    <x v="1"/>
    <x v="4"/>
    <x v="6"/>
    <n v="588.24"/>
    <n v="3512.67"/>
    <x v="9953"/>
  </r>
  <r>
    <s v="Shampoo"/>
    <x v="3"/>
    <s v="GreenLeaf Distributors"/>
    <x v="3"/>
    <x v="2"/>
    <x v="1"/>
    <x v="4"/>
    <x v="7"/>
    <n v="532.77"/>
    <n v="4045.44"/>
    <x v="9954"/>
  </r>
  <r>
    <s v="Shampoo"/>
    <x v="3"/>
    <s v="GreenLeaf Distributors"/>
    <x v="3"/>
    <x v="2"/>
    <x v="1"/>
    <x v="4"/>
    <x v="8"/>
    <n v="354.75"/>
    <n v="4400.1900000000005"/>
    <x v="9955"/>
  </r>
  <r>
    <s v="Shampoo"/>
    <x v="3"/>
    <s v="GreenLeaf Distributors"/>
    <x v="3"/>
    <x v="2"/>
    <x v="1"/>
    <x v="4"/>
    <x v="9"/>
    <n v="536.64"/>
    <n v="4936.8300000000008"/>
    <x v="9956"/>
  </r>
  <r>
    <s v="Shampoo"/>
    <x v="3"/>
    <s v="GreenLeaf Distributors"/>
    <x v="3"/>
    <x v="2"/>
    <x v="1"/>
    <x v="4"/>
    <x v="10"/>
    <n v="439.89"/>
    <n v="5376.7200000000012"/>
    <x v="9957"/>
  </r>
  <r>
    <s v="Shampoo"/>
    <x v="3"/>
    <s v="GreenLeaf Distributors"/>
    <x v="3"/>
    <x v="2"/>
    <x v="1"/>
    <x v="4"/>
    <x v="11"/>
    <n v="597.27"/>
    <n v="5973.9900000000016"/>
    <x v="9958"/>
  </r>
  <r>
    <s v="Shampoo"/>
    <x v="3"/>
    <s v="GreenLeaf Distributors"/>
    <x v="3"/>
    <x v="2"/>
    <x v="1"/>
    <x v="5"/>
    <x v="0"/>
    <n v="457.95"/>
    <n v="457.95"/>
    <x v="9959"/>
  </r>
  <r>
    <s v="Shampoo"/>
    <x v="3"/>
    <s v="GreenLeaf Distributors"/>
    <x v="3"/>
    <x v="2"/>
    <x v="1"/>
    <x v="5"/>
    <x v="1"/>
    <n v="448.92"/>
    <n v="906.87"/>
    <x v="9960"/>
  </r>
  <r>
    <s v="Shampoo"/>
    <x v="3"/>
    <s v="GreenLeaf Distributors"/>
    <x v="3"/>
    <x v="2"/>
    <x v="1"/>
    <x v="5"/>
    <x v="2"/>
    <n v="843.66"/>
    <n v="1750.53"/>
    <x v="9961"/>
  </r>
  <r>
    <s v="Shampoo"/>
    <x v="3"/>
    <s v="HealthMax"/>
    <x v="5"/>
    <x v="0"/>
    <x v="0"/>
    <x v="0"/>
    <x v="11"/>
    <n v="5.2700000000000005"/>
    <n v="5.2700000000000005"/>
    <x v="9962"/>
  </r>
  <r>
    <s v="Shampoo"/>
    <x v="3"/>
    <s v="HealthMax"/>
    <x v="5"/>
    <x v="0"/>
    <x v="0"/>
    <x v="1"/>
    <x v="2"/>
    <n v="14.756"/>
    <n v="14.756"/>
    <x v="9963"/>
  </r>
  <r>
    <s v="Shampoo"/>
    <x v="3"/>
    <s v="HealthMax"/>
    <x v="5"/>
    <x v="0"/>
    <x v="0"/>
    <x v="1"/>
    <x v="4"/>
    <n v="12.648"/>
    <n v="27.404"/>
    <x v="9964"/>
  </r>
  <r>
    <s v="Shampoo"/>
    <x v="3"/>
    <s v="HealthMax"/>
    <x v="5"/>
    <x v="0"/>
    <x v="0"/>
    <x v="1"/>
    <x v="5"/>
    <n v="7.3780000000000001"/>
    <n v="34.781999999999996"/>
    <x v="9965"/>
  </r>
  <r>
    <s v="Shampoo"/>
    <x v="3"/>
    <s v="HealthMax"/>
    <x v="5"/>
    <x v="0"/>
    <x v="0"/>
    <x v="1"/>
    <x v="6"/>
    <n v="7.3780000000000001"/>
    <n v="42.16"/>
    <x v="9966"/>
  </r>
  <r>
    <s v="Shampoo"/>
    <x v="3"/>
    <s v="HealthMax"/>
    <x v="5"/>
    <x v="0"/>
    <x v="0"/>
    <x v="1"/>
    <x v="7"/>
    <n v="8.4320000000000004"/>
    <n v="50.591999999999999"/>
    <x v="9967"/>
  </r>
  <r>
    <s v="Shampoo"/>
    <x v="3"/>
    <s v="HealthMax"/>
    <x v="5"/>
    <x v="0"/>
    <x v="0"/>
    <x v="1"/>
    <x v="8"/>
    <n v="4.2160000000000002"/>
    <n v="54.808"/>
    <x v="9968"/>
  </r>
  <r>
    <s v="Shampoo"/>
    <x v="3"/>
    <s v="HealthMax"/>
    <x v="5"/>
    <x v="0"/>
    <x v="0"/>
    <x v="1"/>
    <x v="9"/>
    <n v="15.81"/>
    <n v="70.617999999999995"/>
    <x v="9969"/>
  </r>
  <r>
    <s v="Shampoo"/>
    <x v="3"/>
    <s v="HealthMax"/>
    <x v="5"/>
    <x v="0"/>
    <x v="0"/>
    <x v="1"/>
    <x v="10"/>
    <n v="11.594000000000001"/>
    <n v="82.211999999999989"/>
    <x v="9970"/>
  </r>
  <r>
    <s v="Shampoo"/>
    <x v="3"/>
    <s v="HealthMax"/>
    <x v="5"/>
    <x v="0"/>
    <x v="0"/>
    <x v="1"/>
    <x v="11"/>
    <n v="24.242000000000001"/>
    <n v="106.45399999999999"/>
    <x v="9971"/>
  </r>
  <r>
    <s v="Shampoo"/>
    <x v="3"/>
    <s v="HealthMax"/>
    <x v="5"/>
    <x v="0"/>
    <x v="0"/>
    <x v="2"/>
    <x v="0"/>
    <n v="18.972000000000001"/>
    <n v="18.972000000000001"/>
    <x v="9972"/>
  </r>
  <r>
    <s v="Shampoo"/>
    <x v="3"/>
    <s v="HealthMax"/>
    <x v="5"/>
    <x v="0"/>
    <x v="0"/>
    <x v="2"/>
    <x v="1"/>
    <n v="18.972000000000001"/>
    <n v="37.944000000000003"/>
    <x v="9973"/>
  </r>
  <r>
    <s v="Shampoo"/>
    <x v="3"/>
    <s v="HealthMax"/>
    <x v="5"/>
    <x v="0"/>
    <x v="0"/>
    <x v="2"/>
    <x v="2"/>
    <n v="22.134"/>
    <n v="60.078000000000003"/>
    <x v="9974"/>
  </r>
  <r>
    <s v="Shampoo"/>
    <x v="3"/>
    <s v="HealthMax"/>
    <x v="5"/>
    <x v="0"/>
    <x v="0"/>
    <x v="2"/>
    <x v="3"/>
    <n v="144.398"/>
    <n v="204.476"/>
    <x v="9975"/>
  </r>
  <r>
    <s v="Shampoo"/>
    <x v="3"/>
    <s v="HealthMax"/>
    <x v="5"/>
    <x v="0"/>
    <x v="0"/>
    <x v="2"/>
    <x v="4"/>
    <n v="24.242000000000001"/>
    <n v="228.71799999999999"/>
    <x v="9976"/>
  </r>
  <r>
    <s v="Shampoo"/>
    <x v="3"/>
    <s v="HealthMax"/>
    <x v="5"/>
    <x v="0"/>
    <x v="0"/>
    <x v="2"/>
    <x v="5"/>
    <n v="29.512"/>
    <n v="258.23"/>
    <x v="9977"/>
  </r>
  <r>
    <s v="Shampoo"/>
    <x v="3"/>
    <s v="HealthMax"/>
    <x v="5"/>
    <x v="0"/>
    <x v="0"/>
    <x v="2"/>
    <x v="6"/>
    <n v="29.512"/>
    <n v="287.74200000000002"/>
    <x v="9978"/>
  </r>
  <r>
    <s v="Shampoo"/>
    <x v="3"/>
    <s v="HealthMax"/>
    <x v="5"/>
    <x v="0"/>
    <x v="0"/>
    <x v="2"/>
    <x v="7"/>
    <n v="26.35"/>
    <n v="314.09200000000004"/>
    <x v="9979"/>
  </r>
  <r>
    <s v="Shampoo"/>
    <x v="3"/>
    <s v="HealthMax"/>
    <x v="5"/>
    <x v="0"/>
    <x v="0"/>
    <x v="2"/>
    <x v="8"/>
    <n v="33.728000000000002"/>
    <n v="347.82000000000005"/>
    <x v="9980"/>
  </r>
  <r>
    <s v="Shampoo"/>
    <x v="3"/>
    <s v="HealthMax"/>
    <x v="5"/>
    <x v="0"/>
    <x v="0"/>
    <x v="2"/>
    <x v="9"/>
    <n v="27.404"/>
    <n v="375.22400000000005"/>
    <x v="9981"/>
  </r>
  <r>
    <s v="Shampoo"/>
    <x v="3"/>
    <s v="HealthMax"/>
    <x v="5"/>
    <x v="0"/>
    <x v="0"/>
    <x v="2"/>
    <x v="10"/>
    <n v="46.376000000000005"/>
    <n v="421.6"/>
    <x v="9982"/>
  </r>
  <r>
    <s v="Shampoo"/>
    <x v="3"/>
    <s v="HealthMax"/>
    <x v="5"/>
    <x v="0"/>
    <x v="0"/>
    <x v="2"/>
    <x v="11"/>
    <n v="43.213999999999999"/>
    <n v="464.81400000000002"/>
    <x v="9983"/>
  </r>
  <r>
    <s v="Shampoo"/>
    <x v="3"/>
    <s v="HealthMax"/>
    <x v="5"/>
    <x v="0"/>
    <x v="0"/>
    <x v="3"/>
    <x v="0"/>
    <n v="38.998000000000005"/>
    <n v="38.998000000000005"/>
    <x v="9984"/>
  </r>
  <r>
    <s v="Shampoo"/>
    <x v="3"/>
    <s v="HealthMax"/>
    <x v="5"/>
    <x v="0"/>
    <x v="0"/>
    <x v="3"/>
    <x v="1"/>
    <n v="91.698000000000008"/>
    <n v="130.69600000000003"/>
    <x v="9985"/>
  </r>
  <r>
    <s v="Shampoo"/>
    <x v="3"/>
    <s v="HealthMax"/>
    <x v="5"/>
    <x v="0"/>
    <x v="0"/>
    <x v="3"/>
    <x v="2"/>
    <n v="36.89"/>
    <n v="167.58600000000001"/>
    <x v="9986"/>
  </r>
  <r>
    <s v="Shampoo"/>
    <x v="3"/>
    <s v="HealthMax"/>
    <x v="5"/>
    <x v="0"/>
    <x v="0"/>
    <x v="3"/>
    <x v="3"/>
    <n v="53.754000000000005"/>
    <n v="221.34000000000003"/>
    <x v="9987"/>
  </r>
  <r>
    <s v="Shampoo"/>
    <x v="3"/>
    <s v="HealthMax"/>
    <x v="5"/>
    <x v="0"/>
    <x v="0"/>
    <x v="3"/>
    <x v="4"/>
    <n v="82.212000000000003"/>
    <n v="303.55200000000002"/>
    <x v="9988"/>
  </r>
  <r>
    <s v="Shampoo"/>
    <x v="3"/>
    <s v="HealthMax"/>
    <x v="5"/>
    <x v="0"/>
    <x v="0"/>
    <x v="3"/>
    <x v="5"/>
    <n v="75.888000000000005"/>
    <n v="379.44000000000005"/>
    <x v="9989"/>
  </r>
  <r>
    <s v="Shampoo"/>
    <x v="3"/>
    <s v="HealthMax"/>
    <x v="5"/>
    <x v="0"/>
    <x v="0"/>
    <x v="3"/>
    <x v="6"/>
    <n v="52.7"/>
    <n v="432.14000000000004"/>
    <x v="9990"/>
  </r>
  <r>
    <s v="Shampoo"/>
    <x v="3"/>
    <s v="HealthMax"/>
    <x v="5"/>
    <x v="0"/>
    <x v="0"/>
    <x v="3"/>
    <x v="7"/>
    <n v="64.293999999999997"/>
    <n v="496.43400000000003"/>
    <x v="9991"/>
  </r>
  <r>
    <s v="Shampoo"/>
    <x v="3"/>
    <s v="HealthMax"/>
    <x v="5"/>
    <x v="0"/>
    <x v="0"/>
    <x v="3"/>
    <x v="8"/>
    <n v="74.834000000000003"/>
    <n v="571.26800000000003"/>
    <x v="9992"/>
  </r>
  <r>
    <s v="Shampoo"/>
    <x v="3"/>
    <s v="HealthMax"/>
    <x v="5"/>
    <x v="0"/>
    <x v="0"/>
    <x v="3"/>
    <x v="9"/>
    <n v="80.103999999999999"/>
    <n v="651.37200000000007"/>
    <x v="9993"/>
  </r>
  <r>
    <s v="Shampoo"/>
    <x v="3"/>
    <s v="HealthMax"/>
    <x v="5"/>
    <x v="0"/>
    <x v="0"/>
    <x v="3"/>
    <x v="10"/>
    <n v="79.05"/>
    <n v="730.42200000000003"/>
    <x v="9994"/>
  </r>
  <r>
    <s v="Shampoo"/>
    <x v="3"/>
    <s v="HealthMax"/>
    <x v="5"/>
    <x v="0"/>
    <x v="0"/>
    <x v="3"/>
    <x v="11"/>
    <n v="98.022000000000006"/>
    <n v="828.44400000000007"/>
    <x v="9995"/>
  </r>
  <r>
    <s v="Shampoo"/>
    <x v="3"/>
    <s v="HealthMax"/>
    <x v="5"/>
    <x v="0"/>
    <x v="0"/>
    <x v="4"/>
    <x v="0"/>
    <n v="102.238"/>
    <n v="102.238"/>
    <x v="9996"/>
  </r>
  <r>
    <s v="Shampoo"/>
    <x v="3"/>
    <s v="HealthMax"/>
    <x v="5"/>
    <x v="0"/>
    <x v="0"/>
    <x v="4"/>
    <x v="1"/>
    <n v="89.59"/>
    <n v="191.828"/>
    <x v="9997"/>
  </r>
  <r>
    <s v="Shampoo"/>
    <x v="3"/>
    <s v="HealthMax"/>
    <x v="5"/>
    <x v="0"/>
    <x v="0"/>
    <x v="4"/>
    <x v="2"/>
    <n v="92.75200000000001"/>
    <n v="284.58000000000004"/>
    <x v="9998"/>
  </r>
  <r>
    <s v="Shampoo"/>
    <x v="3"/>
    <s v="HealthMax"/>
    <x v="5"/>
    <x v="0"/>
    <x v="0"/>
    <x v="4"/>
    <x v="3"/>
    <n v="115.94000000000001"/>
    <n v="400.52000000000004"/>
    <x v="9999"/>
  </r>
  <r>
    <s v="Shampoo"/>
    <x v="3"/>
    <s v="HealthMax"/>
    <x v="5"/>
    <x v="0"/>
    <x v="0"/>
    <x v="4"/>
    <x v="4"/>
    <n v="134.91200000000001"/>
    <n v="535.43200000000002"/>
    <x v="10000"/>
  </r>
  <r>
    <s v="Shampoo"/>
    <x v="3"/>
    <s v="HealthMax"/>
    <x v="5"/>
    <x v="0"/>
    <x v="0"/>
    <x v="4"/>
    <x v="5"/>
    <n v="115.94000000000001"/>
    <n v="651.37200000000007"/>
    <x v="10001"/>
  </r>
  <r>
    <s v="Shampoo"/>
    <x v="3"/>
    <s v="HealthMax"/>
    <x v="5"/>
    <x v="0"/>
    <x v="0"/>
    <x v="4"/>
    <x v="6"/>
    <n v="128.58799999999999"/>
    <n v="779.96"/>
    <x v="10002"/>
  </r>
  <r>
    <s v="Shampoo"/>
    <x v="3"/>
    <s v="HealthMax"/>
    <x v="5"/>
    <x v="0"/>
    <x v="0"/>
    <x v="4"/>
    <x v="7"/>
    <n v="176.018"/>
    <n v="955.97800000000007"/>
    <x v="10003"/>
  </r>
  <r>
    <s v="Shampoo"/>
    <x v="3"/>
    <s v="HealthMax"/>
    <x v="5"/>
    <x v="0"/>
    <x v="0"/>
    <x v="4"/>
    <x v="8"/>
    <n v="187.61199999999999"/>
    <n v="1143.5900000000001"/>
    <x v="10004"/>
  </r>
  <r>
    <s v="Shampoo"/>
    <x v="3"/>
    <s v="HealthMax"/>
    <x v="5"/>
    <x v="0"/>
    <x v="0"/>
    <x v="4"/>
    <x v="9"/>
    <n v="213.96200000000002"/>
    <n v="1357.5520000000001"/>
    <x v="10005"/>
  </r>
  <r>
    <s v="Shampoo"/>
    <x v="3"/>
    <s v="HealthMax"/>
    <x v="5"/>
    <x v="0"/>
    <x v="0"/>
    <x v="4"/>
    <x v="10"/>
    <n v="268.77000000000004"/>
    <n v="1626.3220000000001"/>
    <x v="10006"/>
  </r>
  <r>
    <s v="Shampoo"/>
    <x v="3"/>
    <s v="HealthMax"/>
    <x v="5"/>
    <x v="0"/>
    <x v="0"/>
    <x v="4"/>
    <x v="11"/>
    <n v="310.93"/>
    <n v="1937.2520000000002"/>
    <x v="10007"/>
  </r>
  <r>
    <s v="Shampoo"/>
    <x v="3"/>
    <s v="HealthMax"/>
    <x v="5"/>
    <x v="0"/>
    <x v="0"/>
    <x v="5"/>
    <x v="0"/>
    <n v="258.23"/>
    <n v="258.23"/>
    <x v="10008"/>
  </r>
  <r>
    <s v="Shampoo"/>
    <x v="3"/>
    <s v="HealthMax"/>
    <x v="5"/>
    <x v="0"/>
    <x v="0"/>
    <x v="5"/>
    <x v="1"/>
    <n v="276.14800000000002"/>
    <n v="534.37800000000004"/>
    <x v="10009"/>
  </r>
  <r>
    <s v="Shampoo"/>
    <x v="3"/>
    <s v="HealthMax"/>
    <x v="5"/>
    <x v="0"/>
    <x v="0"/>
    <x v="5"/>
    <x v="2"/>
    <n v="252.96"/>
    <n v="787.33800000000008"/>
    <x v="10010"/>
  </r>
  <r>
    <s v="Shampoo"/>
    <x v="3"/>
    <s v="HealthMax"/>
    <x v="5"/>
    <x v="0"/>
    <x v="1"/>
    <x v="0"/>
    <x v="11"/>
    <n v="28.458000000000002"/>
    <n v="28.458000000000002"/>
    <x v="10011"/>
  </r>
  <r>
    <s v="Shampoo"/>
    <x v="3"/>
    <s v="HealthMax"/>
    <x v="5"/>
    <x v="0"/>
    <x v="1"/>
    <x v="1"/>
    <x v="2"/>
    <n v="72.725999999999999"/>
    <n v="72.725999999999999"/>
    <x v="10012"/>
  </r>
  <r>
    <s v="Shampoo"/>
    <x v="3"/>
    <s v="HealthMax"/>
    <x v="5"/>
    <x v="0"/>
    <x v="1"/>
    <x v="1"/>
    <x v="4"/>
    <n v="64.293999999999997"/>
    <n v="137.01999999999998"/>
    <x v="10013"/>
  </r>
  <r>
    <s v="Shampoo"/>
    <x v="3"/>
    <s v="HealthMax"/>
    <x v="5"/>
    <x v="0"/>
    <x v="1"/>
    <x v="1"/>
    <x v="5"/>
    <n v="35.835999999999999"/>
    <n v="172.85599999999999"/>
    <x v="10014"/>
  </r>
  <r>
    <s v="Shampoo"/>
    <x v="3"/>
    <s v="HealthMax"/>
    <x v="5"/>
    <x v="0"/>
    <x v="1"/>
    <x v="1"/>
    <x v="6"/>
    <n v="38.998000000000005"/>
    <n v="211.85399999999998"/>
    <x v="10015"/>
  </r>
  <r>
    <s v="Shampoo"/>
    <x v="3"/>
    <s v="HealthMax"/>
    <x v="5"/>
    <x v="0"/>
    <x v="1"/>
    <x v="1"/>
    <x v="7"/>
    <n v="42.160000000000004"/>
    <n v="254.01399999999998"/>
    <x v="10016"/>
  </r>
  <r>
    <s v="Shampoo"/>
    <x v="3"/>
    <s v="HealthMax"/>
    <x v="5"/>
    <x v="0"/>
    <x v="1"/>
    <x v="1"/>
    <x v="8"/>
    <n v="22.134"/>
    <n v="276.14799999999997"/>
    <x v="10017"/>
  </r>
  <r>
    <s v="Shampoo"/>
    <x v="3"/>
    <s v="HealthMax"/>
    <x v="5"/>
    <x v="0"/>
    <x v="1"/>
    <x v="1"/>
    <x v="9"/>
    <n v="76.942000000000007"/>
    <n v="353.09"/>
    <x v="10018"/>
  </r>
  <r>
    <s v="Shampoo"/>
    <x v="3"/>
    <s v="HealthMax"/>
    <x v="5"/>
    <x v="0"/>
    <x v="1"/>
    <x v="1"/>
    <x v="10"/>
    <n v="55.862000000000002"/>
    <n v="408.952"/>
    <x v="10019"/>
  </r>
  <r>
    <s v="Shampoo"/>
    <x v="3"/>
    <s v="HealthMax"/>
    <x v="5"/>
    <x v="0"/>
    <x v="1"/>
    <x v="1"/>
    <x v="11"/>
    <n v="119.102"/>
    <n v="528.05399999999997"/>
    <x v="10020"/>
  </r>
  <r>
    <s v="Shampoo"/>
    <x v="3"/>
    <s v="HealthMax"/>
    <x v="5"/>
    <x v="0"/>
    <x v="1"/>
    <x v="2"/>
    <x v="0"/>
    <n v="95.914000000000001"/>
    <n v="95.914000000000001"/>
    <x v="10021"/>
  </r>
  <r>
    <s v="Shampoo"/>
    <x v="3"/>
    <s v="HealthMax"/>
    <x v="5"/>
    <x v="0"/>
    <x v="1"/>
    <x v="2"/>
    <x v="1"/>
    <n v="92.75200000000001"/>
    <n v="188.666"/>
    <x v="10022"/>
  </r>
  <r>
    <s v="Shampoo"/>
    <x v="3"/>
    <s v="HealthMax"/>
    <x v="5"/>
    <x v="0"/>
    <x v="1"/>
    <x v="2"/>
    <x v="2"/>
    <n v="108.56200000000001"/>
    <n v="297.22800000000001"/>
    <x v="10023"/>
  </r>
  <r>
    <s v="Shampoo"/>
    <x v="3"/>
    <s v="HealthMax"/>
    <x v="5"/>
    <x v="0"/>
    <x v="1"/>
    <x v="2"/>
    <x v="3"/>
    <n v="717.774"/>
    <n v="1015.002"/>
    <x v="10024"/>
  </r>
  <r>
    <s v="Shampoo"/>
    <x v="3"/>
    <s v="HealthMax"/>
    <x v="5"/>
    <x v="0"/>
    <x v="1"/>
    <x v="2"/>
    <x v="4"/>
    <n v="120.15600000000001"/>
    <n v="1135.1579999999999"/>
    <x v="10025"/>
  </r>
  <r>
    <s v="Shampoo"/>
    <x v="3"/>
    <s v="HealthMax"/>
    <x v="5"/>
    <x v="0"/>
    <x v="1"/>
    <x v="2"/>
    <x v="5"/>
    <n v="147.56"/>
    <n v="1282.7179999999998"/>
    <x v="10026"/>
  </r>
  <r>
    <s v="Shampoo"/>
    <x v="3"/>
    <s v="HealthMax"/>
    <x v="5"/>
    <x v="0"/>
    <x v="1"/>
    <x v="2"/>
    <x v="6"/>
    <n v="152.83000000000001"/>
    <n v="1435.5479999999998"/>
    <x v="10027"/>
  </r>
  <r>
    <s v="Shampoo"/>
    <x v="3"/>
    <s v="HealthMax"/>
    <x v="5"/>
    <x v="0"/>
    <x v="1"/>
    <x v="2"/>
    <x v="7"/>
    <n v="137.02000000000001"/>
    <n v="1572.5679999999998"/>
    <x v="10028"/>
  </r>
  <r>
    <s v="Shampoo"/>
    <x v="3"/>
    <s v="HealthMax"/>
    <x v="5"/>
    <x v="0"/>
    <x v="1"/>
    <x v="2"/>
    <x v="8"/>
    <n v="178.126"/>
    <n v="1750.6939999999997"/>
    <x v="10029"/>
  </r>
  <r>
    <s v="Shampoo"/>
    <x v="3"/>
    <s v="HealthMax"/>
    <x v="5"/>
    <x v="0"/>
    <x v="1"/>
    <x v="2"/>
    <x v="9"/>
    <n v="144.398"/>
    <n v="1895.0919999999996"/>
    <x v="10030"/>
  </r>
  <r>
    <s v="Shampoo"/>
    <x v="3"/>
    <s v="HealthMax"/>
    <x v="5"/>
    <x v="0"/>
    <x v="1"/>
    <x v="2"/>
    <x v="10"/>
    <n v="247.69"/>
    <n v="2142.7819999999997"/>
    <x v="10031"/>
  </r>
  <r>
    <s v="Shampoo"/>
    <x v="3"/>
    <s v="HealthMax"/>
    <x v="5"/>
    <x v="0"/>
    <x v="1"/>
    <x v="2"/>
    <x v="11"/>
    <n v="230.82600000000002"/>
    <n v="2373.6079999999997"/>
    <x v="10032"/>
  </r>
  <r>
    <s v="Shampoo"/>
    <x v="3"/>
    <s v="HealthMax"/>
    <x v="5"/>
    <x v="0"/>
    <x v="1"/>
    <x v="3"/>
    <x v="0"/>
    <n v="204.476"/>
    <n v="204.476"/>
    <x v="10033"/>
  </r>
  <r>
    <s v="Shampoo"/>
    <x v="3"/>
    <s v="HealthMax"/>
    <x v="5"/>
    <x v="0"/>
    <x v="1"/>
    <x v="3"/>
    <x v="1"/>
    <n v="483.786"/>
    <n v="688.26199999999994"/>
    <x v="10034"/>
  </r>
  <r>
    <s v="Shampoo"/>
    <x v="3"/>
    <s v="HealthMax"/>
    <x v="5"/>
    <x v="0"/>
    <x v="1"/>
    <x v="3"/>
    <x v="2"/>
    <n v="197.09800000000001"/>
    <n v="885.3599999999999"/>
    <x v="10035"/>
  </r>
  <r>
    <s v="Shampoo"/>
    <x v="3"/>
    <s v="HealthMax"/>
    <x v="5"/>
    <x v="0"/>
    <x v="1"/>
    <x v="3"/>
    <x v="3"/>
    <n v="284.58000000000004"/>
    <n v="1169.94"/>
    <x v="10036"/>
  </r>
  <r>
    <s v="Shampoo"/>
    <x v="3"/>
    <s v="HealthMax"/>
    <x v="5"/>
    <x v="0"/>
    <x v="1"/>
    <x v="3"/>
    <x v="4"/>
    <n v="437.41"/>
    <n v="1607.3500000000001"/>
    <x v="10037"/>
  </r>
  <r>
    <s v="Shampoo"/>
    <x v="3"/>
    <s v="HealthMax"/>
    <x v="5"/>
    <x v="0"/>
    <x v="1"/>
    <x v="3"/>
    <x v="5"/>
    <n v="400.52000000000004"/>
    <n v="2007.8700000000001"/>
    <x v="10038"/>
  </r>
  <r>
    <s v="Shampoo"/>
    <x v="3"/>
    <s v="HealthMax"/>
    <x v="5"/>
    <x v="0"/>
    <x v="1"/>
    <x v="3"/>
    <x v="6"/>
    <n v="280.36400000000003"/>
    <n v="2288.2340000000004"/>
    <x v="10039"/>
  </r>
  <r>
    <s v="Shampoo"/>
    <x v="3"/>
    <s v="HealthMax"/>
    <x v="5"/>
    <x v="0"/>
    <x v="1"/>
    <x v="3"/>
    <x v="7"/>
    <n v="338.334"/>
    <n v="2626.5680000000002"/>
    <x v="10040"/>
  </r>
  <r>
    <s v="Shampoo"/>
    <x v="3"/>
    <s v="HealthMax"/>
    <x v="5"/>
    <x v="0"/>
    <x v="1"/>
    <x v="3"/>
    <x v="8"/>
    <n v="393.142"/>
    <n v="3019.71"/>
    <x v="10041"/>
  </r>
  <r>
    <s v="Shampoo"/>
    <x v="3"/>
    <s v="HealthMax"/>
    <x v="5"/>
    <x v="0"/>
    <x v="1"/>
    <x v="3"/>
    <x v="9"/>
    <n v="421.6"/>
    <n v="3441.31"/>
    <x v="10042"/>
  </r>
  <r>
    <s v="Shampoo"/>
    <x v="3"/>
    <s v="HealthMax"/>
    <x v="5"/>
    <x v="0"/>
    <x v="1"/>
    <x v="3"/>
    <x v="10"/>
    <n v="418.43800000000005"/>
    <n v="3859.748"/>
    <x v="10043"/>
  </r>
  <r>
    <s v="Shampoo"/>
    <x v="3"/>
    <s v="HealthMax"/>
    <x v="5"/>
    <x v="0"/>
    <x v="1"/>
    <x v="3"/>
    <x v="11"/>
    <n v="516.46"/>
    <n v="4376.2080000000005"/>
    <x v="10044"/>
  </r>
  <r>
    <s v="Shampoo"/>
    <x v="3"/>
    <s v="HealthMax"/>
    <x v="5"/>
    <x v="0"/>
    <x v="1"/>
    <x v="4"/>
    <x v="0"/>
    <n v="538.59400000000005"/>
    <n v="538.59400000000005"/>
    <x v="10045"/>
  </r>
  <r>
    <s v="Shampoo"/>
    <x v="3"/>
    <s v="HealthMax"/>
    <x v="5"/>
    <x v="0"/>
    <x v="1"/>
    <x v="4"/>
    <x v="1"/>
    <n v="476.40800000000002"/>
    <n v="1015.0020000000001"/>
    <x v="10046"/>
  </r>
  <r>
    <s v="Shampoo"/>
    <x v="3"/>
    <s v="HealthMax"/>
    <x v="5"/>
    <x v="0"/>
    <x v="1"/>
    <x v="4"/>
    <x v="2"/>
    <n v="492.21800000000002"/>
    <n v="1507.22"/>
    <x v="10047"/>
  </r>
  <r>
    <s v="Shampoo"/>
    <x v="3"/>
    <s v="HealthMax"/>
    <x v="5"/>
    <x v="0"/>
    <x v="1"/>
    <x v="4"/>
    <x v="3"/>
    <n v="615.53600000000006"/>
    <n v="2122.7560000000003"/>
    <x v="10048"/>
  </r>
  <r>
    <s v="Shampoo"/>
    <x v="3"/>
    <s v="HealthMax"/>
    <x v="5"/>
    <x v="0"/>
    <x v="1"/>
    <x v="4"/>
    <x v="4"/>
    <n v="711.45"/>
    <n v="2834.2060000000001"/>
    <x v="10049"/>
  </r>
  <r>
    <s v="Shampoo"/>
    <x v="3"/>
    <s v="HealthMax"/>
    <x v="5"/>
    <x v="0"/>
    <x v="1"/>
    <x v="4"/>
    <x v="5"/>
    <n v="611.32000000000005"/>
    <n v="3445.5260000000003"/>
    <x v="10050"/>
  </r>
  <r>
    <s v="Shampoo"/>
    <x v="3"/>
    <s v="HealthMax"/>
    <x v="5"/>
    <x v="0"/>
    <x v="1"/>
    <x v="4"/>
    <x v="6"/>
    <n v="680.88400000000001"/>
    <n v="4126.41"/>
    <x v="10051"/>
  </r>
  <r>
    <s v="Shampoo"/>
    <x v="3"/>
    <s v="HealthMax"/>
    <x v="5"/>
    <x v="0"/>
    <x v="1"/>
    <x v="4"/>
    <x v="7"/>
    <n v="930.68200000000002"/>
    <n v="5057.0919999999996"/>
    <x v="10052"/>
  </r>
  <r>
    <s v="Shampoo"/>
    <x v="3"/>
    <s v="HealthMax"/>
    <x v="5"/>
    <x v="0"/>
    <x v="1"/>
    <x v="4"/>
    <x v="8"/>
    <n v="991.81400000000008"/>
    <n v="6048.9059999999999"/>
    <x v="10053"/>
  </r>
  <r>
    <s v="Shampoo"/>
    <x v="3"/>
    <s v="HealthMax"/>
    <x v="5"/>
    <x v="0"/>
    <x v="1"/>
    <x v="4"/>
    <x v="9"/>
    <n v="1134.104"/>
    <n v="7183.01"/>
    <x v="10054"/>
  </r>
  <r>
    <s v="Shampoo"/>
    <x v="3"/>
    <s v="HealthMax"/>
    <x v="5"/>
    <x v="0"/>
    <x v="1"/>
    <x v="4"/>
    <x v="10"/>
    <n v="1421.846"/>
    <n v="8604.8559999999998"/>
    <x v="10055"/>
  </r>
  <r>
    <s v="Shampoo"/>
    <x v="3"/>
    <s v="HealthMax"/>
    <x v="5"/>
    <x v="0"/>
    <x v="1"/>
    <x v="4"/>
    <x v="11"/>
    <n v="1644.24"/>
    <n v="10249.096"/>
    <x v="10056"/>
  </r>
  <r>
    <s v="Shampoo"/>
    <x v="3"/>
    <s v="HealthMax"/>
    <x v="5"/>
    <x v="0"/>
    <x v="1"/>
    <x v="5"/>
    <x v="0"/>
    <n v="1431.3320000000001"/>
    <n v="1431.3320000000001"/>
    <x v="10057"/>
  </r>
  <r>
    <s v="Shampoo"/>
    <x v="3"/>
    <s v="HealthMax"/>
    <x v="5"/>
    <x v="0"/>
    <x v="1"/>
    <x v="5"/>
    <x v="1"/>
    <n v="1652.672"/>
    <n v="3084.0039999999999"/>
    <x v="10058"/>
  </r>
  <r>
    <s v="Shampoo"/>
    <x v="3"/>
    <s v="HealthMax"/>
    <x v="5"/>
    <x v="0"/>
    <x v="1"/>
    <x v="5"/>
    <x v="2"/>
    <n v="1598.9180000000001"/>
    <n v="4682.9220000000005"/>
    <x v="10059"/>
  </r>
  <r>
    <s v="Shampoo"/>
    <x v="3"/>
    <s v="HealthMax"/>
    <x v="5"/>
    <x v="1"/>
    <x v="0"/>
    <x v="1"/>
    <x v="1"/>
    <n v="5.2700000000000005"/>
    <n v="5.2700000000000005"/>
    <x v="9962"/>
  </r>
  <r>
    <s v="Shampoo"/>
    <x v="3"/>
    <s v="HealthMax"/>
    <x v="5"/>
    <x v="1"/>
    <x v="0"/>
    <x v="1"/>
    <x v="2"/>
    <n v="7.3780000000000001"/>
    <n v="12.648"/>
    <x v="10060"/>
  </r>
  <r>
    <s v="Shampoo"/>
    <x v="3"/>
    <s v="HealthMax"/>
    <x v="5"/>
    <x v="1"/>
    <x v="0"/>
    <x v="1"/>
    <x v="3"/>
    <n v="6.3239999999999998"/>
    <n v="18.972000000000001"/>
    <x v="10061"/>
  </r>
  <r>
    <s v="Shampoo"/>
    <x v="3"/>
    <s v="HealthMax"/>
    <x v="5"/>
    <x v="1"/>
    <x v="0"/>
    <x v="1"/>
    <x v="4"/>
    <n v="5.2700000000000005"/>
    <n v="24.242000000000001"/>
    <x v="10062"/>
  </r>
  <r>
    <s v="Shampoo"/>
    <x v="3"/>
    <s v="HealthMax"/>
    <x v="5"/>
    <x v="1"/>
    <x v="0"/>
    <x v="1"/>
    <x v="5"/>
    <n v="8.4320000000000004"/>
    <n v="32.673999999999999"/>
    <x v="9964"/>
  </r>
  <r>
    <s v="Shampoo"/>
    <x v="3"/>
    <s v="HealthMax"/>
    <x v="5"/>
    <x v="1"/>
    <x v="0"/>
    <x v="1"/>
    <x v="6"/>
    <n v="36.89"/>
    <n v="69.563999999999993"/>
    <x v="10063"/>
  </r>
  <r>
    <s v="Shampoo"/>
    <x v="3"/>
    <s v="HealthMax"/>
    <x v="5"/>
    <x v="1"/>
    <x v="0"/>
    <x v="1"/>
    <x v="7"/>
    <n v="41.106000000000002"/>
    <n v="110.66999999999999"/>
    <x v="10064"/>
  </r>
  <r>
    <s v="Shampoo"/>
    <x v="3"/>
    <s v="HealthMax"/>
    <x v="5"/>
    <x v="1"/>
    <x v="0"/>
    <x v="1"/>
    <x v="8"/>
    <n v="54.808"/>
    <n v="165.47799999999998"/>
    <x v="10013"/>
  </r>
  <r>
    <s v="Shampoo"/>
    <x v="3"/>
    <s v="HealthMax"/>
    <x v="5"/>
    <x v="1"/>
    <x v="0"/>
    <x v="1"/>
    <x v="9"/>
    <n v="50.591999999999999"/>
    <n v="216.07"/>
    <x v="10065"/>
  </r>
  <r>
    <s v="Shampoo"/>
    <x v="3"/>
    <s v="HealthMax"/>
    <x v="5"/>
    <x v="1"/>
    <x v="0"/>
    <x v="1"/>
    <x v="10"/>
    <n v="77.996000000000009"/>
    <n v="294.06600000000003"/>
    <x v="10066"/>
  </r>
  <r>
    <s v="Shampoo"/>
    <x v="3"/>
    <s v="HealthMax"/>
    <x v="5"/>
    <x v="1"/>
    <x v="0"/>
    <x v="1"/>
    <x v="11"/>
    <n v="86.427999999999997"/>
    <n v="380.49400000000003"/>
    <x v="10067"/>
  </r>
  <r>
    <s v="Shampoo"/>
    <x v="3"/>
    <s v="HealthMax"/>
    <x v="5"/>
    <x v="1"/>
    <x v="0"/>
    <x v="2"/>
    <x v="0"/>
    <n v="94.86"/>
    <n v="94.86"/>
    <x v="10068"/>
  </r>
  <r>
    <s v="Shampoo"/>
    <x v="3"/>
    <s v="HealthMax"/>
    <x v="5"/>
    <x v="1"/>
    <x v="0"/>
    <x v="2"/>
    <x v="1"/>
    <n v="101.184"/>
    <n v="196.04399999999998"/>
    <x v="10069"/>
  </r>
  <r>
    <s v="Shampoo"/>
    <x v="3"/>
    <s v="HealthMax"/>
    <x v="5"/>
    <x v="1"/>
    <x v="0"/>
    <x v="2"/>
    <x v="2"/>
    <n v="144.398"/>
    <n v="340.44200000000001"/>
    <x v="10070"/>
  </r>
  <r>
    <s v="Shampoo"/>
    <x v="3"/>
    <s v="HealthMax"/>
    <x v="5"/>
    <x v="1"/>
    <x v="0"/>
    <x v="2"/>
    <x v="3"/>
    <n v="80.103999999999999"/>
    <n v="420.54599999999999"/>
    <x v="10071"/>
  </r>
  <r>
    <s v="Shampoo"/>
    <x v="3"/>
    <s v="HealthMax"/>
    <x v="5"/>
    <x v="1"/>
    <x v="0"/>
    <x v="2"/>
    <x v="4"/>
    <n v="126.48"/>
    <n v="547.02599999999995"/>
    <x v="10072"/>
  </r>
  <r>
    <s v="Shampoo"/>
    <x v="3"/>
    <s v="HealthMax"/>
    <x v="5"/>
    <x v="1"/>
    <x v="0"/>
    <x v="2"/>
    <x v="5"/>
    <n v="113.83200000000001"/>
    <n v="660.85799999999995"/>
    <x v="10073"/>
  </r>
  <r>
    <s v="Shampoo"/>
    <x v="3"/>
    <s v="HealthMax"/>
    <x v="5"/>
    <x v="1"/>
    <x v="0"/>
    <x v="2"/>
    <x v="6"/>
    <n v="182.34200000000001"/>
    <n v="843.19999999999993"/>
    <x v="10074"/>
  </r>
  <r>
    <s v="Shampoo"/>
    <x v="3"/>
    <s v="HealthMax"/>
    <x v="5"/>
    <x v="1"/>
    <x v="0"/>
    <x v="2"/>
    <x v="7"/>
    <n v="129.642"/>
    <n v="972.84199999999987"/>
    <x v="10075"/>
  </r>
  <r>
    <s v="Shampoo"/>
    <x v="3"/>
    <s v="HealthMax"/>
    <x v="5"/>
    <x v="1"/>
    <x v="0"/>
    <x v="2"/>
    <x v="8"/>
    <n v="190.774"/>
    <n v="1163.616"/>
    <x v="10076"/>
  </r>
  <r>
    <s v="Shampoo"/>
    <x v="3"/>
    <s v="HealthMax"/>
    <x v="5"/>
    <x v="1"/>
    <x v="0"/>
    <x v="2"/>
    <x v="9"/>
    <n v="124.372"/>
    <n v="1287.9880000000001"/>
    <x v="10077"/>
  </r>
  <r>
    <s v="Shampoo"/>
    <x v="3"/>
    <s v="HealthMax"/>
    <x v="5"/>
    <x v="1"/>
    <x v="0"/>
    <x v="2"/>
    <x v="10"/>
    <n v="110.67"/>
    <n v="1398.6580000000001"/>
    <x v="10078"/>
  </r>
  <r>
    <s v="Shampoo"/>
    <x v="3"/>
    <s v="HealthMax"/>
    <x v="5"/>
    <x v="1"/>
    <x v="0"/>
    <x v="2"/>
    <x v="11"/>
    <n v="223.44800000000001"/>
    <n v="1622.1060000000002"/>
    <x v="10079"/>
  </r>
  <r>
    <s v="Shampoo"/>
    <x v="3"/>
    <s v="HealthMax"/>
    <x v="5"/>
    <x v="1"/>
    <x v="0"/>
    <x v="3"/>
    <x v="0"/>
    <n v="176.018"/>
    <n v="176.018"/>
    <x v="10080"/>
  </r>
  <r>
    <s v="Shampoo"/>
    <x v="3"/>
    <s v="HealthMax"/>
    <x v="5"/>
    <x v="1"/>
    <x v="0"/>
    <x v="3"/>
    <x v="1"/>
    <n v="205.53"/>
    <n v="381.548"/>
    <x v="10081"/>
  </r>
  <r>
    <s v="Shampoo"/>
    <x v="3"/>
    <s v="HealthMax"/>
    <x v="5"/>
    <x v="1"/>
    <x v="0"/>
    <x v="3"/>
    <x v="2"/>
    <n v="167.58600000000001"/>
    <n v="549.13400000000001"/>
    <x v="10082"/>
  </r>
  <r>
    <s v="Shampoo"/>
    <x v="3"/>
    <s v="HealthMax"/>
    <x v="5"/>
    <x v="1"/>
    <x v="0"/>
    <x v="3"/>
    <x v="3"/>
    <n v="227.66400000000002"/>
    <n v="776.798"/>
    <x v="10083"/>
  </r>
  <r>
    <s v="Shampoo"/>
    <x v="3"/>
    <s v="HealthMax"/>
    <x v="5"/>
    <x v="1"/>
    <x v="0"/>
    <x v="3"/>
    <x v="4"/>
    <n v="179.18"/>
    <n v="955.97800000000007"/>
    <x v="10084"/>
  </r>
  <r>
    <s v="Shampoo"/>
    <x v="3"/>
    <s v="HealthMax"/>
    <x v="5"/>
    <x v="1"/>
    <x v="0"/>
    <x v="3"/>
    <x v="5"/>
    <n v="222.39400000000001"/>
    <n v="1178.3720000000001"/>
    <x v="10085"/>
  </r>
  <r>
    <s v="Shampoo"/>
    <x v="3"/>
    <s v="HealthMax"/>
    <x v="5"/>
    <x v="1"/>
    <x v="0"/>
    <x v="3"/>
    <x v="6"/>
    <n v="230.82600000000002"/>
    <n v="1409.1980000000001"/>
    <x v="10086"/>
  </r>
  <r>
    <s v="Shampoo"/>
    <x v="3"/>
    <s v="HealthMax"/>
    <x v="5"/>
    <x v="1"/>
    <x v="0"/>
    <x v="3"/>
    <x v="7"/>
    <n v="208.69200000000001"/>
    <n v="1617.89"/>
    <x v="10087"/>
  </r>
  <r>
    <s v="Shampoo"/>
    <x v="3"/>
    <s v="HealthMax"/>
    <x v="5"/>
    <x v="1"/>
    <x v="0"/>
    <x v="3"/>
    <x v="8"/>
    <n v="197.09800000000001"/>
    <n v="1814.9880000000001"/>
    <x v="10088"/>
  </r>
  <r>
    <s v="Shampoo"/>
    <x v="3"/>
    <s v="HealthMax"/>
    <x v="5"/>
    <x v="1"/>
    <x v="0"/>
    <x v="3"/>
    <x v="9"/>
    <n v="257.17599999999999"/>
    <n v="2072.1640000000002"/>
    <x v="10089"/>
  </r>
  <r>
    <s v="Shampoo"/>
    <x v="3"/>
    <s v="HealthMax"/>
    <x v="5"/>
    <x v="1"/>
    <x v="0"/>
    <x v="3"/>
    <x v="10"/>
    <n v="243.47400000000002"/>
    <n v="2315.6380000000004"/>
    <x v="10090"/>
  </r>
  <r>
    <s v="Shampoo"/>
    <x v="3"/>
    <s v="HealthMax"/>
    <x v="5"/>
    <x v="1"/>
    <x v="0"/>
    <x v="3"/>
    <x v="11"/>
    <n v="298.28200000000004"/>
    <n v="2613.9200000000005"/>
    <x v="10091"/>
  </r>
  <r>
    <s v="Shampoo"/>
    <x v="3"/>
    <s v="HealthMax"/>
    <x v="5"/>
    <x v="1"/>
    <x v="0"/>
    <x v="4"/>
    <x v="0"/>
    <n v="211.85400000000001"/>
    <n v="211.85400000000001"/>
    <x v="10092"/>
  </r>
  <r>
    <s v="Shampoo"/>
    <x v="3"/>
    <s v="HealthMax"/>
    <x v="5"/>
    <x v="1"/>
    <x v="0"/>
    <x v="4"/>
    <x v="1"/>
    <n v="211.85400000000001"/>
    <n v="423.70800000000003"/>
    <x v="10093"/>
  </r>
  <r>
    <s v="Shampoo"/>
    <x v="3"/>
    <s v="HealthMax"/>
    <x v="5"/>
    <x v="1"/>
    <x v="0"/>
    <x v="4"/>
    <x v="2"/>
    <n v="239.25800000000001"/>
    <n v="662.96600000000001"/>
    <x v="10094"/>
  </r>
  <r>
    <s v="Shampoo"/>
    <x v="3"/>
    <s v="HealthMax"/>
    <x v="5"/>
    <x v="1"/>
    <x v="0"/>
    <x v="4"/>
    <x v="3"/>
    <n v="269.82400000000001"/>
    <n v="932.79"/>
    <x v="10095"/>
  </r>
  <r>
    <s v="Shampoo"/>
    <x v="3"/>
    <s v="HealthMax"/>
    <x v="5"/>
    <x v="1"/>
    <x v="0"/>
    <x v="4"/>
    <x v="4"/>
    <n v="266.66200000000003"/>
    <n v="1199.452"/>
    <x v="10096"/>
  </r>
  <r>
    <s v="Shampoo"/>
    <x v="3"/>
    <s v="HealthMax"/>
    <x v="5"/>
    <x v="1"/>
    <x v="0"/>
    <x v="4"/>
    <x v="5"/>
    <n v="317.25400000000002"/>
    <n v="1516.7060000000001"/>
    <x v="10097"/>
  </r>
  <r>
    <s v="Shampoo"/>
    <x v="3"/>
    <s v="HealthMax"/>
    <x v="5"/>
    <x v="1"/>
    <x v="0"/>
    <x v="4"/>
    <x v="6"/>
    <n v="342.55"/>
    <n v="1859.2560000000001"/>
    <x v="10098"/>
  </r>
  <r>
    <s v="Shampoo"/>
    <x v="3"/>
    <s v="HealthMax"/>
    <x v="5"/>
    <x v="1"/>
    <x v="0"/>
    <x v="4"/>
    <x v="7"/>
    <n v="357.30600000000004"/>
    <n v="2216.5619999999999"/>
    <x v="10099"/>
  </r>
  <r>
    <s v="Shampoo"/>
    <x v="3"/>
    <s v="HealthMax"/>
    <x v="5"/>
    <x v="1"/>
    <x v="0"/>
    <x v="4"/>
    <x v="8"/>
    <n v="399.46600000000001"/>
    <n v="2616.0279999999998"/>
    <x v="10100"/>
  </r>
  <r>
    <s v="Shampoo"/>
    <x v="3"/>
    <s v="HealthMax"/>
    <x v="5"/>
    <x v="1"/>
    <x v="0"/>
    <x v="4"/>
    <x v="9"/>
    <n v="431.08600000000001"/>
    <n v="3047.1139999999996"/>
    <x v="10101"/>
  </r>
  <r>
    <s v="Shampoo"/>
    <x v="3"/>
    <s v="HealthMax"/>
    <x v="5"/>
    <x v="1"/>
    <x v="0"/>
    <x v="4"/>
    <x v="10"/>
    <n v="486.94800000000004"/>
    <n v="3534.0619999999994"/>
    <x v="10102"/>
  </r>
  <r>
    <s v="Shampoo"/>
    <x v="3"/>
    <s v="HealthMax"/>
    <x v="5"/>
    <x v="1"/>
    <x v="0"/>
    <x v="4"/>
    <x v="11"/>
    <n v="574.43000000000006"/>
    <n v="4108.4919999999993"/>
    <x v="10103"/>
  </r>
  <r>
    <s v="Shampoo"/>
    <x v="3"/>
    <s v="HealthMax"/>
    <x v="5"/>
    <x v="1"/>
    <x v="0"/>
    <x v="5"/>
    <x v="0"/>
    <n v="674.56000000000006"/>
    <n v="674.56000000000006"/>
    <x v="10104"/>
  </r>
  <r>
    <s v="Shampoo"/>
    <x v="3"/>
    <s v="HealthMax"/>
    <x v="5"/>
    <x v="1"/>
    <x v="0"/>
    <x v="5"/>
    <x v="1"/>
    <n v="579.70000000000005"/>
    <n v="1254.2600000000002"/>
    <x v="10105"/>
  </r>
  <r>
    <s v="Shampoo"/>
    <x v="3"/>
    <s v="HealthMax"/>
    <x v="5"/>
    <x v="1"/>
    <x v="0"/>
    <x v="5"/>
    <x v="2"/>
    <n v="569.16000000000008"/>
    <n v="1823.4200000000003"/>
    <x v="10106"/>
  </r>
  <r>
    <s v="Shampoo"/>
    <x v="3"/>
    <s v="HealthMax"/>
    <x v="5"/>
    <x v="1"/>
    <x v="1"/>
    <x v="1"/>
    <x v="1"/>
    <n v="28.458000000000002"/>
    <n v="28.458000000000002"/>
    <x v="10011"/>
  </r>
  <r>
    <s v="Shampoo"/>
    <x v="3"/>
    <s v="HealthMax"/>
    <x v="5"/>
    <x v="1"/>
    <x v="1"/>
    <x v="1"/>
    <x v="2"/>
    <n v="37.944000000000003"/>
    <n v="66.402000000000001"/>
    <x v="10107"/>
  </r>
  <r>
    <s v="Shampoo"/>
    <x v="3"/>
    <s v="HealthMax"/>
    <x v="5"/>
    <x v="1"/>
    <x v="1"/>
    <x v="1"/>
    <x v="3"/>
    <n v="29.512"/>
    <n v="95.914000000000001"/>
    <x v="10108"/>
  </r>
  <r>
    <s v="Shampoo"/>
    <x v="3"/>
    <s v="HealthMax"/>
    <x v="5"/>
    <x v="1"/>
    <x v="1"/>
    <x v="1"/>
    <x v="4"/>
    <n v="24.242000000000001"/>
    <n v="120.15600000000001"/>
    <x v="10109"/>
  </r>
  <r>
    <s v="Shampoo"/>
    <x v="3"/>
    <s v="HealthMax"/>
    <x v="5"/>
    <x v="1"/>
    <x v="1"/>
    <x v="1"/>
    <x v="5"/>
    <n v="40.052"/>
    <n v="160.208"/>
    <x v="10110"/>
  </r>
  <r>
    <s v="Shampoo"/>
    <x v="3"/>
    <s v="HealthMax"/>
    <x v="5"/>
    <x v="1"/>
    <x v="1"/>
    <x v="1"/>
    <x v="6"/>
    <n v="183.39600000000002"/>
    <n v="343.60400000000004"/>
    <x v="10111"/>
  </r>
  <r>
    <s v="Shampoo"/>
    <x v="3"/>
    <s v="HealthMax"/>
    <x v="5"/>
    <x v="1"/>
    <x v="1"/>
    <x v="1"/>
    <x v="7"/>
    <n v="203.422"/>
    <n v="547.02600000000007"/>
    <x v="10112"/>
  </r>
  <r>
    <s v="Shampoo"/>
    <x v="3"/>
    <s v="HealthMax"/>
    <x v="5"/>
    <x v="1"/>
    <x v="1"/>
    <x v="1"/>
    <x v="8"/>
    <n v="271.93200000000002"/>
    <n v="818.95800000000008"/>
    <x v="10113"/>
  </r>
  <r>
    <s v="Shampoo"/>
    <x v="3"/>
    <s v="HealthMax"/>
    <x v="5"/>
    <x v="1"/>
    <x v="1"/>
    <x v="1"/>
    <x v="9"/>
    <n v="250.852"/>
    <n v="1069.8100000000002"/>
    <x v="10114"/>
  </r>
  <r>
    <s v="Shampoo"/>
    <x v="3"/>
    <s v="HealthMax"/>
    <x v="5"/>
    <x v="1"/>
    <x v="1"/>
    <x v="1"/>
    <x v="10"/>
    <n v="388.92600000000004"/>
    <n v="1458.7360000000003"/>
    <x v="10115"/>
  </r>
  <r>
    <s v="Shampoo"/>
    <x v="3"/>
    <s v="HealthMax"/>
    <x v="5"/>
    <x v="1"/>
    <x v="1"/>
    <x v="1"/>
    <x v="11"/>
    <n v="432.14000000000004"/>
    <n v="1890.8760000000004"/>
    <x v="10116"/>
  </r>
  <r>
    <s v="Shampoo"/>
    <x v="3"/>
    <s v="HealthMax"/>
    <x v="5"/>
    <x v="1"/>
    <x v="1"/>
    <x v="2"/>
    <x v="0"/>
    <n v="471.13800000000003"/>
    <n v="471.13800000000003"/>
    <x v="10117"/>
  </r>
  <r>
    <s v="Shampoo"/>
    <x v="3"/>
    <s v="HealthMax"/>
    <x v="5"/>
    <x v="1"/>
    <x v="1"/>
    <x v="2"/>
    <x v="1"/>
    <n v="502.75800000000004"/>
    <n v="973.89600000000007"/>
    <x v="10118"/>
  </r>
  <r>
    <s v="Shampoo"/>
    <x v="3"/>
    <s v="HealthMax"/>
    <x v="5"/>
    <x v="1"/>
    <x v="1"/>
    <x v="2"/>
    <x v="2"/>
    <n v="723.04399999999998"/>
    <n v="1696.94"/>
    <x v="10119"/>
  </r>
  <r>
    <s v="Shampoo"/>
    <x v="3"/>
    <s v="HealthMax"/>
    <x v="5"/>
    <x v="1"/>
    <x v="1"/>
    <x v="2"/>
    <x v="3"/>
    <n v="399.46600000000001"/>
    <n v="2096.4059999999999"/>
    <x v="10120"/>
  </r>
  <r>
    <s v="Shampoo"/>
    <x v="3"/>
    <s v="HealthMax"/>
    <x v="5"/>
    <x v="1"/>
    <x v="1"/>
    <x v="2"/>
    <x v="4"/>
    <n v="632.4"/>
    <n v="2728.806"/>
    <x v="10121"/>
  </r>
  <r>
    <s v="Shampoo"/>
    <x v="3"/>
    <s v="HealthMax"/>
    <x v="5"/>
    <x v="1"/>
    <x v="1"/>
    <x v="2"/>
    <x v="5"/>
    <n v="565.99800000000005"/>
    <n v="3294.8040000000001"/>
    <x v="10122"/>
  </r>
  <r>
    <s v="Shampoo"/>
    <x v="3"/>
    <s v="HealthMax"/>
    <x v="5"/>
    <x v="1"/>
    <x v="1"/>
    <x v="2"/>
    <x v="6"/>
    <n v="957.03200000000004"/>
    <n v="4251.8360000000002"/>
    <x v="10123"/>
  </r>
  <r>
    <s v="Shampoo"/>
    <x v="3"/>
    <s v="HealthMax"/>
    <x v="5"/>
    <x v="1"/>
    <x v="1"/>
    <x v="2"/>
    <x v="7"/>
    <n v="685.1"/>
    <n v="4936.9360000000006"/>
    <x v="10124"/>
  </r>
  <r>
    <s v="Shampoo"/>
    <x v="3"/>
    <s v="HealthMax"/>
    <x v="5"/>
    <x v="1"/>
    <x v="1"/>
    <x v="2"/>
    <x v="8"/>
    <n v="1006.57"/>
    <n v="5943.5060000000003"/>
    <x v="10125"/>
  </r>
  <r>
    <s v="Shampoo"/>
    <x v="3"/>
    <s v="HealthMax"/>
    <x v="5"/>
    <x v="1"/>
    <x v="1"/>
    <x v="2"/>
    <x v="9"/>
    <n v="656.64200000000005"/>
    <n v="6600.1480000000001"/>
    <x v="10126"/>
  </r>
  <r>
    <s v="Shampoo"/>
    <x v="3"/>
    <s v="HealthMax"/>
    <x v="5"/>
    <x v="1"/>
    <x v="1"/>
    <x v="2"/>
    <x v="10"/>
    <n v="587.07799999999997"/>
    <n v="7187.2260000000006"/>
    <x v="10127"/>
  </r>
  <r>
    <s v="Shampoo"/>
    <x v="3"/>
    <s v="HealthMax"/>
    <x v="5"/>
    <x v="1"/>
    <x v="1"/>
    <x v="2"/>
    <x v="11"/>
    <n v="1179.4260000000002"/>
    <n v="8366.652"/>
    <x v="10128"/>
  </r>
  <r>
    <s v="Shampoo"/>
    <x v="3"/>
    <s v="HealthMax"/>
    <x v="5"/>
    <x v="1"/>
    <x v="1"/>
    <x v="3"/>
    <x v="0"/>
    <n v="929.62800000000004"/>
    <n v="929.62800000000004"/>
    <x v="10129"/>
  </r>
  <r>
    <s v="Shampoo"/>
    <x v="3"/>
    <s v="HealthMax"/>
    <x v="5"/>
    <x v="1"/>
    <x v="1"/>
    <x v="3"/>
    <x v="1"/>
    <n v="1089.836"/>
    <n v="2019.4639999999999"/>
    <x v="10130"/>
  </r>
  <r>
    <s v="Shampoo"/>
    <x v="3"/>
    <s v="HealthMax"/>
    <x v="5"/>
    <x v="1"/>
    <x v="1"/>
    <x v="3"/>
    <x v="2"/>
    <n v="884.30600000000004"/>
    <n v="2903.77"/>
    <x v="10131"/>
  </r>
  <r>
    <s v="Shampoo"/>
    <x v="3"/>
    <s v="HealthMax"/>
    <x v="5"/>
    <x v="1"/>
    <x v="1"/>
    <x v="3"/>
    <x v="3"/>
    <n v="1201.56"/>
    <n v="4105.33"/>
    <x v="10132"/>
  </r>
  <r>
    <s v="Shampoo"/>
    <x v="3"/>
    <s v="HealthMax"/>
    <x v="5"/>
    <x v="1"/>
    <x v="1"/>
    <x v="3"/>
    <x v="4"/>
    <n v="950.70800000000008"/>
    <n v="5056.0380000000005"/>
    <x v="10133"/>
  </r>
  <r>
    <s v="Shampoo"/>
    <x v="3"/>
    <s v="HealthMax"/>
    <x v="5"/>
    <x v="1"/>
    <x v="1"/>
    <x v="3"/>
    <x v="5"/>
    <n v="1176.2640000000001"/>
    <n v="6232.3020000000006"/>
    <x v="10134"/>
  </r>
  <r>
    <s v="Shampoo"/>
    <x v="3"/>
    <s v="HealthMax"/>
    <x v="5"/>
    <x v="1"/>
    <x v="1"/>
    <x v="3"/>
    <x v="6"/>
    <n v="1221.586"/>
    <n v="7453.8880000000008"/>
    <x v="10135"/>
  </r>
  <r>
    <s v="Shampoo"/>
    <x v="3"/>
    <s v="HealthMax"/>
    <x v="5"/>
    <x v="1"/>
    <x v="1"/>
    <x v="3"/>
    <x v="7"/>
    <n v="1106.7"/>
    <n v="8560.5880000000016"/>
    <x v="10136"/>
  </r>
  <r>
    <s v="Shampoo"/>
    <x v="3"/>
    <s v="HealthMax"/>
    <x v="5"/>
    <x v="1"/>
    <x v="1"/>
    <x v="3"/>
    <x v="8"/>
    <n v="1042.4059999999999"/>
    <n v="9602.9940000000024"/>
    <x v="10137"/>
  </r>
  <r>
    <s v="Shampoo"/>
    <x v="3"/>
    <s v="HealthMax"/>
    <x v="5"/>
    <x v="1"/>
    <x v="1"/>
    <x v="3"/>
    <x v="9"/>
    <n v="1361.768"/>
    <n v="10964.762000000002"/>
    <x v="10138"/>
  </r>
  <r>
    <s v="Shampoo"/>
    <x v="3"/>
    <s v="HealthMax"/>
    <x v="5"/>
    <x v="1"/>
    <x v="1"/>
    <x v="3"/>
    <x v="10"/>
    <n v="1289.0420000000001"/>
    <n v="12253.804000000002"/>
    <x v="10139"/>
  </r>
  <r>
    <s v="Shampoo"/>
    <x v="3"/>
    <s v="HealthMax"/>
    <x v="5"/>
    <x v="1"/>
    <x v="1"/>
    <x v="3"/>
    <x v="11"/>
    <n v="1579.9460000000001"/>
    <n v="13833.750000000002"/>
    <x v="10140"/>
  </r>
  <r>
    <s v="Shampoo"/>
    <x v="3"/>
    <s v="HealthMax"/>
    <x v="5"/>
    <x v="1"/>
    <x v="1"/>
    <x v="4"/>
    <x v="0"/>
    <n v="1120.402"/>
    <n v="1120.402"/>
    <x v="10141"/>
  </r>
  <r>
    <s v="Shampoo"/>
    <x v="3"/>
    <s v="HealthMax"/>
    <x v="5"/>
    <x v="1"/>
    <x v="1"/>
    <x v="4"/>
    <x v="1"/>
    <n v="1120.402"/>
    <n v="2240.8040000000001"/>
    <x v="10142"/>
  </r>
  <r>
    <s v="Shampoo"/>
    <x v="3"/>
    <s v="HealthMax"/>
    <x v="5"/>
    <x v="1"/>
    <x v="1"/>
    <x v="4"/>
    <x v="2"/>
    <n v="1264.8"/>
    <n v="3505.6040000000003"/>
    <x v="10143"/>
  </r>
  <r>
    <s v="Shampoo"/>
    <x v="3"/>
    <s v="HealthMax"/>
    <x v="5"/>
    <x v="1"/>
    <x v="1"/>
    <x v="4"/>
    <x v="3"/>
    <n v="1427.116"/>
    <n v="4932.72"/>
    <x v="10144"/>
  </r>
  <r>
    <s v="Shampoo"/>
    <x v="3"/>
    <s v="HealthMax"/>
    <x v="5"/>
    <x v="1"/>
    <x v="1"/>
    <x v="4"/>
    <x v="4"/>
    <n v="1413.414"/>
    <n v="6346.134"/>
    <x v="10145"/>
  </r>
  <r>
    <s v="Shampoo"/>
    <x v="3"/>
    <s v="HealthMax"/>
    <x v="5"/>
    <x v="1"/>
    <x v="1"/>
    <x v="4"/>
    <x v="5"/>
    <n v="1676.914"/>
    <n v="8023.0479999999998"/>
    <x v="10146"/>
  </r>
  <r>
    <s v="Shampoo"/>
    <x v="3"/>
    <s v="HealthMax"/>
    <x v="5"/>
    <x v="1"/>
    <x v="1"/>
    <x v="4"/>
    <x v="6"/>
    <n v="1812.88"/>
    <n v="9835.9279999999999"/>
    <x v="10147"/>
  </r>
  <r>
    <s v="Shampoo"/>
    <x v="3"/>
    <s v="HealthMax"/>
    <x v="5"/>
    <x v="1"/>
    <x v="1"/>
    <x v="4"/>
    <x v="7"/>
    <n v="1888.768"/>
    <n v="11724.696"/>
    <x v="10148"/>
  </r>
  <r>
    <s v="Shampoo"/>
    <x v="3"/>
    <s v="HealthMax"/>
    <x v="5"/>
    <x v="1"/>
    <x v="1"/>
    <x v="4"/>
    <x v="8"/>
    <n v="2111.1620000000003"/>
    <n v="13835.858"/>
    <x v="10149"/>
  </r>
  <r>
    <s v="Shampoo"/>
    <x v="3"/>
    <s v="HealthMax"/>
    <x v="5"/>
    <x v="1"/>
    <x v="1"/>
    <x v="4"/>
    <x v="9"/>
    <n v="2282.9639999999999"/>
    <n v="16118.822"/>
    <x v="10150"/>
  </r>
  <r>
    <s v="Shampoo"/>
    <x v="3"/>
    <s v="HealthMax"/>
    <x v="5"/>
    <x v="1"/>
    <x v="1"/>
    <x v="4"/>
    <x v="10"/>
    <n v="2578.0840000000003"/>
    <n v="18696.905999999999"/>
    <x v="10151"/>
  </r>
  <r>
    <s v="Shampoo"/>
    <x v="3"/>
    <s v="HealthMax"/>
    <x v="5"/>
    <x v="1"/>
    <x v="1"/>
    <x v="4"/>
    <x v="11"/>
    <n v="3036.5740000000001"/>
    <n v="21733.48"/>
    <x v="10152"/>
  </r>
  <r>
    <s v="Shampoo"/>
    <x v="3"/>
    <s v="HealthMax"/>
    <x v="5"/>
    <x v="1"/>
    <x v="1"/>
    <x v="5"/>
    <x v="0"/>
    <n v="3735.3760000000002"/>
    <n v="3735.3760000000002"/>
    <x v="10153"/>
  </r>
  <r>
    <s v="Shampoo"/>
    <x v="3"/>
    <s v="HealthMax"/>
    <x v="5"/>
    <x v="1"/>
    <x v="1"/>
    <x v="5"/>
    <x v="1"/>
    <n v="3471.8760000000002"/>
    <n v="7207.2520000000004"/>
    <x v="10154"/>
  </r>
  <r>
    <s v="Shampoo"/>
    <x v="3"/>
    <s v="HealthMax"/>
    <x v="5"/>
    <x v="1"/>
    <x v="1"/>
    <x v="5"/>
    <x v="2"/>
    <n v="3621.5440000000003"/>
    <n v="10828.796"/>
    <x v="10155"/>
  </r>
  <r>
    <s v="Shampoo"/>
    <x v="3"/>
    <s v="HealthMax"/>
    <x v="5"/>
    <x v="2"/>
    <x v="0"/>
    <x v="1"/>
    <x v="2"/>
    <n v="25.295999999999999"/>
    <n v="25.295999999999999"/>
    <x v="10156"/>
  </r>
  <r>
    <s v="Shampoo"/>
    <x v="3"/>
    <s v="HealthMax"/>
    <x v="5"/>
    <x v="2"/>
    <x v="0"/>
    <x v="1"/>
    <x v="4"/>
    <n v="17.917999999999999"/>
    <n v="43.213999999999999"/>
    <x v="10157"/>
  </r>
  <r>
    <s v="Shampoo"/>
    <x v="3"/>
    <s v="HealthMax"/>
    <x v="5"/>
    <x v="2"/>
    <x v="0"/>
    <x v="1"/>
    <x v="5"/>
    <n v="30.566000000000003"/>
    <n v="73.78"/>
    <x v="10158"/>
  </r>
  <r>
    <s v="Shampoo"/>
    <x v="3"/>
    <s v="HealthMax"/>
    <x v="5"/>
    <x v="2"/>
    <x v="0"/>
    <x v="1"/>
    <x v="6"/>
    <n v="103.292"/>
    <n v="177.072"/>
    <x v="10159"/>
  </r>
  <r>
    <s v="Shampoo"/>
    <x v="3"/>
    <s v="HealthMax"/>
    <x v="5"/>
    <x v="2"/>
    <x v="0"/>
    <x v="1"/>
    <x v="7"/>
    <n v="56.916000000000004"/>
    <n v="233.988"/>
    <x v="10160"/>
  </r>
  <r>
    <s v="Shampoo"/>
    <x v="3"/>
    <s v="HealthMax"/>
    <x v="5"/>
    <x v="2"/>
    <x v="0"/>
    <x v="1"/>
    <x v="8"/>
    <n v="18.972000000000001"/>
    <n v="252.96"/>
    <x v="10161"/>
  </r>
  <r>
    <s v="Shampoo"/>
    <x v="3"/>
    <s v="HealthMax"/>
    <x v="5"/>
    <x v="2"/>
    <x v="0"/>
    <x v="1"/>
    <x v="9"/>
    <n v="33.728000000000002"/>
    <n v="286.68799999999999"/>
    <x v="10162"/>
  </r>
  <r>
    <s v="Shampoo"/>
    <x v="3"/>
    <s v="HealthMax"/>
    <x v="5"/>
    <x v="2"/>
    <x v="0"/>
    <x v="1"/>
    <x v="10"/>
    <n v="13.702"/>
    <n v="300.39"/>
    <x v="10163"/>
  </r>
  <r>
    <s v="Shampoo"/>
    <x v="3"/>
    <s v="HealthMax"/>
    <x v="5"/>
    <x v="2"/>
    <x v="0"/>
    <x v="1"/>
    <x v="11"/>
    <n v="42.160000000000004"/>
    <n v="342.55"/>
    <x v="10164"/>
  </r>
  <r>
    <s v="Shampoo"/>
    <x v="3"/>
    <s v="HealthMax"/>
    <x v="5"/>
    <x v="2"/>
    <x v="0"/>
    <x v="2"/>
    <x v="0"/>
    <n v="45.322000000000003"/>
    <n v="45.322000000000003"/>
    <x v="10165"/>
  </r>
  <r>
    <s v="Shampoo"/>
    <x v="3"/>
    <s v="HealthMax"/>
    <x v="5"/>
    <x v="2"/>
    <x v="0"/>
    <x v="2"/>
    <x v="1"/>
    <n v="30.566000000000003"/>
    <n v="75.888000000000005"/>
    <x v="10166"/>
  </r>
  <r>
    <s v="Shampoo"/>
    <x v="3"/>
    <s v="HealthMax"/>
    <x v="5"/>
    <x v="2"/>
    <x v="0"/>
    <x v="2"/>
    <x v="2"/>
    <n v="48.484000000000002"/>
    <n v="124.37200000000001"/>
    <x v="10167"/>
  </r>
  <r>
    <s v="Shampoo"/>
    <x v="3"/>
    <s v="HealthMax"/>
    <x v="5"/>
    <x v="2"/>
    <x v="0"/>
    <x v="2"/>
    <x v="3"/>
    <n v="174.964"/>
    <n v="299.33600000000001"/>
    <x v="10168"/>
  </r>
  <r>
    <s v="Shampoo"/>
    <x v="3"/>
    <s v="HealthMax"/>
    <x v="5"/>
    <x v="2"/>
    <x v="0"/>
    <x v="2"/>
    <x v="4"/>
    <n v="26.35"/>
    <n v="325.68600000000004"/>
    <x v="10169"/>
  </r>
  <r>
    <s v="Shampoo"/>
    <x v="3"/>
    <s v="HealthMax"/>
    <x v="5"/>
    <x v="2"/>
    <x v="0"/>
    <x v="2"/>
    <x v="5"/>
    <n v="63.24"/>
    <n v="388.92600000000004"/>
    <x v="10170"/>
  </r>
  <r>
    <s v="Shampoo"/>
    <x v="3"/>
    <s v="HealthMax"/>
    <x v="5"/>
    <x v="2"/>
    <x v="0"/>
    <x v="2"/>
    <x v="6"/>
    <n v="46.376000000000005"/>
    <n v="435.30200000000002"/>
    <x v="10171"/>
  </r>
  <r>
    <s v="Shampoo"/>
    <x v="3"/>
    <s v="HealthMax"/>
    <x v="5"/>
    <x v="2"/>
    <x v="0"/>
    <x v="2"/>
    <x v="7"/>
    <n v="64.293999999999997"/>
    <n v="499.596"/>
    <x v="10172"/>
  </r>
  <r>
    <s v="Shampoo"/>
    <x v="3"/>
    <s v="HealthMax"/>
    <x v="5"/>
    <x v="2"/>
    <x v="0"/>
    <x v="2"/>
    <x v="8"/>
    <n v="54.808"/>
    <n v="554.404"/>
    <x v="10173"/>
  </r>
  <r>
    <s v="Shampoo"/>
    <x v="3"/>
    <s v="HealthMax"/>
    <x v="5"/>
    <x v="2"/>
    <x v="0"/>
    <x v="2"/>
    <x v="9"/>
    <n v="85.374000000000009"/>
    <n v="639.77800000000002"/>
    <x v="10174"/>
  </r>
  <r>
    <s v="Shampoo"/>
    <x v="3"/>
    <s v="HealthMax"/>
    <x v="5"/>
    <x v="2"/>
    <x v="0"/>
    <x v="2"/>
    <x v="10"/>
    <n v="71.671999999999997"/>
    <n v="711.45"/>
    <x v="10175"/>
  </r>
  <r>
    <s v="Shampoo"/>
    <x v="3"/>
    <s v="HealthMax"/>
    <x v="5"/>
    <x v="2"/>
    <x v="0"/>
    <x v="2"/>
    <x v="11"/>
    <n v="94.86"/>
    <n v="806.31000000000006"/>
    <x v="10176"/>
  </r>
  <r>
    <s v="Shampoo"/>
    <x v="3"/>
    <s v="HealthMax"/>
    <x v="5"/>
    <x v="2"/>
    <x v="0"/>
    <x v="3"/>
    <x v="0"/>
    <n v="69.564000000000007"/>
    <n v="69.564000000000007"/>
    <x v="10177"/>
  </r>
  <r>
    <s v="Shampoo"/>
    <x v="3"/>
    <s v="HealthMax"/>
    <x v="5"/>
    <x v="2"/>
    <x v="0"/>
    <x v="3"/>
    <x v="1"/>
    <n v="70.618000000000009"/>
    <n v="140.18200000000002"/>
    <x v="10178"/>
  </r>
  <r>
    <s v="Shampoo"/>
    <x v="3"/>
    <s v="HealthMax"/>
    <x v="5"/>
    <x v="2"/>
    <x v="0"/>
    <x v="3"/>
    <x v="2"/>
    <n v="77.996000000000009"/>
    <n v="218.17800000000003"/>
    <x v="10179"/>
  </r>
  <r>
    <s v="Shampoo"/>
    <x v="3"/>
    <s v="HealthMax"/>
    <x v="5"/>
    <x v="2"/>
    <x v="0"/>
    <x v="3"/>
    <x v="3"/>
    <n v="56.916000000000004"/>
    <n v="275.09400000000005"/>
    <x v="10180"/>
  </r>
  <r>
    <s v="Shampoo"/>
    <x v="3"/>
    <s v="HealthMax"/>
    <x v="5"/>
    <x v="2"/>
    <x v="0"/>
    <x v="3"/>
    <x v="4"/>
    <n v="66.402000000000001"/>
    <n v="341.49600000000004"/>
    <x v="10181"/>
  </r>
  <r>
    <s v="Shampoo"/>
    <x v="3"/>
    <s v="HealthMax"/>
    <x v="5"/>
    <x v="2"/>
    <x v="0"/>
    <x v="3"/>
    <x v="5"/>
    <n v="59.024000000000001"/>
    <n v="400.52000000000004"/>
    <x v="10182"/>
  </r>
  <r>
    <s v="Shampoo"/>
    <x v="3"/>
    <s v="HealthMax"/>
    <x v="5"/>
    <x v="2"/>
    <x v="0"/>
    <x v="3"/>
    <x v="6"/>
    <n v="47.43"/>
    <n v="447.95000000000005"/>
    <x v="10113"/>
  </r>
  <r>
    <s v="Shampoo"/>
    <x v="3"/>
    <s v="HealthMax"/>
    <x v="5"/>
    <x v="2"/>
    <x v="0"/>
    <x v="3"/>
    <x v="7"/>
    <n v="32.673999999999999"/>
    <n v="480.62400000000002"/>
    <x v="10183"/>
  </r>
  <r>
    <s v="Shampoo"/>
    <x v="3"/>
    <s v="HealthMax"/>
    <x v="5"/>
    <x v="2"/>
    <x v="0"/>
    <x v="3"/>
    <x v="8"/>
    <n v="42.160000000000004"/>
    <n v="522.78399999999999"/>
    <x v="10184"/>
  </r>
  <r>
    <s v="Shampoo"/>
    <x v="3"/>
    <s v="HealthMax"/>
    <x v="5"/>
    <x v="2"/>
    <x v="0"/>
    <x v="3"/>
    <x v="9"/>
    <n v="88.536000000000001"/>
    <n v="611.31999999999994"/>
    <x v="10185"/>
  </r>
  <r>
    <s v="Shampoo"/>
    <x v="3"/>
    <s v="HealthMax"/>
    <x v="5"/>
    <x v="2"/>
    <x v="0"/>
    <x v="3"/>
    <x v="10"/>
    <n v="73.78"/>
    <n v="685.09999999999991"/>
    <x v="10186"/>
  </r>
  <r>
    <s v="Shampoo"/>
    <x v="3"/>
    <s v="HealthMax"/>
    <x v="5"/>
    <x v="2"/>
    <x v="0"/>
    <x v="3"/>
    <x v="11"/>
    <n v="100.13000000000001"/>
    <n v="785.2299999999999"/>
    <x v="10187"/>
  </r>
  <r>
    <s v="Shampoo"/>
    <x v="3"/>
    <s v="HealthMax"/>
    <x v="5"/>
    <x v="2"/>
    <x v="0"/>
    <x v="4"/>
    <x v="0"/>
    <n v="69.564000000000007"/>
    <n v="69.564000000000007"/>
    <x v="10188"/>
  </r>
  <r>
    <s v="Shampoo"/>
    <x v="3"/>
    <s v="HealthMax"/>
    <x v="5"/>
    <x v="2"/>
    <x v="0"/>
    <x v="4"/>
    <x v="1"/>
    <n v="75.888000000000005"/>
    <n v="145.452"/>
    <x v="10189"/>
  </r>
  <r>
    <s v="Shampoo"/>
    <x v="3"/>
    <s v="HealthMax"/>
    <x v="5"/>
    <x v="2"/>
    <x v="0"/>
    <x v="4"/>
    <x v="2"/>
    <n v="85.374000000000009"/>
    <n v="230.82600000000002"/>
    <x v="10190"/>
  </r>
  <r>
    <s v="Shampoo"/>
    <x v="3"/>
    <s v="HealthMax"/>
    <x v="5"/>
    <x v="2"/>
    <x v="0"/>
    <x v="4"/>
    <x v="3"/>
    <n v="119.102"/>
    <n v="349.928"/>
    <x v="10191"/>
  </r>
  <r>
    <s v="Shampoo"/>
    <x v="3"/>
    <s v="HealthMax"/>
    <x v="5"/>
    <x v="2"/>
    <x v="0"/>
    <x v="4"/>
    <x v="4"/>
    <n v="94.86"/>
    <n v="444.78800000000001"/>
    <x v="10192"/>
  </r>
  <r>
    <s v="Shampoo"/>
    <x v="3"/>
    <s v="HealthMax"/>
    <x v="5"/>
    <x v="2"/>
    <x v="0"/>
    <x v="4"/>
    <x v="5"/>
    <n v="119.102"/>
    <n v="563.89"/>
    <x v="10193"/>
  </r>
  <r>
    <s v="Shampoo"/>
    <x v="3"/>
    <s v="HealthMax"/>
    <x v="5"/>
    <x v="2"/>
    <x v="0"/>
    <x v="4"/>
    <x v="6"/>
    <n v="113.83200000000001"/>
    <n v="677.72199999999998"/>
    <x v="10194"/>
  </r>
  <r>
    <s v="Shampoo"/>
    <x v="3"/>
    <s v="HealthMax"/>
    <x v="5"/>
    <x v="2"/>
    <x v="0"/>
    <x v="4"/>
    <x v="7"/>
    <n v="85.374000000000009"/>
    <n v="763.096"/>
    <x v="10195"/>
  </r>
  <r>
    <s v="Shampoo"/>
    <x v="3"/>
    <s v="HealthMax"/>
    <x v="5"/>
    <x v="2"/>
    <x v="0"/>
    <x v="4"/>
    <x v="8"/>
    <n v="132.804"/>
    <n v="895.9"/>
    <x v="10196"/>
  </r>
  <r>
    <s v="Shampoo"/>
    <x v="3"/>
    <s v="HealthMax"/>
    <x v="5"/>
    <x v="2"/>
    <x v="0"/>
    <x v="4"/>
    <x v="9"/>
    <n v="126.48"/>
    <n v="1022.38"/>
    <x v="10197"/>
  </r>
  <r>
    <s v="Shampoo"/>
    <x v="3"/>
    <s v="HealthMax"/>
    <x v="5"/>
    <x v="2"/>
    <x v="0"/>
    <x v="4"/>
    <x v="10"/>
    <n v="222.39400000000001"/>
    <n v="1244.7739999999999"/>
    <x v="10198"/>
  </r>
  <r>
    <s v="Shampoo"/>
    <x v="3"/>
    <s v="HealthMax"/>
    <x v="5"/>
    <x v="2"/>
    <x v="0"/>
    <x v="4"/>
    <x v="11"/>
    <n v="295.12"/>
    <n v="1539.8939999999998"/>
    <x v="10199"/>
  </r>
  <r>
    <s v="Shampoo"/>
    <x v="3"/>
    <s v="HealthMax"/>
    <x v="5"/>
    <x v="2"/>
    <x v="0"/>
    <x v="5"/>
    <x v="0"/>
    <n v="321.47000000000003"/>
    <n v="321.47000000000003"/>
    <x v="10200"/>
  </r>
  <r>
    <s v="Shampoo"/>
    <x v="3"/>
    <s v="HealthMax"/>
    <x v="5"/>
    <x v="2"/>
    <x v="0"/>
    <x v="5"/>
    <x v="1"/>
    <n v="255.06800000000001"/>
    <n v="576.53800000000001"/>
    <x v="10201"/>
  </r>
  <r>
    <s v="Shampoo"/>
    <x v="3"/>
    <s v="HealthMax"/>
    <x v="5"/>
    <x v="2"/>
    <x v="0"/>
    <x v="5"/>
    <x v="2"/>
    <n v="302.49799999999999"/>
    <n v="879.03600000000006"/>
    <x v="10086"/>
  </r>
  <r>
    <s v="Shampoo"/>
    <x v="3"/>
    <s v="HealthMax"/>
    <x v="5"/>
    <x v="2"/>
    <x v="1"/>
    <x v="1"/>
    <x v="2"/>
    <n v="124.372"/>
    <n v="124.372"/>
    <x v="10202"/>
  </r>
  <r>
    <s v="Shampoo"/>
    <x v="3"/>
    <s v="HealthMax"/>
    <x v="5"/>
    <x v="2"/>
    <x v="1"/>
    <x v="1"/>
    <x v="4"/>
    <n v="88.536000000000001"/>
    <n v="212.90800000000002"/>
    <x v="10203"/>
  </r>
  <r>
    <s v="Shampoo"/>
    <x v="3"/>
    <s v="HealthMax"/>
    <x v="5"/>
    <x v="2"/>
    <x v="1"/>
    <x v="1"/>
    <x v="5"/>
    <n v="152.83000000000001"/>
    <n v="365.73800000000006"/>
    <x v="10204"/>
  </r>
  <r>
    <s v="Shampoo"/>
    <x v="3"/>
    <s v="HealthMax"/>
    <x v="5"/>
    <x v="2"/>
    <x v="1"/>
    <x v="1"/>
    <x v="6"/>
    <n v="516.46"/>
    <n v="882.19800000000009"/>
    <x v="10205"/>
  </r>
  <r>
    <s v="Shampoo"/>
    <x v="3"/>
    <s v="HealthMax"/>
    <x v="5"/>
    <x v="2"/>
    <x v="1"/>
    <x v="1"/>
    <x v="7"/>
    <n v="284.58000000000004"/>
    <n v="1166.7780000000002"/>
    <x v="10206"/>
  </r>
  <r>
    <s v="Shampoo"/>
    <x v="3"/>
    <s v="HealthMax"/>
    <x v="5"/>
    <x v="2"/>
    <x v="1"/>
    <x v="1"/>
    <x v="8"/>
    <n v="95.914000000000001"/>
    <n v="1262.6920000000002"/>
    <x v="10207"/>
  </r>
  <r>
    <s v="Shampoo"/>
    <x v="3"/>
    <s v="HealthMax"/>
    <x v="5"/>
    <x v="2"/>
    <x v="1"/>
    <x v="1"/>
    <x v="9"/>
    <n v="166.53200000000001"/>
    <n v="1429.2240000000002"/>
    <x v="10208"/>
  </r>
  <r>
    <s v="Shampoo"/>
    <x v="3"/>
    <s v="HealthMax"/>
    <x v="5"/>
    <x v="2"/>
    <x v="1"/>
    <x v="1"/>
    <x v="10"/>
    <n v="70.618000000000009"/>
    <n v="1499.8420000000001"/>
    <x v="10209"/>
  </r>
  <r>
    <s v="Shampoo"/>
    <x v="3"/>
    <s v="HealthMax"/>
    <x v="5"/>
    <x v="2"/>
    <x v="1"/>
    <x v="1"/>
    <x v="11"/>
    <n v="210.8"/>
    <n v="1710.6420000000001"/>
    <x v="10210"/>
  </r>
  <r>
    <s v="Shampoo"/>
    <x v="3"/>
    <s v="HealthMax"/>
    <x v="5"/>
    <x v="2"/>
    <x v="1"/>
    <x v="2"/>
    <x v="0"/>
    <n v="227.66400000000002"/>
    <n v="227.66400000000002"/>
    <x v="10211"/>
  </r>
  <r>
    <s v="Shampoo"/>
    <x v="3"/>
    <s v="HealthMax"/>
    <x v="5"/>
    <x v="2"/>
    <x v="1"/>
    <x v="2"/>
    <x v="1"/>
    <n v="152.83000000000001"/>
    <n v="380.49400000000003"/>
    <x v="10212"/>
  </r>
  <r>
    <s v="Shampoo"/>
    <x v="3"/>
    <s v="HealthMax"/>
    <x v="5"/>
    <x v="2"/>
    <x v="1"/>
    <x v="2"/>
    <x v="2"/>
    <n v="241.36600000000001"/>
    <n v="621.86"/>
    <x v="10213"/>
  </r>
  <r>
    <s v="Shampoo"/>
    <x v="3"/>
    <s v="HealthMax"/>
    <x v="5"/>
    <x v="2"/>
    <x v="1"/>
    <x v="2"/>
    <x v="3"/>
    <n v="872.71199999999999"/>
    <n v="1494.5720000000001"/>
    <x v="10214"/>
  </r>
  <r>
    <s v="Shampoo"/>
    <x v="3"/>
    <s v="HealthMax"/>
    <x v="5"/>
    <x v="2"/>
    <x v="1"/>
    <x v="2"/>
    <x v="4"/>
    <n v="131.75"/>
    <n v="1626.3220000000001"/>
    <x v="10215"/>
  </r>
  <r>
    <s v="Shampoo"/>
    <x v="3"/>
    <s v="HealthMax"/>
    <x v="5"/>
    <x v="2"/>
    <x v="1"/>
    <x v="2"/>
    <x v="5"/>
    <n v="315.14600000000002"/>
    <n v="1941.4680000000001"/>
    <x v="10216"/>
  </r>
  <r>
    <s v="Shampoo"/>
    <x v="3"/>
    <s v="HealthMax"/>
    <x v="5"/>
    <x v="2"/>
    <x v="1"/>
    <x v="2"/>
    <x v="6"/>
    <n v="241.36600000000001"/>
    <n v="2182.8340000000003"/>
    <x v="10217"/>
  </r>
  <r>
    <s v="Shampoo"/>
    <x v="3"/>
    <s v="HealthMax"/>
    <x v="5"/>
    <x v="2"/>
    <x v="1"/>
    <x v="2"/>
    <x v="7"/>
    <n v="341.49600000000004"/>
    <n v="2524.3300000000004"/>
    <x v="10218"/>
  </r>
  <r>
    <s v="Shampoo"/>
    <x v="3"/>
    <s v="HealthMax"/>
    <x v="5"/>
    <x v="2"/>
    <x v="1"/>
    <x v="2"/>
    <x v="8"/>
    <n v="290.904"/>
    <n v="2815.2340000000004"/>
    <x v="10219"/>
  </r>
  <r>
    <s v="Shampoo"/>
    <x v="3"/>
    <s v="HealthMax"/>
    <x v="5"/>
    <x v="2"/>
    <x v="1"/>
    <x v="2"/>
    <x v="9"/>
    <n v="451.11200000000002"/>
    <n v="3266.3460000000005"/>
    <x v="10220"/>
  </r>
  <r>
    <s v="Shampoo"/>
    <x v="3"/>
    <s v="HealthMax"/>
    <x v="5"/>
    <x v="2"/>
    <x v="1"/>
    <x v="2"/>
    <x v="10"/>
    <n v="380.49400000000003"/>
    <n v="3646.8400000000006"/>
    <x v="10221"/>
  </r>
  <r>
    <s v="Shampoo"/>
    <x v="3"/>
    <s v="HealthMax"/>
    <x v="5"/>
    <x v="2"/>
    <x v="1"/>
    <x v="2"/>
    <x v="11"/>
    <n v="503.81200000000001"/>
    <n v="4150.652000000001"/>
    <x v="10222"/>
  </r>
  <r>
    <s v="Shampoo"/>
    <x v="3"/>
    <s v="HealthMax"/>
    <x v="5"/>
    <x v="2"/>
    <x v="1"/>
    <x v="3"/>
    <x v="0"/>
    <n v="369.95400000000001"/>
    <n v="369.95400000000001"/>
    <x v="10223"/>
  </r>
  <r>
    <s v="Shampoo"/>
    <x v="3"/>
    <s v="HealthMax"/>
    <x v="5"/>
    <x v="2"/>
    <x v="1"/>
    <x v="3"/>
    <x v="1"/>
    <n v="376.27800000000002"/>
    <n v="746.23199999999997"/>
    <x v="10224"/>
  </r>
  <r>
    <s v="Shampoo"/>
    <x v="3"/>
    <s v="HealthMax"/>
    <x v="5"/>
    <x v="2"/>
    <x v="1"/>
    <x v="3"/>
    <x v="2"/>
    <n v="411.06"/>
    <n v="1157.2919999999999"/>
    <x v="10225"/>
  </r>
  <r>
    <s v="Shampoo"/>
    <x v="3"/>
    <s v="HealthMax"/>
    <x v="5"/>
    <x v="2"/>
    <x v="1"/>
    <x v="3"/>
    <x v="3"/>
    <n v="299.33600000000001"/>
    <n v="1456.6279999999999"/>
    <x v="10226"/>
  </r>
  <r>
    <s v="Shampoo"/>
    <x v="3"/>
    <s v="HealthMax"/>
    <x v="5"/>
    <x v="2"/>
    <x v="1"/>
    <x v="3"/>
    <x v="4"/>
    <n v="350.98200000000003"/>
    <n v="1807.61"/>
    <x v="10227"/>
  </r>
  <r>
    <s v="Shampoo"/>
    <x v="3"/>
    <s v="HealthMax"/>
    <x v="5"/>
    <x v="2"/>
    <x v="1"/>
    <x v="3"/>
    <x v="5"/>
    <n v="311.98400000000004"/>
    <n v="2119.5940000000001"/>
    <x v="10228"/>
  </r>
  <r>
    <s v="Shampoo"/>
    <x v="3"/>
    <s v="HealthMax"/>
    <x v="5"/>
    <x v="2"/>
    <x v="1"/>
    <x v="3"/>
    <x v="6"/>
    <n v="252.96"/>
    <n v="2372.5540000000001"/>
    <x v="10229"/>
  </r>
  <r>
    <s v="Shampoo"/>
    <x v="3"/>
    <s v="HealthMax"/>
    <x v="5"/>
    <x v="2"/>
    <x v="1"/>
    <x v="3"/>
    <x v="7"/>
    <n v="173.91"/>
    <n v="2546.4639999999999"/>
    <x v="10230"/>
  </r>
  <r>
    <s v="Shampoo"/>
    <x v="3"/>
    <s v="HealthMax"/>
    <x v="5"/>
    <x v="2"/>
    <x v="1"/>
    <x v="3"/>
    <x v="8"/>
    <n v="223.44800000000001"/>
    <n v="2769.9119999999998"/>
    <x v="10231"/>
  </r>
  <r>
    <s v="Shampoo"/>
    <x v="3"/>
    <s v="HealthMax"/>
    <x v="5"/>
    <x v="2"/>
    <x v="1"/>
    <x v="3"/>
    <x v="9"/>
    <n v="467.976"/>
    <n v="3237.8879999999999"/>
    <x v="10232"/>
  </r>
  <r>
    <s v="Shampoo"/>
    <x v="3"/>
    <s v="HealthMax"/>
    <x v="5"/>
    <x v="2"/>
    <x v="1"/>
    <x v="3"/>
    <x v="10"/>
    <n v="391.03399999999999"/>
    <n v="3628.922"/>
    <x v="10233"/>
  </r>
  <r>
    <s v="Shampoo"/>
    <x v="3"/>
    <s v="HealthMax"/>
    <x v="5"/>
    <x v="2"/>
    <x v="1"/>
    <x v="3"/>
    <x v="11"/>
    <n v="530.16200000000003"/>
    <n v="4159.0839999999998"/>
    <x v="10234"/>
  </r>
  <r>
    <s v="Shampoo"/>
    <x v="3"/>
    <s v="HealthMax"/>
    <x v="5"/>
    <x v="2"/>
    <x v="1"/>
    <x v="4"/>
    <x v="0"/>
    <n v="369.95400000000001"/>
    <n v="369.95400000000001"/>
    <x v="10234"/>
  </r>
  <r>
    <s v="Shampoo"/>
    <x v="3"/>
    <s v="HealthMax"/>
    <x v="5"/>
    <x v="2"/>
    <x v="1"/>
    <x v="4"/>
    <x v="1"/>
    <n v="402.62800000000004"/>
    <n v="772.58200000000011"/>
    <x v="10235"/>
  </r>
  <r>
    <s v="Shampoo"/>
    <x v="3"/>
    <s v="HealthMax"/>
    <x v="5"/>
    <x v="2"/>
    <x v="1"/>
    <x v="4"/>
    <x v="2"/>
    <n v="453.22"/>
    <n v="1225.8020000000001"/>
    <x v="10236"/>
  </r>
  <r>
    <s v="Shampoo"/>
    <x v="3"/>
    <s v="HealthMax"/>
    <x v="5"/>
    <x v="2"/>
    <x v="1"/>
    <x v="4"/>
    <x v="3"/>
    <n v="628.18400000000008"/>
    <n v="1853.9860000000003"/>
    <x v="10237"/>
  </r>
  <r>
    <s v="Shampoo"/>
    <x v="3"/>
    <s v="HealthMax"/>
    <x v="5"/>
    <x v="2"/>
    <x v="1"/>
    <x v="4"/>
    <x v="4"/>
    <n v="500.65000000000003"/>
    <n v="2354.6360000000004"/>
    <x v="10238"/>
  </r>
  <r>
    <s v="Shampoo"/>
    <x v="3"/>
    <s v="HealthMax"/>
    <x v="5"/>
    <x v="2"/>
    <x v="1"/>
    <x v="4"/>
    <x v="5"/>
    <n v="627.13"/>
    <n v="2981.7660000000005"/>
    <x v="10239"/>
  </r>
  <r>
    <s v="Shampoo"/>
    <x v="3"/>
    <s v="HealthMax"/>
    <x v="5"/>
    <x v="2"/>
    <x v="1"/>
    <x v="4"/>
    <x v="6"/>
    <n v="601.83400000000006"/>
    <n v="3583.6000000000004"/>
    <x v="10240"/>
  </r>
  <r>
    <s v="Shampoo"/>
    <x v="3"/>
    <s v="HealthMax"/>
    <x v="5"/>
    <x v="2"/>
    <x v="1"/>
    <x v="4"/>
    <x v="7"/>
    <n v="452.166"/>
    <n v="4035.7660000000005"/>
    <x v="10241"/>
  </r>
  <r>
    <s v="Shampoo"/>
    <x v="3"/>
    <s v="HealthMax"/>
    <x v="5"/>
    <x v="2"/>
    <x v="1"/>
    <x v="4"/>
    <x v="8"/>
    <n v="701.96400000000006"/>
    <n v="4737.7300000000005"/>
    <x v="10242"/>
  </r>
  <r>
    <s v="Shampoo"/>
    <x v="3"/>
    <s v="HealthMax"/>
    <x v="5"/>
    <x v="2"/>
    <x v="1"/>
    <x v="4"/>
    <x v="9"/>
    <n v="667.18200000000002"/>
    <n v="5404.9120000000003"/>
    <x v="10243"/>
  </r>
  <r>
    <s v="Shampoo"/>
    <x v="3"/>
    <s v="HealthMax"/>
    <x v="5"/>
    <x v="2"/>
    <x v="1"/>
    <x v="4"/>
    <x v="10"/>
    <n v="1178.3720000000001"/>
    <n v="6583.2840000000006"/>
    <x v="10244"/>
  </r>
  <r>
    <s v="Shampoo"/>
    <x v="3"/>
    <s v="HealthMax"/>
    <x v="5"/>
    <x v="2"/>
    <x v="1"/>
    <x v="4"/>
    <x v="11"/>
    <n v="1558.866"/>
    <n v="8142.1500000000005"/>
    <x v="10245"/>
  </r>
  <r>
    <s v="Shampoo"/>
    <x v="3"/>
    <s v="HealthMax"/>
    <x v="5"/>
    <x v="2"/>
    <x v="1"/>
    <x v="5"/>
    <x v="0"/>
    <n v="1773.8820000000001"/>
    <n v="1773.8820000000001"/>
    <x v="10246"/>
  </r>
  <r>
    <s v="Shampoo"/>
    <x v="3"/>
    <s v="HealthMax"/>
    <x v="5"/>
    <x v="2"/>
    <x v="1"/>
    <x v="5"/>
    <x v="1"/>
    <n v="1526.192"/>
    <n v="3300.0740000000001"/>
    <x v="10247"/>
  </r>
  <r>
    <s v="Shampoo"/>
    <x v="3"/>
    <s v="HealthMax"/>
    <x v="5"/>
    <x v="2"/>
    <x v="1"/>
    <x v="5"/>
    <x v="2"/>
    <n v="1952.008"/>
    <n v="5252.0820000000003"/>
    <x v="10248"/>
  </r>
  <r>
    <s v="Shampoo"/>
    <x v="3"/>
    <s v="Nature's Harvest"/>
    <x v="18"/>
    <x v="0"/>
    <x v="0"/>
    <x v="0"/>
    <x v="0"/>
    <n v="249.49279999999999"/>
    <n v="249.49279999999999"/>
    <x v="10249"/>
  </r>
  <r>
    <s v="Shampoo"/>
    <x v="3"/>
    <s v="Nature's Harvest"/>
    <x v="18"/>
    <x v="0"/>
    <x v="0"/>
    <x v="0"/>
    <x v="1"/>
    <n v="284.98099999999999"/>
    <n v="534.47379999999998"/>
    <x v="10250"/>
  </r>
  <r>
    <s v="Shampoo"/>
    <x v="3"/>
    <s v="Nature's Harvest"/>
    <x v="18"/>
    <x v="0"/>
    <x v="0"/>
    <x v="0"/>
    <x v="2"/>
    <n v="215.07999999999998"/>
    <n v="749.55379999999991"/>
    <x v="10251"/>
  </r>
  <r>
    <s v="Shampoo"/>
    <x v="3"/>
    <s v="Nature's Harvest"/>
    <x v="18"/>
    <x v="0"/>
    <x v="0"/>
    <x v="0"/>
    <x v="3"/>
    <n v="190.3458"/>
    <n v="939.89959999999996"/>
    <x v="10252"/>
  </r>
  <r>
    <s v="Shampoo"/>
    <x v="3"/>
    <s v="Nature's Harvest"/>
    <x v="18"/>
    <x v="0"/>
    <x v="0"/>
    <x v="0"/>
    <x v="4"/>
    <n v="234.43719999999999"/>
    <n v="1174.3368"/>
    <x v="10253"/>
  </r>
  <r>
    <s v="Shampoo"/>
    <x v="3"/>
    <s v="Nature's Harvest"/>
    <x v="18"/>
    <x v="0"/>
    <x v="0"/>
    <x v="0"/>
    <x v="5"/>
    <n v="272.07619999999997"/>
    <n v="1446.413"/>
    <x v="10254"/>
  </r>
  <r>
    <s v="Shampoo"/>
    <x v="3"/>
    <s v="Nature's Harvest"/>
    <x v="18"/>
    <x v="0"/>
    <x v="0"/>
    <x v="0"/>
    <x v="6"/>
    <n v="263.47299999999996"/>
    <n v="1709.886"/>
    <x v="10255"/>
  </r>
  <r>
    <s v="Shampoo"/>
    <x v="3"/>
    <s v="Nature's Harvest"/>
    <x v="18"/>
    <x v="0"/>
    <x v="0"/>
    <x v="0"/>
    <x v="7"/>
    <n v="212.92919999999998"/>
    <n v="1922.8152"/>
    <x v="10256"/>
  </r>
  <r>
    <s v="Shampoo"/>
    <x v="3"/>
    <s v="Nature's Harvest"/>
    <x v="18"/>
    <x v="0"/>
    <x v="0"/>
    <x v="0"/>
    <x v="8"/>
    <n v="271.00079999999997"/>
    <n v="2193.8159999999998"/>
    <x v="10257"/>
  </r>
  <r>
    <s v="Shampoo"/>
    <x v="3"/>
    <s v="Nature's Harvest"/>
    <x v="18"/>
    <x v="0"/>
    <x v="0"/>
    <x v="0"/>
    <x v="9"/>
    <n v="254.86979999999997"/>
    <n v="2448.6857999999997"/>
    <x v="10258"/>
  </r>
  <r>
    <s v="Shampoo"/>
    <x v="3"/>
    <s v="Nature's Harvest"/>
    <x v="18"/>
    <x v="0"/>
    <x v="0"/>
    <x v="0"/>
    <x v="10"/>
    <n v="237.66339999999997"/>
    <n v="2686.3491999999997"/>
    <x v="10259"/>
  </r>
  <r>
    <s v="Shampoo"/>
    <x v="3"/>
    <s v="Nature's Harvest"/>
    <x v="18"/>
    <x v="0"/>
    <x v="0"/>
    <x v="0"/>
    <x v="11"/>
    <n v="176.36559999999997"/>
    <n v="2862.7147999999997"/>
    <x v="10260"/>
  </r>
  <r>
    <s v="Shampoo"/>
    <x v="3"/>
    <s v="Nature's Harvest"/>
    <x v="18"/>
    <x v="0"/>
    <x v="0"/>
    <x v="1"/>
    <x v="0"/>
    <n v="214.00459999999998"/>
    <n v="214.00459999999998"/>
    <x v="10261"/>
  </r>
  <r>
    <s v="Shampoo"/>
    <x v="3"/>
    <s v="Nature's Harvest"/>
    <x v="18"/>
    <x v="0"/>
    <x v="0"/>
    <x v="1"/>
    <x v="1"/>
    <n v="231.21099999999998"/>
    <n v="445.21559999999999"/>
    <x v="10262"/>
  </r>
  <r>
    <s v="Shampoo"/>
    <x v="3"/>
    <s v="Nature's Harvest"/>
    <x v="18"/>
    <x v="0"/>
    <x v="0"/>
    <x v="1"/>
    <x v="2"/>
    <n v="205.4014"/>
    <n v="650.61699999999996"/>
    <x v="10263"/>
  </r>
  <r>
    <s v="Shampoo"/>
    <x v="3"/>
    <s v="Nature's Harvest"/>
    <x v="18"/>
    <x v="0"/>
    <x v="0"/>
    <x v="1"/>
    <x v="3"/>
    <n v="300.03659999999996"/>
    <n v="950.65359999999987"/>
    <x v="10264"/>
  </r>
  <r>
    <s v="Shampoo"/>
    <x v="3"/>
    <s v="Nature's Harvest"/>
    <x v="18"/>
    <x v="0"/>
    <x v="0"/>
    <x v="1"/>
    <x v="4"/>
    <n v="235.51259999999999"/>
    <n v="1186.1661999999999"/>
    <x v="10265"/>
  </r>
  <r>
    <s v="Shampoo"/>
    <x v="3"/>
    <s v="Nature's Harvest"/>
    <x v="18"/>
    <x v="0"/>
    <x v="0"/>
    <x v="1"/>
    <x v="5"/>
    <n v="261.32219999999995"/>
    <n v="1447.4883999999997"/>
    <x v="10266"/>
  </r>
  <r>
    <s v="Shampoo"/>
    <x v="3"/>
    <s v="Nature's Harvest"/>
    <x v="18"/>
    <x v="0"/>
    <x v="0"/>
    <x v="1"/>
    <x v="6"/>
    <n v="151.63139999999999"/>
    <n v="1599.1197999999997"/>
    <x v="10267"/>
  </r>
  <r>
    <s v="Shampoo"/>
    <x v="3"/>
    <s v="Nature's Harvest"/>
    <x v="18"/>
    <x v="0"/>
    <x v="0"/>
    <x v="1"/>
    <x v="7"/>
    <n v="181.74259999999998"/>
    <n v="1780.8623999999998"/>
    <x v="10268"/>
  </r>
  <r>
    <s v="Shampoo"/>
    <x v="3"/>
    <s v="Nature's Harvest"/>
    <x v="18"/>
    <x v="0"/>
    <x v="0"/>
    <x v="1"/>
    <x v="8"/>
    <n v="133.34959999999998"/>
    <n v="1914.2119999999998"/>
    <x v="10269"/>
  </r>
  <r>
    <s v="Shampoo"/>
    <x v="3"/>
    <s v="Nature's Harvest"/>
    <x v="18"/>
    <x v="0"/>
    <x v="0"/>
    <x v="1"/>
    <x v="9"/>
    <n v="177.44099999999997"/>
    <n v="2091.6529999999998"/>
    <x v="10270"/>
  </r>
  <r>
    <s v="Shampoo"/>
    <x v="3"/>
    <s v="Nature's Harvest"/>
    <x v="18"/>
    <x v="0"/>
    <x v="0"/>
    <x v="1"/>
    <x v="10"/>
    <n v="127.97259999999999"/>
    <n v="2219.6255999999998"/>
    <x v="10271"/>
  </r>
  <r>
    <s v="Shampoo"/>
    <x v="3"/>
    <s v="Nature's Harvest"/>
    <x v="18"/>
    <x v="0"/>
    <x v="0"/>
    <x v="1"/>
    <x v="11"/>
    <n v="155.93299999999999"/>
    <n v="2375.5585999999998"/>
    <x v="10272"/>
  </r>
  <r>
    <s v="Shampoo"/>
    <x v="3"/>
    <s v="Nature's Harvest"/>
    <x v="18"/>
    <x v="0"/>
    <x v="0"/>
    <x v="2"/>
    <x v="0"/>
    <n v="168.83779999999999"/>
    <n v="168.83779999999999"/>
    <x v="10273"/>
  </r>
  <r>
    <s v="Shampoo"/>
    <x v="3"/>
    <s v="Nature's Harvest"/>
    <x v="18"/>
    <x v="0"/>
    <x v="0"/>
    <x v="2"/>
    <x v="1"/>
    <n v="224.75859999999997"/>
    <n v="393.59639999999996"/>
    <x v="10274"/>
  </r>
  <r>
    <s v="Shampoo"/>
    <x v="3"/>
    <s v="Nature's Harvest"/>
    <x v="18"/>
    <x v="0"/>
    <x v="0"/>
    <x v="2"/>
    <x v="2"/>
    <n v="239.81419999999997"/>
    <n v="633.41059999999993"/>
    <x v="10275"/>
  </r>
  <r>
    <s v="Shampoo"/>
    <x v="3"/>
    <s v="Nature's Harvest"/>
    <x v="18"/>
    <x v="0"/>
    <x v="0"/>
    <x v="2"/>
    <x v="3"/>
    <n v="131.19879999999998"/>
    <n v="764.60939999999994"/>
    <x v="10276"/>
  </r>
  <r>
    <s v="Shampoo"/>
    <x v="3"/>
    <s v="Nature's Harvest"/>
    <x v="18"/>
    <x v="0"/>
    <x v="0"/>
    <x v="2"/>
    <x v="4"/>
    <n v="105.38919999999999"/>
    <n v="869.9985999999999"/>
    <x v="10277"/>
  </r>
  <r>
    <s v="Shampoo"/>
    <x v="3"/>
    <s v="Nature's Harvest"/>
    <x v="18"/>
    <x v="0"/>
    <x v="0"/>
    <x v="2"/>
    <x v="5"/>
    <n v="165.61159999999998"/>
    <n v="1035.6101999999998"/>
    <x v="10278"/>
  </r>
  <r>
    <s v="Shampoo"/>
    <x v="3"/>
    <s v="Nature's Harvest"/>
    <x v="18"/>
    <x v="0"/>
    <x v="0"/>
    <x v="2"/>
    <x v="6"/>
    <n v="131.19879999999998"/>
    <n v="1166.8089999999997"/>
    <x v="10279"/>
  </r>
  <r>
    <s v="Shampoo"/>
    <x v="3"/>
    <s v="Nature's Harvest"/>
    <x v="18"/>
    <x v="0"/>
    <x v="0"/>
    <x v="2"/>
    <x v="7"/>
    <n v="132.27419999999998"/>
    <n v="1299.0831999999998"/>
    <x v="10280"/>
  </r>
  <r>
    <s v="Shampoo"/>
    <x v="3"/>
    <s v="Nature's Harvest"/>
    <x v="18"/>
    <x v="0"/>
    <x v="0"/>
    <x v="2"/>
    <x v="8"/>
    <n v="181.74259999999998"/>
    <n v="1480.8257999999998"/>
    <x v="10281"/>
  </r>
  <r>
    <s v="Shampoo"/>
    <x v="3"/>
    <s v="Nature's Harvest"/>
    <x v="18"/>
    <x v="0"/>
    <x v="0"/>
    <x v="2"/>
    <x v="9"/>
    <n v="121.52019999999999"/>
    <n v="1602.3459999999998"/>
    <x v="10282"/>
  </r>
  <r>
    <s v="Shampoo"/>
    <x v="3"/>
    <s v="Nature's Harvest"/>
    <x v="18"/>
    <x v="0"/>
    <x v="0"/>
    <x v="2"/>
    <x v="10"/>
    <n v="170.98859999999999"/>
    <n v="1773.3345999999997"/>
    <x v="10283"/>
  </r>
  <r>
    <s v="Shampoo"/>
    <x v="3"/>
    <s v="Nature's Harvest"/>
    <x v="18"/>
    <x v="0"/>
    <x v="0"/>
    <x v="2"/>
    <x v="11"/>
    <n v="155.93299999999999"/>
    <n v="1929.2675999999997"/>
    <x v="10283"/>
  </r>
  <r>
    <s v="Shampoo"/>
    <x v="3"/>
    <s v="Nature's Harvest"/>
    <x v="18"/>
    <x v="0"/>
    <x v="0"/>
    <x v="3"/>
    <x v="0"/>
    <n v="120.44479999999999"/>
    <n v="120.44479999999999"/>
    <x v="10284"/>
  </r>
  <r>
    <s v="Shampoo"/>
    <x v="3"/>
    <s v="Nature's Harvest"/>
    <x v="18"/>
    <x v="0"/>
    <x v="0"/>
    <x v="3"/>
    <x v="1"/>
    <n v="136.57579999999999"/>
    <n v="257.02059999999994"/>
    <x v="10285"/>
  </r>
  <r>
    <s v="Shampoo"/>
    <x v="3"/>
    <s v="Nature's Harvest"/>
    <x v="18"/>
    <x v="0"/>
    <x v="0"/>
    <x v="3"/>
    <x v="2"/>
    <n v="147.32979999999998"/>
    <n v="404.35039999999992"/>
    <x v="10286"/>
  </r>
  <r>
    <s v="Shampoo"/>
    <x v="3"/>
    <s v="Nature's Harvest"/>
    <x v="18"/>
    <x v="0"/>
    <x v="0"/>
    <x v="3"/>
    <x v="3"/>
    <n v="177.44099999999997"/>
    <n v="581.79139999999984"/>
    <x v="10287"/>
  </r>
  <r>
    <s v="Shampoo"/>
    <x v="3"/>
    <s v="Nature's Harvest"/>
    <x v="18"/>
    <x v="0"/>
    <x v="0"/>
    <x v="3"/>
    <x v="4"/>
    <n v="100.01219999999999"/>
    <n v="681.80359999999985"/>
    <x v="10288"/>
  </r>
  <r>
    <s v="Shampoo"/>
    <x v="3"/>
    <s v="Nature's Harvest"/>
    <x v="18"/>
    <x v="0"/>
    <x v="0"/>
    <x v="3"/>
    <x v="5"/>
    <n v="149.48059999999998"/>
    <n v="831.28419999999983"/>
    <x v="10289"/>
  </r>
  <r>
    <s v="Shampoo"/>
    <x v="3"/>
    <s v="Nature's Harvest"/>
    <x v="18"/>
    <x v="0"/>
    <x v="0"/>
    <x v="3"/>
    <x v="6"/>
    <n v="220.45699999999999"/>
    <n v="1051.7411999999999"/>
    <x v="10290"/>
  </r>
  <r>
    <s v="Shampoo"/>
    <x v="3"/>
    <s v="Nature's Harvest"/>
    <x v="18"/>
    <x v="0"/>
    <x v="0"/>
    <x v="3"/>
    <x v="7"/>
    <n v="208.62759999999997"/>
    <n v="1260.3688"/>
    <x v="10291"/>
  </r>
  <r>
    <s v="Shampoo"/>
    <x v="3"/>
    <s v="Nature's Harvest"/>
    <x v="18"/>
    <x v="0"/>
    <x v="0"/>
    <x v="3"/>
    <x v="8"/>
    <n v="197.87359999999998"/>
    <n v="1458.2423999999999"/>
    <x v="10292"/>
  </r>
  <r>
    <s v="Shampoo"/>
    <x v="3"/>
    <s v="Nature's Harvest"/>
    <x v="18"/>
    <x v="0"/>
    <x v="0"/>
    <x v="3"/>
    <x v="9"/>
    <n v="158.0838"/>
    <n v="1616.3262"/>
    <x v="10293"/>
  </r>
  <r>
    <s v="Shampoo"/>
    <x v="3"/>
    <s v="Nature's Harvest"/>
    <x v="18"/>
    <x v="0"/>
    <x v="0"/>
    <x v="3"/>
    <x v="10"/>
    <n v="98.936799999999991"/>
    <n v="1715.2629999999999"/>
    <x v="10294"/>
  </r>
  <r>
    <s v="Shampoo"/>
    <x v="3"/>
    <s v="Nature's Harvest"/>
    <x v="18"/>
    <x v="0"/>
    <x v="0"/>
    <x v="3"/>
    <x v="11"/>
    <n v="146.25439999999998"/>
    <n v="1861.5174"/>
    <x v="10295"/>
  </r>
  <r>
    <s v="Shampoo"/>
    <x v="3"/>
    <s v="Nature's Harvest"/>
    <x v="18"/>
    <x v="0"/>
    <x v="0"/>
    <x v="4"/>
    <x v="0"/>
    <n v="88.182799999999986"/>
    <n v="88.182799999999986"/>
    <x v="10296"/>
  </r>
  <r>
    <s v="Shampoo"/>
    <x v="3"/>
    <s v="Nature's Harvest"/>
    <x v="18"/>
    <x v="0"/>
    <x v="0"/>
    <x v="4"/>
    <x v="1"/>
    <n v="111.84159999999999"/>
    <n v="200.02439999999996"/>
    <x v="10297"/>
  </r>
  <r>
    <s v="Shampoo"/>
    <x v="3"/>
    <s v="Nature's Harvest"/>
    <x v="18"/>
    <x v="0"/>
    <x v="0"/>
    <x v="4"/>
    <x v="2"/>
    <n v="164.53619999999998"/>
    <n v="364.56059999999991"/>
    <x v="10298"/>
  </r>
  <r>
    <s v="Shampoo"/>
    <x v="3"/>
    <s v="Nature's Harvest"/>
    <x v="18"/>
    <x v="0"/>
    <x v="0"/>
    <x v="4"/>
    <x v="3"/>
    <n v="118.294"/>
    <n v="482.85459999999989"/>
    <x v="10299"/>
  </r>
  <r>
    <s v="Shampoo"/>
    <x v="3"/>
    <s v="Nature's Harvest"/>
    <x v="18"/>
    <x v="0"/>
    <x v="0"/>
    <x v="4"/>
    <x v="4"/>
    <n v="124.74639999999999"/>
    <n v="607.60099999999989"/>
    <x v="10300"/>
  </r>
  <r>
    <s v="Shampoo"/>
    <x v="3"/>
    <s v="Nature's Harvest"/>
    <x v="18"/>
    <x v="0"/>
    <x v="0"/>
    <x v="4"/>
    <x v="5"/>
    <n v="117.2186"/>
    <n v="724.81959999999992"/>
    <x v="10301"/>
  </r>
  <r>
    <s v="Shampoo"/>
    <x v="3"/>
    <s v="Nature's Harvest"/>
    <x v="18"/>
    <x v="0"/>
    <x v="0"/>
    <x v="4"/>
    <x v="6"/>
    <n v="106.46459999999999"/>
    <n v="831.28419999999994"/>
    <x v="10302"/>
  </r>
  <r>
    <s v="Shampoo"/>
    <x v="3"/>
    <s v="Nature's Harvest"/>
    <x v="18"/>
    <x v="0"/>
    <x v="0"/>
    <x v="4"/>
    <x v="7"/>
    <n v="121.52019999999999"/>
    <n v="952.80439999999999"/>
    <x v="10303"/>
  </r>
  <r>
    <s v="Shampoo"/>
    <x v="3"/>
    <s v="Nature's Harvest"/>
    <x v="18"/>
    <x v="0"/>
    <x v="0"/>
    <x v="4"/>
    <x v="8"/>
    <n v="161.30999999999997"/>
    <n v="1114.1143999999999"/>
    <x v="10304"/>
  </r>
  <r>
    <s v="Shampoo"/>
    <x v="3"/>
    <s v="Nature's Harvest"/>
    <x v="18"/>
    <x v="0"/>
    <x v="0"/>
    <x v="4"/>
    <x v="9"/>
    <n v="119.36939999999998"/>
    <n v="1233.4838"/>
    <x v="10305"/>
  </r>
  <r>
    <s v="Shampoo"/>
    <x v="3"/>
    <s v="Nature's Harvest"/>
    <x v="18"/>
    <x v="0"/>
    <x v="0"/>
    <x v="4"/>
    <x v="10"/>
    <n v="154.85759999999999"/>
    <n v="1388.3414"/>
    <x v="10306"/>
  </r>
  <r>
    <s v="Shampoo"/>
    <x v="3"/>
    <s v="Nature's Harvest"/>
    <x v="18"/>
    <x v="0"/>
    <x v="0"/>
    <x v="4"/>
    <x v="11"/>
    <n v="122.59559999999999"/>
    <n v="1510.9369999999999"/>
    <x v="10307"/>
  </r>
  <r>
    <s v="Shampoo"/>
    <x v="3"/>
    <s v="Nature's Harvest"/>
    <x v="18"/>
    <x v="0"/>
    <x v="0"/>
    <x v="5"/>
    <x v="0"/>
    <n v="148.40519999999998"/>
    <n v="148.40519999999998"/>
    <x v="10308"/>
  </r>
  <r>
    <s v="Shampoo"/>
    <x v="3"/>
    <s v="Nature's Harvest"/>
    <x v="18"/>
    <x v="0"/>
    <x v="0"/>
    <x v="5"/>
    <x v="1"/>
    <n v="119.36939999999998"/>
    <n v="267.77459999999996"/>
    <x v="10309"/>
  </r>
  <r>
    <s v="Shampoo"/>
    <x v="3"/>
    <s v="Nature's Harvest"/>
    <x v="18"/>
    <x v="0"/>
    <x v="0"/>
    <x v="5"/>
    <x v="2"/>
    <n v="132.27419999999998"/>
    <n v="400.04879999999991"/>
    <x v="10310"/>
  </r>
  <r>
    <s v="Shampoo"/>
    <x v="3"/>
    <s v="Nature's Harvest"/>
    <x v="18"/>
    <x v="0"/>
    <x v="1"/>
    <x v="0"/>
    <x v="0"/>
    <n v="3117.5845999999997"/>
    <n v="3117.5845999999997"/>
    <x v="10311"/>
  </r>
  <r>
    <s v="Shampoo"/>
    <x v="3"/>
    <s v="Nature's Harvest"/>
    <x v="18"/>
    <x v="0"/>
    <x v="1"/>
    <x v="0"/>
    <x v="1"/>
    <n v="3566.0263999999997"/>
    <n v="6683.610999999999"/>
    <x v="10312"/>
  </r>
  <r>
    <s v="Shampoo"/>
    <x v="3"/>
    <s v="Nature's Harvest"/>
    <x v="18"/>
    <x v="0"/>
    <x v="1"/>
    <x v="0"/>
    <x v="2"/>
    <n v="2689.5753999999997"/>
    <n v="9373.1863999999987"/>
    <x v="10313"/>
  </r>
  <r>
    <s v="Shampoo"/>
    <x v="3"/>
    <s v="Nature's Harvest"/>
    <x v="18"/>
    <x v="0"/>
    <x v="1"/>
    <x v="0"/>
    <x v="3"/>
    <n v="2373.4078"/>
    <n v="11746.5942"/>
    <x v="10314"/>
  </r>
  <r>
    <s v="Shampoo"/>
    <x v="3"/>
    <s v="Nature's Harvest"/>
    <x v="18"/>
    <x v="0"/>
    <x v="1"/>
    <x v="0"/>
    <x v="4"/>
    <n v="2931.5403999999999"/>
    <n v="14678.134599999999"/>
    <x v="10315"/>
  </r>
  <r>
    <s v="Shampoo"/>
    <x v="3"/>
    <s v="Nature's Harvest"/>
    <x v="18"/>
    <x v="0"/>
    <x v="1"/>
    <x v="0"/>
    <x v="5"/>
    <n v="3406.8671999999997"/>
    <n v="18085.001799999998"/>
    <x v="10316"/>
  </r>
  <r>
    <s v="Shampoo"/>
    <x v="3"/>
    <s v="Nature's Harvest"/>
    <x v="18"/>
    <x v="0"/>
    <x v="1"/>
    <x v="0"/>
    <x v="6"/>
    <n v="3289.6485999999995"/>
    <n v="21374.650399999999"/>
    <x v="10317"/>
  </r>
  <r>
    <s v="Shampoo"/>
    <x v="3"/>
    <s v="Nature's Harvest"/>
    <x v="18"/>
    <x v="0"/>
    <x v="1"/>
    <x v="0"/>
    <x v="7"/>
    <n v="2666.9919999999997"/>
    <n v="24041.642399999997"/>
    <x v="10318"/>
  </r>
  <r>
    <s v="Shampoo"/>
    <x v="3"/>
    <s v="Nature's Harvest"/>
    <x v="18"/>
    <x v="0"/>
    <x v="1"/>
    <x v="0"/>
    <x v="8"/>
    <n v="3381.0575999999996"/>
    <n v="27422.699999999997"/>
    <x v="10319"/>
  </r>
  <r>
    <s v="Shampoo"/>
    <x v="3"/>
    <s v="Nature's Harvest"/>
    <x v="18"/>
    <x v="0"/>
    <x v="1"/>
    <x v="0"/>
    <x v="9"/>
    <n v="3182.1085999999996"/>
    <n v="30604.808599999997"/>
    <x v="10320"/>
  </r>
  <r>
    <s v="Shampoo"/>
    <x v="3"/>
    <s v="Nature's Harvest"/>
    <x v="18"/>
    <x v="0"/>
    <x v="1"/>
    <x v="0"/>
    <x v="10"/>
    <n v="2975.6317999999997"/>
    <n v="33580.440399999999"/>
    <x v="10321"/>
  </r>
  <r>
    <s v="Shampoo"/>
    <x v="3"/>
    <s v="Nature's Harvest"/>
    <x v="18"/>
    <x v="0"/>
    <x v="1"/>
    <x v="0"/>
    <x v="11"/>
    <n v="2208.8715999999999"/>
    <n v="35789.311999999998"/>
    <x v="10322"/>
  </r>
  <r>
    <s v="Shampoo"/>
    <x v="3"/>
    <s v="Nature's Harvest"/>
    <x v="18"/>
    <x v="0"/>
    <x v="1"/>
    <x v="1"/>
    <x v="0"/>
    <n v="2669.1427999999996"/>
    <n v="2669.1427999999996"/>
    <x v="10323"/>
  </r>
  <r>
    <s v="Shampoo"/>
    <x v="3"/>
    <s v="Nature's Harvest"/>
    <x v="18"/>
    <x v="0"/>
    <x v="1"/>
    <x v="1"/>
    <x v="1"/>
    <n v="2887.4489999999996"/>
    <n v="5556.5917999999992"/>
    <x v="10324"/>
  </r>
  <r>
    <s v="Shampoo"/>
    <x v="3"/>
    <s v="Nature's Harvest"/>
    <x v="18"/>
    <x v="0"/>
    <x v="1"/>
    <x v="1"/>
    <x v="2"/>
    <n v="2566.9797999999996"/>
    <n v="8123.5715999999993"/>
    <x v="10325"/>
  </r>
  <r>
    <s v="Shampoo"/>
    <x v="3"/>
    <s v="Nature's Harvest"/>
    <x v="18"/>
    <x v="0"/>
    <x v="1"/>
    <x v="1"/>
    <x v="3"/>
    <n v="3744.5427999999997"/>
    <n v="11868.114399999999"/>
    <x v="10326"/>
  </r>
  <r>
    <s v="Shampoo"/>
    <x v="3"/>
    <s v="Nature's Harvest"/>
    <x v="18"/>
    <x v="0"/>
    <x v="1"/>
    <x v="1"/>
    <x v="4"/>
    <n v="2945.5205999999998"/>
    <n v="14813.634999999998"/>
    <x v="10327"/>
  </r>
  <r>
    <s v="Shampoo"/>
    <x v="3"/>
    <s v="Nature's Harvest"/>
    <x v="18"/>
    <x v="0"/>
    <x v="1"/>
    <x v="1"/>
    <x v="5"/>
    <n v="3262.7635999999998"/>
    <n v="18076.398599999997"/>
    <x v="10328"/>
  </r>
  <r>
    <s v="Shampoo"/>
    <x v="3"/>
    <s v="Nature's Harvest"/>
    <x v="18"/>
    <x v="0"/>
    <x v="1"/>
    <x v="1"/>
    <x v="6"/>
    <n v="1893.7793999999999"/>
    <n v="19970.177999999996"/>
    <x v="10329"/>
  </r>
  <r>
    <s v="Shampoo"/>
    <x v="3"/>
    <s v="Nature's Harvest"/>
    <x v="18"/>
    <x v="0"/>
    <x v="1"/>
    <x v="1"/>
    <x v="7"/>
    <n v="2265.8678"/>
    <n v="22236.045799999996"/>
    <x v="10330"/>
  </r>
  <r>
    <s v="Shampoo"/>
    <x v="3"/>
    <s v="Nature's Harvest"/>
    <x v="18"/>
    <x v="0"/>
    <x v="1"/>
    <x v="1"/>
    <x v="8"/>
    <n v="1662.5683999999999"/>
    <n v="23898.614199999996"/>
    <x v="10331"/>
  </r>
  <r>
    <s v="Shampoo"/>
    <x v="3"/>
    <s v="Nature's Harvest"/>
    <x v="18"/>
    <x v="0"/>
    <x v="1"/>
    <x v="1"/>
    <x v="9"/>
    <n v="2222.8517999999999"/>
    <n v="26121.465999999997"/>
    <x v="10332"/>
  </r>
  <r>
    <s v="Shampoo"/>
    <x v="3"/>
    <s v="Nature's Harvest"/>
    <x v="18"/>
    <x v="0"/>
    <x v="1"/>
    <x v="1"/>
    <x v="10"/>
    <n v="1604.4967999999999"/>
    <n v="27725.962799999998"/>
    <x v="10333"/>
  </r>
  <r>
    <s v="Shampoo"/>
    <x v="3"/>
    <s v="Nature's Harvest"/>
    <x v="18"/>
    <x v="0"/>
    <x v="1"/>
    <x v="1"/>
    <x v="11"/>
    <n v="1944.3231999999998"/>
    <n v="29670.285999999996"/>
    <x v="10334"/>
  </r>
  <r>
    <s v="Shampoo"/>
    <x v="3"/>
    <s v="Nature's Harvest"/>
    <x v="18"/>
    <x v="0"/>
    <x v="1"/>
    <x v="2"/>
    <x v="0"/>
    <n v="2114.2363999999998"/>
    <n v="2114.2363999999998"/>
    <x v="10335"/>
  </r>
  <r>
    <s v="Shampoo"/>
    <x v="3"/>
    <s v="Nature's Harvest"/>
    <x v="18"/>
    <x v="0"/>
    <x v="1"/>
    <x v="2"/>
    <x v="1"/>
    <n v="2807.8693999999996"/>
    <n v="4922.1057999999994"/>
    <x v="10336"/>
  </r>
  <r>
    <s v="Shampoo"/>
    <x v="3"/>
    <s v="Nature's Harvest"/>
    <x v="18"/>
    <x v="0"/>
    <x v="1"/>
    <x v="2"/>
    <x v="2"/>
    <n v="2999.2905999999998"/>
    <n v="7921.3963999999996"/>
    <x v="10337"/>
  </r>
  <r>
    <s v="Shampoo"/>
    <x v="3"/>
    <s v="Nature's Harvest"/>
    <x v="18"/>
    <x v="0"/>
    <x v="1"/>
    <x v="2"/>
    <x v="3"/>
    <n v="1637.8341999999998"/>
    <n v="9559.230599999999"/>
    <x v="10338"/>
  </r>
  <r>
    <s v="Shampoo"/>
    <x v="3"/>
    <s v="Nature's Harvest"/>
    <x v="18"/>
    <x v="0"/>
    <x v="1"/>
    <x v="2"/>
    <x v="4"/>
    <n v="1319.5157999999999"/>
    <n v="10878.746399999998"/>
    <x v="10339"/>
  </r>
  <r>
    <s v="Shampoo"/>
    <x v="3"/>
    <s v="Nature's Harvest"/>
    <x v="18"/>
    <x v="0"/>
    <x v="1"/>
    <x v="2"/>
    <x v="5"/>
    <n v="2064.768"/>
    <n v="12943.514399999998"/>
    <x v="10340"/>
  </r>
  <r>
    <s v="Shampoo"/>
    <x v="3"/>
    <s v="Nature's Harvest"/>
    <x v="18"/>
    <x v="0"/>
    <x v="1"/>
    <x v="2"/>
    <x v="6"/>
    <n v="1637.8341999999998"/>
    <n v="14581.348599999998"/>
    <x v="10341"/>
  </r>
  <r>
    <s v="Shampoo"/>
    <x v="3"/>
    <s v="Nature's Harvest"/>
    <x v="18"/>
    <x v="0"/>
    <x v="1"/>
    <x v="2"/>
    <x v="7"/>
    <n v="1650.7389999999998"/>
    <n v="16232.087599999997"/>
    <x v="10342"/>
  </r>
  <r>
    <s v="Shampoo"/>
    <x v="3"/>
    <s v="Nature's Harvest"/>
    <x v="18"/>
    <x v="0"/>
    <x v="1"/>
    <x v="2"/>
    <x v="8"/>
    <n v="2268.0185999999999"/>
    <n v="18500.106199999998"/>
    <x v="10343"/>
  </r>
  <r>
    <s v="Shampoo"/>
    <x v="3"/>
    <s v="Nature's Harvest"/>
    <x v="18"/>
    <x v="0"/>
    <x v="1"/>
    <x v="2"/>
    <x v="9"/>
    <n v="1517.3893999999998"/>
    <n v="20017.495599999998"/>
    <x v="10344"/>
  </r>
  <r>
    <s v="Shampoo"/>
    <x v="3"/>
    <s v="Nature's Harvest"/>
    <x v="18"/>
    <x v="0"/>
    <x v="1"/>
    <x v="2"/>
    <x v="10"/>
    <n v="2133.5935999999997"/>
    <n v="22151.089199999999"/>
    <x v="10345"/>
  </r>
  <r>
    <s v="Shampoo"/>
    <x v="3"/>
    <s v="Nature's Harvest"/>
    <x v="18"/>
    <x v="0"/>
    <x v="1"/>
    <x v="2"/>
    <x v="11"/>
    <n v="1943.2477999999999"/>
    <n v="24094.337"/>
    <x v="10346"/>
  </r>
  <r>
    <s v="Shampoo"/>
    <x v="3"/>
    <s v="Nature's Harvest"/>
    <x v="18"/>
    <x v="0"/>
    <x v="1"/>
    <x v="3"/>
    <x v="0"/>
    <n v="1508.7861999999998"/>
    <n v="1508.7861999999998"/>
    <x v="10347"/>
  </r>
  <r>
    <s v="Shampoo"/>
    <x v="3"/>
    <s v="Nature's Harvest"/>
    <x v="18"/>
    <x v="0"/>
    <x v="1"/>
    <x v="3"/>
    <x v="1"/>
    <n v="1710.9613999999999"/>
    <n v="3219.7475999999997"/>
    <x v="10348"/>
  </r>
  <r>
    <s v="Shampoo"/>
    <x v="3"/>
    <s v="Nature's Harvest"/>
    <x v="18"/>
    <x v="0"/>
    <x v="1"/>
    <x v="3"/>
    <x v="2"/>
    <n v="1836.7831999999999"/>
    <n v="5056.5307999999995"/>
    <x v="10349"/>
  </r>
  <r>
    <s v="Shampoo"/>
    <x v="3"/>
    <s v="Nature's Harvest"/>
    <x v="18"/>
    <x v="0"/>
    <x v="1"/>
    <x v="3"/>
    <x v="3"/>
    <n v="2214.2485999999999"/>
    <n v="7270.7793999999994"/>
    <x v="10350"/>
  </r>
  <r>
    <s v="Shampoo"/>
    <x v="3"/>
    <s v="Nature's Harvest"/>
    <x v="18"/>
    <x v="0"/>
    <x v="1"/>
    <x v="3"/>
    <x v="4"/>
    <n v="1249.6147999999998"/>
    <n v="8520.3941999999988"/>
    <x v="10351"/>
  </r>
  <r>
    <s v="Shampoo"/>
    <x v="3"/>
    <s v="Nature's Harvest"/>
    <x v="18"/>
    <x v="0"/>
    <x v="1"/>
    <x v="3"/>
    <x v="5"/>
    <n v="1863.6681999999998"/>
    <n v="10384.062399999999"/>
    <x v="10352"/>
  </r>
  <r>
    <s v="Shampoo"/>
    <x v="3"/>
    <s v="Nature's Harvest"/>
    <x v="18"/>
    <x v="0"/>
    <x v="1"/>
    <x v="3"/>
    <x v="6"/>
    <n v="2759.4763999999996"/>
    <n v="13143.538799999998"/>
    <x v="10353"/>
  </r>
  <r>
    <s v="Shampoo"/>
    <x v="3"/>
    <s v="Nature's Harvest"/>
    <x v="18"/>
    <x v="0"/>
    <x v="1"/>
    <x v="3"/>
    <x v="7"/>
    <n v="2611.0711999999999"/>
    <n v="15754.609999999999"/>
    <x v="10354"/>
  </r>
  <r>
    <s v="Shampoo"/>
    <x v="3"/>
    <s v="Nature's Harvest"/>
    <x v="18"/>
    <x v="0"/>
    <x v="1"/>
    <x v="3"/>
    <x v="8"/>
    <n v="2478.7969999999996"/>
    <n v="18233.406999999999"/>
    <x v="10355"/>
  </r>
  <r>
    <s v="Shampoo"/>
    <x v="3"/>
    <s v="Nature's Harvest"/>
    <x v="18"/>
    <x v="0"/>
    <x v="1"/>
    <x v="3"/>
    <x v="9"/>
    <n v="1978.7359999999999"/>
    <n v="20212.143"/>
    <x v="10356"/>
  </r>
  <r>
    <s v="Shampoo"/>
    <x v="3"/>
    <s v="Nature's Harvest"/>
    <x v="18"/>
    <x v="0"/>
    <x v="1"/>
    <x v="3"/>
    <x v="10"/>
    <n v="1235.6345999999999"/>
    <n v="21447.777600000001"/>
    <x v="10357"/>
  </r>
  <r>
    <s v="Shampoo"/>
    <x v="3"/>
    <s v="Nature's Harvest"/>
    <x v="18"/>
    <x v="0"/>
    <x v="1"/>
    <x v="3"/>
    <x v="11"/>
    <n v="1829.2553999999998"/>
    <n v="23277.032999999999"/>
    <x v="10358"/>
  </r>
  <r>
    <s v="Shampoo"/>
    <x v="3"/>
    <s v="Nature's Harvest"/>
    <x v="18"/>
    <x v="0"/>
    <x v="1"/>
    <x v="4"/>
    <x v="0"/>
    <n v="1105.5111999999999"/>
    <n v="1105.5111999999999"/>
    <x v="10359"/>
  </r>
  <r>
    <s v="Shampoo"/>
    <x v="3"/>
    <s v="Nature's Harvest"/>
    <x v="18"/>
    <x v="0"/>
    <x v="1"/>
    <x v="4"/>
    <x v="1"/>
    <n v="1396.9445999999998"/>
    <n v="2502.4557999999997"/>
    <x v="10360"/>
  </r>
  <r>
    <s v="Shampoo"/>
    <x v="3"/>
    <s v="Nature's Harvest"/>
    <x v="18"/>
    <x v="0"/>
    <x v="1"/>
    <x v="4"/>
    <x v="2"/>
    <n v="2056.1648"/>
    <n v="4558.6206000000002"/>
    <x v="10361"/>
  </r>
  <r>
    <s v="Shampoo"/>
    <x v="3"/>
    <s v="Nature's Harvest"/>
    <x v="18"/>
    <x v="0"/>
    <x v="1"/>
    <x v="4"/>
    <x v="3"/>
    <n v="1472.2225999999998"/>
    <n v="6030.8432000000003"/>
    <x v="10362"/>
  </r>
  <r>
    <s v="Shampoo"/>
    <x v="3"/>
    <s v="Nature's Harvest"/>
    <x v="18"/>
    <x v="0"/>
    <x v="1"/>
    <x v="4"/>
    <x v="4"/>
    <n v="1562.5561999999998"/>
    <n v="7593.3994000000002"/>
    <x v="10363"/>
  </r>
  <r>
    <s v="Shampoo"/>
    <x v="3"/>
    <s v="Nature's Harvest"/>
    <x v="18"/>
    <x v="0"/>
    <x v="1"/>
    <x v="4"/>
    <x v="5"/>
    <n v="1466.8455999999999"/>
    <n v="9060.2450000000008"/>
    <x v="10364"/>
  </r>
  <r>
    <s v="Shampoo"/>
    <x v="3"/>
    <s v="Nature's Harvest"/>
    <x v="18"/>
    <x v="0"/>
    <x v="1"/>
    <x v="4"/>
    <x v="6"/>
    <n v="1329.1943999999999"/>
    <n v="10389.439400000001"/>
    <x v="10365"/>
  </r>
  <r>
    <s v="Shampoo"/>
    <x v="3"/>
    <s v="Nature's Harvest"/>
    <x v="18"/>
    <x v="0"/>
    <x v="1"/>
    <x v="4"/>
    <x v="7"/>
    <n v="1522.7664"/>
    <n v="11912.205800000002"/>
    <x v="10366"/>
  </r>
  <r>
    <s v="Shampoo"/>
    <x v="3"/>
    <s v="Nature's Harvest"/>
    <x v="18"/>
    <x v="0"/>
    <x v="1"/>
    <x v="4"/>
    <x v="8"/>
    <n v="2017.4503999999999"/>
    <n v="13929.656200000001"/>
    <x v="10367"/>
  </r>
  <r>
    <s v="Shampoo"/>
    <x v="3"/>
    <s v="Nature's Harvest"/>
    <x v="18"/>
    <x v="0"/>
    <x v="1"/>
    <x v="4"/>
    <x v="9"/>
    <n v="1493.7305999999999"/>
    <n v="15423.3868"/>
    <x v="10368"/>
  </r>
  <r>
    <s v="Shampoo"/>
    <x v="3"/>
    <s v="Nature's Harvest"/>
    <x v="18"/>
    <x v="0"/>
    <x v="1"/>
    <x v="4"/>
    <x v="10"/>
    <n v="1930.3429999999998"/>
    <n v="17353.729800000001"/>
    <x v="10369"/>
  </r>
  <r>
    <s v="Shampoo"/>
    <x v="3"/>
    <s v="Nature's Harvest"/>
    <x v="18"/>
    <x v="0"/>
    <x v="1"/>
    <x v="4"/>
    <x v="11"/>
    <n v="1528.1433999999999"/>
    <n v="18881.873200000002"/>
    <x v="10370"/>
  </r>
  <r>
    <s v="Shampoo"/>
    <x v="3"/>
    <s v="Nature's Harvest"/>
    <x v="18"/>
    <x v="0"/>
    <x v="1"/>
    <x v="5"/>
    <x v="0"/>
    <n v="1849.6879999999999"/>
    <n v="1849.6879999999999"/>
    <x v="10371"/>
  </r>
  <r>
    <s v="Shampoo"/>
    <x v="3"/>
    <s v="Nature's Harvest"/>
    <x v="18"/>
    <x v="0"/>
    <x v="1"/>
    <x v="5"/>
    <x v="1"/>
    <n v="1487.2782"/>
    <n v="3336.9661999999998"/>
    <x v="10372"/>
  </r>
  <r>
    <s v="Shampoo"/>
    <x v="3"/>
    <s v="Nature's Harvest"/>
    <x v="18"/>
    <x v="0"/>
    <x v="1"/>
    <x v="5"/>
    <x v="2"/>
    <n v="1649.6635999999999"/>
    <n v="4986.6297999999997"/>
    <x v="10373"/>
  </r>
  <r>
    <s v="Shampoo"/>
    <x v="3"/>
    <s v="Nature's Harvest"/>
    <x v="18"/>
    <x v="1"/>
    <x v="0"/>
    <x v="0"/>
    <x v="0"/>
    <n v="17.206399999999999"/>
    <n v="17.206399999999999"/>
    <x v="10374"/>
  </r>
  <r>
    <s v="Shampoo"/>
    <x v="3"/>
    <s v="Nature's Harvest"/>
    <x v="18"/>
    <x v="1"/>
    <x v="0"/>
    <x v="0"/>
    <x v="1"/>
    <n v="7.5277999999999992"/>
    <n v="24.734199999999998"/>
    <x v="10375"/>
  </r>
  <r>
    <s v="Shampoo"/>
    <x v="3"/>
    <s v="Nature's Harvest"/>
    <x v="18"/>
    <x v="1"/>
    <x v="0"/>
    <x v="0"/>
    <x v="2"/>
    <n v="3.2261999999999995"/>
    <n v="27.960399999999996"/>
    <x v="10376"/>
  </r>
  <r>
    <s v="Shampoo"/>
    <x v="3"/>
    <s v="Nature's Harvest"/>
    <x v="18"/>
    <x v="1"/>
    <x v="0"/>
    <x v="0"/>
    <x v="3"/>
    <n v="7.5277999999999992"/>
    <n v="35.488199999999992"/>
    <x v="10377"/>
  </r>
  <r>
    <s v="Shampoo"/>
    <x v="3"/>
    <s v="Nature's Harvest"/>
    <x v="18"/>
    <x v="1"/>
    <x v="0"/>
    <x v="0"/>
    <x v="4"/>
    <n v="2.1507999999999998"/>
    <n v="37.638999999999989"/>
    <x v="10378"/>
  </r>
  <r>
    <s v="Shampoo"/>
    <x v="3"/>
    <s v="Nature's Harvest"/>
    <x v="18"/>
    <x v="1"/>
    <x v="0"/>
    <x v="0"/>
    <x v="5"/>
    <n v="5.3769999999999998"/>
    <n v="43.015999999999991"/>
    <x v="10379"/>
  </r>
  <r>
    <s v="Shampoo"/>
    <x v="3"/>
    <s v="Nature's Harvest"/>
    <x v="18"/>
    <x v="1"/>
    <x v="0"/>
    <x v="0"/>
    <x v="8"/>
    <n v="12.904799999999998"/>
    <n v="55.920799999999986"/>
    <x v="10380"/>
  </r>
  <r>
    <s v="Shampoo"/>
    <x v="3"/>
    <s v="Nature's Harvest"/>
    <x v="18"/>
    <x v="1"/>
    <x v="0"/>
    <x v="0"/>
    <x v="9"/>
    <n v="6.452399999999999"/>
    <n v="62.373199999999983"/>
    <x v="10381"/>
  </r>
  <r>
    <s v="Shampoo"/>
    <x v="3"/>
    <s v="Nature's Harvest"/>
    <x v="18"/>
    <x v="1"/>
    <x v="0"/>
    <x v="0"/>
    <x v="10"/>
    <n v="3.2261999999999995"/>
    <n v="65.599399999999989"/>
    <x v="10382"/>
  </r>
  <r>
    <s v="Shampoo"/>
    <x v="3"/>
    <s v="Nature's Harvest"/>
    <x v="18"/>
    <x v="1"/>
    <x v="0"/>
    <x v="0"/>
    <x v="11"/>
    <n v="4.3015999999999996"/>
    <n v="69.900999999999982"/>
    <x v="10383"/>
  </r>
  <r>
    <s v="Shampoo"/>
    <x v="3"/>
    <s v="Nature's Harvest"/>
    <x v="18"/>
    <x v="1"/>
    <x v="0"/>
    <x v="1"/>
    <x v="0"/>
    <n v="3.2261999999999995"/>
    <n v="3.2261999999999995"/>
    <x v="10384"/>
  </r>
  <r>
    <s v="Shampoo"/>
    <x v="3"/>
    <s v="Nature's Harvest"/>
    <x v="18"/>
    <x v="1"/>
    <x v="0"/>
    <x v="1"/>
    <x v="1"/>
    <n v="2.1507999999999998"/>
    <n v="5.3769999999999989"/>
    <x v="10385"/>
  </r>
  <r>
    <s v="Shampoo"/>
    <x v="3"/>
    <s v="Nature's Harvest"/>
    <x v="18"/>
    <x v="1"/>
    <x v="0"/>
    <x v="1"/>
    <x v="3"/>
    <n v="3.2261999999999995"/>
    <n v="8.6031999999999975"/>
    <x v="10379"/>
  </r>
  <r>
    <s v="Shampoo"/>
    <x v="3"/>
    <s v="Nature's Harvest"/>
    <x v="18"/>
    <x v="1"/>
    <x v="0"/>
    <x v="1"/>
    <x v="4"/>
    <n v="8.6031999999999993"/>
    <n v="17.206399999999995"/>
    <x v="10386"/>
  </r>
  <r>
    <s v="Shampoo"/>
    <x v="3"/>
    <s v="Nature's Harvest"/>
    <x v="18"/>
    <x v="1"/>
    <x v="0"/>
    <x v="1"/>
    <x v="7"/>
    <n v="6.452399999999999"/>
    <n v="23.658799999999992"/>
    <x v="10385"/>
  </r>
  <r>
    <s v="Shampoo"/>
    <x v="3"/>
    <s v="Nature's Harvest"/>
    <x v="18"/>
    <x v="1"/>
    <x v="0"/>
    <x v="1"/>
    <x v="8"/>
    <n v="3.2261999999999995"/>
    <n v="26.884999999999991"/>
    <x v="10387"/>
  </r>
  <r>
    <s v="Shampoo"/>
    <x v="3"/>
    <s v="Nature's Harvest"/>
    <x v="18"/>
    <x v="1"/>
    <x v="0"/>
    <x v="1"/>
    <x v="9"/>
    <n v="2.1507999999999998"/>
    <n v="29.035799999999991"/>
    <x v="10388"/>
  </r>
  <r>
    <s v="Shampoo"/>
    <x v="3"/>
    <s v="Nature's Harvest"/>
    <x v="18"/>
    <x v="1"/>
    <x v="0"/>
    <x v="1"/>
    <x v="10"/>
    <n v="13.980199999999998"/>
    <n v="43.015999999999991"/>
    <x v="10389"/>
  </r>
  <r>
    <s v="Shampoo"/>
    <x v="3"/>
    <s v="Nature's Harvest"/>
    <x v="18"/>
    <x v="1"/>
    <x v="0"/>
    <x v="2"/>
    <x v="1"/>
    <n v="2.1507999999999998"/>
    <n v="2.1507999999999998"/>
    <x v="10390"/>
  </r>
  <r>
    <s v="Shampoo"/>
    <x v="3"/>
    <s v="Nature's Harvest"/>
    <x v="18"/>
    <x v="1"/>
    <x v="0"/>
    <x v="2"/>
    <x v="2"/>
    <n v="4.3015999999999996"/>
    <n v="6.452399999999999"/>
    <x v="10391"/>
  </r>
  <r>
    <s v="Shampoo"/>
    <x v="3"/>
    <s v="Nature's Harvest"/>
    <x v="18"/>
    <x v="1"/>
    <x v="0"/>
    <x v="2"/>
    <x v="4"/>
    <n v="3.2261999999999995"/>
    <n v="9.6785999999999994"/>
    <x v="10377"/>
  </r>
  <r>
    <s v="Shampoo"/>
    <x v="3"/>
    <s v="Nature's Harvest"/>
    <x v="18"/>
    <x v="1"/>
    <x v="0"/>
    <x v="2"/>
    <x v="5"/>
    <n v="5.3769999999999998"/>
    <n v="15.055599999999998"/>
    <x v="10392"/>
  </r>
  <r>
    <s v="Shampoo"/>
    <x v="3"/>
    <s v="Nature's Harvest"/>
    <x v="18"/>
    <x v="1"/>
    <x v="0"/>
    <x v="2"/>
    <x v="6"/>
    <n v="4.3015999999999996"/>
    <n v="19.357199999999999"/>
    <x v="10393"/>
  </r>
  <r>
    <s v="Shampoo"/>
    <x v="3"/>
    <s v="Nature's Harvest"/>
    <x v="18"/>
    <x v="1"/>
    <x v="0"/>
    <x v="2"/>
    <x v="7"/>
    <n v="2.1507999999999998"/>
    <n v="21.507999999999999"/>
    <x v="10394"/>
  </r>
  <r>
    <s v="Shampoo"/>
    <x v="3"/>
    <s v="Nature's Harvest"/>
    <x v="18"/>
    <x v="1"/>
    <x v="0"/>
    <x v="2"/>
    <x v="10"/>
    <n v="2.1507999999999998"/>
    <n v="23.658799999999999"/>
    <x v="10395"/>
  </r>
  <r>
    <s v="Shampoo"/>
    <x v="3"/>
    <s v="Nature's Harvest"/>
    <x v="18"/>
    <x v="1"/>
    <x v="0"/>
    <x v="2"/>
    <x v="11"/>
    <n v="2.1507999999999998"/>
    <n v="25.8096"/>
    <x v="10396"/>
  </r>
  <r>
    <s v="Shampoo"/>
    <x v="3"/>
    <s v="Nature's Harvest"/>
    <x v="18"/>
    <x v="1"/>
    <x v="0"/>
    <x v="3"/>
    <x v="5"/>
    <n v="7.5277999999999992"/>
    <n v="7.5277999999999992"/>
    <x v="10397"/>
  </r>
  <r>
    <s v="Shampoo"/>
    <x v="3"/>
    <s v="Nature's Harvest"/>
    <x v="18"/>
    <x v="1"/>
    <x v="0"/>
    <x v="3"/>
    <x v="6"/>
    <n v="5.3769999999999998"/>
    <n v="12.904799999999998"/>
    <x v="10398"/>
  </r>
  <r>
    <s v="Shampoo"/>
    <x v="3"/>
    <s v="Nature's Harvest"/>
    <x v="18"/>
    <x v="1"/>
    <x v="0"/>
    <x v="3"/>
    <x v="7"/>
    <n v="6.452399999999999"/>
    <n v="19.357199999999999"/>
    <x v="10395"/>
  </r>
  <r>
    <s v="Shampoo"/>
    <x v="3"/>
    <s v="Nature's Harvest"/>
    <x v="18"/>
    <x v="1"/>
    <x v="0"/>
    <x v="3"/>
    <x v="9"/>
    <n v="7.5277999999999992"/>
    <n v="26.884999999999998"/>
    <x v="10399"/>
  </r>
  <r>
    <s v="Shampoo"/>
    <x v="3"/>
    <s v="Nature's Harvest"/>
    <x v="18"/>
    <x v="1"/>
    <x v="0"/>
    <x v="3"/>
    <x v="11"/>
    <n v="4.3015999999999996"/>
    <n v="31.186599999999999"/>
    <x v="10399"/>
  </r>
  <r>
    <s v="Shampoo"/>
    <x v="3"/>
    <s v="Nature's Harvest"/>
    <x v="18"/>
    <x v="1"/>
    <x v="0"/>
    <x v="4"/>
    <x v="0"/>
    <n v="2.1507999999999998"/>
    <n v="2.1507999999999998"/>
    <x v="10400"/>
  </r>
  <r>
    <s v="Shampoo"/>
    <x v="3"/>
    <s v="Nature's Harvest"/>
    <x v="18"/>
    <x v="1"/>
    <x v="0"/>
    <x v="4"/>
    <x v="2"/>
    <n v="4.3015999999999996"/>
    <n v="6.452399999999999"/>
    <x v="10401"/>
  </r>
  <r>
    <s v="Shampoo"/>
    <x v="3"/>
    <s v="Nature's Harvest"/>
    <x v="18"/>
    <x v="1"/>
    <x v="0"/>
    <x v="4"/>
    <x v="3"/>
    <n v="2.1507999999999998"/>
    <n v="8.6031999999999993"/>
    <x v="10402"/>
  </r>
  <r>
    <s v="Shampoo"/>
    <x v="3"/>
    <s v="Nature's Harvest"/>
    <x v="18"/>
    <x v="1"/>
    <x v="0"/>
    <x v="4"/>
    <x v="4"/>
    <n v="8.6031999999999993"/>
    <n v="17.206399999999999"/>
    <x v="10403"/>
  </r>
  <r>
    <s v="Shampoo"/>
    <x v="3"/>
    <s v="Nature's Harvest"/>
    <x v="18"/>
    <x v="1"/>
    <x v="0"/>
    <x v="4"/>
    <x v="6"/>
    <n v="2.1507999999999998"/>
    <n v="19.357199999999999"/>
    <x v="10401"/>
  </r>
  <r>
    <s v="Shampoo"/>
    <x v="3"/>
    <s v="Nature's Harvest"/>
    <x v="18"/>
    <x v="1"/>
    <x v="0"/>
    <x v="4"/>
    <x v="7"/>
    <n v="3.2261999999999995"/>
    <n v="22.583399999999997"/>
    <x v="10404"/>
  </r>
  <r>
    <s v="Shampoo"/>
    <x v="3"/>
    <s v="Nature's Harvest"/>
    <x v="18"/>
    <x v="1"/>
    <x v="0"/>
    <x v="4"/>
    <x v="8"/>
    <n v="2.1507999999999998"/>
    <n v="24.734199999999998"/>
    <x v="10388"/>
  </r>
  <r>
    <s v="Shampoo"/>
    <x v="3"/>
    <s v="Nature's Harvest"/>
    <x v="18"/>
    <x v="1"/>
    <x v="0"/>
    <x v="4"/>
    <x v="9"/>
    <n v="4.3015999999999996"/>
    <n v="29.035799999999998"/>
    <x v="10400"/>
  </r>
  <r>
    <s v="Shampoo"/>
    <x v="3"/>
    <s v="Nature's Harvest"/>
    <x v="18"/>
    <x v="1"/>
    <x v="0"/>
    <x v="4"/>
    <x v="10"/>
    <n v="5.3769999999999998"/>
    <n v="34.412799999999997"/>
    <x v="10405"/>
  </r>
  <r>
    <s v="Shampoo"/>
    <x v="3"/>
    <s v="Nature's Harvest"/>
    <x v="18"/>
    <x v="1"/>
    <x v="0"/>
    <x v="4"/>
    <x v="11"/>
    <n v="3.2261999999999995"/>
    <n v="37.638999999999996"/>
    <x v="10401"/>
  </r>
  <r>
    <s v="Shampoo"/>
    <x v="3"/>
    <s v="Nature's Harvest"/>
    <x v="18"/>
    <x v="1"/>
    <x v="0"/>
    <x v="5"/>
    <x v="0"/>
    <n v="11.8294"/>
    <n v="11.8294"/>
    <x v="10406"/>
  </r>
  <r>
    <s v="Shampoo"/>
    <x v="3"/>
    <s v="Nature's Harvest"/>
    <x v="18"/>
    <x v="1"/>
    <x v="0"/>
    <x v="5"/>
    <x v="1"/>
    <n v="4.3015999999999996"/>
    <n v="16.131"/>
    <x v="10407"/>
  </r>
  <r>
    <s v="Shampoo"/>
    <x v="3"/>
    <s v="Nature's Harvest"/>
    <x v="18"/>
    <x v="1"/>
    <x v="0"/>
    <x v="5"/>
    <x v="2"/>
    <n v="6.452399999999999"/>
    <n v="22.583399999999997"/>
    <x v="10408"/>
  </r>
  <r>
    <s v="Shampoo"/>
    <x v="3"/>
    <s v="Nature's Harvest"/>
    <x v="18"/>
    <x v="1"/>
    <x v="1"/>
    <x v="0"/>
    <x v="0"/>
    <n v="216.15539999999999"/>
    <n v="216.15539999999999"/>
    <x v="10409"/>
  </r>
  <r>
    <s v="Shampoo"/>
    <x v="3"/>
    <s v="Nature's Harvest"/>
    <x v="18"/>
    <x v="1"/>
    <x v="1"/>
    <x v="0"/>
    <x v="1"/>
    <n v="94.635199999999998"/>
    <n v="310.79059999999998"/>
    <x v="10410"/>
  </r>
  <r>
    <s v="Shampoo"/>
    <x v="3"/>
    <s v="Nature's Harvest"/>
    <x v="18"/>
    <x v="1"/>
    <x v="1"/>
    <x v="0"/>
    <x v="2"/>
    <n v="33.337399999999995"/>
    <n v="344.12799999999999"/>
    <x v="10411"/>
  </r>
  <r>
    <s v="Shampoo"/>
    <x v="3"/>
    <s v="Nature's Harvest"/>
    <x v="18"/>
    <x v="1"/>
    <x v="1"/>
    <x v="0"/>
    <x v="3"/>
    <n v="92.484399999999994"/>
    <n v="436.61239999999998"/>
    <x v="10412"/>
  </r>
  <r>
    <s v="Shampoo"/>
    <x v="3"/>
    <s v="Nature's Harvest"/>
    <x v="18"/>
    <x v="1"/>
    <x v="1"/>
    <x v="0"/>
    <x v="4"/>
    <n v="24.734199999999998"/>
    <n v="461.34659999999997"/>
    <x v="10413"/>
  </r>
  <r>
    <s v="Shampoo"/>
    <x v="3"/>
    <s v="Nature's Harvest"/>
    <x v="18"/>
    <x v="1"/>
    <x v="1"/>
    <x v="0"/>
    <x v="5"/>
    <n v="73.127199999999988"/>
    <n v="534.47379999999998"/>
    <x v="10250"/>
  </r>
  <r>
    <s v="Shampoo"/>
    <x v="3"/>
    <s v="Nature's Harvest"/>
    <x v="18"/>
    <x v="1"/>
    <x v="1"/>
    <x v="0"/>
    <x v="8"/>
    <n v="158.0838"/>
    <n v="692.55759999999998"/>
    <x v="10414"/>
  </r>
  <r>
    <s v="Shampoo"/>
    <x v="3"/>
    <s v="Nature's Harvest"/>
    <x v="18"/>
    <x v="1"/>
    <x v="1"/>
    <x v="0"/>
    <x v="9"/>
    <n v="81.730399999999989"/>
    <n v="774.28800000000001"/>
    <x v="10415"/>
  </r>
  <r>
    <s v="Shampoo"/>
    <x v="3"/>
    <s v="Nature's Harvest"/>
    <x v="18"/>
    <x v="1"/>
    <x v="1"/>
    <x v="0"/>
    <x v="10"/>
    <n v="34.412799999999997"/>
    <n v="808.70079999999996"/>
    <x v="10416"/>
  </r>
  <r>
    <s v="Shampoo"/>
    <x v="3"/>
    <s v="Nature's Harvest"/>
    <x v="18"/>
    <x v="1"/>
    <x v="1"/>
    <x v="0"/>
    <x v="11"/>
    <n v="60.222399999999993"/>
    <n v="868.92319999999995"/>
    <x v="10417"/>
  </r>
  <r>
    <s v="Shampoo"/>
    <x v="3"/>
    <s v="Nature's Harvest"/>
    <x v="18"/>
    <x v="1"/>
    <x v="1"/>
    <x v="1"/>
    <x v="0"/>
    <n v="37.638999999999996"/>
    <n v="37.638999999999996"/>
    <x v="10418"/>
  </r>
  <r>
    <s v="Shampoo"/>
    <x v="3"/>
    <s v="Nature's Harvest"/>
    <x v="18"/>
    <x v="1"/>
    <x v="1"/>
    <x v="1"/>
    <x v="1"/>
    <n v="33.337399999999995"/>
    <n v="70.976399999999984"/>
    <x v="10419"/>
  </r>
  <r>
    <s v="Shampoo"/>
    <x v="3"/>
    <s v="Nature's Harvest"/>
    <x v="18"/>
    <x v="1"/>
    <x v="1"/>
    <x v="1"/>
    <x v="3"/>
    <n v="38.714399999999998"/>
    <n v="109.69079999999998"/>
    <x v="10420"/>
  </r>
  <r>
    <s v="Shampoo"/>
    <x v="3"/>
    <s v="Nature's Harvest"/>
    <x v="18"/>
    <x v="1"/>
    <x v="1"/>
    <x v="1"/>
    <x v="4"/>
    <n v="104.31379999999999"/>
    <n v="214.00459999999998"/>
    <x v="10421"/>
  </r>
  <r>
    <s v="Shampoo"/>
    <x v="3"/>
    <s v="Nature's Harvest"/>
    <x v="18"/>
    <x v="1"/>
    <x v="1"/>
    <x v="1"/>
    <x v="7"/>
    <n v="79.579599999999999"/>
    <n v="293.58420000000001"/>
    <x v="10422"/>
  </r>
  <r>
    <s v="Shampoo"/>
    <x v="3"/>
    <s v="Nature's Harvest"/>
    <x v="18"/>
    <x v="1"/>
    <x v="1"/>
    <x v="1"/>
    <x v="8"/>
    <n v="40.865199999999994"/>
    <n v="334.44940000000003"/>
    <x v="10423"/>
  </r>
  <r>
    <s v="Shampoo"/>
    <x v="3"/>
    <s v="Nature's Harvest"/>
    <x v="18"/>
    <x v="1"/>
    <x v="1"/>
    <x v="1"/>
    <x v="9"/>
    <n v="25.809599999999996"/>
    <n v="360.25900000000001"/>
    <x v="10424"/>
  </r>
  <r>
    <s v="Shampoo"/>
    <x v="3"/>
    <s v="Nature's Harvest"/>
    <x v="18"/>
    <x v="1"/>
    <x v="1"/>
    <x v="1"/>
    <x v="10"/>
    <n v="172.06399999999999"/>
    <n v="532.32299999999998"/>
    <x v="10425"/>
  </r>
  <r>
    <s v="Shampoo"/>
    <x v="3"/>
    <s v="Nature's Harvest"/>
    <x v="18"/>
    <x v="1"/>
    <x v="1"/>
    <x v="2"/>
    <x v="1"/>
    <n v="21.507999999999999"/>
    <n v="21.507999999999999"/>
    <x v="10426"/>
  </r>
  <r>
    <s v="Shampoo"/>
    <x v="3"/>
    <s v="Nature's Harvest"/>
    <x v="18"/>
    <x v="1"/>
    <x v="1"/>
    <x v="2"/>
    <x v="2"/>
    <n v="49.468399999999995"/>
    <n v="70.976399999999998"/>
    <x v="10427"/>
  </r>
  <r>
    <s v="Shampoo"/>
    <x v="3"/>
    <s v="Nature's Harvest"/>
    <x v="18"/>
    <x v="1"/>
    <x v="1"/>
    <x v="2"/>
    <x v="4"/>
    <n v="41.940599999999996"/>
    <n v="112.917"/>
    <x v="10428"/>
  </r>
  <r>
    <s v="Shampoo"/>
    <x v="3"/>
    <s v="Nature's Harvest"/>
    <x v="18"/>
    <x v="1"/>
    <x v="1"/>
    <x v="2"/>
    <x v="5"/>
    <n v="63.448599999999992"/>
    <n v="176.3656"/>
    <x v="10429"/>
  </r>
  <r>
    <s v="Shampoo"/>
    <x v="3"/>
    <s v="Nature's Harvest"/>
    <x v="18"/>
    <x v="1"/>
    <x v="1"/>
    <x v="2"/>
    <x v="6"/>
    <n v="55.920799999999993"/>
    <n v="232.28639999999999"/>
    <x v="10430"/>
  </r>
  <r>
    <s v="Shampoo"/>
    <x v="3"/>
    <s v="Nature's Harvest"/>
    <x v="18"/>
    <x v="1"/>
    <x v="1"/>
    <x v="2"/>
    <x v="7"/>
    <n v="29.035799999999998"/>
    <n v="261.32220000000001"/>
    <x v="10431"/>
  </r>
  <r>
    <s v="Shampoo"/>
    <x v="3"/>
    <s v="Nature's Harvest"/>
    <x v="18"/>
    <x v="1"/>
    <x v="1"/>
    <x v="2"/>
    <x v="10"/>
    <n v="25.809599999999996"/>
    <n v="287.1318"/>
    <x v="10432"/>
  </r>
  <r>
    <s v="Shampoo"/>
    <x v="3"/>
    <s v="Nature's Harvest"/>
    <x v="18"/>
    <x v="1"/>
    <x v="1"/>
    <x v="2"/>
    <x v="11"/>
    <n v="23.658799999999999"/>
    <n v="310.79059999999998"/>
    <x v="10410"/>
  </r>
  <r>
    <s v="Shampoo"/>
    <x v="3"/>
    <s v="Nature's Harvest"/>
    <x v="18"/>
    <x v="1"/>
    <x v="1"/>
    <x v="3"/>
    <x v="5"/>
    <n v="88.182799999999986"/>
    <n v="88.182799999999986"/>
    <x v="10433"/>
  </r>
  <r>
    <s v="Shampoo"/>
    <x v="3"/>
    <s v="Nature's Harvest"/>
    <x v="18"/>
    <x v="1"/>
    <x v="1"/>
    <x v="3"/>
    <x v="6"/>
    <n v="61.297799999999995"/>
    <n v="149.48059999999998"/>
    <x v="10434"/>
  </r>
  <r>
    <s v="Shampoo"/>
    <x v="3"/>
    <s v="Nature's Harvest"/>
    <x v="18"/>
    <x v="1"/>
    <x v="1"/>
    <x v="3"/>
    <x v="7"/>
    <n v="77.428799999999995"/>
    <n v="226.90939999999998"/>
    <x v="10435"/>
  </r>
  <r>
    <s v="Shampoo"/>
    <x v="3"/>
    <s v="Nature's Harvest"/>
    <x v="18"/>
    <x v="1"/>
    <x v="1"/>
    <x v="3"/>
    <x v="9"/>
    <n v="101.08759999999999"/>
    <n v="327.99699999999996"/>
    <x v="10436"/>
  </r>
  <r>
    <s v="Shampoo"/>
    <x v="3"/>
    <s v="Nature's Harvest"/>
    <x v="18"/>
    <x v="1"/>
    <x v="1"/>
    <x v="3"/>
    <x v="11"/>
    <n v="54.845399999999998"/>
    <n v="382.84239999999994"/>
    <x v="10437"/>
  </r>
  <r>
    <s v="Shampoo"/>
    <x v="3"/>
    <s v="Nature's Harvest"/>
    <x v="18"/>
    <x v="1"/>
    <x v="1"/>
    <x v="4"/>
    <x v="0"/>
    <n v="27.960399999999996"/>
    <n v="27.960399999999996"/>
    <x v="10438"/>
  </r>
  <r>
    <s v="Shampoo"/>
    <x v="3"/>
    <s v="Nature's Harvest"/>
    <x v="18"/>
    <x v="1"/>
    <x v="1"/>
    <x v="4"/>
    <x v="2"/>
    <n v="56.996199999999995"/>
    <n v="84.956599999999995"/>
    <x v="10439"/>
  </r>
  <r>
    <s v="Shampoo"/>
    <x v="3"/>
    <s v="Nature's Harvest"/>
    <x v="18"/>
    <x v="1"/>
    <x v="1"/>
    <x v="4"/>
    <x v="3"/>
    <n v="26.884999999999998"/>
    <n v="111.8416"/>
    <x v="10429"/>
  </r>
  <r>
    <s v="Shampoo"/>
    <x v="3"/>
    <s v="Nature's Harvest"/>
    <x v="18"/>
    <x v="1"/>
    <x v="1"/>
    <x v="4"/>
    <x v="4"/>
    <n v="101.08759999999999"/>
    <n v="212.92919999999998"/>
    <x v="10440"/>
  </r>
  <r>
    <s v="Shampoo"/>
    <x v="3"/>
    <s v="Nature's Harvest"/>
    <x v="18"/>
    <x v="1"/>
    <x v="1"/>
    <x v="4"/>
    <x v="6"/>
    <n v="24.734199999999998"/>
    <n v="237.66339999999997"/>
    <x v="10441"/>
  </r>
  <r>
    <s v="Shampoo"/>
    <x v="3"/>
    <s v="Nature's Harvest"/>
    <x v="18"/>
    <x v="1"/>
    <x v="1"/>
    <x v="4"/>
    <x v="7"/>
    <n v="43.015999999999998"/>
    <n v="280.67939999999999"/>
    <x v="10412"/>
  </r>
  <r>
    <s v="Shampoo"/>
    <x v="3"/>
    <s v="Nature's Harvest"/>
    <x v="18"/>
    <x v="1"/>
    <x v="1"/>
    <x v="4"/>
    <x v="8"/>
    <n v="21.507999999999999"/>
    <n v="302.18739999999997"/>
    <x v="10442"/>
  </r>
  <r>
    <s v="Shampoo"/>
    <x v="3"/>
    <s v="Nature's Harvest"/>
    <x v="18"/>
    <x v="1"/>
    <x v="1"/>
    <x v="4"/>
    <x v="9"/>
    <n v="48.392999999999994"/>
    <n v="350.58039999999994"/>
    <x v="10443"/>
  </r>
  <r>
    <s v="Shampoo"/>
    <x v="3"/>
    <s v="Nature's Harvest"/>
    <x v="18"/>
    <x v="1"/>
    <x v="1"/>
    <x v="4"/>
    <x v="10"/>
    <n v="67.750199999999992"/>
    <n v="418.33059999999995"/>
    <x v="10444"/>
  </r>
  <r>
    <s v="Shampoo"/>
    <x v="3"/>
    <s v="Nature's Harvest"/>
    <x v="18"/>
    <x v="1"/>
    <x v="1"/>
    <x v="4"/>
    <x v="11"/>
    <n v="40.865199999999994"/>
    <n v="459.19579999999996"/>
    <x v="10445"/>
  </r>
  <r>
    <s v="Shampoo"/>
    <x v="3"/>
    <s v="Nature's Harvest"/>
    <x v="18"/>
    <x v="1"/>
    <x v="1"/>
    <x v="5"/>
    <x v="0"/>
    <n v="144.1036"/>
    <n v="144.1036"/>
    <x v="10446"/>
  </r>
  <r>
    <s v="Shampoo"/>
    <x v="3"/>
    <s v="Nature's Harvest"/>
    <x v="18"/>
    <x v="1"/>
    <x v="1"/>
    <x v="5"/>
    <x v="1"/>
    <n v="48.392999999999994"/>
    <n v="192.4966"/>
    <x v="10447"/>
  </r>
  <r>
    <s v="Shampoo"/>
    <x v="3"/>
    <s v="Nature's Harvest"/>
    <x v="18"/>
    <x v="1"/>
    <x v="1"/>
    <x v="5"/>
    <x v="2"/>
    <n v="83.881199999999993"/>
    <n v="276.37779999999998"/>
    <x v="10448"/>
  </r>
  <r>
    <s v="Shampoo"/>
    <x v="3"/>
    <s v="Nature's Harvest"/>
    <x v="18"/>
    <x v="2"/>
    <x v="0"/>
    <x v="0"/>
    <x v="0"/>
    <n v="5.3769999999999998"/>
    <n v="5.3769999999999998"/>
    <x v="10449"/>
  </r>
  <r>
    <s v="Shampoo"/>
    <x v="3"/>
    <s v="Nature's Harvest"/>
    <x v="18"/>
    <x v="2"/>
    <x v="0"/>
    <x v="0"/>
    <x v="1"/>
    <n v="5.3769999999999998"/>
    <n v="10.754"/>
    <x v="10450"/>
  </r>
  <r>
    <s v="Shampoo"/>
    <x v="3"/>
    <s v="Nature's Harvest"/>
    <x v="18"/>
    <x v="2"/>
    <x v="0"/>
    <x v="0"/>
    <x v="2"/>
    <n v="8.6031999999999993"/>
    <n v="19.357199999999999"/>
    <x v="10398"/>
  </r>
  <r>
    <s v="Shampoo"/>
    <x v="3"/>
    <s v="Nature's Harvest"/>
    <x v="18"/>
    <x v="2"/>
    <x v="0"/>
    <x v="0"/>
    <x v="3"/>
    <n v="21.507999999999999"/>
    <n v="40.865200000000002"/>
    <x v="10394"/>
  </r>
  <r>
    <s v="Shampoo"/>
    <x v="3"/>
    <s v="Nature's Harvest"/>
    <x v="18"/>
    <x v="2"/>
    <x v="0"/>
    <x v="0"/>
    <x v="4"/>
    <n v="10.754"/>
    <n v="51.619199999999999"/>
    <x v="10407"/>
  </r>
  <r>
    <s v="Shampoo"/>
    <x v="3"/>
    <s v="Nature's Harvest"/>
    <x v="18"/>
    <x v="2"/>
    <x v="0"/>
    <x v="0"/>
    <x v="5"/>
    <n v="13.980199999999998"/>
    <n v="65.599400000000003"/>
    <x v="10451"/>
  </r>
  <r>
    <s v="Shampoo"/>
    <x v="3"/>
    <s v="Nature's Harvest"/>
    <x v="18"/>
    <x v="2"/>
    <x v="0"/>
    <x v="0"/>
    <x v="6"/>
    <n v="11.8294"/>
    <n v="77.428799999999995"/>
    <x v="10452"/>
  </r>
  <r>
    <s v="Shampoo"/>
    <x v="3"/>
    <s v="Nature's Harvest"/>
    <x v="18"/>
    <x v="2"/>
    <x v="0"/>
    <x v="0"/>
    <x v="7"/>
    <n v="13.980199999999998"/>
    <n v="91.408999999999992"/>
    <x v="10453"/>
  </r>
  <r>
    <s v="Shampoo"/>
    <x v="3"/>
    <s v="Nature's Harvest"/>
    <x v="18"/>
    <x v="2"/>
    <x v="0"/>
    <x v="0"/>
    <x v="8"/>
    <n v="21.507999999999999"/>
    <n v="112.91699999999999"/>
    <x v="10454"/>
  </r>
  <r>
    <s v="Shampoo"/>
    <x v="3"/>
    <s v="Nature's Harvest"/>
    <x v="18"/>
    <x v="2"/>
    <x v="0"/>
    <x v="0"/>
    <x v="9"/>
    <n v="66.674799999999991"/>
    <n v="179.59179999999998"/>
    <x v="10455"/>
  </r>
  <r>
    <s v="Shampoo"/>
    <x v="3"/>
    <s v="Nature's Harvest"/>
    <x v="18"/>
    <x v="2"/>
    <x v="0"/>
    <x v="0"/>
    <x v="10"/>
    <n v="4.3015999999999996"/>
    <n v="183.89339999999999"/>
    <x v="10456"/>
  </r>
  <r>
    <s v="Shampoo"/>
    <x v="3"/>
    <s v="Nature's Harvest"/>
    <x v="18"/>
    <x v="2"/>
    <x v="0"/>
    <x v="0"/>
    <x v="11"/>
    <n v="29.035799999999998"/>
    <n v="212.92919999999998"/>
    <x v="10457"/>
  </r>
  <r>
    <s v="Shampoo"/>
    <x v="3"/>
    <s v="Nature's Harvest"/>
    <x v="18"/>
    <x v="2"/>
    <x v="0"/>
    <x v="1"/>
    <x v="0"/>
    <n v="6.452399999999999"/>
    <n v="6.452399999999999"/>
    <x v="10458"/>
  </r>
  <r>
    <s v="Shampoo"/>
    <x v="3"/>
    <s v="Nature's Harvest"/>
    <x v="18"/>
    <x v="2"/>
    <x v="0"/>
    <x v="1"/>
    <x v="1"/>
    <n v="13.980199999999998"/>
    <n v="20.432599999999997"/>
    <x v="10459"/>
  </r>
  <r>
    <s v="Shampoo"/>
    <x v="3"/>
    <s v="Nature's Harvest"/>
    <x v="18"/>
    <x v="2"/>
    <x v="0"/>
    <x v="1"/>
    <x v="2"/>
    <n v="5.3769999999999998"/>
    <n v="25.809599999999996"/>
    <x v="10460"/>
  </r>
  <r>
    <s v="Shampoo"/>
    <x v="3"/>
    <s v="Nature's Harvest"/>
    <x v="18"/>
    <x v="2"/>
    <x v="0"/>
    <x v="1"/>
    <x v="4"/>
    <n v="13.980199999999998"/>
    <n v="39.789799999999993"/>
    <x v="10461"/>
  </r>
  <r>
    <s v="Shampoo"/>
    <x v="3"/>
    <s v="Nature's Harvest"/>
    <x v="18"/>
    <x v="2"/>
    <x v="0"/>
    <x v="1"/>
    <x v="5"/>
    <n v="26.884999999999998"/>
    <n v="66.674799999999991"/>
    <x v="10458"/>
  </r>
  <r>
    <s v="Shampoo"/>
    <x v="3"/>
    <s v="Nature's Harvest"/>
    <x v="18"/>
    <x v="2"/>
    <x v="0"/>
    <x v="1"/>
    <x v="6"/>
    <n v="25.809599999999996"/>
    <n v="92.484399999999994"/>
    <x v="10434"/>
  </r>
  <r>
    <s v="Shampoo"/>
    <x v="3"/>
    <s v="Nature's Harvest"/>
    <x v="18"/>
    <x v="2"/>
    <x v="0"/>
    <x v="1"/>
    <x v="7"/>
    <n v="7.5277999999999992"/>
    <n v="100.01219999999999"/>
    <x v="10462"/>
  </r>
  <r>
    <s v="Shampoo"/>
    <x v="3"/>
    <s v="Nature's Harvest"/>
    <x v="18"/>
    <x v="2"/>
    <x v="0"/>
    <x v="1"/>
    <x v="8"/>
    <n v="6.452399999999999"/>
    <n v="106.46459999999999"/>
    <x v="10463"/>
  </r>
  <r>
    <s v="Shampoo"/>
    <x v="3"/>
    <s v="Nature's Harvest"/>
    <x v="18"/>
    <x v="2"/>
    <x v="0"/>
    <x v="1"/>
    <x v="9"/>
    <n v="10.754"/>
    <n v="117.2186"/>
    <x v="10464"/>
  </r>
  <r>
    <s v="Shampoo"/>
    <x v="3"/>
    <s v="Nature's Harvest"/>
    <x v="18"/>
    <x v="2"/>
    <x v="0"/>
    <x v="1"/>
    <x v="10"/>
    <n v="6.452399999999999"/>
    <n v="123.67099999999999"/>
    <x v="10465"/>
  </r>
  <r>
    <s v="Shampoo"/>
    <x v="3"/>
    <s v="Nature's Harvest"/>
    <x v="18"/>
    <x v="2"/>
    <x v="0"/>
    <x v="1"/>
    <x v="11"/>
    <n v="3.2261999999999995"/>
    <n v="126.8972"/>
    <x v="10466"/>
  </r>
  <r>
    <s v="Shampoo"/>
    <x v="3"/>
    <s v="Nature's Harvest"/>
    <x v="18"/>
    <x v="2"/>
    <x v="0"/>
    <x v="2"/>
    <x v="1"/>
    <n v="11.8294"/>
    <n v="11.8294"/>
    <x v="10467"/>
  </r>
  <r>
    <s v="Shampoo"/>
    <x v="3"/>
    <s v="Nature's Harvest"/>
    <x v="18"/>
    <x v="2"/>
    <x v="0"/>
    <x v="2"/>
    <x v="2"/>
    <n v="6.452399999999999"/>
    <n v="18.281799999999997"/>
    <x v="10468"/>
  </r>
  <r>
    <s v="Shampoo"/>
    <x v="3"/>
    <s v="Nature's Harvest"/>
    <x v="18"/>
    <x v="2"/>
    <x v="0"/>
    <x v="2"/>
    <x v="5"/>
    <n v="3.2261999999999995"/>
    <n v="21.507999999999996"/>
    <x v="10469"/>
  </r>
  <r>
    <s v="Shampoo"/>
    <x v="3"/>
    <s v="Nature's Harvest"/>
    <x v="18"/>
    <x v="2"/>
    <x v="0"/>
    <x v="2"/>
    <x v="7"/>
    <n v="6.452399999999999"/>
    <n v="27.960399999999993"/>
    <x v="10470"/>
  </r>
  <r>
    <s v="Shampoo"/>
    <x v="3"/>
    <s v="Nature's Harvest"/>
    <x v="18"/>
    <x v="2"/>
    <x v="0"/>
    <x v="2"/>
    <x v="8"/>
    <n v="3.2261999999999995"/>
    <n v="31.186599999999991"/>
    <x v="10471"/>
  </r>
  <r>
    <s v="Shampoo"/>
    <x v="3"/>
    <s v="Nature's Harvest"/>
    <x v="18"/>
    <x v="2"/>
    <x v="0"/>
    <x v="2"/>
    <x v="9"/>
    <n v="8.6031999999999993"/>
    <n v="39.789799999999993"/>
    <x v="10386"/>
  </r>
  <r>
    <s v="Shampoo"/>
    <x v="3"/>
    <s v="Nature's Harvest"/>
    <x v="18"/>
    <x v="2"/>
    <x v="0"/>
    <x v="2"/>
    <x v="11"/>
    <n v="15.055599999999998"/>
    <n v="54.845399999999991"/>
    <x v="10470"/>
  </r>
  <r>
    <s v="Shampoo"/>
    <x v="3"/>
    <s v="Nature's Harvest"/>
    <x v="18"/>
    <x v="2"/>
    <x v="0"/>
    <x v="3"/>
    <x v="0"/>
    <n v="5.3769999999999998"/>
    <n v="5.3769999999999998"/>
    <x v="10472"/>
  </r>
  <r>
    <s v="Shampoo"/>
    <x v="3"/>
    <s v="Nature's Harvest"/>
    <x v="18"/>
    <x v="2"/>
    <x v="0"/>
    <x v="3"/>
    <x v="1"/>
    <n v="6.452399999999999"/>
    <n v="11.8294"/>
    <x v="10473"/>
  </r>
  <r>
    <s v="Shampoo"/>
    <x v="3"/>
    <s v="Nature's Harvest"/>
    <x v="18"/>
    <x v="2"/>
    <x v="0"/>
    <x v="3"/>
    <x v="3"/>
    <n v="3.2261999999999995"/>
    <n v="15.055599999999998"/>
    <x v="10471"/>
  </r>
  <r>
    <s v="Shampoo"/>
    <x v="3"/>
    <s v="Nature's Harvest"/>
    <x v="18"/>
    <x v="2"/>
    <x v="0"/>
    <x v="3"/>
    <x v="4"/>
    <n v="5.3769999999999998"/>
    <n v="20.432599999999997"/>
    <x v="10474"/>
  </r>
  <r>
    <s v="Shampoo"/>
    <x v="3"/>
    <s v="Nature's Harvest"/>
    <x v="18"/>
    <x v="2"/>
    <x v="0"/>
    <x v="3"/>
    <x v="5"/>
    <n v="3.2261999999999995"/>
    <n v="23.658799999999996"/>
    <x v="10474"/>
  </r>
  <r>
    <s v="Shampoo"/>
    <x v="3"/>
    <s v="Nature's Harvest"/>
    <x v="18"/>
    <x v="2"/>
    <x v="0"/>
    <x v="3"/>
    <x v="6"/>
    <n v="12.904799999999998"/>
    <n v="36.563599999999994"/>
    <x v="10383"/>
  </r>
  <r>
    <s v="Shampoo"/>
    <x v="3"/>
    <s v="Nature's Harvest"/>
    <x v="18"/>
    <x v="2"/>
    <x v="0"/>
    <x v="3"/>
    <x v="7"/>
    <n v="5.3769999999999998"/>
    <n v="41.940599999999996"/>
    <x v="10475"/>
  </r>
  <r>
    <s v="Shampoo"/>
    <x v="3"/>
    <s v="Nature's Harvest"/>
    <x v="18"/>
    <x v="2"/>
    <x v="0"/>
    <x v="3"/>
    <x v="8"/>
    <n v="6.452399999999999"/>
    <n v="48.392999999999994"/>
    <x v="10476"/>
  </r>
  <r>
    <s v="Shampoo"/>
    <x v="3"/>
    <s v="Nature's Harvest"/>
    <x v="18"/>
    <x v="2"/>
    <x v="0"/>
    <x v="3"/>
    <x v="9"/>
    <n v="5.3769999999999998"/>
    <n v="53.769999999999996"/>
    <x v="10475"/>
  </r>
  <r>
    <s v="Shampoo"/>
    <x v="3"/>
    <s v="Nature's Harvest"/>
    <x v="18"/>
    <x v="2"/>
    <x v="0"/>
    <x v="3"/>
    <x v="10"/>
    <n v="2.1507999999999998"/>
    <n v="55.920799999999993"/>
    <x v="10477"/>
  </r>
  <r>
    <s v="Shampoo"/>
    <x v="3"/>
    <s v="Nature's Harvest"/>
    <x v="18"/>
    <x v="2"/>
    <x v="0"/>
    <x v="3"/>
    <x v="11"/>
    <n v="5.3769999999999998"/>
    <n v="61.297799999999995"/>
    <x v="10478"/>
  </r>
  <r>
    <s v="Shampoo"/>
    <x v="3"/>
    <s v="Nature's Harvest"/>
    <x v="18"/>
    <x v="2"/>
    <x v="0"/>
    <x v="4"/>
    <x v="0"/>
    <n v="3.2261999999999995"/>
    <n v="3.2261999999999995"/>
    <x v="10479"/>
  </r>
  <r>
    <s v="Shampoo"/>
    <x v="3"/>
    <s v="Nature's Harvest"/>
    <x v="18"/>
    <x v="2"/>
    <x v="0"/>
    <x v="4"/>
    <x v="1"/>
    <n v="5.3769999999999998"/>
    <n v="8.6031999999999993"/>
    <x v="10480"/>
  </r>
  <r>
    <s v="Shampoo"/>
    <x v="3"/>
    <s v="Nature's Harvest"/>
    <x v="18"/>
    <x v="2"/>
    <x v="0"/>
    <x v="4"/>
    <x v="2"/>
    <n v="2.1507999999999998"/>
    <n v="10.754"/>
    <x v="10472"/>
  </r>
  <r>
    <s v="Shampoo"/>
    <x v="3"/>
    <s v="Nature's Harvest"/>
    <x v="18"/>
    <x v="2"/>
    <x v="0"/>
    <x v="4"/>
    <x v="3"/>
    <n v="10.754"/>
    <n v="21.507999999999999"/>
    <x v="10481"/>
  </r>
  <r>
    <s v="Shampoo"/>
    <x v="3"/>
    <s v="Nature's Harvest"/>
    <x v="18"/>
    <x v="2"/>
    <x v="0"/>
    <x v="4"/>
    <x v="4"/>
    <n v="5.3769999999999998"/>
    <n v="26.884999999999998"/>
    <x v="10481"/>
  </r>
  <r>
    <s v="Shampoo"/>
    <x v="3"/>
    <s v="Nature's Harvest"/>
    <x v="18"/>
    <x v="2"/>
    <x v="0"/>
    <x v="4"/>
    <x v="5"/>
    <n v="8.6031999999999993"/>
    <n v="35.488199999999999"/>
    <x v="10482"/>
  </r>
  <r>
    <s v="Shampoo"/>
    <x v="3"/>
    <s v="Nature's Harvest"/>
    <x v="18"/>
    <x v="2"/>
    <x v="0"/>
    <x v="4"/>
    <x v="6"/>
    <n v="16.131"/>
    <n v="51.619199999999999"/>
    <x v="10483"/>
  </r>
  <r>
    <s v="Shampoo"/>
    <x v="3"/>
    <s v="Nature's Harvest"/>
    <x v="18"/>
    <x v="2"/>
    <x v="0"/>
    <x v="4"/>
    <x v="7"/>
    <n v="5.3769999999999998"/>
    <n v="56.996200000000002"/>
    <x v="10483"/>
  </r>
  <r>
    <s v="Shampoo"/>
    <x v="3"/>
    <s v="Nature's Harvest"/>
    <x v="18"/>
    <x v="2"/>
    <x v="0"/>
    <x v="4"/>
    <x v="9"/>
    <n v="3.2261999999999995"/>
    <n v="60.2224"/>
    <x v="10484"/>
  </r>
  <r>
    <s v="Shampoo"/>
    <x v="3"/>
    <s v="Nature's Harvest"/>
    <x v="18"/>
    <x v="2"/>
    <x v="0"/>
    <x v="4"/>
    <x v="10"/>
    <n v="9.6785999999999994"/>
    <n v="69.900999999999996"/>
    <x v="10485"/>
  </r>
  <r>
    <s v="Shampoo"/>
    <x v="3"/>
    <s v="Nature's Harvest"/>
    <x v="18"/>
    <x v="2"/>
    <x v="0"/>
    <x v="4"/>
    <x v="11"/>
    <n v="9.6785999999999994"/>
    <n v="79.579599999999999"/>
    <x v="10486"/>
  </r>
  <r>
    <s v="Shampoo"/>
    <x v="3"/>
    <s v="Nature's Harvest"/>
    <x v="18"/>
    <x v="2"/>
    <x v="0"/>
    <x v="5"/>
    <x v="0"/>
    <n v="13.980199999999998"/>
    <n v="13.980199999999998"/>
    <x v="10487"/>
  </r>
  <r>
    <s v="Shampoo"/>
    <x v="3"/>
    <s v="Nature's Harvest"/>
    <x v="18"/>
    <x v="2"/>
    <x v="0"/>
    <x v="5"/>
    <x v="1"/>
    <n v="8.6031999999999993"/>
    <n v="22.583399999999997"/>
    <x v="10488"/>
  </r>
  <r>
    <s v="Shampoo"/>
    <x v="3"/>
    <s v="Nature's Harvest"/>
    <x v="18"/>
    <x v="2"/>
    <x v="0"/>
    <x v="5"/>
    <x v="2"/>
    <n v="43.015999999999998"/>
    <n v="65.599400000000003"/>
    <x v="10489"/>
  </r>
  <r>
    <s v="Shampoo"/>
    <x v="3"/>
    <s v="Nature's Harvest"/>
    <x v="18"/>
    <x v="2"/>
    <x v="1"/>
    <x v="0"/>
    <x v="0"/>
    <n v="72.0518"/>
    <n v="72.0518"/>
    <x v="10490"/>
  </r>
  <r>
    <s v="Shampoo"/>
    <x v="3"/>
    <s v="Nature's Harvest"/>
    <x v="18"/>
    <x v="2"/>
    <x v="1"/>
    <x v="0"/>
    <x v="1"/>
    <n v="72.0518"/>
    <n v="144.1036"/>
    <x v="10491"/>
  </r>
  <r>
    <s v="Shampoo"/>
    <x v="3"/>
    <s v="Nature's Harvest"/>
    <x v="18"/>
    <x v="2"/>
    <x v="1"/>
    <x v="0"/>
    <x v="2"/>
    <n v="111.84159999999999"/>
    <n v="255.9452"/>
    <x v="10492"/>
  </r>
  <r>
    <s v="Shampoo"/>
    <x v="3"/>
    <s v="Nature's Harvest"/>
    <x v="18"/>
    <x v="2"/>
    <x v="1"/>
    <x v="0"/>
    <x v="3"/>
    <n v="265.62379999999996"/>
    <n v="521.56899999999996"/>
    <x v="10493"/>
  </r>
  <r>
    <s v="Shampoo"/>
    <x v="3"/>
    <s v="Nature's Harvest"/>
    <x v="18"/>
    <x v="2"/>
    <x v="1"/>
    <x v="0"/>
    <x v="4"/>
    <n v="140.87739999999999"/>
    <n v="662.44639999999993"/>
    <x v="10494"/>
  </r>
  <r>
    <s v="Shampoo"/>
    <x v="3"/>
    <s v="Nature's Harvest"/>
    <x v="18"/>
    <x v="2"/>
    <x v="1"/>
    <x v="0"/>
    <x v="5"/>
    <n v="176.36559999999997"/>
    <n v="838.8119999999999"/>
    <x v="10495"/>
  </r>
  <r>
    <s v="Shampoo"/>
    <x v="3"/>
    <s v="Nature's Harvest"/>
    <x v="18"/>
    <x v="2"/>
    <x v="1"/>
    <x v="0"/>
    <x v="6"/>
    <n v="151.63139999999999"/>
    <n v="990.44339999999988"/>
    <x v="10496"/>
  </r>
  <r>
    <s v="Shampoo"/>
    <x v="3"/>
    <s v="Nature's Harvest"/>
    <x v="18"/>
    <x v="2"/>
    <x v="1"/>
    <x v="0"/>
    <x v="7"/>
    <n v="168.83779999999999"/>
    <n v="1159.2811999999999"/>
    <x v="10497"/>
  </r>
  <r>
    <s v="Shampoo"/>
    <x v="3"/>
    <s v="Nature's Harvest"/>
    <x v="18"/>
    <x v="2"/>
    <x v="1"/>
    <x v="0"/>
    <x v="8"/>
    <n v="273.15159999999997"/>
    <n v="1432.4327999999998"/>
    <x v="10498"/>
  </r>
  <r>
    <s v="Shampoo"/>
    <x v="3"/>
    <s v="Nature's Harvest"/>
    <x v="18"/>
    <x v="2"/>
    <x v="1"/>
    <x v="0"/>
    <x v="9"/>
    <n v="826.98259999999993"/>
    <n v="2259.4153999999999"/>
    <x v="10499"/>
  </r>
  <r>
    <s v="Shampoo"/>
    <x v="3"/>
    <s v="Nature's Harvest"/>
    <x v="18"/>
    <x v="2"/>
    <x v="1"/>
    <x v="0"/>
    <x v="10"/>
    <n v="58.071599999999997"/>
    <n v="2317.4870000000001"/>
    <x v="10500"/>
  </r>
  <r>
    <s v="Shampoo"/>
    <x v="3"/>
    <s v="Nature's Harvest"/>
    <x v="18"/>
    <x v="2"/>
    <x v="1"/>
    <x v="0"/>
    <x v="11"/>
    <n v="360.25899999999996"/>
    <n v="2677.7460000000001"/>
    <x v="10501"/>
  </r>
  <r>
    <s v="Shampoo"/>
    <x v="3"/>
    <s v="Nature's Harvest"/>
    <x v="18"/>
    <x v="2"/>
    <x v="1"/>
    <x v="1"/>
    <x v="0"/>
    <n v="83.881199999999993"/>
    <n v="83.881199999999993"/>
    <x v="10502"/>
  </r>
  <r>
    <s v="Shampoo"/>
    <x v="3"/>
    <s v="Nature's Harvest"/>
    <x v="18"/>
    <x v="2"/>
    <x v="1"/>
    <x v="1"/>
    <x v="1"/>
    <n v="178.51639999999998"/>
    <n v="262.39759999999995"/>
    <x v="10503"/>
  </r>
  <r>
    <s v="Shampoo"/>
    <x v="3"/>
    <s v="Nature's Harvest"/>
    <x v="18"/>
    <x v="2"/>
    <x v="1"/>
    <x v="1"/>
    <x v="2"/>
    <n v="62.373199999999997"/>
    <n v="324.77079999999995"/>
    <x v="10504"/>
  </r>
  <r>
    <s v="Shampoo"/>
    <x v="3"/>
    <s v="Nature's Harvest"/>
    <x v="18"/>
    <x v="2"/>
    <x v="1"/>
    <x v="1"/>
    <x v="4"/>
    <n v="178.51639999999998"/>
    <n v="503.28719999999993"/>
    <x v="10505"/>
  </r>
  <r>
    <s v="Shampoo"/>
    <x v="3"/>
    <s v="Nature's Harvest"/>
    <x v="18"/>
    <x v="2"/>
    <x v="1"/>
    <x v="1"/>
    <x v="5"/>
    <n v="334.44939999999997"/>
    <n v="837.73659999999995"/>
    <x v="10506"/>
  </r>
  <r>
    <s v="Shampoo"/>
    <x v="3"/>
    <s v="Nature's Harvest"/>
    <x v="18"/>
    <x v="2"/>
    <x v="1"/>
    <x v="1"/>
    <x v="6"/>
    <n v="329.07239999999996"/>
    <n v="1166.809"/>
    <x v="10507"/>
  </r>
  <r>
    <s v="Shampoo"/>
    <x v="3"/>
    <s v="Nature's Harvest"/>
    <x v="18"/>
    <x v="2"/>
    <x v="1"/>
    <x v="1"/>
    <x v="7"/>
    <n v="89.258199999999988"/>
    <n v="1256.0672"/>
    <x v="10508"/>
  </r>
  <r>
    <s v="Shampoo"/>
    <x v="3"/>
    <s v="Nature's Harvest"/>
    <x v="18"/>
    <x v="2"/>
    <x v="1"/>
    <x v="1"/>
    <x v="8"/>
    <n v="75.277999999999992"/>
    <n v="1331.3452"/>
    <x v="10509"/>
  </r>
  <r>
    <s v="Shampoo"/>
    <x v="3"/>
    <s v="Nature's Harvest"/>
    <x v="18"/>
    <x v="2"/>
    <x v="1"/>
    <x v="1"/>
    <x v="9"/>
    <n v="130.12339999999998"/>
    <n v="1461.4685999999999"/>
    <x v="10510"/>
  </r>
  <r>
    <s v="Shampoo"/>
    <x v="3"/>
    <s v="Nature's Harvest"/>
    <x v="18"/>
    <x v="2"/>
    <x v="1"/>
    <x v="1"/>
    <x v="10"/>
    <n v="81.730399999999989"/>
    <n v="1543.1989999999998"/>
    <x v="10511"/>
  </r>
  <r>
    <s v="Shampoo"/>
    <x v="3"/>
    <s v="Nature's Harvest"/>
    <x v="18"/>
    <x v="2"/>
    <x v="1"/>
    <x v="1"/>
    <x v="11"/>
    <n v="35.488199999999999"/>
    <n v="1578.6871999999998"/>
    <x v="10512"/>
  </r>
  <r>
    <s v="Shampoo"/>
    <x v="3"/>
    <s v="Nature's Harvest"/>
    <x v="18"/>
    <x v="2"/>
    <x v="1"/>
    <x v="2"/>
    <x v="1"/>
    <n v="145.179"/>
    <n v="145.179"/>
    <x v="10513"/>
  </r>
  <r>
    <s v="Shampoo"/>
    <x v="3"/>
    <s v="Nature's Harvest"/>
    <x v="18"/>
    <x v="2"/>
    <x v="1"/>
    <x v="2"/>
    <x v="2"/>
    <n v="86.031999999999996"/>
    <n v="231.21100000000001"/>
    <x v="10514"/>
  </r>
  <r>
    <s v="Shampoo"/>
    <x v="3"/>
    <s v="Nature's Harvest"/>
    <x v="18"/>
    <x v="2"/>
    <x v="1"/>
    <x v="2"/>
    <x v="5"/>
    <n v="35.488199999999999"/>
    <n v="266.69920000000002"/>
    <x v="10515"/>
  </r>
  <r>
    <s v="Shampoo"/>
    <x v="3"/>
    <s v="Nature's Harvest"/>
    <x v="18"/>
    <x v="2"/>
    <x v="1"/>
    <x v="2"/>
    <x v="7"/>
    <n v="86.031999999999996"/>
    <n v="352.7312"/>
    <x v="10516"/>
  </r>
  <r>
    <s v="Shampoo"/>
    <x v="3"/>
    <s v="Nature's Harvest"/>
    <x v="18"/>
    <x v="2"/>
    <x v="1"/>
    <x v="2"/>
    <x v="8"/>
    <n v="43.015999999999998"/>
    <n v="395.74720000000002"/>
    <x v="10517"/>
  </r>
  <r>
    <s v="Shampoo"/>
    <x v="3"/>
    <s v="Nature's Harvest"/>
    <x v="18"/>
    <x v="2"/>
    <x v="1"/>
    <x v="2"/>
    <x v="9"/>
    <n v="106.46459999999999"/>
    <n v="502.21180000000004"/>
    <x v="10518"/>
  </r>
  <r>
    <s v="Shampoo"/>
    <x v="3"/>
    <s v="Nature's Harvest"/>
    <x v="18"/>
    <x v="2"/>
    <x v="1"/>
    <x v="2"/>
    <x v="11"/>
    <n v="193.57199999999997"/>
    <n v="695.78380000000004"/>
    <x v="10519"/>
  </r>
  <r>
    <s v="Shampoo"/>
    <x v="3"/>
    <s v="Nature's Harvest"/>
    <x v="18"/>
    <x v="2"/>
    <x v="1"/>
    <x v="3"/>
    <x v="0"/>
    <n v="72.0518"/>
    <n v="72.0518"/>
    <x v="10520"/>
  </r>
  <r>
    <s v="Shampoo"/>
    <x v="3"/>
    <s v="Nature's Harvest"/>
    <x v="18"/>
    <x v="2"/>
    <x v="1"/>
    <x v="3"/>
    <x v="1"/>
    <n v="83.881199999999993"/>
    <n v="155.93299999999999"/>
    <x v="10521"/>
  </r>
  <r>
    <s v="Shampoo"/>
    <x v="3"/>
    <s v="Nature's Harvest"/>
    <x v="18"/>
    <x v="2"/>
    <x v="1"/>
    <x v="3"/>
    <x v="3"/>
    <n v="36.563599999999994"/>
    <n v="192.4966"/>
    <x v="10522"/>
  </r>
  <r>
    <s v="Shampoo"/>
    <x v="3"/>
    <s v="Nature's Harvest"/>
    <x v="18"/>
    <x v="2"/>
    <x v="1"/>
    <x v="3"/>
    <x v="4"/>
    <n v="72.0518"/>
    <n v="264.54840000000002"/>
    <x v="10523"/>
  </r>
  <r>
    <s v="Shampoo"/>
    <x v="3"/>
    <s v="Nature's Harvest"/>
    <x v="18"/>
    <x v="2"/>
    <x v="1"/>
    <x v="3"/>
    <x v="5"/>
    <n v="40.865199999999994"/>
    <n v="305.41360000000003"/>
    <x v="10524"/>
  </r>
  <r>
    <s v="Shampoo"/>
    <x v="3"/>
    <s v="Nature's Harvest"/>
    <x v="18"/>
    <x v="2"/>
    <x v="1"/>
    <x v="3"/>
    <x v="6"/>
    <n v="162.38539999999998"/>
    <n v="467.79899999999998"/>
    <x v="10525"/>
  </r>
  <r>
    <s v="Shampoo"/>
    <x v="3"/>
    <s v="Nature's Harvest"/>
    <x v="18"/>
    <x v="2"/>
    <x v="1"/>
    <x v="3"/>
    <x v="7"/>
    <n v="62.373199999999997"/>
    <n v="530.17219999999998"/>
    <x v="10526"/>
  </r>
  <r>
    <s v="Shampoo"/>
    <x v="3"/>
    <s v="Nature's Harvest"/>
    <x v="18"/>
    <x v="2"/>
    <x v="1"/>
    <x v="3"/>
    <x v="8"/>
    <n v="76.353399999999993"/>
    <n v="606.52559999999994"/>
    <x v="10527"/>
  </r>
  <r>
    <s v="Shampoo"/>
    <x v="3"/>
    <s v="Nature's Harvest"/>
    <x v="18"/>
    <x v="2"/>
    <x v="1"/>
    <x v="3"/>
    <x v="9"/>
    <n v="69.900999999999996"/>
    <n v="676.42659999999989"/>
    <x v="10528"/>
  </r>
  <r>
    <s v="Shampoo"/>
    <x v="3"/>
    <s v="Nature's Harvest"/>
    <x v="18"/>
    <x v="2"/>
    <x v="1"/>
    <x v="3"/>
    <x v="10"/>
    <n v="31.186599999999999"/>
    <n v="707.61319999999989"/>
    <x v="10529"/>
  </r>
  <r>
    <s v="Shampoo"/>
    <x v="3"/>
    <s v="Nature's Harvest"/>
    <x v="18"/>
    <x v="2"/>
    <x v="1"/>
    <x v="3"/>
    <x v="11"/>
    <n v="69.900999999999996"/>
    <n v="777.51419999999985"/>
    <x v="10530"/>
  </r>
  <r>
    <s v="Shampoo"/>
    <x v="3"/>
    <s v="Nature's Harvest"/>
    <x v="18"/>
    <x v="2"/>
    <x v="1"/>
    <x v="4"/>
    <x v="0"/>
    <n v="40.865199999999994"/>
    <n v="40.865199999999994"/>
    <x v="10531"/>
  </r>
  <r>
    <s v="Shampoo"/>
    <x v="3"/>
    <s v="Nature's Harvest"/>
    <x v="18"/>
    <x v="2"/>
    <x v="1"/>
    <x v="4"/>
    <x v="1"/>
    <n v="67.750199999999992"/>
    <n v="108.61539999999999"/>
    <x v="10532"/>
  </r>
  <r>
    <s v="Shampoo"/>
    <x v="3"/>
    <s v="Nature's Harvest"/>
    <x v="18"/>
    <x v="2"/>
    <x v="1"/>
    <x v="4"/>
    <x v="2"/>
    <n v="33.337399999999995"/>
    <n v="141.9528"/>
    <x v="10533"/>
  </r>
  <r>
    <s v="Shampoo"/>
    <x v="3"/>
    <s v="Nature's Harvest"/>
    <x v="18"/>
    <x v="2"/>
    <x v="1"/>
    <x v="4"/>
    <x v="3"/>
    <n v="131.19879999999998"/>
    <n v="273.15159999999997"/>
    <x v="10534"/>
  </r>
  <r>
    <s v="Shampoo"/>
    <x v="3"/>
    <s v="Nature's Harvest"/>
    <x v="18"/>
    <x v="2"/>
    <x v="1"/>
    <x v="4"/>
    <x v="4"/>
    <n v="65.599399999999989"/>
    <n v="338.75099999999998"/>
    <x v="10535"/>
  </r>
  <r>
    <s v="Shampoo"/>
    <x v="3"/>
    <s v="Nature's Harvest"/>
    <x v="18"/>
    <x v="2"/>
    <x v="1"/>
    <x v="4"/>
    <x v="5"/>
    <n v="108.61539999999999"/>
    <n v="447.3664"/>
    <x v="10536"/>
  </r>
  <r>
    <s v="Shampoo"/>
    <x v="3"/>
    <s v="Nature's Harvest"/>
    <x v="18"/>
    <x v="2"/>
    <x v="1"/>
    <x v="4"/>
    <x v="6"/>
    <n v="203.25059999999999"/>
    <n v="650.61699999999996"/>
    <x v="10537"/>
  </r>
  <r>
    <s v="Shampoo"/>
    <x v="3"/>
    <s v="Nature's Harvest"/>
    <x v="18"/>
    <x v="2"/>
    <x v="1"/>
    <x v="4"/>
    <x v="7"/>
    <n v="67.750199999999992"/>
    <n v="718.36719999999991"/>
    <x v="10538"/>
  </r>
  <r>
    <s v="Shampoo"/>
    <x v="3"/>
    <s v="Nature's Harvest"/>
    <x v="18"/>
    <x v="2"/>
    <x v="1"/>
    <x v="4"/>
    <x v="9"/>
    <n v="38.714399999999998"/>
    <n v="757.08159999999987"/>
    <x v="10539"/>
  </r>
  <r>
    <s v="Shampoo"/>
    <x v="3"/>
    <s v="Nature's Harvest"/>
    <x v="18"/>
    <x v="2"/>
    <x v="1"/>
    <x v="4"/>
    <x v="10"/>
    <n v="122.59559999999999"/>
    <n v="879.67719999999986"/>
    <x v="10540"/>
  </r>
  <r>
    <s v="Shampoo"/>
    <x v="3"/>
    <s v="Nature's Harvest"/>
    <x v="18"/>
    <x v="2"/>
    <x v="1"/>
    <x v="4"/>
    <x v="11"/>
    <n v="122.59559999999999"/>
    <n v="1002.2727999999998"/>
    <x v="10541"/>
  </r>
  <r>
    <s v="Shampoo"/>
    <x v="3"/>
    <s v="Nature's Harvest"/>
    <x v="18"/>
    <x v="2"/>
    <x v="1"/>
    <x v="5"/>
    <x v="0"/>
    <n v="176.36559999999997"/>
    <n v="176.36559999999997"/>
    <x v="10542"/>
  </r>
  <r>
    <s v="Shampoo"/>
    <x v="3"/>
    <s v="Nature's Harvest"/>
    <x v="18"/>
    <x v="2"/>
    <x v="1"/>
    <x v="5"/>
    <x v="1"/>
    <n v="112.91699999999999"/>
    <n v="289.28259999999995"/>
    <x v="10543"/>
  </r>
  <r>
    <s v="Shampoo"/>
    <x v="3"/>
    <s v="Nature's Harvest"/>
    <x v="18"/>
    <x v="2"/>
    <x v="1"/>
    <x v="5"/>
    <x v="2"/>
    <n v="532.32299999999998"/>
    <n v="821.60559999999987"/>
    <x v="10544"/>
  </r>
  <r>
    <s v="Shampoo"/>
    <x v="3"/>
    <s v="Sparkle &amp; Shine"/>
    <x v="19"/>
    <x v="0"/>
    <x v="0"/>
    <x v="0"/>
    <x v="0"/>
    <n v="175.56599999999997"/>
    <n v="175.56599999999997"/>
    <x v="10545"/>
  </r>
  <r>
    <s v="Shampoo"/>
    <x v="3"/>
    <s v="Sparkle &amp; Shine"/>
    <x v="19"/>
    <x v="0"/>
    <x v="0"/>
    <x v="0"/>
    <x v="1"/>
    <n v="118.05299999999998"/>
    <n v="293.61899999999997"/>
    <x v="10546"/>
  </r>
  <r>
    <s v="Shampoo"/>
    <x v="3"/>
    <s v="Sparkle &amp; Shine"/>
    <x v="19"/>
    <x v="0"/>
    <x v="0"/>
    <x v="0"/>
    <x v="2"/>
    <n v="98.881999999999991"/>
    <n v="392.50099999999998"/>
    <x v="10547"/>
  </r>
  <r>
    <s v="Shampoo"/>
    <x v="3"/>
    <s v="Sparkle &amp; Shine"/>
    <x v="19"/>
    <x v="0"/>
    <x v="0"/>
    <x v="0"/>
    <x v="3"/>
    <n v="99.890999999999991"/>
    <n v="492.39199999999994"/>
    <x v="10548"/>
  </r>
  <r>
    <s v="Shampoo"/>
    <x v="3"/>
    <s v="Sparkle &amp; Shine"/>
    <x v="19"/>
    <x v="0"/>
    <x v="0"/>
    <x v="0"/>
    <x v="4"/>
    <n v="131.16999999999999"/>
    <n v="623.5619999999999"/>
    <x v="10549"/>
  </r>
  <r>
    <s v="Shampoo"/>
    <x v="3"/>
    <s v="Sparkle &amp; Shine"/>
    <x v="19"/>
    <x v="0"/>
    <x v="0"/>
    <x v="0"/>
    <x v="5"/>
    <n v="136.21499999999997"/>
    <n v="759.77699999999982"/>
    <x v="10550"/>
  </r>
  <r>
    <s v="Shampoo"/>
    <x v="3"/>
    <s v="Sparkle &amp; Shine"/>
    <x v="19"/>
    <x v="0"/>
    <x v="0"/>
    <x v="0"/>
    <x v="6"/>
    <n v="87.782999999999987"/>
    <n v="847.55999999999983"/>
    <x v="10551"/>
  </r>
  <r>
    <s v="Shampoo"/>
    <x v="3"/>
    <s v="Sparkle &amp; Shine"/>
    <x v="19"/>
    <x v="0"/>
    <x v="0"/>
    <x v="0"/>
    <x v="7"/>
    <n v="151.35"/>
    <n v="998.90999999999985"/>
    <x v="10552"/>
  </r>
  <r>
    <s v="Shampoo"/>
    <x v="3"/>
    <s v="Sparkle &amp; Shine"/>
    <x v="19"/>
    <x v="0"/>
    <x v="0"/>
    <x v="0"/>
    <x v="8"/>
    <n v="100.89999999999999"/>
    <n v="1099.81"/>
    <x v="10553"/>
  </r>
  <r>
    <s v="Shampoo"/>
    <x v="3"/>
    <s v="Sparkle &amp; Shine"/>
    <x v="19"/>
    <x v="0"/>
    <x v="0"/>
    <x v="0"/>
    <x v="9"/>
    <n v="118.05299999999998"/>
    <n v="1217.8629999999998"/>
    <x v="10554"/>
  </r>
  <r>
    <s v="Shampoo"/>
    <x v="3"/>
    <s v="Sparkle &amp; Shine"/>
    <x v="19"/>
    <x v="0"/>
    <x v="0"/>
    <x v="0"/>
    <x v="10"/>
    <n v="87.782999999999987"/>
    <n v="1305.6459999999997"/>
    <x v="10555"/>
  </r>
  <r>
    <s v="Shampoo"/>
    <x v="3"/>
    <s v="Sparkle &amp; Shine"/>
    <x v="19"/>
    <x v="0"/>
    <x v="0"/>
    <x v="0"/>
    <x v="11"/>
    <n v="106.95399999999999"/>
    <n v="1412.5999999999997"/>
    <x v="10556"/>
  </r>
  <r>
    <s v="Shampoo"/>
    <x v="3"/>
    <s v="Sparkle &amp; Shine"/>
    <x v="19"/>
    <x v="0"/>
    <x v="0"/>
    <x v="1"/>
    <x v="0"/>
    <n v="102.91799999999999"/>
    <n v="102.91799999999999"/>
    <x v="10557"/>
  </r>
  <r>
    <s v="Shampoo"/>
    <x v="3"/>
    <s v="Sparkle &amp; Shine"/>
    <x v="19"/>
    <x v="0"/>
    <x v="0"/>
    <x v="1"/>
    <x v="1"/>
    <n v="91.818999999999988"/>
    <n v="194.73699999999997"/>
    <x v="10558"/>
  </r>
  <r>
    <s v="Shampoo"/>
    <x v="3"/>
    <s v="Sparkle &amp; Shine"/>
    <x v="19"/>
    <x v="0"/>
    <x v="0"/>
    <x v="1"/>
    <x v="2"/>
    <n v="90.809999999999988"/>
    <n v="285.54699999999997"/>
    <x v="10559"/>
  </r>
  <r>
    <s v="Shampoo"/>
    <x v="3"/>
    <s v="Sparkle &amp; Shine"/>
    <x v="19"/>
    <x v="0"/>
    <x v="0"/>
    <x v="1"/>
    <x v="3"/>
    <n v="120.07099999999998"/>
    <n v="405.61799999999994"/>
    <x v="10560"/>
  </r>
  <r>
    <s v="Shampoo"/>
    <x v="3"/>
    <s v="Sparkle &amp; Shine"/>
    <x v="19"/>
    <x v="0"/>
    <x v="0"/>
    <x v="1"/>
    <x v="4"/>
    <n v="62.557999999999993"/>
    <n v="468.17599999999993"/>
    <x v="10561"/>
  </r>
  <r>
    <s v="Shampoo"/>
    <x v="3"/>
    <s v="Sparkle &amp; Shine"/>
    <x v="19"/>
    <x v="0"/>
    <x v="0"/>
    <x v="1"/>
    <x v="5"/>
    <n v="113.00799999999998"/>
    <n v="581.18399999999997"/>
    <x v="10562"/>
  </r>
  <r>
    <s v="Shampoo"/>
    <x v="3"/>
    <s v="Sparkle &amp; Shine"/>
    <x v="19"/>
    <x v="0"/>
    <x v="0"/>
    <x v="1"/>
    <x v="6"/>
    <n v="90.809999999999988"/>
    <n v="671.99399999999991"/>
    <x v="10563"/>
  </r>
  <r>
    <s v="Shampoo"/>
    <x v="3"/>
    <s v="Sparkle &amp; Shine"/>
    <x v="19"/>
    <x v="0"/>
    <x v="0"/>
    <x v="1"/>
    <x v="7"/>
    <n v="113.00799999999998"/>
    <n v="785.00199999999995"/>
    <x v="10564"/>
  </r>
  <r>
    <s v="Shampoo"/>
    <x v="3"/>
    <s v="Sparkle &amp; Shine"/>
    <x v="19"/>
    <x v="0"/>
    <x v="0"/>
    <x v="1"/>
    <x v="8"/>
    <n v="96.86399999999999"/>
    <n v="881.86599999999999"/>
    <x v="10565"/>
  </r>
  <r>
    <s v="Shampoo"/>
    <x v="3"/>
    <s v="Sparkle &amp; Shine"/>
    <x v="19"/>
    <x v="0"/>
    <x v="0"/>
    <x v="1"/>
    <x v="9"/>
    <n v="79.710999999999999"/>
    <n v="961.577"/>
    <x v="10566"/>
  </r>
  <r>
    <s v="Shampoo"/>
    <x v="3"/>
    <s v="Sparkle &amp; Shine"/>
    <x v="19"/>
    <x v="0"/>
    <x v="0"/>
    <x v="1"/>
    <x v="10"/>
    <n v="47.422999999999995"/>
    <n v="1009"/>
    <x v="10567"/>
  </r>
  <r>
    <s v="Shampoo"/>
    <x v="3"/>
    <s v="Sparkle &amp; Shine"/>
    <x v="19"/>
    <x v="0"/>
    <x v="0"/>
    <x v="1"/>
    <x v="11"/>
    <n v="39.350999999999999"/>
    <n v="1048.3510000000001"/>
    <x v="10568"/>
  </r>
  <r>
    <s v="Shampoo"/>
    <x v="3"/>
    <s v="Sparkle &amp; Shine"/>
    <x v="19"/>
    <x v="0"/>
    <x v="0"/>
    <x v="2"/>
    <x v="0"/>
    <n v="33.296999999999997"/>
    <n v="33.296999999999997"/>
    <x v="10569"/>
  </r>
  <r>
    <s v="Shampoo"/>
    <x v="3"/>
    <s v="Sparkle &amp; Shine"/>
    <x v="19"/>
    <x v="0"/>
    <x v="0"/>
    <x v="2"/>
    <x v="1"/>
    <n v="10.09"/>
    <n v="43.387"/>
    <x v="10570"/>
  </r>
  <r>
    <s v="Shampoo"/>
    <x v="3"/>
    <s v="Sparkle &amp; Shine"/>
    <x v="19"/>
    <x v="0"/>
    <x v="0"/>
    <x v="2"/>
    <x v="2"/>
    <n v="16.143999999999998"/>
    <n v="59.530999999999999"/>
    <x v="10571"/>
  </r>
  <r>
    <s v="Shampoo"/>
    <x v="3"/>
    <s v="Sparkle &amp; Shine"/>
    <x v="19"/>
    <x v="0"/>
    <x v="0"/>
    <x v="2"/>
    <x v="3"/>
    <n v="19.170999999999999"/>
    <n v="78.701999999999998"/>
    <x v="10572"/>
  </r>
  <r>
    <s v="Shampoo"/>
    <x v="3"/>
    <s v="Sparkle &amp; Shine"/>
    <x v="19"/>
    <x v="0"/>
    <x v="0"/>
    <x v="2"/>
    <x v="4"/>
    <n v="3.0269999999999997"/>
    <n v="81.728999999999999"/>
    <x v="10573"/>
  </r>
  <r>
    <s v="Shampoo"/>
    <x v="3"/>
    <s v="Sparkle &amp; Shine"/>
    <x v="19"/>
    <x v="0"/>
    <x v="0"/>
    <x v="2"/>
    <x v="5"/>
    <n v="9.0809999999999995"/>
    <n v="90.81"/>
    <x v="10574"/>
  </r>
  <r>
    <s v="Shampoo"/>
    <x v="3"/>
    <s v="Sparkle &amp; Shine"/>
    <x v="19"/>
    <x v="0"/>
    <x v="0"/>
    <x v="2"/>
    <x v="6"/>
    <n v="6.0539999999999994"/>
    <n v="96.864000000000004"/>
    <x v="10575"/>
  </r>
  <r>
    <s v="Shampoo"/>
    <x v="3"/>
    <s v="Sparkle &amp; Shine"/>
    <x v="19"/>
    <x v="0"/>
    <x v="0"/>
    <x v="2"/>
    <x v="7"/>
    <n v="8.0719999999999992"/>
    <n v="104.93600000000001"/>
    <x v="10576"/>
  </r>
  <r>
    <s v="Shampoo"/>
    <x v="3"/>
    <s v="Sparkle &amp; Shine"/>
    <x v="19"/>
    <x v="0"/>
    <x v="0"/>
    <x v="2"/>
    <x v="8"/>
    <n v="8.0719999999999992"/>
    <n v="113.00800000000001"/>
    <x v="10577"/>
  </r>
  <r>
    <s v="Shampoo"/>
    <x v="3"/>
    <s v="Sparkle &amp; Shine"/>
    <x v="19"/>
    <x v="0"/>
    <x v="0"/>
    <x v="2"/>
    <x v="10"/>
    <n v="5.0449999999999999"/>
    <n v="118.05300000000001"/>
    <x v="10578"/>
  </r>
  <r>
    <s v="Shampoo"/>
    <x v="3"/>
    <s v="Sparkle &amp; Shine"/>
    <x v="19"/>
    <x v="0"/>
    <x v="0"/>
    <x v="2"/>
    <x v="11"/>
    <n v="3.0269999999999997"/>
    <n v="121.08000000000001"/>
    <x v="10579"/>
  </r>
  <r>
    <s v="Shampoo"/>
    <x v="3"/>
    <s v="Sparkle &amp; Shine"/>
    <x v="19"/>
    <x v="0"/>
    <x v="0"/>
    <x v="3"/>
    <x v="0"/>
    <n v="9.0809999999999995"/>
    <n v="9.0809999999999995"/>
    <x v="10580"/>
  </r>
  <r>
    <s v="Shampoo"/>
    <x v="3"/>
    <s v="Sparkle &amp; Shine"/>
    <x v="19"/>
    <x v="0"/>
    <x v="0"/>
    <x v="3"/>
    <x v="1"/>
    <n v="2.0179999999999998"/>
    <n v="11.099"/>
    <x v="10581"/>
  </r>
  <r>
    <s v="Shampoo"/>
    <x v="3"/>
    <s v="Sparkle &amp; Shine"/>
    <x v="19"/>
    <x v="0"/>
    <x v="0"/>
    <x v="3"/>
    <x v="3"/>
    <n v="2.0179999999999998"/>
    <n v="13.117000000000001"/>
    <x v="10582"/>
  </r>
  <r>
    <s v="Shampoo"/>
    <x v="3"/>
    <s v="Sparkle &amp; Shine"/>
    <x v="19"/>
    <x v="0"/>
    <x v="0"/>
    <x v="3"/>
    <x v="4"/>
    <n v="4.0359999999999996"/>
    <n v="17.152999999999999"/>
    <x v="10583"/>
  </r>
  <r>
    <s v="Shampoo"/>
    <x v="3"/>
    <s v="Sparkle &amp; Shine"/>
    <x v="19"/>
    <x v="0"/>
    <x v="1"/>
    <x v="0"/>
    <x v="0"/>
    <n v="949.46899999999994"/>
    <n v="949.46899999999994"/>
    <x v="10584"/>
  </r>
  <r>
    <s v="Shampoo"/>
    <x v="3"/>
    <s v="Sparkle &amp; Shine"/>
    <x v="19"/>
    <x v="0"/>
    <x v="1"/>
    <x v="0"/>
    <x v="1"/>
    <n v="639.7059999999999"/>
    <n v="1589.1749999999997"/>
    <x v="10585"/>
  </r>
  <r>
    <s v="Shampoo"/>
    <x v="3"/>
    <s v="Sparkle &amp; Shine"/>
    <x v="19"/>
    <x v="0"/>
    <x v="1"/>
    <x v="0"/>
    <x v="2"/>
    <n v="535.779"/>
    <n v="2124.9539999999997"/>
    <x v="10586"/>
  </r>
  <r>
    <s v="Shampoo"/>
    <x v="3"/>
    <s v="Sparkle &amp; Shine"/>
    <x v="19"/>
    <x v="0"/>
    <x v="1"/>
    <x v="0"/>
    <x v="3"/>
    <n v="541.83299999999997"/>
    <n v="2666.7869999999998"/>
    <x v="10587"/>
  </r>
  <r>
    <s v="Shampoo"/>
    <x v="3"/>
    <s v="Sparkle &amp; Shine"/>
    <x v="19"/>
    <x v="0"/>
    <x v="1"/>
    <x v="0"/>
    <x v="4"/>
    <n v="705.29099999999994"/>
    <n v="3372.0779999999995"/>
    <x v="10588"/>
  </r>
  <r>
    <s v="Shampoo"/>
    <x v="3"/>
    <s v="Sparkle &amp; Shine"/>
    <x v="19"/>
    <x v="0"/>
    <x v="1"/>
    <x v="0"/>
    <x v="5"/>
    <n v="738.58799999999997"/>
    <n v="4110.6659999999993"/>
    <x v="10589"/>
  </r>
  <r>
    <s v="Shampoo"/>
    <x v="3"/>
    <s v="Sparkle &amp; Shine"/>
    <x v="19"/>
    <x v="0"/>
    <x v="1"/>
    <x v="0"/>
    <x v="6"/>
    <n v="471.20299999999997"/>
    <n v="4581.8689999999988"/>
    <x v="10590"/>
  </r>
  <r>
    <s v="Shampoo"/>
    <x v="3"/>
    <s v="Sparkle &amp; Shine"/>
    <x v="19"/>
    <x v="0"/>
    <x v="1"/>
    <x v="0"/>
    <x v="7"/>
    <n v="818.29899999999986"/>
    <n v="5400.1679999999988"/>
    <x v="10591"/>
  </r>
  <r>
    <s v="Shampoo"/>
    <x v="3"/>
    <s v="Sparkle &amp; Shine"/>
    <x v="19"/>
    <x v="0"/>
    <x v="1"/>
    <x v="0"/>
    <x v="8"/>
    <n v="543.851"/>
    <n v="5944.0189999999984"/>
    <x v="10592"/>
  </r>
  <r>
    <s v="Shampoo"/>
    <x v="3"/>
    <s v="Sparkle &amp; Shine"/>
    <x v="19"/>
    <x v="0"/>
    <x v="1"/>
    <x v="0"/>
    <x v="9"/>
    <n v="638.69699999999989"/>
    <n v="6582.7159999999985"/>
    <x v="10593"/>
  </r>
  <r>
    <s v="Shampoo"/>
    <x v="3"/>
    <s v="Sparkle &amp; Shine"/>
    <x v="19"/>
    <x v="0"/>
    <x v="1"/>
    <x v="0"/>
    <x v="10"/>
    <n v="473.22099999999995"/>
    <n v="7055.9369999999981"/>
    <x v="10594"/>
  </r>
  <r>
    <s v="Shampoo"/>
    <x v="3"/>
    <s v="Sparkle &amp; Shine"/>
    <x v="19"/>
    <x v="0"/>
    <x v="1"/>
    <x v="0"/>
    <x v="11"/>
    <n v="580.17499999999995"/>
    <n v="7636.1119999999983"/>
    <x v="10595"/>
  </r>
  <r>
    <s v="Shampoo"/>
    <x v="3"/>
    <s v="Sparkle &amp; Shine"/>
    <x v="19"/>
    <x v="0"/>
    <x v="1"/>
    <x v="1"/>
    <x v="0"/>
    <n v="556.96799999999996"/>
    <n v="556.96799999999996"/>
    <x v="10596"/>
  </r>
  <r>
    <s v="Shampoo"/>
    <x v="3"/>
    <s v="Sparkle &amp; Shine"/>
    <x v="19"/>
    <x v="0"/>
    <x v="1"/>
    <x v="1"/>
    <x v="1"/>
    <n v="494.40999999999997"/>
    <n v="1051.3779999999999"/>
    <x v="10597"/>
  </r>
  <r>
    <s v="Shampoo"/>
    <x v="3"/>
    <s v="Sparkle &amp; Shine"/>
    <x v="19"/>
    <x v="0"/>
    <x v="1"/>
    <x v="1"/>
    <x v="2"/>
    <n v="492.39199999999994"/>
    <n v="1543.77"/>
    <x v="10598"/>
  </r>
  <r>
    <s v="Shampoo"/>
    <x v="3"/>
    <s v="Sparkle &amp; Shine"/>
    <x v="19"/>
    <x v="0"/>
    <x v="1"/>
    <x v="1"/>
    <x v="3"/>
    <n v="645.76"/>
    <n v="2189.5299999999997"/>
    <x v="10599"/>
  </r>
  <r>
    <s v="Shampoo"/>
    <x v="3"/>
    <s v="Sparkle &amp; Shine"/>
    <x v="19"/>
    <x v="0"/>
    <x v="1"/>
    <x v="1"/>
    <x v="4"/>
    <n v="339.02399999999994"/>
    <n v="2528.5539999999996"/>
    <x v="10600"/>
  </r>
  <r>
    <s v="Shampoo"/>
    <x v="3"/>
    <s v="Sparkle &amp; Shine"/>
    <x v="19"/>
    <x v="0"/>
    <x v="1"/>
    <x v="1"/>
    <x v="5"/>
    <n v="612.46299999999997"/>
    <n v="3141.0169999999998"/>
    <x v="10601"/>
  </r>
  <r>
    <s v="Shampoo"/>
    <x v="3"/>
    <s v="Sparkle &amp; Shine"/>
    <x v="19"/>
    <x v="0"/>
    <x v="1"/>
    <x v="1"/>
    <x v="6"/>
    <n v="492.39199999999994"/>
    <n v="3633.4089999999997"/>
    <x v="10602"/>
  </r>
  <r>
    <s v="Shampoo"/>
    <x v="3"/>
    <s v="Sparkle &amp; Shine"/>
    <x v="19"/>
    <x v="0"/>
    <x v="1"/>
    <x v="1"/>
    <x v="7"/>
    <n v="608.42699999999991"/>
    <n v="4241.8359999999993"/>
    <x v="10603"/>
  </r>
  <r>
    <s v="Shampoo"/>
    <x v="3"/>
    <s v="Sparkle &amp; Shine"/>
    <x v="19"/>
    <x v="0"/>
    <x v="1"/>
    <x v="1"/>
    <x v="8"/>
    <n v="520.64399999999989"/>
    <n v="4762.4799999999996"/>
    <x v="10604"/>
  </r>
  <r>
    <s v="Shampoo"/>
    <x v="3"/>
    <s v="Sparkle &amp; Shine"/>
    <x v="19"/>
    <x v="0"/>
    <x v="1"/>
    <x v="1"/>
    <x v="9"/>
    <n v="430.84299999999996"/>
    <n v="5193.3229999999994"/>
    <x v="10605"/>
  </r>
  <r>
    <s v="Shampoo"/>
    <x v="3"/>
    <s v="Sparkle &amp; Shine"/>
    <x v="19"/>
    <x v="0"/>
    <x v="1"/>
    <x v="1"/>
    <x v="10"/>
    <n v="257.29499999999996"/>
    <n v="5450.6179999999995"/>
    <x v="10606"/>
  </r>
  <r>
    <s v="Shampoo"/>
    <x v="3"/>
    <s v="Sparkle &amp; Shine"/>
    <x v="19"/>
    <x v="0"/>
    <x v="1"/>
    <x v="1"/>
    <x v="11"/>
    <n v="214.91699999999997"/>
    <n v="5665.5349999999999"/>
    <x v="10607"/>
  </r>
  <r>
    <s v="Shampoo"/>
    <x v="3"/>
    <s v="Sparkle &amp; Shine"/>
    <x v="19"/>
    <x v="0"/>
    <x v="1"/>
    <x v="2"/>
    <x v="0"/>
    <n v="179.60199999999998"/>
    <n v="179.60199999999998"/>
    <x v="10608"/>
  </r>
  <r>
    <s v="Shampoo"/>
    <x v="3"/>
    <s v="Sparkle &amp; Shine"/>
    <x v="19"/>
    <x v="0"/>
    <x v="1"/>
    <x v="2"/>
    <x v="1"/>
    <n v="52.467999999999996"/>
    <n v="232.06999999999996"/>
    <x v="10609"/>
  </r>
  <r>
    <s v="Shampoo"/>
    <x v="3"/>
    <s v="Sparkle &amp; Shine"/>
    <x v="19"/>
    <x v="0"/>
    <x v="1"/>
    <x v="2"/>
    <x v="2"/>
    <n v="87.782999999999987"/>
    <n v="319.85299999999995"/>
    <x v="10610"/>
  </r>
  <r>
    <s v="Shampoo"/>
    <x v="3"/>
    <s v="Sparkle &amp; Shine"/>
    <x v="19"/>
    <x v="0"/>
    <x v="1"/>
    <x v="2"/>
    <x v="3"/>
    <n v="103.92699999999999"/>
    <n v="423.78"/>
    <x v="10611"/>
  </r>
  <r>
    <s v="Shampoo"/>
    <x v="3"/>
    <s v="Sparkle &amp; Shine"/>
    <x v="19"/>
    <x v="0"/>
    <x v="1"/>
    <x v="2"/>
    <x v="4"/>
    <n v="14.125999999999998"/>
    <n v="437.90599999999995"/>
    <x v="10612"/>
  </r>
  <r>
    <s v="Shampoo"/>
    <x v="3"/>
    <s v="Sparkle &amp; Shine"/>
    <x v="19"/>
    <x v="0"/>
    <x v="1"/>
    <x v="2"/>
    <x v="5"/>
    <n v="46.413999999999994"/>
    <n v="484.31999999999994"/>
    <x v="10613"/>
  </r>
  <r>
    <s v="Shampoo"/>
    <x v="3"/>
    <s v="Sparkle &amp; Shine"/>
    <x v="19"/>
    <x v="0"/>
    <x v="1"/>
    <x v="2"/>
    <x v="6"/>
    <n v="34.305999999999997"/>
    <n v="518.62599999999998"/>
    <x v="10614"/>
  </r>
  <r>
    <s v="Shampoo"/>
    <x v="3"/>
    <s v="Sparkle &amp; Shine"/>
    <x v="19"/>
    <x v="0"/>
    <x v="1"/>
    <x v="2"/>
    <x v="7"/>
    <n v="46.413999999999994"/>
    <n v="565.04"/>
    <x v="10615"/>
  </r>
  <r>
    <s v="Shampoo"/>
    <x v="3"/>
    <s v="Sparkle &amp; Shine"/>
    <x v="19"/>
    <x v="0"/>
    <x v="1"/>
    <x v="2"/>
    <x v="8"/>
    <n v="46.413999999999994"/>
    <n v="611.45399999999995"/>
    <x v="10616"/>
  </r>
  <r>
    <s v="Shampoo"/>
    <x v="3"/>
    <s v="Sparkle &amp; Shine"/>
    <x v="19"/>
    <x v="0"/>
    <x v="1"/>
    <x v="2"/>
    <x v="10"/>
    <n v="25.224999999999998"/>
    <n v="636.67899999999997"/>
    <x v="10617"/>
  </r>
  <r>
    <s v="Shampoo"/>
    <x v="3"/>
    <s v="Sparkle &amp; Shine"/>
    <x v="19"/>
    <x v="0"/>
    <x v="1"/>
    <x v="2"/>
    <x v="11"/>
    <n v="14.125999999999998"/>
    <n v="650.80499999999995"/>
    <x v="10618"/>
  </r>
  <r>
    <s v="Shampoo"/>
    <x v="3"/>
    <s v="Sparkle &amp; Shine"/>
    <x v="19"/>
    <x v="0"/>
    <x v="1"/>
    <x v="3"/>
    <x v="0"/>
    <n v="49.440999999999995"/>
    <n v="49.440999999999995"/>
    <x v="10619"/>
  </r>
  <r>
    <s v="Shampoo"/>
    <x v="3"/>
    <s v="Sparkle &amp; Shine"/>
    <x v="19"/>
    <x v="0"/>
    <x v="1"/>
    <x v="3"/>
    <x v="1"/>
    <n v="12.107999999999999"/>
    <n v="61.548999999999992"/>
    <x v="10620"/>
  </r>
  <r>
    <s v="Shampoo"/>
    <x v="3"/>
    <s v="Sparkle &amp; Shine"/>
    <x v="19"/>
    <x v="0"/>
    <x v="1"/>
    <x v="3"/>
    <x v="3"/>
    <n v="11.098999999999998"/>
    <n v="72.647999999999996"/>
    <x v="10621"/>
  </r>
  <r>
    <s v="Shampoo"/>
    <x v="3"/>
    <s v="Sparkle &amp; Shine"/>
    <x v="19"/>
    <x v="0"/>
    <x v="1"/>
    <x v="3"/>
    <x v="4"/>
    <n v="23.206999999999997"/>
    <n v="95.85499999999999"/>
    <x v="10622"/>
  </r>
  <r>
    <s v="Shampoo"/>
    <x v="3"/>
    <s v="Sparkle &amp; Shine"/>
    <x v="19"/>
    <x v="1"/>
    <x v="0"/>
    <x v="0"/>
    <x v="0"/>
    <n v="293.61899999999997"/>
    <n v="293.61899999999997"/>
    <x v="10546"/>
  </r>
  <r>
    <s v="Shampoo"/>
    <x v="3"/>
    <s v="Sparkle &amp; Shine"/>
    <x v="19"/>
    <x v="1"/>
    <x v="0"/>
    <x v="0"/>
    <x v="1"/>
    <n v="301.69099999999997"/>
    <n v="595.30999999999995"/>
    <x v="10623"/>
  </r>
  <r>
    <s v="Shampoo"/>
    <x v="3"/>
    <s v="Sparkle &amp; Shine"/>
    <x v="19"/>
    <x v="1"/>
    <x v="0"/>
    <x v="0"/>
    <x v="2"/>
    <n v="270.41199999999998"/>
    <n v="865.72199999999998"/>
    <x v="10624"/>
  </r>
  <r>
    <s v="Shampoo"/>
    <x v="3"/>
    <s v="Sparkle &amp; Shine"/>
    <x v="19"/>
    <x v="1"/>
    <x v="0"/>
    <x v="0"/>
    <x v="3"/>
    <n v="249.22299999999998"/>
    <n v="1114.9449999999999"/>
    <x v="10625"/>
  </r>
  <r>
    <s v="Shampoo"/>
    <x v="3"/>
    <s v="Sparkle &amp; Shine"/>
    <x v="19"/>
    <x v="1"/>
    <x v="0"/>
    <x v="0"/>
    <x v="4"/>
    <n v="215.92599999999999"/>
    <n v="1330.8709999999999"/>
    <x v="10626"/>
  </r>
  <r>
    <s v="Shampoo"/>
    <x v="3"/>
    <s v="Sparkle &amp; Shine"/>
    <x v="19"/>
    <x v="1"/>
    <x v="0"/>
    <x v="0"/>
    <x v="5"/>
    <n v="290.59199999999998"/>
    <n v="1621.4629999999997"/>
    <x v="10627"/>
  </r>
  <r>
    <s v="Shampoo"/>
    <x v="3"/>
    <s v="Sparkle &amp; Shine"/>
    <x v="19"/>
    <x v="1"/>
    <x v="0"/>
    <x v="0"/>
    <x v="6"/>
    <n v="237.11499999999998"/>
    <n v="1858.5779999999997"/>
    <x v="10628"/>
  </r>
  <r>
    <s v="Shampoo"/>
    <x v="3"/>
    <s v="Sparkle &amp; Shine"/>
    <x v="19"/>
    <x v="1"/>
    <x v="0"/>
    <x v="0"/>
    <x v="7"/>
    <n v="239.13299999999998"/>
    <n v="2097.7109999999998"/>
    <x v="10629"/>
  </r>
  <r>
    <s v="Shampoo"/>
    <x v="3"/>
    <s v="Sparkle &amp; Shine"/>
    <x v="19"/>
    <x v="1"/>
    <x v="0"/>
    <x v="0"/>
    <x v="8"/>
    <n v="198.77299999999997"/>
    <n v="2296.4839999999999"/>
    <x v="10630"/>
  </r>
  <r>
    <s v="Shampoo"/>
    <x v="3"/>
    <s v="Sparkle &amp; Shine"/>
    <x v="19"/>
    <x v="1"/>
    <x v="0"/>
    <x v="0"/>
    <x v="9"/>
    <n v="194.73699999999997"/>
    <n v="2491.221"/>
    <x v="10631"/>
  </r>
  <r>
    <s v="Shampoo"/>
    <x v="3"/>
    <s v="Sparkle &amp; Shine"/>
    <x v="19"/>
    <x v="1"/>
    <x v="0"/>
    <x v="0"/>
    <x v="10"/>
    <n v="241.15099999999998"/>
    <n v="2732.3719999999998"/>
    <x v="10632"/>
  </r>
  <r>
    <s v="Shampoo"/>
    <x v="3"/>
    <s v="Sparkle &amp; Shine"/>
    <x v="19"/>
    <x v="1"/>
    <x v="0"/>
    <x v="0"/>
    <x v="11"/>
    <n v="210.88099999999997"/>
    <n v="2943.2529999999997"/>
    <x v="10633"/>
  </r>
  <r>
    <s v="Shampoo"/>
    <x v="3"/>
    <s v="Sparkle &amp; Shine"/>
    <x v="19"/>
    <x v="1"/>
    <x v="0"/>
    <x v="1"/>
    <x v="0"/>
    <n v="255.27699999999999"/>
    <n v="255.27699999999999"/>
    <x v="10634"/>
  </r>
  <r>
    <s v="Shampoo"/>
    <x v="3"/>
    <s v="Sparkle &amp; Shine"/>
    <x v="19"/>
    <x v="1"/>
    <x v="0"/>
    <x v="1"/>
    <x v="1"/>
    <n v="219.96199999999999"/>
    <n v="475.23899999999998"/>
    <x v="10635"/>
  </r>
  <r>
    <s v="Shampoo"/>
    <x v="3"/>
    <s v="Sparkle &amp; Shine"/>
    <x v="19"/>
    <x v="1"/>
    <x v="0"/>
    <x v="1"/>
    <x v="2"/>
    <n v="189.69199999999998"/>
    <n v="664.93099999999993"/>
    <x v="10636"/>
  </r>
  <r>
    <s v="Shampoo"/>
    <x v="3"/>
    <s v="Sparkle &amp; Shine"/>
    <x v="19"/>
    <x v="1"/>
    <x v="0"/>
    <x v="1"/>
    <x v="3"/>
    <n v="200.79099999999997"/>
    <n v="865.72199999999987"/>
    <x v="10637"/>
  </r>
  <r>
    <s v="Shampoo"/>
    <x v="3"/>
    <s v="Sparkle &amp; Shine"/>
    <x v="19"/>
    <x v="1"/>
    <x v="0"/>
    <x v="1"/>
    <x v="4"/>
    <n v="186.66499999999999"/>
    <n v="1052.3869999999999"/>
    <x v="10638"/>
  </r>
  <r>
    <s v="Shampoo"/>
    <x v="3"/>
    <s v="Sparkle &amp; Shine"/>
    <x v="19"/>
    <x v="1"/>
    <x v="0"/>
    <x v="1"/>
    <x v="5"/>
    <n v="159.422"/>
    <n v="1211.809"/>
    <x v="10639"/>
  </r>
  <r>
    <s v="Shampoo"/>
    <x v="3"/>
    <s v="Sparkle &amp; Shine"/>
    <x v="19"/>
    <x v="1"/>
    <x v="0"/>
    <x v="1"/>
    <x v="6"/>
    <n v="261.33099999999996"/>
    <n v="1473.1399999999999"/>
    <x v="10640"/>
  </r>
  <r>
    <s v="Shampoo"/>
    <x v="3"/>
    <s v="Sparkle &amp; Shine"/>
    <x v="19"/>
    <x v="1"/>
    <x v="0"/>
    <x v="1"/>
    <x v="7"/>
    <n v="337.00599999999997"/>
    <n v="1810.1459999999997"/>
    <x v="10641"/>
  </r>
  <r>
    <s v="Shampoo"/>
    <x v="3"/>
    <s v="Sparkle &amp; Shine"/>
    <x v="19"/>
    <x v="1"/>
    <x v="0"/>
    <x v="1"/>
    <x v="8"/>
    <n v="153.36799999999999"/>
    <n v="1963.5139999999997"/>
    <x v="10642"/>
  </r>
  <r>
    <s v="Shampoo"/>
    <x v="3"/>
    <s v="Sparkle &amp; Shine"/>
    <x v="19"/>
    <x v="1"/>
    <x v="0"/>
    <x v="1"/>
    <x v="9"/>
    <n v="287.565"/>
    <n v="2251.0789999999997"/>
    <x v="10643"/>
  </r>
  <r>
    <s v="Shampoo"/>
    <x v="3"/>
    <s v="Sparkle &amp; Shine"/>
    <x v="19"/>
    <x v="1"/>
    <x v="0"/>
    <x v="1"/>
    <x v="10"/>
    <n v="177.58399999999997"/>
    <n v="2428.6629999999996"/>
    <x v="10644"/>
  </r>
  <r>
    <s v="Shampoo"/>
    <x v="3"/>
    <s v="Sparkle &amp; Shine"/>
    <x v="19"/>
    <x v="1"/>
    <x v="0"/>
    <x v="1"/>
    <x v="11"/>
    <n v="163.45799999999997"/>
    <n v="2592.1209999999996"/>
    <x v="10645"/>
  </r>
  <r>
    <s v="Shampoo"/>
    <x v="3"/>
    <s v="Sparkle &amp; Shine"/>
    <x v="19"/>
    <x v="1"/>
    <x v="0"/>
    <x v="2"/>
    <x v="0"/>
    <n v="135.20599999999999"/>
    <n v="135.20599999999999"/>
    <x v="10646"/>
  </r>
  <r>
    <s v="Shampoo"/>
    <x v="3"/>
    <s v="Sparkle &amp; Shine"/>
    <x v="19"/>
    <x v="1"/>
    <x v="0"/>
    <x v="2"/>
    <x v="1"/>
    <n v="72.647999999999996"/>
    <n v="207.85399999999998"/>
    <x v="10647"/>
  </r>
  <r>
    <s v="Shampoo"/>
    <x v="3"/>
    <s v="Sparkle &amp; Shine"/>
    <x v="19"/>
    <x v="1"/>
    <x v="0"/>
    <x v="2"/>
    <x v="2"/>
    <n v="66.593999999999994"/>
    <n v="274.44799999999998"/>
    <x v="10648"/>
  </r>
  <r>
    <s v="Shampoo"/>
    <x v="3"/>
    <s v="Sparkle &amp; Shine"/>
    <x v="19"/>
    <x v="1"/>
    <x v="0"/>
    <x v="2"/>
    <x v="3"/>
    <n v="20.18"/>
    <n v="294.62799999999999"/>
    <x v="10649"/>
  </r>
  <r>
    <s v="Shampoo"/>
    <x v="3"/>
    <s v="Sparkle &amp; Shine"/>
    <x v="19"/>
    <x v="1"/>
    <x v="0"/>
    <x v="2"/>
    <x v="4"/>
    <n v="44.395999999999994"/>
    <n v="339.024"/>
    <x v="10650"/>
  </r>
  <r>
    <s v="Shampoo"/>
    <x v="3"/>
    <s v="Sparkle &amp; Shine"/>
    <x v="19"/>
    <x v="1"/>
    <x v="0"/>
    <x v="2"/>
    <x v="5"/>
    <n v="14.125999999999998"/>
    <n v="353.15"/>
    <x v="10651"/>
  </r>
  <r>
    <s v="Shampoo"/>
    <x v="3"/>
    <s v="Sparkle &amp; Shine"/>
    <x v="19"/>
    <x v="1"/>
    <x v="0"/>
    <x v="2"/>
    <x v="6"/>
    <n v="8.0719999999999992"/>
    <n v="361.22199999999998"/>
    <x v="10652"/>
  </r>
  <r>
    <s v="Shampoo"/>
    <x v="3"/>
    <s v="Sparkle &amp; Shine"/>
    <x v="19"/>
    <x v="1"/>
    <x v="0"/>
    <x v="2"/>
    <x v="7"/>
    <n v="19.170999999999999"/>
    <n v="380.39299999999997"/>
    <x v="10653"/>
  </r>
  <r>
    <s v="Shampoo"/>
    <x v="3"/>
    <s v="Sparkle &amp; Shine"/>
    <x v="19"/>
    <x v="1"/>
    <x v="0"/>
    <x v="2"/>
    <x v="8"/>
    <n v="7.0629999999999988"/>
    <n v="387.45599999999996"/>
    <x v="10654"/>
  </r>
  <r>
    <s v="Shampoo"/>
    <x v="3"/>
    <s v="Sparkle &amp; Shine"/>
    <x v="19"/>
    <x v="1"/>
    <x v="0"/>
    <x v="2"/>
    <x v="9"/>
    <n v="5.0449999999999999"/>
    <n v="392.50099999999998"/>
    <x v="10655"/>
  </r>
  <r>
    <s v="Shampoo"/>
    <x v="3"/>
    <s v="Sparkle &amp; Shine"/>
    <x v="19"/>
    <x v="1"/>
    <x v="0"/>
    <x v="2"/>
    <x v="10"/>
    <n v="7.0629999999999988"/>
    <n v="399.56399999999996"/>
    <x v="10656"/>
  </r>
  <r>
    <s v="Shampoo"/>
    <x v="3"/>
    <s v="Sparkle &amp; Shine"/>
    <x v="19"/>
    <x v="1"/>
    <x v="0"/>
    <x v="2"/>
    <x v="11"/>
    <n v="9.0809999999999995"/>
    <n v="408.64499999999998"/>
    <x v="10657"/>
  </r>
  <r>
    <s v="Shampoo"/>
    <x v="3"/>
    <s v="Sparkle &amp; Shine"/>
    <x v="19"/>
    <x v="1"/>
    <x v="0"/>
    <x v="3"/>
    <x v="0"/>
    <n v="2.0179999999999998"/>
    <n v="2.0179999999999998"/>
    <x v="10658"/>
  </r>
  <r>
    <s v="Shampoo"/>
    <x v="3"/>
    <s v="Sparkle &amp; Shine"/>
    <x v="19"/>
    <x v="1"/>
    <x v="0"/>
    <x v="3"/>
    <x v="1"/>
    <n v="6.0539999999999994"/>
    <n v="8.0719999999999992"/>
    <x v="10659"/>
  </r>
  <r>
    <s v="Shampoo"/>
    <x v="3"/>
    <s v="Sparkle &amp; Shine"/>
    <x v="19"/>
    <x v="1"/>
    <x v="0"/>
    <x v="3"/>
    <x v="2"/>
    <n v="4.0359999999999996"/>
    <n v="12.107999999999999"/>
    <x v="10660"/>
  </r>
  <r>
    <s v="Shampoo"/>
    <x v="3"/>
    <s v="Sparkle &amp; Shine"/>
    <x v="19"/>
    <x v="1"/>
    <x v="0"/>
    <x v="3"/>
    <x v="3"/>
    <n v="5.0449999999999999"/>
    <n v="17.152999999999999"/>
    <x v="10661"/>
  </r>
  <r>
    <s v="Shampoo"/>
    <x v="3"/>
    <s v="Sparkle &amp; Shine"/>
    <x v="19"/>
    <x v="1"/>
    <x v="0"/>
    <x v="3"/>
    <x v="4"/>
    <n v="2.0179999999999998"/>
    <n v="19.170999999999999"/>
    <x v="10662"/>
  </r>
  <r>
    <s v="Shampoo"/>
    <x v="3"/>
    <s v="Sparkle &amp; Shine"/>
    <x v="19"/>
    <x v="1"/>
    <x v="0"/>
    <x v="4"/>
    <x v="1"/>
    <n v="5.0449999999999999"/>
    <n v="5.0449999999999999"/>
    <x v="10663"/>
  </r>
  <r>
    <s v="Shampoo"/>
    <x v="3"/>
    <s v="Sparkle &amp; Shine"/>
    <x v="19"/>
    <x v="1"/>
    <x v="1"/>
    <x v="0"/>
    <x v="0"/>
    <n v="1586.1479999999999"/>
    <n v="1586.1479999999999"/>
    <x v="10664"/>
  </r>
  <r>
    <s v="Shampoo"/>
    <x v="3"/>
    <s v="Sparkle &amp; Shine"/>
    <x v="19"/>
    <x v="1"/>
    <x v="1"/>
    <x v="0"/>
    <x v="1"/>
    <n v="1628.5259999999998"/>
    <n v="3214.674"/>
    <x v="10665"/>
  </r>
  <r>
    <s v="Shampoo"/>
    <x v="3"/>
    <s v="Sparkle &amp; Shine"/>
    <x v="19"/>
    <x v="1"/>
    <x v="1"/>
    <x v="0"/>
    <x v="2"/>
    <n v="1458.0049999999999"/>
    <n v="4672.6790000000001"/>
    <x v="10666"/>
  </r>
  <r>
    <s v="Shampoo"/>
    <x v="3"/>
    <s v="Sparkle &amp; Shine"/>
    <x v="19"/>
    <x v="1"/>
    <x v="1"/>
    <x v="0"/>
    <x v="3"/>
    <n v="1342.9789999999998"/>
    <n v="6015.6579999999994"/>
    <x v="10667"/>
  </r>
  <r>
    <s v="Shampoo"/>
    <x v="3"/>
    <s v="Sparkle &amp; Shine"/>
    <x v="19"/>
    <x v="1"/>
    <x v="1"/>
    <x v="0"/>
    <x v="4"/>
    <n v="1165.395"/>
    <n v="7181.0529999999999"/>
    <x v="10668"/>
  </r>
  <r>
    <s v="Shampoo"/>
    <x v="3"/>
    <s v="Sparkle &amp; Shine"/>
    <x v="19"/>
    <x v="1"/>
    <x v="1"/>
    <x v="0"/>
    <x v="5"/>
    <n v="1570.0039999999999"/>
    <n v="8751.0570000000007"/>
    <x v="10669"/>
  </r>
  <r>
    <s v="Shampoo"/>
    <x v="3"/>
    <s v="Sparkle &amp; Shine"/>
    <x v="19"/>
    <x v="1"/>
    <x v="1"/>
    <x v="0"/>
    <x v="6"/>
    <n v="1280.4209999999998"/>
    <n v="10031.478000000001"/>
    <x v="10670"/>
  </r>
  <r>
    <s v="Shampoo"/>
    <x v="3"/>
    <s v="Sparkle &amp; Shine"/>
    <x v="19"/>
    <x v="1"/>
    <x v="1"/>
    <x v="0"/>
    <x v="7"/>
    <n v="1293.5379999999998"/>
    <n v="11325.016000000001"/>
    <x v="10671"/>
  </r>
  <r>
    <s v="Shampoo"/>
    <x v="3"/>
    <s v="Sparkle &amp; Shine"/>
    <x v="19"/>
    <x v="1"/>
    <x v="1"/>
    <x v="0"/>
    <x v="8"/>
    <n v="1072.5669999999998"/>
    <n v="12397.583000000001"/>
    <x v="10672"/>
  </r>
  <r>
    <s v="Shampoo"/>
    <x v="3"/>
    <s v="Sparkle &amp; Shine"/>
    <x v="19"/>
    <x v="1"/>
    <x v="1"/>
    <x v="0"/>
    <x v="9"/>
    <n v="1052.3869999999999"/>
    <n v="13449.970000000001"/>
    <x v="10673"/>
  </r>
  <r>
    <s v="Shampoo"/>
    <x v="3"/>
    <s v="Sparkle &amp; Shine"/>
    <x v="19"/>
    <x v="1"/>
    <x v="1"/>
    <x v="0"/>
    <x v="10"/>
    <n v="1301.6099999999999"/>
    <n v="14751.580000000002"/>
    <x v="10674"/>
  </r>
  <r>
    <s v="Shampoo"/>
    <x v="3"/>
    <s v="Sparkle &amp; Shine"/>
    <x v="19"/>
    <x v="1"/>
    <x v="1"/>
    <x v="0"/>
    <x v="11"/>
    <n v="1138.1519999999998"/>
    <n v="15889.732000000002"/>
    <x v="10675"/>
  </r>
  <r>
    <s v="Shampoo"/>
    <x v="3"/>
    <s v="Sparkle &amp; Shine"/>
    <x v="19"/>
    <x v="1"/>
    <x v="1"/>
    <x v="1"/>
    <x v="0"/>
    <n v="1376.2759999999998"/>
    <n v="1376.2759999999998"/>
    <x v="10676"/>
  </r>
  <r>
    <s v="Shampoo"/>
    <x v="3"/>
    <s v="Sparkle &amp; Shine"/>
    <x v="19"/>
    <x v="1"/>
    <x v="1"/>
    <x v="1"/>
    <x v="1"/>
    <n v="1187.5929999999998"/>
    <n v="2563.8689999999997"/>
    <x v="10677"/>
  </r>
  <r>
    <s v="Shampoo"/>
    <x v="3"/>
    <s v="Sparkle &amp; Shine"/>
    <x v="19"/>
    <x v="1"/>
    <x v="1"/>
    <x v="1"/>
    <x v="2"/>
    <n v="1024.135"/>
    <n v="3588.0039999999999"/>
    <x v="10678"/>
  </r>
  <r>
    <s v="Shampoo"/>
    <x v="3"/>
    <s v="Sparkle &amp; Shine"/>
    <x v="19"/>
    <x v="1"/>
    <x v="1"/>
    <x v="1"/>
    <x v="3"/>
    <n v="1081.6479999999999"/>
    <n v="4669.652"/>
    <x v="10679"/>
  </r>
  <r>
    <s v="Shampoo"/>
    <x v="3"/>
    <s v="Sparkle &amp; Shine"/>
    <x v="19"/>
    <x v="1"/>
    <x v="1"/>
    <x v="1"/>
    <x v="4"/>
    <n v="1010.0089999999999"/>
    <n v="5679.6610000000001"/>
    <x v="10680"/>
  </r>
  <r>
    <s v="Shampoo"/>
    <x v="3"/>
    <s v="Sparkle &amp; Shine"/>
    <x v="19"/>
    <x v="1"/>
    <x v="1"/>
    <x v="1"/>
    <x v="5"/>
    <n v="858.65899999999988"/>
    <n v="6538.32"/>
    <x v="10681"/>
  </r>
  <r>
    <s v="Shampoo"/>
    <x v="3"/>
    <s v="Sparkle &amp; Shine"/>
    <x v="19"/>
    <x v="1"/>
    <x v="1"/>
    <x v="1"/>
    <x v="6"/>
    <n v="1412.6"/>
    <n v="7950.92"/>
    <x v="10682"/>
  </r>
  <r>
    <s v="Shampoo"/>
    <x v="3"/>
    <s v="Sparkle &amp; Shine"/>
    <x v="19"/>
    <x v="1"/>
    <x v="1"/>
    <x v="1"/>
    <x v="7"/>
    <n v="1821.2449999999999"/>
    <n v="9772.1650000000009"/>
    <x v="10683"/>
  </r>
  <r>
    <s v="Shampoo"/>
    <x v="3"/>
    <s v="Sparkle &amp; Shine"/>
    <x v="19"/>
    <x v="1"/>
    <x v="1"/>
    <x v="1"/>
    <x v="8"/>
    <n v="827.37999999999988"/>
    <n v="10599.545"/>
    <x v="10684"/>
  </r>
  <r>
    <s v="Shampoo"/>
    <x v="3"/>
    <s v="Sparkle &amp; Shine"/>
    <x v="19"/>
    <x v="1"/>
    <x v="1"/>
    <x v="1"/>
    <x v="9"/>
    <n v="1552.8509999999999"/>
    <n v="12152.396000000001"/>
    <x v="10685"/>
  </r>
  <r>
    <s v="Shampoo"/>
    <x v="3"/>
    <s v="Sparkle &amp; Shine"/>
    <x v="19"/>
    <x v="1"/>
    <x v="1"/>
    <x v="1"/>
    <x v="10"/>
    <n v="958.55"/>
    <n v="13110.946"/>
    <x v="10686"/>
  </r>
  <r>
    <s v="Shampoo"/>
    <x v="3"/>
    <s v="Sparkle &amp; Shine"/>
    <x v="19"/>
    <x v="1"/>
    <x v="1"/>
    <x v="1"/>
    <x v="11"/>
    <n v="883.8839999999999"/>
    <n v="13994.83"/>
    <x v="10687"/>
  </r>
  <r>
    <s v="Shampoo"/>
    <x v="3"/>
    <s v="Sparkle &amp; Shine"/>
    <x v="19"/>
    <x v="1"/>
    <x v="1"/>
    <x v="2"/>
    <x v="0"/>
    <n v="729.50699999999995"/>
    <n v="729.50699999999995"/>
    <x v="10688"/>
  </r>
  <r>
    <s v="Shampoo"/>
    <x v="3"/>
    <s v="Sparkle &amp; Shine"/>
    <x v="19"/>
    <x v="1"/>
    <x v="1"/>
    <x v="2"/>
    <x v="1"/>
    <n v="389.47399999999993"/>
    <n v="1118.9809999999998"/>
    <x v="10689"/>
  </r>
  <r>
    <s v="Shampoo"/>
    <x v="3"/>
    <s v="Sparkle &amp; Shine"/>
    <x v="19"/>
    <x v="1"/>
    <x v="1"/>
    <x v="2"/>
    <x v="2"/>
    <n v="358.19499999999994"/>
    <n v="1477.1759999999997"/>
    <x v="10690"/>
  </r>
  <r>
    <s v="Shampoo"/>
    <x v="3"/>
    <s v="Sparkle &amp; Shine"/>
    <x v="19"/>
    <x v="1"/>
    <x v="1"/>
    <x v="2"/>
    <x v="3"/>
    <n v="107.96299999999999"/>
    <n v="1585.1389999999997"/>
    <x v="10691"/>
  </r>
  <r>
    <s v="Shampoo"/>
    <x v="3"/>
    <s v="Sparkle &amp; Shine"/>
    <x v="19"/>
    <x v="1"/>
    <x v="1"/>
    <x v="2"/>
    <x v="4"/>
    <n v="241.15099999999998"/>
    <n v="1826.2899999999997"/>
    <x v="10692"/>
  </r>
  <r>
    <s v="Shampoo"/>
    <x v="3"/>
    <s v="Sparkle &amp; Shine"/>
    <x v="19"/>
    <x v="1"/>
    <x v="1"/>
    <x v="2"/>
    <x v="5"/>
    <n v="77.692999999999998"/>
    <n v="1903.9829999999997"/>
    <x v="10693"/>
  </r>
  <r>
    <s v="Shampoo"/>
    <x v="3"/>
    <s v="Sparkle &amp; Shine"/>
    <x v="19"/>
    <x v="1"/>
    <x v="1"/>
    <x v="2"/>
    <x v="6"/>
    <n v="45.404999999999994"/>
    <n v="1949.3879999999997"/>
    <x v="10694"/>
  </r>
  <r>
    <s v="Shampoo"/>
    <x v="3"/>
    <s v="Sparkle &amp; Shine"/>
    <x v="19"/>
    <x v="1"/>
    <x v="1"/>
    <x v="2"/>
    <x v="7"/>
    <n v="102.91799999999999"/>
    <n v="2052.3059999999996"/>
    <x v="10695"/>
  </r>
  <r>
    <s v="Shampoo"/>
    <x v="3"/>
    <s v="Sparkle &amp; Shine"/>
    <x v="19"/>
    <x v="1"/>
    <x v="1"/>
    <x v="2"/>
    <x v="8"/>
    <n v="39.350999999999999"/>
    <n v="2091.6569999999997"/>
    <x v="10696"/>
  </r>
  <r>
    <s v="Shampoo"/>
    <x v="3"/>
    <s v="Sparkle &amp; Shine"/>
    <x v="19"/>
    <x v="1"/>
    <x v="1"/>
    <x v="2"/>
    <x v="9"/>
    <n v="25.224999999999998"/>
    <n v="2116.8819999999996"/>
    <x v="10697"/>
  </r>
  <r>
    <s v="Shampoo"/>
    <x v="3"/>
    <s v="Sparkle &amp; Shine"/>
    <x v="19"/>
    <x v="1"/>
    <x v="1"/>
    <x v="2"/>
    <x v="10"/>
    <n v="38.341999999999999"/>
    <n v="2155.2239999999997"/>
    <x v="10698"/>
  </r>
  <r>
    <s v="Shampoo"/>
    <x v="3"/>
    <s v="Sparkle &amp; Shine"/>
    <x v="19"/>
    <x v="1"/>
    <x v="1"/>
    <x v="2"/>
    <x v="11"/>
    <n v="48.431999999999995"/>
    <n v="2203.6559999999995"/>
    <x v="10699"/>
  </r>
  <r>
    <s v="Shampoo"/>
    <x v="3"/>
    <s v="Sparkle &amp; Shine"/>
    <x v="19"/>
    <x v="1"/>
    <x v="1"/>
    <x v="3"/>
    <x v="0"/>
    <n v="10.09"/>
    <n v="10.09"/>
    <x v="10700"/>
  </r>
  <r>
    <s v="Shampoo"/>
    <x v="3"/>
    <s v="Sparkle &amp; Shine"/>
    <x v="19"/>
    <x v="1"/>
    <x v="1"/>
    <x v="3"/>
    <x v="1"/>
    <n v="31.278999999999996"/>
    <n v="41.369"/>
    <x v="10701"/>
  </r>
  <r>
    <s v="Shampoo"/>
    <x v="3"/>
    <s v="Sparkle &amp; Shine"/>
    <x v="19"/>
    <x v="1"/>
    <x v="1"/>
    <x v="3"/>
    <x v="2"/>
    <n v="21.188999999999997"/>
    <n v="62.557999999999993"/>
    <x v="10702"/>
  </r>
  <r>
    <s v="Shampoo"/>
    <x v="3"/>
    <s v="Sparkle &amp; Shine"/>
    <x v="19"/>
    <x v="1"/>
    <x v="1"/>
    <x v="3"/>
    <x v="3"/>
    <n v="30.269999999999996"/>
    <n v="92.827999999999989"/>
    <x v="10703"/>
  </r>
  <r>
    <s v="Shampoo"/>
    <x v="3"/>
    <s v="Sparkle &amp; Shine"/>
    <x v="19"/>
    <x v="1"/>
    <x v="1"/>
    <x v="3"/>
    <x v="4"/>
    <n v="10.09"/>
    <n v="102.91799999999999"/>
    <x v="10704"/>
  </r>
  <r>
    <s v="Shampoo"/>
    <x v="3"/>
    <s v="Sparkle &amp; Shine"/>
    <x v="19"/>
    <x v="1"/>
    <x v="1"/>
    <x v="4"/>
    <x v="1"/>
    <n v="28.251999999999995"/>
    <n v="28.251999999999995"/>
    <x v="10705"/>
  </r>
  <r>
    <s v="Shampoo"/>
    <x v="3"/>
    <s v="Sparkle &amp; Shine"/>
    <x v="19"/>
    <x v="2"/>
    <x v="0"/>
    <x v="0"/>
    <x v="0"/>
    <n v="261.33099999999996"/>
    <n v="261.33099999999996"/>
    <x v="10706"/>
  </r>
  <r>
    <s v="Shampoo"/>
    <x v="3"/>
    <s v="Sparkle &amp; Shine"/>
    <x v="19"/>
    <x v="2"/>
    <x v="0"/>
    <x v="0"/>
    <x v="1"/>
    <n v="249.22299999999998"/>
    <n v="510.55399999999997"/>
    <x v="10707"/>
  </r>
  <r>
    <s v="Shampoo"/>
    <x v="3"/>
    <s v="Sparkle &amp; Shine"/>
    <x v="19"/>
    <x v="2"/>
    <x v="0"/>
    <x v="0"/>
    <x v="2"/>
    <n v="269.40299999999996"/>
    <n v="779.95699999999988"/>
    <x v="10708"/>
  </r>
  <r>
    <s v="Shampoo"/>
    <x v="3"/>
    <s v="Sparkle &amp; Shine"/>
    <x v="19"/>
    <x v="2"/>
    <x v="0"/>
    <x v="0"/>
    <x v="3"/>
    <n v="125.11599999999999"/>
    <n v="905.07299999999987"/>
    <x v="10709"/>
  </r>
  <r>
    <s v="Shampoo"/>
    <x v="3"/>
    <s v="Sparkle &amp; Shine"/>
    <x v="19"/>
    <x v="2"/>
    <x v="0"/>
    <x v="0"/>
    <x v="4"/>
    <n v="202.80899999999997"/>
    <n v="1107.8819999999998"/>
    <x v="10710"/>
  </r>
  <r>
    <s v="Shampoo"/>
    <x v="3"/>
    <s v="Sparkle &amp; Shine"/>
    <x v="19"/>
    <x v="2"/>
    <x v="0"/>
    <x v="0"/>
    <x v="5"/>
    <n v="170.52099999999999"/>
    <n v="1278.4029999999998"/>
    <x v="10711"/>
  </r>
  <r>
    <s v="Shampoo"/>
    <x v="3"/>
    <s v="Sparkle &amp; Shine"/>
    <x v="19"/>
    <x v="2"/>
    <x v="0"/>
    <x v="0"/>
    <x v="6"/>
    <n v="249.22299999999998"/>
    <n v="1527.6259999999997"/>
    <x v="10712"/>
  </r>
  <r>
    <s v="Shampoo"/>
    <x v="3"/>
    <s v="Sparkle &amp; Shine"/>
    <x v="19"/>
    <x v="2"/>
    <x v="0"/>
    <x v="0"/>
    <x v="7"/>
    <n v="169.51199999999997"/>
    <n v="1697.1379999999997"/>
    <x v="10713"/>
  </r>
  <r>
    <s v="Shampoo"/>
    <x v="3"/>
    <s v="Sparkle &amp; Shine"/>
    <x v="19"/>
    <x v="2"/>
    <x v="0"/>
    <x v="0"/>
    <x v="8"/>
    <n v="146.30499999999998"/>
    <n v="1843.4429999999998"/>
    <x v="10714"/>
  </r>
  <r>
    <s v="Shampoo"/>
    <x v="3"/>
    <s v="Sparkle &amp; Shine"/>
    <x v="19"/>
    <x v="2"/>
    <x v="0"/>
    <x v="0"/>
    <x v="9"/>
    <n v="226.01599999999996"/>
    <n v="2069.4589999999998"/>
    <x v="10715"/>
  </r>
  <r>
    <s v="Shampoo"/>
    <x v="3"/>
    <s v="Sparkle &amp; Shine"/>
    <x v="19"/>
    <x v="2"/>
    <x v="0"/>
    <x v="0"/>
    <x v="10"/>
    <n v="231.06099999999998"/>
    <n v="2300.52"/>
    <x v="10716"/>
  </r>
  <r>
    <s v="Shampoo"/>
    <x v="3"/>
    <s v="Sparkle &amp; Shine"/>
    <x v="19"/>
    <x v="2"/>
    <x v="0"/>
    <x v="0"/>
    <x v="11"/>
    <n v="225.00699999999998"/>
    <n v="2525.527"/>
    <x v="10717"/>
  </r>
  <r>
    <s v="Shampoo"/>
    <x v="3"/>
    <s v="Sparkle &amp; Shine"/>
    <x v="19"/>
    <x v="2"/>
    <x v="0"/>
    <x v="1"/>
    <x v="0"/>
    <n v="154.37699999999998"/>
    <n v="154.37699999999998"/>
    <x v="10718"/>
  </r>
  <r>
    <s v="Shampoo"/>
    <x v="3"/>
    <s v="Sparkle &amp; Shine"/>
    <x v="19"/>
    <x v="2"/>
    <x v="0"/>
    <x v="1"/>
    <x v="1"/>
    <n v="148.32299999999998"/>
    <n v="302.69999999999993"/>
    <x v="10719"/>
  </r>
  <r>
    <s v="Shampoo"/>
    <x v="3"/>
    <s v="Sparkle &amp; Shine"/>
    <x v="19"/>
    <x v="2"/>
    <x v="0"/>
    <x v="1"/>
    <x v="2"/>
    <n v="209.87199999999999"/>
    <n v="512.57199999999989"/>
    <x v="10720"/>
  </r>
  <r>
    <s v="Shampoo"/>
    <x v="3"/>
    <s v="Sparkle &amp; Shine"/>
    <x v="19"/>
    <x v="2"/>
    <x v="0"/>
    <x v="1"/>
    <x v="3"/>
    <n v="209.87199999999999"/>
    <n v="722.44399999999985"/>
    <x v="10721"/>
  </r>
  <r>
    <s v="Shampoo"/>
    <x v="3"/>
    <s v="Sparkle &amp; Shine"/>
    <x v="19"/>
    <x v="2"/>
    <x v="0"/>
    <x v="1"/>
    <x v="4"/>
    <n v="173.54799999999997"/>
    <n v="895.99199999999985"/>
    <x v="10722"/>
  </r>
  <r>
    <s v="Shampoo"/>
    <x v="3"/>
    <s v="Sparkle &amp; Shine"/>
    <x v="19"/>
    <x v="2"/>
    <x v="0"/>
    <x v="1"/>
    <x v="5"/>
    <n v="161.44"/>
    <n v="1057.4319999999998"/>
    <x v="10723"/>
  </r>
  <r>
    <s v="Shampoo"/>
    <x v="3"/>
    <s v="Sparkle &amp; Shine"/>
    <x v="19"/>
    <x v="2"/>
    <x v="0"/>
    <x v="1"/>
    <x v="6"/>
    <n v="162.44899999999998"/>
    <n v="1219.8809999999999"/>
    <x v="10724"/>
  </r>
  <r>
    <s v="Shampoo"/>
    <x v="3"/>
    <s v="Sparkle &amp; Shine"/>
    <x v="19"/>
    <x v="2"/>
    <x v="0"/>
    <x v="1"/>
    <x v="7"/>
    <n v="155.386"/>
    <n v="1375.2669999999998"/>
    <x v="10699"/>
  </r>
  <r>
    <s v="Shampoo"/>
    <x v="3"/>
    <s v="Sparkle &amp; Shine"/>
    <x v="19"/>
    <x v="2"/>
    <x v="0"/>
    <x v="1"/>
    <x v="8"/>
    <n v="156.39499999999998"/>
    <n v="1531.6619999999998"/>
    <x v="10725"/>
  </r>
  <r>
    <s v="Shampoo"/>
    <x v="3"/>
    <s v="Sparkle &amp; Shine"/>
    <x v="19"/>
    <x v="2"/>
    <x v="0"/>
    <x v="1"/>
    <x v="9"/>
    <n v="141.26"/>
    <n v="1672.9219999999998"/>
    <x v="10726"/>
  </r>
  <r>
    <s v="Shampoo"/>
    <x v="3"/>
    <s v="Sparkle &amp; Shine"/>
    <x v="19"/>
    <x v="2"/>
    <x v="0"/>
    <x v="1"/>
    <x v="10"/>
    <n v="57.512999999999991"/>
    <n v="1730.4349999999997"/>
    <x v="10727"/>
  </r>
  <r>
    <s v="Shampoo"/>
    <x v="3"/>
    <s v="Sparkle &amp; Shine"/>
    <x v="19"/>
    <x v="2"/>
    <x v="0"/>
    <x v="1"/>
    <x v="11"/>
    <n v="55.494999999999997"/>
    <n v="1785.9299999999996"/>
    <x v="10728"/>
  </r>
  <r>
    <s v="Shampoo"/>
    <x v="3"/>
    <s v="Sparkle &amp; Shine"/>
    <x v="19"/>
    <x v="2"/>
    <x v="0"/>
    <x v="2"/>
    <x v="0"/>
    <n v="61.548999999999992"/>
    <n v="61.548999999999992"/>
    <x v="10729"/>
  </r>
  <r>
    <s v="Shampoo"/>
    <x v="3"/>
    <s v="Sparkle &amp; Shine"/>
    <x v="19"/>
    <x v="2"/>
    <x v="0"/>
    <x v="2"/>
    <x v="1"/>
    <n v="15.134999999999998"/>
    <n v="76.683999999999997"/>
    <x v="10730"/>
  </r>
  <r>
    <s v="Shampoo"/>
    <x v="3"/>
    <s v="Sparkle &amp; Shine"/>
    <x v="19"/>
    <x v="2"/>
    <x v="0"/>
    <x v="2"/>
    <x v="2"/>
    <n v="27.242999999999999"/>
    <n v="103.92699999999999"/>
    <x v="10731"/>
  </r>
  <r>
    <s v="Shampoo"/>
    <x v="3"/>
    <s v="Sparkle &amp; Shine"/>
    <x v="19"/>
    <x v="2"/>
    <x v="0"/>
    <x v="2"/>
    <x v="3"/>
    <n v="16.143999999999998"/>
    <n v="120.071"/>
    <x v="10732"/>
  </r>
  <r>
    <s v="Shampoo"/>
    <x v="3"/>
    <s v="Sparkle &amp; Shine"/>
    <x v="19"/>
    <x v="2"/>
    <x v="0"/>
    <x v="2"/>
    <x v="6"/>
    <n v="8.0719999999999992"/>
    <n v="128.143"/>
    <x v="10733"/>
  </r>
  <r>
    <s v="Shampoo"/>
    <x v="3"/>
    <s v="Sparkle &amp; Shine"/>
    <x v="19"/>
    <x v="2"/>
    <x v="0"/>
    <x v="2"/>
    <x v="7"/>
    <n v="3.0269999999999997"/>
    <n v="131.16999999999999"/>
    <x v="10734"/>
  </r>
  <r>
    <s v="Shampoo"/>
    <x v="3"/>
    <s v="Sparkle &amp; Shine"/>
    <x v="19"/>
    <x v="2"/>
    <x v="0"/>
    <x v="2"/>
    <x v="9"/>
    <n v="9.0809999999999995"/>
    <n v="140.25099999999998"/>
    <x v="10735"/>
  </r>
  <r>
    <s v="Shampoo"/>
    <x v="3"/>
    <s v="Sparkle &amp; Shine"/>
    <x v="19"/>
    <x v="2"/>
    <x v="0"/>
    <x v="2"/>
    <x v="10"/>
    <n v="2.0179999999999998"/>
    <n v="142.26899999999998"/>
    <x v="10736"/>
  </r>
  <r>
    <s v="Shampoo"/>
    <x v="3"/>
    <s v="Sparkle &amp; Shine"/>
    <x v="19"/>
    <x v="2"/>
    <x v="0"/>
    <x v="2"/>
    <x v="11"/>
    <n v="7.0629999999999988"/>
    <n v="149.33199999999997"/>
    <x v="10737"/>
  </r>
  <r>
    <s v="Shampoo"/>
    <x v="3"/>
    <s v="Sparkle &amp; Shine"/>
    <x v="19"/>
    <x v="2"/>
    <x v="0"/>
    <x v="3"/>
    <x v="0"/>
    <n v="4.0359999999999996"/>
    <n v="4.0359999999999996"/>
    <x v="10738"/>
  </r>
  <r>
    <s v="Shampoo"/>
    <x v="3"/>
    <s v="Sparkle &amp; Shine"/>
    <x v="19"/>
    <x v="2"/>
    <x v="0"/>
    <x v="3"/>
    <x v="1"/>
    <n v="3.0269999999999997"/>
    <n v="7.0629999999999988"/>
    <x v="10739"/>
  </r>
  <r>
    <s v="Shampoo"/>
    <x v="3"/>
    <s v="Sparkle &amp; Shine"/>
    <x v="19"/>
    <x v="2"/>
    <x v="0"/>
    <x v="3"/>
    <x v="6"/>
    <n v="4.0359999999999996"/>
    <n v="11.098999999999998"/>
    <x v="10740"/>
  </r>
  <r>
    <s v="Shampoo"/>
    <x v="3"/>
    <s v="Sparkle &amp; Shine"/>
    <x v="19"/>
    <x v="2"/>
    <x v="1"/>
    <x v="0"/>
    <x v="0"/>
    <n v="1408.5639999999999"/>
    <n v="1408.5639999999999"/>
    <x v="10741"/>
  </r>
  <r>
    <s v="Shampoo"/>
    <x v="3"/>
    <s v="Sparkle &amp; Shine"/>
    <x v="19"/>
    <x v="2"/>
    <x v="1"/>
    <x v="0"/>
    <x v="1"/>
    <n v="1348.0239999999999"/>
    <n v="2756.5879999999997"/>
    <x v="10742"/>
  </r>
  <r>
    <s v="Shampoo"/>
    <x v="3"/>
    <s v="Sparkle &amp; Shine"/>
    <x v="19"/>
    <x v="2"/>
    <x v="1"/>
    <x v="0"/>
    <x v="2"/>
    <n v="1455.9869999999999"/>
    <n v="4212.5749999999998"/>
    <x v="10743"/>
  </r>
  <r>
    <s v="Shampoo"/>
    <x v="3"/>
    <s v="Sparkle &amp; Shine"/>
    <x v="19"/>
    <x v="2"/>
    <x v="1"/>
    <x v="0"/>
    <x v="3"/>
    <n v="674.01199999999994"/>
    <n v="4886.5869999999995"/>
    <x v="10744"/>
  </r>
  <r>
    <s v="Shampoo"/>
    <x v="3"/>
    <s v="Sparkle &amp; Shine"/>
    <x v="19"/>
    <x v="2"/>
    <x v="1"/>
    <x v="0"/>
    <x v="4"/>
    <n v="1095.7739999999999"/>
    <n v="5982.360999999999"/>
    <x v="10745"/>
  </r>
  <r>
    <s v="Shampoo"/>
    <x v="3"/>
    <s v="Sparkle &amp; Shine"/>
    <x v="19"/>
    <x v="2"/>
    <x v="1"/>
    <x v="0"/>
    <x v="5"/>
    <n v="919.19899999999996"/>
    <n v="6901.5599999999986"/>
    <x v="10746"/>
  </r>
  <r>
    <s v="Shampoo"/>
    <x v="3"/>
    <s v="Sparkle &amp; Shine"/>
    <x v="19"/>
    <x v="2"/>
    <x v="1"/>
    <x v="0"/>
    <x v="6"/>
    <n v="1348.0239999999999"/>
    <n v="8249.5839999999989"/>
    <x v="10747"/>
  </r>
  <r>
    <s v="Shampoo"/>
    <x v="3"/>
    <s v="Sparkle &amp; Shine"/>
    <x v="19"/>
    <x v="2"/>
    <x v="1"/>
    <x v="0"/>
    <x v="7"/>
    <n v="916.17199999999991"/>
    <n v="9165.7559999999994"/>
    <x v="10748"/>
  </r>
  <r>
    <s v="Shampoo"/>
    <x v="3"/>
    <s v="Sparkle &amp; Shine"/>
    <x v="19"/>
    <x v="2"/>
    <x v="1"/>
    <x v="0"/>
    <x v="8"/>
    <n v="792.06499999999994"/>
    <n v="9957.8209999999999"/>
    <x v="10749"/>
  </r>
  <r>
    <s v="Shampoo"/>
    <x v="3"/>
    <s v="Sparkle &amp; Shine"/>
    <x v="19"/>
    <x v="2"/>
    <x v="1"/>
    <x v="0"/>
    <x v="9"/>
    <n v="1221.8989999999999"/>
    <n v="11179.72"/>
    <x v="10750"/>
  </r>
  <r>
    <s v="Shampoo"/>
    <x v="3"/>
    <s v="Sparkle &amp; Shine"/>
    <x v="19"/>
    <x v="2"/>
    <x v="1"/>
    <x v="0"/>
    <x v="10"/>
    <n v="1245.1059999999998"/>
    <n v="12424.825999999999"/>
    <x v="10751"/>
  </r>
  <r>
    <s v="Shampoo"/>
    <x v="3"/>
    <s v="Sparkle &amp; Shine"/>
    <x v="19"/>
    <x v="2"/>
    <x v="1"/>
    <x v="0"/>
    <x v="11"/>
    <n v="1217.8629999999998"/>
    <n v="13642.688999999998"/>
    <x v="10752"/>
  </r>
  <r>
    <s v="Shampoo"/>
    <x v="3"/>
    <s v="Sparkle &amp; Shine"/>
    <x v="19"/>
    <x v="2"/>
    <x v="1"/>
    <x v="1"/>
    <x v="0"/>
    <n v="835.45199999999988"/>
    <n v="835.45199999999988"/>
    <x v="10753"/>
  </r>
  <r>
    <s v="Shampoo"/>
    <x v="3"/>
    <s v="Sparkle &amp; Shine"/>
    <x v="19"/>
    <x v="2"/>
    <x v="1"/>
    <x v="1"/>
    <x v="1"/>
    <n v="800.13699999999994"/>
    <n v="1635.5889999999999"/>
    <x v="10754"/>
  </r>
  <r>
    <s v="Shampoo"/>
    <x v="3"/>
    <s v="Sparkle &amp; Shine"/>
    <x v="19"/>
    <x v="2"/>
    <x v="1"/>
    <x v="1"/>
    <x v="2"/>
    <n v="1132.098"/>
    <n v="2767.6869999999999"/>
    <x v="10755"/>
  </r>
  <r>
    <s v="Shampoo"/>
    <x v="3"/>
    <s v="Sparkle &amp; Shine"/>
    <x v="19"/>
    <x v="2"/>
    <x v="1"/>
    <x v="1"/>
    <x v="3"/>
    <n v="1132.098"/>
    <n v="3899.7849999999999"/>
    <x v="10756"/>
  </r>
  <r>
    <s v="Shampoo"/>
    <x v="3"/>
    <s v="Sparkle &amp; Shine"/>
    <x v="19"/>
    <x v="2"/>
    <x v="1"/>
    <x v="1"/>
    <x v="4"/>
    <n v="937.36099999999988"/>
    <n v="4837.1459999999997"/>
    <x v="10757"/>
  </r>
  <r>
    <s v="Shampoo"/>
    <x v="3"/>
    <s v="Sparkle &amp; Shine"/>
    <x v="19"/>
    <x v="2"/>
    <x v="1"/>
    <x v="1"/>
    <x v="5"/>
    <n v="871.77599999999995"/>
    <n v="5708.9219999999996"/>
    <x v="10758"/>
  </r>
  <r>
    <s v="Shampoo"/>
    <x v="3"/>
    <s v="Sparkle &amp; Shine"/>
    <x v="19"/>
    <x v="2"/>
    <x v="1"/>
    <x v="1"/>
    <x v="6"/>
    <n v="879.84799999999996"/>
    <n v="6588.7699999999995"/>
    <x v="10759"/>
  </r>
  <r>
    <s v="Shampoo"/>
    <x v="3"/>
    <s v="Sparkle &amp; Shine"/>
    <x v="19"/>
    <x v="2"/>
    <x v="1"/>
    <x v="1"/>
    <x v="7"/>
    <n v="840.49699999999996"/>
    <n v="7429.2669999999998"/>
    <x v="10760"/>
  </r>
  <r>
    <s v="Shampoo"/>
    <x v="3"/>
    <s v="Sparkle &amp; Shine"/>
    <x v="19"/>
    <x v="2"/>
    <x v="1"/>
    <x v="1"/>
    <x v="8"/>
    <n v="846.55099999999993"/>
    <n v="8275.8179999999993"/>
    <x v="10761"/>
  </r>
  <r>
    <s v="Shampoo"/>
    <x v="3"/>
    <s v="Sparkle &amp; Shine"/>
    <x v="19"/>
    <x v="2"/>
    <x v="1"/>
    <x v="1"/>
    <x v="9"/>
    <n v="762.80399999999997"/>
    <n v="9038.6219999999994"/>
    <x v="10762"/>
  </r>
  <r>
    <s v="Shampoo"/>
    <x v="3"/>
    <s v="Sparkle &amp; Shine"/>
    <x v="19"/>
    <x v="2"/>
    <x v="1"/>
    <x v="1"/>
    <x v="10"/>
    <n v="309.76299999999998"/>
    <n v="9348.3850000000002"/>
    <x v="10763"/>
  </r>
  <r>
    <s v="Shampoo"/>
    <x v="3"/>
    <s v="Sparkle &amp; Shine"/>
    <x v="19"/>
    <x v="2"/>
    <x v="1"/>
    <x v="1"/>
    <x v="11"/>
    <n v="297.65499999999997"/>
    <n v="9646.0400000000009"/>
    <x v="10764"/>
  </r>
  <r>
    <s v="Shampoo"/>
    <x v="3"/>
    <s v="Sparkle &amp; Shine"/>
    <x v="19"/>
    <x v="2"/>
    <x v="1"/>
    <x v="2"/>
    <x v="0"/>
    <n v="334.98799999999994"/>
    <n v="334.98799999999994"/>
    <x v="10765"/>
  </r>
  <r>
    <s v="Shampoo"/>
    <x v="3"/>
    <s v="Sparkle &amp; Shine"/>
    <x v="19"/>
    <x v="2"/>
    <x v="1"/>
    <x v="2"/>
    <x v="1"/>
    <n v="79.710999999999999"/>
    <n v="414.69899999999996"/>
    <x v="10766"/>
  </r>
  <r>
    <s v="Shampoo"/>
    <x v="3"/>
    <s v="Sparkle &amp; Shine"/>
    <x v="19"/>
    <x v="2"/>
    <x v="1"/>
    <x v="2"/>
    <x v="2"/>
    <n v="148.32299999999998"/>
    <n v="563.02199999999993"/>
    <x v="10767"/>
  </r>
  <r>
    <s v="Shampoo"/>
    <x v="3"/>
    <s v="Sparkle &amp; Shine"/>
    <x v="19"/>
    <x v="2"/>
    <x v="1"/>
    <x v="2"/>
    <x v="3"/>
    <n v="88.791999999999987"/>
    <n v="651.81399999999996"/>
    <x v="10768"/>
  </r>
  <r>
    <s v="Shampoo"/>
    <x v="3"/>
    <s v="Sparkle &amp; Shine"/>
    <x v="19"/>
    <x v="2"/>
    <x v="1"/>
    <x v="2"/>
    <x v="6"/>
    <n v="41.368999999999993"/>
    <n v="693.18299999999999"/>
    <x v="10769"/>
  </r>
  <r>
    <s v="Shampoo"/>
    <x v="3"/>
    <s v="Sparkle &amp; Shine"/>
    <x v="19"/>
    <x v="2"/>
    <x v="1"/>
    <x v="2"/>
    <x v="7"/>
    <n v="17.152999999999999"/>
    <n v="710.33600000000001"/>
    <x v="10770"/>
  </r>
  <r>
    <s v="Shampoo"/>
    <x v="3"/>
    <s v="Sparkle &amp; Shine"/>
    <x v="19"/>
    <x v="2"/>
    <x v="1"/>
    <x v="2"/>
    <x v="9"/>
    <n v="48.431999999999995"/>
    <n v="758.76800000000003"/>
    <x v="10771"/>
  </r>
  <r>
    <s v="Shampoo"/>
    <x v="3"/>
    <s v="Sparkle &amp; Shine"/>
    <x v="19"/>
    <x v="2"/>
    <x v="1"/>
    <x v="2"/>
    <x v="10"/>
    <n v="13.116999999999999"/>
    <n v="771.88499999999999"/>
    <x v="10772"/>
  </r>
  <r>
    <s v="Shampoo"/>
    <x v="3"/>
    <s v="Sparkle &amp; Shine"/>
    <x v="19"/>
    <x v="2"/>
    <x v="1"/>
    <x v="2"/>
    <x v="11"/>
    <n v="37.332999999999998"/>
    <n v="809.21799999999996"/>
    <x v="10773"/>
  </r>
  <r>
    <s v="Shampoo"/>
    <x v="3"/>
    <s v="Sparkle &amp; Shine"/>
    <x v="19"/>
    <x v="2"/>
    <x v="1"/>
    <x v="3"/>
    <x v="0"/>
    <n v="20.18"/>
    <n v="20.18"/>
    <x v="10774"/>
  </r>
  <r>
    <s v="Shampoo"/>
    <x v="3"/>
    <s v="Sparkle &amp; Shine"/>
    <x v="19"/>
    <x v="2"/>
    <x v="1"/>
    <x v="3"/>
    <x v="1"/>
    <n v="17.152999999999999"/>
    <n v="37.332999999999998"/>
    <x v="10775"/>
  </r>
  <r>
    <s v="Shampoo"/>
    <x v="3"/>
    <s v="Sparkle &amp; Shine"/>
    <x v="19"/>
    <x v="2"/>
    <x v="1"/>
    <x v="3"/>
    <x v="6"/>
    <n v="22.197999999999997"/>
    <n v="59.530999999999992"/>
    <x v="10545"/>
  </r>
  <r>
    <s v="Shampoo"/>
    <x v="3"/>
    <s v="Superior Supplies Co."/>
    <x v="20"/>
    <x v="0"/>
    <x v="0"/>
    <x v="1"/>
    <x v="6"/>
    <n v="19.71"/>
    <n v="19.71"/>
    <x v="10776"/>
  </r>
  <r>
    <s v="Shampoo"/>
    <x v="3"/>
    <s v="Superior Supplies Co."/>
    <x v="20"/>
    <x v="0"/>
    <x v="0"/>
    <x v="1"/>
    <x v="9"/>
    <n v="6.57"/>
    <n v="26.28"/>
    <x v="10777"/>
  </r>
  <r>
    <s v="Shampoo"/>
    <x v="3"/>
    <s v="Superior Supplies Co."/>
    <x v="20"/>
    <x v="0"/>
    <x v="0"/>
    <x v="2"/>
    <x v="9"/>
    <n v="32.85"/>
    <n v="32.85"/>
    <x v="10778"/>
  </r>
  <r>
    <s v="Shampoo"/>
    <x v="3"/>
    <s v="Superior Supplies Co."/>
    <x v="20"/>
    <x v="0"/>
    <x v="0"/>
    <x v="2"/>
    <x v="10"/>
    <n v="4.38"/>
    <n v="37.230000000000004"/>
    <x v="10779"/>
  </r>
  <r>
    <s v="Shampoo"/>
    <x v="3"/>
    <s v="Superior Supplies Co."/>
    <x v="20"/>
    <x v="0"/>
    <x v="0"/>
    <x v="3"/>
    <x v="0"/>
    <n v="4.38"/>
    <n v="4.38"/>
    <x v="10780"/>
  </r>
  <r>
    <s v="Shampoo"/>
    <x v="3"/>
    <s v="Superior Supplies Co."/>
    <x v="20"/>
    <x v="0"/>
    <x v="0"/>
    <x v="3"/>
    <x v="2"/>
    <n v="24.09"/>
    <n v="28.47"/>
    <x v="10781"/>
  </r>
  <r>
    <s v="Shampoo"/>
    <x v="3"/>
    <s v="Superior Supplies Co."/>
    <x v="20"/>
    <x v="0"/>
    <x v="0"/>
    <x v="3"/>
    <x v="3"/>
    <n v="6.57"/>
    <n v="35.04"/>
    <x v="10782"/>
  </r>
  <r>
    <s v="Shampoo"/>
    <x v="3"/>
    <s v="Superior Supplies Co."/>
    <x v="20"/>
    <x v="0"/>
    <x v="0"/>
    <x v="3"/>
    <x v="4"/>
    <n v="4.38"/>
    <n v="39.42"/>
    <x v="10783"/>
  </r>
  <r>
    <s v="Shampoo"/>
    <x v="3"/>
    <s v="Superior Supplies Co."/>
    <x v="20"/>
    <x v="0"/>
    <x v="0"/>
    <x v="3"/>
    <x v="5"/>
    <n v="6.57"/>
    <n v="45.99"/>
    <x v="10784"/>
  </r>
  <r>
    <s v="Shampoo"/>
    <x v="3"/>
    <s v="Superior Supplies Co."/>
    <x v="20"/>
    <x v="0"/>
    <x v="0"/>
    <x v="3"/>
    <x v="6"/>
    <n v="10.95"/>
    <n v="56.94"/>
    <x v="10785"/>
  </r>
  <r>
    <s v="Shampoo"/>
    <x v="3"/>
    <s v="Superior Supplies Co."/>
    <x v="20"/>
    <x v="0"/>
    <x v="0"/>
    <x v="3"/>
    <x v="7"/>
    <n v="13.14"/>
    <n v="70.08"/>
    <x v="10786"/>
  </r>
  <r>
    <s v="Shampoo"/>
    <x v="3"/>
    <s v="Superior Supplies Co."/>
    <x v="20"/>
    <x v="0"/>
    <x v="0"/>
    <x v="3"/>
    <x v="9"/>
    <n v="6.57"/>
    <n v="76.650000000000006"/>
    <x v="10787"/>
  </r>
  <r>
    <s v="Shampoo"/>
    <x v="3"/>
    <s v="Superior Supplies Co."/>
    <x v="20"/>
    <x v="0"/>
    <x v="0"/>
    <x v="3"/>
    <x v="10"/>
    <n v="6.57"/>
    <n v="83.22"/>
    <x v="10784"/>
  </r>
  <r>
    <s v="Shampoo"/>
    <x v="3"/>
    <s v="Superior Supplies Co."/>
    <x v="20"/>
    <x v="0"/>
    <x v="0"/>
    <x v="4"/>
    <x v="1"/>
    <n v="21.9"/>
    <n v="21.9"/>
    <x v="10788"/>
  </r>
  <r>
    <s v="Shampoo"/>
    <x v="3"/>
    <s v="Superior Supplies Co."/>
    <x v="20"/>
    <x v="0"/>
    <x v="0"/>
    <x v="4"/>
    <x v="3"/>
    <n v="10.95"/>
    <n v="32.849999999999994"/>
    <x v="10787"/>
  </r>
  <r>
    <s v="Shampoo"/>
    <x v="3"/>
    <s v="Superior Supplies Co."/>
    <x v="20"/>
    <x v="0"/>
    <x v="0"/>
    <x v="4"/>
    <x v="4"/>
    <n v="13.14"/>
    <n v="45.989999999999995"/>
    <x v="10789"/>
  </r>
  <r>
    <s v="Shampoo"/>
    <x v="3"/>
    <s v="Superior Supplies Co."/>
    <x v="20"/>
    <x v="0"/>
    <x v="0"/>
    <x v="4"/>
    <x v="6"/>
    <n v="4.38"/>
    <n v="50.37"/>
    <x v="10783"/>
  </r>
  <r>
    <s v="Shampoo"/>
    <x v="3"/>
    <s v="Superior Supplies Co."/>
    <x v="20"/>
    <x v="0"/>
    <x v="0"/>
    <x v="4"/>
    <x v="7"/>
    <n v="4.38"/>
    <n v="54.75"/>
    <x v="10790"/>
  </r>
  <r>
    <s v="Shampoo"/>
    <x v="3"/>
    <s v="Superior Supplies Co."/>
    <x v="20"/>
    <x v="0"/>
    <x v="0"/>
    <x v="4"/>
    <x v="9"/>
    <n v="13.14"/>
    <n v="67.89"/>
    <x v="10791"/>
  </r>
  <r>
    <s v="Shampoo"/>
    <x v="3"/>
    <s v="Superior Supplies Co."/>
    <x v="20"/>
    <x v="0"/>
    <x v="0"/>
    <x v="4"/>
    <x v="10"/>
    <n v="6.57"/>
    <n v="74.460000000000008"/>
    <x v="10791"/>
  </r>
  <r>
    <s v="Shampoo"/>
    <x v="3"/>
    <s v="Superior Supplies Co."/>
    <x v="20"/>
    <x v="0"/>
    <x v="0"/>
    <x v="4"/>
    <x v="11"/>
    <n v="4.38"/>
    <n v="78.84"/>
    <x v="10792"/>
  </r>
  <r>
    <s v="Shampoo"/>
    <x v="3"/>
    <s v="Superior Supplies Co."/>
    <x v="20"/>
    <x v="0"/>
    <x v="0"/>
    <x v="5"/>
    <x v="1"/>
    <n v="4.38"/>
    <n v="4.38"/>
    <x v="10793"/>
  </r>
  <r>
    <s v="Shampoo"/>
    <x v="3"/>
    <s v="Superior Supplies Co."/>
    <x v="20"/>
    <x v="0"/>
    <x v="1"/>
    <x v="1"/>
    <x v="6"/>
    <n v="194.91"/>
    <n v="194.91"/>
    <x v="10794"/>
  </r>
  <r>
    <s v="Shampoo"/>
    <x v="3"/>
    <s v="Superior Supplies Co."/>
    <x v="20"/>
    <x v="0"/>
    <x v="1"/>
    <x v="1"/>
    <x v="9"/>
    <n v="74.459999999999994"/>
    <n v="269.37"/>
    <x v="10795"/>
  </r>
  <r>
    <s v="Shampoo"/>
    <x v="3"/>
    <s v="Superior Supplies Co."/>
    <x v="20"/>
    <x v="0"/>
    <x v="1"/>
    <x v="2"/>
    <x v="9"/>
    <n v="317.55"/>
    <n v="317.55"/>
    <x v="10796"/>
  </r>
  <r>
    <s v="Shampoo"/>
    <x v="3"/>
    <s v="Superior Supplies Co."/>
    <x v="20"/>
    <x v="0"/>
    <x v="1"/>
    <x v="2"/>
    <x v="10"/>
    <n v="52.56"/>
    <n v="370.11"/>
    <x v="10797"/>
  </r>
  <r>
    <s v="Shampoo"/>
    <x v="3"/>
    <s v="Superior Supplies Co."/>
    <x v="20"/>
    <x v="0"/>
    <x v="1"/>
    <x v="3"/>
    <x v="0"/>
    <n v="48.18"/>
    <n v="48.18"/>
    <x v="10798"/>
  </r>
  <r>
    <s v="Shampoo"/>
    <x v="3"/>
    <s v="Superior Supplies Co."/>
    <x v="20"/>
    <x v="0"/>
    <x v="1"/>
    <x v="3"/>
    <x v="2"/>
    <n v="238.71"/>
    <n v="286.89"/>
    <x v="10799"/>
  </r>
  <r>
    <s v="Shampoo"/>
    <x v="3"/>
    <s v="Superior Supplies Co."/>
    <x v="20"/>
    <x v="0"/>
    <x v="1"/>
    <x v="3"/>
    <x v="3"/>
    <n v="56.94"/>
    <n v="343.83"/>
    <x v="10800"/>
  </r>
  <r>
    <s v="Shampoo"/>
    <x v="3"/>
    <s v="Superior Supplies Co."/>
    <x v="20"/>
    <x v="0"/>
    <x v="1"/>
    <x v="3"/>
    <x v="4"/>
    <n v="50.37"/>
    <n v="394.2"/>
    <x v="10801"/>
  </r>
  <r>
    <s v="Shampoo"/>
    <x v="3"/>
    <s v="Superior Supplies Co."/>
    <x v="20"/>
    <x v="0"/>
    <x v="1"/>
    <x v="3"/>
    <x v="5"/>
    <n v="70.08"/>
    <n v="464.28"/>
    <x v="10802"/>
  </r>
  <r>
    <s v="Shampoo"/>
    <x v="3"/>
    <s v="Superior Supplies Co."/>
    <x v="20"/>
    <x v="0"/>
    <x v="1"/>
    <x v="3"/>
    <x v="6"/>
    <n v="100.74"/>
    <n v="565.02"/>
    <x v="10803"/>
  </r>
  <r>
    <s v="Shampoo"/>
    <x v="3"/>
    <s v="Superior Supplies Co."/>
    <x v="20"/>
    <x v="0"/>
    <x v="1"/>
    <x v="3"/>
    <x v="7"/>
    <n v="135.78"/>
    <n v="700.8"/>
    <x v="10804"/>
  </r>
  <r>
    <s v="Shampoo"/>
    <x v="3"/>
    <s v="Superior Supplies Co."/>
    <x v="20"/>
    <x v="0"/>
    <x v="1"/>
    <x v="3"/>
    <x v="9"/>
    <n v="63.51"/>
    <n v="764.31"/>
    <x v="10805"/>
  </r>
  <r>
    <s v="Shampoo"/>
    <x v="3"/>
    <s v="Superior Supplies Co."/>
    <x v="20"/>
    <x v="0"/>
    <x v="1"/>
    <x v="3"/>
    <x v="10"/>
    <n v="56.94"/>
    <n v="821.25"/>
    <x v="10806"/>
  </r>
  <r>
    <s v="Shampoo"/>
    <x v="3"/>
    <s v="Superior Supplies Co."/>
    <x v="20"/>
    <x v="0"/>
    <x v="1"/>
    <x v="4"/>
    <x v="1"/>
    <n v="225.57"/>
    <n v="225.57"/>
    <x v="10807"/>
  </r>
  <r>
    <s v="Shampoo"/>
    <x v="3"/>
    <s v="Superior Supplies Co."/>
    <x v="20"/>
    <x v="0"/>
    <x v="1"/>
    <x v="4"/>
    <x v="3"/>
    <n v="118.25999999999999"/>
    <n v="343.83"/>
    <x v="10806"/>
  </r>
  <r>
    <s v="Shampoo"/>
    <x v="3"/>
    <s v="Superior Supplies Co."/>
    <x v="20"/>
    <x v="0"/>
    <x v="1"/>
    <x v="4"/>
    <x v="4"/>
    <n v="120.45"/>
    <n v="464.28"/>
    <x v="10808"/>
  </r>
  <r>
    <s v="Shampoo"/>
    <x v="3"/>
    <s v="Superior Supplies Co."/>
    <x v="20"/>
    <x v="0"/>
    <x v="1"/>
    <x v="4"/>
    <x v="6"/>
    <n v="39.42"/>
    <n v="503.7"/>
    <x v="10809"/>
  </r>
  <r>
    <s v="Shampoo"/>
    <x v="3"/>
    <s v="Superior Supplies Co."/>
    <x v="20"/>
    <x v="0"/>
    <x v="1"/>
    <x v="4"/>
    <x v="7"/>
    <n v="43.8"/>
    <n v="547.5"/>
    <x v="10810"/>
  </r>
  <r>
    <s v="Shampoo"/>
    <x v="3"/>
    <s v="Superior Supplies Co."/>
    <x v="20"/>
    <x v="0"/>
    <x v="1"/>
    <x v="4"/>
    <x v="9"/>
    <n v="133.59"/>
    <n v="681.09"/>
    <x v="10811"/>
  </r>
  <r>
    <s v="Shampoo"/>
    <x v="3"/>
    <s v="Superior Supplies Co."/>
    <x v="20"/>
    <x v="0"/>
    <x v="1"/>
    <x v="4"/>
    <x v="10"/>
    <n v="67.89"/>
    <n v="748.98"/>
    <x v="10812"/>
  </r>
  <r>
    <s v="Shampoo"/>
    <x v="3"/>
    <s v="Superior Supplies Co."/>
    <x v="20"/>
    <x v="0"/>
    <x v="1"/>
    <x v="4"/>
    <x v="11"/>
    <n v="41.61"/>
    <n v="790.59"/>
    <x v="10813"/>
  </r>
  <r>
    <s v="Shampoo"/>
    <x v="3"/>
    <s v="Superior Supplies Co."/>
    <x v="20"/>
    <x v="0"/>
    <x v="1"/>
    <x v="5"/>
    <x v="1"/>
    <n v="43.8"/>
    <n v="43.8"/>
    <x v="10814"/>
  </r>
  <r>
    <s v="Shampoo"/>
    <x v="3"/>
    <s v="Superior Supplies Co."/>
    <x v="20"/>
    <x v="1"/>
    <x v="0"/>
    <x v="0"/>
    <x v="0"/>
    <n v="2706.84"/>
    <n v="2706.84"/>
    <x v="10815"/>
  </r>
  <r>
    <s v="Shampoo"/>
    <x v="3"/>
    <s v="Superior Supplies Co."/>
    <x v="20"/>
    <x v="1"/>
    <x v="0"/>
    <x v="0"/>
    <x v="1"/>
    <n v="1780.47"/>
    <n v="4487.3100000000004"/>
    <x v="10816"/>
  </r>
  <r>
    <s v="Shampoo"/>
    <x v="3"/>
    <s v="Superior Supplies Co."/>
    <x v="20"/>
    <x v="1"/>
    <x v="0"/>
    <x v="0"/>
    <x v="2"/>
    <n v="1329.33"/>
    <n v="5816.64"/>
    <x v="10817"/>
  </r>
  <r>
    <s v="Shampoo"/>
    <x v="3"/>
    <s v="Superior Supplies Co."/>
    <x v="20"/>
    <x v="1"/>
    <x v="0"/>
    <x v="0"/>
    <x v="3"/>
    <n v="1119.0899999999999"/>
    <n v="6935.7300000000005"/>
    <x v="10818"/>
  </r>
  <r>
    <s v="Shampoo"/>
    <x v="3"/>
    <s v="Superior Supplies Co."/>
    <x v="20"/>
    <x v="1"/>
    <x v="0"/>
    <x v="0"/>
    <x v="4"/>
    <n v="1434.45"/>
    <n v="8370.18"/>
    <x v="10819"/>
  </r>
  <r>
    <s v="Shampoo"/>
    <x v="3"/>
    <s v="Superior Supplies Co."/>
    <x v="20"/>
    <x v="1"/>
    <x v="0"/>
    <x v="0"/>
    <x v="5"/>
    <n v="1062.1499999999999"/>
    <n v="9432.33"/>
    <x v="10820"/>
  </r>
  <r>
    <s v="Shampoo"/>
    <x v="3"/>
    <s v="Superior Supplies Co."/>
    <x v="20"/>
    <x v="1"/>
    <x v="0"/>
    <x v="0"/>
    <x v="6"/>
    <n v="840.96"/>
    <n v="10273.290000000001"/>
    <x v="10821"/>
  </r>
  <r>
    <s v="Shampoo"/>
    <x v="3"/>
    <s v="Superior Supplies Co."/>
    <x v="20"/>
    <x v="1"/>
    <x v="0"/>
    <x v="0"/>
    <x v="7"/>
    <n v="998.64"/>
    <n v="11271.93"/>
    <x v="10822"/>
  </r>
  <r>
    <s v="Shampoo"/>
    <x v="3"/>
    <s v="Superior Supplies Co."/>
    <x v="20"/>
    <x v="1"/>
    <x v="0"/>
    <x v="0"/>
    <x v="8"/>
    <n v="976.74"/>
    <n v="12248.67"/>
    <x v="10823"/>
  </r>
  <r>
    <s v="Shampoo"/>
    <x v="3"/>
    <s v="Superior Supplies Co."/>
    <x v="20"/>
    <x v="1"/>
    <x v="0"/>
    <x v="0"/>
    <x v="9"/>
    <n v="799.35"/>
    <n v="13048.02"/>
    <x v="10824"/>
  </r>
  <r>
    <s v="Shampoo"/>
    <x v="3"/>
    <s v="Superior Supplies Co."/>
    <x v="20"/>
    <x v="1"/>
    <x v="0"/>
    <x v="0"/>
    <x v="10"/>
    <n v="788.4"/>
    <n v="13836.42"/>
    <x v="10825"/>
  </r>
  <r>
    <s v="Shampoo"/>
    <x v="3"/>
    <s v="Superior Supplies Co."/>
    <x v="20"/>
    <x v="1"/>
    <x v="0"/>
    <x v="0"/>
    <x v="11"/>
    <n v="755.55"/>
    <n v="14591.97"/>
    <x v="10826"/>
  </r>
  <r>
    <s v="Shampoo"/>
    <x v="3"/>
    <s v="Superior Supplies Co."/>
    <x v="20"/>
    <x v="1"/>
    <x v="0"/>
    <x v="1"/>
    <x v="0"/>
    <n v="648.24"/>
    <n v="648.24"/>
    <x v="10827"/>
  </r>
  <r>
    <s v="Shampoo"/>
    <x v="3"/>
    <s v="Superior Supplies Co."/>
    <x v="20"/>
    <x v="1"/>
    <x v="0"/>
    <x v="1"/>
    <x v="1"/>
    <n v="621.96"/>
    <n v="1270.2"/>
    <x v="10828"/>
  </r>
  <r>
    <s v="Shampoo"/>
    <x v="3"/>
    <s v="Superior Supplies Co."/>
    <x v="20"/>
    <x v="1"/>
    <x v="0"/>
    <x v="1"/>
    <x v="2"/>
    <n v="946.07999999999993"/>
    <n v="2216.2799999999997"/>
    <x v="10829"/>
  </r>
  <r>
    <s v="Shampoo"/>
    <x v="3"/>
    <s v="Superior Supplies Co."/>
    <x v="20"/>
    <x v="1"/>
    <x v="0"/>
    <x v="1"/>
    <x v="3"/>
    <n v="858.48"/>
    <n v="3074.7599999999998"/>
    <x v="10830"/>
  </r>
  <r>
    <s v="Shampoo"/>
    <x v="3"/>
    <s v="Superior Supplies Co."/>
    <x v="20"/>
    <x v="1"/>
    <x v="0"/>
    <x v="1"/>
    <x v="4"/>
    <n v="650.42999999999995"/>
    <n v="3725.1899999999996"/>
    <x v="10831"/>
  </r>
  <r>
    <s v="Shampoo"/>
    <x v="3"/>
    <s v="Superior Supplies Co."/>
    <x v="20"/>
    <x v="1"/>
    <x v="0"/>
    <x v="1"/>
    <x v="5"/>
    <n v="624.15"/>
    <n v="4349.3399999999992"/>
    <x v="10832"/>
  </r>
  <r>
    <s v="Shampoo"/>
    <x v="3"/>
    <s v="Superior Supplies Co."/>
    <x v="20"/>
    <x v="1"/>
    <x v="0"/>
    <x v="1"/>
    <x v="6"/>
    <n v="584.73"/>
    <n v="4934.07"/>
    <x v="10833"/>
  </r>
  <r>
    <s v="Shampoo"/>
    <x v="3"/>
    <s v="Superior Supplies Co."/>
    <x v="20"/>
    <x v="1"/>
    <x v="0"/>
    <x v="1"/>
    <x v="7"/>
    <n v="569.4"/>
    <n v="5503.4699999999993"/>
    <x v="10834"/>
  </r>
  <r>
    <s v="Shampoo"/>
    <x v="3"/>
    <s v="Superior Supplies Co."/>
    <x v="20"/>
    <x v="1"/>
    <x v="0"/>
    <x v="1"/>
    <x v="8"/>
    <n v="453.33"/>
    <n v="5956.7999999999993"/>
    <x v="10835"/>
  </r>
  <r>
    <s v="Shampoo"/>
    <x v="3"/>
    <s v="Superior Supplies Co."/>
    <x v="20"/>
    <x v="1"/>
    <x v="0"/>
    <x v="1"/>
    <x v="9"/>
    <n v="260.61"/>
    <n v="6217.4099999999989"/>
    <x v="10836"/>
  </r>
  <r>
    <s v="Shampoo"/>
    <x v="3"/>
    <s v="Superior Supplies Co."/>
    <x v="20"/>
    <x v="1"/>
    <x v="0"/>
    <x v="1"/>
    <x v="10"/>
    <n v="238.71"/>
    <n v="6456.119999999999"/>
    <x v="10837"/>
  </r>
  <r>
    <s v="Shampoo"/>
    <x v="3"/>
    <s v="Superior Supplies Co."/>
    <x v="20"/>
    <x v="1"/>
    <x v="0"/>
    <x v="1"/>
    <x v="11"/>
    <n v="208.04999999999998"/>
    <n v="6664.1699999999992"/>
    <x v="10838"/>
  </r>
  <r>
    <s v="Shampoo"/>
    <x v="3"/>
    <s v="Superior Supplies Co."/>
    <x v="20"/>
    <x v="1"/>
    <x v="0"/>
    <x v="2"/>
    <x v="0"/>
    <n v="324.12"/>
    <n v="324.12"/>
    <x v="10839"/>
  </r>
  <r>
    <s v="Shampoo"/>
    <x v="3"/>
    <s v="Superior Supplies Co."/>
    <x v="20"/>
    <x v="1"/>
    <x v="0"/>
    <x v="2"/>
    <x v="1"/>
    <n v="300.02999999999997"/>
    <n v="624.15"/>
    <x v="10840"/>
  </r>
  <r>
    <s v="Shampoo"/>
    <x v="3"/>
    <s v="Superior Supplies Co."/>
    <x v="20"/>
    <x v="1"/>
    <x v="0"/>
    <x v="2"/>
    <x v="2"/>
    <n v="135.78"/>
    <n v="759.93"/>
    <x v="10841"/>
  </r>
  <r>
    <s v="Shampoo"/>
    <x v="3"/>
    <s v="Superior Supplies Co."/>
    <x v="20"/>
    <x v="1"/>
    <x v="0"/>
    <x v="2"/>
    <x v="3"/>
    <n v="214.62"/>
    <n v="974.55"/>
    <x v="10842"/>
  </r>
  <r>
    <s v="Shampoo"/>
    <x v="3"/>
    <s v="Superior Supplies Co."/>
    <x v="20"/>
    <x v="1"/>
    <x v="0"/>
    <x v="2"/>
    <x v="4"/>
    <n v="197.1"/>
    <n v="1171.6499999999999"/>
    <x v="10843"/>
  </r>
  <r>
    <s v="Shampoo"/>
    <x v="3"/>
    <s v="Superior Supplies Co."/>
    <x v="20"/>
    <x v="1"/>
    <x v="0"/>
    <x v="2"/>
    <x v="5"/>
    <n v="205.85999999999999"/>
    <n v="1377.5099999999998"/>
    <x v="10844"/>
  </r>
  <r>
    <s v="Shampoo"/>
    <x v="3"/>
    <s v="Superior Supplies Co."/>
    <x v="20"/>
    <x v="1"/>
    <x v="0"/>
    <x v="2"/>
    <x v="6"/>
    <n v="289.08"/>
    <n v="1666.5899999999997"/>
    <x v="10845"/>
  </r>
  <r>
    <s v="Shampoo"/>
    <x v="3"/>
    <s v="Superior Supplies Co."/>
    <x v="20"/>
    <x v="1"/>
    <x v="0"/>
    <x v="2"/>
    <x v="7"/>
    <n v="225.57"/>
    <n v="1892.1599999999996"/>
    <x v="10846"/>
  </r>
  <r>
    <s v="Shampoo"/>
    <x v="3"/>
    <s v="Superior Supplies Co."/>
    <x v="20"/>
    <x v="1"/>
    <x v="0"/>
    <x v="2"/>
    <x v="8"/>
    <n v="212.43"/>
    <n v="2104.5899999999997"/>
    <x v="10847"/>
  </r>
  <r>
    <s v="Shampoo"/>
    <x v="3"/>
    <s v="Superior Supplies Co."/>
    <x v="20"/>
    <x v="1"/>
    <x v="0"/>
    <x v="2"/>
    <x v="9"/>
    <n v="146.72999999999999"/>
    <n v="2251.3199999999997"/>
    <x v="10848"/>
  </r>
  <r>
    <s v="Shampoo"/>
    <x v="3"/>
    <s v="Superior Supplies Co."/>
    <x v="20"/>
    <x v="1"/>
    <x v="0"/>
    <x v="2"/>
    <x v="10"/>
    <n v="159.87"/>
    <n v="2411.1899999999996"/>
    <x v="10849"/>
  </r>
  <r>
    <s v="Shampoo"/>
    <x v="3"/>
    <s v="Superior Supplies Co."/>
    <x v="20"/>
    <x v="1"/>
    <x v="0"/>
    <x v="2"/>
    <x v="11"/>
    <n v="232.14"/>
    <n v="2643.3299999999995"/>
    <x v="10850"/>
  </r>
  <r>
    <s v="Shampoo"/>
    <x v="3"/>
    <s v="Superior Supplies Co."/>
    <x v="20"/>
    <x v="1"/>
    <x v="0"/>
    <x v="3"/>
    <x v="0"/>
    <n v="203.67"/>
    <n v="203.67"/>
    <x v="10851"/>
  </r>
  <r>
    <s v="Shampoo"/>
    <x v="3"/>
    <s v="Superior Supplies Co."/>
    <x v="20"/>
    <x v="1"/>
    <x v="0"/>
    <x v="3"/>
    <x v="1"/>
    <n v="173.01"/>
    <n v="376.67999999999995"/>
    <x v="10852"/>
  </r>
  <r>
    <s v="Shampoo"/>
    <x v="3"/>
    <s v="Superior Supplies Co."/>
    <x v="20"/>
    <x v="1"/>
    <x v="0"/>
    <x v="3"/>
    <x v="2"/>
    <n v="173.01"/>
    <n v="549.68999999999994"/>
    <x v="10853"/>
  </r>
  <r>
    <s v="Shampoo"/>
    <x v="3"/>
    <s v="Superior Supplies Co."/>
    <x v="20"/>
    <x v="1"/>
    <x v="0"/>
    <x v="3"/>
    <x v="3"/>
    <n v="212.43"/>
    <n v="762.11999999999989"/>
    <x v="10854"/>
  </r>
  <r>
    <s v="Shampoo"/>
    <x v="3"/>
    <s v="Superior Supplies Co."/>
    <x v="20"/>
    <x v="1"/>
    <x v="0"/>
    <x v="3"/>
    <x v="4"/>
    <n v="260.61"/>
    <n v="1022.7299999999999"/>
    <x v="10855"/>
  </r>
  <r>
    <s v="Shampoo"/>
    <x v="3"/>
    <s v="Superior Supplies Co."/>
    <x v="20"/>
    <x v="1"/>
    <x v="0"/>
    <x v="3"/>
    <x v="5"/>
    <n v="361.34999999999997"/>
    <n v="1384.08"/>
    <x v="10856"/>
  </r>
  <r>
    <s v="Shampoo"/>
    <x v="3"/>
    <s v="Superior Supplies Co."/>
    <x v="20"/>
    <x v="1"/>
    <x v="0"/>
    <x v="3"/>
    <x v="6"/>
    <n v="234.32999999999998"/>
    <n v="1618.4099999999999"/>
    <x v="10857"/>
  </r>
  <r>
    <s v="Shampoo"/>
    <x v="3"/>
    <s v="Superior Supplies Co."/>
    <x v="20"/>
    <x v="1"/>
    <x v="0"/>
    <x v="3"/>
    <x v="7"/>
    <n v="300.02999999999997"/>
    <n v="1918.4399999999998"/>
    <x v="10858"/>
  </r>
  <r>
    <s v="Shampoo"/>
    <x v="3"/>
    <s v="Superior Supplies Co."/>
    <x v="20"/>
    <x v="1"/>
    <x v="0"/>
    <x v="3"/>
    <x v="8"/>
    <n v="225.57"/>
    <n v="2144.0099999999998"/>
    <x v="10859"/>
  </r>
  <r>
    <s v="Shampoo"/>
    <x v="3"/>
    <s v="Superior Supplies Co."/>
    <x v="20"/>
    <x v="1"/>
    <x v="0"/>
    <x v="3"/>
    <x v="9"/>
    <n v="234.32999999999998"/>
    <n v="2378.3399999999997"/>
    <x v="10860"/>
  </r>
  <r>
    <s v="Shampoo"/>
    <x v="3"/>
    <s v="Superior Supplies Co."/>
    <x v="20"/>
    <x v="1"/>
    <x v="0"/>
    <x v="3"/>
    <x v="10"/>
    <n v="170.82"/>
    <n v="2549.16"/>
    <x v="10861"/>
  </r>
  <r>
    <s v="Shampoo"/>
    <x v="3"/>
    <s v="Superior Supplies Co."/>
    <x v="20"/>
    <x v="1"/>
    <x v="0"/>
    <x v="3"/>
    <x v="11"/>
    <n v="175.2"/>
    <n v="2724.3599999999997"/>
    <x v="10862"/>
  </r>
  <r>
    <s v="Shampoo"/>
    <x v="3"/>
    <s v="Superior Supplies Co."/>
    <x v="20"/>
    <x v="1"/>
    <x v="0"/>
    <x v="4"/>
    <x v="0"/>
    <n v="168.63"/>
    <n v="168.63"/>
    <x v="10863"/>
  </r>
  <r>
    <s v="Shampoo"/>
    <x v="3"/>
    <s v="Superior Supplies Co."/>
    <x v="20"/>
    <x v="1"/>
    <x v="0"/>
    <x v="4"/>
    <x v="1"/>
    <n v="153.29999999999998"/>
    <n v="321.92999999999995"/>
    <x v="10864"/>
  </r>
  <r>
    <s v="Shampoo"/>
    <x v="3"/>
    <s v="Superior Supplies Co."/>
    <x v="20"/>
    <x v="1"/>
    <x v="0"/>
    <x v="4"/>
    <x v="2"/>
    <n v="164.25"/>
    <n v="486.17999999999995"/>
    <x v="10865"/>
  </r>
  <r>
    <s v="Shampoo"/>
    <x v="3"/>
    <s v="Superior Supplies Co."/>
    <x v="20"/>
    <x v="1"/>
    <x v="0"/>
    <x v="4"/>
    <x v="3"/>
    <n v="170.82"/>
    <n v="657"/>
    <x v="10849"/>
  </r>
  <r>
    <s v="Shampoo"/>
    <x v="3"/>
    <s v="Superior Supplies Co."/>
    <x v="20"/>
    <x v="1"/>
    <x v="0"/>
    <x v="4"/>
    <x v="4"/>
    <n v="179.57999999999998"/>
    <n v="836.57999999999993"/>
    <x v="10866"/>
  </r>
  <r>
    <s v="Shampoo"/>
    <x v="3"/>
    <s v="Superior Supplies Co."/>
    <x v="20"/>
    <x v="1"/>
    <x v="0"/>
    <x v="4"/>
    <x v="5"/>
    <n v="197.1"/>
    <n v="1033.6799999999998"/>
    <x v="10867"/>
  </r>
  <r>
    <s v="Shampoo"/>
    <x v="3"/>
    <s v="Superior Supplies Co."/>
    <x v="20"/>
    <x v="1"/>
    <x v="0"/>
    <x v="4"/>
    <x v="6"/>
    <n v="155.49"/>
    <n v="1189.1699999999998"/>
    <x v="10868"/>
  </r>
  <r>
    <s v="Shampoo"/>
    <x v="3"/>
    <s v="Superior Supplies Co."/>
    <x v="20"/>
    <x v="1"/>
    <x v="0"/>
    <x v="4"/>
    <x v="7"/>
    <n v="159.87"/>
    <n v="1349.04"/>
    <x v="10869"/>
  </r>
  <r>
    <s v="Shampoo"/>
    <x v="3"/>
    <s v="Superior Supplies Co."/>
    <x v="20"/>
    <x v="1"/>
    <x v="0"/>
    <x v="4"/>
    <x v="8"/>
    <n v="162.06"/>
    <n v="1511.1"/>
    <x v="10870"/>
  </r>
  <r>
    <s v="Shampoo"/>
    <x v="3"/>
    <s v="Superior Supplies Co."/>
    <x v="20"/>
    <x v="1"/>
    <x v="0"/>
    <x v="4"/>
    <x v="9"/>
    <n v="111.69"/>
    <n v="1622.79"/>
    <x v="10871"/>
  </r>
  <r>
    <s v="Shampoo"/>
    <x v="3"/>
    <s v="Superior Supplies Co."/>
    <x v="20"/>
    <x v="1"/>
    <x v="0"/>
    <x v="4"/>
    <x v="10"/>
    <n v="87.6"/>
    <n v="1710.3899999999999"/>
    <x v="10872"/>
  </r>
  <r>
    <s v="Shampoo"/>
    <x v="3"/>
    <s v="Superior Supplies Co."/>
    <x v="20"/>
    <x v="1"/>
    <x v="0"/>
    <x v="4"/>
    <x v="11"/>
    <n v="140.16"/>
    <n v="1850.55"/>
    <x v="10873"/>
  </r>
  <r>
    <s v="Shampoo"/>
    <x v="3"/>
    <s v="Superior Supplies Co."/>
    <x v="20"/>
    <x v="1"/>
    <x v="0"/>
    <x v="5"/>
    <x v="0"/>
    <n v="122.64"/>
    <n v="122.64"/>
    <x v="10874"/>
  </r>
  <r>
    <s v="Shampoo"/>
    <x v="3"/>
    <s v="Superior Supplies Co."/>
    <x v="20"/>
    <x v="1"/>
    <x v="0"/>
    <x v="5"/>
    <x v="1"/>
    <n v="127.02"/>
    <n v="249.66"/>
    <x v="10875"/>
  </r>
  <r>
    <s v="Shampoo"/>
    <x v="3"/>
    <s v="Superior Supplies Co."/>
    <x v="20"/>
    <x v="1"/>
    <x v="0"/>
    <x v="5"/>
    <x v="2"/>
    <n v="122.64"/>
    <n v="372.3"/>
    <x v="10876"/>
  </r>
  <r>
    <s v="Shampoo"/>
    <x v="3"/>
    <s v="Superior Supplies Co."/>
    <x v="20"/>
    <x v="1"/>
    <x v="1"/>
    <x v="0"/>
    <x v="0"/>
    <n v="27011.46"/>
    <n v="27011.46"/>
    <x v="10877"/>
  </r>
  <r>
    <s v="Shampoo"/>
    <x v="3"/>
    <s v="Superior Supplies Co."/>
    <x v="20"/>
    <x v="1"/>
    <x v="1"/>
    <x v="0"/>
    <x v="1"/>
    <n v="17769.66"/>
    <n v="44781.119999999995"/>
    <x v="10878"/>
  </r>
  <r>
    <s v="Shampoo"/>
    <x v="3"/>
    <s v="Superior Supplies Co."/>
    <x v="20"/>
    <x v="1"/>
    <x v="1"/>
    <x v="0"/>
    <x v="2"/>
    <n v="13273.59"/>
    <n v="58054.709999999992"/>
    <x v="10879"/>
  </r>
  <r>
    <s v="Shampoo"/>
    <x v="3"/>
    <s v="Superior Supplies Co."/>
    <x v="20"/>
    <x v="1"/>
    <x v="1"/>
    <x v="0"/>
    <x v="3"/>
    <n v="11169"/>
    <n v="69223.709999999992"/>
    <x v="10880"/>
  </r>
  <r>
    <s v="Shampoo"/>
    <x v="3"/>
    <s v="Superior Supplies Co."/>
    <x v="20"/>
    <x v="1"/>
    <x v="1"/>
    <x v="0"/>
    <x v="4"/>
    <n v="14309.46"/>
    <n v="83533.169999999984"/>
    <x v="10881"/>
  </r>
  <r>
    <s v="Shampoo"/>
    <x v="3"/>
    <s v="Superior Supplies Co."/>
    <x v="20"/>
    <x v="1"/>
    <x v="1"/>
    <x v="0"/>
    <x v="5"/>
    <n v="10603.98"/>
    <n v="94137.14999999998"/>
    <x v="10882"/>
  </r>
  <r>
    <s v="Shampoo"/>
    <x v="3"/>
    <s v="Superior Supplies Co."/>
    <x v="20"/>
    <x v="1"/>
    <x v="1"/>
    <x v="0"/>
    <x v="6"/>
    <n v="8383.32"/>
    <n v="102520.46999999997"/>
    <x v="10883"/>
  </r>
  <r>
    <s v="Shampoo"/>
    <x v="3"/>
    <s v="Superior Supplies Co."/>
    <x v="20"/>
    <x v="1"/>
    <x v="1"/>
    <x v="0"/>
    <x v="7"/>
    <n v="9971.07"/>
    <n v="112491.53999999998"/>
    <x v="10884"/>
  </r>
  <r>
    <s v="Shampoo"/>
    <x v="3"/>
    <s v="Superior Supplies Co."/>
    <x v="20"/>
    <x v="1"/>
    <x v="1"/>
    <x v="0"/>
    <x v="8"/>
    <n v="9758.64"/>
    <n v="122250.17999999998"/>
    <x v="10885"/>
  </r>
  <r>
    <s v="Shampoo"/>
    <x v="3"/>
    <s v="Superior Supplies Co."/>
    <x v="20"/>
    <x v="1"/>
    <x v="1"/>
    <x v="0"/>
    <x v="9"/>
    <n v="7973.79"/>
    <n v="130223.96999999997"/>
    <x v="10886"/>
  </r>
  <r>
    <s v="Shampoo"/>
    <x v="3"/>
    <s v="Superior Supplies Co."/>
    <x v="20"/>
    <x v="1"/>
    <x v="1"/>
    <x v="0"/>
    <x v="10"/>
    <n v="7862.0999999999995"/>
    <n v="138086.06999999998"/>
    <x v="10887"/>
  </r>
  <r>
    <s v="Shampoo"/>
    <x v="3"/>
    <s v="Superior Supplies Co."/>
    <x v="20"/>
    <x v="1"/>
    <x v="1"/>
    <x v="0"/>
    <x v="11"/>
    <n v="7537.98"/>
    <n v="145624.04999999999"/>
    <x v="10888"/>
  </r>
  <r>
    <s v="Shampoo"/>
    <x v="3"/>
    <s v="Superior Supplies Co."/>
    <x v="20"/>
    <x v="1"/>
    <x v="1"/>
    <x v="1"/>
    <x v="0"/>
    <n v="6480.21"/>
    <n v="6480.21"/>
    <x v="10889"/>
  </r>
  <r>
    <s v="Shampoo"/>
    <x v="3"/>
    <s v="Superior Supplies Co."/>
    <x v="20"/>
    <x v="1"/>
    <x v="1"/>
    <x v="1"/>
    <x v="1"/>
    <n v="6206.46"/>
    <n v="12686.67"/>
    <x v="10890"/>
  </r>
  <r>
    <s v="Shampoo"/>
    <x v="3"/>
    <s v="Superior Supplies Co."/>
    <x v="20"/>
    <x v="1"/>
    <x v="1"/>
    <x v="1"/>
    <x v="2"/>
    <n v="9443.2800000000007"/>
    <n v="22129.95"/>
    <x v="10891"/>
  </r>
  <r>
    <s v="Shampoo"/>
    <x v="3"/>
    <s v="Superior Supplies Co."/>
    <x v="20"/>
    <x v="1"/>
    <x v="1"/>
    <x v="1"/>
    <x v="3"/>
    <n v="8578.23"/>
    <n v="30708.18"/>
    <x v="10892"/>
  </r>
  <r>
    <s v="Shampoo"/>
    <x v="3"/>
    <s v="Superior Supplies Co."/>
    <x v="20"/>
    <x v="1"/>
    <x v="1"/>
    <x v="1"/>
    <x v="4"/>
    <n v="6499.92"/>
    <n v="37208.1"/>
    <x v="10893"/>
  </r>
  <r>
    <s v="Shampoo"/>
    <x v="3"/>
    <s v="Superior Supplies Co."/>
    <x v="20"/>
    <x v="1"/>
    <x v="1"/>
    <x v="1"/>
    <x v="5"/>
    <n v="6230.55"/>
    <n v="43438.65"/>
    <x v="10894"/>
  </r>
  <r>
    <s v="Shampoo"/>
    <x v="3"/>
    <s v="Superior Supplies Co."/>
    <x v="20"/>
    <x v="1"/>
    <x v="1"/>
    <x v="1"/>
    <x v="6"/>
    <n v="5829.78"/>
    <n v="49268.43"/>
    <x v="10895"/>
  </r>
  <r>
    <s v="Shampoo"/>
    <x v="3"/>
    <s v="Superior Supplies Co."/>
    <x v="20"/>
    <x v="1"/>
    <x v="1"/>
    <x v="1"/>
    <x v="7"/>
    <n v="5689.62"/>
    <n v="54958.05"/>
    <x v="10896"/>
  </r>
  <r>
    <s v="Shampoo"/>
    <x v="3"/>
    <s v="Superior Supplies Co."/>
    <x v="20"/>
    <x v="1"/>
    <x v="1"/>
    <x v="1"/>
    <x v="8"/>
    <n v="4513.59"/>
    <n v="59471.64"/>
    <x v="10897"/>
  </r>
  <r>
    <s v="Shampoo"/>
    <x v="3"/>
    <s v="Superior Supplies Co."/>
    <x v="20"/>
    <x v="1"/>
    <x v="1"/>
    <x v="1"/>
    <x v="9"/>
    <n v="2599.5299999999997"/>
    <n v="62071.17"/>
    <x v="10898"/>
  </r>
  <r>
    <s v="Shampoo"/>
    <x v="3"/>
    <s v="Superior Supplies Co."/>
    <x v="20"/>
    <x v="1"/>
    <x v="1"/>
    <x v="1"/>
    <x v="10"/>
    <n v="2382.7199999999998"/>
    <n v="64453.89"/>
    <x v="10899"/>
  </r>
  <r>
    <s v="Shampoo"/>
    <x v="3"/>
    <s v="Superior Supplies Co."/>
    <x v="20"/>
    <x v="1"/>
    <x v="1"/>
    <x v="1"/>
    <x v="11"/>
    <n v="2078.31"/>
    <n v="66532.2"/>
    <x v="10900"/>
  </r>
  <r>
    <s v="Shampoo"/>
    <x v="3"/>
    <s v="Superior Supplies Co."/>
    <x v="20"/>
    <x v="1"/>
    <x v="1"/>
    <x v="2"/>
    <x v="0"/>
    <n v="3225.87"/>
    <n v="3225.87"/>
    <x v="10901"/>
  </r>
  <r>
    <s v="Shampoo"/>
    <x v="3"/>
    <s v="Superior Supplies Co."/>
    <x v="20"/>
    <x v="1"/>
    <x v="1"/>
    <x v="2"/>
    <x v="1"/>
    <n v="2987.16"/>
    <n v="6213.03"/>
    <x v="10902"/>
  </r>
  <r>
    <s v="Shampoo"/>
    <x v="3"/>
    <s v="Superior Supplies Co."/>
    <x v="20"/>
    <x v="1"/>
    <x v="1"/>
    <x v="2"/>
    <x v="2"/>
    <n v="1346.85"/>
    <n v="7559.8799999999992"/>
    <x v="10903"/>
  </r>
  <r>
    <s v="Shampoo"/>
    <x v="3"/>
    <s v="Superior Supplies Co."/>
    <x v="20"/>
    <x v="1"/>
    <x v="1"/>
    <x v="2"/>
    <x v="3"/>
    <n v="2150.58"/>
    <n v="9710.4599999999991"/>
    <x v="10904"/>
  </r>
  <r>
    <s v="Shampoo"/>
    <x v="3"/>
    <s v="Superior Supplies Co."/>
    <x v="20"/>
    <x v="1"/>
    <x v="1"/>
    <x v="2"/>
    <x v="4"/>
    <n v="1971"/>
    <n v="11681.46"/>
    <x v="10905"/>
  </r>
  <r>
    <s v="Shampoo"/>
    <x v="3"/>
    <s v="Superior Supplies Co."/>
    <x v="20"/>
    <x v="1"/>
    <x v="1"/>
    <x v="2"/>
    <x v="5"/>
    <n v="2056.41"/>
    <n v="13737.869999999999"/>
    <x v="10906"/>
  </r>
  <r>
    <s v="Shampoo"/>
    <x v="3"/>
    <s v="Superior Supplies Co."/>
    <x v="20"/>
    <x v="1"/>
    <x v="1"/>
    <x v="2"/>
    <x v="6"/>
    <n v="2886.42"/>
    <n v="16624.29"/>
    <x v="10907"/>
  </r>
  <r>
    <s v="Shampoo"/>
    <x v="3"/>
    <s v="Superior Supplies Co."/>
    <x v="20"/>
    <x v="1"/>
    <x v="1"/>
    <x v="2"/>
    <x v="7"/>
    <n v="2253.5099999999998"/>
    <n v="18877.8"/>
    <x v="10908"/>
  </r>
  <r>
    <s v="Shampoo"/>
    <x v="3"/>
    <s v="Superior Supplies Co."/>
    <x v="20"/>
    <x v="1"/>
    <x v="1"/>
    <x v="2"/>
    <x v="8"/>
    <n v="2128.6799999999998"/>
    <n v="21006.48"/>
    <x v="10909"/>
  </r>
  <r>
    <s v="Shampoo"/>
    <x v="3"/>
    <s v="Superior Supplies Co."/>
    <x v="20"/>
    <x v="1"/>
    <x v="1"/>
    <x v="2"/>
    <x v="9"/>
    <n v="1458.54"/>
    <n v="22465.02"/>
    <x v="10910"/>
  </r>
  <r>
    <s v="Shampoo"/>
    <x v="3"/>
    <s v="Superior Supplies Co."/>
    <x v="20"/>
    <x v="1"/>
    <x v="1"/>
    <x v="2"/>
    <x v="10"/>
    <n v="1598.7"/>
    <n v="24063.72"/>
    <x v="10911"/>
  </r>
  <r>
    <s v="Shampoo"/>
    <x v="3"/>
    <s v="Superior Supplies Co."/>
    <x v="20"/>
    <x v="1"/>
    <x v="1"/>
    <x v="2"/>
    <x v="11"/>
    <n v="2319.21"/>
    <n v="26382.93"/>
    <x v="10912"/>
  </r>
  <r>
    <s v="Shampoo"/>
    <x v="3"/>
    <s v="Superior Supplies Co."/>
    <x v="20"/>
    <x v="1"/>
    <x v="1"/>
    <x v="3"/>
    <x v="0"/>
    <n v="2032.32"/>
    <n v="2032.32"/>
    <x v="10913"/>
  </r>
  <r>
    <s v="Shampoo"/>
    <x v="3"/>
    <s v="Superior Supplies Co."/>
    <x v="20"/>
    <x v="1"/>
    <x v="1"/>
    <x v="3"/>
    <x v="1"/>
    <n v="1736.6699999999998"/>
    <n v="3768.99"/>
    <x v="10914"/>
  </r>
  <r>
    <s v="Shampoo"/>
    <x v="3"/>
    <s v="Superior Supplies Co."/>
    <x v="20"/>
    <x v="1"/>
    <x v="1"/>
    <x v="3"/>
    <x v="2"/>
    <n v="1736.6699999999998"/>
    <n v="5505.66"/>
    <x v="10915"/>
  </r>
  <r>
    <s v="Shampoo"/>
    <x v="3"/>
    <s v="Superior Supplies Co."/>
    <x v="20"/>
    <x v="1"/>
    <x v="1"/>
    <x v="3"/>
    <x v="3"/>
    <n v="2122.11"/>
    <n v="7627.77"/>
    <x v="10916"/>
  </r>
  <r>
    <s v="Shampoo"/>
    <x v="3"/>
    <s v="Superior Supplies Co."/>
    <x v="20"/>
    <x v="1"/>
    <x v="1"/>
    <x v="3"/>
    <x v="4"/>
    <n v="2606.1"/>
    <n v="10233.870000000001"/>
    <x v="10917"/>
  </r>
  <r>
    <s v="Shampoo"/>
    <x v="3"/>
    <s v="Superior Supplies Co."/>
    <x v="20"/>
    <x v="1"/>
    <x v="1"/>
    <x v="3"/>
    <x v="5"/>
    <n v="3598.17"/>
    <n v="13832.04"/>
    <x v="10918"/>
  </r>
  <r>
    <s v="Shampoo"/>
    <x v="3"/>
    <s v="Superior Supplies Co."/>
    <x v="20"/>
    <x v="1"/>
    <x v="1"/>
    <x v="3"/>
    <x v="6"/>
    <n v="2343.2999999999997"/>
    <n v="16175.34"/>
    <x v="10919"/>
  </r>
  <r>
    <s v="Shampoo"/>
    <x v="3"/>
    <s v="Superior Supplies Co."/>
    <x v="20"/>
    <x v="1"/>
    <x v="1"/>
    <x v="3"/>
    <x v="7"/>
    <n v="2995.92"/>
    <n v="19171.260000000002"/>
    <x v="10920"/>
  </r>
  <r>
    <s v="Shampoo"/>
    <x v="3"/>
    <s v="Superior Supplies Co."/>
    <x v="20"/>
    <x v="1"/>
    <x v="1"/>
    <x v="3"/>
    <x v="8"/>
    <n v="2240.37"/>
    <n v="21411.63"/>
    <x v="10921"/>
  </r>
  <r>
    <s v="Shampoo"/>
    <x v="3"/>
    <s v="Superior Supplies Co."/>
    <x v="20"/>
    <x v="1"/>
    <x v="1"/>
    <x v="3"/>
    <x v="9"/>
    <n v="2349.87"/>
    <n v="23761.5"/>
    <x v="10922"/>
  </r>
  <r>
    <s v="Shampoo"/>
    <x v="3"/>
    <s v="Superior Supplies Co."/>
    <x v="20"/>
    <x v="1"/>
    <x v="1"/>
    <x v="3"/>
    <x v="10"/>
    <n v="1708.2"/>
    <n v="25469.7"/>
    <x v="10923"/>
  </r>
  <r>
    <s v="Shampoo"/>
    <x v="3"/>
    <s v="Superior Supplies Co."/>
    <x v="20"/>
    <x v="1"/>
    <x v="1"/>
    <x v="3"/>
    <x v="11"/>
    <n v="1747.62"/>
    <n v="27217.32"/>
    <x v="10924"/>
  </r>
  <r>
    <s v="Shampoo"/>
    <x v="3"/>
    <s v="Superior Supplies Co."/>
    <x v="20"/>
    <x v="1"/>
    <x v="1"/>
    <x v="4"/>
    <x v="0"/>
    <n v="1681.92"/>
    <n v="1681.92"/>
    <x v="10925"/>
  </r>
  <r>
    <s v="Shampoo"/>
    <x v="3"/>
    <s v="Superior Supplies Co."/>
    <x v="20"/>
    <x v="1"/>
    <x v="1"/>
    <x v="4"/>
    <x v="1"/>
    <n v="1522.05"/>
    <n v="3203.9700000000003"/>
    <x v="10926"/>
  </r>
  <r>
    <s v="Shampoo"/>
    <x v="3"/>
    <s v="Superior Supplies Co."/>
    <x v="20"/>
    <x v="1"/>
    <x v="1"/>
    <x v="4"/>
    <x v="2"/>
    <n v="1631.55"/>
    <n v="4835.5200000000004"/>
    <x v="10927"/>
  </r>
  <r>
    <s v="Shampoo"/>
    <x v="3"/>
    <s v="Superior Supplies Co."/>
    <x v="20"/>
    <x v="1"/>
    <x v="1"/>
    <x v="4"/>
    <x v="3"/>
    <n v="1706.01"/>
    <n v="6541.5300000000007"/>
    <x v="10928"/>
  </r>
  <r>
    <s v="Shampoo"/>
    <x v="3"/>
    <s v="Superior Supplies Co."/>
    <x v="20"/>
    <x v="1"/>
    <x v="1"/>
    <x v="4"/>
    <x v="4"/>
    <n v="1797.99"/>
    <n v="8339.52"/>
    <x v="10929"/>
  </r>
  <r>
    <s v="Shampoo"/>
    <x v="3"/>
    <s v="Superior Supplies Co."/>
    <x v="20"/>
    <x v="1"/>
    <x v="1"/>
    <x v="4"/>
    <x v="5"/>
    <n v="1964.43"/>
    <n v="10303.950000000001"/>
    <x v="10930"/>
  </r>
  <r>
    <s v="Shampoo"/>
    <x v="3"/>
    <s v="Superior Supplies Co."/>
    <x v="20"/>
    <x v="1"/>
    <x v="1"/>
    <x v="4"/>
    <x v="6"/>
    <n v="1550.52"/>
    <n v="11854.470000000001"/>
    <x v="10931"/>
  </r>
  <r>
    <s v="Shampoo"/>
    <x v="3"/>
    <s v="Superior Supplies Co."/>
    <x v="20"/>
    <x v="1"/>
    <x v="1"/>
    <x v="4"/>
    <x v="7"/>
    <n v="1603.08"/>
    <n v="13457.550000000001"/>
    <x v="10932"/>
  </r>
  <r>
    <s v="Shampoo"/>
    <x v="3"/>
    <s v="Superior Supplies Co."/>
    <x v="20"/>
    <x v="1"/>
    <x v="1"/>
    <x v="4"/>
    <x v="8"/>
    <n v="1620.6"/>
    <n v="15078.150000000001"/>
    <x v="10933"/>
  </r>
  <r>
    <s v="Shampoo"/>
    <x v="3"/>
    <s v="Superior Supplies Co."/>
    <x v="20"/>
    <x v="1"/>
    <x v="1"/>
    <x v="4"/>
    <x v="9"/>
    <n v="1103.76"/>
    <n v="16181.910000000002"/>
    <x v="10934"/>
  </r>
  <r>
    <s v="Shampoo"/>
    <x v="3"/>
    <s v="Superior Supplies Co."/>
    <x v="20"/>
    <x v="1"/>
    <x v="1"/>
    <x v="4"/>
    <x v="10"/>
    <n v="869.43"/>
    <n v="17051.34"/>
    <x v="10935"/>
  </r>
  <r>
    <s v="Shampoo"/>
    <x v="3"/>
    <s v="Superior Supplies Co."/>
    <x v="20"/>
    <x v="1"/>
    <x v="1"/>
    <x v="4"/>
    <x v="11"/>
    <n v="1401.6"/>
    <n v="18452.939999999999"/>
    <x v="10936"/>
  </r>
  <r>
    <s v="Shampoo"/>
    <x v="3"/>
    <s v="Superior Supplies Co."/>
    <x v="20"/>
    <x v="1"/>
    <x v="1"/>
    <x v="5"/>
    <x v="0"/>
    <n v="1232.97"/>
    <n v="1232.97"/>
    <x v="10937"/>
  </r>
  <r>
    <s v="Shampoo"/>
    <x v="3"/>
    <s v="Superior Supplies Co."/>
    <x v="20"/>
    <x v="1"/>
    <x v="1"/>
    <x v="5"/>
    <x v="1"/>
    <n v="1265.82"/>
    <n v="2498.79"/>
    <x v="10938"/>
  </r>
  <r>
    <s v="Shampoo"/>
    <x v="3"/>
    <s v="Superior Supplies Co."/>
    <x v="20"/>
    <x v="1"/>
    <x v="1"/>
    <x v="5"/>
    <x v="2"/>
    <n v="1219.83"/>
    <n v="3718.62"/>
    <x v="10939"/>
  </r>
  <r>
    <s v="Shampoo"/>
    <x v="3"/>
    <s v="Superior Supplies Co."/>
    <x v="20"/>
    <x v="2"/>
    <x v="0"/>
    <x v="0"/>
    <x v="10"/>
    <n v="45.99"/>
    <n v="45.99"/>
    <x v="10940"/>
  </r>
  <r>
    <s v="Shampoo"/>
    <x v="3"/>
    <s v="Superior Supplies Co."/>
    <x v="20"/>
    <x v="2"/>
    <x v="0"/>
    <x v="0"/>
    <x v="11"/>
    <n v="54.75"/>
    <n v="100.74000000000001"/>
    <x v="10788"/>
  </r>
  <r>
    <s v="Shampoo"/>
    <x v="3"/>
    <s v="Superior Supplies Co."/>
    <x v="20"/>
    <x v="2"/>
    <x v="0"/>
    <x v="1"/>
    <x v="0"/>
    <n v="140.16"/>
    <n v="140.16"/>
    <x v="10941"/>
  </r>
  <r>
    <s v="Shampoo"/>
    <x v="3"/>
    <s v="Superior Supplies Co."/>
    <x v="20"/>
    <x v="2"/>
    <x v="0"/>
    <x v="1"/>
    <x v="1"/>
    <n v="111.69"/>
    <n v="251.85"/>
    <x v="10942"/>
  </r>
  <r>
    <s v="Shampoo"/>
    <x v="3"/>
    <s v="Superior Supplies Co."/>
    <x v="20"/>
    <x v="2"/>
    <x v="0"/>
    <x v="1"/>
    <x v="2"/>
    <n v="168.63"/>
    <n v="420.48"/>
    <x v="10943"/>
  </r>
  <r>
    <s v="Shampoo"/>
    <x v="3"/>
    <s v="Superior Supplies Co."/>
    <x v="20"/>
    <x v="2"/>
    <x v="0"/>
    <x v="1"/>
    <x v="3"/>
    <n v="190.53"/>
    <n v="611.01"/>
    <x v="10944"/>
  </r>
  <r>
    <s v="Shampoo"/>
    <x v="3"/>
    <s v="Superior Supplies Co."/>
    <x v="20"/>
    <x v="2"/>
    <x v="0"/>
    <x v="1"/>
    <x v="4"/>
    <n v="131.4"/>
    <n v="742.41"/>
    <x v="10945"/>
  </r>
  <r>
    <s v="Shampoo"/>
    <x v="3"/>
    <s v="Superior Supplies Co."/>
    <x v="20"/>
    <x v="2"/>
    <x v="0"/>
    <x v="1"/>
    <x v="5"/>
    <n v="164.25"/>
    <n v="906.66"/>
    <x v="10946"/>
  </r>
  <r>
    <s v="Shampoo"/>
    <x v="3"/>
    <s v="Superior Supplies Co."/>
    <x v="20"/>
    <x v="2"/>
    <x v="0"/>
    <x v="1"/>
    <x v="6"/>
    <n v="118.25999999999999"/>
    <n v="1024.92"/>
    <x v="10947"/>
  </r>
  <r>
    <s v="Shampoo"/>
    <x v="3"/>
    <s v="Superior Supplies Co."/>
    <x v="20"/>
    <x v="2"/>
    <x v="0"/>
    <x v="1"/>
    <x v="7"/>
    <n v="157.68"/>
    <n v="1182.6000000000001"/>
    <x v="10948"/>
  </r>
  <r>
    <s v="Shampoo"/>
    <x v="3"/>
    <s v="Superior Supplies Co."/>
    <x v="20"/>
    <x v="2"/>
    <x v="0"/>
    <x v="1"/>
    <x v="8"/>
    <n v="94.17"/>
    <n v="1276.7700000000002"/>
    <x v="10949"/>
  </r>
  <r>
    <s v="Shampoo"/>
    <x v="3"/>
    <s v="Superior Supplies Co."/>
    <x v="20"/>
    <x v="2"/>
    <x v="0"/>
    <x v="1"/>
    <x v="9"/>
    <n v="120.45"/>
    <n v="1397.2200000000003"/>
    <x v="10950"/>
  </r>
  <r>
    <s v="Shampoo"/>
    <x v="3"/>
    <s v="Superior Supplies Co."/>
    <x v="20"/>
    <x v="2"/>
    <x v="0"/>
    <x v="1"/>
    <x v="10"/>
    <n v="87.6"/>
    <n v="1484.8200000000002"/>
    <x v="10951"/>
  </r>
  <r>
    <s v="Shampoo"/>
    <x v="3"/>
    <s v="Superior Supplies Co."/>
    <x v="20"/>
    <x v="2"/>
    <x v="0"/>
    <x v="1"/>
    <x v="11"/>
    <n v="107.31"/>
    <n v="1592.13"/>
    <x v="10952"/>
  </r>
  <r>
    <s v="Shampoo"/>
    <x v="3"/>
    <s v="Superior Supplies Co."/>
    <x v="20"/>
    <x v="2"/>
    <x v="0"/>
    <x v="2"/>
    <x v="0"/>
    <n v="70.08"/>
    <n v="70.08"/>
    <x v="10953"/>
  </r>
  <r>
    <s v="Shampoo"/>
    <x v="3"/>
    <s v="Superior Supplies Co."/>
    <x v="20"/>
    <x v="2"/>
    <x v="0"/>
    <x v="2"/>
    <x v="1"/>
    <n v="78.84"/>
    <n v="148.92000000000002"/>
    <x v="10954"/>
  </r>
  <r>
    <s v="Shampoo"/>
    <x v="3"/>
    <s v="Superior Supplies Co."/>
    <x v="20"/>
    <x v="2"/>
    <x v="0"/>
    <x v="2"/>
    <x v="2"/>
    <n v="78.84"/>
    <n v="227.76000000000002"/>
    <x v="10955"/>
  </r>
  <r>
    <s v="Shampoo"/>
    <x v="3"/>
    <s v="Superior Supplies Co."/>
    <x v="20"/>
    <x v="2"/>
    <x v="0"/>
    <x v="2"/>
    <x v="3"/>
    <n v="91.98"/>
    <n v="319.74"/>
    <x v="10956"/>
  </r>
  <r>
    <s v="Shampoo"/>
    <x v="3"/>
    <s v="Superior Supplies Co."/>
    <x v="20"/>
    <x v="2"/>
    <x v="0"/>
    <x v="2"/>
    <x v="4"/>
    <n v="72.27"/>
    <n v="392.01"/>
    <x v="10957"/>
  </r>
  <r>
    <s v="Shampoo"/>
    <x v="3"/>
    <s v="Superior Supplies Co."/>
    <x v="20"/>
    <x v="2"/>
    <x v="0"/>
    <x v="2"/>
    <x v="5"/>
    <n v="127.02"/>
    <n v="519.03"/>
    <x v="10958"/>
  </r>
  <r>
    <s v="Shampoo"/>
    <x v="3"/>
    <s v="Superior Supplies Co."/>
    <x v="20"/>
    <x v="2"/>
    <x v="0"/>
    <x v="2"/>
    <x v="6"/>
    <n v="43.8"/>
    <n v="562.82999999999993"/>
    <x v="10959"/>
  </r>
  <r>
    <s v="Shampoo"/>
    <x v="3"/>
    <s v="Superior Supplies Co."/>
    <x v="20"/>
    <x v="2"/>
    <x v="0"/>
    <x v="2"/>
    <x v="7"/>
    <n v="65.7"/>
    <n v="628.53"/>
    <x v="10960"/>
  </r>
  <r>
    <s v="Shampoo"/>
    <x v="3"/>
    <s v="Superior Supplies Co."/>
    <x v="20"/>
    <x v="2"/>
    <x v="0"/>
    <x v="2"/>
    <x v="8"/>
    <n v="52.56"/>
    <n v="681.08999999999992"/>
    <x v="10961"/>
  </r>
  <r>
    <s v="Shampoo"/>
    <x v="3"/>
    <s v="Superior Supplies Co."/>
    <x v="20"/>
    <x v="2"/>
    <x v="0"/>
    <x v="2"/>
    <x v="9"/>
    <n v="107.31"/>
    <n v="788.39999999999986"/>
    <x v="10962"/>
  </r>
  <r>
    <s v="Shampoo"/>
    <x v="3"/>
    <s v="Superior Supplies Co."/>
    <x v="20"/>
    <x v="2"/>
    <x v="0"/>
    <x v="2"/>
    <x v="10"/>
    <n v="85.41"/>
    <n v="873.80999999999983"/>
    <x v="10963"/>
  </r>
  <r>
    <s v="Shampoo"/>
    <x v="3"/>
    <s v="Superior Supplies Co."/>
    <x v="20"/>
    <x v="2"/>
    <x v="0"/>
    <x v="2"/>
    <x v="11"/>
    <n v="59.129999999999995"/>
    <n v="932.93999999999983"/>
    <x v="10964"/>
  </r>
  <r>
    <s v="Shampoo"/>
    <x v="3"/>
    <s v="Superior Supplies Co."/>
    <x v="20"/>
    <x v="2"/>
    <x v="0"/>
    <x v="3"/>
    <x v="0"/>
    <n v="43.8"/>
    <n v="43.8"/>
    <x v="10965"/>
  </r>
  <r>
    <s v="Shampoo"/>
    <x v="3"/>
    <s v="Superior Supplies Co."/>
    <x v="20"/>
    <x v="2"/>
    <x v="0"/>
    <x v="3"/>
    <x v="1"/>
    <n v="50.37"/>
    <n v="94.169999999999987"/>
    <x v="10966"/>
  </r>
  <r>
    <s v="Shampoo"/>
    <x v="3"/>
    <s v="Superior Supplies Co."/>
    <x v="20"/>
    <x v="2"/>
    <x v="0"/>
    <x v="3"/>
    <x v="2"/>
    <n v="107.31"/>
    <n v="201.48"/>
    <x v="10967"/>
  </r>
  <r>
    <s v="Shampoo"/>
    <x v="3"/>
    <s v="Superior Supplies Co."/>
    <x v="20"/>
    <x v="2"/>
    <x v="0"/>
    <x v="3"/>
    <x v="3"/>
    <n v="72.27"/>
    <n v="273.75"/>
    <x v="10968"/>
  </r>
  <r>
    <s v="Shampoo"/>
    <x v="3"/>
    <s v="Superior Supplies Co."/>
    <x v="20"/>
    <x v="2"/>
    <x v="0"/>
    <x v="3"/>
    <x v="4"/>
    <n v="35.04"/>
    <n v="308.79000000000002"/>
    <x v="10969"/>
  </r>
  <r>
    <s v="Shampoo"/>
    <x v="3"/>
    <s v="Superior Supplies Co."/>
    <x v="20"/>
    <x v="2"/>
    <x v="0"/>
    <x v="3"/>
    <x v="5"/>
    <n v="30.66"/>
    <n v="339.45000000000005"/>
    <x v="10970"/>
  </r>
  <r>
    <s v="Shampoo"/>
    <x v="3"/>
    <s v="Superior Supplies Co."/>
    <x v="20"/>
    <x v="2"/>
    <x v="0"/>
    <x v="3"/>
    <x v="6"/>
    <n v="70.08"/>
    <n v="409.53000000000003"/>
    <x v="10971"/>
  </r>
  <r>
    <s v="Shampoo"/>
    <x v="3"/>
    <s v="Superior Supplies Co."/>
    <x v="20"/>
    <x v="2"/>
    <x v="0"/>
    <x v="3"/>
    <x v="7"/>
    <n v="52.56"/>
    <n v="462.09000000000003"/>
    <x v="10972"/>
  </r>
  <r>
    <s v="Shampoo"/>
    <x v="3"/>
    <s v="Superior Supplies Co."/>
    <x v="20"/>
    <x v="2"/>
    <x v="0"/>
    <x v="3"/>
    <x v="8"/>
    <n v="65.7"/>
    <n v="527.79000000000008"/>
    <x v="10971"/>
  </r>
  <r>
    <s v="Shampoo"/>
    <x v="3"/>
    <s v="Superior Supplies Co."/>
    <x v="20"/>
    <x v="2"/>
    <x v="0"/>
    <x v="3"/>
    <x v="9"/>
    <n v="24.09"/>
    <n v="551.88000000000011"/>
    <x v="10973"/>
  </r>
  <r>
    <s v="Shampoo"/>
    <x v="3"/>
    <s v="Superior Supplies Co."/>
    <x v="20"/>
    <x v="2"/>
    <x v="0"/>
    <x v="3"/>
    <x v="10"/>
    <n v="45.99"/>
    <n v="597.87000000000012"/>
    <x v="10974"/>
  </r>
  <r>
    <s v="Shampoo"/>
    <x v="3"/>
    <s v="Superior Supplies Co."/>
    <x v="20"/>
    <x v="2"/>
    <x v="0"/>
    <x v="3"/>
    <x v="11"/>
    <n v="72.27"/>
    <n v="670.1400000000001"/>
    <x v="10975"/>
  </r>
  <r>
    <s v="Shampoo"/>
    <x v="3"/>
    <s v="Superior Supplies Co."/>
    <x v="20"/>
    <x v="2"/>
    <x v="0"/>
    <x v="4"/>
    <x v="0"/>
    <n v="48.18"/>
    <n v="48.18"/>
    <x v="10976"/>
  </r>
  <r>
    <s v="Shampoo"/>
    <x v="3"/>
    <s v="Superior Supplies Co."/>
    <x v="20"/>
    <x v="2"/>
    <x v="0"/>
    <x v="4"/>
    <x v="1"/>
    <n v="63.51"/>
    <n v="111.69"/>
    <x v="10977"/>
  </r>
  <r>
    <s v="Shampoo"/>
    <x v="3"/>
    <s v="Superior Supplies Co."/>
    <x v="20"/>
    <x v="2"/>
    <x v="0"/>
    <x v="4"/>
    <x v="2"/>
    <n v="52.56"/>
    <n v="164.25"/>
    <x v="10978"/>
  </r>
  <r>
    <s v="Shampoo"/>
    <x v="3"/>
    <s v="Superior Supplies Co."/>
    <x v="20"/>
    <x v="2"/>
    <x v="0"/>
    <x v="4"/>
    <x v="3"/>
    <n v="37.229999999999997"/>
    <n v="201.48"/>
    <x v="10979"/>
  </r>
  <r>
    <s v="Shampoo"/>
    <x v="3"/>
    <s v="Superior Supplies Co."/>
    <x v="20"/>
    <x v="2"/>
    <x v="0"/>
    <x v="4"/>
    <x v="4"/>
    <n v="45.99"/>
    <n v="247.47"/>
    <x v="10814"/>
  </r>
  <r>
    <s v="Shampoo"/>
    <x v="3"/>
    <s v="Superior Supplies Co."/>
    <x v="20"/>
    <x v="2"/>
    <x v="0"/>
    <x v="4"/>
    <x v="5"/>
    <n v="35.04"/>
    <n v="282.51"/>
    <x v="10980"/>
  </r>
  <r>
    <s v="Shampoo"/>
    <x v="3"/>
    <s v="Superior Supplies Co."/>
    <x v="20"/>
    <x v="2"/>
    <x v="0"/>
    <x v="4"/>
    <x v="6"/>
    <n v="13.14"/>
    <n v="295.64999999999998"/>
    <x v="10981"/>
  </r>
  <r>
    <s v="Shampoo"/>
    <x v="3"/>
    <s v="Superior Supplies Co."/>
    <x v="20"/>
    <x v="2"/>
    <x v="0"/>
    <x v="4"/>
    <x v="7"/>
    <n v="43.8"/>
    <n v="339.45"/>
    <x v="10982"/>
  </r>
  <r>
    <s v="Shampoo"/>
    <x v="3"/>
    <s v="Superior Supplies Co."/>
    <x v="20"/>
    <x v="2"/>
    <x v="0"/>
    <x v="4"/>
    <x v="8"/>
    <n v="41.61"/>
    <n v="381.06"/>
    <x v="10983"/>
  </r>
  <r>
    <s v="Shampoo"/>
    <x v="3"/>
    <s v="Superior Supplies Co."/>
    <x v="20"/>
    <x v="2"/>
    <x v="0"/>
    <x v="4"/>
    <x v="9"/>
    <n v="72.27"/>
    <n v="453.33"/>
    <x v="10984"/>
  </r>
  <r>
    <s v="Shampoo"/>
    <x v="3"/>
    <s v="Superior Supplies Co."/>
    <x v="20"/>
    <x v="2"/>
    <x v="0"/>
    <x v="4"/>
    <x v="10"/>
    <n v="30.66"/>
    <n v="483.99"/>
    <x v="10981"/>
  </r>
  <r>
    <s v="Shampoo"/>
    <x v="3"/>
    <s v="Superior Supplies Co."/>
    <x v="20"/>
    <x v="2"/>
    <x v="0"/>
    <x v="4"/>
    <x v="11"/>
    <n v="17.52"/>
    <n v="501.51"/>
    <x v="10985"/>
  </r>
  <r>
    <s v="Shampoo"/>
    <x v="3"/>
    <s v="Superior Supplies Co."/>
    <x v="20"/>
    <x v="2"/>
    <x v="0"/>
    <x v="5"/>
    <x v="0"/>
    <n v="41.61"/>
    <n v="41.61"/>
    <x v="10986"/>
  </r>
  <r>
    <s v="Shampoo"/>
    <x v="3"/>
    <s v="Superior Supplies Co."/>
    <x v="20"/>
    <x v="2"/>
    <x v="0"/>
    <x v="5"/>
    <x v="1"/>
    <n v="24.09"/>
    <n v="65.7"/>
    <x v="10987"/>
  </r>
  <r>
    <s v="Shampoo"/>
    <x v="3"/>
    <s v="Superior Supplies Co."/>
    <x v="20"/>
    <x v="2"/>
    <x v="0"/>
    <x v="5"/>
    <x v="2"/>
    <n v="50.37"/>
    <n v="116.07"/>
    <x v="10988"/>
  </r>
  <r>
    <s v="Shampoo"/>
    <x v="3"/>
    <s v="Superior Supplies Co."/>
    <x v="20"/>
    <x v="2"/>
    <x v="1"/>
    <x v="0"/>
    <x v="10"/>
    <n v="448.95"/>
    <n v="448.95"/>
    <x v="10989"/>
  </r>
  <r>
    <s v="Shampoo"/>
    <x v="3"/>
    <s v="Superior Supplies Co."/>
    <x v="20"/>
    <x v="2"/>
    <x v="1"/>
    <x v="0"/>
    <x v="11"/>
    <n v="543.12"/>
    <n v="992.06999999999994"/>
    <x v="10990"/>
  </r>
  <r>
    <s v="Shampoo"/>
    <x v="3"/>
    <s v="Superior Supplies Co."/>
    <x v="20"/>
    <x v="2"/>
    <x v="1"/>
    <x v="1"/>
    <x v="0"/>
    <n v="1401.6"/>
    <n v="1401.6"/>
    <x v="10991"/>
  </r>
  <r>
    <s v="Shampoo"/>
    <x v="3"/>
    <s v="Superior Supplies Co."/>
    <x v="20"/>
    <x v="2"/>
    <x v="1"/>
    <x v="1"/>
    <x v="1"/>
    <n v="1108.1399999999999"/>
    <n v="2509.7399999999998"/>
    <x v="10992"/>
  </r>
  <r>
    <s v="Shampoo"/>
    <x v="3"/>
    <s v="Superior Supplies Co."/>
    <x v="20"/>
    <x v="2"/>
    <x v="1"/>
    <x v="1"/>
    <x v="2"/>
    <n v="1684.11"/>
    <n v="4193.8499999999995"/>
    <x v="10993"/>
  </r>
  <r>
    <s v="Shampoo"/>
    <x v="3"/>
    <s v="Superior Supplies Co."/>
    <x v="20"/>
    <x v="2"/>
    <x v="1"/>
    <x v="1"/>
    <x v="3"/>
    <n v="1907.49"/>
    <n v="6101.3399999999992"/>
    <x v="10994"/>
  </r>
  <r>
    <s v="Shampoo"/>
    <x v="3"/>
    <s v="Superior Supplies Co."/>
    <x v="20"/>
    <x v="2"/>
    <x v="1"/>
    <x v="1"/>
    <x v="4"/>
    <n v="1320.57"/>
    <n v="7421.9099999999989"/>
    <x v="10995"/>
  </r>
  <r>
    <s v="Shampoo"/>
    <x v="3"/>
    <s v="Superior Supplies Co."/>
    <x v="20"/>
    <x v="2"/>
    <x v="1"/>
    <x v="1"/>
    <x v="5"/>
    <n v="1640.31"/>
    <n v="9062.2199999999993"/>
    <x v="10996"/>
  </r>
  <r>
    <s v="Shampoo"/>
    <x v="3"/>
    <s v="Superior Supplies Co."/>
    <x v="20"/>
    <x v="2"/>
    <x v="1"/>
    <x v="1"/>
    <x v="6"/>
    <n v="1171.6499999999999"/>
    <n v="10233.869999999999"/>
    <x v="10997"/>
  </r>
  <r>
    <s v="Shampoo"/>
    <x v="3"/>
    <s v="Superior Supplies Co."/>
    <x v="20"/>
    <x v="2"/>
    <x v="1"/>
    <x v="1"/>
    <x v="7"/>
    <n v="1565.85"/>
    <n v="11799.72"/>
    <x v="10998"/>
  </r>
  <r>
    <s v="Shampoo"/>
    <x v="3"/>
    <s v="Superior Supplies Co."/>
    <x v="20"/>
    <x v="2"/>
    <x v="1"/>
    <x v="1"/>
    <x v="8"/>
    <n v="943.89"/>
    <n v="12743.609999999999"/>
    <x v="10999"/>
  </r>
  <r>
    <s v="Shampoo"/>
    <x v="3"/>
    <s v="Superior Supplies Co."/>
    <x v="20"/>
    <x v="2"/>
    <x v="1"/>
    <x v="1"/>
    <x v="9"/>
    <n v="1208.8799999999999"/>
    <n v="13952.489999999998"/>
    <x v="11000"/>
  </r>
  <r>
    <s v="Shampoo"/>
    <x v="3"/>
    <s v="Superior Supplies Co."/>
    <x v="20"/>
    <x v="2"/>
    <x v="1"/>
    <x v="1"/>
    <x v="10"/>
    <n v="865.05"/>
    <n v="14817.539999999997"/>
    <x v="11001"/>
  </r>
  <r>
    <s v="Shampoo"/>
    <x v="3"/>
    <s v="Superior Supplies Co."/>
    <x v="20"/>
    <x v="2"/>
    <x v="1"/>
    <x v="1"/>
    <x v="11"/>
    <n v="1068.72"/>
    <n v="15886.259999999997"/>
    <x v="11002"/>
  </r>
  <r>
    <s v="Shampoo"/>
    <x v="3"/>
    <s v="Superior Supplies Co."/>
    <x v="20"/>
    <x v="2"/>
    <x v="1"/>
    <x v="2"/>
    <x v="0"/>
    <n v="698.61"/>
    <n v="698.61"/>
    <x v="11003"/>
  </r>
  <r>
    <s v="Shampoo"/>
    <x v="3"/>
    <s v="Superior Supplies Co."/>
    <x v="20"/>
    <x v="2"/>
    <x v="1"/>
    <x v="2"/>
    <x v="1"/>
    <n v="781.82999999999993"/>
    <n v="1480.44"/>
    <x v="11004"/>
  </r>
  <r>
    <s v="Shampoo"/>
    <x v="3"/>
    <s v="Superior Supplies Co."/>
    <x v="20"/>
    <x v="2"/>
    <x v="1"/>
    <x v="2"/>
    <x v="2"/>
    <n v="792.78"/>
    <n v="2273.2200000000003"/>
    <x v="11005"/>
  </r>
  <r>
    <s v="Shampoo"/>
    <x v="3"/>
    <s v="Superior Supplies Co."/>
    <x v="20"/>
    <x v="2"/>
    <x v="1"/>
    <x v="2"/>
    <x v="3"/>
    <n v="908.85"/>
    <n v="3182.07"/>
    <x v="11006"/>
  </r>
  <r>
    <s v="Shampoo"/>
    <x v="3"/>
    <s v="Superior Supplies Co."/>
    <x v="20"/>
    <x v="2"/>
    <x v="1"/>
    <x v="2"/>
    <x v="4"/>
    <n v="718.31999999999994"/>
    <n v="3900.3900000000003"/>
    <x v="11007"/>
  </r>
  <r>
    <s v="Shampoo"/>
    <x v="3"/>
    <s v="Superior Supplies Co."/>
    <x v="20"/>
    <x v="2"/>
    <x v="1"/>
    <x v="2"/>
    <x v="5"/>
    <n v="1257.06"/>
    <n v="5157.4500000000007"/>
    <x v="11008"/>
  </r>
  <r>
    <s v="Shampoo"/>
    <x v="3"/>
    <s v="Superior Supplies Co."/>
    <x v="20"/>
    <x v="2"/>
    <x v="1"/>
    <x v="2"/>
    <x v="6"/>
    <n v="438"/>
    <n v="5595.4500000000007"/>
    <x v="11009"/>
  </r>
  <r>
    <s v="Shampoo"/>
    <x v="3"/>
    <s v="Superior Supplies Co."/>
    <x v="20"/>
    <x v="2"/>
    <x v="1"/>
    <x v="2"/>
    <x v="7"/>
    <n v="646.04999999999995"/>
    <n v="6241.5000000000009"/>
    <x v="11010"/>
  </r>
  <r>
    <s v="Shampoo"/>
    <x v="3"/>
    <s v="Superior Supplies Co."/>
    <x v="20"/>
    <x v="2"/>
    <x v="1"/>
    <x v="2"/>
    <x v="8"/>
    <n v="519.03"/>
    <n v="6760.5300000000007"/>
    <x v="11011"/>
  </r>
  <r>
    <s v="Shampoo"/>
    <x v="3"/>
    <s v="Superior Supplies Co."/>
    <x v="20"/>
    <x v="2"/>
    <x v="1"/>
    <x v="2"/>
    <x v="9"/>
    <n v="1079.67"/>
    <n v="7840.2000000000007"/>
    <x v="11012"/>
  </r>
  <r>
    <s v="Shampoo"/>
    <x v="3"/>
    <s v="Superior Supplies Co."/>
    <x v="20"/>
    <x v="2"/>
    <x v="1"/>
    <x v="2"/>
    <x v="10"/>
    <n v="862.86"/>
    <n v="8703.0600000000013"/>
    <x v="11013"/>
  </r>
  <r>
    <s v="Shampoo"/>
    <x v="3"/>
    <s v="Superior Supplies Co."/>
    <x v="20"/>
    <x v="2"/>
    <x v="1"/>
    <x v="2"/>
    <x v="11"/>
    <n v="586.91999999999996"/>
    <n v="9289.9800000000014"/>
    <x v="11014"/>
  </r>
  <r>
    <s v="Shampoo"/>
    <x v="3"/>
    <s v="Superior Supplies Co."/>
    <x v="20"/>
    <x v="2"/>
    <x v="1"/>
    <x v="3"/>
    <x v="0"/>
    <n v="433.62"/>
    <n v="433.62"/>
    <x v="11015"/>
  </r>
  <r>
    <s v="Shampoo"/>
    <x v="3"/>
    <s v="Superior Supplies Co."/>
    <x v="20"/>
    <x v="2"/>
    <x v="1"/>
    <x v="3"/>
    <x v="1"/>
    <n v="510.27"/>
    <n v="943.89"/>
    <x v="11016"/>
  </r>
  <r>
    <s v="Shampoo"/>
    <x v="3"/>
    <s v="Superior Supplies Co."/>
    <x v="20"/>
    <x v="2"/>
    <x v="1"/>
    <x v="3"/>
    <x v="2"/>
    <n v="1062.1499999999999"/>
    <n v="2006.04"/>
    <x v="11017"/>
  </r>
  <r>
    <s v="Shampoo"/>
    <x v="3"/>
    <s v="Superior Supplies Co."/>
    <x v="20"/>
    <x v="2"/>
    <x v="1"/>
    <x v="3"/>
    <x v="3"/>
    <n v="727.07999999999993"/>
    <n v="2733.12"/>
    <x v="11018"/>
  </r>
  <r>
    <s v="Shampoo"/>
    <x v="3"/>
    <s v="Superior Supplies Co."/>
    <x v="20"/>
    <x v="2"/>
    <x v="1"/>
    <x v="3"/>
    <x v="4"/>
    <n v="352.59"/>
    <n v="3085.71"/>
    <x v="11019"/>
  </r>
  <r>
    <s v="Shampoo"/>
    <x v="3"/>
    <s v="Superior Supplies Co."/>
    <x v="20"/>
    <x v="2"/>
    <x v="1"/>
    <x v="3"/>
    <x v="5"/>
    <n v="302.21999999999997"/>
    <n v="3387.93"/>
    <x v="11020"/>
  </r>
  <r>
    <s v="Shampoo"/>
    <x v="3"/>
    <s v="Superior Supplies Co."/>
    <x v="20"/>
    <x v="2"/>
    <x v="1"/>
    <x v="3"/>
    <x v="6"/>
    <n v="694.23"/>
    <n v="4082.16"/>
    <x v="11021"/>
  </r>
  <r>
    <s v="Shampoo"/>
    <x v="3"/>
    <s v="Superior Supplies Co."/>
    <x v="20"/>
    <x v="2"/>
    <x v="1"/>
    <x v="3"/>
    <x v="7"/>
    <n v="527.79"/>
    <n v="4609.95"/>
    <x v="11022"/>
  </r>
  <r>
    <s v="Shampoo"/>
    <x v="3"/>
    <s v="Superior Supplies Co."/>
    <x v="20"/>
    <x v="2"/>
    <x v="1"/>
    <x v="3"/>
    <x v="8"/>
    <n v="654.80999999999995"/>
    <n v="5264.76"/>
    <x v="11023"/>
  </r>
  <r>
    <s v="Shampoo"/>
    <x v="3"/>
    <s v="Superior Supplies Co."/>
    <x v="20"/>
    <x v="2"/>
    <x v="1"/>
    <x v="3"/>
    <x v="9"/>
    <n v="236.51999999999998"/>
    <n v="5501.2800000000007"/>
    <x v="11024"/>
  </r>
  <r>
    <s v="Shampoo"/>
    <x v="3"/>
    <s v="Superior Supplies Co."/>
    <x v="20"/>
    <x v="2"/>
    <x v="1"/>
    <x v="3"/>
    <x v="10"/>
    <n v="455.52"/>
    <n v="5956.8000000000011"/>
    <x v="11025"/>
  </r>
  <r>
    <s v="Shampoo"/>
    <x v="3"/>
    <s v="Superior Supplies Co."/>
    <x v="20"/>
    <x v="2"/>
    <x v="1"/>
    <x v="3"/>
    <x v="11"/>
    <n v="720.51"/>
    <n v="6677.3100000000013"/>
    <x v="11026"/>
  </r>
  <r>
    <s v="Shampoo"/>
    <x v="3"/>
    <s v="Superior Supplies Co."/>
    <x v="20"/>
    <x v="2"/>
    <x v="1"/>
    <x v="4"/>
    <x v="0"/>
    <n v="473.03999999999996"/>
    <n v="473.03999999999996"/>
    <x v="11027"/>
  </r>
  <r>
    <s v="Shampoo"/>
    <x v="3"/>
    <s v="Superior Supplies Co."/>
    <x v="20"/>
    <x v="2"/>
    <x v="1"/>
    <x v="4"/>
    <x v="1"/>
    <n v="630.72"/>
    <n v="1103.76"/>
    <x v="11028"/>
  </r>
  <r>
    <s v="Shampoo"/>
    <x v="3"/>
    <s v="Superior Supplies Co."/>
    <x v="20"/>
    <x v="2"/>
    <x v="1"/>
    <x v="4"/>
    <x v="2"/>
    <n v="527.79"/>
    <n v="1631.55"/>
    <x v="11029"/>
  </r>
  <r>
    <s v="Shampoo"/>
    <x v="3"/>
    <s v="Superior Supplies Co."/>
    <x v="20"/>
    <x v="2"/>
    <x v="1"/>
    <x v="4"/>
    <x v="3"/>
    <n v="372.3"/>
    <n v="2003.85"/>
    <x v="11030"/>
  </r>
  <r>
    <s v="Shampoo"/>
    <x v="3"/>
    <s v="Superior Supplies Co."/>
    <x v="20"/>
    <x v="2"/>
    <x v="1"/>
    <x v="4"/>
    <x v="4"/>
    <n v="451.14"/>
    <n v="2454.9899999999998"/>
    <x v="11031"/>
  </r>
  <r>
    <s v="Shampoo"/>
    <x v="3"/>
    <s v="Superior Supplies Co."/>
    <x v="20"/>
    <x v="2"/>
    <x v="1"/>
    <x v="4"/>
    <x v="5"/>
    <n v="352.59"/>
    <n v="2807.58"/>
    <x v="11032"/>
  </r>
  <r>
    <s v="Shampoo"/>
    <x v="3"/>
    <s v="Superior Supplies Co."/>
    <x v="20"/>
    <x v="2"/>
    <x v="1"/>
    <x v="4"/>
    <x v="6"/>
    <n v="120.45"/>
    <n v="2928.0299999999997"/>
    <x v="11033"/>
  </r>
  <r>
    <s v="Shampoo"/>
    <x v="3"/>
    <s v="Superior Supplies Co."/>
    <x v="20"/>
    <x v="2"/>
    <x v="1"/>
    <x v="4"/>
    <x v="7"/>
    <n v="429.24"/>
    <n v="3357.2699999999995"/>
    <x v="11034"/>
  </r>
  <r>
    <s v="Shampoo"/>
    <x v="3"/>
    <s v="Superior Supplies Co."/>
    <x v="20"/>
    <x v="2"/>
    <x v="1"/>
    <x v="4"/>
    <x v="8"/>
    <n v="420.48"/>
    <n v="3777.7499999999995"/>
    <x v="11035"/>
  </r>
  <r>
    <s v="Shampoo"/>
    <x v="3"/>
    <s v="Superior Supplies Co."/>
    <x v="20"/>
    <x v="2"/>
    <x v="1"/>
    <x v="4"/>
    <x v="9"/>
    <n v="720.51"/>
    <n v="4498.2599999999993"/>
    <x v="11036"/>
  </r>
  <r>
    <s v="Shampoo"/>
    <x v="3"/>
    <s v="Superior Supplies Co."/>
    <x v="20"/>
    <x v="2"/>
    <x v="1"/>
    <x v="4"/>
    <x v="10"/>
    <n v="297.83999999999997"/>
    <n v="4796.0999999999995"/>
    <x v="11037"/>
  </r>
  <r>
    <s v="Shampoo"/>
    <x v="3"/>
    <s v="Superior Supplies Co."/>
    <x v="20"/>
    <x v="2"/>
    <x v="1"/>
    <x v="4"/>
    <x v="11"/>
    <n v="166.44"/>
    <n v="4962.5399999999991"/>
    <x v="11038"/>
  </r>
  <r>
    <s v="Shampoo"/>
    <x v="3"/>
    <s v="Superior Supplies Co."/>
    <x v="20"/>
    <x v="2"/>
    <x v="1"/>
    <x v="5"/>
    <x v="0"/>
    <n v="405.15"/>
    <n v="405.15"/>
    <x v="11039"/>
  </r>
  <r>
    <s v="Shampoo"/>
    <x v="3"/>
    <s v="Superior Supplies Co."/>
    <x v="20"/>
    <x v="2"/>
    <x v="1"/>
    <x v="5"/>
    <x v="1"/>
    <n v="238.71"/>
    <n v="643.86"/>
    <x v="11040"/>
  </r>
  <r>
    <s v="Shampoo"/>
    <x v="3"/>
    <s v="Superior Supplies Co."/>
    <x v="20"/>
    <x v="2"/>
    <x v="1"/>
    <x v="5"/>
    <x v="2"/>
    <n v="503.7"/>
    <n v="1147.56"/>
    <x v="11041"/>
  </r>
  <r>
    <s v="Shampoo"/>
    <x v="4"/>
    <s v="Apex Trading Co."/>
    <x v="7"/>
    <x v="0"/>
    <x v="0"/>
    <x v="0"/>
    <x v="0"/>
    <n v="52.85"/>
    <n v="52.85"/>
    <x v="11042"/>
  </r>
  <r>
    <s v="Shampoo"/>
    <x v="4"/>
    <s v="Apex Trading Co."/>
    <x v="7"/>
    <x v="0"/>
    <x v="0"/>
    <x v="0"/>
    <x v="1"/>
    <n v="172.14000000000001"/>
    <n v="224.99"/>
    <x v="11043"/>
  </r>
  <r>
    <s v="Shampoo"/>
    <x v="4"/>
    <s v="Apex Trading Co."/>
    <x v="7"/>
    <x v="0"/>
    <x v="0"/>
    <x v="0"/>
    <x v="2"/>
    <n v="221.97"/>
    <n v="446.96000000000004"/>
    <x v="11044"/>
  </r>
  <r>
    <s v="Shampoo"/>
    <x v="4"/>
    <s v="Apex Trading Co."/>
    <x v="7"/>
    <x v="0"/>
    <x v="0"/>
    <x v="0"/>
    <x v="3"/>
    <n v="282.37"/>
    <n v="729.33"/>
    <x v="11045"/>
  </r>
  <r>
    <s v="Shampoo"/>
    <x v="4"/>
    <s v="Apex Trading Co."/>
    <x v="7"/>
    <x v="0"/>
    <x v="0"/>
    <x v="0"/>
    <x v="4"/>
    <n v="451.49"/>
    <n v="1180.8200000000002"/>
    <x v="11046"/>
  </r>
  <r>
    <s v="Shampoo"/>
    <x v="4"/>
    <s v="Apex Trading Co."/>
    <x v="7"/>
    <x v="0"/>
    <x v="0"/>
    <x v="0"/>
    <x v="5"/>
    <n v="619.1"/>
    <n v="1799.92"/>
    <x v="11047"/>
  </r>
  <r>
    <s v="Shampoo"/>
    <x v="4"/>
    <s v="Apex Trading Co."/>
    <x v="7"/>
    <x v="0"/>
    <x v="0"/>
    <x v="0"/>
    <x v="6"/>
    <n v="252.17"/>
    <n v="2052.09"/>
    <x v="11048"/>
  </r>
  <r>
    <s v="Shampoo"/>
    <x v="4"/>
    <s v="Apex Trading Co."/>
    <x v="7"/>
    <x v="0"/>
    <x v="0"/>
    <x v="0"/>
    <x v="7"/>
    <n v="270.29000000000002"/>
    <n v="2322.38"/>
    <x v="11049"/>
  </r>
  <r>
    <s v="Shampoo"/>
    <x v="4"/>
    <s v="Apex Trading Co."/>
    <x v="7"/>
    <x v="0"/>
    <x v="0"/>
    <x v="0"/>
    <x v="8"/>
    <n v="709.7"/>
    <n v="3032.08"/>
    <x v="11050"/>
  </r>
  <r>
    <s v="Shampoo"/>
    <x v="4"/>
    <s v="Apex Trading Co."/>
    <x v="7"/>
    <x v="0"/>
    <x v="0"/>
    <x v="0"/>
    <x v="9"/>
    <n v="622.12"/>
    <n v="3654.2"/>
    <x v="11051"/>
  </r>
  <r>
    <s v="Shampoo"/>
    <x v="4"/>
    <s v="Apex Trading Co."/>
    <x v="7"/>
    <x v="0"/>
    <x v="0"/>
    <x v="0"/>
    <x v="10"/>
    <n v="635.71"/>
    <n v="4289.91"/>
    <x v="11052"/>
  </r>
  <r>
    <s v="Shampoo"/>
    <x v="4"/>
    <s v="Apex Trading Co."/>
    <x v="7"/>
    <x v="0"/>
    <x v="0"/>
    <x v="0"/>
    <x v="11"/>
    <n v="523.97"/>
    <n v="4813.88"/>
    <x v="11053"/>
  </r>
  <r>
    <s v="Shampoo"/>
    <x v="4"/>
    <s v="Apex Trading Co."/>
    <x v="7"/>
    <x v="0"/>
    <x v="0"/>
    <x v="1"/>
    <x v="0"/>
    <n v="780.67"/>
    <n v="780.67"/>
    <x v="11054"/>
  </r>
  <r>
    <s v="Shampoo"/>
    <x v="4"/>
    <s v="Apex Trading Co."/>
    <x v="7"/>
    <x v="0"/>
    <x v="0"/>
    <x v="1"/>
    <x v="1"/>
    <n v="659.87"/>
    <n v="1440.54"/>
    <x v="11055"/>
  </r>
  <r>
    <s v="Shampoo"/>
    <x v="4"/>
    <s v="Apex Trading Co."/>
    <x v="7"/>
    <x v="0"/>
    <x v="0"/>
    <x v="1"/>
    <x v="2"/>
    <n v="732.35"/>
    <n v="2172.89"/>
    <x v="11056"/>
  </r>
  <r>
    <s v="Shampoo"/>
    <x v="4"/>
    <s v="Apex Trading Co."/>
    <x v="7"/>
    <x v="0"/>
    <x v="0"/>
    <x v="1"/>
    <x v="3"/>
    <n v="711.21"/>
    <n v="2884.1"/>
    <x v="11057"/>
  </r>
  <r>
    <s v="Shampoo"/>
    <x v="4"/>
    <s v="Apex Trading Co."/>
    <x v="7"/>
    <x v="0"/>
    <x v="0"/>
    <x v="1"/>
    <x v="4"/>
    <n v="502.83"/>
    <n v="3386.93"/>
    <x v="11058"/>
  </r>
  <r>
    <s v="Shampoo"/>
    <x v="4"/>
    <s v="Apex Trading Co."/>
    <x v="7"/>
    <x v="0"/>
    <x v="0"/>
    <x v="1"/>
    <x v="5"/>
    <n v="259.72000000000003"/>
    <n v="3646.6499999999996"/>
    <x v="11059"/>
  </r>
  <r>
    <s v="Shampoo"/>
    <x v="4"/>
    <s v="Apex Trading Co."/>
    <x v="7"/>
    <x v="0"/>
    <x v="0"/>
    <x v="1"/>
    <x v="6"/>
    <n v="259.72000000000003"/>
    <n v="3906.37"/>
    <x v="11060"/>
  </r>
  <r>
    <s v="Shampoo"/>
    <x v="4"/>
    <s v="Apex Trading Co."/>
    <x v="7"/>
    <x v="0"/>
    <x v="0"/>
    <x v="1"/>
    <x v="7"/>
    <n v="392.6"/>
    <n v="4298.97"/>
    <x v="11061"/>
  </r>
  <r>
    <s v="Shampoo"/>
    <x v="4"/>
    <s v="Apex Trading Co."/>
    <x v="7"/>
    <x v="0"/>
    <x v="0"/>
    <x v="1"/>
    <x v="8"/>
    <n v="523.97"/>
    <n v="4822.9400000000005"/>
    <x v="11062"/>
  </r>
  <r>
    <s v="Shampoo"/>
    <x v="4"/>
    <s v="Apex Trading Co."/>
    <x v="7"/>
    <x v="0"/>
    <x v="0"/>
    <x v="1"/>
    <x v="9"/>
    <n v="579.84"/>
    <n v="5402.7800000000007"/>
    <x v="11063"/>
  </r>
  <r>
    <s v="Shampoo"/>
    <x v="4"/>
    <s v="Apex Trading Co."/>
    <x v="7"/>
    <x v="0"/>
    <x v="0"/>
    <x v="1"/>
    <x v="10"/>
    <n v="502.83"/>
    <n v="5905.6100000000006"/>
    <x v="11064"/>
  </r>
  <r>
    <s v="Shampoo"/>
    <x v="4"/>
    <s v="Apex Trading Co."/>
    <x v="7"/>
    <x v="0"/>
    <x v="0"/>
    <x v="1"/>
    <x v="11"/>
    <n v="495.28000000000003"/>
    <n v="6400.89"/>
    <x v="11065"/>
  </r>
  <r>
    <s v="Shampoo"/>
    <x v="4"/>
    <s v="Apex Trading Co."/>
    <x v="7"/>
    <x v="0"/>
    <x v="0"/>
    <x v="2"/>
    <x v="0"/>
    <n v="665.91"/>
    <n v="665.91"/>
    <x v="11066"/>
  </r>
  <r>
    <s v="Shampoo"/>
    <x v="4"/>
    <s v="Apex Trading Co."/>
    <x v="7"/>
    <x v="0"/>
    <x v="0"/>
    <x v="2"/>
    <x v="1"/>
    <n v="557.19000000000005"/>
    <n v="1223.0999999999999"/>
    <x v="11067"/>
  </r>
  <r>
    <s v="Shampoo"/>
    <x v="4"/>
    <s v="Apex Trading Co."/>
    <x v="7"/>
    <x v="0"/>
    <x v="0"/>
    <x v="2"/>
    <x v="2"/>
    <n v="691.58"/>
    <n v="1914.6799999999998"/>
    <x v="11068"/>
  </r>
  <r>
    <s v="Shampoo"/>
    <x v="4"/>
    <s v="Apex Trading Co."/>
    <x v="7"/>
    <x v="0"/>
    <x v="0"/>
    <x v="2"/>
    <x v="3"/>
    <n v="863.72"/>
    <n v="2778.3999999999996"/>
    <x v="11069"/>
  </r>
  <r>
    <s v="Shampoo"/>
    <x v="4"/>
    <s v="Apex Trading Co."/>
    <x v="7"/>
    <x v="0"/>
    <x v="0"/>
    <x v="2"/>
    <x v="4"/>
    <n v="546.62"/>
    <n v="3325.0199999999995"/>
    <x v="11070"/>
  </r>
  <r>
    <s v="Shampoo"/>
    <x v="4"/>
    <s v="Apex Trading Co."/>
    <x v="7"/>
    <x v="0"/>
    <x v="0"/>
    <x v="2"/>
    <x v="5"/>
    <n v="566.25"/>
    <n v="3891.2699999999995"/>
    <x v="11071"/>
  </r>
  <r>
    <s v="Shampoo"/>
    <x v="4"/>
    <s v="Apex Trading Co."/>
    <x v="7"/>
    <x v="0"/>
    <x v="0"/>
    <x v="2"/>
    <x v="6"/>
    <n v="767.08"/>
    <n v="4658.3499999999995"/>
    <x v="11072"/>
  </r>
  <r>
    <s v="Shampoo"/>
    <x v="4"/>
    <s v="Apex Trading Co."/>
    <x v="7"/>
    <x v="0"/>
    <x v="0"/>
    <x v="2"/>
    <x v="7"/>
    <n v="613.06000000000006"/>
    <n v="5271.41"/>
    <x v="11073"/>
  </r>
  <r>
    <s v="Shampoo"/>
    <x v="4"/>
    <s v="Apex Trading Co."/>
    <x v="7"/>
    <x v="0"/>
    <x v="0"/>
    <x v="2"/>
    <x v="8"/>
    <n v="901.47"/>
    <n v="6172.88"/>
    <x v="11074"/>
  </r>
  <r>
    <s v="Shampoo"/>
    <x v="4"/>
    <s v="Apex Trading Co."/>
    <x v="7"/>
    <x v="0"/>
    <x v="0"/>
    <x v="2"/>
    <x v="9"/>
    <n v="825.97"/>
    <n v="6998.85"/>
    <x v="11075"/>
  </r>
  <r>
    <s v="Shampoo"/>
    <x v="4"/>
    <s v="Apex Trading Co."/>
    <x v="7"/>
    <x v="0"/>
    <x v="0"/>
    <x v="2"/>
    <x v="10"/>
    <n v="705.4144"/>
    <n v="7704.2644"/>
    <x v="11076"/>
  </r>
  <r>
    <s v="Shampoo"/>
    <x v="4"/>
    <s v="Apex Trading Co."/>
    <x v="7"/>
    <x v="0"/>
    <x v="0"/>
    <x v="2"/>
    <x v="11"/>
    <n v="788.13200000000006"/>
    <n v="8492.3963999999996"/>
    <x v="11077"/>
  </r>
  <r>
    <s v="Shampoo"/>
    <x v="4"/>
    <s v="Apex Trading Co."/>
    <x v="7"/>
    <x v="0"/>
    <x v="0"/>
    <x v="3"/>
    <x v="0"/>
    <n v="683.07680000000005"/>
    <n v="683.07680000000005"/>
    <x v="11078"/>
  </r>
  <r>
    <s v="Shampoo"/>
    <x v="4"/>
    <s v="Apex Trading Co."/>
    <x v="7"/>
    <x v="0"/>
    <x v="0"/>
    <x v="3"/>
    <x v="1"/>
    <n v="658.99400000000003"/>
    <n v="1342.0708"/>
    <x v="11079"/>
  </r>
  <r>
    <s v="Shampoo"/>
    <x v="4"/>
    <s v="Apex Trading Co."/>
    <x v="7"/>
    <x v="0"/>
    <x v="0"/>
    <x v="3"/>
    <x v="2"/>
    <n v="792.60520000000008"/>
    <n v="2134.6759999999999"/>
    <x v="11080"/>
  </r>
  <r>
    <s v="Shampoo"/>
    <x v="4"/>
    <s v="Apex Trading Co."/>
    <x v="7"/>
    <x v="0"/>
    <x v="0"/>
    <x v="3"/>
    <x v="3"/>
    <n v="613.65359999999998"/>
    <n v="2748.3296"/>
    <x v="11081"/>
  </r>
  <r>
    <s v="Shampoo"/>
    <x v="4"/>
    <s v="Apex Trading Co."/>
    <x v="7"/>
    <x v="0"/>
    <x v="0"/>
    <x v="3"/>
    <x v="4"/>
    <n v="577.85080000000016"/>
    <n v="3326.1804000000002"/>
    <x v="11082"/>
  </r>
  <r>
    <s v="Shampoo"/>
    <x v="4"/>
    <s v="Apex Trading Co."/>
    <x v="7"/>
    <x v="0"/>
    <x v="0"/>
    <x v="3"/>
    <x v="5"/>
    <n v="671.35880000000009"/>
    <n v="3997.5392000000002"/>
    <x v="11083"/>
  </r>
  <r>
    <s v="Shampoo"/>
    <x v="4"/>
    <s v="Apex Trading Co."/>
    <x v="7"/>
    <x v="0"/>
    <x v="0"/>
    <x v="3"/>
    <x v="6"/>
    <n v="587.40679999999998"/>
    <n v="4584.9459999999999"/>
    <x v="11084"/>
  </r>
  <r>
    <s v="Shampoo"/>
    <x v="4"/>
    <s v="Apex Trading Co."/>
    <x v="7"/>
    <x v="0"/>
    <x v="0"/>
    <x v="3"/>
    <x v="7"/>
    <n v="515.73320000000012"/>
    <n v="5100.6792000000005"/>
    <x v="11085"/>
  </r>
  <r>
    <s v="Shampoo"/>
    <x v="4"/>
    <s v="Apex Trading Co."/>
    <x v="7"/>
    <x v="0"/>
    <x v="0"/>
    <x v="3"/>
    <x v="8"/>
    <n v="546.52840000000003"/>
    <n v="5647.2076000000006"/>
    <x v="11086"/>
  </r>
  <r>
    <s v="Shampoo"/>
    <x v="4"/>
    <s v="Apex Trading Co."/>
    <x v="7"/>
    <x v="0"/>
    <x v="0"/>
    <x v="3"/>
    <x v="9"/>
    <n v="398.36280000000005"/>
    <n v="6045.5704000000005"/>
    <x v="11087"/>
  </r>
  <r>
    <s v="Shampoo"/>
    <x v="4"/>
    <s v="Apex Trading Co."/>
    <x v="7"/>
    <x v="0"/>
    <x v="0"/>
    <x v="3"/>
    <x v="10"/>
    <n v="399.13800000000003"/>
    <n v="6444.7084000000004"/>
    <x v="11088"/>
  </r>
  <r>
    <s v="Shampoo"/>
    <x v="4"/>
    <s v="Apex Trading Co."/>
    <x v="7"/>
    <x v="0"/>
    <x v="0"/>
    <x v="3"/>
    <x v="11"/>
    <n v="457.07280000000003"/>
    <n v="6901.7812000000004"/>
    <x v="11089"/>
  </r>
  <r>
    <s v="Shampoo"/>
    <x v="4"/>
    <s v="Apex Trading Co."/>
    <x v="7"/>
    <x v="0"/>
    <x v="0"/>
    <x v="4"/>
    <x v="0"/>
    <n v="446.69200000000006"/>
    <n v="446.69200000000006"/>
    <x v="11090"/>
  </r>
  <r>
    <s v="Shampoo"/>
    <x v="4"/>
    <s v="Apex Trading Co."/>
    <x v="7"/>
    <x v="0"/>
    <x v="0"/>
    <x v="4"/>
    <x v="1"/>
    <n v="412.73720000000003"/>
    <n v="859.42920000000004"/>
    <x v="11091"/>
  </r>
  <r>
    <s v="Shampoo"/>
    <x v="4"/>
    <s v="Apex Trading Co."/>
    <x v="7"/>
    <x v="0"/>
    <x v="0"/>
    <x v="4"/>
    <x v="2"/>
    <n v="477.83440000000007"/>
    <n v="1337.2636000000002"/>
    <x v="11092"/>
  </r>
  <r>
    <s v="Shampoo"/>
    <x v="4"/>
    <s v="Apex Trading Co."/>
    <x v="7"/>
    <x v="0"/>
    <x v="0"/>
    <x v="4"/>
    <x v="3"/>
    <n v="427.69760000000002"/>
    <n v="1764.9612000000002"/>
    <x v="11093"/>
  </r>
  <r>
    <s v="Shampoo"/>
    <x v="4"/>
    <s v="Apex Trading Co."/>
    <x v="7"/>
    <x v="0"/>
    <x v="0"/>
    <x v="4"/>
    <x v="4"/>
    <n v="434.86000000000007"/>
    <n v="2199.8212000000003"/>
    <x v="11094"/>
  </r>
  <r>
    <s v="Shampoo"/>
    <x v="4"/>
    <s v="Apex Trading Co."/>
    <x v="7"/>
    <x v="0"/>
    <x v="0"/>
    <x v="4"/>
    <x v="5"/>
    <n v="351.98080000000004"/>
    <n v="2551.8020000000006"/>
    <x v="11095"/>
  </r>
  <r>
    <s v="Shampoo"/>
    <x v="4"/>
    <s v="Apex Trading Co."/>
    <x v="7"/>
    <x v="0"/>
    <x v="0"/>
    <x v="4"/>
    <x v="6"/>
    <n v="354.02720000000005"/>
    <n v="2905.8292000000006"/>
    <x v="11096"/>
  </r>
  <r>
    <s v="Shampoo"/>
    <x v="4"/>
    <s v="Apex Trading Co."/>
    <x v="7"/>
    <x v="0"/>
    <x v="0"/>
    <x v="4"/>
    <x v="7"/>
    <n v="413.37280000000004"/>
    <n v="3319.2020000000007"/>
    <x v="11097"/>
  </r>
  <r>
    <s v="Shampoo"/>
    <x v="4"/>
    <s v="Apex Trading Co."/>
    <x v="7"/>
    <x v="0"/>
    <x v="0"/>
    <x v="4"/>
    <x v="8"/>
    <n v="416.44240000000002"/>
    <n v="3735.6444000000006"/>
    <x v="11098"/>
  </r>
  <r>
    <s v="Shampoo"/>
    <x v="4"/>
    <s v="Apex Trading Co."/>
    <x v="7"/>
    <x v="0"/>
    <x v="0"/>
    <x v="4"/>
    <x v="9"/>
    <n v="467.60240000000005"/>
    <n v="4203.2468000000008"/>
    <x v="11099"/>
  </r>
  <r>
    <s v="Shampoo"/>
    <x v="4"/>
    <s v="Apex Trading Co."/>
    <x v="7"/>
    <x v="0"/>
    <x v="0"/>
    <x v="4"/>
    <x v="10"/>
    <n v="451.23120000000006"/>
    <n v="4654.478000000001"/>
    <x v="11100"/>
  </r>
  <r>
    <s v="Shampoo"/>
    <x v="4"/>
    <s v="Apex Trading Co."/>
    <x v="7"/>
    <x v="0"/>
    <x v="0"/>
    <x v="4"/>
    <x v="11"/>
    <n v="415.27040000000005"/>
    <n v="5069.7484000000013"/>
    <x v="11101"/>
  </r>
  <r>
    <s v="Shampoo"/>
    <x v="4"/>
    <s v="Apex Trading Co."/>
    <x v="7"/>
    <x v="0"/>
    <x v="0"/>
    <x v="5"/>
    <x v="0"/>
    <n v="427.11160000000001"/>
    <n v="427.11160000000001"/>
    <x v="11102"/>
  </r>
  <r>
    <s v="Shampoo"/>
    <x v="4"/>
    <s v="Apex Trading Co."/>
    <x v="7"/>
    <x v="0"/>
    <x v="0"/>
    <x v="5"/>
    <x v="1"/>
    <n v="391.88560000000007"/>
    <n v="818.99720000000002"/>
    <x v="11103"/>
  </r>
  <r>
    <s v="Shampoo"/>
    <x v="4"/>
    <s v="Apex Trading Co."/>
    <x v="7"/>
    <x v="0"/>
    <x v="0"/>
    <x v="5"/>
    <x v="2"/>
    <n v="360.16640000000007"/>
    <n v="1179.1636000000001"/>
    <x v="11104"/>
  </r>
  <r>
    <s v="Shampoo"/>
    <x v="4"/>
    <s v="Apex Trading Co."/>
    <x v="7"/>
    <x v="0"/>
    <x v="1"/>
    <x v="0"/>
    <x v="0"/>
    <n v="308.04000000000002"/>
    <n v="308.04000000000002"/>
    <x v="11105"/>
  </r>
  <r>
    <s v="Shampoo"/>
    <x v="4"/>
    <s v="Apex Trading Co."/>
    <x v="7"/>
    <x v="0"/>
    <x v="1"/>
    <x v="0"/>
    <x v="1"/>
    <n v="999.62"/>
    <n v="1307.6600000000001"/>
    <x v="11106"/>
  </r>
  <r>
    <s v="Shampoo"/>
    <x v="4"/>
    <s v="Apex Trading Co."/>
    <x v="7"/>
    <x v="0"/>
    <x v="1"/>
    <x v="0"/>
    <x v="2"/>
    <n v="1286.52"/>
    <n v="2594.1800000000003"/>
    <x v="11107"/>
  </r>
  <r>
    <s v="Shampoo"/>
    <x v="4"/>
    <s v="Apex Trading Co."/>
    <x v="7"/>
    <x v="0"/>
    <x v="1"/>
    <x v="0"/>
    <x v="3"/>
    <n v="1635.33"/>
    <n v="4229.51"/>
    <x v="11108"/>
  </r>
  <r>
    <s v="Shampoo"/>
    <x v="4"/>
    <s v="Apex Trading Co."/>
    <x v="7"/>
    <x v="0"/>
    <x v="1"/>
    <x v="0"/>
    <x v="4"/>
    <n v="2616.83"/>
    <n v="6846.34"/>
    <x v="11109"/>
  </r>
  <r>
    <s v="Shampoo"/>
    <x v="4"/>
    <s v="Apex Trading Co."/>
    <x v="7"/>
    <x v="0"/>
    <x v="1"/>
    <x v="0"/>
    <x v="5"/>
    <n v="3584.7400000000002"/>
    <n v="10431.08"/>
    <x v="11110"/>
  </r>
  <r>
    <s v="Shampoo"/>
    <x v="4"/>
    <s v="Apex Trading Co."/>
    <x v="7"/>
    <x v="0"/>
    <x v="1"/>
    <x v="0"/>
    <x v="6"/>
    <n v="1463.19"/>
    <n v="11894.27"/>
    <x v="11111"/>
  </r>
  <r>
    <s v="Shampoo"/>
    <x v="4"/>
    <s v="Apex Trading Co."/>
    <x v="7"/>
    <x v="0"/>
    <x v="1"/>
    <x v="0"/>
    <x v="7"/>
    <n v="1565.8700000000001"/>
    <n v="13460.140000000001"/>
    <x v="11112"/>
  </r>
  <r>
    <s v="Shampoo"/>
    <x v="4"/>
    <s v="Apex Trading Co."/>
    <x v="7"/>
    <x v="0"/>
    <x v="1"/>
    <x v="0"/>
    <x v="8"/>
    <n v="4104.18"/>
    <n v="17564.32"/>
    <x v="11113"/>
  </r>
  <r>
    <s v="Shampoo"/>
    <x v="4"/>
    <s v="Apex Trading Co."/>
    <x v="7"/>
    <x v="0"/>
    <x v="1"/>
    <x v="0"/>
    <x v="9"/>
    <n v="3604.37"/>
    <n v="21168.69"/>
    <x v="11114"/>
  </r>
  <r>
    <s v="Shampoo"/>
    <x v="4"/>
    <s v="Apex Trading Co."/>
    <x v="7"/>
    <x v="0"/>
    <x v="1"/>
    <x v="0"/>
    <x v="10"/>
    <n v="3676.85"/>
    <n v="24845.539999999997"/>
    <x v="11115"/>
  </r>
  <r>
    <s v="Shampoo"/>
    <x v="4"/>
    <s v="Apex Trading Co."/>
    <x v="7"/>
    <x v="0"/>
    <x v="1"/>
    <x v="0"/>
    <x v="11"/>
    <n v="3033.59"/>
    <n v="27879.129999999997"/>
    <x v="11116"/>
  </r>
  <r>
    <s v="Shampoo"/>
    <x v="4"/>
    <s v="Apex Trading Co."/>
    <x v="7"/>
    <x v="0"/>
    <x v="1"/>
    <x v="1"/>
    <x v="0"/>
    <n v="4641.74"/>
    <n v="4641.74"/>
    <x v="11117"/>
  </r>
  <r>
    <s v="Shampoo"/>
    <x v="4"/>
    <s v="Apex Trading Co."/>
    <x v="7"/>
    <x v="0"/>
    <x v="1"/>
    <x v="1"/>
    <x v="1"/>
    <n v="3924.4900000000002"/>
    <n v="8566.23"/>
    <x v="11118"/>
  </r>
  <r>
    <s v="Shampoo"/>
    <x v="4"/>
    <s v="Apex Trading Co."/>
    <x v="7"/>
    <x v="0"/>
    <x v="1"/>
    <x v="1"/>
    <x v="2"/>
    <n v="4357.8599999999997"/>
    <n v="12924.09"/>
    <x v="11119"/>
  </r>
  <r>
    <s v="Shampoo"/>
    <x v="4"/>
    <s v="Apex Trading Co."/>
    <x v="7"/>
    <x v="0"/>
    <x v="1"/>
    <x v="1"/>
    <x v="3"/>
    <n v="4231.0200000000004"/>
    <n v="17155.11"/>
    <x v="11120"/>
  </r>
  <r>
    <s v="Shampoo"/>
    <x v="4"/>
    <s v="Apex Trading Co."/>
    <x v="7"/>
    <x v="0"/>
    <x v="1"/>
    <x v="1"/>
    <x v="4"/>
    <n v="2991.31"/>
    <n v="20146.420000000002"/>
    <x v="11121"/>
  </r>
  <r>
    <s v="Shampoo"/>
    <x v="4"/>
    <s v="Apex Trading Co."/>
    <x v="7"/>
    <x v="0"/>
    <x v="1"/>
    <x v="1"/>
    <x v="5"/>
    <n v="1541.71"/>
    <n v="21688.13"/>
    <x v="11122"/>
  </r>
  <r>
    <s v="Shampoo"/>
    <x v="4"/>
    <s v="Apex Trading Co."/>
    <x v="7"/>
    <x v="0"/>
    <x v="1"/>
    <x v="1"/>
    <x v="6"/>
    <n v="1547.75"/>
    <n v="23235.88"/>
    <x v="11123"/>
  </r>
  <r>
    <s v="Shampoo"/>
    <x v="4"/>
    <s v="Apex Trading Co."/>
    <x v="7"/>
    <x v="0"/>
    <x v="1"/>
    <x v="1"/>
    <x v="7"/>
    <n v="2331.44"/>
    <n v="25567.32"/>
    <x v="11124"/>
  </r>
  <r>
    <s v="Shampoo"/>
    <x v="4"/>
    <s v="Apex Trading Co."/>
    <x v="7"/>
    <x v="0"/>
    <x v="1"/>
    <x v="1"/>
    <x v="8"/>
    <n v="3116.64"/>
    <n v="28683.96"/>
    <x v="11125"/>
  </r>
  <r>
    <s v="Shampoo"/>
    <x v="4"/>
    <s v="Apex Trading Co."/>
    <x v="7"/>
    <x v="0"/>
    <x v="1"/>
    <x v="1"/>
    <x v="9"/>
    <n v="3450.35"/>
    <n v="32134.309999999998"/>
    <x v="11126"/>
  </r>
  <r>
    <s v="Shampoo"/>
    <x v="4"/>
    <s v="Apex Trading Co."/>
    <x v="7"/>
    <x v="0"/>
    <x v="1"/>
    <x v="1"/>
    <x v="10"/>
    <n v="2992.82"/>
    <n v="35127.129999999997"/>
    <x v="11127"/>
  </r>
  <r>
    <s v="Shampoo"/>
    <x v="4"/>
    <s v="Apex Trading Co."/>
    <x v="7"/>
    <x v="0"/>
    <x v="1"/>
    <x v="1"/>
    <x v="11"/>
    <n v="2947.52"/>
    <n v="38074.649999999994"/>
    <x v="11128"/>
  </r>
  <r>
    <s v="Shampoo"/>
    <x v="4"/>
    <s v="Apex Trading Co."/>
    <x v="7"/>
    <x v="0"/>
    <x v="1"/>
    <x v="2"/>
    <x v="0"/>
    <n v="3962.2400000000002"/>
    <n v="3962.2400000000002"/>
    <x v="11129"/>
  </r>
  <r>
    <s v="Shampoo"/>
    <x v="4"/>
    <s v="Apex Trading Co."/>
    <x v="7"/>
    <x v="0"/>
    <x v="1"/>
    <x v="2"/>
    <x v="1"/>
    <n v="3318.98"/>
    <n v="7281.22"/>
    <x v="11130"/>
  </r>
  <r>
    <s v="Shampoo"/>
    <x v="4"/>
    <s v="Apex Trading Co."/>
    <x v="7"/>
    <x v="0"/>
    <x v="1"/>
    <x v="2"/>
    <x v="2"/>
    <n v="4113.24"/>
    <n v="11394.46"/>
    <x v="11131"/>
  </r>
  <r>
    <s v="Shampoo"/>
    <x v="4"/>
    <s v="Apex Trading Co."/>
    <x v="7"/>
    <x v="0"/>
    <x v="1"/>
    <x v="2"/>
    <x v="3"/>
    <n v="5141.55"/>
    <n v="16536.009999999998"/>
    <x v="11132"/>
  </r>
  <r>
    <s v="Shampoo"/>
    <x v="4"/>
    <s v="Apex Trading Co."/>
    <x v="7"/>
    <x v="0"/>
    <x v="1"/>
    <x v="2"/>
    <x v="4"/>
    <n v="3249.52"/>
    <n v="19785.53"/>
    <x v="11133"/>
  </r>
  <r>
    <s v="Shampoo"/>
    <x v="4"/>
    <s v="Apex Trading Co."/>
    <x v="7"/>
    <x v="0"/>
    <x v="1"/>
    <x v="2"/>
    <x v="5"/>
    <n v="3371.83"/>
    <n v="23157.360000000001"/>
    <x v="11134"/>
  </r>
  <r>
    <s v="Shampoo"/>
    <x v="4"/>
    <s v="Apex Trading Co."/>
    <x v="7"/>
    <x v="0"/>
    <x v="1"/>
    <x v="2"/>
    <x v="6"/>
    <n v="4563.22"/>
    <n v="27720.58"/>
    <x v="11135"/>
  </r>
  <r>
    <s v="Shampoo"/>
    <x v="4"/>
    <s v="Apex Trading Co."/>
    <x v="7"/>
    <x v="0"/>
    <x v="1"/>
    <x v="2"/>
    <x v="7"/>
    <n v="3648.16"/>
    <n v="31368.74"/>
    <x v="11136"/>
  </r>
  <r>
    <s v="Shampoo"/>
    <x v="4"/>
    <s v="Apex Trading Co."/>
    <x v="7"/>
    <x v="0"/>
    <x v="1"/>
    <x v="2"/>
    <x v="8"/>
    <n v="5366.54"/>
    <n v="36735.279999999999"/>
    <x v="11137"/>
  </r>
  <r>
    <s v="Shampoo"/>
    <x v="4"/>
    <s v="Apex Trading Co."/>
    <x v="7"/>
    <x v="0"/>
    <x v="1"/>
    <x v="2"/>
    <x v="9"/>
    <n v="4910.5200000000004"/>
    <n v="41645.800000000003"/>
    <x v="11138"/>
  </r>
  <r>
    <s v="Shampoo"/>
    <x v="4"/>
    <s v="Apex Trading Co."/>
    <x v="7"/>
    <x v="0"/>
    <x v="1"/>
    <x v="2"/>
    <x v="10"/>
    <n v="4192.5412000000006"/>
    <n v="45838.341200000003"/>
    <x v="11139"/>
  </r>
  <r>
    <s v="Shampoo"/>
    <x v="4"/>
    <s v="Apex Trading Co."/>
    <x v="7"/>
    <x v="0"/>
    <x v="1"/>
    <x v="2"/>
    <x v="11"/>
    <n v="4685.1912000000002"/>
    <n v="50523.532400000004"/>
    <x v="11140"/>
  </r>
  <r>
    <s v="Shampoo"/>
    <x v="4"/>
    <s v="Apex Trading Co."/>
    <x v="7"/>
    <x v="0"/>
    <x v="1"/>
    <x v="3"/>
    <x v="0"/>
    <n v="4061.8735999999999"/>
    <n v="4061.8735999999999"/>
    <x v="11141"/>
  </r>
  <r>
    <s v="Shampoo"/>
    <x v="4"/>
    <s v="Apex Trading Co."/>
    <x v="7"/>
    <x v="0"/>
    <x v="1"/>
    <x v="3"/>
    <x v="1"/>
    <n v="3924.8771999999999"/>
    <n v="7986.7507999999998"/>
    <x v="11142"/>
  </r>
  <r>
    <s v="Shampoo"/>
    <x v="4"/>
    <s v="Apex Trading Co."/>
    <x v="7"/>
    <x v="0"/>
    <x v="1"/>
    <x v="3"/>
    <x v="2"/>
    <n v="4722.402"/>
    <n v="12709.1528"/>
    <x v="11143"/>
  </r>
  <r>
    <s v="Shampoo"/>
    <x v="4"/>
    <s v="Apex Trading Co."/>
    <x v="7"/>
    <x v="0"/>
    <x v="1"/>
    <x v="3"/>
    <x v="3"/>
    <n v="3651.3248000000003"/>
    <n v="16360.4776"/>
    <x v="11144"/>
  </r>
  <r>
    <s v="Shampoo"/>
    <x v="4"/>
    <s v="Apex Trading Co."/>
    <x v="7"/>
    <x v="0"/>
    <x v="1"/>
    <x v="3"/>
    <x v="4"/>
    <n v="3433.4384000000005"/>
    <n v="19793.916000000001"/>
    <x v="11145"/>
  </r>
  <r>
    <s v="Shampoo"/>
    <x v="4"/>
    <s v="Apex Trading Co."/>
    <x v="7"/>
    <x v="0"/>
    <x v="1"/>
    <x v="3"/>
    <x v="5"/>
    <n v="3995.9468000000002"/>
    <n v="23789.862800000003"/>
    <x v="11146"/>
  </r>
  <r>
    <s v="Shampoo"/>
    <x v="4"/>
    <s v="Apex Trading Co."/>
    <x v="7"/>
    <x v="0"/>
    <x v="1"/>
    <x v="3"/>
    <x v="6"/>
    <n v="3495.8408000000004"/>
    <n v="27285.703600000004"/>
    <x v="11147"/>
  </r>
  <r>
    <s v="Shampoo"/>
    <x v="4"/>
    <s v="Apex Trading Co."/>
    <x v="7"/>
    <x v="0"/>
    <x v="1"/>
    <x v="3"/>
    <x v="7"/>
    <n v="3068.3820000000005"/>
    <n v="30354.085600000006"/>
    <x v="11148"/>
  </r>
  <r>
    <s v="Shampoo"/>
    <x v="4"/>
    <s v="Apex Trading Co."/>
    <x v="7"/>
    <x v="0"/>
    <x v="1"/>
    <x v="3"/>
    <x v="8"/>
    <n v="3253.5408000000002"/>
    <n v="33607.626400000008"/>
    <x v="11149"/>
  </r>
  <r>
    <s v="Shampoo"/>
    <x v="4"/>
    <s v="Apex Trading Co."/>
    <x v="7"/>
    <x v="0"/>
    <x v="1"/>
    <x v="3"/>
    <x v="9"/>
    <n v="2368.2028"/>
    <n v="35975.829200000007"/>
    <x v="11150"/>
  </r>
  <r>
    <s v="Shampoo"/>
    <x v="4"/>
    <s v="Apex Trading Co."/>
    <x v="7"/>
    <x v="0"/>
    <x v="1"/>
    <x v="3"/>
    <x v="10"/>
    <n v="2377.9204000000004"/>
    <n v="38353.74960000001"/>
    <x v="11151"/>
  </r>
  <r>
    <s v="Shampoo"/>
    <x v="4"/>
    <s v="Apex Trading Co."/>
    <x v="7"/>
    <x v="0"/>
    <x v="1"/>
    <x v="3"/>
    <x v="11"/>
    <n v="2742.9236000000001"/>
    <n v="41096.673200000012"/>
    <x v="11152"/>
  </r>
  <r>
    <s v="Shampoo"/>
    <x v="4"/>
    <s v="Apex Trading Co."/>
    <x v="7"/>
    <x v="0"/>
    <x v="1"/>
    <x v="4"/>
    <x v="0"/>
    <n v="2718.0104000000001"/>
    <n v="2718.0104000000001"/>
    <x v="11153"/>
  </r>
  <r>
    <s v="Shampoo"/>
    <x v="4"/>
    <s v="Apex Trading Co."/>
    <x v="7"/>
    <x v="0"/>
    <x v="1"/>
    <x v="4"/>
    <x v="1"/>
    <n v="2509.7020000000002"/>
    <n v="5227.7124000000003"/>
    <x v="11154"/>
  </r>
  <r>
    <s v="Shampoo"/>
    <x v="4"/>
    <s v="Apex Trading Co."/>
    <x v="7"/>
    <x v="0"/>
    <x v="1"/>
    <x v="4"/>
    <x v="2"/>
    <n v="2911.0040000000004"/>
    <n v="8138.7164000000012"/>
    <x v="11155"/>
  </r>
  <r>
    <s v="Shampoo"/>
    <x v="4"/>
    <s v="Apex Trading Co."/>
    <x v="7"/>
    <x v="0"/>
    <x v="1"/>
    <x v="4"/>
    <x v="3"/>
    <n v="2607.1136000000001"/>
    <n v="10745.830000000002"/>
    <x v="11156"/>
  </r>
  <r>
    <s v="Shampoo"/>
    <x v="4"/>
    <s v="Apex Trading Co."/>
    <x v="7"/>
    <x v="0"/>
    <x v="1"/>
    <x v="4"/>
    <x v="4"/>
    <n v="2648.0416000000005"/>
    <n v="13393.871600000002"/>
    <x v="11157"/>
  </r>
  <r>
    <s v="Shampoo"/>
    <x v="4"/>
    <s v="Apex Trading Co."/>
    <x v="7"/>
    <x v="0"/>
    <x v="1"/>
    <x v="4"/>
    <x v="5"/>
    <n v="2144.6272000000004"/>
    <n v="15538.498800000003"/>
    <x v="11158"/>
  </r>
  <r>
    <s v="Shampoo"/>
    <x v="4"/>
    <s v="Apex Trading Co."/>
    <x v="7"/>
    <x v="0"/>
    <x v="1"/>
    <x v="4"/>
    <x v="6"/>
    <n v="2154.8592000000003"/>
    <n v="17693.358000000004"/>
    <x v="11159"/>
  </r>
  <r>
    <s v="Shampoo"/>
    <x v="4"/>
    <s v="Apex Trading Co."/>
    <x v="7"/>
    <x v="0"/>
    <x v="1"/>
    <x v="4"/>
    <x v="7"/>
    <n v="2520.1416000000004"/>
    <n v="20213.499600000003"/>
    <x v="11160"/>
  </r>
  <r>
    <s v="Shampoo"/>
    <x v="4"/>
    <s v="Apex Trading Co."/>
    <x v="7"/>
    <x v="0"/>
    <x v="1"/>
    <x v="4"/>
    <x v="8"/>
    <n v="2536.5128000000004"/>
    <n v="22750.012400000003"/>
    <x v="11161"/>
  </r>
  <r>
    <s v="Shampoo"/>
    <x v="4"/>
    <s v="Apex Trading Co."/>
    <x v="7"/>
    <x v="0"/>
    <x v="1"/>
    <x v="4"/>
    <x v="9"/>
    <n v="3063.4608000000003"/>
    <n v="25813.473200000004"/>
    <x v="11162"/>
  </r>
  <r>
    <s v="Shampoo"/>
    <x v="4"/>
    <s v="Apex Trading Co."/>
    <x v="7"/>
    <x v="0"/>
    <x v="1"/>
    <x v="4"/>
    <x v="10"/>
    <n v="3045.0432000000005"/>
    <n v="28858.516400000004"/>
    <x v="11163"/>
  </r>
  <r>
    <s v="Shampoo"/>
    <x v="4"/>
    <s v="Apex Trading Co."/>
    <x v="7"/>
    <x v="0"/>
    <x v="1"/>
    <x v="4"/>
    <x v="11"/>
    <n v="2908.5516000000002"/>
    <n v="31767.068000000003"/>
    <x v="11164"/>
  </r>
  <r>
    <s v="Shampoo"/>
    <x v="4"/>
    <s v="Apex Trading Co."/>
    <x v="7"/>
    <x v="0"/>
    <x v="1"/>
    <x v="5"/>
    <x v="0"/>
    <n v="3189.4540000000006"/>
    <n v="3189.4540000000006"/>
    <x v="11165"/>
  </r>
  <r>
    <s v="Shampoo"/>
    <x v="4"/>
    <s v="Apex Trading Co."/>
    <x v="7"/>
    <x v="0"/>
    <x v="1"/>
    <x v="5"/>
    <x v="1"/>
    <n v="2936.5840000000003"/>
    <n v="6126.0380000000005"/>
    <x v="11166"/>
  </r>
  <r>
    <s v="Shampoo"/>
    <x v="4"/>
    <s v="Apex Trading Co."/>
    <x v="7"/>
    <x v="0"/>
    <x v="1"/>
    <x v="5"/>
    <x v="2"/>
    <n v="2698.1784000000002"/>
    <n v="8824.2164000000012"/>
    <x v="11167"/>
  </r>
  <r>
    <s v="Shampoo"/>
    <x v="4"/>
    <s v="Apex Trading Co."/>
    <x v="7"/>
    <x v="1"/>
    <x v="0"/>
    <x v="0"/>
    <x v="0"/>
    <n v="96.64"/>
    <n v="96.64"/>
    <x v="11168"/>
  </r>
  <r>
    <s v="Shampoo"/>
    <x v="4"/>
    <s v="Apex Trading Co."/>
    <x v="7"/>
    <x v="1"/>
    <x v="0"/>
    <x v="0"/>
    <x v="1"/>
    <n v="52.85"/>
    <n v="149.49"/>
    <x v="11169"/>
  </r>
  <r>
    <s v="Shampoo"/>
    <x v="4"/>
    <s v="Apex Trading Co."/>
    <x v="7"/>
    <x v="1"/>
    <x v="0"/>
    <x v="0"/>
    <x v="2"/>
    <n v="256.7"/>
    <n v="406.19"/>
    <x v="11170"/>
  </r>
  <r>
    <s v="Shampoo"/>
    <x v="4"/>
    <s v="Apex Trading Co."/>
    <x v="7"/>
    <x v="1"/>
    <x v="0"/>
    <x v="0"/>
    <x v="3"/>
    <n v="499.81"/>
    <n v="906"/>
    <x v="11171"/>
  </r>
  <r>
    <s v="Shampoo"/>
    <x v="4"/>
    <s v="Apex Trading Co."/>
    <x v="7"/>
    <x v="1"/>
    <x v="0"/>
    <x v="0"/>
    <x v="4"/>
    <n v="481.69"/>
    <n v="1387.69"/>
    <x v="11172"/>
  </r>
  <r>
    <s v="Shampoo"/>
    <x v="4"/>
    <s v="Apex Trading Co."/>
    <x v="7"/>
    <x v="1"/>
    <x v="0"/>
    <x v="0"/>
    <x v="5"/>
    <n v="582.86"/>
    <n v="1970.5500000000002"/>
    <x v="11173"/>
  </r>
  <r>
    <s v="Shampoo"/>
    <x v="4"/>
    <s v="Apex Trading Co."/>
    <x v="7"/>
    <x v="1"/>
    <x v="0"/>
    <x v="0"/>
    <x v="6"/>
    <n v="495.28000000000003"/>
    <n v="2465.8300000000004"/>
    <x v="11174"/>
  </r>
  <r>
    <s v="Shampoo"/>
    <x v="4"/>
    <s v="Apex Trading Co."/>
    <x v="7"/>
    <x v="1"/>
    <x v="0"/>
    <x v="0"/>
    <x v="7"/>
    <n v="742.92"/>
    <n v="3208.7500000000005"/>
    <x v="11175"/>
  </r>
  <r>
    <s v="Shampoo"/>
    <x v="4"/>
    <s v="Apex Trading Co."/>
    <x v="7"/>
    <x v="1"/>
    <x v="0"/>
    <x v="0"/>
    <x v="8"/>
    <n v="957.34"/>
    <n v="4166.09"/>
    <x v="11176"/>
  </r>
  <r>
    <s v="Shampoo"/>
    <x v="4"/>
    <s v="Apex Trading Co."/>
    <x v="7"/>
    <x v="1"/>
    <x v="0"/>
    <x v="0"/>
    <x v="9"/>
    <n v="1106.83"/>
    <n v="5272.92"/>
    <x v="11177"/>
  </r>
  <r>
    <s v="Shampoo"/>
    <x v="4"/>
    <s v="Apex Trading Co."/>
    <x v="7"/>
    <x v="1"/>
    <x v="0"/>
    <x v="0"/>
    <x v="10"/>
    <n v="718.76"/>
    <n v="5991.68"/>
    <x v="11178"/>
  </r>
  <r>
    <s v="Shampoo"/>
    <x v="4"/>
    <s v="Apex Trading Co."/>
    <x v="7"/>
    <x v="1"/>
    <x v="0"/>
    <x v="0"/>
    <x v="11"/>
    <n v="827.48"/>
    <n v="6819.16"/>
    <x v="11179"/>
  </r>
  <r>
    <s v="Shampoo"/>
    <x v="4"/>
    <s v="Apex Trading Co."/>
    <x v="7"/>
    <x v="1"/>
    <x v="0"/>
    <x v="1"/>
    <x v="0"/>
    <n v="750.47"/>
    <n v="750.47"/>
    <x v="11180"/>
  </r>
  <r>
    <s v="Shampoo"/>
    <x v="4"/>
    <s v="Apex Trading Co."/>
    <x v="7"/>
    <x v="1"/>
    <x v="0"/>
    <x v="1"/>
    <x v="1"/>
    <n v="681.01"/>
    <n v="1431.48"/>
    <x v="11181"/>
  </r>
  <r>
    <s v="Shampoo"/>
    <x v="4"/>
    <s v="Apex Trading Co."/>
    <x v="7"/>
    <x v="1"/>
    <x v="0"/>
    <x v="1"/>
    <x v="2"/>
    <n v="794.26"/>
    <n v="2225.7399999999998"/>
    <x v="11182"/>
  </r>
  <r>
    <s v="Shampoo"/>
    <x v="4"/>
    <s v="Apex Trading Co."/>
    <x v="7"/>
    <x v="1"/>
    <x v="0"/>
    <x v="1"/>
    <x v="3"/>
    <n v="570.78"/>
    <n v="2796.5199999999995"/>
    <x v="11183"/>
  </r>
  <r>
    <s v="Shampoo"/>
    <x v="4"/>
    <s v="Apex Trading Co."/>
    <x v="7"/>
    <x v="1"/>
    <x v="0"/>
    <x v="1"/>
    <x v="4"/>
    <n v="776.14"/>
    <n v="3572.6599999999994"/>
    <x v="11184"/>
  </r>
  <r>
    <s v="Shampoo"/>
    <x v="4"/>
    <s v="Apex Trading Co."/>
    <x v="7"/>
    <x v="1"/>
    <x v="0"/>
    <x v="1"/>
    <x v="5"/>
    <n v="356.36"/>
    <n v="3929.0199999999995"/>
    <x v="11185"/>
  </r>
  <r>
    <s v="Shampoo"/>
    <x v="4"/>
    <s v="Apex Trading Co."/>
    <x v="7"/>
    <x v="1"/>
    <x v="0"/>
    <x v="1"/>
    <x v="6"/>
    <n v="641.75"/>
    <n v="4570.7699999999995"/>
    <x v="11186"/>
  </r>
  <r>
    <s v="Shampoo"/>
    <x v="4"/>
    <s v="Apex Trading Co."/>
    <x v="7"/>
    <x v="1"/>
    <x v="0"/>
    <x v="1"/>
    <x v="7"/>
    <n v="646.28"/>
    <n v="5217.0499999999993"/>
    <x v="11187"/>
  </r>
  <r>
    <s v="Shampoo"/>
    <x v="4"/>
    <s v="Apex Trading Co."/>
    <x v="7"/>
    <x v="1"/>
    <x v="0"/>
    <x v="1"/>
    <x v="8"/>
    <n v="898.45"/>
    <n v="6115.4999999999991"/>
    <x v="11188"/>
  </r>
  <r>
    <s v="Shampoo"/>
    <x v="4"/>
    <s v="Apex Trading Co."/>
    <x v="7"/>
    <x v="1"/>
    <x v="0"/>
    <x v="1"/>
    <x v="9"/>
    <n v="825.97"/>
    <n v="6941.4699999999993"/>
    <x v="11189"/>
  </r>
  <r>
    <s v="Shampoo"/>
    <x v="4"/>
    <s v="Apex Trading Co."/>
    <x v="7"/>
    <x v="1"/>
    <x v="0"/>
    <x v="1"/>
    <x v="10"/>
    <n v="833.52"/>
    <n v="7774.99"/>
    <x v="11190"/>
  </r>
  <r>
    <s v="Shampoo"/>
    <x v="4"/>
    <s v="Apex Trading Co."/>
    <x v="7"/>
    <x v="1"/>
    <x v="0"/>
    <x v="1"/>
    <x v="11"/>
    <n v="828.99"/>
    <n v="8603.98"/>
    <x v="11191"/>
  </r>
  <r>
    <s v="Shampoo"/>
    <x v="4"/>
    <s v="Apex Trading Co."/>
    <x v="7"/>
    <x v="1"/>
    <x v="0"/>
    <x v="2"/>
    <x v="0"/>
    <n v="818.42"/>
    <n v="818.42"/>
    <x v="11192"/>
  </r>
  <r>
    <s v="Shampoo"/>
    <x v="4"/>
    <s v="Apex Trading Co."/>
    <x v="7"/>
    <x v="1"/>
    <x v="0"/>
    <x v="2"/>
    <x v="1"/>
    <n v="844.09"/>
    <n v="1662.51"/>
    <x v="11193"/>
  </r>
  <r>
    <s v="Shampoo"/>
    <x v="4"/>
    <s v="Apex Trading Co."/>
    <x v="7"/>
    <x v="1"/>
    <x v="0"/>
    <x v="2"/>
    <x v="2"/>
    <n v="1060.02"/>
    <n v="2722.5299999999997"/>
    <x v="11194"/>
  </r>
  <r>
    <s v="Shampoo"/>
    <x v="4"/>
    <s v="Apex Trading Co."/>
    <x v="7"/>
    <x v="1"/>
    <x v="0"/>
    <x v="2"/>
    <x v="3"/>
    <n v="889.39"/>
    <n v="3611.9199999999996"/>
    <x v="11195"/>
  </r>
  <r>
    <s v="Shampoo"/>
    <x v="4"/>
    <s v="Apex Trading Co."/>
    <x v="7"/>
    <x v="1"/>
    <x v="0"/>
    <x v="2"/>
    <x v="4"/>
    <n v="880.33"/>
    <n v="4492.25"/>
    <x v="11196"/>
  </r>
  <r>
    <s v="Shampoo"/>
    <x v="4"/>
    <s v="Apex Trading Co."/>
    <x v="7"/>
    <x v="1"/>
    <x v="0"/>
    <x v="2"/>
    <x v="5"/>
    <n v="1031.33"/>
    <n v="5523.58"/>
    <x v="11197"/>
  </r>
  <r>
    <s v="Shampoo"/>
    <x v="4"/>
    <s v="Apex Trading Co."/>
    <x v="7"/>
    <x v="1"/>
    <x v="0"/>
    <x v="2"/>
    <x v="6"/>
    <n v="1150.6200000000001"/>
    <n v="6674.2"/>
    <x v="11198"/>
  </r>
  <r>
    <s v="Shampoo"/>
    <x v="4"/>
    <s v="Apex Trading Co."/>
    <x v="7"/>
    <x v="1"/>
    <x v="0"/>
    <x v="2"/>
    <x v="7"/>
    <n v="1127.97"/>
    <n v="7802.17"/>
    <x v="11199"/>
  </r>
  <r>
    <s v="Shampoo"/>
    <x v="4"/>
    <s v="Apex Trading Co."/>
    <x v="7"/>
    <x v="1"/>
    <x v="0"/>
    <x v="2"/>
    <x v="8"/>
    <n v="1126.46"/>
    <n v="8928.630000000001"/>
    <x v="11200"/>
  </r>
  <r>
    <s v="Shampoo"/>
    <x v="4"/>
    <s v="Apex Trading Co."/>
    <x v="7"/>
    <x v="1"/>
    <x v="0"/>
    <x v="2"/>
    <x v="9"/>
    <n v="1141.808"/>
    <n v="10070.438000000002"/>
    <x v="11201"/>
  </r>
  <r>
    <s v="Shampoo"/>
    <x v="4"/>
    <s v="Apex Trading Co."/>
    <x v="7"/>
    <x v="1"/>
    <x v="0"/>
    <x v="2"/>
    <x v="10"/>
    <n v="769.98440000000005"/>
    <n v="10840.422400000001"/>
    <x v="11202"/>
  </r>
  <r>
    <s v="Shampoo"/>
    <x v="4"/>
    <s v="Apex Trading Co."/>
    <x v="7"/>
    <x v="1"/>
    <x v="0"/>
    <x v="2"/>
    <x v="11"/>
    <n v="822.9208000000001"/>
    <n v="11663.343200000001"/>
    <x v="11203"/>
  </r>
  <r>
    <s v="Shampoo"/>
    <x v="4"/>
    <s v="Apex Trading Co."/>
    <x v="7"/>
    <x v="1"/>
    <x v="0"/>
    <x v="3"/>
    <x v="0"/>
    <n v="851.17000000000007"/>
    <n v="851.17000000000007"/>
    <x v="11204"/>
  </r>
  <r>
    <s v="Shampoo"/>
    <x v="4"/>
    <s v="Apex Trading Co."/>
    <x v="7"/>
    <x v="1"/>
    <x v="0"/>
    <x v="3"/>
    <x v="1"/>
    <n v="766.50160000000005"/>
    <n v="1617.6716000000001"/>
    <x v="11205"/>
  </r>
  <r>
    <s v="Shampoo"/>
    <x v="4"/>
    <s v="Apex Trading Co."/>
    <x v="7"/>
    <x v="1"/>
    <x v="0"/>
    <x v="3"/>
    <x v="2"/>
    <n v="892.24320000000012"/>
    <n v="2509.9148000000005"/>
    <x v="11206"/>
  </r>
  <r>
    <s v="Shampoo"/>
    <x v="4"/>
    <s v="Apex Trading Co."/>
    <x v="7"/>
    <x v="1"/>
    <x v="0"/>
    <x v="3"/>
    <x v="3"/>
    <n v="861.39840000000004"/>
    <n v="3371.3132000000005"/>
    <x v="11207"/>
  </r>
  <r>
    <s v="Shampoo"/>
    <x v="4"/>
    <s v="Apex Trading Co."/>
    <x v="7"/>
    <x v="1"/>
    <x v="0"/>
    <x v="3"/>
    <x v="4"/>
    <n v="936.16000000000008"/>
    <n v="4307.4732000000004"/>
    <x v="11208"/>
  </r>
  <r>
    <s v="Shampoo"/>
    <x v="4"/>
    <s v="Apex Trading Co."/>
    <x v="7"/>
    <x v="1"/>
    <x v="0"/>
    <x v="3"/>
    <x v="5"/>
    <n v="889.25080000000003"/>
    <n v="5196.7240000000002"/>
    <x v="11209"/>
  </r>
  <r>
    <s v="Shampoo"/>
    <x v="4"/>
    <s v="Apex Trading Co."/>
    <x v="7"/>
    <x v="1"/>
    <x v="0"/>
    <x v="3"/>
    <x v="6"/>
    <n v="693.62120000000004"/>
    <n v="5890.3451999999997"/>
    <x v="11210"/>
  </r>
  <r>
    <s v="Shampoo"/>
    <x v="4"/>
    <s v="Apex Trading Co."/>
    <x v="7"/>
    <x v="1"/>
    <x v="0"/>
    <x v="3"/>
    <x v="7"/>
    <n v="557.19759999999997"/>
    <n v="6447.5427999999993"/>
    <x v="553"/>
  </r>
  <r>
    <s v="Shampoo"/>
    <x v="4"/>
    <s v="Apex Trading Co."/>
    <x v="7"/>
    <x v="1"/>
    <x v="0"/>
    <x v="3"/>
    <x v="8"/>
    <n v="768.46360000000016"/>
    <n v="7216.0063999999993"/>
    <x v="11211"/>
  </r>
  <r>
    <s v="Shampoo"/>
    <x v="4"/>
    <s v="Apex Trading Co."/>
    <x v="7"/>
    <x v="1"/>
    <x v="0"/>
    <x v="3"/>
    <x v="9"/>
    <n v="724.71400000000006"/>
    <n v="7940.7203999999992"/>
    <x v="11212"/>
  </r>
  <r>
    <s v="Shampoo"/>
    <x v="4"/>
    <s v="Apex Trading Co."/>
    <x v="7"/>
    <x v="1"/>
    <x v="0"/>
    <x v="3"/>
    <x v="10"/>
    <n v="598.91000000000008"/>
    <n v="8539.6304"/>
    <x v="11213"/>
  </r>
  <r>
    <s v="Shampoo"/>
    <x v="4"/>
    <s v="Apex Trading Co."/>
    <x v="7"/>
    <x v="1"/>
    <x v="0"/>
    <x v="3"/>
    <x v="11"/>
    <n v="655.8216000000001"/>
    <n v="9195.4519999999993"/>
    <x v="11214"/>
  </r>
  <r>
    <s v="Shampoo"/>
    <x v="4"/>
    <s v="Apex Trading Co."/>
    <x v="7"/>
    <x v="1"/>
    <x v="0"/>
    <x v="4"/>
    <x v="0"/>
    <n v="567.62800000000004"/>
    <n v="567.62800000000004"/>
    <x v="11215"/>
  </r>
  <r>
    <s v="Shampoo"/>
    <x v="4"/>
    <s v="Apex Trading Co."/>
    <x v="7"/>
    <x v="1"/>
    <x v="0"/>
    <x v="4"/>
    <x v="1"/>
    <n v="567.6776000000001"/>
    <n v="1135.3056000000001"/>
    <x v="11216"/>
  </r>
  <r>
    <s v="Shampoo"/>
    <x v="4"/>
    <s v="Apex Trading Co."/>
    <x v="7"/>
    <x v="1"/>
    <x v="0"/>
    <x v="4"/>
    <x v="2"/>
    <n v="548.92200000000003"/>
    <n v="1684.2276000000002"/>
    <x v="11217"/>
  </r>
  <r>
    <s v="Shampoo"/>
    <x v="4"/>
    <s v="Apex Trading Co."/>
    <x v="7"/>
    <x v="1"/>
    <x v="0"/>
    <x v="4"/>
    <x v="3"/>
    <n v="588.29040000000009"/>
    <n v="2272.518"/>
    <x v="11218"/>
  </r>
  <r>
    <s v="Shampoo"/>
    <x v="4"/>
    <s v="Apex Trading Co."/>
    <x v="7"/>
    <x v="1"/>
    <x v="0"/>
    <x v="4"/>
    <x v="4"/>
    <n v="601.64160000000004"/>
    <n v="2874.1596"/>
    <x v="11219"/>
  </r>
  <r>
    <s v="Shampoo"/>
    <x v="4"/>
    <s v="Apex Trading Co."/>
    <x v="7"/>
    <x v="1"/>
    <x v="0"/>
    <x v="4"/>
    <x v="5"/>
    <n v="517.68960000000004"/>
    <n v="3391.8492000000001"/>
    <x v="11220"/>
  </r>
  <r>
    <s v="Shampoo"/>
    <x v="4"/>
    <s v="Apex Trading Co."/>
    <x v="7"/>
    <x v="1"/>
    <x v="0"/>
    <x v="4"/>
    <x v="6"/>
    <n v="478.85760000000005"/>
    <n v="3870.7067999999999"/>
    <x v="11221"/>
  </r>
  <r>
    <s v="Shampoo"/>
    <x v="4"/>
    <s v="Apex Trading Co."/>
    <x v="7"/>
    <x v="1"/>
    <x v="0"/>
    <x v="4"/>
    <x v="7"/>
    <n v="499.27200000000005"/>
    <n v="4369.9787999999999"/>
    <x v="11222"/>
  </r>
  <r>
    <s v="Shampoo"/>
    <x v="4"/>
    <s v="Apex Trading Co."/>
    <x v="7"/>
    <x v="1"/>
    <x v="0"/>
    <x v="4"/>
    <x v="8"/>
    <n v="588.29040000000009"/>
    <n v="4958.2691999999997"/>
    <x v="11223"/>
  </r>
  <r>
    <s v="Shampoo"/>
    <x v="4"/>
    <s v="Apex Trading Co."/>
    <x v="7"/>
    <x v="1"/>
    <x v="0"/>
    <x v="4"/>
    <x v="9"/>
    <n v="719.30960000000005"/>
    <n v="5677.5787999999993"/>
    <x v="11224"/>
  </r>
  <r>
    <s v="Shampoo"/>
    <x v="4"/>
    <s v="Apex Trading Co."/>
    <x v="7"/>
    <x v="1"/>
    <x v="0"/>
    <x v="4"/>
    <x v="10"/>
    <n v="665.5172"/>
    <n v="6343.0959999999995"/>
    <x v="11225"/>
  </r>
  <r>
    <s v="Shampoo"/>
    <x v="4"/>
    <s v="Apex Trading Co."/>
    <x v="7"/>
    <x v="1"/>
    <x v="0"/>
    <x v="4"/>
    <x v="11"/>
    <n v="513.64640000000009"/>
    <n v="6856.7423999999992"/>
    <x v="11226"/>
  </r>
  <r>
    <s v="Shampoo"/>
    <x v="4"/>
    <s v="Apex Trading Co."/>
    <x v="7"/>
    <x v="1"/>
    <x v="0"/>
    <x v="5"/>
    <x v="0"/>
    <n v="552.52800000000002"/>
    <n v="552.52800000000002"/>
    <x v="11227"/>
  </r>
  <r>
    <s v="Shampoo"/>
    <x v="4"/>
    <s v="Apex Trading Co."/>
    <x v="7"/>
    <x v="1"/>
    <x v="0"/>
    <x v="5"/>
    <x v="1"/>
    <n v="490.11280000000005"/>
    <n v="1042.6408000000001"/>
    <x v="11228"/>
  </r>
  <r>
    <s v="Shampoo"/>
    <x v="4"/>
    <s v="Apex Trading Co."/>
    <x v="7"/>
    <x v="1"/>
    <x v="0"/>
    <x v="5"/>
    <x v="2"/>
    <n v="596.52560000000005"/>
    <n v="1639.1664000000001"/>
    <x v="11229"/>
  </r>
  <r>
    <s v="Shampoo"/>
    <x v="4"/>
    <s v="Apex Trading Co."/>
    <x v="7"/>
    <x v="1"/>
    <x v="1"/>
    <x v="0"/>
    <x v="0"/>
    <n v="560.21"/>
    <n v="560.21"/>
    <x v="11230"/>
  </r>
  <r>
    <s v="Shampoo"/>
    <x v="4"/>
    <s v="Apex Trading Co."/>
    <x v="7"/>
    <x v="1"/>
    <x v="1"/>
    <x v="0"/>
    <x v="1"/>
    <n v="303.51"/>
    <n v="863.72"/>
    <x v="11231"/>
  </r>
  <r>
    <s v="Shampoo"/>
    <x v="4"/>
    <s v="Apex Trading Co."/>
    <x v="7"/>
    <x v="1"/>
    <x v="1"/>
    <x v="0"/>
    <x v="2"/>
    <n v="1484.33"/>
    <n v="2348.0500000000002"/>
    <x v="11232"/>
  </r>
  <r>
    <s v="Shampoo"/>
    <x v="4"/>
    <s v="Apex Trading Co."/>
    <x v="7"/>
    <x v="1"/>
    <x v="1"/>
    <x v="0"/>
    <x v="3"/>
    <n v="2893.16"/>
    <n v="5241.21"/>
    <x v="11233"/>
  </r>
  <r>
    <s v="Shampoo"/>
    <x v="4"/>
    <s v="Apex Trading Co."/>
    <x v="7"/>
    <x v="1"/>
    <x v="1"/>
    <x v="0"/>
    <x v="4"/>
    <n v="2790.48"/>
    <n v="8031.6900000000005"/>
    <x v="11234"/>
  </r>
  <r>
    <s v="Shampoo"/>
    <x v="4"/>
    <s v="Apex Trading Co."/>
    <x v="7"/>
    <x v="1"/>
    <x v="1"/>
    <x v="0"/>
    <x v="5"/>
    <n v="3373.34"/>
    <n v="11405.03"/>
    <x v="11235"/>
  </r>
  <r>
    <s v="Shampoo"/>
    <x v="4"/>
    <s v="Apex Trading Co."/>
    <x v="7"/>
    <x v="1"/>
    <x v="1"/>
    <x v="0"/>
    <x v="6"/>
    <n v="2865.98"/>
    <n v="14271.01"/>
    <x v="11236"/>
  </r>
  <r>
    <s v="Shampoo"/>
    <x v="4"/>
    <s v="Apex Trading Co."/>
    <x v="7"/>
    <x v="1"/>
    <x v="1"/>
    <x v="0"/>
    <x v="7"/>
    <n v="4300.4800000000005"/>
    <n v="18571.490000000002"/>
    <x v="11237"/>
  </r>
  <r>
    <s v="Shampoo"/>
    <x v="4"/>
    <s v="Apex Trading Co."/>
    <x v="7"/>
    <x v="1"/>
    <x v="1"/>
    <x v="0"/>
    <x v="8"/>
    <n v="5541.7"/>
    <n v="24113.190000000002"/>
    <x v="11238"/>
  </r>
  <r>
    <s v="Shampoo"/>
    <x v="4"/>
    <s v="Apex Trading Co."/>
    <x v="7"/>
    <x v="1"/>
    <x v="1"/>
    <x v="0"/>
    <x v="9"/>
    <n v="6406.93"/>
    <n v="30520.120000000003"/>
    <x v="11239"/>
  </r>
  <r>
    <s v="Shampoo"/>
    <x v="4"/>
    <s v="Apex Trading Co."/>
    <x v="7"/>
    <x v="1"/>
    <x v="1"/>
    <x v="0"/>
    <x v="10"/>
    <n v="4163.07"/>
    <n v="34683.19"/>
    <x v="11240"/>
  </r>
  <r>
    <s v="Shampoo"/>
    <x v="4"/>
    <s v="Apex Trading Co."/>
    <x v="7"/>
    <x v="1"/>
    <x v="1"/>
    <x v="0"/>
    <x v="11"/>
    <n v="4792.74"/>
    <n v="39475.93"/>
    <x v="11241"/>
  </r>
  <r>
    <s v="Shampoo"/>
    <x v="4"/>
    <s v="Apex Trading Co."/>
    <x v="7"/>
    <x v="1"/>
    <x v="1"/>
    <x v="1"/>
    <x v="0"/>
    <n v="4460.54"/>
    <n v="4460.54"/>
    <x v="11242"/>
  </r>
  <r>
    <s v="Shampoo"/>
    <x v="4"/>
    <s v="Apex Trading Co."/>
    <x v="7"/>
    <x v="1"/>
    <x v="1"/>
    <x v="1"/>
    <x v="1"/>
    <n v="4052.84"/>
    <n v="8513.380000000001"/>
    <x v="11243"/>
  </r>
  <r>
    <s v="Shampoo"/>
    <x v="4"/>
    <s v="Apex Trading Co."/>
    <x v="7"/>
    <x v="1"/>
    <x v="1"/>
    <x v="1"/>
    <x v="2"/>
    <n v="4727.8100000000004"/>
    <n v="13241.190000000002"/>
    <x v="11244"/>
  </r>
  <r>
    <s v="Shampoo"/>
    <x v="4"/>
    <s v="Apex Trading Co."/>
    <x v="7"/>
    <x v="1"/>
    <x v="1"/>
    <x v="1"/>
    <x v="3"/>
    <n v="3395.9900000000002"/>
    <n v="16637.180000000004"/>
    <x v="11245"/>
  </r>
  <r>
    <s v="Shampoo"/>
    <x v="4"/>
    <s v="Apex Trading Co."/>
    <x v="7"/>
    <x v="1"/>
    <x v="1"/>
    <x v="1"/>
    <x v="4"/>
    <n v="4617.58"/>
    <n v="21254.760000000002"/>
    <x v="11246"/>
  </r>
  <r>
    <s v="Shampoo"/>
    <x v="4"/>
    <s v="Apex Trading Co."/>
    <x v="7"/>
    <x v="1"/>
    <x v="1"/>
    <x v="1"/>
    <x v="5"/>
    <n v="2117.02"/>
    <n v="23371.780000000002"/>
    <x v="11247"/>
  </r>
  <r>
    <s v="Shampoo"/>
    <x v="4"/>
    <s v="Apex Trading Co."/>
    <x v="7"/>
    <x v="1"/>
    <x v="1"/>
    <x v="1"/>
    <x v="6"/>
    <n v="3815.77"/>
    <n v="27187.550000000003"/>
    <x v="11248"/>
  </r>
  <r>
    <s v="Shampoo"/>
    <x v="4"/>
    <s v="Apex Trading Co."/>
    <x v="7"/>
    <x v="1"/>
    <x v="1"/>
    <x v="1"/>
    <x v="7"/>
    <n v="3847.48"/>
    <n v="31035.030000000002"/>
    <x v="11249"/>
  </r>
  <r>
    <s v="Shampoo"/>
    <x v="4"/>
    <s v="Apex Trading Co."/>
    <x v="7"/>
    <x v="1"/>
    <x v="1"/>
    <x v="1"/>
    <x v="8"/>
    <n v="5342.38"/>
    <n v="36377.410000000003"/>
    <x v="11250"/>
  </r>
  <r>
    <s v="Shampoo"/>
    <x v="4"/>
    <s v="Apex Trading Co."/>
    <x v="7"/>
    <x v="1"/>
    <x v="1"/>
    <x v="1"/>
    <x v="9"/>
    <n v="4918.07"/>
    <n v="41295.480000000003"/>
    <x v="11251"/>
  </r>
  <r>
    <s v="Shampoo"/>
    <x v="4"/>
    <s v="Apex Trading Co."/>
    <x v="7"/>
    <x v="1"/>
    <x v="1"/>
    <x v="1"/>
    <x v="10"/>
    <n v="4957.33"/>
    <n v="46252.810000000005"/>
    <x v="11252"/>
  </r>
  <r>
    <s v="Shampoo"/>
    <x v="4"/>
    <s v="Apex Trading Co."/>
    <x v="7"/>
    <x v="1"/>
    <x v="1"/>
    <x v="1"/>
    <x v="11"/>
    <n v="4928.6400000000003"/>
    <n v="51181.450000000004"/>
    <x v="11253"/>
  </r>
  <r>
    <s v="Shampoo"/>
    <x v="4"/>
    <s v="Apex Trading Co."/>
    <x v="7"/>
    <x v="1"/>
    <x v="1"/>
    <x v="2"/>
    <x v="0"/>
    <n v="4869.75"/>
    <n v="4869.75"/>
    <x v="11254"/>
  </r>
  <r>
    <s v="Shampoo"/>
    <x v="4"/>
    <s v="Apex Trading Co."/>
    <x v="7"/>
    <x v="1"/>
    <x v="1"/>
    <x v="2"/>
    <x v="1"/>
    <n v="5019.24"/>
    <n v="9888.99"/>
    <x v="11255"/>
  </r>
  <r>
    <s v="Shampoo"/>
    <x v="4"/>
    <s v="Apex Trading Co."/>
    <x v="7"/>
    <x v="1"/>
    <x v="1"/>
    <x v="2"/>
    <x v="2"/>
    <n v="6302.74"/>
    <n v="16191.73"/>
    <x v="11256"/>
  </r>
  <r>
    <s v="Shampoo"/>
    <x v="4"/>
    <s v="Apex Trading Co."/>
    <x v="7"/>
    <x v="1"/>
    <x v="1"/>
    <x v="2"/>
    <x v="3"/>
    <n v="5294.06"/>
    <n v="21485.79"/>
    <x v="11257"/>
  </r>
  <r>
    <s v="Shampoo"/>
    <x v="4"/>
    <s v="Apex Trading Co."/>
    <x v="7"/>
    <x v="1"/>
    <x v="1"/>
    <x v="2"/>
    <x v="4"/>
    <n v="5235.17"/>
    <n v="26720.959999999999"/>
    <x v="11258"/>
  </r>
  <r>
    <s v="Shampoo"/>
    <x v="4"/>
    <s v="Apex Trading Co."/>
    <x v="7"/>
    <x v="1"/>
    <x v="1"/>
    <x v="2"/>
    <x v="5"/>
    <n v="6132.11"/>
    <n v="32853.07"/>
    <x v="11259"/>
  </r>
  <r>
    <s v="Shampoo"/>
    <x v="4"/>
    <s v="Apex Trading Co."/>
    <x v="7"/>
    <x v="1"/>
    <x v="1"/>
    <x v="2"/>
    <x v="6"/>
    <n v="6849.36"/>
    <n v="39702.43"/>
    <x v="11260"/>
  </r>
  <r>
    <s v="Shampoo"/>
    <x v="4"/>
    <s v="Apex Trading Co."/>
    <x v="7"/>
    <x v="1"/>
    <x v="1"/>
    <x v="2"/>
    <x v="7"/>
    <n v="6710.44"/>
    <n v="46412.87"/>
    <x v="11261"/>
  </r>
  <r>
    <s v="Shampoo"/>
    <x v="4"/>
    <s v="Apex Trading Co."/>
    <x v="7"/>
    <x v="1"/>
    <x v="1"/>
    <x v="2"/>
    <x v="8"/>
    <n v="6698.36"/>
    <n v="53111.23"/>
    <x v="11262"/>
  </r>
  <r>
    <s v="Shampoo"/>
    <x v="4"/>
    <s v="Apex Trading Co."/>
    <x v="7"/>
    <x v="1"/>
    <x v="1"/>
    <x v="2"/>
    <x v="9"/>
    <n v="6786.3552"/>
    <n v="59897.585200000001"/>
    <x v="11263"/>
  </r>
  <r>
    <s v="Shampoo"/>
    <x v="4"/>
    <s v="Apex Trading Co."/>
    <x v="7"/>
    <x v="1"/>
    <x v="1"/>
    <x v="2"/>
    <x v="10"/>
    <n v="4581.4215999999997"/>
    <n v="64479.006800000003"/>
    <x v="11264"/>
  </r>
  <r>
    <s v="Shampoo"/>
    <x v="4"/>
    <s v="Apex Trading Co."/>
    <x v="7"/>
    <x v="1"/>
    <x v="1"/>
    <x v="2"/>
    <x v="11"/>
    <n v="4895.4340000000011"/>
    <n v="69374.440800000011"/>
    <x v="11265"/>
  </r>
  <r>
    <s v="Shampoo"/>
    <x v="4"/>
    <s v="Apex Trading Co."/>
    <x v="7"/>
    <x v="1"/>
    <x v="1"/>
    <x v="3"/>
    <x v="0"/>
    <n v="5065.8036000000002"/>
    <n v="5065.8036000000002"/>
    <x v="11266"/>
  </r>
  <r>
    <s v="Shampoo"/>
    <x v="4"/>
    <s v="Apex Trading Co."/>
    <x v="7"/>
    <x v="1"/>
    <x v="1"/>
    <x v="3"/>
    <x v="1"/>
    <n v="4565.8796000000002"/>
    <n v="9631.6831999999995"/>
    <x v="11267"/>
  </r>
  <r>
    <s v="Shampoo"/>
    <x v="4"/>
    <s v="Apex Trading Co."/>
    <x v="7"/>
    <x v="1"/>
    <x v="1"/>
    <x v="3"/>
    <x v="2"/>
    <n v="5309.5608000000002"/>
    <n v="14941.243999999999"/>
    <x v="11268"/>
  </r>
  <r>
    <s v="Shampoo"/>
    <x v="4"/>
    <s v="Apex Trading Co."/>
    <x v="7"/>
    <x v="1"/>
    <x v="1"/>
    <x v="3"/>
    <x v="3"/>
    <n v="5123.4688000000006"/>
    <n v="20064.712800000001"/>
    <x v="11269"/>
  </r>
  <r>
    <s v="Shampoo"/>
    <x v="4"/>
    <s v="Apex Trading Co."/>
    <x v="7"/>
    <x v="1"/>
    <x v="1"/>
    <x v="3"/>
    <x v="4"/>
    <n v="5567.8960000000006"/>
    <n v="25632.608800000002"/>
    <x v="11270"/>
  </r>
  <r>
    <s v="Shampoo"/>
    <x v="4"/>
    <s v="Apex Trading Co."/>
    <x v="7"/>
    <x v="1"/>
    <x v="1"/>
    <x v="3"/>
    <x v="5"/>
    <n v="5293.5536000000011"/>
    <n v="30926.162400000001"/>
    <x v="11271"/>
  </r>
  <r>
    <s v="Shampoo"/>
    <x v="4"/>
    <s v="Apex Trading Co."/>
    <x v="7"/>
    <x v="1"/>
    <x v="1"/>
    <x v="3"/>
    <x v="6"/>
    <n v="4127.9616000000005"/>
    <n v="35054.124000000003"/>
    <x v="11272"/>
  </r>
  <r>
    <s v="Shampoo"/>
    <x v="4"/>
    <s v="Apex Trading Co."/>
    <x v="7"/>
    <x v="1"/>
    <x v="1"/>
    <x v="3"/>
    <x v="7"/>
    <n v="3318.6288000000004"/>
    <n v="38372.752800000002"/>
    <x v="11273"/>
  </r>
  <r>
    <s v="Shampoo"/>
    <x v="4"/>
    <s v="Apex Trading Co."/>
    <x v="7"/>
    <x v="1"/>
    <x v="1"/>
    <x v="3"/>
    <x v="8"/>
    <n v="4569.9032000000007"/>
    <n v="42942.656000000003"/>
    <x v="11274"/>
  </r>
  <r>
    <s v="Shampoo"/>
    <x v="4"/>
    <s v="Apex Trading Co."/>
    <x v="7"/>
    <x v="1"/>
    <x v="1"/>
    <x v="3"/>
    <x v="9"/>
    <n v="4308.4288000000006"/>
    <n v="47251.084800000004"/>
    <x v="11275"/>
  </r>
  <r>
    <s v="Shampoo"/>
    <x v="4"/>
    <s v="Apex Trading Co."/>
    <x v="7"/>
    <x v="1"/>
    <x v="1"/>
    <x v="3"/>
    <x v="10"/>
    <n v="3561.3036000000002"/>
    <n v="50812.388400000003"/>
    <x v="11276"/>
  </r>
  <r>
    <s v="Shampoo"/>
    <x v="4"/>
    <s v="Apex Trading Co."/>
    <x v="7"/>
    <x v="1"/>
    <x v="1"/>
    <x v="3"/>
    <x v="11"/>
    <n v="3929.8136000000004"/>
    <n v="54742.202000000005"/>
    <x v="11277"/>
  </r>
  <r>
    <s v="Shampoo"/>
    <x v="4"/>
    <s v="Apex Trading Co."/>
    <x v="7"/>
    <x v="1"/>
    <x v="1"/>
    <x v="4"/>
    <x v="0"/>
    <n v="3451.3748000000005"/>
    <n v="3451.3748000000005"/>
    <x v="11278"/>
  </r>
  <r>
    <s v="Shampoo"/>
    <x v="4"/>
    <s v="Apex Trading Co."/>
    <x v="7"/>
    <x v="1"/>
    <x v="1"/>
    <x v="4"/>
    <x v="1"/>
    <n v="3457.1760000000004"/>
    <n v="6908.5508000000009"/>
    <x v="11279"/>
  </r>
  <r>
    <s v="Shampoo"/>
    <x v="4"/>
    <s v="Apex Trading Co."/>
    <x v="7"/>
    <x v="1"/>
    <x v="1"/>
    <x v="4"/>
    <x v="2"/>
    <n v="3350.2452000000003"/>
    <n v="10258.796000000002"/>
    <x v="11280"/>
  </r>
  <r>
    <s v="Shampoo"/>
    <x v="4"/>
    <s v="Apex Trading Co."/>
    <x v="7"/>
    <x v="1"/>
    <x v="1"/>
    <x v="4"/>
    <x v="3"/>
    <n v="3582.4124000000006"/>
    <n v="13841.208400000003"/>
    <x v="11281"/>
  </r>
  <r>
    <s v="Shampoo"/>
    <x v="4"/>
    <s v="Apex Trading Co."/>
    <x v="7"/>
    <x v="1"/>
    <x v="1"/>
    <x v="4"/>
    <x v="4"/>
    <n v="3663.0560000000005"/>
    <n v="17504.264400000004"/>
    <x v="11282"/>
  </r>
  <r>
    <s v="Shampoo"/>
    <x v="4"/>
    <s v="Apex Trading Co."/>
    <x v="7"/>
    <x v="1"/>
    <x v="1"/>
    <x v="4"/>
    <x v="5"/>
    <n v="3154.1784000000002"/>
    <n v="20658.442800000004"/>
    <x v="11283"/>
  </r>
  <r>
    <s v="Shampoo"/>
    <x v="4"/>
    <s v="Apex Trading Co."/>
    <x v="7"/>
    <x v="1"/>
    <x v="1"/>
    <x v="4"/>
    <x v="6"/>
    <n v="2918.1664000000005"/>
    <n v="23576.609200000006"/>
    <x v="11284"/>
  </r>
  <r>
    <s v="Shampoo"/>
    <x v="4"/>
    <s v="Apex Trading Co."/>
    <x v="7"/>
    <x v="1"/>
    <x v="1"/>
    <x v="4"/>
    <x v="7"/>
    <n v="3038.6064000000001"/>
    <n v="26615.215600000007"/>
    <x v="11285"/>
  </r>
  <r>
    <s v="Shampoo"/>
    <x v="4"/>
    <s v="Apex Trading Co."/>
    <x v="7"/>
    <x v="1"/>
    <x v="1"/>
    <x v="4"/>
    <x v="8"/>
    <n v="3582.4620000000004"/>
    <n v="30197.677600000006"/>
    <x v="11286"/>
  </r>
  <r>
    <s v="Shampoo"/>
    <x v="4"/>
    <s v="Apex Trading Co."/>
    <x v="7"/>
    <x v="1"/>
    <x v="1"/>
    <x v="4"/>
    <x v="9"/>
    <n v="4670.9080000000004"/>
    <n v="34868.585600000006"/>
    <x v="11287"/>
  </r>
  <r>
    <s v="Shampoo"/>
    <x v="4"/>
    <s v="Apex Trading Co."/>
    <x v="7"/>
    <x v="1"/>
    <x v="1"/>
    <x v="4"/>
    <x v="10"/>
    <n v="4485.8483999999999"/>
    <n v="39354.434000000008"/>
    <x v="11288"/>
  </r>
  <r>
    <s v="Shampoo"/>
    <x v="4"/>
    <s v="Apex Trading Co."/>
    <x v="7"/>
    <x v="1"/>
    <x v="1"/>
    <x v="4"/>
    <x v="11"/>
    <n v="3589.3856000000005"/>
    <n v="42943.81960000001"/>
    <x v="11289"/>
  </r>
  <r>
    <s v="Shampoo"/>
    <x v="4"/>
    <s v="Apex Trading Co."/>
    <x v="7"/>
    <x v="1"/>
    <x v="1"/>
    <x v="5"/>
    <x v="0"/>
    <n v="4141.9136000000008"/>
    <n v="4141.9136000000008"/>
    <x v="11290"/>
  </r>
  <r>
    <s v="Shampoo"/>
    <x v="4"/>
    <s v="Apex Trading Co."/>
    <x v="7"/>
    <x v="1"/>
    <x v="1"/>
    <x v="5"/>
    <x v="1"/>
    <n v="3668.1720000000005"/>
    <n v="7810.0856000000013"/>
    <x v="11291"/>
  </r>
  <r>
    <s v="Shampoo"/>
    <x v="4"/>
    <s v="Apex Trading Co."/>
    <x v="7"/>
    <x v="1"/>
    <x v="1"/>
    <x v="5"/>
    <x v="2"/>
    <n v="4465.2448000000004"/>
    <n v="12275.330400000003"/>
    <x v="11292"/>
  </r>
  <r>
    <s v="Shampoo"/>
    <x v="4"/>
    <s v="Apex Trading Co."/>
    <x v="7"/>
    <x v="2"/>
    <x v="0"/>
    <x v="0"/>
    <x v="0"/>
    <n v="131.37"/>
    <n v="131.37"/>
    <x v="11293"/>
  </r>
  <r>
    <s v="Shampoo"/>
    <x v="4"/>
    <s v="Apex Trading Co."/>
    <x v="7"/>
    <x v="2"/>
    <x v="0"/>
    <x v="0"/>
    <x v="1"/>
    <n v="194.79"/>
    <n v="326.15999999999997"/>
    <x v="11294"/>
  </r>
  <r>
    <s v="Shampoo"/>
    <x v="4"/>
    <s v="Apex Trading Co."/>
    <x v="7"/>
    <x v="2"/>
    <x v="0"/>
    <x v="0"/>
    <x v="2"/>
    <n v="252.17"/>
    <n v="578.32999999999993"/>
    <x v="11295"/>
  </r>
  <r>
    <s v="Shampoo"/>
    <x v="4"/>
    <s v="Apex Trading Co."/>
    <x v="7"/>
    <x v="2"/>
    <x v="0"/>
    <x v="0"/>
    <x v="3"/>
    <n v="258.20999999999998"/>
    <n v="836.54"/>
    <x v="11296"/>
  </r>
  <r>
    <s v="Shampoo"/>
    <x v="4"/>
    <s v="Apex Trading Co."/>
    <x v="7"/>
    <x v="2"/>
    <x v="0"/>
    <x v="0"/>
    <x v="4"/>
    <n v="324.64999999999998"/>
    <n v="1161.19"/>
    <x v="11297"/>
  </r>
  <r>
    <s v="Shampoo"/>
    <x v="4"/>
    <s v="Apex Trading Co."/>
    <x v="7"/>
    <x v="2"/>
    <x v="0"/>
    <x v="0"/>
    <x v="5"/>
    <n v="286.89999999999998"/>
    <n v="1448.0900000000001"/>
    <x v="11298"/>
  </r>
  <r>
    <s v="Shampoo"/>
    <x v="4"/>
    <s v="Apex Trading Co."/>
    <x v="7"/>
    <x v="2"/>
    <x v="0"/>
    <x v="0"/>
    <x v="6"/>
    <n v="446.96"/>
    <n v="1895.0500000000002"/>
    <x v="11299"/>
  </r>
  <r>
    <s v="Shampoo"/>
    <x v="4"/>
    <s v="Apex Trading Co."/>
    <x v="7"/>
    <x v="2"/>
    <x v="0"/>
    <x v="0"/>
    <x v="7"/>
    <n v="270.29000000000002"/>
    <n v="2165.34"/>
    <x v="11300"/>
  </r>
  <r>
    <s v="Shampoo"/>
    <x v="4"/>
    <s v="Apex Trading Co."/>
    <x v="7"/>
    <x v="2"/>
    <x v="0"/>
    <x v="0"/>
    <x v="8"/>
    <n v="646.28"/>
    <n v="2811.62"/>
    <x v="11301"/>
  </r>
  <r>
    <s v="Shampoo"/>
    <x v="4"/>
    <s v="Apex Trading Co."/>
    <x v="7"/>
    <x v="2"/>
    <x v="0"/>
    <x v="0"/>
    <x v="9"/>
    <n v="880.33"/>
    <n v="3691.95"/>
    <x v="11302"/>
  </r>
  <r>
    <s v="Shampoo"/>
    <x v="4"/>
    <s v="Apex Trading Co."/>
    <x v="7"/>
    <x v="2"/>
    <x v="0"/>
    <x v="0"/>
    <x v="10"/>
    <n v="745.94"/>
    <n v="4437.8899999999994"/>
    <x v="11303"/>
  </r>
  <r>
    <s v="Shampoo"/>
    <x v="4"/>
    <s v="Apex Trading Co."/>
    <x v="7"/>
    <x v="2"/>
    <x v="0"/>
    <x v="0"/>
    <x v="11"/>
    <n v="733.86"/>
    <n v="5171.7499999999991"/>
    <x v="11304"/>
  </r>
  <r>
    <s v="Shampoo"/>
    <x v="4"/>
    <s v="Apex Trading Co."/>
    <x v="7"/>
    <x v="2"/>
    <x v="0"/>
    <x v="1"/>
    <x v="0"/>
    <n v="762.55"/>
    <n v="762.55"/>
    <x v="11305"/>
  </r>
  <r>
    <s v="Shampoo"/>
    <x v="4"/>
    <s v="Apex Trading Co."/>
    <x v="7"/>
    <x v="2"/>
    <x v="0"/>
    <x v="1"/>
    <x v="1"/>
    <n v="690.07"/>
    <n v="1452.62"/>
    <x v="11306"/>
  </r>
  <r>
    <s v="Shampoo"/>
    <x v="4"/>
    <s v="Apex Trading Co."/>
    <x v="7"/>
    <x v="2"/>
    <x v="0"/>
    <x v="1"/>
    <x v="2"/>
    <n v="548.13"/>
    <n v="2000.75"/>
    <x v="11307"/>
  </r>
  <r>
    <s v="Shampoo"/>
    <x v="4"/>
    <s v="Apex Trading Co."/>
    <x v="7"/>
    <x v="2"/>
    <x v="0"/>
    <x v="1"/>
    <x v="3"/>
    <n v="505.85"/>
    <n v="2506.6"/>
    <x v="11308"/>
  </r>
  <r>
    <s v="Shampoo"/>
    <x v="4"/>
    <s v="Apex Trading Co."/>
    <x v="7"/>
    <x v="2"/>
    <x v="0"/>
    <x v="1"/>
    <x v="4"/>
    <n v="561.72"/>
    <n v="3068.3199999999997"/>
    <x v="11309"/>
  </r>
  <r>
    <s v="Shampoo"/>
    <x v="4"/>
    <s v="Apex Trading Co."/>
    <x v="7"/>
    <x v="2"/>
    <x v="0"/>
    <x v="1"/>
    <x v="5"/>
    <n v="504.34"/>
    <n v="3572.66"/>
    <x v="11310"/>
  </r>
  <r>
    <s v="Shampoo"/>
    <x v="4"/>
    <s v="Apex Trading Co."/>
    <x v="7"/>
    <x v="2"/>
    <x v="0"/>
    <x v="1"/>
    <x v="6"/>
    <n v="354.85"/>
    <n v="3927.5099999999998"/>
    <x v="11311"/>
  </r>
  <r>
    <s v="Shampoo"/>
    <x v="4"/>
    <s v="Apex Trading Co."/>
    <x v="7"/>
    <x v="2"/>
    <x v="0"/>
    <x v="1"/>
    <x v="7"/>
    <n v="401.66"/>
    <n v="4329.17"/>
    <x v="11312"/>
  </r>
  <r>
    <s v="Shampoo"/>
    <x v="4"/>
    <s v="Apex Trading Co."/>
    <x v="7"/>
    <x v="2"/>
    <x v="0"/>
    <x v="1"/>
    <x v="8"/>
    <n v="732.35"/>
    <n v="5061.5200000000004"/>
    <x v="11313"/>
  </r>
  <r>
    <s v="Shampoo"/>
    <x v="4"/>
    <s v="Apex Trading Co."/>
    <x v="7"/>
    <x v="2"/>
    <x v="0"/>
    <x v="1"/>
    <x v="9"/>
    <n v="747.45"/>
    <n v="5808.97"/>
    <x v="11314"/>
  </r>
  <r>
    <s v="Shampoo"/>
    <x v="4"/>
    <s v="Apex Trading Co."/>
    <x v="7"/>
    <x v="2"/>
    <x v="0"/>
    <x v="1"/>
    <x v="10"/>
    <n v="551.15"/>
    <n v="6360.12"/>
    <x v="11315"/>
  </r>
  <r>
    <s v="Shampoo"/>
    <x v="4"/>
    <s v="Apex Trading Co."/>
    <x v="7"/>
    <x v="2"/>
    <x v="0"/>
    <x v="1"/>
    <x v="11"/>
    <n v="585.88"/>
    <n v="6946"/>
    <x v="11316"/>
  </r>
  <r>
    <s v="Shampoo"/>
    <x v="4"/>
    <s v="Apex Trading Co."/>
    <x v="7"/>
    <x v="2"/>
    <x v="0"/>
    <x v="2"/>
    <x v="0"/>
    <n v="800.3"/>
    <n v="800.3"/>
    <x v="11317"/>
  </r>
  <r>
    <s v="Shampoo"/>
    <x v="4"/>
    <s v="Apex Trading Co."/>
    <x v="7"/>
    <x v="2"/>
    <x v="0"/>
    <x v="2"/>
    <x v="1"/>
    <n v="730.84"/>
    <n v="1531.1399999999999"/>
    <x v="11318"/>
  </r>
  <r>
    <s v="Shampoo"/>
    <x v="4"/>
    <s v="Apex Trading Co."/>
    <x v="7"/>
    <x v="2"/>
    <x v="0"/>
    <x v="2"/>
    <x v="2"/>
    <n v="647.79"/>
    <n v="2178.9299999999998"/>
    <x v="11319"/>
  </r>
  <r>
    <s v="Shampoo"/>
    <x v="4"/>
    <s v="Apex Trading Co."/>
    <x v="7"/>
    <x v="2"/>
    <x v="0"/>
    <x v="2"/>
    <x v="3"/>
    <n v="546.62"/>
    <n v="2725.5499999999997"/>
    <x v="11320"/>
  </r>
  <r>
    <s v="Shampoo"/>
    <x v="4"/>
    <s v="Apex Trading Co."/>
    <x v="7"/>
    <x v="2"/>
    <x v="0"/>
    <x v="2"/>
    <x v="4"/>
    <n v="460.55"/>
    <n v="3186.1"/>
    <x v="11321"/>
  </r>
  <r>
    <s v="Shampoo"/>
    <x v="4"/>
    <s v="Apex Trading Co."/>
    <x v="7"/>
    <x v="2"/>
    <x v="0"/>
    <x v="2"/>
    <x v="5"/>
    <n v="688.56000000000006"/>
    <n v="3874.66"/>
    <x v="11322"/>
  </r>
  <r>
    <s v="Shampoo"/>
    <x v="4"/>
    <s v="Apex Trading Co."/>
    <x v="7"/>
    <x v="2"/>
    <x v="0"/>
    <x v="2"/>
    <x v="6"/>
    <n v="856.17"/>
    <n v="4730.83"/>
    <x v="11323"/>
  </r>
  <r>
    <s v="Shampoo"/>
    <x v="4"/>
    <s v="Apex Trading Co."/>
    <x v="7"/>
    <x v="2"/>
    <x v="0"/>
    <x v="2"/>
    <x v="7"/>
    <n v="739.9"/>
    <n v="5470.73"/>
    <x v="11324"/>
  </r>
  <r>
    <s v="Shampoo"/>
    <x v="4"/>
    <s v="Apex Trading Co."/>
    <x v="7"/>
    <x v="2"/>
    <x v="0"/>
    <x v="2"/>
    <x v="8"/>
    <n v="851.64"/>
    <n v="6322.37"/>
    <x v="11325"/>
  </r>
  <r>
    <s v="Shampoo"/>
    <x v="4"/>
    <s v="Apex Trading Co."/>
    <x v="7"/>
    <x v="2"/>
    <x v="0"/>
    <x v="2"/>
    <x v="9"/>
    <n v="904.20159999999998"/>
    <n v="7226.5716000000002"/>
    <x v="11326"/>
  </r>
  <r>
    <s v="Shampoo"/>
    <x v="4"/>
    <s v="Apex Trading Co."/>
    <x v="7"/>
    <x v="2"/>
    <x v="0"/>
    <x v="2"/>
    <x v="10"/>
    <n v="663.68920000000003"/>
    <n v="7890.2608"/>
    <x v="11327"/>
  </r>
  <r>
    <s v="Shampoo"/>
    <x v="4"/>
    <s v="Apex Trading Co."/>
    <x v="7"/>
    <x v="2"/>
    <x v="0"/>
    <x v="2"/>
    <x v="11"/>
    <n v="635.68080000000009"/>
    <n v="8525.9416000000001"/>
    <x v="11328"/>
  </r>
  <r>
    <s v="Shampoo"/>
    <x v="4"/>
    <s v="Apex Trading Co."/>
    <x v="7"/>
    <x v="2"/>
    <x v="0"/>
    <x v="3"/>
    <x v="0"/>
    <n v="593.67640000000006"/>
    <n v="593.67640000000006"/>
    <x v="11329"/>
  </r>
  <r>
    <s v="Shampoo"/>
    <x v="4"/>
    <s v="Apex Trading Co."/>
    <x v="7"/>
    <x v="2"/>
    <x v="0"/>
    <x v="3"/>
    <x v="1"/>
    <n v="478.78960000000006"/>
    <n v="1072.4660000000001"/>
    <x v="11330"/>
  </r>
  <r>
    <s v="Shampoo"/>
    <x v="4"/>
    <s v="Apex Trading Co."/>
    <x v="7"/>
    <x v="2"/>
    <x v="0"/>
    <x v="3"/>
    <x v="2"/>
    <n v="637.0476000000001"/>
    <n v="1709.5136000000002"/>
    <x v="11331"/>
  </r>
  <r>
    <s v="Shampoo"/>
    <x v="4"/>
    <s v="Apex Trading Co."/>
    <x v="7"/>
    <x v="2"/>
    <x v="0"/>
    <x v="3"/>
    <x v="3"/>
    <n v="514.07440000000008"/>
    <n v="2223.5880000000002"/>
    <x v="11332"/>
  </r>
  <r>
    <s v="Shampoo"/>
    <x v="4"/>
    <s v="Apex Trading Co."/>
    <x v="7"/>
    <x v="2"/>
    <x v="0"/>
    <x v="3"/>
    <x v="4"/>
    <n v="552.13120000000004"/>
    <n v="2775.7192000000005"/>
    <x v="11333"/>
  </r>
  <r>
    <s v="Shampoo"/>
    <x v="4"/>
    <s v="Apex Trading Co."/>
    <x v="7"/>
    <x v="2"/>
    <x v="0"/>
    <x v="3"/>
    <x v="5"/>
    <n v="614.596"/>
    <n v="3390.3152000000005"/>
    <x v="11334"/>
  </r>
  <r>
    <s v="Shampoo"/>
    <x v="4"/>
    <s v="Apex Trading Co."/>
    <x v="7"/>
    <x v="2"/>
    <x v="0"/>
    <x v="3"/>
    <x v="6"/>
    <n v="494.9808000000001"/>
    <n v="3885.2960000000007"/>
    <x v="11335"/>
  </r>
  <r>
    <s v="Shampoo"/>
    <x v="4"/>
    <s v="Apex Trading Co."/>
    <x v="7"/>
    <x v="2"/>
    <x v="0"/>
    <x v="3"/>
    <x v="7"/>
    <n v="377.46160000000003"/>
    <n v="4262.7576000000008"/>
    <x v="11336"/>
  </r>
  <r>
    <s v="Shampoo"/>
    <x v="4"/>
    <s v="Apex Trading Co."/>
    <x v="7"/>
    <x v="2"/>
    <x v="0"/>
    <x v="3"/>
    <x v="8"/>
    <n v="353.87840000000006"/>
    <n v="4616.6360000000004"/>
    <x v="11337"/>
  </r>
  <r>
    <s v="Shampoo"/>
    <x v="4"/>
    <s v="Apex Trading Co."/>
    <x v="7"/>
    <x v="2"/>
    <x v="0"/>
    <x v="3"/>
    <x v="9"/>
    <n v="324.35440000000006"/>
    <n v="4940.9904000000006"/>
    <x v="11338"/>
  </r>
  <r>
    <s v="Shampoo"/>
    <x v="4"/>
    <s v="Apex Trading Co."/>
    <x v="7"/>
    <x v="2"/>
    <x v="0"/>
    <x v="3"/>
    <x v="10"/>
    <n v="388.71680000000003"/>
    <n v="5329.7072000000007"/>
    <x v="11339"/>
  </r>
  <r>
    <s v="Shampoo"/>
    <x v="4"/>
    <s v="Apex Trading Co."/>
    <x v="7"/>
    <x v="2"/>
    <x v="0"/>
    <x v="3"/>
    <x v="11"/>
    <n v="505.26240000000001"/>
    <n v="5834.9696000000004"/>
    <x v="11340"/>
  </r>
  <r>
    <s v="Shampoo"/>
    <x v="4"/>
    <s v="Apex Trading Co."/>
    <x v="7"/>
    <x v="2"/>
    <x v="0"/>
    <x v="4"/>
    <x v="0"/>
    <n v="403.14080000000007"/>
    <n v="403.14080000000007"/>
    <x v="11341"/>
  </r>
  <r>
    <s v="Shampoo"/>
    <x v="4"/>
    <s v="Apex Trading Co."/>
    <x v="7"/>
    <x v="2"/>
    <x v="0"/>
    <x v="4"/>
    <x v="1"/>
    <n v="464.53280000000007"/>
    <n v="867.67360000000008"/>
    <x v="11342"/>
  </r>
  <r>
    <s v="Shampoo"/>
    <x v="4"/>
    <s v="Apex Trading Co."/>
    <x v="7"/>
    <x v="2"/>
    <x v="0"/>
    <x v="4"/>
    <x v="2"/>
    <n v="445.09200000000004"/>
    <n v="1312.7656000000002"/>
    <x v="11343"/>
  </r>
  <r>
    <s v="Shampoo"/>
    <x v="4"/>
    <s v="Apex Trading Co."/>
    <x v="7"/>
    <x v="2"/>
    <x v="0"/>
    <x v="4"/>
    <x v="3"/>
    <n v="338.67920000000004"/>
    <n v="1651.4448000000002"/>
    <x v="11344"/>
  </r>
  <r>
    <s v="Shampoo"/>
    <x v="4"/>
    <s v="Apex Trading Co."/>
    <x v="7"/>
    <x v="2"/>
    <x v="0"/>
    <x v="4"/>
    <x v="4"/>
    <n v="392.90880000000004"/>
    <n v="2044.3536000000004"/>
    <x v="11345"/>
  </r>
  <r>
    <s v="Shampoo"/>
    <x v="4"/>
    <s v="Apex Trading Co."/>
    <x v="7"/>
    <x v="2"/>
    <x v="0"/>
    <x v="4"/>
    <x v="5"/>
    <n v="439.97600000000006"/>
    <n v="2484.3296000000005"/>
    <x v="11346"/>
  </r>
  <r>
    <s v="Shampoo"/>
    <x v="4"/>
    <s v="Apex Trading Co."/>
    <x v="7"/>
    <x v="2"/>
    <x v="0"/>
    <x v="4"/>
    <x v="6"/>
    <n v="384.72320000000002"/>
    <n v="2869.0528000000004"/>
    <x v="11347"/>
  </r>
  <r>
    <s v="Shampoo"/>
    <x v="4"/>
    <s v="Apex Trading Co."/>
    <x v="7"/>
    <x v="2"/>
    <x v="0"/>
    <x v="4"/>
    <x v="7"/>
    <n v="385.11080000000004"/>
    <n v="3254.1636000000003"/>
    <x v="11348"/>
  </r>
  <r>
    <s v="Shampoo"/>
    <x v="4"/>
    <s v="Apex Trading Co."/>
    <x v="7"/>
    <x v="2"/>
    <x v="0"/>
    <x v="4"/>
    <x v="8"/>
    <n v="430.76720000000006"/>
    <n v="3684.9308000000005"/>
    <x v="11349"/>
  </r>
  <r>
    <s v="Shampoo"/>
    <x v="4"/>
    <s v="Apex Trading Co."/>
    <x v="7"/>
    <x v="2"/>
    <x v="0"/>
    <x v="4"/>
    <x v="9"/>
    <n v="438.95280000000002"/>
    <n v="4123.883600000001"/>
    <x v="11350"/>
  </r>
  <r>
    <s v="Shampoo"/>
    <x v="4"/>
    <s v="Apex Trading Co."/>
    <x v="7"/>
    <x v="2"/>
    <x v="0"/>
    <x v="4"/>
    <x v="10"/>
    <n v="410.30320000000006"/>
    <n v="4534.1868000000013"/>
    <x v="11351"/>
  </r>
  <r>
    <s v="Shampoo"/>
    <x v="4"/>
    <s v="Apex Trading Co."/>
    <x v="7"/>
    <x v="2"/>
    <x v="0"/>
    <x v="4"/>
    <x v="11"/>
    <n v="425.65120000000002"/>
    <n v="4959.8380000000016"/>
    <x v="11352"/>
  </r>
  <r>
    <s v="Shampoo"/>
    <x v="4"/>
    <s v="Apex Trading Co."/>
    <x v="7"/>
    <x v="2"/>
    <x v="0"/>
    <x v="5"/>
    <x v="0"/>
    <n v="420.53520000000003"/>
    <n v="420.53520000000003"/>
    <x v="11353"/>
  </r>
  <r>
    <s v="Shampoo"/>
    <x v="4"/>
    <s v="Apex Trading Co."/>
    <x v="7"/>
    <x v="2"/>
    <x v="0"/>
    <x v="5"/>
    <x v="1"/>
    <n v="385.74640000000005"/>
    <n v="806.28160000000003"/>
    <x v="11354"/>
  </r>
  <r>
    <s v="Shampoo"/>
    <x v="4"/>
    <s v="Apex Trading Co."/>
    <x v="7"/>
    <x v="2"/>
    <x v="0"/>
    <x v="5"/>
    <x v="2"/>
    <n v="431.79040000000003"/>
    <n v="1238.0720000000001"/>
    <x v="11355"/>
  </r>
  <r>
    <s v="Shampoo"/>
    <x v="4"/>
    <s v="Apex Trading Co."/>
    <x v="7"/>
    <x v="2"/>
    <x v="1"/>
    <x v="0"/>
    <x v="0"/>
    <n v="759.53"/>
    <n v="759.53"/>
    <x v="11356"/>
  </r>
  <r>
    <s v="Shampoo"/>
    <x v="4"/>
    <s v="Apex Trading Co."/>
    <x v="7"/>
    <x v="2"/>
    <x v="1"/>
    <x v="0"/>
    <x v="1"/>
    <n v="1126.46"/>
    <n v="1885.99"/>
    <x v="11357"/>
  </r>
  <r>
    <s v="Shampoo"/>
    <x v="4"/>
    <s v="Apex Trading Co."/>
    <x v="7"/>
    <x v="2"/>
    <x v="1"/>
    <x v="0"/>
    <x v="2"/>
    <n v="1460.17"/>
    <n v="3346.16"/>
    <x v="6063"/>
  </r>
  <r>
    <s v="Shampoo"/>
    <x v="4"/>
    <s v="Apex Trading Co."/>
    <x v="7"/>
    <x v="2"/>
    <x v="1"/>
    <x v="0"/>
    <x v="3"/>
    <n v="1491.88"/>
    <n v="4838.04"/>
    <x v="11358"/>
  </r>
  <r>
    <s v="Shampoo"/>
    <x v="4"/>
    <s v="Apex Trading Co."/>
    <x v="7"/>
    <x v="2"/>
    <x v="1"/>
    <x v="0"/>
    <x v="4"/>
    <n v="1878.44"/>
    <n v="6716.48"/>
    <x v="11359"/>
  </r>
  <r>
    <s v="Shampoo"/>
    <x v="4"/>
    <s v="Apex Trading Co."/>
    <x v="7"/>
    <x v="2"/>
    <x v="1"/>
    <x v="0"/>
    <x v="5"/>
    <n v="1664.02"/>
    <n v="8380.5"/>
    <x v="11360"/>
  </r>
  <r>
    <s v="Shampoo"/>
    <x v="4"/>
    <s v="Apex Trading Co."/>
    <x v="7"/>
    <x v="2"/>
    <x v="1"/>
    <x v="0"/>
    <x v="6"/>
    <n v="2585.12"/>
    <n v="10965.619999999999"/>
    <x v="11361"/>
  </r>
  <r>
    <s v="Shampoo"/>
    <x v="4"/>
    <s v="Apex Trading Co."/>
    <x v="7"/>
    <x v="2"/>
    <x v="1"/>
    <x v="0"/>
    <x v="7"/>
    <n v="1564.36"/>
    <n v="12529.98"/>
    <x v="11362"/>
  </r>
  <r>
    <s v="Shampoo"/>
    <x v="4"/>
    <s v="Apex Trading Co."/>
    <x v="7"/>
    <x v="2"/>
    <x v="1"/>
    <x v="0"/>
    <x v="8"/>
    <n v="3744.8"/>
    <n v="16274.779999999999"/>
    <x v="11363"/>
  </r>
  <r>
    <s v="Shampoo"/>
    <x v="4"/>
    <s v="Apex Trading Co."/>
    <x v="7"/>
    <x v="2"/>
    <x v="1"/>
    <x v="0"/>
    <x v="9"/>
    <n v="5097.76"/>
    <n v="21372.54"/>
    <x v="11364"/>
  </r>
  <r>
    <s v="Shampoo"/>
    <x v="4"/>
    <s v="Apex Trading Co."/>
    <x v="7"/>
    <x v="2"/>
    <x v="1"/>
    <x v="0"/>
    <x v="10"/>
    <n v="4318.6000000000004"/>
    <n v="25691.14"/>
    <x v="11365"/>
  </r>
  <r>
    <s v="Shampoo"/>
    <x v="4"/>
    <s v="Apex Trading Co."/>
    <x v="7"/>
    <x v="2"/>
    <x v="1"/>
    <x v="0"/>
    <x v="11"/>
    <n v="4250.6499999999996"/>
    <n v="29941.79"/>
    <x v="11366"/>
  </r>
  <r>
    <s v="Shampoo"/>
    <x v="4"/>
    <s v="Apex Trading Co."/>
    <x v="7"/>
    <x v="2"/>
    <x v="1"/>
    <x v="1"/>
    <x v="0"/>
    <n v="4542.08"/>
    <n v="4542.08"/>
    <x v="11367"/>
  </r>
  <r>
    <s v="Shampoo"/>
    <x v="4"/>
    <s v="Apex Trading Co."/>
    <x v="7"/>
    <x v="2"/>
    <x v="1"/>
    <x v="1"/>
    <x v="1"/>
    <n v="4102.67"/>
    <n v="8644.75"/>
    <x v="11368"/>
  </r>
  <r>
    <s v="Shampoo"/>
    <x v="4"/>
    <s v="Apex Trading Co."/>
    <x v="7"/>
    <x v="2"/>
    <x v="1"/>
    <x v="1"/>
    <x v="2"/>
    <n v="3264.62"/>
    <n v="11909.369999999999"/>
    <x v="11369"/>
  </r>
  <r>
    <s v="Shampoo"/>
    <x v="4"/>
    <s v="Apex Trading Co."/>
    <x v="7"/>
    <x v="2"/>
    <x v="1"/>
    <x v="1"/>
    <x v="3"/>
    <n v="3009.43"/>
    <n v="14918.8"/>
    <x v="11370"/>
  </r>
  <r>
    <s v="Shampoo"/>
    <x v="4"/>
    <s v="Apex Trading Co."/>
    <x v="7"/>
    <x v="2"/>
    <x v="1"/>
    <x v="1"/>
    <x v="4"/>
    <n v="3344.65"/>
    <n v="18263.45"/>
    <x v="11371"/>
  </r>
  <r>
    <s v="Shampoo"/>
    <x v="4"/>
    <s v="Apex Trading Co."/>
    <x v="7"/>
    <x v="2"/>
    <x v="1"/>
    <x v="1"/>
    <x v="5"/>
    <n v="3004.9"/>
    <n v="21268.350000000002"/>
    <x v="11372"/>
  </r>
  <r>
    <s v="Shampoo"/>
    <x v="4"/>
    <s v="Apex Trading Co."/>
    <x v="7"/>
    <x v="2"/>
    <x v="1"/>
    <x v="1"/>
    <x v="6"/>
    <n v="2115.5100000000002"/>
    <n v="23383.86"/>
    <x v="11373"/>
  </r>
  <r>
    <s v="Shampoo"/>
    <x v="4"/>
    <s v="Apex Trading Co."/>
    <x v="7"/>
    <x v="2"/>
    <x v="1"/>
    <x v="1"/>
    <x v="7"/>
    <n v="2391.84"/>
    <n v="25775.7"/>
    <x v="11374"/>
  </r>
  <r>
    <s v="Shampoo"/>
    <x v="4"/>
    <s v="Apex Trading Co."/>
    <x v="7"/>
    <x v="2"/>
    <x v="1"/>
    <x v="1"/>
    <x v="8"/>
    <n v="4362.3900000000003"/>
    <n v="30138.09"/>
    <x v="11375"/>
  </r>
  <r>
    <s v="Shampoo"/>
    <x v="4"/>
    <s v="Apex Trading Co."/>
    <x v="7"/>
    <x v="2"/>
    <x v="1"/>
    <x v="1"/>
    <x v="9"/>
    <n v="4446.95"/>
    <n v="34585.040000000001"/>
    <x v="11376"/>
  </r>
  <r>
    <s v="Shampoo"/>
    <x v="4"/>
    <s v="Apex Trading Co."/>
    <x v="7"/>
    <x v="2"/>
    <x v="1"/>
    <x v="1"/>
    <x v="10"/>
    <n v="3276.7"/>
    <n v="37861.74"/>
    <x v="11377"/>
  </r>
  <r>
    <s v="Shampoo"/>
    <x v="4"/>
    <s v="Apex Trading Co."/>
    <x v="7"/>
    <x v="2"/>
    <x v="1"/>
    <x v="1"/>
    <x v="11"/>
    <n v="3485.08"/>
    <n v="41346.82"/>
    <x v="11378"/>
  </r>
  <r>
    <s v="Shampoo"/>
    <x v="4"/>
    <s v="Apex Trading Co."/>
    <x v="7"/>
    <x v="2"/>
    <x v="1"/>
    <x v="2"/>
    <x v="0"/>
    <n v="4764.05"/>
    <n v="4764.05"/>
    <x v="11379"/>
  </r>
  <r>
    <s v="Shampoo"/>
    <x v="4"/>
    <s v="Apex Trading Co."/>
    <x v="7"/>
    <x v="2"/>
    <x v="1"/>
    <x v="2"/>
    <x v="1"/>
    <n v="4350.3100000000004"/>
    <n v="9114.36"/>
    <x v="11380"/>
  </r>
  <r>
    <s v="Shampoo"/>
    <x v="4"/>
    <s v="Apex Trading Co."/>
    <x v="7"/>
    <x v="2"/>
    <x v="1"/>
    <x v="2"/>
    <x v="2"/>
    <n v="3858.05"/>
    <n v="12972.41"/>
    <x v="11381"/>
  </r>
  <r>
    <s v="Shampoo"/>
    <x v="4"/>
    <s v="Apex Trading Co."/>
    <x v="7"/>
    <x v="2"/>
    <x v="1"/>
    <x v="2"/>
    <x v="3"/>
    <n v="3248.01"/>
    <n v="16220.42"/>
    <x v="11382"/>
  </r>
  <r>
    <s v="Shampoo"/>
    <x v="4"/>
    <s v="Apex Trading Co."/>
    <x v="7"/>
    <x v="2"/>
    <x v="1"/>
    <x v="2"/>
    <x v="4"/>
    <n v="2742.16"/>
    <n v="18962.580000000002"/>
    <x v="11383"/>
  </r>
  <r>
    <s v="Shampoo"/>
    <x v="4"/>
    <s v="Apex Trading Co."/>
    <x v="7"/>
    <x v="2"/>
    <x v="1"/>
    <x v="2"/>
    <x v="5"/>
    <n v="4096.63"/>
    <n v="23059.210000000003"/>
    <x v="11384"/>
  </r>
  <r>
    <s v="Shampoo"/>
    <x v="4"/>
    <s v="Apex Trading Co."/>
    <x v="7"/>
    <x v="2"/>
    <x v="1"/>
    <x v="2"/>
    <x v="6"/>
    <n v="5099.2700000000004"/>
    <n v="28158.480000000003"/>
    <x v="11385"/>
  </r>
  <r>
    <s v="Shampoo"/>
    <x v="4"/>
    <s v="Apex Trading Co."/>
    <x v="7"/>
    <x v="2"/>
    <x v="1"/>
    <x v="2"/>
    <x v="7"/>
    <n v="4400.1400000000003"/>
    <n v="32558.620000000003"/>
    <x v="11386"/>
  </r>
  <r>
    <s v="Shampoo"/>
    <x v="4"/>
    <s v="Apex Trading Co."/>
    <x v="7"/>
    <x v="2"/>
    <x v="1"/>
    <x v="2"/>
    <x v="8"/>
    <n v="5069.07"/>
    <n v="37627.69"/>
    <x v="11387"/>
  </r>
  <r>
    <s v="Shampoo"/>
    <x v="4"/>
    <s v="Apex Trading Co."/>
    <x v="7"/>
    <x v="2"/>
    <x v="1"/>
    <x v="2"/>
    <x v="9"/>
    <n v="5375.33"/>
    <n v="43003.020000000004"/>
    <x v="11388"/>
  </r>
  <r>
    <s v="Shampoo"/>
    <x v="4"/>
    <s v="Apex Trading Co."/>
    <x v="7"/>
    <x v="2"/>
    <x v="1"/>
    <x v="2"/>
    <x v="10"/>
    <n v="3950.2763999999997"/>
    <n v="46953.296400000007"/>
    <x v="11389"/>
  </r>
  <r>
    <s v="Shampoo"/>
    <x v="4"/>
    <s v="Apex Trading Co."/>
    <x v="7"/>
    <x v="2"/>
    <x v="1"/>
    <x v="2"/>
    <x v="11"/>
    <n v="3786.6072000000004"/>
    <n v="50739.903600000005"/>
    <x v="11390"/>
  </r>
  <r>
    <s v="Shampoo"/>
    <x v="4"/>
    <s v="Apex Trading Co."/>
    <x v="7"/>
    <x v="2"/>
    <x v="1"/>
    <x v="3"/>
    <x v="0"/>
    <n v="3530.4384"/>
    <n v="3530.4384"/>
    <x v="11391"/>
  </r>
  <r>
    <s v="Shampoo"/>
    <x v="4"/>
    <s v="Apex Trading Co."/>
    <x v="7"/>
    <x v="2"/>
    <x v="1"/>
    <x v="3"/>
    <x v="1"/>
    <n v="2848.7172000000005"/>
    <n v="6379.1556"/>
    <x v="11392"/>
  </r>
  <r>
    <s v="Shampoo"/>
    <x v="4"/>
    <s v="Apex Trading Co."/>
    <x v="7"/>
    <x v="2"/>
    <x v="1"/>
    <x v="3"/>
    <x v="2"/>
    <n v="3786.0364000000004"/>
    <n v="10165.192000000001"/>
    <x v="11393"/>
  </r>
  <r>
    <s v="Shampoo"/>
    <x v="4"/>
    <s v="Apex Trading Co."/>
    <x v="7"/>
    <x v="2"/>
    <x v="1"/>
    <x v="3"/>
    <x v="3"/>
    <n v="3059.4028000000003"/>
    <n v="13224.594800000001"/>
    <x v="11394"/>
  </r>
  <r>
    <s v="Shampoo"/>
    <x v="4"/>
    <s v="Apex Trading Co."/>
    <x v="7"/>
    <x v="2"/>
    <x v="1"/>
    <x v="3"/>
    <x v="4"/>
    <n v="3287.1576000000005"/>
    <n v="16511.752400000001"/>
    <x v="11395"/>
  </r>
  <r>
    <s v="Shampoo"/>
    <x v="4"/>
    <s v="Apex Trading Co."/>
    <x v="7"/>
    <x v="2"/>
    <x v="1"/>
    <x v="3"/>
    <x v="5"/>
    <n v="3657.3668000000002"/>
    <n v="20169.119200000001"/>
    <x v="11396"/>
  </r>
  <r>
    <s v="Shampoo"/>
    <x v="4"/>
    <s v="Apex Trading Co."/>
    <x v="7"/>
    <x v="2"/>
    <x v="1"/>
    <x v="3"/>
    <x v="6"/>
    <n v="2946.3016000000002"/>
    <n v="23115.4208"/>
    <x v="11397"/>
  </r>
  <r>
    <s v="Shampoo"/>
    <x v="4"/>
    <s v="Apex Trading Co."/>
    <x v="7"/>
    <x v="2"/>
    <x v="1"/>
    <x v="3"/>
    <x v="7"/>
    <n v="2244.8420000000001"/>
    <n v="25360.2628"/>
    <x v="11398"/>
  </r>
  <r>
    <s v="Shampoo"/>
    <x v="4"/>
    <s v="Apex Trading Co."/>
    <x v="7"/>
    <x v="2"/>
    <x v="1"/>
    <x v="3"/>
    <x v="8"/>
    <n v="2105.8264000000004"/>
    <n v="27466.089200000002"/>
    <x v="11399"/>
  </r>
  <r>
    <s v="Shampoo"/>
    <x v="4"/>
    <s v="Apex Trading Co."/>
    <x v="7"/>
    <x v="2"/>
    <x v="1"/>
    <x v="3"/>
    <x v="9"/>
    <n v="1931.8016000000002"/>
    <n v="29397.890800000001"/>
    <x v="11400"/>
  </r>
  <r>
    <s v="Shampoo"/>
    <x v="4"/>
    <s v="Apex Trading Co."/>
    <x v="7"/>
    <x v="2"/>
    <x v="1"/>
    <x v="3"/>
    <x v="10"/>
    <n v="2312.3732000000005"/>
    <n v="31710.264000000003"/>
    <x v="11401"/>
  </r>
  <r>
    <s v="Shampoo"/>
    <x v="4"/>
    <s v="Apex Trading Co."/>
    <x v="7"/>
    <x v="2"/>
    <x v="1"/>
    <x v="3"/>
    <x v="11"/>
    <n v="3019.3456000000006"/>
    <n v="34729.609600000003"/>
    <x v="11402"/>
  </r>
  <r>
    <s v="Shampoo"/>
    <x v="4"/>
    <s v="Apex Trading Co."/>
    <x v="7"/>
    <x v="2"/>
    <x v="1"/>
    <x v="4"/>
    <x v="0"/>
    <n v="2457.7264000000005"/>
    <n v="2457.7264000000005"/>
    <x v="11403"/>
  </r>
  <r>
    <s v="Shampoo"/>
    <x v="4"/>
    <s v="Apex Trading Co."/>
    <x v="7"/>
    <x v="2"/>
    <x v="1"/>
    <x v="4"/>
    <x v="1"/>
    <n v="2828.1248000000005"/>
    <n v="5285.851200000001"/>
    <x v="11404"/>
  </r>
  <r>
    <s v="Shampoo"/>
    <x v="4"/>
    <s v="Apex Trading Co."/>
    <x v="7"/>
    <x v="2"/>
    <x v="1"/>
    <x v="4"/>
    <x v="2"/>
    <n v="2708.4104000000002"/>
    <n v="7994.2616000000016"/>
    <x v="11405"/>
  </r>
  <r>
    <s v="Shampoo"/>
    <x v="4"/>
    <s v="Apex Trading Co."/>
    <x v="7"/>
    <x v="2"/>
    <x v="1"/>
    <x v="4"/>
    <x v="3"/>
    <n v="2061.748"/>
    <n v="10056.009600000001"/>
    <x v="11406"/>
  </r>
  <r>
    <s v="Shampoo"/>
    <x v="4"/>
    <s v="Apex Trading Co."/>
    <x v="7"/>
    <x v="2"/>
    <x v="1"/>
    <x v="4"/>
    <x v="4"/>
    <n v="2390.1952000000001"/>
    <n v="12446.204800000001"/>
    <x v="11407"/>
  </r>
  <r>
    <s v="Shampoo"/>
    <x v="4"/>
    <s v="Apex Trading Co."/>
    <x v="7"/>
    <x v="2"/>
    <x v="1"/>
    <x v="4"/>
    <x v="5"/>
    <n v="2676.6912000000002"/>
    <n v="15122.896000000001"/>
    <x v="11408"/>
  </r>
  <r>
    <s v="Shampoo"/>
    <x v="4"/>
    <s v="Apex Trading Co."/>
    <x v="7"/>
    <x v="2"/>
    <x v="1"/>
    <x v="4"/>
    <x v="6"/>
    <n v="2340.0584000000003"/>
    <n v="17462.954400000002"/>
    <x v="11409"/>
  </r>
  <r>
    <s v="Shampoo"/>
    <x v="4"/>
    <s v="Apex Trading Co."/>
    <x v="7"/>
    <x v="2"/>
    <x v="1"/>
    <x v="4"/>
    <x v="7"/>
    <n v="2340.3872000000006"/>
    <n v="19803.341600000003"/>
    <x v="11410"/>
  </r>
  <r>
    <s v="Shampoo"/>
    <x v="4"/>
    <s v="Apex Trading Co."/>
    <x v="7"/>
    <x v="2"/>
    <x v="1"/>
    <x v="4"/>
    <x v="8"/>
    <n v="2624.5080000000003"/>
    <n v="22427.849600000005"/>
    <x v="11411"/>
  </r>
  <r>
    <s v="Shampoo"/>
    <x v="4"/>
    <s v="Apex Trading Co."/>
    <x v="7"/>
    <x v="2"/>
    <x v="1"/>
    <x v="4"/>
    <x v="9"/>
    <n v="2882.3544000000002"/>
    <n v="25310.204000000005"/>
    <x v="11412"/>
  </r>
  <r>
    <s v="Shampoo"/>
    <x v="4"/>
    <s v="Apex Trading Co."/>
    <x v="7"/>
    <x v="2"/>
    <x v="1"/>
    <x v="4"/>
    <x v="10"/>
    <n v="2766.7328000000002"/>
    <n v="28076.936800000007"/>
    <x v="11413"/>
  </r>
  <r>
    <s v="Shampoo"/>
    <x v="4"/>
    <s v="Apex Trading Co."/>
    <x v="7"/>
    <x v="2"/>
    <x v="1"/>
    <x v="4"/>
    <x v="11"/>
    <n v="2986.7208000000005"/>
    <n v="31063.657600000006"/>
    <x v="11414"/>
  </r>
  <r>
    <s v="Shampoo"/>
    <x v="4"/>
    <s v="Apex Trading Co."/>
    <x v="7"/>
    <x v="2"/>
    <x v="1"/>
    <x v="5"/>
    <x v="0"/>
    <n v="3147.3632000000002"/>
    <n v="3147.3632000000002"/>
    <x v="11415"/>
  </r>
  <r>
    <s v="Shampoo"/>
    <x v="4"/>
    <s v="Apex Trading Co."/>
    <x v="7"/>
    <x v="2"/>
    <x v="1"/>
    <x v="5"/>
    <x v="1"/>
    <n v="2887.4704000000002"/>
    <n v="6034.8335999999999"/>
    <x v="11416"/>
  </r>
  <r>
    <s v="Shampoo"/>
    <x v="4"/>
    <s v="Apex Trading Co."/>
    <x v="7"/>
    <x v="2"/>
    <x v="1"/>
    <x v="5"/>
    <x v="2"/>
    <n v="3232.2888000000003"/>
    <n v="9267.1224000000002"/>
    <x v="11417"/>
  </r>
  <r>
    <s v="Shampoo"/>
    <x v="4"/>
    <s v="FreshCo Industries"/>
    <x v="11"/>
    <x v="0"/>
    <x v="0"/>
    <x v="0"/>
    <x v="0"/>
    <n v="2037.3715000000002"/>
    <n v="2037.3715000000002"/>
    <x v="11418"/>
  </r>
  <r>
    <s v="Shampoo"/>
    <x v="4"/>
    <s v="FreshCo Industries"/>
    <x v="11"/>
    <x v="0"/>
    <x v="0"/>
    <x v="0"/>
    <x v="1"/>
    <n v="1563.3195000000001"/>
    <n v="3600.6910000000003"/>
    <x v="11419"/>
  </r>
  <r>
    <s v="Shampoo"/>
    <x v="4"/>
    <s v="FreshCo Industries"/>
    <x v="11"/>
    <x v="0"/>
    <x v="0"/>
    <x v="0"/>
    <x v="2"/>
    <n v="2031.7409"/>
    <n v="5632.4319000000005"/>
    <x v="11420"/>
  </r>
  <r>
    <s v="Shampoo"/>
    <x v="4"/>
    <s v="FreshCo Industries"/>
    <x v="11"/>
    <x v="0"/>
    <x v="0"/>
    <x v="0"/>
    <x v="3"/>
    <n v="1650.4661000000001"/>
    <n v="7282.898000000001"/>
    <x v="11421"/>
  </r>
  <r>
    <s v="Shampoo"/>
    <x v="4"/>
    <s v="FreshCo Industries"/>
    <x v="11"/>
    <x v="0"/>
    <x v="0"/>
    <x v="0"/>
    <x v="4"/>
    <n v="2059.7557999999999"/>
    <n v="9342.6538"/>
    <x v="11422"/>
  </r>
  <r>
    <s v="Shampoo"/>
    <x v="4"/>
    <s v="FreshCo Industries"/>
    <x v="11"/>
    <x v="0"/>
    <x v="0"/>
    <x v="0"/>
    <x v="5"/>
    <n v="1968.3490000000002"/>
    <n v="11311.0028"/>
    <x v="11423"/>
  </r>
  <r>
    <s v="Shampoo"/>
    <x v="4"/>
    <s v="FreshCo Industries"/>
    <x v="11"/>
    <x v="0"/>
    <x v="0"/>
    <x v="0"/>
    <x v="6"/>
    <n v="1783.7555000000002"/>
    <n v="13094.758300000001"/>
    <x v="11424"/>
  </r>
  <r>
    <s v="Shampoo"/>
    <x v="4"/>
    <s v="FreshCo Industries"/>
    <x v="11"/>
    <x v="0"/>
    <x v="0"/>
    <x v="0"/>
    <x v="7"/>
    <n v="1589.8652999999999"/>
    <n v="14684.623600000001"/>
    <x v="11425"/>
  </r>
  <r>
    <s v="Shampoo"/>
    <x v="4"/>
    <s v="FreshCo Industries"/>
    <x v="11"/>
    <x v="0"/>
    <x v="0"/>
    <x v="0"/>
    <x v="8"/>
    <n v="1834.0598"/>
    <n v="16518.683400000002"/>
    <x v="11426"/>
  </r>
  <r>
    <s v="Shampoo"/>
    <x v="4"/>
    <s v="FreshCo Industries"/>
    <x v="11"/>
    <x v="0"/>
    <x v="0"/>
    <x v="0"/>
    <x v="9"/>
    <n v="2228.547"/>
    <n v="18747.2304"/>
    <x v="11427"/>
  </r>
  <r>
    <s v="Shampoo"/>
    <x v="4"/>
    <s v="FreshCo Industries"/>
    <x v="11"/>
    <x v="0"/>
    <x v="0"/>
    <x v="0"/>
    <x v="10"/>
    <n v="1783.8058000000001"/>
    <n v="20531.036200000002"/>
    <x v="11428"/>
  </r>
  <r>
    <s v="Shampoo"/>
    <x v="4"/>
    <s v="FreshCo Industries"/>
    <x v="11"/>
    <x v="0"/>
    <x v="0"/>
    <x v="0"/>
    <x v="11"/>
    <n v="1802.2056000000002"/>
    <n v="22333.241800000003"/>
    <x v="11429"/>
  </r>
  <r>
    <s v="Shampoo"/>
    <x v="4"/>
    <s v="FreshCo Industries"/>
    <x v="11"/>
    <x v="0"/>
    <x v="0"/>
    <x v="1"/>
    <x v="0"/>
    <n v="2370.1575000000003"/>
    <n v="2370.1575000000003"/>
    <x v="11430"/>
  </r>
  <r>
    <s v="Shampoo"/>
    <x v="4"/>
    <s v="FreshCo Industries"/>
    <x v="11"/>
    <x v="0"/>
    <x v="0"/>
    <x v="1"/>
    <x v="1"/>
    <n v="2040.6765"/>
    <n v="4410.8340000000007"/>
    <x v="11431"/>
  </r>
  <r>
    <s v="Shampoo"/>
    <x v="4"/>
    <s v="FreshCo Industries"/>
    <x v="11"/>
    <x v="0"/>
    <x v="0"/>
    <x v="1"/>
    <x v="2"/>
    <n v="1641.8304000000001"/>
    <n v="6052.6644000000006"/>
    <x v="11432"/>
  </r>
  <r>
    <s v="Shampoo"/>
    <x v="4"/>
    <s v="FreshCo Industries"/>
    <x v="11"/>
    <x v="0"/>
    <x v="0"/>
    <x v="1"/>
    <x v="3"/>
    <n v="1687.4109000000001"/>
    <n v="7740.0753000000004"/>
    <x v="11433"/>
  </r>
  <r>
    <s v="Shampoo"/>
    <x v="4"/>
    <s v="FreshCo Industries"/>
    <x v="11"/>
    <x v="0"/>
    <x v="0"/>
    <x v="1"/>
    <x v="4"/>
    <n v="1915.1644000000001"/>
    <n v="9655.2397000000001"/>
    <x v="11434"/>
  </r>
  <r>
    <s v="Shampoo"/>
    <x v="4"/>
    <s v="FreshCo Industries"/>
    <x v="11"/>
    <x v="0"/>
    <x v="0"/>
    <x v="1"/>
    <x v="5"/>
    <n v="1714.6680000000001"/>
    <n v="11369.9077"/>
    <x v="11435"/>
  </r>
  <r>
    <s v="Shampoo"/>
    <x v="4"/>
    <s v="FreshCo Industries"/>
    <x v="11"/>
    <x v="0"/>
    <x v="0"/>
    <x v="1"/>
    <x v="6"/>
    <n v="2313.0572000000002"/>
    <n v="13682.964899999999"/>
    <x v="11436"/>
  </r>
  <r>
    <s v="Shampoo"/>
    <x v="4"/>
    <s v="FreshCo Industries"/>
    <x v="11"/>
    <x v="0"/>
    <x v="0"/>
    <x v="1"/>
    <x v="7"/>
    <n v="1718.5818000000002"/>
    <n v="15401.546699999999"/>
    <x v="11437"/>
  </r>
  <r>
    <s v="Shampoo"/>
    <x v="4"/>
    <s v="FreshCo Industries"/>
    <x v="11"/>
    <x v="0"/>
    <x v="0"/>
    <x v="1"/>
    <x v="8"/>
    <n v="1443.6354000000001"/>
    <n v="16845.182099999998"/>
    <x v="11438"/>
  </r>
  <r>
    <s v="Shampoo"/>
    <x v="4"/>
    <s v="FreshCo Industries"/>
    <x v="11"/>
    <x v="0"/>
    <x v="0"/>
    <x v="1"/>
    <x v="9"/>
    <n v="2032.0165999999999"/>
    <n v="18877.198699999997"/>
    <x v="11439"/>
  </r>
  <r>
    <s v="Shampoo"/>
    <x v="4"/>
    <s v="FreshCo Industries"/>
    <x v="11"/>
    <x v="0"/>
    <x v="0"/>
    <x v="1"/>
    <x v="10"/>
    <n v="1842.0141000000001"/>
    <n v="20719.212799999998"/>
    <x v="11440"/>
  </r>
  <r>
    <s v="Shampoo"/>
    <x v="4"/>
    <s v="FreshCo Industries"/>
    <x v="11"/>
    <x v="0"/>
    <x v="0"/>
    <x v="1"/>
    <x v="11"/>
    <n v="1800.9842000000001"/>
    <n v="22520.196999999996"/>
    <x v="11441"/>
  </r>
  <r>
    <s v="Shampoo"/>
    <x v="4"/>
    <s v="FreshCo Industries"/>
    <x v="11"/>
    <x v="0"/>
    <x v="0"/>
    <x v="2"/>
    <x v="0"/>
    <n v="2195.7172"/>
    <n v="2195.7172"/>
    <x v="11442"/>
  </r>
  <r>
    <s v="Shampoo"/>
    <x v="4"/>
    <s v="FreshCo Industries"/>
    <x v="11"/>
    <x v="0"/>
    <x v="0"/>
    <x v="2"/>
    <x v="1"/>
    <n v="1765.3633"/>
    <n v="3961.0805"/>
    <x v="11443"/>
  </r>
  <r>
    <s v="Shampoo"/>
    <x v="4"/>
    <s v="FreshCo Industries"/>
    <x v="11"/>
    <x v="0"/>
    <x v="0"/>
    <x v="2"/>
    <x v="2"/>
    <n v="1548.4686000000002"/>
    <n v="5509.5491000000002"/>
    <x v="11444"/>
  </r>
  <r>
    <s v="Shampoo"/>
    <x v="4"/>
    <s v="FreshCo Industries"/>
    <x v="11"/>
    <x v="0"/>
    <x v="0"/>
    <x v="2"/>
    <x v="3"/>
    <n v="834.0372000000001"/>
    <n v="6343.5862999999999"/>
    <x v="11445"/>
  </r>
  <r>
    <s v="Shampoo"/>
    <x v="4"/>
    <s v="FreshCo Industries"/>
    <x v="11"/>
    <x v="0"/>
    <x v="0"/>
    <x v="2"/>
    <x v="4"/>
    <n v="1264.9349"/>
    <n v="7608.5212000000001"/>
    <x v="11446"/>
  </r>
  <r>
    <s v="Shampoo"/>
    <x v="4"/>
    <s v="FreshCo Industries"/>
    <x v="11"/>
    <x v="0"/>
    <x v="0"/>
    <x v="2"/>
    <x v="5"/>
    <n v="1722.4993999999999"/>
    <n v="9331.0205999999998"/>
    <x v="11447"/>
  </r>
  <r>
    <s v="Shampoo"/>
    <x v="4"/>
    <s v="FreshCo Industries"/>
    <x v="11"/>
    <x v="0"/>
    <x v="0"/>
    <x v="2"/>
    <x v="6"/>
    <n v="1708.5273000000002"/>
    <n v="11039.5479"/>
    <x v="11448"/>
  </r>
  <r>
    <s v="Shampoo"/>
    <x v="4"/>
    <s v="FreshCo Industries"/>
    <x v="11"/>
    <x v="0"/>
    <x v="0"/>
    <x v="2"/>
    <x v="7"/>
    <n v="1371.1665000000003"/>
    <n v="12410.714400000001"/>
    <x v="11449"/>
  </r>
  <r>
    <s v="Shampoo"/>
    <x v="4"/>
    <s v="FreshCo Industries"/>
    <x v="11"/>
    <x v="0"/>
    <x v="0"/>
    <x v="2"/>
    <x v="8"/>
    <n v="1917.7358000000002"/>
    <n v="14328.450200000001"/>
    <x v="11450"/>
  </r>
  <r>
    <s v="Shampoo"/>
    <x v="4"/>
    <s v="FreshCo Industries"/>
    <x v="11"/>
    <x v="0"/>
    <x v="0"/>
    <x v="2"/>
    <x v="9"/>
    <n v="1956.9559000000002"/>
    <n v="16285.406100000002"/>
    <x v="11451"/>
  </r>
  <r>
    <s v="Shampoo"/>
    <x v="4"/>
    <s v="FreshCo Industries"/>
    <x v="11"/>
    <x v="0"/>
    <x v="0"/>
    <x v="2"/>
    <x v="10"/>
    <n v="2000.7247"/>
    <n v="18286.130800000003"/>
    <x v="11452"/>
  </r>
  <r>
    <s v="Shampoo"/>
    <x v="4"/>
    <s v="FreshCo Industries"/>
    <x v="11"/>
    <x v="0"/>
    <x v="0"/>
    <x v="2"/>
    <x v="11"/>
    <n v="2039.6990000000001"/>
    <n v="20325.829800000003"/>
    <x v="11453"/>
  </r>
  <r>
    <s v="Shampoo"/>
    <x v="4"/>
    <s v="FreshCo Industries"/>
    <x v="11"/>
    <x v="0"/>
    <x v="0"/>
    <x v="3"/>
    <x v="0"/>
    <n v="2011.8573000000001"/>
    <n v="2011.8573000000001"/>
    <x v="11454"/>
  </r>
  <r>
    <s v="Shampoo"/>
    <x v="4"/>
    <s v="FreshCo Industries"/>
    <x v="11"/>
    <x v="0"/>
    <x v="0"/>
    <x v="3"/>
    <x v="1"/>
    <n v="1737.2293000000002"/>
    <n v="3749.0866000000005"/>
    <x v="11455"/>
  </r>
  <r>
    <s v="Shampoo"/>
    <x v="4"/>
    <s v="FreshCo Industries"/>
    <x v="11"/>
    <x v="0"/>
    <x v="0"/>
    <x v="3"/>
    <x v="2"/>
    <n v="2094.5762"/>
    <n v="5843.6628000000001"/>
    <x v="11456"/>
  </r>
  <r>
    <s v="Shampoo"/>
    <x v="4"/>
    <s v="FreshCo Industries"/>
    <x v="11"/>
    <x v="0"/>
    <x v="0"/>
    <x v="3"/>
    <x v="3"/>
    <n v="1965.0777"/>
    <n v="7808.7404999999999"/>
    <x v="11457"/>
  </r>
  <r>
    <s v="Shampoo"/>
    <x v="4"/>
    <s v="FreshCo Industries"/>
    <x v="11"/>
    <x v="0"/>
    <x v="0"/>
    <x v="3"/>
    <x v="4"/>
    <n v="1625.9313000000002"/>
    <n v="9434.6718000000001"/>
    <x v="11458"/>
  </r>
  <r>
    <s v="Shampoo"/>
    <x v="4"/>
    <s v="FreshCo Industries"/>
    <x v="11"/>
    <x v="0"/>
    <x v="0"/>
    <x v="3"/>
    <x v="5"/>
    <n v="1789.6338000000001"/>
    <n v="11224.3056"/>
    <x v="11459"/>
  </r>
  <r>
    <s v="Shampoo"/>
    <x v="4"/>
    <s v="FreshCo Industries"/>
    <x v="11"/>
    <x v="0"/>
    <x v="0"/>
    <x v="3"/>
    <x v="6"/>
    <n v="1658.0052000000001"/>
    <n v="12882.310799999999"/>
    <x v="11460"/>
  </r>
  <r>
    <s v="Shampoo"/>
    <x v="4"/>
    <s v="FreshCo Industries"/>
    <x v="11"/>
    <x v="0"/>
    <x v="0"/>
    <x v="3"/>
    <x v="7"/>
    <n v="1550.0625"/>
    <n v="14432.373299999999"/>
    <x v="11461"/>
  </r>
  <r>
    <s v="Shampoo"/>
    <x v="4"/>
    <s v="FreshCo Industries"/>
    <x v="11"/>
    <x v="0"/>
    <x v="0"/>
    <x v="3"/>
    <x v="8"/>
    <n v="1910.8112000000001"/>
    <n v="16343.184499999999"/>
    <x v="11462"/>
  </r>
  <r>
    <s v="Shampoo"/>
    <x v="4"/>
    <s v="FreshCo Industries"/>
    <x v="11"/>
    <x v="0"/>
    <x v="0"/>
    <x v="3"/>
    <x v="9"/>
    <n v="1911.4741000000001"/>
    <n v="18254.658599999999"/>
    <x v="11463"/>
  </r>
  <r>
    <s v="Shampoo"/>
    <x v="4"/>
    <s v="FreshCo Industries"/>
    <x v="11"/>
    <x v="0"/>
    <x v="0"/>
    <x v="3"/>
    <x v="10"/>
    <n v="1731.8203000000001"/>
    <n v="19986.478899999998"/>
    <x v="11464"/>
  </r>
  <r>
    <s v="Shampoo"/>
    <x v="4"/>
    <s v="FreshCo Industries"/>
    <x v="11"/>
    <x v="0"/>
    <x v="0"/>
    <x v="3"/>
    <x v="11"/>
    <n v="1950.3497"/>
    <n v="21936.828599999997"/>
    <x v="11465"/>
  </r>
  <r>
    <s v="Shampoo"/>
    <x v="4"/>
    <s v="FreshCo Industries"/>
    <x v="11"/>
    <x v="0"/>
    <x v="0"/>
    <x v="4"/>
    <x v="0"/>
    <n v="1752.2496000000001"/>
    <n v="1752.2496000000001"/>
    <x v="11466"/>
  </r>
  <r>
    <s v="Shampoo"/>
    <x v="4"/>
    <s v="FreshCo Industries"/>
    <x v="11"/>
    <x v="0"/>
    <x v="0"/>
    <x v="4"/>
    <x v="1"/>
    <n v="1801.0102999999999"/>
    <n v="3553.2599"/>
    <x v="11467"/>
  </r>
  <r>
    <s v="Shampoo"/>
    <x v="4"/>
    <s v="FreshCo Industries"/>
    <x v="11"/>
    <x v="0"/>
    <x v="0"/>
    <x v="4"/>
    <x v="2"/>
    <n v="2259.893"/>
    <n v="5813.1529"/>
    <x v="11468"/>
  </r>
  <r>
    <s v="Shampoo"/>
    <x v="4"/>
    <s v="FreshCo Industries"/>
    <x v="11"/>
    <x v="0"/>
    <x v="0"/>
    <x v="4"/>
    <x v="3"/>
    <n v="1587.9829"/>
    <n v="7401.1358"/>
    <x v="11469"/>
  </r>
  <r>
    <s v="Shampoo"/>
    <x v="4"/>
    <s v="FreshCo Industries"/>
    <x v="11"/>
    <x v="0"/>
    <x v="0"/>
    <x v="4"/>
    <x v="4"/>
    <n v="1854.0013000000001"/>
    <n v="9255.1370999999999"/>
    <x v="11470"/>
  </r>
  <r>
    <s v="Shampoo"/>
    <x v="4"/>
    <s v="FreshCo Industries"/>
    <x v="11"/>
    <x v="0"/>
    <x v="0"/>
    <x v="4"/>
    <x v="5"/>
    <n v="1731.2096000000001"/>
    <n v="10986.3467"/>
    <x v="11471"/>
  </r>
  <r>
    <s v="Shampoo"/>
    <x v="4"/>
    <s v="FreshCo Industries"/>
    <x v="11"/>
    <x v="0"/>
    <x v="0"/>
    <x v="4"/>
    <x v="6"/>
    <n v="1528.1193000000001"/>
    <n v="12514.466"/>
    <x v="11472"/>
  </r>
  <r>
    <s v="Shampoo"/>
    <x v="4"/>
    <s v="FreshCo Industries"/>
    <x v="11"/>
    <x v="0"/>
    <x v="0"/>
    <x v="4"/>
    <x v="7"/>
    <n v="1481.4991"/>
    <n v="13995.965100000001"/>
    <x v="11473"/>
  </r>
  <r>
    <s v="Shampoo"/>
    <x v="4"/>
    <s v="FreshCo Industries"/>
    <x v="11"/>
    <x v="0"/>
    <x v="0"/>
    <x v="4"/>
    <x v="8"/>
    <n v="1942.0022000000001"/>
    <n v="15937.967300000002"/>
    <x v="11474"/>
  </r>
  <r>
    <s v="Shampoo"/>
    <x v="4"/>
    <s v="FreshCo Industries"/>
    <x v="11"/>
    <x v="0"/>
    <x v="0"/>
    <x v="4"/>
    <x v="9"/>
    <n v="1701.0617999999999"/>
    <n v="17639.029100000003"/>
    <x v="11475"/>
  </r>
  <r>
    <s v="Shampoo"/>
    <x v="4"/>
    <s v="FreshCo Industries"/>
    <x v="11"/>
    <x v="0"/>
    <x v="0"/>
    <x v="4"/>
    <x v="10"/>
    <n v="1636.8267000000001"/>
    <n v="19275.855800000005"/>
    <x v="11476"/>
  </r>
  <r>
    <s v="Shampoo"/>
    <x v="4"/>
    <s v="FreshCo Industries"/>
    <x v="11"/>
    <x v="0"/>
    <x v="0"/>
    <x v="4"/>
    <x v="11"/>
    <n v="1637.8058000000001"/>
    <n v="20913.661600000007"/>
    <x v="11477"/>
  </r>
  <r>
    <s v="Shampoo"/>
    <x v="4"/>
    <s v="FreshCo Industries"/>
    <x v="11"/>
    <x v="0"/>
    <x v="0"/>
    <x v="5"/>
    <x v="0"/>
    <n v="1691.7862"/>
    <n v="1691.7862"/>
    <x v="11478"/>
  </r>
  <r>
    <s v="Shampoo"/>
    <x v="4"/>
    <s v="FreshCo Industries"/>
    <x v="11"/>
    <x v="0"/>
    <x v="0"/>
    <x v="5"/>
    <x v="1"/>
    <n v="1494.951"/>
    <n v="3186.7372"/>
    <x v="11479"/>
  </r>
  <r>
    <s v="Shampoo"/>
    <x v="4"/>
    <s v="FreshCo Industries"/>
    <x v="11"/>
    <x v="0"/>
    <x v="0"/>
    <x v="5"/>
    <x v="2"/>
    <n v="1698.8155999999999"/>
    <n v="4885.5527999999995"/>
    <x v="11480"/>
  </r>
  <r>
    <s v="Shampoo"/>
    <x v="4"/>
    <s v="FreshCo Industries"/>
    <x v="11"/>
    <x v="0"/>
    <x v="1"/>
    <x v="0"/>
    <x v="0"/>
    <n v="13822.855299999999"/>
    <n v="13822.855299999999"/>
    <x v="11481"/>
  </r>
  <r>
    <s v="Shampoo"/>
    <x v="4"/>
    <s v="FreshCo Industries"/>
    <x v="11"/>
    <x v="0"/>
    <x v="1"/>
    <x v="0"/>
    <x v="1"/>
    <n v="10508.8184"/>
    <n v="24331.673699999999"/>
    <x v="11482"/>
  </r>
  <r>
    <s v="Shampoo"/>
    <x v="4"/>
    <s v="FreshCo Industries"/>
    <x v="11"/>
    <x v="0"/>
    <x v="1"/>
    <x v="0"/>
    <x v="2"/>
    <n v="13498.959800000001"/>
    <n v="37830.633499999996"/>
    <x v="11483"/>
  </r>
  <r>
    <s v="Shampoo"/>
    <x v="4"/>
    <s v="FreshCo Industries"/>
    <x v="11"/>
    <x v="0"/>
    <x v="1"/>
    <x v="0"/>
    <x v="3"/>
    <n v="11033.584200000001"/>
    <n v="48864.217699999994"/>
    <x v="11484"/>
  </r>
  <r>
    <s v="Shampoo"/>
    <x v="4"/>
    <s v="FreshCo Industries"/>
    <x v="11"/>
    <x v="0"/>
    <x v="1"/>
    <x v="0"/>
    <x v="4"/>
    <n v="13806.013800000001"/>
    <n v="62670.231499999994"/>
    <x v="11485"/>
  </r>
  <r>
    <s v="Shampoo"/>
    <x v="4"/>
    <s v="FreshCo Industries"/>
    <x v="11"/>
    <x v="0"/>
    <x v="1"/>
    <x v="0"/>
    <x v="5"/>
    <n v="13001.441600000002"/>
    <n v="75671.6731"/>
    <x v="11486"/>
  </r>
  <r>
    <s v="Shampoo"/>
    <x v="4"/>
    <s v="FreshCo Industries"/>
    <x v="11"/>
    <x v="0"/>
    <x v="1"/>
    <x v="0"/>
    <x v="6"/>
    <n v="11879.588200000002"/>
    <n v="87551.261299999998"/>
    <x v="11487"/>
  </r>
  <r>
    <s v="Shampoo"/>
    <x v="4"/>
    <s v="FreshCo Industries"/>
    <x v="11"/>
    <x v="0"/>
    <x v="1"/>
    <x v="0"/>
    <x v="7"/>
    <n v="10713.036900000001"/>
    <n v="98264.298200000005"/>
    <x v="11488"/>
  </r>
  <r>
    <s v="Shampoo"/>
    <x v="4"/>
    <s v="FreshCo Industries"/>
    <x v="11"/>
    <x v="0"/>
    <x v="1"/>
    <x v="0"/>
    <x v="8"/>
    <n v="12420.491800000002"/>
    <n v="110684.79000000001"/>
    <x v="11489"/>
  </r>
  <r>
    <s v="Shampoo"/>
    <x v="4"/>
    <s v="FreshCo Industries"/>
    <x v="11"/>
    <x v="0"/>
    <x v="1"/>
    <x v="0"/>
    <x v="9"/>
    <n v="15040.569300000001"/>
    <n v="125725.35930000001"/>
    <x v="11490"/>
  </r>
  <r>
    <s v="Shampoo"/>
    <x v="4"/>
    <s v="FreshCo Industries"/>
    <x v="11"/>
    <x v="0"/>
    <x v="1"/>
    <x v="0"/>
    <x v="10"/>
    <n v="11994.7554"/>
    <n v="137720.11470000001"/>
    <x v="11491"/>
  </r>
  <r>
    <s v="Shampoo"/>
    <x v="4"/>
    <s v="FreshCo Industries"/>
    <x v="11"/>
    <x v="0"/>
    <x v="1"/>
    <x v="0"/>
    <x v="11"/>
    <n v="12236.093800000001"/>
    <n v="149956.20850000001"/>
    <x v="11492"/>
  </r>
  <r>
    <s v="Shampoo"/>
    <x v="4"/>
    <s v="FreshCo Industries"/>
    <x v="11"/>
    <x v="0"/>
    <x v="1"/>
    <x v="1"/>
    <x v="0"/>
    <n v="16207.5771"/>
    <n v="16207.5771"/>
    <x v="11493"/>
  </r>
  <r>
    <s v="Shampoo"/>
    <x v="4"/>
    <s v="FreshCo Industries"/>
    <x v="11"/>
    <x v="0"/>
    <x v="1"/>
    <x v="1"/>
    <x v="1"/>
    <n v="14071.436700000002"/>
    <n v="30279.013800000001"/>
    <x v="11494"/>
  </r>
  <r>
    <s v="Shampoo"/>
    <x v="4"/>
    <s v="FreshCo Industries"/>
    <x v="11"/>
    <x v="0"/>
    <x v="1"/>
    <x v="1"/>
    <x v="2"/>
    <n v="11096.9277"/>
    <n v="41375.941500000001"/>
    <x v="11495"/>
  </r>
  <r>
    <s v="Shampoo"/>
    <x v="4"/>
    <s v="FreshCo Industries"/>
    <x v="11"/>
    <x v="0"/>
    <x v="1"/>
    <x v="1"/>
    <x v="3"/>
    <n v="11446.8176"/>
    <n v="52822.759100000003"/>
    <x v="11496"/>
  </r>
  <r>
    <s v="Shampoo"/>
    <x v="4"/>
    <s v="FreshCo Industries"/>
    <x v="11"/>
    <x v="0"/>
    <x v="1"/>
    <x v="1"/>
    <x v="4"/>
    <n v="13045.521700000001"/>
    <n v="65868.280800000008"/>
    <x v="11497"/>
  </r>
  <r>
    <s v="Shampoo"/>
    <x v="4"/>
    <s v="FreshCo Industries"/>
    <x v="11"/>
    <x v="0"/>
    <x v="1"/>
    <x v="1"/>
    <x v="5"/>
    <n v="11794.4882"/>
    <n v="77662.769"/>
    <x v="11498"/>
  </r>
  <r>
    <s v="Shampoo"/>
    <x v="4"/>
    <s v="FreshCo Industries"/>
    <x v="11"/>
    <x v="0"/>
    <x v="1"/>
    <x v="1"/>
    <x v="6"/>
    <n v="16075.7682"/>
    <n v="93738.537200000006"/>
    <x v="11499"/>
  </r>
  <r>
    <s v="Shampoo"/>
    <x v="4"/>
    <s v="FreshCo Industries"/>
    <x v="11"/>
    <x v="0"/>
    <x v="1"/>
    <x v="1"/>
    <x v="7"/>
    <n v="11763.510899999999"/>
    <n v="105502.0481"/>
    <x v="11500"/>
  </r>
  <r>
    <s v="Shampoo"/>
    <x v="4"/>
    <s v="FreshCo Industries"/>
    <x v="11"/>
    <x v="0"/>
    <x v="1"/>
    <x v="1"/>
    <x v="8"/>
    <n v="9979.2656999999999"/>
    <n v="115481.3138"/>
    <x v="11501"/>
  </r>
  <r>
    <s v="Shampoo"/>
    <x v="4"/>
    <s v="FreshCo Industries"/>
    <x v="11"/>
    <x v="0"/>
    <x v="1"/>
    <x v="1"/>
    <x v="9"/>
    <n v="14081.3014"/>
    <n v="129562.6152"/>
    <x v="11502"/>
  </r>
  <r>
    <s v="Shampoo"/>
    <x v="4"/>
    <s v="FreshCo Industries"/>
    <x v="11"/>
    <x v="0"/>
    <x v="1"/>
    <x v="1"/>
    <x v="10"/>
    <n v="12751.918800000001"/>
    <n v="142314.53400000001"/>
    <x v="11503"/>
  </r>
  <r>
    <s v="Shampoo"/>
    <x v="4"/>
    <s v="FreshCo Industries"/>
    <x v="11"/>
    <x v="0"/>
    <x v="1"/>
    <x v="1"/>
    <x v="11"/>
    <n v="12426.347800000001"/>
    <n v="154740.8818"/>
    <x v="11504"/>
  </r>
  <r>
    <s v="Shampoo"/>
    <x v="4"/>
    <s v="FreshCo Industries"/>
    <x v="11"/>
    <x v="0"/>
    <x v="1"/>
    <x v="2"/>
    <x v="0"/>
    <n v="15200.637500000001"/>
    <n v="15200.637500000001"/>
    <x v="11505"/>
  </r>
  <r>
    <s v="Shampoo"/>
    <x v="4"/>
    <s v="FreshCo Industries"/>
    <x v="11"/>
    <x v="0"/>
    <x v="1"/>
    <x v="2"/>
    <x v="1"/>
    <n v="12361.101500000001"/>
    <n v="27561.739000000001"/>
    <x v="11506"/>
  </r>
  <r>
    <s v="Shampoo"/>
    <x v="4"/>
    <s v="FreshCo Industries"/>
    <x v="11"/>
    <x v="0"/>
    <x v="1"/>
    <x v="2"/>
    <x v="2"/>
    <n v="10590.185400000002"/>
    <n v="38151.924400000004"/>
    <x v="11507"/>
  </r>
  <r>
    <s v="Shampoo"/>
    <x v="4"/>
    <s v="FreshCo Industries"/>
    <x v="11"/>
    <x v="0"/>
    <x v="1"/>
    <x v="2"/>
    <x v="3"/>
    <n v="5464.4374000000007"/>
    <n v="43616.361800000006"/>
    <x v="11508"/>
  </r>
  <r>
    <s v="Shampoo"/>
    <x v="4"/>
    <s v="FreshCo Industries"/>
    <x v="11"/>
    <x v="0"/>
    <x v="1"/>
    <x v="2"/>
    <x v="4"/>
    <n v="8711.5041000000001"/>
    <n v="52327.865900000004"/>
    <x v="11509"/>
  </r>
  <r>
    <s v="Shampoo"/>
    <x v="4"/>
    <s v="FreshCo Industries"/>
    <x v="11"/>
    <x v="0"/>
    <x v="1"/>
    <x v="2"/>
    <x v="5"/>
    <n v="12089.629500000001"/>
    <n v="64417.495400000007"/>
    <x v="11510"/>
  </r>
  <r>
    <s v="Shampoo"/>
    <x v="4"/>
    <s v="FreshCo Industries"/>
    <x v="11"/>
    <x v="0"/>
    <x v="1"/>
    <x v="2"/>
    <x v="6"/>
    <n v="11867.7372"/>
    <n v="76285.232600000003"/>
    <x v="11511"/>
  </r>
  <r>
    <s v="Shampoo"/>
    <x v="4"/>
    <s v="FreshCo Industries"/>
    <x v="11"/>
    <x v="0"/>
    <x v="1"/>
    <x v="2"/>
    <x v="7"/>
    <n v="9489.94"/>
    <n v="85775.172600000005"/>
    <x v="11512"/>
  </r>
  <r>
    <s v="Shampoo"/>
    <x v="4"/>
    <s v="FreshCo Industries"/>
    <x v="11"/>
    <x v="0"/>
    <x v="1"/>
    <x v="2"/>
    <x v="8"/>
    <n v="13352.9444"/>
    <n v="99128.116999999998"/>
    <x v="11513"/>
  </r>
  <r>
    <s v="Shampoo"/>
    <x v="4"/>
    <s v="FreshCo Industries"/>
    <x v="11"/>
    <x v="0"/>
    <x v="1"/>
    <x v="2"/>
    <x v="9"/>
    <n v="13702.471300000001"/>
    <n v="112830.5883"/>
    <x v="11514"/>
  </r>
  <r>
    <s v="Shampoo"/>
    <x v="4"/>
    <s v="FreshCo Industries"/>
    <x v="11"/>
    <x v="0"/>
    <x v="1"/>
    <x v="2"/>
    <x v="10"/>
    <n v="13963.445600000001"/>
    <n v="126794.03390000001"/>
    <x v="11515"/>
  </r>
  <r>
    <s v="Shampoo"/>
    <x v="4"/>
    <s v="FreshCo Industries"/>
    <x v="11"/>
    <x v="0"/>
    <x v="1"/>
    <x v="2"/>
    <x v="11"/>
    <n v="14252.706700000001"/>
    <n v="141046.74060000002"/>
    <x v="11516"/>
  </r>
  <r>
    <s v="Shampoo"/>
    <x v="4"/>
    <s v="FreshCo Industries"/>
    <x v="11"/>
    <x v="0"/>
    <x v="1"/>
    <x v="3"/>
    <x v="0"/>
    <n v="14100.775500000002"/>
    <n v="14100.775500000002"/>
    <x v="11517"/>
  </r>
  <r>
    <s v="Shampoo"/>
    <x v="4"/>
    <s v="FreshCo Industries"/>
    <x v="11"/>
    <x v="0"/>
    <x v="1"/>
    <x v="3"/>
    <x v="1"/>
    <n v="12292.116500000002"/>
    <n v="26392.892000000003"/>
    <x v="11518"/>
  </r>
  <r>
    <s v="Shampoo"/>
    <x v="4"/>
    <s v="FreshCo Industries"/>
    <x v="11"/>
    <x v="0"/>
    <x v="1"/>
    <x v="3"/>
    <x v="2"/>
    <n v="14654.878200000001"/>
    <n v="41047.770200000006"/>
    <x v="11519"/>
  </r>
  <r>
    <s v="Shampoo"/>
    <x v="4"/>
    <s v="FreshCo Industries"/>
    <x v="11"/>
    <x v="0"/>
    <x v="1"/>
    <x v="3"/>
    <x v="3"/>
    <n v="13728.4733"/>
    <n v="54776.243500000004"/>
    <x v="11520"/>
  </r>
  <r>
    <s v="Shampoo"/>
    <x v="4"/>
    <s v="FreshCo Industries"/>
    <x v="11"/>
    <x v="0"/>
    <x v="1"/>
    <x v="3"/>
    <x v="4"/>
    <n v="11360.611499999999"/>
    <n v="66136.85500000001"/>
    <x v="11521"/>
  </r>
  <r>
    <s v="Shampoo"/>
    <x v="4"/>
    <s v="FreshCo Industries"/>
    <x v="11"/>
    <x v="0"/>
    <x v="1"/>
    <x v="3"/>
    <x v="5"/>
    <n v="12561.307499999999"/>
    <n v="78698.162500000006"/>
    <x v="11522"/>
  </r>
  <r>
    <s v="Shampoo"/>
    <x v="4"/>
    <s v="FreshCo Industries"/>
    <x v="11"/>
    <x v="0"/>
    <x v="1"/>
    <x v="3"/>
    <x v="6"/>
    <n v="11532.5288"/>
    <n v="90230.691300000006"/>
    <x v="11523"/>
  </r>
  <r>
    <s v="Shampoo"/>
    <x v="4"/>
    <s v="FreshCo Industries"/>
    <x v="11"/>
    <x v="0"/>
    <x v="1"/>
    <x v="3"/>
    <x v="7"/>
    <n v="10834.3002"/>
    <n v="101064.9915"/>
    <x v="11524"/>
  </r>
  <r>
    <s v="Shampoo"/>
    <x v="4"/>
    <s v="FreshCo Industries"/>
    <x v="11"/>
    <x v="0"/>
    <x v="1"/>
    <x v="3"/>
    <x v="8"/>
    <n v="13281.695000000002"/>
    <n v="114346.68650000001"/>
    <x v="11525"/>
  </r>
  <r>
    <s v="Shampoo"/>
    <x v="4"/>
    <s v="FreshCo Industries"/>
    <x v="11"/>
    <x v="0"/>
    <x v="1"/>
    <x v="3"/>
    <x v="9"/>
    <n v="13419.719600000002"/>
    <n v="127766.40610000001"/>
    <x v="11526"/>
  </r>
  <r>
    <s v="Shampoo"/>
    <x v="4"/>
    <s v="FreshCo Industries"/>
    <x v="11"/>
    <x v="0"/>
    <x v="1"/>
    <x v="3"/>
    <x v="10"/>
    <n v="12131.927299999999"/>
    <n v="139898.3334"/>
    <x v="11527"/>
  </r>
  <r>
    <s v="Shampoo"/>
    <x v="4"/>
    <s v="FreshCo Industries"/>
    <x v="11"/>
    <x v="0"/>
    <x v="1"/>
    <x v="3"/>
    <x v="11"/>
    <n v="13656.9373"/>
    <n v="153555.27069999999"/>
    <x v="11528"/>
  </r>
  <r>
    <s v="Shampoo"/>
    <x v="4"/>
    <s v="FreshCo Industries"/>
    <x v="11"/>
    <x v="0"/>
    <x v="1"/>
    <x v="4"/>
    <x v="0"/>
    <n v="12302.9696"/>
    <n v="12302.9696"/>
    <x v="11529"/>
  </r>
  <r>
    <s v="Shampoo"/>
    <x v="4"/>
    <s v="FreshCo Industries"/>
    <x v="11"/>
    <x v="0"/>
    <x v="1"/>
    <x v="4"/>
    <x v="1"/>
    <n v="12649.872900000002"/>
    <n v="24952.842500000002"/>
    <x v="11530"/>
  </r>
  <r>
    <s v="Shampoo"/>
    <x v="4"/>
    <s v="FreshCo Industries"/>
    <x v="11"/>
    <x v="0"/>
    <x v="1"/>
    <x v="4"/>
    <x v="2"/>
    <n v="15868.440199999999"/>
    <n v="40821.282700000003"/>
    <x v="11531"/>
  </r>
  <r>
    <s v="Shampoo"/>
    <x v="4"/>
    <s v="FreshCo Industries"/>
    <x v="11"/>
    <x v="0"/>
    <x v="1"/>
    <x v="4"/>
    <x v="3"/>
    <n v="11011.7418"/>
    <n v="51833.0245"/>
    <x v="11532"/>
  </r>
  <r>
    <s v="Shampoo"/>
    <x v="4"/>
    <s v="FreshCo Industries"/>
    <x v="11"/>
    <x v="0"/>
    <x v="1"/>
    <x v="4"/>
    <x v="4"/>
    <n v="12909.640500000001"/>
    <n v="64742.665000000001"/>
    <x v="11533"/>
  </r>
  <r>
    <s v="Shampoo"/>
    <x v="4"/>
    <s v="FreshCo Industries"/>
    <x v="11"/>
    <x v="0"/>
    <x v="1"/>
    <x v="4"/>
    <x v="5"/>
    <n v="12194.956200000001"/>
    <n v="76937.621199999994"/>
    <x v="11534"/>
  </r>
  <r>
    <s v="Shampoo"/>
    <x v="4"/>
    <s v="FreshCo Industries"/>
    <x v="11"/>
    <x v="0"/>
    <x v="1"/>
    <x v="4"/>
    <x v="6"/>
    <n v="10795.2029"/>
    <n v="87732.824099999998"/>
    <x v="11535"/>
  </r>
  <r>
    <s v="Shampoo"/>
    <x v="4"/>
    <s v="FreshCo Industries"/>
    <x v="11"/>
    <x v="0"/>
    <x v="1"/>
    <x v="4"/>
    <x v="7"/>
    <n v="10512.0954"/>
    <n v="98244.919500000004"/>
    <x v="11536"/>
  </r>
  <r>
    <s v="Shampoo"/>
    <x v="4"/>
    <s v="FreshCo Industries"/>
    <x v="11"/>
    <x v="0"/>
    <x v="1"/>
    <x v="4"/>
    <x v="8"/>
    <n v="13846.452600000001"/>
    <n v="112091.37210000001"/>
    <x v="11537"/>
  </r>
  <r>
    <s v="Shampoo"/>
    <x v="4"/>
    <s v="FreshCo Industries"/>
    <x v="11"/>
    <x v="0"/>
    <x v="1"/>
    <x v="4"/>
    <x v="9"/>
    <n v="12066.751"/>
    <n v="124158.12310000001"/>
    <x v="11538"/>
  </r>
  <r>
    <s v="Shampoo"/>
    <x v="4"/>
    <s v="FreshCo Industries"/>
    <x v="11"/>
    <x v="0"/>
    <x v="1"/>
    <x v="4"/>
    <x v="10"/>
    <n v="11719.6805"/>
    <n v="135877.80360000001"/>
    <x v="11539"/>
  </r>
  <r>
    <s v="Shampoo"/>
    <x v="4"/>
    <s v="FreshCo Industries"/>
    <x v="11"/>
    <x v="0"/>
    <x v="1"/>
    <x v="4"/>
    <x v="11"/>
    <n v="11689.752399999999"/>
    <n v="147567.55600000001"/>
    <x v="11540"/>
  </r>
  <r>
    <s v="Shampoo"/>
    <x v="4"/>
    <s v="FreshCo Industries"/>
    <x v="11"/>
    <x v="0"/>
    <x v="1"/>
    <x v="5"/>
    <x v="0"/>
    <n v="12043.881100000001"/>
    <n v="12043.881100000001"/>
    <x v="11541"/>
  </r>
  <r>
    <s v="Shampoo"/>
    <x v="4"/>
    <s v="FreshCo Industries"/>
    <x v="11"/>
    <x v="0"/>
    <x v="1"/>
    <x v="5"/>
    <x v="1"/>
    <n v="10686.862800000001"/>
    <n v="22730.743900000001"/>
    <x v="11542"/>
  </r>
  <r>
    <s v="Shampoo"/>
    <x v="4"/>
    <s v="FreshCo Industries"/>
    <x v="11"/>
    <x v="0"/>
    <x v="1"/>
    <x v="5"/>
    <x v="2"/>
    <n v="12116.752399999999"/>
    <n v="34847.496299999999"/>
    <x v="11543"/>
  </r>
  <r>
    <s v="Shampoo"/>
    <x v="4"/>
    <s v="FreshCo Industries"/>
    <x v="11"/>
    <x v="1"/>
    <x v="0"/>
    <x v="0"/>
    <x v="0"/>
    <n v="2034.4148000000002"/>
    <n v="2034.4148000000002"/>
    <x v="11544"/>
  </r>
  <r>
    <s v="Shampoo"/>
    <x v="4"/>
    <s v="FreshCo Industries"/>
    <x v="11"/>
    <x v="1"/>
    <x v="0"/>
    <x v="0"/>
    <x v="1"/>
    <n v="1807.1529"/>
    <n v="3841.5677000000005"/>
    <x v="11545"/>
  </r>
  <r>
    <s v="Shampoo"/>
    <x v="4"/>
    <s v="FreshCo Industries"/>
    <x v="11"/>
    <x v="1"/>
    <x v="0"/>
    <x v="0"/>
    <x v="2"/>
    <n v="1808.0801000000001"/>
    <n v="5649.6478000000006"/>
    <x v="11546"/>
  </r>
  <r>
    <s v="Shampoo"/>
    <x v="4"/>
    <s v="FreshCo Industries"/>
    <x v="11"/>
    <x v="1"/>
    <x v="0"/>
    <x v="0"/>
    <x v="3"/>
    <n v="1738.2310000000002"/>
    <n v="7387.8788000000004"/>
    <x v="11547"/>
  </r>
  <r>
    <s v="Shampoo"/>
    <x v="4"/>
    <s v="FreshCo Industries"/>
    <x v="11"/>
    <x v="1"/>
    <x v="0"/>
    <x v="0"/>
    <x v="4"/>
    <n v="1857.2299000000003"/>
    <n v="9245.1087000000007"/>
    <x v="11548"/>
  </r>
  <r>
    <s v="Shampoo"/>
    <x v="4"/>
    <s v="FreshCo Industries"/>
    <x v="11"/>
    <x v="1"/>
    <x v="0"/>
    <x v="0"/>
    <x v="5"/>
    <n v="1959.5496000000001"/>
    <n v="11204.658300000001"/>
    <x v="11549"/>
  </r>
  <r>
    <s v="Shampoo"/>
    <x v="4"/>
    <s v="FreshCo Industries"/>
    <x v="11"/>
    <x v="1"/>
    <x v="0"/>
    <x v="0"/>
    <x v="6"/>
    <n v="1793.4508000000001"/>
    <n v="12998.109100000001"/>
    <x v="11550"/>
  </r>
  <r>
    <s v="Shampoo"/>
    <x v="4"/>
    <s v="FreshCo Industries"/>
    <x v="11"/>
    <x v="1"/>
    <x v="0"/>
    <x v="0"/>
    <x v="7"/>
    <n v="1774.7587000000001"/>
    <n v="14772.867800000002"/>
    <x v="11551"/>
  </r>
  <r>
    <s v="Shampoo"/>
    <x v="4"/>
    <s v="FreshCo Industries"/>
    <x v="11"/>
    <x v="1"/>
    <x v="0"/>
    <x v="0"/>
    <x v="8"/>
    <n v="1797.4614000000001"/>
    <n v="16570.3292"/>
    <x v="11552"/>
  </r>
  <r>
    <s v="Shampoo"/>
    <x v="4"/>
    <s v="FreshCo Industries"/>
    <x v="11"/>
    <x v="1"/>
    <x v="0"/>
    <x v="0"/>
    <x v="9"/>
    <n v="1917.7638000000002"/>
    <n v="18488.093000000001"/>
    <x v="11553"/>
  </r>
  <r>
    <s v="Shampoo"/>
    <x v="4"/>
    <s v="FreshCo Industries"/>
    <x v="11"/>
    <x v="1"/>
    <x v="0"/>
    <x v="0"/>
    <x v="10"/>
    <n v="1985.8738000000001"/>
    <n v="20473.966800000002"/>
    <x v="11554"/>
  </r>
  <r>
    <s v="Shampoo"/>
    <x v="4"/>
    <s v="FreshCo Industries"/>
    <x v="11"/>
    <x v="1"/>
    <x v="0"/>
    <x v="0"/>
    <x v="11"/>
    <n v="2035.491"/>
    <n v="22509.457800000004"/>
    <x v="11555"/>
  </r>
  <r>
    <s v="Shampoo"/>
    <x v="4"/>
    <s v="FreshCo Industries"/>
    <x v="11"/>
    <x v="1"/>
    <x v="0"/>
    <x v="1"/>
    <x v="0"/>
    <n v="2052.0790999999999"/>
    <n v="2052.0790999999999"/>
    <x v="11556"/>
  </r>
  <r>
    <s v="Shampoo"/>
    <x v="4"/>
    <s v="FreshCo Industries"/>
    <x v="11"/>
    <x v="1"/>
    <x v="0"/>
    <x v="1"/>
    <x v="1"/>
    <n v="1939.489"/>
    <n v="3991.5681"/>
    <x v="11557"/>
  </r>
  <r>
    <s v="Shampoo"/>
    <x v="4"/>
    <s v="FreshCo Industries"/>
    <x v="11"/>
    <x v="1"/>
    <x v="0"/>
    <x v="1"/>
    <x v="2"/>
    <n v="2059.1043"/>
    <n v="6050.6723999999995"/>
    <x v="11558"/>
  </r>
  <r>
    <s v="Shampoo"/>
    <x v="4"/>
    <s v="FreshCo Industries"/>
    <x v="11"/>
    <x v="1"/>
    <x v="0"/>
    <x v="1"/>
    <x v="3"/>
    <n v="1859.4084000000003"/>
    <n v="7910.0807999999997"/>
    <x v="11559"/>
  </r>
  <r>
    <s v="Shampoo"/>
    <x v="4"/>
    <s v="FreshCo Industries"/>
    <x v="11"/>
    <x v="1"/>
    <x v="0"/>
    <x v="1"/>
    <x v="4"/>
    <n v="2130.3964000000001"/>
    <n v="10040.477199999999"/>
    <x v="11560"/>
  </r>
  <r>
    <s v="Shampoo"/>
    <x v="4"/>
    <s v="FreshCo Industries"/>
    <x v="11"/>
    <x v="1"/>
    <x v="0"/>
    <x v="1"/>
    <x v="5"/>
    <n v="1923.681"/>
    <n v="11964.1582"/>
    <x v="11561"/>
  </r>
  <r>
    <s v="Shampoo"/>
    <x v="4"/>
    <s v="FreshCo Industries"/>
    <x v="11"/>
    <x v="1"/>
    <x v="0"/>
    <x v="1"/>
    <x v="6"/>
    <n v="1848.7190000000001"/>
    <n v="13812.877199999999"/>
    <x v="11562"/>
  </r>
  <r>
    <s v="Shampoo"/>
    <x v="4"/>
    <s v="FreshCo Industries"/>
    <x v="11"/>
    <x v="1"/>
    <x v="0"/>
    <x v="1"/>
    <x v="7"/>
    <n v="1729.6437000000001"/>
    <n v="15542.5209"/>
    <x v="11563"/>
  </r>
  <r>
    <s v="Shampoo"/>
    <x v="4"/>
    <s v="FreshCo Industries"/>
    <x v="11"/>
    <x v="1"/>
    <x v="0"/>
    <x v="1"/>
    <x v="8"/>
    <n v="1766.4637"/>
    <n v="17308.9846"/>
    <x v="11564"/>
  </r>
  <r>
    <s v="Shampoo"/>
    <x v="4"/>
    <s v="FreshCo Industries"/>
    <x v="11"/>
    <x v="1"/>
    <x v="0"/>
    <x v="1"/>
    <x v="9"/>
    <n v="2107.5205000000001"/>
    <n v="19416.505099999998"/>
    <x v="11565"/>
  </r>
  <r>
    <s v="Shampoo"/>
    <x v="4"/>
    <s v="FreshCo Industries"/>
    <x v="11"/>
    <x v="1"/>
    <x v="0"/>
    <x v="1"/>
    <x v="10"/>
    <n v="1886.2503000000002"/>
    <n v="21302.755399999998"/>
    <x v="11566"/>
  </r>
  <r>
    <s v="Shampoo"/>
    <x v="4"/>
    <s v="FreshCo Industries"/>
    <x v="11"/>
    <x v="1"/>
    <x v="0"/>
    <x v="1"/>
    <x v="11"/>
    <n v="1904.0598"/>
    <n v="23206.815199999997"/>
    <x v="11567"/>
  </r>
  <r>
    <s v="Shampoo"/>
    <x v="4"/>
    <s v="FreshCo Industries"/>
    <x v="11"/>
    <x v="1"/>
    <x v="0"/>
    <x v="2"/>
    <x v="0"/>
    <n v="2196.9424000000004"/>
    <n v="2196.9424000000004"/>
    <x v="11568"/>
  </r>
  <r>
    <s v="Shampoo"/>
    <x v="4"/>
    <s v="FreshCo Industries"/>
    <x v="11"/>
    <x v="1"/>
    <x v="0"/>
    <x v="2"/>
    <x v="1"/>
    <n v="2009.3865000000001"/>
    <n v="4206.3289000000004"/>
    <x v="11569"/>
  </r>
  <r>
    <s v="Shampoo"/>
    <x v="4"/>
    <s v="FreshCo Industries"/>
    <x v="11"/>
    <x v="1"/>
    <x v="0"/>
    <x v="2"/>
    <x v="2"/>
    <n v="1717.6508000000001"/>
    <n v="5923.9797000000008"/>
    <x v="11570"/>
  </r>
  <r>
    <s v="Shampoo"/>
    <x v="4"/>
    <s v="FreshCo Industries"/>
    <x v="11"/>
    <x v="1"/>
    <x v="0"/>
    <x v="2"/>
    <x v="3"/>
    <n v="1012.1047000000001"/>
    <n v="6936.0844000000006"/>
    <x v="11571"/>
  </r>
  <r>
    <s v="Shampoo"/>
    <x v="4"/>
    <s v="FreshCo Industries"/>
    <x v="11"/>
    <x v="1"/>
    <x v="0"/>
    <x v="2"/>
    <x v="4"/>
    <n v="1239.7595000000001"/>
    <n v="8175.8439000000008"/>
    <x v="11572"/>
  </r>
  <r>
    <s v="Shampoo"/>
    <x v="4"/>
    <s v="FreshCo Industries"/>
    <x v="11"/>
    <x v="1"/>
    <x v="0"/>
    <x v="2"/>
    <x v="5"/>
    <n v="1807.6165000000001"/>
    <n v="9983.4603999999999"/>
    <x v="11573"/>
  </r>
  <r>
    <s v="Shampoo"/>
    <x v="4"/>
    <s v="FreshCo Industries"/>
    <x v="11"/>
    <x v="1"/>
    <x v="0"/>
    <x v="2"/>
    <x v="6"/>
    <n v="2181.1866"/>
    <n v="12164.647000000001"/>
    <x v="11574"/>
  </r>
  <r>
    <s v="Shampoo"/>
    <x v="4"/>
    <s v="FreshCo Industries"/>
    <x v="11"/>
    <x v="1"/>
    <x v="0"/>
    <x v="2"/>
    <x v="7"/>
    <n v="1652.6726000000001"/>
    <n v="13817.319600000001"/>
    <x v="11575"/>
  </r>
  <r>
    <s v="Shampoo"/>
    <x v="4"/>
    <s v="FreshCo Industries"/>
    <x v="11"/>
    <x v="1"/>
    <x v="0"/>
    <x v="2"/>
    <x v="8"/>
    <n v="1892.242"/>
    <n v="15709.561600000001"/>
    <x v="11576"/>
  </r>
  <r>
    <s v="Shampoo"/>
    <x v="4"/>
    <s v="FreshCo Industries"/>
    <x v="11"/>
    <x v="1"/>
    <x v="0"/>
    <x v="2"/>
    <x v="9"/>
    <n v="2232.9803999999999"/>
    <n v="17942.542000000001"/>
    <x v="11577"/>
  </r>
  <r>
    <s v="Shampoo"/>
    <x v="4"/>
    <s v="FreshCo Industries"/>
    <x v="11"/>
    <x v="1"/>
    <x v="0"/>
    <x v="2"/>
    <x v="10"/>
    <n v="2007.1614999999999"/>
    <n v="19949.7035"/>
    <x v="11578"/>
  </r>
  <r>
    <s v="Shampoo"/>
    <x v="4"/>
    <s v="FreshCo Industries"/>
    <x v="11"/>
    <x v="1"/>
    <x v="0"/>
    <x v="2"/>
    <x v="11"/>
    <n v="2355.4575"/>
    <n v="22305.161"/>
    <x v="11579"/>
  </r>
  <r>
    <s v="Shampoo"/>
    <x v="4"/>
    <s v="FreshCo Industries"/>
    <x v="11"/>
    <x v="1"/>
    <x v="0"/>
    <x v="3"/>
    <x v="0"/>
    <n v="2003.3184000000001"/>
    <n v="2003.3184000000001"/>
    <x v="11580"/>
  </r>
  <r>
    <s v="Shampoo"/>
    <x v="4"/>
    <s v="FreshCo Industries"/>
    <x v="11"/>
    <x v="1"/>
    <x v="0"/>
    <x v="3"/>
    <x v="1"/>
    <n v="2175.5114000000003"/>
    <n v="4178.8298000000004"/>
    <x v="11581"/>
  </r>
  <r>
    <s v="Shampoo"/>
    <x v="4"/>
    <s v="FreshCo Industries"/>
    <x v="11"/>
    <x v="1"/>
    <x v="0"/>
    <x v="3"/>
    <x v="2"/>
    <n v="2307.1864999999998"/>
    <n v="6486.0163000000002"/>
    <x v="11582"/>
  </r>
  <r>
    <s v="Shampoo"/>
    <x v="4"/>
    <s v="FreshCo Industries"/>
    <x v="11"/>
    <x v="1"/>
    <x v="0"/>
    <x v="3"/>
    <x v="3"/>
    <n v="2158.9717000000001"/>
    <n v="8644.9880000000012"/>
    <x v="11583"/>
  </r>
  <r>
    <s v="Shampoo"/>
    <x v="4"/>
    <s v="FreshCo Industries"/>
    <x v="11"/>
    <x v="1"/>
    <x v="0"/>
    <x v="3"/>
    <x v="4"/>
    <n v="2155.9367000000002"/>
    <n v="10800.924700000001"/>
    <x v="11584"/>
  </r>
  <r>
    <s v="Shampoo"/>
    <x v="4"/>
    <s v="FreshCo Industries"/>
    <x v="11"/>
    <x v="1"/>
    <x v="0"/>
    <x v="3"/>
    <x v="5"/>
    <n v="2109.7696999999998"/>
    <n v="12910.6944"/>
    <x v="11585"/>
  </r>
  <r>
    <s v="Shampoo"/>
    <x v="4"/>
    <s v="FreshCo Industries"/>
    <x v="11"/>
    <x v="1"/>
    <x v="0"/>
    <x v="3"/>
    <x v="6"/>
    <n v="2157.6012999999998"/>
    <n v="15068.295700000001"/>
    <x v="11586"/>
  </r>
  <r>
    <s v="Shampoo"/>
    <x v="4"/>
    <s v="FreshCo Industries"/>
    <x v="11"/>
    <x v="1"/>
    <x v="0"/>
    <x v="3"/>
    <x v="7"/>
    <n v="1848.3503000000001"/>
    <n v="16916.646000000001"/>
    <x v="11587"/>
  </r>
  <r>
    <s v="Shampoo"/>
    <x v="4"/>
    <s v="FreshCo Industries"/>
    <x v="11"/>
    <x v="1"/>
    <x v="0"/>
    <x v="3"/>
    <x v="8"/>
    <n v="1958.7415000000001"/>
    <n v="18875.387500000001"/>
    <x v="11588"/>
  </r>
  <r>
    <s v="Shampoo"/>
    <x v="4"/>
    <s v="FreshCo Industries"/>
    <x v="11"/>
    <x v="1"/>
    <x v="0"/>
    <x v="3"/>
    <x v="9"/>
    <n v="2177.5651000000003"/>
    <n v="21052.952600000001"/>
    <x v="11589"/>
  </r>
  <r>
    <s v="Shampoo"/>
    <x v="4"/>
    <s v="FreshCo Industries"/>
    <x v="11"/>
    <x v="1"/>
    <x v="0"/>
    <x v="3"/>
    <x v="10"/>
    <n v="2090.6382000000003"/>
    <n v="23143.590800000002"/>
    <x v="11590"/>
  </r>
  <r>
    <s v="Shampoo"/>
    <x v="4"/>
    <s v="FreshCo Industries"/>
    <x v="11"/>
    <x v="1"/>
    <x v="0"/>
    <x v="3"/>
    <x v="11"/>
    <n v="2327.4910000000004"/>
    <n v="25471.081800000004"/>
    <x v="11591"/>
  </r>
  <r>
    <s v="Shampoo"/>
    <x v="4"/>
    <s v="FreshCo Industries"/>
    <x v="11"/>
    <x v="1"/>
    <x v="0"/>
    <x v="4"/>
    <x v="0"/>
    <n v="2051.3454999999999"/>
    <n v="2051.3454999999999"/>
    <x v="11592"/>
  </r>
  <r>
    <s v="Shampoo"/>
    <x v="4"/>
    <s v="FreshCo Industries"/>
    <x v="11"/>
    <x v="1"/>
    <x v="0"/>
    <x v="4"/>
    <x v="1"/>
    <n v="2100.3501000000001"/>
    <n v="4151.6956"/>
    <x v="11593"/>
  </r>
  <r>
    <s v="Shampoo"/>
    <x v="4"/>
    <s v="FreshCo Industries"/>
    <x v="11"/>
    <x v="1"/>
    <x v="0"/>
    <x v="4"/>
    <x v="2"/>
    <n v="2212.0855999999999"/>
    <n v="6363.7811999999994"/>
    <x v="11594"/>
  </r>
  <r>
    <s v="Shampoo"/>
    <x v="4"/>
    <s v="FreshCo Industries"/>
    <x v="11"/>
    <x v="1"/>
    <x v="0"/>
    <x v="4"/>
    <x v="3"/>
    <n v="2087.0167000000001"/>
    <n v="8450.7978999999996"/>
    <x v="11595"/>
  </r>
  <r>
    <s v="Shampoo"/>
    <x v="4"/>
    <s v="FreshCo Industries"/>
    <x v="11"/>
    <x v="1"/>
    <x v="0"/>
    <x v="4"/>
    <x v="4"/>
    <n v="2200.8580999999999"/>
    <n v="10651.655999999999"/>
    <x v="11596"/>
  </r>
  <r>
    <s v="Shampoo"/>
    <x v="4"/>
    <s v="FreshCo Industries"/>
    <x v="11"/>
    <x v="1"/>
    <x v="0"/>
    <x v="4"/>
    <x v="5"/>
    <n v="2162.5468000000001"/>
    <n v="12814.202799999999"/>
    <x v="11597"/>
  </r>
  <r>
    <s v="Shampoo"/>
    <x v="4"/>
    <s v="FreshCo Industries"/>
    <x v="11"/>
    <x v="1"/>
    <x v="0"/>
    <x v="4"/>
    <x v="6"/>
    <n v="1882.3315"/>
    <n v="14696.534299999999"/>
    <x v="11598"/>
  </r>
  <r>
    <s v="Shampoo"/>
    <x v="4"/>
    <s v="FreshCo Industries"/>
    <x v="11"/>
    <x v="1"/>
    <x v="0"/>
    <x v="4"/>
    <x v="7"/>
    <n v="1830.6677"/>
    <n v="16527.201999999997"/>
    <x v="11599"/>
  </r>
  <r>
    <s v="Shampoo"/>
    <x v="4"/>
    <s v="FreshCo Industries"/>
    <x v="11"/>
    <x v="1"/>
    <x v="0"/>
    <x v="4"/>
    <x v="8"/>
    <n v="1863.4814999999999"/>
    <n v="18390.683499999999"/>
    <x v="11600"/>
  </r>
  <r>
    <s v="Shampoo"/>
    <x v="4"/>
    <s v="FreshCo Industries"/>
    <x v="11"/>
    <x v="1"/>
    <x v="0"/>
    <x v="4"/>
    <x v="9"/>
    <n v="1702.1891000000001"/>
    <n v="20092.872599999999"/>
    <x v="11601"/>
  </r>
  <r>
    <s v="Shampoo"/>
    <x v="4"/>
    <s v="FreshCo Industries"/>
    <x v="11"/>
    <x v="1"/>
    <x v="0"/>
    <x v="4"/>
    <x v="10"/>
    <n v="1891.462"/>
    <n v="21984.334599999998"/>
    <x v="11602"/>
  </r>
  <r>
    <s v="Shampoo"/>
    <x v="4"/>
    <s v="FreshCo Industries"/>
    <x v="11"/>
    <x v="1"/>
    <x v="0"/>
    <x v="4"/>
    <x v="11"/>
    <n v="1865.6945000000001"/>
    <n v="23850.0291"/>
    <x v="11603"/>
  </r>
  <r>
    <s v="Shampoo"/>
    <x v="4"/>
    <s v="FreshCo Industries"/>
    <x v="11"/>
    <x v="1"/>
    <x v="0"/>
    <x v="5"/>
    <x v="0"/>
    <n v="1797.5147999999999"/>
    <n v="1797.5147999999999"/>
    <x v="11604"/>
  </r>
  <r>
    <s v="Shampoo"/>
    <x v="4"/>
    <s v="FreshCo Industries"/>
    <x v="11"/>
    <x v="1"/>
    <x v="0"/>
    <x v="5"/>
    <x v="1"/>
    <n v="1927.8158000000001"/>
    <n v="3725.3306000000002"/>
    <x v="11605"/>
  </r>
  <r>
    <s v="Shampoo"/>
    <x v="4"/>
    <s v="FreshCo Industries"/>
    <x v="11"/>
    <x v="1"/>
    <x v="0"/>
    <x v="5"/>
    <x v="2"/>
    <n v="2049.4928"/>
    <n v="5774.8234000000002"/>
    <x v="11606"/>
  </r>
  <r>
    <s v="Shampoo"/>
    <x v="4"/>
    <s v="FreshCo Industries"/>
    <x v="11"/>
    <x v="1"/>
    <x v="1"/>
    <x v="0"/>
    <x v="0"/>
    <n v="14098.602699999999"/>
    <n v="14098.602699999999"/>
    <x v="11607"/>
  </r>
  <r>
    <s v="Shampoo"/>
    <x v="4"/>
    <s v="FreshCo Industries"/>
    <x v="11"/>
    <x v="1"/>
    <x v="1"/>
    <x v="0"/>
    <x v="1"/>
    <n v="12690.0335"/>
    <n v="26788.636200000001"/>
    <x v="11608"/>
  </r>
  <r>
    <s v="Shampoo"/>
    <x v="4"/>
    <s v="FreshCo Industries"/>
    <x v="11"/>
    <x v="1"/>
    <x v="1"/>
    <x v="0"/>
    <x v="2"/>
    <n v="12491.9462"/>
    <n v="39280.582399999999"/>
    <x v="11609"/>
  </r>
  <r>
    <s v="Shampoo"/>
    <x v="4"/>
    <s v="FreshCo Industries"/>
    <x v="11"/>
    <x v="1"/>
    <x v="1"/>
    <x v="0"/>
    <x v="3"/>
    <n v="12103.309300000001"/>
    <n v="51383.8917"/>
    <x v="11610"/>
  </r>
  <r>
    <s v="Shampoo"/>
    <x v="4"/>
    <s v="FreshCo Industries"/>
    <x v="11"/>
    <x v="1"/>
    <x v="1"/>
    <x v="0"/>
    <x v="4"/>
    <n v="12652.7755"/>
    <n v="64036.667199999996"/>
    <x v="11611"/>
  </r>
  <r>
    <s v="Shampoo"/>
    <x v="4"/>
    <s v="FreshCo Industries"/>
    <x v="11"/>
    <x v="1"/>
    <x v="1"/>
    <x v="0"/>
    <x v="5"/>
    <n v="13620.3446"/>
    <n v="77657.011799999993"/>
    <x v="11612"/>
  </r>
  <r>
    <s v="Shampoo"/>
    <x v="4"/>
    <s v="FreshCo Industries"/>
    <x v="11"/>
    <x v="1"/>
    <x v="1"/>
    <x v="0"/>
    <x v="6"/>
    <n v="12493.6891"/>
    <n v="90150.700899999996"/>
    <x v="11613"/>
  </r>
  <r>
    <s v="Shampoo"/>
    <x v="4"/>
    <s v="FreshCo Industries"/>
    <x v="11"/>
    <x v="1"/>
    <x v="1"/>
    <x v="0"/>
    <x v="7"/>
    <n v="12356.5324"/>
    <n v="102507.23329999999"/>
    <x v="11614"/>
  </r>
  <r>
    <s v="Shampoo"/>
    <x v="4"/>
    <s v="FreshCo Industries"/>
    <x v="11"/>
    <x v="1"/>
    <x v="1"/>
    <x v="0"/>
    <x v="8"/>
    <n v="12382.556700000001"/>
    <n v="114889.79"/>
    <x v="11615"/>
  </r>
  <r>
    <s v="Shampoo"/>
    <x v="4"/>
    <s v="FreshCo Industries"/>
    <x v="11"/>
    <x v="1"/>
    <x v="1"/>
    <x v="0"/>
    <x v="9"/>
    <n v="13496.139800000001"/>
    <n v="128385.9298"/>
    <x v="11616"/>
  </r>
  <r>
    <s v="Shampoo"/>
    <x v="4"/>
    <s v="FreshCo Industries"/>
    <x v="11"/>
    <x v="1"/>
    <x v="1"/>
    <x v="0"/>
    <x v="10"/>
    <n v="13709.420100000001"/>
    <n v="142095.3499"/>
    <x v="11617"/>
  </r>
  <r>
    <s v="Shampoo"/>
    <x v="4"/>
    <s v="FreshCo Industries"/>
    <x v="11"/>
    <x v="1"/>
    <x v="1"/>
    <x v="0"/>
    <x v="11"/>
    <n v="14083.163400000001"/>
    <n v="156178.51329999999"/>
    <x v="11618"/>
  </r>
  <r>
    <s v="Shampoo"/>
    <x v="4"/>
    <s v="FreshCo Industries"/>
    <x v="11"/>
    <x v="1"/>
    <x v="1"/>
    <x v="1"/>
    <x v="0"/>
    <n v="14237.323400000001"/>
    <n v="14237.323400000001"/>
    <x v="11619"/>
  </r>
  <r>
    <s v="Shampoo"/>
    <x v="4"/>
    <s v="FreshCo Industries"/>
    <x v="11"/>
    <x v="1"/>
    <x v="1"/>
    <x v="1"/>
    <x v="1"/>
    <n v="13632.950100000002"/>
    <n v="27870.273500000003"/>
    <x v="11620"/>
  </r>
  <r>
    <s v="Shampoo"/>
    <x v="4"/>
    <s v="FreshCo Industries"/>
    <x v="11"/>
    <x v="1"/>
    <x v="1"/>
    <x v="1"/>
    <x v="2"/>
    <n v="14569.415200000001"/>
    <n v="42439.688700000006"/>
    <x v="11621"/>
  </r>
  <r>
    <s v="Shampoo"/>
    <x v="4"/>
    <s v="FreshCo Industries"/>
    <x v="11"/>
    <x v="1"/>
    <x v="1"/>
    <x v="1"/>
    <x v="3"/>
    <n v="12804.2469"/>
    <n v="55243.935600000004"/>
    <x v="11622"/>
  </r>
  <r>
    <s v="Shampoo"/>
    <x v="4"/>
    <s v="FreshCo Industries"/>
    <x v="11"/>
    <x v="1"/>
    <x v="1"/>
    <x v="1"/>
    <x v="4"/>
    <n v="14938.892599999999"/>
    <n v="70182.828200000004"/>
    <x v="11623"/>
  </r>
  <r>
    <s v="Shampoo"/>
    <x v="4"/>
    <s v="FreshCo Industries"/>
    <x v="11"/>
    <x v="1"/>
    <x v="1"/>
    <x v="1"/>
    <x v="5"/>
    <n v="13300.737300000001"/>
    <n v="83483.565499999997"/>
    <x v="11624"/>
  </r>
  <r>
    <s v="Shampoo"/>
    <x v="4"/>
    <s v="FreshCo Industries"/>
    <x v="11"/>
    <x v="1"/>
    <x v="1"/>
    <x v="1"/>
    <x v="6"/>
    <n v="12890.6955"/>
    <n v="96374.260999999999"/>
    <x v="11625"/>
  </r>
  <r>
    <s v="Shampoo"/>
    <x v="4"/>
    <s v="FreshCo Industries"/>
    <x v="11"/>
    <x v="1"/>
    <x v="1"/>
    <x v="1"/>
    <x v="7"/>
    <n v="12089.143599999999"/>
    <n v="108463.40459999999"/>
    <x v="11626"/>
  </r>
  <r>
    <s v="Shampoo"/>
    <x v="4"/>
    <s v="FreshCo Industries"/>
    <x v="11"/>
    <x v="1"/>
    <x v="1"/>
    <x v="1"/>
    <x v="8"/>
    <n v="12254.1363"/>
    <n v="120717.54089999999"/>
    <x v="11627"/>
  </r>
  <r>
    <s v="Shampoo"/>
    <x v="4"/>
    <s v="FreshCo Industries"/>
    <x v="11"/>
    <x v="1"/>
    <x v="1"/>
    <x v="1"/>
    <x v="9"/>
    <n v="14768.5839"/>
    <n v="135486.12479999999"/>
    <x v="11628"/>
  </r>
  <r>
    <s v="Shampoo"/>
    <x v="4"/>
    <s v="FreshCo Industries"/>
    <x v="11"/>
    <x v="1"/>
    <x v="1"/>
    <x v="1"/>
    <x v="10"/>
    <n v="13200.363600000001"/>
    <n v="148686.4884"/>
    <x v="11629"/>
  </r>
  <r>
    <s v="Shampoo"/>
    <x v="4"/>
    <s v="FreshCo Industries"/>
    <x v="11"/>
    <x v="1"/>
    <x v="1"/>
    <x v="1"/>
    <x v="11"/>
    <n v="13191.9884"/>
    <n v="161878.4768"/>
    <x v="11630"/>
  </r>
  <r>
    <s v="Shampoo"/>
    <x v="4"/>
    <s v="FreshCo Industries"/>
    <x v="11"/>
    <x v="1"/>
    <x v="1"/>
    <x v="2"/>
    <x v="0"/>
    <n v="15358.573700000001"/>
    <n v="15358.573700000001"/>
    <x v="11631"/>
  </r>
  <r>
    <s v="Shampoo"/>
    <x v="4"/>
    <s v="FreshCo Industries"/>
    <x v="11"/>
    <x v="1"/>
    <x v="1"/>
    <x v="2"/>
    <x v="1"/>
    <n v="14074.55"/>
    <n v="29433.1237"/>
    <x v="11632"/>
  </r>
  <r>
    <s v="Shampoo"/>
    <x v="4"/>
    <s v="FreshCo Industries"/>
    <x v="11"/>
    <x v="1"/>
    <x v="1"/>
    <x v="2"/>
    <x v="2"/>
    <n v="11785.4221"/>
    <n v="41218.5458"/>
    <x v="11633"/>
  </r>
  <r>
    <s v="Shampoo"/>
    <x v="4"/>
    <s v="FreshCo Industries"/>
    <x v="11"/>
    <x v="1"/>
    <x v="1"/>
    <x v="2"/>
    <x v="3"/>
    <n v="6987.5636000000004"/>
    <n v="48206.109400000001"/>
    <x v="11634"/>
  </r>
  <r>
    <s v="Shampoo"/>
    <x v="4"/>
    <s v="FreshCo Industries"/>
    <x v="11"/>
    <x v="1"/>
    <x v="1"/>
    <x v="2"/>
    <x v="4"/>
    <n v="8539.4843000000001"/>
    <n v="56745.593699999998"/>
    <x v="11635"/>
  </r>
  <r>
    <s v="Shampoo"/>
    <x v="4"/>
    <s v="FreshCo Industries"/>
    <x v="11"/>
    <x v="1"/>
    <x v="1"/>
    <x v="2"/>
    <x v="5"/>
    <n v="12690.856299999999"/>
    <n v="69436.45"/>
    <x v="11636"/>
  </r>
  <r>
    <s v="Shampoo"/>
    <x v="4"/>
    <s v="FreshCo Industries"/>
    <x v="11"/>
    <x v="1"/>
    <x v="1"/>
    <x v="2"/>
    <x v="6"/>
    <n v="15303.6965"/>
    <n v="84740.146500000003"/>
    <x v="11637"/>
  </r>
  <r>
    <s v="Shampoo"/>
    <x v="4"/>
    <s v="FreshCo Industries"/>
    <x v="11"/>
    <x v="1"/>
    <x v="1"/>
    <x v="2"/>
    <x v="7"/>
    <n v="11532.7058"/>
    <n v="96272.852299999999"/>
    <x v="11638"/>
  </r>
  <r>
    <s v="Shampoo"/>
    <x v="4"/>
    <s v="FreshCo Industries"/>
    <x v="11"/>
    <x v="1"/>
    <x v="1"/>
    <x v="2"/>
    <x v="8"/>
    <n v="13157.313200000001"/>
    <n v="109430.1655"/>
    <x v="11639"/>
  </r>
  <r>
    <s v="Shampoo"/>
    <x v="4"/>
    <s v="FreshCo Industries"/>
    <x v="11"/>
    <x v="1"/>
    <x v="1"/>
    <x v="2"/>
    <x v="9"/>
    <n v="15632.564900000001"/>
    <n v="125062.7304"/>
    <x v="11640"/>
  </r>
  <r>
    <s v="Shampoo"/>
    <x v="4"/>
    <s v="FreshCo Industries"/>
    <x v="11"/>
    <x v="1"/>
    <x v="1"/>
    <x v="2"/>
    <x v="10"/>
    <n v="14146.438100000001"/>
    <n v="139209.1685"/>
    <x v="11641"/>
  </r>
  <r>
    <s v="Shampoo"/>
    <x v="4"/>
    <s v="FreshCo Industries"/>
    <x v="11"/>
    <x v="1"/>
    <x v="1"/>
    <x v="2"/>
    <x v="11"/>
    <n v="16538.3953"/>
    <n v="155747.5638"/>
    <x v="11642"/>
  </r>
  <r>
    <s v="Shampoo"/>
    <x v="4"/>
    <s v="FreshCo Industries"/>
    <x v="11"/>
    <x v="1"/>
    <x v="1"/>
    <x v="3"/>
    <x v="0"/>
    <n v="14022.776600000001"/>
    <n v="14022.776600000001"/>
    <x v="11643"/>
  </r>
  <r>
    <s v="Shampoo"/>
    <x v="4"/>
    <s v="FreshCo Industries"/>
    <x v="11"/>
    <x v="1"/>
    <x v="1"/>
    <x v="3"/>
    <x v="1"/>
    <n v="15329.536700000001"/>
    <n v="29352.313300000002"/>
    <x v="11644"/>
  </r>
  <r>
    <s v="Shampoo"/>
    <x v="4"/>
    <s v="FreshCo Industries"/>
    <x v="11"/>
    <x v="1"/>
    <x v="1"/>
    <x v="3"/>
    <x v="2"/>
    <n v="16228.2171"/>
    <n v="45580.530400000003"/>
    <x v="11645"/>
  </r>
  <r>
    <s v="Shampoo"/>
    <x v="4"/>
    <s v="FreshCo Industries"/>
    <x v="11"/>
    <x v="1"/>
    <x v="1"/>
    <x v="3"/>
    <x v="3"/>
    <n v="15174.492200000001"/>
    <n v="60755.022600000004"/>
    <x v="11646"/>
  </r>
  <r>
    <s v="Shampoo"/>
    <x v="4"/>
    <s v="FreshCo Industries"/>
    <x v="11"/>
    <x v="1"/>
    <x v="1"/>
    <x v="3"/>
    <x v="4"/>
    <n v="15078.065500000001"/>
    <n v="75833.088100000008"/>
    <x v="11647"/>
  </r>
  <r>
    <s v="Shampoo"/>
    <x v="4"/>
    <s v="FreshCo Industries"/>
    <x v="11"/>
    <x v="1"/>
    <x v="1"/>
    <x v="3"/>
    <x v="5"/>
    <n v="14767.3734"/>
    <n v="90600.461500000005"/>
    <x v="11648"/>
  </r>
  <r>
    <s v="Shampoo"/>
    <x v="4"/>
    <s v="FreshCo Industries"/>
    <x v="11"/>
    <x v="1"/>
    <x v="1"/>
    <x v="3"/>
    <x v="6"/>
    <n v="15146.8441"/>
    <n v="105747.30560000001"/>
    <x v="11649"/>
  </r>
  <r>
    <s v="Shampoo"/>
    <x v="4"/>
    <s v="FreshCo Industries"/>
    <x v="11"/>
    <x v="1"/>
    <x v="1"/>
    <x v="3"/>
    <x v="7"/>
    <n v="12876.9336"/>
    <n v="118624.23920000001"/>
    <x v="11650"/>
  </r>
  <r>
    <s v="Shampoo"/>
    <x v="4"/>
    <s v="FreshCo Industries"/>
    <x v="11"/>
    <x v="1"/>
    <x v="1"/>
    <x v="3"/>
    <x v="8"/>
    <n v="13704.646000000001"/>
    <n v="132328.88520000002"/>
    <x v="11651"/>
  </r>
  <r>
    <s v="Shampoo"/>
    <x v="4"/>
    <s v="FreshCo Industries"/>
    <x v="11"/>
    <x v="1"/>
    <x v="1"/>
    <x v="3"/>
    <x v="9"/>
    <n v="15260.657500000001"/>
    <n v="147589.54270000002"/>
    <x v="11652"/>
  </r>
  <r>
    <s v="Shampoo"/>
    <x v="4"/>
    <s v="FreshCo Industries"/>
    <x v="11"/>
    <x v="1"/>
    <x v="1"/>
    <x v="3"/>
    <x v="10"/>
    <n v="14683.5821"/>
    <n v="162273.12480000002"/>
    <x v="11653"/>
  </r>
  <r>
    <s v="Shampoo"/>
    <x v="4"/>
    <s v="FreshCo Industries"/>
    <x v="11"/>
    <x v="1"/>
    <x v="1"/>
    <x v="3"/>
    <x v="11"/>
    <n v="16241.3436"/>
    <n v="178514.46840000001"/>
    <x v="11654"/>
  </r>
  <r>
    <s v="Shampoo"/>
    <x v="4"/>
    <s v="FreshCo Industries"/>
    <x v="11"/>
    <x v="1"/>
    <x v="1"/>
    <x v="4"/>
    <x v="0"/>
    <n v="14402.074100000002"/>
    <n v="14402.074100000002"/>
    <x v="11655"/>
  </r>
  <r>
    <s v="Shampoo"/>
    <x v="4"/>
    <s v="FreshCo Industries"/>
    <x v="11"/>
    <x v="1"/>
    <x v="1"/>
    <x v="4"/>
    <x v="1"/>
    <n v="14709.852200000001"/>
    <n v="29111.926300000003"/>
    <x v="11656"/>
  </r>
  <r>
    <s v="Shampoo"/>
    <x v="4"/>
    <s v="FreshCo Industries"/>
    <x v="11"/>
    <x v="1"/>
    <x v="1"/>
    <x v="4"/>
    <x v="2"/>
    <n v="15471.0836"/>
    <n v="44583.009900000005"/>
    <x v="11657"/>
  </r>
  <r>
    <s v="Shampoo"/>
    <x v="4"/>
    <s v="FreshCo Industries"/>
    <x v="11"/>
    <x v="1"/>
    <x v="1"/>
    <x v="4"/>
    <x v="3"/>
    <n v="14641.7664"/>
    <n v="59224.776300000005"/>
    <x v="11658"/>
  </r>
  <r>
    <s v="Shampoo"/>
    <x v="4"/>
    <s v="FreshCo Industries"/>
    <x v="11"/>
    <x v="1"/>
    <x v="1"/>
    <x v="4"/>
    <x v="4"/>
    <n v="15521.3248"/>
    <n v="74746.1011"/>
    <x v="11659"/>
  </r>
  <r>
    <s v="Shampoo"/>
    <x v="4"/>
    <s v="FreshCo Industries"/>
    <x v="11"/>
    <x v="1"/>
    <x v="1"/>
    <x v="4"/>
    <x v="5"/>
    <n v="15258.720499999999"/>
    <n v="90004.821599999996"/>
    <x v="11660"/>
  </r>
  <r>
    <s v="Shampoo"/>
    <x v="4"/>
    <s v="FreshCo Industries"/>
    <x v="11"/>
    <x v="1"/>
    <x v="1"/>
    <x v="4"/>
    <x v="6"/>
    <n v="13384.648300000001"/>
    <n v="103389.4699"/>
    <x v="11661"/>
  </r>
  <r>
    <s v="Shampoo"/>
    <x v="4"/>
    <s v="FreshCo Industries"/>
    <x v="11"/>
    <x v="1"/>
    <x v="1"/>
    <x v="4"/>
    <x v="7"/>
    <n v="13022.705600000001"/>
    <n v="116412.1755"/>
    <x v="11662"/>
  </r>
  <r>
    <s v="Shampoo"/>
    <x v="4"/>
    <s v="FreshCo Industries"/>
    <x v="11"/>
    <x v="1"/>
    <x v="1"/>
    <x v="4"/>
    <x v="8"/>
    <n v="13277.687099999999"/>
    <n v="129689.86259999999"/>
    <x v="11663"/>
  </r>
  <r>
    <s v="Shampoo"/>
    <x v="4"/>
    <s v="FreshCo Industries"/>
    <x v="11"/>
    <x v="1"/>
    <x v="1"/>
    <x v="4"/>
    <x v="9"/>
    <n v="12134.7914"/>
    <n v="141824.65399999998"/>
    <x v="11664"/>
  </r>
  <r>
    <s v="Shampoo"/>
    <x v="4"/>
    <s v="FreshCo Industries"/>
    <x v="11"/>
    <x v="1"/>
    <x v="1"/>
    <x v="4"/>
    <x v="10"/>
    <n v="13542.2976"/>
    <n v="155366.95159999997"/>
    <x v="11665"/>
  </r>
  <r>
    <s v="Shampoo"/>
    <x v="4"/>
    <s v="FreshCo Industries"/>
    <x v="11"/>
    <x v="1"/>
    <x v="1"/>
    <x v="4"/>
    <x v="11"/>
    <n v="13364.210800000001"/>
    <n v="168731.16239999997"/>
    <x v="11666"/>
  </r>
  <r>
    <s v="Shampoo"/>
    <x v="4"/>
    <s v="FreshCo Industries"/>
    <x v="11"/>
    <x v="1"/>
    <x v="1"/>
    <x v="5"/>
    <x v="0"/>
    <n v="12858.0383"/>
    <n v="12858.0383"/>
    <x v="11667"/>
  </r>
  <r>
    <s v="Shampoo"/>
    <x v="4"/>
    <s v="FreshCo Industries"/>
    <x v="11"/>
    <x v="1"/>
    <x v="1"/>
    <x v="5"/>
    <x v="1"/>
    <n v="13798.3714"/>
    <n v="26656.4097"/>
    <x v="11668"/>
  </r>
  <r>
    <s v="Shampoo"/>
    <x v="4"/>
    <s v="FreshCo Industries"/>
    <x v="11"/>
    <x v="1"/>
    <x v="1"/>
    <x v="5"/>
    <x v="2"/>
    <n v="14691.6913"/>
    <n v="41348.101000000002"/>
    <x v="11669"/>
  </r>
  <r>
    <s v="Shampoo"/>
    <x v="4"/>
    <s v="FreshCo Industries"/>
    <x v="11"/>
    <x v="2"/>
    <x v="0"/>
    <x v="0"/>
    <x v="0"/>
    <n v="911.42540000000008"/>
    <n v="911.42540000000008"/>
    <x v="11670"/>
  </r>
  <r>
    <s v="Shampoo"/>
    <x v="4"/>
    <s v="FreshCo Industries"/>
    <x v="11"/>
    <x v="2"/>
    <x v="0"/>
    <x v="0"/>
    <x v="1"/>
    <n v="813.66010000000006"/>
    <n v="1725.0855000000001"/>
    <x v="11671"/>
  </r>
  <r>
    <s v="Shampoo"/>
    <x v="4"/>
    <s v="FreshCo Industries"/>
    <x v="11"/>
    <x v="2"/>
    <x v="0"/>
    <x v="0"/>
    <x v="2"/>
    <n v="855.03449999999998"/>
    <n v="2580.12"/>
    <x v="11672"/>
  </r>
  <r>
    <s v="Shampoo"/>
    <x v="4"/>
    <s v="FreshCo Industries"/>
    <x v="11"/>
    <x v="2"/>
    <x v="0"/>
    <x v="0"/>
    <x v="3"/>
    <n v="710.9067"/>
    <n v="3291.0266999999999"/>
    <x v="11673"/>
  </r>
  <r>
    <s v="Shampoo"/>
    <x v="4"/>
    <s v="FreshCo Industries"/>
    <x v="11"/>
    <x v="2"/>
    <x v="0"/>
    <x v="0"/>
    <x v="4"/>
    <n v="757.00110000000006"/>
    <n v="4048.0277999999998"/>
    <x v="11674"/>
  </r>
  <r>
    <s v="Shampoo"/>
    <x v="4"/>
    <s v="FreshCo Industries"/>
    <x v="11"/>
    <x v="2"/>
    <x v="0"/>
    <x v="0"/>
    <x v="5"/>
    <n v="786.77359999999999"/>
    <n v="4834.8014000000003"/>
    <x v="11675"/>
  </r>
  <r>
    <s v="Shampoo"/>
    <x v="4"/>
    <s v="FreshCo Industries"/>
    <x v="11"/>
    <x v="2"/>
    <x v="0"/>
    <x v="0"/>
    <x v="6"/>
    <n v="659.4778"/>
    <n v="5494.2791999999999"/>
    <x v="11676"/>
  </r>
  <r>
    <s v="Shampoo"/>
    <x v="4"/>
    <s v="FreshCo Industries"/>
    <x v="11"/>
    <x v="2"/>
    <x v="0"/>
    <x v="0"/>
    <x v="7"/>
    <n v="685.04610000000002"/>
    <n v="6179.3253000000004"/>
    <x v="11677"/>
  </r>
  <r>
    <s v="Shampoo"/>
    <x v="4"/>
    <s v="FreshCo Industries"/>
    <x v="11"/>
    <x v="2"/>
    <x v="0"/>
    <x v="0"/>
    <x v="8"/>
    <n v="872.18300000000011"/>
    <n v="7051.5083000000004"/>
    <x v="11678"/>
  </r>
  <r>
    <s v="Shampoo"/>
    <x v="4"/>
    <s v="FreshCo Industries"/>
    <x v="11"/>
    <x v="2"/>
    <x v="0"/>
    <x v="0"/>
    <x v="9"/>
    <n v="855.49810000000002"/>
    <n v="7907.0064000000002"/>
    <x v="11679"/>
  </r>
  <r>
    <s v="Shampoo"/>
    <x v="4"/>
    <s v="FreshCo Industries"/>
    <x v="11"/>
    <x v="2"/>
    <x v="0"/>
    <x v="0"/>
    <x v="10"/>
    <n v="803.89980000000014"/>
    <n v="8710.9062000000013"/>
    <x v="11680"/>
  </r>
  <r>
    <s v="Shampoo"/>
    <x v="4"/>
    <s v="FreshCo Industries"/>
    <x v="11"/>
    <x v="2"/>
    <x v="0"/>
    <x v="0"/>
    <x v="11"/>
    <n v="867.19490000000008"/>
    <n v="9578.1011000000017"/>
    <x v="11681"/>
  </r>
  <r>
    <s v="Shampoo"/>
    <x v="4"/>
    <s v="FreshCo Industries"/>
    <x v="11"/>
    <x v="2"/>
    <x v="0"/>
    <x v="1"/>
    <x v="0"/>
    <n v="855.54649999999992"/>
    <n v="855.54649999999992"/>
    <x v="11682"/>
  </r>
  <r>
    <s v="Shampoo"/>
    <x v="4"/>
    <s v="FreshCo Industries"/>
    <x v="11"/>
    <x v="2"/>
    <x v="0"/>
    <x v="1"/>
    <x v="1"/>
    <n v="667.0634"/>
    <n v="1522.6098999999999"/>
    <x v="11683"/>
  </r>
  <r>
    <s v="Shampoo"/>
    <x v="4"/>
    <s v="FreshCo Industries"/>
    <x v="11"/>
    <x v="2"/>
    <x v="0"/>
    <x v="1"/>
    <x v="2"/>
    <n v="802.8981"/>
    <n v="2325.5079999999998"/>
    <x v="11684"/>
  </r>
  <r>
    <s v="Shampoo"/>
    <x v="4"/>
    <s v="FreshCo Industries"/>
    <x v="11"/>
    <x v="2"/>
    <x v="0"/>
    <x v="1"/>
    <x v="3"/>
    <n v="875.97770000000003"/>
    <n v="3201.4856999999997"/>
    <x v="11685"/>
  </r>
  <r>
    <s v="Shampoo"/>
    <x v="4"/>
    <s v="FreshCo Industries"/>
    <x v="11"/>
    <x v="2"/>
    <x v="0"/>
    <x v="1"/>
    <x v="4"/>
    <n v="920.70169999999996"/>
    <n v="4122.1873999999998"/>
    <x v="11686"/>
  </r>
  <r>
    <s v="Shampoo"/>
    <x v="4"/>
    <s v="FreshCo Industries"/>
    <x v="11"/>
    <x v="2"/>
    <x v="0"/>
    <x v="1"/>
    <x v="5"/>
    <n v="873.77500000000009"/>
    <n v="4995.9624000000003"/>
    <x v="11687"/>
  </r>
  <r>
    <s v="Shampoo"/>
    <x v="4"/>
    <s v="FreshCo Industries"/>
    <x v="11"/>
    <x v="2"/>
    <x v="0"/>
    <x v="1"/>
    <x v="6"/>
    <n v="604.47770000000003"/>
    <n v="5600.4401000000007"/>
    <x v="11688"/>
  </r>
  <r>
    <s v="Shampoo"/>
    <x v="4"/>
    <s v="FreshCo Industries"/>
    <x v="11"/>
    <x v="2"/>
    <x v="0"/>
    <x v="1"/>
    <x v="7"/>
    <n v="525.42870000000005"/>
    <n v="6125.8688000000011"/>
    <x v="11689"/>
  </r>
  <r>
    <s v="Shampoo"/>
    <x v="4"/>
    <s v="FreshCo Industries"/>
    <x v="11"/>
    <x v="2"/>
    <x v="0"/>
    <x v="1"/>
    <x v="8"/>
    <n v="655.51369999999997"/>
    <n v="6781.3825000000015"/>
    <x v="11690"/>
  </r>
  <r>
    <s v="Shampoo"/>
    <x v="4"/>
    <s v="FreshCo Industries"/>
    <x v="11"/>
    <x v="2"/>
    <x v="0"/>
    <x v="1"/>
    <x v="9"/>
    <n v="807.69259999999997"/>
    <n v="7589.0751000000018"/>
    <x v="11691"/>
  </r>
  <r>
    <s v="Shampoo"/>
    <x v="4"/>
    <s v="FreshCo Industries"/>
    <x v="11"/>
    <x v="2"/>
    <x v="0"/>
    <x v="1"/>
    <x v="10"/>
    <n v="724.26430000000005"/>
    <n v="8313.3394000000026"/>
    <x v="11692"/>
  </r>
  <r>
    <s v="Shampoo"/>
    <x v="4"/>
    <s v="FreshCo Industries"/>
    <x v="11"/>
    <x v="2"/>
    <x v="0"/>
    <x v="1"/>
    <x v="11"/>
    <n v="719.10110000000009"/>
    <n v="9032.4405000000024"/>
    <x v="11693"/>
  </r>
  <r>
    <s v="Shampoo"/>
    <x v="4"/>
    <s v="FreshCo Industries"/>
    <x v="11"/>
    <x v="2"/>
    <x v="0"/>
    <x v="2"/>
    <x v="0"/>
    <n v="766.27170000000001"/>
    <n v="766.27170000000001"/>
    <x v="11694"/>
  </r>
  <r>
    <s v="Shampoo"/>
    <x v="4"/>
    <s v="FreshCo Industries"/>
    <x v="11"/>
    <x v="2"/>
    <x v="0"/>
    <x v="2"/>
    <x v="1"/>
    <n v="697.37590000000012"/>
    <n v="1463.6476000000002"/>
    <x v="11695"/>
  </r>
  <r>
    <s v="Shampoo"/>
    <x v="4"/>
    <s v="FreshCo Industries"/>
    <x v="11"/>
    <x v="2"/>
    <x v="0"/>
    <x v="2"/>
    <x v="2"/>
    <n v="554.66500000000008"/>
    <n v="2018.3126000000002"/>
    <x v="11696"/>
  </r>
  <r>
    <s v="Shampoo"/>
    <x v="4"/>
    <s v="FreshCo Industries"/>
    <x v="11"/>
    <x v="2"/>
    <x v="0"/>
    <x v="2"/>
    <x v="3"/>
    <n v="497.39150000000001"/>
    <n v="2515.7041000000004"/>
    <x v="11697"/>
  </r>
  <r>
    <s v="Shampoo"/>
    <x v="4"/>
    <s v="FreshCo Industries"/>
    <x v="11"/>
    <x v="2"/>
    <x v="0"/>
    <x v="2"/>
    <x v="4"/>
    <n v="370.2912"/>
    <n v="2885.9953000000005"/>
    <x v="11698"/>
  </r>
  <r>
    <s v="Shampoo"/>
    <x v="4"/>
    <s v="FreshCo Industries"/>
    <x v="11"/>
    <x v="2"/>
    <x v="0"/>
    <x v="2"/>
    <x v="5"/>
    <n v="610.30190000000005"/>
    <n v="3496.2972000000004"/>
    <x v="11699"/>
  </r>
  <r>
    <s v="Shampoo"/>
    <x v="4"/>
    <s v="FreshCo Industries"/>
    <x v="11"/>
    <x v="2"/>
    <x v="0"/>
    <x v="2"/>
    <x v="6"/>
    <n v="669.19159999999999"/>
    <n v="4165.4888000000001"/>
    <x v="11700"/>
  </r>
  <r>
    <s v="Shampoo"/>
    <x v="4"/>
    <s v="FreshCo Industries"/>
    <x v="11"/>
    <x v="2"/>
    <x v="0"/>
    <x v="2"/>
    <x v="7"/>
    <n v="482.54060000000004"/>
    <n v="4648.0294000000004"/>
    <x v="11701"/>
  </r>
  <r>
    <s v="Shampoo"/>
    <x v="4"/>
    <s v="FreshCo Industries"/>
    <x v="11"/>
    <x v="2"/>
    <x v="0"/>
    <x v="2"/>
    <x v="8"/>
    <n v="756.60820000000001"/>
    <n v="5404.6376"/>
    <x v="11702"/>
  </r>
  <r>
    <s v="Shampoo"/>
    <x v="4"/>
    <s v="FreshCo Industries"/>
    <x v="11"/>
    <x v="2"/>
    <x v="0"/>
    <x v="2"/>
    <x v="9"/>
    <n v="689.49799999999993"/>
    <n v="6094.1355999999996"/>
    <x v="11703"/>
  </r>
  <r>
    <s v="Shampoo"/>
    <x v="4"/>
    <s v="FreshCo Industries"/>
    <x v="11"/>
    <x v="2"/>
    <x v="0"/>
    <x v="2"/>
    <x v="10"/>
    <n v="667.16210000000001"/>
    <n v="6761.2976999999992"/>
    <x v="11704"/>
  </r>
  <r>
    <s v="Shampoo"/>
    <x v="4"/>
    <s v="FreshCo Industries"/>
    <x v="11"/>
    <x v="2"/>
    <x v="0"/>
    <x v="2"/>
    <x v="11"/>
    <n v="754.52840000000003"/>
    <n v="7515.8260999999993"/>
    <x v="11705"/>
  </r>
  <r>
    <s v="Shampoo"/>
    <x v="4"/>
    <s v="FreshCo Industries"/>
    <x v="11"/>
    <x v="2"/>
    <x v="0"/>
    <x v="3"/>
    <x v="0"/>
    <n v="688.88729999999998"/>
    <n v="688.88729999999998"/>
    <x v="11706"/>
  </r>
  <r>
    <s v="Shampoo"/>
    <x v="4"/>
    <s v="FreshCo Industries"/>
    <x v="11"/>
    <x v="2"/>
    <x v="0"/>
    <x v="3"/>
    <x v="1"/>
    <n v="716.70479999999998"/>
    <n v="1405.5920999999998"/>
    <x v="11707"/>
  </r>
  <r>
    <s v="Shampoo"/>
    <x v="4"/>
    <s v="FreshCo Industries"/>
    <x v="11"/>
    <x v="2"/>
    <x v="0"/>
    <x v="3"/>
    <x v="2"/>
    <n v="993.26740000000007"/>
    <n v="2398.8595"/>
    <x v="11708"/>
  </r>
  <r>
    <s v="Shampoo"/>
    <x v="4"/>
    <s v="FreshCo Industries"/>
    <x v="11"/>
    <x v="2"/>
    <x v="0"/>
    <x v="3"/>
    <x v="3"/>
    <n v="834.23839999999996"/>
    <n v="3233.0978999999998"/>
    <x v="11709"/>
  </r>
  <r>
    <s v="Shampoo"/>
    <x v="4"/>
    <s v="FreshCo Industries"/>
    <x v="11"/>
    <x v="2"/>
    <x v="0"/>
    <x v="3"/>
    <x v="4"/>
    <n v="685.50970000000007"/>
    <n v="3918.6075999999998"/>
    <x v="11710"/>
  </r>
  <r>
    <s v="Shampoo"/>
    <x v="4"/>
    <s v="FreshCo Industries"/>
    <x v="11"/>
    <x v="2"/>
    <x v="0"/>
    <x v="3"/>
    <x v="5"/>
    <n v="816.67090000000007"/>
    <n v="4735.2785000000003"/>
    <x v="11711"/>
  </r>
  <r>
    <s v="Shampoo"/>
    <x v="4"/>
    <s v="FreshCo Industries"/>
    <x v="11"/>
    <x v="2"/>
    <x v="0"/>
    <x v="3"/>
    <x v="6"/>
    <n v="826.40700000000004"/>
    <n v="5561.6855000000005"/>
    <x v="11712"/>
  </r>
  <r>
    <s v="Shampoo"/>
    <x v="4"/>
    <s v="FreshCo Industries"/>
    <x v="11"/>
    <x v="2"/>
    <x v="0"/>
    <x v="3"/>
    <x v="7"/>
    <n v="635.4289"/>
    <n v="6197.1144000000004"/>
    <x v="11713"/>
  </r>
  <r>
    <s v="Shampoo"/>
    <x v="4"/>
    <s v="FreshCo Industries"/>
    <x v="11"/>
    <x v="2"/>
    <x v="0"/>
    <x v="3"/>
    <x v="8"/>
    <n v="731.28380000000004"/>
    <n v="6928.3982000000005"/>
    <x v="11714"/>
  </r>
  <r>
    <s v="Shampoo"/>
    <x v="4"/>
    <s v="FreshCo Industries"/>
    <x v="11"/>
    <x v="2"/>
    <x v="0"/>
    <x v="3"/>
    <x v="9"/>
    <n v="712.42230000000006"/>
    <n v="7640.8205000000007"/>
    <x v="11715"/>
  </r>
  <r>
    <s v="Shampoo"/>
    <x v="4"/>
    <s v="FreshCo Industries"/>
    <x v="11"/>
    <x v="2"/>
    <x v="0"/>
    <x v="3"/>
    <x v="10"/>
    <n v="700.94710000000009"/>
    <n v="8341.767600000001"/>
    <x v="11716"/>
  </r>
  <r>
    <s v="Shampoo"/>
    <x v="4"/>
    <s v="FreshCo Industries"/>
    <x v="11"/>
    <x v="2"/>
    <x v="0"/>
    <x v="3"/>
    <x v="11"/>
    <n v="877.59010000000001"/>
    <n v="9219.3577000000005"/>
    <x v="11717"/>
  </r>
  <r>
    <s v="Shampoo"/>
    <x v="4"/>
    <s v="FreshCo Industries"/>
    <x v="11"/>
    <x v="2"/>
    <x v="0"/>
    <x v="4"/>
    <x v="0"/>
    <n v="608.85699999999997"/>
    <n v="608.85699999999997"/>
    <x v="11718"/>
  </r>
  <r>
    <s v="Shampoo"/>
    <x v="4"/>
    <s v="FreshCo Industries"/>
    <x v="11"/>
    <x v="2"/>
    <x v="0"/>
    <x v="4"/>
    <x v="1"/>
    <n v="829.02680000000009"/>
    <n v="1437.8838000000001"/>
    <x v="11719"/>
  </r>
  <r>
    <s v="Shampoo"/>
    <x v="4"/>
    <s v="FreshCo Industries"/>
    <x v="11"/>
    <x v="2"/>
    <x v="0"/>
    <x v="4"/>
    <x v="2"/>
    <n v="854.54290000000003"/>
    <n v="2292.4267"/>
    <x v="11720"/>
  </r>
  <r>
    <s v="Shampoo"/>
    <x v="4"/>
    <s v="FreshCo Industries"/>
    <x v="11"/>
    <x v="2"/>
    <x v="0"/>
    <x v="4"/>
    <x v="3"/>
    <n v="699.7722"/>
    <n v="2992.1988999999999"/>
    <x v="11721"/>
  </r>
  <r>
    <s v="Shampoo"/>
    <x v="4"/>
    <s v="FreshCo Industries"/>
    <x v="11"/>
    <x v="2"/>
    <x v="0"/>
    <x v="4"/>
    <x v="4"/>
    <n v="635.81990000000008"/>
    <n v="3628.0187999999998"/>
    <x v="11722"/>
  </r>
  <r>
    <s v="Shampoo"/>
    <x v="4"/>
    <s v="FreshCo Industries"/>
    <x v="11"/>
    <x v="2"/>
    <x v="0"/>
    <x v="4"/>
    <x v="5"/>
    <n v="657.34429999999998"/>
    <n v="4285.3630999999996"/>
    <x v="11723"/>
  </r>
  <r>
    <s v="Shampoo"/>
    <x v="4"/>
    <s v="FreshCo Industries"/>
    <x v="11"/>
    <x v="2"/>
    <x v="0"/>
    <x v="4"/>
    <x v="6"/>
    <n v="624.84230000000002"/>
    <n v="4910.2053999999998"/>
    <x v="11724"/>
  </r>
  <r>
    <s v="Shampoo"/>
    <x v="4"/>
    <s v="FreshCo Industries"/>
    <x v="11"/>
    <x v="2"/>
    <x v="0"/>
    <x v="4"/>
    <x v="7"/>
    <n v="526.76300000000003"/>
    <n v="5436.9683999999997"/>
    <x v="11725"/>
  </r>
  <r>
    <s v="Shampoo"/>
    <x v="4"/>
    <s v="FreshCo Industries"/>
    <x v="11"/>
    <x v="2"/>
    <x v="0"/>
    <x v="4"/>
    <x v="8"/>
    <n v="572.19370000000004"/>
    <n v="6009.1620999999996"/>
    <x v="11726"/>
  </r>
  <r>
    <s v="Shampoo"/>
    <x v="4"/>
    <s v="FreshCo Industries"/>
    <x v="11"/>
    <x v="2"/>
    <x v="0"/>
    <x v="4"/>
    <x v="9"/>
    <n v="573.90250000000003"/>
    <n v="6583.0645999999997"/>
    <x v="11727"/>
  </r>
  <r>
    <s v="Shampoo"/>
    <x v="4"/>
    <s v="FreshCo Industries"/>
    <x v="11"/>
    <x v="2"/>
    <x v="0"/>
    <x v="4"/>
    <x v="10"/>
    <n v="514.36789999999996"/>
    <n v="7097.4324999999999"/>
    <x v="11728"/>
  </r>
  <r>
    <s v="Shampoo"/>
    <x v="4"/>
    <s v="FreshCo Industries"/>
    <x v="11"/>
    <x v="2"/>
    <x v="0"/>
    <x v="4"/>
    <x v="11"/>
    <n v="600.68910000000005"/>
    <n v="7698.1216000000004"/>
    <x v="11729"/>
  </r>
  <r>
    <s v="Shampoo"/>
    <x v="4"/>
    <s v="FreshCo Industries"/>
    <x v="11"/>
    <x v="2"/>
    <x v="0"/>
    <x v="5"/>
    <x v="0"/>
    <n v="595.50959999999998"/>
    <n v="595.50959999999998"/>
    <x v="11730"/>
  </r>
  <r>
    <s v="Shampoo"/>
    <x v="4"/>
    <s v="FreshCo Industries"/>
    <x v="11"/>
    <x v="2"/>
    <x v="0"/>
    <x v="5"/>
    <x v="1"/>
    <n v="615.25160000000005"/>
    <n v="1210.7611999999999"/>
    <x v="11731"/>
  </r>
  <r>
    <s v="Shampoo"/>
    <x v="4"/>
    <s v="FreshCo Industries"/>
    <x v="11"/>
    <x v="2"/>
    <x v="0"/>
    <x v="5"/>
    <x v="2"/>
    <n v="674.5027"/>
    <n v="1885.2638999999999"/>
    <x v="11732"/>
  </r>
  <r>
    <s v="Shampoo"/>
    <x v="4"/>
    <s v="FreshCo Industries"/>
    <x v="11"/>
    <x v="2"/>
    <x v="1"/>
    <x v="0"/>
    <x v="0"/>
    <n v="6024.8226999999997"/>
    <n v="6024.8226999999997"/>
    <x v="11733"/>
  </r>
  <r>
    <s v="Shampoo"/>
    <x v="4"/>
    <s v="FreshCo Industries"/>
    <x v="11"/>
    <x v="2"/>
    <x v="1"/>
    <x v="0"/>
    <x v="1"/>
    <n v="5396.0745000000006"/>
    <n v="11420.897199999999"/>
    <x v="11734"/>
  </r>
  <r>
    <s v="Shampoo"/>
    <x v="4"/>
    <s v="FreshCo Industries"/>
    <x v="11"/>
    <x v="2"/>
    <x v="1"/>
    <x v="0"/>
    <x v="2"/>
    <n v="5879.2148999999999"/>
    <n v="17300.112099999998"/>
    <x v="11735"/>
  </r>
  <r>
    <s v="Shampoo"/>
    <x v="4"/>
    <s v="FreshCo Industries"/>
    <x v="11"/>
    <x v="2"/>
    <x v="1"/>
    <x v="0"/>
    <x v="3"/>
    <n v="4965.0487000000003"/>
    <n v="22265.160799999998"/>
    <x v="11736"/>
  </r>
  <r>
    <s v="Shampoo"/>
    <x v="4"/>
    <s v="FreshCo Industries"/>
    <x v="11"/>
    <x v="2"/>
    <x v="1"/>
    <x v="0"/>
    <x v="4"/>
    <n v="5328.5420000000004"/>
    <n v="27593.702799999999"/>
    <x v="11737"/>
  </r>
  <r>
    <s v="Shampoo"/>
    <x v="4"/>
    <s v="FreshCo Industries"/>
    <x v="11"/>
    <x v="2"/>
    <x v="1"/>
    <x v="0"/>
    <x v="5"/>
    <n v="5330.7817000000005"/>
    <n v="32924.484499999999"/>
    <x v="11738"/>
  </r>
  <r>
    <s v="Shampoo"/>
    <x v="4"/>
    <s v="FreshCo Industries"/>
    <x v="11"/>
    <x v="2"/>
    <x v="1"/>
    <x v="0"/>
    <x v="6"/>
    <n v="4478.8789999999999"/>
    <n v="37403.363499999999"/>
    <x v="11739"/>
  </r>
  <r>
    <s v="Shampoo"/>
    <x v="4"/>
    <s v="FreshCo Industries"/>
    <x v="11"/>
    <x v="2"/>
    <x v="1"/>
    <x v="0"/>
    <x v="7"/>
    <n v="4769.6875"/>
    <n v="42173.050999999999"/>
    <x v="11740"/>
  </r>
  <r>
    <s v="Shampoo"/>
    <x v="4"/>
    <s v="FreshCo Industries"/>
    <x v="11"/>
    <x v="2"/>
    <x v="1"/>
    <x v="0"/>
    <x v="8"/>
    <n v="5825.3560000000007"/>
    <n v="47998.406999999999"/>
    <x v="11741"/>
  </r>
  <r>
    <s v="Shampoo"/>
    <x v="4"/>
    <s v="FreshCo Industries"/>
    <x v="11"/>
    <x v="2"/>
    <x v="1"/>
    <x v="0"/>
    <x v="9"/>
    <n v="5787.4375"/>
    <n v="53785.844499999999"/>
    <x v="11742"/>
  </r>
  <r>
    <s v="Shampoo"/>
    <x v="4"/>
    <s v="FreshCo Industries"/>
    <x v="11"/>
    <x v="2"/>
    <x v="1"/>
    <x v="0"/>
    <x v="10"/>
    <n v="5455.7296000000006"/>
    <n v="59241.574099999998"/>
    <x v="11743"/>
  </r>
  <r>
    <s v="Shampoo"/>
    <x v="4"/>
    <s v="FreshCo Industries"/>
    <x v="11"/>
    <x v="2"/>
    <x v="1"/>
    <x v="0"/>
    <x v="11"/>
    <n v="6039.5194000000001"/>
    <n v="65281.093499999995"/>
    <x v="11744"/>
  </r>
  <r>
    <s v="Shampoo"/>
    <x v="4"/>
    <s v="FreshCo Industries"/>
    <x v="11"/>
    <x v="2"/>
    <x v="1"/>
    <x v="1"/>
    <x v="0"/>
    <n v="5760.7911000000004"/>
    <n v="5760.7911000000004"/>
    <x v="11745"/>
  </r>
  <r>
    <s v="Shampoo"/>
    <x v="4"/>
    <s v="FreshCo Industries"/>
    <x v="11"/>
    <x v="2"/>
    <x v="1"/>
    <x v="1"/>
    <x v="1"/>
    <n v="4638.3773000000001"/>
    <n v="10399.1684"/>
    <x v="11746"/>
  </r>
  <r>
    <s v="Shampoo"/>
    <x v="4"/>
    <s v="FreshCo Industries"/>
    <x v="11"/>
    <x v="2"/>
    <x v="1"/>
    <x v="1"/>
    <x v="2"/>
    <n v="5573.0250000000005"/>
    <n v="15972.1934"/>
    <x v="11747"/>
  </r>
  <r>
    <s v="Shampoo"/>
    <x v="4"/>
    <s v="FreshCo Industries"/>
    <x v="11"/>
    <x v="2"/>
    <x v="1"/>
    <x v="1"/>
    <x v="3"/>
    <n v="6078.3931000000002"/>
    <n v="22050.586500000001"/>
    <x v="11748"/>
  </r>
  <r>
    <s v="Shampoo"/>
    <x v="4"/>
    <s v="FreshCo Industries"/>
    <x v="11"/>
    <x v="2"/>
    <x v="1"/>
    <x v="1"/>
    <x v="4"/>
    <n v="6410.3729000000003"/>
    <n v="28460.9594"/>
    <x v="11749"/>
  </r>
  <r>
    <s v="Shampoo"/>
    <x v="4"/>
    <s v="FreshCo Industries"/>
    <x v="11"/>
    <x v="2"/>
    <x v="1"/>
    <x v="1"/>
    <x v="5"/>
    <n v="6004.600300000001"/>
    <n v="34465.559699999998"/>
    <x v="11750"/>
  </r>
  <r>
    <s v="Shampoo"/>
    <x v="4"/>
    <s v="FreshCo Industries"/>
    <x v="11"/>
    <x v="2"/>
    <x v="1"/>
    <x v="1"/>
    <x v="6"/>
    <n v="4062.538"/>
    <n v="38528.097699999998"/>
    <x v="11751"/>
  </r>
  <r>
    <s v="Shampoo"/>
    <x v="4"/>
    <s v="FreshCo Industries"/>
    <x v="11"/>
    <x v="2"/>
    <x v="1"/>
    <x v="1"/>
    <x v="7"/>
    <n v="3545.6966000000002"/>
    <n v="42073.794300000001"/>
    <x v="11752"/>
  </r>
  <r>
    <s v="Shampoo"/>
    <x v="4"/>
    <s v="FreshCo Industries"/>
    <x v="11"/>
    <x v="2"/>
    <x v="1"/>
    <x v="1"/>
    <x v="8"/>
    <n v="4419.5945000000002"/>
    <n v="46493.388800000001"/>
    <x v="11753"/>
  </r>
  <r>
    <s v="Shampoo"/>
    <x v="4"/>
    <s v="FreshCo Industries"/>
    <x v="11"/>
    <x v="2"/>
    <x v="1"/>
    <x v="1"/>
    <x v="9"/>
    <n v="5550.1211000000003"/>
    <n v="52043.509900000005"/>
    <x v="11754"/>
  </r>
  <r>
    <s v="Shampoo"/>
    <x v="4"/>
    <s v="FreshCo Industries"/>
    <x v="11"/>
    <x v="2"/>
    <x v="1"/>
    <x v="1"/>
    <x v="10"/>
    <n v="5003.8721000000005"/>
    <n v="57047.382000000005"/>
    <x v="11755"/>
  </r>
  <r>
    <s v="Shampoo"/>
    <x v="4"/>
    <s v="FreshCo Industries"/>
    <x v="11"/>
    <x v="2"/>
    <x v="1"/>
    <x v="1"/>
    <x v="11"/>
    <n v="4905.4903999999997"/>
    <n v="61952.872400000007"/>
    <x v="11756"/>
  </r>
  <r>
    <s v="Shampoo"/>
    <x v="4"/>
    <s v="FreshCo Industries"/>
    <x v="11"/>
    <x v="2"/>
    <x v="1"/>
    <x v="2"/>
    <x v="0"/>
    <n v="5277.3978000000006"/>
    <n v="5277.3978000000006"/>
    <x v="11757"/>
  </r>
  <r>
    <s v="Shampoo"/>
    <x v="4"/>
    <s v="FreshCo Industries"/>
    <x v="11"/>
    <x v="2"/>
    <x v="1"/>
    <x v="2"/>
    <x v="1"/>
    <n v="4836.1794"/>
    <n v="10113.5772"/>
    <x v="11758"/>
  </r>
  <r>
    <s v="Shampoo"/>
    <x v="4"/>
    <s v="FreshCo Industries"/>
    <x v="11"/>
    <x v="2"/>
    <x v="1"/>
    <x v="2"/>
    <x v="2"/>
    <n v="3761.0419999999999"/>
    <n v="13874.619199999999"/>
    <x v="11759"/>
  </r>
  <r>
    <s v="Shampoo"/>
    <x v="4"/>
    <s v="FreshCo Industries"/>
    <x v="11"/>
    <x v="2"/>
    <x v="1"/>
    <x v="2"/>
    <x v="3"/>
    <n v="3432.9110000000001"/>
    <n v="17307.530200000001"/>
    <x v="11760"/>
  </r>
  <r>
    <s v="Shampoo"/>
    <x v="4"/>
    <s v="FreshCo Industries"/>
    <x v="11"/>
    <x v="2"/>
    <x v="1"/>
    <x v="2"/>
    <x v="4"/>
    <n v="2559.5754000000002"/>
    <n v="19867.105600000003"/>
    <x v="11761"/>
  </r>
  <r>
    <s v="Shampoo"/>
    <x v="4"/>
    <s v="FreshCo Industries"/>
    <x v="11"/>
    <x v="2"/>
    <x v="1"/>
    <x v="2"/>
    <x v="5"/>
    <n v="4233.7312000000002"/>
    <n v="24100.836800000005"/>
    <x v="11762"/>
  </r>
  <r>
    <s v="Shampoo"/>
    <x v="4"/>
    <s v="FreshCo Industries"/>
    <x v="11"/>
    <x v="2"/>
    <x v="1"/>
    <x v="2"/>
    <x v="6"/>
    <n v="4665.7273999999998"/>
    <n v="28766.564200000004"/>
    <x v="11763"/>
  </r>
  <r>
    <s v="Shampoo"/>
    <x v="4"/>
    <s v="FreshCo Industries"/>
    <x v="11"/>
    <x v="2"/>
    <x v="1"/>
    <x v="2"/>
    <x v="7"/>
    <n v="3324.2328000000002"/>
    <n v="32090.797000000006"/>
    <x v="11764"/>
  </r>
  <r>
    <s v="Shampoo"/>
    <x v="4"/>
    <s v="FreshCo Industries"/>
    <x v="11"/>
    <x v="2"/>
    <x v="1"/>
    <x v="2"/>
    <x v="8"/>
    <n v="5262.3532999999998"/>
    <n v="37353.150300000008"/>
    <x v="11765"/>
  </r>
  <r>
    <s v="Shampoo"/>
    <x v="4"/>
    <s v="FreshCo Industries"/>
    <x v="11"/>
    <x v="2"/>
    <x v="1"/>
    <x v="2"/>
    <x v="9"/>
    <n v="4785.4376000000002"/>
    <n v="42138.587900000006"/>
    <x v="11766"/>
  </r>
  <r>
    <s v="Shampoo"/>
    <x v="4"/>
    <s v="FreshCo Industries"/>
    <x v="11"/>
    <x v="2"/>
    <x v="1"/>
    <x v="2"/>
    <x v="10"/>
    <n v="4725.1367"/>
    <n v="46863.724600000009"/>
    <x v="11767"/>
  </r>
  <r>
    <s v="Shampoo"/>
    <x v="4"/>
    <s v="FreshCo Industries"/>
    <x v="11"/>
    <x v="2"/>
    <x v="1"/>
    <x v="2"/>
    <x v="11"/>
    <n v="5239.2074000000002"/>
    <n v="52102.932000000008"/>
    <x v="11768"/>
  </r>
  <r>
    <s v="Shampoo"/>
    <x v="4"/>
    <s v="FreshCo Industries"/>
    <x v="11"/>
    <x v="2"/>
    <x v="1"/>
    <x v="3"/>
    <x v="0"/>
    <n v="4841.9832000000006"/>
    <n v="4841.9832000000006"/>
    <x v="11769"/>
  </r>
  <r>
    <s v="Shampoo"/>
    <x v="4"/>
    <s v="FreshCo Industries"/>
    <x v="11"/>
    <x v="2"/>
    <x v="1"/>
    <x v="3"/>
    <x v="1"/>
    <n v="5029.6601000000001"/>
    <n v="9871.6432999999997"/>
    <x v="11770"/>
  </r>
  <r>
    <s v="Shampoo"/>
    <x v="4"/>
    <s v="FreshCo Industries"/>
    <x v="11"/>
    <x v="2"/>
    <x v="1"/>
    <x v="3"/>
    <x v="2"/>
    <n v="6952.4865"/>
    <n v="16824.129799999999"/>
    <x v="11771"/>
  </r>
  <r>
    <s v="Shampoo"/>
    <x v="4"/>
    <s v="FreshCo Industries"/>
    <x v="11"/>
    <x v="2"/>
    <x v="1"/>
    <x v="3"/>
    <x v="3"/>
    <n v="5806.7683000000006"/>
    <n v="22630.898099999999"/>
    <x v="11772"/>
  </r>
  <r>
    <s v="Shampoo"/>
    <x v="4"/>
    <s v="FreshCo Industries"/>
    <x v="11"/>
    <x v="2"/>
    <x v="1"/>
    <x v="3"/>
    <x v="4"/>
    <n v="4750.8406999999997"/>
    <n v="27381.738799999999"/>
    <x v="11773"/>
  </r>
  <r>
    <s v="Shampoo"/>
    <x v="4"/>
    <s v="FreshCo Industries"/>
    <x v="11"/>
    <x v="2"/>
    <x v="1"/>
    <x v="3"/>
    <x v="5"/>
    <n v="5625.4461000000001"/>
    <n v="33007.1849"/>
    <x v="11774"/>
  </r>
  <r>
    <s v="Shampoo"/>
    <x v="4"/>
    <s v="FreshCo Industries"/>
    <x v="11"/>
    <x v="2"/>
    <x v="1"/>
    <x v="3"/>
    <x v="6"/>
    <n v="5618.2215999999999"/>
    <n v="38625.406499999997"/>
    <x v="11775"/>
  </r>
  <r>
    <s v="Shampoo"/>
    <x v="4"/>
    <s v="FreshCo Industries"/>
    <x v="11"/>
    <x v="2"/>
    <x v="1"/>
    <x v="3"/>
    <x v="7"/>
    <n v="4454.4651999999996"/>
    <n v="43079.871699999996"/>
    <x v="11776"/>
  </r>
  <r>
    <s v="Shampoo"/>
    <x v="4"/>
    <s v="FreshCo Industries"/>
    <x v="11"/>
    <x v="2"/>
    <x v="1"/>
    <x v="3"/>
    <x v="8"/>
    <n v="4969.5822000000007"/>
    <n v="48049.453899999993"/>
    <x v="11777"/>
  </r>
  <r>
    <s v="Shampoo"/>
    <x v="4"/>
    <s v="FreshCo Industries"/>
    <x v="11"/>
    <x v="2"/>
    <x v="1"/>
    <x v="3"/>
    <x v="9"/>
    <n v="4938.6908000000003"/>
    <n v="52988.14469999999"/>
    <x v="11778"/>
  </r>
  <r>
    <s v="Shampoo"/>
    <x v="4"/>
    <s v="FreshCo Industries"/>
    <x v="11"/>
    <x v="2"/>
    <x v="1"/>
    <x v="3"/>
    <x v="10"/>
    <n v="4819.8072000000011"/>
    <n v="57807.951899999993"/>
    <x v="11779"/>
  </r>
  <r>
    <s v="Shampoo"/>
    <x v="4"/>
    <s v="FreshCo Industries"/>
    <x v="11"/>
    <x v="2"/>
    <x v="1"/>
    <x v="3"/>
    <x v="11"/>
    <n v="6004.6876000000002"/>
    <n v="63812.63949999999"/>
    <x v="11780"/>
  </r>
  <r>
    <s v="Shampoo"/>
    <x v="4"/>
    <s v="FreshCo Industries"/>
    <x v="11"/>
    <x v="2"/>
    <x v="1"/>
    <x v="4"/>
    <x v="0"/>
    <n v="4162.4538000000002"/>
    <n v="4162.4538000000002"/>
    <x v="11781"/>
  </r>
  <r>
    <s v="Shampoo"/>
    <x v="4"/>
    <s v="FreshCo Industries"/>
    <x v="11"/>
    <x v="2"/>
    <x v="1"/>
    <x v="4"/>
    <x v="1"/>
    <n v="5763.2657000000008"/>
    <n v="9925.7195000000011"/>
    <x v="11782"/>
  </r>
  <r>
    <s v="Shampoo"/>
    <x v="4"/>
    <s v="FreshCo Industries"/>
    <x v="11"/>
    <x v="2"/>
    <x v="1"/>
    <x v="4"/>
    <x v="2"/>
    <n v="5836.5313000000006"/>
    <n v="15762.250800000002"/>
    <x v="11783"/>
  </r>
  <r>
    <s v="Shampoo"/>
    <x v="4"/>
    <s v="FreshCo Industries"/>
    <x v="11"/>
    <x v="2"/>
    <x v="1"/>
    <x v="4"/>
    <x v="3"/>
    <n v="4787.0685000000003"/>
    <n v="20549.319300000003"/>
    <x v="11784"/>
  </r>
  <r>
    <s v="Shampoo"/>
    <x v="4"/>
    <s v="FreshCo Industries"/>
    <x v="11"/>
    <x v="2"/>
    <x v="1"/>
    <x v="4"/>
    <x v="4"/>
    <n v="4431.0977000000003"/>
    <n v="24980.417000000001"/>
    <x v="11785"/>
  </r>
  <r>
    <s v="Shampoo"/>
    <x v="4"/>
    <s v="FreshCo Industries"/>
    <x v="11"/>
    <x v="2"/>
    <x v="1"/>
    <x v="4"/>
    <x v="5"/>
    <n v="4620.9589000000005"/>
    <n v="29601.375900000003"/>
    <x v="11786"/>
  </r>
  <r>
    <s v="Shampoo"/>
    <x v="4"/>
    <s v="FreshCo Industries"/>
    <x v="11"/>
    <x v="2"/>
    <x v="1"/>
    <x v="4"/>
    <x v="6"/>
    <n v="4383.6460000000006"/>
    <n v="33985.021900000007"/>
    <x v="11787"/>
  </r>
  <r>
    <s v="Shampoo"/>
    <x v="4"/>
    <s v="FreshCo Industries"/>
    <x v="11"/>
    <x v="2"/>
    <x v="1"/>
    <x v="4"/>
    <x v="7"/>
    <n v="3729.0003000000002"/>
    <n v="37714.022200000007"/>
    <x v="11788"/>
  </r>
  <r>
    <s v="Shampoo"/>
    <x v="4"/>
    <s v="FreshCo Industries"/>
    <x v="11"/>
    <x v="2"/>
    <x v="1"/>
    <x v="4"/>
    <x v="8"/>
    <n v="4054.0208000000002"/>
    <n v="41768.043000000005"/>
    <x v="11789"/>
  </r>
  <r>
    <s v="Shampoo"/>
    <x v="4"/>
    <s v="FreshCo Industries"/>
    <x v="11"/>
    <x v="2"/>
    <x v="1"/>
    <x v="4"/>
    <x v="9"/>
    <n v="4068.5655999999999"/>
    <n v="45836.608600000007"/>
    <x v="11790"/>
  </r>
  <r>
    <s v="Shampoo"/>
    <x v="4"/>
    <s v="FreshCo Industries"/>
    <x v="11"/>
    <x v="2"/>
    <x v="1"/>
    <x v="4"/>
    <x v="10"/>
    <n v="3645.5328"/>
    <n v="49482.141400000008"/>
    <x v="11791"/>
  </r>
  <r>
    <s v="Shampoo"/>
    <x v="4"/>
    <s v="FreshCo Industries"/>
    <x v="11"/>
    <x v="2"/>
    <x v="1"/>
    <x v="4"/>
    <x v="11"/>
    <n v="4284.9799999999996"/>
    <n v="53767.121400000004"/>
    <x v="11792"/>
  </r>
  <r>
    <s v="Shampoo"/>
    <x v="4"/>
    <s v="FreshCo Industries"/>
    <x v="11"/>
    <x v="2"/>
    <x v="1"/>
    <x v="5"/>
    <x v="0"/>
    <n v="4269.0596999999998"/>
    <n v="4269.0596999999998"/>
    <x v="11793"/>
  </r>
  <r>
    <s v="Shampoo"/>
    <x v="4"/>
    <s v="FreshCo Industries"/>
    <x v="11"/>
    <x v="2"/>
    <x v="1"/>
    <x v="5"/>
    <x v="1"/>
    <n v="4403.9570000000003"/>
    <n v="8673.0167000000001"/>
    <x v="11794"/>
  </r>
  <r>
    <s v="Shampoo"/>
    <x v="4"/>
    <s v="FreshCo Industries"/>
    <x v="11"/>
    <x v="2"/>
    <x v="1"/>
    <x v="5"/>
    <x v="2"/>
    <n v="4840.2713999999996"/>
    <n v="13513.2881"/>
    <x v="11795"/>
  </r>
  <r>
    <s v="Shampoo"/>
    <x v="4"/>
    <s v="Glitterati"/>
    <x v="21"/>
    <x v="0"/>
    <x v="0"/>
    <x v="0"/>
    <x v="0"/>
    <n v="2157.7602999999999"/>
    <n v="2157.7602999999999"/>
    <x v="11796"/>
  </r>
  <r>
    <s v="Shampoo"/>
    <x v="4"/>
    <s v="Glitterati"/>
    <x v="21"/>
    <x v="0"/>
    <x v="0"/>
    <x v="0"/>
    <x v="1"/>
    <n v="1650.1473000000001"/>
    <n v="3807.9076"/>
    <x v="11797"/>
  </r>
  <r>
    <s v="Shampoo"/>
    <x v="4"/>
    <s v="Glitterati"/>
    <x v="21"/>
    <x v="0"/>
    <x v="0"/>
    <x v="0"/>
    <x v="2"/>
    <n v="2254.8472999999999"/>
    <n v="6062.7548999999999"/>
    <x v="11798"/>
  </r>
  <r>
    <s v="Shampoo"/>
    <x v="4"/>
    <s v="Glitterati"/>
    <x v="21"/>
    <x v="0"/>
    <x v="0"/>
    <x v="0"/>
    <x v="3"/>
    <n v="1728.1421999999998"/>
    <n v="7790.8971000000001"/>
    <x v="11799"/>
  </r>
  <r>
    <s v="Shampoo"/>
    <x v="4"/>
    <s v="Glitterati"/>
    <x v="21"/>
    <x v="0"/>
    <x v="0"/>
    <x v="0"/>
    <x v="4"/>
    <n v="2078.2909"/>
    <n v="9869.1880000000001"/>
    <x v="11800"/>
  </r>
  <r>
    <s v="Shampoo"/>
    <x v="4"/>
    <s v="Glitterati"/>
    <x v="21"/>
    <x v="0"/>
    <x v="0"/>
    <x v="0"/>
    <x v="5"/>
    <n v="1952.1853000000001"/>
    <n v="11821.373299999999"/>
    <x v="11801"/>
  </r>
  <r>
    <s v="Shampoo"/>
    <x v="4"/>
    <s v="Glitterati"/>
    <x v="21"/>
    <x v="0"/>
    <x v="0"/>
    <x v="0"/>
    <x v="6"/>
    <n v="1863.8332999999998"/>
    <n v="13685.2066"/>
    <x v="11802"/>
  </r>
  <r>
    <s v="Shampoo"/>
    <x v="4"/>
    <s v="Glitterati"/>
    <x v="21"/>
    <x v="0"/>
    <x v="0"/>
    <x v="0"/>
    <x v="7"/>
    <n v="1930.6313"/>
    <n v="15615.837899999999"/>
    <x v="11803"/>
  </r>
  <r>
    <s v="Shampoo"/>
    <x v="4"/>
    <s v="Glitterati"/>
    <x v="21"/>
    <x v="0"/>
    <x v="0"/>
    <x v="0"/>
    <x v="8"/>
    <n v="1882.2980000000002"/>
    <n v="17498.135899999997"/>
    <x v="11804"/>
  </r>
  <r>
    <s v="Shampoo"/>
    <x v="4"/>
    <s v="Glitterati"/>
    <x v="21"/>
    <x v="0"/>
    <x v="0"/>
    <x v="0"/>
    <x v="9"/>
    <n v="2154.3041999999996"/>
    <n v="19652.440099999996"/>
    <x v="11805"/>
  </r>
  <r>
    <s v="Shampoo"/>
    <x v="4"/>
    <s v="Glitterati"/>
    <x v="21"/>
    <x v="0"/>
    <x v="0"/>
    <x v="0"/>
    <x v="10"/>
    <n v="1488.9959999999999"/>
    <n v="21141.436099999995"/>
    <x v="11806"/>
  </r>
  <r>
    <s v="Shampoo"/>
    <x v="4"/>
    <s v="Glitterati"/>
    <x v="21"/>
    <x v="0"/>
    <x v="0"/>
    <x v="0"/>
    <x v="11"/>
    <n v="1892.9386"/>
    <n v="23034.374699999997"/>
    <x v="11807"/>
  </r>
  <r>
    <s v="Shampoo"/>
    <x v="4"/>
    <s v="Glitterati"/>
    <x v="21"/>
    <x v="0"/>
    <x v="0"/>
    <x v="1"/>
    <x v="0"/>
    <n v="1813.3629999999998"/>
    <n v="1813.3629999999998"/>
    <x v="11808"/>
  </r>
  <r>
    <s v="Shampoo"/>
    <x v="4"/>
    <s v="Glitterati"/>
    <x v="21"/>
    <x v="0"/>
    <x v="0"/>
    <x v="1"/>
    <x v="1"/>
    <n v="1689.3714999999997"/>
    <n v="3502.7344999999996"/>
    <x v="11809"/>
  </r>
  <r>
    <s v="Shampoo"/>
    <x v="4"/>
    <s v="Glitterati"/>
    <x v="21"/>
    <x v="0"/>
    <x v="0"/>
    <x v="1"/>
    <x v="2"/>
    <n v="2020.6170999999999"/>
    <n v="5523.3516"/>
    <x v="11810"/>
  </r>
  <r>
    <s v="Shampoo"/>
    <x v="4"/>
    <s v="Glitterati"/>
    <x v="21"/>
    <x v="0"/>
    <x v="0"/>
    <x v="1"/>
    <x v="3"/>
    <n v="1752.8117999999999"/>
    <n v="7276.1633999999995"/>
    <x v="11811"/>
  </r>
  <r>
    <s v="Shampoo"/>
    <x v="4"/>
    <s v="Glitterati"/>
    <x v="21"/>
    <x v="0"/>
    <x v="0"/>
    <x v="1"/>
    <x v="4"/>
    <n v="1751.4127999999998"/>
    <n v="9027.5761999999995"/>
    <x v="11812"/>
  </r>
  <r>
    <s v="Shampoo"/>
    <x v="4"/>
    <s v="Glitterati"/>
    <x v="21"/>
    <x v="0"/>
    <x v="0"/>
    <x v="1"/>
    <x v="5"/>
    <n v="1596.5837999999999"/>
    <n v="10624.16"/>
    <x v="11813"/>
  </r>
  <r>
    <s v="Shampoo"/>
    <x v="4"/>
    <s v="Glitterati"/>
    <x v="21"/>
    <x v="0"/>
    <x v="0"/>
    <x v="1"/>
    <x v="6"/>
    <n v="1689.5001"/>
    <n v="12313.660099999999"/>
    <x v="11814"/>
  </r>
  <r>
    <s v="Shampoo"/>
    <x v="4"/>
    <s v="Glitterati"/>
    <x v="21"/>
    <x v="0"/>
    <x v="0"/>
    <x v="1"/>
    <x v="7"/>
    <n v="1351.1494"/>
    <n v="13664.809499999999"/>
    <x v="11815"/>
  </r>
  <r>
    <s v="Shampoo"/>
    <x v="4"/>
    <s v="Glitterati"/>
    <x v="21"/>
    <x v="0"/>
    <x v="0"/>
    <x v="1"/>
    <x v="8"/>
    <n v="1433.0315000000001"/>
    <n v="15097.841"/>
    <x v="11816"/>
  </r>
  <r>
    <s v="Shampoo"/>
    <x v="4"/>
    <s v="Glitterati"/>
    <x v="21"/>
    <x v="0"/>
    <x v="0"/>
    <x v="1"/>
    <x v="9"/>
    <n v="1526.4202999999998"/>
    <n v="16624.261299999998"/>
    <x v="11817"/>
  </r>
  <r>
    <s v="Shampoo"/>
    <x v="4"/>
    <s v="Glitterati"/>
    <x v="21"/>
    <x v="0"/>
    <x v="0"/>
    <x v="1"/>
    <x v="10"/>
    <n v="1397.1197"/>
    <n v="18021.380999999998"/>
    <x v="11818"/>
  </r>
  <r>
    <s v="Shampoo"/>
    <x v="4"/>
    <s v="Glitterati"/>
    <x v="21"/>
    <x v="0"/>
    <x v="0"/>
    <x v="1"/>
    <x v="11"/>
    <n v="1492.4218999999998"/>
    <n v="19513.802899999999"/>
    <x v="11819"/>
  </r>
  <r>
    <s v="Shampoo"/>
    <x v="4"/>
    <s v="Glitterati"/>
    <x v="21"/>
    <x v="0"/>
    <x v="0"/>
    <x v="2"/>
    <x v="0"/>
    <n v="1378.5001"/>
    <n v="1378.5001"/>
    <x v="11820"/>
  </r>
  <r>
    <s v="Shampoo"/>
    <x v="4"/>
    <s v="Glitterati"/>
    <x v="21"/>
    <x v="0"/>
    <x v="0"/>
    <x v="2"/>
    <x v="1"/>
    <n v="1195.5755999999999"/>
    <n v="2574.0756999999999"/>
    <x v="11821"/>
  </r>
  <r>
    <s v="Shampoo"/>
    <x v="4"/>
    <s v="Glitterati"/>
    <x v="21"/>
    <x v="0"/>
    <x v="0"/>
    <x v="2"/>
    <x v="2"/>
    <n v="1842.8692000000001"/>
    <n v="4416.9449000000004"/>
    <x v="11822"/>
  </r>
  <r>
    <s v="Shampoo"/>
    <x v="4"/>
    <s v="Glitterati"/>
    <x v="21"/>
    <x v="0"/>
    <x v="0"/>
    <x v="2"/>
    <x v="3"/>
    <n v="1528.5909000000001"/>
    <n v="5945.5358000000006"/>
    <x v="11823"/>
  </r>
  <r>
    <s v="Shampoo"/>
    <x v="4"/>
    <s v="Glitterati"/>
    <x v="21"/>
    <x v="0"/>
    <x v="0"/>
    <x v="2"/>
    <x v="4"/>
    <n v="1225.8797"/>
    <n v="7171.415500000001"/>
    <x v="11824"/>
  </r>
  <r>
    <s v="Shampoo"/>
    <x v="4"/>
    <s v="Glitterati"/>
    <x v="21"/>
    <x v="0"/>
    <x v="0"/>
    <x v="2"/>
    <x v="5"/>
    <n v="1488.4066"/>
    <n v="8659.8221000000012"/>
    <x v="11825"/>
  </r>
  <r>
    <s v="Shampoo"/>
    <x v="4"/>
    <s v="Glitterati"/>
    <x v="21"/>
    <x v="0"/>
    <x v="0"/>
    <x v="2"/>
    <x v="6"/>
    <n v="1345.1241"/>
    <n v="10004.946200000002"/>
    <x v="11826"/>
  </r>
  <r>
    <s v="Shampoo"/>
    <x v="4"/>
    <s v="Glitterati"/>
    <x v="21"/>
    <x v="0"/>
    <x v="0"/>
    <x v="2"/>
    <x v="7"/>
    <n v="1258.742"/>
    <n v="11263.688200000002"/>
    <x v="11827"/>
  </r>
  <r>
    <s v="Shampoo"/>
    <x v="4"/>
    <s v="Glitterati"/>
    <x v="21"/>
    <x v="0"/>
    <x v="0"/>
    <x v="2"/>
    <x v="8"/>
    <n v="1182.9213999999999"/>
    <n v="12446.609600000002"/>
    <x v="11828"/>
  </r>
  <r>
    <s v="Shampoo"/>
    <x v="4"/>
    <s v="Glitterati"/>
    <x v="21"/>
    <x v="0"/>
    <x v="0"/>
    <x v="2"/>
    <x v="9"/>
    <n v="1394.6253999999999"/>
    <n v="13841.235000000001"/>
    <x v="11829"/>
  </r>
  <r>
    <s v="Shampoo"/>
    <x v="4"/>
    <s v="Glitterati"/>
    <x v="21"/>
    <x v="0"/>
    <x v="0"/>
    <x v="2"/>
    <x v="10"/>
    <n v="1086.5312999999999"/>
    <n v="14927.766300000001"/>
    <x v="11830"/>
  </r>
  <r>
    <s v="Shampoo"/>
    <x v="4"/>
    <s v="Glitterati"/>
    <x v="21"/>
    <x v="0"/>
    <x v="0"/>
    <x v="2"/>
    <x v="11"/>
    <n v="1290.0868"/>
    <n v="16217.8531"/>
    <x v="11831"/>
  </r>
  <r>
    <s v="Shampoo"/>
    <x v="4"/>
    <s v="Glitterati"/>
    <x v="21"/>
    <x v="0"/>
    <x v="0"/>
    <x v="3"/>
    <x v="0"/>
    <n v="1294.8609000000001"/>
    <n v="1294.8609000000001"/>
    <x v="11832"/>
  </r>
  <r>
    <s v="Shampoo"/>
    <x v="4"/>
    <s v="Glitterati"/>
    <x v="21"/>
    <x v="0"/>
    <x v="0"/>
    <x v="3"/>
    <x v="1"/>
    <n v="1084.6637000000001"/>
    <n v="2379.5246000000002"/>
    <x v="11833"/>
  </r>
  <r>
    <s v="Shampoo"/>
    <x v="4"/>
    <s v="Glitterati"/>
    <x v="21"/>
    <x v="0"/>
    <x v="0"/>
    <x v="3"/>
    <x v="2"/>
    <n v="1155.6637999999998"/>
    <n v="3535.1884"/>
    <x v="11834"/>
  </r>
  <r>
    <s v="Shampoo"/>
    <x v="4"/>
    <s v="Glitterati"/>
    <x v="21"/>
    <x v="0"/>
    <x v="0"/>
    <x v="3"/>
    <x v="3"/>
    <n v="1215.7228"/>
    <n v="4750.9112000000005"/>
    <x v="11835"/>
  </r>
  <r>
    <s v="Shampoo"/>
    <x v="4"/>
    <s v="Glitterati"/>
    <x v="21"/>
    <x v="0"/>
    <x v="0"/>
    <x v="3"/>
    <x v="4"/>
    <n v="1235.8816999999999"/>
    <n v="5986.7929000000004"/>
    <x v="11836"/>
  </r>
  <r>
    <s v="Shampoo"/>
    <x v="4"/>
    <s v="Glitterati"/>
    <x v="21"/>
    <x v="0"/>
    <x v="0"/>
    <x v="3"/>
    <x v="5"/>
    <n v="1286.5884000000001"/>
    <n v="7273.3813000000009"/>
    <x v="11837"/>
  </r>
  <r>
    <s v="Shampoo"/>
    <x v="4"/>
    <s v="Glitterati"/>
    <x v="21"/>
    <x v="0"/>
    <x v="0"/>
    <x v="3"/>
    <x v="6"/>
    <n v="1516.3336999999999"/>
    <n v="8789.7150000000001"/>
    <x v="11838"/>
  </r>
  <r>
    <s v="Shampoo"/>
    <x v="4"/>
    <s v="Glitterati"/>
    <x v="21"/>
    <x v="0"/>
    <x v="0"/>
    <x v="3"/>
    <x v="7"/>
    <n v="1070.0812999999998"/>
    <n v="9859.7963"/>
    <x v="11839"/>
  </r>
  <r>
    <s v="Shampoo"/>
    <x v="4"/>
    <s v="Glitterati"/>
    <x v="21"/>
    <x v="0"/>
    <x v="0"/>
    <x v="3"/>
    <x v="8"/>
    <n v="1216.1799999999998"/>
    <n v="11075.9763"/>
    <x v="11840"/>
  </r>
  <r>
    <s v="Shampoo"/>
    <x v="4"/>
    <s v="Glitterati"/>
    <x v="21"/>
    <x v="0"/>
    <x v="0"/>
    <x v="3"/>
    <x v="9"/>
    <n v="1245.0263"/>
    <n v="12321.0026"/>
    <x v="11841"/>
  </r>
  <r>
    <s v="Shampoo"/>
    <x v="4"/>
    <s v="Glitterati"/>
    <x v="21"/>
    <x v="0"/>
    <x v="0"/>
    <x v="3"/>
    <x v="10"/>
    <n v="1026.1802"/>
    <n v="13347.1828"/>
    <x v="11842"/>
  </r>
  <r>
    <s v="Shampoo"/>
    <x v="4"/>
    <s v="Glitterati"/>
    <x v="21"/>
    <x v="0"/>
    <x v="0"/>
    <x v="3"/>
    <x v="11"/>
    <n v="1231.6912"/>
    <n v="14578.874"/>
    <x v="11843"/>
  </r>
  <r>
    <s v="Shampoo"/>
    <x v="4"/>
    <s v="Glitterati"/>
    <x v="21"/>
    <x v="0"/>
    <x v="0"/>
    <x v="4"/>
    <x v="0"/>
    <n v="1189.1451999999999"/>
    <n v="1189.1451999999999"/>
    <x v="11844"/>
  </r>
  <r>
    <s v="Shampoo"/>
    <x v="4"/>
    <s v="Glitterati"/>
    <x v="21"/>
    <x v="0"/>
    <x v="0"/>
    <x v="4"/>
    <x v="1"/>
    <n v="1004.9671"/>
    <n v="2194.1122999999998"/>
    <x v="11845"/>
  </r>
  <r>
    <s v="Shampoo"/>
    <x v="4"/>
    <s v="Glitterati"/>
    <x v="21"/>
    <x v="0"/>
    <x v="0"/>
    <x v="4"/>
    <x v="2"/>
    <n v="1091.2112"/>
    <n v="3285.3234999999995"/>
    <x v="11846"/>
  </r>
  <r>
    <s v="Shampoo"/>
    <x v="4"/>
    <s v="Glitterati"/>
    <x v="21"/>
    <x v="0"/>
    <x v="0"/>
    <x v="4"/>
    <x v="3"/>
    <n v="1045.1835999999998"/>
    <n v="4330.5070999999989"/>
    <x v="11847"/>
  </r>
  <r>
    <s v="Shampoo"/>
    <x v="4"/>
    <s v="Glitterati"/>
    <x v="21"/>
    <x v="0"/>
    <x v="0"/>
    <x v="4"/>
    <x v="4"/>
    <n v="1088.0221999999999"/>
    <n v="5418.5292999999983"/>
    <x v="11848"/>
  </r>
  <r>
    <s v="Shampoo"/>
    <x v="4"/>
    <s v="Glitterati"/>
    <x v="21"/>
    <x v="0"/>
    <x v="0"/>
    <x v="4"/>
    <x v="5"/>
    <n v="1142.1628000000001"/>
    <n v="6560.6920999999984"/>
    <x v="11849"/>
  </r>
  <r>
    <s v="Shampoo"/>
    <x v="4"/>
    <s v="Glitterati"/>
    <x v="21"/>
    <x v="0"/>
    <x v="0"/>
    <x v="4"/>
    <x v="6"/>
    <n v="1095.9892"/>
    <n v="7656.6812999999984"/>
    <x v="11850"/>
  </r>
  <r>
    <s v="Shampoo"/>
    <x v="4"/>
    <s v="Glitterati"/>
    <x v="21"/>
    <x v="0"/>
    <x v="0"/>
    <x v="4"/>
    <x v="7"/>
    <n v="1011.5247999999999"/>
    <n v="8668.2060999999976"/>
    <x v="11851"/>
  </r>
  <r>
    <s v="Shampoo"/>
    <x v="4"/>
    <s v="Glitterati"/>
    <x v="21"/>
    <x v="0"/>
    <x v="0"/>
    <x v="4"/>
    <x v="8"/>
    <n v="1064.3512000000001"/>
    <n v="9732.5572999999968"/>
    <x v="11852"/>
  </r>
  <r>
    <s v="Shampoo"/>
    <x v="4"/>
    <s v="Glitterati"/>
    <x v="21"/>
    <x v="0"/>
    <x v="0"/>
    <x v="4"/>
    <x v="9"/>
    <n v="999.13549999999998"/>
    <n v="10731.692799999997"/>
    <x v="11853"/>
  </r>
  <r>
    <s v="Shampoo"/>
    <x v="4"/>
    <s v="Glitterati"/>
    <x v="21"/>
    <x v="0"/>
    <x v="0"/>
    <x v="4"/>
    <x v="10"/>
    <n v="1021.866"/>
    <n v="11753.558799999997"/>
    <x v="11854"/>
  </r>
  <r>
    <s v="Shampoo"/>
    <x v="4"/>
    <s v="Glitterati"/>
    <x v="21"/>
    <x v="0"/>
    <x v="0"/>
    <x v="4"/>
    <x v="11"/>
    <n v="979.64839999999992"/>
    <n v="12733.207199999997"/>
    <x v="11855"/>
  </r>
  <r>
    <s v="Shampoo"/>
    <x v="4"/>
    <s v="Glitterati"/>
    <x v="21"/>
    <x v="0"/>
    <x v="0"/>
    <x v="5"/>
    <x v="0"/>
    <n v="934.08759999999995"/>
    <n v="934.08759999999995"/>
    <x v="11856"/>
  </r>
  <r>
    <s v="Shampoo"/>
    <x v="4"/>
    <s v="Glitterati"/>
    <x v="21"/>
    <x v="0"/>
    <x v="0"/>
    <x v="5"/>
    <x v="1"/>
    <n v="833.15159999999992"/>
    <n v="1767.2392"/>
    <x v="11857"/>
  </r>
  <r>
    <s v="Shampoo"/>
    <x v="4"/>
    <s v="Glitterati"/>
    <x v="21"/>
    <x v="0"/>
    <x v="0"/>
    <x v="5"/>
    <x v="2"/>
    <n v="940.75040000000001"/>
    <n v="2707.9895999999999"/>
    <x v="11858"/>
  </r>
  <r>
    <s v="Shampoo"/>
    <x v="4"/>
    <s v="Glitterati"/>
    <x v="21"/>
    <x v="0"/>
    <x v="1"/>
    <x v="0"/>
    <x v="0"/>
    <n v="14459.592199999999"/>
    <n v="14459.592199999999"/>
    <x v="11859"/>
  </r>
  <r>
    <s v="Shampoo"/>
    <x v="4"/>
    <s v="Glitterati"/>
    <x v="21"/>
    <x v="0"/>
    <x v="1"/>
    <x v="0"/>
    <x v="1"/>
    <n v="11061.4892"/>
    <n v="25521.081399999999"/>
    <x v="11860"/>
  </r>
  <r>
    <s v="Shampoo"/>
    <x v="4"/>
    <s v="Glitterati"/>
    <x v="21"/>
    <x v="0"/>
    <x v="1"/>
    <x v="0"/>
    <x v="2"/>
    <n v="15109.7291"/>
    <n v="40630.8105"/>
    <x v="11861"/>
  </r>
  <r>
    <s v="Shampoo"/>
    <x v="4"/>
    <s v="Glitterati"/>
    <x v="21"/>
    <x v="0"/>
    <x v="1"/>
    <x v="0"/>
    <x v="3"/>
    <n v="11577.996500000001"/>
    <n v="52208.807000000001"/>
    <x v="11862"/>
  </r>
  <r>
    <s v="Shampoo"/>
    <x v="4"/>
    <s v="Glitterati"/>
    <x v="21"/>
    <x v="0"/>
    <x v="1"/>
    <x v="0"/>
    <x v="4"/>
    <n v="13919.403700000001"/>
    <n v="66128.210699999996"/>
    <x v="11863"/>
  </r>
  <r>
    <s v="Shampoo"/>
    <x v="4"/>
    <s v="Glitterati"/>
    <x v="21"/>
    <x v="0"/>
    <x v="1"/>
    <x v="0"/>
    <x v="5"/>
    <n v="13081.568499999999"/>
    <n v="79209.77919999999"/>
    <x v="11864"/>
  </r>
  <r>
    <s v="Shampoo"/>
    <x v="4"/>
    <s v="Glitterati"/>
    <x v="21"/>
    <x v="0"/>
    <x v="1"/>
    <x v="0"/>
    <x v="6"/>
    <n v="12490.058199999999"/>
    <n v="91699.837399999989"/>
    <x v="11865"/>
  </r>
  <r>
    <s v="Shampoo"/>
    <x v="4"/>
    <s v="Glitterati"/>
    <x v="21"/>
    <x v="0"/>
    <x v="1"/>
    <x v="0"/>
    <x v="7"/>
    <n v="12935.3303"/>
    <n v="104635.16769999999"/>
    <x v="11866"/>
  </r>
  <r>
    <s v="Shampoo"/>
    <x v="4"/>
    <s v="Glitterati"/>
    <x v="21"/>
    <x v="0"/>
    <x v="1"/>
    <x v="0"/>
    <x v="8"/>
    <n v="12611.355"/>
    <n v="117246.52269999999"/>
    <x v="11867"/>
  </r>
  <r>
    <s v="Shampoo"/>
    <x v="4"/>
    <s v="Glitterati"/>
    <x v="21"/>
    <x v="0"/>
    <x v="1"/>
    <x v="0"/>
    <x v="9"/>
    <n v="14433.565500000001"/>
    <n v="131680.0882"/>
    <x v="11868"/>
  </r>
  <r>
    <s v="Shampoo"/>
    <x v="4"/>
    <s v="Glitterati"/>
    <x v="21"/>
    <x v="0"/>
    <x v="1"/>
    <x v="0"/>
    <x v="10"/>
    <n v="9978.5079999999998"/>
    <n v="141658.5962"/>
    <x v="11869"/>
  </r>
  <r>
    <s v="Shampoo"/>
    <x v="4"/>
    <s v="Glitterati"/>
    <x v="21"/>
    <x v="0"/>
    <x v="1"/>
    <x v="0"/>
    <x v="11"/>
    <n v="12680.836500000001"/>
    <n v="154339.4327"/>
    <x v="11870"/>
  </r>
  <r>
    <s v="Shampoo"/>
    <x v="4"/>
    <s v="Glitterati"/>
    <x v="21"/>
    <x v="0"/>
    <x v="1"/>
    <x v="1"/>
    <x v="0"/>
    <n v="12150.9539"/>
    <n v="12150.9539"/>
    <x v="11871"/>
  </r>
  <r>
    <s v="Shampoo"/>
    <x v="4"/>
    <s v="Glitterati"/>
    <x v="21"/>
    <x v="0"/>
    <x v="1"/>
    <x v="1"/>
    <x v="1"/>
    <n v="11320.7894"/>
    <n v="23471.743300000002"/>
    <x v="11872"/>
  </r>
  <r>
    <s v="Shampoo"/>
    <x v="4"/>
    <s v="Glitterati"/>
    <x v="21"/>
    <x v="0"/>
    <x v="1"/>
    <x v="1"/>
    <x v="2"/>
    <n v="13534.0987"/>
    <n v="37005.842000000004"/>
    <x v="11873"/>
  </r>
  <r>
    <s v="Shampoo"/>
    <x v="4"/>
    <s v="Glitterati"/>
    <x v="21"/>
    <x v="0"/>
    <x v="1"/>
    <x v="1"/>
    <x v="3"/>
    <n v="11749.473699999999"/>
    <n v="48755.315700000006"/>
    <x v="11874"/>
  </r>
  <r>
    <s v="Shampoo"/>
    <x v="4"/>
    <s v="Glitterati"/>
    <x v="21"/>
    <x v="0"/>
    <x v="1"/>
    <x v="1"/>
    <x v="4"/>
    <n v="11730.3709"/>
    <n v="60485.686600000008"/>
    <x v="11875"/>
  </r>
  <r>
    <s v="Shampoo"/>
    <x v="4"/>
    <s v="Glitterati"/>
    <x v="21"/>
    <x v="0"/>
    <x v="1"/>
    <x v="1"/>
    <x v="5"/>
    <n v="10701.4661"/>
    <n v="71187.152700000006"/>
    <x v="11876"/>
  </r>
  <r>
    <s v="Shampoo"/>
    <x v="4"/>
    <s v="Glitterati"/>
    <x v="21"/>
    <x v="0"/>
    <x v="1"/>
    <x v="1"/>
    <x v="6"/>
    <n v="11316.509099999999"/>
    <n v="82503.661800000002"/>
    <x v="11877"/>
  </r>
  <r>
    <s v="Shampoo"/>
    <x v="4"/>
    <s v="Glitterati"/>
    <x v="21"/>
    <x v="0"/>
    <x v="1"/>
    <x v="1"/>
    <x v="7"/>
    <n v="9053.5586000000003"/>
    <n v="91557.220400000006"/>
    <x v="11878"/>
  </r>
  <r>
    <s v="Shampoo"/>
    <x v="4"/>
    <s v="Glitterati"/>
    <x v="21"/>
    <x v="0"/>
    <x v="1"/>
    <x v="1"/>
    <x v="8"/>
    <n v="9598.0098999999991"/>
    <n v="101155.23030000001"/>
    <x v="11879"/>
  </r>
  <r>
    <s v="Shampoo"/>
    <x v="4"/>
    <s v="Glitterati"/>
    <x v="21"/>
    <x v="0"/>
    <x v="1"/>
    <x v="1"/>
    <x v="9"/>
    <n v="10230.101999999999"/>
    <n v="111385.33230000001"/>
    <x v="11880"/>
  </r>
  <r>
    <s v="Shampoo"/>
    <x v="4"/>
    <s v="Glitterati"/>
    <x v="21"/>
    <x v="0"/>
    <x v="1"/>
    <x v="1"/>
    <x v="10"/>
    <n v="9363.5074000000004"/>
    <n v="120748.83970000001"/>
    <x v="11881"/>
  </r>
  <r>
    <s v="Shampoo"/>
    <x v="4"/>
    <s v="Glitterati"/>
    <x v="21"/>
    <x v="0"/>
    <x v="1"/>
    <x v="1"/>
    <x v="11"/>
    <n v="9996.5600999999988"/>
    <n v="130745.39980000001"/>
    <x v="11882"/>
  </r>
  <r>
    <s v="Shampoo"/>
    <x v="4"/>
    <s v="Glitterati"/>
    <x v="21"/>
    <x v="0"/>
    <x v="1"/>
    <x v="2"/>
    <x v="0"/>
    <n v="9235.7528999999995"/>
    <n v="9235.7528999999995"/>
    <x v="11883"/>
  </r>
  <r>
    <s v="Shampoo"/>
    <x v="4"/>
    <s v="Glitterati"/>
    <x v="21"/>
    <x v="0"/>
    <x v="1"/>
    <x v="2"/>
    <x v="1"/>
    <n v="8008.0581999999995"/>
    <n v="17243.811099999999"/>
    <x v="11884"/>
  </r>
  <r>
    <s v="Shampoo"/>
    <x v="4"/>
    <s v="Glitterati"/>
    <x v="21"/>
    <x v="0"/>
    <x v="1"/>
    <x v="2"/>
    <x v="2"/>
    <n v="12346.179599999999"/>
    <n v="29589.990699999998"/>
    <x v="11885"/>
  </r>
  <r>
    <s v="Shampoo"/>
    <x v="4"/>
    <s v="Glitterati"/>
    <x v="21"/>
    <x v="0"/>
    <x v="1"/>
    <x v="2"/>
    <x v="3"/>
    <n v="10239.9077"/>
    <n v="39829.898399999998"/>
    <x v="11886"/>
  </r>
  <r>
    <s v="Shampoo"/>
    <x v="4"/>
    <s v="Glitterati"/>
    <x v="21"/>
    <x v="0"/>
    <x v="1"/>
    <x v="2"/>
    <x v="4"/>
    <n v="8215.4677000000011"/>
    <n v="48045.366099999999"/>
    <x v="11887"/>
  </r>
  <r>
    <s v="Shampoo"/>
    <x v="4"/>
    <s v="Glitterati"/>
    <x v="21"/>
    <x v="0"/>
    <x v="1"/>
    <x v="2"/>
    <x v="5"/>
    <n v="9967.4156000000003"/>
    <n v="58012.7817"/>
    <x v="11888"/>
  </r>
  <r>
    <s v="Shampoo"/>
    <x v="4"/>
    <s v="Glitterati"/>
    <x v="21"/>
    <x v="0"/>
    <x v="1"/>
    <x v="2"/>
    <x v="6"/>
    <n v="9004.6085999999996"/>
    <n v="67017.390299999999"/>
    <x v="11889"/>
  </r>
  <r>
    <s v="Shampoo"/>
    <x v="4"/>
    <s v="Glitterati"/>
    <x v="21"/>
    <x v="0"/>
    <x v="1"/>
    <x v="2"/>
    <x v="7"/>
    <n v="8430.5620999999992"/>
    <n v="75447.952399999995"/>
    <x v="11890"/>
  </r>
  <r>
    <s v="Shampoo"/>
    <x v="4"/>
    <s v="Glitterati"/>
    <x v="21"/>
    <x v="0"/>
    <x v="1"/>
    <x v="2"/>
    <x v="8"/>
    <n v="7926.8202000000001"/>
    <n v="83374.772599999997"/>
    <x v="11891"/>
  </r>
  <r>
    <s v="Shampoo"/>
    <x v="4"/>
    <s v="Glitterati"/>
    <x v="21"/>
    <x v="0"/>
    <x v="1"/>
    <x v="2"/>
    <x v="9"/>
    <n v="9341.1442999999999"/>
    <n v="92715.916899999997"/>
    <x v="11892"/>
  </r>
  <r>
    <s v="Shampoo"/>
    <x v="4"/>
    <s v="Glitterati"/>
    <x v="21"/>
    <x v="0"/>
    <x v="1"/>
    <x v="2"/>
    <x v="10"/>
    <n v="7280.2455999999993"/>
    <n v="99996.162499999991"/>
    <x v="11893"/>
  </r>
  <r>
    <s v="Shampoo"/>
    <x v="4"/>
    <s v="Glitterati"/>
    <x v="21"/>
    <x v="0"/>
    <x v="1"/>
    <x v="2"/>
    <x v="11"/>
    <n v="8646.4209999999985"/>
    <n v="108642.58349999999"/>
    <x v="11894"/>
  </r>
  <r>
    <s v="Shampoo"/>
    <x v="4"/>
    <s v="Glitterati"/>
    <x v="21"/>
    <x v="0"/>
    <x v="1"/>
    <x v="3"/>
    <x v="0"/>
    <n v="8680.2237999999998"/>
    <n v="8680.2237999999998"/>
    <x v="11895"/>
  </r>
  <r>
    <s v="Shampoo"/>
    <x v="4"/>
    <s v="Glitterati"/>
    <x v="21"/>
    <x v="0"/>
    <x v="1"/>
    <x v="3"/>
    <x v="1"/>
    <n v="7267.3606"/>
    <n v="15947.5844"/>
    <x v="11896"/>
  </r>
  <r>
    <s v="Shampoo"/>
    <x v="4"/>
    <s v="Glitterati"/>
    <x v="21"/>
    <x v="0"/>
    <x v="1"/>
    <x v="3"/>
    <x v="2"/>
    <n v="7739.2862999999998"/>
    <n v="23686.870699999999"/>
    <x v="11897"/>
  </r>
  <r>
    <s v="Shampoo"/>
    <x v="4"/>
    <s v="Glitterati"/>
    <x v="21"/>
    <x v="0"/>
    <x v="1"/>
    <x v="3"/>
    <x v="3"/>
    <n v="8150.8914999999997"/>
    <n v="31837.762199999997"/>
    <x v="11898"/>
  </r>
  <r>
    <s v="Shampoo"/>
    <x v="4"/>
    <s v="Glitterati"/>
    <x v="21"/>
    <x v="0"/>
    <x v="1"/>
    <x v="3"/>
    <x v="4"/>
    <n v="8278.1103999999996"/>
    <n v="40115.872599999995"/>
    <x v="11899"/>
  </r>
  <r>
    <s v="Shampoo"/>
    <x v="4"/>
    <s v="Glitterati"/>
    <x v="21"/>
    <x v="0"/>
    <x v="1"/>
    <x v="3"/>
    <x v="5"/>
    <n v="8622.630000000001"/>
    <n v="48738.502599999993"/>
    <x v="11900"/>
  </r>
  <r>
    <s v="Shampoo"/>
    <x v="4"/>
    <s v="Glitterati"/>
    <x v="21"/>
    <x v="0"/>
    <x v="1"/>
    <x v="3"/>
    <x v="6"/>
    <n v="10162.4139"/>
    <n v="58900.916499999992"/>
    <x v="11901"/>
  </r>
  <r>
    <s v="Shampoo"/>
    <x v="4"/>
    <s v="Glitterati"/>
    <x v="21"/>
    <x v="0"/>
    <x v="1"/>
    <x v="3"/>
    <x v="7"/>
    <n v="7175.2245000000003"/>
    <n v="66076.140999999989"/>
    <x v="11902"/>
  </r>
  <r>
    <s v="Shampoo"/>
    <x v="4"/>
    <s v="Glitterati"/>
    <x v="21"/>
    <x v="0"/>
    <x v="1"/>
    <x v="3"/>
    <x v="8"/>
    <n v="8149.8261999999995"/>
    <n v="74225.967199999985"/>
    <x v="11903"/>
  </r>
  <r>
    <s v="Shampoo"/>
    <x v="4"/>
    <s v="Glitterati"/>
    <x v="21"/>
    <x v="0"/>
    <x v="1"/>
    <x v="3"/>
    <x v="9"/>
    <n v="8341.2842000000001"/>
    <n v="82567.251399999979"/>
    <x v="11904"/>
  </r>
  <r>
    <s v="Shampoo"/>
    <x v="4"/>
    <s v="Glitterati"/>
    <x v="21"/>
    <x v="0"/>
    <x v="1"/>
    <x v="3"/>
    <x v="10"/>
    <n v="6867.4102000000003"/>
    <n v="89434.661599999978"/>
    <x v="11905"/>
  </r>
  <r>
    <s v="Shampoo"/>
    <x v="4"/>
    <s v="Glitterati"/>
    <x v="21"/>
    <x v="0"/>
    <x v="1"/>
    <x v="3"/>
    <x v="11"/>
    <n v="8252.0249000000003"/>
    <n v="97686.686499999982"/>
    <x v="11906"/>
  </r>
  <r>
    <s v="Shampoo"/>
    <x v="4"/>
    <s v="Glitterati"/>
    <x v="21"/>
    <x v="0"/>
    <x v="1"/>
    <x v="4"/>
    <x v="0"/>
    <n v="7967.3088000000007"/>
    <n v="7967.3088000000007"/>
    <x v="11907"/>
  </r>
  <r>
    <s v="Shampoo"/>
    <x v="4"/>
    <s v="Glitterati"/>
    <x v="21"/>
    <x v="0"/>
    <x v="1"/>
    <x v="4"/>
    <x v="1"/>
    <n v="6730.0564999999988"/>
    <n v="14697.365299999999"/>
    <x v="11908"/>
  </r>
  <r>
    <s v="Shampoo"/>
    <x v="4"/>
    <s v="Glitterati"/>
    <x v="21"/>
    <x v="0"/>
    <x v="1"/>
    <x v="4"/>
    <x v="2"/>
    <n v="7307.0041000000001"/>
    <n v="22004.3694"/>
    <x v="11909"/>
  </r>
  <r>
    <s v="Shampoo"/>
    <x v="4"/>
    <s v="Glitterati"/>
    <x v="21"/>
    <x v="0"/>
    <x v="1"/>
    <x v="4"/>
    <x v="3"/>
    <n v="6998.2803000000004"/>
    <n v="29002.649700000002"/>
    <x v="11910"/>
  </r>
  <r>
    <s v="Shampoo"/>
    <x v="4"/>
    <s v="Glitterati"/>
    <x v="21"/>
    <x v="0"/>
    <x v="1"/>
    <x v="4"/>
    <x v="4"/>
    <n v="7295.0501999999997"/>
    <n v="36297.6999"/>
    <x v="11911"/>
  </r>
  <r>
    <s v="Shampoo"/>
    <x v="4"/>
    <s v="Glitterati"/>
    <x v="21"/>
    <x v="0"/>
    <x v="1"/>
    <x v="4"/>
    <x v="5"/>
    <n v="7653.9291999999996"/>
    <n v="43951.629099999998"/>
    <x v="11912"/>
  </r>
  <r>
    <s v="Shampoo"/>
    <x v="4"/>
    <s v="Glitterati"/>
    <x v="21"/>
    <x v="0"/>
    <x v="1"/>
    <x v="4"/>
    <x v="6"/>
    <n v="7343.2539999999999"/>
    <n v="51294.883099999999"/>
    <x v="11913"/>
  </r>
  <r>
    <s v="Shampoo"/>
    <x v="4"/>
    <s v="Glitterati"/>
    <x v="21"/>
    <x v="0"/>
    <x v="1"/>
    <x v="4"/>
    <x v="7"/>
    <n v="6775.5784000000003"/>
    <n v="58070.461499999998"/>
    <x v="11914"/>
  </r>
  <r>
    <s v="Shampoo"/>
    <x v="4"/>
    <s v="Glitterati"/>
    <x v="21"/>
    <x v="0"/>
    <x v="1"/>
    <x v="4"/>
    <x v="8"/>
    <n v="7130.1624000000002"/>
    <n v="65200.623899999999"/>
    <x v="11915"/>
  </r>
  <r>
    <s v="Shampoo"/>
    <x v="4"/>
    <s v="Glitterati"/>
    <x v="21"/>
    <x v="0"/>
    <x v="1"/>
    <x v="4"/>
    <x v="9"/>
    <n v="6702.7576999999992"/>
    <n v="71903.381599999993"/>
    <x v="11916"/>
  </r>
  <r>
    <s v="Shampoo"/>
    <x v="4"/>
    <s v="Glitterati"/>
    <x v="21"/>
    <x v="0"/>
    <x v="1"/>
    <x v="4"/>
    <x v="10"/>
    <n v="6850.7191999999995"/>
    <n v="78754.100799999986"/>
    <x v="11917"/>
  </r>
  <r>
    <s v="Shampoo"/>
    <x v="4"/>
    <s v="Glitterati"/>
    <x v="21"/>
    <x v="0"/>
    <x v="1"/>
    <x v="4"/>
    <x v="11"/>
    <n v="6562.6135999999997"/>
    <n v="85316.714399999983"/>
    <x v="11918"/>
  </r>
  <r>
    <s v="Shampoo"/>
    <x v="4"/>
    <s v="Glitterati"/>
    <x v="21"/>
    <x v="0"/>
    <x v="1"/>
    <x v="5"/>
    <x v="0"/>
    <n v="6252.5511999999999"/>
    <n v="6252.5511999999999"/>
    <x v="11919"/>
  </r>
  <r>
    <s v="Shampoo"/>
    <x v="4"/>
    <s v="Glitterati"/>
    <x v="21"/>
    <x v="0"/>
    <x v="1"/>
    <x v="5"/>
    <x v="1"/>
    <n v="5582.28"/>
    <n v="11834.831200000001"/>
    <x v="11920"/>
  </r>
  <r>
    <s v="Shampoo"/>
    <x v="4"/>
    <s v="Glitterati"/>
    <x v="21"/>
    <x v="0"/>
    <x v="1"/>
    <x v="5"/>
    <x v="2"/>
    <n v="6305.6463999999996"/>
    <n v="18140.477599999998"/>
    <x v="11921"/>
  </r>
  <r>
    <s v="Shampoo"/>
    <x v="4"/>
    <s v="Glitterati"/>
    <x v="21"/>
    <x v="1"/>
    <x v="0"/>
    <x v="0"/>
    <x v="0"/>
    <n v="1825.9774"/>
    <n v="1825.9774"/>
    <x v="11922"/>
  </r>
  <r>
    <s v="Shampoo"/>
    <x v="4"/>
    <s v="Glitterati"/>
    <x v="21"/>
    <x v="1"/>
    <x v="0"/>
    <x v="0"/>
    <x v="1"/>
    <n v="1525.7354"/>
    <n v="3351.7128000000002"/>
    <x v="11923"/>
  </r>
  <r>
    <s v="Shampoo"/>
    <x v="4"/>
    <s v="Glitterati"/>
    <x v="21"/>
    <x v="1"/>
    <x v="0"/>
    <x v="0"/>
    <x v="2"/>
    <n v="1522.6460999999999"/>
    <n v="4874.3589000000002"/>
    <x v="11924"/>
  </r>
  <r>
    <s v="Shampoo"/>
    <x v="4"/>
    <s v="Glitterati"/>
    <x v="21"/>
    <x v="1"/>
    <x v="0"/>
    <x v="0"/>
    <x v="3"/>
    <n v="1387.106"/>
    <n v="6261.4648999999999"/>
    <x v="11925"/>
  </r>
  <r>
    <s v="Shampoo"/>
    <x v="4"/>
    <s v="Glitterati"/>
    <x v="21"/>
    <x v="1"/>
    <x v="0"/>
    <x v="0"/>
    <x v="4"/>
    <n v="1671.1221"/>
    <n v="7932.5869999999995"/>
    <x v="11926"/>
  </r>
  <r>
    <s v="Shampoo"/>
    <x v="4"/>
    <s v="Glitterati"/>
    <x v="21"/>
    <x v="1"/>
    <x v="0"/>
    <x v="0"/>
    <x v="5"/>
    <n v="1596.5910999999999"/>
    <n v="9529.1780999999992"/>
    <x v="11927"/>
  </r>
  <r>
    <s v="Shampoo"/>
    <x v="4"/>
    <s v="Glitterati"/>
    <x v="21"/>
    <x v="1"/>
    <x v="0"/>
    <x v="0"/>
    <x v="6"/>
    <n v="1499.8027"/>
    <n v="11028.980799999999"/>
    <x v="11928"/>
  </r>
  <r>
    <s v="Shampoo"/>
    <x v="4"/>
    <s v="Glitterati"/>
    <x v="21"/>
    <x v="1"/>
    <x v="0"/>
    <x v="0"/>
    <x v="7"/>
    <n v="1420.3293999999999"/>
    <n v="12449.3102"/>
    <x v="11929"/>
  </r>
  <r>
    <s v="Shampoo"/>
    <x v="4"/>
    <s v="Glitterati"/>
    <x v="21"/>
    <x v="1"/>
    <x v="0"/>
    <x v="0"/>
    <x v="8"/>
    <n v="1337.5738999999999"/>
    <n v="13786.884099999999"/>
    <x v="11930"/>
  </r>
  <r>
    <s v="Shampoo"/>
    <x v="4"/>
    <s v="Glitterati"/>
    <x v="21"/>
    <x v="1"/>
    <x v="0"/>
    <x v="0"/>
    <x v="9"/>
    <n v="1746.0047999999999"/>
    <n v="15532.8889"/>
    <x v="11931"/>
  </r>
  <r>
    <s v="Shampoo"/>
    <x v="4"/>
    <s v="Glitterati"/>
    <x v="21"/>
    <x v="1"/>
    <x v="0"/>
    <x v="0"/>
    <x v="10"/>
    <n v="1633.7772"/>
    <n v="17166.666099999999"/>
    <x v="11932"/>
  </r>
  <r>
    <s v="Shampoo"/>
    <x v="4"/>
    <s v="Glitterati"/>
    <x v="21"/>
    <x v="1"/>
    <x v="0"/>
    <x v="0"/>
    <x v="11"/>
    <n v="1441.1005999999998"/>
    <n v="18607.7667"/>
    <x v="11933"/>
  </r>
  <r>
    <s v="Shampoo"/>
    <x v="4"/>
    <s v="Glitterati"/>
    <x v="21"/>
    <x v="1"/>
    <x v="0"/>
    <x v="1"/>
    <x v="0"/>
    <n v="1512.6669999999999"/>
    <n v="1512.6669999999999"/>
    <x v="11934"/>
  </r>
  <r>
    <s v="Shampoo"/>
    <x v="4"/>
    <s v="Glitterati"/>
    <x v="21"/>
    <x v="1"/>
    <x v="0"/>
    <x v="1"/>
    <x v="1"/>
    <n v="1415.5045"/>
    <n v="2928.1714999999999"/>
    <x v="11935"/>
  </r>
  <r>
    <s v="Shampoo"/>
    <x v="4"/>
    <s v="Glitterati"/>
    <x v="21"/>
    <x v="1"/>
    <x v="0"/>
    <x v="1"/>
    <x v="2"/>
    <n v="1378.4995999999999"/>
    <n v="4306.6710999999996"/>
    <x v="11936"/>
  </r>
  <r>
    <s v="Shampoo"/>
    <x v="4"/>
    <s v="Glitterati"/>
    <x v="21"/>
    <x v="1"/>
    <x v="0"/>
    <x v="1"/>
    <x v="3"/>
    <n v="1505.5920999999998"/>
    <n v="5812.2631999999994"/>
    <x v="11937"/>
  </r>
  <r>
    <s v="Shampoo"/>
    <x v="4"/>
    <s v="Glitterati"/>
    <x v="21"/>
    <x v="1"/>
    <x v="0"/>
    <x v="1"/>
    <x v="4"/>
    <n v="1652.8429999999998"/>
    <n v="7465.1061999999993"/>
    <x v="11938"/>
  </r>
  <r>
    <s v="Shampoo"/>
    <x v="4"/>
    <s v="Glitterati"/>
    <x v="21"/>
    <x v="1"/>
    <x v="0"/>
    <x v="1"/>
    <x v="5"/>
    <n v="1563.2770999999998"/>
    <n v="9028.3832999999995"/>
    <x v="11939"/>
  </r>
  <r>
    <s v="Shampoo"/>
    <x v="4"/>
    <s v="Glitterati"/>
    <x v="21"/>
    <x v="1"/>
    <x v="0"/>
    <x v="1"/>
    <x v="6"/>
    <n v="1378.2501999999999"/>
    <n v="10406.6335"/>
    <x v="11940"/>
  </r>
  <r>
    <s v="Shampoo"/>
    <x v="4"/>
    <s v="Glitterati"/>
    <x v="21"/>
    <x v="1"/>
    <x v="0"/>
    <x v="1"/>
    <x v="7"/>
    <n v="1420.0459000000001"/>
    <n v="11826.679400000001"/>
    <x v="11941"/>
  </r>
  <r>
    <s v="Shampoo"/>
    <x v="4"/>
    <s v="Glitterati"/>
    <x v="21"/>
    <x v="1"/>
    <x v="0"/>
    <x v="1"/>
    <x v="8"/>
    <n v="1399.8645999999999"/>
    <n v="13226.544000000002"/>
    <x v="11942"/>
  </r>
  <r>
    <s v="Shampoo"/>
    <x v="4"/>
    <s v="Glitterati"/>
    <x v="21"/>
    <x v="1"/>
    <x v="0"/>
    <x v="1"/>
    <x v="9"/>
    <n v="1320.8033999999998"/>
    <n v="14547.347400000002"/>
    <x v="11943"/>
  </r>
  <r>
    <s v="Shampoo"/>
    <x v="4"/>
    <s v="Glitterati"/>
    <x v="21"/>
    <x v="1"/>
    <x v="0"/>
    <x v="1"/>
    <x v="10"/>
    <n v="1381.0257999999999"/>
    <n v="15928.373200000002"/>
    <x v="11944"/>
  </r>
  <r>
    <s v="Shampoo"/>
    <x v="4"/>
    <s v="Glitterati"/>
    <x v="21"/>
    <x v="1"/>
    <x v="0"/>
    <x v="1"/>
    <x v="11"/>
    <n v="1396.1361999999999"/>
    <n v="17324.509400000003"/>
    <x v="11945"/>
  </r>
  <r>
    <s v="Shampoo"/>
    <x v="4"/>
    <s v="Glitterati"/>
    <x v="21"/>
    <x v="1"/>
    <x v="0"/>
    <x v="2"/>
    <x v="0"/>
    <n v="1304.3543999999999"/>
    <n v="1304.3543999999999"/>
    <x v="11946"/>
  </r>
  <r>
    <s v="Shampoo"/>
    <x v="4"/>
    <s v="Glitterati"/>
    <x v="21"/>
    <x v="1"/>
    <x v="0"/>
    <x v="2"/>
    <x v="1"/>
    <n v="1243.2435"/>
    <n v="2547.5978999999998"/>
    <x v="11947"/>
  </r>
  <r>
    <s v="Shampoo"/>
    <x v="4"/>
    <s v="Glitterati"/>
    <x v="21"/>
    <x v="1"/>
    <x v="0"/>
    <x v="2"/>
    <x v="2"/>
    <n v="1710.5128999999999"/>
    <n v="4258.1107999999995"/>
    <x v="11948"/>
  </r>
  <r>
    <s v="Shampoo"/>
    <x v="4"/>
    <s v="Glitterati"/>
    <x v="21"/>
    <x v="1"/>
    <x v="0"/>
    <x v="2"/>
    <x v="3"/>
    <n v="1177.6174999999998"/>
    <n v="5435.7282999999989"/>
    <x v="11949"/>
  </r>
  <r>
    <s v="Shampoo"/>
    <x v="4"/>
    <s v="Glitterati"/>
    <x v="21"/>
    <x v="1"/>
    <x v="0"/>
    <x v="2"/>
    <x v="4"/>
    <n v="1208.2392"/>
    <n v="6643.9674999999988"/>
    <x v="11950"/>
  </r>
  <r>
    <s v="Shampoo"/>
    <x v="4"/>
    <s v="Glitterati"/>
    <x v="21"/>
    <x v="1"/>
    <x v="0"/>
    <x v="2"/>
    <x v="5"/>
    <n v="1381.4416999999999"/>
    <n v="8025.4091999999982"/>
    <x v="11951"/>
  </r>
  <r>
    <s v="Shampoo"/>
    <x v="4"/>
    <s v="Glitterati"/>
    <x v="21"/>
    <x v="1"/>
    <x v="0"/>
    <x v="2"/>
    <x v="6"/>
    <n v="1377.6716000000001"/>
    <n v="9403.0807999999979"/>
    <x v="11952"/>
  </r>
  <r>
    <s v="Shampoo"/>
    <x v="4"/>
    <s v="Glitterati"/>
    <x v="21"/>
    <x v="1"/>
    <x v="0"/>
    <x v="2"/>
    <x v="7"/>
    <n v="1189.1803"/>
    <n v="10592.261099999998"/>
    <x v="11953"/>
  </r>
  <r>
    <s v="Shampoo"/>
    <x v="4"/>
    <s v="Glitterati"/>
    <x v="21"/>
    <x v="1"/>
    <x v="0"/>
    <x v="2"/>
    <x v="8"/>
    <n v="1335.4651999999999"/>
    <n v="11927.726299999998"/>
    <x v="11954"/>
  </r>
  <r>
    <s v="Shampoo"/>
    <x v="4"/>
    <s v="Glitterati"/>
    <x v="21"/>
    <x v="1"/>
    <x v="0"/>
    <x v="2"/>
    <x v="9"/>
    <n v="1311.0932"/>
    <n v="13238.819499999998"/>
    <x v="11955"/>
  </r>
  <r>
    <s v="Shampoo"/>
    <x v="4"/>
    <s v="Glitterati"/>
    <x v="21"/>
    <x v="1"/>
    <x v="0"/>
    <x v="2"/>
    <x v="10"/>
    <n v="1164.4503999999999"/>
    <n v="14403.269899999998"/>
    <x v="11956"/>
  </r>
  <r>
    <s v="Shampoo"/>
    <x v="4"/>
    <s v="Glitterati"/>
    <x v="21"/>
    <x v="1"/>
    <x v="0"/>
    <x v="2"/>
    <x v="11"/>
    <n v="1277.1777999999999"/>
    <n v="15680.447699999997"/>
    <x v="11957"/>
  </r>
  <r>
    <s v="Shampoo"/>
    <x v="4"/>
    <s v="Glitterati"/>
    <x v="21"/>
    <x v="1"/>
    <x v="0"/>
    <x v="3"/>
    <x v="0"/>
    <n v="1130.9492"/>
    <n v="1130.9492"/>
    <x v="11958"/>
  </r>
  <r>
    <s v="Shampoo"/>
    <x v="4"/>
    <s v="Glitterati"/>
    <x v="21"/>
    <x v="1"/>
    <x v="0"/>
    <x v="3"/>
    <x v="1"/>
    <n v="1203.2127999999998"/>
    <n v="2334.1619999999998"/>
    <x v="11959"/>
  </r>
  <r>
    <s v="Shampoo"/>
    <x v="4"/>
    <s v="Glitterati"/>
    <x v="21"/>
    <x v="1"/>
    <x v="0"/>
    <x v="3"/>
    <x v="2"/>
    <n v="1254.6079"/>
    <n v="3588.7698999999998"/>
    <x v="11960"/>
  </r>
  <r>
    <s v="Shampoo"/>
    <x v="4"/>
    <s v="Glitterati"/>
    <x v="21"/>
    <x v="1"/>
    <x v="0"/>
    <x v="3"/>
    <x v="3"/>
    <n v="1276.6032"/>
    <n v="4865.3730999999998"/>
    <x v="11961"/>
  </r>
  <r>
    <s v="Shampoo"/>
    <x v="4"/>
    <s v="Glitterati"/>
    <x v="21"/>
    <x v="1"/>
    <x v="0"/>
    <x v="3"/>
    <x v="4"/>
    <n v="1099.7338"/>
    <n v="5965.1068999999998"/>
    <x v="11962"/>
  </r>
  <r>
    <s v="Shampoo"/>
    <x v="4"/>
    <s v="Glitterati"/>
    <x v="21"/>
    <x v="1"/>
    <x v="0"/>
    <x v="3"/>
    <x v="5"/>
    <n v="1398.9485"/>
    <n v="7364.0553999999993"/>
    <x v="11963"/>
  </r>
  <r>
    <s v="Shampoo"/>
    <x v="4"/>
    <s v="Glitterati"/>
    <x v="21"/>
    <x v="1"/>
    <x v="0"/>
    <x v="3"/>
    <x v="6"/>
    <n v="1281.1936999999998"/>
    <n v="8645.2490999999991"/>
    <x v="11964"/>
  </r>
  <r>
    <s v="Shampoo"/>
    <x v="4"/>
    <s v="Glitterati"/>
    <x v="21"/>
    <x v="1"/>
    <x v="0"/>
    <x v="3"/>
    <x v="7"/>
    <n v="1156.3798999999999"/>
    <n v="9801.628999999999"/>
    <x v="11965"/>
  </r>
  <r>
    <s v="Shampoo"/>
    <x v="4"/>
    <s v="Glitterati"/>
    <x v="21"/>
    <x v="1"/>
    <x v="0"/>
    <x v="3"/>
    <x v="8"/>
    <n v="1135.7071999999998"/>
    <n v="10937.336199999998"/>
    <x v="11966"/>
  </r>
  <r>
    <s v="Shampoo"/>
    <x v="4"/>
    <s v="Glitterati"/>
    <x v="21"/>
    <x v="1"/>
    <x v="0"/>
    <x v="3"/>
    <x v="9"/>
    <n v="1234.1867"/>
    <n v="12171.522899999998"/>
    <x v="11967"/>
  </r>
  <r>
    <s v="Shampoo"/>
    <x v="4"/>
    <s v="Glitterati"/>
    <x v="21"/>
    <x v="1"/>
    <x v="0"/>
    <x v="3"/>
    <x v="10"/>
    <n v="1087.2604000000001"/>
    <n v="13258.783299999999"/>
    <x v="11968"/>
  </r>
  <r>
    <s v="Shampoo"/>
    <x v="4"/>
    <s v="Glitterati"/>
    <x v="21"/>
    <x v="1"/>
    <x v="0"/>
    <x v="3"/>
    <x v="11"/>
    <n v="1228.4875"/>
    <n v="14487.270799999998"/>
    <x v="11969"/>
  </r>
  <r>
    <s v="Shampoo"/>
    <x v="4"/>
    <s v="Glitterati"/>
    <x v="21"/>
    <x v="1"/>
    <x v="0"/>
    <x v="4"/>
    <x v="0"/>
    <n v="1111.8805"/>
    <n v="1111.8805"/>
    <x v="11970"/>
  </r>
  <r>
    <s v="Shampoo"/>
    <x v="4"/>
    <s v="Glitterati"/>
    <x v="21"/>
    <x v="1"/>
    <x v="0"/>
    <x v="4"/>
    <x v="1"/>
    <n v="1058.0029"/>
    <n v="2169.8833999999997"/>
    <x v="11971"/>
  </r>
  <r>
    <s v="Shampoo"/>
    <x v="4"/>
    <s v="Glitterati"/>
    <x v="21"/>
    <x v="1"/>
    <x v="0"/>
    <x v="4"/>
    <x v="2"/>
    <n v="1177.134"/>
    <n v="3347.0173999999997"/>
    <x v="11972"/>
  </r>
  <r>
    <s v="Shampoo"/>
    <x v="4"/>
    <s v="Glitterati"/>
    <x v="21"/>
    <x v="1"/>
    <x v="0"/>
    <x v="4"/>
    <x v="3"/>
    <n v="994.47280000000001"/>
    <n v="4341.4902000000002"/>
    <x v="11973"/>
  </r>
  <r>
    <s v="Shampoo"/>
    <x v="4"/>
    <s v="Glitterati"/>
    <x v="21"/>
    <x v="1"/>
    <x v="0"/>
    <x v="4"/>
    <x v="4"/>
    <n v="1139.6622"/>
    <n v="5481.1523999999999"/>
    <x v="11974"/>
  </r>
  <r>
    <s v="Shampoo"/>
    <x v="4"/>
    <s v="Glitterati"/>
    <x v="21"/>
    <x v="1"/>
    <x v="0"/>
    <x v="4"/>
    <x v="5"/>
    <n v="1085.6155999999999"/>
    <n v="6566.768"/>
    <x v="11975"/>
  </r>
  <r>
    <s v="Shampoo"/>
    <x v="4"/>
    <s v="Glitterati"/>
    <x v="21"/>
    <x v="1"/>
    <x v="0"/>
    <x v="4"/>
    <x v="6"/>
    <n v="1160.3435999999999"/>
    <n v="7727.1116000000002"/>
    <x v="11976"/>
  </r>
  <r>
    <s v="Shampoo"/>
    <x v="4"/>
    <s v="Glitterati"/>
    <x v="21"/>
    <x v="1"/>
    <x v="0"/>
    <x v="4"/>
    <x v="7"/>
    <n v="1031.1268"/>
    <n v="8758.2384000000002"/>
    <x v="11977"/>
  </r>
  <r>
    <s v="Shampoo"/>
    <x v="4"/>
    <s v="Glitterati"/>
    <x v="21"/>
    <x v="1"/>
    <x v="0"/>
    <x v="4"/>
    <x v="8"/>
    <n v="1166.3085999999998"/>
    <n v="9924.5470000000005"/>
    <x v="11978"/>
  </r>
  <r>
    <s v="Shampoo"/>
    <x v="4"/>
    <s v="Glitterati"/>
    <x v="21"/>
    <x v="1"/>
    <x v="0"/>
    <x v="4"/>
    <x v="9"/>
    <n v="968.10199999999998"/>
    <n v="10892.649000000001"/>
    <x v="11979"/>
  </r>
  <r>
    <s v="Shampoo"/>
    <x v="4"/>
    <s v="Glitterati"/>
    <x v="21"/>
    <x v="1"/>
    <x v="0"/>
    <x v="4"/>
    <x v="10"/>
    <n v="1087.6071999999999"/>
    <n v="11980.256200000002"/>
    <x v="11980"/>
  </r>
  <r>
    <s v="Shampoo"/>
    <x v="4"/>
    <s v="Glitterati"/>
    <x v="21"/>
    <x v="1"/>
    <x v="0"/>
    <x v="4"/>
    <x v="11"/>
    <n v="933.71360000000004"/>
    <n v="12913.969800000003"/>
    <x v="11981"/>
  </r>
  <r>
    <s v="Shampoo"/>
    <x v="4"/>
    <s v="Glitterati"/>
    <x v="21"/>
    <x v="1"/>
    <x v="0"/>
    <x v="5"/>
    <x v="0"/>
    <n v="933.5308"/>
    <n v="933.5308"/>
    <x v="11982"/>
  </r>
  <r>
    <s v="Shampoo"/>
    <x v="4"/>
    <s v="Glitterati"/>
    <x v="21"/>
    <x v="1"/>
    <x v="0"/>
    <x v="5"/>
    <x v="1"/>
    <n v="736.28440000000001"/>
    <n v="1669.8152"/>
    <x v="11983"/>
  </r>
  <r>
    <s v="Shampoo"/>
    <x v="4"/>
    <s v="Glitterati"/>
    <x v="21"/>
    <x v="1"/>
    <x v="0"/>
    <x v="5"/>
    <x v="2"/>
    <n v="753.61199999999997"/>
    <n v="2423.4272000000001"/>
    <x v="11984"/>
  </r>
  <r>
    <s v="Shampoo"/>
    <x v="4"/>
    <s v="Glitterati"/>
    <x v="21"/>
    <x v="1"/>
    <x v="1"/>
    <x v="0"/>
    <x v="0"/>
    <n v="12236.388500000001"/>
    <n v="12236.388500000001"/>
    <x v="11985"/>
  </r>
  <r>
    <s v="Shampoo"/>
    <x v="4"/>
    <s v="Glitterati"/>
    <x v="21"/>
    <x v="1"/>
    <x v="1"/>
    <x v="0"/>
    <x v="1"/>
    <n v="10223.080599999999"/>
    <n v="22459.469100000002"/>
    <x v="11986"/>
  </r>
  <r>
    <s v="Shampoo"/>
    <x v="4"/>
    <s v="Glitterati"/>
    <x v="21"/>
    <x v="1"/>
    <x v="1"/>
    <x v="0"/>
    <x v="2"/>
    <n v="10200.434499999999"/>
    <n v="32659.903600000001"/>
    <x v="11987"/>
  </r>
  <r>
    <s v="Shampoo"/>
    <x v="4"/>
    <s v="Glitterati"/>
    <x v="21"/>
    <x v="1"/>
    <x v="1"/>
    <x v="0"/>
    <x v="3"/>
    <n v="9294.5649999999987"/>
    <n v="41954.4686"/>
    <x v="11988"/>
  </r>
  <r>
    <s v="Shampoo"/>
    <x v="4"/>
    <s v="Glitterati"/>
    <x v="21"/>
    <x v="1"/>
    <x v="1"/>
    <x v="0"/>
    <x v="4"/>
    <n v="11198.1486"/>
    <n v="53152.617200000001"/>
    <x v="11989"/>
  </r>
  <r>
    <s v="Shampoo"/>
    <x v="4"/>
    <s v="Glitterati"/>
    <x v="21"/>
    <x v="1"/>
    <x v="1"/>
    <x v="0"/>
    <x v="5"/>
    <n v="10698.507300000001"/>
    <n v="63851.124500000005"/>
    <x v="11990"/>
  </r>
  <r>
    <s v="Shampoo"/>
    <x v="4"/>
    <s v="Glitterati"/>
    <x v="21"/>
    <x v="1"/>
    <x v="1"/>
    <x v="0"/>
    <x v="6"/>
    <n v="10047.847699999998"/>
    <n v="73898.972200000004"/>
    <x v="11991"/>
  </r>
  <r>
    <s v="Shampoo"/>
    <x v="4"/>
    <s v="Glitterati"/>
    <x v="21"/>
    <x v="1"/>
    <x v="1"/>
    <x v="0"/>
    <x v="7"/>
    <n v="9513.9771000000001"/>
    <n v="83412.949300000007"/>
    <x v="11992"/>
  </r>
  <r>
    <s v="Shampoo"/>
    <x v="4"/>
    <s v="Glitterati"/>
    <x v="21"/>
    <x v="1"/>
    <x v="1"/>
    <x v="0"/>
    <x v="8"/>
    <n v="8962.1036000000004"/>
    <n v="92375.05290000001"/>
    <x v="11993"/>
  </r>
  <r>
    <s v="Shampoo"/>
    <x v="4"/>
    <s v="Glitterati"/>
    <x v="21"/>
    <x v="1"/>
    <x v="1"/>
    <x v="0"/>
    <x v="9"/>
    <n v="11702.1803"/>
    <n v="104077.23320000002"/>
    <x v="11994"/>
  </r>
  <r>
    <s v="Shampoo"/>
    <x v="4"/>
    <s v="Glitterati"/>
    <x v="21"/>
    <x v="1"/>
    <x v="1"/>
    <x v="0"/>
    <x v="10"/>
    <n v="10941.627399999999"/>
    <n v="115018.86060000001"/>
    <x v="11995"/>
  </r>
  <r>
    <s v="Shampoo"/>
    <x v="4"/>
    <s v="Glitterati"/>
    <x v="21"/>
    <x v="1"/>
    <x v="1"/>
    <x v="0"/>
    <x v="11"/>
    <n v="9651.3891999999996"/>
    <n v="124670.24980000002"/>
    <x v="11996"/>
  </r>
  <r>
    <s v="Shampoo"/>
    <x v="4"/>
    <s v="Glitterati"/>
    <x v="21"/>
    <x v="1"/>
    <x v="1"/>
    <x v="1"/>
    <x v="0"/>
    <n v="10131.314399999999"/>
    <n v="10131.314399999999"/>
    <x v="11997"/>
  </r>
  <r>
    <s v="Shampoo"/>
    <x v="4"/>
    <s v="Glitterati"/>
    <x v="21"/>
    <x v="1"/>
    <x v="1"/>
    <x v="1"/>
    <x v="1"/>
    <n v="9480.3767000000007"/>
    <n v="19611.6911"/>
    <x v="11998"/>
  </r>
  <r>
    <s v="Shampoo"/>
    <x v="4"/>
    <s v="Glitterati"/>
    <x v="21"/>
    <x v="1"/>
    <x v="1"/>
    <x v="1"/>
    <x v="2"/>
    <n v="9240.4724999999999"/>
    <n v="28852.1636"/>
    <x v="11999"/>
  </r>
  <r>
    <s v="Shampoo"/>
    <x v="4"/>
    <s v="Glitterati"/>
    <x v="21"/>
    <x v="1"/>
    <x v="1"/>
    <x v="1"/>
    <x v="3"/>
    <n v="10087.5756"/>
    <n v="38939.739199999996"/>
    <x v="12000"/>
  </r>
  <r>
    <s v="Shampoo"/>
    <x v="4"/>
    <s v="Glitterati"/>
    <x v="21"/>
    <x v="1"/>
    <x v="1"/>
    <x v="1"/>
    <x v="4"/>
    <n v="11071.1024"/>
    <n v="50010.8416"/>
    <x v="12001"/>
  </r>
  <r>
    <s v="Shampoo"/>
    <x v="4"/>
    <s v="Glitterati"/>
    <x v="21"/>
    <x v="1"/>
    <x v="1"/>
    <x v="1"/>
    <x v="5"/>
    <n v="10471.972099999999"/>
    <n v="60482.813699999999"/>
    <x v="12002"/>
  </r>
  <r>
    <s v="Shampoo"/>
    <x v="4"/>
    <s v="Glitterati"/>
    <x v="21"/>
    <x v="1"/>
    <x v="1"/>
    <x v="1"/>
    <x v="6"/>
    <n v="9238.3107"/>
    <n v="69721.124400000001"/>
    <x v="12003"/>
  </r>
  <r>
    <s v="Shampoo"/>
    <x v="4"/>
    <s v="Glitterati"/>
    <x v="21"/>
    <x v="1"/>
    <x v="1"/>
    <x v="1"/>
    <x v="7"/>
    <n v="9517.7137999999995"/>
    <n v="79238.838199999998"/>
    <x v="12004"/>
  </r>
  <r>
    <s v="Shampoo"/>
    <x v="4"/>
    <s v="Glitterati"/>
    <x v="21"/>
    <x v="1"/>
    <x v="1"/>
    <x v="1"/>
    <x v="8"/>
    <n v="9373.9905999999992"/>
    <n v="88612.828800000003"/>
    <x v="12005"/>
  </r>
  <r>
    <s v="Shampoo"/>
    <x v="4"/>
    <s v="Glitterati"/>
    <x v="21"/>
    <x v="1"/>
    <x v="1"/>
    <x v="1"/>
    <x v="9"/>
    <n v="8846.7671999999984"/>
    <n v="97459.596000000005"/>
    <x v="12006"/>
  </r>
  <r>
    <s v="Shampoo"/>
    <x v="4"/>
    <s v="Glitterati"/>
    <x v="21"/>
    <x v="1"/>
    <x v="1"/>
    <x v="1"/>
    <x v="10"/>
    <n v="9250.6460000000006"/>
    <n v="106710.242"/>
    <x v="12007"/>
  </r>
  <r>
    <s v="Shampoo"/>
    <x v="4"/>
    <s v="Glitterati"/>
    <x v="21"/>
    <x v="1"/>
    <x v="1"/>
    <x v="1"/>
    <x v="11"/>
    <n v="9361.3761999999988"/>
    <n v="116071.6182"/>
    <x v="12008"/>
  </r>
  <r>
    <s v="Shampoo"/>
    <x v="4"/>
    <s v="Glitterati"/>
    <x v="21"/>
    <x v="1"/>
    <x v="1"/>
    <x v="2"/>
    <x v="0"/>
    <n v="8741.1078999999991"/>
    <n v="8741.1078999999991"/>
    <x v="12009"/>
  </r>
  <r>
    <s v="Shampoo"/>
    <x v="4"/>
    <s v="Glitterati"/>
    <x v="21"/>
    <x v="1"/>
    <x v="1"/>
    <x v="2"/>
    <x v="1"/>
    <n v="8332.6657999999989"/>
    <n v="17073.773699999998"/>
    <x v="12010"/>
  </r>
  <r>
    <s v="Shampoo"/>
    <x v="4"/>
    <s v="Glitterati"/>
    <x v="21"/>
    <x v="1"/>
    <x v="1"/>
    <x v="2"/>
    <x v="2"/>
    <n v="11459.5376"/>
    <n v="28533.311299999998"/>
    <x v="12011"/>
  </r>
  <r>
    <s v="Shampoo"/>
    <x v="4"/>
    <s v="Glitterati"/>
    <x v="21"/>
    <x v="1"/>
    <x v="1"/>
    <x v="2"/>
    <x v="3"/>
    <n v="7887.6304"/>
    <n v="36420.941699999996"/>
    <x v="12012"/>
  </r>
  <r>
    <s v="Shampoo"/>
    <x v="4"/>
    <s v="Glitterati"/>
    <x v="21"/>
    <x v="1"/>
    <x v="1"/>
    <x v="2"/>
    <x v="4"/>
    <n v="8092.9598999999998"/>
    <n v="44513.901599999997"/>
    <x v="12013"/>
  </r>
  <r>
    <s v="Shampoo"/>
    <x v="4"/>
    <s v="Glitterati"/>
    <x v="21"/>
    <x v="1"/>
    <x v="1"/>
    <x v="2"/>
    <x v="5"/>
    <n v="9248.7801999999992"/>
    <n v="53762.681799999998"/>
    <x v="12014"/>
  </r>
  <r>
    <s v="Shampoo"/>
    <x v="4"/>
    <s v="Glitterati"/>
    <x v="21"/>
    <x v="1"/>
    <x v="1"/>
    <x v="2"/>
    <x v="6"/>
    <n v="9236.3696999999993"/>
    <n v="62999.051500000001"/>
    <x v="12015"/>
  </r>
  <r>
    <s v="Shampoo"/>
    <x v="4"/>
    <s v="Glitterati"/>
    <x v="21"/>
    <x v="1"/>
    <x v="1"/>
    <x v="2"/>
    <x v="7"/>
    <n v="7966.57"/>
    <n v="70965.621500000008"/>
    <x v="12016"/>
  </r>
  <r>
    <s v="Shampoo"/>
    <x v="4"/>
    <s v="Glitterati"/>
    <x v="21"/>
    <x v="1"/>
    <x v="1"/>
    <x v="2"/>
    <x v="8"/>
    <n v="8946.2698"/>
    <n v="79911.891300000003"/>
    <x v="12017"/>
  </r>
  <r>
    <s v="Shampoo"/>
    <x v="4"/>
    <s v="Glitterati"/>
    <x v="21"/>
    <x v="1"/>
    <x v="1"/>
    <x v="2"/>
    <x v="9"/>
    <n v="8776.3572000000004"/>
    <n v="88688.248500000002"/>
    <x v="12018"/>
  </r>
  <r>
    <s v="Shampoo"/>
    <x v="4"/>
    <s v="Glitterati"/>
    <x v="21"/>
    <x v="1"/>
    <x v="1"/>
    <x v="2"/>
    <x v="10"/>
    <n v="7796.4125000000004"/>
    <n v="96484.661000000007"/>
    <x v="12019"/>
  </r>
  <r>
    <s v="Shampoo"/>
    <x v="4"/>
    <s v="Glitterati"/>
    <x v="21"/>
    <x v="1"/>
    <x v="1"/>
    <x v="2"/>
    <x v="11"/>
    <n v="8552.9844999999987"/>
    <n v="105037.64550000001"/>
    <x v="12020"/>
  </r>
  <r>
    <s v="Shampoo"/>
    <x v="4"/>
    <s v="Glitterati"/>
    <x v="21"/>
    <x v="1"/>
    <x v="1"/>
    <x v="3"/>
    <x v="0"/>
    <n v="7578.0466999999999"/>
    <n v="7578.0466999999999"/>
    <x v="12021"/>
  </r>
  <r>
    <s v="Shampoo"/>
    <x v="4"/>
    <s v="Glitterati"/>
    <x v="21"/>
    <x v="1"/>
    <x v="1"/>
    <x v="3"/>
    <x v="1"/>
    <n v="8061.7597999999998"/>
    <n v="15639.806499999999"/>
    <x v="12022"/>
  </r>
  <r>
    <s v="Shampoo"/>
    <x v="4"/>
    <s v="Glitterati"/>
    <x v="21"/>
    <x v="1"/>
    <x v="1"/>
    <x v="3"/>
    <x v="2"/>
    <n v="8397.2235000000001"/>
    <n v="24037.03"/>
    <x v="12023"/>
  </r>
  <r>
    <s v="Shampoo"/>
    <x v="4"/>
    <s v="Glitterati"/>
    <x v="21"/>
    <x v="1"/>
    <x v="1"/>
    <x v="3"/>
    <x v="3"/>
    <n v="8554.0337"/>
    <n v="32591.063699999999"/>
    <x v="12024"/>
  </r>
  <r>
    <s v="Shampoo"/>
    <x v="4"/>
    <s v="Glitterati"/>
    <x v="21"/>
    <x v="1"/>
    <x v="1"/>
    <x v="3"/>
    <x v="4"/>
    <n v="7371.6007"/>
    <n v="39962.664400000001"/>
    <x v="12025"/>
  </r>
  <r>
    <s v="Shampoo"/>
    <x v="4"/>
    <s v="Glitterati"/>
    <x v="21"/>
    <x v="1"/>
    <x v="1"/>
    <x v="3"/>
    <x v="5"/>
    <n v="9375.8518000000004"/>
    <n v="49338.516199999998"/>
    <x v="12026"/>
  </r>
  <r>
    <s v="Shampoo"/>
    <x v="4"/>
    <s v="Glitterati"/>
    <x v="21"/>
    <x v="1"/>
    <x v="1"/>
    <x v="3"/>
    <x v="6"/>
    <n v="8586.3845000000001"/>
    <n v="57924.900699999998"/>
    <x v="12027"/>
  </r>
  <r>
    <s v="Shampoo"/>
    <x v="4"/>
    <s v="Glitterati"/>
    <x v="21"/>
    <x v="1"/>
    <x v="1"/>
    <x v="3"/>
    <x v="7"/>
    <n v="7752.3160000000007"/>
    <n v="65677.216700000004"/>
    <x v="12028"/>
  </r>
  <r>
    <s v="Shampoo"/>
    <x v="4"/>
    <s v="Glitterati"/>
    <x v="21"/>
    <x v="1"/>
    <x v="1"/>
    <x v="3"/>
    <x v="8"/>
    <n v="7613.3888999999999"/>
    <n v="73290.60560000001"/>
    <x v="12029"/>
  </r>
  <r>
    <s v="Shampoo"/>
    <x v="4"/>
    <s v="Glitterati"/>
    <x v="21"/>
    <x v="1"/>
    <x v="1"/>
    <x v="3"/>
    <x v="9"/>
    <n v="8269.4808999999987"/>
    <n v="81560.086500000005"/>
    <x v="12030"/>
  </r>
  <r>
    <s v="Shampoo"/>
    <x v="4"/>
    <s v="Glitterati"/>
    <x v="21"/>
    <x v="1"/>
    <x v="1"/>
    <x v="3"/>
    <x v="10"/>
    <n v="7282.4768000000004"/>
    <n v="88842.563300000009"/>
    <x v="12031"/>
  </r>
  <r>
    <s v="Shampoo"/>
    <x v="4"/>
    <s v="Glitterati"/>
    <x v="21"/>
    <x v="1"/>
    <x v="1"/>
    <x v="3"/>
    <x v="11"/>
    <n v="8235.8760000000002"/>
    <n v="97078.439300000013"/>
    <x v="12032"/>
  </r>
  <r>
    <s v="Shampoo"/>
    <x v="4"/>
    <s v="Glitterati"/>
    <x v="21"/>
    <x v="1"/>
    <x v="1"/>
    <x v="4"/>
    <x v="0"/>
    <n v="7456.1635999999999"/>
    <n v="7456.1635999999999"/>
    <x v="12033"/>
  </r>
  <r>
    <s v="Shampoo"/>
    <x v="4"/>
    <s v="Glitterati"/>
    <x v="21"/>
    <x v="1"/>
    <x v="1"/>
    <x v="4"/>
    <x v="1"/>
    <n v="7090.761199999999"/>
    <n v="14546.924799999999"/>
    <x v="12034"/>
  </r>
  <r>
    <s v="Shampoo"/>
    <x v="4"/>
    <s v="Glitterati"/>
    <x v="21"/>
    <x v="1"/>
    <x v="1"/>
    <x v="4"/>
    <x v="2"/>
    <n v="7893.7397999999994"/>
    <n v="22440.664599999996"/>
    <x v="12035"/>
  </r>
  <r>
    <s v="Shampoo"/>
    <x v="4"/>
    <s v="Glitterati"/>
    <x v="21"/>
    <x v="1"/>
    <x v="1"/>
    <x v="4"/>
    <x v="3"/>
    <n v="6668.9863000000005"/>
    <n v="29109.650899999997"/>
    <x v="12036"/>
  </r>
  <r>
    <s v="Shampoo"/>
    <x v="4"/>
    <s v="Glitterati"/>
    <x v="21"/>
    <x v="1"/>
    <x v="1"/>
    <x v="4"/>
    <x v="4"/>
    <n v="7636.0734999999995"/>
    <n v="36745.724399999999"/>
    <x v="12037"/>
  </r>
  <r>
    <s v="Shampoo"/>
    <x v="4"/>
    <s v="Glitterati"/>
    <x v="21"/>
    <x v="1"/>
    <x v="1"/>
    <x v="4"/>
    <x v="5"/>
    <n v="7279.5655999999999"/>
    <n v="44025.29"/>
    <x v="12038"/>
  </r>
  <r>
    <s v="Shampoo"/>
    <x v="4"/>
    <s v="Glitterati"/>
    <x v="21"/>
    <x v="1"/>
    <x v="1"/>
    <x v="4"/>
    <x v="6"/>
    <n v="7776.6535999999996"/>
    <n v="51801.943599999999"/>
    <x v="12039"/>
  </r>
  <r>
    <s v="Shampoo"/>
    <x v="4"/>
    <s v="Glitterati"/>
    <x v="21"/>
    <x v="1"/>
    <x v="1"/>
    <x v="4"/>
    <x v="7"/>
    <n v="6904.37"/>
    <n v="58706.313600000001"/>
    <x v="12040"/>
  </r>
  <r>
    <s v="Shampoo"/>
    <x v="4"/>
    <s v="Glitterati"/>
    <x v="21"/>
    <x v="1"/>
    <x v="1"/>
    <x v="4"/>
    <x v="8"/>
    <n v="7812.1385"/>
    <n v="66518.452099999995"/>
    <x v="12041"/>
  </r>
  <r>
    <s v="Shampoo"/>
    <x v="4"/>
    <s v="Glitterati"/>
    <x v="21"/>
    <x v="1"/>
    <x v="1"/>
    <x v="4"/>
    <x v="9"/>
    <n v="6487.4132"/>
    <n v="73005.86529999999"/>
    <x v="12042"/>
  </r>
  <r>
    <s v="Shampoo"/>
    <x v="4"/>
    <s v="Glitterati"/>
    <x v="21"/>
    <x v="1"/>
    <x v="1"/>
    <x v="4"/>
    <x v="10"/>
    <n v="7283.9839999999995"/>
    <n v="80289.849299999987"/>
    <x v="12043"/>
  </r>
  <r>
    <s v="Shampoo"/>
    <x v="4"/>
    <s v="Glitterati"/>
    <x v="21"/>
    <x v="1"/>
    <x v="1"/>
    <x v="4"/>
    <x v="11"/>
    <n v="6253.8555999999999"/>
    <n v="86543.704899999982"/>
    <x v="12044"/>
  </r>
  <r>
    <s v="Shampoo"/>
    <x v="4"/>
    <s v="Glitterati"/>
    <x v="21"/>
    <x v="1"/>
    <x v="1"/>
    <x v="5"/>
    <x v="0"/>
    <n v="6255.9639999999999"/>
    <n v="6255.9639999999999"/>
    <x v="12045"/>
  </r>
  <r>
    <s v="Shampoo"/>
    <x v="4"/>
    <s v="Glitterati"/>
    <x v="21"/>
    <x v="1"/>
    <x v="1"/>
    <x v="5"/>
    <x v="1"/>
    <n v="4938.9411999999993"/>
    <n v="11194.905199999999"/>
    <x v="12046"/>
  </r>
  <r>
    <s v="Shampoo"/>
    <x v="4"/>
    <s v="Glitterati"/>
    <x v="21"/>
    <x v="1"/>
    <x v="1"/>
    <x v="5"/>
    <x v="2"/>
    <n v="5049.9067999999997"/>
    <n v="16244.811999999998"/>
    <x v="12047"/>
  </r>
  <r>
    <s v="Shampoo"/>
    <x v="4"/>
    <s v="Glitterati"/>
    <x v="21"/>
    <x v="2"/>
    <x v="0"/>
    <x v="0"/>
    <x v="0"/>
    <n v="1043.7073"/>
    <n v="1043.7073"/>
    <x v="12048"/>
  </r>
  <r>
    <s v="Shampoo"/>
    <x v="4"/>
    <s v="Glitterati"/>
    <x v="21"/>
    <x v="2"/>
    <x v="0"/>
    <x v="0"/>
    <x v="1"/>
    <n v="1046.2257"/>
    <n v="2089.933"/>
    <x v="12049"/>
  </r>
  <r>
    <s v="Shampoo"/>
    <x v="4"/>
    <s v="Glitterati"/>
    <x v="21"/>
    <x v="2"/>
    <x v="0"/>
    <x v="0"/>
    <x v="2"/>
    <n v="933.42329999999993"/>
    <n v="3023.3562999999999"/>
    <x v="12050"/>
  </r>
  <r>
    <s v="Shampoo"/>
    <x v="4"/>
    <s v="Glitterati"/>
    <x v="21"/>
    <x v="2"/>
    <x v="0"/>
    <x v="0"/>
    <x v="3"/>
    <n v="815.21339999999998"/>
    <n v="3838.5697"/>
    <x v="12051"/>
  </r>
  <r>
    <s v="Shampoo"/>
    <x v="4"/>
    <s v="Glitterati"/>
    <x v="21"/>
    <x v="2"/>
    <x v="0"/>
    <x v="0"/>
    <x v="4"/>
    <n v="871.51059999999984"/>
    <n v="4710.0802999999996"/>
    <x v="12052"/>
  </r>
  <r>
    <s v="Shampoo"/>
    <x v="4"/>
    <s v="Glitterati"/>
    <x v="21"/>
    <x v="2"/>
    <x v="0"/>
    <x v="0"/>
    <x v="5"/>
    <n v="1011.5278"/>
    <n v="5721.6080999999995"/>
    <x v="12053"/>
  </r>
  <r>
    <s v="Shampoo"/>
    <x v="4"/>
    <s v="Glitterati"/>
    <x v="21"/>
    <x v="2"/>
    <x v="0"/>
    <x v="0"/>
    <x v="6"/>
    <n v="726.30169999999998"/>
    <n v="6447.9097999999994"/>
    <x v="12054"/>
  </r>
  <r>
    <s v="Shampoo"/>
    <x v="4"/>
    <s v="Glitterati"/>
    <x v="21"/>
    <x v="2"/>
    <x v="0"/>
    <x v="0"/>
    <x v="7"/>
    <n v="672.84050000000002"/>
    <n v="7120.7502999999997"/>
    <x v="12055"/>
  </r>
  <r>
    <s v="Shampoo"/>
    <x v="4"/>
    <s v="Glitterati"/>
    <x v="21"/>
    <x v="2"/>
    <x v="0"/>
    <x v="0"/>
    <x v="8"/>
    <n v="827.50289999999995"/>
    <n v="7948.2531999999992"/>
    <x v="12056"/>
  </r>
  <r>
    <s v="Shampoo"/>
    <x v="4"/>
    <s v="Glitterati"/>
    <x v="21"/>
    <x v="2"/>
    <x v="0"/>
    <x v="0"/>
    <x v="9"/>
    <n v="903.96239999999989"/>
    <n v="8852.2155999999995"/>
    <x v="12057"/>
  </r>
  <r>
    <s v="Shampoo"/>
    <x v="4"/>
    <s v="Glitterati"/>
    <x v="21"/>
    <x v="2"/>
    <x v="0"/>
    <x v="0"/>
    <x v="10"/>
    <n v="895.21619999999996"/>
    <n v="9747.4318000000003"/>
    <x v="12058"/>
  </r>
  <r>
    <s v="Shampoo"/>
    <x v="4"/>
    <s v="Glitterati"/>
    <x v="21"/>
    <x v="2"/>
    <x v="0"/>
    <x v="0"/>
    <x v="11"/>
    <n v="888.2509"/>
    <n v="10635.682700000001"/>
    <x v="12059"/>
  </r>
  <r>
    <s v="Shampoo"/>
    <x v="4"/>
    <s v="Glitterati"/>
    <x v="21"/>
    <x v="2"/>
    <x v="0"/>
    <x v="1"/>
    <x v="0"/>
    <n v="810.19169999999997"/>
    <n v="810.19169999999997"/>
    <x v="12060"/>
  </r>
  <r>
    <s v="Shampoo"/>
    <x v="4"/>
    <s v="Glitterati"/>
    <x v="21"/>
    <x v="2"/>
    <x v="0"/>
    <x v="1"/>
    <x v="1"/>
    <n v="765.48450000000003"/>
    <n v="1575.6761999999999"/>
    <x v="12061"/>
  </r>
  <r>
    <s v="Shampoo"/>
    <x v="4"/>
    <s v="Glitterati"/>
    <x v="21"/>
    <x v="2"/>
    <x v="0"/>
    <x v="1"/>
    <x v="2"/>
    <n v="752.49159999999995"/>
    <n v="2328.1677999999997"/>
    <x v="12062"/>
  </r>
  <r>
    <s v="Shampoo"/>
    <x v="4"/>
    <s v="Glitterati"/>
    <x v="21"/>
    <x v="2"/>
    <x v="0"/>
    <x v="1"/>
    <x v="3"/>
    <n v="646.36709999999994"/>
    <n v="2974.5348999999997"/>
    <x v="12063"/>
  </r>
  <r>
    <s v="Shampoo"/>
    <x v="4"/>
    <s v="Glitterati"/>
    <x v="21"/>
    <x v="2"/>
    <x v="0"/>
    <x v="1"/>
    <x v="4"/>
    <n v="762.15309999999999"/>
    <n v="3736.6879999999996"/>
    <x v="12064"/>
  </r>
  <r>
    <s v="Shampoo"/>
    <x v="4"/>
    <s v="Glitterati"/>
    <x v="21"/>
    <x v="2"/>
    <x v="0"/>
    <x v="1"/>
    <x v="5"/>
    <n v="723.05749999999989"/>
    <n v="4459.7454999999991"/>
    <x v="12065"/>
  </r>
  <r>
    <s v="Shampoo"/>
    <x v="4"/>
    <s v="Glitterati"/>
    <x v="21"/>
    <x v="2"/>
    <x v="0"/>
    <x v="1"/>
    <x v="6"/>
    <n v="565.82359999999994"/>
    <n v="5025.5690999999988"/>
    <x v="12066"/>
  </r>
  <r>
    <s v="Shampoo"/>
    <x v="4"/>
    <s v="Glitterati"/>
    <x v="21"/>
    <x v="2"/>
    <x v="0"/>
    <x v="1"/>
    <x v="7"/>
    <n v="534.61590000000001"/>
    <n v="5560.1849999999986"/>
    <x v="12067"/>
  </r>
  <r>
    <s v="Shampoo"/>
    <x v="4"/>
    <s v="Glitterati"/>
    <x v="21"/>
    <x v="2"/>
    <x v="0"/>
    <x v="1"/>
    <x v="8"/>
    <n v="621.07349999999997"/>
    <n v="6181.2584999999981"/>
    <x v="12068"/>
  </r>
  <r>
    <s v="Shampoo"/>
    <x v="4"/>
    <s v="Glitterati"/>
    <x v="21"/>
    <x v="2"/>
    <x v="0"/>
    <x v="1"/>
    <x v="9"/>
    <n v="569.25340000000006"/>
    <n v="6750.5118999999977"/>
    <x v="12069"/>
  </r>
  <r>
    <s v="Shampoo"/>
    <x v="4"/>
    <s v="Glitterati"/>
    <x v="21"/>
    <x v="2"/>
    <x v="0"/>
    <x v="1"/>
    <x v="10"/>
    <n v="538.39350000000002"/>
    <n v="7288.9053999999978"/>
    <x v="12070"/>
  </r>
  <r>
    <s v="Shampoo"/>
    <x v="4"/>
    <s v="Glitterati"/>
    <x v="21"/>
    <x v="2"/>
    <x v="0"/>
    <x v="1"/>
    <x v="11"/>
    <n v="595.40919999999994"/>
    <n v="7884.3145999999979"/>
    <x v="12071"/>
  </r>
  <r>
    <s v="Shampoo"/>
    <x v="4"/>
    <s v="Glitterati"/>
    <x v="21"/>
    <x v="2"/>
    <x v="0"/>
    <x v="2"/>
    <x v="0"/>
    <n v="579.55009999999993"/>
    <n v="579.55009999999993"/>
    <x v="12072"/>
  </r>
  <r>
    <s v="Shampoo"/>
    <x v="4"/>
    <s v="Glitterati"/>
    <x v="21"/>
    <x v="2"/>
    <x v="0"/>
    <x v="2"/>
    <x v="1"/>
    <n v="539.81150000000002"/>
    <n v="1119.3616"/>
    <x v="12073"/>
  </r>
  <r>
    <s v="Shampoo"/>
    <x v="4"/>
    <s v="Glitterati"/>
    <x v="21"/>
    <x v="2"/>
    <x v="0"/>
    <x v="2"/>
    <x v="2"/>
    <n v="671.90279999999996"/>
    <n v="1791.2644"/>
    <x v="12074"/>
  </r>
  <r>
    <s v="Shampoo"/>
    <x v="4"/>
    <s v="Glitterati"/>
    <x v="21"/>
    <x v="2"/>
    <x v="0"/>
    <x v="2"/>
    <x v="3"/>
    <n v="551.31819999999993"/>
    <n v="2342.5825999999997"/>
    <x v="12075"/>
  </r>
  <r>
    <s v="Shampoo"/>
    <x v="4"/>
    <s v="Glitterati"/>
    <x v="21"/>
    <x v="2"/>
    <x v="0"/>
    <x v="2"/>
    <x v="4"/>
    <n v="412.08769999999998"/>
    <n v="2754.6702999999998"/>
    <x v="12076"/>
  </r>
  <r>
    <s v="Shampoo"/>
    <x v="4"/>
    <s v="Glitterati"/>
    <x v="21"/>
    <x v="2"/>
    <x v="0"/>
    <x v="2"/>
    <x v="5"/>
    <n v="796.81349999999998"/>
    <n v="3551.4838"/>
    <x v="12077"/>
  </r>
  <r>
    <s v="Shampoo"/>
    <x v="4"/>
    <s v="Glitterati"/>
    <x v="21"/>
    <x v="2"/>
    <x v="0"/>
    <x v="2"/>
    <x v="6"/>
    <n v="528.70929999999998"/>
    <n v="4080.1931"/>
    <x v="12078"/>
  </r>
  <r>
    <s v="Shampoo"/>
    <x v="4"/>
    <s v="Glitterati"/>
    <x v="21"/>
    <x v="2"/>
    <x v="0"/>
    <x v="2"/>
    <x v="7"/>
    <n v="389.53480000000002"/>
    <n v="4469.7278999999999"/>
    <x v="12079"/>
  </r>
  <r>
    <s v="Shampoo"/>
    <x v="4"/>
    <s v="Glitterati"/>
    <x v="21"/>
    <x v="2"/>
    <x v="0"/>
    <x v="2"/>
    <x v="8"/>
    <n v="512.90829999999994"/>
    <n v="4982.6361999999999"/>
    <x v="12080"/>
  </r>
  <r>
    <s v="Shampoo"/>
    <x v="4"/>
    <s v="Glitterati"/>
    <x v="21"/>
    <x v="2"/>
    <x v="0"/>
    <x v="2"/>
    <x v="9"/>
    <n v="506.12199999999996"/>
    <n v="5488.7582000000002"/>
    <x v="12081"/>
  </r>
  <r>
    <s v="Shampoo"/>
    <x v="4"/>
    <s v="Glitterati"/>
    <x v="21"/>
    <x v="2"/>
    <x v="0"/>
    <x v="2"/>
    <x v="10"/>
    <n v="437.99309999999997"/>
    <n v="5926.7512999999999"/>
    <x v="12082"/>
  </r>
  <r>
    <s v="Shampoo"/>
    <x v="4"/>
    <s v="Glitterati"/>
    <x v="21"/>
    <x v="2"/>
    <x v="0"/>
    <x v="2"/>
    <x v="11"/>
    <n v="442.95819999999998"/>
    <n v="6369.7094999999999"/>
    <x v="12083"/>
  </r>
  <r>
    <s v="Shampoo"/>
    <x v="4"/>
    <s v="Glitterati"/>
    <x v="21"/>
    <x v="2"/>
    <x v="0"/>
    <x v="3"/>
    <x v="0"/>
    <n v="576.70460000000003"/>
    <n v="576.70460000000003"/>
    <x v="12084"/>
  </r>
  <r>
    <s v="Shampoo"/>
    <x v="4"/>
    <s v="Glitterati"/>
    <x v="21"/>
    <x v="2"/>
    <x v="0"/>
    <x v="3"/>
    <x v="1"/>
    <n v="427.96309999999994"/>
    <n v="1004.6677"/>
    <x v="12085"/>
  </r>
  <r>
    <s v="Shampoo"/>
    <x v="4"/>
    <s v="Glitterati"/>
    <x v="21"/>
    <x v="2"/>
    <x v="0"/>
    <x v="3"/>
    <x v="2"/>
    <n v="458.87509999999997"/>
    <n v="1463.5427999999999"/>
    <x v="12086"/>
  </r>
  <r>
    <s v="Shampoo"/>
    <x v="4"/>
    <s v="Glitterati"/>
    <x v="21"/>
    <x v="2"/>
    <x v="0"/>
    <x v="3"/>
    <x v="3"/>
    <n v="501.33799999999997"/>
    <n v="1964.8807999999999"/>
    <x v="12087"/>
  </r>
  <r>
    <s v="Shampoo"/>
    <x v="4"/>
    <s v="Glitterati"/>
    <x v="21"/>
    <x v="2"/>
    <x v="0"/>
    <x v="3"/>
    <x v="4"/>
    <n v="520.04539999999997"/>
    <n v="2484.9261999999999"/>
    <x v="12088"/>
  </r>
  <r>
    <s v="Shampoo"/>
    <x v="4"/>
    <s v="Glitterati"/>
    <x v="21"/>
    <x v="2"/>
    <x v="0"/>
    <x v="3"/>
    <x v="5"/>
    <n v="479.6078"/>
    <n v="2964.5339999999997"/>
    <x v="12089"/>
  </r>
  <r>
    <s v="Shampoo"/>
    <x v="4"/>
    <s v="Glitterati"/>
    <x v="21"/>
    <x v="2"/>
    <x v="0"/>
    <x v="3"/>
    <x v="6"/>
    <n v="429.12149999999997"/>
    <n v="3393.6554999999998"/>
    <x v="12090"/>
  </r>
  <r>
    <s v="Shampoo"/>
    <x v="4"/>
    <s v="Glitterati"/>
    <x v="21"/>
    <x v="2"/>
    <x v="0"/>
    <x v="3"/>
    <x v="7"/>
    <n v="400.6746"/>
    <n v="3794.3300999999997"/>
    <x v="12091"/>
  </r>
  <r>
    <s v="Shampoo"/>
    <x v="4"/>
    <s v="Glitterati"/>
    <x v="21"/>
    <x v="2"/>
    <x v="0"/>
    <x v="3"/>
    <x v="8"/>
    <n v="502.60019999999997"/>
    <n v="4296.9303"/>
    <x v="12092"/>
  </r>
  <r>
    <s v="Shampoo"/>
    <x v="4"/>
    <s v="Glitterati"/>
    <x v="21"/>
    <x v="2"/>
    <x v="0"/>
    <x v="3"/>
    <x v="9"/>
    <n v="541.59019999999998"/>
    <n v="4838.5204999999996"/>
    <x v="12093"/>
  </r>
  <r>
    <s v="Shampoo"/>
    <x v="4"/>
    <s v="Glitterati"/>
    <x v="21"/>
    <x v="2"/>
    <x v="0"/>
    <x v="3"/>
    <x v="10"/>
    <n v="422.66200000000003"/>
    <n v="5261.1824999999999"/>
    <x v="12094"/>
  </r>
  <r>
    <s v="Shampoo"/>
    <x v="4"/>
    <s v="Glitterati"/>
    <x v="21"/>
    <x v="2"/>
    <x v="0"/>
    <x v="3"/>
    <x v="11"/>
    <n v="478.73879999999997"/>
    <n v="5739.9213"/>
    <x v="12095"/>
  </r>
  <r>
    <s v="Shampoo"/>
    <x v="4"/>
    <s v="Glitterati"/>
    <x v="21"/>
    <x v="2"/>
    <x v="0"/>
    <x v="4"/>
    <x v="0"/>
    <n v="438.94209999999998"/>
    <n v="438.94209999999998"/>
    <x v="12096"/>
  </r>
  <r>
    <s v="Shampoo"/>
    <x v="4"/>
    <s v="Glitterati"/>
    <x v="21"/>
    <x v="2"/>
    <x v="0"/>
    <x v="4"/>
    <x v="1"/>
    <n v="475.05079999999998"/>
    <n v="913.99289999999996"/>
    <x v="12097"/>
  </r>
  <r>
    <s v="Shampoo"/>
    <x v="4"/>
    <s v="Glitterati"/>
    <x v="21"/>
    <x v="2"/>
    <x v="0"/>
    <x v="4"/>
    <x v="2"/>
    <n v="504.25319999999999"/>
    <n v="1418.2460999999998"/>
    <x v="12098"/>
  </r>
  <r>
    <s v="Shampoo"/>
    <x v="4"/>
    <s v="Glitterati"/>
    <x v="21"/>
    <x v="2"/>
    <x v="0"/>
    <x v="4"/>
    <x v="3"/>
    <n v="426.66039999999998"/>
    <n v="1844.9064999999998"/>
    <x v="12099"/>
  </r>
  <r>
    <s v="Shampoo"/>
    <x v="4"/>
    <s v="Glitterati"/>
    <x v="21"/>
    <x v="2"/>
    <x v="0"/>
    <x v="4"/>
    <x v="4"/>
    <n v="440.24080000000004"/>
    <n v="2285.1472999999996"/>
    <x v="12100"/>
  </r>
  <r>
    <s v="Shampoo"/>
    <x v="4"/>
    <s v="Glitterati"/>
    <x v="21"/>
    <x v="2"/>
    <x v="0"/>
    <x v="4"/>
    <x v="5"/>
    <n v="529.11919999999998"/>
    <n v="2814.2664999999997"/>
    <x v="12101"/>
  </r>
  <r>
    <s v="Shampoo"/>
    <x v="4"/>
    <s v="Glitterati"/>
    <x v="21"/>
    <x v="2"/>
    <x v="0"/>
    <x v="4"/>
    <x v="6"/>
    <n v="424.3236"/>
    <n v="3238.5900999999999"/>
    <x v="12102"/>
  </r>
  <r>
    <s v="Shampoo"/>
    <x v="4"/>
    <s v="Glitterati"/>
    <x v="21"/>
    <x v="2"/>
    <x v="0"/>
    <x v="4"/>
    <x v="7"/>
    <n v="389.21960000000001"/>
    <n v="3627.8096999999998"/>
    <x v="12103"/>
  </r>
  <r>
    <s v="Shampoo"/>
    <x v="4"/>
    <s v="Glitterati"/>
    <x v="21"/>
    <x v="2"/>
    <x v="0"/>
    <x v="4"/>
    <x v="8"/>
    <n v="478.63639999999998"/>
    <n v="4106.4461000000001"/>
    <x v="12104"/>
  </r>
  <r>
    <s v="Shampoo"/>
    <x v="4"/>
    <s v="Glitterati"/>
    <x v="21"/>
    <x v="2"/>
    <x v="0"/>
    <x v="4"/>
    <x v="9"/>
    <n v="479.7"/>
    <n v="4586.1460999999999"/>
    <x v="12105"/>
  </r>
  <r>
    <s v="Shampoo"/>
    <x v="4"/>
    <s v="Glitterati"/>
    <x v="21"/>
    <x v="2"/>
    <x v="0"/>
    <x v="4"/>
    <x v="10"/>
    <n v="445.53"/>
    <n v="5031.6760999999997"/>
    <x v="12106"/>
  </r>
  <r>
    <s v="Shampoo"/>
    <x v="4"/>
    <s v="Glitterati"/>
    <x v="21"/>
    <x v="2"/>
    <x v="0"/>
    <x v="4"/>
    <x v="11"/>
    <n v="427.82600000000002"/>
    <n v="5459.5020999999997"/>
    <x v="12107"/>
  </r>
  <r>
    <s v="Shampoo"/>
    <x v="4"/>
    <s v="Glitterati"/>
    <x v="21"/>
    <x v="2"/>
    <x v="0"/>
    <x v="5"/>
    <x v="0"/>
    <n v="351.05200000000002"/>
    <n v="351.05200000000002"/>
    <x v="12108"/>
  </r>
  <r>
    <s v="Shampoo"/>
    <x v="4"/>
    <s v="Glitterati"/>
    <x v="21"/>
    <x v="2"/>
    <x v="0"/>
    <x v="5"/>
    <x v="1"/>
    <n v="348.09159999999997"/>
    <n v="699.14359999999999"/>
    <x v="12109"/>
  </r>
  <r>
    <s v="Shampoo"/>
    <x v="4"/>
    <s v="Glitterati"/>
    <x v="21"/>
    <x v="2"/>
    <x v="0"/>
    <x v="5"/>
    <x v="2"/>
    <n v="345.84039999999999"/>
    <n v="1044.9839999999999"/>
    <x v="12110"/>
  </r>
  <r>
    <s v="Shampoo"/>
    <x v="4"/>
    <s v="Glitterati"/>
    <x v="21"/>
    <x v="2"/>
    <x v="1"/>
    <x v="0"/>
    <x v="0"/>
    <n v="6988.5303999999996"/>
    <n v="6988.5303999999996"/>
    <x v="12111"/>
  </r>
  <r>
    <s v="Shampoo"/>
    <x v="4"/>
    <s v="Glitterati"/>
    <x v="21"/>
    <x v="2"/>
    <x v="1"/>
    <x v="0"/>
    <x v="1"/>
    <n v="7006.5259999999998"/>
    <n v="13995.056399999999"/>
    <x v="12112"/>
  </r>
  <r>
    <s v="Shampoo"/>
    <x v="4"/>
    <s v="Glitterati"/>
    <x v="21"/>
    <x v="2"/>
    <x v="1"/>
    <x v="0"/>
    <x v="2"/>
    <n v="6257.2035999999998"/>
    <n v="20252.259999999998"/>
    <x v="12113"/>
  </r>
  <r>
    <s v="Shampoo"/>
    <x v="4"/>
    <s v="Glitterati"/>
    <x v="21"/>
    <x v="2"/>
    <x v="1"/>
    <x v="0"/>
    <x v="3"/>
    <n v="5456.4497999999994"/>
    <n v="25708.709799999997"/>
    <x v="12114"/>
  </r>
  <r>
    <s v="Shampoo"/>
    <x v="4"/>
    <s v="Glitterati"/>
    <x v="21"/>
    <x v="2"/>
    <x v="1"/>
    <x v="0"/>
    <x v="4"/>
    <n v="5845.6370999999999"/>
    <n v="31554.346899999997"/>
    <x v="12115"/>
  </r>
  <r>
    <s v="Shampoo"/>
    <x v="4"/>
    <s v="Glitterati"/>
    <x v="21"/>
    <x v="2"/>
    <x v="1"/>
    <x v="0"/>
    <x v="5"/>
    <n v="6773.2831999999999"/>
    <n v="38327.630099999995"/>
    <x v="12116"/>
  </r>
  <r>
    <s v="Shampoo"/>
    <x v="4"/>
    <s v="Glitterati"/>
    <x v="21"/>
    <x v="2"/>
    <x v="1"/>
    <x v="0"/>
    <x v="6"/>
    <n v="4871.1594999999998"/>
    <n v="43198.789599999996"/>
    <x v="12117"/>
  </r>
  <r>
    <s v="Shampoo"/>
    <x v="4"/>
    <s v="Glitterati"/>
    <x v="21"/>
    <x v="2"/>
    <x v="1"/>
    <x v="0"/>
    <x v="7"/>
    <n v="4504.0401000000002"/>
    <n v="47702.829699999995"/>
    <x v="12118"/>
  </r>
  <r>
    <s v="Shampoo"/>
    <x v="4"/>
    <s v="Glitterati"/>
    <x v="21"/>
    <x v="2"/>
    <x v="1"/>
    <x v="0"/>
    <x v="8"/>
    <n v="5547.7361999999994"/>
    <n v="53250.565899999994"/>
    <x v="12119"/>
  </r>
  <r>
    <s v="Shampoo"/>
    <x v="4"/>
    <s v="Glitterati"/>
    <x v="21"/>
    <x v="2"/>
    <x v="1"/>
    <x v="0"/>
    <x v="9"/>
    <n v="6058.279199999999"/>
    <n v="59308.845099999991"/>
    <x v="12120"/>
  </r>
  <r>
    <s v="Shampoo"/>
    <x v="4"/>
    <s v="Glitterati"/>
    <x v="21"/>
    <x v="2"/>
    <x v="1"/>
    <x v="0"/>
    <x v="10"/>
    <n v="5996.7834999999995"/>
    <n v="65305.628599999989"/>
    <x v="12121"/>
  </r>
  <r>
    <s v="Shampoo"/>
    <x v="4"/>
    <s v="Glitterati"/>
    <x v="21"/>
    <x v="2"/>
    <x v="1"/>
    <x v="0"/>
    <x v="11"/>
    <n v="5953.9555999999993"/>
    <n v="71259.584199999983"/>
    <x v="12122"/>
  </r>
  <r>
    <s v="Shampoo"/>
    <x v="4"/>
    <s v="Glitterati"/>
    <x v="21"/>
    <x v="2"/>
    <x v="1"/>
    <x v="1"/>
    <x v="0"/>
    <n v="5426.4784"/>
    <n v="5426.4784"/>
    <x v="12123"/>
  </r>
  <r>
    <s v="Shampoo"/>
    <x v="4"/>
    <s v="Glitterati"/>
    <x v="21"/>
    <x v="2"/>
    <x v="1"/>
    <x v="1"/>
    <x v="1"/>
    <n v="5123.1705000000002"/>
    <n v="10549.6489"/>
    <x v="12124"/>
  </r>
  <r>
    <s v="Shampoo"/>
    <x v="4"/>
    <s v="Glitterati"/>
    <x v="21"/>
    <x v="2"/>
    <x v="1"/>
    <x v="1"/>
    <x v="2"/>
    <n v="5040.7963999999993"/>
    <n v="15590.445299999999"/>
    <x v="12125"/>
  </r>
  <r>
    <s v="Shampoo"/>
    <x v="4"/>
    <s v="Glitterati"/>
    <x v="21"/>
    <x v="2"/>
    <x v="1"/>
    <x v="1"/>
    <x v="3"/>
    <n v="4331.253999999999"/>
    <n v="19921.6993"/>
    <x v="12126"/>
  </r>
  <r>
    <s v="Shampoo"/>
    <x v="4"/>
    <s v="Glitterati"/>
    <x v="21"/>
    <x v="2"/>
    <x v="1"/>
    <x v="1"/>
    <x v="4"/>
    <n v="5109.0319"/>
    <n v="25030.731200000002"/>
    <x v="12127"/>
  </r>
  <r>
    <s v="Shampoo"/>
    <x v="4"/>
    <s v="Glitterati"/>
    <x v="21"/>
    <x v="2"/>
    <x v="1"/>
    <x v="1"/>
    <x v="5"/>
    <n v="4847.1567999999997"/>
    <n v="29877.888000000003"/>
    <x v="12128"/>
  </r>
  <r>
    <s v="Shampoo"/>
    <x v="4"/>
    <s v="Glitterati"/>
    <x v="21"/>
    <x v="2"/>
    <x v="1"/>
    <x v="1"/>
    <x v="6"/>
    <n v="3789.2869999999998"/>
    <n v="33667.175000000003"/>
    <x v="12129"/>
  </r>
  <r>
    <s v="Shampoo"/>
    <x v="4"/>
    <s v="Glitterati"/>
    <x v="21"/>
    <x v="2"/>
    <x v="1"/>
    <x v="1"/>
    <x v="7"/>
    <n v="3578.2446"/>
    <n v="37245.419600000001"/>
    <x v="12130"/>
  </r>
  <r>
    <s v="Shampoo"/>
    <x v="4"/>
    <s v="Glitterati"/>
    <x v="21"/>
    <x v="2"/>
    <x v="1"/>
    <x v="1"/>
    <x v="8"/>
    <n v="4163.9849999999997"/>
    <n v="41409.404600000002"/>
    <x v="12131"/>
  </r>
  <r>
    <s v="Shampoo"/>
    <x v="4"/>
    <s v="Glitterati"/>
    <x v="21"/>
    <x v="2"/>
    <x v="1"/>
    <x v="1"/>
    <x v="9"/>
    <n v="3817.4550999999997"/>
    <n v="45226.859700000001"/>
    <x v="12132"/>
  </r>
  <r>
    <s v="Shampoo"/>
    <x v="4"/>
    <s v="Glitterati"/>
    <x v="21"/>
    <x v="2"/>
    <x v="1"/>
    <x v="1"/>
    <x v="10"/>
    <n v="3609.2784000000001"/>
    <n v="48836.138100000004"/>
    <x v="12133"/>
  </r>
  <r>
    <s v="Shampoo"/>
    <x v="4"/>
    <s v="Glitterati"/>
    <x v="21"/>
    <x v="2"/>
    <x v="1"/>
    <x v="1"/>
    <x v="11"/>
    <n v="3990.6952000000001"/>
    <n v="52826.833300000006"/>
    <x v="12134"/>
  </r>
  <r>
    <s v="Shampoo"/>
    <x v="4"/>
    <s v="Glitterati"/>
    <x v="21"/>
    <x v="2"/>
    <x v="1"/>
    <x v="2"/>
    <x v="0"/>
    <n v="3885.9775"/>
    <n v="3885.9775"/>
    <x v="12135"/>
  </r>
  <r>
    <s v="Shampoo"/>
    <x v="4"/>
    <s v="Glitterati"/>
    <x v="21"/>
    <x v="2"/>
    <x v="1"/>
    <x v="2"/>
    <x v="1"/>
    <n v="3616.0166999999997"/>
    <n v="7501.9941999999992"/>
    <x v="12136"/>
  </r>
  <r>
    <s v="Shampoo"/>
    <x v="4"/>
    <s v="Glitterati"/>
    <x v="21"/>
    <x v="2"/>
    <x v="1"/>
    <x v="2"/>
    <x v="2"/>
    <n v="4502.8948999999993"/>
    <n v="12004.889099999999"/>
    <x v="12137"/>
  </r>
  <r>
    <s v="Shampoo"/>
    <x v="4"/>
    <s v="Glitterati"/>
    <x v="21"/>
    <x v="2"/>
    <x v="1"/>
    <x v="2"/>
    <x v="3"/>
    <n v="3693.9657999999999"/>
    <n v="15698.854899999998"/>
    <x v="12138"/>
  </r>
  <r>
    <s v="Shampoo"/>
    <x v="4"/>
    <s v="Glitterati"/>
    <x v="21"/>
    <x v="2"/>
    <x v="1"/>
    <x v="2"/>
    <x v="4"/>
    <n v="2762.2294000000002"/>
    <n v="18461.084299999999"/>
    <x v="12139"/>
  </r>
  <r>
    <s v="Shampoo"/>
    <x v="4"/>
    <s v="Glitterati"/>
    <x v="21"/>
    <x v="2"/>
    <x v="1"/>
    <x v="2"/>
    <x v="5"/>
    <n v="5339.7772999999997"/>
    <n v="23800.861599999997"/>
    <x v="12140"/>
  </r>
  <r>
    <s v="Shampoo"/>
    <x v="4"/>
    <s v="Glitterati"/>
    <x v="21"/>
    <x v="2"/>
    <x v="1"/>
    <x v="2"/>
    <x v="6"/>
    <n v="3546.6055000000001"/>
    <n v="27347.467099999998"/>
    <x v="12141"/>
  </r>
  <r>
    <s v="Shampoo"/>
    <x v="4"/>
    <s v="Glitterati"/>
    <x v="21"/>
    <x v="2"/>
    <x v="1"/>
    <x v="2"/>
    <x v="7"/>
    <n v="2605.3889000000004"/>
    <n v="29952.856"/>
    <x v="12142"/>
  </r>
  <r>
    <s v="Shampoo"/>
    <x v="4"/>
    <s v="Glitterati"/>
    <x v="21"/>
    <x v="2"/>
    <x v="1"/>
    <x v="2"/>
    <x v="8"/>
    <n v="3431.2181"/>
    <n v="33384.074099999998"/>
    <x v="12143"/>
  </r>
  <r>
    <s v="Shampoo"/>
    <x v="4"/>
    <s v="Glitterati"/>
    <x v="21"/>
    <x v="2"/>
    <x v="1"/>
    <x v="2"/>
    <x v="9"/>
    <n v="3395.8789999999999"/>
    <n v="36779.953099999999"/>
    <x v="12144"/>
  </r>
  <r>
    <s v="Shampoo"/>
    <x v="4"/>
    <s v="Glitterati"/>
    <x v="21"/>
    <x v="2"/>
    <x v="1"/>
    <x v="2"/>
    <x v="10"/>
    <n v="2936.2698"/>
    <n v="39716.222900000001"/>
    <x v="12145"/>
  </r>
  <r>
    <s v="Shampoo"/>
    <x v="4"/>
    <s v="Glitterati"/>
    <x v="21"/>
    <x v="2"/>
    <x v="1"/>
    <x v="2"/>
    <x v="11"/>
    <n v="2964.2678000000001"/>
    <n v="42680.490700000002"/>
    <x v="12146"/>
  </r>
  <r>
    <s v="Shampoo"/>
    <x v="4"/>
    <s v="Glitterati"/>
    <x v="21"/>
    <x v="2"/>
    <x v="1"/>
    <x v="3"/>
    <x v="0"/>
    <n v="3864.9467"/>
    <n v="3864.9467"/>
    <x v="12147"/>
  </r>
  <r>
    <s v="Shampoo"/>
    <x v="4"/>
    <s v="Glitterati"/>
    <x v="21"/>
    <x v="2"/>
    <x v="1"/>
    <x v="3"/>
    <x v="1"/>
    <n v="2871.6198999999997"/>
    <n v="6736.5666000000001"/>
    <x v="12148"/>
  </r>
  <r>
    <s v="Shampoo"/>
    <x v="4"/>
    <s v="Glitterati"/>
    <x v="21"/>
    <x v="2"/>
    <x v="1"/>
    <x v="3"/>
    <x v="2"/>
    <n v="3067.7642999999998"/>
    <n v="9804.3309000000008"/>
    <x v="12149"/>
  </r>
  <r>
    <s v="Shampoo"/>
    <x v="4"/>
    <s v="Glitterati"/>
    <x v="21"/>
    <x v="2"/>
    <x v="1"/>
    <x v="3"/>
    <x v="3"/>
    <n v="3365.7969000000003"/>
    <n v="13170.127800000002"/>
    <x v="12150"/>
  </r>
  <r>
    <s v="Shampoo"/>
    <x v="4"/>
    <s v="Glitterati"/>
    <x v="21"/>
    <x v="2"/>
    <x v="1"/>
    <x v="3"/>
    <x v="4"/>
    <n v="3481.8302999999996"/>
    <n v="16651.958100000003"/>
    <x v="12151"/>
  </r>
  <r>
    <s v="Shampoo"/>
    <x v="4"/>
    <s v="Glitterati"/>
    <x v="21"/>
    <x v="2"/>
    <x v="1"/>
    <x v="3"/>
    <x v="5"/>
    <n v="3208.8723"/>
    <n v="19860.830400000003"/>
    <x v="12152"/>
  </r>
  <r>
    <s v="Shampoo"/>
    <x v="4"/>
    <s v="Glitterati"/>
    <x v="21"/>
    <x v="2"/>
    <x v="1"/>
    <x v="3"/>
    <x v="6"/>
    <n v="2877.8046999999997"/>
    <n v="22738.635100000003"/>
    <x v="12153"/>
  </r>
  <r>
    <s v="Shampoo"/>
    <x v="4"/>
    <s v="Glitterati"/>
    <x v="21"/>
    <x v="2"/>
    <x v="1"/>
    <x v="3"/>
    <x v="7"/>
    <n v="2685.7586000000001"/>
    <n v="25424.393700000004"/>
    <x v="12154"/>
  </r>
  <r>
    <s v="Shampoo"/>
    <x v="4"/>
    <s v="Glitterati"/>
    <x v="21"/>
    <x v="2"/>
    <x v="1"/>
    <x v="3"/>
    <x v="8"/>
    <n v="3372.0753999999997"/>
    <n v="28796.469100000002"/>
    <x v="12155"/>
  </r>
  <r>
    <s v="Shampoo"/>
    <x v="4"/>
    <s v="Glitterati"/>
    <x v="21"/>
    <x v="2"/>
    <x v="1"/>
    <x v="3"/>
    <x v="9"/>
    <n v="3624.5290999999997"/>
    <n v="32420.998200000002"/>
    <x v="12156"/>
  </r>
  <r>
    <s v="Shampoo"/>
    <x v="4"/>
    <s v="Glitterati"/>
    <x v="21"/>
    <x v="2"/>
    <x v="1"/>
    <x v="3"/>
    <x v="10"/>
    <n v="2831.7208000000001"/>
    <n v="35252.719000000005"/>
    <x v="12157"/>
  </r>
  <r>
    <s v="Shampoo"/>
    <x v="4"/>
    <s v="Glitterati"/>
    <x v="21"/>
    <x v="2"/>
    <x v="1"/>
    <x v="3"/>
    <x v="11"/>
    <n v="3213.0495999999998"/>
    <n v="38465.768600000003"/>
    <x v="12158"/>
  </r>
  <r>
    <s v="Shampoo"/>
    <x v="4"/>
    <s v="Glitterati"/>
    <x v="21"/>
    <x v="2"/>
    <x v="1"/>
    <x v="4"/>
    <x v="0"/>
    <n v="2945.0690999999997"/>
    <n v="2945.0690999999997"/>
    <x v="12159"/>
  </r>
  <r>
    <s v="Shampoo"/>
    <x v="4"/>
    <s v="Glitterati"/>
    <x v="21"/>
    <x v="2"/>
    <x v="1"/>
    <x v="4"/>
    <x v="1"/>
    <n v="3190.2703999999999"/>
    <n v="6135.3395"/>
    <x v="12160"/>
  </r>
  <r>
    <s v="Shampoo"/>
    <x v="4"/>
    <s v="Glitterati"/>
    <x v="21"/>
    <x v="2"/>
    <x v="1"/>
    <x v="4"/>
    <x v="2"/>
    <n v="3383.8627999999999"/>
    <n v="9519.2023000000008"/>
    <x v="12161"/>
  </r>
  <r>
    <s v="Shampoo"/>
    <x v="4"/>
    <s v="Glitterati"/>
    <x v="21"/>
    <x v="2"/>
    <x v="1"/>
    <x v="4"/>
    <x v="3"/>
    <n v="2863.7932000000001"/>
    <n v="12382.995500000001"/>
    <x v="12162"/>
  </r>
  <r>
    <s v="Shampoo"/>
    <x v="4"/>
    <s v="Glitterati"/>
    <x v="21"/>
    <x v="2"/>
    <x v="1"/>
    <x v="4"/>
    <x v="4"/>
    <n v="2957.3843999999999"/>
    <n v="15340.3799"/>
    <x v="12163"/>
  </r>
  <r>
    <s v="Shampoo"/>
    <x v="4"/>
    <s v="Glitterati"/>
    <x v="21"/>
    <x v="2"/>
    <x v="1"/>
    <x v="4"/>
    <x v="5"/>
    <n v="3544.2192"/>
    <n v="18884.599099999999"/>
    <x v="12164"/>
  </r>
  <r>
    <s v="Shampoo"/>
    <x v="4"/>
    <s v="Glitterati"/>
    <x v="21"/>
    <x v="2"/>
    <x v="1"/>
    <x v="4"/>
    <x v="6"/>
    <n v="2839.884"/>
    <n v="21724.483099999998"/>
    <x v="12165"/>
  </r>
  <r>
    <s v="Shampoo"/>
    <x v="4"/>
    <s v="Glitterati"/>
    <x v="21"/>
    <x v="2"/>
    <x v="1"/>
    <x v="4"/>
    <x v="7"/>
    <n v="2607.6823999999997"/>
    <n v="24332.165499999996"/>
    <x v="12166"/>
  </r>
  <r>
    <s v="Shampoo"/>
    <x v="4"/>
    <s v="Glitterati"/>
    <x v="21"/>
    <x v="2"/>
    <x v="1"/>
    <x v="4"/>
    <x v="8"/>
    <n v="3201.4187999999999"/>
    <n v="27533.584299999995"/>
    <x v="12167"/>
  </r>
  <r>
    <s v="Shampoo"/>
    <x v="4"/>
    <s v="Glitterati"/>
    <x v="21"/>
    <x v="2"/>
    <x v="1"/>
    <x v="4"/>
    <x v="9"/>
    <n v="3208.2964000000002"/>
    <n v="30741.880699999994"/>
    <x v="12168"/>
  </r>
  <r>
    <s v="Shampoo"/>
    <x v="4"/>
    <s v="Glitterati"/>
    <x v="21"/>
    <x v="2"/>
    <x v="1"/>
    <x v="4"/>
    <x v="10"/>
    <n v="2985.6211999999996"/>
    <n v="33727.501899999996"/>
    <x v="12169"/>
  </r>
  <r>
    <s v="Shampoo"/>
    <x v="4"/>
    <s v="Glitterati"/>
    <x v="21"/>
    <x v="2"/>
    <x v="1"/>
    <x v="4"/>
    <x v="11"/>
    <n v="2859.7284"/>
    <n v="36587.230299999996"/>
    <x v="12170"/>
  </r>
  <r>
    <s v="Shampoo"/>
    <x v="4"/>
    <s v="Glitterati"/>
    <x v="21"/>
    <x v="2"/>
    <x v="1"/>
    <x v="5"/>
    <x v="0"/>
    <n v="2348.0627999999997"/>
    <n v="2348.0627999999997"/>
    <x v="12171"/>
  </r>
  <r>
    <s v="Shampoo"/>
    <x v="4"/>
    <s v="Glitterati"/>
    <x v="21"/>
    <x v="2"/>
    <x v="1"/>
    <x v="5"/>
    <x v="1"/>
    <n v="2330.2716"/>
    <n v="4678.3343999999997"/>
    <x v="12172"/>
  </r>
  <r>
    <s v="Shampoo"/>
    <x v="4"/>
    <s v="Glitterati"/>
    <x v="21"/>
    <x v="2"/>
    <x v="1"/>
    <x v="5"/>
    <x v="2"/>
    <n v="2314.326"/>
    <n v="6992.6603999999998"/>
    <x v="12173"/>
  </r>
  <r>
    <s v="Shampoo"/>
    <x v="4"/>
    <s v="GreenLeaf Distributors"/>
    <x v="3"/>
    <x v="0"/>
    <x v="0"/>
    <x v="0"/>
    <x v="0"/>
    <n v="5577.04"/>
    <n v="5577.04"/>
    <x v="12174"/>
  </r>
  <r>
    <s v="Shampoo"/>
    <x v="4"/>
    <s v="GreenLeaf Distributors"/>
    <x v="3"/>
    <x v="0"/>
    <x v="0"/>
    <x v="0"/>
    <x v="1"/>
    <n v="4270.6399999999994"/>
    <n v="9847.68"/>
    <x v="12175"/>
  </r>
  <r>
    <s v="Shampoo"/>
    <x v="4"/>
    <s v="GreenLeaf Distributors"/>
    <x v="3"/>
    <x v="0"/>
    <x v="0"/>
    <x v="0"/>
    <x v="2"/>
    <n v="5654.32"/>
    <n v="15502"/>
    <x v="12176"/>
  </r>
  <r>
    <s v="Shampoo"/>
    <x v="4"/>
    <s v="GreenLeaf Distributors"/>
    <x v="3"/>
    <x v="0"/>
    <x v="0"/>
    <x v="0"/>
    <x v="3"/>
    <n v="5004.7999999999993"/>
    <n v="20506.8"/>
    <x v="12177"/>
  </r>
  <r>
    <s v="Shampoo"/>
    <x v="4"/>
    <s v="GreenLeaf Distributors"/>
    <x v="3"/>
    <x v="0"/>
    <x v="0"/>
    <x v="0"/>
    <x v="4"/>
    <n v="5825.44"/>
    <n v="26332.239999999998"/>
    <x v="12178"/>
  </r>
  <r>
    <s v="Shampoo"/>
    <x v="4"/>
    <s v="GreenLeaf Distributors"/>
    <x v="3"/>
    <x v="0"/>
    <x v="0"/>
    <x v="0"/>
    <x v="5"/>
    <n v="6528.32"/>
    <n v="32860.559999999998"/>
    <x v="12179"/>
  </r>
  <r>
    <s v="Shampoo"/>
    <x v="4"/>
    <s v="GreenLeaf Distributors"/>
    <x v="3"/>
    <x v="0"/>
    <x v="0"/>
    <x v="0"/>
    <x v="6"/>
    <n v="5738.9599999999991"/>
    <n v="38599.519999999997"/>
    <x v="12180"/>
  </r>
  <r>
    <s v="Shampoo"/>
    <x v="4"/>
    <s v="GreenLeaf Distributors"/>
    <x v="3"/>
    <x v="0"/>
    <x v="0"/>
    <x v="0"/>
    <x v="7"/>
    <n v="5071.04"/>
    <n v="43670.559999999998"/>
    <x v="12181"/>
  </r>
  <r>
    <s v="Shampoo"/>
    <x v="4"/>
    <s v="GreenLeaf Distributors"/>
    <x v="3"/>
    <x v="0"/>
    <x v="0"/>
    <x v="0"/>
    <x v="8"/>
    <n v="5911.9199999999992"/>
    <n v="49582.479999999996"/>
    <x v="12182"/>
  </r>
  <r>
    <s v="Shampoo"/>
    <x v="4"/>
    <s v="GreenLeaf Distributors"/>
    <x v="3"/>
    <x v="0"/>
    <x v="0"/>
    <x v="0"/>
    <x v="9"/>
    <n v="6083.04"/>
    <n v="55665.52"/>
    <x v="12183"/>
  </r>
  <r>
    <s v="Shampoo"/>
    <x v="4"/>
    <s v="GreenLeaf Distributors"/>
    <x v="3"/>
    <x v="0"/>
    <x v="0"/>
    <x v="0"/>
    <x v="10"/>
    <n v="5790.48"/>
    <n v="61456"/>
    <x v="12184"/>
  </r>
  <r>
    <s v="Shampoo"/>
    <x v="4"/>
    <s v="GreenLeaf Distributors"/>
    <x v="3"/>
    <x v="0"/>
    <x v="0"/>
    <x v="0"/>
    <x v="11"/>
    <n v="5746.32"/>
    <n v="67202.320000000007"/>
    <x v="12185"/>
  </r>
  <r>
    <s v="Shampoo"/>
    <x v="4"/>
    <s v="GreenLeaf Distributors"/>
    <x v="3"/>
    <x v="0"/>
    <x v="0"/>
    <x v="1"/>
    <x v="0"/>
    <n v="6539.36"/>
    <n v="6539.36"/>
    <x v="12186"/>
  </r>
  <r>
    <s v="Shampoo"/>
    <x v="4"/>
    <s v="GreenLeaf Distributors"/>
    <x v="3"/>
    <x v="0"/>
    <x v="0"/>
    <x v="1"/>
    <x v="1"/>
    <n v="5994.7199999999993"/>
    <n v="12534.079999999998"/>
    <x v="12187"/>
  </r>
  <r>
    <s v="Shampoo"/>
    <x v="4"/>
    <s v="GreenLeaf Distributors"/>
    <x v="3"/>
    <x v="0"/>
    <x v="0"/>
    <x v="1"/>
    <x v="2"/>
    <n v="6079.36"/>
    <n v="18613.439999999999"/>
    <x v="12188"/>
  </r>
  <r>
    <s v="Shampoo"/>
    <x v="4"/>
    <s v="GreenLeaf Distributors"/>
    <x v="3"/>
    <x v="0"/>
    <x v="0"/>
    <x v="1"/>
    <x v="3"/>
    <n v="6158.48"/>
    <n v="24771.919999999998"/>
    <x v="12189"/>
  </r>
  <r>
    <s v="Shampoo"/>
    <x v="4"/>
    <s v="GreenLeaf Distributors"/>
    <x v="3"/>
    <x v="0"/>
    <x v="0"/>
    <x v="1"/>
    <x v="4"/>
    <n v="6482.32"/>
    <n v="31254.239999999998"/>
    <x v="12190"/>
  </r>
  <r>
    <s v="Shampoo"/>
    <x v="4"/>
    <s v="GreenLeaf Distributors"/>
    <x v="3"/>
    <x v="0"/>
    <x v="0"/>
    <x v="1"/>
    <x v="5"/>
    <n v="6837.44"/>
    <n v="38091.68"/>
    <x v="12191"/>
  </r>
  <r>
    <s v="Shampoo"/>
    <x v="4"/>
    <s v="GreenLeaf Distributors"/>
    <x v="3"/>
    <x v="0"/>
    <x v="0"/>
    <x v="1"/>
    <x v="6"/>
    <n v="5932.16"/>
    <n v="44023.839999999997"/>
    <x v="12192"/>
  </r>
  <r>
    <s v="Shampoo"/>
    <x v="4"/>
    <s v="GreenLeaf Distributors"/>
    <x v="3"/>
    <x v="0"/>
    <x v="0"/>
    <x v="1"/>
    <x v="7"/>
    <n v="5507.12"/>
    <n v="49530.96"/>
    <x v="12193"/>
  </r>
  <r>
    <s v="Shampoo"/>
    <x v="4"/>
    <s v="GreenLeaf Distributors"/>
    <x v="3"/>
    <x v="0"/>
    <x v="0"/>
    <x v="1"/>
    <x v="8"/>
    <n v="5913.7599999999993"/>
    <n v="55444.72"/>
    <x v="12194"/>
  </r>
  <r>
    <s v="Shampoo"/>
    <x v="4"/>
    <s v="GreenLeaf Distributors"/>
    <x v="3"/>
    <x v="0"/>
    <x v="0"/>
    <x v="1"/>
    <x v="9"/>
    <n v="6406.8799999999992"/>
    <n v="61851.6"/>
    <x v="12195"/>
  </r>
  <r>
    <s v="Shampoo"/>
    <x v="4"/>
    <s v="GreenLeaf Distributors"/>
    <x v="3"/>
    <x v="0"/>
    <x v="0"/>
    <x v="1"/>
    <x v="10"/>
    <n v="6244.9599999999991"/>
    <n v="68096.56"/>
    <x v="12196"/>
  </r>
  <r>
    <s v="Shampoo"/>
    <x v="4"/>
    <s v="GreenLeaf Distributors"/>
    <x v="3"/>
    <x v="0"/>
    <x v="0"/>
    <x v="1"/>
    <x v="11"/>
    <n v="6771.2"/>
    <n v="74867.759999999995"/>
    <x v="12197"/>
  </r>
  <r>
    <s v="Shampoo"/>
    <x v="4"/>
    <s v="GreenLeaf Distributors"/>
    <x v="3"/>
    <x v="0"/>
    <x v="0"/>
    <x v="2"/>
    <x v="0"/>
    <n v="7286.4"/>
    <n v="7286.4"/>
    <x v="12198"/>
  </r>
  <r>
    <s v="Shampoo"/>
    <x v="4"/>
    <s v="GreenLeaf Distributors"/>
    <x v="3"/>
    <x v="0"/>
    <x v="0"/>
    <x v="2"/>
    <x v="1"/>
    <n v="6016.7999999999993"/>
    <n v="13303.199999999999"/>
    <x v="12199"/>
  </r>
  <r>
    <s v="Shampoo"/>
    <x v="4"/>
    <s v="GreenLeaf Distributors"/>
    <x v="3"/>
    <x v="0"/>
    <x v="0"/>
    <x v="2"/>
    <x v="2"/>
    <n v="7606.5599999999995"/>
    <n v="20909.759999999998"/>
    <x v="12200"/>
  </r>
  <r>
    <s v="Shampoo"/>
    <x v="4"/>
    <s v="GreenLeaf Distributors"/>
    <x v="3"/>
    <x v="0"/>
    <x v="0"/>
    <x v="2"/>
    <x v="3"/>
    <n v="6285.44"/>
    <n v="27195.199999999997"/>
    <x v="12201"/>
  </r>
  <r>
    <s v="Shampoo"/>
    <x v="4"/>
    <s v="GreenLeaf Distributors"/>
    <x v="3"/>
    <x v="0"/>
    <x v="0"/>
    <x v="2"/>
    <x v="4"/>
    <n v="5135.4399999999996"/>
    <n v="32330.639999999996"/>
    <x v="12202"/>
  </r>
  <r>
    <s v="Shampoo"/>
    <x v="4"/>
    <s v="GreenLeaf Distributors"/>
    <x v="3"/>
    <x v="0"/>
    <x v="0"/>
    <x v="2"/>
    <x v="5"/>
    <n v="6301.9999999999991"/>
    <n v="38632.639999999992"/>
    <x v="12203"/>
  </r>
  <r>
    <s v="Shampoo"/>
    <x v="4"/>
    <s v="GreenLeaf Distributors"/>
    <x v="3"/>
    <x v="0"/>
    <x v="0"/>
    <x v="2"/>
    <x v="6"/>
    <n v="6550.4"/>
    <n v="45183.039999999994"/>
    <x v="12204"/>
  </r>
  <r>
    <s v="Shampoo"/>
    <x v="4"/>
    <s v="GreenLeaf Distributors"/>
    <x v="3"/>
    <x v="0"/>
    <x v="0"/>
    <x v="2"/>
    <x v="7"/>
    <n v="5319.44"/>
    <n v="50502.479999999996"/>
    <x v="12205"/>
  </r>
  <r>
    <s v="Shampoo"/>
    <x v="4"/>
    <s v="GreenLeaf Distributors"/>
    <x v="3"/>
    <x v="0"/>
    <x v="0"/>
    <x v="2"/>
    <x v="8"/>
    <n v="6360.8799999999992"/>
    <n v="56863.359999999993"/>
    <x v="12206"/>
  </r>
  <r>
    <s v="Shampoo"/>
    <x v="4"/>
    <s v="GreenLeaf Distributors"/>
    <x v="3"/>
    <x v="0"/>
    <x v="0"/>
    <x v="2"/>
    <x v="9"/>
    <n v="7095.0399999999991"/>
    <n v="63958.399999999994"/>
    <x v="12207"/>
  </r>
  <r>
    <s v="Shampoo"/>
    <x v="4"/>
    <s v="GreenLeaf Distributors"/>
    <x v="3"/>
    <x v="0"/>
    <x v="0"/>
    <x v="2"/>
    <x v="10"/>
    <n v="5713.2"/>
    <n v="69671.599999999991"/>
    <x v="12208"/>
  </r>
  <r>
    <s v="Shampoo"/>
    <x v="4"/>
    <s v="GreenLeaf Distributors"/>
    <x v="3"/>
    <x v="0"/>
    <x v="0"/>
    <x v="2"/>
    <x v="11"/>
    <n v="6110.6399999999994"/>
    <n v="75782.239999999991"/>
    <x v="12209"/>
  </r>
  <r>
    <s v="Shampoo"/>
    <x v="4"/>
    <s v="GreenLeaf Distributors"/>
    <x v="3"/>
    <x v="0"/>
    <x v="0"/>
    <x v="3"/>
    <x v="0"/>
    <n v="6366.4"/>
    <n v="6366.4"/>
    <x v="12210"/>
  </r>
  <r>
    <s v="Shampoo"/>
    <x v="4"/>
    <s v="GreenLeaf Distributors"/>
    <x v="3"/>
    <x v="0"/>
    <x v="0"/>
    <x v="3"/>
    <x v="1"/>
    <n v="5380.16"/>
    <n v="11746.56"/>
    <x v="12211"/>
  </r>
  <r>
    <s v="Shampoo"/>
    <x v="4"/>
    <s v="GreenLeaf Distributors"/>
    <x v="3"/>
    <x v="0"/>
    <x v="0"/>
    <x v="3"/>
    <x v="2"/>
    <n v="6370.08"/>
    <n v="18116.64"/>
    <x v="12212"/>
  </r>
  <r>
    <s v="Shampoo"/>
    <x v="4"/>
    <s v="GreenLeaf Distributors"/>
    <x v="3"/>
    <x v="0"/>
    <x v="0"/>
    <x v="3"/>
    <x v="3"/>
    <n v="6631.36"/>
    <n v="24748"/>
    <x v="12213"/>
  </r>
  <r>
    <s v="Shampoo"/>
    <x v="4"/>
    <s v="GreenLeaf Distributors"/>
    <x v="3"/>
    <x v="0"/>
    <x v="0"/>
    <x v="3"/>
    <x v="4"/>
    <n v="6938.6399999999994"/>
    <n v="31686.639999999999"/>
    <x v="12214"/>
  </r>
  <r>
    <s v="Shampoo"/>
    <x v="4"/>
    <s v="GreenLeaf Distributors"/>
    <x v="3"/>
    <x v="0"/>
    <x v="0"/>
    <x v="3"/>
    <x v="5"/>
    <n v="6393.9999999999991"/>
    <n v="38080.639999999999"/>
    <x v="12215"/>
  </r>
  <r>
    <s v="Shampoo"/>
    <x v="4"/>
    <s v="GreenLeaf Distributors"/>
    <x v="3"/>
    <x v="0"/>
    <x v="0"/>
    <x v="3"/>
    <x v="6"/>
    <n v="6589.0399999999991"/>
    <n v="44669.68"/>
    <x v="12216"/>
  </r>
  <r>
    <s v="Shampoo"/>
    <x v="4"/>
    <s v="GreenLeaf Distributors"/>
    <x v="3"/>
    <x v="0"/>
    <x v="0"/>
    <x v="3"/>
    <x v="7"/>
    <n v="5391.2"/>
    <n v="50060.88"/>
    <x v="12217"/>
  </r>
  <r>
    <s v="Shampoo"/>
    <x v="4"/>
    <s v="GreenLeaf Distributors"/>
    <x v="3"/>
    <x v="0"/>
    <x v="0"/>
    <x v="3"/>
    <x v="8"/>
    <n v="6353.5199999999995"/>
    <n v="56414.399999999994"/>
    <x v="12218"/>
  </r>
  <r>
    <s v="Shampoo"/>
    <x v="4"/>
    <s v="GreenLeaf Distributors"/>
    <x v="3"/>
    <x v="0"/>
    <x v="0"/>
    <x v="3"/>
    <x v="9"/>
    <n v="6309.36"/>
    <n v="62723.759999999995"/>
    <x v="12219"/>
  </r>
  <r>
    <s v="Shampoo"/>
    <x v="4"/>
    <s v="GreenLeaf Distributors"/>
    <x v="3"/>
    <x v="0"/>
    <x v="0"/>
    <x v="3"/>
    <x v="10"/>
    <n v="6038.8799999999992"/>
    <n v="68762.64"/>
    <x v="12220"/>
  </r>
  <r>
    <s v="Shampoo"/>
    <x v="4"/>
    <s v="GreenLeaf Distributors"/>
    <x v="3"/>
    <x v="0"/>
    <x v="0"/>
    <x v="3"/>
    <x v="11"/>
    <n v="6605.5999999999995"/>
    <n v="75368.240000000005"/>
    <x v="12221"/>
  </r>
  <r>
    <s v="Shampoo"/>
    <x v="4"/>
    <s v="GreenLeaf Distributors"/>
    <x v="3"/>
    <x v="0"/>
    <x v="0"/>
    <x v="4"/>
    <x v="0"/>
    <n v="6167.6799999999994"/>
    <n v="6167.6799999999994"/>
    <x v="12222"/>
  </r>
  <r>
    <s v="Shampoo"/>
    <x v="4"/>
    <s v="GreenLeaf Distributors"/>
    <x v="3"/>
    <x v="0"/>
    <x v="0"/>
    <x v="4"/>
    <x v="1"/>
    <n v="6009.44"/>
    <n v="12177.119999999999"/>
    <x v="12223"/>
  </r>
  <r>
    <s v="Shampoo"/>
    <x v="4"/>
    <s v="GreenLeaf Distributors"/>
    <x v="3"/>
    <x v="0"/>
    <x v="0"/>
    <x v="4"/>
    <x v="2"/>
    <n v="6923.9199999999992"/>
    <n v="19101.039999999997"/>
    <x v="12224"/>
  </r>
  <r>
    <s v="Shampoo"/>
    <x v="4"/>
    <s v="GreenLeaf Distributors"/>
    <x v="3"/>
    <x v="0"/>
    <x v="0"/>
    <x v="4"/>
    <x v="3"/>
    <n v="6009.44"/>
    <n v="25110.479999999996"/>
    <x v="12225"/>
  </r>
  <r>
    <s v="Shampoo"/>
    <x v="4"/>
    <s v="GreenLeaf Distributors"/>
    <x v="3"/>
    <x v="0"/>
    <x v="0"/>
    <x v="4"/>
    <x v="4"/>
    <n v="7012.24"/>
    <n v="32122.719999999994"/>
    <x v="12226"/>
  </r>
  <r>
    <s v="Shampoo"/>
    <x v="4"/>
    <s v="GreenLeaf Distributors"/>
    <x v="3"/>
    <x v="0"/>
    <x v="0"/>
    <x v="4"/>
    <x v="5"/>
    <n v="7733.5199999999995"/>
    <n v="39856.239999999991"/>
    <x v="12227"/>
  </r>
  <r>
    <s v="Shampoo"/>
    <x v="4"/>
    <s v="GreenLeaf Distributors"/>
    <x v="3"/>
    <x v="0"/>
    <x v="0"/>
    <x v="4"/>
    <x v="6"/>
    <n v="6484.16"/>
    <n v="46340.399999999994"/>
    <x v="12228"/>
  </r>
  <r>
    <s v="Shampoo"/>
    <x v="4"/>
    <s v="GreenLeaf Distributors"/>
    <x v="3"/>
    <x v="0"/>
    <x v="0"/>
    <x v="4"/>
    <x v="7"/>
    <n v="6152.9599999999991"/>
    <n v="52493.359999999993"/>
    <x v="12229"/>
  </r>
  <r>
    <s v="Shampoo"/>
    <x v="4"/>
    <s v="GreenLeaf Distributors"/>
    <x v="3"/>
    <x v="0"/>
    <x v="0"/>
    <x v="4"/>
    <x v="8"/>
    <n v="6703.12"/>
    <n v="59196.479999999996"/>
    <x v="12230"/>
  </r>
  <r>
    <s v="Shampoo"/>
    <x v="4"/>
    <s v="GreenLeaf Distributors"/>
    <x v="3"/>
    <x v="0"/>
    <x v="0"/>
    <x v="4"/>
    <x v="9"/>
    <n v="6813.5199999999995"/>
    <n v="66010"/>
    <x v="12231"/>
  </r>
  <r>
    <s v="Shampoo"/>
    <x v="4"/>
    <s v="GreenLeaf Distributors"/>
    <x v="3"/>
    <x v="0"/>
    <x v="0"/>
    <x v="4"/>
    <x v="10"/>
    <n v="6894.48"/>
    <n v="72904.479999999996"/>
    <x v="12232"/>
  </r>
  <r>
    <s v="Shampoo"/>
    <x v="4"/>
    <s v="GreenLeaf Distributors"/>
    <x v="3"/>
    <x v="0"/>
    <x v="0"/>
    <x v="4"/>
    <x v="11"/>
    <n v="7358.16"/>
    <n v="80262.64"/>
    <x v="12233"/>
  </r>
  <r>
    <s v="Shampoo"/>
    <x v="4"/>
    <s v="GreenLeaf Distributors"/>
    <x v="3"/>
    <x v="0"/>
    <x v="0"/>
    <x v="5"/>
    <x v="0"/>
    <n v="6815.36"/>
    <n v="6815.36"/>
    <x v="12234"/>
  </r>
  <r>
    <s v="Shampoo"/>
    <x v="4"/>
    <s v="GreenLeaf Distributors"/>
    <x v="3"/>
    <x v="0"/>
    <x v="0"/>
    <x v="5"/>
    <x v="1"/>
    <n v="6568.7999999999993"/>
    <n v="13384.16"/>
    <x v="12235"/>
  </r>
  <r>
    <s v="Shampoo"/>
    <x v="4"/>
    <s v="GreenLeaf Distributors"/>
    <x v="3"/>
    <x v="0"/>
    <x v="0"/>
    <x v="5"/>
    <x v="2"/>
    <n v="7135.5199999999995"/>
    <n v="20519.68"/>
    <x v="12236"/>
  </r>
  <r>
    <s v="Shampoo"/>
    <x v="4"/>
    <s v="GreenLeaf Distributors"/>
    <x v="3"/>
    <x v="0"/>
    <x v="1"/>
    <x v="0"/>
    <x v="0"/>
    <n v="29559.599999999999"/>
    <n v="29559.599999999999"/>
    <x v="12237"/>
  </r>
  <r>
    <s v="Shampoo"/>
    <x v="4"/>
    <s v="GreenLeaf Distributors"/>
    <x v="3"/>
    <x v="0"/>
    <x v="1"/>
    <x v="0"/>
    <x v="1"/>
    <n v="22637.519999999997"/>
    <n v="52197.119999999995"/>
    <x v="12238"/>
  </r>
  <r>
    <s v="Shampoo"/>
    <x v="4"/>
    <s v="GreenLeaf Distributors"/>
    <x v="3"/>
    <x v="0"/>
    <x v="1"/>
    <x v="0"/>
    <x v="2"/>
    <n v="29964.399999999998"/>
    <n v="82161.51999999999"/>
    <x v="12239"/>
  </r>
  <r>
    <s v="Shampoo"/>
    <x v="4"/>
    <s v="GreenLeaf Distributors"/>
    <x v="3"/>
    <x v="0"/>
    <x v="1"/>
    <x v="0"/>
    <x v="3"/>
    <n v="26521.759999999998"/>
    <n v="108683.27999999998"/>
    <x v="12240"/>
  </r>
  <r>
    <s v="Shampoo"/>
    <x v="4"/>
    <s v="GreenLeaf Distributors"/>
    <x v="3"/>
    <x v="0"/>
    <x v="1"/>
    <x v="0"/>
    <x v="4"/>
    <n v="30869.679999999997"/>
    <n v="139552.95999999999"/>
    <x v="12241"/>
  </r>
  <r>
    <s v="Shampoo"/>
    <x v="4"/>
    <s v="GreenLeaf Distributors"/>
    <x v="3"/>
    <x v="0"/>
    <x v="1"/>
    <x v="0"/>
    <x v="5"/>
    <n v="34599.360000000001"/>
    <n v="174152.32000000001"/>
    <x v="12242"/>
  </r>
  <r>
    <s v="Shampoo"/>
    <x v="4"/>
    <s v="GreenLeaf Distributors"/>
    <x v="3"/>
    <x v="0"/>
    <x v="1"/>
    <x v="0"/>
    <x v="6"/>
    <n v="30420.719999999998"/>
    <n v="204573.04"/>
    <x v="12243"/>
  </r>
  <r>
    <s v="Shampoo"/>
    <x v="4"/>
    <s v="GreenLeaf Distributors"/>
    <x v="3"/>
    <x v="0"/>
    <x v="1"/>
    <x v="0"/>
    <x v="7"/>
    <n v="26876.879999999997"/>
    <n v="231449.92"/>
    <x v="12244"/>
  </r>
  <r>
    <s v="Shampoo"/>
    <x v="4"/>
    <s v="GreenLeaf Distributors"/>
    <x v="3"/>
    <x v="0"/>
    <x v="1"/>
    <x v="0"/>
    <x v="8"/>
    <n v="31329.679999999997"/>
    <n v="262779.60000000003"/>
    <x v="12245"/>
  </r>
  <r>
    <s v="Shampoo"/>
    <x v="4"/>
    <s v="GreenLeaf Distributors"/>
    <x v="3"/>
    <x v="0"/>
    <x v="1"/>
    <x v="0"/>
    <x v="9"/>
    <n v="32236.799999999999"/>
    <n v="295016.40000000002"/>
    <x v="12246"/>
  </r>
  <r>
    <s v="Shampoo"/>
    <x v="4"/>
    <s v="GreenLeaf Distributors"/>
    <x v="3"/>
    <x v="0"/>
    <x v="1"/>
    <x v="0"/>
    <x v="10"/>
    <n v="30685.679999999997"/>
    <n v="325702.08"/>
    <x v="12247"/>
  </r>
  <r>
    <s v="Shampoo"/>
    <x v="4"/>
    <s v="GreenLeaf Distributors"/>
    <x v="3"/>
    <x v="0"/>
    <x v="1"/>
    <x v="0"/>
    <x v="11"/>
    <n v="30455.679999999997"/>
    <n v="356157.76"/>
    <x v="12248"/>
  </r>
  <r>
    <s v="Shampoo"/>
    <x v="4"/>
    <s v="GreenLeaf Distributors"/>
    <x v="3"/>
    <x v="0"/>
    <x v="1"/>
    <x v="1"/>
    <x v="0"/>
    <n v="34658.239999999998"/>
    <n v="34658.239999999998"/>
    <x v="12249"/>
  </r>
  <r>
    <s v="Shampoo"/>
    <x v="4"/>
    <s v="GreenLeaf Distributors"/>
    <x v="3"/>
    <x v="0"/>
    <x v="1"/>
    <x v="1"/>
    <x v="1"/>
    <n v="31771.279999999999"/>
    <n v="66429.51999999999"/>
    <x v="12250"/>
  </r>
  <r>
    <s v="Shampoo"/>
    <x v="4"/>
    <s v="GreenLeaf Distributors"/>
    <x v="3"/>
    <x v="0"/>
    <x v="1"/>
    <x v="1"/>
    <x v="2"/>
    <n v="32220.239999999998"/>
    <n v="98649.75999999998"/>
    <x v="12251"/>
  </r>
  <r>
    <s v="Shampoo"/>
    <x v="4"/>
    <s v="GreenLeaf Distributors"/>
    <x v="3"/>
    <x v="0"/>
    <x v="1"/>
    <x v="1"/>
    <x v="3"/>
    <n v="32636.079999999998"/>
    <n v="131285.83999999997"/>
    <x v="12252"/>
  </r>
  <r>
    <s v="Shampoo"/>
    <x v="4"/>
    <s v="GreenLeaf Distributors"/>
    <x v="3"/>
    <x v="0"/>
    <x v="1"/>
    <x v="1"/>
    <x v="4"/>
    <n v="34354.639999999999"/>
    <n v="165640.47999999998"/>
    <x v="12253"/>
  </r>
  <r>
    <s v="Shampoo"/>
    <x v="4"/>
    <s v="GreenLeaf Distributors"/>
    <x v="3"/>
    <x v="0"/>
    <x v="1"/>
    <x v="1"/>
    <x v="5"/>
    <n v="36242.479999999996"/>
    <n v="201882.95999999996"/>
    <x v="12254"/>
  </r>
  <r>
    <s v="Shampoo"/>
    <x v="4"/>
    <s v="GreenLeaf Distributors"/>
    <x v="3"/>
    <x v="0"/>
    <x v="1"/>
    <x v="1"/>
    <x v="6"/>
    <n v="31443.759999999998"/>
    <n v="233326.71999999997"/>
    <x v="12255"/>
  </r>
  <r>
    <s v="Shampoo"/>
    <x v="4"/>
    <s v="GreenLeaf Distributors"/>
    <x v="3"/>
    <x v="0"/>
    <x v="1"/>
    <x v="1"/>
    <x v="7"/>
    <n v="29191.599999999999"/>
    <n v="262518.31999999995"/>
    <x v="12256"/>
  </r>
  <r>
    <s v="Shampoo"/>
    <x v="4"/>
    <s v="GreenLeaf Distributors"/>
    <x v="3"/>
    <x v="0"/>
    <x v="1"/>
    <x v="1"/>
    <x v="8"/>
    <n v="31338.879999999997"/>
    <n v="293857.19999999995"/>
    <x v="12257"/>
  </r>
  <r>
    <s v="Shampoo"/>
    <x v="4"/>
    <s v="GreenLeaf Distributors"/>
    <x v="3"/>
    <x v="0"/>
    <x v="1"/>
    <x v="1"/>
    <x v="9"/>
    <n v="33959.040000000001"/>
    <n v="327816.23999999993"/>
    <x v="12258"/>
  </r>
  <r>
    <s v="Shampoo"/>
    <x v="4"/>
    <s v="GreenLeaf Distributors"/>
    <x v="3"/>
    <x v="0"/>
    <x v="1"/>
    <x v="1"/>
    <x v="10"/>
    <n v="33096.079999999994"/>
    <n v="360912.31999999995"/>
    <x v="12259"/>
  </r>
  <r>
    <s v="Shampoo"/>
    <x v="4"/>
    <s v="GreenLeaf Distributors"/>
    <x v="3"/>
    <x v="0"/>
    <x v="1"/>
    <x v="1"/>
    <x v="11"/>
    <n v="35891.039999999994"/>
    <n v="396803.35999999993"/>
    <x v="12260"/>
  </r>
  <r>
    <s v="Shampoo"/>
    <x v="4"/>
    <s v="GreenLeaf Distributors"/>
    <x v="3"/>
    <x v="0"/>
    <x v="1"/>
    <x v="2"/>
    <x v="0"/>
    <n v="38619.759999999995"/>
    <n v="38619.759999999995"/>
    <x v="12261"/>
  </r>
  <r>
    <s v="Shampoo"/>
    <x v="4"/>
    <s v="GreenLeaf Distributors"/>
    <x v="3"/>
    <x v="0"/>
    <x v="1"/>
    <x v="2"/>
    <x v="1"/>
    <n v="31885.359999999997"/>
    <n v="70505.119999999995"/>
    <x v="12262"/>
  </r>
  <r>
    <s v="Shampoo"/>
    <x v="4"/>
    <s v="GreenLeaf Distributors"/>
    <x v="3"/>
    <x v="0"/>
    <x v="1"/>
    <x v="2"/>
    <x v="2"/>
    <n v="40318.079999999994"/>
    <n v="110823.19999999998"/>
    <x v="12263"/>
  </r>
  <r>
    <s v="Shampoo"/>
    <x v="4"/>
    <s v="GreenLeaf Distributors"/>
    <x v="3"/>
    <x v="0"/>
    <x v="1"/>
    <x v="2"/>
    <x v="3"/>
    <n v="33316.879999999997"/>
    <n v="144140.07999999999"/>
    <x v="12264"/>
  </r>
  <r>
    <s v="Shampoo"/>
    <x v="4"/>
    <s v="GreenLeaf Distributors"/>
    <x v="3"/>
    <x v="0"/>
    <x v="1"/>
    <x v="2"/>
    <x v="4"/>
    <n v="27219.119999999999"/>
    <n v="171359.19999999998"/>
    <x v="12265"/>
  </r>
  <r>
    <s v="Shampoo"/>
    <x v="4"/>
    <s v="GreenLeaf Distributors"/>
    <x v="3"/>
    <x v="0"/>
    <x v="1"/>
    <x v="2"/>
    <x v="5"/>
    <n v="33403.360000000001"/>
    <n v="204762.56"/>
    <x v="12266"/>
  </r>
  <r>
    <s v="Shampoo"/>
    <x v="4"/>
    <s v="GreenLeaf Distributors"/>
    <x v="3"/>
    <x v="0"/>
    <x v="1"/>
    <x v="2"/>
    <x v="6"/>
    <n v="34717.119999999995"/>
    <n v="239479.67999999999"/>
    <x v="12267"/>
  </r>
  <r>
    <s v="Shampoo"/>
    <x v="4"/>
    <s v="GreenLeaf Distributors"/>
    <x v="3"/>
    <x v="0"/>
    <x v="1"/>
    <x v="2"/>
    <x v="7"/>
    <n v="28194.319999999996"/>
    <n v="267674"/>
    <x v="12268"/>
  </r>
  <r>
    <s v="Shampoo"/>
    <x v="4"/>
    <s v="GreenLeaf Distributors"/>
    <x v="3"/>
    <x v="0"/>
    <x v="1"/>
    <x v="2"/>
    <x v="8"/>
    <n v="33708.799999999996"/>
    <n v="301382.8"/>
    <x v="12269"/>
  </r>
  <r>
    <s v="Shampoo"/>
    <x v="4"/>
    <s v="GreenLeaf Distributors"/>
    <x v="3"/>
    <x v="0"/>
    <x v="1"/>
    <x v="2"/>
    <x v="9"/>
    <n v="37607.759999999995"/>
    <n v="338990.56"/>
    <x v="12270"/>
  </r>
  <r>
    <s v="Shampoo"/>
    <x v="4"/>
    <s v="GreenLeaf Distributors"/>
    <x v="3"/>
    <x v="0"/>
    <x v="1"/>
    <x v="2"/>
    <x v="10"/>
    <n v="30275.359999999997"/>
    <n v="369265.91999999998"/>
    <x v="12271"/>
  </r>
  <r>
    <s v="Shampoo"/>
    <x v="4"/>
    <s v="GreenLeaf Distributors"/>
    <x v="3"/>
    <x v="0"/>
    <x v="1"/>
    <x v="2"/>
    <x v="11"/>
    <n v="32389.519999999997"/>
    <n v="401655.44"/>
    <x v="12272"/>
  </r>
  <r>
    <s v="Shampoo"/>
    <x v="4"/>
    <s v="GreenLeaf Distributors"/>
    <x v="3"/>
    <x v="0"/>
    <x v="1"/>
    <x v="3"/>
    <x v="0"/>
    <n v="33741.919999999998"/>
    <n v="33741.919999999998"/>
    <x v="12273"/>
  </r>
  <r>
    <s v="Shampoo"/>
    <x v="4"/>
    <s v="GreenLeaf Distributors"/>
    <x v="3"/>
    <x v="0"/>
    <x v="1"/>
    <x v="3"/>
    <x v="1"/>
    <n v="28512.639999999999"/>
    <n v="62254.559999999998"/>
    <x v="12274"/>
  </r>
  <r>
    <s v="Shampoo"/>
    <x v="4"/>
    <s v="GreenLeaf Distributors"/>
    <x v="3"/>
    <x v="0"/>
    <x v="1"/>
    <x v="3"/>
    <x v="2"/>
    <n v="33760.32"/>
    <n v="96014.88"/>
    <x v="12275"/>
  </r>
  <r>
    <s v="Shampoo"/>
    <x v="4"/>
    <s v="GreenLeaf Distributors"/>
    <x v="3"/>
    <x v="0"/>
    <x v="1"/>
    <x v="3"/>
    <x v="3"/>
    <n v="35142.159999999996"/>
    <n v="131157.04"/>
    <x v="12276"/>
  </r>
  <r>
    <s v="Shampoo"/>
    <x v="4"/>
    <s v="GreenLeaf Distributors"/>
    <x v="3"/>
    <x v="0"/>
    <x v="1"/>
    <x v="3"/>
    <x v="4"/>
    <n v="36772.399999999994"/>
    <n v="167929.44"/>
    <x v="12277"/>
  </r>
  <r>
    <s v="Shampoo"/>
    <x v="4"/>
    <s v="GreenLeaf Distributors"/>
    <x v="3"/>
    <x v="0"/>
    <x v="1"/>
    <x v="3"/>
    <x v="5"/>
    <n v="34477.919999999998"/>
    <n v="202407.36"/>
    <x v="12278"/>
  </r>
  <r>
    <s v="Shampoo"/>
    <x v="4"/>
    <s v="GreenLeaf Distributors"/>
    <x v="3"/>
    <x v="0"/>
    <x v="1"/>
    <x v="3"/>
    <x v="6"/>
    <n v="36899.360000000001"/>
    <n v="239306.71999999997"/>
    <x v="12279"/>
  </r>
  <r>
    <s v="Shampoo"/>
    <x v="4"/>
    <s v="GreenLeaf Distributors"/>
    <x v="3"/>
    <x v="0"/>
    <x v="1"/>
    <x v="3"/>
    <x v="7"/>
    <n v="30194.399999999998"/>
    <n v="269501.12"/>
    <x v="12280"/>
  </r>
  <r>
    <s v="Shampoo"/>
    <x v="4"/>
    <s v="GreenLeaf Distributors"/>
    <x v="3"/>
    <x v="0"/>
    <x v="1"/>
    <x v="3"/>
    <x v="8"/>
    <n v="35576.399999999994"/>
    <n v="305077.52"/>
    <x v="12281"/>
  </r>
  <r>
    <s v="Shampoo"/>
    <x v="4"/>
    <s v="GreenLeaf Distributors"/>
    <x v="3"/>
    <x v="0"/>
    <x v="1"/>
    <x v="3"/>
    <x v="9"/>
    <n v="35333.519999999997"/>
    <n v="340411.04000000004"/>
    <x v="12282"/>
  </r>
  <r>
    <s v="Shampoo"/>
    <x v="4"/>
    <s v="GreenLeaf Distributors"/>
    <x v="3"/>
    <x v="0"/>
    <x v="1"/>
    <x v="3"/>
    <x v="10"/>
    <n v="33815.519999999997"/>
    <n v="374226.56000000006"/>
    <x v="12283"/>
  </r>
  <r>
    <s v="Shampoo"/>
    <x v="4"/>
    <s v="GreenLeaf Distributors"/>
    <x v="3"/>
    <x v="0"/>
    <x v="1"/>
    <x v="3"/>
    <x v="11"/>
    <n v="36987.68"/>
    <n v="411214.24000000005"/>
    <x v="12284"/>
  </r>
  <r>
    <s v="Shampoo"/>
    <x v="4"/>
    <s v="GreenLeaf Distributors"/>
    <x v="3"/>
    <x v="0"/>
    <x v="1"/>
    <x v="4"/>
    <x v="0"/>
    <n v="34534.959999999999"/>
    <n v="34534.959999999999"/>
    <x v="12285"/>
  </r>
  <r>
    <s v="Shampoo"/>
    <x v="4"/>
    <s v="GreenLeaf Distributors"/>
    <x v="3"/>
    <x v="0"/>
    <x v="1"/>
    <x v="4"/>
    <x v="1"/>
    <n v="33653.599999999999"/>
    <n v="68188.56"/>
    <x v="12286"/>
  </r>
  <r>
    <s v="Shampoo"/>
    <x v="4"/>
    <s v="GreenLeaf Distributors"/>
    <x v="3"/>
    <x v="0"/>
    <x v="1"/>
    <x v="4"/>
    <x v="2"/>
    <n v="38770.639999999999"/>
    <n v="106959.2"/>
    <x v="12287"/>
  </r>
  <r>
    <s v="Shampoo"/>
    <x v="4"/>
    <s v="GreenLeaf Distributors"/>
    <x v="3"/>
    <x v="0"/>
    <x v="1"/>
    <x v="4"/>
    <x v="3"/>
    <n v="33648.079999999994"/>
    <n v="140607.28"/>
    <x v="12288"/>
  </r>
  <r>
    <s v="Shampoo"/>
    <x v="4"/>
    <s v="GreenLeaf Distributors"/>
    <x v="3"/>
    <x v="0"/>
    <x v="1"/>
    <x v="4"/>
    <x v="4"/>
    <n v="39263.759999999995"/>
    <n v="179871.03999999998"/>
    <x v="12289"/>
  </r>
  <r>
    <s v="Shampoo"/>
    <x v="4"/>
    <s v="GreenLeaf Distributors"/>
    <x v="3"/>
    <x v="0"/>
    <x v="1"/>
    <x v="4"/>
    <x v="5"/>
    <n v="43309.919999999998"/>
    <n v="223180.95999999996"/>
    <x v="12290"/>
  </r>
  <r>
    <s v="Shampoo"/>
    <x v="4"/>
    <s v="GreenLeaf Distributors"/>
    <x v="3"/>
    <x v="0"/>
    <x v="1"/>
    <x v="4"/>
    <x v="6"/>
    <n v="36308.719999999994"/>
    <n v="259489.67999999996"/>
    <x v="12291"/>
  </r>
  <r>
    <s v="Shampoo"/>
    <x v="4"/>
    <s v="GreenLeaf Distributors"/>
    <x v="3"/>
    <x v="0"/>
    <x v="1"/>
    <x v="4"/>
    <x v="7"/>
    <n v="34461.360000000001"/>
    <n v="293951.03999999998"/>
    <x v="12292"/>
  </r>
  <r>
    <s v="Shampoo"/>
    <x v="4"/>
    <s v="GreenLeaf Distributors"/>
    <x v="3"/>
    <x v="0"/>
    <x v="1"/>
    <x v="4"/>
    <x v="8"/>
    <n v="37536"/>
    <n v="331487.03999999998"/>
    <x v="12293"/>
  </r>
  <r>
    <s v="Shampoo"/>
    <x v="4"/>
    <s v="GreenLeaf Distributors"/>
    <x v="3"/>
    <x v="0"/>
    <x v="1"/>
    <x v="4"/>
    <x v="9"/>
    <n v="38156.079999999994"/>
    <n v="369643.12"/>
    <x v="12294"/>
  </r>
  <r>
    <s v="Shampoo"/>
    <x v="4"/>
    <s v="GreenLeaf Distributors"/>
    <x v="3"/>
    <x v="0"/>
    <x v="1"/>
    <x v="4"/>
    <x v="10"/>
    <n v="38612.399999999994"/>
    <n v="408255.52"/>
    <x v="12295"/>
  </r>
  <r>
    <s v="Shampoo"/>
    <x v="4"/>
    <s v="GreenLeaf Distributors"/>
    <x v="3"/>
    <x v="0"/>
    <x v="1"/>
    <x v="4"/>
    <x v="11"/>
    <n v="42768.959999999999"/>
    <n v="451024.48000000004"/>
    <x v="12296"/>
  </r>
  <r>
    <s v="Shampoo"/>
    <x v="4"/>
    <s v="GreenLeaf Distributors"/>
    <x v="3"/>
    <x v="0"/>
    <x v="1"/>
    <x v="5"/>
    <x v="0"/>
    <n v="41576.639999999999"/>
    <n v="41576.639999999999"/>
    <x v="12297"/>
  </r>
  <r>
    <s v="Shampoo"/>
    <x v="4"/>
    <s v="GreenLeaf Distributors"/>
    <x v="3"/>
    <x v="0"/>
    <x v="1"/>
    <x v="5"/>
    <x v="1"/>
    <n v="40071.519999999997"/>
    <n v="81648.160000000003"/>
    <x v="12298"/>
  </r>
  <r>
    <s v="Shampoo"/>
    <x v="4"/>
    <s v="GreenLeaf Distributors"/>
    <x v="3"/>
    <x v="0"/>
    <x v="1"/>
    <x v="5"/>
    <x v="2"/>
    <n v="43532.56"/>
    <n v="125180.72"/>
    <x v="12299"/>
  </r>
  <r>
    <s v="Shampoo"/>
    <x v="4"/>
    <s v="GreenLeaf Distributors"/>
    <x v="3"/>
    <x v="1"/>
    <x v="0"/>
    <x v="0"/>
    <x v="0"/>
    <n v="1094.8"/>
    <n v="1094.8"/>
    <x v="12300"/>
  </r>
  <r>
    <s v="Shampoo"/>
    <x v="4"/>
    <s v="GreenLeaf Distributors"/>
    <x v="3"/>
    <x v="1"/>
    <x v="0"/>
    <x v="0"/>
    <x v="1"/>
    <n v="980.71999999999991"/>
    <n v="2075.52"/>
    <x v="12301"/>
  </r>
  <r>
    <s v="Shampoo"/>
    <x v="4"/>
    <s v="GreenLeaf Distributors"/>
    <x v="3"/>
    <x v="1"/>
    <x v="0"/>
    <x v="0"/>
    <x v="2"/>
    <n v="1223.5999999999999"/>
    <n v="3299.12"/>
    <x v="12302"/>
  </r>
  <r>
    <s v="Shampoo"/>
    <x v="4"/>
    <s v="GreenLeaf Distributors"/>
    <x v="3"/>
    <x v="1"/>
    <x v="0"/>
    <x v="0"/>
    <x v="3"/>
    <n v="870.31999999999994"/>
    <n v="4169.4399999999996"/>
    <x v="12303"/>
  </r>
  <r>
    <s v="Shampoo"/>
    <x v="4"/>
    <s v="GreenLeaf Distributors"/>
    <x v="3"/>
    <x v="1"/>
    <x v="0"/>
    <x v="0"/>
    <x v="4"/>
    <n v="1184.9599999999998"/>
    <n v="5354.4"/>
    <x v="12304"/>
  </r>
  <r>
    <s v="Shampoo"/>
    <x v="4"/>
    <s v="GreenLeaf Distributors"/>
    <x v="3"/>
    <x v="1"/>
    <x v="0"/>
    <x v="0"/>
    <x v="5"/>
    <n v="1058"/>
    <n v="6412.4"/>
    <x v="12305"/>
  </r>
  <r>
    <s v="Shampoo"/>
    <x v="4"/>
    <s v="GreenLeaf Distributors"/>
    <x v="3"/>
    <x v="1"/>
    <x v="0"/>
    <x v="0"/>
    <x v="6"/>
    <n v="1010.16"/>
    <n v="7422.5599999999995"/>
    <x v="12306"/>
  </r>
  <r>
    <s v="Shampoo"/>
    <x v="4"/>
    <s v="GreenLeaf Distributors"/>
    <x v="3"/>
    <x v="1"/>
    <x v="0"/>
    <x v="0"/>
    <x v="7"/>
    <n v="851.92"/>
    <n v="8274.48"/>
    <x v="12307"/>
  </r>
  <r>
    <s v="Shampoo"/>
    <x v="4"/>
    <s v="GreenLeaf Distributors"/>
    <x v="3"/>
    <x v="1"/>
    <x v="0"/>
    <x v="0"/>
    <x v="8"/>
    <n v="1258.56"/>
    <n v="9533.0399999999991"/>
    <x v="12308"/>
  </r>
  <r>
    <s v="Shampoo"/>
    <x v="4"/>
    <s v="GreenLeaf Distributors"/>
    <x v="3"/>
    <x v="1"/>
    <x v="0"/>
    <x v="0"/>
    <x v="9"/>
    <n v="1322.9599999999998"/>
    <n v="10855.999999999998"/>
    <x v="12309"/>
  </r>
  <r>
    <s v="Shampoo"/>
    <x v="4"/>
    <s v="GreenLeaf Distributors"/>
    <x v="3"/>
    <x v="1"/>
    <x v="0"/>
    <x v="0"/>
    <x v="10"/>
    <n v="1249.3599999999999"/>
    <n v="12105.359999999999"/>
    <x v="12310"/>
  </r>
  <r>
    <s v="Shampoo"/>
    <x v="4"/>
    <s v="GreenLeaf Distributors"/>
    <x v="3"/>
    <x v="1"/>
    <x v="0"/>
    <x v="0"/>
    <x v="11"/>
    <n v="1091.1199999999999"/>
    <n v="13196.48"/>
    <x v="12311"/>
  </r>
  <r>
    <s v="Shampoo"/>
    <x v="4"/>
    <s v="GreenLeaf Distributors"/>
    <x v="3"/>
    <x v="1"/>
    <x v="0"/>
    <x v="1"/>
    <x v="0"/>
    <n v="1400.2399999999998"/>
    <n v="1400.2399999999998"/>
    <x v="12312"/>
  </r>
  <r>
    <s v="Shampoo"/>
    <x v="4"/>
    <s v="GreenLeaf Distributors"/>
    <x v="3"/>
    <x v="1"/>
    <x v="0"/>
    <x v="1"/>
    <x v="1"/>
    <n v="1164.7199999999998"/>
    <n v="2564.9599999999996"/>
    <x v="12313"/>
  </r>
  <r>
    <s v="Shampoo"/>
    <x v="4"/>
    <s v="GreenLeaf Distributors"/>
    <x v="3"/>
    <x v="1"/>
    <x v="0"/>
    <x v="1"/>
    <x v="2"/>
    <n v="1201.52"/>
    <n v="3766.4799999999996"/>
    <x v="12314"/>
  </r>
  <r>
    <s v="Shampoo"/>
    <x v="4"/>
    <s v="GreenLeaf Distributors"/>
    <x v="3"/>
    <x v="1"/>
    <x v="0"/>
    <x v="1"/>
    <x v="3"/>
    <n v="1107.6799999999998"/>
    <n v="4874.16"/>
    <x v="12315"/>
  </r>
  <r>
    <s v="Shampoo"/>
    <x v="4"/>
    <s v="GreenLeaf Distributors"/>
    <x v="3"/>
    <x v="1"/>
    <x v="0"/>
    <x v="1"/>
    <x v="4"/>
    <n v="1343.1999999999998"/>
    <n v="6217.36"/>
    <x v="12316"/>
  </r>
  <r>
    <s v="Shampoo"/>
    <x v="4"/>
    <s v="GreenLeaf Distributors"/>
    <x v="3"/>
    <x v="1"/>
    <x v="0"/>
    <x v="1"/>
    <x v="5"/>
    <n v="1153.6799999999998"/>
    <n v="7371.0399999999991"/>
    <x v="12317"/>
  </r>
  <r>
    <s v="Shampoo"/>
    <x v="4"/>
    <s v="GreenLeaf Distributors"/>
    <x v="3"/>
    <x v="1"/>
    <x v="0"/>
    <x v="1"/>
    <x v="6"/>
    <n v="1472"/>
    <n v="8843.0399999999991"/>
    <x v="12318"/>
  </r>
  <r>
    <s v="Shampoo"/>
    <x v="4"/>
    <s v="GreenLeaf Distributors"/>
    <x v="3"/>
    <x v="1"/>
    <x v="0"/>
    <x v="1"/>
    <x v="7"/>
    <n v="1365.28"/>
    <n v="10208.32"/>
    <x v="12319"/>
  </r>
  <r>
    <s v="Shampoo"/>
    <x v="4"/>
    <s v="GreenLeaf Distributors"/>
    <x v="3"/>
    <x v="1"/>
    <x v="0"/>
    <x v="1"/>
    <x v="8"/>
    <n v="1372.6399999999999"/>
    <n v="11580.96"/>
    <x v="12320"/>
  </r>
  <r>
    <s v="Shampoo"/>
    <x v="4"/>
    <s v="GreenLeaf Distributors"/>
    <x v="3"/>
    <x v="1"/>
    <x v="0"/>
    <x v="1"/>
    <x v="9"/>
    <n v="1466.4799999999998"/>
    <n v="13047.439999999999"/>
    <x v="12321"/>
  </r>
  <r>
    <s v="Shampoo"/>
    <x v="4"/>
    <s v="GreenLeaf Distributors"/>
    <x v="3"/>
    <x v="1"/>
    <x v="0"/>
    <x v="1"/>
    <x v="10"/>
    <n v="1525.36"/>
    <n v="14572.8"/>
    <x v="12322"/>
  </r>
  <r>
    <s v="Shampoo"/>
    <x v="4"/>
    <s v="GreenLeaf Distributors"/>
    <x v="3"/>
    <x v="1"/>
    <x v="0"/>
    <x v="1"/>
    <x v="11"/>
    <n v="1383.6799999999998"/>
    <n v="15956.48"/>
    <x v="12323"/>
  </r>
  <r>
    <s v="Shampoo"/>
    <x v="4"/>
    <s v="GreenLeaf Distributors"/>
    <x v="3"/>
    <x v="1"/>
    <x v="0"/>
    <x v="2"/>
    <x v="0"/>
    <n v="1703.84"/>
    <n v="1703.84"/>
    <x v="12324"/>
  </r>
  <r>
    <s v="Shampoo"/>
    <x v="4"/>
    <s v="GreenLeaf Distributors"/>
    <x v="3"/>
    <x v="1"/>
    <x v="0"/>
    <x v="2"/>
    <x v="1"/>
    <n v="1378.1599999999999"/>
    <n v="3082"/>
    <x v="12325"/>
  </r>
  <r>
    <s v="Shampoo"/>
    <x v="4"/>
    <s v="GreenLeaf Distributors"/>
    <x v="3"/>
    <x v="1"/>
    <x v="0"/>
    <x v="2"/>
    <x v="2"/>
    <n v="1484.8799999999999"/>
    <n v="4566.88"/>
    <x v="12326"/>
  </r>
  <r>
    <s v="Shampoo"/>
    <x v="4"/>
    <s v="GreenLeaf Distributors"/>
    <x v="3"/>
    <x v="1"/>
    <x v="0"/>
    <x v="2"/>
    <x v="3"/>
    <n v="1334"/>
    <n v="5900.88"/>
    <x v="12327"/>
  </r>
  <r>
    <s v="Shampoo"/>
    <x v="4"/>
    <s v="GreenLeaf Distributors"/>
    <x v="3"/>
    <x v="1"/>
    <x v="0"/>
    <x v="2"/>
    <x v="4"/>
    <n v="1118.7199999999998"/>
    <n v="7019.6"/>
    <x v="12328"/>
  </r>
  <r>
    <s v="Shampoo"/>
    <x v="4"/>
    <s v="GreenLeaf Distributors"/>
    <x v="3"/>
    <x v="1"/>
    <x v="0"/>
    <x v="2"/>
    <x v="5"/>
    <n v="1409.4399999999998"/>
    <n v="8429.0400000000009"/>
    <x v="12329"/>
  </r>
  <r>
    <s v="Shampoo"/>
    <x v="4"/>
    <s v="GreenLeaf Distributors"/>
    <x v="3"/>
    <x v="1"/>
    <x v="0"/>
    <x v="2"/>
    <x v="6"/>
    <n v="1569.52"/>
    <n v="9998.5600000000013"/>
    <x v="12330"/>
  </r>
  <r>
    <s v="Shampoo"/>
    <x v="4"/>
    <s v="GreenLeaf Distributors"/>
    <x v="3"/>
    <x v="1"/>
    <x v="0"/>
    <x v="2"/>
    <x v="7"/>
    <n v="1245.6799999999998"/>
    <n v="11244.240000000002"/>
    <x v="12331"/>
  </r>
  <r>
    <s v="Shampoo"/>
    <x v="4"/>
    <s v="GreenLeaf Distributors"/>
    <x v="3"/>
    <x v="1"/>
    <x v="0"/>
    <x v="2"/>
    <x v="8"/>
    <n v="1383.6799999999998"/>
    <n v="12627.920000000002"/>
    <x v="12332"/>
  </r>
  <r>
    <s v="Shampoo"/>
    <x v="4"/>
    <s v="GreenLeaf Distributors"/>
    <x v="3"/>
    <x v="1"/>
    <x v="0"/>
    <x v="2"/>
    <x v="9"/>
    <n v="1451.76"/>
    <n v="14079.680000000002"/>
    <x v="12333"/>
  </r>
  <r>
    <s v="Shampoo"/>
    <x v="4"/>
    <s v="GreenLeaf Distributors"/>
    <x v="3"/>
    <x v="1"/>
    <x v="0"/>
    <x v="2"/>
    <x v="10"/>
    <n v="1361.6"/>
    <n v="15441.280000000002"/>
    <x v="12334"/>
  </r>
  <r>
    <s v="Shampoo"/>
    <x v="4"/>
    <s v="GreenLeaf Distributors"/>
    <x v="3"/>
    <x v="1"/>
    <x v="0"/>
    <x v="2"/>
    <x v="11"/>
    <n v="1626.56"/>
    <n v="17067.840000000004"/>
    <x v="12335"/>
  </r>
  <r>
    <s v="Shampoo"/>
    <x v="4"/>
    <s v="GreenLeaf Distributors"/>
    <x v="3"/>
    <x v="1"/>
    <x v="0"/>
    <x v="3"/>
    <x v="0"/>
    <n v="1606.32"/>
    <n v="1606.32"/>
    <x v="12336"/>
  </r>
  <r>
    <s v="Shampoo"/>
    <x v="4"/>
    <s v="GreenLeaf Distributors"/>
    <x v="3"/>
    <x v="1"/>
    <x v="0"/>
    <x v="3"/>
    <x v="1"/>
    <n v="1403.9199999999998"/>
    <n v="3010.24"/>
    <x v="12337"/>
  </r>
  <r>
    <s v="Shampoo"/>
    <x v="4"/>
    <s v="GreenLeaf Distributors"/>
    <x v="3"/>
    <x v="1"/>
    <x v="0"/>
    <x v="3"/>
    <x v="2"/>
    <n v="1644.9599999999998"/>
    <n v="4655.2"/>
    <x v="12338"/>
  </r>
  <r>
    <s v="Shampoo"/>
    <x v="4"/>
    <s v="GreenLeaf Distributors"/>
    <x v="3"/>
    <x v="1"/>
    <x v="0"/>
    <x v="3"/>
    <x v="3"/>
    <n v="1674.3999999999999"/>
    <n v="6329.5999999999995"/>
    <x v="12339"/>
  </r>
  <r>
    <s v="Shampoo"/>
    <x v="4"/>
    <s v="GreenLeaf Distributors"/>
    <x v="3"/>
    <x v="1"/>
    <x v="0"/>
    <x v="3"/>
    <x v="4"/>
    <n v="1661.52"/>
    <n v="7991.119999999999"/>
    <x v="12340"/>
  </r>
  <r>
    <s v="Shampoo"/>
    <x v="4"/>
    <s v="GreenLeaf Distributors"/>
    <x v="3"/>
    <x v="1"/>
    <x v="0"/>
    <x v="3"/>
    <x v="5"/>
    <n v="1519.84"/>
    <n v="9510.9599999999991"/>
    <x v="12341"/>
  </r>
  <r>
    <s v="Shampoo"/>
    <x v="4"/>
    <s v="GreenLeaf Distributors"/>
    <x v="3"/>
    <x v="1"/>
    <x v="0"/>
    <x v="3"/>
    <x v="6"/>
    <n v="1689.12"/>
    <n v="11200.079999999998"/>
    <x v="12342"/>
  </r>
  <r>
    <s v="Shampoo"/>
    <x v="4"/>
    <s v="GreenLeaf Distributors"/>
    <x v="3"/>
    <x v="1"/>
    <x v="0"/>
    <x v="3"/>
    <x v="7"/>
    <n v="1337.6799999999998"/>
    <n v="12537.759999999998"/>
    <x v="12343"/>
  </r>
  <r>
    <s v="Shampoo"/>
    <x v="4"/>
    <s v="GreenLeaf Distributors"/>
    <x v="3"/>
    <x v="1"/>
    <x v="0"/>
    <x v="3"/>
    <x v="8"/>
    <n v="1698.32"/>
    <n v="14236.079999999998"/>
    <x v="12344"/>
  </r>
  <r>
    <s v="Shampoo"/>
    <x v="4"/>
    <s v="GreenLeaf Distributors"/>
    <x v="3"/>
    <x v="1"/>
    <x v="0"/>
    <x v="3"/>
    <x v="9"/>
    <n v="1484.8799999999999"/>
    <n v="15720.959999999997"/>
    <x v="12345"/>
  </r>
  <r>
    <s v="Shampoo"/>
    <x v="4"/>
    <s v="GreenLeaf Distributors"/>
    <x v="3"/>
    <x v="1"/>
    <x v="0"/>
    <x v="3"/>
    <x v="10"/>
    <n v="1370.8"/>
    <n v="17091.759999999998"/>
    <x v="12346"/>
  </r>
  <r>
    <s v="Shampoo"/>
    <x v="4"/>
    <s v="GreenLeaf Distributors"/>
    <x v="3"/>
    <x v="1"/>
    <x v="0"/>
    <x v="3"/>
    <x v="11"/>
    <n v="1641.28"/>
    <n v="18733.039999999997"/>
    <x v="12347"/>
  </r>
  <r>
    <s v="Shampoo"/>
    <x v="4"/>
    <s v="GreenLeaf Distributors"/>
    <x v="3"/>
    <x v="1"/>
    <x v="0"/>
    <x v="4"/>
    <x v="0"/>
    <n v="1725.9199999999998"/>
    <n v="1725.9199999999998"/>
    <x v="12348"/>
  </r>
  <r>
    <s v="Shampoo"/>
    <x v="4"/>
    <s v="GreenLeaf Distributors"/>
    <x v="3"/>
    <x v="1"/>
    <x v="0"/>
    <x v="4"/>
    <x v="1"/>
    <n v="1409.4399999999998"/>
    <n v="3135.3599999999997"/>
    <x v="12349"/>
  </r>
  <r>
    <s v="Shampoo"/>
    <x v="4"/>
    <s v="GreenLeaf Distributors"/>
    <x v="3"/>
    <x v="1"/>
    <x v="0"/>
    <x v="4"/>
    <x v="2"/>
    <n v="1735.12"/>
    <n v="4870.4799999999996"/>
    <x v="12350"/>
  </r>
  <r>
    <s v="Shampoo"/>
    <x v="4"/>
    <s v="GreenLeaf Distributors"/>
    <x v="3"/>
    <x v="1"/>
    <x v="0"/>
    <x v="4"/>
    <x v="3"/>
    <n v="1530.8799999999999"/>
    <n v="6401.36"/>
    <x v="12351"/>
  </r>
  <r>
    <s v="Shampoo"/>
    <x v="4"/>
    <s v="GreenLeaf Distributors"/>
    <x v="3"/>
    <x v="1"/>
    <x v="0"/>
    <x v="4"/>
    <x v="4"/>
    <n v="2040.56"/>
    <n v="8441.92"/>
    <x v="12352"/>
  </r>
  <r>
    <s v="Shampoo"/>
    <x v="4"/>
    <s v="GreenLeaf Distributors"/>
    <x v="3"/>
    <x v="1"/>
    <x v="0"/>
    <x v="4"/>
    <x v="5"/>
    <n v="1801.36"/>
    <n v="10243.280000000001"/>
    <x v="12353"/>
  </r>
  <r>
    <s v="Shampoo"/>
    <x v="4"/>
    <s v="GreenLeaf Distributors"/>
    <x v="3"/>
    <x v="1"/>
    <x v="0"/>
    <x v="4"/>
    <x v="6"/>
    <n v="1652.32"/>
    <n v="11895.6"/>
    <x v="12354"/>
  </r>
  <r>
    <s v="Shampoo"/>
    <x v="4"/>
    <s v="GreenLeaf Distributors"/>
    <x v="3"/>
    <x v="1"/>
    <x v="0"/>
    <x v="4"/>
    <x v="7"/>
    <n v="1657.84"/>
    <n v="13553.44"/>
    <x v="12355"/>
  </r>
  <r>
    <s v="Shampoo"/>
    <x v="4"/>
    <s v="GreenLeaf Distributors"/>
    <x v="3"/>
    <x v="1"/>
    <x v="0"/>
    <x v="4"/>
    <x v="8"/>
    <n v="1832.6399999999999"/>
    <n v="15386.08"/>
    <x v="12356"/>
  </r>
  <r>
    <s v="Shampoo"/>
    <x v="4"/>
    <s v="GreenLeaf Distributors"/>
    <x v="3"/>
    <x v="1"/>
    <x v="0"/>
    <x v="4"/>
    <x v="9"/>
    <n v="1979.84"/>
    <n v="17365.919999999998"/>
    <x v="12357"/>
  </r>
  <r>
    <s v="Shampoo"/>
    <x v="4"/>
    <s v="GreenLeaf Distributors"/>
    <x v="3"/>
    <x v="1"/>
    <x v="0"/>
    <x v="4"/>
    <x v="10"/>
    <n v="1937.5199999999998"/>
    <n v="19303.439999999999"/>
    <x v="12358"/>
  </r>
  <r>
    <s v="Shampoo"/>
    <x v="4"/>
    <s v="GreenLeaf Distributors"/>
    <x v="3"/>
    <x v="1"/>
    <x v="0"/>
    <x v="4"/>
    <x v="11"/>
    <n v="2160.16"/>
    <n v="21463.599999999999"/>
    <x v="12359"/>
  </r>
  <r>
    <s v="Shampoo"/>
    <x v="4"/>
    <s v="GreenLeaf Distributors"/>
    <x v="3"/>
    <x v="1"/>
    <x v="0"/>
    <x v="5"/>
    <x v="0"/>
    <n v="2231.9199999999996"/>
    <n v="2231.9199999999996"/>
    <x v="12360"/>
  </r>
  <r>
    <s v="Shampoo"/>
    <x v="4"/>
    <s v="GreenLeaf Distributors"/>
    <x v="3"/>
    <x v="1"/>
    <x v="0"/>
    <x v="5"/>
    <x v="1"/>
    <n v="2342.3199999999997"/>
    <n v="4574.24"/>
    <x v="12361"/>
  </r>
  <r>
    <s v="Shampoo"/>
    <x v="4"/>
    <s v="GreenLeaf Distributors"/>
    <x v="3"/>
    <x v="1"/>
    <x v="0"/>
    <x v="5"/>
    <x v="2"/>
    <n v="2220.8799999999997"/>
    <n v="6795.119999999999"/>
    <x v="12362"/>
  </r>
  <r>
    <s v="Shampoo"/>
    <x v="4"/>
    <s v="GreenLeaf Distributors"/>
    <x v="3"/>
    <x v="1"/>
    <x v="1"/>
    <x v="0"/>
    <x v="0"/>
    <n v="5805.2"/>
    <n v="5805.2"/>
    <x v="12363"/>
  </r>
  <r>
    <s v="Shampoo"/>
    <x v="4"/>
    <s v="GreenLeaf Distributors"/>
    <x v="3"/>
    <x v="1"/>
    <x v="1"/>
    <x v="0"/>
    <x v="1"/>
    <n v="5194.32"/>
    <n v="10999.52"/>
    <x v="12364"/>
  </r>
  <r>
    <s v="Shampoo"/>
    <x v="4"/>
    <s v="GreenLeaf Distributors"/>
    <x v="3"/>
    <x v="1"/>
    <x v="1"/>
    <x v="0"/>
    <x v="2"/>
    <n v="6487.8399999999992"/>
    <n v="17487.36"/>
    <x v="12365"/>
  </r>
  <r>
    <s v="Shampoo"/>
    <x v="4"/>
    <s v="GreenLeaf Distributors"/>
    <x v="3"/>
    <x v="1"/>
    <x v="1"/>
    <x v="0"/>
    <x v="3"/>
    <n v="4612.8799999999992"/>
    <n v="22100.239999999998"/>
    <x v="12366"/>
  </r>
  <r>
    <s v="Shampoo"/>
    <x v="4"/>
    <s v="GreenLeaf Distributors"/>
    <x v="3"/>
    <x v="1"/>
    <x v="1"/>
    <x v="0"/>
    <x v="4"/>
    <n v="6279.9199999999992"/>
    <n v="28380.159999999996"/>
    <x v="12367"/>
  </r>
  <r>
    <s v="Shampoo"/>
    <x v="4"/>
    <s v="GreenLeaf Distributors"/>
    <x v="3"/>
    <x v="1"/>
    <x v="1"/>
    <x v="0"/>
    <x v="5"/>
    <n v="5606.48"/>
    <n v="33986.639999999999"/>
    <x v="12368"/>
  </r>
  <r>
    <s v="Shampoo"/>
    <x v="4"/>
    <s v="GreenLeaf Distributors"/>
    <x v="3"/>
    <x v="1"/>
    <x v="1"/>
    <x v="0"/>
    <x v="6"/>
    <n v="5354.4"/>
    <n v="39341.040000000001"/>
    <x v="12369"/>
  </r>
  <r>
    <s v="Shampoo"/>
    <x v="4"/>
    <s v="GreenLeaf Distributors"/>
    <x v="3"/>
    <x v="1"/>
    <x v="1"/>
    <x v="0"/>
    <x v="7"/>
    <n v="4515.3599999999997"/>
    <n v="43856.4"/>
    <x v="12370"/>
  </r>
  <r>
    <s v="Shampoo"/>
    <x v="4"/>
    <s v="GreenLeaf Distributors"/>
    <x v="3"/>
    <x v="1"/>
    <x v="1"/>
    <x v="0"/>
    <x v="8"/>
    <n v="6669.9999999999991"/>
    <n v="50526.400000000001"/>
    <x v="12371"/>
  </r>
  <r>
    <s v="Shampoo"/>
    <x v="4"/>
    <s v="GreenLeaf Distributors"/>
    <x v="3"/>
    <x v="1"/>
    <x v="1"/>
    <x v="0"/>
    <x v="9"/>
    <n v="7015.9199999999992"/>
    <n v="57542.32"/>
    <x v="12372"/>
  </r>
  <r>
    <s v="Shampoo"/>
    <x v="4"/>
    <s v="GreenLeaf Distributors"/>
    <x v="3"/>
    <x v="1"/>
    <x v="1"/>
    <x v="0"/>
    <x v="10"/>
    <n v="6616.6399999999994"/>
    <n v="64158.96"/>
    <x v="12373"/>
  </r>
  <r>
    <s v="Shampoo"/>
    <x v="4"/>
    <s v="GreenLeaf Distributors"/>
    <x v="3"/>
    <x v="1"/>
    <x v="1"/>
    <x v="0"/>
    <x v="11"/>
    <n v="5786.7999999999993"/>
    <n v="69945.759999999995"/>
    <x v="12374"/>
  </r>
  <r>
    <s v="Shampoo"/>
    <x v="4"/>
    <s v="GreenLeaf Distributors"/>
    <x v="3"/>
    <x v="1"/>
    <x v="1"/>
    <x v="1"/>
    <x v="0"/>
    <n v="7417.0399999999991"/>
    <n v="7417.0399999999991"/>
    <x v="12375"/>
  </r>
  <r>
    <s v="Shampoo"/>
    <x v="4"/>
    <s v="GreenLeaf Distributors"/>
    <x v="3"/>
    <x v="1"/>
    <x v="1"/>
    <x v="1"/>
    <x v="1"/>
    <n v="6171.36"/>
    <n v="13588.399999999998"/>
    <x v="12376"/>
  </r>
  <r>
    <s v="Shampoo"/>
    <x v="4"/>
    <s v="GreenLeaf Distributors"/>
    <x v="3"/>
    <x v="1"/>
    <x v="1"/>
    <x v="1"/>
    <x v="2"/>
    <n v="6371.9199999999992"/>
    <n v="19960.319999999996"/>
    <x v="12377"/>
  </r>
  <r>
    <s v="Shampoo"/>
    <x v="4"/>
    <s v="GreenLeaf Distributors"/>
    <x v="3"/>
    <x v="1"/>
    <x v="1"/>
    <x v="1"/>
    <x v="3"/>
    <n v="5867.7599999999993"/>
    <n v="25828.079999999994"/>
    <x v="12378"/>
  </r>
  <r>
    <s v="Shampoo"/>
    <x v="4"/>
    <s v="GreenLeaf Distributors"/>
    <x v="3"/>
    <x v="1"/>
    <x v="1"/>
    <x v="1"/>
    <x v="4"/>
    <n v="7115.28"/>
    <n v="32943.359999999993"/>
    <x v="12379"/>
  </r>
  <r>
    <s v="Shampoo"/>
    <x v="4"/>
    <s v="GreenLeaf Distributors"/>
    <x v="3"/>
    <x v="1"/>
    <x v="1"/>
    <x v="1"/>
    <x v="5"/>
    <n v="6114.32"/>
    <n v="39057.679999999993"/>
    <x v="12380"/>
  </r>
  <r>
    <s v="Shampoo"/>
    <x v="4"/>
    <s v="GreenLeaf Distributors"/>
    <x v="3"/>
    <x v="1"/>
    <x v="1"/>
    <x v="1"/>
    <x v="6"/>
    <n v="7797.9199999999992"/>
    <n v="46855.599999999991"/>
    <x v="12381"/>
  </r>
  <r>
    <s v="Shampoo"/>
    <x v="4"/>
    <s v="GreenLeaf Distributors"/>
    <x v="3"/>
    <x v="1"/>
    <x v="1"/>
    <x v="1"/>
    <x v="7"/>
    <n v="7233.0399999999991"/>
    <n v="54088.639999999992"/>
    <x v="12382"/>
  </r>
  <r>
    <s v="Shampoo"/>
    <x v="4"/>
    <s v="GreenLeaf Distributors"/>
    <x v="3"/>
    <x v="1"/>
    <x v="1"/>
    <x v="1"/>
    <x v="8"/>
    <n v="7271.6799999999994"/>
    <n v="61360.319999999992"/>
    <x v="12383"/>
  </r>
  <r>
    <s v="Shampoo"/>
    <x v="4"/>
    <s v="GreenLeaf Distributors"/>
    <x v="3"/>
    <x v="1"/>
    <x v="1"/>
    <x v="1"/>
    <x v="9"/>
    <n v="7775.8399999999992"/>
    <n v="69136.159999999989"/>
    <x v="12384"/>
  </r>
  <r>
    <s v="Shampoo"/>
    <x v="4"/>
    <s v="GreenLeaf Distributors"/>
    <x v="3"/>
    <x v="1"/>
    <x v="1"/>
    <x v="1"/>
    <x v="10"/>
    <n v="8084.9599999999991"/>
    <n v="77221.119999999995"/>
    <x v="12385"/>
  </r>
  <r>
    <s v="Shampoo"/>
    <x v="4"/>
    <s v="GreenLeaf Distributors"/>
    <x v="3"/>
    <x v="1"/>
    <x v="1"/>
    <x v="1"/>
    <x v="11"/>
    <n v="7334.24"/>
    <n v="84555.36"/>
    <x v="12386"/>
  </r>
  <r>
    <s v="Shampoo"/>
    <x v="4"/>
    <s v="GreenLeaf Distributors"/>
    <x v="3"/>
    <x v="1"/>
    <x v="1"/>
    <x v="2"/>
    <x v="0"/>
    <n v="9028.8799999999992"/>
    <n v="9028.8799999999992"/>
    <x v="12387"/>
  </r>
  <r>
    <s v="Shampoo"/>
    <x v="4"/>
    <s v="GreenLeaf Distributors"/>
    <x v="3"/>
    <x v="1"/>
    <x v="1"/>
    <x v="2"/>
    <x v="1"/>
    <n v="7301.119999999999"/>
    <n v="16329.999999999998"/>
    <x v="12388"/>
  </r>
  <r>
    <s v="Shampoo"/>
    <x v="4"/>
    <s v="GreenLeaf Distributors"/>
    <x v="3"/>
    <x v="1"/>
    <x v="1"/>
    <x v="2"/>
    <x v="2"/>
    <n v="7873.36"/>
    <n v="24203.359999999997"/>
    <x v="12389"/>
  </r>
  <r>
    <s v="Shampoo"/>
    <x v="4"/>
    <s v="GreenLeaf Distributors"/>
    <x v="3"/>
    <x v="1"/>
    <x v="1"/>
    <x v="2"/>
    <x v="3"/>
    <n v="7069.28"/>
    <n v="31272.639999999996"/>
    <x v="12390"/>
  </r>
  <r>
    <s v="Shampoo"/>
    <x v="4"/>
    <s v="GreenLeaf Distributors"/>
    <x v="3"/>
    <x v="1"/>
    <x v="1"/>
    <x v="2"/>
    <x v="4"/>
    <n v="5932.16"/>
    <n v="37204.799999999996"/>
    <x v="12391"/>
  </r>
  <r>
    <s v="Shampoo"/>
    <x v="4"/>
    <s v="GreenLeaf Distributors"/>
    <x v="3"/>
    <x v="1"/>
    <x v="1"/>
    <x v="2"/>
    <x v="5"/>
    <n v="7466.7199999999993"/>
    <n v="44671.519999999997"/>
    <x v="12392"/>
  </r>
  <r>
    <s v="Shampoo"/>
    <x v="4"/>
    <s v="GreenLeaf Distributors"/>
    <x v="3"/>
    <x v="1"/>
    <x v="1"/>
    <x v="2"/>
    <x v="6"/>
    <n v="8316.7999999999993"/>
    <n v="52988.319999999992"/>
    <x v="12393"/>
  </r>
  <r>
    <s v="Shampoo"/>
    <x v="4"/>
    <s v="GreenLeaf Distributors"/>
    <x v="3"/>
    <x v="1"/>
    <x v="1"/>
    <x v="2"/>
    <x v="7"/>
    <n v="6603.7599999999993"/>
    <n v="59592.079999999994"/>
    <x v="12394"/>
  </r>
  <r>
    <s v="Shampoo"/>
    <x v="4"/>
    <s v="GreenLeaf Distributors"/>
    <x v="3"/>
    <x v="1"/>
    <x v="1"/>
    <x v="2"/>
    <x v="8"/>
    <n v="7330.5599999999995"/>
    <n v="66922.64"/>
    <x v="12395"/>
  </r>
  <r>
    <s v="Shampoo"/>
    <x v="4"/>
    <s v="GreenLeaf Distributors"/>
    <x v="3"/>
    <x v="1"/>
    <x v="1"/>
    <x v="2"/>
    <x v="9"/>
    <n v="7689.36"/>
    <n v="74612"/>
    <x v="12396"/>
  </r>
  <r>
    <s v="Shampoo"/>
    <x v="4"/>
    <s v="GreenLeaf Distributors"/>
    <x v="3"/>
    <x v="1"/>
    <x v="1"/>
    <x v="2"/>
    <x v="10"/>
    <n v="7218.32"/>
    <n v="81830.320000000007"/>
    <x v="12397"/>
  </r>
  <r>
    <s v="Shampoo"/>
    <x v="4"/>
    <s v="GreenLeaf Distributors"/>
    <x v="3"/>
    <x v="1"/>
    <x v="1"/>
    <x v="2"/>
    <x v="11"/>
    <n v="8618.56"/>
    <n v="90448.88"/>
    <x v="12398"/>
  </r>
  <r>
    <s v="Shampoo"/>
    <x v="4"/>
    <s v="GreenLeaf Distributors"/>
    <x v="3"/>
    <x v="1"/>
    <x v="1"/>
    <x v="3"/>
    <x v="0"/>
    <n v="8510"/>
    <n v="8510"/>
    <x v="12399"/>
  </r>
  <r>
    <s v="Shampoo"/>
    <x v="4"/>
    <s v="GreenLeaf Distributors"/>
    <x v="3"/>
    <x v="1"/>
    <x v="1"/>
    <x v="3"/>
    <x v="1"/>
    <n v="7440.9599999999991"/>
    <n v="15950.96"/>
    <x v="12400"/>
  </r>
  <r>
    <s v="Shampoo"/>
    <x v="4"/>
    <s v="GreenLeaf Distributors"/>
    <x v="3"/>
    <x v="1"/>
    <x v="1"/>
    <x v="3"/>
    <x v="2"/>
    <n v="8714.24"/>
    <n v="24665.199999999997"/>
    <x v="12401"/>
  </r>
  <r>
    <s v="Shampoo"/>
    <x v="4"/>
    <s v="GreenLeaf Distributors"/>
    <x v="3"/>
    <x v="1"/>
    <x v="1"/>
    <x v="3"/>
    <x v="3"/>
    <n v="8874.32"/>
    <n v="33539.519999999997"/>
    <x v="12402"/>
  </r>
  <r>
    <s v="Shampoo"/>
    <x v="4"/>
    <s v="GreenLeaf Distributors"/>
    <x v="3"/>
    <x v="1"/>
    <x v="1"/>
    <x v="3"/>
    <x v="4"/>
    <n v="8804.4"/>
    <n v="42343.92"/>
    <x v="12403"/>
  </r>
  <r>
    <s v="Shampoo"/>
    <x v="4"/>
    <s v="GreenLeaf Distributors"/>
    <x v="3"/>
    <x v="1"/>
    <x v="1"/>
    <x v="3"/>
    <x v="5"/>
    <n v="8162.24"/>
    <n v="50506.159999999996"/>
    <x v="12404"/>
  </r>
  <r>
    <s v="Shampoo"/>
    <x v="4"/>
    <s v="GreenLeaf Distributors"/>
    <x v="3"/>
    <x v="1"/>
    <x v="1"/>
    <x v="3"/>
    <x v="6"/>
    <n v="9461.2799999999988"/>
    <n v="59967.439999999995"/>
    <x v="12405"/>
  </r>
  <r>
    <s v="Shampoo"/>
    <x v="4"/>
    <s v="GreenLeaf Distributors"/>
    <x v="3"/>
    <x v="1"/>
    <x v="1"/>
    <x v="3"/>
    <x v="7"/>
    <n v="7496.16"/>
    <n v="67463.599999999991"/>
    <x v="12406"/>
  </r>
  <r>
    <s v="Shampoo"/>
    <x v="4"/>
    <s v="GreenLeaf Distributors"/>
    <x v="3"/>
    <x v="1"/>
    <x v="1"/>
    <x v="3"/>
    <x v="8"/>
    <n v="9510.9599999999991"/>
    <n v="76974.559999999998"/>
    <x v="12407"/>
  </r>
  <r>
    <s v="Shampoo"/>
    <x v="4"/>
    <s v="GreenLeaf Distributors"/>
    <x v="3"/>
    <x v="1"/>
    <x v="1"/>
    <x v="3"/>
    <x v="9"/>
    <n v="8311.2799999999988"/>
    <n v="85285.84"/>
    <x v="12408"/>
  </r>
  <r>
    <s v="Shampoo"/>
    <x v="4"/>
    <s v="GreenLeaf Distributors"/>
    <x v="3"/>
    <x v="1"/>
    <x v="1"/>
    <x v="3"/>
    <x v="10"/>
    <n v="7676.48"/>
    <n v="92962.319999999992"/>
    <x v="12409"/>
  </r>
  <r>
    <s v="Shampoo"/>
    <x v="4"/>
    <s v="GreenLeaf Distributors"/>
    <x v="3"/>
    <x v="1"/>
    <x v="1"/>
    <x v="3"/>
    <x v="11"/>
    <n v="9188.9599999999991"/>
    <n v="102151.28"/>
    <x v="12410"/>
  </r>
  <r>
    <s v="Shampoo"/>
    <x v="4"/>
    <s v="GreenLeaf Distributors"/>
    <x v="3"/>
    <x v="1"/>
    <x v="1"/>
    <x v="4"/>
    <x v="0"/>
    <n v="9661.84"/>
    <n v="9661.84"/>
    <x v="12411"/>
  </r>
  <r>
    <s v="Shampoo"/>
    <x v="4"/>
    <s v="GreenLeaf Distributors"/>
    <x v="3"/>
    <x v="1"/>
    <x v="1"/>
    <x v="4"/>
    <x v="1"/>
    <n v="7893.5999999999995"/>
    <n v="17555.439999999999"/>
    <x v="12412"/>
  </r>
  <r>
    <s v="Shampoo"/>
    <x v="4"/>
    <s v="GreenLeaf Distributors"/>
    <x v="3"/>
    <x v="1"/>
    <x v="1"/>
    <x v="4"/>
    <x v="2"/>
    <n v="9715.1999999999989"/>
    <n v="27270.639999999999"/>
    <x v="12413"/>
  </r>
  <r>
    <s v="Shampoo"/>
    <x v="4"/>
    <s v="GreenLeaf Distributors"/>
    <x v="3"/>
    <x v="1"/>
    <x v="1"/>
    <x v="4"/>
    <x v="3"/>
    <n v="8570.7199999999993"/>
    <n v="35841.360000000001"/>
    <x v="12414"/>
  </r>
  <r>
    <s v="Shampoo"/>
    <x v="4"/>
    <s v="GreenLeaf Distributors"/>
    <x v="3"/>
    <x v="1"/>
    <x v="1"/>
    <x v="4"/>
    <x v="4"/>
    <n v="11426.4"/>
    <n v="47267.76"/>
    <x v="12415"/>
  </r>
  <r>
    <s v="Shampoo"/>
    <x v="4"/>
    <s v="GreenLeaf Distributors"/>
    <x v="3"/>
    <x v="1"/>
    <x v="1"/>
    <x v="4"/>
    <x v="5"/>
    <n v="10092.4"/>
    <n v="57360.160000000003"/>
    <x v="12416"/>
  </r>
  <r>
    <s v="Shampoo"/>
    <x v="4"/>
    <s v="GreenLeaf Distributors"/>
    <x v="3"/>
    <x v="1"/>
    <x v="1"/>
    <x v="4"/>
    <x v="6"/>
    <n v="9251.5199999999986"/>
    <n v="66611.680000000008"/>
    <x v="12417"/>
  </r>
  <r>
    <s v="Shampoo"/>
    <x v="4"/>
    <s v="GreenLeaf Distributors"/>
    <x v="3"/>
    <x v="1"/>
    <x v="1"/>
    <x v="4"/>
    <x v="7"/>
    <n v="9284.64"/>
    <n v="75896.320000000007"/>
    <x v="12418"/>
  </r>
  <r>
    <s v="Shampoo"/>
    <x v="4"/>
    <s v="GreenLeaf Distributors"/>
    <x v="3"/>
    <x v="1"/>
    <x v="1"/>
    <x v="4"/>
    <x v="8"/>
    <n v="10261.679999999998"/>
    <n v="86158"/>
    <x v="12419"/>
  </r>
  <r>
    <s v="Shampoo"/>
    <x v="4"/>
    <s v="GreenLeaf Distributors"/>
    <x v="3"/>
    <x v="1"/>
    <x v="1"/>
    <x v="4"/>
    <x v="9"/>
    <n v="11091.519999999999"/>
    <n v="97249.52"/>
    <x v="12420"/>
  </r>
  <r>
    <s v="Shampoo"/>
    <x v="4"/>
    <s v="GreenLeaf Distributors"/>
    <x v="3"/>
    <x v="1"/>
    <x v="1"/>
    <x v="4"/>
    <x v="10"/>
    <n v="10846.8"/>
    <n v="108096.32000000001"/>
    <x v="12421"/>
  </r>
  <r>
    <s v="Shampoo"/>
    <x v="4"/>
    <s v="GreenLeaf Distributors"/>
    <x v="3"/>
    <x v="1"/>
    <x v="1"/>
    <x v="4"/>
    <x v="11"/>
    <n v="12467.839999999998"/>
    <n v="120564.16"/>
    <x v="12422"/>
  </r>
  <r>
    <s v="Shampoo"/>
    <x v="4"/>
    <s v="GreenLeaf Distributors"/>
    <x v="3"/>
    <x v="1"/>
    <x v="1"/>
    <x v="5"/>
    <x v="0"/>
    <n v="13612.32"/>
    <n v="13612.32"/>
    <x v="12423"/>
  </r>
  <r>
    <s v="Shampoo"/>
    <x v="4"/>
    <s v="GreenLeaf Distributors"/>
    <x v="3"/>
    <x v="1"/>
    <x v="1"/>
    <x v="5"/>
    <x v="1"/>
    <n v="14291.279999999999"/>
    <n v="27903.599999999999"/>
    <x v="12424"/>
  </r>
  <r>
    <s v="Shampoo"/>
    <x v="4"/>
    <s v="GreenLeaf Distributors"/>
    <x v="3"/>
    <x v="1"/>
    <x v="1"/>
    <x v="5"/>
    <x v="2"/>
    <n v="13551.599999999999"/>
    <n v="41455.199999999997"/>
    <x v="12425"/>
  </r>
  <r>
    <s v="Shampoo"/>
    <x v="4"/>
    <s v="GreenLeaf Distributors"/>
    <x v="3"/>
    <x v="2"/>
    <x v="0"/>
    <x v="0"/>
    <x v="0"/>
    <n v="402.96"/>
    <n v="402.96"/>
    <x v="12426"/>
  </r>
  <r>
    <s v="Shampoo"/>
    <x v="4"/>
    <s v="GreenLeaf Distributors"/>
    <x v="3"/>
    <x v="2"/>
    <x v="0"/>
    <x v="0"/>
    <x v="1"/>
    <n v="342.23999999999995"/>
    <n v="745.19999999999993"/>
    <x v="12427"/>
  </r>
  <r>
    <s v="Shampoo"/>
    <x v="4"/>
    <s v="GreenLeaf Distributors"/>
    <x v="3"/>
    <x v="2"/>
    <x v="0"/>
    <x v="0"/>
    <x v="2"/>
    <n v="518.88"/>
    <n v="1264.08"/>
    <x v="12428"/>
  </r>
  <r>
    <s v="Shampoo"/>
    <x v="4"/>
    <s v="GreenLeaf Distributors"/>
    <x v="3"/>
    <x v="2"/>
    <x v="0"/>
    <x v="0"/>
    <x v="3"/>
    <n v="371.67999999999995"/>
    <n v="1635.7599999999998"/>
    <x v="12429"/>
  </r>
  <r>
    <s v="Shampoo"/>
    <x v="4"/>
    <s v="GreenLeaf Distributors"/>
    <x v="3"/>
    <x v="2"/>
    <x v="0"/>
    <x v="0"/>
    <x v="4"/>
    <n v="439.76"/>
    <n v="2075.5199999999995"/>
    <x v="12430"/>
  </r>
  <r>
    <s v="Shampoo"/>
    <x v="4"/>
    <s v="GreenLeaf Distributors"/>
    <x v="3"/>
    <x v="2"/>
    <x v="0"/>
    <x v="0"/>
    <x v="5"/>
    <n v="391.91999999999996"/>
    <n v="2467.4399999999996"/>
    <x v="12431"/>
  </r>
  <r>
    <s v="Shampoo"/>
    <x v="4"/>
    <s v="GreenLeaf Distributors"/>
    <x v="3"/>
    <x v="2"/>
    <x v="0"/>
    <x v="0"/>
    <x v="6"/>
    <n v="362.47999999999996"/>
    <n v="2829.9199999999996"/>
    <x v="12432"/>
  </r>
  <r>
    <s v="Shampoo"/>
    <x v="4"/>
    <s v="GreenLeaf Distributors"/>
    <x v="3"/>
    <x v="2"/>
    <x v="0"/>
    <x v="0"/>
    <x v="7"/>
    <n v="476.55999999999995"/>
    <n v="3306.4799999999996"/>
    <x v="12433"/>
  </r>
  <r>
    <s v="Shampoo"/>
    <x v="4"/>
    <s v="GreenLeaf Distributors"/>
    <x v="3"/>
    <x v="2"/>
    <x v="0"/>
    <x v="0"/>
    <x v="8"/>
    <n v="601.67999999999995"/>
    <n v="3908.1599999999994"/>
    <x v="12434"/>
  </r>
  <r>
    <s v="Shampoo"/>
    <x v="4"/>
    <s v="GreenLeaf Distributors"/>
    <x v="3"/>
    <x v="2"/>
    <x v="0"/>
    <x v="0"/>
    <x v="9"/>
    <n v="428.71999999999997"/>
    <n v="4336.8799999999992"/>
    <x v="12435"/>
  </r>
  <r>
    <s v="Shampoo"/>
    <x v="4"/>
    <s v="GreenLeaf Distributors"/>
    <x v="3"/>
    <x v="2"/>
    <x v="0"/>
    <x v="0"/>
    <x v="10"/>
    <n v="557.52"/>
    <n v="4894.3999999999996"/>
    <x v="12436"/>
  </r>
  <r>
    <s v="Shampoo"/>
    <x v="4"/>
    <s v="GreenLeaf Distributors"/>
    <x v="3"/>
    <x v="2"/>
    <x v="0"/>
    <x v="0"/>
    <x v="11"/>
    <n v="325.67999999999995"/>
    <n v="5220.08"/>
    <x v="12437"/>
  </r>
  <r>
    <s v="Shampoo"/>
    <x v="4"/>
    <s v="GreenLeaf Distributors"/>
    <x v="3"/>
    <x v="2"/>
    <x v="0"/>
    <x v="1"/>
    <x v="0"/>
    <n v="454.47999999999996"/>
    <n v="454.47999999999996"/>
    <x v="12438"/>
  </r>
  <r>
    <s v="Shampoo"/>
    <x v="4"/>
    <s v="GreenLeaf Distributors"/>
    <x v="3"/>
    <x v="2"/>
    <x v="0"/>
    <x v="1"/>
    <x v="1"/>
    <n v="404.79999999999995"/>
    <n v="859.28"/>
    <x v="12439"/>
  </r>
  <r>
    <s v="Shampoo"/>
    <x v="4"/>
    <s v="GreenLeaf Distributors"/>
    <x v="3"/>
    <x v="2"/>
    <x v="0"/>
    <x v="1"/>
    <x v="2"/>
    <n v="504.15999999999997"/>
    <n v="1363.44"/>
    <x v="12440"/>
  </r>
  <r>
    <s v="Shampoo"/>
    <x v="4"/>
    <s v="GreenLeaf Distributors"/>
    <x v="3"/>
    <x v="2"/>
    <x v="0"/>
    <x v="1"/>
    <x v="3"/>
    <n v="450.79999999999995"/>
    <n v="1814.24"/>
    <x v="12441"/>
  </r>
  <r>
    <s v="Shampoo"/>
    <x v="4"/>
    <s v="GreenLeaf Distributors"/>
    <x v="3"/>
    <x v="2"/>
    <x v="0"/>
    <x v="1"/>
    <x v="4"/>
    <n v="570.4"/>
    <n v="2384.64"/>
    <x v="12442"/>
  </r>
  <r>
    <s v="Shampoo"/>
    <x v="4"/>
    <s v="GreenLeaf Distributors"/>
    <x v="3"/>
    <x v="2"/>
    <x v="0"/>
    <x v="1"/>
    <x v="5"/>
    <n v="489.43999999999994"/>
    <n v="2874.08"/>
    <x v="12443"/>
  </r>
  <r>
    <s v="Shampoo"/>
    <x v="4"/>
    <s v="GreenLeaf Distributors"/>
    <x v="3"/>
    <x v="2"/>
    <x v="0"/>
    <x v="1"/>
    <x v="6"/>
    <n v="500.47999999999996"/>
    <n v="3374.56"/>
    <x v="12444"/>
  </r>
  <r>
    <s v="Shampoo"/>
    <x v="4"/>
    <s v="GreenLeaf Distributors"/>
    <x v="3"/>
    <x v="2"/>
    <x v="0"/>
    <x v="1"/>
    <x v="7"/>
    <n v="511.52"/>
    <n v="3886.08"/>
    <x v="12445"/>
  </r>
  <r>
    <s v="Shampoo"/>
    <x v="4"/>
    <s v="GreenLeaf Distributors"/>
    <x v="3"/>
    <x v="2"/>
    <x v="0"/>
    <x v="1"/>
    <x v="8"/>
    <n v="522.55999999999995"/>
    <n v="4408.6399999999994"/>
    <x v="12446"/>
  </r>
  <r>
    <s v="Shampoo"/>
    <x v="4"/>
    <s v="GreenLeaf Distributors"/>
    <x v="3"/>
    <x v="2"/>
    <x v="0"/>
    <x v="1"/>
    <x v="9"/>
    <n v="616.4"/>
    <n v="5025.0399999999991"/>
    <x v="12447"/>
  </r>
  <r>
    <s v="Shampoo"/>
    <x v="4"/>
    <s v="GreenLeaf Distributors"/>
    <x v="3"/>
    <x v="2"/>
    <x v="0"/>
    <x v="1"/>
    <x v="10"/>
    <n v="480.23999999999995"/>
    <n v="5505.2799999999988"/>
    <x v="12448"/>
  </r>
  <r>
    <s v="Shampoo"/>
    <x v="4"/>
    <s v="GreenLeaf Distributors"/>
    <x v="3"/>
    <x v="2"/>
    <x v="0"/>
    <x v="1"/>
    <x v="11"/>
    <n v="494.96"/>
    <n v="6000.2399999999989"/>
    <x v="12449"/>
  </r>
  <r>
    <s v="Shampoo"/>
    <x v="4"/>
    <s v="GreenLeaf Distributors"/>
    <x v="3"/>
    <x v="2"/>
    <x v="0"/>
    <x v="2"/>
    <x v="0"/>
    <n v="598"/>
    <n v="598"/>
    <x v="12450"/>
  </r>
  <r>
    <s v="Shampoo"/>
    <x v="4"/>
    <s v="GreenLeaf Distributors"/>
    <x v="3"/>
    <x v="2"/>
    <x v="0"/>
    <x v="2"/>
    <x v="1"/>
    <n v="441.59999999999997"/>
    <n v="1039.5999999999999"/>
    <x v="12451"/>
  </r>
  <r>
    <s v="Shampoo"/>
    <x v="4"/>
    <s v="GreenLeaf Distributors"/>
    <x v="3"/>
    <x v="2"/>
    <x v="0"/>
    <x v="2"/>
    <x v="2"/>
    <n v="447.11999999999995"/>
    <n v="1486.7199999999998"/>
    <x v="12452"/>
  </r>
  <r>
    <s v="Shampoo"/>
    <x v="4"/>
    <s v="GreenLeaf Distributors"/>
    <x v="3"/>
    <x v="2"/>
    <x v="0"/>
    <x v="2"/>
    <x v="3"/>
    <n v="309.12"/>
    <n v="1795.8399999999997"/>
    <x v="12453"/>
  </r>
  <r>
    <s v="Shampoo"/>
    <x v="4"/>
    <s v="GreenLeaf Distributors"/>
    <x v="3"/>
    <x v="2"/>
    <x v="0"/>
    <x v="2"/>
    <x v="4"/>
    <n v="277.83999999999997"/>
    <n v="2073.6799999999998"/>
    <x v="12454"/>
  </r>
  <r>
    <s v="Shampoo"/>
    <x v="4"/>
    <s v="GreenLeaf Distributors"/>
    <x v="3"/>
    <x v="2"/>
    <x v="0"/>
    <x v="2"/>
    <x v="5"/>
    <n v="472.87999999999994"/>
    <n v="2546.56"/>
    <x v="12455"/>
  </r>
  <r>
    <s v="Shampoo"/>
    <x v="4"/>
    <s v="GreenLeaf Distributors"/>
    <x v="3"/>
    <x v="2"/>
    <x v="0"/>
    <x v="2"/>
    <x v="6"/>
    <n v="358.79999999999995"/>
    <n v="2905.3599999999997"/>
    <x v="12456"/>
  </r>
  <r>
    <s v="Shampoo"/>
    <x v="4"/>
    <s v="GreenLeaf Distributors"/>
    <x v="3"/>
    <x v="2"/>
    <x v="0"/>
    <x v="2"/>
    <x v="7"/>
    <n v="379.03999999999996"/>
    <n v="3284.3999999999996"/>
    <x v="12441"/>
  </r>
  <r>
    <s v="Shampoo"/>
    <x v="4"/>
    <s v="GreenLeaf Distributors"/>
    <x v="3"/>
    <x v="2"/>
    <x v="0"/>
    <x v="2"/>
    <x v="8"/>
    <n v="364.32"/>
    <n v="3648.72"/>
    <x v="12457"/>
  </r>
  <r>
    <s v="Shampoo"/>
    <x v="4"/>
    <s v="GreenLeaf Distributors"/>
    <x v="3"/>
    <x v="2"/>
    <x v="0"/>
    <x v="2"/>
    <x v="9"/>
    <n v="476.55999999999995"/>
    <n v="4125.28"/>
    <x v="12458"/>
  </r>
  <r>
    <s v="Shampoo"/>
    <x v="4"/>
    <s v="GreenLeaf Distributors"/>
    <x v="3"/>
    <x v="2"/>
    <x v="0"/>
    <x v="2"/>
    <x v="10"/>
    <n v="342.23999999999995"/>
    <n v="4467.5199999999995"/>
    <x v="12459"/>
  </r>
  <r>
    <s v="Shampoo"/>
    <x v="4"/>
    <s v="GreenLeaf Distributors"/>
    <x v="3"/>
    <x v="2"/>
    <x v="0"/>
    <x v="2"/>
    <x v="11"/>
    <n v="294.39999999999998"/>
    <n v="4761.9199999999992"/>
    <x v="12460"/>
  </r>
  <r>
    <s v="Shampoo"/>
    <x v="4"/>
    <s v="GreenLeaf Distributors"/>
    <x v="3"/>
    <x v="2"/>
    <x v="0"/>
    <x v="3"/>
    <x v="0"/>
    <n v="384.55999999999995"/>
    <n v="384.55999999999995"/>
    <x v="12461"/>
  </r>
  <r>
    <s v="Shampoo"/>
    <x v="4"/>
    <s v="GreenLeaf Distributors"/>
    <x v="3"/>
    <x v="2"/>
    <x v="0"/>
    <x v="3"/>
    <x v="1"/>
    <n v="344.08"/>
    <n v="728.63999999999987"/>
    <x v="12462"/>
  </r>
  <r>
    <s v="Shampoo"/>
    <x v="4"/>
    <s v="GreenLeaf Distributors"/>
    <x v="3"/>
    <x v="2"/>
    <x v="0"/>
    <x v="3"/>
    <x v="2"/>
    <n v="386.4"/>
    <n v="1115.04"/>
    <x v="12463"/>
  </r>
  <r>
    <s v="Shampoo"/>
    <x v="4"/>
    <s v="GreenLeaf Distributors"/>
    <x v="3"/>
    <x v="2"/>
    <x v="0"/>
    <x v="3"/>
    <x v="3"/>
    <n v="364.32"/>
    <n v="1479.36"/>
    <x v="12464"/>
  </r>
  <r>
    <s v="Shampoo"/>
    <x v="4"/>
    <s v="GreenLeaf Distributors"/>
    <x v="3"/>
    <x v="2"/>
    <x v="0"/>
    <x v="3"/>
    <x v="4"/>
    <n v="344.08"/>
    <n v="1823.4399999999998"/>
    <x v="12465"/>
  </r>
  <r>
    <s v="Shampoo"/>
    <x v="4"/>
    <s v="GreenLeaf Distributors"/>
    <x v="3"/>
    <x v="2"/>
    <x v="0"/>
    <x v="3"/>
    <x v="5"/>
    <n v="377.2"/>
    <n v="2200.64"/>
    <x v="12466"/>
  </r>
  <r>
    <s v="Shampoo"/>
    <x v="4"/>
    <s v="GreenLeaf Distributors"/>
    <x v="3"/>
    <x v="2"/>
    <x v="0"/>
    <x v="3"/>
    <x v="6"/>
    <n v="355.11999999999995"/>
    <n v="2555.7599999999998"/>
    <x v="12467"/>
  </r>
  <r>
    <s v="Shampoo"/>
    <x v="4"/>
    <s v="GreenLeaf Distributors"/>
    <x v="3"/>
    <x v="2"/>
    <x v="0"/>
    <x v="3"/>
    <x v="7"/>
    <n v="322"/>
    <n v="2877.7599999999998"/>
    <x v="12468"/>
  </r>
  <r>
    <s v="Shampoo"/>
    <x v="4"/>
    <s v="GreenLeaf Distributors"/>
    <x v="3"/>
    <x v="2"/>
    <x v="0"/>
    <x v="3"/>
    <x v="8"/>
    <n v="270.47999999999996"/>
    <n v="3148.24"/>
    <x v="12469"/>
  </r>
  <r>
    <s v="Shampoo"/>
    <x v="4"/>
    <s v="GreenLeaf Distributors"/>
    <x v="3"/>
    <x v="2"/>
    <x v="0"/>
    <x v="3"/>
    <x v="9"/>
    <n v="526.24"/>
    <n v="3674.4799999999996"/>
    <x v="12470"/>
  </r>
  <r>
    <s v="Shampoo"/>
    <x v="4"/>
    <s v="GreenLeaf Distributors"/>
    <x v="3"/>
    <x v="2"/>
    <x v="0"/>
    <x v="3"/>
    <x v="10"/>
    <n v="351.44"/>
    <n v="4025.9199999999996"/>
    <x v="12471"/>
  </r>
  <r>
    <s v="Shampoo"/>
    <x v="4"/>
    <s v="GreenLeaf Distributors"/>
    <x v="3"/>
    <x v="2"/>
    <x v="0"/>
    <x v="3"/>
    <x v="11"/>
    <n v="360.64"/>
    <n v="4386.5599999999995"/>
    <x v="12472"/>
  </r>
  <r>
    <s v="Shampoo"/>
    <x v="4"/>
    <s v="GreenLeaf Distributors"/>
    <x v="3"/>
    <x v="2"/>
    <x v="0"/>
    <x v="4"/>
    <x v="0"/>
    <n v="390.08"/>
    <n v="390.08"/>
    <x v="12473"/>
  </r>
  <r>
    <s v="Shampoo"/>
    <x v="4"/>
    <s v="GreenLeaf Distributors"/>
    <x v="3"/>
    <x v="2"/>
    <x v="0"/>
    <x v="4"/>
    <x v="1"/>
    <n v="412.15999999999997"/>
    <n v="802.24"/>
    <x v="12474"/>
  </r>
  <r>
    <s v="Shampoo"/>
    <x v="4"/>
    <s v="GreenLeaf Distributors"/>
    <x v="3"/>
    <x v="2"/>
    <x v="0"/>
    <x v="4"/>
    <x v="2"/>
    <n v="425.03999999999996"/>
    <n v="1227.28"/>
    <x v="12475"/>
  </r>
  <r>
    <s v="Shampoo"/>
    <x v="4"/>
    <s v="GreenLeaf Distributors"/>
    <x v="3"/>
    <x v="2"/>
    <x v="0"/>
    <x v="4"/>
    <x v="3"/>
    <n v="408.47999999999996"/>
    <n v="1635.76"/>
    <x v="12476"/>
  </r>
  <r>
    <s v="Shampoo"/>
    <x v="4"/>
    <s v="GreenLeaf Distributors"/>
    <x v="3"/>
    <x v="2"/>
    <x v="0"/>
    <x v="4"/>
    <x v="4"/>
    <n v="465.52"/>
    <n v="2101.2799999999997"/>
    <x v="12477"/>
  </r>
  <r>
    <s v="Shampoo"/>
    <x v="4"/>
    <s v="GreenLeaf Distributors"/>
    <x v="3"/>
    <x v="2"/>
    <x v="0"/>
    <x v="4"/>
    <x v="5"/>
    <n v="517.04"/>
    <n v="2618.3199999999997"/>
    <x v="12478"/>
  </r>
  <r>
    <s v="Shampoo"/>
    <x v="4"/>
    <s v="GreenLeaf Distributors"/>
    <x v="3"/>
    <x v="2"/>
    <x v="0"/>
    <x v="4"/>
    <x v="6"/>
    <n v="463.67999999999995"/>
    <n v="3081.9999999999995"/>
    <x v="12479"/>
  </r>
  <r>
    <s v="Shampoo"/>
    <x v="4"/>
    <s v="GreenLeaf Distributors"/>
    <x v="3"/>
    <x v="2"/>
    <x v="0"/>
    <x v="4"/>
    <x v="7"/>
    <n v="309.12"/>
    <n v="3391.1199999999994"/>
    <x v="12480"/>
  </r>
  <r>
    <s v="Shampoo"/>
    <x v="4"/>
    <s v="GreenLeaf Distributors"/>
    <x v="3"/>
    <x v="2"/>
    <x v="0"/>
    <x v="4"/>
    <x v="8"/>
    <n v="557.52"/>
    <n v="3948.6399999999994"/>
    <x v="12481"/>
  </r>
  <r>
    <s v="Shampoo"/>
    <x v="4"/>
    <s v="GreenLeaf Distributors"/>
    <x v="3"/>
    <x v="2"/>
    <x v="0"/>
    <x v="4"/>
    <x v="9"/>
    <n v="428.71999999999997"/>
    <n v="4377.3599999999997"/>
    <x v="12482"/>
  </r>
  <r>
    <s v="Shampoo"/>
    <x v="4"/>
    <s v="GreenLeaf Distributors"/>
    <x v="3"/>
    <x v="2"/>
    <x v="0"/>
    <x v="4"/>
    <x v="10"/>
    <n v="563.04"/>
    <n v="4940.3999999999996"/>
    <x v="12483"/>
  </r>
  <r>
    <s v="Shampoo"/>
    <x v="4"/>
    <s v="GreenLeaf Distributors"/>
    <x v="3"/>
    <x v="2"/>
    <x v="0"/>
    <x v="4"/>
    <x v="11"/>
    <n v="430.55999999999995"/>
    <n v="5370.9599999999991"/>
    <x v="12484"/>
  </r>
  <r>
    <s v="Shampoo"/>
    <x v="4"/>
    <s v="GreenLeaf Distributors"/>
    <x v="3"/>
    <x v="2"/>
    <x v="0"/>
    <x v="5"/>
    <x v="0"/>
    <n v="673.43999999999994"/>
    <n v="673.43999999999994"/>
    <x v="12485"/>
  </r>
  <r>
    <s v="Shampoo"/>
    <x v="4"/>
    <s v="GreenLeaf Distributors"/>
    <x v="3"/>
    <x v="2"/>
    <x v="0"/>
    <x v="5"/>
    <x v="1"/>
    <n v="555.67999999999995"/>
    <n v="1229.1199999999999"/>
    <x v="12486"/>
  </r>
  <r>
    <s v="Shampoo"/>
    <x v="4"/>
    <s v="GreenLeaf Distributors"/>
    <x v="3"/>
    <x v="2"/>
    <x v="0"/>
    <x v="5"/>
    <x v="2"/>
    <n v="583.28"/>
    <n v="1812.3999999999999"/>
    <x v="12487"/>
  </r>
  <r>
    <s v="Shampoo"/>
    <x v="4"/>
    <s v="GreenLeaf Distributors"/>
    <x v="3"/>
    <x v="2"/>
    <x v="1"/>
    <x v="0"/>
    <x v="0"/>
    <n v="2138.08"/>
    <n v="2138.08"/>
    <x v="12488"/>
  </r>
  <r>
    <s v="Shampoo"/>
    <x v="4"/>
    <s v="GreenLeaf Distributors"/>
    <x v="3"/>
    <x v="2"/>
    <x v="1"/>
    <x v="0"/>
    <x v="1"/>
    <n v="1816.08"/>
    <n v="3954.16"/>
    <x v="12489"/>
  </r>
  <r>
    <s v="Shampoo"/>
    <x v="4"/>
    <s v="GreenLeaf Distributors"/>
    <x v="3"/>
    <x v="2"/>
    <x v="1"/>
    <x v="0"/>
    <x v="2"/>
    <n v="2750.7999999999997"/>
    <n v="6704.9599999999991"/>
    <x v="12490"/>
  </r>
  <r>
    <s v="Shampoo"/>
    <x v="4"/>
    <s v="GreenLeaf Distributors"/>
    <x v="3"/>
    <x v="2"/>
    <x v="1"/>
    <x v="0"/>
    <x v="3"/>
    <n v="1972.4799999999998"/>
    <n v="8677.4399999999987"/>
    <x v="12491"/>
  </r>
  <r>
    <s v="Shampoo"/>
    <x v="4"/>
    <s v="GreenLeaf Distributors"/>
    <x v="3"/>
    <x v="2"/>
    <x v="1"/>
    <x v="0"/>
    <x v="4"/>
    <n v="2327.6"/>
    <n v="11005.039999999999"/>
    <x v="12492"/>
  </r>
  <r>
    <s v="Shampoo"/>
    <x v="4"/>
    <s v="GreenLeaf Distributors"/>
    <x v="3"/>
    <x v="2"/>
    <x v="1"/>
    <x v="0"/>
    <x v="5"/>
    <n v="2079.1999999999998"/>
    <n v="13084.239999999998"/>
    <x v="12493"/>
  </r>
  <r>
    <s v="Shampoo"/>
    <x v="4"/>
    <s v="GreenLeaf Distributors"/>
    <x v="3"/>
    <x v="2"/>
    <x v="1"/>
    <x v="0"/>
    <x v="6"/>
    <n v="1917.2799999999997"/>
    <n v="15001.519999999997"/>
    <x v="12494"/>
  </r>
  <r>
    <s v="Shampoo"/>
    <x v="4"/>
    <s v="GreenLeaf Distributors"/>
    <x v="3"/>
    <x v="2"/>
    <x v="1"/>
    <x v="0"/>
    <x v="7"/>
    <n v="2526.3199999999997"/>
    <n v="17527.839999999997"/>
    <x v="12495"/>
  </r>
  <r>
    <s v="Shampoo"/>
    <x v="4"/>
    <s v="GreenLeaf Distributors"/>
    <x v="3"/>
    <x v="2"/>
    <x v="1"/>
    <x v="0"/>
    <x v="8"/>
    <n v="3192.3999999999996"/>
    <n v="20720.239999999998"/>
    <x v="12496"/>
  </r>
  <r>
    <s v="Shampoo"/>
    <x v="4"/>
    <s v="GreenLeaf Distributors"/>
    <x v="3"/>
    <x v="2"/>
    <x v="1"/>
    <x v="0"/>
    <x v="9"/>
    <n v="2270.56"/>
    <n v="22990.799999999999"/>
    <x v="12497"/>
  </r>
  <r>
    <s v="Shampoo"/>
    <x v="4"/>
    <s v="GreenLeaf Distributors"/>
    <x v="3"/>
    <x v="2"/>
    <x v="1"/>
    <x v="0"/>
    <x v="10"/>
    <n v="2956.8799999999997"/>
    <n v="25947.68"/>
    <x v="12498"/>
  </r>
  <r>
    <s v="Shampoo"/>
    <x v="4"/>
    <s v="GreenLeaf Distributors"/>
    <x v="3"/>
    <x v="2"/>
    <x v="1"/>
    <x v="0"/>
    <x v="11"/>
    <n v="1724.08"/>
    <n v="27671.760000000002"/>
    <x v="12499"/>
  </r>
  <r>
    <s v="Shampoo"/>
    <x v="4"/>
    <s v="GreenLeaf Distributors"/>
    <x v="3"/>
    <x v="2"/>
    <x v="1"/>
    <x v="1"/>
    <x v="0"/>
    <n v="2408.56"/>
    <n v="2408.56"/>
    <x v="12500"/>
  </r>
  <r>
    <s v="Shampoo"/>
    <x v="4"/>
    <s v="GreenLeaf Distributors"/>
    <x v="3"/>
    <x v="2"/>
    <x v="1"/>
    <x v="1"/>
    <x v="1"/>
    <n v="2143.6"/>
    <n v="4552.16"/>
    <x v="12501"/>
  </r>
  <r>
    <s v="Shampoo"/>
    <x v="4"/>
    <s v="GreenLeaf Distributors"/>
    <x v="3"/>
    <x v="2"/>
    <x v="1"/>
    <x v="1"/>
    <x v="2"/>
    <n v="2668"/>
    <n v="7220.16"/>
    <x v="12502"/>
  </r>
  <r>
    <s v="Shampoo"/>
    <x v="4"/>
    <s v="GreenLeaf Distributors"/>
    <x v="3"/>
    <x v="2"/>
    <x v="1"/>
    <x v="1"/>
    <x v="3"/>
    <n v="2392"/>
    <n v="9612.16"/>
    <x v="12503"/>
  </r>
  <r>
    <s v="Shampoo"/>
    <x v="4"/>
    <s v="GreenLeaf Distributors"/>
    <x v="3"/>
    <x v="2"/>
    <x v="1"/>
    <x v="1"/>
    <x v="4"/>
    <n v="3026.7999999999997"/>
    <n v="12638.96"/>
    <x v="12504"/>
  </r>
  <r>
    <s v="Shampoo"/>
    <x v="4"/>
    <s v="GreenLeaf Distributors"/>
    <x v="3"/>
    <x v="2"/>
    <x v="1"/>
    <x v="1"/>
    <x v="5"/>
    <n v="2592.56"/>
    <n v="15231.519999999999"/>
    <x v="12505"/>
  </r>
  <r>
    <s v="Shampoo"/>
    <x v="4"/>
    <s v="GreenLeaf Distributors"/>
    <x v="3"/>
    <x v="2"/>
    <x v="1"/>
    <x v="1"/>
    <x v="6"/>
    <n v="2656.9599999999996"/>
    <n v="17888.48"/>
    <x v="12506"/>
  </r>
  <r>
    <s v="Shampoo"/>
    <x v="4"/>
    <s v="GreenLeaf Distributors"/>
    <x v="3"/>
    <x v="2"/>
    <x v="1"/>
    <x v="1"/>
    <x v="7"/>
    <n v="2706.64"/>
    <n v="20595.12"/>
    <x v="12507"/>
  </r>
  <r>
    <s v="Shampoo"/>
    <x v="4"/>
    <s v="GreenLeaf Distributors"/>
    <x v="3"/>
    <x v="2"/>
    <x v="1"/>
    <x v="1"/>
    <x v="8"/>
    <n v="2771.04"/>
    <n v="23366.16"/>
    <x v="12508"/>
  </r>
  <r>
    <s v="Shampoo"/>
    <x v="4"/>
    <s v="GreenLeaf Distributors"/>
    <x v="3"/>
    <x v="2"/>
    <x v="1"/>
    <x v="1"/>
    <x v="9"/>
    <n v="3262.3199999999997"/>
    <n v="26628.48"/>
    <x v="12509"/>
  </r>
  <r>
    <s v="Shampoo"/>
    <x v="4"/>
    <s v="GreenLeaf Distributors"/>
    <x v="3"/>
    <x v="2"/>
    <x v="1"/>
    <x v="1"/>
    <x v="10"/>
    <n v="2548.3999999999996"/>
    <n v="29176.879999999997"/>
    <x v="12510"/>
  </r>
  <r>
    <s v="Shampoo"/>
    <x v="4"/>
    <s v="GreenLeaf Distributors"/>
    <x v="3"/>
    <x v="2"/>
    <x v="1"/>
    <x v="1"/>
    <x v="11"/>
    <n v="2623.8399999999997"/>
    <n v="31800.719999999998"/>
    <x v="12511"/>
  </r>
  <r>
    <s v="Shampoo"/>
    <x v="4"/>
    <s v="GreenLeaf Distributors"/>
    <x v="3"/>
    <x v="2"/>
    <x v="1"/>
    <x v="2"/>
    <x v="0"/>
    <n v="3168.4799999999996"/>
    <n v="3168.4799999999996"/>
    <x v="12512"/>
  </r>
  <r>
    <s v="Shampoo"/>
    <x v="4"/>
    <s v="GreenLeaf Distributors"/>
    <x v="3"/>
    <x v="2"/>
    <x v="1"/>
    <x v="2"/>
    <x v="1"/>
    <n v="2340.48"/>
    <n v="5508.9599999999991"/>
    <x v="12513"/>
  </r>
  <r>
    <s v="Shampoo"/>
    <x v="4"/>
    <s v="GreenLeaf Distributors"/>
    <x v="3"/>
    <x v="2"/>
    <x v="1"/>
    <x v="2"/>
    <x v="2"/>
    <n v="2373.6"/>
    <n v="7882.5599999999995"/>
    <x v="12514"/>
  </r>
  <r>
    <s v="Shampoo"/>
    <x v="4"/>
    <s v="GreenLeaf Distributors"/>
    <x v="3"/>
    <x v="2"/>
    <x v="1"/>
    <x v="2"/>
    <x v="3"/>
    <n v="1639.4399999999998"/>
    <n v="9522"/>
    <x v="12515"/>
  </r>
  <r>
    <s v="Shampoo"/>
    <x v="4"/>
    <s v="GreenLeaf Distributors"/>
    <x v="3"/>
    <x v="2"/>
    <x v="1"/>
    <x v="2"/>
    <x v="4"/>
    <n v="1468.32"/>
    <n v="10990.32"/>
    <x v="12516"/>
  </r>
  <r>
    <s v="Shampoo"/>
    <x v="4"/>
    <s v="GreenLeaf Distributors"/>
    <x v="3"/>
    <x v="2"/>
    <x v="1"/>
    <x v="2"/>
    <x v="5"/>
    <n v="2502.3999999999996"/>
    <n v="13492.72"/>
    <x v="12517"/>
  </r>
  <r>
    <s v="Shampoo"/>
    <x v="4"/>
    <s v="GreenLeaf Distributors"/>
    <x v="3"/>
    <x v="2"/>
    <x v="1"/>
    <x v="2"/>
    <x v="6"/>
    <n v="1902.56"/>
    <n v="15395.279999999999"/>
    <x v="12518"/>
  </r>
  <r>
    <s v="Shampoo"/>
    <x v="4"/>
    <s v="GreenLeaf Distributors"/>
    <x v="3"/>
    <x v="2"/>
    <x v="1"/>
    <x v="2"/>
    <x v="7"/>
    <n v="2007.4399999999998"/>
    <n v="17402.719999999998"/>
    <x v="12519"/>
  </r>
  <r>
    <s v="Shampoo"/>
    <x v="4"/>
    <s v="GreenLeaf Distributors"/>
    <x v="3"/>
    <x v="2"/>
    <x v="1"/>
    <x v="2"/>
    <x v="8"/>
    <n v="1935.6799999999998"/>
    <n v="19338.399999999998"/>
    <x v="12520"/>
  </r>
  <r>
    <s v="Shampoo"/>
    <x v="4"/>
    <s v="GreenLeaf Distributors"/>
    <x v="3"/>
    <x v="2"/>
    <x v="1"/>
    <x v="2"/>
    <x v="9"/>
    <n v="2530"/>
    <n v="21868.399999999998"/>
    <x v="12521"/>
  </r>
  <r>
    <s v="Shampoo"/>
    <x v="4"/>
    <s v="GreenLeaf Distributors"/>
    <x v="3"/>
    <x v="2"/>
    <x v="1"/>
    <x v="2"/>
    <x v="10"/>
    <n v="1816.08"/>
    <n v="23684.479999999996"/>
    <x v="12522"/>
  </r>
  <r>
    <s v="Shampoo"/>
    <x v="4"/>
    <s v="GreenLeaf Distributors"/>
    <x v="3"/>
    <x v="2"/>
    <x v="1"/>
    <x v="2"/>
    <x v="11"/>
    <n v="1556.6399999999999"/>
    <n v="25241.119999999995"/>
    <x v="12523"/>
  </r>
  <r>
    <s v="Shampoo"/>
    <x v="4"/>
    <s v="GreenLeaf Distributors"/>
    <x v="3"/>
    <x v="2"/>
    <x v="1"/>
    <x v="3"/>
    <x v="0"/>
    <n v="2035.0399999999997"/>
    <n v="2035.0399999999997"/>
    <x v="12524"/>
  </r>
  <r>
    <s v="Shampoo"/>
    <x v="4"/>
    <s v="GreenLeaf Distributors"/>
    <x v="3"/>
    <x v="2"/>
    <x v="1"/>
    <x v="3"/>
    <x v="1"/>
    <n v="1828.9599999999998"/>
    <n v="3863.9999999999995"/>
    <x v="12525"/>
  </r>
  <r>
    <s v="Shampoo"/>
    <x v="4"/>
    <s v="GreenLeaf Distributors"/>
    <x v="3"/>
    <x v="2"/>
    <x v="1"/>
    <x v="3"/>
    <x v="2"/>
    <n v="2046.08"/>
    <n v="5910.08"/>
    <x v="12526"/>
  </r>
  <r>
    <s v="Shampoo"/>
    <x v="4"/>
    <s v="GreenLeaf Distributors"/>
    <x v="3"/>
    <x v="2"/>
    <x v="1"/>
    <x v="3"/>
    <x v="3"/>
    <n v="1933.84"/>
    <n v="7843.92"/>
    <x v="12527"/>
  </r>
  <r>
    <s v="Shampoo"/>
    <x v="4"/>
    <s v="GreenLeaf Distributors"/>
    <x v="3"/>
    <x v="2"/>
    <x v="1"/>
    <x v="3"/>
    <x v="4"/>
    <n v="1819.7599999999998"/>
    <n v="9663.68"/>
    <x v="12528"/>
  </r>
  <r>
    <s v="Shampoo"/>
    <x v="4"/>
    <s v="GreenLeaf Distributors"/>
    <x v="3"/>
    <x v="2"/>
    <x v="1"/>
    <x v="3"/>
    <x v="5"/>
    <n v="2038.7199999999998"/>
    <n v="11702.4"/>
    <x v="12529"/>
  </r>
  <r>
    <s v="Shampoo"/>
    <x v="4"/>
    <s v="GreenLeaf Distributors"/>
    <x v="3"/>
    <x v="2"/>
    <x v="1"/>
    <x v="3"/>
    <x v="6"/>
    <n v="1990.8799999999999"/>
    <n v="13693.279999999999"/>
    <x v="12530"/>
  </r>
  <r>
    <s v="Shampoo"/>
    <x v="4"/>
    <s v="GreenLeaf Distributors"/>
    <x v="3"/>
    <x v="2"/>
    <x v="1"/>
    <x v="3"/>
    <x v="7"/>
    <n v="1805.04"/>
    <n v="15498.32"/>
    <x v="12531"/>
  </r>
  <r>
    <s v="Shampoo"/>
    <x v="4"/>
    <s v="GreenLeaf Distributors"/>
    <x v="3"/>
    <x v="2"/>
    <x v="1"/>
    <x v="3"/>
    <x v="8"/>
    <n v="1514.32"/>
    <n v="17012.64"/>
    <x v="12532"/>
  </r>
  <r>
    <s v="Shampoo"/>
    <x v="4"/>
    <s v="GreenLeaf Distributors"/>
    <x v="3"/>
    <x v="2"/>
    <x v="1"/>
    <x v="3"/>
    <x v="9"/>
    <n v="2945.8399999999997"/>
    <n v="19958.48"/>
    <x v="12533"/>
  </r>
  <r>
    <s v="Shampoo"/>
    <x v="4"/>
    <s v="GreenLeaf Distributors"/>
    <x v="3"/>
    <x v="2"/>
    <x v="1"/>
    <x v="3"/>
    <x v="10"/>
    <n v="1972.4799999999998"/>
    <n v="21930.959999999999"/>
    <x v="12534"/>
  </r>
  <r>
    <s v="Shampoo"/>
    <x v="4"/>
    <s v="GreenLeaf Distributors"/>
    <x v="3"/>
    <x v="2"/>
    <x v="1"/>
    <x v="3"/>
    <x v="11"/>
    <n v="2022.1599999999999"/>
    <n v="23953.119999999999"/>
    <x v="12535"/>
  </r>
  <r>
    <s v="Shampoo"/>
    <x v="4"/>
    <s v="GreenLeaf Distributors"/>
    <x v="3"/>
    <x v="2"/>
    <x v="1"/>
    <x v="4"/>
    <x v="0"/>
    <n v="2182.2399999999998"/>
    <n v="2182.2399999999998"/>
    <x v="12536"/>
  </r>
  <r>
    <s v="Shampoo"/>
    <x v="4"/>
    <s v="GreenLeaf Distributors"/>
    <x v="3"/>
    <x v="2"/>
    <x v="1"/>
    <x v="4"/>
    <x v="1"/>
    <n v="2307.3599999999997"/>
    <n v="4489.5999999999995"/>
    <x v="12537"/>
  </r>
  <r>
    <s v="Shampoo"/>
    <x v="4"/>
    <s v="GreenLeaf Distributors"/>
    <x v="3"/>
    <x v="2"/>
    <x v="1"/>
    <x v="4"/>
    <x v="2"/>
    <n v="2379.12"/>
    <n v="6868.7199999999993"/>
    <x v="12538"/>
  </r>
  <r>
    <s v="Shampoo"/>
    <x v="4"/>
    <s v="GreenLeaf Distributors"/>
    <x v="3"/>
    <x v="2"/>
    <x v="1"/>
    <x v="4"/>
    <x v="3"/>
    <n v="2288.96"/>
    <n v="9157.68"/>
    <x v="12539"/>
  </r>
  <r>
    <s v="Shampoo"/>
    <x v="4"/>
    <s v="GreenLeaf Distributors"/>
    <x v="3"/>
    <x v="2"/>
    <x v="1"/>
    <x v="4"/>
    <x v="4"/>
    <n v="2603.6"/>
    <n v="11761.28"/>
    <x v="12540"/>
  </r>
  <r>
    <s v="Shampoo"/>
    <x v="4"/>
    <s v="GreenLeaf Distributors"/>
    <x v="3"/>
    <x v="2"/>
    <x v="1"/>
    <x v="4"/>
    <x v="5"/>
    <n v="2898"/>
    <n v="14659.28"/>
    <x v="12541"/>
  </r>
  <r>
    <s v="Shampoo"/>
    <x v="4"/>
    <s v="GreenLeaf Distributors"/>
    <x v="3"/>
    <x v="2"/>
    <x v="1"/>
    <x v="4"/>
    <x v="6"/>
    <n v="2598.08"/>
    <n v="17257.36"/>
    <x v="12542"/>
  </r>
  <r>
    <s v="Shampoo"/>
    <x v="4"/>
    <s v="GreenLeaf Distributors"/>
    <x v="3"/>
    <x v="2"/>
    <x v="1"/>
    <x v="4"/>
    <x v="7"/>
    <n v="1735.12"/>
    <n v="18992.48"/>
    <x v="12543"/>
  </r>
  <r>
    <s v="Shampoo"/>
    <x v="4"/>
    <s v="GreenLeaf Distributors"/>
    <x v="3"/>
    <x v="2"/>
    <x v="1"/>
    <x v="4"/>
    <x v="8"/>
    <n v="3122.4799999999996"/>
    <n v="22114.959999999999"/>
    <x v="12544"/>
  </r>
  <r>
    <s v="Shampoo"/>
    <x v="4"/>
    <s v="GreenLeaf Distributors"/>
    <x v="3"/>
    <x v="2"/>
    <x v="1"/>
    <x v="4"/>
    <x v="9"/>
    <n v="2404.8799999999997"/>
    <n v="24519.84"/>
    <x v="12545"/>
  </r>
  <r>
    <s v="Shampoo"/>
    <x v="4"/>
    <s v="GreenLeaf Distributors"/>
    <x v="3"/>
    <x v="2"/>
    <x v="1"/>
    <x v="4"/>
    <x v="10"/>
    <n v="3155.6"/>
    <n v="27675.439999999999"/>
    <x v="12546"/>
  </r>
  <r>
    <s v="Shampoo"/>
    <x v="4"/>
    <s v="GreenLeaf Distributors"/>
    <x v="3"/>
    <x v="2"/>
    <x v="1"/>
    <x v="4"/>
    <x v="11"/>
    <n v="2489.52"/>
    <n v="30164.959999999999"/>
    <x v="12547"/>
  </r>
  <r>
    <s v="Shampoo"/>
    <x v="4"/>
    <s v="GreenLeaf Distributors"/>
    <x v="3"/>
    <x v="2"/>
    <x v="1"/>
    <x v="5"/>
    <x v="0"/>
    <n v="4108.7199999999993"/>
    <n v="4108.7199999999993"/>
    <x v="12548"/>
  </r>
  <r>
    <s v="Shampoo"/>
    <x v="4"/>
    <s v="GreenLeaf Distributors"/>
    <x v="3"/>
    <x v="2"/>
    <x v="1"/>
    <x v="5"/>
    <x v="1"/>
    <n v="3387.4399999999996"/>
    <n v="7496.1599999999989"/>
    <x v="12549"/>
  </r>
  <r>
    <s v="Shampoo"/>
    <x v="4"/>
    <s v="GreenLeaf Distributors"/>
    <x v="3"/>
    <x v="2"/>
    <x v="1"/>
    <x v="5"/>
    <x v="2"/>
    <n v="3560.3999999999996"/>
    <n v="11056.559999999998"/>
    <x v="12550"/>
  </r>
  <r>
    <s v="Shampoo"/>
    <x v="4"/>
    <s v="GreenLeaf Distributors"/>
    <x v="4"/>
    <x v="0"/>
    <x v="0"/>
    <x v="0"/>
    <x v="0"/>
    <n v="166.11600000000001"/>
    <n v="166.11600000000001"/>
    <x v="12551"/>
  </r>
  <r>
    <s v="Shampoo"/>
    <x v="4"/>
    <s v="GreenLeaf Distributors"/>
    <x v="4"/>
    <x v="0"/>
    <x v="0"/>
    <x v="0"/>
    <x v="1"/>
    <n v="112.488"/>
    <n v="278.60400000000004"/>
    <x v="12552"/>
  </r>
  <r>
    <s v="Shampoo"/>
    <x v="4"/>
    <s v="GreenLeaf Distributors"/>
    <x v="4"/>
    <x v="0"/>
    <x v="0"/>
    <x v="0"/>
    <x v="2"/>
    <n v="197.50800000000001"/>
    <n v="476.11200000000008"/>
    <x v="12553"/>
  </r>
  <r>
    <s v="Shampoo"/>
    <x v="4"/>
    <s v="GreenLeaf Distributors"/>
    <x v="4"/>
    <x v="0"/>
    <x v="0"/>
    <x v="0"/>
    <x v="3"/>
    <n v="175.27200000000002"/>
    <n v="651.38400000000013"/>
    <x v="12554"/>
  </r>
  <r>
    <s v="Shampoo"/>
    <x v="4"/>
    <s v="GreenLeaf Distributors"/>
    <x v="4"/>
    <x v="0"/>
    <x v="0"/>
    <x v="0"/>
    <x v="4"/>
    <n v="285.14400000000001"/>
    <n v="936.52800000000013"/>
    <x v="12555"/>
  </r>
  <r>
    <s v="Shampoo"/>
    <x v="4"/>
    <s v="GreenLeaf Distributors"/>
    <x v="4"/>
    <x v="0"/>
    <x v="0"/>
    <x v="0"/>
    <x v="5"/>
    <n v="124.26"/>
    <n v="1060.7880000000002"/>
    <x v="12556"/>
  </r>
  <r>
    <s v="Shampoo"/>
    <x v="4"/>
    <s v="GreenLeaf Distributors"/>
    <x v="4"/>
    <x v="0"/>
    <x v="0"/>
    <x v="0"/>
    <x v="6"/>
    <n v="142.572"/>
    <n v="1203.3600000000001"/>
    <x v="12557"/>
  </r>
  <r>
    <s v="Shampoo"/>
    <x v="4"/>
    <s v="GreenLeaf Distributors"/>
    <x v="4"/>
    <x v="0"/>
    <x v="0"/>
    <x v="0"/>
    <x v="7"/>
    <n v="200.124"/>
    <n v="1403.4840000000002"/>
    <x v="12558"/>
  </r>
  <r>
    <s v="Shampoo"/>
    <x v="4"/>
    <s v="GreenLeaf Distributors"/>
    <x v="4"/>
    <x v="0"/>
    <x v="0"/>
    <x v="0"/>
    <x v="8"/>
    <n v="206.66400000000002"/>
    <n v="1610.1480000000001"/>
    <x v="12559"/>
  </r>
  <r>
    <s v="Shampoo"/>
    <x v="4"/>
    <s v="GreenLeaf Distributors"/>
    <x v="4"/>
    <x v="0"/>
    <x v="0"/>
    <x v="0"/>
    <x v="9"/>
    <n v="218.43600000000001"/>
    <n v="1828.5840000000001"/>
    <x v="12560"/>
  </r>
  <r>
    <s v="Shampoo"/>
    <x v="4"/>
    <s v="GreenLeaf Distributors"/>
    <x v="4"/>
    <x v="0"/>
    <x v="0"/>
    <x v="0"/>
    <x v="10"/>
    <n v="252.44400000000002"/>
    <n v="2081.0280000000002"/>
    <x v="12561"/>
  </r>
  <r>
    <s v="Shampoo"/>
    <x v="4"/>
    <s v="GreenLeaf Distributors"/>
    <x v="4"/>
    <x v="0"/>
    <x v="0"/>
    <x v="0"/>
    <x v="11"/>
    <n v="253.75200000000001"/>
    <n v="2334.7800000000002"/>
    <x v="12562"/>
  </r>
  <r>
    <s v="Shampoo"/>
    <x v="4"/>
    <s v="GreenLeaf Distributors"/>
    <x v="4"/>
    <x v="0"/>
    <x v="0"/>
    <x v="1"/>
    <x v="0"/>
    <n v="243.28800000000001"/>
    <n v="243.28800000000001"/>
    <x v="12563"/>
  </r>
  <r>
    <s v="Shampoo"/>
    <x v="4"/>
    <s v="GreenLeaf Distributors"/>
    <x v="4"/>
    <x v="0"/>
    <x v="0"/>
    <x v="1"/>
    <x v="1"/>
    <n v="235.44"/>
    <n v="478.72800000000001"/>
    <x v="12564"/>
  </r>
  <r>
    <s v="Shampoo"/>
    <x v="4"/>
    <s v="GreenLeaf Distributors"/>
    <x v="4"/>
    <x v="0"/>
    <x v="0"/>
    <x v="1"/>
    <x v="2"/>
    <n v="177.88800000000001"/>
    <n v="656.61599999999999"/>
    <x v="12565"/>
  </r>
  <r>
    <s v="Shampoo"/>
    <x v="4"/>
    <s v="GreenLeaf Distributors"/>
    <x v="4"/>
    <x v="0"/>
    <x v="0"/>
    <x v="1"/>
    <x v="3"/>
    <n v="251.13600000000002"/>
    <n v="907.75199999999995"/>
    <x v="12566"/>
  </r>
  <r>
    <s v="Shampoo"/>
    <x v="4"/>
    <s v="GreenLeaf Distributors"/>
    <x v="4"/>
    <x v="0"/>
    <x v="0"/>
    <x v="1"/>
    <x v="4"/>
    <n v="342.69600000000003"/>
    <n v="1250.4479999999999"/>
    <x v="12567"/>
  </r>
  <r>
    <s v="Shampoo"/>
    <x v="4"/>
    <s v="GreenLeaf Distributors"/>
    <x v="4"/>
    <x v="0"/>
    <x v="0"/>
    <x v="1"/>
    <x v="5"/>
    <n v="201.43200000000002"/>
    <n v="1451.8799999999999"/>
    <x v="12568"/>
  </r>
  <r>
    <s v="Shampoo"/>
    <x v="4"/>
    <s v="GreenLeaf Distributors"/>
    <x v="4"/>
    <x v="0"/>
    <x v="0"/>
    <x v="1"/>
    <x v="6"/>
    <n v="214.512"/>
    <n v="1666.3919999999998"/>
    <x v="12569"/>
  </r>
  <r>
    <s v="Shampoo"/>
    <x v="4"/>
    <s v="GreenLeaf Distributors"/>
    <x v="4"/>
    <x v="0"/>
    <x v="0"/>
    <x v="1"/>
    <x v="7"/>
    <n v="281.22000000000003"/>
    <n v="1947.6119999999999"/>
    <x v="12570"/>
  </r>
  <r>
    <s v="Shampoo"/>
    <x v="4"/>
    <s v="GreenLeaf Distributors"/>
    <x v="4"/>
    <x v="0"/>
    <x v="0"/>
    <x v="1"/>
    <x v="8"/>
    <n v="244.596"/>
    <n v="2192.2079999999996"/>
    <x v="12571"/>
  </r>
  <r>
    <s v="Shampoo"/>
    <x v="4"/>
    <s v="GreenLeaf Distributors"/>
    <x v="4"/>
    <x v="0"/>
    <x v="0"/>
    <x v="1"/>
    <x v="9"/>
    <n v="311.30400000000003"/>
    <n v="2503.5119999999997"/>
    <x v="12572"/>
  </r>
  <r>
    <s v="Shampoo"/>
    <x v="4"/>
    <s v="GreenLeaf Distributors"/>
    <x v="4"/>
    <x v="0"/>
    <x v="0"/>
    <x v="1"/>
    <x v="10"/>
    <n v="205.35599999999999"/>
    <n v="2708.8679999999995"/>
    <x v="12573"/>
  </r>
  <r>
    <s v="Shampoo"/>
    <x v="4"/>
    <s v="GreenLeaf Distributors"/>
    <x v="4"/>
    <x v="0"/>
    <x v="0"/>
    <x v="1"/>
    <x v="11"/>
    <n v="264.21600000000001"/>
    <n v="2973.0839999999994"/>
    <x v="12574"/>
  </r>
  <r>
    <s v="Shampoo"/>
    <x v="4"/>
    <s v="GreenLeaf Distributors"/>
    <x v="4"/>
    <x v="0"/>
    <x v="0"/>
    <x v="2"/>
    <x v="0"/>
    <n v="265.524"/>
    <n v="265.524"/>
    <x v="12575"/>
  </r>
  <r>
    <s v="Shampoo"/>
    <x v="4"/>
    <s v="GreenLeaf Distributors"/>
    <x v="4"/>
    <x v="0"/>
    <x v="0"/>
    <x v="2"/>
    <x v="1"/>
    <n v="262.90800000000002"/>
    <n v="528.43200000000002"/>
    <x v="12576"/>
  </r>
  <r>
    <s v="Shampoo"/>
    <x v="4"/>
    <s v="GreenLeaf Distributors"/>
    <x v="4"/>
    <x v="0"/>
    <x v="0"/>
    <x v="2"/>
    <x v="2"/>
    <n v="289.06799999999998"/>
    <n v="817.5"/>
    <x v="12577"/>
  </r>
  <r>
    <s v="Shampoo"/>
    <x v="4"/>
    <s v="GreenLeaf Distributors"/>
    <x v="4"/>
    <x v="0"/>
    <x v="0"/>
    <x v="2"/>
    <x v="3"/>
    <n v="274.68"/>
    <n v="1092.18"/>
    <x v="12578"/>
  </r>
  <r>
    <s v="Shampoo"/>
    <x v="4"/>
    <s v="GreenLeaf Distributors"/>
    <x v="4"/>
    <x v="0"/>
    <x v="0"/>
    <x v="2"/>
    <x v="4"/>
    <n v="207.97200000000001"/>
    <n v="1300.152"/>
    <x v="12579"/>
  </r>
  <r>
    <s v="Shampoo"/>
    <x v="4"/>
    <s v="GreenLeaf Distributors"/>
    <x v="4"/>
    <x v="0"/>
    <x v="0"/>
    <x v="2"/>
    <x v="5"/>
    <n v="209.28"/>
    <n v="1509.432"/>
    <x v="12580"/>
  </r>
  <r>
    <s v="Shampoo"/>
    <x v="4"/>
    <s v="GreenLeaf Distributors"/>
    <x v="4"/>
    <x v="0"/>
    <x v="0"/>
    <x v="2"/>
    <x v="6"/>
    <n v="253.75200000000001"/>
    <n v="1763.184"/>
    <x v="12581"/>
  </r>
  <r>
    <s v="Shampoo"/>
    <x v="4"/>
    <s v="GreenLeaf Distributors"/>
    <x v="4"/>
    <x v="0"/>
    <x v="0"/>
    <x v="2"/>
    <x v="7"/>
    <n v="253.75200000000001"/>
    <n v="2016.9359999999999"/>
    <x v="12582"/>
  </r>
  <r>
    <s v="Shampoo"/>
    <x v="4"/>
    <s v="GreenLeaf Distributors"/>
    <x v="4"/>
    <x v="0"/>
    <x v="0"/>
    <x v="2"/>
    <x v="8"/>
    <n v="206.66400000000002"/>
    <n v="2223.6"/>
    <x v="12583"/>
  </r>
  <r>
    <s v="Shampoo"/>
    <x v="4"/>
    <s v="GreenLeaf Distributors"/>
    <x v="4"/>
    <x v="0"/>
    <x v="0"/>
    <x v="2"/>
    <x v="9"/>
    <n v="211.89600000000002"/>
    <n v="2435.4960000000001"/>
    <x v="12584"/>
  </r>
  <r>
    <s v="Shampoo"/>
    <x v="4"/>
    <s v="GreenLeaf Distributors"/>
    <x v="4"/>
    <x v="0"/>
    <x v="0"/>
    <x v="2"/>
    <x v="10"/>
    <n v="185.73600000000002"/>
    <n v="2621.232"/>
    <x v="12585"/>
  </r>
  <r>
    <s v="Shampoo"/>
    <x v="4"/>
    <s v="GreenLeaf Distributors"/>
    <x v="4"/>
    <x v="0"/>
    <x v="0"/>
    <x v="2"/>
    <x v="11"/>
    <n v="224.976"/>
    <n v="2846.2080000000001"/>
    <x v="12586"/>
  </r>
  <r>
    <s v="Shampoo"/>
    <x v="4"/>
    <s v="GreenLeaf Distributors"/>
    <x v="4"/>
    <x v="0"/>
    <x v="0"/>
    <x v="3"/>
    <x v="0"/>
    <n v="201.43200000000002"/>
    <n v="201.43200000000002"/>
    <x v="12587"/>
  </r>
  <r>
    <s v="Shampoo"/>
    <x v="4"/>
    <s v="GreenLeaf Distributors"/>
    <x v="4"/>
    <x v="0"/>
    <x v="0"/>
    <x v="3"/>
    <x v="1"/>
    <n v="249.828"/>
    <n v="451.26"/>
    <x v="12588"/>
  </r>
  <r>
    <s v="Shampoo"/>
    <x v="4"/>
    <s v="GreenLeaf Distributors"/>
    <x v="4"/>
    <x v="0"/>
    <x v="0"/>
    <x v="3"/>
    <x v="2"/>
    <n v="235.44"/>
    <n v="686.7"/>
    <x v="12589"/>
  </r>
  <r>
    <s v="Shampoo"/>
    <x v="4"/>
    <s v="GreenLeaf Distributors"/>
    <x v="4"/>
    <x v="0"/>
    <x v="0"/>
    <x v="3"/>
    <x v="3"/>
    <n v="244.596"/>
    <n v="931.29600000000005"/>
    <x v="12590"/>
  </r>
  <r>
    <s v="Shampoo"/>
    <x v="4"/>
    <s v="GreenLeaf Distributors"/>
    <x v="4"/>
    <x v="0"/>
    <x v="0"/>
    <x v="3"/>
    <x v="4"/>
    <n v="282.52800000000002"/>
    <n v="1213.8240000000001"/>
    <x v="12591"/>
  </r>
  <r>
    <s v="Shampoo"/>
    <x v="4"/>
    <s v="GreenLeaf Distributors"/>
    <x v="4"/>
    <x v="0"/>
    <x v="0"/>
    <x v="3"/>
    <x v="5"/>
    <n v="235.44"/>
    <n v="1449.2640000000001"/>
    <x v="12592"/>
  </r>
  <r>
    <s v="Shampoo"/>
    <x v="4"/>
    <s v="GreenLeaf Distributors"/>
    <x v="4"/>
    <x v="0"/>
    <x v="0"/>
    <x v="3"/>
    <x v="6"/>
    <n v="255.06"/>
    <n v="1704.3240000000001"/>
    <x v="12593"/>
  </r>
  <r>
    <s v="Shampoo"/>
    <x v="4"/>
    <s v="GreenLeaf Distributors"/>
    <x v="4"/>
    <x v="0"/>
    <x v="0"/>
    <x v="3"/>
    <x v="7"/>
    <n v="294.3"/>
    <n v="1998.624"/>
    <x v="12594"/>
  </r>
  <r>
    <s v="Shampoo"/>
    <x v="4"/>
    <s v="GreenLeaf Distributors"/>
    <x v="4"/>
    <x v="0"/>
    <x v="0"/>
    <x v="3"/>
    <x v="8"/>
    <n v="207.97200000000001"/>
    <n v="2206.596"/>
    <x v="12595"/>
  </r>
  <r>
    <s v="Shampoo"/>
    <x v="4"/>
    <s v="GreenLeaf Distributors"/>
    <x v="4"/>
    <x v="0"/>
    <x v="0"/>
    <x v="3"/>
    <x v="9"/>
    <n v="266.83199999999999"/>
    <n v="2473.4279999999999"/>
    <x v="12596"/>
  </r>
  <r>
    <s v="Shampoo"/>
    <x v="4"/>
    <s v="GreenLeaf Distributors"/>
    <x v="4"/>
    <x v="0"/>
    <x v="0"/>
    <x v="3"/>
    <x v="10"/>
    <n v="327"/>
    <n v="2800.4279999999999"/>
    <x v="12597"/>
  </r>
  <r>
    <s v="Shampoo"/>
    <x v="4"/>
    <s v="GreenLeaf Distributors"/>
    <x v="4"/>
    <x v="0"/>
    <x v="0"/>
    <x v="3"/>
    <x v="11"/>
    <n v="319.15199999999999"/>
    <n v="3119.58"/>
    <x v="12598"/>
  </r>
  <r>
    <s v="Shampoo"/>
    <x v="4"/>
    <s v="GreenLeaf Distributors"/>
    <x v="4"/>
    <x v="0"/>
    <x v="0"/>
    <x v="4"/>
    <x v="0"/>
    <n v="228.9"/>
    <n v="228.9"/>
    <x v="12599"/>
  </r>
  <r>
    <s v="Shampoo"/>
    <x v="4"/>
    <s v="GreenLeaf Distributors"/>
    <x v="4"/>
    <x v="0"/>
    <x v="0"/>
    <x v="4"/>
    <x v="1"/>
    <n v="285.14400000000001"/>
    <n v="514.04399999999998"/>
    <x v="12600"/>
  </r>
  <r>
    <s v="Shampoo"/>
    <x v="4"/>
    <s v="GreenLeaf Distributors"/>
    <x v="4"/>
    <x v="0"/>
    <x v="0"/>
    <x v="4"/>
    <x v="2"/>
    <n v="270.75600000000003"/>
    <n v="784.8"/>
    <x v="12601"/>
  </r>
  <r>
    <s v="Shampoo"/>
    <x v="4"/>
    <s v="GreenLeaf Distributors"/>
    <x v="4"/>
    <x v="0"/>
    <x v="0"/>
    <x v="4"/>
    <x v="3"/>
    <n v="347.928"/>
    <n v="1132.7280000000001"/>
    <x v="12602"/>
  </r>
  <r>
    <s v="Shampoo"/>
    <x v="4"/>
    <s v="GreenLeaf Distributors"/>
    <x v="4"/>
    <x v="0"/>
    <x v="0"/>
    <x v="4"/>
    <x v="4"/>
    <n v="262.90800000000002"/>
    <n v="1395.636"/>
    <x v="12603"/>
  </r>
  <r>
    <s v="Shampoo"/>
    <x v="4"/>
    <s v="GreenLeaf Distributors"/>
    <x v="4"/>
    <x v="0"/>
    <x v="0"/>
    <x v="4"/>
    <x v="5"/>
    <n v="321.76800000000003"/>
    <n v="1717.404"/>
    <x v="12604"/>
  </r>
  <r>
    <s v="Shampoo"/>
    <x v="4"/>
    <s v="GreenLeaf Distributors"/>
    <x v="4"/>
    <x v="0"/>
    <x v="0"/>
    <x v="4"/>
    <x v="6"/>
    <n v="295.608"/>
    <n v="2013.0119999999999"/>
    <x v="12605"/>
  </r>
  <r>
    <s v="Shampoo"/>
    <x v="4"/>
    <s v="GreenLeaf Distributors"/>
    <x v="4"/>
    <x v="0"/>
    <x v="0"/>
    <x v="4"/>
    <x v="7"/>
    <n v="342.69600000000003"/>
    <n v="2355.7080000000001"/>
    <x v="12606"/>
  </r>
  <r>
    <s v="Shampoo"/>
    <x v="4"/>
    <s v="GreenLeaf Distributors"/>
    <x v="4"/>
    <x v="0"/>
    <x v="0"/>
    <x v="4"/>
    <x v="8"/>
    <n v="337.464"/>
    <n v="2693.172"/>
    <x v="12607"/>
  </r>
  <r>
    <s v="Shampoo"/>
    <x v="4"/>
    <s v="GreenLeaf Distributors"/>
    <x v="4"/>
    <x v="0"/>
    <x v="0"/>
    <x v="4"/>
    <x v="9"/>
    <n v="307.38"/>
    <n v="3000.5520000000001"/>
    <x v="12608"/>
  </r>
  <r>
    <s v="Shampoo"/>
    <x v="4"/>
    <s v="GreenLeaf Distributors"/>
    <x v="4"/>
    <x v="0"/>
    <x v="0"/>
    <x v="4"/>
    <x v="10"/>
    <n v="308.68799999999999"/>
    <n v="3309.2400000000002"/>
    <x v="12609"/>
  </r>
  <r>
    <s v="Shampoo"/>
    <x v="4"/>
    <s v="GreenLeaf Distributors"/>
    <x v="4"/>
    <x v="0"/>
    <x v="0"/>
    <x v="4"/>
    <x v="11"/>
    <n v="283.83600000000001"/>
    <n v="3593.076"/>
    <x v="12610"/>
  </r>
  <r>
    <s v="Shampoo"/>
    <x v="4"/>
    <s v="GreenLeaf Distributors"/>
    <x v="4"/>
    <x v="0"/>
    <x v="0"/>
    <x v="5"/>
    <x v="0"/>
    <n v="328.30799999999999"/>
    <n v="328.30799999999999"/>
    <x v="12611"/>
  </r>
  <r>
    <s v="Shampoo"/>
    <x v="4"/>
    <s v="GreenLeaf Distributors"/>
    <x v="4"/>
    <x v="0"/>
    <x v="0"/>
    <x v="5"/>
    <x v="1"/>
    <n v="243.28800000000001"/>
    <n v="571.596"/>
    <x v="12612"/>
  </r>
  <r>
    <s v="Shampoo"/>
    <x v="4"/>
    <s v="GreenLeaf Distributors"/>
    <x v="4"/>
    <x v="0"/>
    <x v="0"/>
    <x v="5"/>
    <x v="2"/>
    <n v="341.38800000000003"/>
    <n v="912.98400000000004"/>
    <x v="12613"/>
  </r>
  <r>
    <s v="Shampoo"/>
    <x v="4"/>
    <s v="GreenLeaf Distributors"/>
    <x v="4"/>
    <x v="0"/>
    <x v="1"/>
    <x v="0"/>
    <x v="0"/>
    <n v="1203.3600000000001"/>
    <n v="1203.3600000000001"/>
    <x v="12557"/>
  </r>
  <r>
    <s v="Shampoo"/>
    <x v="4"/>
    <s v="GreenLeaf Distributors"/>
    <x v="4"/>
    <x v="0"/>
    <x v="1"/>
    <x v="0"/>
    <x v="1"/>
    <n v="816.19200000000001"/>
    <n v="2019.5520000000001"/>
    <x v="12614"/>
  </r>
  <r>
    <s v="Shampoo"/>
    <x v="4"/>
    <s v="GreenLeaf Distributors"/>
    <x v="4"/>
    <x v="0"/>
    <x v="1"/>
    <x v="0"/>
    <x v="2"/>
    <n v="1432.26"/>
    <n v="3451.8119999999999"/>
    <x v="12615"/>
  </r>
  <r>
    <s v="Shampoo"/>
    <x v="4"/>
    <s v="GreenLeaf Distributors"/>
    <x v="4"/>
    <x v="0"/>
    <x v="1"/>
    <x v="0"/>
    <x v="3"/>
    <n v="1271.376"/>
    <n v="4723.1880000000001"/>
    <x v="12616"/>
  </r>
  <r>
    <s v="Shampoo"/>
    <x v="4"/>
    <s v="GreenLeaf Distributors"/>
    <x v="4"/>
    <x v="0"/>
    <x v="1"/>
    <x v="0"/>
    <x v="4"/>
    <n v="2066.64"/>
    <n v="6789.8279999999995"/>
    <x v="12617"/>
  </r>
  <r>
    <s v="Shampoo"/>
    <x v="4"/>
    <s v="GreenLeaf Distributors"/>
    <x v="4"/>
    <x v="0"/>
    <x v="1"/>
    <x v="0"/>
    <x v="5"/>
    <n v="902.52"/>
    <n v="7692.348"/>
    <x v="12618"/>
  </r>
  <r>
    <s v="Shampoo"/>
    <x v="4"/>
    <s v="GreenLeaf Distributors"/>
    <x v="4"/>
    <x v="0"/>
    <x v="1"/>
    <x v="0"/>
    <x v="6"/>
    <n v="1035.9360000000001"/>
    <n v="8728.2839999999997"/>
    <x v="12619"/>
  </r>
  <r>
    <s v="Shampoo"/>
    <x v="4"/>
    <s v="GreenLeaf Distributors"/>
    <x v="4"/>
    <x v="0"/>
    <x v="1"/>
    <x v="0"/>
    <x v="7"/>
    <n v="1449.2640000000001"/>
    <n v="10177.547999999999"/>
    <x v="12620"/>
  </r>
  <r>
    <s v="Shampoo"/>
    <x v="4"/>
    <s v="GreenLeaf Distributors"/>
    <x v="4"/>
    <x v="0"/>
    <x v="1"/>
    <x v="0"/>
    <x v="8"/>
    <n v="1497.66"/>
    <n v="11675.207999999999"/>
    <x v="12621"/>
  </r>
  <r>
    <s v="Shampoo"/>
    <x v="4"/>
    <s v="GreenLeaf Distributors"/>
    <x v="4"/>
    <x v="0"/>
    <x v="1"/>
    <x v="0"/>
    <x v="9"/>
    <n v="1585.296"/>
    <n v="13260.503999999999"/>
    <x v="12622"/>
  </r>
  <r>
    <s v="Shampoo"/>
    <x v="4"/>
    <s v="GreenLeaf Distributors"/>
    <x v="4"/>
    <x v="0"/>
    <x v="1"/>
    <x v="0"/>
    <x v="10"/>
    <n v="1829.8920000000001"/>
    <n v="15090.395999999999"/>
    <x v="12623"/>
  </r>
  <r>
    <s v="Shampoo"/>
    <x v="4"/>
    <s v="GreenLeaf Distributors"/>
    <x v="4"/>
    <x v="0"/>
    <x v="1"/>
    <x v="0"/>
    <x v="11"/>
    <n v="1840.356"/>
    <n v="16930.752"/>
    <x v="12624"/>
  </r>
  <r>
    <s v="Shampoo"/>
    <x v="4"/>
    <s v="GreenLeaf Distributors"/>
    <x v="4"/>
    <x v="0"/>
    <x v="1"/>
    <x v="1"/>
    <x v="0"/>
    <n v="1759.26"/>
    <n v="1759.26"/>
    <x v="12625"/>
  </r>
  <r>
    <s v="Shampoo"/>
    <x v="4"/>
    <s v="GreenLeaf Distributors"/>
    <x v="4"/>
    <x v="0"/>
    <x v="1"/>
    <x v="1"/>
    <x v="1"/>
    <n v="1705.6320000000001"/>
    <n v="3464.8919999999998"/>
    <x v="12626"/>
  </r>
  <r>
    <s v="Shampoo"/>
    <x v="4"/>
    <s v="GreenLeaf Distributors"/>
    <x v="4"/>
    <x v="0"/>
    <x v="1"/>
    <x v="1"/>
    <x v="2"/>
    <n v="1292.3040000000001"/>
    <n v="4757.1959999999999"/>
    <x v="12627"/>
  </r>
  <r>
    <s v="Shampoo"/>
    <x v="4"/>
    <s v="GreenLeaf Distributors"/>
    <x v="4"/>
    <x v="0"/>
    <x v="1"/>
    <x v="1"/>
    <x v="3"/>
    <n v="1818.1200000000001"/>
    <n v="6575.3159999999998"/>
    <x v="12628"/>
  </r>
  <r>
    <s v="Shampoo"/>
    <x v="4"/>
    <s v="GreenLeaf Distributors"/>
    <x v="4"/>
    <x v="0"/>
    <x v="1"/>
    <x v="1"/>
    <x v="4"/>
    <n v="2486.5080000000003"/>
    <n v="9061.8240000000005"/>
    <x v="12629"/>
  </r>
  <r>
    <s v="Shampoo"/>
    <x v="4"/>
    <s v="GreenLeaf Distributors"/>
    <x v="4"/>
    <x v="0"/>
    <x v="1"/>
    <x v="1"/>
    <x v="5"/>
    <n v="1459.7280000000001"/>
    <n v="10521.552"/>
    <x v="12630"/>
  </r>
  <r>
    <s v="Shampoo"/>
    <x v="4"/>
    <s v="GreenLeaf Distributors"/>
    <x v="4"/>
    <x v="0"/>
    <x v="1"/>
    <x v="1"/>
    <x v="6"/>
    <n v="1553.904"/>
    <n v="12075.456"/>
    <x v="12631"/>
  </r>
  <r>
    <s v="Shampoo"/>
    <x v="4"/>
    <s v="GreenLeaf Distributors"/>
    <x v="4"/>
    <x v="0"/>
    <x v="1"/>
    <x v="1"/>
    <x v="7"/>
    <n v="2041.788"/>
    <n v="14117.244000000001"/>
    <x v="12632"/>
  </r>
  <r>
    <s v="Shampoo"/>
    <x v="4"/>
    <s v="GreenLeaf Distributors"/>
    <x v="4"/>
    <x v="0"/>
    <x v="1"/>
    <x v="1"/>
    <x v="8"/>
    <n v="1771.0320000000002"/>
    <n v="15888.276000000002"/>
    <x v="12633"/>
  </r>
  <r>
    <s v="Shampoo"/>
    <x v="4"/>
    <s v="GreenLeaf Distributors"/>
    <x v="4"/>
    <x v="0"/>
    <x v="1"/>
    <x v="1"/>
    <x v="9"/>
    <n v="2256.3000000000002"/>
    <n v="18144.576000000001"/>
    <x v="12634"/>
  </r>
  <r>
    <s v="Shampoo"/>
    <x v="4"/>
    <s v="GreenLeaf Distributors"/>
    <x v="4"/>
    <x v="0"/>
    <x v="1"/>
    <x v="1"/>
    <x v="10"/>
    <n v="1491.1200000000001"/>
    <n v="19635.696"/>
    <x v="12635"/>
  </r>
  <r>
    <s v="Shampoo"/>
    <x v="4"/>
    <s v="GreenLeaf Distributors"/>
    <x v="4"/>
    <x v="0"/>
    <x v="1"/>
    <x v="1"/>
    <x v="11"/>
    <n v="1912.296"/>
    <n v="21547.991999999998"/>
    <x v="12636"/>
  </r>
  <r>
    <s v="Shampoo"/>
    <x v="4"/>
    <s v="GreenLeaf Distributors"/>
    <x v="4"/>
    <x v="0"/>
    <x v="1"/>
    <x v="2"/>
    <x v="0"/>
    <n v="1926.684"/>
    <n v="1926.684"/>
    <x v="12637"/>
  </r>
  <r>
    <s v="Shampoo"/>
    <x v="4"/>
    <s v="GreenLeaf Distributors"/>
    <x v="4"/>
    <x v="0"/>
    <x v="1"/>
    <x v="2"/>
    <x v="1"/>
    <n v="1901.8320000000001"/>
    <n v="3828.5160000000001"/>
    <x v="12638"/>
  </r>
  <r>
    <s v="Shampoo"/>
    <x v="4"/>
    <s v="GreenLeaf Distributors"/>
    <x v="4"/>
    <x v="0"/>
    <x v="1"/>
    <x v="2"/>
    <x v="2"/>
    <n v="2099.34"/>
    <n v="5927.8559999999998"/>
    <x v="12639"/>
  </r>
  <r>
    <s v="Shampoo"/>
    <x v="4"/>
    <s v="GreenLeaf Distributors"/>
    <x v="4"/>
    <x v="0"/>
    <x v="1"/>
    <x v="2"/>
    <x v="3"/>
    <n v="1996.008"/>
    <n v="7923.8639999999996"/>
    <x v="12640"/>
  </r>
  <r>
    <s v="Shampoo"/>
    <x v="4"/>
    <s v="GreenLeaf Distributors"/>
    <x v="4"/>
    <x v="0"/>
    <x v="1"/>
    <x v="2"/>
    <x v="4"/>
    <n v="1508.124"/>
    <n v="9431.9879999999994"/>
    <x v="12641"/>
  </r>
  <r>
    <s v="Shampoo"/>
    <x v="4"/>
    <s v="GreenLeaf Distributors"/>
    <x v="4"/>
    <x v="0"/>
    <x v="1"/>
    <x v="2"/>
    <x v="5"/>
    <n v="1521.204"/>
    <n v="10953.191999999999"/>
    <x v="12642"/>
  </r>
  <r>
    <s v="Shampoo"/>
    <x v="4"/>
    <s v="GreenLeaf Distributors"/>
    <x v="4"/>
    <x v="0"/>
    <x v="1"/>
    <x v="2"/>
    <x v="6"/>
    <n v="1837.74"/>
    <n v="12790.931999999999"/>
    <x v="12643"/>
  </r>
  <r>
    <s v="Shampoo"/>
    <x v="4"/>
    <s v="GreenLeaf Distributors"/>
    <x v="4"/>
    <x v="0"/>
    <x v="1"/>
    <x v="2"/>
    <x v="7"/>
    <n v="1836.432"/>
    <n v="14627.364"/>
    <x v="12644"/>
  </r>
  <r>
    <s v="Shampoo"/>
    <x v="4"/>
    <s v="GreenLeaf Distributors"/>
    <x v="4"/>
    <x v="0"/>
    <x v="1"/>
    <x v="2"/>
    <x v="8"/>
    <n v="1500.2760000000001"/>
    <n v="16127.64"/>
    <x v="12645"/>
  </r>
  <r>
    <s v="Shampoo"/>
    <x v="4"/>
    <s v="GreenLeaf Distributors"/>
    <x v="4"/>
    <x v="0"/>
    <x v="1"/>
    <x v="2"/>
    <x v="9"/>
    <n v="1535.5920000000001"/>
    <n v="17663.232"/>
    <x v="12646"/>
  </r>
  <r>
    <s v="Shampoo"/>
    <x v="4"/>
    <s v="GreenLeaf Distributors"/>
    <x v="4"/>
    <x v="0"/>
    <x v="1"/>
    <x v="2"/>
    <x v="10"/>
    <n v="1348.548"/>
    <n v="19011.78"/>
    <x v="12647"/>
  </r>
  <r>
    <s v="Shampoo"/>
    <x v="4"/>
    <s v="GreenLeaf Distributors"/>
    <x v="4"/>
    <x v="0"/>
    <x v="1"/>
    <x v="2"/>
    <x v="11"/>
    <n v="1628.46"/>
    <n v="20640.239999999998"/>
    <x v="12648"/>
  </r>
  <r>
    <s v="Shampoo"/>
    <x v="4"/>
    <s v="GreenLeaf Distributors"/>
    <x v="4"/>
    <x v="0"/>
    <x v="1"/>
    <x v="3"/>
    <x v="0"/>
    <n v="1457.1120000000001"/>
    <n v="1457.1120000000001"/>
    <x v="12649"/>
  </r>
  <r>
    <s v="Shampoo"/>
    <x v="4"/>
    <s v="GreenLeaf Distributors"/>
    <x v="4"/>
    <x v="0"/>
    <x v="1"/>
    <x v="3"/>
    <x v="1"/>
    <n v="1810.2720000000002"/>
    <n v="3267.384"/>
    <x v="12650"/>
  </r>
  <r>
    <s v="Shampoo"/>
    <x v="4"/>
    <s v="GreenLeaf Distributors"/>
    <x v="4"/>
    <x v="0"/>
    <x v="1"/>
    <x v="3"/>
    <x v="2"/>
    <n v="1710.864"/>
    <n v="4978.2479999999996"/>
    <x v="12651"/>
  </r>
  <r>
    <s v="Shampoo"/>
    <x v="4"/>
    <s v="GreenLeaf Distributors"/>
    <x v="4"/>
    <x v="0"/>
    <x v="1"/>
    <x v="3"/>
    <x v="3"/>
    <n v="1773.6480000000001"/>
    <n v="6751.8959999999997"/>
    <x v="12652"/>
  </r>
  <r>
    <s v="Shampoo"/>
    <x v="4"/>
    <s v="GreenLeaf Distributors"/>
    <x v="4"/>
    <x v="0"/>
    <x v="1"/>
    <x v="3"/>
    <x v="4"/>
    <n v="2048.328"/>
    <n v="8800.2240000000002"/>
    <x v="12653"/>
  </r>
  <r>
    <s v="Shampoo"/>
    <x v="4"/>
    <s v="GreenLeaf Distributors"/>
    <x v="4"/>
    <x v="0"/>
    <x v="1"/>
    <x v="3"/>
    <x v="5"/>
    <n v="1729.1760000000002"/>
    <n v="10529.4"/>
    <x v="12654"/>
  </r>
  <r>
    <s v="Shampoo"/>
    <x v="4"/>
    <s v="GreenLeaf Distributors"/>
    <x v="4"/>
    <x v="0"/>
    <x v="1"/>
    <x v="3"/>
    <x v="6"/>
    <n v="1913.604"/>
    <n v="12443.003999999999"/>
    <x v="12655"/>
  </r>
  <r>
    <s v="Shampoo"/>
    <x v="4"/>
    <s v="GreenLeaf Distributors"/>
    <x v="4"/>
    <x v="0"/>
    <x v="1"/>
    <x v="3"/>
    <x v="7"/>
    <n v="2210.52"/>
    <n v="14653.523999999999"/>
    <x v="12656"/>
  </r>
  <r>
    <s v="Shampoo"/>
    <x v="4"/>
    <s v="GreenLeaf Distributors"/>
    <x v="4"/>
    <x v="0"/>
    <x v="1"/>
    <x v="3"/>
    <x v="8"/>
    <n v="1556.52"/>
    <n v="16210.044"/>
    <x v="12657"/>
  </r>
  <r>
    <s v="Shampoo"/>
    <x v="4"/>
    <s v="GreenLeaf Distributors"/>
    <x v="4"/>
    <x v="0"/>
    <x v="1"/>
    <x v="3"/>
    <x v="9"/>
    <n v="2001.24"/>
    <n v="18211.284"/>
    <x v="12658"/>
  </r>
  <r>
    <s v="Shampoo"/>
    <x v="4"/>
    <s v="GreenLeaf Distributors"/>
    <x v="4"/>
    <x v="0"/>
    <x v="1"/>
    <x v="3"/>
    <x v="10"/>
    <n v="2451.192"/>
    <n v="20662.475999999999"/>
    <x v="12659"/>
  </r>
  <r>
    <s v="Shampoo"/>
    <x v="4"/>
    <s v="GreenLeaf Distributors"/>
    <x v="4"/>
    <x v="0"/>
    <x v="1"/>
    <x v="3"/>
    <x v="11"/>
    <n v="2389.7159999999999"/>
    <n v="23052.191999999999"/>
    <x v="12660"/>
  </r>
  <r>
    <s v="Shampoo"/>
    <x v="4"/>
    <s v="GreenLeaf Distributors"/>
    <x v="4"/>
    <x v="0"/>
    <x v="1"/>
    <x v="4"/>
    <x v="0"/>
    <n v="1714.788"/>
    <n v="1714.788"/>
    <x v="12661"/>
  </r>
  <r>
    <s v="Shampoo"/>
    <x v="4"/>
    <s v="GreenLeaf Distributors"/>
    <x v="4"/>
    <x v="0"/>
    <x v="1"/>
    <x v="4"/>
    <x v="1"/>
    <n v="2134.6559999999999"/>
    <n v="3849.444"/>
    <x v="12662"/>
  </r>
  <r>
    <s v="Shampoo"/>
    <x v="4"/>
    <s v="GreenLeaf Distributors"/>
    <x v="4"/>
    <x v="0"/>
    <x v="1"/>
    <x v="4"/>
    <x v="2"/>
    <n v="2028.7080000000001"/>
    <n v="5878.152"/>
    <x v="12663"/>
  </r>
  <r>
    <s v="Shampoo"/>
    <x v="4"/>
    <s v="GreenLeaf Distributors"/>
    <x v="4"/>
    <x v="0"/>
    <x v="1"/>
    <x v="4"/>
    <x v="3"/>
    <n v="2612.076"/>
    <n v="8490.2279999999992"/>
    <x v="12664"/>
  </r>
  <r>
    <s v="Shampoo"/>
    <x v="4"/>
    <s v="GreenLeaf Distributors"/>
    <x v="4"/>
    <x v="0"/>
    <x v="1"/>
    <x v="4"/>
    <x v="4"/>
    <n v="1969.8480000000002"/>
    <n v="10460.075999999999"/>
    <x v="12665"/>
  </r>
  <r>
    <s v="Shampoo"/>
    <x v="4"/>
    <s v="GreenLeaf Distributors"/>
    <x v="4"/>
    <x v="0"/>
    <x v="1"/>
    <x v="4"/>
    <x v="5"/>
    <n v="2418.4920000000002"/>
    <n v="12878.567999999999"/>
    <x v="12666"/>
  </r>
  <r>
    <s v="Shampoo"/>
    <x v="4"/>
    <s v="GreenLeaf Distributors"/>
    <x v="4"/>
    <x v="0"/>
    <x v="1"/>
    <x v="4"/>
    <x v="6"/>
    <n v="2214.444"/>
    <n v="15093.011999999999"/>
    <x v="12667"/>
  </r>
  <r>
    <s v="Shampoo"/>
    <x v="4"/>
    <s v="GreenLeaf Distributors"/>
    <x v="4"/>
    <x v="0"/>
    <x v="1"/>
    <x v="4"/>
    <x v="7"/>
    <n v="2564.9880000000003"/>
    <n v="17658"/>
    <x v="12668"/>
  </r>
  <r>
    <s v="Shampoo"/>
    <x v="4"/>
    <s v="GreenLeaf Distributors"/>
    <x v="4"/>
    <x v="0"/>
    <x v="1"/>
    <x v="4"/>
    <x v="8"/>
    <n v="2532.288"/>
    <n v="20190.288"/>
    <x v="12669"/>
  </r>
  <r>
    <s v="Shampoo"/>
    <x v="4"/>
    <s v="GreenLeaf Distributors"/>
    <x v="4"/>
    <x v="0"/>
    <x v="1"/>
    <x v="4"/>
    <x v="9"/>
    <n v="2300.7719999999999"/>
    <n v="22491.06"/>
    <x v="12670"/>
  </r>
  <r>
    <s v="Shampoo"/>
    <x v="4"/>
    <s v="GreenLeaf Distributors"/>
    <x v="4"/>
    <x v="0"/>
    <x v="1"/>
    <x v="4"/>
    <x v="10"/>
    <n v="2319.0840000000003"/>
    <n v="24810.144"/>
    <x v="12671"/>
  </r>
  <r>
    <s v="Shampoo"/>
    <x v="4"/>
    <s v="GreenLeaf Distributors"/>
    <x v="4"/>
    <x v="0"/>
    <x v="1"/>
    <x v="4"/>
    <x v="11"/>
    <n v="2180.4360000000001"/>
    <n v="26990.58"/>
    <x v="12672"/>
  </r>
  <r>
    <s v="Shampoo"/>
    <x v="4"/>
    <s v="GreenLeaf Distributors"/>
    <x v="4"/>
    <x v="0"/>
    <x v="1"/>
    <x v="5"/>
    <x v="0"/>
    <n v="2631.6959999999999"/>
    <n v="2631.6959999999999"/>
    <x v="12673"/>
  </r>
  <r>
    <s v="Shampoo"/>
    <x v="4"/>
    <s v="GreenLeaf Distributors"/>
    <x v="4"/>
    <x v="0"/>
    <x v="1"/>
    <x v="5"/>
    <x v="1"/>
    <n v="1947.6120000000001"/>
    <n v="4579.308"/>
    <x v="12674"/>
  </r>
  <r>
    <s v="Shampoo"/>
    <x v="4"/>
    <s v="GreenLeaf Distributors"/>
    <x v="4"/>
    <x v="0"/>
    <x v="1"/>
    <x v="5"/>
    <x v="2"/>
    <n v="2736.3360000000002"/>
    <n v="7315.6440000000002"/>
    <x v="12675"/>
  </r>
  <r>
    <s v="Shampoo"/>
    <x v="4"/>
    <s v="GreenLeaf Distributors"/>
    <x v="4"/>
    <x v="1"/>
    <x v="0"/>
    <x v="0"/>
    <x v="0"/>
    <n v="24.852"/>
    <n v="24.852"/>
    <x v="12676"/>
  </r>
  <r>
    <s v="Shampoo"/>
    <x v="4"/>
    <s v="GreenLeaf Distributors"/>
    <x v="4"/>
    <x v="1"/>
    <x v="0"/>
    <x v="0"/>
    <x v="1"/>
    <n v="39.24"/>
    <n v="64.091999999999999"/>
    <x v="12677"/>
  </r>
  <r>
    <s v="Shampoo"/>
    <x v="4"/>
    <s v="GreenLeaf Distributors"/>
    <x v="4"/>
    <x v="1"/>
    <x v="0"/>
    <x v="0"/>
    <x v="2"/>
    <n v="40.548000000000002"/>
    <n v="104.64"/>
    <x v="12678"/>
  </r>
  <r>
    <s v="Shampoo"/>
    <x v="4"/>
    <s v="GreenLeaf Distributors"/>
    <x v="4"/>
    <x v="1"/>
    <x v="0"/>
    <x v="0"/>
    <x v="3"/>
    <n v="69.323999999999998"/>
    <n v="173.964"/>
    <x v="12679"/>
  </r>
  <r>
    <s v="Shampoo"/>
    <x v="4"/>
    <s v="GreenLeaf Distributors"/>
    <x v="4"/>
    <x v="1"/>
    <x v="0"/>
    <x v="0"/>
    <x v="4"/>
    <n v="11.772"/>
    <n v="185.73599999999999"/>
    <x v="12680"/>
  </r>
  <r>
    <s v="Shampoo"/>
    <x v="4"/>
    <s v="GreenLeaf Distributors"/>
    <x v="4"/>
    <x v="1"/>
    <x v="0"/>
    <x v="0"/>
    <x v="5"/>
    <n v="19.62"/>
    <n v="205.35599999999999"/>
    <x v="12681"/>
  </r>
  <r>
    <s v="Shampoo"/>
    <x v="4"/>
    <s v="GreenLeaf Distributors"/>
    <x v="4"/>
    <x v="1"/>
    <x v="0"/>
    <x v="0"/>
    <x v="6"/>
    <n v="39.24"/>
    <n v="244.596"/>
    <x v="12682"/>
  </r>
  <r>
    <s v="Shampoo"/>
    <x v="4"/>
    <s v="GreenLeaf Distributors"/>
    <x v="4"/>
    <x v="1"/>
    <x v="0"/>
    <x v="0"/>
    <x v="7"/>
    <n v="31.392000000000003"/>
    <n v="275.988"/>
    <x v="12683"/>
  </r>
  <r>
    <s v="Shampoo"/>
    <x v="4"/>
    <s v="GreenLeaf Distributors"/>
    <x v="4"/>
    <x v="1"/>
    <x v="0"/>
    <x v="0"/>
    <x v="8"/>
    <n v="44.472000000000001"/>
    <n v="320.45999999999998"/>
    <x v="12684"/>
  </r>
  <r>
    <s v="Shampoo"/>
    <x v="4"/>
    <s v="GreenLeaf Distributors"/>
    <x v="4"/>
    <x v="1"/>
    <x v="0"/>
    <x v="0"/>
    <x v="9"/>
    <n v="44.472000000000001"/>
    <n v="364.93199999999996"/>
    <x v="12685"/>
  </r>
  <r>
    <s v="Shampoo"/>
    <x v="4"/>
    <s v="GreenLeaf Distributors"/>
    <x v="4"/>
    <x v="1"/>
    <x v="0"/>
    <x v="0"/>
    <x v="10"/>
    <n v="26.16"/>
    <n v="391.09199999999998"/>
    <x v="12686"/>
  </r>
  <r>
    <s v="Shampoo"/>
    <x v="4"/>
    <s v="GreenLeaf Distributors"/>
    <x v="4"/>
    <x v="1"/>
    <x v="0"/>
    <x v="0"/>
    <x v="11"/>
    <n v="49.704000000000001"/>
    <n v="440.79599999999999"/>
    <x v="12687"/>
  </r>
  <r>
    <s v="Shampoo"/>
    <x v="4"/>
    <s v="GreenLeaf Distributors"/>
    <x v="4"/>
    <x v="1"/>
    <x v="0"/>
    <x v="1"/>
    <x v="0"/>
    <n v="30.084"/>
    <n v="30.084"/>
    <x v="12688"/>
  </r>
  <r>
    <s v="Shampoo"/>
    <x v="4"/>
    <s v="GreenLeaf Distributors"/>
    <x v="4"/>
    <x v="1"/>
    <x v="0"/>
    <x v="1"/>
    <x v="1"/>
    <n v="64.091999999999999"/>
    <n v="94.176000000000002"/>
    <x v="12689"/>
  </r>
  <r>
    <s v="Shampoo"/>
    <x v="4"/>
    <s v="GreenLeaf Distributors"/>
    <x v="4"/>
    <x v="1"/>
    <x v="0"/>
    <x v="1"/>
    <x v="2"/>
    <n v="43.164000000000001"/>
    <n v="137.34"/>
    <x v="12690"/>
  </r>
  <r>
    <s v="Shampoo"/>
    <x v="4"/>
    <s v="GreenLeaf Distributors"/>
    <x v="4"/>
    <x v="1"/>
    <x v="0"/>
    <x v="1"/>
    <x v="3"/>
    <n v="64.091999999999999"/>
    <n v="201.43200000000002"/>
    <x v="12691"/>
  </r>
  <r>
    <s v="Shampoo"/>
    <x v="4"/>
    <s v="GreenLeaf Distributors"/>
    <x v="4"/>
    <x v="1"/>
    <x v="0"/>
    <x v="1"/>
    <x v="4"/>
    <n v="34.008000000000003"/>
    <n v="235.44000000000003"/>
    <x v="12692"/>
  </r>
  <r>
    <s v="Shampoo"/>
    <x v="4"/>
    <s v="GreenLeaf Distributors"/>
    <x v="4"/>
    <x v="1"/>
    <x v="0"/>
    <x v="1"/>
    <x v="5"/>
    <n v="62.784000000000006"/>
    <n v="298.22400000000005"/>
    <x v="12693"/>
  </r>
  <r>
    <s v="Shampoo"/>
    <x v="4"/>
    <s v="GreenLeaf Distributors"/>
    <x v="4"/>
    <x v="1"/>
    <x v="0"/>
    <x v="1"/>
    <x v="6"/>
    <n v="51.012"/>
    <n v="349.23600000000005"/>
    <x v="12694"/>
  </r>
  <r>
    <s v="Shampoo"/>
    <x v="4"/>
    <s v="GreenLeaf Distributors"/>
    <x v="4"/>
    <x v="1"/>
    <x v="0"/>
    <x v="1"/>
    <x v="7"/>
    <n v="60.167999999999999"/>
    <n v="409.40400000000005"/>
    <x v="12695"/>
  </r>
  <r>
    <s v="Shampoo"/>
    <x v="4"/>
    <s v="GreenLeaf Distributors"/>
    <x v="4"/>
    <x v="1"/>
    <x v="0"/>
    <x v="1"/>
    <x v="8"/>
    <n v="58.86"/>
    <n v="468.26400000000007"/>
    <x v="12696"/>
  </r>
  <r>
    <s v="Shampoo"/>
    <x v="4"/>
    <s v="GreenLeaf Distributors"/>
    <x v="4"/>
    <x v="1"/>
    <x v="0"/>
    <x v="1"/>
    <x v="9"/>
    <n v="51.012"/>
    <n v="519.27600000000007"/>
    <x v="12697"/>
  </r>
  <r>
    <s v="Shampoo"/>
    <x v="4"/>
    <s v="GreenLeaf Distributors"/>
    <x v="4"/>
    <x v="1"/>
    <x v="0"/>
    <x v="1"/>
    <x v="10"/>
    <n v="54.936"/>
    <n v="574.2120000000001"/>
    <x v="12698"/>
  </r>
  <r>
    <s v="Shampoo"/>
    <x v="4"/>
    <s v="GreenLeaf Distributors"/>
    <x v="4"/>
    <x v="1"/>
    <x v="0"/>
    <x v="1"/>
    <x v="11"/>
    <n v="58.86"/>
    <n v="633.07200000000012"/>
    <x v="12699"/>
  </r>
  <r>
    <s v="Shampoo"/>
    <x v="4"/>
    <s v="GreenLeaf Distributors"/>
    <x v="4"/>
    <x v="1"/>
    <x v="0"/>
    <x v="2"/>
    <x v="0"/>
    <n v="32.700000000000003"/>
    <n v="32.700000000000003"/>
    <x v="12700"/>
  </r>
  <r>
    <s v="Shampoo"/>
    <x v="4"/>
    <s v="GreenLeaf Distributors"/>
    <x v="4"/>
    <x v="1"/>
    <x v="0"/>
    <x v="2"/>
    <x v="1"/>
    <n v="39.24"/>
    <n v="71.94"/>
    <x v="12701"/>
  </r>
  <r>
    <s v="Shampoo"/>
    <x v="4"/>
    <s v="GreenLeaf Distributors"/>
    <x v="4"/>
    <x v="1"/>
    <x v="0"/>
    <x v="2"/>
    <x v="2"/>
    <n v="74.555999999999997"/>
    <n v="146.49599999999998"/>
    <x v="12702"/>
  </r>
  <r>
    <s v="Shampoo"/>
    <x v="4"/>
    <s v="GreenLeaf Distributors"/>
    <x v="4"/>
    <x v="1"/>
    <x v="0"/>
    <x v="2"/>
    <x v="3"/>
    <n v="35.316000000000003"/>
    <n v="181.81199999999998"/>
    <x v="12703"/>
  </r>
  <r>
    <s v="Shampoo"/>
    <x v="4"/>
    <s v="GreenLeaf Distributors"/>
    <x v="4"/>
    <x v="1"/>
    <x v="0"/>
    <x v="2"/>
    <x v="4"/>
    <n v="44.472000000000001"/>
    <n v="226.28399999999999"/>
    <x v="12704"/>
  </r>
  <r>
    <s v="Shampoo"/>
    <x v="4"/>
    <s v="GreenLeaf Distributors"/>
    <x v="4"/>
    <x v="1"/>
    <x v="0"/>
    <x v="2"/>
    <x v="5"/>
    <n v="51.012"/>
    <n v="277.29599999999999"/>
    <x v="12705"/>
  </r>
  <r>
    <s v="Shampoo"/>
    <x v="4"/>
    <s v="GreenLeaf Distributors"/>
    <x v="4"/>
    <x v="1"/>
    <x v="0"/>
    <x v="2"/>
    <x v="6"/>
    <n v="39.24"/>
    <n v="316.536"/>
    <x v="12706"/>
  </r>
  <r>
    <s v="Shampoo"/>
    <x v="4"/>
    <s v="GreenLeaf Distributors"/>
    <x v="4"/>
    <x v="1"/>
    <x v="0"/>
    <x v="2"/>
    <x v="7"/>
    <n v="41.856000000000002"/>
    <n v="358.392"/>
    <x v="12707"/>
  </r>
  <r>
    <s v="Shampoo"/>
    <x v="4"/>
    <s v="GreenLeaf Distributors"/>
    <x v="4"/>
    <x v="1"/>
    <x v="0"/>
    <x v="2"/>
    <x v="8"/>
    <n v="61.475999999999999"/>
    <n v="419.86799999999999"/>
    <x v="1649"/>
  </r>
  <r>
    <s v="Shampoo"/>
    <x v="4"/>
    <s v="GreenLeaf Distributors"/>
    <x v="4"/>
    <x v="1"/>
    <x v="0"/>
    <x v="2"/>
    <x v="9"/>
    <n v="56.244"/>
    <n v="476.11199999999997"/>
    <x v="12708"/>
  </r>
  <r>
    <s v="Shampoo"/>
    <x v="4"/>
    <s v="GreenLeaf Distributors"/>
    <x v="4"/>
    <x v="1"/>
    <x v="0"/>
    <x v="2"/>
    <x v="10"/>
    <n v="27.468"/>
    <n v="503.58"/>
    <x v="12709"/>
  </r>
  <r>
    <s v="Shampoo"/>
    <x v="4"/>
    <s v="GreenLeaf Distributors"/>
    <x v="4"/>
    <x v="1"/>
    <x v="0"/>
    <x v="2"/>
    <x v="11"/>
    <n v="53.628"/>
    <n v="557.20799999999997"/>
    <x v="12710"/>
  </r>
  <r>
    <s v="Shampoo"/>
    <x v="4"/>
    <s v="GreenLeaf Distributors"/>
    <x v="4"/>
    <x v="1"/>
    <x v="0"/>
    <x v="3"/>
    <x v="0"/>
    <n v="56.244"/>
    <n v="56.244"/>
    <x v="12711"/>
  </r>
  <r>
    <s v="Shampoo"/>
    <x v="4"/>
    <s v="GreenLeaf Distributors"/>
    <x v="4"/>
    <x v="1"/>
    <x v="0"/>
    <x v="3"/>
    <x v="1"/>
    <n v="36.624000000000002"/>
    <n v="92.867999999999995"/>
    <x v="12712"/>
  </r>
  <r>
    <s v="Shampoo"/>
    <x v="4"/>
    <s v="GreenLeaf Distributors"/>
    <x v="4"/>
    <x v="1"/>
    <x v="0"/>
    <x v="3"/>
    <x v="2"/>
    <n v="82.403999999999996"/>
    <n v="175.27199999999999"/>
    <x v="12713"/>
  </r>
  <r>
    <s v="Shampoo"/>
    <x v="4"/>
    <s v="GreenLeaf Distributors"/>
    <x v="4"/>
    <x v="1"/>
    <x v="0"/>
    <x v="3"/>
    <x v="3"/>
    <n v="41.856000000000002"/>
    <n v="217.12799999999999"/>
    <x v="12714"/>
  </r>
  <r>
    <s v="Shampoo"/>
    <x v="4"/>
    <s v="GreenLeaf Distributors"/>
    <x v="4"/>
    <x v="1"/>
    <x v="0"/>
    <x v="3"/>
    <x v="4"/>
    <n v="49.704000000000001"/>
    <n v="266.83199999999999"/>
    <x v="12715"/>
  </r>
  <r>
    <s v="Shampoo"/>
    <x v="4"/>
    <s v="GreenLeaf Distributors"/>
    <x v="4"/>
    <x v="1"/>
    <x v="0"/>
    <x v="3"/>
    <x v="5"/>
    <n v="47.088000000000001"/>
    <n v="313.92"/>
    <x v="12716"/>
  </r>
  <r>
    <s v="Shampoo"/>
    <x v="4"/>
    <s v="GreenLeaf Distributors"/>
    <x v="4"/>
    <x v="1"/>
    <x v="0"/>
    <x v="3"/>
    <x v="6"/>
    <n v="52.32"/>
    <n v="366.24"/>
    <x v="12717"/>
  </r>
  <r>
    <s v="Shampoo"/>
    <x v="4"/>
    <s v="GreenLeaf Distributors"/>
    <x v="4"/>
    <x v="1"/>
    <x v="0"/>
    <x v="3"/>
    <x v="7"/>
    <n v="41.856000000000002"/>
    <n v="408.096"/>
    <x v="12717"/>
  </r>
  <r>
    <s v="Shampoo"/>
    <x v="4"/>
    <s v="GreenLeaf Distributors"/>
    <x v="4"/>
    <x v="1"/>
    <x v="0"/>
    <x v="3"/>
    <x v="8"/>
    <n v="47.088000000000001"/>
    <n v="455.18400000000003"/>
    <x v="12714"/>
  </r>
  <r>
    <s v="Shampoo"/>
    <x v="4"/>
    <s v="GreenLeaf Distributors"/>
    <x v="4"/>
    <x v="1"/>
    <x v="0"/>
    <x v="3"/>
    <x v="9"/>
    <n v="60.167999999999999"/>
    <n v="515.35199999999998"/>
    <x v="12718"/>
  </r>
  <r>
    <s v="Shampoo"/>
    <x v="4"/>
    <s v="GreenLeaf Distributors"/>
    <x v="4"/>
    <x v="1"/>
    <x v="0"/>
    <x v="3"/>
    <x v="10"/>
    <n v="49.704000000000001"/>
    <n v="565.05599999999993"/>
    <x v="12719"/>
  </r>
  <r>
    <s v="Shampoo"/>
    <x v="4"/>
    <s v="GreenLeaf Distributors"/>
    <x v="4"/>
    <x v="1"/>
    <x v="0"/>
    <x v="3"/>
    <x v="11"/>
    <n v="44.472000000000001"/>
    <n v="609.52799999999991"/>
    <x v="12720"/>
  </r>
  <r>
    <s v="Shampoo"/>
    <x v="4"/>
    <s v="GreenLeaf Distributors"/>
    <x v="4"/>
    <x v="1"/>
    <x v="0"/>
    <x v="4"/>
    <x v="0"/>
    <n v="44.472000000000001"/>
    <n v="44.472000000000001"/>
    <x v="12715"/>
  </r>
  <r>
    <s v="Shampoo"/>
    <x v="4"/>
    <s v="GreenLeaf Distributors"/>
    <x v="4"/>
    <x v="1"/>
    <x v="0"/>
    <x v="4"/>
    <x v="1"/>
    <n v="51.012"/>
    <n v="95.484000000000009"/>
    <x v="12721"/>
  </r>
  <r>
    <s v="Shampoo"/>
    <x v="4"/>
    <s v="GreenLeaf Distributors"/>
    <x v="4"/>
    <x v="1"/>
    <x v="0"/>
    <x v="4"/>
    <x v="2"/>
    <n v="48.396000000000001"/>
    <n v="143.88"/>
    <x v="12712"/>
  </r>
  <r>
    <s v="Shampoo"/>
    <x v="4"/>
    <s v="GreenLeaf Distributors"/>
    <x v="4"/>
    <x v="1"/>
    <x v="0"/>
    <x v="4"/>
    <x v="3"/>
    <n v="99.408000000000001"/>
    <n v="243.28800000000001"/>
    <x v="12722"/>
  </r>
  <r>
    <s v="Shampoo"/>
    <x v="4"/>
    <s v="GreenLeaf Distributors"/>
    <x v="4"/>
    <x v="1"/>
    <x v="0"/>
    <x v="4"/>
    <x v="4"/>
    <n v="64.091999999999999"/>
    <n v="307.38"/>
    <x v="12723"/>
  </r>
  <r>
    <s v="Shampoo"/>
    <x v="4"/>
    <s v="GreenLeaf Distributors"/>
    <x v="4"/>
    <x v="1"/>
    <x v="0"/>
    <x v="4"/>
    <x v="5"/>
    <n v="60.167999999999999"/>
    <n v="367.548"/>
    <x v="12724"/>
  </r>
  <r>
    <s v="Shampoo"/>
    <x v="4"/>
    <s v="GreenLeaf Distributors"/>
    <x v="4"/>
    <x v="1"/>
    <x v="0"/>
    <x v="4"/>
    <x v="6"/>
    <n v="45.78"/>
    <n v="413.32799999999997"/>
    <x v="12725"/>
  </r>
  <r>
    <s v="Shampoo"/>
    <x v="4"/>
    <s v="GreenLeaf Distributors"/>
    <x v="4"/>
    <x v="1"/>
    <x v="0"/>
    <x v="4"/>
    <x v="7"/>
    <n v="78.48"/>
    <n v="491.80799999999999"/>
    <x v="12726"/>
  </r>
  <r>
    <s v="Shampoo"/>
    <x v="4"/>
    <s v="GreenLeaf Distributors"/>
    <x v="4"/>
    <x v="1"/>
    <x v="0"/>
    <x v="4"/>
    <x v="8"/>
    <n v="66.707999999999998"/>
    <n v="558.51599999999996"/>
    <x v="12727"/>
  </r>
  <r>
    <s v="Shampoo"/>
    <x v="4"/>
    <s v="GreenLeaf Distributors"/>
    <x v="4"/>
    <x v="1"/>
    <x v="0"/>
    <x v="4"/>
    <x v="9"/>
    <n v="71.94"/>
    <n v="630.4559999999999"/>
    <x v="12728"/>
  </r>
  <r>
    <s v="Shampoo"/>
    <x v="4"/>
    <s v="GreenLeaf Distributors"/>
    <x v="4"/>
    <x v="1"/>
    <x v="0"/>
    <x v="4"/>
    <x v="10"/>
    <n v="78.48"/>
    <n v="708.93599999999992"/>
    <x v="12729"/>
  </r>
  <r>
    <s v="Shampoo"/>
    <x v="4"/>
    <s v="GreenLeaf Distributors"/>
    <x v="4"/>
    <x v="1"/>
    <x v="0"/>
    <x v="4"/>
    <x v="11"/>
    <n v="69.323999999999998"/>
    <n v="778.25999999999988"/>
    <x v="12730"/>
  </r>
  <r>
    <s v="Shampoo"/>
    <x v="4"/>
    <s v="GreenLeaf Distributors"/>
    <x v="4"/>
    <x v="1"/>
    <x v="0"/>
    <x v="5"/>
    <x v="0"/>
    <n v="111.18"/>
    <n v="111.18"/>
    <x v="12731"/>
  </r>
  <r>
    <s v="Shampoo"/>
    <x v="4"/>
    <s v="GreenLeaf Distributors"/>
    <x v="4"/>
    <x v="1"/>
    <x v="0"/>
    <x v="5"/>
    <x v="1"/>
    <n v="94.176000000000002"/>
    <n v="205.35599999999999"/>
    <x v="12732"/>
  </r>
  <r>
    <s v="Shampoo"/>
    <x v="4"/>
    <s v="GreenLeaf Distributors"/>
    <x v="4"/>
    <x v="1"/>
    <x v="0"/>
    <x v="5"/>
    <x v="2"/>
    <n v="108.56400000000001"/>
    <n v="313.92"/>
    <x v="12733"/>
  </r>
  <r>
    <s v="Shampoo"/>
    <x v="4"/>
    <s v="GreenLeaf Distributors"/>
    <x v="4"/>
    <x v="1"/>
    <x v="1"/>
    <x v="0"/>
    <x v="0"/>
    <n v="183.12"/>
    <n v="183.12"/>
    <x v="12734"/>
  </r>
  <r>
    <s v="Shampoo"/>
    <x v="4"/>
    <s v="GreenLeaf Distributors"/>
    <x v="4"/>
    <x v="1"/>
    <x v="1"/>
    <x v="0"/>
    <x v="1"/>
    <n v="285.14400000000001"/>
    <n v="468.26400000000001"/>
    <x v="12691"/>
  </r>
  <r>
    <s v="Shampoo"/>
    <x v="4"/>
    <s v="GreenLeaf Distributors"/>
    <x v="4"/>
    <x v="1"/>
    <x v="1"/>
    <x v="0"/>
    <x v="2"/>
    <n v="295.608"/>
    <n v="763.87200000000007"/>
    <x v="12735"/>
  </r>
  <r>
    <s v="Shampoo"/>
    <x v="4"/>
    <s v="GreenLeaf Distributors"/>
    <x v="4"/>
    <x v="1"/>
    <x v="1"/>
    <x v="0"/>
    <x v="3"/>
    <n v="506.19600000000003"/>
    <n v="1270.0680000000002"/>
    <x v="12736"/>
  </r>
  <r>
    <s v="Shampoo"/>
    <x v="4"/>
    <s v="GreenLeaf Distributors"/>
    <x v="4"/>
    <x v="1"/>
    <x v="1"/>
    <x v="0"/>
    <x v="4"/>
    <n v="85.02000000000001"/>
    <n v="1355.0880000000002"/>
    <x v="12737"/>
  </r>
  <r>
    <s v="Shampoo"/>
    <x v="4"/>
    <s v="GreenLeaf Distributors"/>
    <x v="4"/>
    <x v="1"/>
    <x v="1"/>
    <x v="0"/>
    <x v="5"/>
    <n v="139.95600000000002"/>
    <n v="1495.0440000000003"/>
    <x v="12738"/>
  </r>
  <r>
    <s v="Shampoo"/>
    <x v="4"/>
    <s v="GreenLeaf Distributors"/>
    <x v="4"/>
    <x v="1"/>
    <x v="1"/>
    <x v="0"/>
    <x v="6"/>
    <n v="289.06799999999998"/>
    <n v="1784.1120000000003"/>
    <x v="12739"/>
  </r>
  <r>
    <s v="Shampoo"/>
    <x v="4"/>
    <s v="GreenLeaf Distributors"/>
    <x v="4"/>
    <x v="1"/>
    <x v="1"/>
    <x v="0"/>
    <x v="7"/>
    <n v="228.9"/>
    <n v="2013.0120000000004"/>
    <x v="12740"/>
  </r>
  <r>
    <s v="Shampoo"/>
    <x v="4"/>
    <s v="GreenLeaf Distributors"/>
    <x v="4"/>
    <x v="1"/>
    <x v="1"/>
    <x v="0"/>
    <x v="8"/>
    <n v="324.38400000000001"/>
    <n v="2337.3960000000006"/>
    <x v="12741"/>
  </r>
  <r>
    <s v="Shampoo"/>
    <x v="4"/>
    <s v="GreenLeaf Distributors"/>
    <x v="4"/>
    <x v="1"/>
    <x v="1"/>
    <x v="0"/>
    <x v="9"/>
    <n v="320.46000000000004"/>
    <n v="2657.8560000000007"/>
    <x v="12742"/>
  </r>
  <r>
    <s v="Shampoo"/>
    <x v="4"/>
    <s v="GreenLeaf Distributors"/>
    <x v="4"/>
    <x v="1"/>
    <x v="1"/>
    <x v="0"/>
    <x v="10"/>
    <n v="193.584"/>
    <n v="2851.4400000000005"/>
    <x v="12743"/>
  </r>
  <r>
    <s v="Shampoo"/>
    <x v="4"/>
    <s v="GreenLeaf Distributors"/>
    <x v="4"/>
    <x v="1"/>
    <x v="1"/>
    <x v="0"/>
    <x v="11"/>
    <n v="362.31600000000003"/>
    <n v="3213.7560000000003"/>
    <x v="12744"/>
  </r>
  <r>
    <s v="Shampoo"/>
    <x v="4"/>
    <s v="GreenLeaf Distributors"/>
    <x v="4"/>
    <x v="1"/>
    <x v="1"/>
    <x v="1"/>
    <x v="0"/>
    <n v="219.744"/>
    <n v="219.744"/>
    <x v="12745"/>
  </r>
  <r>
    <s v="Shampoo"/>
    <x v="4"/>
    <s v="GreenLeaf Distributors"/>
    <x v="4"/>
    <x v="1"/>
    <x v="1"/>
    <x v="1"/>
    <x v="1"/>
    <n v="468.26400000000001"/>
    <n v="688.00800000000004"/>
    <x v="12746"/>
  </r>
  <r>
    <s v="Shampoo"/>
    <x v="4"/>
    <s v="GreenLeaf Distributors"/>
    <x v="4"/>
    <x v="1"/>
    <x v="1"/>
    <x v="1"/>
    <x v="2"/>
    <n v="309.99600000000004"/>
    <n v="998.00400000000013"/>
    <x v="12747"/>
  </r>
  <r>
    <s v="Shampoo"/>
    <x v="4"/>
    <s v="GreenLeaf Distributors"/>
    <x v="4"/>
    <x v="1"/>
    <x v="1"/>
    <x v="1"/>
    <x v="3"/>
    <n v="464.34000000000003"/>
    <n v="1462.3440000000001"/>
    <x v="12748"/>
  </r>
  <r>
    <s v="Shampoo"/>
    <x v="4"/>
    <s v="GreenLeaf Distributors"/>
    <x v="4"/>
    <x v="1"/>
    <x v="1"/>
    <x v="1"/>
    <x v="4"/>
    <n v="251.13600000000002"/>
    <n v="1713.48"/>
    <x v="12749"/>
  </r>
  <r>
    <s v="Shampoo"/>
    <x v="4"/>
    <s v="GreenLeaf Distributors"/>
    <x v="4"/>
    <x v="1"/>
    <x v="1"/>
    <x v="1"/>
    <x v="5"/>
    <n v="460.416"/>
    <n v="2173.8960000000002"/>
    <x v="12750"/>
  </r>
  <r>
    <s v="Shampoo"/>
    <x v="4"/>
    <s v="GreenLeaf Distributors"/>
    <x v="4"/>
    <x v="1"/>
    <x v="1"/>
    <x v="1"/>
    <x v="6"/>
    <n v="374.08800000000002"/>
    <n v="2547.9840000000004"/>
    <x v="12751"/>
  </r>
  <r>
    <s v="Shampoo"/>
    <x v="4"/>
    <s v="GreenLeaf Distributors"/>
    <x v="4"/>
    <x v="1"/>
    <x v="1"/>
    <x v="1"/>
    <x v="7"/>
    <n v="440.79599999999999"/>
    <n v="2988.78"/>
    <x v="12752"/>
  </r>
  <r>
    <s v="Shampoo"/>
    <x v="4"/>
    <s v="GreenLeaf Distributors"/>
    <x v="4"/>
    <x v="1"/>
    <x v="1"/>
    <x v="1"/>
    <x v="8"/>
    <n v="429.024"/>
    <n v="3417.8040000000001"/>
    <x v="12753"/>
  </r>
  <r>
    <s v="Shampoo"/>
    <x v="4"/>
    <s v="GreenLeaf Distributors"/>
    <x v="4"/>
    <x v="1"/>
    <x v="1"/>
    <x v="1"/>
    <x v="9"/>
    <n v="370.16399999999999"/>
    <n v="3787.9679999999998"/>
    <x v="12754"/>
  </r>
  <r>
    <s v="Shampoo"/>
    <x v="4"/>
    <s v="GreenLeaf Distributors"/>
    <x v="4"/>
    <x v="1"/>
    <x v="1"/>
    <x v="1"/>
    <x v="10"/>
    <n v="397.63200000000001"/>
    <n v="4185.5999999999995"/>
    <x v="12755"/>
  </r>
  <r>
    <s v="Shampoo"/>
    <x v="4"/>
    <s v="GreenLeaf Distributors"/>
    <x v="4"/>
    <x v="1"/>
    <x v="1"/>
    <x v="1"/>
    <x v="11"/>
    <n v="422.48400000000004"/>
    <n v="4608.0839999999998"/>
    <x v="12756"/>
  </r>
  <r>
    <s v="Shampoo"/>
    <x v="4"/>
    <s v="GreenLeaf Distributors"/>
    <x v="4"/>
    <x v="1"/>
    <x v="1"/>
    <x v="2"/>
    <x v="0"/>
    <n v="235.44"/>
    <n v="235.44"/>
    <x v="12757"/>
  </r>
  <r>
    <s v="Shampoo"/>
    <x v="4"/>
    <s v="GreenLeaf Distributors"/>
    <x v="4"/>
    <x v="1"/>
    <x v="1"/>
    <x v="2"/>
    <x v="1"/>
    <n v="286.452"/>
    <n v="521.89200000000005"/>
    <x v="12758"/>
  </r>
  <r>
    <s v="Shampoo"/>
    <x v="4"/>
    <s v="GreenLeaf Distributors"/>
    <x v="4"/>
    <x v="1"/>
    <x v="1"/>
    <x v="2"/>
    <x v="2"/>
    <n v="545.43600000000004"/>
    <n v="1067.328"/>
    <x v="12759"/>
  </r>
  <r>
    <s v="Shampoo"/>
    <x v="4"/>
    <s v="GreenLeaf Distributors"/>
    <x v="4"/>
    <x v="1"/>
    <x v="1"/>
    <x v="2"/>
    <x v="3"/>
    <n v="252.44400000000002"/>
    <n v="1319.7719999999999"/>
    <x v="12760"/>
  </r>
  <r>
    <s v="Shampoo"/>
    <x v="4"/>
    <s v="GreenLeaf Distributors"/>
    <x v="4"/>
    <x v="1"/>
    <x v="1"/>
    <x v="2"/>
    <x v="4"/>
    <n v="323.07600000000002"/>
    <n v="1642.848"/>
    <x v="12761"/>
  </r>
  <r>
    <s v="Shampoo"/>
    <x v="4"/>
    <s v="GreenLeaf Distributors"/>
    <x v="4"/>
    <x v="1"/>
    <x v="1"/>
    <x v="2"/>
    <x v="5"/>
    <n v="372.78000000000003"/>
    <n v="2015.6279999999999"/>
    <x v="12762"/>
  </r>
  <r>
    <s v="Shampoo"/>
    <x v="4"/>
    <s v="GreenLeaf Distributors"/>
    <x v="4"/>
    <x v="1"/>
    <x v="1"/>
    <x v="2"/>
    <x v="6"/>
    <n v="289.06799999999998"/>
    <n v="2304.6959999999999"/>
    <x v="12763"/>
  </r>
  <r>
    <s v="Shampoo"/>
    <x v="4"/>
    <s v="GreenLeaf Distributors"/>
    <x v="4"/>
    <x v="1"/>
    <x v="1"/>
    <x v="2"/>
    <x v="7"/>
    <n v="307.38"/>
    <n v="2612.076"/>
    <x v="12764"/>
  </r>
  <r>
    <s v="Shampoo"/>
    <x v="4"/>
    <s v="GreenLeaf Distributors"/>
    <x v="4"/>
    <x v="1"/>
    <x v="1"/>
    <x v="2"/>
    <x v="8"/>
    <n v="440.79599999999999"/>
    <n v="3052.8719999999998"/>
    <x v="12765"/>
  </r>
  <r>
    <s v="Shampoo"/>
    <x v="4"/>
    <s v="GreenLeaf Distributors"/>
    <x v="4"/>
    <x v="1"/>
    <x v="1"/>
    <x v="2"/>
    <x v="9"/>
    <n v="406.78800000000001"/>
    <n v="3459.66"/>
    <x v="12766"/>
  </r>
  <r>
    <s v="Shampoo"/>
    <x v="4"/>
    <s v="GreenLeaf Distributors"/>
    <x v="4"/>
    <x v="1"/>
    <x v="1"/>
    <x v="2"/>
    <x v="10"/>
    <n v="202.74"/>
    <n v="3662.3999999999996"/>
    <x v="12767"/>
  </r>
  <r>
    <s v="Shampoo"/>
    <x v="4"/>
    <s v="GreenLeaf Distributors"/>
    <x v="4"/>
    <x v="1"/>
    <x v="1"/>
    <x v="2"/>
    <x v="11"/>
    <n v="392.40000000000003"/>
    <n v="4054.7999999999997"/>
    <x v="12768"/>
  </r>
  <r>
    <s v="Shampoo"/>
    <x v="4"/>
    <s v="GreenLeaf Distributors"/>
    <x v="4"/>
    <x v="1"/>
    <x v="1"/>
    <x v="3"/>
    <x v="0"/>
    <n v="409.404"/>
    <n v="409.404"/>
    <x v="12769"/>
  </r>
  <r>
    <s v="Shampoo"/>
    <x v="4"/>
    <s v="GreenLeaf Distributors"/>
    <x v="4"/>
    <x v="1"/>
    <x v="1"/>
    <x v="3"/>
    <x v="1"/>
    <n v="270.75600000000003"/>
    <n v="680.16000000000008"/>
    <x v="12770"/>
  </r>
  <r>
    <s v="Shampoo"/>
    <x v="4"/>
    <s v="GreenLeaf Distributors"/>
    <x v="4"/>
    <x v="1"/>
    <x v="1"/>
    <x v="3"/>
    <x v="2"/>
    <n v="601.68000000000006"/>
    <n v="1281.8400000000001"/>
    <x v="12771"/>
  </r>
  <r>
    <s v="Shampoo"/>
    <x v="4"/>
    <s v="GreenLeaf Distributors"/>
    <x v="4"/>
    <x v="1"/>
    <x v="1"/>
    <x v="3"/>
    <x v="3"/>
    <n v="304.76400000000001"/>
    <n v="1586.6040000000003"/>
    <x v="12772"/>
  </r>
  <r>
    <s v="Shampoo"/>
    <x v="4"/>
    <s v="GreenLeaf Distributors"/>
    <x v="4"/>
    <x v="1"/>
    <x v="1"/>
    <x v="3"/>
    <x v="4"/>
    <n v="362.31600000000003"/>
    <n v="1948.9200000000003"/>
    <x v="12773"/>
  </r>
  <r>
    <s v="Shampoo"/>
    <x v="4"/>
    <s v="GreenLeaf Distributors"/>
    <x v="4"/>
    <x v="1"/>
    <x v="1"/>
    <x v="3"/>
    <x v="5"/>
    <n v="347.928"/>
    <n v="2296.8480000000004"/>
    <x v="12774"/>
  </r>
  <r>
    <s v="Shampoo"/>
    <x v="4"/>
    <s v="GreenLeaf Distributors"/>
    <x v="4"/>
    <x v="1"/>
    <x v="1"/>
    <x v="3"/>
    <x v="6"/>
    <n v="388.476"/>
    <n v="2685.3240000000005"/>
    <x v="12775"/>
  </r>
  <r>
    <s v="Shampoo"/>
    <x v="4"/>
    <s v="GreenLeaf Distributors"/>
    <x v="4"/>
    <x v="1"/>
    <x v="1"/>
    <x v="3"/>
    <x v="7"/>
    <n v="309.99600000000004"/>
    <n v="2995.3200000000006"/>
    <x v="12776"/>
  </r>
  <r>
    <s v="Shampoo"/>
    <x v="4"/>
    <s v="GreenLeaf Distributors"/>
    <x v="4"/>
    <x v="1"/>
    <x v="1"/>
    <x v="3"/>
    <x v="8"/>
    <n v="351.85200000000003"/>
    <n v="3347.1720000000005"/>
    <x v="12777"/>
  </r>
  <r>
    <s v="Shampoo"/>
    <x v="4"/>
    <s v="GreenLeaf Distributors"/>
    <x v="4"/>
    <x v="1"/>
    <x v="1"/>
    <x v="3"/>
    <x v="9"/>
    <n v="447.33600000000001"/>
    <n v="3794.5080000000007"/>
    <x v="12778"/>
  </r>
  <r>
    <s v="Shampoo"/>
    <x v="4"/>
    <s v="GreenLeaf Distributors"/>
    <x v="4"/>
    <x v="1"/>
    <x v="1"/>
    <x v="3"/>
    <x v="10"/>
    <n v="374.08800000000002"/>
    <n v="4168.5960000000005"/>
    <x v="12779"/>
  </r>
  <r>
    <s v="Shampoo"/>
    <x v="4"/>
    <s v="GreenLeaf Distributors"/>
    <x v="4"/>
    <x v="1"/>
    <x v="1"/>
    <x v="3"/>
    <x v="11"/>
    <n v="333.54"/>
    <n v="4502.1360000000004"/>
    <x v="12780"/>
  </r>
  <r>
    <s v="Shampoo"/>
    <x v="4"/>
    <s v="GreenLeaf Distributors"/>
    <x v="4"/>
    <x v="1"/>
    <x v="1"/>
    <x v="4"/>
    <x v="0"/>
    <n v="334.84800000000001"/>
    <n v="334.84800000000001"/>
    <x v="12781"/>
  </r>
  <r>
    <s v="Shampoo"/>
    <x v="4"/>
    <s v="GreenLeaf Distributors"/>
    <x v="4"/>
    <x v="1"/>
    <x v="1"/>
    <x v="4"/>
    <x v="1"/>
    <n v="385.86"/>
    <n v="720.70800000000008"/>
    <x v="12782"/>
  </r>
  <r>
    <s v="Shampoo"/>
    <x v="4"/>
    <s v="GreenLeaf Distributors"/>
    <x v="4"/>
    <x v="1"/>
    <x v="1"/>
    <x v="4"/>
    <x v="2"/>
    <n v="363.62400000000002"/>
    <n v="1084.3320000000001"/>
    <x v="12783"/>
  </r>
  <r>
    <s v="Shampoo"/>
    <x v="4"/>
    <s v="GreenLeaf Distributors"/>
    <x v="4"/>
    <x v="1"/>
    <x v="1"/>
    <x v="4"/>
    <x v="3"/>
    <n v="746.86800000000005"/>
    <n v="1831.2000000000003"/>
    <x v="12784"/>
  </r>
  <r>
    <s v="Shampoo"/>
    <x v="4"/>
    <s v="GreenLeaf Distributors"/>
    <x v="4"/>
    <x v="1"/>
    <x v="1"/>
    <x v="4"/>
    <x v="4"/>
    <n v="476.11200000000002"/>
    <n v="2307.3120000000004"/>
    <x v="12785"/>
  </r>
  <r>
    <s v="Shampoo"/>
    <x v="4"/>
    <s v="GreenLeaf Distributors"/>
    <x v="4"/>
    <x v="1"/>
    <x v="1"/>
    <x v="4"/>
    <x v="5"/>
    <n v="453.87600000000003"/>
    <n v="2761.1880000000006"/>
    <x v="12786"/>
  </r>
  <r>
    <s v="Shampoo"/>
    <x v="4"/>
    <s v="GreenLeaf Distributors"/>
    <x v="4"/>
    <x v="1"/>
    <x v="1"/>
    <x v="4"/>
    <x v="6"/>
    <n v="341.38800000000003"/>
    <n v="3102.5760000000005"/>
    <x v="12787"/>
  </r>
  <r>
    <s v="Shampoo"/>
    <x v="4"/>
    <s v="GreenLeaf Distributors"/>
    <x v="4"/>
    <x v="1"/>
    <x v="1"/>
    <x v="4"/>
    <x v="7"/>
    <n v="591.21600000000001"/>
    <n v="3693.7920000000004"/>
    <x v="12788"/>
  </r>
  <r>
    <s v="Shampoo"/>
    <x v="4"/>
    <s v="GreenLeaf Distributors"/>
    <x v="4"/>
    <x v="1"/>
    <x v="1"/>
    <x v="4"/>
    <x v="8"/>
    <n v="503.58000000000004"/>
    <n v="4197.3720000000003"/>
    <x v="12789"/>
  </r>
  <r>
    <s v="Shampoo"/>
    <x v="4"/>
    <s v="GreenLeaf Distributors"/>
    <x v="4"/>
    <x v="1"/>
    <x v="1"/>
    <x v="4"/>
    <x v="9"/>
    <n v="534.97199999999998"/>
    <n v="4732.3440000000001"/>
    <x v="12790"/>
  </r>
  <r>
    <s v="Shampoo"/>
    <x v="4"/>
    <s v="GreenLeaf Distributors"/>
    <x v="4"/>
    <x v="1"/>
    <x v="1"/>
    <x v="4"/>
    <x v="10"/>
    <n v="584.67600000000004"/>
    <n v="5317.02"/>
    <x v="12791"/>
  </r>
  <r>
    <s v="Shampoo"/>
    <x v="4"/>
    <s v="GreenLeaf Distributors"/>
    <x v="4"/>
    <x v="1"/>
    <x v="1"/>
    <x v="4"/>
    <x v="11"/>
    <n v="524.50800000000004"/>
    <n v="5841.5280000000002"/>
    <x v="12792"/>
  </r>
  <r>
    <s v="Shampoo"/>
    <x v="4"/>
    <s v="GreenLeaf Distributors"/>
    <x v="4"/>
    <x v="1"/>
    <x v="1"/>
    <x v="5"/>
    <x v="0"/>
    <n v="885.51600000000008"/>
    <n v="885.51600000000008"/>
    <x v="12793"/>
  </r>
  <r>
    <s v="Shampoo"/>
    <x v="4"/>
    <s v="GreenLeaf Distributors"/>
    <x v="4"/>
    <x v="1"/>
    <x v="1"/>
    <x v="5"/>
    <x v="1"/>
    <n v="753.40800000000002"/>
    <n v="1638.924"/>
    <x v="12794"/>
  </r>
  <r>
    <s v="Shampoo"/>
    <x v="4"/>
    <s v="GreenLeaf Distributors"/>
    <x v="4"/>
    <x v="1"/>
    <x v="1"/>
    <x v="5"/>
    <x v="2"/>
    <n v="869.82"/>
    <n v="2508.7440000000001"/>
    <x v="12795"/>
  </r>
  <r>
    <s v="Shampoo"/>
    <x v="4"/>
    <s v="GreenLeaf Distributors"/>
    <x v="4"/>
    <x v="2"/>
    <x v="0"/>
    <x v="0"/>
    <x v="0"/>
    <n v="24.852"/>
    <n v="24.852"/>
    <x v="12676"/>
  </r>
  <r>
    <s v="Shampoo"/>
    <x v="4"/>
    <s v="GreenLeaf Distributors"/>
    <x v="4"/>
    <x v="2"/>
    <x v="0"/>
    <x v="0"/>
    <x v="1"/>
    <n v="22.236000000000001"/>
    <n v="47.088000000000001"/>
    <x v="12796"/>
  </r>
  <r>
    <s v="Shampoo"/>
    <x v="4"/>
    <s v="GreenLeaf Distributors"/>
    <x v="4"/>
    <x v="2"/>
    <x v="0"/>
    <x v="0"/>
    <x v="2"/>
    <n v="51.012"/>
    <n v="98.1"/>
    <x v="12797"/>
  </r>
  <r>
    <s v="Shampoo"/>
    <x v="4"/>
    <s v="GreenLeaf Distributors"/>
    <x v="4"/>
    <x v="2"/>
    <x v="0"/>
    <x v="0"/>
    <x v="3"/>
    <n v="34.008000000000003"/>
    <n v="132.108"/>
    <x v="12798"/>
  </r>
  <r>
    <s v="Shampoo"/>
    <x v="4"/>
    <s v="GreenLeaf Distributors"/>
    <x v="4"/>
    <x v="2"/>
    <x v="0"/>
    <x v="0"/>
    <x v="4"/>
    <n v="37.932000000000002"/>
    <n v="170.04000000000002"/>
    <x v="12799"/>
  </r>
  <r>
    <s v="Shampoo"/>
    <x v="4"/>
    <s v="GreenLeaf Distributors"/>
    <x v="4"/>
    <x v="2"/>
    <x v="0"/>
    <x v="0"/>
    <x v="5"/>
    <n v="9.1560000000000006"/>
    <n v="179.19600000000003"/>
    <x v="12800"/>
  </r>
  <r>
    <s v="Shampoo"/>
    <x v="4"/>
    <s v="GreenLeaf Distributors"/>
    <x v="4"/>
    <x v="2"/>
    <x v="0"/>
    <x v="0"/>
    <x v="6"/>
    <n v="27.468"/>
    <n v="206.66400000000002"/>
    <x v="12801"/>
  </r>
  <r>
    <s v="Shampoo"/>
    <x v="4"/>
    <s v="GreenLeaf Distributors"/>
    <x v="4"/>
    <x v="2"/>
    <x v="0"/>
    <x v="0"/>
    <x v="7"/>
    <n v="15.696000000000002"/>
    <n v="222.36"/>
    <x v="12802"/>
  </r>
  <r>
    <s v="Shampoo"/>
    <x v="4"/>
    <s v="GreenLeaf Distributors"/>
    <x v="4"/>
    <x v="2"/>
    <x v="0"/>
    <x v="0"/>
    <x v="8"/>
    <n v="5.2320000000000002"/>
    <n v="227.59200000000001"/>
    <x v="12803"/>
  </r>
  <r>
    <s v="Shampoo"/>
    <x v="4"/>
    <s v="GreenLeaf Distributors"/>
    <x v="4"/>
    <x v="2"/>
    <x v="0"/>
    <x v="0"/>
    <x v="9"/>
    <n v="34.008000000000003"/>
    <n v="261.60000000000002"/>
    <x v="12804"/>
  </r>
  <r>
    <s v="Shampoo"/>
    <x v="4"/>
    <s v="GreenLeaf Distributors"/>
    <x v="4"/>
    <x v="2"/>
    <x v="0"/>
    <x v="0"/>
    <x v="10"/>
    <n v="5.2320000000000002"/>
    <n v="266.83200000000005"/>
    <x v="12805"/>
  </r>
  <r>
    <s v="Shampoo"/>
    <x v="4"/>
    <s v="GreenLeaf Distributors"/>
    <x v="4"/>
    <x v="2"/>
    <x v="0"/>
    <x v="0"/>
    <x v="11"/>
    <n v="15.696000000000002"/>
    <n v="282.52800000000008"/>
    <x v="12806"/>
  </r>
  <r>
    <s v="Shampoo"/>
    <x v="4"/>
    <s v="GreenLeaf Distributors"/>
    <x v="4"/>
    <x v="2"/>
    <x v="0"/>
    <x v="1"/>
    <x v="0"/>
    <n v="5.2320000000000002"/>
    <n v="5.2320000000000002"/>
    <x v="12807"/>
  </r>
  <r>
    <s v="Shampoo"/>
    <x v="4"/>
    <s v="GreenLeaf Distributors"/>
    <x v="4"/>
    <x v="2"/>
    <x v="0"/>
    <x v="1"/>
    <x v="1"/>
    <n v="9.1560000000000006"/>
    <n v="14.388000000000002"/>
    <x v="12808"/>
  </r>
  <r>
    <s v="Shampoo"/>
    <x v="4"/>
    <s v="GreenLeaf Distributors"/>
    <x v="4"/>
    <x v="2"/>
    <x v="0"/>
    <x v="1"/>
    <x v="2"/>
    <n v="13.08"/>
    <n v="27.468000000000004"/>
    <x v="12809"/>
  </r>
  <r>
    <s v="Shampoo"/>
    <x v="4"/>
    <s v="GreenLeaf Distributors"/>
    <x v="4"/>
    <x v="2"/>
    <x v="0"/>
    <x v="1"/>
    <x v="3"/>
    <n v="32.700000000000003"/>
    <n v="60.168000000000006"/>
    <x v="12810"/>
  </r>
  <r>
    <s v="Shampoo"/>
    <x v="4"/>
    <s v="GreenLeaf Distributors"/>
    <x v="4"/>
    <x v="2"/>
    <x v="0"/>
    <x v="1"/>
    <x v="4"/>
    <n v="10.464"/>
    <n v="70.632000000000005"/>
    <x v="12734"/>
  </r>
  <r>
    <s v="Shampoo"/>
    <x v="4"/>
    <s v="GreenLeaf Distributors"/>
    <x v="4"/>
    <x v="2"/>
    <x v="0"/>
    <x v="1"/>
    <x v="6"/>
    <n v="24.852"/>
    <n v="95.484000000000009"/>
    <x v="12811"/>
  </r>
  <r>
    <s v="Shampoo"/>
    <x v="4"/>
    <s v="GreenLeaf Distributors"/>
    <x v="4"/>
    <x v="2"/>
    <x v="0"/>
    <x v="1"/>
    <x v="7"/>
    <n v="32.700000000000003"/>
    <n v="128.18400000000003"/>
    <x v="12812"/>
  </r>
  <r>
    <s v="Shampoo"/>
    <x v="4"/>
    <s v="GreenLeaf Distributors"/>
    <x v="4"/>
    <x v="2"/>
    <x v="0"/>
    <x v="1"/>
    <x v="8"/>
    <n v="11.772"/>
    <n v="139.95600000000002"/>
    <x v="12813"/>
  </r>
  <r>
    <s v="Shampoo"/>
    <x v="4"/>
    <s v="GreenLeaf Distributors"/>
    <x v="4"/>
    <x v="2"/>
    <x v="0"/>
    <x v="1"/>
    <x v="9"/>
    <n v="7.8480000000000008"/>
    <n v="147.80400000000003"/>
    <x v="12814"/>
  </r>
  <r>
    <s v="Shampoo"/>
    <x v="4"/>
    <s v="GreenLeaf Distributors"/>
    <x v="4"/>
    <x v="2"/>
    <x v="0"/>
    <x v="1"/>
    <x v="10"/>
    <n v="3.9240000000000004"/>
    <n v="151.72800000000004"/>
    <x v="12815"/>
  </r>
  <r>
    <s v="Shampoo"/>
    <x v="4"/>
    <s v="GreenLeaf Distributors"/>
    <x v="4"/>
    <x v="2"/>
    <x v="0"/>
    <x v="1"/>
    <x v="11"/>
    <n v="20.928000000000001"/>
    <n v="172.65600000000003"/>
    <x v="12816"/>
  </r>
  <r>
    <s v="Shampoo"/>
    <x v="4"/>
    <s v="GreenLeaf Distributors"/>
    <x v="4"/>
    <x v="2"/>
    <x v="0"/>
    <x v="2"/>
    <x v="0"/>
    <n v="6.54"/>
    <n v="6.54"/>
    <x v="12817"/>
  </r>
  <r>
    <s v="Shampoo"/>
    <x v="4"/>
    <s v="GreenLeaf Distributors"/>
    <x v="4"/>
    <x v="2"/>
    <x v="0"/>
    <x v="2"/>
    <x v="1"/>
    <n v="6.54"/>
    <n v="13.08"/>
    <x v="12818"/>
  </r>
  <r>
    <s v="Shampoo"/>
    <x v="4"/>
    <s v="GreenLeaf Distributors"/>
    <x v="4"/>
    <x v="2"/>
    <x v="0"/>
    <x v="2"/>
    <x v="2"/>
    <n v="22.236000000000001"/>
    <n v="35.316000000000003"/>
    <x v="12819"/>
  </r>
  <r>
    <s v="Shampoo"/>
    <x v="4"/>
    <s v="GreenLeaf Distributors"/>
    <x v="4"/>
    <x v="2"/>
    <x v="0"/>
    <x v="2"/>
    <x v="3"/>
    <n v="20.928000000000001"/>
    <n v="56.244"/>
    <x v="12814"/>
  </r>
  <r>
    <s v="Shampoo"/>
    <x v="4"/>
    <s v="GreenLeaf Distributors"/>
    <x v="4"/>
    <x v="2"/>
    <x v="0"/>
    <x v="2"/>
    <x v="4"/>
    <n v="10.464"/>
    <n v="66.707999999999998"/>
    <x v="12814"/>
  </r>
  <r>
    <s v="Shampoo"/>
    <x v="4"/>
    <s v="GreenLeaf Distributors"/>
    <x v="4"/>
    <x v="2"/>
    <x v="0"/>
    <x v="2"/>
    <x v="5"/>
    <n v="15.696000000000002"/>
    <n v="82.403999999999996"/>
    <x v="12820"/>
  </r>
  <r>
    <s v="Shampoo"/>
    <x v="4"/>
    <s v="GreenLeaf Distributors"/>
    <x v="4"/>
    <x v="2"/>
    <x v="0"/>
    <x v="2"/>
    <x v="6"/>
    <n v="6.54"/>
    <n v="88.944000000000003"/>
    <x v="12821"/>
  </r>
  <r>
    <s v="Shampoo"/>
    <x v="4"/>
    <s v="GreenLeaf Distributors"/>
    <x v="4"/>
    <x v="2"/>
    <x v="0"/>
    <x v="2"/>
    <x v="7"/>
    <n v="22.236000000000001"/>
    <n v="111.18"/>
    <x v="12822"/>
  </r>
  <r>
    <s v="Shampoo"/>
    <x v="4"/>
    <s v="GreenLeaf Distributors"/>
    <x v="4"/>
    <x v="2"/>
    <x v="0"/>
    <x v="2"/>
    <x v="8"/>
    <n v="30.084"/>
    <n v="141.26400000000001"/>
    <x v="12679"/>
  </r>
  <r>
    <s v="Shampoo"/>
    <x v="4"/>
    <s v="GreenLeaf Distributors"/>
    <x v="4"/>
    <x v="2"/>
    <x v="0"/>
    <x v="2"/>
    <x v="9"/>
    <n v="5.2320000000000002"/>
    <n v="146.49600000000001"/>
    <x v="12811"/>
  </r>
  <r>
    <s v="Shampoo"/>
    <x v="4"/>
    <s v="GreenLeaf Distributors"/>
    <x v="4"/>
    <x v="2"/>
    <x v="0"/>
    <x v="2"/>
    <x v="10"/>
    <n v="53.628"/>
    <n v="200.12400000000002"/>
    <x v="12823"/>
  </r>
  <r>
    <s v="Shampoo"/>
    <x v="4"/>
    <s v="GreenLeaf Distributors"/>
    <x v="4"/>
    <x v="2"/>
    <x v="0"/>
    <x v="2"/>
    <x v="11"/>
    <n v="6.54"/>
    <n v="206.66400000000002"/>
    <x v="12801"/>
  </r>
  <r>
    <s v="Shampoo"/>
    <x v="4"/>
    <s v="GreenLeaf Distributors"/>
    <x v="4"/>
    <x v="2"/>
    <x v="0"/>
    <x v="3"/>
    <x v="0"/>
    <n v="17.004000000000001"/>
    <n v="17.004000000000001"/>
    <x v="12824"/>
  </r>
  <r>
    <s v="Shampoo"/>
    <x v="4"/>
    <s v="GreenLeaf Distributors"/>
    <x v="4"/>
    <x v="2"/>
    <x v="0"/>
    <x v="3"/>
    <x v="1"/>
    <n v="20.928000000000001"/>
    <n v="37.932000000000002"/>
    <x v="12825"/>
  </r>
  <r>
    <s v="Shampoo"/>
    <x v="4"/>
    <s v="GreenLeaf Distributors"/>
    <x v="4"/>
    <x v="2"/>
    <x v="0"/>
    <x v="3"/>
    <x v="2"/>
    <n v="5.2320000000000002"/>
    <n v="43.164000000000001"/>
    <x v="12826"/>
  </r>
  <r>
    <s v="Shampoo"/>
    <x v="4"/>
    <s v="GreenLeaf Distributors"/>
    <x v="4"/>
    <x v="2"/>
    <x v="0"/>
    <x v="3"/>
    <x v="3"/>
    <n v="7.8480000000000008"/>
    <n v="51.012"/>
    <x v="12827"/>
  </r>
  <r>
    <s v="Shampoo"/>
    <x v="4"/>
    <s v="GreenLeaf Distributors"/>
    <x v="4"/>
    <x v="2"/>
    <x v="0"/>
    <x v="3"/>
    <x v="4"/>
    <n v="13.08"/>
    <n v="64.091999999999999"/>
    <x v="12828"/>
  </r>
  <r>
    <s v="Shampoo"/>
    <x v="4"/>
    <s v="GreenLeaf Distributors"/>
    <x v="4"/>
    <x v="2"/>
    <x v="0"/>
    <x v="3"/>
    <x v="5"/>
    <n v="15.696000000000002"/>
    <n v="79.787999999999997"/>
    <x v="12828"/>
  </r>
  <r>
    <s v="Shampoo"/>
    <x v="4"/>
    <s v="GreenLeaf Distributors"/>
    <x v="4"/>
    <x v="2"/>
    <x v="0"/>
    <x v="3"/>
    <x v="6"/>
    <n v="23.544"/>
    <n v="103.33199999999999"/>
    <x v="12823"/>
  </r>
  <r>
    <s v="Shampoo"/>
    <x v="4"/>
    <s v="GreenLeaf Distributors"/>
    <x v="4"/>
    <x v="2"/>
    <x v="0"/>
    <x v="3"/>
    <x v="7"/>
    <n v="13.08"/>
    <n v="116.41199999999999"/>
    <x v="12809"/>
  </r>
  <r>
    <s v="Shampoo"/>
    <x v="4"/>
    <s v="GreenLeaf Distributors"/>
    <x v="4"/>
    <x v="2"/>
    <x v="0"/>
    <x v="3"/>
    <x v="8"/>
    <n v="13.08"/>
    <n v="129.49199999999999"/>
    <x v="12829"/>
  </r>
  <r>
    <s v="Shampoo"/>
    <x v="4"/>
    <s v="GreenLeaf Distributors"/>
    <x v="4"/>
    <x v="2"/>
    <x v="0"/>
    <x v="3"/>
    <x v="9"/>
    <n v="11.772"/>
    <n v="141.26399999999998"/>
    <x v="12827"/>
  </r>
  <r>
    <s v="Shampoo"/>
    <x v="4"/>
    <s v="GreenLeaf Distributors"/>
    <x v="4"/>
    <x v="2"/>
    <x v="0"/>
    <x v="3"/>
    <x v="10"/>
    <n v="31.392000000000003"/>
    <n v="172.65599999999998"/>
    <x v="12830"/>
  </r>
  <r>
    <s v="Shampoo"/>
    <x v="4"/>
    <s v="GreenLeaf Distributors"/>
    <x v="4"/>
    <x v="2"/>
    <x v="0"/>
    <x v="3"/>
    <x v="11"/>
    <n v="13.08"/>
    <n v="185.73599999999999"/>
    <x v="12680"/>
  </r>
  <r>
    <s v="Shampoo"/>
    <x v="4"/>
    <s v="GreenLeaf Distributors"/>
    <x v="4"/>
    <x v="2"/>
    <x v="0"/>
    <x v="4"/>
    <x v="0"/>
    <n v="5.2320000000000002"/>
    <n v="5.2320000000000002"/>
    <x v="12817"/>
  </r>
  <r>
    <s v="Shampoo"/>
    <x v="4"/>
    <s v="GreenLeaf Distributors"/>
    <x v="4"/>
    <x v="2"/>
    <x v="0"/>
    <x v="4"/>
    <x v="1"/>
    <n v="10.464"/>
    <n v="15.696000000000002"/>
    <x v="12831"/>
  </r>
  <r>
    <s v="Shampoo"/>
    <x v="4"/>
    <s v="GreenLeaf Distributors"/>
    <x v="4"/>
    <x v="2"/>
    <x v="0"/>
    <x v="4"/>
    <x v="2"/>
    <n v="18.312000000000001"/>
    <n v="34.008000000000003"/>
    <x v="12832"/>
  </r>
  <r>
    <s v="Shampoo"/>
    <x v="4"/>
    <s v="GreenLeaf Distributors"/>
    <x v="4"/>
    <x v="2"/>
    <x v="0"/>
    <x v="4"/>
    <x v="3"/>
    <n v="11.772"/>
    <n v="45.78"/>
    <x v="12819"/>
  </r>
  <r>
    <s v="Shampoo"/>
    <x v="4"/>
    <s v="GreenLeaf Distributors"/>
    <x v="4"/>
    <x v="2"/>
    <x v="0"/>
    <x v="4"/>
    <x v="4"/>
    <n v="20.928000000000001"/>
    <n v="66.707999999999998"/>
    <x v="12812"/>
  </r>
  <r>
    <s v="Shampoo"/>
    <x v="4"/>
    <s v="GreenLeaf Distributors"/>
    <x v="4"/>
    <x v="2"/>
    <x v="0"/>
    <x v="4"/>
    <x v="5"/>
    <n v="20.928000000000001"/>
    <n v="87.635999999999996"/>
    <x v="12833"/>
  </r>
  <r>
    <s v="Shampoo"/>
    <x v="4"/>
    <s v="GreenLeaf Distributors"/>
    <x v="4"/>
    <x v="2"/>
    <x v="0"/>
    <x v="4"/>
    <x v="6"/>
    <n v="18.312000000000001"/>
    <n v="105.94799999999999"/>
    <x v="12834"/>
  </r>
  <r>
    <s v="Shampoo"/>
    <x v="4"/>
    <s v="GreenLeaf Distributors"/>
    <x v="4"/>
    <x v="2"/>
    <x v="0"/>
    <x v="4"/>
    <x v="7"/>
    <n v="31.392000000000003"/>
    <n v="137.34"/>
    <x v="12835"/>
  </r>
  <r>
    <s v="Shampoo"/>
    <x v="4"/>
    <s v="GreenLeaf Distributors"/>
    <x v="4"/>
    <x v="2"/>
    <x v="0"/>
    <x v="4"/>
    <x v="8"/>
    <n v="7.8480000000000008"/>
    <n v="145.18800000000002"/>
    <x v="12836"/>
  </r>
  <r>
    <s v="Shampoo"/>
    <x v="4"/>
    <s v="GreenLeaf Distributors"/>
    <x v="4"/>
    <x v="2"/>
    <x v="0"/>
    <x v="4"/>
    <x v="9"/>
    <n v="43.164000000000001"/>
    <n v="188.35200000000003"/>
    <x v="12837"/>
  </r>
  <r>
    <s v="Shampoo"/>
    <x v="4"/>
    <s v="GreenLeaf Distributors"/>
    <x v="4"/>
    <x v="2"/>
    <x v="0"/>
    <x v="4"/>
    <x v="10"/>
    <n v="23.544"/>
    <n v="211.89600000000004"/>
    <x v="12838"/>
  </r>
  <r>
    <s v="Shampoo"/>
    <x v="4"/>
    <s v="GreenLeaf Distributors"/>
    <x v="4"/>
    <x v="2"/>
    <x v="0"/>
    <x v="4"/>
    <x v="11"/>
    <n v="32.700000000000003"/>
    <n v="244.59600000000006"/>
    <x v="12839"/>
  </r>
  <r>
    <s v="Shampoo"/>
    <x v="4"/>
    <s v="GreenLeaf Distributors"/>
    <x v="4"/>
    <x v="2"/>
    <x v="0"/>
    <x v="5"/>
    <x v="0"/>
    <n v="48.396000000000001"/>
    <n v="48.396000000000001"/>
    <x v="12840"/>
  </r>
  <r>
    <s v="Shampoo"/>
    <x v="4"/>
    <s v="GreenLeaf Distributors"/>
    <x v="4"/>
    <x v="2"/>
    <x v="0"/>
    <x v="5"/>
    <x v="1"/>
    <n v="18.312000000000001"/>
    <n v="66.707999999999998"/>
    <x v="12841"/>
  </r>
  <r>
    <s v="Shampoo"/>
    <x v="4"/>
    <s v="GreenLeaf Distributors"/>
    <x v="4"/>
    <x v="2"/>
    <x v="0"/>
    <x v="5"/>
    <x v="2"/>
    <n v="32.700000000000003"/>
    <n v="99.408000000000001"/>
    <x v="12842"/>
  </r>
  <r>
    <s v="Shampoo"/>
    <x v="4"/>
    <s v="GreenLeaf Distributors"/>
    <x v="4"/>
    <x v="2"/>
    <x v="1"/>
    <x v="0"/>
    <x v="0"/>
    <n v="181.81200000000001"/>
    <n v="181.81200000000001"/>
    <x v="12843"/>
  </r>
  <r>
    <s v="Shampoo"/>
    <x v="4"/>
    <s v="GreenLeaf Distributors"/>
    <x v="4"/>
    <x v="2"/>
    <x v="1"/>
    <x v="0"/>
    <x v="1"/>
    <n v="164.80799999999999"/>
    <n v="346.62"/>
    <x v="12844"/>
  </r>
  <r>
    <s v="Shampoo"/>
    <x v="4"/>
    <s v="GreenLeaf Distributors"/>
    <x v="4"/>
    <x v="2"/>
    <x v="1"/>
    <x v="0"/>
    <x v="2"/>
    <n v="371.47200000000004"/>
    <n v="718.0920000000001"/>
    <x v="12845"/>
  </r>
  <r>
    <s v="Shampoo"/>
    <x v="4"/>
    <s v="GreenLeaf Distributors"/>
    <x v="4"/>
    <x v="2"/>
    <x v="1"/>
    <x v="0"/>
    <x v="3"/>
    <n v="248.52"/>
    <n v="966.61200000000008"/>
    <x v="12846"/>
  </r>
  <r>
    <s v="Shampoo"/>
    <x v="4"/>
    <s v="GreenLeaf Distributors"/>
    <x v="4"/>
    <x v="2"/>
    <x v="1"/>
    <x v="0"/>
    <x v="4"/>
    <n v="278.60399999999998"/>
    <n v="1245.2160000000001"/>
    <x v="12847"/>
  </r>
  <r>
    <s v="Shampoo"/>
    <x v="4"/>
    <s v="GreenLeaf Distributors"/>
    <x v="4"/>
    <x v="2"/>
    <x v="1"/>
    <x v="0"/>
    <x v="5"/>
    <n v="62.784000000000006"/>
    <n v="1308.0000000000002"/>
    <x v="12848"/>
  </r>
  <r>
    <s v="Shampoo"/>
    <x v="4"/>
    <s v="GreenLeaf Distributors"/>
    <x v="4"/>
    <x v="2"/>
    <x v="1"/>
    <x v="0"/>
    <x v="6"/>
    <n v="197.50800000000001"/>
    <n v="1505.5080000000003"/>
    <x v="12849"/>
  </r>
  <r>
    <s v="Shampoo"/>
    <x v="4"/>
    <s v="GreenLeaf Distributors"/>
    <x v="4"/>
    <x v="2"/>
    <x v="1"/>
    <x v="0"/>
    <x v="7"/>
    <n v="116.41200000000001"/>
    <n v="1621.9200000000003"/>
    <x v="12850"/>
  </r>
  <r>
    <s v="Shampoo"/>
    <x v="4"/>
    <s v="GreenLeaf Distributors"/>
    <x v="4"/>
    <x v="2"/>
    <x v="1"/>
    <x v="0"/>
    <x v="8"/>
    <n v="37.932000000000002"/>
    <n v="1659.8520000000003"/>
    <x v="12851"/>
  </r>
  <r>
    <s v="Shampoo"/>
    <x v="4"/>
    <s v="GreenLeaf Distributors"/>
    <x v="4"/>
    <x v="2"/>
    <x v="1"/>
    <x v="0"/>
    <x v="9"/>
    <n v="244.596"/>
    <n v="1904.4480000000003"/>
    <x v="12852"/>
  </r>
  <r>
    <s v="Shampoo"/>
    <x v="4"/>
    <s v="GreenLeaf Distributors"/>
    <x v="4"/>
    <x v="2"/>
    <x v="1"/>
    <x v="0"/>
    <x v="10"/>
    <n v="36.624000000000002"/>
    <n v="1941.0720000000003"/>
    <x v="12853"/>
  </r>
  <r>
    <s v="Shampoo"/>
    <x v="4"/>
    <s v="GreenLeaf Distributors"/>
    <x v="4"/>
    <x v="2"/>
    <x v="1"/>
    <x v="0"/>
    <x v="11"/>
    <n v="117.72"/>
    <n v="2058.7920000000004"/>
    <x v="12854"/>
  </r>
  <r>
    <s v="Shampoo"/>
    <x v="4"/>
    <s v="GreenLeaf Distributors"/>
    <x v="4"/>
    <x v="2"/>
    <x v="1"/>
    <x v="1"/>
    <x v="0"/>
    <n v="40.548000000000002"/>
    <n v="40.548000000000002"/>
    <x v="12855"/>
  </r>
  <r>
    <s v="Shampoo"/>
    <x v="4"/>
    <s v="GreenLeaf Distributors"/>
    <x v="4"/>
    <x v="2"/>
    <x v="1"/>
    <x v="1"/>
    <x v="1"/>
    <n v="64.091999999999999"/>
    <n v="104.64"/>
    <x v="12856"/>
  </r>
  <r>
    <s v="Shampoo"/>
    <x v="4"/>
    <s v="GreenLeaf Distributors"/>
    <x v="4"/>
    <x v="2"/>
    <x v="1"/>
    <x v="1"/>
    <x v="2"/>
    <n v="94.176000000000002"/>
    <n v="198.816"/>
    <x v="12857"/>
  </r>
  <r>
    <s v="Shampoo"/>
    <x v="4"/>
    <s v="GreenLeaf Distributors"/>
    <x v="4"/>
    <x v="2"/>
    <x v="1"/>
    <x v="1"/>
    <x v="3"/>
    <n v="234.13200000000001"/>
    <n v="432.94799999999998"/>
    <x v="12858"/>
  </r>
  <r>
    <s v="Shampoo"/>
    <x v="4"/>
    <s v="GreenLeaf Distributors"/>
    <x v="4"/>
    <x v="2"/>
    <x v="1"/>
    <x v="1"/>
    <x v="4"/>
    <n v="73.248000000000005"/>
    <n v="506.19599999999997"/>
    <x v="12859"/>
  </r>
  <r>
    <s v="Shampoo"/>
    <x v="4"/>
    <s v="GreenLeaf Distributors"/>
    <x v="4"/>
    <x v="2"/>
    <x v="1"/>
    <x v="1"/>
    <x v="6"/>
    <n v="183.12"/>
    <n v="689.31600000000003"/>
    <x v="12860"/>
  </r>
  <r>
    <s v="Shampoo"/>
    <x v="4"/>
    <s v="GreenLeaf Distributors"/>
    <x v="4"/>
    <x v="2"/>
    <x v="1"/>
    <x v="1"/>
    <x v="7"/>
    <n v="235.44"/>
    <n v="924.75600000000009"/>
    <x v="12861"/>
  </r>
  <r>
    <s v="Shampoo"/>
    <x v="4"/>
    <s v="GreenLeaf Distributors"/>
    <x v="4"/>
    <x v="2"/>
    <x v="1"/>
    <x v="1"/>
    <x v="8"/>
    <n v="81.096000000000004"/>
    <n v="1005.8520000000001"/>
    <x v="12862"/>
  </r>
  <r>
    <s v="Shampoo"/>
    <x v="4"/>
    <s v="GreenLeaf Distributors"/>
    <x v="4"/>
    <x v="2"/>
    <x v="1"/>
    <x v="1"/>
    <x v="9"/>
    <n v="54.936"/>
    <n v="1060.788"/>
    <x v="12863"/>
  </r>
  <r>
    <s v="Shampoo"/>
    <x v="4"/>
    <s v="GreenLeaf Distributors"/>
    <x v="4"/>
    <x v="2"/>
    <x v="1"/>
    <x v="1"/>
    <x v="10"/>
    <n v="24.852"/>
    <n v="1085.6400000000001"/>
    <x v="12557"/>
  </r>
  <r>
    <s v="Shampoo"/>
    <x v="4"/>
    <s v="GreenLeaf Distributors"/>
    <x v="4"/>
    <x v="2"/>
    <x v="1"/>
    <x v="1"/>
    <x v="11"/>
    <n v="155.65200000000002"/>
    <n v="1241.2920000000001"/>
    <x v="12864"/>
  </r>
  <r>
    <s v="Shampoo"/>
    <x v="4"/>
    <s v="GreenLeaf Distributors"/>
    <x v="4"/>
    <x v="2"/>
    <x v="1"/>
    <x v="2"/>
    <x v="0"/>
    <n v="47.088000000000001"/>
    <n v="47.088000000000001"/>
    <x v="12865"/>
  </r>
  <r>
    <s v="Shampoo"/>
    <x v="4"/>
    <s v="GreenLeaf Distributors"/>
    <x v="4"/>
    <x v="2"/>
    <x v="1"/>
    <x v="2"/>
    <x v="1"/>
    <n v="44.472000000000001"/>
    <n v="91.56"/>
    <x v="12866"/>
  </r>
  <r>
    <s v="Shampoo"/>
    <x v="4"/>
    <s v="GreenLeaf Distributors"/>
    <x v="4"/>
    <x v="2"/>
    <x v="1"/>
    <x v="2"/>
    <x v="2"/>
    <n v="158.268"/>
    <n v="249.828"/>
    <x v="12867"/>
  </r>
  <r>
    <s v="Shampoo"/>
    <x v="4"/>
    <s v="GreenLeaf Distributors"/>
    <x v="4"/>
    <x v="2"/>
    <x v="1"/>
    <x v="2"/>
    <x v="3"/>
    <n v="151.72800000000001"/>
    <n v="401.55600000000004"/>
    <x v="12868"/>
  </r>
  <r>
    <s v="Shampoo"/>
    <x v="4"/>
    <s v="GreenLeaf Distributors"/>
    <x v="4"/>
    <x v="2"/>
    <x v="1"/>
    <x v="2"/>
    <x v="4"/>
    <n v="78.48"/>
    <n v="480.03600000000006"/>
    <x v="12863"/>
  </r>
  <r>
    <s v="Shampoo"/>
    <x v="4"/>
    <s v="GreenLeaf Distributors"/>
    <x v="4"/>
    <x v="2"/>
    <x v="1"/>
    <x v="2"/>
    <x v="5"/>
    <n v="113.79600000000001"/>
    <n v="593.83200000000011"/>
    <x v="12869"/>
  </r>
  <r>
    <s v="Shampoo"/>
    <x v="4"/>
    <s v="GreenLeaf Distributors"/>
    <x v="4"/>
    <x v="2"/>
    <x v="1"/>
    <x v="2"/>
    <x v="6"/>
    <n v="51.012"/>
    <n v="644.84400000000005"/>
    <x v="12870"/>
  </r>
  <r>
    <s v="Shampoo"/>
    <x v="4"/>
    <s v="GreenLeaf Distributors"/>
    <x v="4"/>
    <x v="2"/>
    <x v="1"/>
    <x v="2"/>
    <x v="7"/>
    <n v="164.80799999999999"/>
    <n v="809.65200000000004"/>
    <x v="12871"/>
  </r>
  <r>
    <s v="Shampoo"/>
    <x v="4"/>
    <s v="GreenLeaf Distributors"/>
    <x v="4"/>
    <x v="2"/>
    <x v="1"/>
    <x v="2"/>
    <x v="8"/>
    <n v="215.82000000000002"/>
    <n v="1025.472"/>
    <x v="12872"/>
  </r>
  <r>
    <s v="Shampoo"/>
    <x v="4"/>
    <s v="GreenLeaf Distributors"/>
    <x v="4"/>
    <x v="2"/>
    <x v="1"/>
    <x v="2"/>
    <x v="9"/>
    <n v="40.548000000000002"/>
    <n v="1066.02"/>
    <x v="12873"/>
  </r>
  <r>
    <s v="Shampoo"/>
    <x v="4"/>
    <s v="GreenLeaf Distributors"/>
    <x v="4"/>
    <x v="2"/>
    <x v="1"/>
    <x v="2"/>
    <x v="10"/>
    <n v="389.78399999999999"/>
    <n v="1455.8040000000001"/>
    <x v="12874"/>
  </r>
  <r>
    <s v="Shampoo"/>
    <x v="4"/>
    <s v="GreenLeaf Distributors"/>
    <x v="4"/>
    <x v="2"/>
    <x v="1"/>
    <x v="2"/>
    <x v="11"/>
    <n v="49.704000000000001"/>
    <n v="1505.508"/>
    <x v="12875"/>
  </r>
  <r>
    <s v="Shampoo"/>
    <x v="4"/>
    <s v="GreenLeaf Distributors"/>
    <x v="4"/>
    <x v="2"/>
    <x v="1"/>
    <x v="3"/>
    <x v="0"/>
    <n v="128.184"/>
    <n v="128.184"/>
    <x v="12876"/>
  </r>
  <r>
    <s v="Shampoo"/>
    <x v="4"/>
    <s v="GreenLeaf Distributors"/>
    <x v="4"/>
    <x v="2"/>
    <x v="1"/>
    <x v="3"/>
    <x v="1"/>
    <n v="153.036"/>
    <n v="281.22000000000003"/>
    <x v="12877"/>
  </r>
  <r>
    <s v="Shampoo"/>
    <x v="4"/>
    <s v="GreenLeaf Distributors"/>
    <x v="4"/>
    <x v="2"/>
    <x v="1"/>
    <x v="3"/>
    <x v="2"/>
    <n v="34.008000000000003"/>
    <n v="315.22800000000001"/>
    <x v="12878"/>
  </r>
  <r>
    <s v="Shampoo"/>
    <x v="4"/>
    <s v="GreenLeaf Distributors"/>
    <x v="4"/>
    <x v="2"/>
    <x v="1"/>
    <x v="3"/>
    <x v="3"/>
    <n v="52.32"/>
    <n v="367.548"/>
    <x v="12879"/>
  </r>
  <r>
    <s v="Shampoo"/>
    <x v="4"/>
    <s v="GreenLeaf Distributors"/>
    <x v="4"/>
    <x v="2"/>
    <x v="1"/>
    <x v="3"/>
    <x v="4"/>
    <n v="94.176000000000002"/>
    <n v="461.72399999999999"/>
    <x v="12880"/>
  </r>
  <r>
    <s v="Shampoo"/>
    <x v="4"/>
    <s v="GreenLeaf Distributors"/>
    <x v="4"/>
    <x v="2"/>
    <x v="1"/>
    <x v="3"/>
    <x v="5"/>
    <n v="119.02800000000001"/>
    <n v="580.75199999999995"/>
    <x v="12881"/>
  </r>
  <r>
    <s v="Shampoo"/>
    <x v="4"/>
    <s v="GreenLeaf Distributors"/>
    <x v="4"/>
    <x v="2"/>
    <x v="1"/>
    <x v="3"/>
    <x v="6"/>
    <n v="180.50400000000002"/>
    <n v="761.25599999999997"/>
    <x v="12882"/>
  </r>
  <r>
    <s v="Shampoo"/>
    <x v="4"/>
    <s v="GreenLeaf Distributors"/>
    <x v="4"/>
    <x v="2"/>
    <x v="1"/>
    <x v="3"/>
    <x v="7"/>
    <n v="102.024"/>
    <n v="863.28"/>
    <x v="12883"/>
  </r>
  <r>
    <s v="Shampoo"/>
    <x v="4"/>
    <s v="GreenLeaf Distributors"/>
    <x v="4"/>
    <x v="2"/>
    <x v="1"/>
    <x v="3"/>
    <x v="8"/>
    <n v="99.408000000000001"/>
    <n v="962.68799999999999"/>
    <x v="12884"/>
  </r>
  <r>
    <s v="Shampoo"/>
    <x v="4"/>
    <s v="GreenLeaf Distributors"/>
    <x v="4"/>
    <x v="2"/>
    <x v="1"/>
    <x v="3"/>
    <x v="9"/>
    <n v="85.02000000000001"/>
    <n v="1047.7080000000001"/>
    <x v="12885"/>
  </r>
  <r>
    <s v="Shampoo"/>
    <x v="4"/>
    <s v="GreenLeaf Distributors"/>
    <x v="4"/>
    <x v="2"/>
    <x v="1"/>
    <x v="3"/>
    <x v="10"/>
    <n v="236.74800000000002"/>
    <n v="1284.4560000000001"/>
    <x v="12886"/>
  </r>
  <r>
    <s v="Shampoo"/>
    <x v="4"/>
    <s v="GreenLeaf Distributors"/>
    <x v="4"/>
    <x v="2"/>
    <x v="1"/>
    <x v="3"/>
    <x v="11"/>
    <n v="96.792000000000002"/>
    <n v="1381.248"/>
    <x v="12887"/>
  </r>
  <r>
    <s v="Shampoo"/>
    <x v="4"/>
    <s v="GreenLeaf Distributors"/>
    <x v="4"/>
    <x v="2"/>
    <x v="1"/>
    <x v="4"/>
    <x v="0"/>
    <n v="36.624000000000002"/>
    <n v="36.624000000000002"/>
    <x v="12888"/>
  </r>
  <r>
    <s v="Shampoo"/>
    <x v="4"/>
    <s v="GreenLeaf Distributors"/>
    <x v="4"/>
    <x v="2"/>
    <x v="1"/>
    <x v="4"/>
    <x v="1"/>
    <n v="81.096000000000004"/>
    <n v="117.72"/>
    <x v="12889"/>
  </r>
  <r>
    <s v="Shampoo"/>
    <x v="4"/>
    <s v="GreenLeaf Distributors"/>
    <x v="4"/>
    <x v="2"/>
    <x v="1"/>
    <x v="4"/>
    <x v="2"/>
    <n v="138.648"/>
    <n v="256.36799999999999"/>
    <x v="12890"/>
  </r>
  <r>
    <s v="Shampoo"/>
    <x v="4"/>
    <s v="GreenLeaf Distributors"/>
    <x v="4"/>
    <x v="2"/>
    <x v="1"/>
    <x v="4"/>
    <x v="3"/>
    <n v="88.944000000000003"/>
    <n v="345.31200000000001"/>
    <x v="12891"/>
  </r>
  <r>
    <s v="Shampoo"/>
    <x v="4"/>
    <s v="GreenLeaf Distributors"/>
    <x v="4"/>
    <x v="2"/>
    <x v="1"/>
    <x v="4"/>
    <x v="4"/>
    <n v="155.65200000000002"/>
    <n v="500.96400000000006"/>
    <x v="12892"/>
  </r>
  <r>
    <s v="Shampoo"/>
    <x v="4"/>
    <s v="GreenLeaf Distributors"/>
    <x v="4"/>
    <x v="2"/>
    <x v="1"/>
    <x v="4"/>
    <x v="5"/>
    <n v="156.96"/>
    <n v="657.92400000000009"/>
    <x v="12893"/>
  </r>
  <r>
    <s v="Shampoo"/>
    <x v="4"/>
    <s v="GreenLeaf Distributors"/>
    <x v="4"/>
    <x v="2"/>
    <x v="1"/>
    <x v="4"/>
    <x v="6"/>
    <n v="133.416"/>
    <n v="791.34000000000015"/>
    <x v="12894"/>
  </r>
  <r>
    <s v="Shampoo"/>
    <x v="4"/>
    <s v="GreenLeaf Distributors"/>
    <x v="4"/>
    <x v="2"/>
    <x v="1"/>
    <x v="4"/>
    <x v="7"/>
    <n v="232.82400000000001"/>
    <n v="1024.1640000000002"/>
    <x v="12895"/>
  </r>
  <r>
    <s v="Shampoo"/>
    <x v="4"/>
    <s v="GreenLeaf Distributors"/>
    <x v="4"/>
    <x v="2"/>
    <x v="1"/>
    <x v="4"/>
    <x v="8"/>
    <n v="62.784000000000006"/>
    <n v="1086.9480000000003"/>
    <x v="12849"/>
  </r>
  <r>
    <s v="Shampoo"/>
    <x v="4"/>
    <s v="GreenLeaf Distributors"/>
    <x v="4"/>
    <x v="2"/>
    <x v="1"/>
    <x v="4"/>
    <x v="9"/>
    <n v="324.38400000000001"/>
    <n v="1411.3320000000003"/>
    <x v="12896"/>
  </r>
  <r>
    <s v="Shampoo"/>
    <x v="4"/>
    <s v="GreenLeaf Distributors"/>
    <x v="4"/>
    <x v="2"/>
    <x v="1"/>
    <x v="4"/>
    <x v="10"/>
    <n v="179.196"/>
    <n v="1590.5280000000002"/>
    <x v="12897"/>
  </r>
  <r>
    <s v="Shampoo"/>
    <x v="4"/>
    <s v="GreenLeaf Distributors"/>
    <x v="4"/>
    <x v="2"/>
    <x v="1"/>
    <x v="4"/>
    <x v="11"/>
    <n v="260.29200000000003"/>
    <n v="1850.8200000000002"/>
    <x v="12898"/>
  </r>
  <r>
    <s v="Shampoo"/>
    <x v="4"/>
    <s v="GreenLeaf Distributors"/>
    <x v="4"/>
    <x v="2"/>
    <x v="1"/>
    <x v="5"/>
    <x v="0"/>
    <n v="387.16800000000001"/>
    <n v="387.16800000000001"/>
    <x v="12899"/>
  </r>
  <r>
    <s v="Shampoo"/>
    <x v="4"/>
    <s v="GreenLeaf Distributors"/>
    <x v="4"/>
    <x v="2"/>
    <x v="1"/>
    <x v="5"/>
    <x v="1"/>
    <n v="142.572"/>
    <n v="529.74"/>
    <x v="12900"/>
  </r>
  <r>
    <s v="Shampoo"/>
    <x v="4"/>
    <s v="GreenLeaf Distributors"/>
    <x v="4"/>
    <x v="2"/>
    <x v="1"/>
    <x v="5"/>
    <x v="2"/>
    <n v="262.90800000000002"/>
    <n v="792.64800000000002"/>
    <x v="12901"/>
  </r>
  <r>
    <s v="Shampoo"/>
    <x v="4"/>
    <s v="GreenLeaf Distributors"/>
    <x v="22"/>
    <x v="0"/>
    <x v="0"/>
    <x v="0"/>
    <x v="0"/>
    <n v="408.72"/>
    <n v="408.72"/>
    <x v="12902"/>
  </r>
  <r>
    <s v="Shampoo"/>
    <x v="4"/>
    <s v="GreenLeaf Distributors"/>
    <x v="22"/>
    <x v="0"/>
    <x v="0"/>
    <x v="0"/>
    <x v="1"/>
    <n v="367.12"/>
    <n v="775.84"/>
    <x v="12903"/>
  </r>
  <r>
    <s v="Shampoo"/>
    <x v="4"/>
    <s v="GreenLeaf Distributors"/>
    <x v="22"/>
    <x v="0"/>
    <x v="0"/>
    <x v="0"/>
    <x v="2"/>
    <n v="463.84000000000003"/>
    <n v="1239.68"/>
    <x v="12904"/>
  </r>
  <r>
    <s v="Shampoo"/>
    <x v="4"/>
    <s v="GreenLeaf Distributors"/>
    <x v="22"/>
    <x v="0"/>
    <x v="0"/>
    <x v="0"/>
    <x v="3"/>
    <n v="451.36"/>
    <n v="1691.04"/>
    <x v="12905"/>
  </r>
  <r>
    <s v="Shampoo"/>
    <x v="4"/>
    <s v="GreenLeaf Distributors"/>
    <x v="22"/>
    <x v="0"/>
    <x v="0"/>
    <x v="0"/>
    <x v="4"/>
    <n v="347.36"/>
    <n v="2038.4"/>
    <x v="12906"/>
  </r>
  <r>
    <s v="Shampoo"/>
    <x v="4"/>
    <s v="GreenLeaf Distributors"/>
    <x v="22"/>
    <x v="0"/>
    <x v="0"/>
    <x v="0"/>
    <x v="5"/>
    <n v="432.64"/>
    <n v="2471.04"/>
    <x v="12907"/>
  </r>
  <r>
    <s v="Shampoo"/>
    <x v="4"/>
    <s v="GreenLeaf Distributors"/>
    <x v="22"/>
    <x v="0"/>
    <x v="0"/>
    <x v="0"/>
    <x v="6"/>
    <n v="380.64"/>
    <n v="2851.68"/>
    <x v="12908"/>
  </r>
  <r>
    <s v="Shampoo"/>
    <x v="4"/>
    <s v="GreenLeaf Distributors"/>
    <x v="22"/>
    <x v="0"/>
    <x v="0"/>
    <x v="0"/>
    <x v="7"/>
    <n v="477.36"/>
    <n v="3329.04"/>
    <x v="12909"/>
  </r>
  <r>
    <s v="Shampoo"/>
    <x v="4"/>
    <s v="GreenLeaf Distributors"/>
    <x v="22"/>
    <x v="0"/>
    <x v="0"/>
    <x v="0"/>
    <x v="8"/>
    <n v="399.36"/>
    <n v="3728.4"/>
    <x v="12910"/>
  </r>
  <r>
    <s v="Shampoo"/>
    <x v="4"/>
    <s v="GreenLeaf Distributors"/>
    <x v="22"/>
    <x v="0"/>
    <x v="0"/>
    <x v="0"/>
    <x v="9"/>
    <n v="575.12"/>
    <n v="4303.5200000000004"/>
    <x v="12911"/>
  </r>
  <r>
    <s v="Shampoo"/>
    <x v="4"/>
    <s v="GreenLeaf Distributors"/>
    <x v="22"/>
    <x v="0"/>
    <x v="0"/>
    <x v="0"/>
    <x v="10"/>
    <n v="381.68"/>
    <n v="4685.2000000000007"/>
    <x v="12912"/>
  </r>
  <r>
    <s v="Shampoo"/>
    <x v="4"/>
    <s v="GreenLeaf Distributors"/>
    <x v="22"/>
    <x v="0"/>
    <x v="0"/>
    <x v="0"/>
    <x v="11"/>
    <n v="460.72"/>
    <n v="5145.920000000001"/>
    <x v="12913"/>
  </r>
  <r>
    <s v="Shampoo"/>
    <x v="4"/>
    <s v="GreenLeaf Distributors"/>
    <x v="22"/>
    <x v="0"/>
    <x v="0"/>
    <x v="1"/>
    <x v="0"/>
    <n v="563.68000000000006"/>
    <n v="563.68000000000006"/>
    <x v="12914"/>
  </r>
  <r>
    <s v="Shampoo"/>
    <x v="4"/>
    <s v="GreenLeaf Distributors"/>
    <x v="22"/>
    <x v="0"/>
    <x v="0"/>
    <x v="1"/>
    <x v="1"/>
    <n v="440.96000000000004"/>
    <n v="1004.6400000000001"/>
    <x v="12915"/>
  </r>
  <r>
    <s v="Shampoo"/>
    <x v="4"/>
    <s v="GreenLeaf Distributors"/>
    <x v="22"/>
    <x v="0"/>
    <x v="0"/>
    <x v="1"/>
    <x v="2"/>
    <n v="391.04"/>
    <n v="1395.68"/>
    <x v="12916"/>
  </r>
  <r>
    <s v="Shampoo"/>
    <x v="4"/>
    <s v="GreenLeaf Distributors"/>
    <x v="22"/>
    <x v="0"/>
    <x v="0"/>
    <x v="1"/>
    <x v="3"/>
    <n v="558.48"/>
    <n v="1954.16"/>
    <x v="12917"/>
  </r>
  <r>
    <s v="Shampoo"/>
    <x v="4"/>
    <s v="GreenLeaf Distributors"/>
    <x v="22"/>
    <x v="0"/>
    <x v="0"/>
    <x v="1"/>
    <x v="4"/>
    <n v="502.32"/>
    <n v="2456.48"/>
    <x v="12918"/>
  </r>
  <r>
    <s v="Shampoo"/>
    <x v="4"/>
    <s v="GreenLeaf Distributors"/>
    <x v="22"/>
    <x v="0"/>
    <x v="0"/>
    <x v="1"/>
    <x v="5"/>
    <n v="520"/>
    <n v="2976.48"/>
    <x v="12919"/>
  </r>
  <r>
    <s v="Shampoo"/>
    <x v="4"/>
    <s v="GreenLeaf Distributors"/>
    <x v="22"/>
    <x v="0"/>
    <x v="0"/>
    <x v="1"/>
    <x v="6"/>
    <n v="479.44"/>
    <n v="3455.92"/>
    <x v="12920"/>
  </r>
  <r>
    <s v="Shampoo"/>
    <x v="4"/>
    <s v="GreenLeaf Distributors"/>
    <x v="22"/>
    <x v="0"/>
    <x v="0"/>
    <x v="1"/>
    <x v="7"/>
    <n v="330.72"/>
    <n v="3786.6400000000003"/>
    <x v="12921"/>
  </r>
  <r>
    <s v="Shampoo"/>
    <x v="4"/>
    <s v="GreenLeaf Distributors"/>
    <x v="22"/>
    <x v="0"/>
    <x v="0"/>
    <x v="1"/>
    <x v="8"/>
    <n v="355.68"/>
    <n v="4142.3200000000006"/>
    <x v="12922"/>
  </r>
  <r>
    <s v="Shampoo"/>
    <x v="4"/>
    <s v="GreenLeaf Distributors"/>
    <x v="22"/>
    <x v="0"/>
    <x v="0"/>
    <x v="1"/>
    <x v="9"/>
    <n v="365.04"/>
    <n v="4507.3600000000006"/>
    <x v="12923"/>
  </r>
  <r>
    <s v="Shampoo"/>
    <x v="4"/>
    <s v="GreenLeaf Distributors"/>
    <x v="22"/>
    <x v="0"/>
    <x v="0"/>
    <x v="1"/>
    <x v="10"/>
    <n v="375.44"/>
    <n v="4882.8"/>
    <x v="12924"/>
  </r>
  <r>
    <s v="Shampoo"/>
    <x v="4"/>
    <s v="GreenLeaf Distributors"/>
    <x v="22"/>
    <x v="0"/>
    <x v="0"/>
    <x v="1"/>
    <x v="11"/>
    <n v="583.44000000000005"/>
    <n v="5466.24"/>
    <x v="12925"/>
  </r>
  <r>
    <s v="Shampoo"/>
    <x v="4"/>
    <s v="GreenLeaf Distributors"/>
    <x v="22"/>
    <x v="0"/>
    <x v="0"/>
    <x v="2"/>
    <x v="0"/>
    <n v="514.80000000000007"/>
    <n v="514.80000000000007"/>
    <x v="12926"/>
  </r>
  <r>
    <s v="Shampoo"/>
    <x v="4"/>
    <s v="GreenLeaf Distributors"/>
    <x v="22"/>
    <x v="0"/>
    <x v="0"/>
    <x v="2"/>
    <x v="1"/>
    <n v="641.68000000000006"/>
    <n v="1156.48"/>
    <x v="12927"/>
  </r>
  <r>
    <s v="Shampoo"/>
    <x v="4"/>
    <s v="GreenLeaf Distributors"/>
    <x v="22"/>
    <x v="0"/>
    <x v="0"/>
    <x v="2"/>
    <x v="2"/>
    <n v="382.72"/>
    <n v="1539.2"/>
    <x v="12928"/>
  </r>
  <r>
    <s v="Shampoo"/>
    <x v="4"/>
    <s v="GreenLeaf Distributors"/>
    <x v="22"/>
    <x v="0"/>
    <x v="0"/>
    <x v="2"/>
    <x v="3"/>
    <n v="449.28000000000003"/>
    <n v="1988.48"/>
    <x v="12929"/>
  </r>
  <r>
    <s v="Shampoo"/>
    <x v="4"/>
    <s v="GreenLeaf Distributors"/>
    <x v="22"/>
    <x v="0"/>
    <x v="0"/>
    <x v="2"/>
    <x v="4"/>
    <n v="309.92"/>
    <n v="2298.4"/>
    <x v="12930"/>
  </r>
  <r>
    <s v="Shampoo"/>
    <x v="4"/>
    <s v="GreenLeaf Distributors"/>
    <x v="22"/>
    <x v="0"/>
    <x v="0"/>
    <x v="2"/>
    <x v="5"/>
    <n v="354.64"/>
    <n v="2653.04"/>
    <x v="12931"/>
  </r>
  <r>
    <s v="Shampoo"/>
    <x v="4"/>
    <s v="GreenLeaf Distributors"/>
    <x v="22"/>
    <x v="0"/>
    <x v="0"/>
    <x v="2"/>
    <x v="6"/>
    <n v="420.16"/>
    <n v="3073.2"/>
    <x v="12932"/>
  </r>
  <r>
    <s v="Shampoo"/>
    <x v="4"/>
    <s v="GreenLeaf Distributors"/>
    <x v="22"/>
    <x v="0"/>
    <x v="0"/>
    <x v="2"/>
    <x v="7"/>
    <n v="358.8"/>
    <n v="3432"/>
    <x v="12933"/>
  </r>
  <r>
    <s v="Shampoo"/>
    <x v="4"/>
    <s v="GreenLeaf Distributors"/>
    <x v="22"/>
    <x v="0"/>
    <x v="0"/>
    <x v="2"/>
    <x v="8"/>
    <n v="410.8"/>
    <n v="3842.8"/>
    <x v="12934"/>
  </r>
  <r>
    <s v="Shampoo"/>
    <x v="4"/>
    <s v="GreenLeaf Distributors"/>
    <x v="22"/>
    <x v="0"/>
    <x v="0"/>
    <x v="2"/>
    <x v="9"/>
    <n v="444.08000000000004"/>
    <n v="4286.88"/>
    <x v="12935"/>
  </r>
  <r>
    <s v="Shampoo"/>
    <x v="4"/>
    <s v="GreenLeaf Distributors"/>
    <x v="22"/>
    <x v="0"/>
    <x v="0"/>
    <x v="2"/>
    <x v="10"/>
    <n v="369.2"/>
    <n v="4656.08"/>
    <x v="12936"/>
  </r>
  <r>
    <s v="Shampoo"/>
    <x v="4"/>
    <s v="GreenLeaf Distributors"/>
    <x v="22"/>
    <x v="0"/>
    <x v="0"/>
    <x v="2"/>
    <x v="11"/>
    <n v="475.28000000000003"/>
    <n v="5131.3599999999997"/>
    <x v="12937"/>
  </r>
  <r>
    <s v="Shampoo"/>
    <x v="4"/>
    <s v="GreenLeaf Distributors"/>
    <x v="22"/>
    <x v="0"/>
    <x v="0"/>
    <x v="3"/>
    <x v="0"/>
    <n v="428.48"/>
    <n v="428.48"/>
    <x v="12938"/>
  </r>
  <r>
    <s v="Shampoo"/>
    <x v="4"/>
    <s v="GreenLeaf Distributors"/>
    <x v="22"/>
    <x v="0"/>
    <x v="0"/>
    <x v="3"/>
    <x v="1"/>
    <n v="463.84000000000003"/>
    <n v="892.32"/>
    <x v="12939"/>
  </r>
  <r>
    <s v="Shampoo"/>
    <x v="4"/>
    <s v="GreenLeaf Distributors"/>
    <x v="22"/>
    <x v="0"/>
    <x v="0"/>
    <x v="3"/>
    <x v="2"/>
    <n v="468"/>
    <n v="1360.3200000000002"/>
    <x v="12940"/>
  </r>
  <r>
    <s v="Shampoo"/>
    <x v="4"/>
    <s v="GreenLeaf Distributors"/>
    <x v="22"/>
    <x v="0"/>
    <x v="0"/>
    <x v="3"/>
    <x v="3"/>
    <n v="423.28000000000003"/>
    <n v="1783.6000000000001"/>
    <x v="12941"/>
  </r>
  <r>
    <s v="Shampoo"/>
    <x v="4"/>
    <s v="GreenLeaf Distributors"/>
    <x v="22"/>
    <x v="0"/>
    <x v="0"/>
    <x v="3"/>
    <x v="4"/>
    <n v="382.72"/>
    <n v="2166.3200000000002"/>
    <x v="12942"/>
  </r>
  <r>
    <s v="Shampoo"/>
    <x v="4"/>
    <s v="GreenLeaf Distributors"/>
    <x v="22"/>
    <x v="0"/>
    <x v="0"/>
    <x v="3"/>
    <x v="5"/>
    <n v="404.56"/>
    <n v="2570.88"/>
    <x v="12943"/>
  </r>
  <r>
    <s v="Shampoo"/>
    <x v="4"/>
    <s v="GreenLeaf Distributors"/>
    <x v="22"/>
    <x v="0"/>
    <x v="0"/>
    <x v="3"/>
    <x v="6"/>
    <n v="413.92"/>
    <n v="2984.8"/>
    <x v="12944"/>
  </r>
  <r>
    <s v="Shampoo"/>
    <x v="4"/>
    <s v="GreenLeaf Distributors"/>
    <x v="22"/>
    <x v="0"/>
    <x v="0"/>
    <x v="3"/>
    <x v="7"/>
    <n v="352.56"/>
    <n v="3337.36"/>
    <x v="12945"/>
  </r>
  <r>
    <s v="Shampoo"/>
    <x v="4"/>
    <s v="GreenLeaf Distributors"/>
    <x v="22"/>
    <x v="0"/>
    <x v="0"/>
    <x v="3"/>
    <x v="8"/>
    <n v="434.72"/>
    <n v="3772.08"/>
    <x v="12946"/>
  </r>
  <r>
    <s v="Shampoo"/>
    <x v="4"/>
    <s v="GreenLeaf Distributors"/>
    <x v="22"/>
    <x v="0"/>
    <x v="0"/>
    <x v="3"/>
    <x v="9"/>
    <n v="423.28000000000003"/>
    <n v="4195.3599999999997"/>
    <x v="12947"/>
  </r>
  <r>
    <s v="Shampoo"/>
    <x v="4"/>
    <s v="GreenLeaf Distributors"/>
    <x v="22"/>
    <x v="0"/>
    <x v="0"/>
    <x v="3"/>
    <x v="10"/>
    <n v="427.44"/>
    <n v="4622.7999999999993"/>
    <x v="12948"/>
  </r>
  <r>
    <s v="Shampoo"/>
    <x v="4"/>
    <s v="GreenLeaf Distributors"/>
    <x v="22"/>
    <x v="0"/>
    <x v="0"/>
    <x v="3"/>
    <x v="11"/>
    <n v="482.56"/>
    <n v="5105.3599999999997"/>
    <x v="12949"/>
  </r>
  <r>
    <s v="Shampoo"/>
    <x v="4"/>
    <s v="GreenLeaf Distributors"/>
    <x v="22"/>
    <x v="0"/>
    <x v="0"/>
    <x v="4"/>
    <x v="0"/>
    <n v="417.04"/>
    <n v="417.04"/>
    <x v="12950"/>
  </r>
  <r>
    <s v="Shampoo"/>
    <x v="4"/>
    <s v="GreenLeaf Distributors"/>
    <x v="22"/>
    <x v="0"/>
    <x v="0"/>
    <x v="4"/>
    <x v="1"/>
    <n v="367.12"/>
    <n v="784.16000000000008"/>
    <x v="12951"/>
  </r>
  <r>
    <s v="Shampoo"/>
    <x v="4"/>
    <s v="GreenLeaf Distributors"/>
    <x v="22"/>
    <x v="0"/>
    <x v="0"/>
    <x v="4"/>
    <x v="2"/>
    <n v="451.36"/>
    <n v="1235.52"/>
    <x v="12952"/>
  </r>
  <r>
    <s v="Shampoo"/>
    <x v="4"/>
    <s v="GreenLeaf Distributors"/>
    <x v="22"/>
    <x v="0"/>
    <x v="0"/>
    <x v="4"/>
    <x v="3"/>
    <n v="412.88"/>
    <n v="1648.4"/>
    <x v="12953"/>
  </r>
  <r>
    <s v="Shampoo"/>
    <x v="4"/>
    <s v="GreenLeaf Distributors"/>
    <x v="22"/>
    <x v="0"/>
    <x v="0"/>
    <x v="4"/>
    <x v="4"/>
    <n v="446.16"/>
    <n v="2094.56"/>
    <x v="12954"/>
  </r>
  <r>
    <s v="Shampoo"/>
    <x v="4"/>
    <s v="GreenLeaf Distributors"/>
    <x v="22"/>
    <x v="0"/>
    <x v="0"/>
    <x v="4"/>
    <x v="5"/>
    <n v="436.8"/>
    <n v="2531.36"/>
    <x v="12955"/>
  </r>
  <r>
    <s v="Shampoo"/>
    <x v="4"/>
    <s v="GreenLeaf Distributors"/>
    <x v="22"/>
    <x v="0"/>
    <x v="0"/>
    <x v="4"/>
    <x v="6"/>
    <n v="377.52000000000004"/>
    <n v="2908.88"/>
    <x v="12956"/>
  </r>
  <r>
    <s v="Shampoo"/>
    <x v="4"/>
    <s v="GreenLeaf Distributors"/>
    <x v="22"/>
    <x v="0"/>
    <x v="0"/>
    <x v="4"/>
    <x v="7"/>
    <n v="420.16"/>
    <n v="3329.04"/>
    <x v="12957"/>
  </r>
  <r>
    <s v="Shampoo"/>
    <x v="4"/>
    <s v="GreenLeaf Distributors"/>
    <x v="22"/>
    <x v="0"/>
    <x v="0"/>
    <x v="4"/>
    <x v="8"/>
    <n v="433.68"/>
    <n v="3762.72"/>
    <x v="12958"/>
  </r>
  <r>
    <s v="Shampoo"/>
    <x v="4"/>
    <s v="GreenLeaf Distributors"/>
    <x v="22"/>
    <x v="0"/>
    <x v="0"/>
    <x v="4"/>
    <x v="9"/>
    <n v="450.32"/>
    <n v="4213.04"/>
    <x v="12959"/>
  </r>
  <r>
    <s v="Shampoo"/>
    <x v="4"/>
    <s v="GreenLeaf Distributors"/>
    <x v="22"/>
    <x v="0"/>
    <x v="0"/>
    <x v="4"/>
    <x v="10"/>
    <n v="426.40000000000003"/>
    <n v="4639.4399999999996"/>
    <x v="12960"/>
  </r>
  <r>
    <s v="Shampoo"/>
    <x v="4"/>
    <s v="GreenLeaf Distributors"/>
    <x v="22"/>
    <x v="0"/>
    <x v="0"/>
    <x v="4"/>
    <x v="11"/>
    <n v="473.2"/>
    <n v="5112.6399999999994"/>
    <x v="12961"/>
  </r>
  <r>
    <s v="Shampoo"/>
    <x v="4"/>
    <s v="GreenLeaf Distributors"/>
    <x v="22"/>
    <x v="0"/>
    <x v="0"/>
    <x v="5"/>
    <x v="0"/>
    <n v="452.40000000000003"/>
    <n v="452.40000000000003"/>
    <x v="12962"/>
  </r>
  <r>
    <s v="Shampoo"/>
    <x v="4"/>
    <s v="GreenLeaf Distributors"/>
    <x v="22"/>
    <x v="0"/>
    <x v="0"/>
    <x v="5"/>
    <x v="1"/>
    <n v="434.72"/>
    <n v="887.12000000000012"/>
    <x v="12963"/>
  </r>
  <r>
    <s v="Shampoo"/>
    <x v="4"/>
    <s v="GreenLeaf Distributors"/>
    <x v="22"/>
    <x v="0"/>
    <x v="0"/>
    <x v="5"/>
    <x v="2"/>
    <n v="431.6"/>
    <n v="1318.7200000000003"/>
    <x v="12964"/>
  </r>
  <r>
    <s v="Shampoo"/>
    <x v="4"/>
    <s v="GreenLeaf Distributors"/>
    <x v="22"/>
    <x v="0"/>
    <x v="1"/>
    <x v="0"/>
    <x v="0"/>
    <n v="2291.12"/>
    <n v="2291.12"/>
    <x v="12965"/>
  </r>
  <r>
    <s v="Shampoo"/>
    <x v="4"/>
    <s v="GreenLeaf Distributors"/>
    <x v="22"/>
    <x v="0"/>
    <x v="1"/>
    <x v="0"/>
    <x v="1"/>
    <n v="2057.12"/>
    <n v="4348.24"/>
    <x v="12966"/>
  </r>
  <r>
    <s v="Shampoo"/>
    <x v="4"/>
    <s v="GreenLeaf Distributors"/>
    <x v="22"/>
    <x v="0"/>
    <x v="1"/>
    <x v="0"/>
    <x v="2"/>
    <n v="2598.96"/>
    <n v="6947.2"/>
    <x v="12967"/>
  </r>
  <r>
    <s v="Shampoo"/>
    <x v="4"/>
    <s v="GreenLeaf Distributors"/>
    <x v="22"/>
    <x v="0"/>
    <x v="1"/>
    <x v="0"/>
    <x v="3"/>
    <n v="2529.2800000000002"/>
    <n v="9476.48"/>
    <x v="12968"/>
  </r>
  <r>
    <s v="Shampoo"/>
    <x v="4"/>
    <s v="GreenLeaf Distributors"/>
    <x v="22"/>
    <x v="0"/>
    <x v="1"/>
    <x v="0"/>
    <x v="4"/>
    <n v="1945.8400000000001"/>
    <n v="11422.32"/>
    <x v="12969"/>
  </r>
  <r>
    <s v="Shampoo"/>
    <x v="4"/>
    <s v="GreenLeaf Distributors"/>
    <x v="22"/>
    <x v="0"/>
    <x v="1"/>
    <x v="0"/>
    <x v="5"/>
    <n v="2420.08"/>
    <n v="13842.4"/>
    <x v="12970"/>
  </r>
  <r>
    <s v="Shampoo"/>
    <x v="4"/>
    <s v="GreenLeaf Distributors"/>
    <x v="22"/>
    <x v="0"/>
    <x v="1"/>
    <x v="0"/>
    <x v="6"/>
    <n v="2129.92"/>
    <n v="15972.32"/>
    <x v="12971"/>
  </r>
  <r>
    <s v="Shampoo"/>
    <x v="4"/>
    <s v="GreenLeaf Distributors"/>
    <x v="22"/>
    <x v="0"/>
    <x v="1"/>
    <x v="0"/>
    <x v="7"/>
    <n v="2674.88"/>
    <n v="18647.2"/>
    <x v="12972"/>
  </r>
  <r>
    <s v="Shampoo"/>
    <x v="4"/>
    <s v="GreenLeaf Distributors"/>
    <x v="22"/>
    <x v="0"/>
    <x v="1"/>
    <x v="0"/>
    <x v="8"/>
    <n v="2237.04"/>
    <n v="20884.240000000002"/>
    <x v="12973"/>
  </r>
  <r>
    <s v="Shampoo"/>
    <x v="4"/>
    <s v="GreenLeaf Distributors"/>
    <x v="22"/>
    <x v="0"/>
    <x v="1"/>
    <x v="0"/>
    <x v="9"/>
    <n v="3222.96"/>
    <n v="24107.200000000001"/>
    <x v="12974"/>
  </r>
  <r>
    <s v="Shampoo"/>
    <x v="4"/>
    <s v="GreenLeaf Distributors"/>
    <x v="22"/>
    <x v="0"/>
    <x v="1"/>
    <x v="0"/>
    <x v="10"/>
    <n v="2136.16"/>
    <n v="26243.360000000001"/>
    <x v="12975"/>
  </r>
  <r>
    <s v="Shampoo"/>
    <x v="4"/>
    <s v="GreenLeaf Distributors"/>
    <x v="22"/>
    <x v="0"/>
    <x v="1"/>
    <x v="0"/>
    <x v="11"/>
    <n v="2578.1600000000003"/>
    <n v="28821.52"/>
    <x v="12976"/>
  </r>
  <r>
    <s v="Shampoo"/>
    <x v="4"/>
    <s v="GreenLeaf Distributors"/>
    <x v="22"/>
    <x v="0"/>
    <x v="1"/>
    <x v="1"/>
    <x v="0"/>
    <n v="3158.48"/>
    <n v="3158.48"/>
    <x v="12977"/>
  </r>
  <r>
    <s v="Shampoo"/>
    <x v="4"/>
    <s v="GreenLeaf Distributors"/>
    <x v="22"/>
    <x v="0"/>
    <x v="1"/>
    <x v="1"/>
    <x v="1"/>
    <n v="2466.88"/>
    <n v="5625.3600000000006"/>
    <x v="12978"/>
  </r>
  <r>
    <s v="Shampoo"/>
    <x v="4"/>
    <s v="GreenLeaf Distributors"/>
    <x v="22"/>
    <x v="0"/>
    <x v="1"/>
    <x v="1"/>
    <x v="2"/>
    <n v="2190.2400000000002"/>
    <n v="7815.6"/>
    <x v="12979"/>
  </r>
  <r>
    <s v="Shampoo"/>
    <x v="4"/>
    <s v="GreenLeaf Distributors"/>
    <x v="22"/>
    <x v="0"/>
    <x v="1"/>
    <x v="1"/>
    <x v="3"/>
    <n v="3127.28"/>
    <n v="10942.880000000001"/>
    <x v="12980"/>
  </r>
  <r>
    <s v="Shampoo"/>
    <x v="4"/>
    <s v="GreenLeaf Distributors"/>
    <x v="22"/>
    <x v="0"/>
    <x v="1"/>
    <x v="1"/>
    <x v="4"/>
    <n v="2812.1600000000003"/>
    <n v="13755.04"/>
    <x v="12981"/>
  </r>
  <r>
    <s v="Shampoo"/>
    <x v="4"/>
    <s v="GreenLeaf Distributors"/>
    <x v="22"/>
    <x v="0"/>
    <x v="1"/>
    <x v="1"/>
    <x v="5"/>
    <n v="2913.04"/>
    <n v="16668.080000000002"/>
    <x v="12982"/>
  </r>
  <r>
    <s v="Shampoo"/>
    <x v="4"/>
    <s v="GreenLeaf Distributors"/>
    <x v="22"/>
    <x v="0"/>
    <x v="1"/>
    <x v="1"/>
    <x v="6"/>
    <n v="2682.1600000000003"/>
    <n v="19350.240000000002"/>
    <x v="12983"/>
  </r>
  <r>
    <s v="Shampoo"/>
    <x v="4"/>
    <s v="GreenLeaf Distributors"/>
    <x v="22"/>
    <x v="0"/>
    <x v="1"/>
    <x v="1"/>
    <x v="7"/>
    <n v="1850.16"/>
    <n v="21200.400000000001"/>
    <x v="12984"/>
  </r>
  <r>
    <s v="Shampoo"/>
    <x v="4"/>
    <s v="GreenLeaf Distributors"/>
    <x v="22"/>
    <x v="0"/>
    <x v="1"/>
    <x v="1"/>
    <x v="8"/>
    <n v="1994.72"/>
    <n v="23195.120000000003"/>
    <x v="12985"/>
  </r>
  <r>
    <s v="Shampoo"/>
    <x v="4"/>
    <s v="GreenLeaf Distributors"/>
    <x v="22"/>
    <x v="0"/>
    <x v="1"/>
    <x v="1"/>
    <x v="9"/>
    <n v="2044.64"/>
    <n v="25239.760000000002"/>
    <x v="12986"/>
  </r>
  <r>
    <s v="Shampoo"/>
    <x v="4"/>
    <s v="GreenLeaf Distributors"/>
    <x v="22"/>
    <x v="0"/>
    <x v="1"/>
    <x v="1"/>
    <x v="10"/>
    <n v="2102.88"/>
    <n v="27342.640000000003"/>
    <x v="12987"/>
  </r>
  <r>
    <s v="Shampoo"/>
    <x v="4"/>
    <s v="GreenLeaf Distributors"/>
    <x v="22"/>
    <x v="0"/>
    <x v="1"/>
    <x v="1"/>
    <x v="11"/>
    <n v="3269.76"/>
    <n v="30612.400000000001"/>
    <x v="12988"/>
  </r>
  <r>
    <s v="Shampoo"/>
    <x v="4"/>
    <s v="GreenLeaf Distributors"/>
    <x v="22"/>
    <x v="0"/>
    <x v="1"/>
    <x v="2"/>
    <x v="0"/>
    <n v="2880.8"/>
    <n v="2880.8"/>
    <x v="12989"/>
  </r>
  <r>
    <s v="Shampoo"/>
    <x v="4"/>
    <s v="GreenLeaf Distributors"/>
    <x v="22"/>
    <x v="0"/>
    <x v="1"/>
    <x v="2"/>
    <x v="1"/>
    <n v="3595.28"/>
    <n v="6476.08"/>
    <x v="12990"/>
  </r>
  <r>
    <s v="Shampoo"/>
    <x v="4"/>
    <s v="GreenLeaf Distributors"/>
    <x v="22"/>
    <x v="0"/>
    <x v="1"/>
    <x v="2"/>
    <x v="2"/>
    <n v="2144.48"/>
    <n v="8620.56"/>
    <x v="12991"/>
  </r>
  <r>
    <s v="Shampoo"/>
    <x v="4"/>
    <s v="GreenLeaf Distributors"/>
    <x v="22"/>
    <x v="0"/>
    <x v="1"/>
    <x v="2"/>
    <x v="3"/>
    <n v="2518.88"/>
    <n v="11139.439999999999"/>
    <x v="12992"/>
  </r>
  <r>
    <s v="Shampoo"/>
    <x v="4"/>
    <s v="GreenLeaf Distributors"/>
    <x v="22"/>
    <x v="0"/>
    <x v="1"/>
    <x v="2"/>
    <x v="4"/>
    <n v="1735.76"/>
    <n v="12875.199999999999"/>
    <x v="12993"/>
  </r>
  <r>
    <s v="Shampoo"/>
    <x v="4"/>
    <s v="GreenLeaf Distributors"/>
    <x v="22"/>
    <x v="0"/>
    <x v="1"/>
    <x v="2"/>
    <x v="5"/>
    <n v="1987.44"/>
    <n v="14862.64"/>
    <x v="12994"/>
  </r>
  <r>
    <s v="Shampoo"/>
    <x v="4"/>
    <s v="GreenLeaf Distributors"/>
    <x v="22"/>
    <x v="0"/>
    <x v="1"/>
    <x v="2"/>
    <x v="6"/>
    <n v="2350.4"/>
    <n v="17213.04"/>
    <x v="12995"/>
  </r>
  <r>
    <s v="Shampoo"/>
    <x v="4"/>
    <s v="GreenLeaf Distributors"/>
    <x v="22"/>
    <x v="0"/>
    <x v="1"/>
    <x v="2"/>
    <x v="7"/>
    <n v="2007.2"/>
    <n v="19220.240000000002"/>
    <x v="12996"/>
  </r>
  <r>
    <s v="Shampoo"/>
    <x v="4"/>
    <s v="GreenLeaf Distributors"/>
    <x v="22"/>
    <x v="0"/>
    <x v="1"/>
    <x v="2"/>
    <x v="8"/>
    <n v="2302.56"/>
    <n v="21522.800000000003"/>
    <x v="12997"/>
  </r>
  <r>
    <s v="Shampoo"/>
    <x v="4"/>
    <s v="GreenLeaf Distributors"/>
    <x v="22"/>
    <x v="0"/>
    <x v="1"/>
    <x v="2"/>
    <x v="9"/>
    <n v="2487.6800000000003"/>
    <n v="24010.480000000003"/>
    <x v="12998"/>
  </r>
  <r>
    <s v="Shampoo"/>
    <x v="4"/>
    <s v="GreenLeaf Distributors"/>
    <x v="22"/>
    <x v="0"/>
    <x v="1"/>
    <x v="2"/>
    <x v="10"/>
    <n v="2069.6"/>
    <n v="26080.080000000002"/>
    <x v="12999"/>
  </r>
  <r>
    <s v="Shampoo"/>
    <x v="4"/>
    <s v="GreenLeaf Distributors"/>
    <x v="22"/>
    <x v="0"/>
    <x v="1"/>
    <x v="2"/>
    <x v="11"/>
    <n v="2661.36"/>
    <n v="28741.440000000002"/>
    <x v="13000"/>
  </r>
  <r>
    <s v="Shampoo"/>
    <x v="4"/>
    <s v="GreenLeaf Distributors"/>
    <x v="22"/>
    <x v="0"/>
    <x v="1"/>
    <x v="3"/>
    <x v="0"/>
    <n v="2398.2400000000002"/>
    <n v="2398.2400000000002"/>
    <x v="13001"/>
  </r>
  <r>
    <s v="Shampoo"/>
    <x v="4"/>
    <s v="GreenLeaf Distributors"/>
    <x v="22"/>
    <x v="0"/>
    <x v="1"/>
    <x v="3"/>
    <x v="1"/>
    <n v="2596.88"/>
    <n v="4995.1200000000008"/>
    <x v="13002"/>
  </r>
  <r>
    <s v="Shampoo"/>
    <x v="4"/>
    <s v="GreenLeaf Distributors"/>
    <x v="22"/>
    <x v="0"/>
    <x v="1"/>
    <x v="3"/>
    <x v="2"/>
    <n v="2621.84"/>
    <n v="7616.9600000000009"/>
    <x v="13003"/>
  </r>
  <r>
    <s v="Shampoo"/>
    <x v="4"/>
    <s v="GreenLeaf Distributors"/>
    <x v="22"/>
    <x v="0"/>
    <x v="1"/>
    <x v="3"/>
    <x v="3"/>
    <n v="2370.16"/>
    <n v="9987.1200000000008"/>
    <x v="13004"/>
  </r>
  <r>
    <s v="Shampoo"/>
    <x v="4"/>
    <s v="GreenLeaf Distributors"/>
    <x v="22"/>
    <x v="0"/>
    <x v="1"/>
    <x v="3"/>
    <x v="4"/>
    <n v="2141.36"/>
    <n v="12128.480000000001"/>
    <x v="13005"/>
  </r>
  <r>
    <s v="Shampoo"/>
    <x v="4"/>
    <s v="GreenLeaf Distributors"/>
    <x v="22"/>
    <x v="0"/>
    <x v="1"/>
    <x v="3"/>
    <x v="5"/>
    <n v="2271.36"/>
    <n v="14399.840000000002"/>
    <x v="13006"/>
  </r>
  <r>
    <s v="Shampoo"/>
    <x v="4"/>
    <s v="GreenLeaf Distributors"/>
    <x v="22"/>
    <x v="0"/>
    <x v="1"/>
    <x v="3"/>
    <x v="6"/>
    <n v="2335.84"/>
    <n v="16735.68"/>
    <x v="13007"/>
  </r>
  <r>
    <s v="Shampoo"/>
    <x v="4"/>
    <s v="GreenLeaf Distributors"/>
    <x v="22"/>
    <x v="0"/>
    <x v="1"/>
    <x v="3"/>
    <x v="7"/>
    <n v="1991.6000000000001"/>
    <n v="18727.28"/>
    <x v="13008"/>
  </r>
  <r>
    <s v="Shampoo"/>
    <x v="4"/>
    <s v="GreenLeaf Distributors"/>
    <x v="22"/>
    <x v="0"/>
    <x v="1"/>
    <x v="3"/>
    <x v="8"/>
    <n v="2456.48"/>
    <n v="21183.759999999998"/>
    <x v="13009"/>
  </r>
  <r>
    <s v="Shampoo"/>
    <x v="4"/>
    <s v="GreenLeaf Distributors"/>
    <x v="22"/>
    <x v="0"/>
    <x v="1"/>
    <x v="3"/>
    <x v="9"/>
    <n v="2388.88"/>
    <n v="23572.639999999999"/>
    <x v="13010"/>
  </r>
  <r>
    <s v="Shampoo"/>
    <x v="4"/>
    <s v="GreenLeaf Distributors"/>
    <x v="22"/>
    <x v="0"/>
    <x v="1"/>
    <x v="3"/>
    <x v="10"/>
    <n v="2412.8000000000002"/>
    <n v="25985.439999999999"/>
    <x v="13011"/>
  </r>
  <r>
    <s v="Shampoo"/>
    <x v="4"/>
    <s v="GreenLeaf Distributors"/>
    <x v="22"/>
    <x v="0"/>
    <x v="1"/>
    <x v="3"/>
    <x v="11"/>
    <n v="2728.96"/>
    <n v="28714.399999999998"/>
    <x v="13012"/>
  </r>
  <r>
    <s v="Shampoo"/>
    <x v="4"/>
    <s v="GreenLeaf Distributors"/>
    <x v="22"/>
    <x v="0"/>
    <x v="1"/>
    <x v="4"/>
    <x v="0"/>
    <n v="2353.52"/>
    <n v="2353.52"/>
    <x v="13013"/>
  </r>
  <r>
    <s v="Shampoo"/>
    <x v="4"/>
    <s v="GreenLeaf Distributors"/>
    <x v="22"/>
    <x v="0"/>
    <x v="1"/>
    <x v="4"/>
    <x v="1"/>
    <n v="2071.6800000000003"/>
    <n v="4425.2000000000007"/>
    <x v="13014"/>
  </r>
  <r>
    <s v="Shampoo"/>
    <x v="4"/>
    <s v="GreenLeaf Distributors"/>
    <x v="22"/>
    <x v="0"/>
    <x v="1"/>
    <x v="4"/>
    <x v="2"/>
    <n v="2551.12"/>
    <n v="6976.3200000000006"/>
    <x v="13015"/>
  </r>
  <r>
    <s v="Shampoo"/>
    <x v="4"/>
    <s v="GreenLeaf Distributors"/>
    <x v="22"/>
    <x v="0"/>
    <x v="1"/>
    <x v="4"/>
    <x v="3"/>
    <n v="2333.7600000000002"/>
    <n v="9310.0800000000017"/>
    <x v="13016"/>
  </r>
  <r>
    <s v="Shampoo"/>
    <x v="4"/>
    <s v="GreenLeaf Distributors"/>
    <x v="22"/>
    <x v="0"/>
    <x v="1"/>
    <x v="4"/>
    <x v="4"/>
    <n v="2519.92"/>
    <n v="11830.000000000002"/>
    <x v="13017"/>
  </r>
  <r>
    <s v="Shampoo"/>
    <x v="4"/>
    <s v="GreenLeaf Distributors"/>
    <x v="22"/>
    <x v="0"/>
    <x v="1"/>
    <x v="4"/>
    <x v="5"/>
    <n v="2467.92"/>
    <n v="14297.920000000002"/>
    <x v="13018"/>
  </r>
  <r>
    <s v="Shampoo"/>
    <x v="4"/>
    <s v="GreenLeaf Distributors"/>
    <x v="22"/>
    <x v="0"/>
    <x v="1"/>
    <x v="4"/>
    <x v="6"/>
    <n v="2134.08"/>
    <n v="16432"/>
    <x v="13019"/>
  </r>
  <r>
    <s v="Shampoo"/>
    <x v="4"/>
    <s v="GreenLeaf Distributors"/>
    <x v="22"/>
    <x v="0"/>
    <x v="1"/>
    <x v="4"/>
    <x v="7"/>
    <n v="2371.2000000000003"/>
    <n v="18803.2"/>
    <x v="13020"/>
  </r>
  <r>
    <s v="Shampoo"/>
    <x v="4"/>
    <s v="GreenLeaf Distributors"/>
    <x v="22"/>
    <x v="0"/>
    <x v="1"/>
    <x v="4"/>
    <x v="8"/>
    <n v="2451.2800000000002"/>
    <n v="21254.48"/>
    <x v="13021"/>
  </r>
  <r>
    <s v="Shampoo"/>
    <x v="4"/>
    <s v="GreenLeaf Distributors"/>
    <x v="22"/>
    <x v="0"/>
    <x v="1"/>
    <x v="4"/>
    <x v="9"/>
    <n v="2541.7600000000002"/>
    <n v="23796.239999999998"/>
    <x v="13022"/>
  </r>
  <r>
    <s v="Shampoo"/>
    <x v="4"/>
    <s v="GreenLeaf Distributors"/>
    <x v="22"/>
    <x v="0"/>
    <x v="1"/>
    <x v="4"/>
    <x v="10"/>
    <n v="2408.64"/>
    <n v="26204.879999999997"/>
    <x v="13023"/>
  </r>
  <r>
    <s v="Shampoo"/>
    <x v="4"/>
    <s v="GreenLeaf Distributors"/>
    <x v="22"/>
    <x v="0"/>
    <x v="1"/>
    <x v="4"/>
    <x v="11"/>
    <n v="2727.92"/>
    <n v="28932.799999999996"/>
    <x v="13024"/>
  </r>
  <r>
    <s v="Shampoo"/>
    <x v="4"/>
    <s v="GreenLeaf Distributors"/>
    <x v="22"/>
    <x v="0"/>
    <x v="1"/>
    <x v="5"/>
    <x v="0"/>
    <n v="2694.64"/>
    <n v="2694.64"/>
    <x v="13025"/>
  </r>
  <r>
    <s v="Shampoo"/>
    <x v="4"/>
    <s v="GreenLeaf Distributors"/>
    <x v="22"/>
    <x v="0"/>
    <x v="1"/>
    <x v="5"/>
    <x v="1"/>
    <n v="2584.4"/>
    <n v="5279.04"/>
    <x v="13026"/>
  </r>
  <r>
    <s v="Shampoo"/>
    <x v="4"/>
    <s v="GreenLeaf Distributors"/>
    <x v="22"/>
    <x v="0"/>
    <x v="1"/>
    <x v="5"/>
    <x v="2"/>
    <n v="2569.84"/>
    <n v="7848.88"/>
    <x v="13027"/>
  </r>
  <r>
    <s v="Shampoo"/>
    <x v="4"/>
    <s v="GreenLeaf Distributors"/>
    <x v="22"/>
    <x v="1"/>
    <x v="0"/>
    <x v="0"/>
    <x v="0"/>
    <n v="174.72"/>
    <n v="174.72"/>
    <x v="13028"/>
  </r>
  <r>
    <s v="Shampoo"/>
    <x v="4"/>
    <s v="GreenLeaf Distributors"/>
    <x v="22"/>
    <x v="1"/>
    <x v="0"/>
    <x v="0"/>
    <x v="1"/>
    <n v="127.92"/>
    <n v="302.64"/>
    <x v="13029"/>
  </r>
  <r>
    <s v="Shampoo"/>
    <x v="4"/>
    <s v="GreenLeaf Distributors"/>
    <x v="22"/>
    <x v="1"/>
    <x v="0"/>
    <x v="0"/>
    <x v="2"/>
    <n v="135.20000000000002"/>
    <n v="437.84000000000003"/>
    <x v="13030"/>
  </r>
  <r>
    <s v="Shampoo"/>
    <x v="4"/>
    <s v="GreenLeaf Distributors"/>
    <x v="22"/>
    <x v="1"/>
    <x v="0"/>
    <x v="0"/>
    <x v="3"/>
    <n v="102.96000000000001"/>
    <n v="540.80000000000007"/>
    <x v="13031"/>
  </r>
  <r>
    <s v="Shampoo"/>
    <x v="4"/>
    <s v="GreenLeaf Distributors"/>
    <x v="22"/>
    <x v="1"/>
    <x v="0"/>
    <x v="0"/>
    <x v="4"/>
    <n v="135.20000000000002"/>
    <n v="676.00000000000011"/>
    <x v="13032"/>
  </r>
  <r>
    <s v="Shampoo"/>
    <x v="4"/>
    <s v="GreenLeaf Distributors"/>
    <x v="22"/>
    <x v="1"/>
    <x v="0"/>
    <x v="0"/>
    <x v="5"/>
    <n v="105.04"/>
    <n v="781.04000000000008"/>
    <x v="13033"/>
  </r>
  <r>
    <s v="Shampoo"/>
    <x v="4"/>
    <s v="GreenLeaf Distributors"/>
    <x v="22"/>
    <x v="1"/>
    <x v="0"/>
    <x v="0"/>
    <x v="6"/>
    <n v="101.92"/>
    <n v="882.96"/>
    <x v="13034"/>
  </r>
  <r>
    <s v="Shampoo"/>
    <x v="4"/>
    <s v="GreenLeaf Distributors"/>
    <x v="22"/>
    <x v="1"/>
    <x v="0"/>
    <x v="0"/>
    <x v="7"/>
    <n v="110.24000000000001"/>
    <n v="993.2"/>
    <x v="13035"/>
  </r>
  <r>
    <s v="Shampoo"/>
    <x v="4"/>
    <s v="GreenLeaf Distributors"/>
    <x v="22"/>
    <x v="1"/>
    <x v="0"/>
    <x v="0"/>
    <x v="8"/>
    <n v="60.32"/>
    <n v="1053.52"/>
    <x v="13036"/>
  </r>
  <r>
    <s v="Shampoo"/>
    <x v="4"/>
    <s v="GreenLeaf Distributors"/>
    <x v="22"/>
    <x v="1"/>
    <x v="0"/>
    <x v="0"/>
    <x v="9"/>
    <n v="85.28"/>
    <n v="1138.8"/>
    <x v="13037"/>
  </r>
  <r>
    <s v="Shampoo"/>
    <x v="4"/>
    <s v="GreenLeaf Distributors"/>
    <x v="22"/>
    <x v="1"/>
    <x v="0"/>
    <x v="0"/>
    <x v="10"/>
    <n v="117.52000000000001"/>
    <n v="1256.32"/>
    <x v="13038"/>
  </r>
  <r>
    <s v="Shampoo"/>
    <x v="4"/>
    <s v="GreenLeaf Distributors"/>
    <x v="22"/>
    <x v="1"/>
    <x v="0"/>
    <x v="0"/>
    <x v="11"/>
    <n v="108.16"/>
    <n v="1364.48"/>
    <x v="13039"/>
  </r>
  <r>
    <s v="Shampoo"/>
    <x v="4"/>
    <s v="GreenLeaf Distributors"/>
    <x v="22"/>
    <x v="1"/>
    <x v="0"/>
    <x v="1"/>
    <x v="0"/>
    <n v="123.76"/>
    <n v="123.76"/>
    <x v="13040"/>
  </r>
  <r>
    <s v="Shampoo"/>
    <x v="4"/>
    <s v="GreenLeaf Distributors"/>
    <x v="22"/>
    <x v="1"/>
    <x v="0"/>
    <x v="1"/>
    <x v="1"/>
    <n v="131.04"/>
    <n v="254.8"/>
    <x v="13041"/>
  </r>
  <r>
    <s v="Shampoo"/>
    <x v="4"/>
    <s v="GreenLeaf Distributors"/>
    <x v="22"/>
    <x v="1"/>
    <x v="0"/>
    <x v="1"/>
    <x v="2"/>
    <n v="111.28"/>
    <n v="366.08000000000004"/>
    <x v="13042"/>
  </r>
  <r>
    <s v="Shampoo"/>
    <x v="4"/>
    <s v="GreenLeaf Distributors"/>
    <x v="22"/>
    <x v="1"/>
    <x v="0"/>
    <x v="1"/>
    <x v="3"/>
    <n v="71.760000000000005"/>
    <n v="437.84000000000003"/>
    <x v="13043"/>
  </r>
  <r>
    <s v="Shampoo"/>
    <x v="4"/>
    <s v="GreenLeaf Distributors"/>
    <x v="22"/>
    <x v="1"/>
    <x v="0"/>
    <x v="1"/>
    <x v="4"/>
    <n v="84.240000000000009"/>
    <n v="522.08000000000004"/>
    <x v="13044"/>
  </r>
  <r>
    <s v="Shampoo"/>
    <x v="4"/>
    <s v="GreenLeaf Distributors"/>
    <x v="22"/>
    <x v="1"/>
    <x v="0"/>
    <x v="1"/>
    <x v="5"/>
    <n v="90.48"/>
    <n v="612.56000000000006"/>
    <x v="13045"/>
  </r>
  <r>
    <s v="Shampoo"/>
    <x v="4"/>
    <s v="GreenLeaf Distributors"/>
    <x v="22"/>
    <x v="1"/>
    <x v="0"/>
    <x v="1"/>
    <x v="6"/>
    <n v="152.88"/>
    <n v="765.44"/>
    <x v="13046"/>
  </r>
  <r>
    <s v="Shampoo"/>
    <x v="4"/>
    <s v="GreenLeaf Distributors"/>
    <x v="22"/>
    <x v="1"/>
    <x v="0"/>
    <x v="1"/>
    <x v="7"/>
    <n v="111.28"/>
    <n v="876.72"/>
    <x v="13047"/>
  </r>
  <r>
    <s v="Shampoo"/>
    <x v="4"/>
    <s v="GreenLeaf Distributors"/>
    <x v="22"/>
    <x v="1"/>
    <x v="0"/>
    <x v="1"/>
    <x v="8"/>
    <n v="102.96000000000001"/>
    <n v="979.68000000000006"/>
    <x v="13048"/>
  </r>
  <r>
    <s v="Shampoo"/>
    <x v="4"/>
    <s v="GreenLeaf Distributors"/>
    <x v="22"/>
    <x v="1"/>
    <x v="0"/>
    <x v="1"/>
    <x v="9"/>
    <n v="135.20000000000002"/>
    <n v="1114.8800000000001"/>
    <x v="13049"/>
  </r>
  <r>
    <s v="Shampoo"/>
    <x v="4"/>
    <s v="GreenLeaf Distributors"/>
    <x v="22"/>
    <x v="1"/>
    <x v="0"/>
    <x v="1"/>
    <x v="10"/>
    <n v="221.52"/>
    <n v="1336.4"/>
    <x v="13050"/>
  </r>
  <r>
    <s v="Shampoo"/>
    <x v="4"/>
    <s v="GreenLeaf Distributors"/>
    <x v="22"/>
    <x v="1"/>
    <x v="0"/>
    <x v="1"/>
    <x v="11"/>
    <n v="109.2"/>
    <n v="1445.6000000000001"/>
    <x v="13051"/>
  </r>
  <r>
    <s v="Shampoo"/>
    <x v="4"/>
    <s v="GreenLeaf Distributors"/>
    <x v="22"/>
    <x v="1"/>
    <x v="0"/>
    <x v="2"/>
    <x v="0"/>
    <n v="119.60000000000001"/>
    <n v="119.60000000000001"/>
    <x v="13052"/>
  </r>
  <r>
    <s v="Shampoo"/>
    <x v="4"/>
    <s v="GreenLeaf Distributors"/>
    <x v="22"/>
    <x v="1"/>
    <x v="0"/>
    <x v="2"/>
    <x v="1"/>
    <n v="143.52000000000001"/>
    <n v="263.12"/>
    <x v="13053"/>
  </r>
  <r>
    <s v="Shampoo"/>
    <x v="4"/>
    <s v="GreenLeaf Distributors"/>
    <x v="22"/>
    <x v="1"/>
    <x v="0"/>
    <x v="2"/>
    <x v="2"/>
    <n v="100.88000000000001"/>
    <n v="364"/>
    <x v="13054"/>
  </r>
  <r>
    <s v="Shampoo"/>
    <x v="4"/>
    <s v="GreenLeaf Distributors"/>
    <x v="22"/>
    <x v="1"/>
    <x v="0"/>
    <x v="2"/>
    <x v="3"/>
    <n v="116.48"/>
    <n v="480.48"/>
    <x v="13055"/>
  </r>
  <r>
    <s v="Shampoo"/>
    <x v="4"/>
    <s v="GreenLeaf Distributors"/>
    <x v="22"/>
    <x v="1"/>
    <x v="0"/>
    <x v="2"/>
    <x v="4"/>
    <n v="161.20000000000002"/>
    <n v="641.68000000000006"/>
    <x v="13056"/>
  </r>
  <r>
    <s v="Shampoo"/>
    <x v="4"/>
    <s v="GreenLeaf Distributors"/>
    <x v="22"/>
    <x v="1"/>
    <x v="0"/>
    <x v="2"/>
    <x v="5"/>
    <n v="144.56"/>
    <n v="786.24"/>
    <x v="13057"/>
  </r>
  <r>
    <s v="Shampoo"/>
    <x v="4"/>
    <s v="GreenLeaf Distributors"/>
    <x v="22"/>
    <x v="1"/>
    <x v="0"/>
    <x v="2"/>
    <x v="6"/>
    <n v="146.64000000000001"/>
    <n v="932.88"/>
    <x v="13058"/>
  </r>
  <r>
    <s v="Shampoo"/>
    <x v="4"/>
    <s v="GreenLeaf Distributors"/>
    <x v="22"/>
    <x v="1"/>
    <x v="0"/>
    <x v="2"/>
    <x v="7"/>
    <n v="104"/>
    <n v="1036.8800000000001"/>
    <x v="13059"/>
  </r>
  <r>
    <s v="Shampoo"/>
    <x v="4"/>
    <s v="GreenLeaf Distributors"/>
    <x v="22"/>
    <x v="1"/>
    <x v="0"/>
    <x v="2"/>
    <x v="8"/>
    <n v="135.20000000000002"/>
    <n v="1172.0800000000002"/>
    <x v="13060"/>
  </r>
  <r>
    <s v="Shampoo"/>
    <x v="4"/>
    <s v="GreenLeaf Distributors"/>
    <x v="22"/>
    <x v="1"/>
    <x v="0"/>
    <x v="2"/>
    <x v="9"/>
    <n v="156"/>
    <n v="1328.0800000000002"/>
    <x v="13061"/>
  </r>
  <r>
    <s v="Shampoo"/>
    <x v="4"/>
    <s v="GreenLeaf Distributors"/>
    <x v="22"/>
    <x v="1"/>
    <x v="0"/>
    <x v="2"/>
    <x v="10"/>
    <n v="141.44"/>
    <n v="1469.5200000000002"/>
    <x v="13062"/>
  </r>
  <r>
    <s v="Shampoo"/>
    <x v="4"/>
    <s v="GreenLeaf Distributors"/>
    <x v="22"/>
    <x v="1"/>
    <x v="0"/>
    <x v="2"/>
    <x v="11"/>
    <n v="154.96"/>
    <n v="1624.4800000000002"/>
    <x v="13063"/>
  </r>
  <r>
    <s v="Shampoo"/>
    <x v="4"/>
    <s v="GreenLeaf Distributors"/>
    <x v="22"/>
    <x v="1"/>
    <x v="0"/>
    <x v="3"/>
    <x v="0"/>
    <n v="137.28"/>
    <n v="137.28"/>
    <x v="13064"/>
  </r>
  <r>
    <s v="Shampoo"/>
    <x v="4"/>
    <s v="GreenLeaf Distributors"/>
    <x v="22"/>
    <x v="1"/>
    <x v="0"/>
    <x v="3"/>
    <x v="1"/>
    <n v="166.4"/>
    <n v="303.68"/>
    <x v="13065"/>
  </r>
  <r>
    <s v="Shampoo"/>
    <x v="4"/>
    <s v="GreenLeaf Distributors"/>
    <x v="22"/>
    <x v="1"/>
    <x v="0"/>
    <x v="3"/>
    <x v="2"/>
    <n v="157.04"/>
    <n v="460.72"/>
    <x v="13066"/>
  </r>
  <r>
    <s v="Shampoo"/>
    <x v="4"/>
    <s v="GreenLeaf Distributors"/>
    <x v="22"/>
    <x v="1"/>
    <x v="0"/>
    <x v="3"/>
    <x v="3"/>
    <n v="146.64000000000001"/>
    <n v="607.36"/>
    <x v="13067"/>
  </r>
  <r>
    <s v="Shampoo"/>
    <x v="4"/>
    <s v="GreenLeaf Distributors"/>
    <x v="22"/>
    <x v="1"/>
    <x v="0"/>
    <x v="3"/>
    <x v="4"/>
    <n v="133.12"/>
    <n v="740.48"/>
    <x v="13068"/>
  </r>
  <r>
    <s v="Shampoo"/>
    <x v="4"/>
    <s v="GreenLeaf Distributors"/>
    <x v="22"/>
    <x v="1"/>
    <x v="0"/>
    <x v="3"/>
    <x v="5"/>
    <n v="128.96"/>
    <n v="869.44"/>
    <x v="13069"/>
  </r>
  <r>
    <s v="Shampoo"/>
    <x v="4"/>
    <s v="GreenLeaf Distributors"/>
    <x v="22"/>
    <x v="1"/>
    <x v="0"/>
    <x v="3"/>
    <x v="6"/>
    <n v="128.96"/>
    <n v="998.40000000000009"/>
    <x v="13070"/>
  </r>
  <r>
    <s v="Shampoo"/>
    <x v="4"/>
    <s v="GreenLeaf Distributors"/>
    <x v="22"/>
    <x v="1"/>
    <x v="0"/>
    <x v="3"/>
    <x v="7"/>
    <n v="143.52000000000001"/>
    <n v="1141.92"/>
    <x v="13071"/>
  </r>
  <r>
    <s v="Shampoo"/>
    <x v="4"/>
    <s v="GreenLeaf Distributors"/>
    <x v="22"/>
    <x v="1"/>
    <x v="0"/>
    <x v="3"/>
    <x v="8"/>
    <n v="110.24000000000001"/>
    <n v="1252.1600000000001"/>
    <x v="13072"/>
  </r>
  <r>
    <s v="Shampoo"/>
    <x v="4"/>
    <s v="GreenLeaf Distributors"/>
    <x v="22"/>
    <x v="1"/>
    <x v="0"/>
    <x v="3"/>
    <x v="9"/>
    <n v="117.52000000000001"/>
    <n v="1369.68"/>
    <x v="13073"/>
  </r>
  <r>
    <s v="Shampoo"/>
    <x v="4"/>
    <s v="GreenLeaf Distributors"/>
    <x v="22"/>
    <x v="1"/>
    <x v="0"/>
    <x v="3"/>
    <x v="10"/>
    <n v="127.92"/>
    <n v="1497.6000000000001"/>
    <x v="13074"/>
  </r>
  <r>
    <s v="Shampoo"/>
    <x v="4"/>
    <s v="GreenLeaf Distributors"/>
    <x v="22"/>
    <x v="1"/>
    <x v="0"/>
    <x v="3"/>
    <x v="11"/>
    <n v="91.52000000000001"/>
    <n v="1589.1200000000001"/>
    <x v="13075"/>
  </r>
  <r>
    <s v="Shampoo"/>
    <x v="4"/>
    <s v="GreenLeaf Distributors"/>
    <x v="22"/>
    <x v="1"/>
    <x v="0"/>
    <x v="4"/>
    <x v="0"/>
    <n v="123.76"/>
    <n v="123.76"/>
    <x v="13076"/>
  </r>
  <r>
    <s v="Shampoo"/>
    <x v="4"/>
    <s v="GreenLeaf Distributors"/>
    <x v="22"/>
    <x v="1"/>
    <x v="0"/>
    <x v="4"/>
    <x v="1"/>
    <n v="123.76"/>
    <n v="247.52"/>
    <x v="13077"/>
  </r>
  <r>
    <s v="Shampoo"/>
    <x v="4"/>
    <s v="GreenLeaf Distributors"/>
    <x v="22"/>
    <x v="1"/>
    <x v="0"/>
    <x v="4"/>
    <x v="2"/>
    <n v="119.60000000000001"/>
    <n v="367.12"/>
    <x v="13078"/>
  </r>
  <r>
    <s v="Shampoo"/>
    <x v="4"/>
    <s v="GreenLeaf Distributors"/>
    <x v="22"/>
    <x v="1"/>
    <x v="0"/>
    <x v="4"/>
    <x v="3"/>
    <n v="98.8"/>
    <n v="465.92"/>
    <x v="13079"/>
  </r>
  <r>
    <s v="Shampoo"/>
    <x v="4"/>
    <s v="GreenLeaf Distributors"/>
    <x v="22"/>
    <x v="1"/>
    <x v="0"/>
    <x v="4"/>
    <x v="4"/>
    <n v="111.28"/>
    <n v="577.20000000000005"/>
    <x v="13080"/>
  </r>
  <r>
    <s v="Shampoo"/>
    <x v="4"/>
    <s v="GreenLeaf Distributors"/>
    <x v="22"/>
    <x v="1"/>
    <x v="0"/>
    <x v="4"/>
    <x v="5"/>
    <n v="143.52000000000001"/>
    <n v="720.72"/>
    <x v="13081"/>
  </r>
  <r>
    <s v="Shampoo"/>
    <x v="4"/>
    <s v="GreenLeaf Distributors"/>
    <x v="22"/>
    <x v="1"/>
    <x v="0"/>
    <x v="4"/>
    <x v="6"/>
    <n v="121.68"/>
    <n v="842.40000000000009"/>
    <x v="13082"/>
  </r>
  <r>
    <s v="Shampoo"/>
    <x v="4"/>
    <s v="GreenLeaf Distributors"/>
    <x v="22"/>
    <x v="1"/>
    <x v="0"/>
    <x v="4"/>
    <x v="7"/>
    <n v="119.60000000000001"/>
    <n v="962.00000000000011"/>
    <x v="13083"/>
  </r>
  <r>
    <s v="Shampoo"/>
    <x v="4"/>
    <s v="GreenLeaf Distributors"/>
    <x v="22"/>
    <x v="1"/>
    <x v="0"/>
    <x v="4"/>
    <x v="8"/>
    <n v="110.24000000000001"/>
    <n v="1072.2400000000002"/>
    <x v="13083"/>
  </r>
  <r>
    <s v="Shampoo"/>
    <x v="4"/>
    <s v="GreenLeaf Distributors"/>
    <x v="22"/>
    <x v="1"/>
    <x v="0"/>
    <x v="4"/>
    <x v="9"/>
    <n v="154.96"/>
    <n v="1227.2000000000003"/>
    <x v="13084"/>
  </r>
  <r>
    <s v="Shampoo"/>
    <x v="4"/>
    <s v="GreenLeaf Distributors"/>
    <x v="22"/>
    <x v="1"/>
    <x v="0"/>
    <x v="4"/>
    <x v="10"/>
    <n v="148.72"/>
    <n v="1375.9200000000003"/>
    <x v="13085"/>
  </r>
  <r>
    <s v="Shampoo"/>
    <x v="4"/>
    <s v="GreenLeaf Distributors"/>
    <x v="22"/>
    <x v="1"/>
    <x v="0"/>
    <x v="4"/>
    <x v="11"/>
    <n v="150.80000000000001"/>
    <n v="1526.7200000000003"/>
    <x v="13086"/>
  </r>
  <r>
    <s v="Shampoo"/>
    <x v="4"/>
    <s v="GreenLeaf Distributors"/>
    <x v="22"/>
    <x v="1"/>
    <x v="0"/>
    <x v="5"/>
    <x v="0"/>
    <n v="173.68"/>
    <n v="173.68"/>
    <x v="13087"/>
  </r>
  <r>
    <s v="Shampoo"/>
    <x v="4"/>
    <s v="GreenLeaf Distributors"/>
    <x v="22"/>
    <x v="1"/>
    <x v="0"/>
    <x v="5"/>
    <x v="1"/>
    <n v="170.56"/>
    <n v="344.24"/>
    <x v="13088"/>
  </r>
  <r>
    <s v="Shampoo"/>
    <x v="4"/>
    <s v="GreenLeaf Distributors"/>
    <x v="22"/>
    <x v="1"/>
    <x v="0"/>
    <x v="5"/>
    <x v="2"/>
    <n v="186.16"/>
    <n v="530.4"/>
    <x v="13089"/>
  </r>
  <r>
    <s v="Shampoo"/>
    <x v="4"/>
    <s v="GreenLeaf Distributors"/>
    <x v="22"/>
    <x v="1"/>
    <x v="1"/>
    <x v="0"/>
    <x v="0"/>
    <n v="979.68000000000006"/>
    <n v="979.68000000000006"/>
    <x v="13090"/>
  </r>
  <r>
    <s v="Shampoo"/>
    <x v="4"/>
    <s v="GreenLeaf Distributors"/>
    <x v="22"/>
    <x v="1"/>
    <x v="1"/>
    <x v="0"/>
    <x v="1"/>
    <n v="713.44"/>
    <n v="1693.1200000000001"/>
    <x v="13091"/>
  </r>
  <r>
    <s v="Shampoo"/>
    <x v="4"/>
    <s v="GreenLeaf Distributors"/>
    <x v="22"/>
    <x v="1"/>
    <x v="1"/>
    <x v="0"/>
    <x v="2"/>
    <n v="758.16000000000008"/>
    <n v="2451.2800000000002"/>
    <x v="13092"/>
  </r>
  <r>
    <s v="Shampoo"/>
    <x v="4"/>
    <s v="GreenLeaf Distributors"/>
    <x v="22"/>
    <x v="1"/>
    <x v="1"/>
    <x v="0"/>
    <x v="3"/>
    <n v="577.20000000000005"/>
    <n v="3028.4800000000005"/>
    <x v="13093"/>
  </r>
  <r>
    <s v="Shampoo"/>
    <x v="4"/>
    <s v="GreenLeaf Distributors"/>
    <x v="22"/>
    <x v="1"/>
    <x v="1"/>
    <x v="0"/>
    <x v="4"/>
    <n v="759.2"/>
    <n v="3787.6800000000003"/>
    <x v="13094"/>
  </r>
  <r>
    <s v="Shampoo"/>
    <x v="4"/>
    <s v="GreenLeaf Distributors"/>
    <x v="22"/>
    <x v="1"/>
    <x v="1"/>
    <x v="0"/>
    <x v="5"/>
    <n v="587.6"/>
    <n v="4375.2800000000007"/>
    <x v="13095"/>
  </r>
  <r>
    <s v="Shampoo"/>
    <x v="4"/>
    <s v="GreenLeaf Distributors"/>
    <x v="22"/>
    <x v="1"/>
    <x v="1"/>
    <x v="0"/>
    <x v="6"/>
    <n v="568.88"/>
    <n v="4944.1600000000008"/>
    <x v="13096"/>
  </r>
  <r>
    <s v="Shampoo"/>
    <x v="4"/>
    <s v="GreenLeaf Distributors"/>
    <x v="22"/>
    <x v="1"/>
    <x v="1"/>
    <x v="0"/>
    <x v="7"/>
    <n v="615.68000000000006"/>
    <n v="5559.8400000000011"/>
    <x v="13097"/>
  </r>
  <r>
    <s v="Shampoo"/>
    <x v="4"/>
    <s v="GreenLeaf Distributors"/>
    <x v="22"/>
    <x v="1"/>
    <x v="1"/>
    <x v="0"/>
    <x v="8"/>
    <n v="339.04"/>
    <n v="5898.880000000001"/>
    <x v="13098"/>
  </r>
  <r>
    <s v="Shampoo"/>
    <x v="4"/>
    <s v="GreenLeaf Distributors"/>
    <x v="22"/>
    <x v="1"/>
    <x v="1"/>
    <x v="0"/>
    <x v="9"/>
    <n v="479.44"/>
    <n v="6378.3200000000006"/>
    <x v="13099"/>
  </r>
  <r>
    <s v="Shampoo"/>
    <x v="4"/>
    <s v="GreenLeaf Distributors"/>
    <x v="22"/>
    <x v="1"/>
    <x v="1"/>
    <x v="0"/>
    <x v="10"/>
    <n v="658.32"/>
    <n v="7036.64"/>
    <x v="13100"/>
  </r>
  <r>
    <s v="Shampoo"/>
    <x v="4"/>
    <s v="GreenLeaf Distributors"/>
    <x v="22"/>
    <x v="1"/>
    <x v="1"/>
    <x v="0"/>
    <x v="11"/>
    <n v="606.32000000000005"/>
    <n v="7642.96"/>
    <x v="13101"/>
  </r>
  <r>
    <s v="Shampoo"/>
    <x v="4"/>
    <s v="GreenLeaf Distributors"/>
    <x v="22"/>
    <x v="1"/>
    <x v="1"/>
    <x v="1"/>
    <x v="0"/>
    <n v="694.72"/>
    <n v="694.72"/>
    <x v="13102"/>
  </r>
  <r>
    <s v="Shampoo"/>
    <x v="4"/>
    <s v="GreenLeaf Distributors"/>
    <x v="22"/>
    <x v="1"/>
    <x v="1"/>
    <x v="1"/>
    <x v="1"/>
    <n v="732.16000000000008"/>
    <n v="1426.88"/>
    <x v="13103"/>
  </r>
  <r>
    <s v="Shampoo"/>
    <x v="4"/>
    <s v="GreenLeaf Distributors"/>
    <x v="22"/>
    <x v="1"/>
    <x v="1"/>
    <x v="1"/>
    <x v="2"/>
    <n v="621.92000000000007"/>
    <n v="2048.8000000000002"/>
    <x v="13104"/>
  </r>
  <r>
    <s v="Shampoo"/>
    <x v="4"/>
    <s v="GreenLeaf Distributors"/>
    <x v="22"/>
    <x v="1"/>
    <x v="1"/>
    <x v="1"/>
    <x v="3"/>
    <n v="400.40000000000003"/>
    <n v="2449.2000000000003"/>
    <x v="13105"/>
  </r>
  <r>
    <s v="Shampoo"/>
    <x v="4"/>
    <s v="GreenLeaf Distributors"/>
    <x v="22"/>
    <x v="1"/>
    <x v="1"/>
    <x v="1"/>
    <x v="4"/>
    <n v="470.08000000000004"/>
    <n v="2919.28"/>
    <x v="13106"/>
  </r>
  <r>
    <s v="Shampoo"/>
    <x v="4"/>
    <s v="GreenLeaf Distributors"/>
    <x v="22"/>
    <x v="1"/>
    <x v="1"/>
    <x v="1"/>
    <x v="5"/>
    <n v="507.52000000000004"/>
    <n v="3426.8"/>
    <x v="13107"/>
  </r>
  <r>
    <s v="Shampoo"/>
    <x v="4"/>
    <s v="GreenLeaf Distributors"/>
    <x v="22"/>
    <x v="1"/>
    <x v="1"/>
    <x v="1"/>
    <x v="6"/>
    <n v="858"/>
    <n v="4284.8"/>
    <x v="13108"/>
  </r>
  <r>
    <s v="Shampoo"/>
    <x v="4"/>
    <s v="GreenLeaf Distributors"/>
    <x v="22"/>
    <x v="1"/>
    <x v="1"/>
    <x v="1"/>
    <x v="7"/>
    <n v="625.04000000000008"/>
    <n v="4909.84"/>
    <x v="13109"/>
  </r>
  <r>
    <s v="Shampoo"/>
    <x v="4"/>
    <s v="GreenLeaf Distributors"/>
    <x v="22"/>
    <x v="1"/>
    <x v="1"/>
    <x v="1"/>
    <x v="8"/>
    <n v="576.16"/>
    <n v="5486"/>
    <x v="13110"/>
  </r>
  <r>
    <s v="Shampoo"/>
    <x v="4"/>
    <s v="GreenLeaf Distributors"/>
    <x v="22"/>
    <x v="1"/>
    <x v="1"/>
    <x v="1"/>
    <x v="9"/>
    <n v="759.2"/>
    <n v="6245.2"/>
    <x v="13111"/>
  </r>
  <r>
    <s v="Shampoo"/>
    <x v="4"/>
    <s v="GreenLeaf Distributors"/>
    <x v="22"/>
    <x v="1"/>
    <x v="1"/>
    <x v="1"/>
    <x v="10"/>
    <n v="1237.6000000000001"/>
    <n v="7482.8"/>
    <x v="13112"/>
  </r>
  <r>
    <s v="Shampoo"/>
    <x v="4"/>
    <s v="GreenLeaf Distributors"/>
    <x v="22"/>
    <x v="1"/>
    <x v="1"/>
    <x v="1"/>
    <x v="11"/>
    <n v="612.56000000000006"/>
    <n v="8095.3600000000006"/>
    <x v="13113"/>
  </r>
  <r>
    <s v="Shampoo"/>
    <x v="4"/>
    <s v="GreenLeaf Distributors"/>
    <x v="22"/>
    <x v="1"/>
    <x v="1"/>
    <x v="2"/>
    <x v="0"/>
    <n v="669.76"/>
    <n v="669.76"/>
    <x v="13114"/>
  </r>
  <r>
    <s v="Shampoo"/>
    <x v="4"/>
    <s v="GreenLeaf Distributors"/>
    <x v="22"/>
    <x v="1"/>
    <x v="1"/>
    <x v="2"/>
    <x v="1"/>
    <n v="804.96"/>
    <n v="1474.72"/>
    <x v="13115"/>
  </r>
  <r>
    <s v="Shampoo"/>
    <x v="4"/>
    <s v="GreenLeaf Distributors"/>
    <x v="22"/>
    <x v="1"/>
    <x v="1"/>
    <x v="2"/>
    <x v="2"/>
    <n v="564.72"/>
    <n v="2039.44"/>
    <x v="13116"/>
  </r>
  <r>
    <s v="Shampoo"/>
    <x v="4"/>
    <s v="GreenLeaf Distributors"/>
    <x v="22"/>
    <x v="1"/>
    <x v="1"/>
    <x v="2"/>
    <x v="3"/>
    <n v="650"/>
    <n v="2689.44"/>
    <x v="13117"/>
  </r>
  <r>
    <s v="Shampoo"/>
    <x v="4"/>
    <s v="GreenLeaf Distributors"/>
    <x v="22"/>
    <x v="1"/>
    <x v="1"/>
    <x v="2"/>
    <x v="4"/>
    <n v="899.6"/>
    <n v="3589.04"/>
    <x v="13118"/>
  </r>
  <r>
    <s v="Shampoo"/>
    <x v="4"/>
    <s v="GreenLeaf Distributors"/>
    <x v="22"/>
    <x v="1"/>
    <x v="1"/>
    <x v="2"/>
    <x v="5"/>
    <n v="812.24"/>
    <n v="4401.28"/>
    <x v="13119"/>
  </r>
  <r>
    <s v="Shampoo"/>
    <x v="4"/>
    <s v="GreenLeaf Distributors"/>
    <x v="22"/>
    <x v="1"/>
    <x v="1"/>
    <x v="2"/>
    <x v="6"/>
    <n v="819.52"/>
    <n v="5220.7999999999993"/>
    <x v="13120"/>
  </r>
  <r>
    <s v="Shampoo"/>
    <x v="4"/>
    <s v="GreenLeaf Distributors"/>
    <x v="22"/>
    <x v="1"/>
    <x v="1"/>
    <x v="2"/>
    <x v="7"/>
    <n v="579.28"/>
    <n v="5800.079999999999"/>
    <x v="13121"/>
  </r>
  <r>
    <s v="Shampoo"/>
    <x v="4"/>
    <s v="GreenLeaf Distributors"/>
    <x v="22"/>
    <x v="1"/>
    <x v="1"/>
    <x v="2"/>
    <x v="8"/>
    <n v="757.12"/>
    <n v="6557.1999999999989"/>
    <x v="13122"/>
  </r>
  <r>
    <s v="Shampoo"/>
    <x v="4"/>
    <s v="GreenLeaf Distributors"/>
    <x v="22"/>
    <x v="1"/>
    <x v="1"/>
    <x v="2"/>
    <x v="9"/>
    <n v="871.52"/>
    <n v="7428.7199999999993"/>
    <x v="13123"/>
  </r>
  <r>
    <s v="Shampoo"/>
    <x v="4"/>
    <s v="GreenLeaf Distributors"/>
    <x v="22"/>
    <x v="1"/>
    <x v="1"/>
    <x v="2"/>
    <x v="10"/>
    <n v="789.36"/>
    <n v="8218.08"/>
    <x v="13124"/>
  </r>
  <r>
    <s v="Shampoo"/>
    <x v="4"/>
    <s v="GreenLeaf Distributors"/>
    <x v="22"/>
    <x v="1"/>
    <x v="1"/>
    <x v="2"/>
    <x v="11"/>
    <n v="869.44"/>
    <n v="9087.52"/>
    <x v="13125"/>
  </r>
  <r>
    <s v="Shampoo"/>
    <x v="4"/>
    <s v="GreenLeaf Distributors"/>
    <x v="22"/>
    <x v="1"/>
    <x v="1"/>
    <x v="3"/>
    <x v="0"/>
    <n v="769.6"/>
    <n v="769.6"/>
    <x v="13126"/>
  </r>
  <r>
    <s v="Shampoo"/>
    <x v="4"/>
    <s v="GreenLeaf Distributors"/>
    <x v="22"/>
    <x v="1"/>
    <x v="1"/>
    <x v="3"/>
    <x v="1"/>
    <n v="933.92000000000007"/>
    <n v="1703.52"/>
    <x v="13127"/>
  </r>
  <r>
    <s v="Shampoo"/>
    <x v="4"/>
    <s v="GreenLeaf Distributors"/>
    <x v="22"/>
    <x v="1"/>
    <x v="1"/>
    <x v="3"/>
    <x v="2"/>
    <n v="881.92000000000007"/>
    <n v="2585.44"/>
    <x v="13128"/>
  </r>
  <r>
    <s v="Shampoo"/>
    <x v="4"/>
    <s v="GreenLeaf Distributors"/>
    <x v="22"/>
    <x v="1"/>
    <x v="1"/>
    <x v="3"/>
    <x v="3"/>
    <n v="820.56000000000006"/>
    <n v="3406"/>
    <x v="13129"/>
  </r>
  <r>
    <s v="Shampoo"/>
    <x v="4"/>
    <s v="GreenLeaf Distributors"/>
    <x v="22"/>
    <x v="1"/>
    <x v="1"/>
    <x v="3"/>
    <x v="4"/>
    <n v="747.76"/>
    <n v="4153.76"/>
    <x v="13130"/>
  </r>
  <r>
    <s v="Shampoo"/>
    <x v="4"/>
    <s v="GreenLeaf Distributors"/>
    <x v="22"/>
    <x v="1"/>
    <x v="1"/>
    <x v="3"/>
    <x v="5"/>
    <n v="722.80000000000007"/>
    <n v="4876.5600000000004"/>
    <x v="13131"/>
  </r>
  <r>
    <s v="Shampoo"/>
    <x v="4"/>
    <s v="GreenLeaf Distributors"/>
    <x v="22"/>
    <x v="1"/>
    <x v="1"/>
    <x v="3"/>
    <x v="6"/>
    <n v="731.12"/>
    <n v="5607.68"/>
    <x v="13132"/>
  </r>
  <r>
    <s v="Shampoo"/>
    <x v="4"/>
    <s v="GreenLeaf Distributors"/>
    <x v="22"/>
    <x v="1"/>
    <x v="1"/>
    <x v="3"/>
    <x v="7"/>
    <n v="813.28"/>
    <n v="6420.96"/>
    <x v="13133"/>
  </r>
  <r>
    <s v="Shampoo"/>
    <x v="4"/>
    <s v="GreenLeaf Distributors"/>
    <x v="22"/>
    <x v="1"/>
    <x v="1"/>
    <x v="3"/>
    <x v="8"/>
    <n v="622.96"/>
    <n v="7043.92"/>
    <x v="13134"/>
  </r>
  <r>
    <s v="Shampoo"/>
    <x v="4"/>
    <s v="GreenLeaf Distributors"/>
    <x v="22"/>
    <x v="1"/>
    <x v="1"/>
    <x v="3"/>
    <x v="9"/>
    <n v="666.64"/>
    <n v="7710.56"/>
    <x v="13135"/>
  </r>
  <r>
    <s v="Shampoo"/>
    <x v="4"/>
    <s v="GreenLeaf Distributors"/>
    <x v="22"/>
    <x v="1"/>
    <x v="1"/>
    <x v="3"/>
    <x v="10"/>
    <n v="719.68000000000006"/>
    <n v="8430.24"/>
    <x v="13136"/>
  </r>
  <r>
    <s v="Shampoo"/>
    <x v="4"/>
    <s v="GreenLeaf Distributors"/>
    <x v="22"/>
    <x v="1"/>
    <x v="1"/>
    <x v="3"/>
    <x v="11"/>
    <n v="514.80000000000007"/>
    <n v="8945.0399999999991"/>
    <x v="13137"/>
  </r>
  <r>
    <s v="Shampoo"/>
    <x v="4"/>
    <s v="GreenLeaf Distributors"/>
    <x v="22"/>
    <x v="1"/>
    <x v="1"/>
    <x v="4"/>
    <x v="0"/>
    <n v="699.92000000000007"/>
    <n v="699.92000000000007"/>
    <x v="13138"/>
  </r>
  <r>
    <s v="Shampoo"/>
    <x v="4"/>
    <s v="GreenLeaf Distributors"/>
    <x v="22"/>
    <x v="1"/>
    <x v="1"/>
    <x v="4"/>
    <x v="1"/>
    <n v="702"/>
    <n v="1401.92"/>
    <x v="13139"/>
  </r>
  <r>
    <s v="Shampoo"/>
    <x v="4"/>
    <s v="GreenLeaf Distributors"/>
    <x v="22"/>
    <x v="1"/>
    <x v="1"/>
    <x v="4"/>
    <x v="2"/>
    <n v="676"/>
    <n v="2077.92"/>
    <x v="13140"/>
  </r>
  <r>
    <s v="Shampoo"/>
    <x v="4"/>
    <s v="GreenLeaf Distributors"/>
    <x v="22"/>
    <x v="1"/>
    <x v="1"/>
    <x v="4"/>
    <x v="3"/>
    <n v="558.48"/>
    <n v="2636.4"/>
    <x v="13141"/>
  </r>
  <r>
    <s v="Shampoo"/>
    <x v="4"/>
    <s v="GreenLeaf Distributors"/>
    <x v="22"/>
    <x v="1"/>
    <x v="1"/>
    <x v="4"/>
    <x v="4"/>
    <n v="627.12"/>
    <n v="3263.52"/>
    <x v="13142"/>
  </r>
  <r>
    <s v="Shampoo"/>
    <x v="4"/>
    <s v="GreenLeaf Distributors"/>
    <x v="22"/>
    <x v="1"/>
    <x v="1"/>
    <x v="4"/>
    <x v="5"/>
    <n v="812.24"/>
    <n v="4075.76"/>
    <x v="13143"/>
  </r>
  <r>
    <s v="Shampoo"/>
    <x v="4"/>
    <s v="GreenLeaf Distributors"/>
    <x v="22"/>
    <x v="1"/>
    <x v="1"/>
    <x v="4"/>
    <x v="6"/>
    <n v="689.52"/>
    <n v="4765.2800000000007"/>
    <x v="13144"/>
  </r>
  <r>
    <s v="Shampoo"/>
    <x v="4"/>
    <s v="GreenLeaf Distributors"/>
    <x v="22"/>
    <x v="1"/>
    <x v="1"/>
    <x v="4"/>
    <x v="7"/>
    <n v="677.04000000000008"/>
    <n v="5442.3200000000006"/>
    <x v="13145"/>
  </r>
  <r>
    <s v="Shampoo"/>
    <x v="4"/>
    <s v="GreenLeaf Distributors"/>
    <x v="22"/>
    <x v="1"/>
    <x v="1"/>
    <x v="4"/>
    <x v="8"/>
    <n v="624"/>
    <n v="6066.3200000000006"/>
    <x v="13146"/>
  </r>
  <r>
    <s v="Shampoo"/>
    <x v="4"/>
    <s v="GreenLeaf Distributors"/>
    <x v="22"/>
    <x v="1"/>
    <x v="1"/>
    <x v="4"/>
    <x v="9"/>
    <n v="877.76"/>
    <n v="6944.0800000000008"/>
    <x v="13147"/>
  </r>
  <r>
    <s v="Shampoo"/>
    <x v="4"/>
    <s v="GreenLeaf Distributors"/>
    <x v="22"/>
    <x v="1"/>
    <x v="1"/>
    <x v="4"/>
    <x v="10"/>
    <n v="840.32"/>
    <n v="7784.4000000000005"/>
    <x v="13148"/>
  </r>
  <r>
    <s v="Shampoo"/>
    <x v="4"/>
    <s v="GreenLeaf Distributors"/>
    <x v="22"/>
    <x v="1"/>
    <x v="1"/>
    <x v="4"/>
    <x v="11"/>
    <n v="871.52"/>
    <n v="8655.92"/>
    <x v="13149"/>
  </r>
  <r>
    <s v="Shampoo"/>
    <x v="4"/>
    <s v="GreenLeaf Distributors"/>
    <x v="22"/>
    <x v="1"/>
    <x v="1"/>
    <x v="5"/>
    <x v="0"/>
    <n v="1035.8400000000001"/>
    <n v="1035.8400000000001"/>
    <x v="13150"/>
  </r>
  <r>
    <s v="Shampoo"/>
    <x v="4"/>
    <s v="GreenLeaf Distributors"/>
    <x v="22"/>
    <x v="1"/>
    <x v="1"/>
    <x v="5"/>
    <x v="1"/>
    <n v="1014"/>
    <n v="2049.84"/>
    <x v="13151"/>
  </r>
  <r>
    <s v="Shampoo"/>
    <x v="4"/>
    <s v="GreenLeaf Distributors"/>
    <x v="22"/>
    <x v="1"/>
    <x v="1"/>
    <x v="5"/>
    <x v="2"/>
    <n v="1109.68"/>
    <n v="3159.5200000000004"/>
    <x v="13152"/>
  </r>
  <r>
    <s v="Shampoo"/>
    <x v="4"/>
    <s v="GreenLeaf Distributors"/>
    <x v="22"/>
    <x v="2"/>
    <x v="0"/>
    <x v="0"/>
    <x v="0"/>
    <n v="163.28"/>
    <n v="163.28"/>
    <x v="13153"/>
  </r>
  <r>
    <s v="Shampoo"/>
    <x v="4"/>
    <s v="GreenLeaf Distributors"/>
    <x v="22"/>
    <x v="2"/>
    <x v="0"/>
    <x v="0"/>
    <x v="1"/>
    <n v="93.600000000000009"/>
    <n v="256.88"/>
    <x v="13154"/>
  </r>
  <r>
    <s v="Shampoo"/>
    <x v="4"/>
    <s v="GreenLeaf Distributors"/>
    <x v="22"/>
    <x v="2"/>
    <x v="0"/>
    <x v="0"/>
    <x v="2"/>
    <n v="107.12"/>
    <n v="364"/>
    <x v="13155"/>
  </r>
  <r>
    <s v="Shampoo"/>
    <x v="4"/>
    <s v="GreenLeaf Distributors"/>
    <x v="22"/>
    <x v="2"/>
    <x v="0"/>
    <x v="0"/>
    <x v="3"/>
    <n v="107.12"/>
    <n v="471.12"/>
    <x v="13156"/>
  </r>
  <r>
    <s v="Shampoo"/>
    <x v="4"/>
    <s v="GreenLeaf Distributors"/>
    <x v="22"/>
    <x v="2"/>
    <x v="0"/>
    <x v="0"/>
    <x v="4"/>
    <n v="50.96"/>
    <n v="522.08000000000004"/>
    <x v="13157"/>
  </r>
  <r>
    <s v="Shampoo"/>
    <x v="4"/>
    <s v="GreenLeaf Distributors"/>
    <x v="22"/>
    <x v="2"/>
    <x v="0"/>
    <x v="0"/>
    <x v="5"/>
    <n v="117.52000000000001"/>
    <n v="639.6"/>
    <x v="13158"/>
  </r>
  <r>
    <s v="Shampoo"/>
    <x v="4"/>
    <s v="GreenLeaf Distributors"/>
    <x v="22"/>
    <x v="2"/>
    <x v="0"/>
    <x v="0"/>
    <x v="6"/>
    <n v="79.040000000000006"/>
    <n v="718.64"/>
    <x v="13159"/>
  </r>
  <r>
    <s v="Shampoo"/>
    <x v="4"/>
    <s v="GreenLeaf Distributors"/>
    <x v="22"/>
    <x v="2"/>
    <x v="0"/>
    <x v="0"/>
    <x v="7"/>
    <n v="94.64"/>
    <n v="813.28"/>
    <x v="13160"/>
  </r>
  <r>
    <s v="Shampoo"/>
    <x v="4"/>
    <s v="GreenLeaf Distributors"/>
    <x v="22"/>
    <x v="2"/>
    <x v="0"/>
    <x v="0"/>
    <x v="8"/>
    <n v="95.68"/>
    <n v="908.96"/>
    <x v="13161"/>
  </r>
  <r>
    <s v="Shampoo"/>
    <x v="4"/>
    <s v="GreenLeaf Distributors"/>
    <x v="22"/>
    <x v="2"/>
    <x v="0"/>
    <x v="0"/>
    <x v="9"/>
    <n v="149.76"/>
    <n v="1058.72"/>
    <x v="13162"/>
  </r>
  <r>
    <s v="Shampoo"/>
    <x v="4"/>
    <s v="GreenLeaf Distributors"/>
    <x v="22"/>
    <x v="2"/>
    <x v="0"/>
    <x v="0"/>
    <x v="10"/>
    <n v="60.32"/>
    <n v="1119.04"/>
    <x v="13163"/>
  </r>
  <r>
    <s v="Shampoo"/>
    <x v="4"/>
    <s v="GreenLeaf Distributors"/>
    <x v="22"/>
    <x v="2"/>
    <x v="0"/>
    <x v="0"/>
    <x v="11"/>
    <n v="86.320000000000007"/>
    <n v="1205.3599999999999"/>
    <x v="13164"/>
  </r>
  <r>
    <s v="Shampoo"/>
    <x v="4"/>
    <s v="GreenLeaf Distributors"/>
    <x v="22"/>
    <x v="2"/>
    <x v="0"/>
    <x v="1"/>
    <x v="0"/>
    <n v="118.56"/>
    <n v="118.56"/>
    <x v="13165"/>
  </r>
  <r>
    <s v="Shampoo"/>
    <x v="4"/>
    <s v="GreenLeaf Distributors"/>
    <x v="22"/>
    <x v="2"/>
    <x v="0"/>
    <x v="1"/>
    <x v="1"/>
    <n v="101.92"/>
    <n v="220.48000000000002"/>
    <x v="13166"/>
  </r>
  <r>
    <s v="Shampoo"/>
    <x v="4"/>
    <s v="GreenLeaf Distributors"/>
    <x v="22"/>
    <x v="2"/>
    <x v="0"/>
    <x v="1"/>
    <x v="2"/>
    <n v="125.84"/>
    <n v="346.32000000000005"/>
    <x v="13167"/>
  </r>
  <r>
    <s v="Shampoo"/>
    <x v="4"/>
    <s v="GreenLeaf Distributors"/>
    <x v="22"/>
    <x v="2"/>
    <x v="0"/>
    <x v="1"/>
    <x v="3"/>
    <n v="80.08"/>
    <n v="426.40000000000003"/>
    <x v="13165"/>
  </r>
  <r>
    <s v="Shampoo"/>
    <x v="4"/>
    <s v="GreenLeaf Distributors"/>
    <x v="22"/>
    <x v="2"/>
    <x v="0"/>
    <x v="1"/>
    <x v="4"/>
    <n v="54.08"/>
    <n v="480.48"/>
    <x v="13168"/>
  </r>
  <r>
    <s v="Shampoo"/>
    <x v="4"/>
    <s v="GreenLeaf Distributors"/>
    <x v="22"/>
    <x v="2"/>
    <x v="0"/>
    <x v="1"/>
    <x v="5"/>
    <n v="93.600000000000009"/>
    <n v="574.08000000000004"/>
    <x v="13169"/>
  </r>
  <r>
    <s v="Shampoo"/>
    <x v="4"/>
    <s v="GreenLeaf Distributors"/>
    <x v="22"/>
    <x v="2"/>
    <x v="0"/>
    <x v="1"/>
    <x v="6"/>
    <n v="63.440000000000005"/>
    <n v="637.5200000000001"/>
    <x v="13170"/>
  </r>
  <r>
    <s v="Shampoo"/>
    <x v="4"/>
    <s v="GreenLeaf Distributors"/>
    <x v="22"/>
    <x v="2"/>
    <x v="0"/>
    <x v="1"/>
    <x v="7"/>
    <n v="95.68"/>
    <n v="733.2"/>
    <x v="13171"/>
  </r>
  <r>
    <s v="Shampoo"/>
    <x v="4"/>
    <s v="GreenLeaf Distributors"/>
    <x v="22"/>
    <x v="2"/>
    <x v="0"/>
    <x v="1"/>
    <x v="8"/>
    <n v="55.120000000000005"/>
    <n v="788.32"/>
    <x v="13172"/>
  </r>
  <r>
    <s v="Shampoo"/>
    <x v="4"/>
    <s v="GreenLeaf Distributors"/>
    <x v="22"/>
    <x v="2"/>
    <x v="0"/>
    <x v="1"/>
    <x v="9"/>
    <n v="56.160000000000004"/>
    <n v="844.48"/>
    <x v="13173"/>
  </r>
  <r>
    <s v="Shampoo"/>
    <x v="4"/>
    <s v="GreenLeaf Distributors"/>
    <x v="22"/>
    <x v="2"/>
    <x v="0"/>
    <x v="1"/>
    <x v="10"/>
    <n v="72.8"/>
    <n v="917.28"/>
    <x v="13174"/>
  </r>
  <r>
    <s v="Shampoo"/>
    <x v="4"/>
    <s v="GreenLeaf Distributors"/>
    <x v="22"/>
    <x v="2"/>
    <x v="0"/>
    <x v="1"/>
    <x v="11"/>
    <n v="62.400000000000006"/>
    <n v="979.68"/>
    <x v="13175"/>
  </r>
  <r>
    <s v="Shampoo"/>
    <x v="4"/>
    <s v="GreenLeaf Distributors"/>
    <x v="22"/>
    <x v="2"/>
    <x v="0"/>
    <x v="2"/>
    <x v="0"/>
    <n v="62.400000000000006"/>
    <n v="62.400000000000006"/>
    <x v="13176"/>
  </r>
  <r>
    <s v="Shampoo"/>
    <x v="4"/>
    <s v="GreenLeaf Distributors"/>
    <x v="22"/>
    <x v="2"/>
    <x v="0"/>
    <x v="2"/>
    <x v="1"/>
    <n v="81.12"/>
    <n v="143.52000000000001"/>
    <x v="13177"/>
  </r>
  <r>
    <s v="Shampoo"/>
    <x v="4"/>
    <s v="GreenLeaf Distributors"/>
    <x v="22"/>
    <x v="2"/>
    <x v="0"/>
    <x v="2"/>
    <x v="2"/>
    <n v="98.8"/>
    <n v="242.32"/>
    <x v="13178"/>
  </r>
  <r>
    <s v="Shampoo"/>
    <x v="4"/>
    <s v="GreenLeaf Distributors"/>
    <x v="22"/>
    <x v="2"/>
    <x v="0"/>
    <x v="2"/>
    <x v="3"/>
    <n v="76.960000000000008"/>
    <n v="319.27999999999997"/>
    <x v="13179"/>
  </r>
  <r>
    <s v="Shampoo"/>
    <x v="4"/>
    <s v="GreenLeaf Distributors"/>
    <x v="22"/>
    <x v="2"/>
    <x v="0"/>
    <x v="2"/>
    <x v="4"/>
    <n v="45.760000000000005"/>
    <n v="365.03999999999996"/>
    <x v="13180"/>
  </r>
  <r>
    <s v="Shampoo"/>
    <x v="4"/>
    <s v="GreenLeaf Distributors"/>
    <x v="22"/>
    <x v="2"/>
    <x v="0"/>
    <x v="2"/>
    <x v="5"/>
    <n v="74.88"/>
    <n v="439.91999999999996"/>
    <x v="13181"/>
  </r>
  <r>
    <s v="Shampoo"/>
    <x v="4"/>
    <s v="GreenLeaf Distributors"/>
    <x v="22"/>
    <x v="2"/>
    <x v="0"/>
    <x v="2"/>
    <x v="6"/>
    <n v="65.52"/>
    <n v="505.43999999999994"/>
    <x v="13182"/>
  </r>
  <r>
    <s v="Shampoo"/>
    <x v="4"/>
    <s v="GreenLeaf Distributors"/>
    <x v="22"/>
    <x v="2"/>
    <x v="0"/>
    <x v="2"/>
    <x v="7"/>
    <n v="56.160000000000004"/>
    <n v="561.59999999999991"/>
    <x v="13183"/>
  </r>
  <r>
    <s v="Shampoo"/>
    <x v="4"/>
    <s v="GreenLeaf Distributors"/>
    <x v="22"/>
    <x v="2"/>
    <x v="0"/>
    <x v="2"/>
    <x v="8"/>
    <n v="80.08"/>
    <n v="641.67999999999995"/>
    <x v="13184"/>
  </r>
  <r>
    <s v="Shampoo"/>
    <x v="4"/>
    <s v="GreenLeaf Distributors"/>
    <x v="22"/>
    <x v="2"/>
    <x v="0"/>
    <x v="2"/>
    <x v="9"/>
    <n v="79.040000000000006"/>
    <n v="720.71999999999991"/>
    <x v="13185"/>
  </r>
  <r>
    <s v="Shampoo"/>
    <x v="4"/>
    <s v="GreenLeaf Distributors"/>
    <x v="22"/>
    <x v="2"/>
    <x v="0"/>
    <x v="2"/>
    <x v="10"/>
    <n v="75.92"/>
    <n v="796.63999999999987"/>
    <x v="13186"/>
  </r>
  <r>
    <s v="Shampoo"/>
    <x v="4"/>
    <s v="GreenLeaf Distributors"/>
    <x v="22"/>
    <x v="2"/>
    <x v="0"/>
    <x v="2"/>
    <x v="11"/>
    <n v="87.36"/>
    <n v="883.99999999999989"/>
    <x v="13187"/>
  </r>
  <r>
    <s v="Shampoo"/>
    <x v="4"/>
    <s v="GreenLeaf Distributors"/>
    <x v="22"/>
    <x v="2"/>
    <x v="0"/>
    <x v="3"/>
    <x v="0"/>
    <n v="75.92"/>
    <n v="75.92"/>
    <x v="13188"/>
  </r>
  <r>
    <s v="Shampoo"/>
    <x v="4"/>
    <s v="GreenLeaf Distributors"/>
    <x v="22"/>
    <x v="2"/>
    <x v="0"/>
    <x v="3"/>
    <x v="1"/>
    <n v="90.48"/>
    <n v="166.4"/>
    <x v="13189"/>
  </r>
  <r>
    <s v="Shampoo"/>
    <x v="4"/>
    <s v="GreenLeaf Distributors"/>
    <x v="22"/>
    <x v="2"/>
    <x v="0"/>
    <x v="3"/>
    <x v="2"/>
    <n v="90.48"/>
    <n v="256.88"/>
    <x v="13190"/>
  </r>
  <r>
    <s v="Shampoo"/>
    <x v="4"/>
    <s v="GreenLeaf Distributors"/>
    <x v="22"/>
    <x v="2"/>
    <x v="0"/>
    <x v="3"/>
    <x v="3"/>
    <n v="56.160000000000004"/>
    <n v="313.04000000000002"/>
    <x v="13191"/>
  </r>
  <r>
    <s v="Shampoo"/>
    <x v="4"/>
    <s v="GreenLeaf Distributors"/>
    <x v="22"/>
    <x v="2"/>
    <x v="0"/>
    <x v="3"/>
    <x v="4"/>
    <n v="58.24"/>
    <n v="371.28000000000003"/>
    <x v="13192"/>
  </r>
  <r>
    <s v="Shampoo"/>
    <x v="4"/>
    <s v="GreenLeaf Distributors"/>
    <x v="22"/>
    <x v="2"/>
    <x v="0"/>
    <x v="3"/>
    <x v="5"/>
    <n v="48.88"/>
    <n v="420.16"/>
    <x v="13180"/>
  </r>
  <r>
    <s v="Shampoo"/>
    <x v="4"/>
    <s v="GreenLeaf Distributors"/>
    <x v="22"/>
    <x v="2"/>
    <x v="0"/>
    <x v="3"/>
    <x v="6"/>
    <n v="87.36"/>
    <n v="507.52000000000004"/>
    <x v="13193"/>
  </r>
  <r>
    <s v="Shampoo"/>
    <x v="4"/>
    <s v="GreenLeaf Distributors"/>
    <x v="22"/>
    <x v="2"/>
    <x v="0"/>
    <x v="3"/>
    <x v="7"/>
    <n v="76.960000000000008"/>
    <n v="584.48"/>
    <x v="13194"/>
  </r>
  <r>
    <s v="Shampoo"/>
    <x v="4"/>
    <s v="GreenLeaf Distributors"/>
    <x v="22"/>
    <x v="2"/>
    <x v="0"/>
    <x v="3"/>
    <x v="8"/>
    <n v="47.84"/>
    <n v="632.32000000000005"/>
    <x v="13195"/>
  </r>
  <r>
    <s v="Shampoo"/>
    <x v="4"/>
    <s v="GreenLeaf Distributors"/>
    <x v="22"/>
    <x v="2"/>
    <x v="0"/>
    <x v="3"/>
    <x v="9"/>
    <n v="49.92"/>
    <n v="682.24"/>
    <x v="13181"/>
  </r>
  <r>
    <s v="Shampoo"/>
    <x v="4"/>
    <s v="GreenLeaf Distributors"/>
    <x v="22"/>
    <x v="2"/>
    <x v="0"/>
    <x v="3"/>
    <x v="10"/>
    <n v="41.6"/>
    <n v="723.84"/>
    <x v="13196"/>
  </r>
  <r>
    <s v="Shampoo"/>
    <x v="4"/>
    <s v="GreenLeaf Distributors"/>
    <x v="22"/>
    <x v="2"/>
    <x v="0"/>
    <x v="3"/>
    <x v="11"/>
    <n v="71.760000000000005"/>
    <n v="795.6"/>
    <x v="13197"/>
  </r>
  <r>
    <s v="Shampoo"/>
    <x v="4"/>
    <s v="GreenLeaf Distributors"/>
    <x v="22"/>
    <x v="2"/>
    <x v="0"/>
    <x v="4"/>
    <x v="0"/>
    <n v="70.72"/>
    <n v="70.72"/>
    <x v="13198"/>
  </r>
  <r>
    <s v="Shampoo"/>
    <x v="4"/>
    <s v="GreenLeaf Distributors"/>
    <x v="22"/>
    <x v="2"/>
    <x v="0"/>
    <x v="4"/>
    <x v="1"/>
    <n v="58.24"/>
    <n v="128.96"/>
    <x v="13199"/>
  </r>
  <r>
    <s v="Shampoo"/>
    <x v="4"/>
    <s v="GreenLeaf Distributors"/>
    <x v="22"/>
    <x v="2"/>
    <x v="0"/>
    <x v="4"/>
    <x v="2"/>
    <n v="71.760000000000005"/>
    <n v="200.72000000000003"/>
    <x v="13200"/>
  </r>
  <r>
    <s v="Shampoo"/>
    <x v="4"/>
    <s v="GreenLeaf Distributors"/>
    <x v="22"/>
    <x v="2"/>
    <x v="0"/>
    <x v="4"/>
    <x v="3"/>
    <n v="56.160000000000004"/>
    <n v="256.88000000000005"/>
    <x v="13200"/>
  </r>
  <r>
    <s v="Shampoo"/>
    <x v="4"/>
    <s v="GreenLeaf Distributors"/>
    <x v="22"/>
    <x v="2"/>
    <x v="0"/>
    <x v="4"/>
    <x v="4"/>
    <n v="79.040000000000006"/>
    <n v="335.92000000000007"/>
    <x v="13201"/>
  </r>
  <r>
    <s v="Shampoo"/>
    <x v="4"/>
    <s v="GreenLeaf Distributors"/>
    <x v="22"/>
    <x v="2"/>
    <x v="0"/>
    <x v="4"/>
    <x v="5"/>
    <n v="56.160000000000004"/>
    <n v="392.0800000000001"/>
    <x v="13202"/>
  </r>
  <r>
    <s v="Shampoo"/>
    <x v="4"/>
    <s v="GreenLeaf Distributors"/>
    <x v="22"/>
    <x v="2"/>
    <x v="0"/>
    <x v="4"/>
    <x v="6"/>
    <n v="44.72"/>
    <n v="436.80000000000007"/>
    <x v="13203"/>
  </r>
  <r>
    <s v="Shampoo"/>
    <x v="4"/>
    <s v="GreenLeaf Distributors"/>
    <x v="22"/>
    <x v="2"/>
    <x v="0"/>
    <x v="4"/>
    <x v="7"/>
    <n v="49.92"/>
    <n v="486.72000000000008"/>
    <x v="13204"/>
  </r>
  <r>
    <s v="Shampoo"/>
    <x v="4"/>
    <s v="GreenLeaf Distributors"/>
    <x v="22"/>
    <x v="2"/>
    <x v="0"/>
    <x v="4"/>
    <x v="8"/>
    <n v="84.240000000000009"/>
    <n v="570.96"/>
    <x v="13205"/>
  </r>
  <r>
    <s v="Shampoo"/>
    <x v="4"/>
    <s v="GreenLeaf Distributors"/>
    <x v="22"/>
    <x v="2"/>
    <x v="0"/>
    <x v="4"/>
    <x v="9"/>
    <n v="55.120000000000005"/>
    <n v="626.08000000000004"/>
    <x v="13206"/>
  </r>
  <r>
    <s v="Shampoo"/>
    <x v="4"/>
    <s v="GreenLeaf Distributors"/>
    <x v="22"/>
    <x v="2"/>
    <x v="0"/>
    <x v="4"/>
    <x v="10"/>
    <n v="78"/>
    <n v="704.08"/>
    <x v="12903"/>
  </r>
  <r>
    <s v="Shampoo"/>
    <x v="4"/>
    <s v="GreenLeaf Distributors"/>
    <x v="22"/>
    <x v="2"/>
    <x v="0"/>
    <x v="4"/>
    <x v="11"/>
    <n v="87.36"/>
    <n v="791.44"/>
    <x v="13207"/>
  </r>
  <r>
    <s v="Shampoo"/>
    <x v="4"/>
    <s v="GreenLeaf Distributors"/>
    <x v="22"/>
    <x v="2"/>
    <x v="0"/>
    <x v="5"/>
    <x v="0"/>
    <n v="87.36"/>
    <n v="87.36"/>
    <x v="13208"/>
  </r>
  <r>
    <s v="Shampoo"/>
    <x v="4"/>
    <s v="GreenLeaf Distributors"/>
    <x v="22"/>
    <x v="2"/>
    <x v="0"/>
    <x v="5"/>
    <x v="1"/>
    <n v="66.56"/>
    <n v="153.92000000000002"/>
    <x v="13209"/>
  </r>
  <r>
    <s v="Shampoo"/>
    <x v="4"/>
    <s v="GreenLeaf Distributors"/>
    <x v="22"/>
    <x v="2"/>
    <x v="0"/>
    <x v="5"/>
    <x v="2"/>
    <n v="89.44"/>
    <n v="243.36"/>
    <x v="13210"/>
  </r>
  <r>
    <s v="Shampoo"/>
    <x v="4"/>
    <s v="GreenLeaf Distributors"/>
    <x v="22"/>
    <x v="2"/>
    <x v="1"/>
    <x v="0"/>
    <x v="0"/>
    <n v="914.16000000000008"/>
    <n v="914.16000000000008"/>
    <x v="13211"/>
  </r>
  <r>
    <s v="Shampoo"/>
    <x v="4"/>
    <s v="GreenLeaf Distributors"/>
    <x v="22"/>
    <x v="2"/>
    <x v="1"/>
    <x v="0"/>
    <x v="1"/>
    <n v="524.16"/>
    <n v="1438.3200000000002"/>
    <x v="13212"/>
  </r>
  <r>
    <s v="Shampoo"/>
    <x v="4"/>
    <s v="GreenLeaf Distributors"/>
    <x v="22"/>
    <x v="2"/>
    <x v="1"/>
    <x v="0"/>
    <x v="2"/>
    <n v="600.08000000000004"/>
    <n v="2038.4"/>
    <x v="12906"/>
  </r>
  <r>
    <s v="Shampoo"/>
    <x v="4"/>
    <s v="GreenLeaf Distributors"/>
    <x v="22"/>
    <x v="2"/>
    <x v="1"/>
    <x v="0"/>
    <x v="3"/>
    <n v="599.04"/>
    <n v="2637.44"/>
    <x v="13213"/>
  </r>
  <r>
    <s v="Shampoo"/>
    <x v="4"/>
    <s v="GreenLeaf Distributors"/>
    <x v="22"/>
    <x v="2"/>
    <x v="1"/>
    <x v="0"/>
    <x v="4"/>
    <n v="282.88"/>
    <n v="2920.32"/>
    <x v="13214"/>
  </r>
  <r>
    <s v="Shampoo"/>
    <x v="4"/>
    <s v="GreenLeaf Distributors"/>
    <x v="22"/>
    <x v="2"/>
    <x v="1"/>
    <x v="0"/>
    <x v="5"/>
    <n v="659.36"/>
    <n v="3579.6800000000003"/>
    <x v="13215"/>
  </r>
  <r>
    <s v="Shampoo"/>
    <x v="4"/>
    <s v="GreenLeaf Distributors"/>
    <x v="22"/>
    <x v="2"/>
    <x v="1"/>
    <x v="0"/>
    <x v="6"/>
    <n v="443.04"/>
    <n v="4022.7200000000003"/>
    <x v="13216"/>
  </r>
  <r>
    <s v="Shampoo"/>
    <x v="4"/>
    <s v="GreenLeaf Distributors"/>
    <x v="22"/>
    <x v="2"/>
    <x v="1"/>
    <x v="0"/>
    <x v="7"/>
    <n v="530.4"/>
    <n v="4553.12"/>
    <x v="13217"/>
  </r>
  <r>
    <s v="Shampoo"/>
    <x v="4"/>
    <s v="GreenLeaf Distributors"/>
    <x v="22"/>
    <x v="2"/>
    <x v="1"/>
    <x v="0"/>
    <x v="8"/>
    <n v="533.52"/>
    <n v="5086.6399999999994"/>
    <x v="13218"/>
  </r>
  <r>
    <s v="Shampoo"/>
    <x v="4"/>
    <s v="GreenLeaf Distributors"/>
    <x v="22"/>
    <x v="2"/>
    <x v="1"/>
    <x v="0"/>
    <x v="9"/>
    <n v="837.2"/>
    <n v="5923.8399999999992"/>
    <x v="13219"/>
  </r>
  <r>
    <s v="Shampoo"/>
    <x v="4"/>
    <s v="GreenLeaf Distributors"/>
    <x v="22"/>
    <x v="2"/>
    <x v="1"/>
    <x v="0"/>
    <x v="10"/>
    <n v="338"/>
    <n v="6261.8399999999992"/>
    <x v="13220"/>
  </r>
  <r>
    <s v="Shampoo"/>
    <x v="4"/>
    <s v="GreenLeaf Distributors"/>
    <x v="22"/>
    <x v="2"/>
    <x v="1"/>
    <x v="0"/>
    <x v="11"/>
    <n v="485.68"/>
    <n v="6747.5199999999995"/>
    <x v="13221"/>
  </r>
  <r>
    <s v="Shampoo"/>
    <x v="4"/>
    <s v="GreenLeaf Distributors"/>
    <x v="22"/>
    <x v="2"/>
    <x v="1"/>
    <x v="1"/>
    <x v="0"/>
    <n v="665.6"/>
    <n v="665.6"/>
    <x v="13222"/>
  </r>
  <r>
    <s v="Shampoo"/>
    <x v="4"/>
    <s v="GreenLeaf Distributors"/>
    <x v="22"/>
    <x v="2"/>
    <x v="1"/>
    <x v="1"/>
    <x v="1"/>
    <n v="572"/>
    <n v="1237.5999999999999"/>
    <x v="13223"/>
  </r>
  <r>
    <s v="Shampoo"/>
    <x v="4"/>
    <s v="GreenLeaf Distributors"/>
    <x v="22"/>
    <x v="2"/>
    <x v="1"/>
    <x v="1"/>
    <x v="2"/>
    <n v="704.08"/>
    <n v="1941.6799999999998"/>
    <x v="13224"/>
  </r>
  <r>
    <s v="Shampoo"/>
    <x v="4"/>
    <s v="GreenLeaf Distributors"/>
    <x v="22"/>
    <x v="2"/>
    <x v="1"/>
    <x v="1"/>
    <x v="3"/>
    <n v="447.2"/>
    <n v="2388.8799999999997"/>
    <x v="13225"/>
  </r>
  <r>
    <s v="Shampoo"/>
    <x v="4"/>
    <s v="GreenLeaf Distributors"/>
    <x v="22"/>
    <x v="2"/>
    <x v="1"/>
    <x v="1"/>
    <x v="4"/>
    <n v="303.68"/>
    <n v="2692.5599999999995"/>
    <x v="13226"/>
  </r>
  <r>
    <s v="Shampoo"/>
    <x v="4"/>
    <s v="GreenLeaf Distributors"/>
    <x v="22"/>
    <x v="2"/>
    <x v="1"/>
    <x v="1"/>
    <x v="5"/>
    <n v="526.24"/>
    <n v="3218.7999999999993"/>
    <x v="13227"/>
  </r>
  <r>
    <s v="Shampoo"/>
    <x v="4"/>
    <s v="GreenLeaf Distributors"/>
    <x v="22"/>
    <x v="2"/>
    <x v="1"/>
    <x v="1"/>
    <x v="6"/>
    <n v="353.6"/>
    <n v="3572.3999999999992"/>
    <x v="13228"/>
  </r>
  <r>
    <s v="Shampoo"/>
    <x v="4"/>
    <s v="GreenLeaf Distributors"/>
    <x v="22"/>
    <x v="2"/>
    <x v="1"/>
    <x v="1"/>
    <x v="7"/>
    <n v="536.64"/>
    <n v="4109.0399999999991"/>
    <x v="13229"/>
  </r>
  <r>
    <s v="Shampoo"/>
    <x v="4"/>
    <s v="GreenLeaf Distributors"/>
    <x v="22"/>
    <x v="2"/>
    <x v="1"/>
    <x v="1"/>
    <x v="8"/>
    <n v="305.76"/>
    <n v="4414.7999999999993"/>
    <x v="13230"/>
  </r>
  <r>
    <s v="Shampoo"/>
    <x v="4"/>
    <s v="GreenLeaf Distributors"/>
    <x v="22"/>
    <x v="2"/>
    <x v="1"/>
    <x v="1"/>
    <x v="9"/>
    <n v="313.04000000000002"/>
    <n v="4727.8399999999992"/>
    <x v="13231"/>
  </r>
  <r>
    <s v="Shampoo"/>
    <x v="4"/>
    <s v="GreenLeaf Distributors"/>
    <x v="22"/>
    <x v="2"/>
    <x v="1"/>
    <x v="1"/>
    <x v="10"/>
    <n v="408.72"/>
    <n v="5136.5599999999995"/>
    <x v="13232"/>
  </r>
  <r>
    <s v="Shampoo"/>
    <x v="4"/>
    <s v="GreenLeaf Distributors"/>
    <x v="22"/>
    <x v="2"/>
    <x v="1"/>
    <x v="1"/>
    <x v="11"/>
    <n v="347.36"/>
    <n v="5483.9199999999992"/>
    <x v="13233"/>
  </r>
  <r>
    <s v="Shampoo"/>
    <x v="4"/>
    <s v="GreenLeaf Distributors"/>
    <x v="22"/>
    <x v="2"/>
    <x v="1"/>
    <x v="2"/>
    <x v="0"/>
    <n v="351.52000000000004"/>
    <n v="351.52000000000004"/>
    <x v="13234"/>
  </r>
  <r>
    <s v="Shampoo"/>
    <x v="4"/>
    <s v="GreenLeaf Distributors"/>
    <x v="22"/>
    <x v="2"/>
    <x v="1"/>
    <x v="2"/>
    <x v="1"/>
    <n v="455.52000000000004"/>
    <n v="807.04000000000008"/>
    <x v="13235"/>
  </r>
  <r>
    <s v="Shampoo"/>
    <x v="4"/>
    <s v="GreenLeaf Distributors"/>
    <x v="22"/>
    <x v="2"/>
    <x v="1"/>
    <x v="2"/>
    <x v="2"/>
    <n v="550.16"/>
    <n v="1357.2"/>
    <x v="13236"/>
  </r>
  <r>
    <s v="Shampoo"/>
    <x v="4"/>
    <s v="GreenLeaf Distributors"/>
    <x v="22"/>
    <x v="2"/>
    <x v="1"/>
    <x v="2"/>
    <x v="3"/>
    <n v="428.48"/>
    <n v="1785.68"/>
    <x v="13237"/>
  </r>
  <r>
    <s v="Shampoo"/>
    <x v="4"/>
    <s v="GreenLeaf Distributors"/>
    <x v="22"/>
    <x v="2"/>
    <x v="1"/>
    <x v="2"/>
    <x v="4"/>
    <n v="257.92"/>
    <n v="2043.6000000000001"/>
    <x v="13238"/>
  </r>
  <r>
    <s v="Shampoo"/>
    <x v="4"/>
    <s v="GreenLeaf Distributors"/>
    <x v="22"/>
    <x v="2"/>
    <x v="1"/>
    <x v="2"/>
    <x v="5"/>
    <n v="419.12"/>
    <n v="2462.7200000000003"/>
    <x v="13239"/>
  </r>
  <r>
    <s v="Shampoo"/>
    <x v="4"/>
    <s v="GreenLeaf Distributors"/>
    <x v="22"/>
    <x v="2"/>
    <x v="1"/>
    <x v="2"/>
    <x v="6"/>
    <n v="367.12"/>
    <n v="2829.84"/>
    <x v="13240"/>
  </r>
  <r>
    <s v="Shampoo"/>
    <x v="4"/>
    <s v="GreenLeaf Distributors"/>
    <x v="22"/>
    <x v="2"/>
    <x v="1"/>
    <x v="2"/>
    <x v="7"/>
    <n v="312"/>
    <n v="3141.84"/>
    <x v="13241"/>
  </r>
  <r>
    <s v="Shampoo"/>
    <x v="4"/>
    <s v="GreenLeaf Distributors"/>
    <x v="22"/>
    <x v="2"/>
    <x v="1"/>
    <x v="2"/>
    <x v="8"/>
    <n v="446.16"/>
    <n v="3588"/>
    <x v="13242"/>
  </r>
  <r>
    <s v="Shampoo"/>
    <x v="4"/>
    <s v="GreenLeaf Distributors"/>
    <x v="22"/>
    <x v="2"/>
    <x v="1"/>
    <x v="2"/>
    <x v="9"/>
    <n v="442"/>
    <n v="4030"/>
    <x v="13243"/>
  </r>
  <r>
    <s v="Shampoo"/>
    <x v="4"/>
    <s v="GreenLeaf Distributors"/>
    <x v="22"/>
    <x v="2"/>
    <x v="1"/>
    <x v="2"/>
    <x v="10"/>
    <n v="422.24"/>
    <n v="4452.24"/>
    <x v="13244"/>
  </r>
  <r>
    <s v="Shampoo"/>
    <x v="4"/>
    <s v="GreenLeaf Distributors"/>
    <x v="22"/>
    <x v="2"/>
    <x v="1"/>
    <x v="2"/>
    <x v="11"/>
    <n v="490.88"/>
    <n v="4943.12"/>
    <x v="13245"/>
  </r>
  <r>
    <s v="Shampoo"/>
    <x v="4"/>
    <s v="GreenLeaf Distributors"/>
    <x v="22"/>
    <x v="2"/>
    <x v="1"/>
    <x v="3"/>
    <x v="0"/>
    <n v="424.32"/>
    <n v="424.32"/>
    <x v="13246"/>
  </r>
  <r>
    <s v="Shampoo"/>
    <x v="4"/>
    <s v="GreenLeaf Distributors"/>
    <x v="22"/>
    <x v="2"/>
    <x v="1"/>
    <x v="3"/>
    <x v="1"/>
    <n v="504.40000000000003"/>
    <n v="928.72"/>
    <x v="13247"/>
  </r>
  <r>
    <s v="Shampoo"/>
    <x v="4"/>
    <s v="GreenLeaf Distributors"/>
    <x v="22"/>
    <x v="2"/>
    <x v="1"/>
    <x v="3"/>
    <x v="2"/>
    <n v="505.44"/>
    <n v="1434.16"/>
    <x v="13248"/>
  </r>
  <r>
    <s v="Shampoo"/>
    <x v="4"/>
    <s v="GreenLeaf Distributors"/>
    <x v="22"/>
    <x v="2"/>
    <x v="1"/>
    <x v="3"/>
    <x v="3"/>
    <n v="314.08"/>
    <n v="1748.24"/>
    <x v="13249"/>
  </r>
  <r>
    <s v="Shampoo"/>
    <x v="4"/>
    <s v="GreenLeaf Distributors"/>
    <x v="22"/>
    <x v="2"/>
    <x v="1"/>
    <x v="3"/>
    <x v="4"/>
    <n v="326.56"/>
    <n v="2074.8000000000002"/>
    <x v="13250"/>
  </r>
  <r>
    <s v="Shampoo"/>
    <x v="4"/>
    <s v="GreenLeaf Distributors"/>
    <x v="22"/>
    <x v="2"/>
    <x v="1"/>
    <x v="3"/>
    <x v="5"/>
    <n v="275.60000000000002"/>
    <n v="2350.4"/>
    <x v="13251"/>
  </r>
  <r>
    <s v="Shampoo"/>
    <x v="4"/>
    <s v="GreenLeaf Distributors"/>
    <x v="22"/>
    <x v="2"/>
    <x v="1"/>
    <x v="3"/>
    <x v="6"/>
    <n v="490.88"/>
    <n v="2841.28"/>
    <x v="13252"/>
  </r>
  <r>
    <s v="Shampoo"/>
    <x v="4"/>
    <s v="GreenLeaf Distributors"/>
    <x v="22"/>
    <x v="2"/>
    <x v="1"/>
    <x v="3"/>
    <x v="7"/>
    <n v="432.64"/>
    <n v="3273.92"/>
    <x v="13253"/>
  </r>
  <r>
    <s v="Shampoo"/>
    <x v="4"/>
    <s v="GreenLeaf Distributors"/>
    <x v="22"/>
    <x v="2"/>
    <x v="1"/>
    <x v="3"/>
    <x v="8"/>
    <n v="268.32"/>
    <n v="3542.2400000000002"/>
    <x v="13254"/>
  </r>
  <r>
    <s v="Shampoo"/>
    <x v="4"/>
    <s v="GreenLeaf Distributors"/>
    <x v="22"/>
    <x v="2"/>
    <x v="1"/>
    <x v="3"/>
    <x v="9"/>
    <n v="279.76"/>
    <n v="3822"/>
    <x v="13255"/>
  </r>
  <r>
    <s v="Shampoo"/>
    <x v="4"/>
    <s v="GreenLeaf Distributors"/>
    <x v="22"/>
    <x v="2"/>
    <x v="1"/>
    <x v="3"/>
    <x v="10"/>
    <n v="235.04000000000002"/>
    <n v="4057.04"/>
    <x v="13256"/>
  </r>
  <r>
    <s v="Shampoo"/>
    <x v="4"/>
    <s v="GreenLeaf Distributors"/>
    <x v="22"/>
    <x v="2"/>
    <x v="1"/>
    <x v="3"/>
    <x v="11"/>
    <n v="408.72"/>
    <n v="4465.76"/>
    <x v="13257"/>
  </r>
  <r>
    <s v="Shampoo"/>
    <x v="4"/>
    <s v="GreenLeaf Distributors"/>
    <x v="22"/>
    <x v="2"/>
    <x v="1"/>
    <x v="4"/>
    <x v="0"/>
    <n v="401.44"/>
    <n v="401.44"/>
    <x v="13258"/>
  </r>
  <r>
    <s v="Shampoo"/>
    <x v="4"/>
    <s v="GreenLeaf Distributors"/>
    <x v="22"/>
    <x v="2"/>
    <x v="1"/>
    <x v="4"/>
    <x v="1"/>
    <n v="331.76"/>
    <n v="733.2"/>
    <x v="13259"/>
  </r>
  <r>
    <s v="Shampoo"/>
    <x v="4"/>
    <s v="GreenLeaf Distributors"/>
    <x v="22"/>
    <x v="2"/>
    <x v="1"/>
    <x v="4"/>
    <x v="2"/>
    <n v="406.64"/>
    <n v="1139.8400000000001"/>
    <x v="13260"/>
  </r>
  <r>
    <s v="Shampoo"/>
    <x v="4"/>
    <s v="GreenLeaf Distributors"/>
    <x v="22"/>
    <x v="2"/>
    <x v="1"/>
    <x v="4"/>
    <x v="3"/>
    <n v="315.12"/>
    <n v="1454.96"/>
    <x v="13261"/>
  </r>
  <r>
    <s v="Shampoo"/>
    <x v="4"/>
    <s v="GreenLeaf Distributors"/>
    <x v="22"/>
    <x v="2"/>
    <x v="1"/>
    <x v="4"/>
    <x v="4"/>
    <n v="447.2"/>
    <n v="1902.16"/>
    <x v="13262"/>
  </r>
  <r>
    <s v="Shampoo"/>
    <x v="4"/>
    <s v="GreenLeaf Distributors"/>
    <x v="22"/>
    <x v="2"/>
    <x v="1"/>
    <x v="4"/>
    <x v="5"/>
    <n v="320.32"/>
    <n v="2222.48"/>
    <x v="13263"/>
  </r>
  <r>
    <s v="Shampoo"/>
    <x v="4"/>
    <s v="GreenLeaf Distributors"/>
    <x v="22"/>
    <x v="2"/>
    <x v="1"/>
    <x v="4"/>
    <x v="6"/>
    <n v="252.72"/>
    <n v="2475.1999999999998"/>
    <x v="13264"/>
  </r>
  <r>
    <s v="Shampoo"/>
    <x v="4"/>
    <s v="GreenLeaf Distributors"/>
    <x v="22"/>
    <x v="2"/>
    <x v="1"/>
    <x v="4"/>
    <x v="7"/>
    <n v="280.8"/>
    <n v="2756"/>
    <x v="13265"/>
  </r>
  <r>
    <s v="Shampoo"/>
    <x v="4"/>
    <s v="GreenLeaf Distributors"/>
    <x v="22"/>
    <x v="2"/>
    <x v="1"/>
    <x v="4"/>
    <x v="8"/>
    <n v="475.28000000000003"/>
    <n v="3231.28"/>
    <x v="13266"/>
  </r>
  <r>
    <s v="Shampoo"/>
    <x v="4"/>
    <s v="GreenLeaf Distributors"/>
    <x v="22"/>
    <x v="2"/>
    <x v="1"/>
    <x v="4"/>
    <x v="9"/>
    <n v="314.08"/>
    <n v="3545.36"/>
    <x v="13267"/>
  </r>
  <r>
    <s v="Shampoo"/>
    <x v="4"/>
    <s v="GreenLeaf Distributors"/>
    <x v="22"/>
    <x v="2"/>
    <x v="1"/>
    <x v="4"/>
    <x v="10"/>
    <n v="442"/>
    <n v="3987.36"/>
    <x v="13268"/>
  </r>
  <r>
    <s v="Shampoo"/>
    <x v="4"/>
    <s v="GreenLeaf Distributors"/>
    <x v="22"/>
    <x v="2"/>
    <x v="1"/>
    <x v="4"/>
    <x v="11"/>
    <n v="506.48"/>
    <n v="4493.84"/>
    <x v="13269"/>
  </r>
  <r>
    <s v="Shampoo"/>
    <x v="4"/>
    <s v="GreenLeaf Distributors"/>
    <x v="22"/>
    <x v="2"/>
    <x v="1"/>
    <x v="5"/>
    <x v="0"/>
    <n v="518.96"/>
    <n v="518.96"/>
    <x v="13270"/>
  </r>
  <r>
    <s v="Shampoo"/>
    <x v="4"/>
    <s v="GreenLeaf Distributors"/>
    <x v="22"/>
    <x v="2"/>
    <x v="1"/>
    <x v="5"/>
    <x v="1"/>
    <n v="394.16"/>
    <n v="913.12000000000012"/>
    <x v="13271"/>
  </r>
  <r>
    <s v="Shampoo"/>
    <x v="4"/>
    <s v="GreenLeaf Distributors"/>
    <x v="22"/>
    <x v="2"/>
    <x v="1"/>
    <x v="5"/>
    <x v="2"/>
    <n v="532.48"/>
    <n v="1445.6000000000001"/>
    <x v="13272"/>
  </r>
  <r>
    <s v="Shampoo"/>
    <x v="4"/>
    <s v="HealthMax"/>
    <x v="12"/>
    <x v="0"/>
    <x v="0"/>
    <x v="0"/>
    <x v="0"/>
    <n v="2012.16"/>
    <n v="2012.16"/>
    <x v="13273"/>
  </r>
  <r>
    <s v="Shampoo"/>
    <x v="4"/>
    <s v="HealthMax"/>
    <x v="12"/>
    <x v="0"/>
    <x v="0"/>
    <x v="0"/>
    <x v="1"/>
    <n v="1778.6880000000001"/>
    <n v="3790.848"/>
    <x v="13274"/>
  </r>
  <r>
    <s v="Shampoo"/>
    <x v="4"/>
    <s v="HealthMax"/>
    <x v="12"/>
    <x v="0"/>
    <x v="0"/>
    <x v="0"/>
    <x v="2"/>
    <n v="2470.9120000000003"/>
    <n v="6261.76"/>
    <x v="13275"/>
  </r>
  <r>
    <s v="Shampoo"/>
    <x v="4"/>
    <s v="HealthMax"/>
    <x v="12"/>
    <x v="0"/>
    <x v="0"/>
    <x v="0"/>
    <x v="3"/>
    <n v="2371.5839999999998"/>
    <n v="8633.344000000001"/>
    <x v="13276"/>
  </r>
  <r>
    <s v="Shampoo"/>
    <x v="4"/>
    <s v="HealthMax"/>
    <x v="12"/>
    <x v="0"/>
    <x v="0"/>
    <x v="0"/>
    <x v="4"/>
    <n v="2222.08"/>
    <n v="10855.424000000001"/>
    <x v="13277"/>
  </r>
  <r>
    <s v="Shampoo"/>
    <x v="4"/>
    <s v="HealthMax"/>
    <x v="12"/>
    <x v="0"/>
    <x v="0"/>
    <x v="0"/>
    <x v="5"/>
    <n v="2212.864"/>
    <n v="13068.288"/>
    <x v="13278"/>
  </r>
  <r>
    <s v="Shampoo"/>
    <x v="4"/>
    <s v="HealthMax"/>
    <x v="12"/>
    <x v="0"/>
    <x v="0"/>
    <x v="0"/>
    <x v="6"/>
    <n v="1918.9760000000001"/>
    <n v="14987.264000000001"/>
    <x v="13279"/>
  </r>
  <r>
    <s v="Shampoo"/>
    <x v="4"/>
    <s v="HealthMax"/>
    <x v="12"/>
    <x v="0"/>
    <x v="0"/>
    <x v="0"/>
    <x v="7"/>
    <n v="1868.8"/>
    <n v="16856.064000000002"/>
    <x v="13280"/>
  </r>
  <r>
    <s v="Shampoo"/>
    <x v="4"/>
    <s v="HealthMax"/>
    <x v="12"/>
    <x v="0"/>
    <x v="0"/>
    <x v="0"/>
    <x v="8"/>
    <n v="1801.2160000000001"/>
    <n v="18657.280000000002"/>
    <x v="13281"/>
  </r>
  <r>
    <s v="Shampoo"/>
    <x v="4"/>
    <s v="HealthMax"/>
    <x v="12"/>
    <x v="0"/>
    <x v="0"/>
    <x v="0"/>
    <x v="9"/>
    <n v="1862.6559999999999"/>
    <n v="20519.936000000002"/>
    <x v="13282"/>
  </r>
  <r>
    <s v="Shampoo"/>
    <x v="4"/>
    <s v="HealthMax"/>
    <x v="12"/>
    <x v="0"/>
    <x v="0"/>
    <x v="0"/>
    <x v="10"/>
    <n v="1947.6480000000001"/>
    <n v="22467.584000000003"/>
    <x v="13283"/>
  </r>
  <r>
    <s v="Shampoo"/>
    <x v="4"/>
    <s v="HealthMax"/>
    <x v="12"/>
    <x v="0"/>
    <x v="0"/>
    <x v="0"/>
    <x v="11"/>
    <n v="1861.6320000000001"/>
    <n v="24329.216000000004"/>
    <x v="13284"/>
  </r>
  <r>
    <s v="Shampoo"/>
    <x v="4"/>
    <s v="HealthMax"/>
    <x v="12"/>
    <x v="0"/>
    <x v="0"/>
    <x v="1"/>
    <x v="0"/>
    <n v="1880.0640000000001"/>
    <n v="1880.0640000000001"/>
    <x v="13285"/>
  </r>
  <r>
    <s v="Shampoo"/>
    <x v="4"/>
    <s v="HealthMax"/>
    <x v="12"/>
    <x v="0"/>
    <x v="0"/>
    <x v="1"/>
    <x v="1"/>
    <n v="1729.5360000000001"/>
    <n v="3609.6000000000004"/>
    <x v="13286"/>
  </r>
  <r>
    <s v="Shampoo"/>
    <x v="4"/>
    <s v="HealthMax"/>
    <x v="12"/>
    <x v="0"/>
    <x v="0"/>
    <x v="1"/>
    <x v="2"/>
    <n v="1653.76"/>
    <n v="5263.3600000000006"/>
    <x v="13287"/>
  </r>
  <r>
    <s v="Shampoo"/>
    <x v="4"/>
    <s v="HealthMax"/>
    <x v="12"/>
    <x v="0"/>
    <x v="0"/>
    <x v="1"/>
    <x v="3"/>
    <n v="1676.288"/>
    <n v="6939.648000000001"/>
    <x v="13288"/>
  </r>
  <r>
    <s v="Shampoo"/>
    <x v="4"/>
    <s v="HealthMax"/>
    <x v="12"/>
    <x v="0"/>
    <x v="0"/>
    <x v="1"/>
    <x v="4"/>
    <n v="1842.1759999999999"/>
    <n v="8781.8240000000005"/>
    <x v="13289"/>
  </r>
  <r>
    <s v="Shampoo"/>
    <x v="4"/>
    <s v="HealthMax"/>
    <x v="12"/>
    <x v="0"/>
    <x v="0"/>
    <x v="1"/>
    <x v="5"/>
    <n v="1712.1279999999999"/>
    <n v="10493.952000000001"/>
    <x v="13290"/>
  </r>
  <r>
    <s v="Shampoo"/>
    <x v="4"/>
    <s v="HealthMax"/>
    <x v="12"/>
    <x v="0"/>
    <x v="0"/>
    <x v="1"/>
    <x v="6"/>
    <n v="1579.008"/>
    <n v="12072.960000000001"/>
    <x v="13291"/>
  </r>
  <r>
    <s v="Shampoo"/>
    <x v="4"/>
    <s v="HealthMax"/>
    <x v="12"/>
    <x v="0"/>
    <x v="0"/>
    <x v="1"/>
    <x v="7"/>
    <n v="1432.576"/>
    <n v="13505.536"/>
    <x v="13292"/>
  </r>
  <r>
    <s v="Shampoo"/>
    <x v="4"/>
    <s v="HealthMax"/>
    <x v="12"/>
    <x v="0"/>
    <x v="0"/>
    <x v="1"/>
    <x v="8"/>
    <n v="1511.424"/>
    <n v="15016.96"/>
    <x v="13293"/>
  </r>
  <r>
    <s v="Shampoo"/>
    <x v="4"/>
    <s v="HealthMax"/>
    <x v="12"/>
    <x v="0"/>
    <x v="0"/>
    <x v="1"/>
    <x v="9"/>
    <n v="1498.1120000000001"/>
    <n v="16515.072"/>
    <x v="13294"/>
  </r>
  <r>
    <s v="Shampoo"/>
    <x v="4"/>
    <s v="HealthMax"/>
    <x v="12"/>
    <x v="0"/>
    <x v="0"/>
    <x v="1"/>
    <x v="10"/>
    <n v="1428.48"/>
    <n v="17943.552"/>
    <x v="13295"/>
  </r>
  <r>
    <s v="Shampoo"/>
    <x v="4"/>
    <s v="HealthMax"/>
    <x v="12"/>
    <x v="0"/>
    <x v="0"/>
    <x v="1"/>
    <x v="11"/>
    <n v="1472.5119999999999"/>
    <n v="19416.063999999998"/>
    <x v="13296"/>
  </r>
  <r>
    <s v="Shampoo"/>
    <x v="4"/>
    <s v="HealthMax"/>
    <x v="12"/>
    <x v="0"/>
    <x v="0"/>
    <x v="2"/>
    <x v="0"/>
    <n v="1554.432"/>
    <n v="1554.432"/>
    <x v="13297"/>
  </r>
  <r>
    <s v="Shampoo"/>
    <x v="4"/>
    <s v="HealthMax"/>
    <x v="12"/>
    <x v="0"/>
    <x v="0"/>
    <x v="2"/>
    <x v="1"/>
    <n v="1271.808"/>
    <n v="2826.24"/>
    <x v="13298"/>
  </r>
  <r>
    <s v="Shampoo"/>
    <x v="4"/>
    <s v="HealthMax"/>
    <x v="12"/>
    <x v="0"/>
    <x v="0"/>
    <x v="2"/>
    <x v="2"/>
    <n v="1849.3440000000001"/>
    <n v="4675.5839999999998"/>
    <x v="13299"/>
  </r>
  <r>
    <s v="Shampoo"/>
    <x v="4"/>
    <s v="HealthMax"/>
    <x v="12"/>
    <x v="0"/>
    <x v="0"/>
    <x v="2"/>
    <x v="3"/>
    <n v="1859.5840000000001"/>
    <n v="6535.1679999999997"/>
    <x v="13300"/>
  </r>
  <r>
    <s v="Shampoo"/>
    <x v="4"/>
    <s v="HealthMax"/>
    <x v="12"/>
    <x v="0"/>
    <x v="0"/>
    <x v="2"/>
    <x v="4"/>
    <n v="1213.44"/>
    <n v="7748.6080000000002"/>
    <x v="13301"/>
  </r>
  <r>
    <s v="Shampoo"/>
    <x v="4"/>
    <s v="HealthMax"/>
    <x v="12"/>
    <x v="0"/>
    <x v="0"/>
    <x v="2"/>
    <x v="5"/>
    <n v="1519.616"/>
    <n v="9268.2240000000002"/>
    <x v="13302"/>
  </r>
  <r>
    <s v="Shampoo"/>
    <x v="4"/>
    <s v="HealthMax"/>
    <x v="12"/>
    <x v="0"/>
    <x v="0"/>
    <x v="2"/>
    <x v="6"/>
    <n v="1489.92"/>
    <n v="10758.144"/>
    <x v="13303"/>
  </r>
  <r>
    <s v="Shampoo"/>
    <x v="4"/>
    <s v="HealthMax"/>
    <x v="12"/>
    <x v="0"/>
    <x v="0"/>
    <x v="2"/>
    <x v="7"/>
    <n v="1304.576"/>
    <n v="12062.720000000001"/>
    <x v="13304"/>
  </r>
  <r>
    <s v="Shampoo"/>
    <x v="4"/>
    <s v="HealthMax"/>
    <x v="12"/>
    <x v="0"/>
    <x v="0"/>
    <x v="2"/>
    <x v="8"/>
    <n v="1505.28"/>
    <n v="13568.000000000002"/>
    <x v="13305"/>
  </r>
  <r>
    <s v="Shampoo"/>
    <x v="4"/>
    <s v="HealthMax"/>
    <x v="12"/>
    <x v="0"/>
    <x v="0"/>
    <x v="2"/>
    <x v="9"/>
    <n v="1713.152"/>
    <n v="15281.152000000002"/>
    <x v="13306"/>
  </r>
  <r>
    <s v="Shampoo"/>
    <x v="4"/>
    <s v="HealthMax"/>
    <x v="12"/>
    <x v="0"/>
    <x v="0"/>
    <x v="2"/>
    <x v="10"/>
    <n v="1485.8240000000001"/>
    <n v="16766.976000000002"/>
    <x v="13307"/>
  </r>
  <r>
    <s v="Shampoo"/>
    <x v="4"/>
    <s v="HealthMax"/>
    <x v="12"/>
    <x v="0"/>
    <x v="0"/>
    <x v="2"/>
    <x v="11"/>
    <n v="1431.5520000000001"/>
    <n v="18198.528000000002"/>
    <x v="13308"/>
  </r>
  <r>
    <s v="Shampoo"/>
    <x v="4"/>
    <s v="HealthMax"/>
    <x v="12"/>
    <x v="0"/>
    <x v="0"/>
    <x v="3"/>
    <x v="0"/>
    <n v="1518.5920000000001"/>
    <n v="1518.5920000000001"/>
    <x v="13309"/>
  </r>
  <r>
    <s v="Shampoo"/>
    <x v="4"/>
    <s v="HealthMax"/>
    <x v="12"/>
    <x v="0"/>
    <x v="0"/>
    <x v="3"/>
    <x v="1"/>
    <n v="1339.3920000000001"/>
    <n v="2857.9840000000004"/>
    <x v="13310"/>
  </r>
  <r>
    <s v="Shampoo"/>
    <x v="4"/>
    <s v="HealthMax"/>
    <x v="12"/>
    <x v="0"/>
    <x v="0"/>
    <x v="3"/>
    <x v="2"/>
    <n v="1718.2719999999999"/>
    <n v="4576.2560000000003"/>
    <x v="13311"/>
  </r>
  <r>
    <s v="Shampoo"/>
    <x v="4"/>
    <s v="HealthMax"/>
    <x v="12"/>
    <x v="0"/>
    <x v="0"/>
    <x v="3"/>
    <x v="3"/>
    <n v="1357.8240000000001"/>
    <n v="5934.08"/>
    <x v="13312"/>
  </r>
  <r>
    <s v="Shampoo"/>
    <x v="4"/>
    <s v="HealthMax"/>
    <x v="12"/>
    <x v="0"/>
    <x v="0"/>
    <x v="3"/>
    <x v="4"/>
    <n v="1478.6559999999999"/>
    <n v="7412.7359999999999"/>
    <x v="13313"/>
  </r>
  <r>
    <s v="Shampoo"/>
    <x v="4"/>
    <s v="HealthMax"/>
    <x v="12"/>
    <x v="0"/>
    <x v="0"/>
    <x v="3"/>
    <x v="5"/>
    <n v="1775.616"/>
    <n v="9188.351999999999"/>
    <x v="13314"/>
  </r>
  <r>
    <s v="Shampoo"/>
    <x v="4"/>
    <s v="HealthMax"/>
    <x v="12"/>
    <x v="0"/>
    <x v="0"/>
    <x v="3"/>
    <x v="6"/>
    <n v="1737.7280000000001"/>
    <n v="10926.079999999998"/>
    <x v="13315"/>
  </r>
  <r>
    <s v="Shampoo"/>
    <x v="4"/>
    <s v="HealthMax"/>
    <x v="12"/>
    <x v="0"/>
    <x v="0"/>
    <x v="3"/>
    <x v="7"/>
    <n v="1440.768"/>
    <n v="12366.847999999998"/>
    <x v="13316"/>
  </r>
  <r>
    <s v="Shampoo"/>
    <x v="4"/>
    <s v="HealthMax"/>
    <x v="12"/>
    <x v="0"/>
    <x v="0"/>
    <x v="3"/>
    <x v="8"/>
    <n v="1568.768"/>
    <n v="13935.615999999998"/>
    <x v="13317"/>
  </r>
  <r>
    <s v="Shampoo"/>
    <x v="4"/>
    <s v="HealthMax"/>
    <x v="12"/>
    <x v="0"/>
    <x v="0"/>
    <x v="3"/>
    <x v="9"/>
    <n v="1777.664"/>
    <n v="15713.279999999999"/>
    <x v="13318"/>
  </r>
  <r>
    <s v="Shampoo"/>
    <x v="4"/>
    <s v="HealthMax"/>
    <x v="12"/>
    <x v="0"/>
    <x v="0"/>
    <x v="3"/>
    <x v="10"/>
    <n v="1590.2719999999999"/>
    <n v="17303.552"/>
    <x v="13319"/>
  </r>
  <r>
    <s v="Shampoo"/>
    <x v="4"/>
    <s v="HealthMax"/>
    <x v="12"/>
    <x v="0"/>
    <x v="0"/>
    <x v="3"/>
    <x v="11"/>
    <n v="1559.5520000000001"/>
    <n v="18863.103999999999"/>
    <x v="13320"/>
  </r>
  <r>
    <s v="Shampoo"/>
    <x v="4"/>
    <s v="HealthMax"/>
    <x v="12"/>
    <x v="0"/>
    <x v="0"/>
    <x v="4"/>
    <x v="0"/>
    <n v="1513.472"/>
    <n v="1513.472"/>
    <x v="13321"/>
  </r>
  <r>
    <s v="Shampoo"/>
    <x v="4"/>
    <s v="HealthMax"/>
    <x v="12"/>
    <x v="0"/>
    <x v="0"/>
    <x v="4"/>
    <x v="1"/>
    <n v="1423.3600000000001"/>
    <n v="2936.8320000000003"/>
    <x v="13322"/>
  </r>
  <r>
    <s v="Shampoo"/>
    <x v="4"/>
    <s v="HealthMax"/>
    <x v="12"/>
    <x v="0"/>
    <x v="0"/>
    <x v="4"/>
    <x v="2"/>
    <n v="1515.52"/>
    <n v="4452.3520000000008"/>
    <x v="13323"/>
  </r>
  <r>
    <s v="Shampoo"/>
    <x v="4"/>
    <s v="HealthMax"/>
    <x v="12"/>
    <x v="0"/>
    <x v="0"/>
    <x v="4"/>
    <x v="3"/>
    <n v="1346.56"/>
    <n v="5798.9120000000003"/>
    <x v="13324"/>
  </r>
  <r>
    <s v="Shampoo"/>
    <x v="4"/>
    <s v="HealthMax"/>
    <x v="12"/>
    <x v="0"/>
    <x v="0"/>
    <x v="4"/>
    <x v="4"/>
    <n v="1376.2560000000001"/>
    <n v="7175.1680000000006"/>
    <x v="13325"/>
  </r>
  <r>
    <s v="Shampoo"/>
    <x v="4"/>
    <s v="HealthMax"/>
    <x v="12"/>
    <x v="0"/>
    <x v="0"/>
    <x v="4"/>
    <x v="5"/>
    <n v="1528.8320000000001"/>
    <n v="8704"/>
    <x v="13326"/>
  </r>
  <r>
    <s v="Shampoo"/>
    <x v="4"/>
    <s v="HealthMax"/>
    <x v="12"/>
    <x v="0"/>
    <x v="0"/>
    <x v="4"/>
    <x v="6"/>
    <n v="1413.1200000000001"/>
    <n v="10117.120000000001"/>
    <x v="13327"/>
  </r>
  <r>
    <s v="Shampoo"/>
    <x v="4"/>
    <s v="HealthMax"/>
    <x v="12"/>
    <x v="0"/>
    <x v="0"/>
    <x v="4"/>
    <x v="7"/>
    <n v="1408"/>
    <n v="11525.12"/>
    <x v="13328"/>
  </r>
  <r>
    <s v="Shampoo"/>
    <x v="4"/>
    <s v="HealthMax"/>
    <x v="12"/>
    <x v="0"/>
    <x v="0"/>
    <x v="4"/>
    <x v="8"/>
    <n v="1371.136"/>
    <n v="12896.256000000001"/>
    <x v="13329"/>
  </r>
  <r>
    <s v="Shampoo"/>
    <x v="4"/>
    <s v="HealthMax"/>
    <x v="12"/>
    <x v="0"/>
    <x v="0"/>
    <x v="4"/>
    <x v="9"/>
    <n v="1265.664"/>
    <n v="14161.920000000002"/>
    <x v="13330"/>
  </r>
  <r>
    <s v="Shampoo"/>
    <x v="4"/>
    <s v="HealthMax"/>
    <x v="12"/>
    <x v="0"/>
    <x v="0"/>
    <x v="4"/>
    <x v="10"/>
    <n v="1248.2560000000001"/>
    <n v="15410.176000000001"/>
    <x v="13331"/>
  </r>
  <r>
    <s v="Shampoo"/>
    <x v="4"/>
    <s v="HealthMax"/>
    <x v="12"/>
    <x v="0"/>
    <x v="0"/>
    <x v="4"/>
    <x v="11"/>
    <n v="1466.3679999999999"/>
    <n v="16876.544000000002"/>
    <x v="13332"/>
  </r>
  <r>
    <s v="Shampoo"/>
    <x v="4"/>
    <s v="HealthMax"/>
    <x v="12"/>
    <x v="0"/>
    <x v="0"/>
    <x v="5"/>
    <x v="0"/>
    <n v="1124.3520000000001"/>
    <n v="1124.3520000000001"/>
    <x v="13333"/>
  </r>
  <r>
    <s v="Shampoo"/>
    <x v="4"/>
    <s v="HealthMax"/>
    <x v="12"/>
    <x v="0"/>
    <x v="0"/>
    <x v="5"/>
    <x v="1"/>
    <n v="1186.816"/>
    <n v="2311.1680000000001"/>
    <x v="13334"/>
  </r>
  <r>
    <s v="Shampoo"/>
    <x v="4"/>
    <s v="HealthMax"/>
    <x v="12"/>
    <x v="0"/>
    <x v="0"/>
    <x v="5"/>
    <x v="2"/>
    <n v="1444.864"/>
    <n v="3756.0320000000002"/>
    <x v="13335"/>
  </r>
  <r>
    <s v="Shampoo"/>
    <x v="4"/>
    <s v="HealthMax"/>
    <x v="12"/>
    <x v="0"/>
    <x v="1"/>
    <x v="0"/>
    <x v="0"/>
    <n v="10039.296"/>
    <n v="10039.296"/>
    <x v="13336"/>
  </r>
  <r>
    <s v="Shampoo"/>
    <x v="4"/>
    <s v="HealthMax"/>
    <x v="12"/>
    <x v="0"/>
    <x v="1"/>
    <x v="0"/>
    <x v="1"/>
    <n v="8876.0320000000011"/>
    <n v="18915.328000000001"/>
    <x v="13337"/>
  </r>
  <r>
    <s v="Shampoo"/>
    <x v="4"/>
    <s v="HealthMax"/>
    <x v="12"/>
    <x v="0"/>
    <x v="1"/>
    <x v="0"/>
    <x v="2"/>
    <n v="12328.960000000001"/>
    <n v="31244.288"/>
    <x v="13338"/>
  </r>
  <r>
    <s v="Shampoo"/>
    <x v="4"/>
    <s v="HealthMax"/>
    <x v="12"/>
    <x v="0"/>
    <x v="1"/>
    <x v="0"/>
    <x v="3"/>
    <n v="11832.32"/>
    <n v="43076.608"/>
    <x v="13339"/>
  </r>
  <r>
    <s v="Shampoo"/>
    <x v="4"/>
    <s v="HealthMax"/>
    <x v="12"/>
    <x v="0"/>
    <x v="1"/>
    <x v="0"/>
    <x v="4"/>
    <n v="11087.871999999999"/>
    <n v="54164.479999999996"/>
    <x v="13340"/>
  </r>
  <r>
    <s v="Shampoo"/>
    <x v="4"/>
    <s v="HealthMax"/>
    <x v="12"/>
    <x v="0"/>
    <x v="1"/>
    <x v="0"/>
    <x v="5"/>
    <n v="11040.768"/>
    <n v="65205.247999999992"/>
    <x v="13341"/>
  </r>
  <r>
    <s v="Shampoo"/>
    <x v="4"/>
    <s v="HealthMax"/>
    <x v="12"/>
    <x v="0"/>
    <x v="1"/>
    <x v="0"/>
    <x v="6"/>
    <n v="9576.4480000000003"/>
    <n v="74781.695999999996"/>
    <x v="13342"/>
  </r>
  <r>
    <s v="Shampoo"/>
    <x v="4"/>
    <s v="HealthMax"/>
    <x v="12"/>
    <x v="0"/>
    <x v="1"/>
    <x v="0"/>
    <x v="7"/>
    <n v="9324.5439999999999"/>
    <n v="84106.239999999991"/>
    <x v="13343"/>
  </r>
  <r>
    <s v="Shampoo"/>
    <x v="4"/>
    <s v="HealthMax"/>
    <x v="12"/>
    <x v="0"/>
    <x v="1"/>
    <x v="0"/>
    <x v="8"/>
    <n v="8989.6959999999999"/>
    <n v="93095.935999999987"/>
    <x v="13344"/>
  </r>
  <r>
    <s v="Shampoo"/>
    <x v="4"/>
    <s v="HealthMax"/>
    <x v="12"/>
    <x v="0"/>
    <x v="1"/>
    <x v="0"/>
    <x v="9"/>
    <n v="9295.8719999999994"/>
    <n v="102391.80799999999"/>
    <x v="13345"/>
  </r>
  <r>
    <s v="Shampoo"/>
    <x v="4"/>
    <s v="HealthMax"/>
    <x v="12"/>
    <x v="0"/>
    <x v="1"/>
    <x v="0"/>
    <x v="10"/>
    <n v="9718.7839999999997"/>
    <n v="112110.59199999999"/>
    <x v="13346"/>
  </r>
  <r>
    <s v="Shampoo"/>
    <x v="4"/>
    <s v="HealthMax"/>
    <x v="12"/>
    <x v="0"/>
    <x v="1"/>
    <x v="0"/>
    <x v="11"/>
    <n v="9289.728000000001"/>
    <n v="121400.31999999999"/>
    <x v="13347"/>
  </r>
  <r>
    <s v="Shampoo"/>
    <x v="4"/>
    <s v="HealthMax"/>
    <x v="12"/>
    <x v="0"/>
    <x v="1"/>
    <x v="1"/>
    <x v="0"/>
    <n v="9383.9359999999997"/>
    <n v="9383.9359999999997"/>
    <x v="13348"/>
  </r>
  <r>
    <s v="Shampoo"/>
    <x v="4"/>
    <s v="HealthMax"/>
    <x v="12"/>
    <x v="0"/>
    <x v="1"/>
    <x v="1"/>
    <x v="1"/>
    <n v="8630.2720000000008"/>
    <n v="18014.207999999999"/>
    <x v="13349"/>
  </r>
  <r>
    <s v="Shampoo"/>
    <x v="4"/>
    <s v="HealthMax"/>
    <x v="12"/>
    <x v="0"/>
    <x v="1"/>
    <x v="1"/>
    <x v="2"/>
    <n v="8253.44"/>
    <n v="26267.648000000001"/>
    <x v="13350"/>
  </r>
  <r>
    <s v="Shampoo"/>
    <x v="4"/>
    <s v="HealthMax"/>
    <x v="12"/>
    <x v="0"/>
    <x v="1"/>
    <x v="1"/>
    <x v="3"/>
    <n v="8365.0560000000005"/>
    <n v="34632.703999999998"/>
    <x v="13351"/>
  </r>
  <r>
    <s v="Shampoo"/>
    <x v="4"/>
    <s v="HealthMax"/>
    <x v="12"/>
    <x v="0"/>
    <x v="1"/>
    <x v="1"/>
    <x v="4"/>
    <n v="9191.4240000000009"/>
    <n v="43824.127999999997"/>
    <x v="13352"/>
  </r>
  <r>
    <s v="Shampoo"/>
    <x v="4"/>
    <s v="HealthMax"/>
    <x v="12"/>
    <x v="0"/>
    <x v="1"/>
    <x v="1"/>
    <x v="5"/>
    <n v="8541.1839999999993"/>
    <n v="52365.311999999998"/>
    <x v="13353"/>
  </r>
  <r>
    <s v="Shampoo"/>
    <x v="4"/>
    <s v="HealthMax"/>
    <x v="12"/>
    <x v="0"/>
    <x v="1"/>
    <x v="1"/>
    <x v="6"/>
    <n v="7878.6559999999999"/>
    <n v="60243.968000000001"/>
    <x v="13354"/>
  </r>
  <r>
    <s v="Shampoo"/>
    <x v="4"/>
    <s v="HealthMax"/>
    <x v="12"/>
    <x v="0"/>
    <x v="1"/>
    <x v="1"/>
    <x v="7"/>
    <n v="7148.5439999999999"/>
    <n v="67392.512000000002"/>
    <x v="13355"/>
  </r>
  <r>
    <s v="Shampoo"/>
    <x v="4"/>
    <s v="HealthMax"/>
    <x v="12"/>
    <x v="0"/>
    <x v="1"/>
    <x v="1"/>
    <x v="8"/>
    <n v="7539.7120000000004"/>
    <n v="74932.224000000002"/>
    <x v="13356"/>
  </r>
  <r>
    <s v="Shampoo"/>
    <x v="4"/>
    <s v="HealthMax"/>
    <x v="12"/>
    <x v="0"/>
    <x v="1"/>
    <x v="1"/>
    <x v="9"/>
    <n v="7475.2"/>
    <n v="82407.423999999999"/>
    <x v="13357"/>
  </r>
  <r>
    <s v="Shampoo"/>
    <x v="4"/>
    <s v="HealthMax"/>
    <x v="12"/>
    <x v="0"/>
    <x v="1"/>
    <x v="1"/>
    <x v="10"/>
    <n v="7129.0879999999997"/>
    <n v="89536.512000000002"/>
    <x v="13358"/>
  </r>
  <r>
    <s v="Shampoo"/>
    <x v="4"/>
    <s v="HealthMax"/>
    <x v="12"/>
    <x v="0"/>
    <x v="1"/>
    <x v="1"/>
    <x v="11"/>
    <n v="7347.2"/>
    <n v="96883.712"/>
    <x v="13359"/>
  </r>
  <r>
    <s v="Shampoo"/>
    <x v="4"/>
    <s v="HealthMax"/>
    <x v="12"/>
    <x v="0"/>
    <x v="1"/>
    <x v="2"/>
    <x v="0"/>
    <n v="7753.7280000000001"/>
    <n v="7753.7280000000001"/>
    <x v="13360"/>
  </r>
  <r>
    <s v="Shampoo"/>
    <x v="4"/>
    <s v="HealthMax"/>
    <x v="12"/>
    <x v="0"/>
    <x v="1"/>
    <x v="2"/>
    <x v="1"/>
    <n v="6347.7759999999998"/>
    <n v="14101.504000000001"/>
    <x v="13361"/>
  </r>
  <r>
    <s v="Shampoo"/>
    <x v="4"/>
    <s v="HealthMax"/>
    <x v="12"/>
    <x v="0"/>
    <x v="1"/>
    <x v="2"/>
    <x v="2"/>
    <n v="9230.3359999999993"/>
    <n v="23331.84"/>
    <x v="13362"/>
  </r>
  <r>
    <s v="Shampoo"/>
    <x v="4"/>
    <s v="HealthMax"/>
    <x v="12"/>
    <x v="0"/>
    <x v="1"/>
    <x v="2"/>
    <x v="3"/>
    <n v="9281.5360000000001"/>
    <n v="32613.376"/>
    <x v="13363"/>
  </r>
  <r>
    <s v="Shampoo"/>
    <x v="4"/>
    <s v="HealthMax"/>
    <x v="12"/>
    <x v="0"/>
    <x v="1"/>
    <x v="2"/>
    <x v="4"/>
    <n v="6056.96"/>
    <n v="38670.336000000003"/>
    <x v="13364"/>
  </r>
  <r>
    <s v="Shampoo"/>
    <x v="4"/>
    <s v="HealthMax"/>
    <x v="12"/>
    <x v="0"/>
    <x v="1"/>
    <x v="2"/>
    <x v="5"/>
    <n v="7584.768"/>
    <n v="46255.104000000007"/>
    <x v="13365"/>
  </r>
  <r>
    <s v="Shampoo"/>
    <x v="4"/>
    <s v="HealthMax"/>
    <x v="12"/>
    <x v="0"/>
    <x v="1"/>
    <x v="2"/>
    <x v="6"/>
    <n v="7434.24"/>
    <n v="53689.344000000005"/>
    <x v="13366"/>
  </r>
  <r>
    <s v="Shampoo"/>
    <x v="4"/>
    <s v="HealthMax"/>
    <x v="12"/>
    <x v="0"/>
    <x v="1"/>
    <x v="2"/>
    <x v="7"/>
    <n v="6511.616"/>
    <n v="60200.960000000006"/>
    <x v="13367"/>
  </r>
  <r>
    <s v="Shampoo"/>
    <x v="4"/>
    <s v="HealthMax"/>
    <x v="12"/>
    <x v="0"/>
    <x v="1"/>
    <x v="2"/>
    <x v="8"/>
    <n v="7512.0640000000003"/>
    <n v="67713.024000000005"/>
    <x v="13368"/>
  </r>
  <r>
    <s v="Shampoo"/>
    <x v="4"/>
    <s v="HealthMax"/>
    <x v="12"/>
    <x v="0"/>
    <x v="1"/>
    <x v="2"/>
    <x v="9"/>
    <n v="8548.3520000000008"/>
    <n v="76261.376000000004"/>
    <x v="13369"/>
  </r>
  <r>
    <s v="Shampoo"/>
    <x v="4"/>
    <s v="HealthMax"/>
    <x v="12"/>
    <x v="0"/>
    <x v="1"/>
    <x v="2"/>
    <x v="10"/>
    <n v="7411.7120000000004"/>
    <n v="83673.088000000003"/>
    <x v="13370"/>
  </r>
  <r>
    <s v="Shampoo"/>
    <x v="4"/>
    <s v="HealthMax"/>
    <x v="12"/>
    <x v="0"/>
    <x v="1"/>
    <x v="2"/>
    <x v="11"/>
    <n v="7141.3760000000002"/>
    <n v="90814.464000000007"/>
    <x v="13371"/>
  </r>
  <r>
    <s v="Shampoo"/>
    <x v="4"/>
    <s v="HealthMax"/>
    <x v="12"/>
    <x v="0"/>
    <x v="1"/>
    <x v="3"/>
    <x v="0"/>
    <n v="7577.6"/>
    <n v="7577.6"/>
    <x v="13372"/>
  </r>
  <r>
    <s v="Shampoo"/>
    <x v="4"/>
    <s v="HealthMax"/>
    <x v="12"/>
    <x v="0"/>
    <x v="1"/>
    <x v="3"/>
    <x v="1"/>
    <n v="6681.6"/>
    <n v="14259.2"/>
    <x v="13373"/>
  </r>
  <r>
    <s v="Shampoo"/>
    <x v="4"/>
    <s v="HealthMax"/>
    <x v="12"/>
    <x v="0"/>
    <x v="1"/>
    <x v="3"/>
    <x v="2"/>
    <n v="8576"/>
    <n v="22835.200000000001"/>
    <x v="13374"/>
  </r>
  <r>
    <s v="Shampoo"/>
    <x v="4"/>
    <s v="HealthMax"/>
    <x v="12"/>
    <x v="0"/>
    <x v="1"/>
    <x v="3"/>
    <x v="3"/>
    <n v="6776.8320000000003"/>
    <n v="29612.031999999999"/>
    <x v="13375"/>
  </r>
  <r>
    <s v="Shampoo"/>
    <x v="4"/>
    <s v="HealthMax"/>
    <x v="12"/>
    <x v="0"/>
    <x v="1"/>
    <x v="3"/>
    <x v="4"/>
    <n v="7379.9679999999998"/>
    <n v="36992"/>
    <x v="13376"/>
  </r>
  <r>
    <s v="Shampoo"/>
    <x v="4"/>
    <s v="HealthMax"/>
    <x v="12"/>
    <x v="0"/>
    <x v="1"/>
    <x v="3"/>
    <x v="5"/>
    <n v="8860.6720000000005"/>
    <n v="45852.671999999999"/>
    <x v="13377"/>
  </r>
  <r>
    <s v="Shampoo"/>
    <x v="4"/>
    <s v="HealthMax"/>
    <x v="12"/>
    <x v="0"/>
    <x v="1"/>
    <x v="3"/>
    <x v="6"/>
    <n v="8670.2080000000005"/>
    <n v="54522.879999999997"/>
    <x v="13378"/>
  </r>
  <r>
    <s v="Shampoo"/>
    <x v="4"/>
    <s v="HealthMax"/>
    <x v="12"/>
    <x v="0"/>
    <x v="1"/>
    <x v="3"/>
    <x v="7"/>
    <n v="7190.5280000000002"/>
    <n v="61713.407999999996"/>
    <x v="13379"/>
  </r>
  <r>
    <s v="Shampoo"/>
    <x v="4"/>
    <s v="HealthMax"/>
    <x v="12"/>
    <x v="0"/>
    <x v="1"/>
    <x v="3"/>
    <x v="8"/>
    <n v="7830.5280000000002"/>
    <n v="69543.936000000002"/>
    <x v="13380"/>
  </r>
  <r>
    <s v="Shampoo"/>
    <x v="4"/>
    <s v="HealthMax"/>
    <x v="12"/>
    <x v="0"/>
    <x v="1"/>
    <x v="3"/>
    <x v="9"/>
    <n v="8870.9120000000003"/>
    <n v="78414.847999999998"/>
    <x v="13381"/>
  </r>
  <r>
    <s v="Shampoo"/>
    <x v="4"/>
    <s v="HealthMax"/>
    <x v="12"/>
    <x v="0"/>
    <x v="1"/>
    <x v="3"/>
    <x v="10"/>
    <n v="7938.0479999999998"/>
    <n v="86352.895999999993"/>
    <x v="13382"/>
  </r>
  <r>
    <s v="Shampoo"/>
    <x v="4"/>
    <s v="HealthMax"/>
    <x v="12"/>
    <x v="0"/>
    <x v="1"/>
    <x v="3"/>
    <x v="11"/>
    <n v="7782.4000000000005"/>
    <n v="94135.295999999988"/>
    <x v="13383"/>
  </r>
  <r>
    <s v="Shampoo"/>
    <x v="4"/>
    <s v="HealthMax"/>
    <x v="12"/>
    <x v="0"/>
    <x v="1"/>
    <x v="4"/>
    <x v="0"/>
    <n v="7550.9760000000006"/>
    <n v="7550.9760000000006"/>
    <x v="13384"/>
  </r>
  <r>
    <s v="Shampoo"/>
    <x v="4"/>
    <s v="HealthMax"/>
    <x v="12"/>
    <x v="0"/>
    <x v="1"/>
    <x v="4"/>
    <x v="1"/>
    <n v="7102.4639999999999"/>
    <n v="14653.44"/>
    <x v="13385"/>
  </r>
  <r>
    <s v="Shampoo"/>
    <x v="4"/>
    <s v="HealthMax"/>
    <x v="12"/>
    <x v="0"/>
    <x v="1"/>
    <x v="4"/>
    <x v="2"/>
    <n v="7560.192"/>
    <n v="22213.632000000001"/>
    <x v="13386"/>
  </r>
  <r>
    <s v="Shampoo"/>
    <x v="4"/>
    <s v="HealthMax"/>
    <x v="12"/>
    <x v="0"/>
    <x v="1"/>
    <x v="4"/>
    <x v="3"/>
    <n v="6718.4639999999999"/>
    <n v="28932.096000000001"/>
    <x v="13387"/>
  </r>
  <r>
    <s v="Shampoo"/>
    <x v="4"/>
    <s v="HealthMax"/>
    <x v="12"/>
    <x v="0"/>
    <x v="1"/>
    <x v="4"/>
    <x v="4"/>
    <n v="6868.9920000000002"/>
    <n v="35801.088000000003"/>
    <x v="13388"/>
  </r>
  <r>
    <s v="Shampoo"/>
    <x v="4"/>
    <s v="HealthMax"/>
    <x v="12"/>
    <x v="0"/>
    <x v="1"/>
    <x v="4"/>
    <x v="5"/>
    <n v="7628.8"/>
    <n v="43429.888000000006"/>
    <x v="13389"/>
  </r>
  <r>
    <s v="Shampoo"/>
    <x v="4"/>
    <s v="HealthMax"/>
    <x v="12"/>
    <x v="0"/>
    <x v="1"/>
    <x v="4"/>
    <x v="6"/>
    <n v="7049.2160000000003"/>
    <n v="50479.104000000007"/>
    <x v="13390"/>
  </r>
  <r>
    <s v="Shampoo"/>
    <x v="4"/>
    <s v="HealthMax"/>
    <x v="12"/>
    <x v="0"/>
    <x v="1"/>
    <x v="4"/>
    <x v="7"/>
    <n v="7106.56"/>
    <n v="57585.664000000004"/>
    <x v="13391"/>
  </r>
  <r>
    <s v="Shampoo"/>
    <x v="4"/>
    <s v="HealthMax"/>
    <x v="12"/>
    <x v="0"/>
    <x v="1"/>
    <x v="4"/>
    <x v="8"/>
    <n v="7131.1360000000004"/>
    <n v="64716.800000000003"/>
    <x v="13392"/>
  </r>
  <r>
    <s v="Shampoo"/>
    <x v="4"/>
    <s v="HealthMax"/>
    <x v="12"/>
    <x v="0"/>
    <x v="1"/>
    <x v="4"/>
    <x v="9"/>
    <n v="6583.2960000000003"/>
    <n v="71300.096000000005"/>
    <x v="13393"/>
  </r>
  <r>
    <s v="Shampoo"/>
    <x v="4"/>
    <s v="HealthMax"/>
    <x v="12"/>
    <x v="0"/>
    <x v="1"/>
    <x v="4"/>
    <x v="10"/>
    <n v="6492.16"/>
    <n v="77792.256000000008"/>
    <x v="13394"/>
  </r>
  <r>
    <s v="Shampoo"/>
    <x v="4"/>
    <s v="HealthMax"/>
    <x v="12"/>
    <x v="0"/>
    <x v="1"/>
    <x v="4"/>
    <x v="11"/>
    <n v="7624.7039999999997"/>
    <n v="85416.960000000006"/>
    <x v="13395"/>
  </r>
  <r>
    <s v="Shampoo"/>
    <x v="4"/>
    <s v="HealthMax"/>
    <x v="12"/>
    <x v="0"/>
    <x v="1"/>
    <x v="5"/>
    <x v="0"/>
    <n v="5847.04"/>
    <n v="5847.04"/>
    <x v="13396"/>
  </r>
  <r>
    <s v="Shampoo"/>
    <x v="4"/>
    <s v="HealthMax"/>
    <x v="12"/>
    <x v="0"/>
    <x v="1"/>
    <x v="5"/>
    <x v="1"/>
    <n v="6173.6959999999999"/>
    <n v="12020.736000000001"/>
    <x v="13397"/>
  </r>
  <r>
    <s v="Shampoo"/>
    <x v="4"/>
    <s v="HealthMax"/>
    <x v="12"/>
    <x v="0"/>
    <x v="1"/>
    <x v="5"/>
    <x v="2"/>
    <n v="7917.5680000000002"/>
    <n v="19938.304"/>
    <x v="13398"/>
  </r>
  <r>
    <s v="Shampoo"/>
    <x v="4"/>
    <s v="HealthMax"/>
    <x v="12"/>
    <x v="1"/>
    <x v="0"/>
    <x v="0"/>
    <x v="0"/>
    <n v="495.61599999999999"/>
    <n v="495.61599999999999"/>
    <x v="13399"/>
  </r>
  <r>
    <s v="Shampoo"/>
    <x v="4"/>
    <s v="HealthMax"/>
    <x v="12"/>
    <x v="1"/>
    <x v="0"/>
    <x v="0"/>
    <x v="1"/>
    <n v="386.048"/>
    <n v="881.66399999999999"/>
    <x v="13400"/>
  </r>
  <r>
    <s v="Shampoo"/>
    <x v="4"/>
    <s v="HealthMax"/>
    <x v="12"/>
    <x v="1"/>
    <x v="0"/>
    <x v="0"/>
    <x v="2"/>
    <n v="392.19200000000001"/>
    <n v="1273.856"/>
    <x v="13401"/>
  </r>
  <r>
    <s v="Shampoo"/>
    <x v="4"/>
    <s v="HealthMax"/>
    <x v="12"/>
    <x v="1"/>
    <x v="0"/>
    <x v="0"/>
    <x v="3"/>
    <n v="336.89600000000002"/>
    <n v="1610.752"/>
    <x v="13402"/>
  </r>
  <r>
    <s v="Shampoo"/>
    <x v="4"/>
    <s v="HealthMax"/>
    <x v="12"/>
    <x v="1"/>
    <x v="0"/>
    <x v="0"/>
    <x v="4"/>
    <n v="376.83199999999999"/>
    <n v="1987.5839999999998"/>
    <x v="13403"/>
  </r>
  <r>
    <s v="Shampoo"/>
    <x v="4"/>
    <s v="HealthMax"/>
    <x v="12"/>
    <x v="1"/>
    <x v="0"/>
    <x v="0"/>
    <x v="5"/>
    <n v="410.62400000000002"/>
    <n v="2398.2079999999996"/>
    <x v="13404"/>
  </r>
  <r>
    <s v="Shampoo"/>
    <x v="4"/>
    <s v="HealthMax"/>
    <x v="12"/>
    <x v="1"/>
    <x v="0"/>
    <x v="0"/>
    <x v="6"/>
    <n v="431.10399999999998"/>
    <n v="2829.3119999999994"/>
    <x v="13405"/>
  </r>
  <r>
    <s v="Shampoo"/>
    <x v="4"/>
    <s v="HealthMax"/>
    <x v="12"/>
    <x v="1"/>
    <x v="0"/>
    <x v="0"/>
    <x v="7"/>
    <n v="340.99200000000002"/>
    <n v="3170.3039999999996"/>
    <x v="13406"/>
  </r>
  <r>
    <s v="Shampoo"/>
    <x v="4"/>
    <s v="HealthMax"/>
    <x v="12"/>
    <x v="1"/>
    <x v="0"/>
    <x v="0"/>
    <x v="8"/>
    <n v="356.35200000000003"/>
    <n v="3526.6559999999995"/>
    <x v="13407"/>
  </r>
  <r>
    <s v="Shampoo"/>
    <x v="4"/>
    <s v="HealthMax"/>
    <x v="12"/>
    <x v="1"/>
    <x v="0"/>
    <x v="0"/>
    <x v="9"/>
    <n v="463.87200000000001"/>
    <n v="3990.5279999999993"/>
    <x v="13408"/>
  </r>
  <r>
    <s v="Shampoo"/>
    <x v="4"/>
    <s v="HealthMax"/>
    <x v="12"/>
    <x v="1"/>
    <x v="0"/>
    <x v="0"/>
    <x v="10"/>
    <n v="430.08"/>
    <n v="4420.6079999999993"/>
    <x v="13409"/>
  </r>
  <r>
    <s v="Shampoo"/>
    <x v="4"/>
    <s v="HealthMax"/>
    <x v="12"/>
    <x v="1"/>
    <x v="0"/>
    <x v="0"/>
    <x v="11"/>
    <n v="327.68"/>
    <n v="4748.2879999999996"/>
    <x v="13410"/>
  </r>
  <r>
    <s v="Shampoo"/>
    <x v="4"/>
    <s v="HealthMax"/>
    <x v="12"/>
    <x v="1"/>
    <x v="0"/>
    <x v="1"/>
    <x v="0"/>
    <n v="350.20800000000003"/>
    <n v="350.20800000000003"/>
    <x v="13411"/>
  </r>
  <r>
    <s v="Shampoo"/>
    <x v="4"/>
    <s v="HealthMax"/>
    <x v="12"/>
    <x v="1"/>
    <x v="0"/>
    <x v="1"/>
    <x v="1"/>
    <n v="330.75200000000001"/>
    <n v="680.96"/>
    <x v="13412"/>
  </r>
  <r>
    <s v="Shampoo"/>
    <x v="4"/>
    <s v="HealthMax"/>
    <x v="12"/>
    <x v="1"/>
    <x v="0"/>
    <x v="1"/>
    <x v="2"/>
    <n v="273.40800000000002"/>
    <n v="954.36800000000005"/>
    <x v="13413"/>
  </r>
  <r>
    <s v="Shampoo"/>
    <x v="4"/>
    <s v="HealthMax"/>
    <x v="12"/>
    <x v="1"/>
    <x v="0"/>
    <x v="1"/>
    <x v="3"/>
    <n v="304.12799999999999"/>
    <n v="1258.4960000000001"/>
    <x v="13414"/>
  </r>
  <r>
    <s v="Shampoo"/>
    <x v="4"/>
    <s v="HealthMax"/>
    <x v="12"/>
    <x v="1"/>
    <x v="0"/>
    <x v="1"/>
    <x v="4"/>
    <n v="393.21600000000001"/>
    <n v="1651.712"/>
    <x v="13415"/>
  </r>
  <r>
    <s v="Shampoo"/>
    <x v="4"/>
    <s v="HealthMax"/>
    <x v="12"/>
    <x v="1"/>
    <x v="0"/>
    <x v="1"/>
    <x v="5"/>
    <n v="345.08800000000002"/>
    <n v="1996.8"/>
    <x v="13416"/>
  </r>
  <r>
    <s v="Shampoo"/>
    <x v="4"/>
    <s v="HealthMax"/>
    <x v="12"/>
    <x v="1"/>
    <x v="0"/>
    <x v="1"/>
    <x v="6"/>
    <n v="421.88800000000003"/>
    <n v="2418.6880000000001"/>
    <x v="13417"/>
  </r>
  <r>
    <s v="Shampoo"/>
    <x v="4"/>
    <s v="HealthMax"/>
    <x v="12"/>
    <x v="1"/>
    <x v="0"/>
    <x v="1"/>
    <x v="7"/>
    <n v="365.56799999999998"/>
    <n v="2784.2560000000003"/>
    <x v="13418"/>
  </r>
  <r>
    <s v="Shampoo"/>
    <x v="4"/>
    <s v="HealthMax"/>
    <x v="12"/>
    <x v="1"/>
    <x v="0"/>
    <x v="1"/>
    <x v="8"/>
    <n v="335.87200000000001"/>
    <n v="3120.1280000000002"/>
    <x v="13419"/>
  </r>
  <r>
    <s v="Shampoo"/>
    <x v="4"/>
    <s v="HealthMax"/>
    <x v="12"/>
    <x v="1"/>
    <x v="0"/>
    <x v="1"/>
    <x v="9"/>
    <n v="480.25600000000003"/>
    <n v="3600.384"/>
    <x v="13420"/>
  </r>
  <r>
    <s v="Shampoo"/>
    <x v="4"/>
    <s v="HealthMax"/>
    <x v="12"/>
    <x v="1"/>
    <x v="0"/>
    <x v="1"/>
    <x v="10"/>
    <n v="371.71199999999999"/>
    <n v="3972.096"/>
    <x v="13421"/>
  </r>
  <r>
    <s v="Shampoo"/>
    <x v="4"/>
    <s v="HealthMax"/>
    <x v="12"/>
    <x v="1"/>
    <x v="0"/>
    <x v="1"/>
    <x v="11"/>
    <n v="370.68799999999999"/>
    <n v="4342.7839999999997"/>
    <x v="13422"/>
  </r>
  <r>
    <s v="Shampoo"/>
    <x v="4"/>
    <s v="HealthMax"/>
    <x v="12"/>
    <x v="1"/>
    <x v="0"/>
    <x v="2"/>
    <x v="0"/>
    <n v="315.392"/>
    <n v="315.392"/>
    <x v="13423"/>
  </r>
  <r>
    <s v="Shampoo"/>
    <x v="4"/>
    <s v="HealthMax"/>
    <x v="12"/>
    <x v="1"/>
    <x v="0"/>
    <x v="2"/>
    <x v="1"/>
    <n v="309.24799999999999"/>
    <n v="624.64"/>
    <x v="13424"/>
  </r>
  <r>
    <s v="Shampoo"/>
    <x v="4"/>
    <s v="HealthMax"/>
    <x v="12"/>
    <x v="1"/>
    <x v="0"/>
    <x v="2"/>
    <x v="2"/>
    <n v="481.28000000000003"/>
    <n v="1105.92"/>
    <x v="13425"/>
  </r>
  <r>
    <s v="Shampoo"/>
    <x v="4"/>
    <s v="HealthMax"/>
    <x v="12"/>
    <x v="1"/>
    <x v="0"/>
    <x v="2"/>
    <x v="3"/>
    <n v="362.49599999999998"/>
    <n v="1468.4160000000002"/>
    <x v="13426"/>
  </r>
  <r>
    <s v="Shampoo"/>
    <x v="4"/>
    <s v="HealthMax"/>
    <x v="12"/>
    <x v="1"/>
    <x v="0"/>
    <x v="2"/>
    <x v="4"/>
    <n v="415.74400000000003"/>
    <n v="1884.1600000000003"/>
    <x v="13427"/>
  </r>
  <r>
    <s v="Shampoo"/>
    <x v="4"/>
    <s v="HealthMax"/>
    <x v="12"/>
    <x v="1"/>
    <x v="0"/>
    <x v="2"/>
    <x v="5"/>
    <n v="366.59199999999998"/>
    <n v="2250.7520000000004"/>
    <x v="13428"/>
  </r>
  <r>
    <s v="Shampoo"/>
    <x v="4"/>
    <s v="HealthMax"/>
    <x v="12"/>
    <x v="1"/>
    <x v="0"/>
    <x v="2"/>
    <x v="6"/>
    <n v="413.69600000000003"/>
    <n v="2664.4480000000003"/>
    <x v="13429"/>
  </r>
  <r>
    <s v="Shampoo"/>
    <x v="4"/>
    <s v="HealthMax"/>
    <x v="12"/>
    <x v="1"/>
    <x v="0"/>
    <x v="2"/>
    <x v="7"/>
    <n v="429.05599999999998"/>
    <n v="3093.5040000000004"/>
    <x v="13430"/>
  </r>
  <r>
    <s v="Shampoo"/>
    <x v="4"/>
    <s v="HealthMax"/>
    <x v="12"/>
    <x v="1"/>
    <x v="0"/>
    <x v="2"/>
    <x v="8"/>
    <n v="467.96800000000002"/>
    <n v="3561.4720000000002"/>
    <x v="13431"/>
  </r>
  <r>
    <s v="Shampoo"/>
    <x v="4"/>
    <s v="HealthMax"/>
    <x v="12"/>
    <x v="1"/>
    <x v="0"/>
    <x v="2"/>
    <x v="9"/>
    <n v="412.67200000000003"/>
    <n v="3974.1440000000002"/>
    <x v="13432"/>
  </r>
  <r>
    <s v="Shampoo"/>
    <x v="4"/>
    <s v="HealthMax"/>
    <x v="12"/>
    <x v="1"/>
    <x v="0"/>
    <x v="2"/>
    <x v="10"/>
    <n v="353.28000000000003"/>
    <n v="4327.424"/>
    <x v="13433"/>
  </r>
  <r>
    <s v="Shampoo"/>
    <x v="4"/>
    <s v="HealthMax"/>
    <x v="12"/>
    <x v="1"/>
    <x v="0"/>
    <x v="2"/>
    <x v="11"/>
    <n v="437.24799999999999"/>
    <n v="4764.6719999999996"/>
    <x v="13434"/>
  </r>
  <r>
    <s v="Shampoo"/>
    <x v="4"/>
    <s v="HealthMax"/>
    <x v="12"/>
    <x v="1"/>
    <x v="0"/>
    <x v="3"/>
    <x v="0"/>
    <n v="415.74400000000003"/>
    <n v="415.74400000000003"/>
    <x v="13435"/>
  </r>
  <r>
    <s v="Shampoo"/>
    <x v="4"/>
    <s v="HealthMax"/>
    <x v="12"/>
    <x v="1"/>
    <x v="0"/>
    <x v="3"/>
    <x v="1"/>
    <n v="396.28800000000001"/>
    <n v="812.03200000000004"/>
    <x v="13436"/>
  </r>
  <r>
    <s v="Shampoo"/>
    <x v="4"/>
    <s v="HealthMax"/>
    <x v="12"/>
    <x v="1"/>
    <x v="0"/>
    <x v="3"/>
    <x v="2"/>
    <n v="368.64"/>
    <n v="1180.672"/>
    <x v="13437"/>
  </r>
  <r>
    <s v="Shampoo"/>
    <x v="4"/>
    <s v="HealthMax"/>
    <x v="12"/>
    <x v="1"/>
    <x v="0"/>
    <x v="3"/>
    <x v="3"/>
    <n v="462.84800000000001"/>
    <n v="1643.52"/>
    <x v="13438"/>
  </r>
  <r>
    <s v="Shampoo"/>
    <x v="4"/>
    <s v="HealthMax"/>
    <x v="12"/>
    <x v="1"/>
    <x v="0"/>
    <x v="3"/>
    <x v="4"/>
    <n v="388.096"/>
    <n v="2031.616"/>
    <x v="13439"/>
  </r>
  <r>
    <s v="Shampoo"/>
    <x v="4"/>
    <s v="HealthMax"/>
    <x v="12"/>
    <x v="1"/>
    <x v="0"/>
    <x v="3"/>
    <x v="5"/>
    <n v="417.79200000000003"/>
    <n v="2449.4079999999999"/>
    <x v="13440"/>
  </r>
  <r>
    <s v="Shampoo"/>
    <x v="4"/>
    <s v="HealthMax"/>
    <x v="12"/>
    <x v="1"/>
    <x v="0"/>
    <x v="3"/>
    <x v="6"/>
    <n v="488.44800000000004"/>
    <n v="2937.8559999999998"/>
    <x v="13441"/>
  </r>
  <r>
    <s v="Shampoo"/>
    <x v="4"/>
    <s v="HealthMax"/>
    <x v="12"/>
    <x v="1"/>
    <x v="0"/>
    <x v="3"/>
    <x v="7"/>
    <n v="326.65600000000001"/>
    <n v="3264.5119999999997"/>
    <x v="13442"/>
  </r>
  <r>
    <s v="Shampoo"/>
    <x v="4"/>
    <s v="HealthMax"/>
    <x v="12"/>
    <x v="1"/>
    <x v="0"/>
    <x v="3"/>
    <x v="8"/>
    <n v="486.40000000000003"/>
    <n v="3750.9119999999998"/>
    <x v="13443"/>
  </r>
  <r>
    <s v="Shampoo"/>
    <x v="4"/>
    <s v="HealthMax"/>
    <x v="12"/>
    <x v="1"/>
    <x v="0"/>
    <x v="3"/>
    <x v="9"/>
    <n v="428.03199999999998"/>
    <n v="4178.9439999999995"/>
    <x v="13444"/>
  </r>
  <r>
    <s v="Shampoo"/>
    <x v="4"/>
    <s v="HealthMax"/>
    <x v="12"/>
    <x v="1"/>
    <x v="0"/>
    <x v="3"/>
    <x v="10"/>
    <n v="401.40800000000002"/>
    <n v="4580.3519999999999"/>
    <x v="13445"/>
  </r>
  <r>
    <s v="Shampoo"/>
    <x v="4"/>
    <s v="HealthMax"/>
    <x v="12"/>
    <x v="1"/>
    <x v="0"/>
    <x v="3"/>
    <x v="11"/>
    <n v="441.34399999999999"/>
    <n v="5021.6959999999999"/>
    <x v="13446"/>
  </r>
  <r>
    <s v="Shampoo"/>
    <x v="4"/>
    <s v="HealthMax"/>
    <x v="12"/>
    <x v="1"/>
    <x v="0"/>
    <x v="4"/>
    <x v="0"/>
    <n v="407.55200000000002"/>
    <n v="407.55200000000002"/>
    <x v="13447"/>
  </r>
  <r>
    <s v="Shampoo"/>
    <x v="4"/>
    <s v="HealthMax"/>
    <x v="12"/>
    <x v="1"/>
    <x v="0"/>
    <x v="4"/>
    <x v="1"/>
    <n v="484.35200000000003"/>
    <n v="891.904"/>
    <x v="13448"/>
  </r>
  <r>
    <s v="Shampoo"/>
    <x v="4"/>
    <s v="HealthMax"/>
    <x v="12"/>
    <x v="1"/>
    <x v="0"/>
    <x v="4"/>
    <x v="2"/>
    <n v="430.08"/>
    <n v="1321.9839999999999"/>
    <x v="13449"/>
  </r>
  <r>
    <s v="Shampoo"/>
    <x v="4"/>
    <s v="HealthMax"/>
    <x v="12"/>
    <x v="1"/>
    <x v="0"/>
    <x v="4"/>
    <x v="3"/>
    <n v="345.08800000000002"/>
    <n v="1667.0719999999999"/>
    <x v="13450"/>
  </r>
  <r>
    <s v="Shampoo"/>
    <x v="4"/>
    <s v="HealthMax"/>
    <x v="12"/>
    <x v="1"/>
    <x v="0"/>
    <x v="4"/>
    <x v="4"/>
    <n v="441.34399999999999"/>
    <n v="2108.4159999999997"/>
    <x v="13451"/>
  </r>
  <r>
    <s v="Shampoo"/>
    <x v="4"/>
    <s v="HealthMax"/>
    <x v="12"/>
    <x v="1"/>
    <x v="0"/>
    <x v="4"/>
    <x v="5"/>
    <n v="414.72"/>
    <n v="2523.1359999999995"/>
    <x v="13452"/>
  </r>
  <r>
    <s v="Shampoo"/>
    <x v="4"/>
    <s v="HealthMax"/>
    <x v="12"/>
    <x v="1"/>
    <x v="0"/>
    <x v="4"/>
    <x v="6"/>
    <n v="435.2"/>
    <n v="2958.3359999999993"/>
    <x v="13453"/>
  </r>
  <r>
    <s v="Shampoo"/>
    <x v="4"/>
    <s v="HealthMax"/>
    <x v="12"/>
    <x v="1"/>
    <x v="0"/>
    <x v="4"/>
    <x v="7"/>
    <n v="429.05599999999998"/>
    <n v="3387.3919999999994"/>
    <x v="13454"/>
  </r>
  <r>
    <s v="Shampoo"/>
    <x v="4"/>
    <s v="HealthMax"/>
    <x v="12"/>
    <x v="1"/>
    <x v="0"/>
    <x v="4"/>
    <x v="8"/>
    <n v="456.70400000000001"/>
    <n v="3844.0959999999995"/>
    <x v="13455"/>
  </r>
  <r>
    <s v="Shampoo"/>
    <x v="4"/>
    <s v="HealthMax"/>
    <x v="12"/>
    <x v="1"/>
    <x v="0"/>
    <x v="4"/>
    <x v="9"/>
    <n v="475.13600000000002"/>
    <n v="4319.232"/>
    <x v="13456"/>
  </r>
  <r>
    <s v="Shampoo"/>
    <x v="4"/>
    <s v="HealthMax"/>
    <x v="12"/>
    <x v="1"/>
    <x v="0"/>
    <x v="4"/>
    <x v="10"/>
    <n v="509.952"/>
    <n v="4829.1840000000002"/>
    <x v="13457"/>
  </r>
  <r>
    <s v="Shampoo"/>
    <x v="4"/>
    <s v="HealthMax"/>
    <x v="12"/>
    <x v="1"/>
    <x v="0"/>
    <x v="4"/>
    <x v="11"/>
    <n v="482.30400000000003"/>
    <n v="5311.4880000000003"/>
    <x v="13458"/>
  </r>
  <r>
    <s v="Shampoo"/>
    <x v="4"/>
    <s v="HealthMax"/>
    <x v="12"/>
    <x v="1"/>
    <x v="0"/>
    <x v="5"/>
    <x v="0"/>
    <n v="501.76"/>
    <n v="501.76"/>
    <x v="13459"/>
  </r>
  <r>
    <s v="Shampoo"/>
    <x v="4"/>
    <s v="HealthMax"/>
    <x v="12"/>
    <x v="1"/>
    <x v="0"/>
    <x v="5"/>
    <x v="1"/>
    <n v="487.42400000000004"/>
    <n v="989.18399999999997"/>
    <x v="13460"/>
  </r>
  <r>
    <s v="Shampoo"/>
    <x v="4"/>
    <s v="HealthMax"/>
    <x v="12"/>
    <x v="1"/>
    <x v="0"/>
    <x v="5"/>
    <x v="2"/>
    <n v="517.12"/>
    <n v="1506.3040000000001"/>
    <x v="13461"/>
  </r>
  <r>
    <s v="Shampoo"/>
    <x v="4"/>
    <s v="HealthMax"/>
    <x v="12"/>
    <x v="1"/>
    <x v="1"/>
    <x v="0"/>
    <x v="0"/>
    <n v="2471.9360000000001"/>
    <n v="2471.9360000000001"/>
    <x v="13462"/>
  </r>
  <r>
    <s v="Shampoo"/>
    <x v="4"/>
    <s v="HealthMax"/>
    <x v="12"/>
    <x v="1"/>
    <x v="1"/>
    <x v="0"/>
    <x v="1"/>
    <n v="1925.1200000000001"/>
    <n v="4397.0560000000005"/>
    <x v="13463"/>
  </r>
  <r>
    <s v="Shampoo"/>
    <x v="4"/>
    <s v="HealthMax"/>
    <x v="12"/>
    <x v="1"/>
    <x v="1"/>
    <x v="0"/>
    <x v="2"/>
    <n v="1955.8400000000001"/>
    <n v="6352.8960000000006"/>
    <x v="13464"/>
  </r>
  <r>
    <s v="Shampoo"/>
    <x v="4"/>
    <s v="HealthMax"/>
    <x v="12"/>
    <x v="1"/>
    <x v="1"/>
    <x v="0"/>
    <x v="3"/>
    <n v="1679.3600000000001"/>
    <n v="8032.2560000000012"/>
    <x v="13465"/>
  </r>
  <r>
    <s v="Shampoo"/>
    <x v="4"/>
    <s v="HealthMax"/>
    <x v="12"/>
    <x v="1"/>
    <x v="1"/>
    <x v="0"/>
    <x v="4"/>
    <n v="1878.0160000000001"/>
    <n v="9910.2720000000008"/>
    <x v="13466"/>
  </r>
  <r>
    <s v="Shampoo"/>
    <x v="4"/>
    <s v="HealthMax"/>
    <x v="12"/>
    <x v="1"/>
    <x v="1"/>
    <x v="0"/>
    <x v="5"/>
    <n v="2048"/>
    <n v="11958.272000000001"/>
    <x v="13467"/>
  </r>
  <r>
    <s v="Shampoo"/>
    <x v="4"/>
    <s v="HealthMax"/>
    <x v="12"/>
    <x v="1"/>
    <x v="1"/>
    <x v="0"/>
    <x v="6"/>
    <n v="2151.424"/>
    <n v="14109.696"/>
    <x v="13468"/>
  </r>
  <r>
    <s v="Shampoo"/>
    <x v="4"/>
    <s v="HealthMax"/>
    <x v="12"/>
    <x v="1"/>
    <x v="1"/>
    <x v="0"/>
    <x v="7"/>
    <n v="1703.9360000000001"/>
    <n v="15813.632"/>
    <x v="13469"/>
  </r>
  <r>
    <s v="Shampoo"/>
    <x v="4"/>
    <s v="HealthMax"/>
    <x v="12"/>
    <x v="1"/>
    <x v="1"/>
    <x v="0"/>
    <x v="8"/>
    <n v="1776.64"/>
    <n v="17590.272000000001"/>
    <x v="13470"/>
  </r>
  <r>
    <s v="Shampoo"/>
    <x v="4"/>
    <s v="HealthMax"/>
    <x v="12"/>
    <x v="1"/>
    <x v="1"/>
    <x v="0"/>
    <x v="9"/>
    <n v="2315.2640000000001"/>
    <n v="19905.536"/>
    <x v="13471"/>
  </r>
  <r>
    <s v="Shampoo"/>
    <x v="4"/>
    <s v="HealthMax"/>
    <x v="12"/>
    <x v="1"/>
    <x v="1"/>
    <x v="0"/>
    <x v="10"/>
    <n v="2144.2559999999999"/>
    <n v="22049.792000000001"/>
    <x v="13472"/>
  </r>
  <r>
    <s v="Shampoo"/>
    <x v="4"/>
    <s v="HealthMax"/>
    <x v="12"/>
    <x v="1"/>
    <x v="1"/>
    <x v="0"/>
    <x v="11"/>
    <n v="1637.376"/>
    <n v="23687.168000000001"/>
    <x v="13473"/>
  </r>
  <r>
    <s v="Shampoo"/>
    <x v="4"/>
    <s v="HealthMax"/>
    <x v="12"/>
    <x v="1"/>
    <x v="1"/>
    <x v="1"/>
    <x v="0"/>
    <n v="1747.9680000000001"/>
    <n v="1747.9680000000001"/>
    <x v="13474"/>
  </r>
  <r>
    <s v="Shampoo"/>
    <x v="4"/>
    <s v="HealthMax"/>
    <x v="12"/>
    <x v="1"/>
    <x v="1"/>
    <x v="1"/>
    <x v="1"/>
    <n v="1650.6880000000001"/>
    <n v="3398.6559999999999"/>
    <x v="13475"/>
  </r>
  <r>
    <s v="Shampoo"/>
    <x v="4"/>
    <s v="HealthMax"/>
    <x v="12"/>
    <x v="1"/>
    <x v="1"/>
    <x v="1"/>
    <x v="2"/>
    <n v="1364.992"/>
    <n v="4763.6480000000001"/>
    <x v="13476"/>
  </r>
  <r>
    <s v="Shampoo"/>
    <x v="4"/>
    <s v="HealthMax"/>
    <x v="12"/>
    <x v="1"/>
    <x v="1"/>
    <x v="1"/>
    <x v="3"/>
    <n v="1518.5920000000001"/>
    <n v="6282.24"/>
    <x v="13477"/>
  </r>
  <r>
    <s v="Shampoo"/>
    <x v="4"/>
    <s v="HealthMax"/>
    <x v="12"/>
    <x v="1"/>
    <x v="1"/>
    <x v="1"/>
    <x v="4"/>
    <n v="1963.008"/>
    <n v="8245.2479999999996"/>
    <x v="13478"/>
  </r>
  <r>
    <s v="Shampoo"/>
    <x v="4"/>
    <s v="HealthMax"/>
    <x v="12"/>
    <x v="1"/>
    <x v="1"/>
    <x v="1"/>
    <x v="5"/>
    <n v="1721.3440000000001"/>
    <n v="9966.5920000000006"/>
    <x v="13479"/>
  </r>
  <r>
    <s v="Shampoo"/>
    <x v="4"/>
    <s v="HealthMax"/>
    <x v="12"/>
    <x v="1"/>
    <x v="1"/>
    <x v="1"/>
    <x v="6"/>
    <n v="2104.3200000000002"/>
    <n v="12070.912"/>
    <x v="13480"/>
  </r>
  <r>
    <s v="Shampoo"/>
    <x v="4"/>
    <s v="HealthMax"/>
    <x v="12"/>
    <x v="1"/>
    <x v="1"/>
    <x v="1"/>
    <x v="7"/>
    <n v="1824.768"/>
    <n v="13895.68"/>
    <x v="13481"/>
  </r>
  <r>
    <s v="Shampoo"/>
    <x v="4"/>
    <s v="HealthMax"/>
    <x v="12"/>
    <x v="1"/>
    <x v="1"/>
    <x v="1"/>
    <x v="8"/>
    <n v="1674.24"/>
    <n v="15569.92"/>
    <x v="13482"/>
  </r>
  <r>
    <s v="Shampoo"/>
    <x v="4"/>
    <s v="HealthMax"/>
    <x v="12"/>
    <x v="1"/>
    <x v="1"/>
    <x v="1"/>
    <x v="9"/>
    <n v="2395.136"/>
    <n v="17965.056"/>
    <x v="13483"/>
  </r>
  <r>
    <s v="Shampoo"/>
    <x v="4"/>
    <s v="HealthMax"/>
    <x v="12"/>
    <x v="1"/>
    <x v="1"/>
    <x v="1"/>
    <x v="10"/>
    <n v="1856.5119999999999"/>
    <n v="19821.567999999999"/>
    <x v="13484"/>
  </r>
  <r>
    <s v="Shampoo"/>
    <x v="4"/>
    <s v="HealthMax"/>
    <x v="12"/>
    <x v="1"/>
    <x v="1"/>
    <x v="1"/>
    <x v="11"/>
    <n v="1851.3920000000001"/>
    <n v="21672.959999999999"/>
    <x v="13485"/>
  </r>
  <r>
    <s v="Shampoo"/>
    <x v="4"/>
    <s v="HealthMax"/>
    <x v="12"/>
    <x v="1"/>
    <x v="1"/>
    <x v="2"/>
    <x v="0"/>
    <n v="1574.912"/>
    <n v="1574.912"/>
    <x v="13486"/>
  </r>
  <r>
    <s v="Shampoo"/>
    <x v="4"/>
    <s v="HealthMax"/>
    <x v="12"/>
    <x v="1"/>
    <x v="1"/>
    <x v="2"/>
    <x v="1"/>
    <n v="1545.2160000000001"/>
    <n v="3120.1280000000002"/>
    <x v="13487"/>
  </r>
  <r>
    <s v="Shampoo"/>
    <x v="4"/>
    <s v="HealthMax"/>
    <x v="12"/>
    <x v="1"/>
    <x v="1"/>
    <x v="2"/>
    <x v="2"/>
    <n v="2400.2559999999999"/>
    <n v="5520.384"/>
    <x v="13488"/>
  </r>
  <r>
    <s v="Shampoo"/>
    <x v="4"/>
    <s v="HealthMax"/>
    <x v="12"/>
    <x v="1"/>
    <x v="1"/>
    <x v="2"/>
    <x v="3"/>
    <n v="1809.4080000000001"/>
    <n v="7329.7920000000004"/>
    <x v="13489"/>
  </r>
  <r>
    <s v="Shampoo"/>
    <x v="4"/>
    <s v="HealthMax"/>
    <x v="12"/>
    <x v="1"/>
    <x v="1"/>
    <x v="2"/>
    <x v="4"/>
    <n v="2074.6240000000003"/>
    <n v="9404.4160000000011"/>
    <x v="13490"/>
  </r>
  <r>
    <s v="Shampoo"/>
    <x v="4"/>
    <s v="HealthMax"/>
    <x v="12"/>
    <x v="1"/>
    <x v="1"/>
    <x v="2"/>
    <x v="5"/>
    <n v="1828.864"/>
    <n v="11233.28"/>
    <x v="13491"/>
  </r>
  <r>
    <s v="Shampoo"/>
    <x v="4"/>
    <s v="HealthMax"/>
    <x v="12"/>
    <x v="1"/>
    <x v="1"/>
    <x v="2"/>
    <x v="6"/>
    <n v="2065.4079999999999"/>
    <n v="13298.688"/>
    <x v="13492"/>
  </r>
  <r>
    <s v="Shampoo"/>
    <x v="4"/>
    <s v="HealthMax"/>
    <x v="12"/>
    <x v="1"/>
    <x v="1"/>
    <x v="2"/>
    <x v="7"/>
    <n v="2142.2080000000001"/>
    <n v="15440.896000000001"/>
    <x v="13493"/>
  </r>
  <r>
    <s v="Shampoo"/>
    <x v="4"/>
    <s v="HealthMax"/>
    <x v="12"/>
    <x v="1"/>
    <x v="1"/>
    <x v="2"/>
    <x v="8"/>
    <n v="2336.768"/>
    <n v="17777.664000000001"/>
    <x v="13494"/>
  </r>
  <r>
    <s v="Shampoo"/>
    <x v="4"/>
    <s v="HealthMax"/>
    <x v="12"/>
    <x v="1"/>
    <x v="1"/>
    <x v="2"/>
    <x v="9"/>
    <n v="2058.2400000000002"/>
    <n v="19835.904000000002"/>
    <x v="13495"/>
  </r>
  <r>
    <s v="Shampoo"/>
    <x v="4"/>
    <s v="HealthMax"/>
    <x v="12"/>
    <x v="1"/>
    <x v="1"/>
    <x v="2"/>
    <x v="10"/>
    <n v="1761.28"/>
    <n v="21597.184000000001"/>
    <x v="13496"/>
  </r>
  <r>
    <s v="Shampoo"/>
    <x v="4"/>
    <s v="HealthMax"/>
    <x v="12"/>
    <x v="1"/>
    <x v="1"/>
    <x v="2"/>
    <x v="11"/>
    <n v="2179.0720000000001"/>
    <n v="23776.256000000001"/>
    <x v="13497"/>
  </r>
  <r>
    <s v="Shampoo"/>
    <x v="4"/>
    <s v="HealthMax"/>
    <x v="12"/>
    <x v="1"/>
    <x v="1"/>
    <x v="3"/>
    <x v="0"/>
    <n v="2074.6240000000003"/>
    <n v="2074.6240000000003"/>
    <x v="13498"/>
  </r>
  <r>
    <s v="Shampoo"/>
    <x v="4"/>
    <s v="HealthMax"/>
    <x v="12"/>
    <x v="1"/>
    <x v="1"/>
    <x v="3"/>
    <x v="1"/>
    <n v="1976.32"/>
    <n v="4050.9440000000004"/>
    <x v="13499"/>
  </r>
  <r>
    <s v="Shampoo"/>
    <x v="4"/>
    <s v="HealthMax"/>
    <x v="12"/>
    <x v="1"/>
    <x v="1"/>
    <x v="3"/>
    <x v="2"/>
    <n v="1837.056"/>
    <n v="5888"/>
    <x v="13500"/>
  </r>
  <r>
    <s v="Shampoo"/>
    <x v="4"/>
    <s v="HealthMax"/>
    <x v="12"/>
    <x v="1"/>
    <x v="1"/>
    <x v="3"/>
    <x v="3"/>
    <n v="2310.1440000000002"/>
    <n v="8198.1440000000002"/>
    <x v="13501"/>
  </r>
  <r>
    <s v="Shampoo"/>
    <x v="4"/>
    <s v="HealthMax"/>
    <x v="12"/>
    <x v="1"/>
    <x v="1"/>
    <x v="3"/>
    <x v="4"/>
    <n v="1937.4080000000001"/>
    <n v="10135.552"/>
    <x v="13502"/>
  </r>
  <r>
    <s v="Shampoo"/>
    <x v="4"/>
    <s v="HealthMax"/>
    <x v="12"/>
    <x v="1"/>
    <x v="1"/>
    <x v="3"/>
    <x v="5"/>
    <n v="2082.8160000000003"/>
    <n v="12218.368"/>
    <x v="13503"/>
  </r>
  <r>
    <s v="Shampoo"/>
    <x v="4"/>
    <s v="HealthMax"/>
    <x v="12"/>
    <x v="1"/>
    <x v="1"/>
    <x v="3"/>
    <x v="6"/>
    <n v="2437.12"/>
    <n v="14655.488000000001"/>
    <x v="13504"/>
  </r>
  <r>
    <s v="Shampoo"/>
    <x v="4"/>
    <s v="HealthMax"/>
    <x v="12"/>
    <x v="1"/>
    <x v="1"/>
    <x v="3"/>
    <x v="7"/>
    <n v="1632.2560000000001"/>
    <n v="16287.744000000001"/>
    <x v="13505"/>
  </r>
  <r>
    <s v="Shampoo"/>
    <x v="4"/>
    <s v="HealthMax"/>
    <x v="12"/>
    <x v="1"/>
    <x v="1"/>
    <x v="3"/>
    <x v="8"/>
    <n v="2426.88"/>
    <n v="18714.624"/>
    <x v="13506"/>
  </r>
  <r>
    <s v="Shampoo"/>
    <x v="4"/>
    <s v="HealthMax"/>
    <x v="12"/>
    <x v="1"/>
    <x v="1"/>
    <x v="3"/>
    <x v="9"/>
    <n v="2138.1120000000001"/>
    <n v="20852.736000000001"/>
    <x v="13507"/>
  </r>
  <r>
    <s v="Shampoo"/>
    <x v="4"/>
    <s v="HealthMax"/>
    <x v="12"/>
    <x v="1"/>
    <x v="1"/>
    <x v="3"/>
    <x v="10"/>
    <n v="2002.944"/>
    <n v="22855.68"/>
    <x v="13508"/>
  </r>
  <r>
    <s v="Shampoo"/>
    <x v="4"/>
    <s v="HealthMax"/>
    <x v="12"/>
    <x v="1"/>
    <x v="1"/>
    <x v="3"/>
    <x v="11"/>
    <n v="2200.576"/>
    <n v="25056.256000000001"/>
    <x v="13509"/>
  </r>
  <r>
    <s v="Shampoo"/>
    <x v="4"/>
    <s v="HealthMax"/>
    <x v="12"/>
    <x v="1"/>
    <x v="1"/>
    <x v="4"/>
    <x v="0"/>
    <n v="2035.712"/>
    <n v="2035.712"/>
    <x v="13510"/>
  </r>
  <r>
    <s v="Shampoo"/>
    <x v="4"/>
    <s v="HealthMax"/>
    <x v="12"/>
    <x v="1"/>
    <x v="1"/>
    <x v="4"/>
    <x v="1"/>
    <n v="2418.6880000000001"/>
    <n v="4454.3999999999996"/>
    <x v="13511"/>
  </r>
  <r>
    <s v="Shampoo"/>
    <x v="4"/>
    <s v="HealthMax"/>
    <x v="12"/>
    <x v="1"/>
    <x v="1"/>
    <x v="4"/>
    <x v="2"/>
    <n v="2148.3519999999999"/>
    <n v="6602.7519999999995"/>
    <x v="13512"/>
  </r>
  <r>
    <s v="Shampoo"/>
    <x v="4"/>
    <s v="HealthMax"/>
    <x v="12"/>
    <x v="1"/>
    <x v="1"/>
    <x v="4"/>
    <x v="3"/>
    <n v="1722.3679999999999"/>
    <n v="8325.119999999999"/>
    <x v="13513"/>
  </r>
  <r>
    <s v="Shampoo"/>
    <x v="4"/>
    <s v="HealthMax"/>
    <x v="12"/>
    <x v="1"/>
    <x v="1"/>
    <x v="4"/>
    <x v="4"/>
    <n v="2203.6480000000001"/>
    <n v="10528.768"/>
    <x v="13514"/>
  </r>
  <r>
    <s v="Shampoo"/>
    <x v="4"/>
    <s v="HealthMax"/>
    <x v="12"/>
    <x v="1"/>
    <x v="1"/>
    <x v="4"/>
    <x v="5"/>
    <n v="2067.4560000000001"/>
    <n v="12596.224"/>
    <x v="13515"/>
  </r>
  <r>
    <s v="Shampoo"/>
    <x v="4"/>
    <s v="HealthMax"/>
    <x v="12"/>
    <x v="1"/>
    <x v="1"/>
    <x v="4"/>
    <x v="6"/>
    <n v="2169.8560000000002"/>
    <n v="14766.08"/>
    <x v="13516"/>
  </r>
  <r>
    <s v="Shampoo"/>
    <x v="4"/>
    <s v="HealthMax"/>
    <x v="12"/>
    <x v="1"/>
    <x v="1"/>
    <x v="4"/>
    <x v="7"/>
    <n v="2164.7359999999999"/>
    <n v="16930.815999999999"/>
    <x v="13517"/>
  </r>
  <r>
    <s v="Shampoo"/>
    <x v="4"/>
    <s v="HealthMax"/>
    <x v="12"/>
    <x v="1"/>
    <x v="1"/>
    <x v="4"/>
    <x v="8"/>
    <n v="2372.6080000000002"/>
    <n v="19303.423999999999"/>
    <x v="13518"/>
  </r>
  <r>
    <s v="Shampoo"/>
    <x v="4"/>
    <s v="HealthMax"/>
    <x v="12"/>
    <x v="1"/>
    <x v="1"/>
    <x v="4"/>
    <x v="9"/>
    <n v="2471.9360000000001"/>
    <n v="21775.360000000001"/>
    <x v="13519"/>
  </r>
  <r>
    <s v="Shampoo"/>
    <x v="4"/>
    <s v="HealthMax"/>
    <x v="12"/>
    <x v="1"/>
    <x v="1"/>
    <x v="4"/>
    <x v="10"/>
    <n v="2651.136"/>
    <n v="24426.495999999999"/>
    <x v="13520"/>
  </r>
  <r>
    <s v="Shampoo"/>
    <x v="4"/>
    <s v="HealthMax"/>
    <x v="12"/>
    <x v="1"/>
    <x v="1"/>
    <x v="4"/>
    <x v="11"/>
    <n v="2510.848"/>
    <n v="26937.343999999997"/>
    <x v="13521"/>
  </r>
  <r>
    <s v="Shampoo"/>
    <x v="4"/>
    <s v="HealthMax"/>
    <x v="12"/>
    <x v="1"/>
    <x v="1"/>
    <x v="5"/>
    <x v="0"/>
    <n v="2610.1759999999999"/>
    <n v="2610.1759999999999"/>
    <x v="13522"/>
  </r>
  <r>
    <s v="Shampoo"/>
    <x v="4"/>
    <s v="HealthMax"/>
    <x v="12"/>
    <x v="1"/>
    <x v="1"/>
    <x v="5"/>
    <x v="1"/>
    <n v="2535.424"/>
    <n v="5145.6000000000004"/>
    <x v="13523"/>
  </r>
  <r>
    <s v="Shampoo"/>
    <x v="4"/>
    <s v="HealthMax"/>
    <x v="12"/>
    <x v="1"/>
    <x v="1"/>
    <x v="5"/>
    <x v="2"/>
    <n v="2835.4560000000001"/>
    <n v="7981.0560000000005"/>
    <x v="13524"/>
  </r>
  <r>
    <s v="Shampoo"/>
    <x v="4"/>
    <s v="HealthMax"/>
    <x v="12"/>
    <x v="2"/>
    <x v="0"/>
    <x v="0"/>
    <x v="0"/>
    <n v="414.72"/>
    <n v="414.72"/>
    <x v="13525"/>
  </r>
  <r>
    <s v="Shampoo"/>
    <x v="4"/>
    <s v="HealthMax"/>
    <x v="12"/>
    <x v="2"/>
    <x v="0"/>
    <x v="0"/>
    <x v="1"/>
    <n v="485.37600000000003"/>
    <n v="900.096"/>
    <x v="13526"/>
  </r>
  <r>
    <s v="Shampoo"/>
    <x v="4"/>
    <s v="HealthMax"/>
    <x v="12"/>
    <x v="2"/>
    <x v="0"/>
    <x v="0"/>
    <x v="2"/>
    <n v="564.22400000000005"/>
    <n v="1464.3200000000002"/>
    <x v="13527"/>
  </r>
  <r>
    <s v="Shampoo"/>
    <x v="4"/>
    <s v="HealthMax"/>
    <x v="12"/>
    <x v="2"/>
    <x v="0"/>
    <x v="0"/>
    <x v="3"/>
    <n v="534.52800000000002"/>
    <n v="1998.8480000000002"/>
    <x v="13528"/>
  </r>
  <r>
    <s v="Shampoo"/>
    <x v="4"/>
    <s v="HealthMax"/>
    <x v="12"/>
    <x v="2"/>
    <x v="0"/>
    <x v="0"/>
    <x v="4"/>
    <n v="442.36799999999999"/>
    <n v="2441.2160000000003"/>
    <x v="13529"/>
  </r>
  <r>
    <s v="Shampoo"/>
    <x v="4"/>
    <s v="HealthMax"/>
    <x v="12"/>
    <x v="2"/>
    <x v="0"/>
    <x v="0"/>
    <x v="5"/>
    <n v="490.49600000000004"/>
    <n v="2931.7120000000004"/>
    <x v="13530"/>
  </r>
  <r>
    <s v="Shampoo"/>
    <x v="4"/>
    <s v="HealthMax"/>
    <x v="12"/>
    <x v="2"/>
    <x v="0"/>
    <x v="0"/>
    <x v="6"/>
    <n v="467.96800000000002"/>
    <n v="3399.6800000000003"/>
    <x v="13531"/>
  </r>
  <r>
    <s v="Shampoo"/>
    <x v="4"/>
    <s v="HealthMax"/>
    <x v="12"/>
    <x v="2"/>
    <x v="0"/>
    <x v="0"/>
    <x v="7"/>
    <n v="589.82400000000007"/>
    <n v="3989.5040000000004"/>
    <x v="13532"/>
  </r>
  <r>
    <s v="Shampoo"/>
    <x v="4"/>
    <s v="HealthMax"/>
    <x v="12"/>
    <x v="2"/>
    <x v="0"/>
    <x v="0"/>
    <x v="8"/>
    <n v="533.50400000000002"/>
    <n v="4523.0080000000007"/>
    <x v="13533"/>
  </r>
  <r>
    <s v="Shampoo"/>
    <x v="4"/>
    <s v="HealthMax"/>
    <x v="12"/>
    <x v="2"/>
    <x v="0"/>
    <x v="0"/>
    <x v="9"/>
    <n v="551.93600000000004"/>
    <n v="5074.9440000000004"/>
    <x v="13534"/>
  </r>
  <r>
    <s v="Shampoo"/>
    <x v="4"/>
    <s v="HealthMax"/>
    <x v="12"/>
    <x v="2"/>
    <x v="0"/>
    <x v="0"/>
    <x v="10"/>
    <n v="403.45600000000002"/>
    <n v="5478.4000000000005"/>
    <x v="13535"/>
  </r>
  <r>
    <s v="Shampoo"/>
    <x v="4"/>
    <s v="HealthMax"/>
    <x v="12"/>
    <x v="2"/>
    <x v="0"/>
    <x v="0"/>
    <x v="11"/>
    <n v="528.38400000000001"/>
    <n v="6006.7840000000006"/>
    <x v="13536"/>
  </r>
  <r>
    <s v="Shampoo"/>
    <x v="4"/>
    <s v="HealthMax"/>
    <x v="12"/>
    <x v="2"/>
    <x v="0"/>
    <x v="1"/>
    <x v="0"/>
    <n v="398.33600000000001"/>
    <n v="398.33600000000001"/>
    <x v="13537"/>
  </r>
  <r>
    <s v="Shampoo"/>
    <x v="4"/>
    <s v="HealthMax"/>
    <x v="12"/>
    <x v="2"/>
    <x v="0"/>
    <x v="1"/>
    <x v="1"/>
    <n v="456.70400000000001"/>
    <n v="855.04"/>
    <x v="13538"/>
  </r>
  <r>
    <s v="Shampoo"/>
    <x v="4"/>
    <s v="HealthMax"/>
    <x v="12"/>
    <x v="2"/>
    <x v="0"/>
    <x v="1"/>
    <x v="2"/>
    <n v="470.01600000000002"/>
    <n v="1325.056"/>
    <x v="13539"/>
  </r>
  <r>
    <s v="Shampoo"/>
    <x v="4"/>
    <s v="HealthMax"/>
    <x v="12"/>
    <x v="2"/>
    <x v="0"/>
    <x v="1"/>
    <x v="3"/>
    <n v="445.44"/>
    <n v="1770.4960000000001"/>
    <x v="13540"/>
  </r>
  <r>
    <s v="Shampoo"/>
    <x v="4"/>
    <s v="HealthMax"/>
    <x v="12"/>
    <x v="2"/>
    <x v="0"/>
    <x v="1"/>
    <x v="4"/>
    <n v="474.11200000000002"/>
    <n v="2244.6080000000002"/>
    <x v="13541"/>
  </r>
  <r>
    <s v="Shampoo"/>
    <x v="4"/>
    <s v="HealthMax"/>
    <x v="12"/>
    <x v="2"/>
    <x v="0"/>
    <x v="1"/>
    <x v="5"/>
    <n v="401.40800000000002"/>
    <n v="2646.0160000000001"/>
    <x v="13542"/>
  </r>
  <r>
    <s v="Shampoo"/>
    <x v="4"/>
    <s v="HealthMax"/>
    <x v="12"/>
    <x v="2"/>
    <x v="0"/>
    <x v="1"/>
    <x v="6"/>
    <n v="436.22399999999999"/>
    <n v="3082.2400000000002"/>
    <x v="13543"/>
  </r>
  <r>
    <s v="Shampoo"/>
    <x v="4"/>
    <s v="HealthMax"/>
    <x v="12"/>
    <x v="2"/>
    <x v="0"/>
    <x v="1"/>
    <x v="7"/>
    <n v="304.12799999999999"/>
    <n v="3386.3680000000004"/>
    <x v="13544"/>
  </r>
  <r>
    <s v="Shampoo"/>
    <x v="4"/>
    <s v="HealthMax"/>
    <x v="12"/>
    <x v="2"/>
    <x v="0"/>
    <x v="1"/>
    <x v="8"/>
    <n v="361.47199999999998"/>
    <n v="3747.84"/>
    <x v="13545"/>
  </r>
  <r>
    <s v="Shampoo"/>
    <x v="4"/>
    <s v="HealthMax"/>
    <x v="12"/>
    <x v="2"/>
    <x v="0"/>
    <x v="1"/>
    <x v="9"/>
    <n v="350.20800000000003"/>
    <n v="4098.0479999999998"/>
    <x v="13546"/>
  </r>
  <r>
    <s v="Shampoo"/>
    <x v="4"/>
    <s v="HealthMax"/>
    <x v="12"/>
    <x v="2"/>
    <x v="0"/>
    <x v="1"/>
    <x v="10"/>
    <n v="393.21600000000001"/>
    <n v="4491.2640000000001"/>
    <x v="13547"/>
  </r>
  <r>
    <s v="Shampoo"/>
    <x v="4"/>
    <s v="HealthMax"/>
    <x v="12"/>
    <x v="2"/>
    <x v="0"/>
    <x v="1"/>
    <x v="11"/>
    <n v="338.94400000000002"/>
    <n v="4830.2080000000005"/>
    <x v="13548"/>
  </r>
  <r>
    <s v="Shampoo"/>
    <x v="4"/>
    <s v="HealthMax"/>
    <x v="12"/>
    <x v="2"/>
    <x v="0"/>
    <x v="2"/>
    <x v="0"/>
    <n v="320.512"/>
    <n v="320.512"/>
    <x v="13549"/>
  </r>
  <r>
    <s v="Shampoo"/>
    <x v="4"/>
    <s v="HealthMax"/>
    <x v="12"/>
    <x v="2"/>
    <x v="0"/>
    <x v="2"/>
    <x v="1"/>
    <n v="353.28000000000003"/>
    <n v="673.79200000000003"/>
    <x v="13550"/>
  </r>
  <r>
    <s v="Shampoo"/>
    <x v="4"/>
    <s v="HealthMax"/>
    <x v="12"/>
    <x v="2"/>
    <x v="0"/>
    <x v="2"/>
    <x v="2"/>
    <n v="443.392"/>
    <n v="1117.184"/>
    <x v="13551"/>
  </r>
  <r>
    <s v="Shampoo"/>
    <x v="4"/>
    <s v="HealthMax"/>
    <x v="12"/>
    <x v="2"/>
    <x v="0"/>
    <x v="2"/>
    <x v="3"/>
    <n v="309.24799999999999"/>
    <n v="1426.432"/>
    <x v="13552"/>
  </r>
  <r>
    <s v="Shampoo"/>
    <x v="4"/>
    <s v="HealthMax"/>
    <x v="12"/>
    <x v="2"/>
    <x v="0"/>
    <x v="2"/>
    <x v="4"/>
    <n v="357.37600000000003"/>
    <n v="1783.808"/>
    <x v="13553"/>
  </r>
  <r>
    <s v="Shampoo"/>
    <x v="4"/>
    <s v="HealthMax"/>
    <x v="12"/>
    <x v="2"/>
    <x v="0"/>
    <x v="2"/>
    <x v="5"/>
    <n v="297.98399999999998"/>
    <n v="2081.7919999999999"/>
    <x v="13554"/>
  </r>
  <r>
    <s v="Shampoo"/>
    <x v="4"/>
    <s v="HealthMax"/>
    <x v="12"/>
    <x v="2"/>
    <x v="0"/>
    <x v="2"/>
    <x v="6"/>
    <n v="283.64800000000002"/>
    <n v="2365.44"/>
    <x v="13555"/>
  </r>
  <r>
    <s v="Shampoo"/>
    <x v="4"/>
    <s v="HealthMax"/>
    <x v="12"/>
    <x v="2"/>
    <x v="0"/>
    <x v="2"/>
    <x v="7"/>
    <n v="183.29599999999999"/>
    <n v="2548.7359999999999"/>
    <x v="13556"/>
  </r>
  <r>
    <s v="Shampoo"/>
    <x v="4"/>
    <s v="HealthMax"/>
    <x v="12"/>
    <x v="2"/>
    <x v="0"/>
    <x v="2"/>
    <x v="8"/>
    <n v="305.15199999999999"/>
    <n v="2853.8879999999999"/>
    <x v="13557"/>
  </r>
  <r>
    <s v="Shampoo"/>
    <x v="4"/>
    <s v="HealthMax"/>
    <x v="12"/>
    <x v="2"/>
    <x v="0"/>
    <x v="2"/>
    <x v="9"/>
    <n v="304.12799999999999"/>
    <n v="3158.0160000000001"/>
    <x v="13558"/>
  </r>
  <r>
    <s v="Shampoo"/>
    <x v="4"/>
    <s v="HealthMax"/>
    <x v="12"/>
    <x v="2"/>
    <x v="0"/>
    <x v="2"/>
    <x v="10"/>
    <n v="257.024"/>
    <n v="3415.04"/>
    <x v="13559"/>
  </r>
  <r>
    <s v="Shampoo"/>
    <x v="4"/>
    <s v="HealthMax"/>
    <x v="12"/>
    <x v="2"/>
    <x v="0"/>
    <x v="2"/>
    <x v="11"/>
    <n v="245.76"/>
    <n v="3660.8"/>
    <x v="13560"/>
  </r>
  <r>
    <s v="Shampoo"/>
    <x v="4"/>
    <s v="HealthMax"/>
    <x v="12"/>
    <x v="2"/>
    <x v="0"/>
    <x v="3"/>
    <x v="0"/>
    <n v="291.84000000000003"/>
    <n v="291.84000000000003"/>
    <x v="13561"/>
  </r>
  <r>
    <s v="Shampoo"/>
    <x v="4"/>
    <s v="HealthMax"/>
    <x v="12"/>
    <x v="2"/>
    <x v="0"/>
    <x v="3"/>
    <x v="1"/>
    <n v="238.59200000000001"/>
    <n v="530.43200000000002"/>
    <x v="13562"/>
  </r>
  <r>
    <s v="Shampoo"/>
    <x v="4"/>
    <s v="HealthMax"/>
    <x v="12"/>
    <x v="2"/>
    <x v="0"/>
    <x v="3"/>
    <x v="2"/>
    <n v="295.93599999999998"/>
    <n v="826.36799999999994"/>
    <x v="13563"/>
  </r>
  <r>
    <s v="Shampoo"/>
    <x v="4"/>
    <s v="HealthMax"/>
    <x v="12"/>
    <x v="2"/>
    <x v="0"/>
    <x v="3"/>
    <x v="3"/>
    <n v="230.4"/>
    <n v="1056.768"/>
    <x v="13564"/>
  </r>
  <r>
    <s v="Shampoo"/>
    <x v="4"/>
    <s v="HealthMax"/>
    <x v="12"/>
    <x v="2"/>
    <x v="0"/>
    <x v="3"/>
    <x v="4"/>
    <n v="273.40800000000002"/>
    <n v="1330.1759999999999"/>
    <x v="13565"/>
  </r>
  <r>
    <s v="Shampoo"/>
    <x v="4"/>
    <s v="HealthMax"/>
    <x v="12"/>
    <x v="2"/>
    <x v="0"/>
    <x v="3"/>
    <x v="5"/>
    <n v="335.87200000000001"/>
    <n v="1666.048"/>
    <x v="13566"/>
  </r>
  <r>
    <s v="Shampoo"/>
    <x v="4"/>
    <s v="HealthMax"/>
    <x v="12"/>
    <x v="2"/>
    <x v="0"/>
    <x v="3"/>
    <x v="6"/>
    <n v="292.86400000000003"/>
    <n v="1958.912"/>
    <x v="13567"/>
  </r>
  <r>
    <s v="Shampoo"/>
    <x v="4"/>
    <s v="HealthMax"/>
    <x v="12"/>
    <x v="2"/>
    <x v="0"/>
    <x v="3"/>
    <x v="7"/>
    <n v="283.64800000000002"/>
    <n v="2242.56"/>
    <x v="13568"/>
  </r>
  <r>
    <s v="Shampoo"/>
    <x v="4"/>
    <s v="HealthMax"/>
    <x v="12"/>
    <x v="2"/>
    <x v="0"/>
    <x v="3"/>
    <x v="8"/>
    <n v="292.86400000000003"/>
    <n v="2535.424"/>
    <x v="13569"/>
  </r>
  <r>
    <s v="Shampoo"/>
    <x v="4"/>
    <s v="HealthMax"/>
    <x v="12"/>
    <x v="2"/>
    <x v="0"/>
    <x v="3"/>
    <x v="9"/>
    <n v="257.024"/>
    <n v="2792.4479999999999"/>
    <x v="13570"/>
  </r>
  <r>
    <s v="Shampoo"/>
    <x v="4"/>
    <s v="HealthMax"/>
    <x v="12"/>
    <x v="2"/>
    <x v="0"/>
    <x v="3"/>
    <x v="10"/>
    <n v="242.68800000000002"/>
    <n v="3035.136"/>
    <x v="13571"/>
  </r>
  <r>
    <s v="Shampoo"/>
    <x v="4"/>
    <s v="HealthMax"/>
    <x v="12"/>
    <x v="2"/>
    <x v="0"/>
    <x v="3"/>
    <x v="11"/>
    <n v="315.392"/>
    <n v="3350.5279999999998"/>
    <x v="13572"/>
  </r>
  <r>
    <s v="Shampoo"/>
    <x v="4"/>
    <s v="HealthMax"/>
    <x v="12"/>
    <x v="2"/>
    <x v="0"/>
    <x v="4"/>
    <x v="0"/>
    <n v="250.88"/>
    <n v="250.88"/>
    <x v="13573"/>
  </r>
  <r>
    <s v="Shampoo"/>
    <x v="4"/>
    <s v="HealthMax"/>
    <x v="12"/>
    <x v="2"/>
    <x v="0"/>
    <x v="4"/>
    <x v="1"/>
    <n v="287.74400000000003"/>
    <n v="538.62400000000002"/>
    <x v="13574"/>
  </r>
  <r>
    <s v="Shampoo"/>
    <x v="4"/>
    <s v="HealthMax"/>
    <x v="12"/>
    <x v="2"/>
    <x v="0"/>
    <x v="4"/>
    <x v="2"/>
    <n v="353.28000000000003"/>
    <n v="891.904"/>
    <x v="13575"/>
  </r>
  <r>
    <s v="Shampoo"/>
    <x v="4"/>
    <s v="HealthMax"/>
    <x v="12"/>
    <x v="2"/>
    <x v="0"/>
    <x v="4"/>
    <x v="3"/>
    <n v="344.06400000000002"/>
    <n v="1235.9680000000001"/>
    <x v="13576"/>
  </r>
  <r>
    <s v="Shampoo"/>
    <x v="4"/>
    <s v="HealthMax"/>
    <x v="12"/>
    <x v="2"/>
    <x v="0"/>
    <x v="4"/>
    <x v="4"/>
    <n v="315.392"/>
    <n v="1551.3600000000001"/>
    <x v="13577"/>
  </r>
  <r>
    <s v="Shampoo"/>
    <x v="4"/>
    <s v="HealthMax"/>
    <x v="12"/>
    <x v="2"/>
    <x v="0"/>
    <x v="4"/>
    <x v="5"/>
    <n v="301.05599999999998"/>
    <n v="1852.4160000000002"/>
    <x v="13578"/>
  </r>
  <r>
    <s v="Shampoo"/>
    <x v="4"/>
    <s v="HealthMax"/>
    <x v="12"/>
    <x v="2"/>
    <x v="0"/>
    <x v="4"/>
    <x v="6"/>
    <n v="263.16800000000001"/>
    <n v="2115.5840000000003"/>
    <x v="13579"/>
  </r>
  <r>
    <s v="Shampoo"/>
    <x v="4"/>
    <s v="HealthMax"/>
    <x v="12"/>
    <x v="2"/>
    <x v="0"/>
    <x v="4"/>
    <x v="7"/>
    <n v="258.048"/>
    <n v="2373.6320000000005"/>
    <x v="13580"/>
  </r>
  <r>
    <s v="Shampoo"/>
    <x v="4"/>
    <s v="HealthMax"/>
    <x v="12"/>
    <x v="2"/>
    <x v="0"/>
    <x v="4"/>
    <x v="8"/>
    <n v="295.93599999999998"/>
    <n v="2669.5680000000007"/>
    <x v="13581"/>
  </r>
  <r>
    <s v="Shampoo"/>
    <x v="4"/>
    <s v="HealthMax"/>
    <x v="12"/>
    <x v="2"/>
    <x v="0"/>
    <x v="4"/>
    <x v="9"/>
    <n v="348.16"/>
    <n v="3017.7280000000005"/>
    <x v="13582"/>
  </r>
  <r>
    <s v="Shampoo"/>
    <x v="4"/>
    <s v="HealthMax"/>
    <x v="12"/>
    <x v="2"/>
    <x v="0"/>
    <x v="4"/>
    <x v="10"/>
    <n v="362.49599999999998"/>
    <n v="3380.2240000000006"/>
    <x v="13583"/>
  </r>
  <r>
    <s v="Shampoo"/>
    <x v="4"/>
    <s v="HealthMax"/>
    <x v="12"/>
    <x v="2"/>
    <x v="0"/>
    <x v="4"/>
    <x v="11"/>
    <n v="380.928"/>
    <n v="3761.1520000000005"/>
    <x v="13584"/>
  </r>
  <r>
    <s v="Shampoo"/>
    <x v="4"/>
    <s v="HealthMax"/>
    <x v="12"/>
    <x v="2"/>
    <x v="0"/>
    <x v="5"/>
    <x v="0"/>
    <n v="312.32"/>
    <n v="312.32"/>
    <x v="13585"/>
  </r>
  <r>
    <s v="Shampoo"/>
    <x v="4"/>
    <s v="HealthMax"/>
    <x v="12"/>
    <x v="2"/>
    <x v="0"/>
    <x v="5"/>
    <x v="1"/>
    <n v="398.33600000000001"/>
    <n v="710.65599999999995"/>
    <x v="13586"/>
  </r>
  <r>
    <s v="Shampoo"/>
    <x v="4"/>
    <s v="HealthMax"/>
    <x v="12"/>
    <x v="2"/>
    <x v="0"/>
    <x v="5"/>
    <x v="2"/>
    <n v="449.536"/>
    <n v="1160.192"/>
    <x v="13587"/>
  </r>
  <r>
    <s v="Shampoo"/>
    <x v="4"/>
    <s v="HealthMax"/>
    <x v="12"/>
    <x v="2"/>
    <x v="1"/>
    <x v="0"/>
    <x v="0"/>
    <n v="2068.48"/>
    <n v="2068.48"/>
    <x v="13588"/>
  </r>
  <r>
    <s v="Shampoo"/>
    <x v="4"/>
    <s v="HealthMax"/>
    <x v="12"/>
    <x v="2"/>
    <x v="1"/>
    <x v="0"/>
    <x v="1"/>
    <n v="2420.7359999999999"/>
    <n v="4489.2160000000003"/>
    <x v="13589"/>
  </r>
  <r>
    <s v="Shampoo"/>
    <x v="4"/>
    <s v="HealthMax"/>
    <x v="12"/>
    <x v="2"/>
    <x v="1"/>
    <x v="0"/>
    <x v="2"/>
    <n v="2813.9520000000002"/>
    <n v="7303.1680000000006"/>
    <x v="13590"/>
  </r>
  <r>
    <s v="Shampoo"/>
    <x v="4"/>
    <s v="HealthMax"/>
    <x v="12"/>
    <x v="2"/>
    <x v="1"/>
    <x v="0"/>
    <x v="3"/>
    <n v="2669.5680000000002"/>
    <n v="9972.7360000000008"/>
    <x v="13591"/>
  </r>
  <r>
    <s v="Shampoo"/>
    <x v="4"/>
    <s v="HealthMax"/>
    <x v="12"/>
    <x v="2"/>
    <x v="1"/>
    <x v="0"/>
    <x v="4"/>
    <n v="2204.672"/>
    <n v="12177.408000000001"/>
    <x v="13592"/>
  </r>
  <r>
    <s v="Shampoo"/>
    <x v="4"/>
    <s v="HealthMax"/>
    <x v="12"/>
    <x v="2"/>
    <x v="1"/>
    <x v="0"/>
    <x v="5"/>
    <n v="2446.3360000000002"/>
    <n v="14623.744000000002"/>
    <x v="13593"/>
  </r>
  <r>
    <s v="Shampoo"/>
    <x v="4"/>
    <s v="HealthMax"/>
    <x v="12"/>
    <x v="2"/>
    <x v="1"/>
    <x v="0"/>
    <x v="6"/>
    <n v="2335.7440000000001"/>
    <n v="16959.488000000001"/>
    <x v="13594"/>
  </r>
  <r>
    <s v="Shampoo"/>
    <x v="4"/>
    <s v="HealthMax"/>
    <x v="12"/>
    <x v="2"/>
    <x v="1"/>
    <x v="0"/>
    <x v="7"/>
    <n v="2945.0239999999999"/>
    <n v="19904.512000000002"/>
    <x v="13595"/>
  </r>
  <r>
    <s v="Shampoo"/>
    <x v="4"/>
    <s v="HealthMax"/>
    <x v="12"/>
    <x v="2"/>
    <x v="1"/>
    <x v="0"/>
    <x v="8"/>
    <n v="2661.3760000000002"/>
    <n v="22565.888000000003"/>
    <x v="13596"/>
  </r>
  <r>
    <s v="Shampoo"/>
    <x v="4"/>
    <s v="HealthMax"/>
    <x v="12"/>
    <x v="2"/>
    <x v="1"/>
    <x v="0"/>
    <x v="9"/>
    <n v="2752.5120000000002"/>
    <n v="25318.400000000001"/>
    <x v="13597"/>
  </r>
  <r>
    <s v="Shampoo"/>
    <x v="4"/>
    <s v="HealthMax"/>
    <x v="12"/>
    <x v="2"/>
    <x v="1"/>
    <x v="0"/>
    <x v="10"/>
    <n v="2014.2080000000001"/>
    <n v="27332.608"/>
    <x v="13598"/>
  </r>
  <r>
    <s v="Shampoo"/>
    <x v="4"/>
    <s v="HealthMax"/>
    <x v="12"/>
    <x v="2"/>
    <x v="1"/>
    <x v="0"/>
    <x v="11"/>
    <n v="2634.752"/>
    <n v="29967.360000000001"/>
    <x v="13599"/>
  </r>
  <r>
    <s v="Shampoo"/>
    <x v="4"/>
    <s v="HealthMax"/>
    <x v="12"/>
    <x v="2"/>
    <x v="1"/>
    <x v="1"/>
    <x v="0"/>
    <n v="1987.5840000000001"/>
    <n v="1987.5840000000001"/>
    <x v="13600"/>
  </r>
  <r>
    <s v="Shampoo"/>
    <x v="4"/>
    <s v="HealthMax"/>
    <x v="12"/>
    <x v="2"/>
    <x v="1"/>
    <x v="1"/>
    <x v="1"/>
    <n v="2281.4720000000002"/>
    <n v="4269.0560000000005"/>
    <x v="13601"/>
  </r>
  <r>
    <s v="Shampoo"/>
    <x v="4"/>
    <s v="HealthMax"/>
    <x v="12"/>
    <x v="2"/>
    <x v="1"/>
    <x v="1"/>
    <x v="2"/>
    <n v="2347.0080000000003"/>
    <n v="6616.0640000000003"/>
    <x v="13602"/>
  </r>
  <r>
    <s v="Shampoo"/>
    <x v="4"/>
    <s v="HealthMax"/>
    <x v="12"/>
    <x v="2"/>
    <x v="1"/>
    <x v="1"/>
    <x v="3"/>
    <n v="2222.08"/>
    <n v="8838.1440000000002"/>
    <x v="13603"/>
  </r>
  <r>
    <s v="Shampoo"/>
    <x v="4"/>
    <s v="HealthMax"/>
    <x v="12"/>
    <x v="2"/>
    <x v="1"/>
    <x v="1"/>
    <x v="4"/>
    <n v="2364.4160000000002"/>
    <n v="11202.560000000001"/>
    <x v="13604"/>
  </r>
  <r>
    <s v="Shampoo"/>
    <x v="4"/>
    <s v="HealthMax"/>
    <x v="12"/>
    <x v="2"/>
    <x v="1"/>
    <x v="1"/>
    <x v="5"/>
    <n v="2000.896"/>
    <n v="13203.456000000002"/>
    <x v="13605"/>
  </r>
  <r>
    <s v="Shampoo"/>
    <x v="4"/>
    <s v="HealthMax"/>
    <x v="12"/>
    <x v="2"/>
    <x v="1"/>
    <x v="1"/>
    <x v="6"/>
    <n v="2179.0720000000001"/>
    <n v="15382.528000000002"/>
    <x v="13606"/>
  </r>
  <r>
    <s v="Shampoo"/>
    <x v="4"/>
    <s v="HealthMax"/>
    <x v="12"/>
    <x v="2"/>
    <x v="1"/>
    <x v="1"/>
    <x v="7"/>
    <n v="1517.568"/>
    <n v="16900.096000000001"/>
    <x v="13607"/>
  </r>
  <r>
    <s v="Shampoo"/>
    <x v="4"/>
    <s v="HealthMax"/>
    <x v="12"/>
    <x v="2"/>
    <x v="1"/>
    <x v="1"/>
    <x v="8"/>
    <n v="1803.2640000000001"/>
    <n v="18703.36"/>
    <x v="13608"/>
  </r>
  <r>
    <s v="Shampoo"/>
    <x v="4"/>
    <s v="HealthMax"/>
    <x v="12"/>
    <x v="2"/>
    <x v="1"/>
    <x v="1"/>
    <x v="9"/>
    <n v="1745.92"/>
    <n v="20449.28"/>
    <x v="13609"/>
  </r>
  <r>
    <s v="Shampoo"/>
    <x v="4"/>
    <s v="HealthMax"/>
    <x v="12"/>
    <x v="2"/>
    <x v="1"/>
    <x v="1"/>
    <x v="10"/>
    <n v="1964.0320000000002"/>
    <n v="22413.311999999998"/>
    <x v="13610"/>
  </r>
  <r>
    <s v="Shampoo"/>
    <x v="4"/>
    <s v="HealthMax"/>
    <x v="12"/>
    <x v="2"/>
    <x v="1"/>
    <x v="1"/>
    <x v="11"/>
    <n v="1690.624"/>
    <n v="24103.935999999998"/>
    <x v="13611"/>
  </r>
  <r>
    <s v="Shampoo"/>
    <x v="4"/>
    <s v="HealthMax"/>
    <x v="12"/>
    <x v="2"/>
    <x v="1"/>
    <x v="2"/>
    <x v="0"/>
    <n v="1600.5119999999999"/>
    <n v="1600.5119999999999"/>
    <x v="13612"/>
  </r>
  <r>
    <s v="Shampoo"/>
    <x v="4"/>
    <s v="HealthMax"/>
    <x v="12"/>
    <x v="2"/>
    <x v="1"/>
    <x v="2"/>
    <x v="1"/>
    <n v="1760.2560000000001"/>
    <n v="3360.768"/>
    <x v="13613"/>
  </r>
  <r>
    <s v="Shampoo"/>
    <x v="4"/>
    <s v="HealthMax"/>
    <x v="12"/>
    <x v="2"/>
    <x v="1"/>
    <x v="2"/>
    <x v="2"/>
    <n v="2212.864"/>
    <n v="5573.6319999999996"/>
    <x v="13614"/>
  </r>
  <r>
    <s v="Shampoo"/>
    <x v="4"/>
    <s v="HealthMax"/>
    <x v="12"/>
    <x v="2"/>
    <x v="1"/>
    <x v="2"/>
    <x v="3"/>
    <n v="1543.1680000000001"/>
    <n v="7116.7999999999993"/>
    <x v="13615"/>
  </r>
  <r>
    <s v="Shampoo"/>
    <x v="4"/>
    <s v="HealthMax"/>
    <x v="12"/>
    <x v="2"/>
    <x v="1"/>
    <x v="2"/>
    <x v="4"/>
    <n v="1784.8320000000001"/>
    <n v="8901.6319999999996"/>
    <x v="13616"/>
  </r>
  <r>
    <s v="Shampoo"/>
    <x v="4"/>
    <s v="HealthMax"/>
    <x v="12"/>
    <x v="2"/>
    <x v="1"/>
    <x v="2"/>
    <x v="5"/>
    <n v="1485.8240000000001"/>
    <n v="10387.456"/>
    <x v="13617"/>
  </r>
  <r>
    <s v="Shampoo"/>
    <x v="4"/>
    <s v="HealthMax"/>
    <x v="12"/>
    <x v="2"/>
    <x v="1"/>
    <x v="2"/>
    <x v="6"/>
    <n v="1417.2160000000001"/>
    <n v="11804.672"/>
    <x v="13618"/>
  </r>
  <r>
    <s v="Shampoo"/>
    <x v="4"/>
    <s v="HealthMax"/>
    <x v="12"/>
    <x v="2"/>
    <x v="1"/>
    <x v="2"/>
    <x v="7"/>
    <n v="915.45600000000002"/>
    <n v="12720.128000000001"/>
    <x v="13619"/>
  </r>
  <r>
    <s v="Shampoo"/>
    <x v="4"/>
    <s v="HealthMax"/>
    <x v="12"/>
    <x v="2"/>
    <x v="1"/>
    <x v="2"/>
    <x v="8"/>
    <n v="1521.664"/>
    <n v="14241.792000000001"/>
    <x v="13620"/>
  </r>
  <r>
    <s v="Shampoo"/>
    <x v="4"/>
    <s v="HealthMax"/>
    <x v="12"/>
    <x v="2"/>
    <x v="1"/>
    <x v="2"/>
    <x v="9"/>
    <n v="1518.5920000000001"/>
    <n v="15760.384000000002"/>
    <x v="13621"/>
  </r>
  <r>
    <s v="Shampoo"/>
    <x v="4"/>
    <s v="HealthMax"/>
    <x v="12"/>
    <x v="2"/>
    <x v="1"/>
    <x v="2"/>
    <x v="10"/>
    <n v="1282.048"/>
    <n v="17042.432000000001"/>
    <x v="13622"/>
  </r>
  <r>
    <s v="Shampoo"/>
    <x v="4"/>
    <s v="HealthMax"/>
    <x v="12"/>
    <x v="2"/>
    <x v="1"/>
    <x v="2"/>
    <x v="11"/>
    <n v="1224.704"/>
    <n v="18267.136000000002"/>
    <x v="13623"/>
  </r>
  <r>
    <s v="Shampoo"/>
    <x v="4"/>
    <s v="HealthMax"/>
    <x v="12"/>
    <x v="2"/>
    <x v="1"/>
    <x v="3"/>
    <x v="0"/>
    <n v="1456.1279999999999"/>
    <n v="1456.1279999999999"/>
    <x v="13624"/>
  </r>
  <r>
    <s v="Shampoo"/>
    <x v="4"/>
    <s v="HealthMax"/>
    <x v="12"/>
    <x v="2"/>
    <x v="1"/>
    <x v="3"/>
    <x v="1"/>
    <n v="1191.9359999999999"/>
    <n v="2648.0639999999999"/>
    <x v="13625"/>
  </r>
  <r>
    <s v="Shampoo"/>
    <x v="4"/>
    <s v="HealthMax"/>
    <x v="12"/>
    <x v="2"/>
    <x v="1"/>
    <x v="3"/>
    <x v="2"/>
    <n v="1477.6320000000001"/>
    <n v="4125.6959999999999"/>
    <x v="13626"/>
  </r>
  <r>
    <s v="Shampoo"/>
    <x v="4"/>
    <s v="HealthMax"/>
    <x v="12"/>
    <x v="2"/>
    <x v="1"/>
    <x v="3"/>
    <x v="3"/>
    <n v="1148.9280000000001"/>
    <n v="5274.6239999999998"/>
    <x v="13627"/>
  </r>
  <r>
    <s v="Shampoo"/>
    <x v="4"/>
    <s v="HealthMax"/>
    <x v="12"/>
    <x v="2"/>
    <x v="1"/>
    <x v="3"/>
    <x v="4"/>
    <n v="1367.04"/>
    <n v="6641.6639999999998"/>
    <x v="13628"/>
  </r>
  <r>
    <s v="Shampoo"/>
    <x v="4"/>
    <s v="HealthMax"/>
    <x v="12"/>
    <x v="2"/>
    <x v="1"/>
    <x v="3"/>
    <x v="5"/>
    <n v="1676.288"/>
    <n v="8317.9519999999993"/>
    <x v="13629"/>
  </r>
  <r>
    <s v="Shampoo"/>
    <x v="4"/>
    <s v="HealthMax"/>
    <x v="12"/>
    <x v="2"/>
    <x v="1"/>
    <x v="3"/>
    <x v="6"/>
    <n v="1461.248"/>
    <n v="9779.1999999999989"/>
    <x v="13630"/>
  </r>
  <r>
    <s v="Shampoo"/>
    <x v="4"/>
    <s v="HealthMax"/>
    <x v="12"/>
    <x v="2"/>
    <x v="1"/>
    <x v="3"/>
    <x v="7"/>
    <n v="1413.1200000000001"/>
    <n v="11192.32"/>
    <x v="13631"/>
  </r>
  <r>
    <s v="Shampoo"/>
    <x v="4"/>
    <s v="HealthMax"/>
    <x v="12"/>
    <x v="2"/>
    <x v="1"/>
    <x v="3"/>
    <x v="8"/>
    <n v="1462.2719999999999"/>
    <n v="12654.592000000001"/>
    <x v="13632"/>
  </r>
  <r>
    <s v="Shampoo"/>
    <x v="4"/>
    <s v="HealthMax"/>
    <x v="12"/>
    <x v="2"/>
    <x v="1"/>
    <x v="3"/>
    <x v="9"/>
    <n v="1284.096"/>
    <n v="13938.688"/>
    <x v="13633"/>
  </r>
  <r>
    <s v="Shampoo"/>
    <x v="4"/>
    <s v="HealthMax"/>
    <x v="12"/>
    <x v="2"/>
    <x v="1"/>
    <x v="3"/>
    <x v="10"/>
    <n v="1209.3440000000001"/>
    <n v="15148.031999999999"/>
    <x v="13634"/>
  </r>
  <r>
    <s v="Shampoo"/>
    <x v="4"/>
    <s v="HealthMax"/>
    <x v="12"/>
    <x v="2"/>
    <x v="1"/>
    <x v="3"/>
    <x v="11"/>
    <n v="1573.8879999999999"/>
    <n v="16721.919999999998"/>
    <x v="13635"/>
  </r>
  <r>
    <s v="Shampoo"/>
    <x v="4"/>
    <s v="HealthMax"/>
    <x v="12"/>
    <x v="2"/>
    <x v="1"/>
    <x v="4"/>
    <x v="0"/>
    <n v="1254.4000000000001"/>
    <n v="1254.4000000000001"/>
    <x v="13636"/>
  </r>
  <r>
    <s v="Shampoo"/>
    <x v="4"/>
    <s v="HealthMax"/>
    <x v="12"/>
    <x v="2"/>
    <x v="1"/>
    <x v="4"/>
    <x v="1"/>
    <n v="1436.672"/>
    <n v="2691.0720000000001"/>
    <x v="13637"/>
  </r>
  <r>
    <s v="Shampoo"/>
    <x v="4"/>
    <s v="HealthMax"/>
    <x v="12"/>
    <x v="2"/>
    <x v="1"/>
    <x v="4"/>
    <x v="2"/>
    <n v="1762.3040000000001"/>
    <n v="4453.3760000000002"/>
    <x v="13638"/>
  </r>
  <r>
    <s v="Shampoo"/>
    <x v="4"/>
    <s v="HealthMax"/>
    <x v="12"/>
    <x v="2"/>
    <x v="1"/>
    <x v="4"/>
    <x v="3"/>
    <n v="1717.248"/>
    <n v="6170.6239999999998"/>
    <x v="13639"/>
  </r>
  <r>
    <s v="Shampoo"/>
    <x v="4"/>
    <s v="HealthMax"/>
    <x v="12"/>
    <x v="2"/>
    <x v="1"/>
    <x v="4"/>
    <x v="4"/>
    <n v="1574.912"/>
    <n v="7745.5360000000001"/>
    <x v="13640"/>
  </r>
  <r>
    <s v="Shampoo"/>
    <x v="4"/>
    <s v="HealthMax"/>
    <x v="12"/>
    <x v="2"/>
    <x v="1"/>
    <x v="4"/>
    <x v="5"/>
    <n v="1500.16"/>
    <n v="9245.6959999999999"/>
    <x v="13641"/>
  </r>
  <r>
    <s v="Shampoo"/>
    <x v="4"/>
    <s v="HealthMax"/>
    <x v="12"/>
    <x v="2"/>
    <x v="1"/>
    <x v="4"/>
    <x v="6"/>
    <n v="1310.72"/>
    <n v="10556.415999999999"/>
    <x v="13642"/>
  </r>
  <r>
    <s v="Shampoo"/>
    <x v="4"/>
    <s v="HealthMax"/>
    <x v="12"/>
    <x v="2"/>
    <x v="1"/>
    <x v="4"/>
    <x v="7"/>
    <n v="1302.528"/>
    <n v="11858.944"/>
    <x v="13643"/>
  </r>
  <r>
    <s v="Shampoo"/>
    <x v="4"/>
    <s v="HealthMax"/>
    <x v="12"/>
    <x v="2"/>
    <x v="1"/>
    <x v="4"/>
    <x v="8"/>
    <n v="1537.0240000000001"/>
    <n v="13395.967999999999"/>
    <x v="13644"/>
  </r>
  <r>
    <s v="Shampoo"/>
    <x v="4"/>
    <s v="HealthMax"/>
    <x v="12"/>
    <x v="2"/>
    <x v="1"/>
    <x v="4"/>
    <x v="9"/>
    <n v="1808.384"/>
    <n v="15204.351999999999"/>
    <x v="13645"/>
  </r>
  <r>
    <s v="Shampoo"/>
    <x v="4"/>
    <s v="HealthMax"/>
    <x v="12"/>
    <x v="2"/>
    <x v="1"/>
    <x v="4"/>
    <x v="10"/>
    <n v="1885.184"/>
    <n v="17089.536"/>
    <x v="13646"/>
  </r>
  <r>
    <s v="Shampoo"/>
    <x v="4"/>
    <s v="HealthMax"/>
    <x v="12"/>
    <x v="2"/>
    <x v="1"/>
    <x v="4"/>
    <x v="11"/>
    <n v="1979.3920000000001"/>
    <n v="19068.928"/>
    <x v="13647"/>
  </r>
  <r>
    <s v="Shampoo"/>
    <x v="4"/>
    <s v="HealthMax"/>
    <x v="12"/>
    <x v="2"/>
    <x v="1"/>
    <x v="5"/>
    <x v="0"/>
    <n v="1624.0640000000001"/>
    <n v="1624.0640000000001"/>
    <x v="13648"/>
  </r>
  <r>
    <s v="Shampoo"/>
    <x v="4"/>
    <s v="HealthMax"/>
    <x v="12"/>
    <x v="2"/>
    <x v="1"/>
    <x v="5"/>
    <x v="1"/>
    <n v="2072.576"/>
    <n v="3696.6400000000003"/>
    <x v="13649"/>
  </r>
  <r>
    <s v="Shampoo"/>
    <x v="4"/>
    <s v="HealthMax"/>
    <x v="12"/>
    <x v="2"/>
    <x v="1"/>
    <x v="5"/>
    <x v="2"/>
    <n v="2471.9360000000001"/>
    <n v="6168.5760000000009"/>
    <x v="13650"/>
  </r>
  <r>
    <s v="Shampoo"/>
    <x v="4"/>
    <s v="Opulent Beauty Co."/>
    <x v="23"/>
    <x v="0"/>
    <x v="0"/>
    <x v="0"/>
    <x v="0"/>
    <n v="483.45"/>
    <n v="483.45"/>
    <x v="13651"/>
  </r>
  <r>
    <s v="Shampoo"/>
    <x v="4"/>
    <s v="Opulent Beauty Co."/>
    <x v="23"/>
    <x v="0"/>
    <x v="0"/>
    <x v="0"/>
    <x v="1"/>
    <n v="232.64999999999998"/>
    <n v="716.09999999999991"/>
    <x v="13652"/>
  </r>
  <r>
    <s v="Shampoo"/>
    <x v="4"/>
    <s v="Opulent Beauty Co."/>
    <x v="23"/>
    <x v="0"/>
    <x v="0"/>
    <x v="0"/>
    <x v="2"/>
    <n v="193.04999999999998"/>
    <n v="909.14999999999986"/>
    <x v="13653"/>
  </r>
  <r>
    <s v="Shampoo"/>
    <x v="4"/>
    <s v="Opulent Beauty Co."/>
    <x v="23"/>
    <x v="0"/>
    <x v="0"/>
    <x v="0"/>
    <x v="3"/>
    <n v="199.64999999999998"/>
    <n v="1108.7999999999997"/>
    <x v="13654"/>
  </r>
  <r>
    <s v="Shampoo"/>
    <x v="4"/>
    <s v="Opulent Beauty Co."/>
    <x v="23"/>
    <x v="0"/>
    <x v="0"/>
    <x v="0"/>
    <x v="4"/>
    <n v="290.39999999999998"/>
    <n v="1399.1999999999998"/>
    <x v="13655"/>
  </r>
  <r>
    <s v="Shampoo"/>
    <x v="4"/>
    <s v="Opulent Beauty Co."/>
    <x v="23"/>
    <x v="0"/>
    <x v="0"/>
    <x v="0"/>
    <x v="5"/>
    <n v="188.1"/>
    <n v="1587.2999999999997"/>
    <x v="13656"/>
  </r>
  <r>
    <s v="Shampoo"/>
    <x v="4"/>
    <s v="Opulent Beauty Co."/>
    <x v="23"/>
    <x v="0"/>
    <x v="0"/>
    <x v="0"/>
    <x v="6"/>
    <n v="207.89999999999998"/>
    <n v="1795.1999999999998"/>
    <x v="13657"/>
  </r>
  <r>
    <s v="Shampoo"/>
    <x v="4"/>
    <s v="Opulent Beauty Co."/>
    <x v="23"/>
    <x v="0"/>
    <x v="0"/>
    <x v="0"/>
    <x v="7"/>
    <n v="201.29999999999998"/>
    <n v="1996.4999999999998"/>
    <x v="13658"/>
  </r>
  <r>
    <s v="Shampoo"/>
    <x v="4"/>
    <s v="Opulent Beauty Co."/>
    <x v="23"/>
    <x v="0"/>
    <x v="0"/>
    <x v="0"/>
    <x v="8"/>
    <n v="166.64999999999998"/>
    <n v="2163.1499999999996"/>
    <x v="13659"/>
  </r>
  <r>
    <s v="Shampoo"/>
    <x v="4"/>
    <s v="Opulent Beauty Co."/>
    <x v="23"/>
    <x v="0"/>
    <x v="0"/>
    <x v="0"/>
    <x v="9"/>
    <n v="247.5"/>
    <n v="2410.6499999999996"/>
    <x v="13660"/>
  </r>
  <r>
    <s v="Shampoo"/>
    <x v="4"/>
    <s v="Opulent Beauty Co."/>
    <x v="23"/>
    <x v="0"/>
    <x v="0"/>
    <x v="0"/>
    <x v="10"/>
    <n v="310.2"/>
    <n v="2720.8499999999995"/>
    <x v="13661"/>
  </r>
  <r>
    <s v="Shampoo"/>
    <x v="4"/>
    <s v="Opulent Beauty Co."/>
    <x v="23"/>
    <x v="0"/>
    <x v="0"/>
    <x v="0"/>
    <x v="11"/>
    <n v="207.89999999999998"/>
    <n v="2928.7499999999995"/>
    <x v="13662"/>
  </r>
  <r>
    <s v="Shampoo"/>
    <x v="4"/>
    <s v="Opulent Beauty Co."/>
    <x v="23"/>
    <x v="0"/>
    <x v="0"/>
    <x v="1"/>
    <x v="0"/>
    <n v="179.85"/>
    <n v="179.85"/>
    <x v="13663"/>
  </r>
  <r>
    <s v="Shampoo"/>
    <x v="4"/>
    <s v="Opulent Beauty Co."/>
    <x v="23"/>
    <x v="0"/>
    <x v="0"/>
    <x v="1"/>
    <x v="1"/>
    <n v="247.5"/>
    <n v="427.35"/>
    <x v="13664"/>
  </r>
  <r>
    <s v="Shampoo"/>
    <x v="4"/>
    <s v="Opulent Beauty Co."/>
    <x v="23"/>
    <x v="0"/>
    <x v="0"/>
    <x v="1"/>
    <x v="2"/>
    <n v="188.1"/>
    <n v="615.45000000000005"/>
    <x v="13665"/>
  </r>
  <r>
    <s v="Shampoo"/>
    <x v="4"/>
    <s v="Opulent Beauty Co."/>
    <x v="23"/>
    <x v="0"/>
    <x v="0"/>
    <x v="1"/>
    <x v="3"/>
    <n v="283.8"/>
    <n v="899.25"/>
    <x v="13666"/>
  </r>
  <r>
    <s v="Shampoo"/>
    <x v="4"/>
    <s v="Opulent Beauty Co."/>
    <x v="23"/>
    <x v="0"/>
    <x v="0"/>
    <x v="1"/>
    <x v="4"/>
    <n v="207.89999999999998"/>
    <n v="1107.1500000000001"/>
    <x v="13667"/>
  </r>
  <r>
    <s v="Shampoo"/>
    <x v="4"/>
    <s v="Opulent Beauty Co."/>
    <x v="23"/>
    <x v="0"/>
    <x v="0"/>
    <x v="1"/>
    <x v="5"/>
    <n v="198"/>
    <n v="1305.1500000000001"/>
    <x v="13668"/>
  </r>
  <r>
    <s v="Shampoo"/>
    <x v="4"/>
    <s v="Opulent Beauty Co."/>
    <x v="23"/>
    <x v="0"/>
    <x v="0"/>
    <x v="1"/>
    <x v="6"/>
    <n v="141.9"/>
    <n v="1447.0500000000002"/>
    <x v="13669"/>
  </r>
  <r>
    <s v="Shampoo"/>
    <x v="4"/>
    <s v="Opulent Beauty Co."/>
    <x v="23"/>
    <x v="0"/>
    <x v="0"/>
    <x v="1"/>
    <x v="7"/>
    <n v="252.45"/>
    <n v="1699.5000000000002"/>
    <x v="13670"/>
  </r>
  <r>
    <s v="Shampoo"/>
    <x v="4"/>
    <s v="Opulent Beauty Co."/>
    <x v="23"/>
    <x v="0"/>
    <x v="0"/>
    <x v="1"/>
    <x v="8"/>
    <n v="229.35"/>
    <n v="1928.8500000000001"/>
    <x v="13671"/>
  </r>
  <r>
    <s v="Shampoo"/>
    <x v="4"/>
    <s v="Opulent Beauty Co."/>
    <x v="23"/>
    <x v="0"/>
    <x v="0"/>
    <x v="1"/>
    <x v="9"/>
    <n v="173.25"/>
    <n v="2102.1000000000004"/>
    <x v="13672"/>
  </r>
  <r>
    <s v="Shampoo"/>
    <x v="4"/>
    <s v="Opulent Beauty Co."/>
    <x v="23"/>
    <x v="0"/>
    <x v="0"/>
    <x v="1"/>
    <x v="10"/>
    <n v="178.2"/>
    <n v="2280.3000000000002"/>
    <x v="13673"/>
  </r>
  <r>
    <s v="Shampoo"/>
    <x v="4"/>
    <s v="Opulent Beauty Co."/>
    <x v="23"/>
    <x v="0"/>
    <x v="0"/>
    <x v="1"/>
    <x v="11"/>
    <n v="163.35"/>
    <n v="2443.65"/>
    <x v="13674"/>
  </r>
  <r>
    <s v="Shampoo"/>
    <x v="4"/>
    <s v="Opulent Beauty Co."/>
    <x v="23"/>
    <x v="0"/>
    <x v="0"/>
    <x v="2"/>
    <x v="0"/>
    <n v="216.14999999999998"/>
    <n v="216.14999999999998"/>
    <x v="13675"/>
  </r>
  <r>
    <s v="Shampoo"/>
    <x v="4"/>
    <s v="Opulent Beauty Co."/>
    <x v="23"/>
    <x v="0"/>
    <x v="0"/>
    <x v="2"/>
    <x v="1"/>
    <n v="189.75"/>
    <n v="405.9"/>
    <x v="13676"/>
  </r>
  <r>
    <s v="Shampoo"/>
    <x v="4"/>
    <s v="Opulent Beauty Co."/>
    <x v="23"/>
    <x v="0"/>
    <x v="0"/>
    <x v="2"/>
    <x v="2"/>
    <n v="252.45"/>
    <n v="658.34999999999991"/>
    <x v="13677"/>
  </r>
  <r>
    <s v="Shampoo"/>
    <x v="4"/>
    <s v="Opulent Beauty Co."/>
    <x v="23"/>
    <x v="0"/>
    <x v="0"/>
    <x v="2"/>
    <x v="3"/>
    <n v="145.19999999999999"/>
    <n v="803.55"/>
    <x v="13678"/>
  </r>
  <r>
    <s v="Shampoo"/>
    <x v="4"/>
    <s v="Opulent Beauty Co."/>
    <x v="23"/>
    <x v="0"/>
    <x v="0"/>
    <x v="2"/>
    <x v="4"/>
    <n v="198"/>
    <n v="1001.55"/>
    <x v="13679"/>
  </r>
  <r>
    <s v="Shampoo"/>
    <x v="4"/>
    <s v="Opulent Beauty Co."/>
    <x v="23"/>
    <x v="0"/>
    <x v="0"/>
    <x v="2"/>
    <x v="5"/>
    <n v="186.45"/>
    <n v="1188"/>
    <x v="13680"/>
  </r>
  <r>
    <s v="Shampoo"/>
    <x v="4"/>
    <s v="Opulent Beauty Co."/>
    <x v="23"/>
    <x v="0"/>
    <x v="0"/>
    <x v="2"/>
    <x v="6"/>
    <n v="165"/>
    <n v="1353"/>
    <x v="13681"/>
  </r>
  <r>
    <s v="Shampoo"/>
    <x v="4"/>
    <s v="Opulent Beauty Co."/>
    <x v="23"/>
    <x v="0"/>
    <x v="0"/>
    <x v="2"/>
    <x v="7"/>
    <n v="201.29999999999998"/>
    <n v="1554.3"/>
    <x v="13682"/>
  </r>
  <r>
    <s v="Shampoo"/>
    <x v="4"/>
    <s v="Opulent Beauty Co."/>
    <x v="23"/>
    <x v="0"/>
    <x v="0"/>
    <x v="2"/>
    <x v="8"/>
    <n v="201.29999999999998"/>
    <n v="1755.6"/>
    <x v="13683"/>
  </r>
  <r>
    <s v="Shampoo"/>
    <x v="4"/>
    <s v="Opulent Beauty Co."/>
    <x v="23"/>
    <x v="0"/>
    <x v="0"/>
    <x v="2"/>
    <x v="9"/>
    <n v="186.45"/>
    <n v="1942.05"/>
    <x v="13684"/>
  </r>
  <r>
    <s v="Shampoo"/>
    <x v="4"/>
    <s v="Opulent Beauty Co."/>
    <x v="23"/>
    <x v="0"/>
    <x v="0"/>
    <x v="2"/>
    <x v="10"/>
    <n v="174.89999999999998"/>
    <n v="2116.9499999999998"/>
    <x v="13685"/>
  </r>
  <r>
    <s v="Shampoo"/>
    <x v="4"/>
    <s v="Opulent Beauty Co."/>
    <x v="23"/>
    <x v="0"/>
    <x v="0"/>
    <x v="2"/>
    <x v="11"/>
    <n v="292.05"/>
    <n v="2409"/>
    <x v="13686"/>
  </r>
  <r>
    <s v="Shampoo"/>
    <x v="4"/>
    <s v="Opulent Beauty Co."/>
    <x v="23"/>
    <x v="0"/>
    <x v="0"/>
    <x v="3"/>
    <x v="0"/>
    <n v="181.5"/>
    <n v="181.5"/>
    <x v="13687"/>
  </r>
  <r>
    <s v="Shampoo"/>
    <x v="4"/>
    <s v="Opulent Beauty Co."/>
    <x v="23"/>
    <x v="0"/>
    <x v="0"/>
    <x v="3"/>
    <x v="1"/>
    <n v="242.54999999999998"/>
    <n v="424.04999999999995"/>
    <x v="13688"/>
  </r>
  <r>
    <s v="Shampoo"/>
    <x v="4"/>
    <s v="Opulent Beauty Co."/>
    <x v="23"/>
    <x v="0"/>
    <x v="0"/>
    <x v="3"/>
    <x v="2"/>
    <n v="212.85"/>
    <n v="636.9"/>
    <x v="13689"/>
  </r>
  <r>
    <s v="Shampoo"/>
    <x v="4"/>
    <s v="Opulent Beauty Co."/>
    <x v="23"/>
    <x v="0"/>
    <x v="0"/>
    <x v="3"/>
    <x v="3"/>
    <n v="277.2"/>
    <n v="914.09999999999991"/>
    <x v="13690"/>
  </r>
  <r>
    <s v="Shampoo"/>
    <x v="4"/>
    <s v="Opulent Beauty Co."/>
    <x v="23"/>
    <x v="0"/>
    <x v="0"/>
    <x v="3"/>
    <x v="4"/>
    <n v="206.25"/>
    <n v="1120.3499999999999"/>
    <x v="13691"/>
  </r>
  <r>
    <s v="Shampoo"/>
    <x v="4"/>
    <s v="Opulent Beauty Co."/>
    <x v="23"/>
    <x v="0"/>
    <x v="0"/>
    <x v="3"/>
    <x v="5"/>
    <n v="216.14999999999998"/>
    <n v="1336.5"/>
    <x v="13692"/>
  </r>
  <r>
    <s v="Shampoo"/>
    <x v="4"/>
    <s v="Opulent Beauty Co."/>
    <x v="23"/>
    <x v="0"/>
    <x v="0"/>
    <x v="3"/>
    <x v="6"/>
    <n v="229.35"/>
    <n v="1565.85"/>
    <x v="13693"/>
  </r>
  <r>
    <s v="Shampoo"/>
    <x v="4"/>
    <s v="Opulent Beauty Co."/>
    <x v="23"/>
    <x v="0"/>
    <x v="0"/>
    <x v="3"/>
    <x v="7"/>
    <n v="178.2"/>
    <n v="1744.05"/>
    <x v="13694"/>
  </r>
  <r>
    <s v="Shampoo"/>
    <x v="4"/>
    <s v="Opulent Beauty Co."/>
    <x v="23"/>
    <x v="0"/>
    <x v="0"/>
    <x v="3"/>
    <x v="8"/>
    <n v="315.14999999999998"/>
    <n v="2059.1999999999998"/>
    <x v="13695"/>
  </r>
  <r>
    <s v="Shampoo"/>
    <x v="4"/>
    <s v="Opulent Beauty Co."/>
    <x v="23"/>
    <x v="0"/>
    <x v="0"/>
    <x v="3"/>
    <x v="9"/>
    <n v="257.39999999999998"/>
    <n v="2316.6"/>
    <x v="13696"/>
  </r>
  <r>
    <s v="Shampoo"/>
    <x v="4"/>
    <s v="Opulent Beauty Co."/>
    <x v="23"/>
    <x v="0"/>
    <x v="0"/>
    <x v="3"/>
    <x v="10"/>
    <n v="174.89999999999998"/>
    <n v="2491.5"/>
    <x v="13697"/>
  </r>
  <r>
    <s v="Shampoo"/>
    <x v="4"/>
    <s v="Opulent Beauty Co."/>
    <x v="23"/>
    <x v="0"/>
    <x v="0"/>
    <x v="3"/>
    <x v="11"/>
    <n v="235.95"/>
    <n v="2727.45"/>
    <x v="13698"/>
  </r>
  <r>
    <s v="Shampoo"/>
    <x v="4"/>
    <s v="Opulent Beauty Co."/>
    <x v="23"/>
    <x v="0"/>
    <x v="0"/>
    <x v="4"/>
    <x v="0"/>
    <n v="211.2"/>
    <n v="211.2"/>
    <x v="13699"/>
  </r>
  <r>
    <s v="Shampoo"/>
    <x v="4"/>
    <s v="Opulent Beauty Co."/>
    <x v="23"/>
    <x v="0"/>
    <x v="0"/>
    <x v="4"/>
    <x v="1"/>
    <n v="183.14999999999998"/>
    <n v="394.34999999999997"/>
    <x v="13700"/>
  </r>
  <r>
    <s v="Shampoo"/>
    <x v="4"/>
    <s v="Opulent Beauty Co."/>
    <x v="23"/>
    <x v="0"/>
    <x v="0"/>
    <x v="4"/>
    <x v="2"/>
    <n v="178.2"/>
    <n v="572.54999999999995"/>
    <x v="13701"/>
  </r>
  <r>
    <s v="Shampoo"/>
    <x v="4"/>
    <s v="Opulent Beauty Co."/>
    <x v="23"/>
    <x v="0"/>
    <x v="0"/>
    <x v="4"/>
    <x v="3"/>
    <n v="125.39999999999999"/>
    <n v="697.94999999999993"/>
    <x v="13702"/>
  </r>
  <r>
    <s v="Shampoo"/>
    <x v="4"/>
    <s v="Opulent Beauty Co."/>
    <x v="23"/>
    <x v="0"/>
    <x v="0"/>
    <x v="4"/>
    <x v="4"/>
    <n v="171.6"/>
    <n v="869.55"/>
    <x v="13703"/>
  </r>
  <r>
    <s v="Shampoo"/>
    <x v="4"/>
    <s v="Opulent Beauty Co."/>
    <x v="23"/>
    <x v="0"/>
    <x v="0"/>
    <x v="4"/>
    <x v="5"/>
    <n v="288.75"/>
    <n v="1158.3"/>
    <x v="13704"/>
  </r>
  <r>
    <s v="Shampoo"/>
    <x v="4"/>
    <s v="Opulent Beauty Co."/>
    <x v="23"/>
    <x v="0"/>
    <x v="0"/>
    <x v="4"/>
    <x v="6"/>
    <n v="239.25"/>
    <n v="1397.55"/>
    <x v="13705"/>
  </r>
  <r>
    <s v="Shampoo"/>
    <x v="4"/>
    <s v="Opulent Beauty Co."/>
    <x v="23"/>
    <x v="0"/>
    <x v="0"/>
    <x v="4"/>
    <x v="7"/>
    <n v="188.1"/>
    <n v="1585.6499999999999"/>
    <x v="13706"/>
  </r>
  <r>
    <s v="Shampoo"/>
    <x v="4"/>
    <s v="Opulent Beauty Co."/>
    <x v="23"/>
    <x v="0"/>
    <x v="0"/>
    <x v="4"/>
    <x v="8"/>
    <n v="232.64999999999998"/>
    <n v="1818.2999999999997"/>
    <x v="13677"/>
  </r>
  <r>
    <s v="Shampoo"/>
    <x v="4"/>
    <s v="Opulent Beauty Co."/>
    <x v="23"/>
    <x v="0"/>
    <x v="0"/>
    <x v="4"/>
    <x v="9"/>
    <n v="138.6"/>
    <n v="1956.8999999999996"/>
    <x v="13707"/>
  </r>
  <r>
    <s v="Shampoo"/>
    <x v="4"/>
    <s v="Opulent Beauty Co."/>
    <x v="23"/>
    <x v="0"/>
    <x v="0"/>
    <x v="4"/>
    <x v="10"/>
    <n v="209.54999999999998"/>
    <n v="2166.4499999999998"/>
    <x v="13708"/>
  </r>
  <r>
    <s v="Shampoo"/>
    <x v="4"/>
    <s v="Opulent Beauty Co."/>
    <x v="23"/>
    <x v="0"/>
    <x v="0"/>
    <x v="4"/>
    <x v="11"/>
    <n v="212.85"/>
    <n v="2379.2999999999997"/>
    <x v="13709"/>
  </r>
  <r>
    <s v="Shampoo"/>
    <x v="4"/>
    <s v="Opulent Beauty Co."/>
    <x v="23"/>
    <x v="0"/>
    <x v="0"/>
    <x v="5"/>
    <x v="0"/>
    <n v="217.79999999999998"/>
    <n v="217.79999999999998"/>
    <x v="13710"/>
  </r>
  <r>
    <s v="Shampoo"/>
    <x v="4"/>
    <s v="Opulent Beauty Co."/>
    <x v="23"/>
    <x v="0"/>
    <x v="0"/>
    <x v="5"/>
    <x v="1"/>
    <n v="206.25"/>
    <n v="424.04999999999995"/>
    <x v="13711"/>
  </r>
  <r>
    <s v="Shampoo"/>
    <x v="4"/>
    <s v="Opulent Beauty Co."/>
    <x v="23"/>
    <x v="0"/>
    <x v="0"/>
    <x v="5"/>
    <x v="2"/>
    <n v="183.14999999999998"/>
    <n v="607.19999999999993"/>
    <x v="13712"/>
  </r>
  <r>
    <s v="Shampoo"/>
    <x v="4"/>
    <s v="Opulent Beauty Co."/>
    <x v="23"/>
    <x v="0"/>
    <x v="1"/>
    <x v="0"/>
    <x v="0"/>
    <n v="3362.7"/>
    <n v="3362.7"/>
    <x v="13713"/>
  </r>
  <r>
    <s v="Shampoo"/>
    <x v="4"/>
    <s v="Opulent Beauty Co."/>
    <x v="23"/>
    <x v="0"/>
    <x v="1"/>
    <x v="0"/>
    <x v="1"/>
    <n v="1615.35"/>
    <n v="4978.0499999999993"/>
    <x v="13714"/>
  </r>
  <r>
    <s v="Shampoo"/>
    <x v="4"/>
    <s v="Opulent Beauty Co."/>
    <x v="23"/>
    <x v="0"/>
    <x v="1"/>
    <x v="0"/>
    <x v="2"/>
    <n v="1346.3999999999999"/>
    <n v="6324.4499999999989"/>
    <x v="13715"/>
  </r>
  <r>
    <s v="Shampoo"/>
    <x v="4"/>
    <s v="Opulent Beauty Co."/>
    <x v="23"/>
    <x v="0"/>
    <x v="1"/>
    <x v="0"/>
    <x v="3"/>
    <n v="1390.9499999999998"/>
    <n v="7715.3999999999987"/>
    <x v="13716"/>
  </r>
  <r>
    <s v="Shampoo"/>
    <x v="4"/>
    <s v="Opulent Beauty Co."/>
    <x v="23"/>
    <x v="0"/>
    <x v="1"/>
    <x v="0"/>
    <x v="4"/>
    <n v="2017.9499999999998"/>
    <n v="9733.3499999999985"/>
    <x v="13717"/>
  </r>
  <r>
    <s v="Shampoo"/>
    <x v="4"/>
    <s v="Opulent Beauty Co."/>
    <x v="23"/>
    <x v="0"/>
    <x v="1"/>
    <x v="0"/>
    <x v="5"/>
    <n v="1310.0999999999999"/>
    <n v="11043.449999999999"/>
    <x v="13718"/>
  </r>
  <r>
    <s v="Shampoo"/>
    <x v="4"/>
    <s v="Opulent Beauty Co."/>
    <x v="23"/>
    <x v="0"/>
    <x v="1"/>
    <x v="0"/>
    <x v="6"/>
    <n v="1443.75"/>
    <n v="12487.199999999999"/>
    <x v="13719"/>
  </r>
  <r>
    <s v="Shampoo"/>
    <x v="4"/>
    <s v="Opulent Beauty Co."/>
    <x v="23"/>
    <x v="0"/>
    <x v="1"/>
    <x v="0"/>
    <x v="7"/>
    <n v="1395.8999999999999"/>
    <n v="13883.099999999999"/>
    <x v="13720"/>
  </r>
  <r>
    <s v="Shampoo"/>
    <x v="4"/>
    <s v="Opulent Beauty Co."/>
    <x v="23"/>
    <x v="0"/>
    <x v="1"/>
    <x v="0"/>
    <x v="8"/>
    <n v="1161.5999999999999"/>
    <n v="15044.699999999999"/>
    <x v="13721"/>
  </r>
  <r>
    <s v="Shampoo"/>
    <x v="4"/>
    <s v="Opulent Beauty Co."/>
    <x v="23"/>
    <x v="0"/>
    <x v="1"/>
    <x v="0"/>
    <x v="9"/>
    <n v="1722.6"/>
    <n v="16767.3"/>
    <x v="13722"/>
  </r>
  <r>
    <s v="Shampoo"/>
    <x v="4"/>
    <s v="Opulent Beauty Co."/>
    <x v="23"/>
    <x v="0"/>
    <x v="1"/>
    <x v="0"/>
    <x v="10"/>
    <n v="2153.25"/>
    <n v="18920.55"/>
    <x v="13723"/>
  </r>
  <r>
    <s v="Shampoo"/>
    <x v="4"/>
    <s v="Opulent Beauty Co."/>
    <x v="23"/>
    <x v="0"/>
    <x v="1"/>
    <x v="0"/>
    <x v="11"/>
    <n v="1438.8"/>
    <n v="20359.349999999999"/>
    <x v="13724"/>
  </r>
  <r>
    <s v="Shampoo"/>
    <x v="4"/>
    <s v="Opulent Beauty Co."/>
    <x v="23"/>
    <x v="0"/>
    <x v="1"/>
    <x v="1"/>
    <x v="0"/>
    <n v="1247.3999999999999"/>
    <n v="1247.3999999999999"/>
    <x v="13725"/>
  </r>
  <r>
    <s v="Shampoo"/>
    <x v="4"/>
    <s v="Opulent Beauty Co."/>
    <x v="23"/>
    <x v="0"/>
    <x v="1"/>
    <x v="1"/>
    <x v="1"/>
    <n v="1722.6"/>
    <n v="2970"/>
    <x v="13726"/>
  </r>
  <r>
    <s v="Shampoo"/>
    <x v="4"/>
    <s v="Opulent Beauty Co."/>
    <x v="23"/>
    <x v="0"/>
    <x v="1"/>
    <x v="1"/>
    <x v="2"/>
    <n v="1303.5"/>
    <n v="4273.5"/>
    <x v="13727"/>
  </r>
  <r>
    <s v="Shampoo"/>
    <x v="4"/>
    <s v="Opulent Beauty Co."/>
    <x v="23"/>
    <x v="0"/>
    <x v="1"/>
    <x v="1"/>
    <x v="3"/>
    <n v="1975.05"/>
    <n v="6248.55"/>
    <x v="13728"/>
  </r>
  <r>
    <s v="Shampoo"/>
    <x v="4"/>
    <s v="Opulent Beauty Co."/>
    <x v="23"/>
    <x v="0"/>
    <x v="1"/>
    <x v="1"/>
    <x v="4"/>
    <n v="1442.1"/>
    <n v="7690.65"/>
    <x v="13729"/>
  </r>
  <r>
    <s v="Shampoo"/>
    <x v="4"/>
    <s v="Opulent Beauty Co."/>
    <x v="23"/>
    <x v="0"/>
    <x v="1"/>
    <x v="1"/>
    <x v="5"/>
    <n v="1372.8"/>
    <n v="9063.4499999999989"/>
    <x v="13730"/>
  </r>
  <r>
    <s v="Shampoo"/>
    <x v="4"/>
    <s v="Opulent Beauty Co."/>
    <x v="23"/>
    <x v="0"/>
    <x v="1"/>
    <x v="1"/>
    <x v="6"/>
    <n v="985.05"/>
    <n v="10048.499999999998"/>
    <x v="13731"/>
  </r>
  <r>
    <s v="Shampoo"/>
    <x v="4"/>
    <s v="Opulent Beauty Co."/>
    <x v="23"/>
    <x v="0"/>
    <x v="1"/>
    <x v="1"/>
    <x v="7"/>
    <n v="1752.3"/>
    <n v="11800.799999999997"/>
    <x v="13732"/>
  </r>
  <r>
    <s v="Shampoo"/>
    <x v="4"/>
    <s v="Opulent Beauty Co."/>
    <x v="23"/>
    <x v="0"/>
    <x v="1"/>
    <x v="1"/>
    <x v="8"/>
    <n v="1593.8999999999999"/>
    <n v="13394.699999999997"/>
    <x v="13733"/>
  </r>
  <r>
    <s v="Shampoo"/>
    <x v="4"/>
    <s v="Opulent Beauty Co."/>
    <x v="23"/>
    <x v="0"/>
    <x v="1"/>
    <x v="1"/>
    <x v="9"/>
    <n v="1207.8"/>
    <n v="14602.499999999996"/>
    <x v="13734"/>
  </r>
  <r>
    <s v="Shampoo"/>
    <x v="4"/>
    <s v="Opulent Beauty Co."/>
    <x v="23"/>
    <x v="0"/>
    <x v="1"/>
    <x v="1"/>
    <x v="10"/>
    <n v="1240.8"/>
    <n v="15843.299999999996"/>
    <x v="13735"/>
  </r>
  <r>
    <s v="Shampoo"/>
    <x v="4"/>
    <s v="Opulent Beauty Co."/>
    <x v="23"/>
    <x v="0"/>
    <x v="1"/>
    <x v="1"/>
    <x v="11"/>
    <n v="1131.8999999999999"/>
    <n v="16975.199999999997"/>
    <x v="13736"/>
  </r>
  <r>
    <s v="Shampoo"/>
    <x v="4"/>
    <s v="Opulent Beauty Co."/>
    <x v="23"/>
    <x v="0"/>
    <x v="1"/>
    <x v="2"/>
    <x v="0"/>
    <n v="1504.8"/>
    <n v="1504.8"/>
    <x v="13737"/>
  </r>
  <r>
    <s v="Shampoo"/>
    <x v="4"/>
    <s v="Opulent Beauty Co."/>
    <x v="23"/>
    <x v="0"/>
    <x v="1"/>
    <x v="2"/>
    <x v="1"/>
    <n v="1313.3999999999999"/>
    <n v="2818.2"/>
    <x v="13738"/>
  </r>
  <r>
    <s v="Shampoo"/>
    <x v="4"/>
    <s v="Opulent Beauty Co."/>
    <x v="23"/>
    <x v="0"/>
    <x v="1"/>
    <x v="2"/>
    <x v="2"/>
    <n v="1752.3"/>
    <n v="4570.5"/>
    <x v="13739"/>
  </r>
  <r>
    <s v="Shampoo"/>
    <x v="4"/>
    <s v="Opulent Beauty Co."/>
    <x v="23"/>
    <x v="0"/>
    <x v="1"/>
    <x v="2"/>
    <x v="3"/>
    <n v="1013.0999999999999"/>
    <n v="5583.6"/>
    <x v="13740"/>
  </r>
  <r>
    <s v="Shampoo"/>
    <x v="4"/>
    <s v="Opulent Beauty Co."/>
    <x v="23"/>
    <x v="0"/>
    <x v="1"/>
    <x v="2"/>
    <x v="4"/>
    <n v="1379.3999999999999"/>
    <n v="6963"/>
    <x v="13741"/>
  </r>
  <r>
    <s v="Shampoo"/>
    <x v="4"/>
    <s v="Opulent Beauty Co."/>
    <x v="23"/>
    <x v="0"/>
    <x v="1"/>
    <x v="2"/>
    <x v="5"/>
    <n v="1291.9499999999998"/>
    <n v="8254.9500000000007"/>
    <x v="13742"/>
  </r>
  <r>
    <s v="Shampoo"/>
    <x v="4"/>
    <s v="Opulent Beauty Co."/>
    <x v="23"/>
    <x v="0"/>
    <x v="1"/>
    <x v="2"/>
    <x v="6"/>
    <n v="1146.75"/>
    <n v="9401.7000000000007"/>
    <x v="13743"/>
  </r>
  <r>
    <s v="Shampoo"/>
    <x v="4"/>
    <s v="Opulent Beauty Co."/>
    <x v="23"/>
    <x v="0"/>
    <x v="1"/>
    <x v="2"/>
    <x v="7"/>
    <n v="1404.1499999999999"/>
    <n v="10805.85"/>
    <x v="13744"/>
  </r>
  <r>
    <s v="Shampoo"/>
    <x v="4"/>
    <s v="Opulent Beauty Co."/>
    <x v="23"/>
    <x v="0"/>
    <x v="1"/>
    <x v="2"/>
    <x v="8"/>
    <n v="1404.1499999999999"/>
    <n v="12210"/>
    <x v="13745"/>
  </r>
  <r>
    <s v="Shampoo"/>
    <x v="4"/>
    <s v="Opulent Beauty Co."/>
    <x v="23"/>
    <x v="0"/>
    <x v="1"/>
    <x v="2"/>
    <x v="9"/>
    <n v="1298.55"/>
    <n v="13508.55"/>
    <x v="13746"/>
  </r>
  <r>
    <s v="Shampoo"/>
    <x v="4"/>
    <s v="Opulent Beauty Co."/>
    <x v="23"/>
    <x v="0"/>
    <x v="1"/>
    <x v="2"/>
    <x v="10"/>
    <n v="1221"/>
    <n v="14729.55"/>
    <x v="13747"/>
  </r>
  <r>
    <s v="Shampoo"/>
    <x v="4"/>
    <s v="Opulent Beauty Co."/>
    <x v="23"/>
    <x v="0"/>
    <x v="1"/>
    <x v="2"/>
    <x v="11"/>
    <n v="2026.1999999999998"/>
    <n v="16755.75"/>
    <x v="13748"/>
  </r>
  <r>
    <s v="Shampoo"/>
    <x v="4"/>
    <s v="Opulent Beauty Co."/>
    <x v="23"/>
    <x v="0"/>
    <x v="1"/>
    <x v="3"/>
    <x v="0"/>
    <n v="1258.95"/>
    <n v="1258.95"/>
    <x v="13749"/>
  </r>
  <r>
    <s v="Shampoo"/>
    <x v="4"/>
    <s v="Opulent Beauty Co."/>
    <x v="23"/>
    <x v="0"/>
    <x v="1"/>
    <x v="3"/>
    <x v="1"/>
    <n v="1687.9499999999998"/>
    <n v="2946.8999999999996"/>
    <x v="13750"/>
  </r>
  <r>
    <s v="Shampoo"/>
    <x v="4"/>
    <s v="Opulent Beauty Co."/>
    <x v="23"/>
    <x v="0"/>
    <x v="1"/>
    <x v="3"/>
    <x v="2"/>
    <n v="1475.1"/>
    <n v="4422"/>
    <x v="13751"/>
  </r>
  <r>
    <s v="Shampoo"/>
    <x v="4"/>
    <s v="Opulent Beauty Co."/>
    <x v="23"/>
    <x v="0"/>
    <x v="1"/>
    <x v="3"/>
    <x v="3"/>
    <n v="1923.8999999999999"/>
    <n v="6345.9"/>
    <x v="13752"/>
  </r>
  <r>
    <s v="Shampoo"/>
    <x v="4"/>
    <s v="Opulent Beauty Co."/>
    <x v="23"/>
    <x v="0"/>
    <x v="1"/>
    <x v="3"/>
    <x v="4"/>
    <n v="1438.8"/>
    <n v="7784.7"/>
    <x v="13753"/>
  </r>
  <r>
    <s v="Shampoo"/>
    <x v="4"/>
    <s v="Opulent Beauty Co."/>
    <x v="23"/>
    <x v="0"/>
    <x v="1"/>
    <x v="3"/>
    <x v="5"/>
    <n v="1506.4499999999998"/>
    <n v="9291.15"/>
    <x v="13754"/>
  </r>
  <r>
    <s v="Shampoo"/>
    <x v="4"/>
    <s v="Opulent Beauty Co."/>
    <x v="23"/>
    <x v="0"/>
    <x v="1"/>
    <x v="3"/>
    <x v="6"/>
    <n v="1593.8999999999999"/>
    <n v="10885.05"/>
    <x v="13755"/>
  </r>
  <r>
    <s v="Shampoo"/>
    <x v="4"/>
    <s v="Opulent Beauty Co."/>
    <x v="23"/>
    <x v="0"/>
    <x v="1"/>
    <x v="3"/>
    <x v="7"/>
    <n v="1242.45"/>
    <n v="12127.5"/>
    <x v="13756"/>
  </r>
  <r>
    <s v="Shampoo"/>
    <x v="4"/>
    <s v="Opulent Beauty Co."/>
    <x v="23"/>
    <x v="0"/>
    <x v="1"/>
    <x v="3"/>
    <x v="8"/>
    <n v="2192.85"/>
    <n v="14320.35"/>
    <x v="13757"/>
  </r>
  <r>
    <s v="Shampoo"/>
    <x v="4"/>
    <s v="Opulent Beauty Co."/>
    <x v="23"/>
    <x v="0"/>
    <x v="1"/>
    <x v="3"/>
    <x v="9"/>
    <n v="1793.55"/>
    <n v="16113.9"/>
    <x v="13758"/>
  </r>
  <r>
    <s v="Shampoo"/>
    <x v="4"/>
    <s v="Opulent Beauty Co."/>
    <x v="23"/>
    <x v="0"/>
    <x v="1"/>
    <x v="3"/>
    <x v="10"/>
    <n v="1214.3999999999999"/>
    <n v="17328.3"/>
    <x v="13759"/>
  </r>
  <r>
    <s v="Shampoo"/>
    <x v="4"/>
    <s v="Opulent Beauty Co."/>
    <x v="23"/>
    <x v="0"/>
    <x v="1"/>
    <x v="3"/>
    <x v="11"/>
    <n v="1643.3999999999999"/>
    <n v="18971.7"/>
    <x v="13760"/>
  </r>
  <r>
    <s v="Shampoo"/>
    <x v="4"/>
    <s v="Opulent Beauty Co."/>
    <x v="23"/>
    <x v="0"/>
    <x v="1"/>
    <x v="4"/>
    <x v="0"/>
    <n v="1466.85"/>
    <n v="1466.85"/>
    <x v="13761"/>
  </r>
  <r>
    <s v="Shampoo"/>
    <x v="4"/>
    <s v="Opulent Beauty Co."/>
    <x v="23"/>
    <x v="0"/>
    <x v="1"/>
    <x v="4"/>
    <x v="1"/>
    <n v="1270.5"/>
    <n v="2737.35"/>
    <x v="13762"/>
  </r>
  <r>
    <s v="Shampoo"/>
    <x v="4"/>
    <s v="Opulent Beauty Co."/>
    <x v="23"/>
    <x v="0"/>
    <x v="1"/>
    <x v="4"/>
    <x v="2"/>
    <n v="1237.5"/>
    <n v="3974.85"/>
    <x v="13763"/>
  </r>
  <r>
    <s v="Shampoo"/>
    <x v="4"/>
    <s v="Opulent Beauty Co."/>
    <x v="23"/>
    <x v="0"/>
    <x v="1"/>
    <x v="4"/>
    <x v="3"/>
    <n v="871.19999999999993"/>
    <n v="4846.05"/>
    <x v="13764"/>
  </r>
  <r>
    <s v="Shampoo"/>
    <x v="4"/>
    <s v="Opulent Beauty Co."/>
    <x v="23"/>
    <x v="0"/>
    <x v="1"/>
    <x v="4"/>
    <x v="4"/>
    <n v="1191.3"/>
    <n v="6037.35"/>
    <x v="13765"/>
  </r>
  <r>
    <s v="Shampoo"/>
    <x v="4"/>
    <s v="Opulent Beauty Co."/>
    <x v="23"/>
    <x v="0"/>
    <x v="1"/>
    <x v="4"/>
    <x v="5"/>
    <n v="2001.4499999999998"/>
    <n v="8038.8"/>
    <x v="13766"/>
  </r>
  <r>
    <s v="Shampoo"/>
    <x v="4"/>
    <s v="Opulent Beauty Co."/>
    <x v="23"/>
    <x v="0"/>
    <x v="1"/>
    <x v="4"/>
    <x v="6"/>
    <n v="1663.1999999999998"/>
    <n v="9702"/>
    <x v="13767"/>
  </r>
  <r>
    <s v="Shampoo"/>
    <x v="4"/>
    <s v="Opulent Beauty Co."/>
    <x v="23"/>
    <x v="0"/>
    <x v="1"/>
    <x v="4"/>
    <x v="7"/>
    <n v="1305.1499999999999"/>
    <n v="11007.15"/>
    <x v="13768"/>
  </r>
  <r>
    <s v="Shampoo"/>
    <x v="4"/>
    <s v="Opulent Beauty Co."/>
    <x v="23"/>
    <x v="0"/>
    <x v="1"/>
    <x v="4"/>
    <x v="8"/>
    <n v="1630.1999999999998"/>
    <n v="12637.349999999999"/>
    <x v="13769"/>
  </r>
  <r>
    <s v="Shampoo"/>
    <x v="4"/>
    <s v="Opulent Beauty Co."/>
    <x v="23"/>
    <x v="0"/>
    <x v="1"/>
    <x v="4"/>
    <x v="9"/>
    <n v="1013.0999999999999"/>
    <n v="13650.449999999999"/>
    <x v="13770"/>
  </r>
  <r>
    <s v="Shampoo"/>
    <x v="4"/>
    <s v="Opulent Beauty Co."/>
    <x v="23"/>
    <x v="0"/>
    <x v="1"/>
    <x v="4"/>
    <x v="10"/>
    <n v="1529.55"/>
    <n v="15179.999999999998"/>
    <x v="13738"/>
  </r>
  <r>
    <s v="Shampoo"/>
    <x v="4"/>
    <s v="Opulent Beauty Co."/>
    <x v="23"/>
    <x v="0"/>
    <x v="1"/>
    <x v="4"/>
    <x v="11"/>
    <n v="1546.05"/>
    <n v="16726.05"/>
    <x v="13771"/>
  </r>
  <r>
    <s v="Shampoo"/>
    <x v="4"/>
    <s v="Opulent Beauty Co."/>
    <x v="23"/>
    <x v="0"/>
    <x v="1"/>
    <x v="5"/>
    <x v="0"/>
    <n v="1584"/>
    <n v="1584"/>
    <x v="13772"/>
  </r>
  <r>
    <s v="Shampoo"/>
    <x v="4"/>
    <s v="Opulent Beauty Co."/>
    <x v="23"/>
    <x v="0"/>
    <x v="1"/>
    <x v="5"/>
    <x v="1"/>
    <n v="1503.1499999999999"/>
    <n v="3087.1499999999996"/>
    <x v="13773"/>
  </r>
  <r>
    <s v="Shampoo"/>
    <x v="4"/>
    <s v="Opulent Beauty Co."/>
    <x v="23"/>
    <x v="0"/>
    <x v="1"/>
    <x v="5"/>
    <x v="2"/>
    <n v="1334.85"/>
    <n v="4422"/>
    <x v="13774"/>
  </r>
  <r>
    <s v="Shampoo"/>
    <x v="4"/>
    <s v="Opulent Beauty Co."/>
    <x v="23"/>
    <x v="1"/>
    <x v="0"/>
    <x v="0"/>
    <x v="0"/>
    <n v="89.1"/>
    <n v="89.1"/>
    <x v="13775"/>
  </r>
  <r>
    <s v="Shampoo"/>
    <x v="4"/>
    <s v="Opulent Beauty Co."/>
    <x v="23"/>
    <x v="1"/>
    <x v="0"/>
    <x v="0"/>
    <x v="1"/>
    <n v="62.699999999999996"/>
    <n v="151.79999999999998"/>
    <x v="13776"/>
  </r>
  <r>
    <s v="Shampoo"/>
    <x v="4"/>
    <s v="Opulent Beauty Co."/>
    <x v="23"/>
    <x v="1"/>
    <x v="0"/>
    <x v="0"/>
    <x v="2"/>
    <n v="54.449999999999996"/>
    <n v="206.24999999999997"/>
    <x v="13777"/>
  </r>
  <r>
    <s v="Shampoo"/>
    <x v="4"/>
    <s v="Opulent Beauty Co."/>
    <x v="23"/>
    <x v="1"/>
    <x v="0"/>
    <x v="0"/>
    <x v="3"/>
    <n v="61.05"/>
    <n v="267.29999999999995"/>
    <x v="13778"/>
  </r>
  <r>
    <s v="Shampoo"/>
    <x v="4"/>
    <s v="Opulent Beauty Co."/>
    <x v="23"/>
    <x v="1"/>
    <x v="0"/>
    <x v="0"/>
    <x v="4"/>
    <n v="204.6"/>
    <n v="471.9"/>
    <x v="13779"/>
  </r>
  <r>
    <s v="Shampoo"/>
    <x v="4"/>
    <s v="Opulent Beauty Co."/>
    <x v="23"/>
    <x v="1"/>
    <x v="0"/>
    <x v="0"/>
    <x v="5"/>
    <n v="100.64999999999999"/>
    <n v="572.54999999999995"/>
    <x v="13780"/>
  </r>
  <r>
    <s v="Shampoo"/>
    <x v="4"/>
    <s v="Opulent Beauty Co."/>
    <x v="23"/>
    <x v="1"/>
    <x v="0"/>
    <x v="0"/>
    <x v="6"/>
    <n v="66"/>
    <n v="638.54999999999995"/>
    <x v="13781"/>
  </r>
  <r>
    <s v="Shampoo"/>
    <x v="4"/>
    <s v="Opulent Beauty Co."/>
    <x v="23"/>
    <x v="1"/>
    <x v="0"/>
    <x v="0"/>
    <x v="7"/>
    <n v="46.199999999999996"/>
    <n v="684.75"/>
    <x v="13782"/>
  </r>
  <r>
    <s v="Shampoo"/>
    <x v="4"/>
    <s v="Opulent Beauty Co."/>
    <x v="23"/>
    <x v="1"/>
    <x v="0"/>
    <x v="0"/>
    <x v="8"/>
    <n v="118.8"/>
    <n v="803.55"/>
    <x v="13783"/>
  </r>
  <r>
    <s v="Shampoo"/>
    <x v="4"/>
    <s v="Opulent Beauty Co."/>
    <x v="23"/>
    <x v="1"/>
    <x v="0"/>
    <x v="0"/>
    <x v="9"/>
    <n v="59.4"/>
    <n v="862.94999999999993"/>
    <x v="13784"/>
  </r>
  <r>
    <s v="Shampoo"/>
    <x v="4"/>
    <s v="Opulent Beauty Co."/>
    <x v="23"/>
    <x v="1"/>
    <x v="0"/>
    <x v="0"/>
    <x v="10"/>
    <n v="80.849999999999994"/>
    <n v="943.8"/>
    <x v="13785"/>
  </r>
  <r>
    <s v="Shampoo"/>
    <x v="4"/>
    <s v="Opulent Beauty Co."/>
    <x v="23"/>
    <x v="1"/>
    <x v="0"/>
    <x v="0"/>
    <x v="11"/>
    <n v="37.949999999999996"/>
    <n v="981.75"/>
    <x v="13786"/>
  </r>
  <r>
    <s v="Shampoo"/>
    <x v="4"/>
    <s v="Opulent Beauty Co."/>
    <x v="23"/>
    <x v="1"/>
    <x v="0"/>
    <x v="1"/>
    <x v="0"/>
    <n v="89.1"/>
    <n v="89.1"/>
    <x v="13786"/>
  </r>
  <r>
    <s v="Shampoo"/>
    <x v="4"/>
    <s v="Opulent Beauty Co."/>
    <x v="23"/>
    <x v="1"/>
    <x v="0"/>
    <x v="1"/>
    <x v="1"/>
    <n v="42.9"/>
    <n v="132"/>
    <x v="13787"/>
  </r>
  <r>
    <s v="Shampoo"/>
    <x v="4"/>
    <s v="Opulent Beauty Co."/>
    <x v="23"/>
    <x v="1"/>
    <x v="0"/>
    <x v="1"/>
    <x v="2"/>
    <n v="56.099999999999994"/>
    <n v="188.1"/>
    <x v="13788"/>
  </r>
  <r>
    <s v="Shampoo"/>
    <x v="4"/>
    <s v="Opulent Beauty Co."/>
    <x v="23"/>
    <x v="1"/>
    <x v="0"/>
    <x v="1"/>
    <x v="3"/>
    <n v="87.449999999999989"/>
    <n v="275.54999999999995"/>
    <x v="13789"/>
  </r>
  <r>
    <s v="Shampoo"/>
    <x v="4"/>
    <s v="Opulent Beauty Co."/>
    <x v="23"/>
    <x v="1"/>
    <x v="0"/>
    <x v="1"/>
    <x v="4"/>
    <n v="42.9"/>
    <n v="318.44999999999993"/>
    <x v="13790"/>
  </r>
  <r>
    <s v="Shampoo"/>
    <x v="4"/>
    <s v="Opulent Beauty Co."/>
    <x v="23"/>
    <x v="1"/>
    <x v="0"/>
    <x v="1"/>
    <x v="5"/>
    <n v="79.199999999999989"/>
    <n v="397.64999999999992"/>
    <x v="13791"/>
  </r>
  <r>
    <s v="Shampoo"/>
    <x v="4"/>
    <s v="Opulent Beauty Co."/>
    <x v="23"/>
    <x v="1"/>
    <x v="0"/>
    <x v="1"/>
    <x v="6"/>
    <n v="75.899999999999991"/>
    <n v="473.5499999999999"/>
    <x v="13792"/>
  </r>
  <r>
    <s v="Shampoo"/>
    <x v="4"/>
    <s v="Opulent Beauty Co."/>
    <x v="23"/>
    <x v="1"/>
    <x v="0"/>
    <x v="1"/>
    <x v="7"/>
    <n v="51.15"/>
    <n v="524.69999999999993"/>
    <x v="13793"/>
  </r>
  <r>
    <s v="Shampoo"/>
    <x v="4"/>
    <s v="Opulent Beauty Co."/>
    <x v="23"/>
    <x v="1"/>
    <x v="0"/>
    <x v="1"/>
    <x v="8"/>
    <n v="66"/>
    <n v="590.69999999999993"/>
    <x v="13794"/>
  </r>
  <r>
    <s v="Shampoo"/>
    <x v="4"/>
    <s v="Opulent Beauty Co."/>
    <x v="23"/>
    <x v="1"/>
    <x v="0"/>
    <x v="1"/>
    <x v="9"/>
    <n v="62.699999999999996"/>
    <n v="653.4"/>
    <x v="13795"/>
  </r>
  <r>
    <s v="Shampoo"/>
    <x v="4"/>
    <s v="Opulent Beauty Co."/>
    <x v="23"/>
    <x v="1"/>
    <x v="0"/>
    <x v="1"/>
    <x v="10"/>
    <n v="49.5"/>
    <n v="702.9"/>
    <x v="13796"/>
  </r>
  <r>
    <s v="Shampoo"/>
    <x v="4"/>
    <s v="Opulent Beauty Co."/>
    <x v="23"/>
    <x v="1"/>
    <x v="0"/>
    <x v="1"/>
    <x v="11"/>
    <n v="62.699999999999996"/>
    <n v="765.6"/>
    <x v="13797"/>
  </r>
  <r>
    <s v="Shampoo"/>
    <x v="4"/>
    <s v="Opulent Beauty Co."/>
    <x v="23"/>
    <x v="1"/>
    <x v="0"/>
    <x v="2"/>
    <x v="0"/>
    <n v="62.699999999999996"/>
    <n v="62.699999999999996"/>
    <x v="13798"/>
  </r>
  <r>
    <s v="Shampoo"/>
    <x v="4"/>
    <s v="Opulent Beauty Co."/>
    <x v="23"/>
    <x v="1"/>
    <x v="0"/>
    <x v="2"/>
    <x v="1"/>
    <n v="34.65"/>
    <n v="97.35"/>
    <x v="13799"/>
  </r>
  <r>
    <s v="Shampoo"/>
    <x v="4"/>
    <s v="Opulent Beauty Co."/>
    <x v="23"/>
    <x v="1"/>
    <x v="0"/>
    <x v="2"/>
    <x v="2"/>
    <n v="44.55"/>
    <n v="141.89999999999998"/>
    <x v="13800"/>
  </r>
  <r>
    <s v="Shampoo"/>
    <x v="4"/>
    <s v="Opulent Beauty Co."/>
    <x v="23"/>
    <x v="1"/>
    <x v="0"/>
    <x v="2"/>
    <x v="3"/>
    <n v="36.299999999999997"/>
    <n v="178.2"/>
    <x v="13801"/>
  </r>
  <r>
    <s v="Shampoo"/>
    <x v="4"/>
    <s v="Opulent Beauty Co."/>
    <x v="23"/>
    <x v="1"/>
    <x v="0"/>
    <x v="2"/>
    <x v="4"/>
    <n v="36.299999999999997"/>
    <n v="214.5"/>
    <x v="13802"/>
  </r>
  <r>
    <s v="Shampoo"/>
    <x v="4"/>
    <s v="Opulent Beauty Co."/>
    <x v="23"/>
    <x v="1"/>
    <x v="0"/>
    <x v="2"/>
    <x v="5"/>
    <n v="61.05"/>
    <n v="275.55"/>
    <x v="13803"/>
  </r>
  <r>
    <s v="Shampoo"/>
    <x v="4"/>
    <s v="Opulent Beauty Co."/>
    <x v="23"/>
    <x v="1"/>
    <x v="0"/>
    <x v="2"/>
    <x v="6"/>
    <n v="29.7"/>
    <n v="305.25"/>
    <x v="13804"/>
  </r>
  <r>
    <s v="Shampoo"/>
    <x v="4"/>
    <s v="Opulent Beauty Co."/>
    <x v="23"/>
    <x v="1"/>
    <x v="0"/>
    <x v="2"/>
    <x v="7"/>
    <n v="51.15"/>
    <n v="356.4"/>
    <x v="13804"/>
  </r>
  <r>
    <s v="Shampoo"/>
    <x v="4"/>
    <s v="Opulent Beauty Co."/>
    <x v="23"/>
    <x v="1"/>
    <x v="0"/>
    <x v="2"/>
    <x v="8"/>
    <n v="57.75"/>
    <n v="414.15"/>
    <x v="13805"/>
  </r>
  <r>
    <s v="Shampoo"/>
    <x v="4"/>
    <s v="Opulent Beauty Co."/>
    <x v="23"/>
    <x v="1"/>
    <x v="0"/>
    <x v="2"/>
    <x v="9"/>
    <n v="64.349999999999994"/>
    <n v="478.5"/>
    <x v="13806"/>
  </r>
  <r>
    <s v="Shampoo"/>
    <x v="4"/>
    <s v="Opulent Beauty Co."/>
    <x v="23"/>
    <x v="1"/>
    <x v="0"/>
    <x v="2"/>
    <x v="10"/>
    <n v="51.15"/>
    <n v="529.65"/>
    <x v="13807"/>
  </r>
  <r>
    <s v="Shampoo"/>
    <x v="4"/>
    <s v="Opulent Beauty Co."/>
    <x v="23"/>
    <x v="1"/>
    <x v="0"/>
    <x v="2"/>
    <x v="11"/>
    <n v="18.149999999999999"/>
    <n v="547.79999999999995"/>
    <x v="13808"/>
  </r>
  <r>
    <s v="Shampoo"/>
    <x v="4"/>
    <s v="Opulent Beauty Co."/>
    <x v="23"/>
    <x v="1"/>
    <x v="0"/>
    <x v="3"/>
    <x v="0"/>
    <n v="69.3"/>
    <n v="69.3"/>
    <x v="13809"/>
  </r>
  <r>
    <s v="Shampoo"/>
    <x v="4"/>
    <s v="Opulent Beauty Co."/>
    <x v="23"/>
    <x v="1"/>
    <x v="0"/>
    <x v="3"/>
    <x v="1"/>
    <n v="9.8999999999999986"/>
    <n v="79.199999999999989"/>
    <x v="13810"/>
  </r>
  <r>
    <s v="Shampoo"/>
    <x v="4"/>
    <s v="Opulent Beauty Co."/>
    <x v="23"/>
    <x v="1"/>
    <x v="0"/>
    <x v="3"/>
    <x v="2"/>
    <n v="24.75"/>
    <n v="103.94999999999999"/>
    <x v="13811"/>
  </r>
  <r>
    <s v="Shampoo"/>
    <x v="4"/>
    <s v="Opulent Beauty Co."/>
    <x v="23"/>
    <x v="1"/>
    <x v="0"/>
    <x v="3"/>
    <x v="3"/>
    <n v="66"/>
    <n v="169.95"/>
    <x v="13812"/>
  </r>
  <r>
    <s v="Shampoo"/>
    <x v="4"/>
    <s v="Opulent Beauty Co."/>
    <x v="23"/>
    <x v="1"/>
    <x v="0"/>
    <x v="3"/>
    <x v="4"/>
    <n v="31.349999999999998"/>
    <n v="201.29999999999998"/>
    <x v="13813"/>
  </r>
  <r>
    <s v="Shampoo"/>
    <x v="4"/>
    <s v="Opulent Beauty Co."/>
    <x v="23"/>
    <x v="1"/>
    <x v="0"/>
    <x v="3"/>
    <x v="5"/>
    <n v="14.85"/>
    <n v="216.14999999999998"/>
    <x v="13814"/>
  </r>
  <r>
    <s v="Shampoo"/>
    <x v="4"/>
    <s v="Opulent Beauty Co."/>
    <x v="23"/>
    <x v="1"/>
    <x v="0"/>
    <x v="3"/>
    <x v="6"/>
    <n v="82.5"/>
    <n v="298.64999999999998"/>
    <x v="13815"/>
  </r>
  <r>
    <s v="Shampoo"/>
    <x v="4"/>
    <s v="Opulent Beauty Co."/>
    <x v="23"/>
    <x v="1"/>
    <x v="0"/>
    <x v="3"/>
    <x v="7"/>
    <n v="21.45"/>
    <n v="320.09999999999997"/>
    <x v="13816"/>
  </r>
  <r>
    <s v="Shampoo"/>
    <x v="4"/>
    <s v="Opulent Beauty Co."/>
    <x v="23"/>
    <x v="1"/>
    <x v="0"/>
    <x v="3"/>
    <x v="8"/>
    <n v="19.799999999999997"/>
    <n v="339.9"/>
    <x v="13817"/>
  </r>
  <r>
    <s v="Shampoo"/>
    <x v="4"/>
    <s v="Opulent Beauty Co."/>
    <x v="23"/>
    <x v="1"/>
    <x v="0"/>
    <x v="3"/>
    <x v="9"/>
    <n v="29.7"/>
    <n v="369.59999999999997"/>
    <x v="13818"/>
  </r>
  <r>
    <s v="Shampoo"/>
    <x v="4"/>
    <s v="Opulent Beauty Co."/>
    <x v="23"/>
    <x v="1"/>
    <x v="0"/>
    <x v="3"/>
    <x v="10"/>
    <n v="24.75"/>
    <n v="394.34999999999997"/>
    <x v="13819"/>
  </r>
  <r>
    <s v="Shampoo"/>
    <x v="4"/>
    <s v="Opulent Beauty Co."/>
    <x v="23"/>
    <x v="1"/>
    <x v="0"/>
    <x v="3"/>
    <x v="11"/>
    <n v="29.7"/>
    <n v="424.04999999999995"/>
    <x v="13820"/>
  </r>
  <r>
    <s v="Shampoo"/>
    <x v="4"/>
    <s v="Opulent Beauty Co."/>
    <x v="23"/>
    <x v="1"/>
    <x v="0"/>
    <x v="4"/>
    <x v="0"/>
    <n v="26.4"/>
    <n v="26.4"/>
    <x v="13821"/>
  </r>
  <r>
    <s v="Shampoo"/>
    <x v="4"/>
    <s v="Opulent Beauty Co."/>
    <x v="23"/>
    <x v="1"/>
    <x v="0"/>
    <x v="4"/>
    <x v="1"/>
    <n v="44.55"/>
    <n v="70.949999999999989"/>
    <x v="13822"/>
  </r>
  <r>
    <s v="Shampoo"/>
    <x v="4"/>
    <s v="Opulent Beauty Co."/>
    <x v="23"/>
    <x v="1"/>
    <x v="0"/>
    <x v="4"/>
    <x v="2"/>
    <n v="66"/>
    <n v="136.94999999999999"/>
    <x v="13823"/>
  </r>
  <r>
    <s v="Shampoo"/>
    <x v="4"/>
    <s v="Opulent Beauty Co."/>
    <x v="23"/>
    <x v="1"/>
    <x v="0"/>
    <x v="4"/>
    <x v="3"/>
    <n v="28.049999999999997"/>
    <n v="165"/>
    <x v="13824"/>
  </r>
  <r>
    <s v="Shampoo"/>
    <x v="4"/>
    <s v="Opulent Beauty Co."/>
    <x v="23"/>
    <x v="1"/>
    <x v="0"/>
    <x v="4"/>
    <x v="4"/>
    <n v="24.75"/>
    <n v="189.75"/>
    <x v="13825"/>
  </r>
  <r>
    <s v="Shampoo"/>
    <x v="4"/>
    <s v="Opulent Beauty Co."/>
    <x v="23"/>
    <x v="1"/>
    <x v="0"/>
    <x v="4"/>
    <x v="5"/>
    <n v="46.199999999999996"/>
    <n v="235.95"/>
    <x v="13826"/>
  </r>
  <r>
    <s v="Shampoo"/>
    <x v="4"/>
    <s v="Opulent Beauty Co."/>
    <x v="23"/>
    <x v="1"/>
    <x v="0"/>
    <x v="4"/>
    <x v="6"/>
    <n v="92.399999999999991"/>
    <n v="328.34999999999997"/>
    <x v="13827"/>
  </r>
  <r>
    <s v="Shampoo"/>
    <x v="4"/>
    <s v="Opulent Beauty Co."/>
    <x v="23"/>
    <x v="1"/>
    <x v="0"/>
    <x v="4"/>
    <x v="7"/>
    <n v="100.64999999999999"/>
    <n v="428.99999999999994"/>
    <x v="13828"/>
  </r>
  <r>
    <s v="Shampoo"/>
    <x v="4"/>
    <s v="Opulent Beauty Co."/>
    <x v="23"/>
    <x v="1"/>
    <x v="0"/>
    <x v="4"/>
    <x v="8"/>
    <n v="87.449999999999989"/>
    <n v="516.44999999999993"/>
    <x v="13829"/>
  </r>
  <r>
    <s v="Shampoo"/>
    <x v="4"/>
    <s v="Opulent Beauty Co."/>
    <x v="23"/>
    <x v="1"/>
    <x v="0"/>
    <x v="4"/>
    <x v="9"/>
    <n v="41.25"/>
    <n v="557.69999999999993"/>
    <x v="13830"/>
  </r>
  <r>
    <s v="Shampoo"/>
    <x v="4"/>
    <s v="Opulent Beauty Co."/>
    <x v="23"/>
    <x v="1"/>
    <x v="0"/>
    <x v="4"/>
    <x v="10"/>
    <n v="26.4"/>
    <n v="584.09999999999991"/>
    <x v="13831"/>
  </r>
  <r>
    <s v="Shampoo"/>
    <x v="4"/>
    <s v="Opulent Beauty Co."/>
    <x v="23"/>
    <x v="1"/>
    <x v="0"/>
    <x v="4"/>
    <x v="11"/>
    <n v="31.349999999999998"/>
    <n v="615.44999999999993"/>
    <x v="13832"/>
  </r>
  <r>
    <s v="Shampoo"/>
    <x v="4"/>
    <s v="Opulent Beauty Co."/>
    <x v="23"/>
    <x v="1"/>
    <x v="0"/>
    <x v="5"/>
    <x v="0"/>
    <n v="44.55"/>
    <n v="44.55"/>
    <x v="13833"/>
  </r>
  <r>
    <s v="Shampoo"/>
    <x v="4"/>
    <s v="Opulent Beauty Co."/>
    <x v="23"/>
    <x v="1"/>
    <x v="0"/>
    <x v="5"/>
    <x v="1"/>
    <n v="61.05"/>
    <n v="105.6"/>
    <x v="13834"/>
  </r>
  <r>
    <s v="Shampoo"/>
    <x v="4"/>
    <s v="Opulent Beauty Co."/>
    <x v="23"/>
    <x v="1"/>
    <x v="0"/>
    <x v="5"/>
    <x v="2"/>
    <n v="41.25"/>
    <n v="146.85"/>
    <x v="13835"/>
  </r>
  <r>
    <s v="Shampoo"/>
    <x v="4"/>
    <s v="Opulent Beauty Co."/>
    <x v="23"/>
    <x v="1"/>
    <x v="1"/>
    <x v="0"/>
    <x v="0"/>
    <n v="625.35"/>
    <n v="625.35"/>
    <x v="13836"/>
  </r>
  <r>
    <s v="Shampoo"/>
    <x v="4"/>
    <s v="Opulent Beauty Co."/>
    <x v="23"/>
    <x v="1"/>
    <x v="1"/>
    <x v="0"/>
    <x v="1"/>
    <n v="440.54999999999995"/>
    <n v="1065.9000000000001"/>
    <x v="13837"/>
  </r>
  <r>
    <s v="Shampoo"/>
    <x v="4"/>
    <s v="Opulent Beauty Co."/>
    <x v="23"/>
    <x v="1"/>
    <x v="1"/>
    <x v="0"/>
    <x v="2"/>
    <n v="381.15"/>
    <n v="1447.0500000000002"/>
    <x v="13838"/>
  </r>
  <r>
    <s v="Shampoo"/>
    <x v="4"/>
    <s v="Opulent Beauty Co."/>
    <x v="23"/>
    <x v="1"/>
    <x v="1"/>
    <x v="0"/>
    <x v="3"/>
    <n v="425.7"/>
    <n v="1872.7500000000002"/>
    <x v="13839"/>
  </r>
  <r>
    <s v="Shampoo"/>
    <x v="4"/>
    <s v="Opulent Beauty Co."/>
    <x v="23"/>
    <x v="1"/>
    <x v="1"/>
    <x v="0"/>
    <x v="4"/>
    <n v="1427.25"/>
    <n v="3300"/>
    <x v="13840"/>
  </r>
  <r>
    <s v="Shampoo"/>
    <x v="4"/>
    <s v="Opulent Beauty Co."/>
    <x v="23"/>
    <x v="1"/>
    <x v="1"/>
    <x v="0"/>
    <x v="5"/>
    <n v="697.94999999999993"/>
    <n v="3997.95"/>
    <x v="13841"/>
  </r>
  <r>
    <s v="Shampoo"/>
    <x v="4"/>
    <s v="Opulent Beauty Co."/>
    <x v="23"/>
    <x v="1"/>
    <x v="1"/>
    <x v="0"/>
    <x v="6"/>
    <n v="458.7"/>
    <n v="4456.6499999999996"/>
    <x v="13842"/>
  </r>
  <r>
    <s v="Shampoo"/>
    <x v="4"/>
    <s v="Opulent Beauty Co."/>
    <x v="23"/>
    <x v="1"/>
    <x v="1"/>
    <x v="0"/>
    <x v="7"/>
    <n v="323.39999999999998"/>
    <n v="4780.0499999999993"/>
    <x v="13843"/>
  </r>
  <r>
    <s v="Shampoo"/>
    <x v="4"/>
    <s v="Opulent Beauty Co."/>
    <x v="23"/>
    <x v="1"/>
    <x v="1"/>
    <x v="0"/>
    <x v="8"/>
    <n v="820.05"/>
    <n v="5600.0999999999995"/>
    <x v="13844"/>
  </r>
  <r>
    <s v="Shampoo"/>
    <x v="4"/>
    <s v="Opulent Beauty Co."/>
    <x v="23"/>
    <x v="1"/>
    <x v="1"/>
    <x v="0"/>
    <x v="9"/>
    <n v="417.45"/>
    <n v="6017.5499999999993"/>
    <x v="13845"/>
  </r>
  <r>
    <s v="Shampoo"/>
    <x v="4"/>
    <s v="Opulent Beauty Co."/>
    <x v="23"/>
    <x v="1"/>
    <x v="1"/>
    <x v="0"/>
    <x v="10"/>
    <n v="565.94999999999993"/>
    <n v="6583.4999999999991"/>
    <x v="13846"/>
  </r>
  <r>
    <s v="Shampoo"/>
    <x v="4"/>
    <s v="Opulent Beauty Co."/>
    <x v="23"/>
    <x v="1"/>
    <x v="1"/>
    <x v="0"/>
    <x v="11"/>
    <n v="262.34999999999997"/>
    <n v="6845.8499999999995"/>
    <x v="13847"/>
  </r>
  <r>
    <s v="Shampoo"/>
    <x v="4"/>
    <s v="Opulent Beauty Co."/>
    <x v="23"/>
    <x v="1"/>
    <x v="1"/>
    <x v="1"/>
    <x v="0"/>
    <n v="622.04999999999995"/>
    <n v="622.04999999999995"/>
    <x v="13848"/>
  </r>
  <r>
    <s v="Shampoo"/>
    <x v="4"/>
    <s v="Opulent Beauty Co."/>
    <x v="23"/>
    <x v="1"/>
    <x v="1"/>
    <x v="1"/>
    <x v="1"/>
    <n v="297"/>
    <n v="919.05"/>
    <x v="13849"/>
  </r>
  <r>
    <s v="Shampoo"/>
    <x v="4"/>
    <s v="Opulent Beauty Co."/>
    <x v="23"/>
    <x v="1"/>
    <x v="1"/>
    <x v="1"/>
    <x v="2"/>
    <n v="391.04999999999995"/>
    <n v="1310.0999999999999"/>
    <x v="13850"/>
  </r>
  <r>
    <s v="Shampoo"/>
    <x v="4"/>
    <s v="Opulent Beauty Co."/>
    <x v="23"/>
    <x v="1"/>
    <x v="1"/>
    <x v="1"/>
    <x v="3"/>
    <n v="603.9"/>
    <n v="1914"/>
    <x v="13851"/>
  </r>
  <r>
    <s v="Shampoo"/>
    <x v="4"/>
    <s v="Opulent Beauty Co."/>
    <x v="23"/>
    <x v="1"/>
    <x v="1"/>
    <x v="1"/>
    <x v="4"/>
    <n v="303.59999999999997"/>
    <n v="2217.6"/>
    <x v="13852"/>
  </r>
  <r>
    <s v="Shampoo"/>
    <x v="4"/>
    <s v="Opulent Beauty Co."/>
    <x v="23"/>
    <x v="1"/>
    <x v="1"/>
    <x v="1"/>
    <x v="5"/>
    <n v="544.5"/>
    <n v="2762.1"/>
    <x v="13853"/>
  </r>
  <r>
    <s v="Shampoo"/>
    <x v="4"/>
    <s v="Opulent Beauty Co."/>
    <x v="23"/>
    <x v="1"/>
    <x v="1"/>
    <x v="1"/>
    <x v="6"/>
    <n v="523.04999999999995"/>
    <n v="3285.1499999999996"/>
    <x v="13854"/>
  </r>
  <r>
    <s v="Shampoo"/>
    <x v="4"/>
    <s v="Opulent Beauty Co."/>
    <x v="23"/>
    <x v="1"/>
    <x v="1"/>
    <x v="1"/>
    <x v="7"/>
    <n v="351.45"/>
    <n v="3636.5999999999995"/>
    <x v="13855"/>
  </r>
  <r>
    <s v="Shampoo"/>
    <x v="4"/>
    <s v="Opulent Beauty Co."/>
    <x v="23"/>
    <x v="1"/>
    <x v="1"/>
    <x v="1"/>
    <x v="8"/>
    <n v="463.65"/>
    <n v="4100.2499999999991"/>
    <x v="13856"/>
  </r>
  <r>
    <s v="Shampoo"/>
    <x v="4"/>
    <s v="Opulent Beauty Co."/>
    <x v="23"/>
    <x v="1"/>
    <x v="1"/>
    <x v="1"/>
    <x v="9"/>
    <n v="437.25"/>
    <n v="4537.4999999999991"/>
    <x v="13857"/>
  </r>
  <r>
    <s v="Shampoo"/>
    <x v="4"/>
    <s v="Opulent Beauty Co."/>
    <x v="23"/>
    <x v="1"/>
    <x v="1"/>
    <x v="1"/>
    <x v="10"/>
    <n v="339.9"/>
    <n v="4877.3999999999987"/>
    <x v="13858"/>
  </r>
  <r>
    <s v="Shampoo"/>
    <x v="4"/>
    <s v="Opulent Beauty Co."/>
    <x v="23"/>
    <x v="1"/>
    <x v="1"/>
    <x v="1"/>
    <x v="11"/>
    <n v="435.59999999999997"/>
    <n v="5312.9999999999991"/>
    <x v="13859"/>
  </r>
  <r>
    <s v="Shampoo"/>
    <x v="4"/>
    <s v="Opulent Beauty Co."/>
    <x v="23"/>
    <x v="1"/>
    <x v="1"/>
    <x v="2"/>
    <x v="0"/>
    <n v="435.59999999999997"/>
    <n v="435.59999999999997"/>
    <x v="13860"/>
  </r>
  <r>
    <s v="Shampoo"/>
    <x v="4"/>
    <s v="Opulent Beauty Co."/>
    <x v="23"/>
    <x v="1"/>
    <x v="1"/>
    <x v="2"/>
    <x v="1"/>
    <n v="245.85"/>
    <n v="681.44999999999993"/>
    <x v="13861"/>
  </r>
  <r>
    <s v="Shampoo"/>
    <x v="4"/>
    <s v="Opulent Beauty Co."/>
    <x v="23"/>
    <x v="1"/>
    <x v="1"/>
    <x v="2"/>
    <x v="2"/>
    <n v="303.59999999999997"/>
    <n v="985.05"/>
    <x v="13862"/>
  </r>
  <r>
    <s v="Shampoo"/>
    <x v="4"/>
    <s v="Opulent Beauty Co."/>
    <x v="23"/>
    <x v="1"/>
    <x v="1"/>
    <x v="2"/>
    <x v="3"/>
    <n v="252.45"/>
    <n v="1237.5"/>
    <x v="13863"/>
  </r>
  <r>
    <s v="Shampoo"/>
    <x v="4"/>
    <s v="Opulent Beauty Co."/>
    <x v="23"/>
    <x v="1"/>
    <x v="1"/>
    <x v="2"/>
    <x v="4"/>
    <n v="249.14999999999998"/>
    <n v="1486.65"/>
    <x v="13864"/>
  </r>
  <r>
    <s v="Shampoo"/>
    <x v="4"/>
    <s v="Opulent Beauty Co."/>
    <x v="23"/>
    <x v="1"/>
    <x v="1"/>
    <x v="2"/>
    <x v="5"/>
    <n v="429"/>
    <n v="1915.65"/>
    <x v="13865"/>
  </r>
  <r>
    <s v="Shampoo"/>
    <x v="4"/>
    <s v="Opulent Beauty Co."/>
    <x v="23"/>
    <x v="1"/>
    <x v="1"/>
    <x v="2"/>
    <x v="6"/>
    <n v="202.95"/>
    <n v="2118.6"/>
    <x v="13866"/>
  </r>
  <r>
    <s v="Shampoo"/>
    <x v="4"/>
    <s v="Opulent Beauty Co."/>
    <x v="23"/>
    <x v="1"/>
    <x v="1"/>
    <x v="2"/>
    <x v="7"/>
    <n v="353.09999999999997"/>
    <n v="2471.6999999999998"/>
    <x v="13867"/>
  </r>
  <r>
    <s v="Shampoo"/>
    <x v="4"/>
    <s v="Opulent Beauty Co."/>
    <x v="23"/>
    <x v="1"/>
    <x v="1"/>
    <x v="2"/>
    <x v="8"/>
    <n v="405.9"/>
    <n v="2877.6"/>
    <x v="13868"/>
  </r>
  <r>
    <s v="Shampoo"/>
    <x v="4"/>
    <s v="Opulent Beauty Co."/>
    <x v="23"/>
    <x v="1"/>
    <x v="1"/>
    <x v="2"/>
    <x v="9"/>
    <n v="448.79999999999995"/>
    <n v="3326.3999999999996"/>
    <x v="13869"/>
  </r>
  <r>
    <s v="Shampoo"/>
    <x v="4"/>
    <s v="Opulent Beauty Co."/>
    <x v="23"/>
    <x v="1"/>
    <x v="1"/>
    <x v="2"/>
    <x v="10"/>
    <n v="354.75"/>
    <n v="3681.1499999999996"/>
    <x v="13870"/>
  </r>
  <r>
    <s v="Shampoo"/>
    <x v="4"/>
    <s v="Opulent Beauty Co."/>
    <x v="23"/>
    <x v="1"/>
    <x v="1"/>
    <x v="2"/>
    <x v="11"/>
    <n v="122.1"/>
    <n v="3803.2499999999995"/>
    <x v="13871"/>
  </r>
  <r>
    <s v="Shampoo"/>
    <x v="4"/>
    <s v="Opulent Beauty Co."/>
    <x v="23"/>
    <x v="1"/>
    <x v="1"/>
    <x v="3"/>
    <x v="0"/>
    <n v="486.75"/>
    <n v="486.75"/>
    <x v="13872"/>
  </r>
  <r>
    <s v="Shampoo"/>
    <x v="4"/>
    <s v="Opulent Beauty Co."/>
    <x v="23"/>
    <x v="1"/>
    <x v="1"/>
    <x v="3"/>
    <x v="1"/>
    <n v="64.349999999999994"/>
    <n v="551.1"/>
    <x v="13873"/>
  </r>
  <r>
    <s v="Shampoo"/>
    <x v="4"/>
    <s v="Opulent Beauty Co."/>
    <x v="23"/>
    <x v="1"/>
    <x v="1"/>
    <x v="3"/>
    <x v="2"/>
    <n v="176.54999999999998"/>
    <n v="727.65"/>
    <x v="13874"/>
  </r>
  <r>
    <s v="Shampoo"/>
    <x v="4"/>
    <s v="Opulent Beauty Co."/>
    <x v="23"/>
    <x v="1"/>
    <x v="1"/>
    <x v="3"/>
    <x v="3"/>
    <n v="457.04999999999995"/>
    <n v="1184.6999999999998"/>
    <x v="13875"/>
  </r>
  <r>
    <s v="Shampoo"/>
    <x v="4"/>
    <s v="Opulent Beauty Co."/>
    <x v="23"/>
    <x v="1"/>
    <x v="1"/>
    <x v="3"/>
    <x v="4"/>
    <n v="222.75"/>
    <n v="1407.4499999999998"/>
    <x v="13876"/>
  </r>
  <r>
    <s v="Shampoo"/>
    <x v="4"/>
    <s v="Opulent Beauty Co."/>
    <x v="23"/>
    <x v="1"/>
    <x v="1"/>
    <x v="3"/>
    <x v="5"/>
    <n v="99"/>
    <n v="1506.4499999999998"/>
    <x v="13877"/>
  </r>
  <r>
    <s v="Shampoo"/>
    <x v="4"/>
    <s v="Opulent Beauty Co."/>
    <x v="23"/>
    <x v="1"/>
    <x v="1"/>
    <x v="3"/>
    <x v="6"/>
    <n v="579.15"/>
    <n v="2085.6"/>
    <x v="13878"/>
  </r>
  <r>
    <s v="Shampoo"/>
    <x v="4"/>
    <s v="Opulent Beauty Co."/>
    <x v="23"/>
    <x v="1"/>
    <x v="1"/>
    <x v="3"/>
    <x v="7"/>
    <n v="146.85"/>
    <n v="2232.4499999999998"/>
    <x v="13879"/>
  </r>
  <r>
    <s v="Shampoo"/>
    <x v="4"/>
    <s v="Opulent Beauty Co."/>
    <x v="23"/>
    <x v="1"/>
    <x v="1"/>
    <x v="3"/>
    <x v="8"/>
    <n v="138.6"/>
    <n v="2371.0499999999997"/>
    <x v="13880"/>
  </r>
  <r>
    <s v="Shampoo"/>
    <x v="4"/>
    <s v="Opulent Beauty Co."/>
    <x v="23"/>
    <x v="1"/>
    <x v="1"/>
    <x v="3"/>
    <x v="9"/>
    <n v="211.2"/>
    <n v="2582.2499999999995"/>
    <x v="13881"/>
  </r>
  <r>
    <s v="Shampoo"/>
    <x v="4"/>
    <s v="Opulent Beauty Co."/>
    <x v="23"/>
    <x v="1"/>
    <x v="1"/>
    <x v="3"/>
    <x v="10"/>
    <n v="169.95"/>
    <n v="2752.1999999999994"/>
    <x v="13882"/>
  </r>
  <r>
    <s v="Shampoo"/>
    <x v="4"/>
    <s v="Opulent Beauty Co."/>
    <x v="23"/>
    <x v="1"/>
    <x v="1"/>
    <x v="3"/>
    <x v="11"/>
    <n v="211.2"/>
    <n v="2963.3999999999992"/>
    <x v="13883"/>
  </r>
  <r>
    <s v="Shampoo"/>
    <x v="4"/>
    <s v="Opulent Beauty Co."/>
    <x v="23"/>
    <x v="1"/>
    <x v="1"/>
    <x v="4"/>
    <x v="0"/>
    <n v="188.1"/>
    <n v="188.1"/>
    <x v="13884"/>
  </r>
  <r>
    <s v="Shampoo"/>
    <x v="4"/>
    <s v="Opulent Beauty Co."/>
    <x v="23"/>
    <x v="1"/>
    <x v="1"/>
    <x v="4"/>
    <x v="1"/>
    <n v="313.5"/>
    <n v="501.6"/>
    <x v="13885"/>
  </r>
  <r>
    <s v="Shampoo"/>
    <x v="4"/>
    <s v="Opulent Beauty Co."/>
    <x v="23"/>
    <x v="1"/>
    <x v="1"/>
    <x v="4"/>
    <x v="2"/>
    <n v="453.75"/>
    <n v="955.35"/>
    <x v="13886"/>
  </r>
  <r>
    <s v="Shampoo"/>
    <x v="4"/>
    <s v="Opulent Beauty Co."/>
    <x v="23"/>
    <x v="1"/>
    <x v="1"/>
    <x v="4"/>
    <x v="3"/>
    <n v="193.04999999999998"/>
    <n v="1148.4000000000001"/>
    <x v="13887"/>
  </r>
  <r>
    <s v="Shampoo"/>
    <x v="4"/>
    <s v="Opulent Beauty Co."/>
    <x v="23"/>
    <x v="1"/>
    <x v="1"/>
    <x v="4"/>
    <x v="4"/>
    <n v="176.54999999999998"/>
    <n v="1324.95"/>
    <x v="13888"/>
  </r>
  <r>
    <s v="Shampoo"/>
    <x v="4"/>
    <s v="Opulent Beauty Co."/>
    <x v="23"/>
    <x v="1"/>
    <x v="1"/>
    <x v="4"/>
    <x v="5"/>
    <n v="320.09999999999997"/>
    <n v="1645.05"/>
    <x v="13889"/>
  </r>
  <r>
    <s v="Shampoo"/>
    <x v="4"/>
    <s v="Opulent Beauty Co."/>
    <x v="23"/>
    <x v="1"/>
    <x v="1"/>
    <x v="4"/>
    <x v="6"/>
    <n v="640.19999999999993"/>
    <n v="2285.25"/>
    <x v="13890"/>
  </r>
  <r>
    <s v="Shampoo"/>
    <x v="4"/>
    <s v="Opulent Beauty Co."/>
    <x v="23"/>
    <x v="1"/>
    <x v="1"/>
    <x v="4"/>
    <x v="7"/>
    <n v="696.3"/>
    <n v="2981.55"/>
    <x v="13891"/>
  </r>
  <r>
    <s v="Shampoo"/>
    <x v="4"/>
    <s v="Opulent Beauty Co."/>
    <x v="23"/>
    <x v="1"/>
    <x v="1"/>
    <x v="4"/>
    <x v="8"/>
    <n v="605.54999999999995"/>
    <n v="3587.1000000000004"/>
    <x v="13892"/>
  </r>
  <r>
    <s v="Shampoo"/>
    <x v="4"/>
    <s v="Opulent Beauty Co."/>
    <x v="23"/>
    <x v="1"/>
    <x v="1"/>
    <x v="4"/>
    <x v="9"/>
    <n v="300.3"/>
    <n v="3887.4000000000005"/>
    <x v="13893"/>
  </r>
  <r>
    <s v="Shampoo"/>
    <x v="4"/>
    <s v="Opulent Beauty Co."/>
    <x v="23"/>
    <x v="1"/>
    <x v="1"/>
    <x v="4"/>
    <x v="10"/>
    <n v="191.39999999999998"/>
    <n v="4078.8000000000006"/>
    <x v="13894"/>
  </r>
  <r>
    <s v="Shampoo"/>
    <x v="4"/>
    <s v="Opulent Beauty Co."/>
    <x v="23"/>
    <x v="1"/>
    <x v="1"/>
    <x v="4"/>
    <x v="11"/>
    <n v="229.35"/>
    <n v="4308.1500000000005"/>
    <x v="13895"/>
  </r>
  <r>
    <s v="Shampoo"/>
    <x v="4"/>
    <s v="Opulent Beauty Co."/>
    <x v="23"/>
    <x v="1"/>
    <x v="1"/>
    <x v="5"/>
    <x v="0"/>
    <n v="323.39999999999998"/>
    <n v="323.39999999999998"/>
    <x v="13896"/>
  </r>
  <r>
    <s v="Shampoo"/>
    <x v="4"/>
    <s v="Opulent Beauty Co."/>
    <x v="23"/>
    <x v="1"/>
    <x v="1"/>
    <x v="5"/>
    <x v="1"/>
    <n v="445.5"/>
    <n v="768.9"/>
    <x v="13897"/>
  </r>
  <r>
    <s v="Shampoo"/>
    <x v="4"/>
    <s v="Opulent Beauty Co."/>
    <x v="23"/>
    <x v="1"/>
    <x v="1"/>
    <x v="5"/>
    <x v="2"/>
    <n v="305.25"/>
    <n v="1074.1500000000001"/>
    <x v="13898"/>
  </r>
  <r>
    <s v="Shampoo"/>
    <x v="4"/>
    <s v="Opulent Beauty Co."/>
    <x v="23"/>
    <x v="2"/>
    <x v="0"/>
    <x v="0"/>
    <x v="0"/>
    <n v="14.85"/>
    <n v="14.85"/>
    <x v="13899"/>
  </r>
  <r>
    <s v="Shampoo"/>
    <x v="4"/>
    <s v="Opulent Beauty Co."/>
    <x v="23"/>
    <x v="2"/>
    <x v="0"/>
    <x v="0"/>
    <x v="1"/>
    <n v="34.65"/>
    <n v="49.5"/>
    <x v="13900"/>
  </r>
  <r>
    <s v="Shampoo"/>
    <x v="4"/>
    <s v="Opulent Beauty Co."/>
    <x v="23"/>
    <x v="2"/>
    <x v="0"/>
    <x v="0"/>
    <x v="2"/>
    <n v="23.099999999999998"/>
    <n v="72.599999999999994"/>
    <x v="13901"/>
  </r>
  <r>
    <s v="Shampoo"/>
    <x v="4"/>
    <s v="Opulent Beauty Co."/>
    <x v="23"/>
    <x v="2"/>
    <x v="0"/>
    <x v="0"/>
    <x v="3"/>
    <n v="39.599999999999994"/>
    <n v="112.19999999999999"/>
    <x v="13902"/>
  </r>
  <r>
    <s v="Shampoo"/>
    <x v="4"/>
    <s v="Opulent Beauty Co."/>
    <x v="23"/>
    <x v="2"/>
    <x v="0"/>
    <x v="0"/>
    <x v="4"/>
    <n v="33"/>
    <n v="145.19999999999999"/>
    <x v="13903"/>
  </r>
  <r>
    <s v="Shampoo"/>
    <x v="4"/>
    <s v="Opulent Beauty Co."/>
    <x v="23"/>
    <x v="2"/>
    <x v="0"/>
    <x v="0"/>
    <x v="5"/>
    <n v="34.65"/>
    <n v="179.85"/>
    <x v="13904"/>
  </r>
  <r>
    <s v="Shampoo"/>
    <x v="4"/>
    <s v="Opulent Beauty Co."/>
    <x v="23"/>
    <x v="2"/>
    <x v="0"/>
    <x v="0"/>
    <x v="6"/>
    <n v="47.849999999999994"/>
    <n v="227.7"/>
    <x v="13905"/>
  </r>
  <r>
    <s v="Shampoo"/>
    <x v="4"/>
    <s v="Opulent Beauty Co."/>
    <x v="23"/>
    <x v="2"/>
    <x v="0"/>
    <x v="0"/>
    <x v="8"/>
    <n v="47.849999999999994"/>
    <n v="275.54999999999995"/>
    <x v="13906"/>
  </r>
  <r>
    <s v="Shampoo"/>
    <x v="4"/>
    <s v="Opulent Beauty Co."/>
    <x v="23"/>
    <x v="2"/>
    <x v="0"/>
    <x v="0"/>
    <x v="9"/>
    <n v="29.7"/>
    <n v="305.24999999999994"/>
    <x v="13907"/>
  </r>
  <r>
    <s v="Shampoo"/>
    <x v="4"/>
    <s v="Opulent Beauty Co."/>
    <x v="23"/>
    <x v="2"/>
    <x v="0"/>
    <x v="0"/>
    <x v="10"/>
    <n v="39.599999999999994"/>
    <n v="344.84999999999991"/>
    <x v="13908"/>
  </r>
  <r>
    <s v="Shampoo"/>
    <x v="4"/>
    <s v="Opulent Beauty Co."/>
    <x v="23"/>
    <x v="2"/>
    <x v="0"/>
    <x v="0"/>
    <x v="11"/>
    <n v="24.75"/>
    <n v="369.59999999999991"/>
    <x v="13909"/>
  </r>
  <r>
    <s v="Shampoo"/>
    <x v="4"/>
    <s v="Opulent Beauty Co."/>
    <x v="23"/>
    <x v="2"/>
    <x v="0"/>
    <x v="1"/>
    <x v="0"/>
    <n v="56.099999999999994"/>
    <n v="56.099999999999994"/>
    <x v="13910"/>
  </r>
  <r>
    <s v="Shampoo"/>
    <x v="4"/>
    <s v="Opulent Beauty Co."/>
    <x v="23"/>
    <x v="2"/>
    <x v="0"/>
    <x v="1"/>
    <x v="1"/>
    <n v="44.55"/>
    <n v="100.64999999999999"/>
    <x v="13911"/>
  </r>
  <r>
    <s v="Shampoo"/>
    <x v="4"/>
    <s v="Opulent Beauty Co."/>
    <x v="23"/>
    <x v="2"/>
    <x v="0"/>
    <x v="1"/>
    <x v="2"/>
    <n v="125.39999999999999"/>
    <n v="226.04999999999998"/>
    <x v="13912"/>
  </r>
  <r>
    <s v="Shampoo"/>
    <x v="4"/>
    <s v="Opulent Beauty Co."/>
    <x v="23"/>
    <x v="2"/>
    <x v="0"/>
    <x v="1"/>
    <x v="3"/>
    <n v="19.799999999999997"/>
    <n v="245.84999999999997"/>
    <x v="13913"/>
  </r>
  <r>
    <s v="Shampoo"/>
    <x v="4"/>
    <s v="Opulent Beauty Co."/>
    <x v="23"/>
    <x v="2"/>
    <x v="0"/>
    <x v="1"/>
    <x v="4"/>
    <n v="62.699999999999996"/>
    <n v="308.54999999999995"/>
    <x v="13828"/>
  </r>
  <r>
    <s v="Shampoo"/>
    <x v="4"/>
    <s v="Opulent Beauty Co."/>
    <x v="23"/>
    <x v="2"/>
    <x v="0"/>
    <x v="1"/>
    <x v="5"/>
    <n v="57.75"/>
    <n v="366.29999999999995"/>
    <x v="13914"/>
  </r>
  <r>
    <s v="Shampoo"/>
    <x v="4"/>
    <s v="Opulent Beauty Co."/>
    <x v="23"/>
    <x v="2"/>
    <x v="0"/>
    <x v="1"/>
    <x v="6"/>
    <n v="51.15"/>
    <n v="417.44999999999993"/>
    <x v="13915"/>
  </r>
  <r>
    <s v="Shampoo"/>
    <x v="4"/>
    <s v="Opulent Beauty Co."/>
    <x v="23"/>
    <x v="2"/>
    <x v="0"/>
    <x v="1"/>
    <x v="7"/>
    <n v="49.5"/>
    <n v="466.94999999999993"/>
    <x v="13916"/>
  </r>
  <r>
    <s v="Shampoo"/>
    <x v="4"/>
    <s v="Opulent Beauty Co."/>
    <x v="23"/>
    <x v="2"/>
    <x v="0"/>
    <x v="1"/>
    <x v="8"/>
    <n v="59.4"/>
    <n v="526.34999999999991"/>
    <x v="13917"/>
  </r>
  <r>
    <s v="Shampoo"/>
    <x v="4"/>
    <s v="Opulent Beauty Co."/>
    <x v="23"/>
    <x v="2"/>
    <x v="0"/>
    <x v="1"/>
    <x v="9"/>
    <n v="92.399999999999991"/>
    <n v="618.74999999999989"/>
    <x v="13918"/>
  </r>
  <r>
    <s v="Shampoo"/>
    <x v="4"/>
    <s v="Opulent Beauty Co."/>
    <x v="23"/>
    <x v="2"/>
    <x v="0"/>
    <x v="1"/>
    <x v="10"/>
    <n v="24.75"/>
    <n v="643.49999999999989"/>
    <x v="13919"/>
  </r>
  <r>
    <s v="Shampoo"/>
    <x v="4"/>
    <s v="Opulent Beauty Co."/>
    <x v="23"/>
    <x v="2"/>
    <x v="0"/>
    <x v="1"/>
    <x v="11"/>
    <n v="56.099999999999994"/>
    <n v="699.59999999999991"/>
    <x v="13920"/>
  </r>
  <r>
    <s v="Shampoo"/>
    <x v="4"/>
    <s v="Opulent Beauty Co."/>
    <x v="23"/>
    <x v="2"/>
    <x v="0"/>
    <x v="2"/>
    <x v="0"/>
    <n v="66"/>
    <n v="66"/>
    <x v="13921"/>
  </r>
  <r>
    <s v="Shampoo"/>
    <x v="4"/>
    <s v="Opulent Beauty Co."/>
    <x v="23"/>
    <x v="2"/>
    <x v="0"/>
    <x v="2"/>
    <x v="1"/>
    <n v="51.15"/>
    <n v="117.15"/>
    <x v="13652"/>
  </r>
  <r>
    <s v="Shampoo"/>
    <x v="4"/>
    <s v="Opulent Beauty Co."/>
    <x v="23"/>
    <x v="2"/>
    <x v="0"/>
    <x v="2"/>
    <x v="2"/>
    <n v="72.599999999999994"/>
    <n v="189.75"/>
    <x v="13922"/>
  </r>
  <r>
    <s v="Shampoo"/>
    <x v="4"/>
    <s v="Opulent Beauty Co."/>
    <x v="23"/>
    <x v="2"/>
    <x v="0"/>
    <x v="2"/>
    <x v="3"/>
    <n v="34.65"/>
    <n v="224.4"/>
    <x v="13923"/>
  </r>
  <r>
    <s v="Shampoo"/>
    <x v="4"/>
    <s v="Opulent Beauty Co."/>
    <x v="23"/>
    <x v="2"/>
    <x v="0"/>
    <x v="2"/>
    <x v="4"/>
    <n v="52.8"/>
    <n v="277.2"/>
    <x v="13801"/>
  </r>
  <r>
    <s v="Shampoo"/>
    <x v="4"/>
    <s v="Opulent Beauty Co."/>
    <x v="23"/>
    <x v="2"/>
    <x v="0"/>
    <x v="2"/>
    <x v="5"/>
    <n v="34.65"/>
    <n v="311.84999999999997"/>
    <x v="13924"/>
  </r>
  <r>
    <s v="Shampoo"/>
    <x v="4"/>
    <s v="Opulent Beauty Co."/>
    <x v="23"/>
    <x v="2"/>
    <x v="0"/>
    <x v="2"/>
    <x v="6"/>
    <n v="39.599999999999994"/>
    <n v="351.44999999999993"/>
    <x v="13833"/>
  </r>
  <r>
    <s v="Shampoo"/>
    <x v="4"/>
    <s v="Opulent Beauty Co."/>
    <x v="23"/>
    <x v="2"/>
    <x v="0"/>
    <x v="2"/>
    <x v="7"/>
    <n v="0"/>
    <n v="351.44999999999993"/>
    <x v="13925"/>
  </r>
  <r>
    <s v="Shampoo"/>
    <x v="4"/>
    <s v="Opulent Beauty Co."/>
    <x v="23"/>
    <x v="2"/>
    <x v="0"/>
    <x v="2"/>
    <x v="8"/>
    <n v="52.8"/>
    <n v="404.24999999999994"/>
    <x v="13926"/>
  </r>
  <r>
    <s v="Shampoo"/>
    <x v="4"/>
    <s v="Opulent Beauty Co."/>
    <x v="23"/>
    <x v="2"/>
    <x v="0"/>
    <x v="2"/>
    <x v="9"/>
    <n v="62.699999999999996"/>
    <n v="466.94999999999993"/>
    <x v="13808"/>
  </r>
  <r>
    <s v="Shampoo"/>
    <x v="4"/>
    <s v="Opulent Beauty Co."/>
    <x v="23"/>
    <x v="2"/>
    <x v="0"/>
    <x v="2"/>
    <x v="10"/>
    <n v="24.75"/>
    <n v="491.69999999999993"/>
    <x v="13808"/>
  </r>
  <r>
    <s v="Shampoo"/>
    <x v="4"/>
    <s v="Opulent Beauty Co."/>
    <x v="23"/>
    <x v="2"/>
    <x v="0"/>
    <x v="2"/>
    <x v="11"/>
    <n v="59.4"/>
    <n v="551.09999999999991"/>
    <x v="13927"/>
  </r>
  <r>
    <s v="Shampoo"/>
    <x v="4"/>
    <s v="Opulent Beauty Co."/>
    <x v="23"/>
    <x v="2"/>
    <x v="0"/>
    <x v="3"/>
    <x v="0"/>
    <n v="13.2"/>
    <n v="13.2"/>
    <x v="13928"/>
  </r>
  <r>
    <s v="Shampoo"/>
    <x v="4"/>
    <s v="Opulent Beauty Co."/>
    <x v="23"/>
    <x v="2"/>
    <x v="0"/>
    <x v="3"/>
    <x v="1"/>
    <n v="56.099999999999994"/>
    <n v="69.3"/>
    <x v="13929"/>
  </r>
  <r>
    <s v="Shampoo"/>
    <x v="4"/>
    <s v="Opulent Beauty Co."/>
    <x v="23"/>
    <x v="2"/>
    <x v="0"/>
    <x v="3"/>
    <x v="2"/>
    <n v="33"/>
    <n v="102.3"/>
    <x v="13930"/>
  </r>
  <r>
    <s v="Shampoo"/>
    <x v="4"/>
    <s v="Opulent Beauty Co."/>
    <x v="23"/>
    <x v="2"/>
    <x v="0"/>
    <x v="3"/>
    <x v="3"/>
    <n v="49.5"/>
    <n v="151.80000000000001"/>
    <x v="13931"/>
  </r>
  <r>
    <s v="Shampoo"/>
    <x v="4"/>
    <s v="Opulent Beauty Co."/>
    <x v="23"/>
    <x v="2"/>
    <x v="0"/>
    <x v="3"/>
    <x v="4"/>
    <n v="23.099999999999998"/>
    <n v="174.9"/>
    <x v="13932"/>
  </r>
  <r>
    <s v="Shampoo"/>
    <x v="4"/>
    <s v="Opulent Beauty Co."/>
    <x v="23"/>
    <x v="2"/>
    <x v="0"/>
    <x v="3"/>
    <x v="5"/>
    <n v="92.399999999999991"/>
    <n v="267.3"/>
    <x v="13933"/>
  </r>
  <r>
    <s v="Shampoo"/>
    <x v="4"/>
    <s v="Opulent Beauty Co."/>
    <x v="23"/>
    <x v="2"/>
    <x v="0"/>
    <x v="3"/>
    <x v="6"/>
    <n v="49.5"/>
    <n v="316.8"/>
    <x v="13934"/>
  </r>
  <r>
    <s v="Shampoo"/>
    <x v="4"/>
    <s v="Opulent Beauty Co."/>
    <x v="23"/>
    <x v="2"/>
    <x v="0"/>
    <x v="3"/>
    <x v="7"/>
    <n v="36.299999999999997"/>
    <n v="353.1"/>
    <x v="13935"/>
  </r>
  <r>
    <s v="Shampoo"/>
    <x v="4"/>
    <s v="Opulent Beauty Co."/>
    <x v="23"/>
    <x v="2"/>
    <x v="0"/>
    <x v="3"/>
    <x v="8"/>
    <n v="39.599999999999994"/>
    <n v="392.70000000000005"/>
    <x v="13936"/>
  </r>
  <r>
    <s v="Shampoo"/>
    <x v="4"/>
    <s v="Opulent Beauty Co."/>
    <x v="23"/>
    <x v="2"/>
    <x v="0"/>
    <x v="3"/>
    <x v="9"/>
    <n v="19.799999999999997"/>
    <n v="412.50000000000006"/>
    <x v="13937"/>
  </r>
  <r>
    <s v="Shampoo"/>
    <x v="4"/>
    <s v="Opulent Beauty Co."/>
    <x v="23"/>
    <x v="2"/>
    <x v="0"/>
    <x v="3"/>
    <x v="10"/>
    <n v="26.4"/>
    <n v="438.90000000000003"/>
    <x v="13938"/>
  </r>
  <r>
    <s v="Shampoo"/>
    <x v="4"/>
    <s v="Opulent Beauty Co."/>
    <x v="23"/>
    <x v="2"/>
    <x v="0"/>
    <x v="3"/>
    <x v="11"/>
    <n v="51.15"/>
    <n v="490.05"/>
    <x v="13939"/>
  </r>
  <r>
    <s v="Shampoo"/>
    <x v="4"/>
    <s v="Opulent Beauty Co."/>
    <x v="23"/>
    <x v="2"/>
    <x v="0"/>
    <x v="4"/>
    <x v="0"/>
    <n v="24.75"/>
    <n v="24.75"/>
    <x v="13940"/>
  </r>
  <r>
    <s v="Shampoo"/>
    <x v="4"/>
    <s v="Opulent Beauty Co."/>
    <x v="23"/>
    <x v="2"/>
    <x v="0"/>
    <x v="4"/>
    <x v="1"/>
    <n v="34.65"/>
    <n v="59.4"/>
    <x v="13941"/>
  </r>
  <r>
    <s v="Shampoo"/>
    <x v="4"/>
    <s v="Opulent Beauty Co."/>
    <x v="23"/>
    <x v="2"/>
    <x v="0"/>
    <x v="4"/>
    <x v="2"/>
    <n v="18.149999999999999"/>
    <n v="77.55"/>
    <x v="13942"/>
  </r>
  <r>
    <s v="Shampoo"/>
    <x v="4"/>
    <s v="Opulent Beauty Co."/>
    <x v="23"/>
    <x v="2"/>
    <x v="0"/>
    <x v="4"/>
    <x v="3"/>
    <n v="9.8999999999999986"/>
    <n v="87.449999999999989"/>
    <x v="13943"/>
  </r>
  <r>
    <s v="Shampoo"/>
    <x v="4"/>
    <s v="Opulent Beauty Co."/>
    <x v="23"/>
    <x v="2"/>
    <x v="0"/>
    <x v="4"/>
    <x v="4"/>
    <n v="92.399999999999991"/>
    <n v="179.84999999999997"/>
    <x v="13944"/>
  </r>
  <r>
    <s v="Shampoo"/>
    <x v="4"/>
    <s v="Opulent Beauty Co."/>
    <x v="23"/>
    <x v="2"/>
    <x v="0"/>
    <x v="4"/>
    <x v="5"/>
    <n v="51.15"/>
    <n v="230.99999999999997"/>
    <x v="13827"/>
  </r>
  <r>
    <s v="Shampoo"/>
    <x v="4"/>
    <s v="Opulent Beauty Co."/>
    <x v="23"/>
    <x v="2"/>
    <x v="0"/>
    <x v="4"/>
    <x v="6"/>
    <n v="41.25"/>
    <n v="272.25"/>
    <x v="13945"/>
  </r>
  <r>
    <s v="Shampoo"/>
    <x v="4"/>
    <s v="Opulent Beauty Co."/>
    <x v="23"/>
    <x v="2"/>
    <x v="0"/>
    <x v="4"/>
    <x v="7"/>
    <n v="28.049999999999997"/>
    <n v="300.3"/>
    <x v="13946"/>
  </r>
  <r>
    <s v="Shampoo"/>
    <x v="4"/>
    <s v="Opulent Beauty Co."/>
    <x v="23"/>
    <x v="2"/>
    <x v="0"/>
    <x v="4"/>
    <x v="8"/>
    <n v="23.099999999999998"/>
    <n v="323.40000000000003"/>
    <x v="13947"/>
  </r>
  <r>
    <s v="Shampoo"/>
    <x v="4"/>
    <s v="Opulent Beauty Co."/>
    <x v="23"/>
    <x v="2"/>
    <x v="0"/>
    <x v="4"/>
    <x v="9"/>
    <n v="6.6"/>
    <n v="330.00000000000006"/>
    <x v="13948"/>
  </r>
  <r>
    <s v="Shampoo"/>
    <x v="4"/>
    <s v="Opulent Beauty Co."/>
    <x v="23"/>
    <x v="2"/>
    <x v="0"/>
    <x v="4"/>
    <x v="10"/>
    <n v="8.25"/>
    <n v="338.25000000000006"/>
    <x v="13949"/>
  </r>
  <r>
    <s v="Shampoo"/>
    <x v="4"/>
    <s v="Opulent Beauty Co."/>
    <x v="23"/>
    <x v="2"/>
    <x v="0"/>
    <x v="4"/>
    <x v="11"/>
    <n v="28.049999999999997"/>
    <n v="366.30000000000007"/>
    <x v="13950"/>
  </r>
  <r>
    <s v="Shampoo"/>
    <x v="4"/>
    <s v="Opulent Beauty Co."/>
    <x v="23"/>
    <x v="2"/>
    <x v="0"/>
    <x v="5"/>
    <x v="0"/>
    <n v="52.8"/>
    <n v="52.8"/>
    <x v="13951"/>
  </r>
  <r>
    <s v="Shampoo"/>
    <x v="4"/>
    <s v="Opulent Beauty Co."/>
    <x v="23"/>
    <x v="2"/>
    <x v="0"/>
    <x v="5"/>
    <x v="1"/>
    <n v="18.149999999999999"/>
    <n v="70.949999999999989"/>
    <x v="13952"/>
  </r>
  <r>
    <s v="Shampoo"/>
    <x v="4"/>
    <s v="Opulent Beauty Co."/>
    <x v="23"/>
    <x v="2"/>
    <x v="0"/>
    <x v="5"/>
    <x v="2"/>
    <n v="3.3"/>
    <n v="74.249999999999986"/>
    <x v="13953"/>
  </r>
  <r>
    <s v="Shampoo"/>
    <x v="4"/>
    <s v="Opulent Beauty Co."/>
    <x v="23"/>
    <x v="2"/>
    <x v="1"/>
    <x v="0"/>
    <x v="0"/>
    <n v="103.94999999999999"/>
    <n v="103.94999999999999"/>
    <x v="13954"/>
  </r>
  <r>
    <s v="Shampoo"/>
    <x v="4"/>
    <s v="Opulent Beauty Co."/>
    <x v="23"/>
    <x v="2"/>
    <x v="1"/>
    <x v="0"/>
    <x v="1"/>
    <n v="242.54999999999998"/>
    <n v="346.5"/>
    <x v="13955"/>
  </r>
  <r>
    <s v="Shampoo"/>
    <x v="4"/>
    <s v="Opulent Beauty Co."/>
    <x v="23"/>
    <x v="2"/>
    <x v="1"/>
    <x v="0"/>
    <x v="2"/>
    <n v="161.69999999999999"/>
    <n v="508.2"/>
    <x v="13956"/>
  </r>
  <r>
    <s v="Shampoo"/>
    <x v="4"/>
    <s v="Opulent Beauty Co."/>
    <x v="23"/>
    <x v="2"/>
    <x v="1"/>
    <x v="0"/>
    <x v="3"/>
    <n v="280.5"/>
    <n v="788.7"/>
    <x v="13957"/>
  </r>
  <r>
    <s v="Shampoo"/>
    <x v="4"/>
    <s v="Opulent Beauty Co."/>
    <x v="23"/>
    <x v="2"/>
    <x v="1"/>
    <x v="0"/>
    <x v="4"/>
    <n v="224.39999999999998"/>
    <n v="1013.1"/>
    <x v="13958"/>
  </r>
  <r>
    <s v="Shampoo"/>
    <x v="4"/>
    <s v="Opulent Beauty Co."/>
    <x v="23"/>
    <x v="2"/>
    <x v="1"/>
    <x v="0"/>
    <x v="5"/>
    <n v="244.2"/>
    <n v="1257.3"/>
    <x v="13959"/>
  </r>
  <r>
    <s v="Shampoo"/>
    <x v="4"/>
    <s v="Opulent Beauty Co."/>
    <x v="23"/>
    <x v="2"/>
    <x v="1"/>
    <x v="0"/>
    <x v="6"/>
    <n v="338.25"/>
    <n v="1595.55"/>
    <x v="13960"/>
  </r>
  <r>
    <s v="Shampoo"/>
    <x v="4"/>
    <s v="Opulent Beauty Co."/>
    <x v="23"/>
    <x v="2"/>
    <x v="1"/>
    <x v="0"/>
    <x v="8"/>
    <n v="330"/>
    <n v="1925.55"/>
    <x v="13961"/>
  </r>
  <r>
    <s v="Shampoo"/>
    <x v="4"/>
    <s v="Opulent Beauty Co."/>
    <x v="23"/>
    <x v="2"/>
    <x v="1"/>
    <x v="0"/>
    <x v="9"/>
    <n v="201.29999999999998"/>
    <n v="2126.85"/>
    <x v="13962"/>
  </r>
  <r>
    <s v="Shampoo"/>
    <x v="4"/>
    <s v="Opulent Beauty Co."/>
    <x v="23"/>
    <x v="2"/>
    <x v="1"/>
    <x v="0"/>
    <x v="10"/>
    <n v="272.25"/>
    <n v="2399.1"/>
    <x v="13963"/>
  </r>
  <r>
    <s v="Shampoo"/>
    <x v="4"/>
    <s v="Opulent Beauty Co."/>
    <x v="23"/>
    <x v="2"/>
    <x v="1"/>
    <x v="0"/>
    <x v="11"/>
    <n v="171.6"/>
    <n v="2570.6999999999998"/>
    <x v="13964"/>
  </r>
  <r>
    <s v="Shampoo"/>
    <x v="4"/>
    <s v="Opulent Beauty Co."/>
    <x v="23"/>
    <x v="2"/>
    <x v="1"/>
    <x v="1"/>
    <x v="0"/>
    <n v="386.09999999999997"/>
    <n v="386.09999999999997"/>
    <x v="13965"/>
  </r>
  <r>
    <s v="Shampoo"/>
    <x v="4"/>
    <s v="Opulent Beauty Co."/>
    <x v="23"/>
    <x v="2"/>
    <x v="1"/>
    <x v="1"/>
    <x v="1"/>
    <n v="310.2"/>
    <n v="696.3"/>
    <x v="13966"/>
  </r>
  <r>
    <s v="Shampoo"/>
    <x v="4"/>
    <s v="Opulent Beauty Co."/>
    <x v="23"/>
    <x v="2"/>
    <x v="1"/>
    <x v="1"/>
    <x v="2"/>
    <n v="866.25"/>
    <n v="1562.55"/>
    <x v="13967"/>
  </r>
  <r>
    <s v="Shampoo"/>
    <x v="4"/>
    <s v="Opulent Beauty Co."/>
    <x v="23"/>
    <x v="2"/>
    <x v="1"/>
    <x v="1"/>
    <x v="3"/>
    <n v="132"/>
    <n v="1694.55"/>
    <x v="13968"/>
  </r>
  <r>
    <s v="Shampoo"/>
    <x v="4"/>
    <s v="Opulent Beauty Co."/>
    <x v="23"/>
    <x v="2"/>
    <x v="1"/>
    <x v="1"/>
    <x v="4"/>
    <n v="437.25"/>
    <n v="2131.8000000000002"/>
    <x v="13969"/>
  </r>
  <r>
    <s v="Shampoo"/>
    <x v="4"/>
    <s v="Opulent Beauty Co."/>
    <x v="23"/>
    <x v="2"/>
    <x v="1"/>
    <x v="1"/>
    <x v="5"/>
    <n v="405.9"/>
    <n v="2537.7000000000003"/>
    <x v="13970"/>
  </r>
  <r>
    <s v="Shampoo"/>
    <x v="4"/>
    <s v="Opulent Beauty Co."/>
    <x v="23"/>
    <x v="2"/>
    <x v="1"/>
    <x v="1"/>
    <x v="6"/>
    <n v="359.7"/>
    <n v="2897.4"/>
    <x v="13971"/>
  </r>
  <r>
    <s v="Shampoo"/>
    <x v="4"/>
    <s v="Opulent Beauty Co."/>
    <x v="23"/>
    <x v="2"/>
    <x v="1"/>
    <x v="1"/>
    <x v="7"/>
    <n v="348.15"/>
    <n v="3245.55"/>
    <x v="13972"/>
  </r>
  <r>
    <s v="Shampoo"/>
    <x v="4"/>
    <s v="Opulent Beauty Co."/>
    <x v="23"/>
    <x v="2"/>
    <x v="1"/>
    <x v="1"/>
    <x v="8"/>
    <n v="417.45"/>
    <n v="3663"/>
    <x v="13973"/>
  </r>
  <r>
    <s v="Shampoo"/>
    <x v="4"/>
    <s v="Opulent Beauty Co."/>
    <x v="23"/>
    <x v="2"/>
    <x v="1"/>
    <x v="1"/>
    <x v="9"/>
    <n v="646.79999999999995"/>
    <n v="4309.8"/>
    <x v="13974"/>
  </r>
  <r>
    <s v="Shampoo"/>
    <x v="4"/>
    <s v="Opulent Beauty Co."/>
    <x v="23"/>
    <x v="2"/>
    <x v="1"/>
    <x v="1"/>
    <x v="10"/>
    <n v="176.54999999999998"/>
    <n v="4486.3500000000004"/>
    <x v="13975"/>
  </r>
  <r>
    <s v="Shampoo"/>
    <x v="4"/>
    <s v="Opulent Beauty Co."/>
    <x v="23"/>
    <x v="2"/>
    <x v="1"/>
    <x v="1"/>
    <x v="11"/>
    <n v="389.4"/>
    <n v="4875.75"/>
    <x v="13976"/>
  </r>
  <r>
    <s v="Shampoo"/>
    <x v="4"/>
    <s v="Opulent Beauty Co."/>
    <x v="23"/>
    <x v="2"/>
    <x v="1"/>
    <x v="2"/>
    <x v="0"/>
    <n v="463.65"/>
    <n v="463.65"/>
    <x v="13977"/>
  </r>
  <r>
    <s v="Shampoo"/>
    <x v="4"/>
    <s v="Opulent Beauty Co."/>
    <x v="23"/>
    <x v="2"/>
    <x v="1"/>
    <x v="2"/>
    <x v="1"/>
    <n v="351.45"/>
    <n v="815.09999999999991"/>
    <x v="13978"/>
  </r>
  <r>
    <s v="Shampoo"/>
    <x v="4"/>
    <s v="Opulent Beauty Co."/>
    <x v="23"/>
    <x v="2"/>
    <x v="1"/>
    <x v="2"/>
    <x v="2"/>
    <n v="501.59999999999997"/>
    <n v="1316.6999999999998"/>
    <x v="13979"/>
  </r>
  <r>
    <s v="Shampoo"/>
    <x v="4"/>
    <s v="Opulent Beauty Co."/>
    <x v="23"/>
    <x v="2"/>
    <x v="1"/>
    <x v="2"/>
    <x v="3"/>
    <n v="239.25"/>
    <n v="1555.9499999999998"/>
    <x v="13980"/>
  </r>
  <r>
    <s v="Shampoo"/>
    <x v="4"/>
    <s v="Opulent Beauty Co."/>
    <x v="23"/>
    <x v="2"/>
    <x v="1"/>
    <x v="2"/>
    <x v="4"/>
    <n v="361.34999999999997"/>
    <n v="1917.2999999999997"/>
    <x v="13981"/>
  </r>
  <r>
    <s v="Shampoo"/>
    <x v="4"/>
    <s v="Opulent Beauty Co."/>
    <x v="23"/>
    <x v="2"/>
    <x v="1"/>
    <x v="2"/>
    <x v="5"/>
    <n v="240.89999999999998"/>
    <n v="2158.1999999999998"/>
    <x v="13982"/>
  </r>
  <r>
    <s v="Shampoo"/>
    <x v="4"/>
    <s v="Opulent Beauty Co."/>
    <x v="23"/>
    <x v="2"/>
    <x v="1"/>
    <x v="2"/>
    <x v="6"/>
    <n v="280.5"/>
    <n v="2438.6999999999998"/>
    <x v="13983"/>
  </r>
  <r>
    <s v="Shampoo"/>
    <x v="4"/>
    <s v="Opulent Beauty Co."/>
    <x v="23"/>
    <x v="2"/>
    <x v="1"/>
    <x v="2"/>
    <x v="7"/>
    <n v="0"/>
    <n v="2438.6999999999998"/>
    <x v="13984"/>
  </r>
  <r>
    <s v="Shampoo"/>
    <x v="4"/>
    <s v="Opulent Beauty Co."/>
    <x v="23"/>
    <x v="2"/>
    <x v="1"/>
    <x v="2"/>
    <x v="8"/>
    <n v="367.95"/>
    <n v="2806.6499999999996"/>
    <x v="13985"/>
  </r>
  <r>
    <s v="Shampoo"/>
    <x v="4"/>
    <s v="Opulent Beauty Co."/>
    <x v="23"/>
    <x v="2"/>
    <x v="1"/>
    <x v="2"/>
    <x v="9"/>
    <n v="433.95"/>
    <n v="3240.5999999999995"/>
    <x v="13986"/>
  </r>
  <r>
    <s v="Shampoo"/>
    <x v="4"/>
    <s v="Opulent Beauty Co."/>
    <x v="23"/>
    <x v="2"/>
    <x v="1"/>
    <x v="2"/>
    <x v="10"/>
    <n v="168.29999999999998"/>
    <n v="3408.8999999999996"/>
    <x v="13987"/>
  </r>
  <r>
    <s v="Shampoo"/>
    <x v="4"/>
    <s v="Opulent Beauty Co."/>
    <x v="23"/>
    <x v="2"/>
    <x v="1"/>
    <x v="2"/>
    <x v="11"/>
    <n v="412.5"/>
    <n v="3821.3999999999996"/>
    <x v="13988"/>
  </r>
  <r>
    <s v="Shampoo"/>
    <x v="4"/>
    <s v="Opulent Beauty Co."/>
    <x v="23"/>
    <x v="2"/>
    <x v="1"/>
    <x v="3"/>
    <x v="0"/>
    <n v="85.8"/>
    <n v="85.8"/>
    <x v="13989"/>
  </r>
  <r>
    <s v="Shampoo"/>
    <x v="4"/>
    <s v="Opulent Beauty Co."/>
    <x v="23"/>
    <x v="2"/>
    <x v="1"/>
    <x v="3"/>
    <x v="1"/>
    <n v="394.34999999999997"/>
    <n v="480.15"/>
    <x v="13990"/>
  </r>
  <r>
    <s v="Shampoo"/>
    <x v="4"/>
    <s v="Opulent Beauty Co."/>
    <x v="23"/>
    <x v="2"/>
    <x v="1"/>
    <x v="3"/>
    <x v="2"/>
    <n v="229.35"/>
    <n v="709.5"/>
    <x v="13991"/>
  </r>
  <r>
    <s v="Shampoo"/>
    <x v="4"/>
    <s v="Opulent Beauty Co."/>
    <x v="23"/>
    <x v="2"/>
    <x v="1"/>
    <x v="3"/>
    <x v="3"/>
    <n v="344.84999999999997"/>
    <n v="1054.3499999999999"/>
    <x v="13992"/>
  </r>
  <r>
    <s v="Shampoo"/>
    <x v="4"/>
    <s v="Opulent Beauty Co."/>
    <x v="23"/>
    <x v="2"/>
    <x v="1"/>
    <x v="3"/>
    <x v="4"/>
    <n v="155.1"/>
    <n v="1209.4499999999998"/>
    <x v="13993"/>
  </r>
  <r>
    <s v="Shampoo"/>
    <x v="4"/>
    <s v="Opulent Beauty Co."/>
    <x v="23"/>
    <x v="2"/>
    <x v="1"/>
    <x v="3"/>
    <x v="5"/>
    <n v="645.15"/>
    <n v="1854.6"/>
    <x v="13994"/>
  </r>
  <r>
    <s v="Shampoo"/>
    <x v="4"/>
    <s v="Opulent Beauty Co."/>
    <x v="23"/>
    <x v="2"/>
    <x v="1"/>
    <x v="3"/>
    <x v="6"/>
    <n v="338.25"/>
    <n v="2192.85"/>
    <x v="13995"/>
  </r>
  <r>
    <s v="Shampoo"/>
    <x v="4"/>
    <s v="Opulent Beauty Co."/>
    <x v="23"/>
    <x v="2"/>
    <x v="1"/>
    <x v="3"/>
    <x v="7"/>
    <n v="247.5"/>
    <n v="2440.35"/>
    <x v="13996"/>
  </r>
  <r>
    <s v="Shampoo"/>
    <x v="4"/>
    <s v="Opulent Beauty Co."/>
    <x v="23"/>
    <x v="2"/>
    <x v="1"/>
    <x v="3"/>
    <x v="8"/>
    <n v="277.2"/>
    <n v="2717.5499999999997"/>
    <x v="13997"/>
  </r>
  <r>
    <s v="Shampoo"/>
    <x v="4"/>
    <s v="Opulent Beauty Co."/>
    <x v="23"/>
    <x v="2"/>
    <x v="1"/>
    <x v="3"/>
    <x v="9"/>
    <n v="136.94999999999999"/>
    <n v="2854.4999999999995"/>
    <x v="13998"/>
  </r>
  <r>
    <s v="Shampoo"/>
    <x v="4"/>
    <s v="Opulent Beauty Co."/>
    <x v="23"/>
    <x v="2"/>
    <x v="1"/>
    <x v="3"/>
    <x v="10"/>
    <n v="179.85"/>
    <n v="3034.3499999999995"/>
    <x v="13999"/>
  </r>
  <r>
    <s v="Shampoo"/>
    <x v="4"/>
    <s v="Opulent Beauty Co."/>
    <x v="23"/>
    <x v="2"/>
    <x v="1"/>
    <x v="3"/>
    <x v="11"/>
    <n v="353.09999999999997"/>
    <n v="3387.4499999999994"/>
    <x v="14000"/>
  </r>
  <r>
    <s v="Shampoo"/>
    <x v="4"/>
    <s v="Opulent Beauty Co."/>
    <x v="23"/>
    <x v="2"/>
    <x v="1"/>
    <x v="4"/>
    <x v="0"/>
    <n v="176.54999999999998"/>
    <n v="176.54999999999998"/>
    <x v="14001"/>
  </r>
  <r>
    <s v="Shampoo"/>
    <x v="4"/>
    <s v="Opulent Beauty Co."/>
    <x v="23"/>
    <x v="2"/>
    <x v="1"/>
    <x v="4"/>
    <x v="1"/>
    <n v="245.85"/>
    <n v="422.4"/>
    <x v="14002"/>
  </r>
  <r>
    <s v="Shampoo"/>
    <x v="4"/>
    <s v="Opulent Beauty Co."/>
    <x v="23"/>
    <x v="2"/>
    <x v="1"/>
    <x v="4"/>
    <x v="2"/>
    <n v="123.75"/>
    <n v="546.15"/>
    <x v="14003"/>
  </r>
  <r>
    <s v="Shampoo"/>
    <x v="4"/>
    <s v="Opulent Beauty Co."/>
    <x v="23"/>
    <x v="2"/>
    <x v="1"/>
    <x v="4"/>
    <x v="3"/>
    <n v="74.25"/>
    <n v="620.4"/>
    <x v="14004"/>
  </r>
  <r>
    <s v="Shampoo"/>
    <x v="4"/>
    <s v="Opulent Beauty Co."/>
    <x v="23"/>
    <x v="2"/>
    <x v="1"/>
    <x v="4"/>
    <x v="4"/>
    <n v="646.79999999999995"/>
    <n v="1267.1999999999998"/>
    <x v="14005"/>
  </r>
  <r>
    <s v="Shampoo"/>
    <x v="4"/>
    <s v="Opulent Beauty Co."/>
    <x v="23"/>
    <x v="2"/>
    <x v="1"/>
    <x v="4"/>
    <x v="5"/>
    <n v="354.75"/>
    <n v="1621.9499999999998"/>
    <x v="14006"/>
  </r>
  <r>
    <s v="Shampoo"/>
    <x v="4"/>
    <s v="Opulent Beauty Co."/>
    <x v="23"/>
    <x v="2"/>
    <x v="1"/>
    <x v="4"/>
    <x v="6"/>
    <n v="282.14999999999998"/>
    <n v="1904.1"/>
    <x v="14007"/>
  </r>
  <r>
    <s v="Shampoo"/>
    <x v="4"/>
    <s v="Opulent Beauty Co."/>
    <x v="23"/>
    <x v="2"/>
    <x v="1"/>
    <x v="4"/>
    <x v="7"/>
    <n v="194.7"/>
    <n v="2098.7999999999997"/>
    <x v="14008"/>
  </r>
  <r>
    <s v="Shampoo"/>
    <x v="4"/>
    <s v="Opulent Beauty Co."/>
    <x v="23"/>
    <x v="2"/>
    <x v="1"/>
    <x v="4"/>
    <x v="8"/>
    <n v="165"/>
    <n v="2263.7999999999997"/>
    <x v="14009"/>
  </r>
  <r>
    <s v="Shampoo"/>
    <x v="4"/>
    <s v="Opulent Beauty Co."/>
    <x v="23"/>
    <x v="2"/>
    <x v="1"/>
    <x v="4"/>
    <x v="9"/>
    <n v="44.55"/>
    <n v="2308.35"/>
    <x v="14010"/>
  </r>
  <r>
    <s v="Shampoo"/>
    <x v="4"/>
    <s v="Opulent Beauty Co."/>
    <x v="23"/>
    <x v="2"/>
    <x v="1"/>
    <x v="4"/>
    <x v="10"/>
    <n v="61.05"/>
    <n v="2369.4"/>
    <x v="14011"/>
  </r>
  <r>
    <s v="Shampoo"/>
    <x v="4"/>
    <s v="Opulent Beauty Co."/>
    <x v="23"/>
    <x v="2"/>
    <x v="1"/>
    <x v="4"/>
    <x v="11"/>
    <n v="207.89999999999998"/>
    <n v="2577.3000000000002"/>
    <x v="14012"/>
  </r>
  <r>
    <s v="Shampoo"/>
    <x v="4"/>
    <s v="Opulent Beauty Co."/>
    <x v="23"/>
    <x v="2"/>
    <x v="1"/>
    <x v="5"/>
    <x v="0"/>
    <n v="391.04999999999995"/>
    <n v="391.04999999999995"/>
    <x v="14013"/>
  </r>
  <r>
    <s v="Shampoo"/>
    <x v="4"/>
    <s v="Opulent Beauty Co."/>
    <x v="23"/>
    <x v="2"/>
    <x v="1"/>
    <x v="5"/>
    <x v="1"/>
    <n v="128.69999999999999"/>
    <n v="519.75"/>
    <x v="14014"/>
  </r>
  <r>
    <s v="Shampoo"/>
    <x v="4"/>
    <s v="Opulent Beauty Co."/>
    <x v="23"/>
    <x v="2"/>
    <x v="1"/>
    <x v="5"/>
    <x v="2"/>
    <n v="29.7"/>
    <n v="549.45000000000005"/>
    <x v="14015"/>
  </r>
  <r>
    <s v="Shampoo"/>
    <x v="4"/>
    <s v="Parilux"/>
    <x v="24"/>
    <x v="0"/>
    <x v="0"/>
    <x v="0"/>
    <x v="2"/>
    <n v="10"/>
    <n v="10"/>
    <x v="14016"/>
  </r>
  <r>
    <s v="Shampoo"/>
    <x v="4"/>
    <s v="Parilux"/>
    <x v="24"/>
    <x v="0"/>
    <x v="0"/>
    <x v="0"/>
    <x v="3"/>
    <n v="18"/>
    <n v="28"/>
    <x v="14017"/>
  </r>
  <r>
    <s v="Shampoo"/>
    <x v="4"/>
    <s v="Parilux"/>
    <x v="24"/>
    <x v="0"/>
    <x v="0"/>
    <x v="0"/>
    <x v="4"/>
    <n v="29"/>
    <n v="57"/>
    <x v="14018"/>
  </r>
  <r>
    <s v="Shampoo"/>
    <x v="4"/>
    <s v="Parilux"/>
    <x v="24"/>
    <x v="0"/>
    <x v="0"/>
    <x v="0"/>
    <x v="5"/>
    <n v="95"/>
    <n v="152"/>
    <x v="14019"/>
  </r>
  <r>
    <s v="Shampoo"/>
    <x v="4"/>
    <s v="Parilux"/>
    <x v="24"/>
    <x v="0"/>
    <x v="0"/>
    <x v="0"/>
    <x v="6"/>
    <n v="165"/>
    <n v="317"/>
    <x v="14020"/>
  </r>
  <r>
    <s v="Shampoo"/>
    <x v="4"/>
    <s v="Parilux"/>
    <x v="24"/>
    <x v="0"/>
    <x v="0"/>
    <x v="0"/>
    <x v="7"/>
    <n v="186"/>
    <n v="503"/>
    <x v="14021"/>
  </r>
  <r>
    <s v="Shampoo"/>
    <x v="4"/>
    <s v="Parilux"/>
    <x v="24"/>
    <x v="0"/>
    <x v="0"/>
    <x v="0"/>
    <x v="8"/>
    <n v="310"/>
    <n v="813"/>
    <x v="14022"/>
  </r>
  <r>
    <s v="Shampoo"/>
    <x v="4"/>
    <s v="Parilux"/>
    <x v="24"/>
    <x v="0"/>
    <x v="0"/>
    <x v="0"/>
    <x v="9"/>
    <n v="332"/>
    <n v="1145"/>
    <x v="14023"/>
  </r>
  <r>
    <s v="Shampoo"/>
    <x v="4"/>
    <s v="Parilux"/>
    <x v="24"/>
    <x v="0"/>
    <x v="0"/>
    <x v="0"/>
    <x v="10"/>
    <n v="372"/>
    <n v="1517"/>
    <x v="14024"/>
  </r>
  <r>
    <s v="Shampoo"/>
    <x v="4"/>
    <s v="Parilux"/>
    <x v="24"/>
    <x v="0"/>
    <x v="0"/>
    <x v="0"/>
    <x v="11"/>
    <n v="349"/>
    <n v="1866"/>
    <x v="14025"/>
  </r>
  <r>
    <s v="Shampoo"/>
    <x v="4"/>
    <s v="Parilux"/>
    <x v="24"/>
    <x v="0"/>
    <x v="0"/>
    <x v="1"/>
    <x v="0"/>
    <n v="371"/>
    <n v="371"/>
    <x v="14026"/>
  </r>
  <r>
    <s v="Shampoo"/>
    <x v="4"/>
    <s v="Parilux"/>
    <x v="24"/>
    <x v="0"/>
    <x v="0"/>
    <x v="1"/>
    <x v="1"/>
    <n v="324"/>
    <n v="695"/>
    <x v="14027"/>
  </r>
  <r>
    <s v="Shampoo"/>
    <x v="4"/>
    <s v="Parilux"/>
    <x v="24"/>
    <x v="0"/>
    <x v="0"/>
    <x v="1"/>
    <x v="2"/>
    <n v="332"/>
    <n v="1027"/>
    <x v="14028"/>
  </r>
  <r>
    <s v="Shampoo"/>
    <x v="4"/>
    <s v="Parilux"/>
    <x v="24"/>
    <x v="0"/>
    <x v="0"/>
    <x v="1"/>
    <x v="3"/>
    <n v="409"/>
    <n v="1436"/>
    <x v="14029"/>
  </r>
  <r>
    <s v="Shampoo"/>
    <x v="4"/>
    <s v="Parilux"/>
    <x v="24"/>
    <x v="0"/>
    <x v="0"/>
    <x v="1"/>
    <x v="4"/>
    <n v="357"/>
    <n v="1793"/>
    <x v="14030"/>
  </r>
  <r>
    <s v="Shampoo"/>
    <x v="4"/>
    <s v="Parilux"/>
    <x v="24"/>
    <x v="0"/>
    <x v="0"/>
    <x v="1"/>
    <x v="5"/>
    <n v="498"/>
    <n v="2291"/>
    <x v="14031"/>
  </r>
  <r>
    <s v="Shampoo"/>
    <x v="4"/>
    <s v="Parilux"/>
    <x v="24"/>
    <x v="0"/>
    <x v="0"/>
    <x v="1"/>
    <x v="6"/>
    <n v="344"/>
    <n v="2635"/>
    <x v="14032"/>
  </r>
  <r>
    <s v="Shampoo"/>
    <x v="4"/>
    <s v="Parilux"/>
    <x v="24"/>
    <x v="0"/>
    <x v="0"/>
    <x v="1"/>
    <x v="7"/>
    <n v="347"/>
    <n v="2982"/>
    <x v="14033"/>
  </r>
  <r>
    <s v="Shampoo"/>
    <x v="4"/>
    <s v="Parilux"/>
    <x v="24"/>
    <x v="0"/>
    <x v="0"/>
    <x v="1"/>
    <x v="8"/>
    <n v="380"/>
    <n v="3362"/>
    <x v="14034"/>
  </r>
  <r>
    <s v="Shampoo"/>
    <x v="4"/>
    <s v="Parilux"/>
    <x v="24"/>
    <x v="0"/>
    <x v="0"/>
    <x v="1"/>
    <x v="9"/>
    <n v="430"/>
    <n v="3792"/>
    <x v="14035"/>
  </r>
  <r>
    <s v="Shampoo"/>
    <x v="4"/>
    <s v="Parilux"/>
    <x v="24"/>
    <x v="0"/>
    <x v="0"/>
    <x v="1"/>
    <x v="10"/>
    <n v="379"/>
    <n v="4171"/>
    <x v="14036"/>
  </r>
  <r>
    <s v="Shampoo"/>
    <x v="4"/>
    <s v="Parilux"/>
    <x v="24"/>
    <x v="0"/>
    <x v="0"/>
    <x v="1"/>
    <x v="11"/>
    <n v="359"/>
    <n v="4530"/>
    <x v="14037"/>
  </r>
  <r>
    <s v="Shampoo"/>
    <x v="4"/>
    <s v="Parilux"/>
    <x v="24"/>
    <x v="0"/>
    <x v="0"/>
    <x v="2"/>
    <x v="0"/>
    <n v="476"/>
    <n v="476"/>
    <x v="14038"/>
  </r>
  <r>
    <s v="Shampoo"/>
    <x v="4"/>
    <s v="Parilux"/>
    <x v="24"/>
    <x v="0"/>
    <x v="0"/>
    <x v="2"/>
    <x v="1"/>
    <n v="377"/>
    <n v="853"/>
    <x v="14039"/>
  </r>
  <r>
    <s v="Shampoo"/>
    <x v="4"/>
    <s v="Parilux"/>
    <x v="24"/>
    <x v="0"/>
    <x v="0"/>
    <x v="2"/>
    <x v="2"/>
    <n v="533"/>
    <n v="1386"/>
    <x v="14040"/>
  </r>
  <r>
    <s v="Shampoo"/>
    <x v="4"/>
    <s v="Parilux"/>
    <x v="24"/>
    <x v="0"/>
    <x v="0"/>
    <x v="2"/>
    <x v="3"/>
    <n v="466"/>
    <n v="1852"/>
    <x v="14041"/>
  </r>
  <r>
    <s v="Shampoo"/>
    <x v="4"/>
    <s v="Parilux"/>
    <x v="24"/>
    <x v="0"/>
    <x v="0"/>
    <x v="2"/>
    <x v="4"/>
    <n v="380"/>
    <n v="2232"/>
    <x v="14042"/>
  </r>
  <r>
    <s v="Shampoo"/>
    <x v="4"/>
    <s v="Parilux"/>
    <x v="24"/>
    <x v="0"/>
    <x v="0"/>
    <x v="2"/>
    <x v="5"/>
    <n v="471"/>
    <n v="2703"/>
    <x v="14043"/>
  </r>
  <r>
    <s v="Shampoo"/>
    <x v="4"/>
    <s v="Parilux"/>
    <x v="24"/>
    <x v="0"/>
    <x v="0"/>
    <x v="2"/>
    <x v="6"/>
    <n v="533"/>
    <n v="3236"/>
    <x v="14044"/>
  </r>
  <r>
    <s v="Shampoo"/>
    <x v="4"/>
    <s v="Parilux"/>
    <x v="24"/>
    <x v="0"/>
    <x v="0"/>
    <x v="2"/>
    <x v="7"/>
    <n v="412"/>
    <n v="3648"/>
    <x v="14045"/>
  </r>
  <r>
    <s v="Shampoo"/>
    <x v="4"/>
    <s v="Parilux"/>
    <x v="24"/>
    <x v="0"/>
    <x v="0"/>
    <x v="2"/>
    <x v="8"/>
    <n v="389"/>
    <n v="4037"/>
    <x v="14046"/>
  </r>
  <r>
    <s v="Shampoo"/>
    <x v="4"/>
    <s v="Parilux"/>
    <x v="24"/>
    <x v="0"/>
    <x v="0"/>
    <x v="2"/>
    <x v="9"/>
    <n v="567"/>
    <n v="4604"/>
    <x v="14047"/>
  </r>
  <r>
    <s v="Shampoo"/>
    <x v="4"/>
    <s v="Parilux"/>
    <x v="24"/>
    <x v="0"/>
    <x v="0"/>
    <x v="2"/>
    <x v="10"/>
    <n v="330"/>
    <n v="4934"/>
    <x v="14048"/>
  </r>
  <r>
    <s v="Shampoo"/>
    <x v="4"/>
    <s v="Parilux"/>
    <x v="24"/>
    <x v="0"/>
    <x v="0"/>
    <x v="2"/>
    <x v="11"/>
    <n v="444"/>
    <n v="5378"/>
    <x v="14049"/>
  </r>
  <r>
    <s v="Shampoo"/>
    <x v="4"/>
    <s v="Parilux"/>
    <x v="24"/>
    <x v="0"/>
    <x v="0"/>
    <x v="3"/>
    <x v="0"/>
    <n v="424"/>
    <n v="424"/>
    <x v="14050"/>
  </r>
  <r>
    <s v="Shampoo"/>
    <x v="4"/>
    <s v="Parilux"/>
    <x v="24"/>
    <x v="0"/>
    <x v="0"/>
    <x v="3"/>
    <x v="1"/>
    <n v="375"/>
    <n v="799"/>
    <x v="14051"/>
  </r>
  <r>
    <s v="Shampoo"/>
    <x v="4"/>
    <s v="Parilux"/>
    <x v="24"/>
    <x v="0"/>
    <x v="0"/>
    <x v="3"/>
    <x v="2"/>
    <n v="418"/>
    <n v="1217"/>
    <x v="14052"/>
  </r>
  <r>
    <s v="Shampoo"/>
    <x v="4"/>
    <s v="Parilux"/>
    <x v="24"/>
    <x v="0"/>
    <x v="0"/>
    <x v="3"/>
    <x v="3"/>
    <n v="441"/>
    <n v="1658"/>
    <x v="14053"/>
  </r>
  <r>
    <s v="Shampoo"/>
    <x v="4"/>
    <s v="Parilux"/>
    <x v="24"/>
    <x v="0"/>
    <x v="0"/>
    <x v="3"/>
    <x v="4"/>
    <n v="361"/>
    <n v="2019"/>
    <x v="14054"/>
  </r>
  <r>
    <s v="Shampoo"/>
    <x v="4"/>
    <s v="Parilux"/>
    <x v="24"/>
    <x v="0"/>
    <x v="0"/>
    <x v="3"/>
    <x v="5"/>
    <n v="409"/>
    <n v="2428"/>
    <x v="14055"/>
  </r>
  <r>
    <s v="Shampoo"/>
    <x v="4"/>
    <s v="Parilux"/>
    <x v="24"/>
    <x v="0"/>
    <x v="0"/>
    <x v="3"/>
    <x v="6"/>
    <n v="393"/>
    <n v="2821"/>
    <x v="14056"/>
  </r>
  <r>
    <s v="Shampoo"/>
    <x v="4"/>
    <s v="Parilux"/>
    <x v="24"/>
    <x v="0"/>
    <x v="0"/>
    <x v="3"/>
    <x v="7"/>
    <n v="374"/>
    <n v="3195"/>
    <x v="14057"/>
  </r>
  <r>
    <s v="Shampoo"/>
    <x v="4"/>
    <s v="Parilux"/>
    <x v="24"/>
    <x v="0"/>
    <x v="0"/>
    <x v="3"/>
    <x v="8"/>
    <n v="428"/>
    <n v="3623"/>
    <x v="14058"/>
  </r>
  <r>
    <s v="Shampoo"/>
    <x v="4"/>
    <s v="Parilux"/>
    <x v="24"/>
    <x v="0"/>
    <x v="0"/>
    <x v="3"/>
    <x v="9"/>
    <n v="388"/>
    <n v="4011"/>
    <x v="14059"/>
  </r>
  <r>
    <s v="Shampoo"/>
    <x v="4"/>
    <s v="Parilux"/>
    <x v="24"/>
    <x v="0"/>
    <x v="0"/>
    <x v="3"/>
    <x v="10"/>
    <n v="399"/>
    <n v="4410"/>
    <x v="14060"/>
  </r>
  <r>
    <s v="Shampoo"/>
    <x v="4"/>
    <s v="Parilux"/>
    <x v="24"/>
    <x v="0"/>
    <x v="0"/>
    <x v="3"/>
    <x v="11"/>
    <n v="520"/>
    <n v="4930"/>
    <x v="14061"/>
  </r>
  <r>
    <s v="Shampoo"/>
    <x v="4"/>
    <s v="Parilux"/>
    <x v="24"/>
    <x v="0"/>
    <x v="0"/>
    <x v="4"/>
    <x v="0"/>
    <n v="387"/>
    <n v="387"/>
    <x v="14062"/>
  </r>
  <r>
    <s v="Shampoo"/>
    <x v="4"/>
    <s v="Parilux"/>
    <x v="24"/>
    <x v="0"/>
    <x v="0"/>
    <x v="4"/>
    <x v="1"/>
    <n v="399"/>
    <n v="786"/>
    <x v="14063"/>
  </r>
  <r>
    <s v="Shampoo"/>
    <x v="4"/>
    <s v="Parilux"/>
    <x v="24"/>
    <x v="0"/>
    <x v="0"/>
    <x v="4"/>
    <x v="2"/>
    <n v="408"/>
    <n v="1194"/>
    <x v="14064"/>
  </r>
  <r>
    <s v="Shampoo"/>
    <x v="4"/>
    <s v="Parilux"/>
    <x v="24"/>
    <x v="0"/>
    <x v="0"/>
    <x v="4"/>
    <x v="3"/>
    <n v="411"/>
    <n v="1605"/>
    <x v="14065"/>
  </r>
  <r>
    <s v="Shampoo"/>
    <x v="4"/>
    <s v="Parilux"/>
    <x v="24"/>
    <x v="0"/>
    <x v="0"/>
    <x v="4"/>
    <x v="4"/>
    <n v="444"/>
    <n v="2049"/>
    <x v="14066"/>
  </r>
  <r>
    <s v="Shampoo"/>
    <x v="4"/>
    <s v="Parilux"/>
    <x v="24"/>
    <x v="0"/>
    <x v="0"/>
    <x v="4"/>
    <x v="5"/>
    <n v="470"/>
    <n v="2519"/>
    <x v="14067"/>
  </r>
  <r>
    <s v="Shampoo"/>
    <x v="4"/>
    <s v="Parilux"/>
    <x v="24"/>
    <x v="0"/>
    <x v="0"/>
    <x v="4"/>
    <x v="6"/>
    <n v="396"/>
    <n v="2915"/>
    <x v="14068"/>
  </r>
  <r>
    <s v="Shampoo"/>
    <x v="4"/>
    <s v="Parilux"/>
    <x v="24"/>
    <x v="0"/>
    <x v="0"/>
    <x v="4"/>
    <x v="7"/>
    <n v="415"/>
    <n v="3330"/>
    <x v="14069"/>
  </r>
  <r>
    <s v="Shampoo"/>
    <x v="4"/>
    <s v="Parilux"/>
    <x v="24"/>
    <x v="0"/>
    <x v="0"/>
    <x v="4"/>
    <x v="8"/>
    <n v="458"/>
    <n v="3788"/>
    <x v="14070"/>
  </r>
  <r>
    <s v="Shampoo"/>
    <x v="4"/>
    <s v="Parilux"/>
    <x v="24"/>
    <x v="0"/>
    <x v="0"/>
    <x v="4"/>
    <x v="9"/>
    <n v="492"/>
    <n v="4280"/>
    <x v="14071"/>
  </r>
  <r>
    <s v="Shampoo"/>
    <x v="4"/>
    <s v="Parilux"/>
    <x v="24"/>
    <x v="0"/>
    <x v="0"/>
    <x v="4"/>
    <x v="10"/>
    <n v="466"/>
    <n v="4746"/>
    <x v="14072"/>
  </r>
  <r>
    <s v="Shampoo"/>
    <x v="4"/>
    <s v="Parilux"/>
    <x v="24"/>
    <x v="0"/>
    <x v="0"/>
    <x v="4"/>
    <x v="11"/>
    <n v="526"/>
    <n v="5272"/>
    <x v="14073"/>
  </r>
  <r>
    <s v="Shampoo"/>
    <x v="4"/>
    <s v="Parilux"/>
    <x v="24"/>
    <x v="0"/>
    <x v="0"/>
    <x v="5"/>
    <x v="0"/>
    <n v="382"/>
    <n v="382"/>
    <x v="14074"/>
  </r>
  <r>
    <s v="Shampoo"/>
    <x v="4"/>
    <s v="Parilux"/>
    <x v="24"/>
    <x v="0"/>
    <x v="0"/>
    <x v="5"/>
    <x v="1"/>
    <n v="475"/>
    <n v="857"/>
    <x v="14075"/>
  </r>
  <r>
    <s v="Shampoo"/>
    <x v="4"/>
    <s v="Parilux"/>
    <x v="24"/>
    <x v="0"/>
    <x v="0"/>
    <x v="5"/>
    <x v="2"/>
    <n v="591"/>
    <n v="1448"/>
    <x v="14076"/>
  </r>
  <r>
    <s v="Shampoo"/>
    <x v="4"/>
    <s v="Parilux"/>
    <x v="24"/>
    <x v="0"/>
    <x v="1"/>
    <x v="0"/>
    <x v="2"/>
    <n v="57"/>
    <n v="57"/>
    <x v="14018"/>
  </r>
  <r>
    <s v="Shampoo"/>
    <x v="4"/>
    <s v="Parilux"/>
    <x v="24"/>
    <x v="0"/>
    <x v="1"/>
    <x v="0"/>
    <x v="3"/>
    <n v="97"/>
    <n v="154"/>
    <x v="14077"/>
  </r>
  <r>
    <s v="Shampoo"/>
    <x v="4"/>
    <s v="Parilux"/>
    <x v="24"/>
    <x v="0"/>
    <x v="1"/>
    <x v="0"/>
    <x v="4"/>
    <n v="158"/>
    <n v="312"/>
    <x v="14078"/>
  </r>
  <r>
    <s v="Shampoo"/>
    <x v="4"/>
    <s v="Parilux"/>
    <x v="24"/>
    <x v="0"/>
    <x v="1"/>
    <x v="0"/>
    <x v="5"/>
    <n v="521"/>
    <n v="833"/>
    <x v="14079"/>
  </r>
  <r>
    <s v="Shampoo"/>
    <x v="4"/>
    <s v="Parilux"/>
    <x v="24"/>
    <x v="0"/>
    <x v="1"/>
    <x v="0"/>
    <x v="6"/>
    <n v="905"/>
    <n v="1738"/>
    <x v="14080"/>
  </r>
  <r>
    <s v="Shampoo"/>
    <x v="4"/>
    <s v="Parilux"/>
    <x v="24"/>
    <x v="0"/>
    <x v="1"/>
    <x v="0"/>
    <x v="7"/>
    <n v="1019"/>
    <n v="2757"/>
    <x v="14081"/>
  </r>
  <r>
    <s v="Shampoo"/>
    <x v="4"/>
    <s v="Parilux"/>
    <x v="24"/>
    <x v="0"/>
    <x v="1"/>
    <x v="0"/>
    <x v="8"/>
    <n v="1702"/>
    <n v="4459"/>
    <x v="14082"/>
  </r>
  <r>
    <s v="Shampoo"/>
    <x v="4"/>
    <s v="Parilux"/>
    <x v="24"/>
    <x v="0"/>
    <x v="1"/>
    <x v="0"/>
    <x v="9"/>
    <n v="1821"/>
    <n v="6280"/>
    <x v="14083"/>
  </r>
  <r>
    <s v="Shampoo"/>
    <x v="4"/>
    <s v="Parilux"/>
    <x v="24"/>
    <x v="0"/>
    <x v="1"/>
    <x v="0"/>
    <x v="10"/>
    <n v="2044"/>
    <n v="8324"/>
    <x v="14084"/>
  </r>
  <r>
    <s v="Shampoo"/>
    <x v="4"/>
    <s v="Parilux"/>
    <x v="24"/>
    <x v="0"/>
    <x v="1"/>
    <x v="0"/>
    <x v="11"/>
    <n v="1918"/>
    <n v="10242"/>
    <x v="14085"/>
  </r>
  <r>
    <s v="Shampoo"/>
    <x v="4"/>
    <s v="Parilux"/>
    <x v="24"/>
    <x v="0"/>
    <x v="1"/>
    <x v="1"/>
    <x v="0"/>
    <n v="2224"/>
    <n v="2224"/>
    <x v="14086"/>
  </r>
  <r>
    <s v="Shampoo"/>
    <x v="4"/>
    <s v="Parilux"/>
    <x v="24"/>
    <x v="0"/>
    <x v="1"/>
    <x v="1"/>
    <x v="1"/>
    <n v="1939"/>
    <n v="4163"/>
    <x v="14087"/>
  </r>
  <r>
    <s v="Shampoo"/>
    <x v="4"/>
    <s v="Parilux"/>
    <x v="24"/>
    <x v="0"/>
    <x v="1"/>
    <x v="1"/>
    <x v="2"/>
    <n v="1990"/>
    <n v="6153"/>
    <x v="14088"/>
  </r>
  <r>
    <s v="Shampoo"/>
    <x v="4"/>
    <s v="Parilux"/>
    <x v="24"/>
    <x v="0"/>
    <x v="1"/>
    <x v="1"/>
    <x v="3"/>
    <n v="2453"/>
    <n v="8606"/>
    <x v="14089"/>
  </r>
  <r>
    <s v="Shampoo"/>
    <x v="4"/>
    <s v="Parilux"/>
    <x v="24"/>
    <x v="0"/>
    <x v="1"/>
    <x v="1"/>
    <x v="4"/>
    <n v="2139"/>
    <n v="10745"/>
    <x v="14090"/>
  </r>
  <r>
    <s v="Shampoo"/>
    <x v="4"/>
    <s v="Parilux"/>
    <x v="24"/>
    <x v="0"/>
    <x v="1"/>
    <x v="1"/>
    <x v="5"/>
    <n v="2984"/>
    <n v="13729"/>
    <x v="14091"/>
  </r>
  <r>
    <s v="Shampoo"/>
    <x v="4"/>
    <s v="Parilux"/>
    <x v="24"/>
    <x v="0"/>
    <x v="1"/>
    <x v="1"/>
    <x v="6"/>
    <n v="2058"/>
    <n v="15787"/>
    <x v="14092"/>
  </r>
  <r>
    <s v="Shampoo"/>
    <x v="4"/>
    <s v="Parilux"/>
    <x v="24"/>
    <x v="0"/>
    <x v="1"/>
    <x v="1"/>
    <x v="7"/>
    <n v="2080"/>
    <n v="17867"/>
    <x v="14093"/>
  </r>
  <r>
    <s v="Shampoo"/>
    <x v="4"/>
    <s v="Parilux"/>
    <x v="24"/>
    <x v="0"/>
    <x v="1"/>
    <x v="1"/>
    <x v="8"/>
    <n v="2277"/>
    <n v="20144"/>
    <x v="14094"/>
  </r>
  <r>
    <s v="Shampoo"/>
    <x v="4"/>
    <s v="Parilux"/>
    <x v="24"/>
    <x v="0"/>
    <x v="1"/>
    <x v="1"/>
    <x v="9"/>
    <n v="2573"/>
    <n v="22717"/>
    <x v="14095"/>
  </r>
  <r>
    <s v="Shampoo"/>
    <x v="4"/>
    <s v="Parilux"/>
    <x v="24"/>
    <x v="0"/>
    <x v="1"/>
    <x v="1"/>
    <x v="10"/>
    <n v="2269"/>
    <n v="24986"/>
    <x v="14096"/>
  </r>
  <r>
    <s v="Shampoo"/>
    <x v="4"/>
    <s v="Parilux"/>
    <x v="24"/>
    <x v="0"/>
    <x v="1"/>
    <x v="1"/>
    <x v="11"/>
    <n v="2150"/>
    <n v="27136"/>
    <x v="14097"/>
  </r>
  <r>
    <s v="Shampoo"/>
    <x v="4"/>
    <s v="Parilux"/>
    <x v="24"/>
    <x v="0"/>
    <x v="1"/>
    <x v="2"/>
    <x v="0"/>
    <n v="2851"/>
    <n v="2851"/>
    <x v="14098"/>
  </r>
  <r>
    <s v="Shampoo"/>
    <x v="4"/>
    <s v="Parilux"/>
    <x v="24"/>
    <x v="0"/>
    <x v="1"/>
    <x v="2"/>
    <x v="1"/>
    <n v="2256"/>
    <n v="5107"/>
    <x v="14099"/>
  </r>
  <r>
    <s v="Shampoo"/>
    <x v="4"/>
    <s v="Parilux"/>
    <x v="24"/>
    <x v="0"/>
    <x v="1"/>
    <x v="2"/>
    <x v="2"/>
    <n v="3193"/>
    <n v="8300"/>
    <x v="14100"/>
  </r>
  <r>
    <s v="Shampoo"/>
    <x v="4"/>
    <s v="Parilux"/>
    <x v="24"/>
    <x v="0"/>
    <x v="1"/>
    <x v="2"/>
    <x v="3"/>
    <n v="2791"/>
    <n v="11091"/>
    <x v="14101"/>
  </r>
  <r>
    <s v="Shampoo"/>
    <x v="4"/>
    <s v="Parilux"/>
    <x v="24"/>
    <x v="0"/>
    <x v="1"/>
    <x v="2"/>
    <x v="4"/>
    <n v="2279"/>
    <n v="13370"/>
    <x v="14102"/>
  </r>
  <r>
    <s v="Shampoo"/>
    <x v="4"/>
    <s v="Parilux"/>
    <x v="24"/>
    <x v="0"/>
    <x v="1"/>
    <x v="2"/>
    <x v="5"/>
    <n v="2818"/>
    <n v="16188"/>
    <x v="14103"/>
  </r>
  <r>
    <s v="Shampoo"/>
    <x v="4"/>
    <s v="Parilux"/>
    <x v="24"/>
    <x v="0"/>
    <x v="1"/>
    <x v="2"/>
    <x v="6"/>
    <n v="3196"/>
    <n v="19384"/>
    <x v="14104"/>
  </r>
  <r>
    <s v="Shampoo"/>
    <x v="4"/>
    <s v="Parilux"/>
    <x v="24"/>
    <x v="0"/>
    <x v="1"/>
    <x v="2"/>
    <x v="7"/>
    <n v="2470"/>
    <n v="21854"/>
    <x v="14105"/>
  </r>
  <r>
    <s v="Shampoo"/>
    <x v="4"/>
    <s v="Parilux"/>
    <x v="24"/>
    <x v="0"/>
    <x v="1"/>
    <x v="2"/>
    <x v="8"/>
    <n v="2333"/>
    <n v="24187"/>
    <x v="14106"/>
  </r>
  <r>
    <s v="Shampoo"/>
    <x v="4"/>
    <s v="Parilux"/>
    <x v="24"/>
    <x v="0"/>
    <x v="1"/>
    <x v="2"/>
    <x v="9"/>
    <n v="3393"/>
    <n v="27580"/>
    <x v="14107"/>
  </r>
  <r>
    <s v="Shampoo"/>
    <x v="4"/>
    <s v="Parilux"/>
    <x v="24"/>
    <x v="0"/>
    <x v="1"/>
    <x v="2"/>
    <x v="10"/>
    <n v="1976"/>
    <n v="29556"/>
    <x v="14108"/>
  </r>
  <r>
    <s v="Shampoo"/>
    <x v="4"/>
    <s v="Parilux"/>
    <x v="24"/>
    <x v="0"/>
    <x v="1"/>
    <x v="2"/>
    <x v="11"/>
    <n v="2660"/>
    <n v="32216"/>
    <x v="14109"/>
  </r>
  <r>
    <s v="Shampoo"/>
    <x v="4"/>
    <s v="Parilux"/>
    <x v="24"/>
    <x v="0"/>
    <x v="1"/>
    <x v="3"/>
    <x v="0"/>
    <n v="2537"/>
    <n v="2537"/>
    <x v="14110"/>
  </r>
  <r>
    <s v="Shampoo"/>
    <x v="4"/>
    <s v="Parilux"/>
    <x v="24"/>
    <x v="0"/>
    <x v="1"/>
    <x v="3"/>
    <x v="1"/>
    <n v="2245"/>
    <n v="4782"/>
    <x v="14111"/>
  </r>
  <r>
    <s v="Shampoo"/>
    <x v="4"/>
    <s v="Parilux"/>
    <x v="24"/>
    <x v="0"/>
    <x v="1"/>
    <x v="3"/>
    <x v="2"/>
    <n v="2503"/>
    <n v="7285"/>
    <x v="14112"/>
  </r>
  <r>
    <s v="Shampoo"/>
    <x v="4"/>
    <s v="Parilux"/>
    <x v="24"/>
    <x v="0"/>
    <x v="1"/>
    <x v="3"/>
    <x v="3"/>
    <n v="2639"/>
    <n v="9924"/>
    <x v="14113"/>
  </r>
  <r>
    <s v="Shampoo"/>
    <x v="4"/>
    <s v="Parilux"/>
    <x v="24"/>
    <x v="0"/>
    <x v="1"/>
    <x v="3"/>
    <x v="4"/>
    <n v="2161"/>
    <n v="12085"/>
    <x v="14114"/>
  </r>
  <r>
    <s v="Shampoo"/>
    <x v="4"/>
    <s v="Parilux"/>
    <x v="24"/>
    <x v="0"/>
    <x v="1"/>
    <x v="3"/>
    <x v="5"/>
    <n v="2451"/>
    <n v="14536"/>
    <x v="14115"/>
  </r>
  <r>
    <s v="Shampoo"/>
    <x v="4"/>
    <s v="Parilux"/>
    <x v="24"/>
    <x v="0"/>
    <x v="1"/>
    <x v="3"/>
    <x v="6"/>
    <n v="2356"/>
    <n v="16892"/>
    <x v="14116"/>
  </r>
  <r>
    <s v="Shampoo"/>
    <x v="4"/>
    <s v="Parilux"/>
    <x v="24"/>
    <x v="0"/>
    <x v="1"/>
    <x v="3"/>
    <x v="7"/>
    <n v="2241"/>
    <n v="19133"/>
    <x v="14117"/>
  </r>
  <r>
    <s v="Shampoo"/>
    <x v="4"/>
    <s v="Parilux"/>
    <x v="24"/>
    <x v="0"/>
    <x v="1"/>
    <x v="3"/>
    <x v="8"/>
    <n v="2561"/>
    <n v="21694"/>
    <x v="14118"/>
  </r>
  <r>
    <s v="Shampoo"/>
    <x v="4"/>
    <s v="Parilux"/>
    <x v="24"/>
    <x v="0"/>
    <x v="1"/>
    <x v="3"/>
    <x v="9"/>
    <n v="2326"/>
    <n v="24020"/>
    <x v="14119"/>
  </r>
  <r>
    <s v="Shampoo"/>
    <x v="4"/>
    <s v="Parilux"/>
    <x v="24"/>
    <x v="0"/>
    <x v="1"/>
    <x v="3"/>
    <x v="10"/>
    <n v="2393"/>
    <n v="26413"/>
    <x v="14120"/>
  </r>
  <r>
    <s v="Shampoo"/>
    <x v="4"/>
    <s v="Parilux"/>
    <x v="24"/>
    <x v="0"/>
    <x v="1"/>
    <x v="3"/>
    <x v="11"/>
    <n v="3194"/>
    <n v="29607"/>
    <x v="14121"/>
  </r>
  <r>
    <s v="Shampoo"/>
    <x v="4"/>
    <s v="Parilux"/>
    <x v="24"/>
    <x v="0"/>
    <x v="1"/>
    <x v="4"/>
    <x v="0"/>
    <n v="2505"/>
    <n v="2505"/>
    <x v="14122"/>
  </r>
  <r>
    <s v="Shampoo"/>
    <x v="4"/>
    <s v="Parilux"/>
    <x v="24"/>
    <x v="0"/>
    <x v="1"/>
    <x v="4"/>
    <x v="1"/>
    <n v="2587"/>
    <n v="5092"/>
    <x v="14123"/>
  </r>
  <r>
    <s v="Shampoo"/>
    <x v="4"/>
    <s v="Parilux"/>
    <x v="24"/>
    <x v="0"/>
    <x v="1"/>
    <x v="4"/>
    <x v="2"/>
    <n v="2644"/>
    <n v="7736"/>
    <x v="14124"/>
  </r>
  <r>
    <s v="Shampoo"/>
    <x v="4"/>
    <s v="Parilux"/>
    <x v="24"/>
    <x v="0"/>
    <x v="1"/>
    <x v="4"/>
    <x v="3"/>
    <n v="2664"/>
    <n v="10400"/>
    <x v="14125"/>
  </r>
  <r>
    <s v="Shampoo"/>
    <x v="4"/>
    <s v="Parilux"/>
    <x v="24"/>
    <x v="0"/>
    <x v="1"/>
    <x v="4"/>
    <x v="4"/>
    <n v="2875"/>
    <n v="13275"/>
    <x v="14126"/>
  </r>
  <r>
    <s v="Shampoo"/>
    <x v="4"/>
    <s v="Parilux"/>
    <x v="24"/>
    <x v="0"/>
    <x v="1"/>
    <x v="4"/>
    <x v="5"/>
    <n v="3048"/>
    <n v="16323"/>
    <x v="14127"/>
  </r>
  <r>
    <s v="Shampoo"/>
    <x v="4"/>
    <s v="Parilux"/>
    <x v="24"/>
    <x v="0"/>
    <x v="1"/>
    <x v="4"/>
    <x v="6"/>
    <n v="2569"/>
    <n v="18892"/>
    <x v="14128"/>
  </r>
  <r>
    <s v="Shampoo"/>
    <x v="4"/>
    <s v="Parilux"/>
    <x v="24"/>
    <x v="0"/>
    <x v="1"/>
    <x v="4"/>
    <x v="7"/>
    <n v="2687"/>
    <n v="21579"/>
    <x v="14129"/>
  </r>
  <r>
    <s v="Shampoo"/>
    <x v="4"/>
    <s v="Parilux"/>
    <x v="24"/>
    <x v="0"/>
    <x v="1"/>
    <x v="4"/>
    <x v="8"/>
    <n v="2969"/>
    <n v="24548"/>
    <x v="14130"/>
  </r>
  <r>
    <s v="Shampoo"/>
    <x v="4"/>
    <s v="Parilux"/>
    <x v="24"/>
    <x v="0"/>
    <x v="1"/>
    <x v="4"/>
    <x v="9"/>
    <n v="3185"/>
    <n v="27733"/>
    <x v="14131"/>
  </r>
  <r>
    <s v="Shampoo"/>
    <x v="4"/>
    <s v="Parilux"/>
    <x v="24"/>
    <x v="0"/>
    <x v="1"/>
    <x v="4"/>
    <x v="10"/>
    <n v="3021"/>
    <n v="30754"/>
    <x v="14132"/>
  </r>
  <r>
    <s v="Shampoo"/>
    <x v="4"/>
    <s v="Parilux"/>
    <x v="24"/>
    <x v="0"/>
    <x v="1"/>
    <x v="4"/>
    <x v="11"/>
    <n v="3412"/>
    <n v="34166"/>
    <x v="14133"/>
  </r>
  <r>
    <s v="Shampoo"/>
    <x v="4"/>
    <s v="Parilux"/>
    <x v="24"/>
    <x v="0"/>
    <x v="1"/>
    <x v="5"/>
    <x v="0"/>
    <n v="2474"/>
    <n v="2474"/>
    <x v="14134"/>
  </r>
  <r>
    <s v="Shampoo"/>
    <x v="4"/>
    <s v="Parilux"/>
    <x v="24"/>
    <x v="0"/>
    <x v="1"/>
    <x v="5"/>
    <x v="1"/>
    <n v="3081"/>
    <n v="5555"/>
    <x v="14135"/>
  </r>
  <r>
    <s v="Shampoo"/>
    <x v="4"/>
    <s v="Parilux"/>
    <x v="24"/>
    <x v="0"/>
    <x v="1"/>
    <x v="5"/>
    <x v="2"/>
    <n v="3827"/>
    <n v="9382"/>
    <x v="14136"/>
  </r>
  <r>
    <s v="Shampoo"/>
    <x v="4"/>
    <s v="Parilux"/>
    <x v="24"/>
    <x v="1"/>
    <x v="0"/>
    <x v="0"/>
    <x v="1"/>
    <n v="5"/>
    <n v="5"/>
    <x v="14137"/>
  </r>
  <r>
    <s v="Shampoo"/>
    <x v="4"/>
    <s v="Parilux"/>
    <x v="24"/>
    <x v="1"/>
    <x v="0"/>
    <x v="0"/>
    <x v="2"/>
    <n v="51"/>
    <n v="56"/>
    <x v="14138"/>
  </r>
  <r>
    <s v="Shampoo"/>
    <x v="4"/>
    <s v="Parilux"/>
    <x v="24"/>
    <x v="1"/>
    <x v="0"/>
    <x v="0"/>
    <x v="3"/>
    <n v="24"/>
    <n v="80"/>
    <x v="14139"/>
  </r>
  <r>
    <s v="Shampoo"/>
    <x v="4"/>
    <s v="Parilux"/>
    <x v="24"/>
    <x v="1"/>
    <x v="0"/>
    <x v="0"/>
    <x v="4"/>
    <n v="27"/>
    <n v="107"/>
    <x v="14140"/>
  </r>
  <r>
    <s v="Shampoo"/>
    <x v="4"/>
    <s v="Parilux"/>
    <x v="24"/>
    <x v="1"/>
    <x v="0"/>
    <x v="0"/>
    <x v="5"/>
    <n v="65"/>
    <n v="172"/>
    <x v="14141"/>
  </r>
  <r>
    <s v="Shampoo"/>
    <x v="4"/>
    <s v="Parilux"/>
    <x v="24"/>
    <x v="1"/>
    <x v="0"/>
    <x v="0"/>
    <x v="6"/>
    <n v="46"/>
    <n v="218"/>
    <x v="14142"/>
  </r>
  <r>
    <s v="Shampoo"/>
    <x v="4"/>
    <s v="Parilux"/>
    <x v="24"/>
    <x v="1"/>
    <x v="0"/>
    <x v="0"/>
    <x v="7"/>
    <n v="85"/>
    <n v="303"/>
    <x v="14143"/>
  </r>
  <r>
    <s v="Shampoo"/>
    <x v="4"/>
    <s v="Parilux"/>
    <x v="24"/>
    <x v="1"/>
    <x v="0"/>
    <x v="0"/>
    <x v="8"/>
    <n v="106"/>
    <n v="409"/>
    <x v="14144"/>
  </r>
  <r>
    <s v="Shampoo"/>
    <x v="4"/>
    <s v="Parilux"/>
    <x v="24"/>
    <x v="1"/>
    <x v="0"/>
    <x v="0"/>
    <x v="9"/>
    <n v="122"/>
    <n v="531"/>
    <x v="14145"/>
  </r>
  <r>
    <s v="Shampoo"/>
    <x v="4"/>
    <s v="Parilux"/>
    <x v="24"/>
    <x v="1"/>
    <x v="0"/>
    <x v="0"/>
    <x v="10"/>
    <n v="100"/>
    <n v="631"/>
    <x v="14146"/>
  </r>
  <r>
    <s v="Shampoo"/>
    <x v="4"/>
    <s v="Parilux"/>
    <x v="24"/>
    <x v="1"/>
    <x v="0"/>
    <x v="0"/>
    <x v="11"/>
    <n v="93"/>
    <n v="724"/>
    <x v="14147"/>
  </r>
  <r>
    <s v="Shampoo"/>
    <x v="4"/>
    <s v="Parilux"/>
    <x v="24"/>
    <x v="1"/>
    <x v="0"/>
    <x v="1"/>
    <x v="0"/>
    <n v="113"/>
    <n v="113"/>
    <x v="14148"/>
  </r>
  <r>
    <s v="Shampoo"/>
    <x v="4"/>
    <s v="Parilux"/>
    <x v="24"/>
    <x v="1"/>
    <x v="0"/>
    <x v="1"/>
    <x v="1"/>
    <n v="118"/>
    <n v="231"/>
    <x v="14149"/>
  </r>
  <r>
    <s v="Shampoo"/>
    <x v="4"/>
    <s v="Parilux"/>
    <x v="24"/>
    <x v="1"/>
    <x v="0"/>
    <x v="1"/>
    <x v="2"/>
    <n v="85"/>
    <n v="316"/>
    <x v="14150"/>
  </r>
  <r>
    <s v="Shampoo"/>
    <x v="4"/>
    <s v="Parilux"/>
    <x v="24"/>
    <x v="1"/>
    <x v="0"/>
    <x v="1"/>
    <x v="3"/>
    <n v="87"/>
    <n v="403"/>
    <x v="14151"/>
  </r>
  <r>
    <s v="Shampoo"/>
    <x v="4"/>
    <s v="Parilux"/>
    <x v="24"/>
    <x v="1"/>
    <x v="0"/>
    <x v="1"/>
    <x v="4"/>
    <n v="68"/>
    <n v="471"/>
    <x v="14152"/>
  </r>
  <r>
    <s v="Shampoo"/>
    <x v="4"/>
    <s v="Parilux"/>
    <x v="24"/>
    <x v="1"/>
    <x v="0"/>
    <x v="1"/>
    <x v="5"/>
    <n v="75"/>
    <n v="546"/>
    <x v="14153"/>
  </r>
  <r>
    <s v="Shampoo"/>
    <x v="4"/>
    <s v="Parilux"/>
    <x v="24"/>
    <x v="1"/>
    <x v="0"/>
    <x v="1"/>
    <x v="6"/>
    <n v="110"/>
    <n v="656"/>
    <x v="14154"/>
  </r>
  <r>
    <s v="Shampoo"/>
    <x v="4"/>
    <s v="Parilux"/>
    <x v="24"/>
    <x v="1"/>
    <x v="0"/>
    <x v="1"/>
    <x v="7"/>
    <n v="80"/>
    <n v="736"/>
    <x v="14155"/>
  </r>
  <r>
    <s v="Shampoo"/>
    <x v="4"/>
    <s v="Parilux"/>
    <x v="24"/>
    <x v="1"/>
    <x v="0"/>
    <x v="1"/>
    <x v="8"/>
    <n v="117"/>
    <n v="853"/>
    <x v="14156"/>
  </r>
  <r>
    <s v="Shampoo"/>
    <x v="4"/>
    <s v="Parilux"/>
    <x v="24"/>
    <x v="1"/>
    <x v="0"/>
    <x v="1"/>
    <x v="9"/>
    <n v="150"/>
    <n v="1003"/>
    <x v="13045"/>
  </r>
  <r>
    <s v="Shampoo"/>
    <x v="4"/>
    <s v="Parilux"/>
    <x v="24"/>
    <x v="1"/>
    <x v="0"/>
    <x v="1"/>
    <x v="10"/>
    <n v="165"/>
    <n v="1168"/>
    <x v="14157"/>
  </r>
  <r>
    <s v="Shampoo"/>
    <x v="4"/>
    <s v="Parilux"/>
    <x v="24"/>
    <x v="1"/>
    <x v="0"/>
    <x v="1"/>
    <x v="11"/>
    <n v="123"/>
    <n v="1291"/>
    <x v="14158"/>
  </r>
  <r>
    <s v="Shampoo"/>
    <x v="4"/>
    <s v="Parilux"/>
    <x v="24"/>
    <x v="1"/>
    <x v="0"/>
    <x v="2"/>
    <x v="0"/>
    <n v="189"/>
    <n v="189"/>
    <x v="14159"/>
  </r>
  <r>
    <s v="Shampoo"/>
    <x v="4"/>
    <s v="Parilux"/>
    <x v="24"/>
    <x v="1"/>
    <x v="0"/>
    <x v="2"/>
    <x v="1"/>
    <n v="186"/>
    <n v="375"/>
    <x v="14160"/>
  </r>
  <r>
    <s v="Shampoo"/>
    <x v="4"/>
    <s v="Parilux"/>
    <x v="24"/>
    <x v="1"/>
    <x v="0"/>
    <x v="2"/>
    <x v="2"/>
    <n v="186"/>
    <n v="561"/>
    <x v="14161"/>
  </r>
  <r>
    <s v="Shampoo"/>
    <x v="4"/>
    <s v="Parilux"/>
    <x v="24"/>
    <x v="1"/>
    <x v="0"/>
    <x v="2"/>
    <x v="3"/>
    <n v="160"/>
    <n v="721"/>
    <x v="14162"/>
  </r>
  <r>
    <s v="Shampoo"/>
    <x v="4"/>
    <s v="Parilux"/>
    <x v="24"/>
    <x v="1"/>
    <x v="0"/>
    <x v="2"/>
    <x v="4"/>
    <n v="153"/>
    <n v="874"/>
    <x v="14163"/>
  </r>
  <r>
    <s v="Shampoo"/>
    <x v="4"/>
    <s v="Parilux"/>
    <x v="24"/>
    <x v="1"/>
    <x v="0"/>
    <x v="2"/>
    <x v="5"/>
    <n v="175"/>
    <n v="1049"/>
    <x v="14164"/>
  </r>
  <r>
    <s v="Shampoo"/>
    <x v="4"/>
    <s v="Parilux"/>
    <x v="24"/>
    <x v="1"/>
    <x v="0"/>
    <x v="2"/>
    <x v="6"/>
    <n v="210"/>
    <n v="1259"/>
    <x v="14165"/>
  </r>
  <r>
    <s v="Shampoo"/>
    <x v="4"/>
    <s v="Parilux"/>
    <x v="24"/>
    <x v="1"/>
    <x v="0"/>
    <x v="2"/>
    <x v="7"/>
    <n v="128"/>
    <n v="1387"/>
    <x v="14166"/>
  </r>
  <r>
    <s v="Shampoo"/>
    <x v="4"/>
    <s v="Parilux"/>
    <x v="24"/>
    <x v="1"/>
    <x v="0"/>
    <x v="2"/>
    <x v="8"/>
    <n v="224"/>
    <n v="1611"/>
    <x v="14167"/>
  </r>
  <r>
    <s v="Shampoo"/>
    <x v="4"/>
    <s v="Parilux"/>
    <x v="24"/>
    <x v="1"/>
    <x v="0"/>
    <x v="2"/>
    <x v="9"/>
    <n v="172"/>
    <n v="1783"/>
    <x v="14168"/>
  </r>
  <r>
    <s v="Shampoo"/>
    <x v="4"/>
    <s v="Parilux"/>
    <x v="24"/>
    <x v="1"/>
    <x v="0"/>
    <x v="2"/>
    <x v="10"/>
    <n v="180"/>
    <n v="1963"/>
    <x v="14169"/>
  </r>
  <r>
    <s v="Shampoo"/>
    <x v="4"/>
    <s v="Parilux"/>
    <x v="24"/>
    <x v="1"/>
    <x v="0"/>
    <x v="2"/>
    <x v="11"/>
    <n v="239"/>
    <n v="2202"/>
    <x v="14170"/>
  </r>
  <r>
    <s v="Shampoo"/>
    <x v="4"/>
    <s v="Parilux"/>
    <x v="24"/>
    <x v="1"/>
    <x v="0"/>
    <x v="3"/>
    <x v="0"/>
    <n v="156"/>
    <n v="156"/>
    <x v="14171"/>
  </r>
  <r>
    <s v="Shampoo"/>
    <x v="4"/>
    <s v="Parilux"/>
    <x v="24"/>
    <x v="1"/>
    <x v="0"/>
    <x v="3"/>
    <x v="1"/>
    <n v="178"/>
    <n v="334"/>
    <x v="14172"/>
  </r>
  <r>
    <s v="Shampoo"/>
    <x v="4"/>
    <s v="Parilux"/>
    <x v="24"/>
    <x v="1"/>
    <x v="0"/>
    <x v="3"/>
    <x v="2"/>
    <n v="216"/>
    <n v="550"/>
    <x v="14173"/>
  </r>
  <r>
    <s v="Shampoo"/>
    <x v="4"/>
    <s v="Parilux"/>
    <x v="24"/>
    <x v="1"/>
    <x v="0"/>
    <x v="3"/>
    <x v="3"/>
    <n v="143"/>
    <n v="693"/>
    <x v="14174"/>
  </r>
  <r>
    <s v="Shampoo"/>
    <x v="4"/>
    <s v="Parilux"/>
    <x v="24"/>
    <x v="1"/>
    <x v="0"/>
    <x v="3"/>
    <x v="4"/>
    <n v="171"/>
    <n v="864"/>
    <x v="14175"/>
  </r>
  <r>
    <s v="Shampoo"/>
    <x v="4"/>
    <s v="Parilux"/>
    <x v="24"/>
    <x v="1"/>
    <x v="0"/>
    <x v="3"/>
    <x v="5"/>
    <n v="206"/>
    <n v="1070"/>
    <x v="14176"/>
  </r>
  <r>
    <s v="Shampoo"/>
    <x v="4"/>
    <s v="Parilux"/>
    <x v="24"/>
    <x v="1"/>
    <x v="0"/>
    <x v="3"/>
    <x v="6"/>
    <n v="128"/>
    <n v="1198"/>
    <x v="14177"/>
  </r>
  <r>
    <s v="Shampoo"/>
    <x v="4"/>
    <s v="Parilux"/>
    <x v="24"/>
    <x v="1"/>
    <x v="0"/>
    <x v="3"/>
    <x v="7"/>
    <n v="169"/>
    <n v="1367"/>
    <x v="14178"/>
  </r>
  <r>
    <s v="Shampoo"/>
    <x v="4"/>
    <s v="Parilux"/>
    <x v="24"/>
    <x v="1"/>
    <x v="0"/>
    <x v="3"/>
    <x v="8"/>
    <n v="163"/>
    <n v="1530"/>
    <x v="14179"/>
  </r>
  <r>
    <s v="Shampoo"/>
    <x v="4"/>
    <s v="Parilux"/>
    <x v="24"/>
    <x v="1"/>
    <x v="0"/>
    <x v="3"/>
    <x v="9"/>
    <n v="193"/>
    <n v="1723"/>
    <x v="14180"/>
  </r>
  <r>
    <s v="Shampoo"/>
    <x v="4"/>
    <s v="Parilux"/>
    <x v="24"/>
    <x v="1"/>
    <x v="0"/>
    <x v="3"/>
    <x v="10"/>
    <n v="180"/>
    <n v="1903"/>
    <x v="14180"/>
  </r>
  <r>
    <s v="Shampoo"/>
    <x v="4"/>
    <s v="Parilux"/>
    <x v="24"/>
    <x v="1"/>
    <x v="0"/>
    <x v="3"/>
    <x v="11"/>
    <n v="247"/>
    <n v="2150"/>
    <x v="14181"/>
  </r>
  <r>
    <s v="Shampoo"/>
    <x v="4"/>
    <s v="Parilux"/>
    <x v="24"/>
    <x v="1"/>
    <x v="0"/>
    <x v="4"/>
    <x v="0"/>
    <n v="148"/>
    <n v="148"/>
    <x v="14180"/>
  </r>
  <r>
    <s v="Shampoo"/>
    <x v="4"/>
    <s v="Parilux"/>
    <x v="24"/>
    <x v="1"/>
    <x v="0"/>
    <x v="4"/>
    <x v="1"/>
    <n v="163"/>
    <n v="311"/>
    <x v="14182"/>
  </r>
  <r>
    <s v="Shampoo"/>
    <x v="4"/>
    <s v="Parilux"/>
    <x v="24"/>
    <x v="1"/>
    <x v="0"/>
    <x v="4"/>
    <x v="2"/>
    <n v="155"/>
    <n v="466"/>
    <x v="14183"/>
  </r>
  <r>
    <s v="Shampoo"/>
    <x v="4"/>
    <s v="Parilux"/>
    <x v="24"/>
    <x v="1"/>
    <x v="0"/>
    <x v="4"/>
    <x v="3"/>
    <n v="149"/>
    <n v="615"/>
    <x v="14184"/>
  </r>
  <r>
    <s v="Shampoo"/>
    <x v="4"/>
    <s v="Parilux"/>
    <x v="24"/>
    <x v="1"/>
    <x v="0"/>
    <x v="4"/>
    <x v="4"/>
    <n v="226"/>
    <n v="841"/>
    <x v="14182"/>
  </r>
  <r>
    <s v="Shampoo"/>
    <x v="4"/>
    <s v="Parilux"/>
    <x v="24"/>
    <x v="1"/>
    <x v="0"/>
    <x v="4"/>
    <x v="5"/>
    <n v="245"/>
    <n v="1086"/>
    <x v="14185"/>
  </r>
  <r>
    <s v="Shampoo"/>
    <x v="4"/>
    <s v="Parilux"/>
    <x v="24"/>
    <x v="1"/>
    <x v="0"/>
    <x v="4"/>
    <x v="6"/>
    <n v="179"/>
    <n v="1265"/>
    <x v="14186"/>
  </r>
  <r>
    <s v="Shampoo"/>
    <x v="4"/>
    <s v="Parilux"/>
    <x v="24"/>
    <x v="1"/>
    <x v="0"/>
    <x v="4"/>
    <x v="7"/>
    <n v="212"/>
    <n v="1477"/>
    <x v="14187"/>
  </r>
  <r>
    <s v="Shampoo"/>
    <x v="4"/>
    <s v="Parilux"/>
    <x v="24"/>
    <x v="1"/>
    <x v="0"/>
    <x v="4"/>
    <x v="8"/>
    <n v="169"/>
    <n v="1646"/>
    <x v="14188"/>
  </r>
  <r>
    <s v="Shampoo"/>
    <x v="4"/>
    <s v="Parilux"/>
    <x v="24"/>
    <x v="1"/>
    <x v="0"/>
    <x v="4"/>
    <x v="9"/>
    <n v="189"/>
    <n v="1835"/>
    <x v="14189"/>
  </r>
  <r>
    <s v="Shampoo"/>
    <x v="4"/>
    <s v="Parilux"/>
    <x v="24"/>
    <x v="1"/>
    <x v="0"/>
    <x v="4"/>
    <x v="10"/>
    <n v="165"/>
    <n v="2000"/>
    <x v="14190"/>
  </r>
  <r>
    <s v="Shampoo"/>
    <x v="4"/>
    <s v="Parilux"/>
    <x v="24"/>
    <x v="1"/>
    <x v="0"/>
    <x v="4"/>
    <x v="11"/>
    <n v="193"/>
    <n v="2193"/>
    <x v="14191"/>
  </r>
  <r>
    <s v="Shampoo"/>
    <x v="4"/>
    <s v="Parilux"/>
    <x v="24"/>
    <x v="1"/>
    <x v="0"/>
    <x v="5"/>
    <x v="0"/>
    <n v="149"/>
    <n v="149"/>
    <x v="14192"/>
  </r>
  <r>
    <s v="Shampoo"/>
    <x v="4"/>
    <s v="Parilux"/>
    <x v="24"/>
    <x v="1"/>
    <x v="0"/>
    <x v="5"/>
    <x v="1"/>
    <n v="134"/>
    <n v="283"/>
    <x v="14193"/>
  </r>
  <r>
    <s v="Shampoo"/>
    <x v="4"/>
    <s v="Parilux"/>
    <x v="24"/>
    <x v="1"/>
    <x v="0"/>
    <x v="5"/>
    <x v="2"/>
    <n v="235"/>
    <n v="518"/>
    <x v="14194"/>
  </r>
  <r>
    <s v="Shampoo"/>
    <x v="4"/>
    <s v="Parilux"/>
    <x v="24"/>
    <x v="1"/>
    <x v="1"/>
    <x v="0"/>
    <x v="1"/>
    <n v="28"/>
    <n v="28"/>
    <x v="14017"/>
  </r>
  <r>
    <s v="Shampoo"/>
    <x v="4"/>
    <s v="Parilux"/>
    <x v="24"/>
    <x v="1"/>
    <x v="1"/>
    <x v="0"/>
    <x v="2"/>
    <n v="282"/>
    <n v="310"/>
    <x v="14195"/>
  </r>
  <r>
    <s v="Shampoo"/>
    <x v="4"/>
    <s v="Parilux"/>
    <x v="24"/>
    <x v="1"/>
    <x v="1"/>
    <x v="0"/>
    <x v="3"/>
    <n v="132"/>
    <n v="442"/>
    <x v="14196"/>
  </r>
  <r>
    <s v="Shampoo"/>
    <x v="4"/>
    <s v="Parilux"/>
    <x v="24"/>
    <x v="1"/>
    <x v="1"/>
    <x v="0"/>
    <x v="4"/>
    <n v="147"/>
    <n v="589"/>
    <x v="14197"/>
  </r>
  <r>
    <s v="Shampoo"/>
    <x v="4"/>
    <s v="Parilux"/>
    <x v="24"/>
    <x v="1"/>
    <x v="1"/>
    <x v="0"/>
    <x v="5"/>
    <n v="356"/>
    <n v="945"/>
    <x v="14198"/>
  </r>
  <r>
    <s v="Shampoo"/>
    <x v="4"/>
    <s v="Parilux"/>
    <x v="24"/>
    <x v="1"/>
    <x v="1"/>
    <x v="0"/>
    <x v="6"/>
    <n v="253"/>
    <n v="1198"/>
    <x v="14199"/>
  </r>
  <r>
    <s v="Shampoo"/>
    <x v="4"/>
    <s v="Parilux"/>
    <x v="24"/>
    <x v="1"/>
    <x v="1"/>
    <x v="0"/>
    <x v="7"/>
    <n v="464"/>
    <n v="1662"/>
    <x v="14200"/>
  </r>
  <r>
    <s v="Shampoo"/>
    <x v="4"/>
    <s v="Parilux"/>
    <x v="24"/>
    <x v="1"/>
    <x v="1"/>
    <x v="0"/>
    <x v="8"/>
    <n v="580"/>
    <n v="2242"/>
    <x v="14201"/>
  </r>
  <r>
    <s v="Shampoo"/>
    <x v="4"/>
    <s v="Parilux"/>
    <x v="24"/>
    <x v="1"/>
    <x v="1"/>
    <x v="0"/>
    <x v="9"/>
    <n v="673"/>
    <n v="2915"/>
    <x v="14202"/>
  </r>
  <r>
    <s v="Shampoo"/>
    <x v="4"/>
    <s v="Parilux"/>
    <x v="24"/>
    <x v="1"/>
    <x v="1"/>
    <x v="0"/>
    <x v="10"/>
    <n v="550"/>
    <n v="3465"/>
    <x v="14203"/>
  </r>
  <r>
    <s v="Shampoo"/>
    <x v="4"/>
    <s v="Parilux"/>
    <x v="24"/>
    <x v="1"/>
    <x v="1"/>
    <x v="0"/>
    <x v="11"/>
    <n v="512"/>
    <n v="3977"/>
    <x v="14204"/>
  </r>
  <r>
    <s v="Shampoo"/>
    <x v="4"/>
    <s v="Parilux"/>
    <x v="24"/>
    <x v="1"/>
    <x v="1"/>
    <x v="1"/>
    <x v="0"/>
    <n v="677"/>
    <n v="677"/>
    <x v="14205"/>
  </r>
  <r>
    <s v="Shampoo"/>
    <x v="4"/>
    <s v="Parilux"/>
    <x v="24"/>
    <x v="1"/>
    <x v="1"/>
    <x v="1"/>
    <x v="1"/>
    <n v="709"/>
    <n v="1386"/>
    <x v="14206"/>
  </r>
  <r>
    <s v="Shampoo"/>
    <x v="4"/>
    <s v="Parilux"/>
    <x v="24"/>
    <x v="1"/>
    <x v="1"/>
    <x v="1"/>
    <x v="2"/>
    <n v="510"/>
    <n v="1896"/>
    <x v="14207"/>
  </r>
  <r>
    <s v="Shampoo"/>
    <x v="4"/>
    <s v="Parilux"/>
    <x v="24"/>
    <x v="1"/>
    <x v="1"/>
    <x v="1"/>
    <x v="3"/>
    <n v="524"/>
    <n v="2420"/>
    <x v="14208"/>
  </r>
  <r>
    <s v="Shampoo"/>
    <x v="4"/>
    <s v="Parilux"/>
    <x v="24"/>
    <x v="1"/>
    <x v="1"/>
    <x v="1"/>
    <x v="4"/>
    <n v="409"/>
    <n v="2829"/>
    <x v="14209"/>
  </r>
  <r>
    <s v="Shampoo"/>
    <x v="4"/>
    <s v="Parilux"/>
    <x v="24"/>
    <x v="1"/>
    <x v="1"/>
    <x v="1"/>
    <x v="5"/>
    <n v="449"/>
    <n v="3278"/>
    <x v="14210"/>
  </r>
  <r>
    <s v="Shampoo"/>
    <x v="4"/>
    <s v="Parilux"/>
    <x v="24"/>
    <x v="1"/>
    <x v="1"/>
    <x v="1"/>
    <x v="6"/>
    <n v="662"/>
    <n v="3940"/>
    <x v="14211"/>
  </r>
  <r>
    <s v="Shampoo"/>
    <x v="4"/>
    <s v="Parilux"/>
    <x v="24"/>
    <x v="1"/>
    <x v="1"/>
    <x v="1"/>
    <x v="7"/>
    <n v="482"/>
    <n v="4422"/>
    <x v="14212"/>
  </r>
  <r>
    <s v="Shampoo"/>
    <x v="4"/>
    <s v="Parilux"/>
    <x v="24"/>
    <x v="1"/>
    <x v="1"/>
    <x v="1"/>
    <x v="8"/>
    <n v="701"/>
    <n v="5123"/>
    <x v="14213"/>
  </r>
  <r>
    <s v="Shampoo"/>
    <x v="4"/>
    <s v="Parilux"/>
    <x v="24"/>
    <x v="1"/>
    <x v="1"/>
    <x v="1"/>
    <x v="9"/>
    <n v="901"/>
    <n v="6024"/>
    <x v="14214"/>
  </r>
  <r>
    <s v="Shampoo"/>
    <x v="4"/>
    <s v="Parilux"/>
    <x v="24"/>
    <x v="1"/>
    <x v="1"/>
    <x v="1"/>
    <x v="10"/>
    <n v="987"/>
    <n v="7011"/>
    <x v="14215"/>
  </r>
  <r>
    <s v="Shampoo"/>
    <x v="4"/>
    <s v="Parilux"/>
    <x v="24"/>
    <x v="1"/>
    <x v="1"/>
    <x v="1"/>
    <x v="11"/>
    <n v="735"/>
    <n v="7746"/>
    <x v="14216"/>
  </r>
  <r>
    <s v="Shampoo"/>
    <x v="4"/>
    <s v="Parilux"/>
    <x v="24"/>
    <x v="1"/>
    <x v="1"/>
    <x v="2"/>
    <x v="0"/>
    <n v="1129"/>
    <n v="1129"/>
    <x v="14217"/>
  </r>
  <r>
    <s v="Shampoo"/>
    <x v="4"/>
    <s v="Parilux"/>
    <x v="24"/>
    <x v="1"/>
    <x v="1"/>
    <x v="2"/>
    <x v="1"/>
    <n v="1117"/>
    <n v="2246"/>
    <x v="14218"/>
  </r>
  <r>
    <s v="Shampoo"/>
    <x v="4"/>
    <s v="Parilux"/>
    <x v="24"/>
    <x v="1"/>
    <x v="1"/>
    <x v="2"/>
    <x v="2"/>
    <n v="1116"/>
    <n v="3362"/>
    <x v="14219"/>
  </r>
  <r>
    <s v="Shampoo"/>
    <x v="4"/>
    <s v="Parilux"/>
    <x v="24"/>
    <x v="1"/>
    <x v="1"/>
    <x v="2"/>
    <x v="3"/>
    <n v="959"/>
    <n v="4321"/>
    <x v="14220"/>
  </r>
  <r>
    <s v="Shampoo"/>
    <x v="4"/>
    <s v="Parilux"/>
    <x v="24"/>
    <x v="1"/>
    <x v="1"/>
    <x v="2"/>
    <x v="4"/>
    <n v="916"/>
    <n v="5237"/>
    <x v="14221"/>
  </r>
  <r>
    <s v="Shampoo"/>
    <x v="4"/>
    <s v="Parilux"/>
    <x v="24"/>
    <x v="1"/>
    <x v="1"/>
    <x v="2"/>
    <x v="5"/>
    <n v="1046"/>
    <n v="6283"/>
    <x v="14222"/>
  </r>
  <r>
    <s v="Shampoo"/>
    <x v="4"/>
    <s v="Parilux"/>
    <x v="24"/>
    <x v="1"/>
    <x v="1"/>
    <x v="2"/>
    <x v="6"/>
    <n v="1259"/>
    <n v="7542"/>
    <x v="14223"/>
  </r>
  <r>
    <s v="Shampoo"/>
    <x v="4"/>
    <s v="Parilux"/>
    <x v="24"/>
    <x v="1"/>
    <x v="1"/>
    <x v="2"/>
    <x v="7"/>
    <n v="768"/>
    <n v="8310"/>
    <x v="14224"/>
  </r>
  <r>
    <s v="Shampoo"/>
    <x v="4"/>
    <s v="Parilux"/>
    <x v="24"/>
    <x v="1"/>
    <x v="1"/>
    <x v="2"/>
    <x v="8"/>
    <n v="1345"/>
    <n v="9655"/>
    <x v="14225"/>
  </r>
  <r>
    <s v="Shampoo"/>
    <x v="4"/>
    <s v="Parilux"/>
    <x v="24"/>
    <x v="1"/>
    <x v="1"/>
    <x v="2"/>
    <x v="9"/>
    <n v="1031"/>
    <n v="10686"/>
    <x v="14226"/>
  </r>
  <r>
    <s v="Shampoo"/>
    <x v="4"/>
    <s v="Parilux"/>
    <x v="24"/>
    <x v="1"/>
    <x v="1"/>
    <x v="2"/>
    <x v="10"/>
    <n v="1078"/>
    <n v="11764"/>
    <x v="14227"/>
  </r>
  <r>
    <s v="Shampoo"/>
    <x v="4"/>
    <s v="Parilux"/>
    <x v="24"/>
    <x v="1"/>
    <x v="1"/>
    <x v="2"/>
    <x v="11"/>
    <n v="1430"/>
    <n v="13194"/>
    <x v="14228"/>
  </r>
  <r>
    <s v="Shampoo"/>
    <x v="4"/>
    <s v="Parilux"/>
    <x v="24"/>
    <x v="1"/>
    <x v="1"/>
    <x v="3"/>
    <x v="0"/>
    <n v="937"/>
    <n v="937"/>
    <x v="14229"/>
  </r>
  <r>
    <s v="Shampoo"/>
    <x v="4"/>
    <s v="Parilux"/>
    <x v="24"/>
    <x v="1"/>
    <x v="1"/>
    <x v="3"/>
    <x v="1"/>
    <n v="1065"/>
    <n v="2002"/>
    <x v="14230"/>
  </r>
  <r>
    <s v="Shampoo"/>
    <x v="4"/>
    <s v="Parilux"/>
    <x v="24"/>
    <x v="1"/>
    <x v="1"/>
    <x v="3"/>
    <x v="2"/>
    <n v="1293"/>
    <n v="3295"/>
    <x v="14231"/>
  </r>
  <r>
    <s v="Shampoo"/>
    <x v="4"/>
    <s v="Parilux"/>
    <x v="24"/>
    <x v="1"/>
    <x v="1"/>
    <x v="3"/>
    <x v="3"/>
    <n v="854"/>
    <n v="4149"/>
    <x v="14232"/>
  </r>
  <r>
    <s v="Shampoo"/>
    <x v="4"/>
    <s v="Parilux"/>
    <x v="24"/>
    <x v="1"/>
    <x v="1"/>
    <x v="3"/>
    <x v="4"/>
    <n v="1026"/>
    <n v="5175"/>
    <x v="14233"/>
  </r>
  <r>
    <s v="Shampoo"/>
    <x v="4"/>
    <s v="Parilux"/>
    <x v="24"/>
    <x v="1"/>
    <x v="1"/>
    <x v="3"/>
    <x v="5"/>
    <n v="1234"/>
    <n v="6409"/>
    <x v="14234"/>
  </r>
  <r>
    <s v="Shampoo"/>
    <x v="4"/>
    <s v="Parilux"/>
    <x v="24"/>
    <x v="1"/>
    <x v="1"/>
    <x v="3"/>
    <x v="6"/>
    <n v="769"/>
    <n v="7178"/>
    <x v="14235"/>
  </r>
  <r>
    <s v="Shampoo"/>
    <x v="4"/>
    <s v="Parilux"/>
    <x v="24"/>
    <x v="1"/>
    <x v="1"/>
    <x v="3"/>
    <x v="7"/>
    <n v="1014"/>
    <n v="8192"/>
    <x v="14236"/>
  </r>
  <r>
    <s v="Shampoo"/>
    <x v="4"/>
    <s v="Parilux"/>
    <x v="24"/>
    <x v="1"/>
    <x v="1"/>
    <x v="3"/>
    <x v="8"/>
    <n v="975"/>
    <n v="9167"/>
    <x v="14237"/>
  </r>
  <r>
    <s v="Shampoo"/>
    <x v="4"/>
    <s v="Parilux"/>
    <x v="24"/>
    <x v="1"/>
    <x v="1"/>
    <x v="3"/>
    <x v="9"/>
    <n v="1159"/>
    <n v="10326"/>
    <x v="14238"/>
  </r>
  <r>
    <s v="Shampoo"/>
    <x v="4"/>
    <s v="Parilux"/>
    <x v="24"/>
    <x v="1"/>
    <x v="1"/>
    <x v="3"/>
    <x v="10"/>
    <n v="1080"/>
    <n v="11406"/>
    <x v="14239"/>
  </r>
  <r>
    <s v="Shampoo"/>
    <x v="4"/>
    <s v="Parilux"/>
    <x v="24"/>
    <x v="1"/>
    <x v="1"/>
    <x v="3"/>
    <x v="11"/>
    <n v="1520"/>
    <n v="12926"/>
    <x v="14240"/>
  </r>
  <r>
    <s v="Shampoo"/>
    <x v="4"/>
    <s v="Parilux"/>
    <x v="24"/>
    <x v="1"/>
    <x v="1"/>
    <x v="4"/>
    <x v="0"/>
    <n v="960"/>
    <n v="960"/>
    <x v="14241"/>
  </r>
  <r>
    <s v="Shampoo"/>
    <x v="4"/>
    <s v="Parilux"/>
    <x v="24"/>
    <x v="1"/>
    <x v="1"/>
    <x v="4"/>
    <x v="1"/>
    <n v="1058"/>
    <n v="2018"/>
    <x v="14242"/>
  </r>
  <r>
    <s v="Shampoo"/>
    <x v="4"/>
    <s v="Parilux"/>
    <x v="24"/>
    <x v="1"/>
    <x v="1"/>
    <x v="4"/>
    <x v="2"/>
    <n v="1004"/>
    <n v="3022"/>
    <x v="14243"/>
  </r>
  <r>
    <s v="Shampoo"/>
    <x v="4"/>
    <s v="Parilux"/>
    <x v="24"/>
    <x v="1"/>
    <x v="1"/>
    <x v="4"/>
    <x v="3"/>
    <n v="968"/>
    <n v="3990"/>
    <x v="14244"/>
  </r>
  <r>
    <s v="Shampoo"/>
    <x v="4"/>
    <s v="Parilux"/>
    <x v="24"/>
    <x v="1"/>
    <x v="1"/>
    <x v="4"/>
    <x v="4"/>
    <n v="1467"/>
    <n v="5457"/>
    <x v="14245"/>
  </r>
  <r>
    <s v="Shampoo"/>
    <x v="4"/>
    <s v="Parilux"/>
    <x v="24"/>
    <x v="1"/>
    <x v="1"/>
    <x v="4"/>
    <x v="5"/>
    <n v="1585"/>
    <n v="7042"/>
    <x v="14246"/>
  </r>
  <r>
    <s v="Shampoo"/>
    <x v="4"/>
    <s v="Parilux"/>
    <x v="24"/>
    <x v="1"/>
    <x v="1"/>
    <x v="4"/>
    <x v="6"/>
    <n v="1162"/>
    <n v="8204"/>
    <x v="14247"/>
  </r>
  <r>
    <s v="Shampoo"/>
    <x v="4"/>
    <s v="Parilux"/>
    <x v="24"/>
    <x v="1"/>
    <x v="1"/>
    <x v="4"/>
    <x v="7"/>
    <n v="1374"/>
    <n v="9578"/>
    <x v="14248"/>
  </r>
  <r>
    <s v="Shampoo"/>
    <x v="4"/>
    <s v="Parilux"/>
    <x v="24"/>
    <x v="1"/>
    <x v="1"/>
    <x v="4"/>
    <x v="8"/>
    <n v="1095"/>
    <n v="10673"/>
    <x v="14249"/>
  </r>
  <r>
    <s v="Shampoo"/>
    <x v="4"/>
    <s v="Parilux"/>
    <x v="24"/>
    <x v="1"/>
    <x v="1"/>
    <x v="4"/>
    <x v="9"/>
    <n v="1224"/>
    <n v="11897"/>
    <x v="14250"/>
  </r>
  <r>
    <s v="Shampoo"/>
    <x v="4"/>
    <s v="Parilux"/>
    <x v="24"/>
    <x v="1"/>
    <x v="1"/>
    <x v="4"/>
    <x v="10"/>
    <n v="1070"/>
    <n v="12967"/>
    <x v="14251"/>
  </r>
  <r>
    <s v="Shampoo"/>
    <x v="4"/>
    <s v="Parilux"/>
    <x v="24"/>
    <x v="1"/>
    <x v="1"/>
    <x v="4"/>
    <x v="11"/>
    <n v="1253"/>
    <n v="14220"/>
    <x v="14252"/>
  </r>
  <r>
    <s v="Shampoo"/>
    <x v="4"/>
    <s v="Parilux"/>
    <x v="24"/>
    <x v="1"/>
    <x v="1"/>
    <x v="5"/>
    <x v="0"/>
    <n v="966"/>
    <n v="966"/>
    <x v="14253"/>
  </r>
  <r>
    <s v="Shampoo"/>
    <x v="4"/>
    <s v="Parilux"/>
    <x v="24"/>
    <x v="1"/>
    <x v="1"/>
    <x v="5"/>
    <x v="1"/>
    <n v="871"/>
    <n v="1837"/>
    <x v="14254"/>
  </r>
  <r>
    <s v="Shampoo"/>
    <x v="4"/>
    <s v="Parilux"/>
    <x v="24"/>
    <x v="1"/>
    <x v="1"/>
    <x v="5"/>
    <x v="2"/>
    <n v="1521"/>
    <n v="3358"/>
    <x v="14255"/>
  </r>
  <r>
    <s v="Shampoo"/>
    <x v="4"/>
    <s v="Parilux"/>
    <x v="24"/>
    <x v="2"/>
    <x v="0"/>
    <x v="0"/>
    <x v="4"/>
    <n v="13"/>
    <n v="13"/>
    <x v="14256"/>
  </r>
  <r>
    <s v="Shampoo"/>
    <x v="4"/>
    <s v="Parilux"/>
    <x v="24"/>
    <x v="2"/>
    <x v="0"/>
    <x v="0"/>
    <x v="5"/>
    <n v="10"/>
    <n v="23"/>
    <x v="14257"/>
  </r>
  <r>
    <s v="Shampoo"/>
    <x v="4"/>
    <s v="Parilux"/>
    <x v="24"/>
    <x v="2"/>
    <x v="0"/>
    <x v="0"/>
    <x v="6"/>
    <n v="8"/>
    <n v="31"/>
    <x v="14258"/>
  </r>
  <r>
    <s v="Shampoo"/>
    <x v="4"/>
    <s v="Parilux"/>
    <x v="24"/>
    <x v="2"/>
    <x v="0"/>
    <x v="0"/>
    <x v="7"/>
    <n v="52"/>
    <n v="83"/>
    <x v="14259"/>
  </r>
  <r>
    <s v="Shampoo"/>
    <x v="4"/>
    <s v="Parilux"/>
    <x v="24"/>
    <x v="2"/>
    <x v="0"/>
    <x v="0"/>
    <x v="8"/>
    <n v="15"/>
    <n v="98"/>
    <x v="14260"/>
  </r>
  <r>
    <s v="Shampoo"/>
    <x v="4"/>
    <s v="Parilux"/>
    <x v="24"/>
    <x v="2"/>
    <x v="0"/>
    <x v="0"/>
    <x v="9"/>
    <n v="37"/>
    <n v="135"/>
    <x v="14261"/>
  </r>
  <r>
    <s v="Shampoo"/>
    <x v="4"/>
    <s v="Parilux"/>
    <x v="24"/>
    <x v="2"/>
    <x v="0"/>
    <x v="0"/>
    <x v="10"/>
    <n v="43"/>
    <n v="178"/>
    <x v="14262"/>
  </r>
  <r>
    <s v="Shampoo"/>
    <x v="4"/>
    <s v="Parilux"/>
    <x v="24"/>
    <x v="2"/>
    <x v="0"/>
    <x v="0"/>
    <x v="11"/>
    <n v="53"/>
    <n v="231"/>
    <x v="14263"/>
  </r>
  <r>
    <s v="Shampoo"/>
    <x v="4"/>
    <s v="Parilux"/>
    <x v="24"/>
    <x v="2"/>
    <x v="0"/>
    <x v="1"/>
    <x v="0"/>
    <n v="46"/>
    <n v="46"/>
    <x v="14264"/>
  </r>
  <r>
    <s v="Shampoo"/>
    <x v="4"/>
    <s v="Parilux"/>
    <x v="24"/>
    <x v="2"/>
    <x v="0"/>
    <x v="1"/>
    <x v="1"/>
    <n v="46"/>
    <n v="92"/>
    <x v="14265"/>
  </r>
  <r>
    <s v="Shampoo"/>
    <x v="4"/>
    <s v="Parilux"/>
    <x v="24"/>
    <x v="2"/>
    <x v="0"/>
    <x v="1"/>
    <x v="2"/>
    <n v="47"/>
    <n v="139"/>
    <x v="14266"/>
  </r>
  <r>
    <s v="Shampoo"/>
    <x v="4"/>
    <s v="Parilux"/>
    <x v="24"/>
    <x v="2"/>
    <x v="0"/>
    <x v="1"/>
    <x v="3"/>
    <n v="23"/>
    <n v="162"/>
    <x v="14267"/>
  </r>
  <r>
    <s v="Shampoo"/>
    <x v="4"/>
    <s v="Parilux"/>
    <x v="24"/>
    <x v="2"/>
    <x v="0"/>
    <x v="1"/>
    <x v="4"/>
    <n v="55"/>
    <n v="217"/>
    <x v="14268"/>
  </r>
  <r>
    <s v="Shampoo"/>
    <x v="4"/>
    <s v="Parilux"/>
    <x v="24"/>
    <x v="2"/>
    <x v="0"/>
    <x v="1"/>
    <x v="5"/>
    <n v="29"/>
    <n v="246"/>
    <x v="14269"/>
  </r>
  <r>
    <s v="Shampoo"/>
    <x v="4"/>
    <s v="Parilux"/>
    <x v="24"/>
    <x v="2"/>
    <x v="0"/>
    <x v="1"/>
    <x v="6"/>
    <n v="67"/>
    <n v="313"/>
    <x v="14270"/>
  </r>
  <r>
    <s v="Shampoo"/>
    <x v="4"/>
    <s v="Parilux"/>
    <x v="24"/>
    <x v="2"/>
    <x v="0"/>
    <x v="1"/>
    <x v="7"/>
    <n v="56"/>
    <n v="369"/>
    <x v="14271"/>
  </r>
  <r>
    <s v="Shampoo"/>
    <x v="4"/>
    <s v="Parilux"/>
    <x v="24"/>
    <x v="2"/>
    <x v="0"/>
    <x v="1"/>
    <x v="8"/>
    <n v="94"/>
    <n v="463"/>
    <x v="14272"/>
  </r>
  <r>
    <s v="Shampoo"/>
    <x v="4"/>
    <s v="Parilux"/>
    <x v="24"/>
    <x v="2"/>
    <x v="0"/>
    <x v="1"/>
    <x v="9"/>
    <n v="58"/>
    <n v="521"/>
    <x v="14273"/>
  </r>
  <r>
    <s v="Shampoo"/>
    <x v="4"/>
    <s v="Parilux"/>
    <x v="24"/>
    <x v="2"/>
    <x v="0"/>
    <x v="1"/>
    <x v="10"/>
    <n v="40"/>
    <n v="561"/>
    <x v="14274"/>
  </r>
  <r>
    <s v="Shampoo"/>
    <x v="4"/>
    <s v="Parilux"/>
    <x v="24"/>
    <x v="2"/>
    <x v="0"/>
    <x v="1"/>
    <x v="11"/>
    <n v="77"/>
    <n v="638"/>
    <x v="14275"/>
  </r>
  <r>
    <s v="Shampoo"/>
    <x v="4"/>
    <s v="Parilux"/>
    <x v="24"/>
    <x v="2"/>
    <x v="0"/>
    <x v="2"/>
    <x v="0"/>
    <n v="76"/>
    <n v="76"/>
    <x v="14276"/>
  </r>
  <r>
    <s v="Shampoo"/>
    <x v="4"/>
    <s v="Parilux"/>
    <x v="24"/>
    <x v="2"/>
    <x v="0"/>
    <x v="2"/>
    <x v="1"/>
    <n v="51"/>
    <n v="127"/>
    <x v="14277"/>
  </r>
  <r>
    <s v="Shampoo"/>
    <x v="4"/>
    <s v="Parilux"/>
    <x v="24"/>
    <x v="2"/>
    <x v="0"/>
    <x v="2"/>
    <x v="2"/>
    <n v="34"/>
    <n v="161"/>
    <x v="14278"/>
  </r>
  <r>
    <s v="Shampoo"/>
    <x v="4"/>
    <s v="Parilux"/>
    <x v="24"/>
    <x v="2"/>
    <x v="0"/>
    <x v="2"/>
    <x v="3"/>
    <n v="15"/>
    <n v="176"/>
    <x v="14279"/>
  </r>
  <r>
    <s v="Shampoo"/>
    <x v="4"/>
    <s v="Parilux"/>
    <x v="24"/>
    <x v="2"/>
    <x v="0"/>
    <x v="2"/>
    <x v="4"/>
    <n v="45"/>
    <n v="221"/>
    <x v="14280"/>
  </r>
  <r>
    <s v="Shampoo"/>
    <x v="4"/>
    <s v="Parilux"/>
    <x v="24"/>
    <x v="2"/>
    <x v="0"/>
    <x v="2"/>
    <x v="5"/>
    <n v="61"/>
    <n v="282"/>
    <x v="14281"/>
  </r>
  <r>
    <s v="Shampoo"/>
    <x v="4"/>
    <s v="Parilux"/>
    <x v="24"/>
    <x v="2"/>
    <x v="0"/>
    <x v="2"/>
    <x v="6"/>
    <n v="49"/>
    <n v="331"/>
    <x v="14282"/>
  </r>
  <r>
    <s v="Shampoo"/>
    <x v="4"/>
    <s v="Parilux"/>
    <x v="24"/>
    <x v="2"/>
    <x v="0"/>
    <x v="2"/>
    <x v="7"/>
    <n v="63"/>
    <n v="394"/>
    <x v="14283"/>
  </r>
  <r>
    <s v="Shampoo"/>
    <x v="4"/>
    <s v="Parilux"/>
    <x v="24"/>
    <x v="2"/>
    <x v="0"/>
    <x v="2"/>
    <x v="8"/>
    <n v="30"/>
    <n v="424"/>
    <x v="14284"/>
  </r>
  <r>
    <s v="Shampoo"/>
    <x v="4"/>
    <s v="Parilux"/>
    <x v="24"/>
    <x v="2"/>
    <x v="0"/>
    <x v="2"/>
    <x v="9"/>
    <n v="30"/>
    <n v="454"/>
    <x v="14285"/>
  </r>
  <r>
    <s v="Shampoo"/>
    <x v="4"/>
    <s v="Parilux"/>
    <x v="24"/>
    <x v="2"/>
    <x v="0"/>
    <x v="2"/>
    <x v="10"/>
    <n v="35"/>
    <n v="489"/>
    <x v="14286"/>
  </r>
  <r>
    <s v="Shampoo"/>
    <x v="4"/>
    <s v="Parilux"/>
    <x v="24"/>
    <x v="2"/>
    <x v="0"/>
    <x v="2"/>
    <x v="11"/>
    <n v="49"/>
    <n v="538"/>
    <x v="14287"/>
  </r>
  <r>
    <s v="Shampoo"/>
    <x v="4"/>
    <s v="Parilux"/>
    <x v="24"/>
    <x v="2"/>
    <x v="0"/>
    <x v="3"/>
    <x v="0"/>
    <n v="35"/>
    <n v="35"/>
    <x v="14288"/>
  </r>
  <r>
    <s v="Shampoo"/>
    <x v="4"/>
    <s v="Parilux"/>
    <x v="24"/>
    <x v="2"/>
    <x v="0"/>
    <x v="3"/>
    <x v="1"/>
    <n v="47"/>
    <n v="82"/>
    <x v="14289"/>
  </r>
  <r>
    <s v="Shampoo"/>
    <x v="4"/>
    <s v="Parilux"/>
    <x v="24"/>
    <x v="2"/>
    <x v="0"/>
    <x v="3"/>
    <x v="2"/>
    <n v="39"/>
    <n v="121"/>
    <x v="14290"/>
  </r>
  <r>
    <s v="Shampoo"/>
    <x v="4"/>
    <s v="Parilux"/>
    <x v="24"/>
    <x v="2"/>
    <x v="0"/>
    <x v="3"/>
    <x v="3"/>
    <n v="64"/>
    <n v="185"/>
    <x v="14291"/>
  </r>
  <r>
    <s v="Shampoo"/>
    <x v="4"/>
    <s v="Parilux"/>
    <x v="24"/>
    <x v="2"/>
    <x v="0"/>
    <x v="3"/>
    <x v="4"/>
    <n v="38"/>
    <n v="223"/>
    <x v="14292"/>
  </r>
  <r>
    <s v="Shampoo"/>
    <x v="4"/>
    <s v="Parilux"/>
    <x v="24"/>
    <x v="2"/>
    <x v="0"/>
    <x v="3"/>
    <x v="5"/>
    <n v="72"/>
    <n v="295"/>
    <x v="14293"/>
  </r>
  <r>
    <s v="Shampoo"/>
    <x v="4"/>
    <s v="Parilux"/>
    <x v="24"/>
    <x v="2"/>
    <x v="0"/>
    <x v="3"/>
    <x v="6"/>
    <n v="17"/>
    <n v="312"/>
    <x v="14294"/>
  </r>
  <r>
    <s v="Shampoo"/>
    <x v="4"/>
    <s v="Parilux"/>
    <x v="24"/>
    <x v="2"/>
    <x v="0"/>
    <x v="3"/>
    <x v="7"/>
    <n v="86"/>
    <n v="398"/>
    <x v="14295"/>
  </r>
  <r>
    <s v="Shampoo"/>
    <x v="4"/>
    <s v="Parilux"/>
    <x v="24"/>
    <x v="2"/>
    <x v="0"/>
    <x v="3"/>
    <x v="8"/>
    <n v="40"/>
    <n v="438"/>
    <x v="14296"/>
  </r>
  <r>
    <s v="Shampoo"/>
    <x v="4"/>
    <s v="Parilux"/>
    <x v="24"/>
    <x v="2"/>
    <x v="0"/>
    <x v="3"/>
    <x v="9"/>
    <n v="57"/>
    <n v="495"/>
    <x v="14297"/>
  </r>
  <r>
    <s v="Shampoo"/>
    <x v="4"/>
    <s v="Parilux"/>
    <x v="24"/>
    <x v="2"/>
    <x v="0"/>
    <x v="3"/>
    <x v="10"/>
    <n v="89"/>
    <n v="584"/>
    <x v="14298"/>
  </r>
  <r>
    <s v="Shampoo"/>
    <x v="4"/>
    <s v="Parilux"/>
    <x v="24"/>
    <x v="2"/>
    <x v="0"/>
    <x v="3"/>
    <x v="11"/>
    <n v="57"/>
    <n v="641"/>
    <x v="14299"/>
  </r>
  <r>
    <s v="Shampoo"/>
    <x v="4"/>
    <s v="Parilux"/>
    <x v="24"/>
    <x v="2"/>
    <x v="0"/>
    <x v="4"/>
    <x v="0"/>
    <n v="77"/>
    <n v="77"/>
    <x v="14300"/>
  </r>
  <r>
    <s v="Shampoo"/>
    <x v="4"/>
    <s v="Parilux"/>
    <x v="24"/>
    <x v="2"/>
    <x v="0"/>
    <x v="4"/>
    <x v="1"/>
    <n v="17"/>
    <n v="94"/>
    <x v="14301"/>
  </r>
  <r>
    <s v="Shampoo"/>
    <x v="4"/>
    <s v="Parilux"/>
    <x v="24"/>
    <x v="2"/>
    <x v="0"/>
    <x v="4"/>
    <x v="2"/>
    <n v="54"/>
    <n v="148"/>
    <x v="14276"/>
  </r>
  <r>
    <s v="Shampoo"/>
    <x v="4"/>
    <s v="Parilux"/>
    <x v="24"/>
    <x v="2"/>
    <x v="0"/>
    <x v="4"/>
    <x v="3"/>
    <n v="41"/>
    <n v="189"/>
    <x v="14302"/>
  </r>
  <r>
    <s v="Shampoo"/>
    <x v="4"/>
    <s v="Parilux"/>
    <x v="24"/>
    <x v="2"/>
    <x v="0"/>
    <x v="4"/>
    <x v="4"/>
    <n v="84"/>
    <n v="273"/>
    <x v="14303"/>
  </r>
  <r>
    <s v="Shampoo"/>
    <x v="4"/>
    <s v="Parilux"/>
    <x v="24"/>
    <x v="2"/>
    <x v="0"/>
    <x v="4"/>
    <x v="5"/>
    <n v="87"/>
    <n v="360"/>
    <x v="14304"/>
  </r>
  <r>
    <s v="Shampoo"/>
    <x v="4"/>
    <s v="Parilux"/>
    <x v="24"/>
    <x v="2"/>
    <x v="0"/>
    <x v="4"/>
    <x v="6"/>
    <n v="55"/>
    <n v="415"/>
    <x v="14305"/>
  </r>
  <r>
    <s v="Shampoo"/>
    <x v="4"/>
    <s v="Parilux"/>
    <x v="24"/>
    <x v="2"/>
    <x v="0"/>
    <x v="4"/>
    <x v="7"/>
    <n v="62"/>
    <n v="477"/>
    <x v="14306"/>
  </r>
  <r>
    <s v="Shampoo"/>
    <x v="4"/>
    <s v="Parilux"/>
    <x v="24"/>
    <x v="2"/>
    <x v="0"/>
    <x v="4"/>
    <x v="8"/>
    <n v="39"/>
    <n v="516"/>
    <x v="14307"/>
  </r>
  <r>
    <s v="Shampoo"/>
    <x v="4"/>
    <s v="Parilux"/>
    <x v="24"/>
    <x v="2"/>
    <x v="0"/>
    <x v="4"/>
    <x v="9"/>
    <n v="63"/>
    <n v="579"/>
    <x v="14308"/>
  </r>
  <r>
    <s v="Shampoo"/>
    <x v="4"/>
    <s v="Parilux"/>
    <x v="24"/>
    <x v="2"/>
    <x v="0"/>
    <x v="4"/>
    <x v="10"/>
    <n v="60"/>
    <n v="639"/>
    <x v="14309"/>
  </r>
  <r>
    <s v="Shampoo"/>
    <x v="4"/>
    <s v="Parilux"/>
    <x v="24"/>
    <x v="2"/>
    <x v="0"/>
    <x v="4"/>
    <x v="11"/>
    <n v="48"/>
    <n v="687"/>
    <x v="14310"/>
  </r>
  <r>
    <s v="Shampoo"/>
    <x v="4"/>
    <s v="Parilux"/>
    <x v="24"/>
    <x v="2"/>
    <x v="0"/>
    <x v="5"/>
    <x v="0"/>
    <n v="79"/>
    <n v="79"/>
    <x v="14311"/>
  </r>
  <r>
    <s v="Shampoo"/>
    <x v="4"/>
    <s v="Parilux"/>
    <x v="24"/>
    <x v="2"/>
    <x v="0"/>
    <x v="5"/>
    <x v="1"/>
    <n v="60"/>
    <n v="139"/>
    <x v="14312"/>
  </r>
  <r>
    <s v="Shampoo"/>
    <x v="4"/>
    <s v="Parilux"/>
    <x v="24"/>
    <x v="2"/>
    <x v="0"/>
    <x v="5"/>
    <x v="2"/>
    <n v="115"/>
    <n v="254"/>
    <x v="14313"/>
  </r>
  <r>
    <s v="Shampoo"/>
    <x v="4"/>
    <s v="Parilux"/>
    <x v="24"/>
    <x v="2"/>
    <x v="1"/>
    <x v="0"/>
    <x v="4"/>
    <n v="69"/>
    <n v="69"/>
    <x v="14314"/>
  </r>
  <r>
    <s v="Shampoo"/>
    <x v="4"/>
    <s v="Parilux"/>
    <x v="24"/>
    <x v="2"/>
    <x v="1"/>
    <x v="0"/>
    <x v="5"/>
    <n v="57"/>
    <n v="126"/>
    <x v="14315"/>
  </r>
  <r>
    <s v="Shampoo"/>
    <x v="4"/>
    <s v="Parilux"/>
    <x v="24"/>
    <x v="2"/>
    <x v="1"/>
    <x v="0"/>
    <x v="6"/>
    <n v="43"/>
    <n v="169"/>
    <x v="14316"/>
  </r>
  <r>
    <s v="Shampoo"/>
    <x v="4"/>
    <s v="Parilux"/>
    <x v="24"/>
    <x v="2"/>
    <x v="1"/>
    <x v="0"/>
    <x v="7"/>
    <n v="285"/>
    <n v="454"/>
    <x v="14269"/>
  </r>
  <r>
    <s v="Shampoo"/>
    <x v="4"/>
    <s v="Parilux"/>
    <x v="24"/>
    <x v="2"/>
    <x v="1"/>
    <x v="0"/>
    <x v="8"/>
    <n v="84"/>
    <n v="538"/>
    <x v="14287"/>
  </r>
  <r>
    <s v="Shampoo"/>
    <x v="4"/>
    <s v="Parilux"/>
    <x v="24"/>
    <x v="2"/>
    <x v="1"/>
    <x v="0"/>
    <x v="9"/>
    <n v="203"/>
    <n v="741"/>
    <x v="14317"/>
  </r>
  <r>
    <s v="Shampoo"/>
    <x v="4"/>
    <s v="Parilux"/>
    <x v="24"/>
    <x v="2"/>
    <x v="1"/>
    <x v="0"/>
    <x v="10"/>
    <n v="238"/>
    <n v="979"/>
    <x v="14318"/>
  </r>
  <r>
    <s v="Shampoo"/>
    <x v="4"/>
    <s v="Parilux"/>
    <x v="24"/>
    <x v="2"/>
    <x v="1"/>
    <x v="0"/>
    <x v="11"/>
    <n v="289"/>
    <n v="1268"/>
    <x v="14319"/>
  </r>
  <r>
    <s v="Shampoo"/>
    <x v="4"/>
    <s v="Parilux"/>
    <x v="24"/>
    <x v="2"/>
    <x v="1"/>
    <x v="1"/>
    <x v="0"/>
    <n v="275"/>
    <n v="275"/>
    <x v="14320"/>
  </r>
  <r>
    <s v="Shampoo"/>
    <x v="4"/>
    <s v="Parilux"/>
    <x v="24"/>
    <x v="2"/>
    <x v="1"/>
    <x v="1"/>
    <x v="1"/>
    <n v="277"/>
    <n v="552"/>
    <x v="14321"/>
  </r>
  <r>
    <s v="Shampoo"/>
    <x v="4"/>
    <s v="Parilux"/>
    <x v="24"/>
    <x v="2"/>
    <x v="1"/>
    <x v="1"/>
    <x v="2"/>
    <n v="279"/>
    <n v="831"/>
    <x v="14322"/>
  </r>
  <r>
    <s v="Shampoo"/>
    <x v="4"/>
    <s v="Parilux"/>
    <x v="24"/>
    <x v="2"/>
    <x v="1"/>
    <x v="1"/>
    <x v="3"/>
    <n v="136"/>
    <n v="967"/>
    <x v="14323"/>
  </r>
  <r>
    <s v="Shampoo"/>
    <x v="4"/>
    <s v="Parilux"/>
    <x v="24"/>
    <x v="2"/>
    <x v="1"/>
    <x v="1"/>
    <x v="4"/>
    <n v="330"/>
    <n v="1297"/>
    <x v="14324"/>
  </r>
  <r>
    <s v="Shampoo"/>
    <x v="4"/>
    <s v="Parilux"/>
    <x v="24"/>
    <x v="2"/>
    <x v="1"/>
    <x v="1"/>
    <x v="5"/>
    <n v="174"/>
    <n v="1471"/>
    <x v="14325"/>
  </r>
  <r>
    <s v="Shampoo"/>
    <x v="4"/>
    <s v="Parilux"/>
    <x v="24"/>
    <x v="2"/>
    <x v="1"/>
    <x v="1"/>
    <x v="6"/>
    <n v="404"/>
    <n v="1875"/>
    <x v="14326"/>
  </r>
  <r>
    <s v="Shampoo"/>
    <x v="4"/>
    <s v="Parilux"/>
    <x v="24"/>
    <x v="2"/>
    <x v="1"/>
    <x v="1"/>
    <x v="7"/>
    <n v="336"/>
    <n v="2211"/>
    <x v="14327"/>
  </r>
  <r>
    <s v="Shampoo"/>
    <x v="4"/>
    <s v="Parilux"/>
    <x v="24"/>
    <x v="2"/>
    <x v="1"/>
    <x v="1"/>
    <x v="8"/>
    <n v="563"/>
    <n v="2774"/>
    <x v="14328"/>
  </r>
  <r>
    <s v="Shampoo"/>
    <x v="4"/>
    <s v="Parilux"/>
    <x v="24"/>
    <x v="2"/>
    <x v="1"/>
    <x v="1"/>
    <x v="9"/>
    <n v="350"/>
    <n v="3124"/>
    <x v="14329"/>
  </r>
  <r>
    <s v="Shampoo"/>
    <x v="4"/>
    <s v="Parilux"/>
    <x v="24"/>
    <x v="2"/>
    <x v="1"/>
    <x v="1"/>
    <x v="10"/>
    <n v="240"/>
    <n v="3364"/>
    <x v="14330"/>
  </r>
  <r>
    <s v="Shampoo"/>
    <x v="4"/>
    <s v="Parilux"/>
    <x v="24"/>
    <x v="2"/>
    <x v="1"/>
    <x v="1"/>
    <x v="11"/>
    <n v="461"/>
    <n v="3825"/>
    <x v="14331"/>
  </r>
  <r>
    <s v="Shampoo"/>
    <x v="4"/>
    <s v="Parilux"/>
    <x v="24"/>
    <x v="2"/>
    <x v="1"/>
    <x v="2"/>
    <x v="0"/>
    <n v="457"/>
    <n v="457"/>
    <x v="14332"/>
  </r>
  <r>
    <s v="Shampoo"/>
    <x v="4"/>
    <s v="Parilux"/>
    <x v="24"/>
    <x v="2"/>
    <x v="1"/>
    <x v="2"/>
    <x v="1"/>
    <n v="306"/>
    <n v="763"/>
    <x v="14333"/>
  </r>
  <r>
    <s v="Shampoo"/>
    <x v="4"/>
    <s v="Parilux"/>
    <x v="24"/>
    <x v="2"/>
    <x v="1"/>
    <x v="2"/>
    <x v="2"/>
    <n v="206"/>
    <n v="969"/>
    <x v="14334"/>
  </r>
  <r>
    <s v="Shampoo"/>
    <x v="4"/>
    <s v="Parilux"/>
    <x v="24"/>
    <x v="2"/>
    <x v="1"/>
    <x v="2"/>
    <x v="3"/>
    <n v="88"/>
    <n v="1057"/>
    <x v="14335"/>
  </r>
  <r>
    <s v="Shampoo"/>
    <x v="4"/>
    <s v="Parilux"/>
    <x v="24"/>
    <x v="2"/>
    <x v="1"/>
    <x v="2"/>
    <x v="4"/>
    <n v="270"/>
    <n v="1327"/>
    <x v="14336"/>
  </r>
  <r>
    <s v="Shampoo"/>
    <x v="4"/>
    <s v="Parilux"/>
    <x v="24"/>
    <x v="2"/>
    <x v="1"/>
    <x v="2"/>
    <x v="5"/>
    <n v="368"/>
    <n v="1695"/>
    <x v="14337"/>
  </r>
  <r>
    <s v="Shampoo"/>
    <x v="4"/>
    <s v="Parilux"/>
    <x v="24"/>
    <x v="2"/>
    <x v="1"/>
    <x v="2"/>
    <x v="6"/>
    <n v="293"/>
    <n v="1988"/>
    <x v="14338"/>
  </r>
  <r>
    <s v="Shampoo"/>
    <x v="4"/>
    <s v="Parilux"/>
    <x v="24"/>
    <x v="2"/>
    <x v="1"/>
    <x v="2"/>
    <x v="7"/>
    <n v="374"/>
    <n v="2362"/>
    <x v="14339"/>
  </r>
  <r>
    <s v="Shampoo"/>
    <x v="4"/>
    <s v="Parilux"/>
    <x v="24"/>
    <x v="2"/>
    <x v="1"/>
    <x v="2"/>
    <x v="8"/>
    <n v="180"/>
    <n v="2542"/>
    <x v="14340"/>
  </r>
  <r>
    <s v="Shampoo"/>
    <x v="4"/>
    <s v="Parilux"/>
    <x v="24"/>
    <x v="2"/>
    <x v="1"/>
    <x v="2"/>
    <x v="9"/>
    <n v="178"/>
    <n v="2720"/>
    <x v="14341"/>
  </r>
  <r>
    <s v="Shampoo"/>
    <x v="4"/>
    <s v="Parilux"/>
    <x v="24"/>
    <x v="2"/>
    <x v="1"/>
    <x v="2"/>
    <x v="10"/>
    <n v="210"/>
    <n v="2930"/>
    <x v="14342"/>
  </r>
  <r>
    <s v="Shampoo"/>
    <x v="4"/>
    <s v="Parilux"/>
    <x v="24"/>
    <x v="2"/>
    <x v="1"/>
    <x v="2"/>
    <x v="11"/>
    <n v="291"/>
    <n v="3221"/>
    <x v="14343"/>
  </r>
  <r>
    <s v="Shampoo"/>
    <x v="4"/>
    <s v="Parilux"/>
    <x v="24"/>
    <x v="2"/>
    <x v="1"/>
    <x v="3"/>
    <x v="0"/>
    <n v="213"/>
    <n v="213"/>
    <x v="14344"/>
  </r>
  <r>
    <s v="Shampoo"/>
    <x v="4"/>
    <s v="Parilux"/>
    <x v="24"/>
    <x v="2"/>
    <x v="1"/>
    <x v="3"/>
    <x v="1"/>
    <n v="281"/>
    <n v="494"/>
    <x v="14345"/>
  </r>
  <r>
    <s v="Shampoo"/>
    <x v="4"/>
    <s v="Parilux"/>
    <x v="24"/>
    <x v="2"/>
    <x v="1"/>
    <x v="3"/>
    <x v="2"/>
    <n v="236"/>
    <n v="730"/>
    <x v="14346"/>
  </r>
  <r>
    <s v="Shampoo"/>
    <x v="4"/>
    <s v="Parilux"/>
    <x v="24"/>
    <x v="2"/>
    <x v="1"/>
    <x v="3"/>
    <x v="3"/>
    <n v="384"/>
    <n v="1114"/>
    <x v="14347"/>
  </r>
  <r>
    <s v="Shampoo"/>
    <x v="4"/>
    <s v="Parilux"/>
    <x v="24"/>
    <x v="2"/>
    <x v="1"/>
    <x v="3"/>
    <x v="4"/>
    <n v="225"/>
    <n v="1339"/>
    <x v="14348"/>
  </r>
  <r>
    <s v="Shampoo"/>
    <x v="4"/>
    <s v="Parilux"/>
    <x v="24"/>
    <x v="2"/>
    <x v="1"/>
    <x v="3"/>
    <x v="5"/>
    <n v="434"/>
    <n v="1773"/>
    <x v="14349"/>
  </r>
  <r>
    <s v="Shampoo"/>
    <x v="4"/>
    <s v="Parilux"/>
    <x v="24"/>
    <x v="2"/>
    <x v="1"/>
    <x v="3"/>
    <x v="6"/>
    <n v="103"/>
    <n v="1876"/>
    <x v="14350"/>
  </r>
  <r>
    <s v="Shampoo"/>
    <x v="4"/>
    <s v="Parilux"/>
    <x v="24"/>
    <x v="2"/>
    <x v="1"/>
    <x v="3"/>
    <x v="7"/>
    <n v="512"/>
    <n v="2388"/>
    <x v="14351"/>
  </r>
  <r>
    <s v="Shampoo"/>
    <x v="4"/>
    <s v="Parilux"/>
    <x v="24"/>
    <x v="2"/>
    <x v="1"/>
    <x v="3"/>
    <x v="8"/>
    <n v="237"/>
    <n v="2625"/>
    <x v="14352"/>
  </r>
  <r>
    <s v="Shampoo"/>
    <x v="4"/>
    <s v="Parilux"/>
    <x v="24"/>
    <x v="2"/>
    <x v="1"/>
    <x v="3"/>
    <x v="9"/>
    <n v="340"/>
    <n v="2965"/>
    <x v="14353"/>
  </r>
  <r>
    <s v="Shampoo"/>
    <x v="4"/>
    <s v="Parilux"/>
    <x v="24"/>
    <x v="2"/>
    <x v="1"/>
    <x v="3"/>
    <x v="10"/>
    <n v="531"/>
    <n v="3496"/>
    <x v="14354"/>
  </r>
  <r>
    <s v="Shampoo"/>
    <x v="4"/>
    <s v="Parilux"/>
    <x v="24"/>
    <x v="2"/>
    <x v="1"/>
    <x v="3"/>
    <x v="11"/>
    <n v="353"/>
    <n v="3849"/>
    <x v="14355"/>
  </r>
  <r>
    <s v="Shampoo"/>
    <x v="4"/>
    <s v="Parilux"/>
    <x v="24"/>
    <x v="2"/>
    <x v="1"/>
    <x v="4"/>
    <x v="0"/>
    <n v="497"/>
    <n v="497"/>
    <x v="14356"/>
  </r>
  <r>
    <s v="Shampoo"/>
    <x v="4"/>
    <s v="Parilux"/>
    <x v="24"/>
    <x v="2"/>
    <x v="1"/>
    <x v="4"/>
    <x v="1"/>
    <n v="111"/>
    <n v="608"/>
    <x v="14334"/>
  </r>
  <r>
    <s v="Shampoo"/>
    <x v="4"/>
    <s v="Parilux"/>
    <x v="24"/>
    <x v="2"/>
    <x v="1"/>
    <x v="4"/>
    <x v="2"/>
    <n v="352"/>
    <n v="960"/>
    <x v="14357"/>
  </r>
  <r>
    <s v="Shampoo"/>
    <x v="4"/>
    <s v="Parilux"/>
    <x v="24"/>
    <x v="2"/>
    <x v="1"/>
    <x v="4"/>
    <x v="3"/>
    <n v="265"/>
    <n v="1225"/>
    <x v="14358"/>
  </r>
  <r>
    <s v="Shampoo"/>
    <x v="4"/>
    <s v="Parilux"/>
    <x v="24"/>
    <x v="2"/>
    <x v="1"/>
    <x v="4"/>
    <x v="4"/>
    <n v="547"/>
    <n v="1772"/>
    <x v="14359"/>
  </r>
  <r>
    <s v="Shampoo"/>
    <x v="4"/>
    <s v="Parilux"/>
    <x v="24"/>
    <x v="2"/>
    <x v="1"/>
    <x v="4"/>
    <x v="5"/>
    <n v="561"/>
    <n v="2333"/>
    <x v="14360"/>
  </r>
  <r>
    <s v="Shampoo"/>
    <x v="4"/>
    <s v="Parilux"/>
    <x v="24"/>
    <x v="2"/>
    <x v="1"/>
    <x v="4"/>
    <x v="6"/>
    <n v="355"/>
    <n v="2688"/>
    <x v="14361"/>
  </r>
  <r>
    <s v="Shampoo"/>
    <x v="4"/>
    <s v="Parilux"/>
    <x v="24"/>
    <x v="2"/>
    <x v="1"/>
    <x v="4"/>
    <x v="7"/>
    <n v="401"/>
    <n v="3089"/>
    <x v="14362"/>
  </r>
  <r>
    <s v="Shampoo"/>
    <x v="4"/>
    <s v="Parilux"/>
    <x v="24"/>
    <x v="2"/>
    <x v="1"/>
    <x v="4"/>
    <x v="8"/>
    <n v="250"/>
    <n v="3339"/>
    <x v="14363"/>
  </r>
  <r>
    <s v="Shampoo"/>
    <x v="4"/>
    <s v="Parilux"/>
    <x v="24"/>
    <x v="2"/>
    <x v="1"/>
    <x v="4"/>
    <x v="9"/>
    <n v="409"/>
    <n v="3748"/>
    <x v="14364"/>
  </r>
  <r>
    <s v="Shampoo"/>
    <x v="4"/>
    <s v="Parilux"/>
    <x v="24"/>
    <x v="2"/>
    <x v="1"/>
    <x v="4"/>
    <x v="10"/>
    <n v="391"/>
    <n v="4139"/>
    <x v="14365"/>
  </r>
  <r>
    <s v="Shampoo"/>
    <x v="4"/>
    <s v="Parilux"/>
    <x v="24"/>
    <x v="2"/>
    <x v="1"/>
    <x v="4"/>
    <x v="11"/>
    <n v="313"/>
    <n v="4452"/>
    <x v="14366"/>
  </r>
  <r>
    <s v="Shampoo"/>
    <x v="4"/>
    <s v="Parilux"/>
    <x v="24"/>
    <x v="2"/>
    <x v="1"/>
    <x v="5"/>
    <x v="0"/>
    <n v="514"/>
    <n v="514"/>
    <x v="14367"/>
  </r>
  <r>
    <s v="Shampoo"/>
    <x v="4"/>
    <s v="Parilux"/>
    <x v="24"/>
    <x v="2"/>
    <x v="1"/>
    <x v="5"/>
    <x v="1"/>
    <n v="388"/>
    <n v="902"/>
    <x v="14368"/>
  </r>
  <r>
    <s v="Shampoo"/>
    <x v="4"/>
    <s v="Parilux"/>
    <x v="24"/>
    <x v="2"/>
    <x v="1"/>
    <x v="5"/>
    <x v="2"/>
    <n v="742"/>
    <n v="1644"/>
    <x v="143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5C005-B811-4E21-9881-355D44AB87CA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">
  <location ref="A6:C18" firstHeaderRow="1" firstDataRow="1" firstDataCol="2" rowPageCount="2" colPageCount="1"/>
  <pivotFields count="11">
    <pivotField compact="0" outline="0" showAll="0"/>
    <pivotField compact="0" outline="0" showAll="0"/>
    <pivotField compact="0" outline="0" showAll="0"/>
    <pivotField axis="axisRow" compact="0" outline="0" showAll="0" defaultSubtotal="0">
      <items count="25">
        <item h="1" x="20"/>
        <item h="1" x="23"/>
        <item h="1" x="18"/>
        <item h="1" x="24"/>
        <item h="1" x="14"/>
        <item h="1" x="3"/>
        <item h="1" x="10"/>
        <item h="1" x="4"/>
        <item h="1" x="6"/>
        <item h="1" x="21"/>
        <item h="1" x="1"/>
        <item h="1" x="7"/>
        <item h="1" x="15"/>
        <item x="2"/>
        <item h="1" x="8"/>
        <item h="1" x="13"/>
        <item h="1" x="0"/>
        <item h="1" x="22"/>
        <item h="1" x="5"/>
        <item h="1" x="12"/>
        <item h="1" x="9"/>
        <item h="1" x="11"/>
        <item h="1" x="19"/>
        <item h="1" x="17"/>
        <item h="1" x="16"/>
      </items>
    </pivotField>
    <pivotField compact="0" outline="0" showAll="0"/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outline="0" showAll="0"/>
    <pivotField compact="0" outline="0" showAll="0"/>
    <pivotField compact="0" outline="0" showAll="0"/>
  </pivotFields>
  <rowFields count="2">
    <field x="3"/>
    <field x="7"/>
  </rowFields>
  <rowItems count="12"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Items count="1">
    <i/>
  </colItems>
  <pageFields count="2">
    <pageField fld="6" item="4" hier="-1"/>
    <pageField fld="5" item="1" hier="-1"/>
  </pageFields>
  <dataFields count="1">
    <dataField name="Sum of Value" fld="8" baseField="0" baseItem="0" numFmtId="167"/>
  </dataFields>
  <formats count="1">
    <format dxfId="13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3"/>
          </reference>
          <reference field="7" count="1" selected="0">
            <x v="5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3" count="1" selected="0">
            <x v="13"/>
          </reference>
          <reference field="7" count="1" selected="0">
            <x v="9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3" count="1" selected="0">
            <x v="13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F1B99D5-704D-4FC5-8410-2EF192E152C1}" autoFormatId="16" applyNumberFormats="0" applyBorderFormats="0" applyFontFormats="0" applyPatternFormats="0" applyAlignmentFormats="0" applyWidthHeightFormats="0">
  <queryTableRefresh nextId="13" unboundColumnsRight="2">
    <queryTableFields count="11">
      <queryTableField id="1" name="Category Level 1" tableColumnId="1"/>
      <queryTableField id="2" name="Category Level 2" tableColumnId="2"/>
      <queryTableField id="3" name="Supplier" tableColumnId="3"/>
      <queryTableField id="4" name="Brand" tableColumnId="4"/>
      <queryTableField id="5" name="Region" tableColumnId="5"/>
      <queryTableField id="6" name="Measure" tableColumnId="6"/>
      <queryTableField id="7" name="Year" tableColumnId="7"/>
      <queryTableField id="8" name="Month" tableColumnId="8"/>
      <queryTableField id="9" name="Value" tableColumnId="9"/>
      <queryTableField id="10" dataBound="0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7FD213D-1518-47DA-BD93-35074EA9B34C}" name="Table1_2" displayName="Table1_2" ref="A1:K14583" tableType="queryTable" totalsRowShown="0">
  <autoFilter ref="A1:K14583" xr:uid="{57FD213D-1518-47DA-BD93-35074EA9B34C}"/>
  <tableColumns count="11">
    <tableColumn id="1" xr3:uid="{7AB356B5-8CD4-41C3-85DA-793AD58C9D8E}" uniqueName="1" name="Category Level 1" queryTableFieldId="1" dataDxfId="12"/>
    <tableColumn id="2" xr3:uid="{FD019B7B-8A8A-422A-B11F-9B4D7B6F9C15}" uniqueName="2" name="Category Level 2" queryTableFieldId="2" dataDxfId="11"/>
    <tableColumn id="3" xr3:uid="{B80B3410-A43A-421C-8244-983B47B4261F}" uniqueName="3" name="Supplier" queryTableFieldId="3" dataDxfId="10"/>
    <tableColumn id="4" xr3:uid="{C9ACF49A-5538-40E2-A038-19B20117128B}" uniqueName="4" name="Brand" queryTableFieldId="4" dataDxfId="9"/>
    <tableColumn id="5" xr3:uid="{9C0A63EA-FDC5-4F91-B060-639886F1682C}" uniqueName="5" name="Region" queryTableFieldId="5" dataDxfId="8"/>
    <tableColumn id="6" xr3:uid="{6F2F3F40-6F09-481A-8005-5BD7DD60741D}" uniqueName="6" name="Measure" queryTableFieldId="6" dataDxfId="7"/>
    <tableColumn id="7" xr3:uid="{4F6CB1FE-AD73-4B3F-9B10-603B52001F87}" uniqueName="7" name="Year" queryTableFieldId="7" dataDxfId="6"/>
    <tableColumn id="8" xr3:uid="{97124C9B-2D52-41DA-AE88-636CFB9BD94F}" uniqueName="8" name="Month" queryTableFieldId="8" dataDxfId="5"/>
    <tableColumn id="9" xr3:uid="{47BDB457-0779-47B7-A301-35625672C546}" uniqueName="9" name="Value" queryTableFieldId="9"/>
    <tableColumn id="10" xr3:uid="{9692EC3E-3611-453F-834A-3A46235C6607}" uniqueName="10" name="YTD" queryTableFieldId="10" dataDxfId="4">
      <calculatedColumnFormula>SUMIFS(I:I,B:B,Table1_2[[#This Row],[Category Level 2]],D:D,Table1_2[[#This Row],[Brand]],E:E,Table1_2[[#This Row],[Region]],F:F,Table1_2[[#This Row],[Measure]],G:G,Table1_2[[#This Row],[Year]],H:H,"&lt;="&amp;Table1_2[[#This Row],[Month]])</calculatedColumnFormula>
    </tableColumn>
    <tableColumn id="11" xr3:uid="{DAAFEA62-7C81-4449-A6DC-9C9E2B1AE043}" uniqueName="11" name="MAT" queryTableFieldId="11" dataDxfId="3">
      <calculatedColumnFormula>Table1_2[[#This Row],[YTD]]+SUMIFS(I:I,B:B,Table1_2[[#This Row],[Category Level 2]],D:D,Table1_2[[#This Row],[Brand]],E:E,Table1_2[[#This Row],[Region]],F:F,Table1_2[[#This Row],[Measure]],G:G,Table1_2[[#This Row],[Year]]-1,H:H,"&gt;"&amp;Table1_2[[#This Row],[Month]])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15AF83-7D37-4871-A09E-4626CD6A8E12}" name="Table1" displayName="Table1" ref="A3:C6" totalsRowShown="0">
  <autoFilter ref="A3:C6" xr:uid="{5E15AF83-7D37-4871-A09E-4626CD6A8E12}"/>
  <tableColumns count="3">
    <tableColumn id="1" xr3:uid="{20A8BE29-3561-440F-98EE-22D1D420A5EE}" name="Promo Month" dataDxfId="2"/>
    <tableColumn id="2" xr3:uid="{E31997C8-6760-4CE1-90E3-73F520F42D28}" name="Promo Mechanism" dataDxfId="1"/>
    <tableColumn id="3" xr3:uid="{6FB88895-6121-4981-88FF-578FC6FEF9D4}" name="Redemption Cost" dataDxfId="0" dataCellStyle="Currenc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7BA1E-243F-4D79-94D8-B509BCF295A4}">
  <sheetPr>
    <tabColor theme="4"/>
  </sheetPr>
  <dimension ref="A1:U33"/>
  <sheetViews>
    <sheetView tabSelected="1" workbookViewId="0">
      <selection activeCell="V21" sqref="V21"/>
    </sheetView>
  </sheetViews>
  <sheetFormatPr defaultRowHeight="15" x14ac:dyDescent="0.25"/>
  <cols>
    <col min="1" max="1" width="13.85546875" bestFit="1" customWidth="1"/>
    <col min="2" max="2" width="9.28515625" bestFit="1" customWidth="1"/>
    <col min="3" max="3" width="12.7109375" bestFit="1" customWidth="1"/>
    <col min="4" max="6" width="5" bestFit="1" customWidth="1"/>
    <col min="7" max="7" width="17.7109375" bestFit="1" customWidth="1"/>
    <col min="8" max="8" width="12.42578125" bestFit="1" customWidth="1"/>
    <col min="9" max="10" width="11.42578125" bestFit="1" customWidth="1"/>
  </cols>
  <sheetData>
    <row r="1" spans="1:21" ht="18.75" x14ac:dyDescent="0.3">
      <c r="A1" s="28" t="s">
        <v>82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</row>
    <row r="3" spans="1:21" x14ac:dyDescent="0.25">
      <c r="A3" s="2" t="s">
        <v>59</v>
      </c>
      <c r="B3" t="s">
        <v>66</v>
      </c>
    </row>
    <row r="4" spans="1:21" x14ac:dyDescent="0.25">
      <c r="A4" s="2" t="s">
        <v>5</v>
      </c>
      <c r="B4" t="s">
        <v>12</v>
      </c>
    </row>
    <row r="6" spans="1:21" x14ac:dyDescent="0.25">
      <c r="A6" s="2" t="s">
        <v>3</v>
      </c>
      <c r="B6" s="2" t="s">
        <v>60</v>
      </c>
      <c r="C6" t="s">
        <v>68</v>
      </c>
    </row>
    <row r="7" spans="1:21" x14ac:dyDescent="0.25">
      <c r="A7" t="s">
        <v>18</v>
      </c>
      <c r="B7">
        <v>1</v>
      </c>
      <c r="C7" s="5">
        <v>29428.107199999999</v>
      </c>
    </row>
    <row r="8" spans="1:21" x14ac:dyDescent="0.25">
      <c r="B8">
        <v>2</v>
      </c>
      <c r="C8" s="5">
        <v>28250.958400000003</v>
      </c>
    </row>
    <row r="9" spans="1:21" x14ac:dyDescent="0.25">
      <c r="B9">
        <v>3</v>
      </c>
      <c r="C9" s="5">
        <v>106575.4032</v>
      </c>
    </row>
    <row r="10" spans="1:21" x14ac:dyDescent="0.25">
      <c r="B10">
        <v>4</v>
      </c>
      <c r="C10" s="5">
        <v>28061.3632</v>
      </c>
    </row>
    <row r="11" spans="1:21" x14ac:dyDescent="0.25">
      <c r="B11">
        <v>5</v>
      </c>
      <c r="C11" s="5">
        <v>27323.8256</v>
      </c>
    </row>
    <row r="12" spans="1:21" x14ac:dyDescent="0.25">
      <c r="B12">
        <v>6</v>
      </c>
      <c r="C12" s="5">
        <v>67757.746079999983</v>
      </c>
    </row>
    <row r="13" spans="1:21" x14ac:dyDescent="0.25">
      <c r="B13">
        <v>7</v>
      </c>
      <c r="C13" s="5">
        <v>32215.819199999998</v>
      </c>
    </row>
    <row r="14" spans="1:21" x14ac:dyDescent="0.25">
      <c r="B14">
        <v>8</v>
      </c>
      <c r="C14" s="5">
        <v>25855.423999999999</v>
      </c>
    </row>
    <row r="15" spans="1:21" x14ac:dyDescent="0.25">
      <c r="B15">
        <v>9</v>
      </c>
      <c r="C15" s="5">
        <v>28032.598399999999</v>
      </c>
    </row>
    <row r="16" spans="1:21" x14ac:dyDescent="0.25">
      <c r="B16">
        <v>10</v>
      </c>
      <c r="C16" s="5">
        <v>77121.883999999991</v>
      </c>
    </row>
    <row r="17" spans="2:17" x14ac:dyDescent="0.25">
      <c r="B17">
        <v>11</v>
      </c>
      <c r="C17" s="5">
        <v>28634.889599999999</v>
      </c>
    </row>
    <row r="18" spans="2:17" x14ac:dyDescent="0.25">
      <c r="B18">
        <v>12</v>
      </c>
      <c r="C18" s="5">
        <v>32996.6976</v>
      </c>
    </row>
    <row r="23" spans="2:17" ht="15.75" thickBot="1" x14ac:dyDescent="0.3"/>
    <row r="24" spans="2:17" ht="15.75" customHeight="1" x14ac:dyDescent="0.25">
      <c r="G24" s="7"/>
      <c r="H24" s="10">
        <v>44621</v>
      </c>
      <c r="I24" s="10">
        <v>44713</v>
      </c>
      <c r="J24" s="10">
        <v>44835</v>
      </c>
      <c r="L24" s="29" t="s">
        <v>84</v>
      </c>
      <c r="M24" s="30"/>
      <c r="N24" s="30"/>
      <c r="O24" s="30"/>
      <c r="P24" s="30"/>
      <c r="Q24" s="31"/>
    </row>
    <row r="25" spans="2:17" x14ac:dyDescent="0.25">
      <c r="G25" s="23" t="s">
        <v>76</v>
      </c>
      <c r="H25" s="24" t="str">
        <f>VLOOKUP(H24,Table1[#All],2,FALSE)</f>
        <v>1+1</v>
      </c>
      <c r="I25" s="25" t="str">
        <f>VLOOKUP(I24,Table1[#All],2,FALSE)</f>
        <v>2nd 50% off</v>
      </c>
      <c r="J25" s="26" t="str">
        <f>VLOOKUP(J24,Table1[#All],2,FALSE)</f>
        <v>2+1</v>
      </c>
      <c r="L25" s="32"/>
      <c r="M25" s="33"/>
      <c r="N25" s="33"/>
      <c r="O25" s="33"/>
      <c r="P25" s="33"/>
      <c r="Q25" s="34"/>
    </row>
    <row r="26" spans="2:17" x14ac:dyDescent="0.25">
      <c r="G26" s="20" t="s">
        <v>72</v>
      </c>
      <c r="H26" s="17">
        <f>GETPIVOTDATA("Value",$A$6,"Brand","Orchid Oasis","Month",3)</f>
        <v>106575.4032</v>
      </c>
      <c r="I26" s="8">
        <f>GETPIVOTDATA("Value",$A$6,"Brand","Orchid Oasis","Month",6)</f>
        <v>67757.746079999983</v>
      </c>
      <c r="J26" s="14">
        <f>GETPIVOTDATA("Value",$A$6,"Brand","Orchid Oasis","Month",10)</f>
        <v>77121.883999999991</v>
      </c>
      <c r="L26" s="32"/>
      <c r="M26" s="33"/>
      <c r="N26" s="33"/>
      <c r="O26" s="33"/>
      <c r="P26" s="33"/>
      <c r="Q26" s="34"/>
    </row>
    <row r="27" spans="2:17" x14ac:dyDescent="0.25">
      <c r="G27" s="20" t="s">
        <v>73</v>
      </c>
      <c r="H27" s="18">
        <f>AVERAGE(C7:C8,C10:C11,C13:C15,C17:C18)</f>
        <v>28977.742577777775</v>
      </c>
      <c r="I27" s="9">
        <f>AVERAGE(C7:C8,C10:C11,C13:C15,C17:C18)</f>
        <v>28977.742577777775</v>
      </c>
      <c r="J27" s="15">
        <f>AVERAGE(C7:C8,C10:C11,C13:C15,C17:C18)</f>
        <v>28977.742577777775</v>
      </c>
      <c r="L27" s="32"/>
      <c r="M27" s="33"/>
      <c r="N27" s="33"/>
      <c r="O27" s="33"/>
      <c r="P27" s="33"/>
      <c r="Q27" s="34"/>
    </row>
    <row r="28" spans="2:17" x14ac:dyDescent="0.25">
      <c r="G28" s="20" t="s">
        <v>74</v>
      </c>
      <c r="H28" s="18">
        <f>H26-H27</f>
        <v>77597.660622222233</v>
      </c>
      <c r="I28" s="9">
        <f t="shared" ref="I28" si="0">I26-I27</f>
        <v>38780.003502222207</v>
      </c>
      <c r="J28" s="15">
        <f>J26-J27</f>
        <v>48144.141422222216</v>
      </c>
      <c r="L28" s="32"/>
      <c r="M28" s="33"/>
      <c r="N28" s="33"/>
      <c r="O28" s="33"/>
      <c r="P28" s="33"/>
      <c r="Q28" s="34"/>
    </row>
    <row r="29" spans="2:17" ht="15.75" thickBot="1" x14ac:dyDescent="0.3">
      <c r="G29" s="21" t="s">
        <v>75</v>
      </c>
      <c r="H29" s="19">
        <f>VLOOKUP(H24,Table1[#All],3,FALSE)</f>
        <v>45000</v>
      </c>
      <c r="I29" s="8">
        <f>VLOOKUP(I24,Table1[#All],3,FALSE)</f>
        <v>20000</v>
      </c>
      <c r="J29" s="16">
        <f>VLOOKUP(J24,Table1[#All],3,FALSE)</f>
        <v>30000</v>
      </c>
      <c r="L29" s="32"/>
      <c r="M29" s="33"/>
      <c r="N29" s="33"/>
      <c r="O29" s="33"/>
      <c r="P29" s="33"/>
      <c r="Q29" s="34"/>
    </row>
    <row r="30" spans="2:17" ht="15.75" thickBot="1" x14ac:dyDescent="0.3">
      <c r="G30" s="22" t="s">
        <v>71</v>
      </c>
      <c r="H30" s="11">
        <f>(H28-H29)/H29</f>
        <v>0.72439245827160514</v>
      </c>
      <c r="I30" s="11">
        <f t="shared" ref="I30:J30" si="1">(I28-I29)/I29</f>
        <v>0.93900017511111034</v>
      </c>
      <c r="J30" s="12">
        <f t="shared" si="1"/>
        <v>0.60480471407407388</v>
      </c>
      <c r="L30" s="35"/>
      <c r="M30" s="36"/>
      <c r="N30" s="36"/>
      <c r="O30" s="36"/>
      <c r="P30" s="36"/>
      <c r="Q30" s="37"/>
    </row>
    <row r="33" spans="11:17" ht="79.5" customHeight="1" x14ac:dyDescent="0.25">
      <c r="K33" s="13"/>
      <c r="L33" s="13"/>
      <c r="M33" s="13"/>
      <c r="N33" s="13"/>
      <c r="O33" s="13"/>
      <c r="P33" s="13"/>
      <c r="Q33" s="13"/>
    </row>
  </sheetData>
  <mergeCells count="2">
    <mergeCell ref="A1:U1"/>
    <mergeCell ref="L24:Q30"/>
  </mergeCell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D5834-5DA5-4476-843B-B0F53889EAA9}">
  <sheetPr>
    <tabColor theme="9" tint="0.79998168889431442"/>
  </sheetPr>
  <dimension ref="A1:N14583"/>
  <sheetViews>
    <sheetView workbookViewId="0">
      <selection activeCell="D37" sqref="D37"/>
    </sheetView>
  </sheetViews>
  <sheetFormatPr defaultRowHeight="15" x14ac:dyDescent="0.25"/>
  <cols>
    <col min="1" max="2" width="17.85546875" bestFit="1" customWidth="1"/>
    <col min="3" max="3" width="21.42578125" bestFit="1" customWidth="1"/>
    <col min="4" max="4" width="15.42578125" bestFit="1" customWidth="1"/>
    <col min="5" max="5" width="9.42578125" bestFit="1" customWidth="1"/>
    <col min="6" max="6" width="11.140625" bestFit="1" customWidth="1"/>
    <col min="7" max="7" width="7.28515625" bestFit="1" customWidth="1"/>
    <col min="8" max="8" width="9.28515625" style="3" bestFit="1" customWidth="1"/>
    <col min="9" max="10" width="1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</v>
      </c>
      <c r="H1" s="3" t="s">
        <v>60</v>
      </c>
      <c r="I1" t="s">
        <v>61</v>
      </c>
      <c r="J1" s="27" t="s">
        <v>69</v>
      </c>
      <c r="K1" s="27" t="s">
        <v>70</v>
      </c>
    </row>
    <row r="2" spans="1:11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62</v>
      </c>
      <c r="H2" s="3">
        <v>1</v>
      </c>
      <c r="I2">
        <v>1156.0832</v>
      </c>
      <c r="J2" s="1">
        <f>SUMIFS(I:I,B:B,Table1_2[[#This Row],[Category Level 2]],D:D,Table1_2[[#This Row],[Brand]],E:E,Table1_2[[#This Row],[Region]],F:F,Table1_2[[#This Row],[Measure]],G:G,Table1_2[[#This Row],[Year]],H:H,"&lt;="&amp;Table1_2[[#This Row],[Month]])</f>
        <v>1156.0832</v>
      </c>
      <c r="K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1156.0832</v>
      </c>
    </row>
    <row r="3" spans="1:11" x14ac:dyDescent="0.25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62</v>
      </c>
      <c r="H3" s="1">
        <v>2</v>
      </c>
      <c r="I3">
        <v>1074.9952000000001</v>
      </c>
      <c r="J3" s="1">
        <f>SUMIFS(I:I,B:B,Table1_2[[#This Row],[Category Level 2]],D:D,Table1_2[[#This Row],[Brand]],E:E,Table1_2[[#This Row],[Region]],F:F,Table1_2[[#This Row],[Measure]],G:G,Table1_2[[#This Row],[Year]],H:H,"&lt;="&amp;Table1_2[[#This Row],[Month]])</f>
        <v>2231.0784000000003</v>
      </c>
      <c r="K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2231.0784000000003</v>
      </c>
    </row>
    <row r="4" spans="1:11" x14ac:dyDescent="0.25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  <c r="G4" s="1" t="s">
        <v>62</v>
      </c>
      <c r="H4" s="1">
        <v>3</v>
      </c>
      <c r="I4">
        <v>1101.6384</v>
      </c>
      <c r="J4" s="1">
        <f>SUMIFS(I:I,B:B,Table1_2[[#This Row],[Category Level 2]],D:D,Table1_2[[#This Row],[Brand]],E:E,Table1_2[[#This Row],[Region]],F:F,Table1_2[[#This Row],[Measure]],G:G,Table1_2[[#This Row],[Year]],H:H,"&lt;="&amp;Table1_2[[#This Row],[Month]])</f>
        <v>3332.7168000000001</v>
      </c>
      <c r="K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3332.7168000000001</v>
      </c>
    </row>
    <row r="5" spans="1:11" x14ac:dyDescent="0.25">
      <c r="A5" s="1" t="s">
        <v>6</v>
      </c>
      <c r="B5" s="1" t="s">
        <v>7</v>
      </c>
      <c r="C5" s="1" t="s">
        <v>8</v>
      </c>
      <c r="D5" s="1" t="s">
        <v>9</v>
      </c>
      <c r="E5" s="1" t="s">
        <v>10</v>
      </c>
      <c r="F5" s="1" t="s">
        <v>11</v>
      </c>
      <c r="G5" s="1" t="s">
        <v>62</v>
      </c>
      <c r="H5" s="1">
        <v>4</v>
      </c>
      <c r="I5">
        <v>1130.5984000000001</v>
      </c>
      <c r="J5" s="1">
        <f>SUMIFS(I:I,B:B,Table1_2[[#This Row],[Category Level 2]],D:D,Table1_2[[#This Row],[Brand]],E:E,Table1_2[[#This Row],[Region]],F:F,Table1_2[[#This Row],[Measure]],G:G,Table1_2[[#This Row],[Year]],H:H,"&lt;="&amp;Table1_2[[#This Row],[Month]])</f>
        <v>4463.3152</v>
      </c>
      <c r="K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4463.3152</v>
      </c>
    </row>
    <row r="6" spans="1:11" x14ac:dyDescent="0.25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62</v>
      </c>
      <c r="H6" s="1">
        <v>5</v>
      </c>
      <c r="I6">
        <v>1378.4960000000001</v>
      </c>
      <c r="J6" s="1">
        <f>SUMIFS(I:I,B:B,Table1_2[[#This Row],[Category Level 2]],D:D,Table1_2[[#This Row],[Brand]],E:E,Table1_2[[#This Row],[Region]],F:F,Table1_2[[#This Row],[Measure]],G:G,Table1_2[[#This Row],[Year]],H:H,"&lt;="&amp;Table1_2[[#This Row],[Month]])</f>
        <v>5841.8112000000001</v>
      </c>
      <c r="K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5841.8112000000001</v>
      </c>
    </row>
    <row r="7" spans="1:11" x14ac:dyDescent="0.25">
      <c r="A7" s="1" t="s">
        <v>6</v>
      </c>
      <c r="B7" s="1" t="s">
        <v>7</v>
      </c>
      <c r="C7" s="1" t="s">
        <v>8</v>
      </c>
      <c r="D7" s="1" t="s">
        <v>9</v>
      </c>
      <c r="E7" s="1" t="s">
        <v>10</v>
      </c>
      <c r="F7" s="1" t="s">
        <v>11</v>
      </c>
      <c r="G7" s="1" t="s">
        <v>62</v>
      </c>
      <c r="H7" s="1">
        <v>6</v>
      </c>
      <c r="I7">
        <v>1326.3680000000002</v>
      </c>
      <c r="J7" s="1">
        <f>SUMIFS(I:I,B:B,Table1_2[[#This Row],[Category Level 2]],D:D,Table1_2[[#This Row],[Brand]],E:E,Table1_2[[#This Row],[Region]],F:F,Table1_2[[#This Row],[Measure]],G:G,Table1_2[[#This Row],[Year]],H:H,"&lt;="&amp;Table1_2[[#This Row],[Month]])</f>
        <v>7168.1792000000005</v>
      </c>
      <c r="K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7168.1792000000005</v>
      </c>
    </row>
    <row r="8" spans="1:11" x14ac:dyDescent="0.25">
      <c r="A8" s="1" t="s">
        <v>6</v>
      </c>
      <c r="B8" s="1" t="s">
        <v>7</v>
      </c>
      <c r="C8" s="1" t="s">
        <v>8</v>
      </c>
      <c r="D8" s="1" t="s">
        <v>9</v>
      </c>
      <c r="E8" s="1" t="s">
        <v>10</v>
      </c>
      <c r="F8" s="1" t="s">
        <v>11</v>
      </c>
      <c r="G8" s="1" t="s">
        <v>62</v>
      </c>
      <c r="H8" s="1">
        <v>7</v>
      </c>
      <c r="I8">
        <v>1171.1424000000002</v>
      </c>
      <c r="J8" s="1">
        <f>SUMIFS(I:I,B:B,Table1_2[[#This Row],[Category Level 2]],D:D,Table1_2[[#This Row],[Brand]],E:E,Table1_2[[#This Row],[Region]],F:F,Table1_2[[#This Row],[Measure]],G:G,Table1_2[[#This Row],[Year]],H:H,"&lt;="&amp;Table1_2[[#This Row],[Month]])</f>
        <v>8339.3216000000011</v>
      </c>
      <c r="K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8339.3216000000011</v>
      </c>
    </row>
    <row r="9" spans="1:11" x14ac:dyDescent="0.25">
      <c r="A9" s="1" t="s">
        <v>6</v>
      </c>
      <c r="B9" s="1" t="s">
        <v>7</v>
      </c>
      <c r="C9" s="1" t="s">
        <v>8</v>
      </c>
      <c r="D9" s="1" t="s">
        <v>9</v>
      </c>
      <c r="E9" s="1" t="s">
        <v>10</v>
      </c>
      <c r="F9" s="1" t="s">
        <v>11</v>
      </c>
      <c r="G9" s="1" t="s">
        <v>62</v>
      </c>
      <c r="H9" s="1">
        <v>8</v>
      </c>
      <c r="I9">
        <v>1280.0320000000002</v>
      </c>
      <c r="J9" s="1">
        <f>SUMIFS(I:I,B:B,Table1_2[[#This Row],[Category Level 2]],D:D,Table1_2[[#This Row],[Brand]],E:E,Table1_2[[#This Row],[Region]],F:F,Table1_2[[#This Row],[Measure]],G:G,Table1_2[[#This Row],[Year]],H:H,"&lt;="&amp;Table1_2[[#This Row],[Month]])</f>
        <v>9619.3536000000022</v>
      </c>
      <c r="K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9619.3536000000022</v>
      </c>
    </row>
    <row r="10" spans="1:11" x14ac:dyDescent="0.25">
      <c r="A10" s="1" t="s">
        <v>6</v>
      </c>
      <c r="B10" s="1" t="s">
        <v>7</v>
      </c>
      <c r="C10" s="1" t="s">
        <v>8</v>
      </c>
      <c r="D10" s="1" t="s">
        <v>9</v>
      </c>
      <c r="E10" s="1" t="s">
        <v>10</v>
      </c>
      <c r="F10" s="1" t="s">
        <v>11</v>
      </c>
      <c r="G10" s="1" t="s">
        <v>62</v>
      </c>
      <c r="H10" s="1">
        <v>9</v>
      </c>
      <c r="I10">
        <v>913.97760000000005</v>
      </c>
      <c r="J10" s="1">
        <f>SUMIFS(I:I,B:B,Table1_2[[#This Row],[Category Level 2]],D:D,Table1_2[[#This Row],[Brand]],E:E,Table1_2[[#This Row],[Region]],F:F,Table1_2[[#This Row],[Measure]],G:G,Table1_2[[#This Row],[Year]],H:H,"&lt;="&amp;Table1_2[[#This Row],[Month]])</f>
        <v>10533.331200000002</v>
      </c>
      <c r="K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10533.331200000002</v>
      </c>
    </row>
    <row r="11" spans="1:11" x14ac:dyDescent="0.25">
      <c r="A11" s="1" t="s">
        <v>6</v>
      </c>
      <c r="B11" s="1" t="s">
        <v>7</v>
      </c>
      <c r="C11" s="1" t="s">
        <v>8</v>
      </c>
      <c r="D11" s="1" t="s">
        <v>9</v>
      </c>
      <c r="E11" s="1" t="s">
        <v>10</v>
      </c>
      <c r="F11" s="1" t="s">
        <v>11</v>
      </c>
      <c r="G11" s="1" t="s">
        <v>62</v>
      </c>
      <c r="H11" s="1">
        <v>10</v>
      </c>
      <c r="I11">
        <v>1168.8256000000001</v>
      </c>
      <c r="J11" s="1">
        <f>SUMIFS(I:I,B:B,Table1_2[[#This Row],[Category Level 2]],D:D,Table1_2[[#This Row],[Brand]],E:E,Table1_2[[#This Row],[Region]],F:F,Table1_2[[#This Row],[Measure]],G:G,Table1_2[[#This Row],[Year]],H:H,"&lt;="&amp;Table1_2[[#This Row],[Month]])</f>
        <v>11702.156800000002</v>
      </c>
      <c r="K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11702.156800000002</v>
      </c>
    </row>
    <row r="12" spans="1:11" x14ac:dyDescent="0.25">
      <c r="A12" s="1" t="s">
        <v>6</v>
      </c>
      <c r="B12" s="1" t="s">
        <v>7</v>
      </c>
      <c r="C12" s="1" t="s">
        <v>8</v>
      </c>
      <c r="D12" s="1" t="s">
        <v>9</v>
      </c>
      <c r="E12" s="1" t="s">
        <v>10</v>
      </c>
      <c r="F12" s="1" t="s">
        <v>11</v>
      </c>
      <c r="G12" s="1" t="s">
        <v>62</v>
      </c>
      <c r="H12" s="1">
        <v>11</v>
      </c>
      <c r="I12">
        <v>952.20480000000009</v>
      </c>
      <c r="J12" s="1">
        <f>SUMIFS(I:I,B:B,Table1_2[[#This Row],[Category Level 2]],D:D,Table1_2[[#This Row],[Brand]],E:E,Table1_2[[#This Row],[Region]],F:F,Table1_2[[#This Row],[Measure]],G:G,Table1_2[[#This Row],[Year]],H:H,"&lt;="&amp;Table1_2[[#This Row],[Month]])</f>
        <v>12654.361600000002</v>
      </c>
      <c r="K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12654.361600000002</v>
      </c>
    </row>
    <row r="13" spans="1:11" x14ac:dyDescent="0.25">
      <c r="A13" s="1" t="s">
        <v>6</v>
      </c>
      <c r="B13" s="1" t="s">
        <v>7</v>
      </c>
      <c r="C13" s="1" t="s">
        <v>8</v>
      </c>
      <c r="D13" s="1" t="s">
        <v>9</v>
      </c>
      <c r="E13" s="1" t="s">
        <v>10</v>
      </c>
      <c r="F13" s="1" t="s">
        <v>11</v>
      </c>
      <c r="G13" s="1" t="s">
        <v>62</v>
      </c>
      <c r="H13" s="1">
        <v>12</v>
      </c>
      <c r="I13">
        <v>1311.3088</v>
      </c>
      <c r="J13" s="1">
        <f>SUMIFS(I:I,B:B,Table1_2[[#This Row],[Category Level 2]],D:D,Table1_2[[#This Row],[Brand]],E:E,Table1_2[[#This Row],[Region]],F:F,Table1_2[[#This Row],[Measure]],G:G,Table1_2[[#This Row],[Year]],H:H,"&lt;="&amp;Table1_2[[#This Row],[Month]])</f>
        <v>13965.670400000003</v>
      </c>
      <c r="K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13965.670400000003</v>
      </c>
    </row>
    <row r="14" spans="1:11" x14ac:dyDescent="0.25">
      <c r="A14" s="1" t="s">
        <v>6</v>
      </c>
      <c r="B14" s="1" t="s">
        <v>7</v>
      </c>
      <c r="C14" s="1" t="s">
        <v>8</v>
      </c>
      <c r="D14" s="1" t="s">
        <v>9</v>
      </c>
      <c r="E14" s="1" t="s">
        <v>10</v>
      </c>
      <c r="F14" s="1" t="s">
        <v>11</v>
      </c>
      <c r="G14" s="1" t="s">
        <v>63</v>
      </c>
      <c r="H14" s="1">
        <v>1</v>
      </c>
      <c r="I14">
        <v>927.87840000000006</v>
      </c>
      <c r="J14" s="1">
        <f>SUMIFS(I:I,B:B,Table1_2[[#This Row],[Category Level 2]],D:D,Table1_2[[#This Row],[Brand]],E:E,Table1_2[[#This Row],[Region]],F:F,Table1_2[[#This Row],[Measure]],G:G,Table1_2[[#This Row],[Year]],H:H,"&lt;="&amp;Table1_2[[#This Row],[Month]])</f>
        <v>927.87840000000006</v>
      </c>
      <c r="K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13737.465600000001</v>
      </c>
    </row>
    <row r="15" spans="1:11" x14ac:dyDescent="0.25">
      <c r="A15" s="1" t="s">
        <v>6</v>
      </c>
      <c r="B15" s="1" t="s">
        <v>7</v>
      </c>
      <c r="C15" s="1" t="s">
        <v>8</v>
      </c>
      <c r="D15" s="1" t="s">
        <v>9</v>
      </c>
      <c r="E15" s="1" t="s">
        <v>10</v>
      </c>
      <c r="F15" s="1" t="s">
        <v>11</v>
      </c>
      <c r="G15" s="1" t="s">
        <v>63</v>
      </c>
      <c r="H15" s="1">
        <v>2</v>
      </c>
      <c r="I15">
        <v>1137.5488</v>
      </c>
      <c r="J15" s="1">
        <f>SUMIFS(I:I,B:B,Table1_2[[#This Row],[Category Level 2]],D:D,Table1_2[[#This Row],[Brand]],E:E,Table1_2[[#This Row],[Region]],F:F,Table1_2[[#This Row],[Measure]],G:G,Table1_2[[#This Row],[Year]],H:H,"&lt;="&amp;Table1_2[[#This Row],[Month]])</f>
        <v>2065.4272000000001</v>
      </c>
      <c r="K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13800.019200000001</v>
      </c>
    </row>
    <row r="16" spans="1:11" x14ac:dyDescent="0.25">
      <c r="A16" s="1" t="s">
        <v>6</v>
      </c>
      <c r="B16" s="1" t="s">
        <v>7</v>
      </c>
      <c r="C16" s="1" t="s">
        <v>8</v>
      </c>
      <c r="D16" s="1" t="s">
        <v>9</v>
      </c>
      <c r="E16" s="1" t="s">
        <v>10</v>
      </c>
      <c r="F16" s="1" t="s">
        <v>11</v>
      </c>
      <c r="G16" s="1" t="s">
        <v>63</v>
      </c>
      <c r="H16" s="1">
        <v>3</v>
      </c>
      <c r="I16">
        <v>1099.3216</v>
      </c>
      <c r="J16" s="1">
        <f>SUMIFS(I:I,B:B,Table1_2[[#This Row],[Category Level 2]],D:D,Table1_2[[#This Row],[Brand]],E:E,Table1_2[[#This Row],[Region]],F:F,Table1_2[[#This Row],[Measure]],G:G,Table1_2[[#This Row],[Year]],H:H,"&lt;="&amp;Table1_2[[#This Row],[Month]])</f>
        <v>3164.7488000000003</v>
      </c>
      <c r="K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13797.702400000002</v>
      </c>
    </row>
    <row r="17" spans="1:11" x14ac:dyDescent="0.25">
      <c r="A17" s="1" t="s">
        <v>6</v>
      </c>
      <c r="B17" s="1" t="s">
        <v>7</v>
      </c>
      <c r="C17" s="1" t="s">
        <v>8</v>
      </c>
      <c r="D17" s="1" t="s">
        <v>9</v>
      </c>
      <c r="E17" s="1" t="s">
        <v>10</v>
      </c>
      <c r="F17" s="1" t="s">
        <v>11</v>
      </c>
      <c r="G17" s="1" t="s">
        <v>63</v>
      </c>
      <c r="H17" s="1">
        <v>4</v>
      </c>
      <c r="I17">
        <v>1191.9936</v>
      </c>
      <c r="J17" s="1">
        <f>SUMIFS(I:I,B:B,Table1_2[[#This Row],[Category Level 2]],D:D,Table1_2[[#This Row],[Brand]],E:E,Table1_2[[#This Row],[Region]],F:F,Table1_2[[#This Row],[Measure]],G:G,Table1_2[[#This Row],[Year]],H:H,"&lt;="&amp;Table1_2[[#This Row],[Month]])</f>
        <v>4356.7424000000001</v>
      </c>
      <c r="K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13859.097600000001</v>
      </c>
    </row>
    <row r="18" spans="1:11" x14ac:dyDescent="0.25">
      <c r="A18" s="1" t="s">
        <v>6</v>
      </c>
      <c r="B18" s="1" t="s">
        <v>7</v>
      </c>
      <c r="C18" s="1" t="s">
        <v>8</v>
      </c>
      <c r="D18" s="1" t="s">
        <v>9</v>
      </c>
      <c r="E18" s="1" t="s">
        <v>10</v>
      </c>
      <c r="F18" s="1" t="s">
        <v>11</v>
      </c>
      <c r="G18" s="1" t="s">
        <v>63</v>
      </c>
      <c r="H18" s="1">
        <v>5</v>
      </c>
      <c r="I18">
        <v>1007.8080000000001</v>
      </c>
      <c r="J18" s="1">
        <f>SUMIFS(I:I,B:B,Table1_2[[#This Row],[Category Level 2]],D:D,Table1_2[[#This Row],[Brand]],E:E,Table1_2[[#This Row],[Region]],F:F,Table1_2[[#This Row],[Measure]],G:G,Table1_2[[#This Row],[Year]],H:H,"&lt;="&amp;Table1_2[[#This Row],[Month]])</f>
        <v>5364.5504000000001</v>
      </c>
      <c r="K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13488.409600000001</v>
      </c>
    </row>
    <row r="19" spans="1:11" x14ac:dyDescent="0.25">
      <c r="A19" s="1" t="s">
        <v>6</v>
      </c>
      <c r="B19" s="1" t="s">
        <v>7</v>
      </c>
      <c r="C19" s="1" t="s">
        <v>8</v>
      </c>
      <c r="D19" s="1" t="s">
        <v>9</v>
      </c>
      <c r="E19" s="1" t="s">
        <v>10</v>
      </c>
      <c r="F19" s="1" t="s">
        <v>11</v>
      </c>
      <c r="G19" s="1" t="s">
        <v>63</v>
      </c>
      <c r="H19" s="1">
        <v>6</v>
      </c>
      <c r="I19">
        <v>918.61120000000005</v>
      </c>
      <c r="J19" s="1">
        <f>SUMIFS(I:I,B:B,Table1_2[[#This Row],[Category Level 2]],D:D,Table1_2[[#This Row],[Brand]],E:E,Table1_2[[#This Row],[Region]],F:F,Table1_2[[#This Row],[Measure]],G:G,Table1_2[[#This Row],[Year]],H:H,"&lt;="&amp;Table1_2[[#This Row],[Month]])</f>
        <v>6283.1616000000004</v>
      </c>
      <c r="K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13080.6528</v>
      </c>
    </row>
    <row r="20" spans="1:11" x14ac:dyDescent="0.25">
      <c r="A20" s="1" t="s">
        <v>6</v>
      </c>
      <c r="B20" s="1" t="s">
        <v>7</v>
      </c>
      <c r="C20" s="1" t="s">
        <v>8</v>
      </c>
      <c r="D20" s="1" t="s">
        <v>9</v>
      </c>
      <c r="E20" s="1" t="s">
        <v>10</v>
      </c>
      <c r="F20" s="1" t="s">
        <v>11</v>
      </c>
      <c r="G20" s="1" t="s">
        <v>63</v>
      </c>
      <c r="H20" s="1">
        <v>7</v>
      </c>
      <c r="I20">
        <v>942.93760000000009</v>
      </c>
      <c r="J20" s="1">
        <f>SUMIFS(I:I,B:B,Table1_2[[#This Row],[Category Level 2]],D:D,Table1_2[[#This Row],[Brand]],E:E,Table1_2[[#This Row],[Region]],F:F,Table1_2[[#This Row],[Measure]],G:G,Table1_2[[#This Row],[Year]],H:H,"&lt;="&amp;Table1_2[[#This Row],[Month]])</f>
        <v>7226.0992000000006</v>
      </c>
      <c r="K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12852.448</v>
      </c>
    </row>
    <row r="21" spans="1:11" x14ac:dyDescent="0.25">
      <c r="A21" s="1" t="s">
        <v>6</v>
      </c>
      <c r="B21" s="1" t="s">
        <v>7</v>
      </c>
      <c r="C21" s="1" t="s">
        <v>8</v>
      </c>
      <c r="D21" s="1" t="s">
        <v>9</v>
      </c>
      <c r="E21" s="1" t="s">
        <v>10</v>
      </c>
      <c r="F21" s="1" t="s">
        <v>11</v>
      </c>
      <c r="G21" s="1" t="s">
        <v>63</v>
      </c>
      <c r="H21" s="1">
        <v>8</v>
      </c>
      <c r="I21">
        <v>795.82080000000008</v>
      </c>
      <c r="J21" s="1">
        <f>SUMIFS(I:I,B:B,Table1_2[[#This Row],[Category Level 2]],D:D,Table1_2[[#This Row],[Brand]],E:E,Table1_2[[#This Row],[Region]],F:F,Table1_2[[#This Row],[Measure]],G:G,Table1_2[[#This Row],[Year]],H:H,"&lt;="&amp;Table1_2[[#This Row],[Month]])</f>
        <v>8021.920000000001</v>
      </c>
      <c r="K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12368.236800000002</v>
      </c>
    </row>
    <row r="22" spans="1:11" x14ac:dyDescent="0.25">
      <c r="A22" s="1" t="s">
        <v>6</v>
      </c>
      <c r="B22" s="1" t="s">
        <v>7</v>
      </c>
      <c r="C22" s="1" t="s">
        <v>8</v>
      </c>
      <c r="D22" s="1" t="s">
        <v>9</v>
      </c>
      <c r="E22" s="1" t="s">
        <v>10</v>
      </c>
      <c r="F22" s="1" t="s">
        <v>11</v>
      </c>
      <c r="G22" s="1" t="s">
        <v>63</v>
      </c>
      <c r="H22" s="1">
        <v>9</v>
      </c>
      <c r="I22">
        <v>910.50240000000008</v>
      </c>
      <c r="J22" s="1">
        <f>SUMIFS(I:I,B:B,Table1_2[[#This Row],[Category Level 2]],D:D,Table1_2[[#This Row],[Brand]],E:E,Table1_2[[#This Row],[Region]],F:F,Table1_2[[#This Row],[Measure]],G:G,Table1_2[[#This Row],[Year]],H:H,"&lt;="&amp;Table1_2[[#This Row],[Month]])</f>
        <v>8932.4224000000013</v>
      </c>
      <c r="K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12364.761600000002</v>
      </c>
    </row>
    <row r="23" spans="1:11" x14ac:dyDescent="0.25">
      <c r="A23" s="1" t="s">
        <v>6</v>
      </c>
      <c r="B23" s="1" t="s">
        <v>7</v>
      </c>
      <c r="C23" s="1" t="s">
        <v>8</v>
      </c>
      <c r="D23" s="1" t="s">
        <v>9</v>
      </c>
      <c r="E23" s="1" t="s">
        <v>10</v>
      </c>
      <c r="F23" s="1" t="s">
        <v>11</v>
      </c>
      <c r="G23" s="1" t="s">
        <v>63</v>
      </c>
      <c r="H23" s="1">
        <v>10</v>
      </c>
      <c r="I23">
        <v>971.89760000000012</v>
      </c>
      <c r="J23" s="1">
        <f>SUMIFS(I:I,B:B,Table1_2[[#This Row],[Category Level 2]],D:D,Table1_2[[#This Row],[Brand]],E:E,Table1_2[[#This Row],[Region]],F:F,Table1_2[[#This Row],[Measure]],G:G,Table1_2[[#This Row],[Year]],H:H,"&lt;="&amp;Table1_2[[#This Row],[Month]])</f>
        <v>9904.3200000000015</v>
      </c>
      <c r="K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12167.833600000002</v>
      </c>
    </row>
    <row r="24" spans="1:11" x14ac:dyDescent="0.25">
      <c r="A24" s="1" t="s">
        <v>6</v>
      </c>
      <c r="B24" s="1" t="s">
        <v>7</v>
      </c>
      <c r="C24" s="1" t="s">
        <v>8</v>
      </c>
      <c r="D24" s="1" t="s">
        <v>9</v>
      </c>
      <c r="E24" s="1" t="s">
        <v>10</v>
      </c>
      <c r="F24" s="1" t="s">
        <v>11</v>
      </c>
      <c r="G24" s="1" t="s">
        <v>63</v>
      </c>
      <c r="H24" s="1">
        <v>11</v>
      </c>
      <c r="I24">
        <v>742.53440000000001</v>
      </c>
      <c r="J24" s="1">
        <f>SUMIFS(I:I,B:B,Table1_2[[#This Row],[Category Level 2]],D:D,Table1_2[[#This Row],[Brand]],E:E,Table1_2[[#This Row],[Region]],F:F,Table1_2[[#This Row],[Measure]],G:G,Table1_2[[#This Row],[Year]],H:H,"&lt;="&amp;Table1_2[[#This Row],[Month]])</f>
        <v>10646.854400000002</v>
      </c>
      <c r="K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11958.163200000003</v>
      </c>
    </row>
    <row r="25" spans="1:11" x14ac:dyDescent="0.25">
      <c r="A25" s="1" t="s">
        <v>6</v>
      </c>
      <c r="B25" s="1" t="s">
        <v>7</v>
      </c>
      <c r="C25" s="1" t="s">
        <v>8</v>
      </c>
      <c r="D25" s="1" t="s">
        <v>9</v>
      </c>
      <c r="E25" s="1" t="s">
        <v>10</v>
      </c>
      <c r="F25" s="1" t="s">
        <v>11</v>
      </c>
      <c r="G25" s="1" t="s">
        <v>63</v>
      </c>
      <c r="H25" s="1">
        <v>12</v>
      </c>
      <c r="I25">
        <v>803.92960000000005</v>
      </c>
      <c r="J25" s="1">
        <f>SUMIFS(I:I,B:B,Table1_2[[#This Row],[Category Level 2]],D:D,Table1_2[[#This Row],[Brand]],E:E,Table1_2[[#This Row],[Region]],F:F,Table1_2[[#This Row],[Measure]],G:G,Table1_2[[#This Row],[Year]],H:H,"&lt;="&amp;Table1_2[[#This Row],[Month]])</f>
        <v>11450.784000000001</v>
      </c>
      <c r="K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11450.784000000001</v>
      </c>
    </row>
    <row r="26" spans="1:11" x14ac:dyDescent="0.25">
      <c r="A26" s="1" t="s">
        <v>6</v>
      </c>
      <c r="B26" s="1" t="s">
        <v>7</v>
      </c>
      <c r="C26" s="1" t="s">
        <v>8</v>
      </c>
      <c r="D26" s="1" t="s">
        <v>9</v>
      </c>
      <c r="E26" s="1" t="s">
        <v>10</v>
      </c>
      <c r="F26" s="1" t="s">
        <v>11</v>
      </c>
      <c r="G26" s="1" t="s">
        <v>64</v>
      </c>
      <c r="H26" s="1">
        <v>1</v>
      </c>
      <c r="I26">
        <v>816.67200000000003</v>
      </c>
      <c r="J26" s="1">
        <f>SUMIFS(I:I,B:B,Table1_2[[#This Row],[Category Level 2]],D:D,Table1_2[[#This Row],[Brand]],E:E,Table1_2[[#This Row],[Region]],F:F,Table1_2[[#This Row],[Measure]],G:G,Table1_2[[#This Row],[Year]],H:H,"&lt;="&amp;Table1_2[[#This Row],[Month]])</f>
        <v>816.67200000000003</v>
      </c>
      <c r="K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11339.577600000001</v>
      </c>
    </row>
    <row r="27" spans="1:11" x14ac:dyDescent="0.25">
      <c r="A27" s="1" t="s">
        <v>6</v>
      </c>
      <c r="B27" s="1" t="s">
        <v>7</v>
      </c>
      <c r="C27" s="1" t="s">
        <v>8</v>
      </c>
      <c r="D27" s="1" t="s">
        <v>9</v>
      </c>
      <c r="E27" s="1" t="s">
        <v>10</v>
      </c>
      <c r="F27" s="1" t="s">
        <v>11</v>
      </c>
      <c r="G27" s="1" t="s">
        <v>64</v>
      </c>
      <c r="H27" s="1">
        <v>2</v>
      </c>
      <c r="I27">
        <v>724.00000000000011</v>
      </c>
      <c r="J27" s="1">
        <f>SUMIFS(I:I,B:B,Table1_2[[#This Row],[Category Level 2]],D:D,Table1_2[[#This Row],[Brand]],E:E,Table1_2[[#This Row],[Region]],F:F,Table1_2[[#This Row],[Measure]],G:G,Table1_2[[#This Row],[Year]],H:H,"&lt;="&amp;Table1_2[[#This Row],[Month]])</f>
        <v>1540.672</v>
      </c>
      <c r="K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10926.028800000002</v>
      </c>
    </row>
    <row r="28" spans="1:11" x14ac:dyDescent="0.25">
      <c r="A28" s="1" t="s">
        <v>6</v>
      </c>
      <c r="B28" s="1" t="s">
        <v>7</v>
      </c>
      <c r="C28" s="1" t="s">
        <v>8</v>
      </c>
      <c r="D28" s="1" t="s">
        <v>9</v>
      </c>
      <c r="E28" s="1" t="s">
        <v>10</v>
      </c>
      <c r="F28" s="1" t="s">
        <v>11</v>
      </c>
      <c r="G28" s="1" t="s">
        <v>64</v>
      </c>
      <c r="H28" s="1">
        <v>3</v>
      </c>
      <c r="I28">
        <v>1052.9856</v>
      </c>
      <c r="J28" s="1">
        <f>SUMIFS(I:I,B:B,Table1_2[[#This Row],[Category Level 2]],D:D,Table1_2[[#This Row],[Brand]],E:E,Table1_2[[#This Row],[Region]],F:F,Table1_2[[#This Row],[Measure]],G:G,Table1_2[[#This Row],[Year]],H:H,"&lt;="&amp;Table1_2[[#This Row],[Month]])</f>
        <v>2593.6576</v>
      </c>
      <c r="K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10879.692800000001</v>
      </c>
    </row>
    <row r="29" spans="1:11" x14ac:dyDescent="0.25">
      <c r="A29" s="1" t="s">
        <v>6</v>
      </c>
      <c r="B29" s="1" t="s">
        <v>7</v>
      </c>
      <c r="C29" s="1" t="s">
        <v>8</v>
      </c>
      <c r="D29" s="1" t="s">
        <v>9</v>
      </c>
      <c r="E29" s="1" t="s">
        <v>10</v>
      </c>
      <c r="F29" s="1" t="s">
        <v>11</v>
      </c>
      <c r="G29" s="1" t="s">
        <v>64</v>
      </c>
      <c r="H29" s="1">
        <v>4</v>
      </c>
      <c r="I29">
        <v>893.1264000000001</v>
      </c>
      <c r="J29" s="1">
        <f>SUMIFS(I:I,B:B,Table1_2[[#This Row],[Category Level 2]],D:D,Table1_2[[#This Row],[Brand]],E:E,Table1_2[[#This Row],[Region]],F:F,Table1_2[[#This Row],[Measure]],G:G,Table1_2[[#This Row],[Year]],H:H,"&lt;="&amp;Table1_2[[#This Row],[Month]])</f>
        <v>3486.7840000000001</v>
      </c>
      <c r="K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10580.825600000002</v>
      </c>
    </row>
    <row r="30" spans="1:11" x14ac:dyDescent="0.25">
      <c r="A30" s="1" t="s">
        <v>6</v>
      </c>
      <c r="B30" s="1" t="s">
        <v>7</v>
      </c>
      <c r="C30" s="1" t="s">
        <v>8</v>
      </c>
      <c r="D30" s="1" t="s">
        <v>9</v>
      </c>
      <c r="E30" s="1" t="s">
        <v>10</v>
      </c>
      <c r="F30" s="1" t="s">
        <v>11</v>
      </c>
      <c r="G30" s="1" t="s">
        <v>64</v>
      </c>
      <c r="H30" s="1">
        <v>5</v>
      </c>
      <c r="I30">
        <v>725.15840000000003</v>
      </c>
      <c r="J30" s="1">
        <f>SUMIFS(I:I,B:B,Table1_2[[#This Row],[Category Level 2]],D:D,Table1_2[[#This Row],[Brand]],E:E,Table1_2[[#This Row],[Region]],F:F,Table1_2[[#This Row],[Measure]],G:G,Table1_2[[#This Row],[Year]],H:H,"&lt;="&amp;Table1_2[[#This Row],[Month]])</f>
        <v>4211.9423999999999</v>
      </c>
      <c r="K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10298.175999999999</v>
      </c>
    </row>
    <row r="31" spans="1:11" x14ac:dyDescent="0.25">
      <c r="A31" s="1" t="s">
        <v>6</v>
      </c>
      <c r="B31" s="1" t="s">
        <v>7</v>
      </c>
      <c r="C31" s="1" t="s">
        <v>8</v>
      </c>
      <c r="D31" s="1" t="s">
        <v>9</v>
      </c>
      <c r="E31" s="1" t="s">
        <v>10</v>
      </c>
      <c r="F31" s="1" t="s">
        <v>11</v>
      </c>
      <c r="G31" s="1" t="s">
        <v>64</v>
      </c>
      <c r="H31" s="1">
        <v>6</v>
      </c>
      <c r="I31">
        <v>869.9584000000001</v>
      </c>
      <c r="J31" s="1">
        <f>SUMIFS(I:I,B:B,Table1_2[[#This Row],[Category Level 2]],D:D,Table1_2[[#This Row],[Brand]],E:E,Table1_2[[#This Row],[Region]],F:F,Table1_2[[#This Row],[Measure]],G:G,Table1_2[[#This Row],[Year]],H:H,"&lt;="&amp;Table1_2[[#This Row],[Month]])</f>
        <v>5081.9008000000003</v>
      </c>
      <c r="K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10249.523200000001</v>
      </c>
    </row>
    <row r="32" spans="1:11" x14ac:dyDescent="0.25">
      <c r="A32" s="1" t="s">
        <v>6</v>
      </c>
      <c r="B32" s="1" t="s">
        <v>7</v>
      </c>
      <c r="C32" s="1" t="s">
        <v>8</v>
      </c>
      <c r="D32" s="1" t="s">
        <v>9</v>
      </c>
      <c r="E32" s="1" t="s">
        <v>10</v>
      </c>
      <c r="F32" s="1" t="s">
        <v>11</v>
      </c>
      <c r="G32" s="1" t="s">
        <v>64</v>
      </c>
      <c r="H32" s="1">
        <v>7</v>
      </c>
      <c r="I32">
        <v>717.04960000000005</v>
      </c>
      <c r="J32" s="1">
        <f>SUMIFS(I:I,B:B,Table1_2[[#This Row],[Category Level 2]],D:D,Table1_2[[#This Row],[Brand]],E:E,Table1_2[[#This Row],[Region]],F:F,Table1_2[[#This Row],[Measure]],G:G,Table1_2[[#This Row],[Year]],H:H,"&lt;="&amp;Table1_2[[#This Row],[Month]])</f>
        <v>5798.9504000000006</v>
      </c>
      <c r="K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10023.635200000001</v>
      </c>
    </row>
    <row r="33" spans="1:11" x14ac:dyDescent="0.25">
      <c r="A33" s="1" t="s">
        <v>6</v>
      </c>
      <c r="B33" s="1" t="s">
        <v>7</v>
      </c>
      <c r="C33" s="1" t="s">
        <v>8</v>
      </c>
      <c r="D33" s="1" t="s">
        <v>9</v>
      </c>
      <c r="E33" s="1" t="s">
        <v>10</v>
      </c>
      <c r="F33" s="1" t="s">
        <v>11</v>
      </c>
      <c r="G33" s="1" t="s">
        <v>64</v>
      </c>
      <c r="H33" s="1">
        <v>8</v>
      </c>
      <c r="I33">
        <v>787.7120000000001</v>
      </c>
      <c r="J33" s="1">
        <f>SUMIFS(I:I,B:B,Table1_2[[#This Row],[Category Level 2]],D:D,Table1_2[[#This Row],[Brand]],E:E,Table1_2[[#This Row],[Region]],F:F,Table1_2[[#This Row],[Measure]],G:G,Table1_2[[#This Row],[Year]],H:H,"&lt;="&amp;Table1_2[[#This Row],[Month]])</f>
        <v>6586.6624000000011</v>
      </c>
      <c r="K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10015.526400000001</v>
      </c>
    </row>
    <row r="34" spans="1:11" x14ac:dyDescent="0.25">
      <c r="A34" s="1" t="s">
        <v>6</v>
      </c>
      <c r="B34" s="1" t="s">
        <v>7</v>
      </c>
      <c r="C34" s="1" t="s">
        <v>8</v>
      </c>
      <c r="D34" s="1" t="s">
        <v>9</v>
      </c>
      <c r="E34" s="1" t="s">
        <v>10</v>
      </c>
      <c r="F34" s="1" t="s">
        <v>11</v>
      </c>
      <c r="G34" s="1" t="s">
        <v>64</v>
      </c>
      <c r="H34" s="1">
        <v>9</v>
      </c>
      <c r="I34">
        <v>733.26720000000012</v>
      </c>
      <c r="J34" s="1">
        <f>SUMIFS(I:I,B:B,Table1_2[[#This Row],[Category Level 2]],D:D,Table1_2[[#This Row],[Brand]],E:E,Table1_2[[#This Row],[Region]],F:F,Table1_2[[#This Row],[Measure]],G:G,Table1_2[[#This Row],[Year]],H:H,"&lt;="&amp;Table1_2[[#This Row],[Month]])</f>
        <v>7319.9296000000013</v>
      </c>
      <c r="K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9838.2912000000015</v>
      </c>
    </row>
    <row r="35" spans="1:11" x14ac:dyDescent="0.25">
      <c r="A35" s="1" t="s">
        <v>6</v>
      </c>
      <c r="B35" s="1" t="s">
        <v>7</v>
      </c>
      <c r="C35" s="1" t="s">
        <v>8</v>
      </c>
      <c r="D35" s="1" t="s">
        <v>9</v>
      </c>
      <c r="E35" s="1" t="s">
        <v>10</v>
      </c>
      <c r="F35" s="1" t="s">
        <v>11</v>
      </c>
      <c r="G35" s="1" t="s">
        <v>64</v>
      </c>
      <c r="H35" s="1">
        <v>10</v>
      </c>
      <c r="I35">
        <v>850.26560000000006</v>
      </c>
      <c r="J35" s="1">
        <f>SUMIFS(I:I,B:B,Table1_2[[#This Row],[Category Level 2]],D:D,Table1_2[[#This Row],[Brand]],E:E,Table1_2[[#This Row],[Region]],F:F,Table1_2[[#This Row],[Measure]],G:G,Table1_2[[#This Row],[Year]],H:H,"&lt;="&amp;Table1_2[[#This Row],[Month]])</f>
        <v>8170.195200000001</v>
      </c>
      <c r="K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9716.6592000000019</v>
      </c>
    </row>
    <row r="36" spans="1:11" x14ac:dyDescent="0.25">
      <c r="A36" s="1" t="s">
        <v>6</v>
      </c>
      <c r="B36" s="1" t="s">
        <v>7</v>
      </c>
      <c r="C36" s="1" t="s">
        <v>8</v>
      </c>
      <c r="D36" s="1" t="s">
        <v>9</v>
      </c>
      <c r="E36" s="1" t="s">
        <v>10</v>
      </c>
      <c r="F36" s="1" t="s">
        <v>11</v>
      </c>
      <c r="G36" s="1" t="s">
        <v>64</v>
      </c>
      <c r="H36" s="1">
        <v>11</v>
      </c>
      <c r="I36">
        <v>720.52480000000003</v>
      </c>
      <c r="J36" s="1">
        <f>SUMIFS(I:I,B:B,Table1_2[[#This Row],[Category Level 2]],D:D,Table1_2[[#This Row],[Brand]],E:E,Table1_2[[#This Row],[Region]],F:F,Table1_2[[#This Row],[Measure]],G:G,Table1_2[[#This Row],[Year]],H:H,"&lt;="&amp;Table1_2[[#This Row],[Month]])</f>
        <v>8890.7200000000012</v>
      </c>
      <c r="K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9694.6496000000006</v>
      </c>
    </row>
    <row r="37" spans="1:11" x14ac:dyDescent="0.25">
      <c r="A37" s="1" t="s">
        <v>6</v>
      </c>
      <c r="B37" s="1" t="s">
        <v>7</v>
      </c>
      <c r="C37" s="1" t="s">
        <v>8</v>
      </c>
      <c r="D37" s="1" t="s">
        <v>9</v>
      </c>
      <c r="E37" s="1" t="s">
        <v>10</v>
      </c>
      <c r="F37" s="1" t="s">
        <v>11</v>
      </c>
      <c r="G37" s="1" t="s">
        <v>64</v>
      </c>
      <c r="H37" s="1">
        <v>12</v>
      </c>
      <c r="I37">
        <v>876.90880000000004</v>
      </c>
      <c r="J37" s="1">
        <f>SUMIFS(I:I,B:B,Table1_2[[#This Row],[Category Level 2]],D:D,Table1_2[[#This Row],[Brand]],E:E,Table1_2[[#This Row],[Region]],F:F,Table1_2[[#This Row],[Measure]],G:G,Table1_2[[#This Row],[Year]],H:H,"&lt;="&amp;Table1_2[[#This Row],[Month]])</f>
        <v>9767.6288000000004</v>
      </c>
      <c r="K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9767.6288000000004</v>
      </c>
    </row>
    <row r="38" spans="1:11" x14ac:dyDescent="0.25">
      <c r="A38" s="1" t="s">
        <v>6</v>
      </c>
      <c r="B38" s="1" t="s">
        <v>7</v>
      </c>
      <c r="C38" s="1" t="s">
        <v>8</v>
      </c>
      <c r="D38" s="1" t="s">
        <v>9</v>
      </c>
      <c r="E38" s="1" t="s">
        <v>10</v>
      </c>
      <c r="F38" s="1" t="s">
        <v>11</v>
      </c>
      <c r="G38" s="1" t="s">
        <v>65</v>
      </c>
      <c r="H38" s="1">
        <v>1</v>
      </c>
      <c r="I38">
        <v>895.44320000000005</v>
      </c>
      <c r="J38" s="1">
        <f>SUMIFS(I:I,B:B,Table1_2[[#This Row],[Category Level 2]],D:D,Table1_2[[#This Row],[Brand]],E:E,Table1_2[[#This Row],[Region]],F:F,Table1_2[[#This Row],[Measure]],G:G,Table1_2[[#This Row],[Year]],H:H,"&lt;="&amp;Table1_2[[#This Row],[Month]])</f>
        <v>895.44320000000005</v>
      </c>
      <c r="K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9846.4000000000015</v>
      </c>
    </row>
    <row r="39" spans="1:11" x14ac:dyDescent="0.25">
      <c r="A39" s="1" t="s">
        <v>6</v>
      </c>
      <c r="B39" s="1" t="s">
        <v>7</v>
      </c>
      <c r="C39" s="1" t="s">
        <v>8</v>
      </c>
      <c r="D39" s="1" t="s">
        <v>9</v>
      </c>
      <c r="E39" s="1" t="s">
        <v>10</v>
      </c>
      <c r="F39" s="1" t="s">
        <v>11</v>
      </c>
      <c r="G39" s="1" t="s">
        <v>65</v>
      </c>
      <c r="H39" s="1">
        <v>2</v>
      </c>
      <c r="I39">
        <v>698.51520000000005</v>
      </c>
      <c r="J39" s="1">
        <f>SUMIFS(I:I,B:B,Table1_2[[#This Row],[Category Level 2]],D:D,Table1_2[[#This Row],[Brand]],E:E,Table1_2[[#This Row],[Region]],F:F,Table1_2[[#This Row],[Measure]],G:G,Table1_2[[#This Row],[Year]],H:H,"&lt;="&amp;Table1_2[[#This Row],[Month]])</f>
        <v>1593.9584</v>
      </c>
      <c r="K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9820.9151999999995</v>
      </c>
    </row>
    <row r="40" spans="1:11" x14ac:dyDescent="0.25">
      <c r="A40" s="1" t="s">
        <v>6</v>
      </c>
      <c r="B40" s="1" t="s">
        <v>7</v>
      </c>
      <c r="C40" s="1" t="s">
        <v>8</v>
      </c>
      <c r="D40" s="1" t="s">
        <v>9</v>
      </c>
      <c r="E40" s="1" t="s">
        <v>10</v>
      </c>
      <c r="F40" s="1" t="s">
        <v>11</v>
      </c>
      <c r="G40" s="1" t="s">
        <v>65</v>
      </c>
      <c r="H40" s="1">
        <v>3</v>
      </c>
      <c r="I40">
        <v>810.88000000000011</v>
      </c>
      <c r="J40" s="1">
        <f>SUMIFS(I:I,B:B,Table1_2[[#This Row],[Category Level 2]],D:D,Table1_2[[#This Row],[Brand]],E:E,Table1_2[[#This Row],[Region]],F:F,Table1_2[[#This Row],[Measure]],G:G,Table1_2[[#This Row],[Year]],H:H,"&lt;="&amp;Table1_2[[#This Row],[Month]])</f>
        <v>2404.8384000000001</v>
      </c>
      <c r="K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9578.8096000000005</v>
      </c>
    </row>
    <row r="41" spans="1:11" x14ac:dyDescent="0.25">
      <c r="A41" s="1" t="s">
        <v>6</v>
      </c>
      <c r="B41" s="1" t="s">
        <v>7</v>
      </c>
      <c r="C41" s="1" t="s">
        <v>8</v>
      </c>
      <c r="D41" s="1" t="s">
        <v>9</v>
      </c>
      <c r="E41" s="1" t="s">
        <v>10</v>
      </c>
      <c r="F41" s="1" t="s">
        <v>11</v>
      </c>
      <c r="G41" s="1" t="s">
        <v>65</v>
      </c>
      <c r="H41" s="1">
        <v>4</v>
      </c>
      <c r="I41">
        <v>724.00000000000011</v>
      </c>
      <c r="J41" s="1">
        <f>SUMIFS(I:I,B:B,Table1_2[[#This Row],[Category Level 2]],D:D,Table1_2[[#This Row],[Brand]],E:E,Table1_2[[#This Row],[Region]],F:F,Table1_2[[#This Row],[Measure]],G:G,Table1_2[[#This Row],[Year]],H:H,"&lt;="&amp;Table1_2[[#This Row],[Month]])</f>
        <v>3128.8384000000001</v>
      </c>
      <c r="K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9409.6832000000013</v>
      </c>
    </row>
    <row r="42" spans="1:11" x14ac:dyDescent="0.25">
      <c r="A42" s="1" t="s">
        <v>6</v>
      </c>
      <c r="B42" s="1" t="s">
        <v>7</v>
      </c>
      <c r="C42" s="1" t="s">
        <v>8</v>
      </c>
      <c r="D42" s="1" t="s">
        <v>9</v>
      </c>
      <c r="E42" s="1" t="s">
        <v>10</v>
      </c>
      <c r="F42" s="1" t="s">
        <v>11</v>
      </c>
      <c r="G42" s="1" t="s">
        <v>65</v>
      </c>
      <c r="H42" s="1">
        <v>5</v>
      </c>
      <c r="I42">
        <v>669.55520000000001</v>
      </c>
      <c r="J42" s="1">
        <f>SUMIFS(I:I,B:B,Table1_2[[#This Row],[Category Level 2]],D:D,Table1_2[[#This Row],[Brand]],E:E,Table1_2[[#This Row],[Region]],F:F,Table1_2[[#This Row],[Measure]],G:G,Table1_2[[#This Row],[Year]],H:H,"&lt;="&amp;Table1_2[[#This Row],[Month]])</f>
        <v>3798.3936000000003</v>
      </c>
      <c r="K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9354.0800000000017</v>
      </c>
    </row>
    <row r="43" spans="1:11" x14ac:dyDescent="0.25">
      <c r="A43" s="1" t="s">
        <v>6</v>
      </c>
      <c r="B43" s="1" t="s">
        <v>7</v>
      </c>
      <c r="C43" s="1" t="s">
        <v>8</v>
      </c>
      <c r="D43" s="1" t="s">
        <v>9</v>
      </c>
      <c r="E43" s="1" t="s">
        <v>10</v>
      </c>
      <c r="F43" s="1" t="s">
        <v>11</v>
      </c>
      <c r="G43" s="1" t="s">
        <v>65</v>
      </c>
      <c r="H43" s="1">
        <v>6</v>
      </c>
      <c r="I43">
        <v>730.95040000000006</v>
      </c>
      <c r="J43" s="1">
        <f>SUMIFS(I:I,B:B,Table1_2[[#This Row],[Category Level 2]],D:D,Table1_2[[#This Row],[Brand]],E:E,Table1_2[[#This Row],[Region]],F:F,Table1_2[[#This Row],[Measure]],G:G,Table1_2[[#This Row],[Year]],H:H,"&lt;="&amp;Table1_2[[#This Row],[Month]])</f>
        <v>4529.3440000000001</v>
      </c>
      <c r="K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9215.0720000000001</v>
      </c>
    </row>
    <row r="44" spans="1:11" x14ac:dyDescent="0.25">
      <c r="A44" s="1" t="s">
        <v>6</v>
      </c>
      <c r="B44" s="1" t="s">
        <v>7</v>
      </c>
      <c r="C44" s="1" t="s">
        <v>8</v>
      </c>
      <c r="D44" s="1" t="s">
        <v>9</v>
      </c>
      <c r="E44" s="1" t="s">
        <v>10</v>
      </c>
      <c r="F44" s="1" t="s">
        <v>11</v>
      </c>
      <c r="G44" s="1" t="s">
        <v>65</v>
      </c>
      <c r="H44" s="1">
        <v>7</v>
      </c>
      <c r="I44">
        <v>739.05920000000003</v>
      </c>
      <c r="J44" s="1">
        <f>SUMIFS(I:I,B:B,Table1_2[[#This Row],[Category Level 2]],D:D,Table1_2[[#This Row],[Brand]],E:E,Table1_2[[#This Row],[Region]],F:F,Table1_2[[#This Row],[Measure]],G:G,Table1_2[[#This Row],[Year]],H:H,"&lt;="&amp;Table1_2[[#This Row],[Month]])</f>
        <v>5268.4031999999997</v>
      </c>
      <c r="K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9237.0816000000013</v>
      </c>
    </row>
    <row r="45" spans="1:11" x14ac:dyDescent="0.25">
      <c r="A45" s="1" t="s">
        <v>6</v>
      </c>
      <c r="B45" s="1" t="s">
        <v>7</v>
      </c>
      <c r="C45" s="1" t="s">
        <v>8</v>
      </c>
      <c r="D45" s="1" t="s">
        <v>9</v>
      </c>
      <c r="E45" s="1" t="s">
        <v>10</v>
      </c>
      <c r="F45" s="1" t="s">
        <v>11</v>
      </c>
      <c r="G45" s="1" t="s">
        <v>65</v>
      </c>
      <c r="H45" s="1">
        <v>8</v>
      </c>
      <c r="I45">
        <v>671.87200000000007</v>
      </c>
      <c r="J45" s="1">
        <f>SUMIFS(I:I,B:B,Table1_2[[#This Row],[Category Level 2]],D:D,Table1_2[[#This Row],[Brand]],E:E,Table1_2[[#This Row],[Region]],F:F,Table1_2[[#This Row],[Measure]],G:G,Table1_2[[#This Row],[Year]],H:H,"&lt;="&amp;Table1_2[[#This Row],[Month]])</f>
        <v>5940.2752</v>
      </c>
      <c r="K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9121.2416000000012</v>
      </c>
    </row>
    <row r="46" spans="1:11" x14ac:dyDescent="0.25">
      <c r="A46" s="1" t="s">
        <v>6</v>
      </c>
      <c r="B46" s="1" t="s">
        <v>7</v>
      </c>
      <c r="C46" s="1" t="s">
        <v>8</v>
      </c>
      <c r="D46" s="1" t="s">
        <v>9</v>
      </c>
      <c r="E46" s="1" t="s">
        <v>10</v>
      </c>
      <c r="F46" s="1" t="s">
        <v>11</v>
      </c>
      <c r="G46" s="1" t="s">
        <v>65</v>
      </c>
      <c r="H46" s="1">
        <v>9</v>
      </c>
      <c r="I46">
        <v>711.25760000000002</v>
      </c>
      <c r="J46" s="1">
        <f>SUMIFS(I:I,B:B,Table1_2[[#This Row],[Category Level 2]],D:D,Table1_2[[#This Row],[Brand]],E:E,Table1_2[[#This Row],[Region]],F:F,Table1_2[[#This Row],[Measure]],G:G,Table1_2[[#This Row],[Year]],H:H,"&lt;="&amp;Table1_2[[#This Row],[Month]])</f>
        <v>6651.5328</v>
      </c>
      <c r="K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9099.232</v>
      </c>
    </row>
    <row r="47" spans="1:11" x14ac:dyDescent="0.25">
      <c r="A47" s="1" t="s">
        <v>6</v>
      </c>
      <c r="B47" s="1" t="s">
        <v>7</v>
      </c>
      <c r="C47" s="1" t="s">
        <v>8</v>
      </c>
      <c r="D47" s="1" t="s">
        <v>9</v>
      </c>
      <c r="E47" s="1" t="s">
        <v>10</v>
      </c>
      <c r="F47" s="1" t="s">
        <v>11</v>
      </c>
      <c r="G47" s="1" t="s">
        <v>65</v>
      </c>
      <c r="H47" s="1">
        <v>10</v>
      </c>
      <c r="I47">
        <v>748.32640000000004</v>
      </c>
      <c r="J47" s="1">
        <f>SUMIFS(I:I,B:B,Table1_2[[#This Row],[Category Level 2]],D:D,Table1_2[[#This Row],[Brand]],E:E,Table1_2[[#This Row],[Region]],F:F,Table1_2[[#This Row],[Measure]],G:G,Table1_2[[#This Row],[Year]],H:H,"&lt;="&amp;Table1_2[[#This Row],[Month]])</f>
        <v>7399.8591999999999</v>
      </c>
      <c r="K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8997.2927999999993</v>
      </c>
    </row>
    <row r="48" spans="1:11" x14ac:dyDescent="0.25">
      <c r="A48" s="1" t="s">
        <v>6</v>
      </c>
      <c r="B48" s="1" t="s">
        <v>7</v>
      </c>
      <c r="C48" s="1" t="s">
        <v>8</v>
      </c>
      <c r="D48" s="1" t="s">
        <v>9</v>
      </c>
      <c r="E48" s="1" t="s">
        <v>10</v>
      </c>
      <c r="F48" s="1" t="s">
        <v>11</v>
      </c>
      <c r="G48" s="1" t="s">
        <v>65</v>
      </c>
      <c r="H48" s="1">
        <v>11</v>
      </c>
      <c r="I48">
        <v>610.47680000000003</v>
      </c>
      <c r="J48" s="1">
        <f>SUMIFS(I:I,B:B,Table1_2[[#This Row],[Category Level 2]],D:D,Table1_2[[#This Row],[Brand]],E:E,Table1_2[[#This Row],[Region]],F:F,Table1_2[[#This Row],[Measure]],G:G,Table1_2[[#This Row],[Year]],H:H,"&lt;="&amp;Table1_2[[#This Row],[Month]])</f>
        <v>8010.3360000000002</v>
      </c>
      <c r="K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8887.2448000000004</v>
      </c>
    </row>
    <row r="49" spans="1:11" x14ac:dyDescent="0.25">
      <c r="A49" s="1" t="s">
        <v>6</v>
      </c>
      <c r="B49" s="1" t="s">
        <v>7</v>
      </c>
      <c r="C49" s="1" t="s">
        <v>8</v>
      </c>
      <c r="D49" s="1" t="s">
        <v>9</v>
      </c>
      <c r="E49" s="1" t="s">
        <v>10</v>
      </c>
      <c r="F49" s="1" t="s">
        <v>11</v>
      </c>
      <c r="G49" s="1" t="s">
        <v>65</v>
      </c>
      <c r="H49" s="1">
        <v>12</v>
      </c>
      <c r="I49">
        <v>748.32640000000004</v>
      </c>
      <c r="J49" s="1">
        <f>SUMIFS(I:I,B:B,Table1_2[[#This Row],[Category Level 2]],D:D,Table1_2[[#This Row],[Brand]],E:E,Table1_2[[#This Row],[Region]],F:F,Table1_2[[#This Row],[Measure]],G:G,Table1_2[[#This Row],[Year]],H:H,"&lt;="&amp;Table1_2[[#This Row],[Month]])</f>
        <v>8758.6624000000011</v>
      </c>
      <c r="K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8758.6624000000011</v>
      </c>
    </row>
    <row r="50" spans="1:11" x14ac:dyDescent="0.25">
      <c r="A50" s="1" t="s">
        <v>6</v>
      </c>
      <c r="B50" s="1" t="s">
        <v>7</v>
      </c>
      <c r="C50" s="1" t="s">
        <v>8</v>
      </c>
      <c r="D50" s="1" t="s">
        <v>9</v>
      </c>
      <c r="E50" s="1" t="s">
        <v>10</v>
      </c>
      <c r="F50" s="1" t="s">
        <v>11</v>
      </c>
      <c r="G50" s="1" t="s">
        <v>66</v>
      </c>
      <c r="H50" s="1">
        <v>1</v>
      </c>
      <c r="I50">
        <v>666.08</v>
      </c>
      <c r="J50" s="1">
        <f>SUMIFS(I:I,B:B,Table1_2[[#This Row],[Category Level 2]],D:D,Table1_2[[#This Row],[Brand]],E:E,Table1_2[[#This Row],[Region]],F:F,Table1_2[[#This Row],[Measure]],G:G,Table1_2[[#This Row],[Year]],H:H,"&lt;="&amp;Table1_2[[#This Row],[Month]])</f>
        <v>666.08</v>
      </c>
      <c r="K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8529.2992000000013</v>
      </c>
    </row>
    <row r="51" spans="1:11" x14ac:dyDescent="0.25">
      <c r="A51" s="1" t="s">
        <v>6</v>
      </c>
      <c r="B51" s="1" t="s">
        <v>7</v>
      </c>
      <c r="C51" s="1" t="s">
        <v>8</v>
      </c>
      <c r="D51" s="1" t="s">
        <v>9</v>
      </c>
      <c r="E51" s="1" t="s">
        <v>10</v>
      </c>
      <c r="F51" s="1" t="s">
        <v>11</v>
      </c>
      <c r="G51" s="1" t="s">
        <v>66</v>
      </c>
      <c r="H51" s="1">
        <v>2</v>
      </c>
      <c r="I51">
        <v>607.00160000000005</v>
      </c>
      <c r="J51" s="1">
        <f>SUMIFS(I:I,B:B,Table1_2[[#This Row],[Category Level 2]],D:D,Table1_2[[#This Row],[Brand]],E:E,Table1_2[[#This Row],[Region]],F:F,Table1_2[[#This Row],[Measure]],G:G,Table1_2[[#This Row],[Year]],H:H,"&lt;="&amp;Table1_2[[#This Row],[Month]])</f>
        <v>1273.0816</v>
      </c>
      <c r="K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8437.7856000000011</v>
      </c>
    </row>
    <row r="52" spans="1:11" x14ac:dyDescent="0.25">
      <c r="A52" s="1" t="s">
        <v>6</v>
      </c>
      <c r="B52" s="1" t="s">
        <v>7</v>
      </c>
      <c r="C52" s="1" t="s">
        <v>8</v>
      </c>
      <c r="D52" s="1" t="s">
        <v>9</v>
      </c>
      <c r="E52" s="1" t="s">
        <v>10</v>
      </c>
      <c r="F52" s="1" t="s">
        <v>11</v>
      </c>
      <c r="G52" s="1" t="s">
        <v>66</v>
      </c>
      <c r="H52" s="1">
        <v>3</v>
      </c>
      <c r="I52">
        <v>684.61440000000005</v>
      </c>
      <c r="J52" s="1">
        <f>SUMIFS(I:I,B:B,Table1_2[[#This Row],[Category Level 2]],D:D,Table1_2[[#This Row],[Brand]],E:E,Table1_2[[#This Row],[Region]],F:F,Table1_2[[#This Row],[Measure]],G:G,Table1_2[[#This Row],[Year]],H:H,"&lt;="&amp;Table1_2[[#This Row],[Month]])</f>
        <v>1957.6959999999999</v>
      </c>
      <c r="K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8311.52</v>
      </c>
    </row>
    <row r="53" spans="1:11" x14ac:dyDescent="0.25">
      <c r="A53" s="1" t="s">
        <v>6</v>
      </c>
      <c r="B53" s="1" t="s">
        <v>7</v>
      </c>
      <c r="C53" s="1" t="s">
        <v>8</v>
      </c>
      <c r="D53" s="1" t="s">
        <v>9</v>
      </c>
      <c r="E53" s="1" t="s">
        <v>10</v>
      </c>
      <c r="F53" s="1" t="s">
        <v>11</v>
      </c>
      <c r="G53" s="1" t="s">
        <v>66</v>
      </c>
      <c r="H53" s="1">
        <v>4</v>
      </c>
      <c r="I53">
        <v>631.32800000000009</v>
      </c>
      <c r="J53" s="1">
        <f>SUMIFS(I:I,B:B,Table1_2[[#This Row],[Category Level 2]],D:D,Table1_2[[#This Row],[Brand]],E:E,Table1_2[[#This Row],[Region]],F:F,Table1_2[[#This Row],[Measure]],G:G,Table1_2[[#This Row],[Year]],H:H,"&lt;="&amp;Table1_2[[#This Row],[Month]])</f>
        <v>2589.0239999999999</v>
      </c>
      <c r="K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8218.848</v>
      </c>
    </row>
    <row r="54" spans="1:11" x14ac:dyDescent="0.25">
      <c r="A54" s="1" t="s">
        <v>6</v>
      </c>
      <c r="B54" s="1" t="s">
        <v>7</v>
      </c>
      <c r="C54" s="1" t="s">
        <v>8</v>
      </c>
      <c r="D54" s="1" t="s">
        <v>9</v>
      </c>
      <c r="E54" s="1" t="s">
        <v>10</v>
      </c>
      <c r="F54" s="1" t="s">
        <v>11</v>
      </c>
      <c r="G54" s="1" t="s">
        <v>66</v>
      </c>
      <c r="H54" s="1">
        <v>5</v>
      </c>
      <c r="I54">
        <v>626.69440000000009</v>
      </c>
      <c r="J54" s="1">
        <f>SUMIFS(I:I,B:B,Table1_2[[#This Row],[Category Level 2]],D:D,Table1_2[[#This Row],[Brand]],E:E,Table1_2[[#This Row],[Region]],F:F,Table1_2[[#This Row],[Measure]],G:G,Table1_2[[#This Row],[Year]],H:H,"&lt;="&amp;Table1_2[[#This Row],[Month]])</f>
        <v>3215.7183999999997</v>
      </c>
      <c r="K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8175.9871999999996</v>
      </c>
    </row>
    <row r="55" spans="1:11" x14ac:dyDescent="0.25">
      <c r="A55" s="1" t="s">
        <v>6</v>
      </c>
      <c r="B55" s="1" t="s">
        <v>7</v>
      </c>
      <c r="C55" s="1" t="s">
        <v>8</v>
      </c>
      <c r="D55" s="1" t="s">
        <v>9</v>
      </c>
      <c r="E55" s="1" t="s">
        <v>10</v>
      </c>
      <c r="F55" s="1" t="s">
        <v>11</v>
      </c>
      <c r="G55" s="1" t="s">
        <v>66</v>
      </c>
      <c r="H55" s="1">
        <v>6</v>
      </c>
      <c r="I55">
        <v>743.69280000000003</v>
      </c>
      <c r="J55" s="1">
        <f>SUMIFS(I:I,B:B,Table1_2[[#This Row],[Category Level 2]],D:D,Table1_2[[#This Row],[Brand]],E:E,Table1_2[[#This Row],[Region]],F:F,Table1_2[[#This Row],[Measure]],G:G,Table1_2[[#This Row],[Year]],H:H,"&lt;="&amp;Table1_2[[#This Row],[Month]])</f>
        <v>3959.4111999999996</v>
      </c>
      <c r="K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8188.7295999999997</v>
      </c>
    </row>
    <row r="56" spans="1:11" x14ac:dyDescent="0.25">
      <c r="A56" s="1" t="s">
        <v>6</v>
      </c>
      <c r="B56" s="1" t="s">
        <v>7</v>
      </c>
      <c r="C56" s="1" t="s">
        <v>8</v>
      </c>
      <c r="D56" s="1" t="s">
        <v>9</v>
      </c>
      <c r="E56" s="1" t="s">
        <v>10</v>
      </c>
      <c r="F56" s="1" t="s">
        <v>11</v>
      </c>
      <c r="G56" s="1" t="s">
        <v>66</v>
      </c>
      <c r="H56" s="1">
        <v>7</v>
      </c>
      <c r="I56">
        <v>542.13120000000004</v>
      </c>
      <c r="J56" s="1">
        <f>SUMIFS(I:I,B:B,Table1_2[[#This Row],[Category Level 2]],D:D,Table1_2[[#This Row],[Brand]],E:E,Table1_2[[#This Row],[Region]],F:F,Table1_2[[#This Row],[Measure]],G:G,Table1_2[[#This Row],[Year]],H:H,"&lt;="&amp;Table1_2[[#This Row],[Month]])</f>
        <v>4501.5423999999994</v>
      </c>
      <c r="K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7991.8015999999989</v>
      </c>
    </row>
    <row r="57" spans="1:11" x14ac:dyDescent="0.25">
      <c r="A57" s="1" t="s">
        <v>6</v>
      </c>
      <c r="B57" s="1" t="s">
        <v>7</v>
      </c>
      <c r="C57" s="1" t="s">
        <v>8</v>
      </c>
      <c r="D57" s="1" t="s">
        <v>9</v>
      </c>
      <c r="E57" s="1" t="s">
        <v>10</v>
      </c>
      <c r="F57" s="1" t="s">
        <v>11</v>
      </c>
      <c r="G57" s="1" t="s">
        <v>66</v>
      </c>
      <c r="H57" s="1">
        <v>8</v>
      </c>
      <c r="I57">
        <v>656.81280000000004</v>
      </c>
      <c r="J57" s="1">
        <f>SUMIFS(I:I,B:B,Table1_2[[#This Row],[Category Level 2]],D:D,Table1_2[[#This Row],[Brand]],E:E,Table1_2[[#This Row],[Region]],F:F,Table1_2[[#This Row],[Measure]],G:G,Table1_2[[#This Row],[Year]],H:H,"&lt;="&amp;Table1_2[[#This Row],[Month]])</f>
        <v>5158.3551999999991</v>
      </c>
      <c r="K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7976.7423999999992</v>
      </c>
    </row>
    <row r="58" spans="1:11" x14ac:dyDescent="0.25">
      <c r="A58" s="1" t="s">
        <v>6</v>
      </c>
      <c r="B58" s="1" t="s">
        <v>7</v>
      </c>
      <c r="C58" s="1" t="s">
        <v>8</v>
      </c>
      <c r="D58" s="1" t="s">
        <v>9</v>
      </c>
      <c r="E58" s="1" t="s">
        <v>10</v>
      </c>
      <c r="F58" s="1" t="s">
        <v>11</v>
      </c>
      <c r="G58" s="1" t="s">
        <v>66</v>
      </c>
      <c r="H58" s="1">
        <v>9</v>
      </c>
      <c r="I58">
        <v>493.47840000000002</v>
      </c>
      <c r="J58" s="1">
        <f>SUMIFS(I:I,B:B,Table1_2[[#This Row],[Category Level 2]],D:D,Table1_2[[#This Row],[Brand]],E:E,Table1_2[[#This Row],[Region]],F:F,Table1_2[[#This Row],[Measure]],G:G,Table1_2[[#This Row],[Year]],H:H,"&lt;="&amp;Table1_2[[#This Row],[Month]])</f>
        <v>5651.833599999999</v>
      </c>
      <c r="K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7758.9631999999992</v>
      </c>
    </row>
    <row r="59" spans="1:11" x14ac:dyDescent="0.25">
      <c r="A59" s="1" t="s">
        <v>6</v>
      </c>
      <c r="B59" s="1" t="s">
        <v>7</v>
      </c>
      <c r="C59" s="1" t="s">
        <v>8</v>
      </c>
      <c r="D59" s="1" t="s">
        <v>9</v>
      </c>
      <c r="E59" s="1" t="s">
        <v>10</v>
      </c>
      <c r="F59" s="1" t="s">
        <v>11</v>
      </c>
      <c r="G59" s="1" t="s">
        <v>66</v>
      </c>
      <c r="H59" s="1">
        <v>10</v>
      </c>
      <c r="I59">
        <v>465.67680000000001</v>
      </c>
      <c r="J59" s="1">
        <f>SUMIFS(I:I,B:B,Table1_2[[#This Row],[Category Level 2]],D:D,Table1_2[[#This Row],[Brand]],E:E,Table1_2[[#This Row],[Region]],F:F,Table1_2[[#This Row],[Measure]],G:G,Table1_2[[#This Row],[Year]],H:H,"&lt;="&amp;Table1_2[[#This Row],[Month]])</f>
        <v>6117.5103999999992</v>
      </c>
      <c r="K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7476.3135999999995</v>
      </c>
    </row>
    <row r="60" spans="1:11" x14ac:dyDescent="0.25">
      <c r="A60" s="1" t="s">
        <v>6</v>
      </c>
      <c r="B60" s="1" t="s">
        <v>7</v>
      </c>
      <c r="C60" s="1" t="s">
        <v>8</v>
      </c>
      <c r="D60" s="1" t="s">
        <v>9</v>
      </c>
      <c r="E60" s="1" t="s">
        <v>10</v>
      </c>
      <c r="F60" s="1" t="s">
        <v>11</v>
      </c>
      <c r="G60" s="1" t="s">
        <v>66</v>
      </c>
      <c r="H60" s="1">
        <v>11</v>
      </c>
      <c r="I60">
        <v>346.36160000000001</v>
      </c>
      <c r="J60" s="1">
        <f>SUMIFS(I:I,B:B,Table1_2[[#This Row],[Category Level 2]],D:D,Table1_2[[#This Row],[Brand]],E:E,Table1_2[[#This Row],[Region]],F:F,Table1_2[[#This Row],[Measure]],G:G,Table1_2[[#This Row],[Year]],H:H,"&lt;="&amp;Table1_2[[#This Row],[Month]])</f>
        <v>6463.8719999999994</v>
      </c>
      <c r="K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7212.1983999999993</v>
      </c>
    </row>
    <row r="61" spans="1:11" x14ac:dyDescent="0.25">
      <c r="A61" s="1" t="s">
        <v>6</v>
      </c>
      <c r="B61" s="1" t="s">
        <v>7</v>
      </c>
      <c r="C61" s="1" t="s">
        <v>8</v>
      </c>
      <c r="D61" s="1" t="s">
        <v>9</v>
      </c>
      <c r="E61" s="1" t="s">
        <v>10</v>
      </c>
      <c r="F61" s="1" t="s">
        <v>11</v>
      </c>
      <c r="G61" s="1" t="s">
        <v>66</v>
      </c>
      <c r="H61" s="1">
        <v>12</v>
      </c>
      <c r="I61">
        <v>293.07520000000005</v>
      </c>
      <c r="J61" s="1">
        <f>SUMIFS(I:I,B:B,Table1_2[[#This Row],[Category Level 2]],D:D,Table1_2[[#This Row],[Brand]],E:E,Table1_2[[#This Row],[Region]],F:F,Table1_2[[#This Row],[Measure]],G:G,Table1_2[[#This Row],[Year]],H:H,"&lt;="&amp;Table1_2[[#This Row],[Month]])</f>
        <v>6756.9471999999996</v>
      </c>
      <c r="K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6756.9471999999996</v>
      </c>
    </row>
    <row r="62" spans="1:11" x14ac:dyDescent="0.25">
      <c r="A62" s="1" t="s">
        <v>6</v>
      </c>
      <c r="B62" s="1" t="s">
        <v>7</v>
      </c>
      <c r="C62" s="1" t="s">
        <v>8</v>
      </c>
      <c r="D62" s="1" t="s">
        <v>9</v>
      </c>
      <c r="E62" s="1" t="s">
        <v>10</v>
      </c>
      <c r="F62" s="1" t="s">
        <v>11</v>
      </c>
      <c r="G62" s="1" t="s">
        <v>67</v>
      </c>
      <c r="H62" s="1">
        <v>1</v>
      </c>
      <c r="I62">
        <v>430.92480000000006</v>
      </c>
      <c r="J62" s="1">
        <f>SUMIFS(I:I,B:B,Table1_2[[#This Row],[Category Level 2]],D:D,Table1_2[[#This Row],[Brand]],E:E,Table1_2[[#This Row],[Region]],F:F,Table1_2[[#This Row],[Measure]],G:G,Table1_2[[#This Row],[Year]],H:H,"&lt;="&amp;Table1_2[[#This Row],[Month]])</f>
        <v>430.92480000000006</v>
      </c>
      <c r="K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6521.7919999999995</v>
      </c>
    </row>
    <row r="63" spans="1:11" x14ac:dyDescent="0.25">
      <c r="A63" s="1" t="s">
        <v>6</v>
      </c>
      <c r="B63" s="1" t="s">
        <v>7</v>
      </c>
      <c r="C63" s="1" t="s">
        <v>8</v>
      </c>
      <c r="D63" s="1" t="s">
        <v>9</v>
      </c>
      <c r="E63" s="1" t="s">
        <v>10</v>
      </c>
      <c r="F63" s="1" t="s">
        <v>11</v>
      </c>
      <c r="G63" s="1" t="s">
        <v>67</v>
      </c>
      <c r="H63" s="1">
        <v>2</v>
      </c>
      <c r="I63">
        <v>562.9824000000001</v>
      </c>
      <c r="J63" s="1">
        <f>SUMIFS(I:I,B:B,Table1_2[[#This Row],[Category Level 2]],D:D,Table1_2[[#This Row],[Brand]],E:E,Table1_2[[#This Row],[Region]],F:F,Table1_2[[#This Row],[Measure]],G:G,Table1_2[[#This Row],[Year]],H:H,"&lt;="&amp;Table1_2[[#This Row],[Month]])</f>
        <v>993.9072000000001</v>
      </c>
      <c r="K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6477.7728000000006</v>
      </c>
    </row>
    <row r="64" spans="1:11" x14ac:dyDescent="0.25">
      <c r="A64" s="1" t="s">
        <v>6</v>
      </c>
      <c r="B64" s="1" t="s">
        <v>7</v>
      </c>
      <c r="C64" s="1" t="s">
        <v>8</v>
      </c>
      <c r="D64" s="1" t="s">
        <v>9</v>
      </c>
      <c r="E64" s="1" t="s">
        <v>10</v>
      </c>
      <c r="F64" s="1" t="s">
        <v>11</v>
      </c>
      <c r="G64" s="1" t="s">
        <v>67</v>
      </c>
      <c r="H64" s="1">
        <v>3</v>
      </c>
      <c r="I64">
        <v>566.45760000000007</v>
      </c>
      <c r="J64" s="1">
        <f>SUMIFS(I:I,B:B,Table1_2[[#This Row],[Category Level 2]],D:D,Table1_2[[#This Row],[Brand]],E:E,Table1_2[[#This Row],[Region]],F:F,Table1_2[[#This Row],[Measure]],G:G,Table1_2[[#This Row],[Year]],H:H,"&lt;="&amp;Table1_2[[#This Row],[Month]])</f>
        <v>1560.3648000000003</v>
      </c>
      <c r="K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6359.6160000000009</v>
      </c>
    </row>
    <row r="65" spans="1:11" x14ac:dyDescent="0.25">
      <c r="A65" s="1" t="s">
        <v>6</v>
      </c>
      <c r="B65" s="1" t="s">
        <v>7</v>
      </c>
      <c r="C65" s="1" t="s">
        <v>8</v>
      </c>
      <c r="D65" s="1" t="s">
        <v>9</v>
      </c>
      <c r="E65" s="1" t="s">
        <v>10</v>
      </c>
      <c r="F65" s="1" t="s">
        <v>12</v>
      </c>
      <c r="G65" s="1" t="s">
        <v>62</v>
      </c>
      <c r="H65" s="1">
        <v>1</v>
      </c>
      <c r="I65">
        <v>6279.6864000000005</v>
      </c>
      <c r="J65" s="1">
        <f>SUMIFS(I:I,B:B,Table1_2[[#This Row],[Category Level 2]],D:D,Table1_2[[#This Row],[Brand]],E:E,Table1_2[[#This Row],[Region]],F:F,Table1_2[[#This Row],[Measure]],G:G,Table1_2[[#This Row],[Year]],H:H,"&lt;="&amp;Table1_2[[#This Row],[Month]])</f>
        <v>6279.6864000000005</v>
      </c>
      <c r="K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6279.6864000000005</v>
      </c>
    </row>
    <row r="66" spans="1:11" x14ac:dyDescent="0.25">
      <c r="A66" s="1" t="s">
        <v>6</v>
      </c>
      <c r="B66" s="1" t="s">
        <v>7</v>
      </c>
      <c r="C66" s="1" t="s">
        <v>8</v>
      </c>
      <c r="D66" s="1" t="s">
        <v>9</v>
      </c>
      <c r="E66" s="1" t="s">
        <v>10</v>
      </c>
      <c r="F66" s="1" t="s">
        <v>12</v>
      </c>
      <c r="G66" s="1" t="s">
        <v>62</v>
      </c>
      <c r="H66" s="1">
        <v>2</v>
      </c>
      <c r="I66">
        <v>5836.0192000000006</v>
      </c>
      <c r="J66" s="1">
        <f>SUMIFS(I:I,B:B,Table1_2[[#This Row],[Category Level 2]],D:D,Table1_2[[#This Row],[Brand]],E:E,Table1_2[[#This Row],[Region]],F:F,Table1_2[[#This Row],[Measure]],G:G,Table1_2[[#This Row],[Year]],H:H,"&lt;="&amp;Table1_2[[#This Row],[Month]])</f>
        <v>12115.705600000001</v>
      </c>
      <c r="K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12115.705600000001</v>
      </c>
    </row>
    <row r="67" spans="1:11" x14ac:dyDescent="0.25">
      <c r="A67" s="1" t="s">
        <v>6</v>
      </c>
      <c r="B67" s="1" t="s">
        <v>7</v>
      </c>
      <c r="C67" s="1" t="s">
        <v>8</v>
      </c>
      <c r="D67" s="1" t="s">
        <v>9</v>
      </c>
      <c r="E67" s="1" t="s">
        <v>10</v>
      </c>
      <c r="F67" s="1" t="s">
        <v>12</v>
      </c>
      <c r="G67" s="1" t="s">
        <v>62</v>
      </c>
      <c r="H67" s="1">
        <v>3</v>
      </c>
      <c r="I67">
        <v>5984.2944000000007</v>
      </c>
      <c r="J67" s="1">
        <f>SUMIFS(I:I,B:B,Table1_2[[#This Row],[Category Level 2]],D:D,Table1_2[[#This Row],[Brand]],E:E,Table1_2[[#This Row],[Region]],F:F,Table1_2[[#This Row],[Measure]],G:G,Table1_2[[#This Row],[Year]],H:H,"&lt;="&amp;Table1_2[[#This Row],[Month]])</f>
        <v>18100</v>
      </c>
      <c r="K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18100</v>
      </c>
    </row>
    <row r="68" spans="1:11" x14ac:dyDescent="0.25">
      <c r="A68" s="1" t="s">
        <v>6</v>
      </c>
      <c r="B68" s="1" t="s">
        <v>7</v>
      </c>
      <c r="C68" s="1" t="s">
        <v>8</v>
      </c>
      <c r="D68" s="1" t="s">
        <v>9</v>
      </c>
      <c r="E68" s="1" t="s">
        <v>10</v>
      </c>
      <c r="F68" s="1" t="s">
        <v>12</v>
      </c>
      <c r="G68" s="1" t="s">
        <v>62</v>
      </c>
      <c r="H68" s="1">
        <v>4</v>
      </c>
      <c r="I68">
        <v>6139.52</v>
      </c>
      <c r="J68" s="1">
        <f>SUMIFS(I:I,B:B,Table1_2[[#This Row],[Category Level 2]],D:D,Table1_2[[#This Row],[Brand]],E:E,Table1_2[[#This Row],[Region]],F:F,Table1_2[[#This Row],[Measure]],G:G,Table1_2[[#This Row],[Year]],H:H,"&lt;="&amp;Table1_2[[#This Row],[Month]])</f>
        <v>24239.52</v>
      </c>
      <c r="K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24239.52</v>
      </c>
    </row>
    <row r="69" spans="1:11" x14ac:dyDescent="0.25">
      <c r="A69" s="1" t="s">
        <v>6</v>
      </c>
      <c r="B69" s="1" t="s">
        <v>7</v>
      </c>
      <c r="C69" s="1" t="s">
        <v>8</v>
      </c>
      <c r="D69" s="1" t="s">
        <v>9</v>
      </c>
      <c r="E69" s="1" t="s">
        <v>10</v>
      </c>
      <c r="F69" s="1" t="s">
        <v>12</v>
      </c>
      <c r="G69" s="1" t="s">
        <v>62</v>
      </c>
      <c r="H69" s="1">
        <v>5</v>
      </c>
      <c r="I69">
        <v>7486.7392000000009</v>
      </c>
      <c r="J69" s="1">
        <f>SUMIFS(I:I,B:B,Table1_2[[#This Row],[Category Level 2]],D:D,Table1_2[[#This Row],[Brand]],E:E,Table1_2[[#This Row],[Region]],F:F,Table1_2[[#This Row],[Measure]],G:G,Table1_2[[#This Row],[Year]],H:H,"&lt;="&amp;Table1_2[[#This Row],[Month]])</f>
        <v>31726.2592</v>
      </c>
      <c r="K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31726.2592</v>
      </c>
    </row>
    <row r="70" spans="1:11" x14ac:dyDescent="0.25">
      <c r="A70" s="1" t="s">
        <v>6</v>
      </c>
      <c r="B70" s="1" t="s">
        <v>7</v>
      </c>
      <c r="C70" s="1" t="s">
        <v>8</v>
      </c>
      <c r="D70" s="1" t="s">
        <v>9</v>
      </c>
      <c r="E70" s="1" t="s">
        <v>10</v>
      </c>
      <c r="F70" s="1" t="s">
        <v>12</v>
      </c>
      <c r="G70" s="1" t="s">
        <v>62</v>
      </c>
      <c r="H70" s="1">
        <v>6</v>
      </c>
      <c r="I70">
        <v>7205.2480000000005</v>
      </c>
      <c r="J70" s="1">
        <f>SUMIFS(I:I,B:B,Table1_2[[#This Row],[Category Level 2]],D:D,Table1_2[[#This Row],[Brand]],E:E,Table1_2[[#This Row],[Region]],F:F,Table1_2[[#This Row],[Measure]],G:G,Table1_2[[#This Row],[Year]],H:H,"&lt;="&amp;Table1_2[[#This Row],[Month]])</f>
        <v>38931.5072</v>
      </c>
      <c r="K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38931.5072</v>
      </c>
    </row>
    <row r="71" spans="1:11" x14ac:dyDescent="0.25">
      <c r="A71" s="1" t="s">
        <v>6</v>
      </c>
      <c r="B71" s="1" t="s">
        <v>7</v>
      </c>
      <c r="C71" s="1" t="s">
        <v>8</v>
      </c>
      <c r="D71" s="1" t="s">
        <v>9</v>
      </c>
      <c r="E71" s="1" t="s">
        <v>10</v>
      </c>
      <c r="F71" s="1" t="s">
        <v>12</v>
      </c>
      <c r="G71" s="1" t="s">
        <v>62</v>
      </c>
      <c r="H71" s="1">
        <v>7</v>
      </c>
      <c r="I71">
        <v>6361.9328000000005</v>
      </c>
      <c r="J71" s="1">
        <f>SUMIFS(I:I,B:B,Table1_2[[#This Row],[Category Level 2]],D:D,Table1_2[[#This Row],[Brand]],E:E,Table1_2[[#This Row],[Region]],F:F,Table1_2[[#This Row],[Measure]],G:G,Table1_2[[#This Row],[Year]],H:H,"&lt;="&amp;Table1_2[[#This Row],[Month]])</f>
        <v>45293.440000000002</v>
      </c>
      <c r="K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45293.440000000002</v>
      </c>
    </row>
    <row r="72" spans="1:11" x14ac:dyDescent="0.25">
      <c r="A72" s="1" t="s">
        <v>6</v>
      </c>
      <c r="B72" s="1" t="s">
        <v>7</v>
      </c>
      <c r="C72" s="1" t="s">
        <v>8</v>
      </c>
      <c r="D72" s="1" t="s">
        <v>9</v>
      </c>
      <c r="E72" s="1" t="s">
        <v>10</v>
      </c>
      <c r="F72" s="1" t="s">
        <v>12</v>
      </c>
      <c r="G72" s="1" t="s">
        <v>62</v>
      </c>
      <c r="H72" s="1">
        <v>8</v>
      </c>
      <c r="I72">
        <v>6950.4000000000005</v>
      </c>
      <c r="J72" s="1">
        <f>SUMIFS(I:I,B:B,Table1_2[[#This Row],[Category Level 2]],D:D,Table1_2[[#This Row],[Brand]],E:E,Table1_2[[#This Row],[Region]],F:F,Table1_2[[#This Row],[Measure]],G:G,Table1_2[[#This Row],[Year]],H:H,"&lt;="&amp;Table1_2[[#This Row],[Month]])</f>
        <v>52243.840000000004</v>
      </c>
      <c r="K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52243.840000000004</v>
      </c>
    </row>
    <row r="73" spans="1:11" x14ac:dyDescent="0.25">
      <c r="A73" s="1" t="s">
        <v>6</v>
      </c>
      <c r="B73" s="1" t="s">
        <v>7</v>
      </c>
      <c r="C73" s="1" t="s">
        <v>8</v>
      </c>
      <c r="D73" s="1" t="s">
        <v>9</v>
      </c>
      <c r="E73" s="1" t="s">
        <v>10</v>
      </c>
      <c r="F73" s="1" t="s">
        <v>12</v>
      </c>
      <c r="G73" s="1" t="s">
        <v>62</v>
      </c>
      <c r="H73" s="1">
        <v>9</v>
      </c>
      <c r="I73">
        <v>4963.7440000000006</v>
      </c>
      <c r="J73" s="1">
        <f>SUMIFS(I:I,B:B,Table1_2[[#This Row],[Category Level 2]],D:D,Table1_2[[#This Row],[Brand]],E:E,Table1_2[[#This Row],[Region]],F:F,Table1_2[[#This Row],[Measure]],G:G,Table1_2[[#This Row],[Year]],H:H,"&lt;="&amp;Table1_2[[#This Row],[Month]])</f>
        <v>57207.584000000003</v>
      </c>
      <c r="K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57207.584000000003</v>
      </c>
    </row>
    <row r="74" spans="1:11" x14ac:dyDescent="0.25">
      <c r="A74" s="1" t="s">
        <v>6</v>
      </c>
      <c r="B74" s="1" t="s">
        <v>7</v>
      </c>
      <c r="C74" s="1" t="s">
        <v>8</v>
      </c>
      <c r="D74" s="1" t="s">
        <v>9</v>
      </c>
      <c r="E74" s="1" t="s">
        <v>10</v>
      </c>
      <c r="F74" s="1" t="s">
        <v>12</v>
      </c>
      <c r="G74" s="1" t="s">
        <v>62</v>
      </c>
      <c r="H74" s="1">
        <v>10</v>
      </c>
      <c r="I74">
        <v>6345.7152000000006</v>
      </c>
      <c r="J74" s="1">
        <f>SUMIFS(I:I,B:B,Table1_2[[#This Row],[Category Level 2]],D:D,Table1_2[[#This Row],[Brand]],E:E,Table1_2[[#This Row],[Region]],F:F,Table1_2[[#This Row],[Measure]],G:G,Table1_2[[#This Row],[Year]],H:H,"&lt;="&amp;Table1_2[[#This Row],[Month]])</f>
        <v>63553.299200000001</v>
      </c>
      <c r="K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63553.299200000001</v>
      </c>
    </row>
    <row r="75" spans="1:11" x14ac:dyDescent="0.25">
      <c r="A75" s="1" t="s">
        <v>6</v>
      </c>
      <c r="B75" s="1" t="s">
        <v>7</v>
      </c>
      <c r="C75" s="1" t="s">
        <v>8</v>
      </c>
      <c r="D75" s="1" t="s">
        <v>9</v>
      </c>
      <c r="E75" s="1" t="s">
        <v>10</v>
      </c>
      <c r="F75" s="1" t="s">
        <v>12</v>
      </c>
      <c r="G75" s="1" t="s">
        <v>62</v>
      </c>
      <c r="H75" s="1">
        <v>11</v>
      </c>
      <c r="I75">
        <v>5171.0976000000001</v>
      </c>
      <c r="J75" s="1">
        <f>SUMIFS(I:I,B:B,Table1_2[[#This Row],[Category Level 2]],D:D,Table1_2[[#This Row],[Brand]],E:E,Table1_2[[#This Row],[Region]],F:F,Table1_2[[#This Row],[Measure]],G:G,Table1_2[[#This Row],[Year]],H:H,"&lt;="&amp;Table1_2[[#This Row],[Month]])</f>
        <v>68724.396800000002</v>
      </c>
      <c r="K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68724.396800000002</v>
      </c>
    </row>
    <row r="76" spans="1:11" x14ac:dyDescent="0.25">
      <c r="A76" s="1" t="s">
        <v>6</v>
      </c>
      <c r="B76" s="1" t="s">
        <v>7</v>
      </c>
      <c r="C76" s="1" t="s">
        <v>8</v>
      </c>
      <c r="D76" s="1" t="s">
        <v>9</v>
      </c>
      <c r="E76" s="1" t="s">
        <v>10</v>
      </c>
      <c r="F76" s="1" t="s">
        <v>12</v>
      </c>
      <c r="G76" s="1" t="s">
        <v>62</v>
      </c>
      <c r="H76" s="1">
        <v>12</v>
      </c>
      <c r="I76">
        <v>7119.5264000000006</v>
      </c>
      <c r="J76" s="1">
        <f>SUMIFS(I:I,B:B,Table1_2[[#This Row],[Category Level 2]],D:D,Table1_2[[#This Row],[Brand]],E:E,Table1_2[[#This Row],[Region]],F:F,Table1_2[[#This Row],[Measure]],G:G,Table1_2[[#This Row],[Year]],H:H,"&lt;="&amp;Table1_2[[#This Row],[Month]])</f>
        <v>75843.923200000005</v>
      </c>
      <c r="K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75843.923200000005</v>
      </c>
    </row>
    <row r="77" spans="1:11" x14ac:dyDescent="0.25">
      <c r="A77" s="1" t="s">
        <v>6</v>
      </c>
      <c r="B77" s="1" t="s">
        <v>7</v>
      </c>
      <c r="C77" s="1" t="s">
        <v>8</v>
      </c>
      <c r="D77" s="1" t="s">
        <v>9</v>
      </c>
      <c r="E77" s="1" t="s">
        <v>10</v>
      </c>
      <c r="F77" s="1" t="s">
        <v>12</v>
      </c>
      <c r="G77" s="1" t="s">
        <v>63</v>
      </c>
      <c r="H77" s="1">
        <v>1</v>
      </c>
      <c r="I77">
        <v>5555.6864000000005</v>
      </c>
      <c r="J77" s="1">
        <f>SUMIFS(I:I,B:B,Table1_2[[#This Row],[Category Level 2]],D:D,Table1_2[[#This Row],[Brand]],E:E,Table1_2[[#This Row],[Region]],F:F,Table1_2[[#This Row],[Measure]],G:G,Table1_2[[#This Row],[Year]],H:H,"&lt;="&amp;Table1_2[[#This Row],[Month]])</f>
        <v>5555.6864000000005</v>
      </c>
      <c r="K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75119.923200000005</v>
      </c>
    </row>
    <row r="78" spans="1:11" x14ac:dyDescent="0.25">
      <c r="A78" s="1" t="s">
        <v>6</v>
      </c>
      <c r="B78" s="1" t="s">
        <v>7</v>
      </c>
      <c r="C78" s="1" t="s">
        <v>8</v>
      </c>
      <c r="D78" s="1" t="s">
        <v>9</v>
      </c>
      <c r="E78" s="1" t="s">
        <v>10</v>
      </c>
      <c r="F78" s="1" t="s">
        <v>12</v>
      </c>
      <c r="G78" s="1" t="s">
        <v>63</v>
      </c>
      <c r="H78" s="1">
        <v>2</v>
      </c>
      <c r="I78">
        <v>6813.7088000000003</v>
      </c>
      <c r="J78" s="1">
        <f>SUMIFS(I:I,B:B,Table1_2[[#This Row],[Category Level 2]],D:D,Table1_2[[#This Row],[Brand]],E:E,Table1_2[[#This Row],[Region]],F:F,Table1_2[[#This Row],[Measure]],G:G,Table1_2[[#This Row],[Year]],H:H,"&lt;="&amp;Table1_2[[#This Row],[Month]])</f>
        <v>12369.395200000001</v>
      </c>
      <c r="K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76097.612800000003</v>
      </c>
    </row>
    <row r="79" spans="1:11" x14ac:dyDescent="0.25">
      <c r="A79" s="1" t="s">
        <v>6</v>
      </c>
      <c r="B79" s="1" t="s">
        <v>7</v>
      </c>
      <c r="C79" s="1" t="s">
        <v>8</v>
      </c>
      <c r="D79" s="1" t="s">
        <v>9</v>
      </c>
      <c r="E79" s="1" t="s">
        <v>10</v>
      </c>
      <c r="F79" s="1" t="s">
        <v>12</v>
      </c>
      <c r="G79" s="1" t="s">
        <v>63</v>
      </c>
      <c r="H79" s="1">
        <v>3</v>
      </c>
      <c r="I79">
        <v>6584.3456000000006</v>
      </c>
      <c r="J79" s="1">
        <f>SUMIFS(I:I,B:B,Table1_2[[#This Row],[Category Level 2]],D:D,Table1_2[[#This Row],[Brand]],E:E,Table1_2[[#This Row],[Region]],F:F,Table1_2[[#This Row],[Measure]],G:G,Table1_2[[#This Row],[Year]],H:H,"&lt;="&amp;Table1_2[[#This Row],[Month]])</f>
        <v>18953.7408</v>
      </c>
      <c r="K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76697.664000000004</v>
      </c>
    </row>
    <row r="80" spans="1:11" x14ac:dyDescent="0.25">
      <c r="A80" s="1" t="s">
        <v>6</v>
      </c>
      <c r="B80" s="1" t="s">
        <v>7</v>
      </c>
      <c r="C80" s="1" t="s">
        <v>8</v>
      </c>
      <c r="D80" s="1" t="s">
        <v>9</v>
      </c>
      <c r="E80" s="1" t="s">
        <v>10</v>
      </c>
      <c r="F80" s="1" t="s">
        <v>12</v>
      </c>
      <c r="G80" s="1" t="s">
        <v>63</v>
      </c>
      <c r="H80" s="1">
        <v>4</v>
      </c>
      <c r="I80">
        <v>7142.6944000000003</v>
      </c>
      <c r="J80" s="1">
        <f>SUMIFS(I:I,B:B,Table1_2[[#This Row],[Category Level 2]],D:D,Table1_2[[#This Row],[Brand]],E:E,Table1_2[[#This Row],[Region]],F:F,Table1_2[[#This Row],[Measure]],G:G,Table1_2[[#This Row],[Year]],H:H,"&lt;="&amp;Table1_2[[#This Row],[Month]])</f>
        <v>26096.4352</v>
      </c>
      <c r="K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77700.838400000008</v>
      </c>
    </row>
    <row r="81" spans="1:11" x14ac:dyDescent="0.25">
      <c r="A81" s="1" t="s">
        <v>6</v>
      </c>
      <c r="B81" s="1" t="s">
        <v>7</v>
      </c>
      <c r="C81" s="1" t="s">
        <v>8</v>
      </c>
      <c r="D81" s="1" t="s">
        <v>9</v>
      </c>
      <c r="E81" s="1" t="s">
        <v>10</v>
      </c>
      <c r="F81" s="1" t="s">
        <v>12</v>
      </c>
      <c r="G81" s="1" t="s">
        <v>63</v>
      </c>
      <c r="H81" s="1">
        <v>5</v>
      </c>
      <c r="I81">
        <v>6032.9472000000005</v>
      </c>
      <c r="J81" s="1">
        <f>SUMIFS(I:I,B:B,Table1_2[[#This Row],[Category Level 2]],D:D,Table1_2[[#This Row],[Brand]],E:E,Table1_2[[#This Row],[Region]],F:F,Table1_2[[#This Row],[Measure]],G:G,Table1_2[[#This Row],[Year]],H:H,"&lt;="&amp;Table1_2[[#This Row],[Month]])</f>
        <v>32129.382400000002</v>
      </c>
      <c r="K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76247.046400000007</v>
      </c>
    </row>
    <row r="82" spans="1:11" x14ac:dyDescent="0.25">
      <c r="A82" s="1" t="s">
        <v>6</v>
      </c>
      <c r="B82" s="1" t="s">
        <v>7</v>
      </c>
      <c r="C82" s="1" t="s">
        <v>8</v>
      </c>
      <c r="D82" s="1" t="s">
        <v>9</v>
      </c>
      <c r="E82" s="1" t="s">
        <v>10</v>
      </c>
      <c r="F82" s="1" t="s">
        <v>12</v>
      </c>
      <c r="G82" s="1" t="s">
        <v>63</v>
      </c>
      <c r="H82" s="1">
        <v>6</v>
      </c>
      <c r="I82">
        <v>5504.7168000000001</v>
      </c>
      <c r="J82" s="1">
        <f>SUMIFS(I:I,B:B,Table1_2[[#This Row],[Category Level 2]],D:D,Table1_2[[#This Row],[Brand]],E:E,Table1_2[[#This Row],[Region]],F:F,Table1_2[[#This Row],[Measure]],G:G,Table1_2[[#This Row],[Year]],H:H,"&lt;="&amp;Table1_2[[#This Row],[Month]])</f>
        <v>37634.099200000004</v>
      </c>
      <c r="K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74546.515200000009</v>
      </c>
    </row>
    <row r="83" spans="1:11" x14ac:dyDescent="0.25">
      <c r="A83" s="1" t="s">
        <v>6</v>
      </c>
      <c r="B83" s="1" t="s">
        <v>7</v>
      </c>
      <c r="C83" s="1" t="s">
        <v>8</v>
      </c>
      <c r="D83" s="1" t="s">
        <v>9</v>
      </c>
      <c r="E83" s="1" t="s">
        <v>10</v>
      </c>
      <c r="F83" s="1" t="s">
        <v>12</v>
      </c>
      <c r="G83" s="1" t="s">
        <v>63</v>
      </c>
      <c r="H83" s="1">
        <v>7</v>
      </c>
      <c r="I83">
        <v>5651.8336000000008</v>
      </c>
      <c r="J83" s="1">
        <f>SUMIFS(I:I,B:B,Table1_2[[#This Row],[Category Level 2]],D:D,Table1_2[[#This Row],[Brand]],E:E,Table1_2[[#This Row],[Region]],F:F,Table1_2[[#This Row],[Measure]],G:G,Table1_2[[#This Row],[Year]],H:H,"&lt;="&amp;Table1_2[[#This Row],[Month]])</f>
        <v>43285.932800000002</v>
      </c>
      <c r="K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73836.415999999997</v>
      </c>
    </row>
    <row r="84" spans="1:11" x14ac:dyDescent="0.25">
      <c r="A84" s="1" t="s">
        <v>6</v>
      </c>
      <c r="B84" s="1" t="s">
        <v>7</v>
      </c>
      <c r="C84" s="1" t="s">
        <v>8</v>
      </c>
      <c r="D84" s="1" t="s">
        <v>9</v>
      </c>
      <c r="E84" s="1" t="s">
        <v>10</v>
      </c>
      <c r="F84" s="1" t="s">
        <v>12</v>
      </c>
      <c r="G84" s="1" t="s">
        <v>63</v>
      </c>
      <c r="H84" s="1">
        <v>8</v>
      </c>
      <c r="I84">
        <v>4770.2912000000006</v>
      </c>
      <c r="J84" s="1">
        <f>SUMIFS(I:I,B:B,Table1_2[[#This Row],[Category Level 2]],D:D,Table1_2[[#This Row],[Brand]],E:E,Table1_2[[#This Row],[Region]],F:F,Table1_2[[#This Row],[Measure]],G:G,Table1_2[[#This Row],[Year]],H:H,"&lt;="&amp;Table1_2[[#This Row],[Month]])</f>
        <v>48056.224000000002</v>
      </c>
      <c r="K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71656.30720000001</v>
      </c>
    </row>
    <row r="85" spans="1:11" x14ac:dyDescent="0.25">
      <c r="A85" s="1" t="s">
        <v>6</v>
      </c>
      <c r="B85" s="1" t="s">
        <v>7</v>
      </c>
      <c r="C85" s="1" t="s">
        <v>8</v>
      </c>
      <c r="D85" s="1" t="s">
        <v>9</v>
      </c>
      <c r="E85" s="1" t="s">
        <v>10</v>
      </c>
      <c r="F85" s="1" t="s">
        <v>12</v>
      </c>
      <c r="G85" s="1" t="s">
        <v>63</v>
      </c>
      <c r="H85" s="1">
        <v>9</v>
      </c>
      <c r="I85">
        <v>5450.2720000000008</v>
      </c>
      <c r="J85" s="1">
        <f>SUMIFS(I:I,B:B,Table1_2[[#This Row],[Category Level 2]],D:D,Table1_2[[#This Row],[Brand]],E:E,Table1_2[[#This Row],[Region]],F:F,Table1_2[[#This Row],[Measure]],G:G,Table1_2[[#This Row],[Year]],H:H,"&lt;="&amp;Table1_2[[#This Row],[Month]])</f>
        <v>53506.495999999999</v>
      </c>
      <c r="K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72142.835200000001</v>
      </c>
    </row>
    <row r="86" spans="1:11" x14ac:dyDescent="0.25">
      <c r="A86" s="1" t="s">
        <v>6</v>
      </c>
      <c r="B86" s="1" t="s">
        <v>7</v>
      </c>
      <c r="C86" s="1" t="s">
        <v>8</v>
      </c>
      <c r="D86" s="1" t="s">
        <v>9</v>
      </c>
      <c r="E86" s="1" t="s">
        <v>10</v>
      </c>
      <c r="F86" s="1" t="s">
        <v>12</v>
      </c>
      <c r="G86" s="1" t="s">
        <v>63</v>
      </c>
      <c r="H86" s="1">
        <v>10</v>
      </c>
      <c r="I86">
        <v>5823.2768000000005</v>
      </c>
      <c r="J86" s="1">
        <f>SUMIFS(I:I,B:B,Table1_2[[#This Row],[Category Level 2]],D:D,Table1_2[[#This Row],[Brand]],E:E,Table1_2[[#This Row],[Region]],F:F,Table1_2[[#This Row],[Measure]],G:G,Table1_2[[#This Row],[Year]],H:H,"&lt;="&amp;Table1_2[[#This Row],[Month]])</f>
        <v>59329.772799999999</v>
      </c>
      <c r="K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71620.396800000002</v>
      </c>
    </row>
    <row r="87" spans="1:11" x14ac:dyDescent="0.25">
      <c r="A87" s="1" t="s">
        <v>6</v>
      </c>
      <c r="B87" s="1" t="s">
        <v>7</v>
      </c>
      <c r="C87" s="1" t="s">
        <v>8</v>
      </c>
      <c r="D87" s="1" t="s">
        <v>9</v>
      </c>
      <c r="E87" s="1" t="s">
        <v>10</v>
      </c>
      <c r="F87" s="1" t="s">
        <v>12</v>
      </c>
      <c r="G87" s="1" t="s">
        <v>63</v>
      </c>
      <c r="H87" s="1">
        <v>11</v>
      </c>
      <c r="I87">
        <v>4448.2560000000003</v>
      </c>
      <c r="J87" s="1">
        <f>SUMIFS(I:I,B:B,Table1_2[[#This Row],[Category Level 2]],D:D,Table1_2[[#This Row],[Brand]],E:E,Table1_2[[#This Row],[Region]],F:F,Table1_2[[#This Row],[Measure]],G:G,Table1_2[[#This Row],[Year]],H:H,"&lt;="&amp;Table1_2[[#This Row],[Month]])</f>
        <v>63778.0288</v>
      </c>
      <c r="K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70897.555200000003</v>
      </c>
    </row>
    <row r="88" spans="1:11" x14ac:dyDescent="0.25">
      <c r="A88" s="1" t="s">
        <v>6</v>
      </c>
      <c r="B88" s="1" t="s">
        <v>7</v>
      </c>
      <c r="C88" s="1" t="s">
        <v>8</v>
      </c>
      <c r="D88" s="1" t="s">
        <v>9</v>
      </c>
      <c r="E88" s="1" t="s">
        <v>10</v>
      </c>
      <c r="F88" s="1" t="s">
        <v>12</v>
      </c>
      <c r="G88" s="1" t="s">
        <v>63</v>
      </c>
      <c r="H88" s="1">
        <v>12</v>
      </c>
      <c r="I88">
        <v>4817.7856000000002</v>
      </c>
      <c r="J88" s="1">
        <f>SUMIFS(I:I,B:B,Table1_2[[#This Row],[Category Level 2]],D:D,Table1_2[[#This Row],[Brand]],E:E,Table1_2[[#This Row],[Region]],F:F,Table1_2[[#This Row],[Measure]],G:G,Table1_2[[#This Row],[Year]],H:H,"&lt;="&amp;Table1_2[[#This Row],[Month]])</f>
        <v>68595.814400000003</v>
      </c>
      <c r="K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68595.814400000003</v>
      </c>
    </row>
    <row r="89" spans="1:11" x14ac:dyDescent="0.25">
      <c r="A89" s="1" t="s">
        <v>6</v>
      </c>
      <c r="B89" s="1" t="s">
        <v>7</v>
      </c>
      <c r="C89" s="1" t="s">
        <v>8</v>
      </c>
      <c r="D89" s="1" t="s">
        <v>9</v>
      </c>
      <c r="E89" s="1" t="s">
        <v>10</v>
      </c>
      <c r="F89" s="1" t="s">
        <v>12</v>
      </c>
      <c r="G89" s="1" t="s">
        <v>64</v>
      </c>
      <c r="H89" s="1">
        <v>1</v>
      </c>
      <c r="I89">
        <v>4895.3984</v>
      </c>
      <c r="J89" s="1">
        <f>SUMIFS(I:I,B:B,Table1_2[[#This Row],[Category Level 2]],D:D,Table1_2[[#This Row],[Brand]],E:E,Table1_2[[#This Row],[Region]],F:F,Table1_2[[#This Row],[Measure]],G:G,Table1_2[[#This Row],[Year]],H:H,"&lt;="&amp;Table1_2[[#This Row],[Month]])</f>
        <v>4895.3984</v>
      </c>
      <c r="K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67935.526400000017</v>
      </c>
    </row>
    <row r="90" spans="1:11" x14ac:dyDescent="0.25">
      <c r="A90" s="1" t="s">
        <v>6</v>
      </c>
      <c r="B90" s="1" t="s">
        <v>7</v>
      </c>
      <c r="C90" s="1" t="s">
        <v>8</v>
      </c>
      <c r="D90" s="1" t="s">
        <v>9</v>
      </c>
      <c r="E90" s="1" t="s">
        <v>10</v>
      </c>
      <c r="F90" s="1" t="s">
        <v>12</v>
      </c>
      <c r="G90" s="1" t="s">
        <v>64</v>
      </c>
      <c r="H90" s="1">
        <v>2</v>
      </c>
      <c r="I90">
        <v>4339.3664000000008</v>
      </c>
      <c r="J90" s="1">
        <f>SUMIFS(I:I,B:B,Table1_2[[#This Row],[Category Level 2]],D:D,Table1_2[[#This Row],[Brand]],E:E,Table1_2[[#This Row],[Region]],F:F,Table1_2[[#This Row],[Measure]],G:G,Table1_2[[#This Row],[Year]],H:H,"&lt;="&amp;Table1_2[[#This Row],[Month]])</f>
        <v>9234.7648000000008</v>
      </c>
      <c r="K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65461.184000000023</v>
      </c>
    </row>
    <row r="91" spans="1:11" x14ac:dyDescent="0.25">
      <c r="A91" s="1" t="s">
        <v>6</v>
      </c>
      <c r="B91" s="1" t="s">
        <v>7</v>
      </c>
      <c r="C91" s="1" t="s">
        <v>8</v>
      </c>
      <c r="D91" s="1" t="s">
        <v>9</v>
      </c>
      <c r="E91" s="1" t="s">
        <v>10</v>
      </c>
      <c r="F91" s="1" t="s">
        <v>12</v>
      </c>
      <c r="G91" s="1" t="s">
        <v>64</v>
      </c>
      <c r="H91" s="1">
        <v>3</v>
      </c>
      <c r="I91">
        <v>6308.6464000000005</v>
      </c>
      <c r="J91" s="1">
        <f>SUMIFS(I:I,B:B,Table1_2[[#This Row],[Category Level 2]],D:D,Table1_2[[#This Row],[Brand]],E:E,Table1_2[[#This Row],[Region]],F:F,Table1_2[[#This Row],[Measure]],G:G,Table1_2[[#This Row],[Year]],H:H,"&lt;="&amp;Table1_2[[#This Row],[Month]])</f>
        <v>15543.411200000002</v>
      </c>
      <c r="K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65185.484800000006</v>
      </c>
    </row>
    <row r="92" spans="1:11" x14ac:dyDescent="0.25">
      <c r="A92" s="1" t="s">
        <v>6</v>
      </c>
      <c r="B92" s="1" t="s">
        <v>7</v>
      </c>
      <c r="C92" s="1" t="s">
        <v>8</v>
      </c>
      <c r="D92" s="1" t="s">
        <v>9</v>
      </c>
      <c r="E92" s="1" t="s">
        <v>10</v>
      </c>
      <c r="F92" s="1" t="s">
        <v>12</v>
      </c>
      <c r="G92" s="1" t="s">
        <v>64</v>
      </c>
      <c r="H92" s="1">
        <v>4</v>
      </c>
      <c r="I92">
        <v>5350.6496000000006</v>
      </c>
      <c r="J92" s="1">
        <f>SUMIFS(I:I,B:B,Table1_2[[#This Row],[Category Level 2]],D:D,Table1_2[[#This Row],[Brand]],E:E,Table1_2[[#This Row],[Region]],F:F,Table1_2[[#This Row],[Measure]],G:G,Table1_2[[#This Row],[Year]],H:H,"&lt;="&amp;Table1_2[[#This Row],[Month]])</f>
        <v>20894.060800000003</v>
      </c>
      <c r="K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63393.440000000017</v>
      </c>
    </row>
    <row r="93" spans="1:11" x14ac:dyDescent="0.25">
      <c r="A93" s="1" t="s">
        <v>6</v>
      </c>
      <c r="B93" s="1" t="s">
        <v>7</v>
      </c>
      <c r="C93" s="1" t="s">
        <v>8</v>
      </c>
      <c r="D93" s="1" t="s">
        <v>9</v>
      </c>
      <c r="E93" s="1" t="s">
        <v>10</v>
      </c>
      <c r="F93" s="1" t="s">
        <v>12</v>
      </c>
      <c r="G93" s="1" t="s">
        <v>64</v>
      </c>
      <c r="H93" s="1">
        <v>5</v>
      </c>
      <c r="I93">
        <v>4346.3168000000005</v>
      </c>
      <c r="J93" s="1">
        <f>SUMIFS(I:I,B:B,Table1_2[[#This Row],[Category Level 2]],D:D,Table1_2[[#This Row],[Brand]],E:E,Table1_2[[#This Row],[Region]],F:F,Table1_2[[#This Row],[Measure]],G:G,Table1_2[[#This Row],[Year]],H:H,"&lt;="&amp;Table1_2[[#This Row],[Month]])</f>
        <v>25240.377600000003</v>
      </c>
      <c r="K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61706.809600000008</v>
      </c>
    </row>
    <row r="94" spans="1:11" x14ac:dyDescent="0.25">
      <c r="A94" s="1" t="s">
        <v>6</v>
      </c>
      <c r="B94" s="1" t="s">
        <v>7</v>
      </c>
      <c r="C94" s="1" t="s">
        <v>8</v>
      </c>
      <c r="D94" s="1" t="s">
        <v>9</v>
      </c>
      <c r="E94" s="1" t="s">
        <v>10</v>
      </c>
      <c r="F94" s="1" t="s">
        <v>12</v>
      </c>
      <c r="G94" s="1" t="s">
        <v>64</v>
      </c>
      <c r="H94" s="1">
        <v>6</v>
      </c>
      <c r="I94">
        <v>5213.9584000000004</v>
      </c>
      <c r="J94" s="1">
        <f>SUMIFS(I:I,B:B,Table1_2[[#This Row],[Category Level 2]],D:D,Table1_2[[#This Row],[Brand]],E:E,Table1_2[[#This Row],[Region]],F:F,Table1_2[[#This Row],[Measure]],G:G,Table1_2[[#This Row],[Year]],H:H,"&lt;="&amp;Table1_2[[#This Row],[Month]])</f>
        <v>30454.336000000003</v>
      </c>
      <c r="K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61416.051200000002</v>
      </c>
    </row>
    <row r="95" spans="1:11" x14ac:dyDescent="0.25">
      <c r="A95" s="1" t="s">
        <v>6</v>
      </c>
      <c r="B95" s="1" t="s">
        <v>7</v>
      </c>
      <c r="C95" s="1" t="s">
        <v>8</v>
      </c>
      <c r="D95" s="1" t="s">
        <v>9</v>
      </c>
      <c r="E95" s="1" t="s">
        <v>10</v>
      </c>
      <c r="F95" s="1" t="s">
        <v>12</v>
      </c>
      <c r="G95" s="1" t="s">
        <v>64</v>
      </c>
      <c r="H95" s="1">
        <v>7</v>
      </c>
      <c r="I95">
        <v>4294.1888000000008</v>
      </c>
      <c r="J95" s="1">
        <f>SUMIFS(I:I,B:B,Table1_2[[#This Row],[Category Level 2]],D:D,Table1_2[[#This Row],[Brand]],E:E,Table1_2[[#This Row],[Region]],F:F,Table1_2[[#This Row],[Measure]],G:G,Table1_2[[#This Row],[Year]],H:H,"&lt;="&amp;Table1_2[[#This Row],[Month]])</f>
        <v>34748.524800000007</v>
      </c>
      <c r="K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60058.406400000007</v>
      </c>
    </row>
    <row r="96" spans="1:11" x14ac:dyDescent="0.25">
      <c r="A96" s="1" t="s">
        <v>6</v>
      </c>
      <c r="B96" s="1" t="s">
        <v>7</v>
      </c>
      <c r="C96" s="1" t="s">
        <v>8</v>
      </c>
      <c r="D96" s="1" t="s">
        <v>9</v>
      </c>
      <c r="E96" s="1" t="s">
        <v>10</v>
      </c>
      <c r="F96" s="1" t="s">
        <v>12</v>
      </c>
      <c r="G96" s="1" t="s">
        <v>64</v>
      </c>
      <c r="H96" s="1">
        <v>8</v>
      </c>
      <c r="I96">
        <v>4715.8464000000004</v>
      </c>
      <c r="J96" s="1">
        <f>SUMIFS(I:I,B:B,Table1_2[[#This Row],[Category Level 2]],D:D,Table1_2[[#This Row],[Brand]],E:E,Table1_2[[#This Row],[Region]],F:F,Table1_2[[#This Row],[Measure]],G:G,Table1_2[[#This Row],[Year]],H:H,"&lt;="&amp;Table1_2[[#This Row],[Month]])</f>
        <v>39464.371200000009</v>
      </c>
      <c r="K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60003.96160000001</v>
      </c>
    </row>
    <row r="97" spans="1:11" x14ac:dyDescent="0.25">
      <c r="A97" s="1" t="s">
        <v>6</v>
      </c>
      <c r="B97" s="1" t="s">
        <v>7</v>
      </c>
      <c r="C97" s="1" t="s">
        <v>8</v>
      </c>
      <c r="D97" s="1" t="s">
        <v>9</v>
      </c>
      <c r="E97" s="1" t="s">
        <v>10</v>
      </c>
      <c r="F97" s="1" t="s">
        <v>12</v>
      </c>
      <c r="G97" s="1" t="s">
        <v>64</v>
      </c>
      <c r="H97" s="1">
        <v>9</v>
      </c>
      <c r="I97">
        <v>4391.4944000000005</v>
      </c>
      <c r="J97" s="1">
        <f>SUMIFS(I:I,B:B,Table1_2[[#This Row],[Category Level 2]],D:D,Table1_2[[#This Row],[Brand]],E:E,Table1_2[[#This Row],[Region]],F:F,Table1_2[[#This Row],[Measure]],G:G,Table1_2[[#This Row],[Year]],H:H,"&lt;="&amp;Table1_2[[#This Row],[Month]])</f>
        <v>43855.865600000012</v>
      </c>
      <c r="K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58945.184000000008</v>
      </c>
    </row>
    <row r="98" spans="1:11" x14ac:dyDescent="0.25">
      <c r="A98" s="1" t="s">
        <v>6</v>
      </c>
      <c r="B98" s="1" t="s">
        <v>7</v>
      </c>
      <c r="C98" s="1" t="s">
        <v>8</v>
      </c>
      <c r="D98" s="1" t="s">
        <v>9</v>
      </c>
      <c r="E98" s="1" t="s">
        <v>10</v>
      </c>
      <c r="F98" s="1" t="s">
        <v>12</v>
      </c>
      <c r="G98" s="1" t="s">
        <v>64</v>
      </c>
      <c r="H98" s="1">
        <v>10</v>
      </c>
      <c r="I98">
        <v>5092.3264000000008</v>
      </c>
      <c r="J98" s="1">
        <f>SUMIFS(I:I,B:B,Table1_2[[#This Row],[Category Level 2]],D:D,Table1_2[[#This Row],[Brand]],E:E,Table1_2[[#This Row],[Region]],F:F,Table1_2[[#This Row],[Measure]],G:G,Table1_2[[#This Row],[Year]],H:H,"&lt;="&amp;Table1_2[[#This Row],[Month]])</f>
        <v>48948.19200000001</v>
      </c>
      <c r="K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58214.233600000007</v>
      </c>
    </row>
    <row r="99" spans="1:11" x14ac:dyDescent="0.25">
      <c r="A99" s="1" t="s">
        <v>6</v>
      </c>
      <c r="B99" s="1" t="s">
        <v>7</v>
      </c>
      <c r="C99" s="1" t="s">
        <v>8</v>
      </c>
      <c r="D99" s="1" t="s">
        <v>9</v>
      </c>
      <c r="E99" s="1" t="s">
        <v>10</v>
      </c>
      <c r="F99" s="1" t="s">
        <v>12</v>
      </c>
      <c r="G99" s="1" t="s">
        <v>64</v>
      </c>
      <c r="H99" s="1">
        <v>11</v>
      </c>
      <c r="I99">
        <v>4319.6736000000001</v>
      </c>
      <c r="J99" s="1">
        <f>SUMIFS(I:I,B:B,Table1_2[[#This Row],[Category Level 2]],D:D,Table1_2[[#This Row],[Brand]],E:E,Table1_2[[#This Row],[Region]],F:F,Table1_2[[#This Row],[Measure]],G:G,Table1_2[[#This Row],[Year]],H:H,"&lt;="&amp;Table1_2[[#This Row],[Month]])</f>
        <v>53267.865600000012</v>
      </c>
      <c r="K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58085.651200000015</v>
      </c>
    </row>
    <row r="100" spans="1:11" x14ac:dyDescent="0.25">
      <c r="A100" s="1" t="s">
        <v>6</v>
      </c>
      <c r="B100" s="1" t="s">
        <v>7</v>
      </c>
      <c r="C100" s="1" t="s">
        <v>8</v>
      </c>
      <c r="D100" s="1" t="s">
        <v>9</v>
      </c>
      <c r="E100" s="1" t="s">
        <v>10</v>
      </c>
      <c r="F100" s="1" t="s">
        <v>12</v>
      </c>
      <c r="G100" s="1" t="s">
        <v>64</v>
      </c>
      <c r="H100" s="1">
        <v>12</v>
      </c>
      <c r="I100">
        <v>5254.5024000000003</v>
      </c>
      <c r="J100" s="1">
        <f>SUMIFS(I:I,B:B,Table1_2[[#This Row],[Category Level 2]],D:D,Table1_2[[#This Row],[Brand]],E:E,Table1_2[[#This Row],[Region]],F:F,Table1_2[[#This Row],[Measure]],G:G,Table1_2[[#This Row],[Year]],H:H,"&lt;="&amp;Table1_2[[#This Row],[Month]])</f>
        <v>58522.368000000009</v>
      </c>
      <c r="K1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58522.368000000009</v>
      </c>
    </row>
    <row r="101" spans="1:11" x14ac:dyDescent="0.25">
      <c r="A101" s="1" t="s">
        <v>6</v>
      </c>
      <c r="B101" s="1" t="s">
        <v>7</v>
      </c>
      <c r="C101" s="1" t="s">
        <v>8</v>
      </c>
      <c r="D101" s="1" t="s">
        <v>9</v>
      </c>
      <c r="E101" s="1" t="s">
        <v>10</v>
      </c>
      <c r="F101" s="1" t="s">
        <v>12</v>
      </c>
      <c r="G101" s="1" t="s">
        <v>65</v>
      </c>
      <c r="H101" s="1">
        <v>1</v>
      </c>
      <c r="I101">
        <v>5362.2336000000005</v>
      </c>
      <c r="J101" s="1">
        <f>SUMIFS(I:I,B:B,Table1_2[[#This Row],[Category Level 2]],D:D,Table1_2[[#This Row],[Brand]],E:E,Table1_2[[#This Row],[Region]],F:F,Table1_2[[#This Row],[Measure]],G:G,Table1_2[[#This Row],[Year]],H:H,"&lt;="&amp;Table1_2[[#This Row],[Month]])</f>
        <v>5362.2336000000005</v>
      </c>
      <c r="K1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58989.203200000004</v>
      </c>
    </row>
    <row r="102" spans="1:11" x14ac:dyDescent="0.25">
      <c r="A102" s="1" t="s">
        <v>6</v>
      </c>
      <c r="B102" s="1" t="s">
        <v>7</v>
      </c>
      <c r="C102" s="1" t="s">
        <v>8</v>
      </c>
      <c r="D102" s="1" t="s">
        <v>9</v>
      </c>
      <c r="E102" s="1" t="s">
        <v>10</v>
      </c>
      <c r="F102" s="1" t="s">
        <v>12</v>
      </c>
      <c r="G102" s="1" t="s">
        <v>65</v>
      </c>
      <c r="H102" s="1">
        <v>2</v>
      </c>
      <c r="I102">
        <v>4185.2992000000004</v>
      </c>
      <c r="J102" s="1">
        <f>SUMIFS(I:I,B:B,Table1_2[[#This Row],[Category Level 2]],D:D,Table1_2[[#This Row],[Brand]],E:E,Table1_2[[#This Row],[Region]],F:F,Table1_2[[#This Row],[Measure]],G:G,Table1_2[[#This Row],[Year]],H:H,"&lt;="&amp;Table1_2[[#This Row],[Month]])</f>
        <v>9547.5328000000009</v>
      </c>
      <c r="K1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58835.136000000006</v>
      </c>
    </row>
    <row r="103" spans="1:11" x14ac:dyDescent="0.25">
      <c r="A103" s="1" t="s">
        <v>6</v>
      </c>
      <c r="B103" s="1" t="s">
        <v>7</v>
      </c>
      <c r="C103" s="1" t="s">
        <v>8</v>
      </c>
      <c r="D103" s="1" t="s">
        <v>9</v>
      </c>
      <c r="E103" s="1" t="s">
        <v>10</v>
      </c>
      <c r="F103" s="1" t="s">
        <v>12</v>
      </c>
      <c r="G103" s="1" t="s">
        <v>65</v>
      </c>
      <c r="H103" s="1">
        <v>3</v>
      </c>
      <c r="I103">
        <v>4854.8544000000002</v>
      </c>
      <c r="J103" s="1">
        <f>SUMIFS(I:I,B:B,Table1_2[[#This Row],[Category Level 2]],D:D,Table1_2[[#This Row],[Brand]],E:E,Table1_2[[#This Row],[Region]],F:F,Table1_2[[#This Row],[Measure]],G:G,Table1_2[[#This Row],[Year]],H:H,"&lt;="&amp;Table1_2[[#This Row],[Month]])</f>
        <v>14402.387200000001</v>
      </c>
      <c r="K1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57381.343999999997</v>
      </c>
    </row>
    <row r="104" spans="1:11" x14ac:dyDescent="0.25">
      <c r="A104" s="1" t="s">
        <v>6</v>
      </c>
      <c r="B104" s="1" t="s">
        <v>7</v>
      </c>
      <c r="C104" s="1" t="s">
        <v>8</v>
      </c>
      <c r="D104" s="1" t="s">
        <v>9</v>
      </c>
      <c r="E104" s="1" t="s">
        <v>10</v>
      </c>
      <c r="F104" s="1" t="s">
        <v>12</v>
      </c>
      <c r="G104" s="1" t="s">
        <v>65</v>
      </c>
      <c r="H104" s="1">
        <v>4</v>
      </c>
      <c r="I104">
        <v>4337.0496000000003</v>
      </c>
      <c r="J104" s="1">
        <f>SUMIFS(I:I,B:B,Table1_2[[#This Row],[Category Level 2]],D:D,Table1_2[[#This Row],[Brand]],E:E,Table1_2[[#This Row],[Region]],F:F,Table1_2[[#This Row],[Measure]],G:G,Table1_2[[#This Row],[Year]],H:H,"&lt;="&amp;Table1_2[[#This Row],[Month]])</f>
        <v>18739.436800000003</v>
      </c>
      <c r="K1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56367.744000000006</v>
      </c>
    </row>
    <row r="105" spans="1:11" x14ac:dyDescent="0.25">
      <c r="A105" s="1" t="s">
        <v>6</v>
      </c>
      <c r="B105" s="1" t="s">
        <v>7</v>
      </c>
      <c r="C105" s="1" t="s">
        <v>8</v>
      </c>
      <c r="D105" s="1" t="s">
        <v>9</v>
      </c>
      <c r="E105" s="1" t="s">
        <v>10</v>
      </c>
      <c r="F105" s="1" t="s">
        <v>12</v>
      </c>
      <c r="G105" s="1" t="s">
        <v>65</v>
      </c>
      <c r="H105" s="1">
        <v>5</v>
      </c>
      <c r="I105">
        <v>4011.5392000000002</v>
      </c>
      <c r="J105" s="1">
        <f>SUMIFS(I:I,B:B,Table1_2[[#This Row],[Category Level 2]],D:D,Table1_2[[#This Row],[Brand]],E:E,Table1_2[[#This Row],[Region]],F:F,Table1_2[[#This Row],[Measure]],G:G,Table1_2[[#This Row],[Year]],H:H,"&lt;="&amp;Table1_2[[#This Row],[Month]])</f>
        <v>22750.976000000002</v>
      </c>
      <c r="K1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56032.966400000005</v>
      </c>
    </row>
    <row r="106" spans="1:11" x14ac:dyDescent="0.25">
      <c r="A106" s="1" t="s">
        <v>6</v>
      </c>
      <c r="B106" s="1" t="s">
        <v>7</v>
      </c>
      <c r="C106" s="1" t="s">
        <v>8</v>
      </c>
      <c r="D106" s="1" t="s">
        <v>9</v>
      </c>
      <c r="E106" s="1" t="s">
        <v>10</v>
      </c>
      <c r="F106" s="1" t="s">
        <v>12</v>
      </c>
      <c r="G106" s="1" t="s">
        <v>65</v>
      </c>
      <c r="H106" s="1">
        <v>6</v>
      </c>
      <c r="I106">
        <v>4381.0688</v>
      </c>
      <c r="J106" s="1">
        <f>SUMIFS(I:I,B:B,Table1_2[[#This Row],[Category Level 2]],D:D,Table1_2[[#This Row],[Brand]],E:E,Table1_2[[#This Row],[Region]],F:F,Table1_2[[#This Row],[Measure]],G:G,Table1_2[[#This Row],[Year]],H:H,"&lt;="&amp;Table1_2[[#This Row],[Month]])</f>
        <v>27132.044800000003</v>
      </c>
      <c r="K1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55200.07680000001</v>
      </c>
    </row>
    <row r="107" spans="1:11" x14ac:dyDescent="0.25">
      <c r="A107" s="1" t="s">
        <v>6</v>
      </c>
      <c r="B107" s="1" t="s">
        <v>7</v>
      </c>
      <c r="C107" s="1" t="s">
        <v>8</v>
      </c>
      <c r="D107" s="1" t="s">
        <v>9</v>
      </c>
      <c r="E107" s="1" t="s">
        <v>10</v>
      </c>
      <c r="F107" s="1" t="s">
        <v>12</v>
      </c>
      <c r="G107" s="1" t="s">
        <v>65</v>
      </c>
      <c r="H107" s="1">
        <v>7</v>
      </c>
      <c r="I107">
        <v>4426.2464</v>
      </c>
      <c r="J107" s="1">
        <f>SUMIFS(I:I,B:B,Table1_2[[#This Row],[Category Level 2]],D:D,Table1_2[[#This Row],[Brand]],E:E,Table1_2[[#This Row],[Region]],F:F,Table1_2[[#This Row],[Measure]],G:G,Table1_2[[#This Row],[Year]],H:H,"&lt;="&amp;Table1_2[[#This Row],[Month]])</f>
        <v>31558.291200000003</v>
      </c>
      <c r="K1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55332.13440000001</v>
      </c>
    </row>
    <row r="108" spans="1:11" x14ac:dyDescent="0.25">
      <c r="A108" s="1" t="s">
        <v>6</v>
      </c>
      <c r="B108" s="1" t="s">
        <v>7</v>
      </c>
      <c r="C108" s="1" t="s">
        <v>8</v>
      </c>
      <c r="D108" s="1" t="s">
        <v>9</v>
      </c>
      <c r="E108" s="1" t="s">
        <v>10</v>
      </c>
      <c r="F108" s="1" t="s">
        <v>12</v>
      </c>
      <c r="G108" s="1" t="s">
        <v>65</v>
      </c>
      <c r="H108" s="1">
        <v>8</v>
      </c>
      <c r="I108">
        <v>4024.2816000000003</v>
      </c>
      <c r="J108" s="1">
        <f>SUMIFS(I:I,B:B,Table1_2[[#This Row],[Category Level 2]],D:D,Table1_2[[#This Row],[Brand]],E:E,Table1_2[[#This Row],[Region]],F:F,Table1_2[[#This Row],[Measure]],G:G,Table1_2[[#This Row],[Year]],H:H,"&lt;="&amp;Table1_2[[#This Row],[Month]])</f>
        <v>35582.572800000002</v>
      </c>
      <c r="K1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54640.569600000003</v>
      </c>
    </row>
    <row r="109" spans="1:11" x14ac:dyDescent="0.25">
      <c r="A109" s="1" t="s">
        <v>6</v>
      </c>
      <c r="B109" s="1" t="s">
        <v>7</v>
      </c>
      <c r="C109" s="1" t="s">
        <v>8</v>
      </c>
      <c r="D109" s="1" t="s">
        <v>9</v>
      </c>
      <c r="E109" s="1" t="s">
        <v>10</v>
      </c>
      <c r="F109" s="1" t="s">
        <v>12</v>
      </c>
      <c r="G109" s="1" t="s">
        <v>65</v>
      </c>
      <c r="H109" s="1">
        <v>9</v>
      </c>
      <c r="I109">
        <v>4258.2784000000001</v>
      </c>
      <c r="J109" s="1">
        <f>SUMIFS(I:I,B:B,Table1_2[[#This Row],[Category Level 2]],D:D,Table1_2[[#This Row],[Brand]],E:E,Table1_2[[#This Row],[Region]],F:F,Table1_2[[#This Row],[Measure]],G:G,Table1_2[[#This Row],[Year]],H:H,"&lt;="&amp;Table1_2[[#This Row],[Month]])</f>
        <v>39840.851200000005</v>
      </c>
      <c r="K1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54507.353600000002</v>
      </c>
    </row>
    <row r="110" spans="1:11" x14ac:dyDescent="0.25">
      <c r="A110" s="1" t="s">
        <v>6</v>
      </c>
      <c r="B110" s="1" t="s">
        <v>7</v>
      </c>
      <c r="C110" s="1" t="s">
        <v>8</v>
      </c>
      <c r="D110" s="1" t="s">
        <v>9</v>
      </c>
      <c r="E110" s="1" t="s">
        <v>10</v>
      </c>
      <c r="F110" s="1" t="s">
        <v>12</v>
      </c>
      <c r="G110" s="1" t="s">
        <v>65</v>
      </c>
      <c r="H110" s="1">
        <v>10</v>
      </c>
      <c r="I110">
        <v>4480.6912000000002</v>
      </c>
      <c r="J110" s="1">
        <f>SUMIFS(I:I,B:B,Table1_2[[#This Row],[Category Level 2]],D:D,Table1_2[[#This Row],[Brand]],E:E,Table1_2[[#This Row],[Region]],F:F,Table1_2[[#This Row],[Measure]],G:G,Table1_2[[#This Row],[Year]],H:H,"&lt;="&amp;Table1_2[[#This Row],[Month]])</f>
        <v>44321.542400000006</v>
      </c>
      <c r="K1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53895.718400000005</v>
      </c>
    </row>
    <row r="111" spans="1:11" x14ac:dyDescent="0.25">
      <c r="A111" s="1" t="s">
        <v>6</v>
      </c>
      <c r="B111" s="1" t="s">
        <v>7</v>
      </c>
      <c r="C111" s="1" t="s">
        <v>8</v>
      </c>
      <c r="D111" s="1" t="s">
        <v>9</v>
      </c>
      <c r="E111" s="1" t="s">
        <v>10</v>
      </c>
      <c r="F111" s="1" t="s">
        <v>12</v>
      </c>
      <c r="G111" s="1" t="s">
        <v>65</v>
      </c>
      <c r="H111" s="1">
        <v>11</v>
      </c>
      <c r="I111">
        <v>3655.9104000000002</v>
      </c>
      <c r="J111" s="1">
        <f>SUMIFS(I:I,B:B,Table1_2[[#This Row],[Category Level 2]],D:D,Table1_2[[#This Row],[Brand]],E:E,Table1_2[[#This Row],[Region]],F:F,Table1_2[[#This Row],[Measure]],G:G,Table1_2[[#This Row],[Year]],H:H,"&lt;="&amp;Table1_2[[#This Row],[Month]])</f>
        <v>47977.452800000006</v>
      </c>
      <c r="K1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53231.955200000004</v>
      </c>
    </row>
    <row r="112" spans="1:11" x14ac:dyDescent="0.25">
      <c r="A112" s="1" t="s">
        <v>6</v>
      </c>
      <c r="B112" s="1" t="s">
        <v>7</v>
      </c>
      <c r="C112" s="1" t="s">
        <v>8</v>
      </c>
      <c r="D112" s="1" t="s">
        <v>9</v>
      </c>
      <c r="E112" s="1" t="s">
        <v>10</v>
      </c>
      <c r="F112" s="1" t="s">
        <v>12</v>
      </c>
      <c r="G112" s="1" t="s">
        <v>65</v>
      </c>
      <c r="H112" s="1">
        <v>12</v>
      </c>
      <c r="I112">
        <v>4480.6912000000002</v>
      </c>
      <c r="J112" s="1">
        <f>SUMIFS(I:I,B:B,Table1_2[[#This Row],[Category Level 2]],D:D,Table1_2[[#This Row],[Brand]],E:E,Table1_2[[#This Row],[Region]],F:F,Table1_2[[#This Row],[Measure]],G:G,Table1_2[[#This Row],[Year]],H:H,"&lt;="&amp;Table1_2[[#This Row],[Month]])</f>
        <v>52458.144000000008</v>
      </c>
      <c r="K1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52458.144000000008</v>
      </c>
    </row>
    <row r="113" spans="1:11" x14ac:dyDescent="0.25">
      <c r="A113" s="1" t="s">
        <v>6</v>
      </c>
      <c r="B113" s="1" t="s">
        <v>7</v>
      </c>
      <c r="C113" s="1" t="s">
        <v>8</v>
      </c>
      <c r="D113" s="1" t="s">
        <v>9</v>
      </c>
      <c r="E113" s="1" t="s">
        <v>10</v>
      </c>
      <c r="F113" s="1" t="s">
        <v>12</v>
      </c>
      <c r="G113" s="1" t="s">
        <v>66</v>
      </c>
      <c r="H113" s="1">
        <v>1</v>
      </c>
      <c r="I113">
        <v>3993.0048000000002</v>
      </c>
      <c r="J113" s="1">
        <f>SUMIFS(I:I,B:B,Table1_2[[#This Row],[Category Level 2]],D:D,Table1_2[[#This Row],[Brand]],E:E,Table1_2[[#This Row],[Region]],F:F,Table1_2[[#This Row],[Measure]],G:G,Table1_2[[#This Row],[Year]],H:H,"&lt;="&amp;Table1_2[[#This Row],[Month]])</f>
        <v>3993.0048000000002</v>
      </c>
      <c r="K1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51088.91520000001</v>
      </c>
    </row>
    <row r="114" spans="1:11" x14ac:dyDescent="0.25">
      <c r="A114" s="1" t="s">
        <v>6</v>
      </c>
      <c r="B114" s="1" t="s">
        <v>7</v>
      </c>
      <c r="C114" s="1" t="s">
        <v>8</v>
      </c>
      <c r="D114" s="1" t="s">
        <v>9</v>
      </c>
      <c r="E114" s="1" t="s">
        <v>10</v>
      </c>
      <c r="F114" s="1" t="s">
        <v>12</v>
      </c>
      <c r="G114" s="1" t="s">
        <v>66</v>
      </c>
      <c r="H114" s="1">
        <v>2</v>
      </c>
      <c r="I114">
        <v>3633.9008000000003</v>
      </c>
      <c r="J114" s="1">
        <f>SUMIFS(I:I,B:B,Table1_2[[#This Row],[Category Level 2]],D:D,Table1_2[[#This Row],[Brand]],E:E,Table1_2[[#This Row],[Region]],F:F,Table1_2[[#This Row],[Measure]],G:G,Table1_2[[#This Row],[Year]],H:H,"&lt;="&amp;Table1_2[[#This Row],[Month]])</f>
        <v>7626.9056</v>
      </c>
      <c r="K1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50537.516799999998</v>
      </c>
    </row>
    <row r="115" spans="1:11" x14ac:dyDescent="0.25">
      <c r="A115" s="1" t="s">
        <v>6</v>
      </c>
      <c r="B115" s="1" t="s">
        <v>7</v>
      </c>
      <c r="C115" s="1" t="s">
        <v>8</v>
      </c>
      <c r="D115" s="1" t="s">
        <v>9</v>
      </c>
      <c r="E115" s="1" t="s">
        <v>10</v>
      </c>
      <c r="F115" s="1" t="s">
        <v>12</v>
      </c>
      <c r="G115" s="1" t="s">
        <v>66</v>
      </c>
      <c r="H115" s="1">
        <v>3</v>
      </c>
      <c r="I115">
        <v>4103.0528000000004</v>
      </c>
      <c r="J115" s="1">
        <f>SUMIFS(I:I,B:B,Table1_2[[#This Row],[Category Level 2]],D:D,Table1_2[[#This Row],[Brand]],E:E,Table1_2[[#This Row],[Region]],F:F,Table1_2[[#This Row],[Measure]],G:G,Table1_2[[#This Row],[Year]],H:H,"&lt;="&amp;Table1_2[[#This Row],[Month]])</f>
        <v>11729.9584</v>
      </c>
      <c r="K1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49785.715200000006</v>
      </c>
    </row>
    <row r="116" spans="1:11" x14ac:dyDescent="0.25">
      <c r="A116" s="1" t="s">
        <v>6</v>
      </c>
      <c r="B116" s="1" t="s">
        <v>7</v>
      </c>
      <c r="C116" s="1" t="s">
        <v>8</v>
      </c>
      <c r="D116" s="1" t="s">
        <v>9</v>
      </c>
      <c r="E116" s="1" t="s">
        <v>10</v>
      </c>
      <c r="F116" s="1" t="s">
        <v>12</v>
      </c>
      <c r="G116" s="1" t="s">
        <v>66</v>
      </c>
      <c r="H116" s="1">
        <v>4</v>
      </c>
      <c r="I116">
        <v>3779.8592000000003</v>
      </c>
      <c r="J116" s="1">
        <f>SUMIFS(I:I,B:B,Table1_2[[#This Row],[Category Level 2]],D:D,Table1_2[[#This Row],[Brand]],E:E,Table1_2[[#This Row],[Region]],F:F,Table1_2[[#This Row],[Measure]],G:G,Table1_2[[#This Row],[Year]],H:H,"&lt;="&amp;Table1_2[[#This Row],[Month]])</f>
        <v>15509.8176</v>
      </c>
      <c r="K1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49228.524799999999</v>
      </c>
    </row>
    <row r="117" spans="1:11" x14ac:dyDescent="0.25">
      <c r="A117" s="1" t="s">
        <v>6</v>
      </c>
      <c r="B117" s="1" t="s">
        <v>7</v>
      </c>
      <c r="C117" s="1" t="s">
        <v>8</v>
      </c>
      <c r="D117" s="1" t="s">
        <v>9</v>
      </c>
      <c r="E117" s="1" t="s">
        <v>10</v>
      </c>
      <c r="F117" s="1" t="s">
        <v>12</v>
      </c>
      <c r="G117" s="1" t="s">
        <v>66</v>
      </c>
      <c r="H117" s="1">
        <v>5</v>
      </c>
      <c r="I117">
        <v>3752.0576000000001</v>
      </c>
      <c r="J117" s="1">
        <f>SUMIFS(I:I,B:B,Table1_2[[#This Row],[Category Level 2]],D:D,Table1_2[[#This Row],[Brand]],E:E,Table1_2[[#This Row],[Region]],F:F,Table1_2[[#This Row],[Measure]],G:G,Table1_2[[#This Row],[Year]],H:H,"&lt;="&amp;Table1_2[[#This Row],[Month]])</f>
        <v>19261.875200000002</v>
      </c>
      <c r="K1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48969.043200000007</v>
      </c>
    </row>
    <row r="118" spans="1:11" x14ac:dyDescent="0.25">
      <c r="A118" s="1" t="s">
        <v>6</v>
      </c>
      <c r="B118" s="1" t="s">
        <v>7</v>
      </c>
      <c r="C118" s="1" t="s">
        <v>8</v>
      </c>
      <c r="D118" s="1" t="s">
        <v>9</v>
      </c>
      <c r="E118" s="1" t="s">
        <v>10</v>
      </c>
      <c r="F118" s="1" t="s">
        <v>12</v>
      </c>
      <c r="G118" s="1" t="s">
        <v>66</v>
      </c>
      <c r="H118" s="1">
        <v>6</v>
      </c>
      <c r="I118">
        <v>4457.5232000000005</v>
      </c>
      <c r="J118" s="1">
        <f>SUMIFS(I:I,B:B,Table1_2[[#This Row],[Category Level 2]],D:D,Table1_2[[#This Row],[Brand]],E:E,Table1_2[[#This Row],[Region]],F:F,Table1_2[[#This Row],[Measure]],G:G,Table1_2[[#This Row],[Year]],H:H,"&lt;="&amp;Table1_2[[#This Row],[Month]])</f>
        <v>23719.398400000002</v>
      </c>
      <c r="K1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49045.497600000002</v>
      </c>
    </row>
    <row r="119" spans="1:11" x14ac:dyDescent="0.25">
      <c r="A119" s="1" t="s">
        <v>6</v>
      </c>
      <c r="B119" s="1" t="s">
        <v>7</v>
      </c>
      <c r="C119" s="1" t="s">
        <v>8</v>
      </c>
      <c r="D119" s="1" t="s">
        <v>9</v>
      </c>
      <c r="E119" s="1" t="s">
        <v>10</v>
      </c>
      <c r="F119" s="1" t="s">
        <v>12</v>
      </c>
      <c r="G119" s="1" t="s">
        <v>66</v>
      </c>
      <c r="H119" s="1">
        <v>7</v>
      </c>
      <c r="I119">
        <v>3248.1536000000001</v>
      </c>
      <c r="J119" s="1">
        <f>SUMIFS(I:I,B:B,Table1_2[[#This Row],[Category Level 2]],D:D,Table1_2[[#This Row],[Brand]],E:E,Table1_2[[#This Row],[Region]],F:F,Table1_2[[#This Row],[Measure]],G:G,Table1_2[[#This Row],[Year]],H:H,"&lt;="&amp;Table1_2[[#This Row],[Month]])</f>
        <v>26967.552000000003</v>
      </c>
      <c r="K1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47867.404800000004</v>
      </c>
    </row>
    <row r="120" spans="1:11" x14ac:dyDescent="0.25">
      <c r="A120" s="1" t="s">
        <v>6</v>
      </c>
      <c r="B120" s="1" t="s">
        <v>7</v>
      </c>
      <c r="C120" s="1" t="s">
        <v>8</v>
      </c>
      <c r="D120" s="1" t="s">
        <v>9</v>
      </c>
      <c r="E120" s="1" t="s">
        <v>10</v>
      </c>
      <c r="F120" s="1" t="s">
        <v>12</v>
      </c>
      <c r="G120" s="1" t="s">
        <v>66</v>
      </c>
      <c r="H120" s="1">
        <v>8</v>
      </c>
      <c r="I120">
        <v>3930.4512000000004</v>
      </c>
      <c r="J120" s="1">
        <f>SUMIFS(I:I,B:B,Table1_2[[#This Row],[Category Level 2]],D:D,Table1_2[[#This Row],[Brand]],E:E,Table1_2[[#This Row],[Region]],F:F,Table1_2[[#This Row],[Measure]],G:G,Table1_2[[#This Row],[Year]],H:H,"&lt;="&amp;Table1_2[[#This Row],[Month]])</f>
        <v>30898.003200000003</v>
      </c>
      <c r="K1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47773.574400000005</v>
      </c>
    </row>
    <row r="121" spans="1:11" x14ac:dyDescent="0.25">
      <c r="A121" s="1" t="s">
        <v>6</v>
      </c>
      <c r="B121" s="1" t="s">
        <v>7</v>
      </c>
      <c r="C121" s="1" t="s">
        <v>8</v>
      </c>
      <c r="D121" s="1" t="s">
        <v>9</v>
      </c>
      <c r="E121" s="1" t="s">
        <v>10</v>
      </c>
      <c r="F121" s="1" t="s">
        <v>12</v>
      </c>
      <c r="G121" s="1" t="s">
        <v>66</v>
      </c>
      <c r="H121" s="1">
        <v>9</v>
      </c>
      <c r="I121">
        <v>2955.0784000000003</v>
      </c>
      <c r="J121" s="1">
        <f>SUMIFS(I:I,B:B,Table1_2[[#This Row],[Category Level 2]],D:D,Table1_2[[#This Row],[Brand]],E:E,Table1_2[[#This Row],[Region]],F:F,Table1_2[[#This Row],[Measure]],G:G,Table1_2[[#This Row],[Year]],H:H,"&lt;="&amp;Table1_2[[#This Row],[Month]])</f>
        <v>33853.081600000005</v>
      </c>
      <c r="K1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46470.374400000001</v>
      </c>
    </row>
    <row r="122" spans="1:11" x14ac:dyDescent="0.25">
      <c r="A122" s="1" t="s">
        <v>6</v>
      </c>
      <c r="B122" s="1" t="s">
        <v>7</v>
      </c>
      <c r="C122" s="1" t="s">
        <v>8</v>
      </c>
      <c r="D122" s="1" t="s">
        <v>9</v>
      </c>
      <c r="E122" s="1" t="s">
        <v>10</v>
      </c>
      <c r="F122" s="1" t="s">
        <v>12</v>
      </c>
      <c r="G122" s="1" t="s">
        <v>66</v>
      </c>
      <c r="H122" s="1">
        <v>10</v>
      </c>
      <c r="I122">
        <v>2865.8816000000002</v>
      </c>
      <c r="J122" s="1">
        <f>SUMIFS(I:I,B:B,Table1_2[[#This Row],[Category Level 2]],D:D,Table1_2[[#This Row],[Brand]],E:E,Table1_2[[#This Row],[Region]],F:F,Table1_2[[#This Row],[Measure]],G:G,Table1_2[[#This Row],[Year]],H:H,"&lt;="&amp;Table1_2[[#This Row],[Month]])</f>
        <v>36718.963200000006</v>
      </c>
      <c r="K1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44855.564800000007</v>
      </c>
    </row>
    <row r="123" spans="1:11" x14ac:dyDescent="0.25">
      <c r="A123" s="1" t="s">
        <v>6</v>
      </c>
      <c r="B123" s="1" t="s">
        <v>7</v>
      </c>
      <c r="C123" s="1" t="s">
        <v>8</v>
      </c>
      <c r="D123" s="1" t="s">
        <v>9</v>
      </c>
      <c r="E123" s="1" t="s">
        <v>10</v>
      </c>
      <c r="F123" s="1" t="s">
        <v>12</v>
      </c>
      <c r="G123" s="1" t="s">
        <v>66</v>
      </c>
      <c r="H123" s="1">
        <v>11</v>
      </c>
      <c r="I123">
        <v>2372.4032000000002</v>
      </c>
      <c r="J123" s="1">
        <f>SUMIFS(I:I,B:B,Table1_2[[#This Row],[Category Level 2]],D:D,Table1_2[[#This Row],[Brand]],E:E,Table1_2[[#This Row],[Region]],F:F,Table1_2[[#This Row],[Measure]],G:G,Table1_2[[#This Row],[Year]],H:H,"&lt;="&amp;Table1_2[[#This Row],[Month]])</f>
        <v>39091.366400000006</v>
      </c>
      <c r="K1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43572.057600000007</v>
      </c>
    </row>
    <row r="124" spans="1:11" x14ac:dyDescent="0.25">
      <c r="A124" s="1" t="s">
        <v>6</v>
      </c>
      <c r="B124" s="1" t="s">
        <v>7</v>
      </c>
      <c r="C124" s="1" t="s">
        <v>8</v>
      </c>
      <c r="D124" s="1" t="s">
        <v>9</v>
      </c>
      <c r="E124" s="1" t="s">
        <v>10</v>
      </c>
      <c r="F124" s="1" t="s">
        <v>12</v>
      </c>
      <c r="G124" s="1" t="s">
        <v>66</v>
      </c>
      <c r="H124" s="1">
        <v>12</v>
      </c>
      <c r="I124">
        <v>2012.1408000000001</v>
      </c>
      <c r="J124" s="1">
        <f>SUMIFS(I:I,B:B,Table1_2[[#This Row],[Category Level 2]],D:D,Table1_2[[#This Row],[Brand]],E:E,Table1_2[[#This Row],[Region]],F:F,Table1_2[[#This Row],[Measure]],G:G,Table1_2[[#This Row],[Year]],H:H,"&lt;="&amp;Table1_2[[#This Row],[Month]])</f>
        <v>41103.507200000007</v>
      </c>
      <c r="K1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41103.507200000007</v>
      </c>
    </row>
    <row r="125" spans="1:11" x14ac:dyDescent="0.25">
      <c r="A125" s="1" t="s">
        <v>6</v>
      </c>
      <c r="B125" s="1" t="s">
        <v>7</v>
      </c>
      <c r="C125" s="1" t="s">
        <v>8</v>
      </c>
      <c r="D125" s="1" t="s">
        <v>9</v>
      </c>
      <c r="E125" s="1" t="s">
        <v>10</v>
      </c>
      <c r="F125" s="1" t="s">
        <v>12</v>
      </c>
      <c r="G125" s="1" t="s">
        <v>67</v>
      </c>
      <c r="H125" s="1">
        <v>1</v>
      </c>
      <c r="I125">
        <v>2979.4048000000003</v>
      </c>
      <c r="J125" s="1">
        <f>SUMIFS(I:I,B:B,Table1_2[[#This Row],[Category Level 2]],D:D,Table1_2[[#This Row],[Brand]],E:E,Table1_2[[#This Row],[Region]],F:F,Table1_2[[#This Row],[Measure]],G:G,Table1_2[[#This Row],[Year]],H:H,"&lt;="&amp;Table1_2[[#This Row],[Month]])</f>
        <v>2979.4048000000003</v>
      </c>
      <c r="K1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40089.907200000001</v>
      </c>
    </row>
    <row r="126" spans="1:11" x14ac:dyDescent="0.25">
      <c r="A126" s="1" t="s">
        <v>6</v>
      </c>
      <c r="B126" s="1" t="s">
        <v>7</v>
      </c>
      <c r="C126" s="1" t="s">
        <v>8</v>
      </c>
      <c r="D126" s="1" t="s">
        <v>9</v>
      </c>
      <c r="E126" s="1" t="s">
        <v>10</v>
      </c>
      <c r="F126" s="1" t="s">
        <v>12</v>
      </c>
      <c r="G126" s="1" t="s">
        <v>67</v>
      </c>
      <c r="H126" s="1">
        <v>2</v>
      </c>
      <c r="I126">
        <v>3896.8576000000003</v>
      </c>
      <c r="J126" s="1">
        <f>SUMIFS(I:I,B:B,Table1_2[[#This Row],[Category Level 2]],D:D,Table1_2[[#This Row],[Brand]],E:E,Table1_2[[#This Row],[Region]],F:F,Table1_2[[#This Row],[Measure]],G:G,Table1_2[[#This Row],[Year]],H:H,"&lt;="&amp;Table1_2[[#This Row],[Month]])</f>
        <v>6876.2624000000005</v>
      </c>
      <c r="K1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40352.864000000001</v>
      </c>
    </row>
    <row r="127" spans="1:11" x14ac:dyDescent="0.25">
      <c r="A127" s="1" t="s">
        <v>6</v>
      </c>
      <c r="B127" s="1" t="s">
        <v>7</v>
      </c>
      <c r="C127" s="1" t="s">
        <v>8</v>
      </c>
      <c r="D127" s="1" t="s">
        <v>9</v>
      </c>
      <c r="E127" s="1" t="s">
        <v>10</v>
      </c>
      <c r="F127" s="1" t="s">
        <v>12</v>
      </c>
      <c r="G127" s="1" t="s">
        <v>67</v>
      </c>
      <c r="H127" s="1">
        <v>3</v>
      </c>
      <c r="I127">
        <v>3926.9760000000001</v>
      </c>
      <c r="J127" s="1">
        <f>SUMIFS(I:I,B:B,Table1_2[[#This Row],[Category Level 2]],D:D,Table1_2[[#This Row],[Brand]],E:E,Table1_2[[#This Row],[Region]],F:F,Table1_2[[#This Row],[Measure]],G:G,Table1_2[[#This Row],[Year]],H:H,"&lt;="&amp;Table1_2[[#This Row],[Month]])</f>
        <v>10803.2384</v>
      </c>
      <c r="K1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40176.787200000006</v>
      </c>
    </row>
    <row r="128" spans="1:11" x14ac:dyDescent="0.25">
      <c r="A128" s="1" t="s">
        <v>6</v>
      </c>
      <c r="B128" s="1" t="s">
        <v>7</v>
      </c>
      <c r="C128" s="1" t="s">
        <v>8</v>
      </c>
      <c r="D128" s="1" t="s">
        <v>9</v>
      </c>
      <c r="E128" s="1" t="s">
        <v>13</v>
      </c>
      <c r="F128" s="1" t="s">
        <v>11</v>
      </c>
      <c r="G128" s="1" t="s">
        <v>62</v>
      </c>
      <c r="H128" s="1">
        <v>1</v>
      </c>
      <c r="I128">
        <v>1091.2128</v>
      </c>
      <c r="J128" s="1">
        <f>SUMIFS(I:I,B:B,Table1_2[[#This Row],[Category Level 2]],D:D,Table1_2[[#This Row],[Brand]],E:E,Table1_2[[#This Row],[Region]],F:F,Table1_2[[#This Row],[Measure]],G:G,Table1_2[[#This Row],[Year]],H:H,"&lt;="&amp;Table1_2[[#This Row],[Month]])</f>
        <v>1091.2128</v>
      </c>
      <c r="K1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1091.2128</v>
      </c>
    </row>
    <row r="129" spans="1:11" x14ac:dyDescent="0.25">
      <c r="A129" s="1" t="s">
        <v>6</v>
      </c>
      <c r="B129" s="1" t="s">
        <v>7</v>
      </c>
      <c r="C129" s="1" t="s">
        <v>8</v>
      </c>
      <c r="D129" s="1" t="s">
        <v>9</v>
      </c>
      <c r="E129" s="1" t="s">
        <v>13</v>
      </c>
      <c r="F129" s="1" t="s">
        <v>11</v>
      </c>
      <c r="G129" s="1" t="s">
        <v>62</v>
      </c>
      <c r="H129" s="1">
        <v>2</v>
      </c>
      <c r="I129">
        <v>964.94720000000007</v>
      </c>
      <c r="J129" s="1">
        <f>SUMIFS(I:I,B:B,Table1_2[[#This Row],[Category Level 2]],D:D,Table1_2[[#This Row],[Brand]],E:E,Table1_2[[#This Row],[Region]],F:F,Table1_2[[#This Row],[Measure]],G:G,Table1_2[[#This Row],[Year]],H:H,"&lt;="&amp;Table1_2[[#This Row],[Month]])</f>
        <v>2056.16</v>
      </c>
      <c r="K1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2056.16</v>
      </c>
    </row>
    <row r="130" spans="1:11" x14ac:dyDescent="0.25">
      <c r="A130" s="1" t="s">
        <v>6</v>
      </c>
      <c r="B130" s="1" t="s">
        <v>7</v>
      </c>
      <c r="C130" s="1" t="s">
        <v>8</v>
      </c>
      <c r="D130" s="1" t="s">
        <v>9</v>
      </c>
      <c r="E130" s="1" t="s">
        <v>13</v>
      </c>
      <c r="F130" s="1" t="s">
        <v>11</v>
      </c>
      <c r="G130" s="1" t="s">
        <v>62</v>
      </c>
      <c r="H130" s="1">
        <v>3</v>
      </c>
      <c r="I130">
        <v>1135.2320000000002</v>
      </c>
      <c r="J130" s="1">
        <f>SUMIFS(I:I,B:B,Table1_2[[#This Row],[Category Level 2]],D:D,Table1_2[[#This Row],[Brand]],E:E,Table1_2[[#This Row],[Region]],F:F,Table1_2[[#This Row],[Measure]],G:G,Table1_2[[#This Row],[Year]],H:H,"&lt;="&amp;Table1_2[[#This Row],[Month]])</f>
        <v>3191.3919999999998</v>
      </c>
      <c r="K1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3191.3919999999998</v>
      </c>
    </row>
    <row r="131" spans="1:11" x14ac:dyDescent="0.25">
      <c r="A131" s="1" t="s">
        <v>6</v>
      </c>
      <c r="B131" s="1" t="s">
        <v>7</v>
      </c>
      <c r="C131" s="1" t="s">
        <v>8</v>
      </c>
      <c r="D131" s="1" t="s">
        <v>9</v>
      </c>
      <c r="E131" s="1" t="s">
        <v>13</v>
      </c>
      <c r="F131" s="1" t="s">
        <v>11</v>
      </c>
      <c r="G131" s="1" t="s">
        <v>62</v>
      </c>
      <c r="H131" s="1">
        <v>4</v>
      </c>
      <c r="I131">
        <v>1086.5792000000001</v>
      </c>
      <c r="J131" s="1">
        <f>SUMIFS(I:I,B:B,Table1_2[[#This Row],[Category Level 2]],D:D,Table1_2[[#This Row],[Brand]],E:E,Table1_2[[#This Row],[Region]],F:F,Table1_2[[#This Row],[Measure]],G:G,Table1_2[[#This Row],[Year]],H:H,"&lt;="&amp;Table1_2[[#This Row],[Month]])</f>
        <v>4277.9712</v>
      </c>
      <c r="K1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4277.9712</v>
      </c>
    </row>
    <row r="132" spans="1:11" x14ac:dyDescent="0.25">
      <c r="A132" s="1" t="s">
        <v>6</v>
      </c>
      <c r="B132" s="1" t="s">
        <v>7</v>
      </c>
      <c r="C132" s="1" t="s">
        <v>8</v>
      </c>
      <c r="D132" s="1" t="s">
        <v>9</v>
      </c>
      <c r="E132" s="1" t="s">
        <v>13</v>
      </c>
      <c r="F132" s="1" t="s">
        <v>11</v>
      </c>
      <c r="G132" s="1" t="s">
        <v>62</v>
      </c>
      <c r="H132" s="1">
        <v>5</v>
      </c>
      <c r="I132">
        <v>1198.9440000000002</v>
      </c>
      <c r="J132" s="1">
        <f>SUMIFS(I:I,B:B,Table1_2[[#This Row],[Category Level 2]],D:D,Table1_2[[#This Row],[Brand]],E:E,Table1_2[[#This Row],[Region]],F:F,Table1_2[[#This Row],[Measure]],G:G,Table1_2[[#This Row],[Year]],H:H,"&lt;="&amp;Table1_2[[#This Row],[Month]])</f>
        <v>5476.9152000000004</v>
      </c>
      <c r="K1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5476.9152000000004</v>
      </c>
    </row>
    <row r="133" spans="1:11" x14ac:dyDescent="0.25">
      <c r="A133" s="1" t="s">
        <v>6</v>
      </c>
      <c r="B133" s="1" t="s">
        <v>7</v>
      </c>
      <c r="C133" s="1" t="s">
        <v>8</v>
      </c>
      <c r="D133" s="1" t="s">
        <v>9</v>
      </c>
      <c r="E133" s="1" t="s">
        <v>13</v>
      </c>
      <c r="F133" s="1" t="s">
        <v>11</v>
      </c>
      <c r="G133" s="1" t="s">
        <v>62</v>
      </c>
      <c r="H133" s="1">
        <v>6</v>
      </c>
      <c r="I133">
        <v>1061.0944000000002</v>
      </c>
      <c r="J133" s="1">
        <f>SUMIFS(I:I,B:B,Table1_2[[#This Row],[Category Level 2]],D:D,Table1_2[[#This Row],[Brand]],E:E,Table1_2[[#This Row],[Region]],F:F,Table1_2[[#This Row],[Measure]],G:G,Table1_2[[#This Row],[Year]],H:H,"&lt;="&amp;Table1_2[[#This Row],[Month]])</f>
        <v>6538.0096000000003</v>
      </c>
      <c r="K1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6538.0096000000003</v>
      </c>
    </row>
    <row r="134" spans="1:11" x14ac:dyDescent="0.25">
      <c r="A134" s="1" t="s">
        <v>6</v>
      </c>
      <c r="B134" s="1" t="s">
        <v>7</v>
      </c>
      <c r="C134" s="1" t="s">
        <v>8</v>
      </c>
      <c r="D134" s="1" t="s">
        <v>9</v>
      </c>
      <c r="E134" s="1" t="s">
        <v>13</v>
      </c>
      <c r="F134" s="1" t="s">
        <v>11</v>
      </c>
      <c r="G134" s="1" t="s">
        <v>62</v>
      </c>
      <c r="H134" s="1">
        <v>7</v>
      </c>
      <c r="I134">
        <v>1090.0544</v>
      </c>
      <c r="J134" s="1">
        <f>SUMIFS(I:I,B:B,Table1_2[[#This Row],[Category Level 2]],D:D,Table1_2[[#This Row],[Brand]],E:E,Table1_2[[#This Row],[Region]],F:F,Table1_2[[#This Row],[Measure]],G:G,Table1_2[[#This Row],[Year]],H:H,"&lt;="&amp;Table1_2[[#This Row],[Month]])</f>
        <v>7628.0640000000003</v>
      </c>
      <c r="K1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7628.0640000000003</v>
      </c>
    </row>
    <row r="135" spans="1:11" x14ac:dyDescent="0.25">
      <c r="A135" s="1" t="s">
        <v>6</v>
      </c>
      <c r="B135" s="1" t="s">
        <v>7</v>
      </c>
      <c r="C135" s="1" t="s">
        <v>8</v>
      </c>
      <c r="D135" s="1" t="s">
        <v>9</v>
      </c>
      <c r="E135" s="1" t="s">
        <v>13</v>
      </c>
      <c r="F135" s="1" t="s">
        <v>11</v>
      </c>
      <c r="G135" s="1" t="s">
        <v>62</v>
      </c>
      <c r="H135" s="1">
        <v>8</v>
      </c>
      <c r="I135">
        <v>939.46240000000012</v>
      </c>
      <c r="J135" s="1">
        <f>SUMIFS(I:I,B:B,Table1_2[[#This Row],[Category Level 2]],D:D,Table1_2[[#This Row],[Brand]],E:E,Table1_2[[#This Row],[Region]],F:F,Table1_2[[#This Row],[Measure]],G:G,Table1_2[[#This Row],[Year]],H:H,"&lt;="&amp;Table1_2[[#This Row],[Month]])</f>
        <v>8567.5264000000006</v>
      </c>
      <c r="K1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8567.5264000000006</v>
      </c>
    </row>
    <row r="136" spans="1:11" x14ac:dyDescent="0.25">
      <c r="A136" s="1" t="s">
        <v>6</v>
      </c>
      <c r="B136" s="1" t="s">
        <v>7</v>
      </c>
      <c r="C136" s="1" t="s">
        <v>8</v>
      </c>
      <c r="D136" s="1" t="s">
        <v>9</v>
      </c>
      <c r="E136" s="1" t="s">
        <v>13</v>
      </c>
      <c r="F136" s="1" t="s">
        <v>11</v>
      </c>
      <c r="G136" s="1" t="s">
        <v>62</v>
      </c>
      <c r="H136" s="1">
        <v>9</v>
      </c>
      <c r="I136">
        <v>886.17600000000004</v>
      </c>
      <c r="J136" s="1">
        <f>SUMIFS(I:I,B:B,Table1_2[[#This Row],[Category Level 2]],D:D,Table1_2[[#This Row],[Brand]],E:E,Table1_2[[#This Row],[Region]],F:F,Table1_2[[#This Row],[Measure]],G:G,Table1_2[[#This Row],[Year]],H:H,"&lt;="&amp;Table1_2[[#This Row],[Month]])</f>
        <v>9453.7024000000001</v>
      </c>
      <c r="K1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9453.7024000000001</v>
      </c>
    </row>
    <row r="137" spans="1:11" x14ac:dyDescent="0.25">
      <c r="A137" s="1" t="s">
        <v>6</v>
      </c>
      <c r="B137" s="1" t="s">
        <v>7</v>
      </c>
      <c r="C137" s="1" t="s">
        <v>8</v>
      </c>
      <c r="D137" s="1" t="s">
        <v>9</v>
      </c>
      <c r="E137" s="1" t="s">
        <v>13</v>
      </c>
      <c r="F137" s="1" t="s">
        <v>11</v>
      </c>
      <c r="G137" s="1" t="s">
        <v>62</v>
      </c>
      <c r="H137" s="1">
        <v>10</v>
      </c>
      <c r="I137">
        <v>1017.0752000000001</v>
      </c>
      <c r="J137" s="1">
        <f>SUMIFS(I:I,B:B,Table1_2[[#This Row],[Category Level 2]],D:D,Table1_2[[#This Row],[Brand]],E:E,Table1_2[[#This Row],[Region]],F:F,Table1_2[[#This Row],[Measure]],G:G,Table1_2[[#This Row],[Year]],H:H,"&lt;="&amp;Table1_2[[#This Row],[Month]])</f>
        <v>10470.777599999999</v>
      </c>
      <c r="K1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10470.777599999999</v>
      </c>
    </row>
    <row r="138" spans="1:11" x14ac:dyDescent="0.25">
      <c r="A138" s="1" t="s">
        <v>6</v>
      </c>
      <c r="B138" s="1" t="s">
        <v>7</v>
      </c>
      <c r="C138" s="1" t="s">
        <v>8</v>
      </c>
      <c r="D138" s="1" t="s">
        <v>9</v>
      </c>
      <c r="E138" s="1" t="s">
        <v>13</v>
      </c>
      <c r="F138" s="1" t="s">
        <v>11</v>
      </c>
      <c r="G138" s="1" t="s">
        <v>62</v>
      </c>
      <c r="H138" s="1">
        <v>11</v>
      </c>
      <c r="I138">
        <v>925.56160000000011</v>
      </c>
      <c r="J138" s="1">
        <f>SUMIFS(I:I,B:B,Table1_2[[#This Row],[Category Level 2]],D:D,Table1_2[[#This Row],[Brand]],E:E,Table1_2[[#This Row],[Region]],F:F,Table1_2[[#This Row],[Measure]],G:G,Table1_2[[#This Row],[Year]],H:H,"&lt;="&amp;Table1_2[[#This Row],[Month]])</f>
        <v>11396.3392</v>
      </c>
      <c r="K1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11396.3392</v>
      </c>
    </row>
    <row r="139" spans="1:11" x14ac:dyDescent="0.25">
      <c r="A139" s="1" t="s">
        <v>6</v>
      </c>
      <c r="B139" s="1" t="s">
        <v>7</v>
      </c>
      <c r="C139" s="1" t="s">
        <v>8</v>
      </c>
      <c r="D139" s="1" t="s">
        <v>9</v>
      </c>
      <c r="E139" s="1" t="s">
        <v>13</v>
      </c>
      <c r="F139" s="1" t="s">
        <v>11</v>
      </c>
      <c r="G139" s="1" t="s">
        <v>62</v>
      </c>
      <c r="H139" s="1">
        <v>12</v>
      </c>
      <c r="I139">
        <v>1030.9760000000001</v>
      </c>
      <c r="J139" s="1">
        <f>SUMIFS(I:I,B:B,Table1_2[[#This Row],[Category Level 2]],D:D,Table1_2[[#This Row],[Brand]],E:E,Table1_2[[#This Row],[Region]],F:F,Table1_2[[#This Row],[Measure]],G:G,Table1_2[[#This Row],[Year]],H:H,"&lt;="&amp;Table1_2[[#This Row],[Month]])</f>
        <v>12427.315200000001</v>
      </c>
      <c r="K1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12427.315200000001</v>
      </c>
    </row>
    <row r="140" spans="1:11" x14ac:dyDescent="0.25">
      <c r="A140" s="1" t="s">
        <v>6</v>
      </c>
      <c r="B140" s="1" t="s">
        <v>7</v>
      </c>
      <c r="C140" s="1" t="s">
        <v>8</v>
      </c>
      <c r="D140" s="1" t="s">
        <v>9</v>
      </c>
      <c r="E140" s="1" t="s">
        <v>13</v>
      </c>
      <c r="F140" s="1" t="s">
        <v>11</v>
      </c>
      <c r="G140" s="1" t="s">
        <v>63</v>
      </c>
      <c r="H140" s="1">
        <v>1</v>
      </c>
      <c r="I140">
        <v>1028.6592000000001</v>
      </c>
      <c r="J140" s="1">
        <f>SUMIFS(I:I,B:B,Table1_2[[#This Row],[Category Level 2]],D:D,Table1_2[[#This Row],[Brand]],E:E,Table1_2[[#This Row],[Region]],F:F,Table1_2[[#This Row],[Measure]],G:G,Table1_2[[#This Row],[Year]],H:H,"&lt;="&amp;Table1_2[[#This Row],[Month]])</f>
        <v>1028.6592000000001</v>
      </c>
      <c r="K1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12364.761600000002</v>
      </c>
    </row>
    <row r="141" spans="1:11" x14ac:dyDescent="0.25">
      <c r="A141" s="1" t="s">
        <v>6</v>
      </c>
      <c r="B141" s="1" t="s">
        <v>7</v>
      </c>
      <c r="C141" s="1" t="s">
        <v>8</v>
      </c>
      <c r="D141" s="1" t="s">
        <v>9</v>
      </c>
      <c r="E141" s="1" t="s">
        <v>13</v>
      </c>
      <c r="F141" s="1" t="s">
        <v>11</v>
      </c>
      <c r="G141" s="1" t="s">
        <v>63</v>
      </c>
      <c r="H141" s="1">
        <v>2</v>
      </c>
      <c r="I141">
        <v>872.27520000000004</v>
      </c>
      <c r="J141" s="1">
        <f>SUMIFS(I:I,B:B,Table1_2[[#This Row],[Category Level 2]],D:D,Table1_2[[#This Row],[Brand]],E:E,Table1_2[[#This Row],[Region]],F:F,Table1_2[[#This Row],[Measure]],G:G,Table1_2[[#This Row],[Year]],H:H,"&lt;="&amp;Table1_2[[#This Row],[Month]])</f>
        <v>1900.9344000000001</v>
      </c>
      <c r="K1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12272.089600000003</v>
      </c>
    </row>
    <row r="142" spans="1:11" x14ac:dyDescent="0.25">
      <c r="A142" s="1" t="s">
        <v>6</v>
      </c>
      <c r="B142" s="1" t="s">
        <v>7</v>
      </c>
      <c r="C142" s="1" t="s">
        <v>8</v>
      </c>
      <c r="D142" s="1" t="s">
        <v>9</v>
      </c>
      <c r="E142" s="1" t="s">
        <v>13</v>
      </c>
      <c r="F142" s="1" t="s">
        <v>11</v>
      </c>
      <c r="G142" s="1" t="s">
        <v>63</v>
      </c>
      <c r="H142" s="1">
        <v>3</v>
      </c>
      <c r="I142">
        <v>874.5920000000001</v>
      </c>
      <c r="J142" s="1">
        <f>SUMIFS(I:I,B:B,Table1_2[[#This Row],[Category Level 2]],D:D,Table1_2[[#This Row],[Brand]],E:E,Table1_2[[#This Row],[Region]],F:F,Table1_2[[#This Row],[Measure]],G:G,Table1_2[[#This Row],[Year]],H:H,"&lt;="&amp;Table1_2[[#This Row],[Month]])</f>
        <v>2775.5264000000002</v>
      </c>
      <c r="K1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12011.449600000004</v>
      </c>
    </row>
    <row r="143" spans="1:11" x14ac:dyDescent="0.25">
      <c r="A143" s="1" t="s">
        <v>6</v>
      </c>
      <c r="B143" s="1" t="s">
        <v>7</v>
      </c>
      <c r="C143" s="1" t="s">
        <v>8</v>
      </c>
      <c r="D143" s="1" t="s">
        <v>9</v>
      </c>
      <c r="E143" s="1" t="s">
        <v>13</v>
      </c>
      <c r="F143" s="1" t="s">
        <v>11</v>
      </c>
      <c r="G143" s="1" t="s">
        <v>63</v>
      </c>
      <c r="H143" s="1">
        <v>4</v>
      </c>
      <c r="I143">
        <v>896.60160000000008</v>
      </c>
      <c r="J143" s="1">
        <f>SUMIFS(I:I,B:B,Table1_2[[#This Row],[Category Level 2]],D:D,Table1_2[[#This Row],[Brand]],E:E,Table1_2[[#This Row],[Region]],F:F,Table1_2[[#This Row],[Measure]],G:G,Table1_2[[#This Row],[Year]],H:H,"&lt;="&amp;Table1_2[[#This Row],[Month]])</f>
        <v>3672.1280000000002</v>
      </c>
      <c r="K1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11821.472000000002</v>
      </c>
    </row>
    <row r="144" spans="1:11" x14ac:dyDescent="0.25">
      <c r="A144" s="1" t="s">
        <v>6</v>
      </c>
      <c r="B144" s="1" t="s">
        <v>7</v>
      </c>
      <c r="C144" s="1" t="s">
        <v>8</v>
      </c>
      <c r="D144" s="1" t="s">
        <v>9</v>
      </c>
      <c r="E144" s="1" t="s">
        <v>13</v>
      </c>
      <c r="F144" s="1" t="s">
        <v>11</v>
      </c>
      <c r="G144" s="1" t="s">
        <v>63</v>
      </c>
      <c r="H144" s="1">
        <v>5</v>
      </c>
      <c r="I144">
        <v>1008.9664000000001</v>
      </c>
      <c r="J144" s="1">
        <f>SUMIFS(I:I,B:B,Table1_2[[#This Row],[Category Level 2]],D:D,Table1_2[[#This Row],[Brand]],E:E,Table1_2[[#This Row],[Region]],F:F,Table1_2[[#This Row],[Measure]],G:G,Table1_2[[#This Row],[Year]],H:H,"&lt;="&amp;Table1_2[[#This Row],[Month]])</f>
        <v>4681.0944</v>
      </c>
      <c r="K1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11631.4944</v>
      </c>
    </row>
    <row r="145" spans="1:11" x14ac:dyDescent="0.25">
      <c r="A145" s="1" t="s">
        <v>6</v>
      </c>
      <c r="B145" s="1" t="s">
        <v>7</v>
      </c>
      <c r="C145" s="1" t="s">
        <v>8</v>
      </c>
      <c r="D145" s="1" t="s">
        <v>9</v>
      </c>
      <c r="E145" s="1" t="s">
        <v>13</v>
      </c>
      <c r="F145" s="1" t="s">
        <v>11</v>
      </c>
      <c r="G145" s="1" t="s">
        <v>63</v>
      </c>
      <c r="H145" s="1">
        <v>6</v>
      </c>
      <c r="I145">
        <v>916.29440000000011</v>
      </c>
      <c r="J145" s="1">
        <f>SUMIFS(I:I,B:B,Table1_2[[#This Row],[Category Level 2]],D:D,Table1_2[[#This Row],[Brand]],E:E,Table1_2[[#This Row],[Region]],F:F,Table1_2[[#This Row],[Measure]],G:G,Table1_2[[#This Row],[Year]],H:H,"&lt;="&amp;Table1_2[[#This Row],[Month]])</f>
        <v>5597.3887999999997</v>
      </c>
      <c r="K1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11486.6944</v>
      </c>
    </row>
    <row r="146" spans="1:11" x14ac:dyDescent="0.25">
      <c r="A146" s="1" t="s">
        <v>6</v>
      </c>
      <c r="B146" s="1" t="s">
        <v>7</v>
      </c>
      <c r="C146" s="1" t="s">
        <v>8</v>
      </c>
      <c r="D146" s="1" t="s">
        <v>9</v>
      </c>
      <c r="E146" s="1" t="s">
        <v>13</v>
      </c>
      <c r="F146" s="1" t="s">
        <v>11</v>
      </c>
      <c r="G146" s="1" t="s">
        <v>63</v>
      </c>
      <c r="H146" s="1">
        <v>7</v>
      </c>
      <c r="I146">
        <v>891.96800000000007</v>
      </c>
      <c r="J146" s="1">
        <f>SUMIFS(I:I,B:B,Table1_2[[#This Row],[Category Level 2]],D:D,Table1_2[[#This Row],[Brand]],E:E,Table1_2[[#This Row],[Region]],F:F,Table1_2[[#This Row],[Measure]],G:G,Table1_2[[#This Row],[Year]],H:H,"&lt;="&amp;Table1_2[[#This Row],[Month]])</f>
        <v>6489.3567999999996</v>
      </c>
      <c r="K1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11288.608</v>
      </c>
    </row>
    <row r="147" spans="1:11" x14ac:dyDescent="0.25">
      <c r="A147" s="1" t="s">
        <v>6</v>
      </c>
      <c r="B147" s="1" t="s">
        <v>7</v>
      </c>
      <c r="C147" s="1" t="s">
        <v>8</v>
      </c>
      <c r="D147" s="1" t="s">
        <v>9</v>
      </c>
      <c r="E147" s="1" t="s">
        <v>13</v>
      </c>
      <c r="F147" s="1" t="s">
        <v>11</v>
      </c>
      <c r="G147" s="1" t="s">
        <v>63</v>
      </c>
      <c r="H147" s="1">
        <v>8</v>
      </c>
      <c r="I147">
        <v>794.66240000000005</v>
      </c>
      <c r="J147" s="1">
        <f>SUMIFS(I:I,B:B,Table1_2[[#This Row],[Category Level 2]],D:D,Table1_2[[#This Row],[Brand]],E:E,Table1_2[[#This Row],[Region]],F:F,Table1_2[[#This Row],[Measure]],G:G,Table1_2[[#This Row],[Year]],H:H,"&lt;="&amp;Table1_2[[#This Row],[Month]])</f>
        <v>7284.0191999999997</v>
      </c>
      <c r="K1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11143.808000000001</v>
      </c>
    </row>
    <row r="148" spans="1:11" x14ac:dyDescent="0.25">
      <c r="A148" s="1" t="s">
        <v>6</v>
      </c>
      <c r="B148" s="1" t="s">
        <v>7</v>
      </c>
      <c r="C148" s="1" t="s">
        <v>8</v>
      </c>
      <c r="D148" s="1" t="s">
        <v>9</v>
      </c>
      <c r="E148" s="1" t="s">
        <v>13</v>
      </c>
      <c r="F148" s="1" t="s">
        <v>11</v>
      </c>
      <c r="G148" s="1" t="s">
        <v>63</v>
      </c>
      <c r="H148" s="1">
        <v>9</v>
      </c>
      <c r="I148">
        <v>912.81920000000002</v>
      </c>
      <c r="J148" s="1">
        <f>SUMIFS(I:I,B:B,Table1_2[[#This Row],[Category Level 2]],D:D,Table1_2[[#This Row],[Brand]],E:E,Table1_2[[#This Row],[Region]],F:F,Table1_2[[#This Row],[Measure]],G:G,Table1_2[[#This Row],[Year]],H:H,"&lt;="&amp;Table1_2[[#This Row],[Month]])</f>
        <v>8196.8384000000005</v>
      </c>
      <c r="K1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11170.451200000001</v>
      </c>
    </row>
    <row r="149" spans="1:11" x14ac:dyDescent="0.25">
      <c r="A149" s="1" t="s">
        <v>6</v>
      </c>
      <c r="B149" s="1" t="s">
        <v>7</v>
      </c>
      <c r="C149" s="1" t="s">
        <v>8</v>
      </c>
      <c r="D149" s="1" t="s">
        <v>9</v>
      </c>
      <c r="E149" s="1" t="s">
        <v>13</v>
      </c>
      <c r="F149" s="1" t="s">
        <v>11</v>
      </c>
      <c r="G149" s="1" t="s">
        <v>63</v>
      </c>
      <c r="H149" s="1">
        <v>10</v>
      </c>
      <c r="I149">
        <v>909.34400000000005</v>
      </c>
      <c r="J149" s="1">
        <f>SUMIFS(I:I,B:B,Table1_2[[#This Row],[Category Level 2]],D:D,Table1_2[[#This Row],[Brand]],E:E,Table1_2[[#This Row],[Region]],F:F,Table1_2[[#This Row],[Measure]],G:G,Table1_2[[#This Row],[Year]],H:H,"&lt;="&amp;Table1_2[[#This Row],[Month]])</f>
        <v>9106.1824000000015</v>
      </c>
      <c r="K1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11062.720000000001</v>
      </c>
    </row>
    <row r="150" spans="1:11" x14ac:dyDescent="0.25">
      <c r="A150" s="1" t="s">
        <v>6</v>
      </c>
      <c r="B150" s="1" t="s">
        <v>7</v>
      </c>
      <c r="C150" s="1" t="s">
        <v>8</v>
      </c>
      <c r="D150" s="1" t="s">
        <v>9</v>
      </c>
      <c r="E150" s="1" t="s">
        <v>13</v>
      </c>
      <c r="F150" s="1" t="s">
        <v>11</v>
      </c>
      <c r="G150" s="1" t="s">
        <v>63</v>
      </c>
      <c r="H150" s="1">
        <v>11</v>
      </c>
      <c r="I150">
        <v>831.73120000000006</v>
      </c>
      <c r="J150" s="1">
        <f>SUMIFS(I:I,B:B,Table1_2[[#This Row],[Category Level 2]],D:D,Table1_2[[#This Row],[Brand]],E:E,Table1_2[[#This Row],[Region]],F:F,Table1_2[[#This Row],[Measure]],G:G,Table1_2[[#This Row],[Year]],H:H,"&lt;="&amp;Table1_2[[#This Row],[Month]])</f>
        <v>9937.9136000000017</v>
      </c>
      <c r="K1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10968.889600000002</v>
      </c>
    </row>
    <row r="151" spans="1:11" x14ac:dyDescent="0.25">
      <c r="A151" s="1" t="s">
        <v>6</v>
      </c>
      <c r="B151" s="1" t="s">
        <v>7</v>
      </c>
      <c r="C151" s="1" t="s">
        <v>8</v>
      </c>
      <c r="D151" s="1" t="s">
        <v>9</v>
      </c>
      <c r="E151" s="1" t="s">
        <v>13</v>
      </c>
      <c r="F151" s="1" t="s">
        <v>11</v>
      </c>
      <c r="G151" s="1" t="s">
        <v>63</v>
      </c>
      <c r="H151" s="1">
        <v>12</v>
      </c>
      <c r="I151">
        <v>717.04960000000005</v>
      </c>
      <c r="J151" s="1">
        <f>SUMIFS(I:I,B:B,Table1_2[[#This Row],[Category Level 2]],D:D,Table1_2[[#This Row],[Brand]],E:E,Table1_2[[#This Row],[Region]],F:F,Table1_2[[#This Row],[Measure]],G:G,Table1_2[[#This Row],[Year]],H:H,"&lt;="&amp;Table1_2[[#This Row],[Month]])</f>
        <v>10654.963200000002</v>
      </c>
      <c r="K1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10654.963200000002</v>
      </c>
    </row>
    <row r="152" spans="1:11" x14ac:dyDescent="0.25">
      <c r="A152" s="1" t="s">
        <v>6</v>
      </c>
      <c r="B152" s="1" t="s">
        <v>7</v>
      </c>
      <c r="C152" s="1" t="s">
        <v>8</v>
      </c>
      <c r="D152" s="1" t="s">
        <v>9</v>
      </c>
      <c r="E152" s="1" t="s">
        <v>13</v>
      </c>
      <c r="F152" s="1" t="s">
        <v>11</v>
      </c>
      <c r="G152" s="1" t="s">
        <v>64</v>
      </c>
      <c r="H152" s="1">
        <v>1</v>
      </c>
      <c r="I152">
        <v>951.04640000000006</v>
      </c>
      <c r="J152" s="1">
        <f>SUMIFS(I:I,B:B,Table1_2[[#This Row],[Category Level 2]],D:D,Table1_2[[#This Row],[Brand]],E:E,Table1_2[[#This Row],[Region]],F:F,Table1_2[[#This Row],[Measure]],G:G,Table1_2[[#This Row],[Year]],H:H,"&lt;="&amp;Table1_2[[#This Row],[Month]])</f>
        <v>951.04640000000006</v>
      </c>
      <c r="K1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10577.350399999999</v>
      </c>
    </row>
    <row r="153" spans="1:11" x14ac:dyDescent="0.25">
      <c r="A153" s="1" t="s">
        <v>6</v>
      </c>
      <c r="B153" s="1" t="s">
        <v>7</v>
      </c>
      <c r="C153" s="1" t="s">
        <v>8</v>
      </c>
      <c r="D153" s="1" t="s">
        <v>9</v>
      </c>
      <c r="E153" s="1" t="s">
        <v>13</v>
      </c>
      <c r="F153" s="1" t="s">
        <v>11</v>
      </c>
      <c r="G153" s="1" t="s">
        <v>64</v>
      </c>
      <c r="H153" s="1">
        <v>2</v>
      </c>
      <c r="I153">
        <v>858.37440000000004</v>
      </c>
      <c r="J153" s="1">
        <f>SUMIFS(I:I,B:B,Table1_2[[#This Row],[Category Level 2]],D:D,Table1_2[[#This Row],[Brand]],E:E,Table1_2[[#This Row],[Region]],F:F,Table1_2[[#This Row],[Measure]],G:G,Table1_2[[#This Row],[Year]],H:H,"&lt;="&amp;Table1_2[[#This Row],[Month]])</f>
        <v>1809.4208000000001</v>
      </c>
      <c r="K1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10563.4496</v>
      </c>
    </row>
    <row r="154" spans="1:11" x14ac:dyDescent="0.25">
      <c r="A154" s="1" t="s">
        <v>6</v>
      </c>
      <c r="B154" s="1" t="s">
        <v>7</v>
      </c>
      <c r="C154" s="1" t="s">
        <v>8</v>
      </c>
      <c r="D154" s="1" t="s">
        <v>9</v>
      </c>
      <c r="E154" s="1" t="s">
        <v>13</v>
      </c>
      <c r="F154" s="1" t="s">
        <v>11</v>
      </c>
      <c r="G154" s="1" t="s">
        <v>64</v>
      </c>
      <c r="H154" s="1">
        <v>3</v>
      </c>
      <c r="I154">
        <v>920.92800000000011</v>
      </c>
      <c r="J154" s="1">
        <f>SUMIFS(I:I,B:B,Table1_2[[#This Row],[Category Level 2]],D:D,Table1_2[[#This Row],[Brand]],E:E,Table1_2[[#This Row],[Region]],F:F,Table1_2[[#This Row],[Measure]],G:G,Table1_2[[#This Row],[Year]],H:H,"&lt;="&amp;Table1_2[[#This Row],[Month]])</f>
        <v>2730.3488000000002</v>
      </c>
      <c r="K1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10609.785600000001</v>
      </c>
    </row>
    <row r="155" spans="1:11" x14ac:dyDescent="0.25">
      <c r="A155" s="1" t="s">
        <v>6</v>
      </c>
      <c r="B155" s="1" t="s">
        <v>7</v>
      </c>
      <c r="C155" s="1" t="s">
        <v>8</v>
      </c>
      <c r="D155" s="1" t="s">
        <v>9</v>
      </c>
      <c r="E155" s="1" t="s">
        <v>13</v>
      </c>
      <c r="F155" s="1" t="s">
        <v>11</v>
      </c>
      <c r="G155" s="1" t="s">
        <v>64</v>
      </c>
      <c r="H155" s="1">
        <v>4</v>
      </c>
      <c r="I155">
        <v>970.7392000000001</v>
      </c>
      <c r="J155" s="1">
        <f>SUMIFS(I:I,B:B,Table1_2[[#This Row],[Category Level 2]],D:D,Table1_2[[#This Row],[Brand]],E:E,Table1_2[[#This Row],[Region]],F:F,Table1_2[[#This Row],[Measure]],G:G,Table1_2[[#This Row],[Year]],H:H,"&lt;="&amp;Table1_2[[#This Row],[Month]])</f>
        <v>3701.0880000000002</v>
      </c>
      <c r="K1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10683.923200000001</v>
      </c>
    </row>
    <row r="156" spans="1:11" x14ac:dyDescent="0.25">
      <c r="A156" s="1" t="s">
        <v>6</v>
      </c>
      <c r="B156" s="1" t="s">
        <v>7</v>
      </c>
      <c r="C156" s="1" t="s">
        <v>8</v>
      </c>
      <c r="D156" s="1" t="s">
        <v>9</v>
      </c>
      <c r="E156" s="1" t="s">
        <v>13</v>
      </c>
      <c r="F156" s="1" t="s">
        <v>11</v>
      </c>
      <c r="G156" s="1" t="s">
        <v>64</v>
      </c>
      <c r="H156" s="1">
        <v>5</v>
      </c>
      <c r="I156">
        <v>869.9584000000001</v>
      </c>
      <c r="J156" s="1">
        <f>SUMIFS(I:I,B:B,Table1_2[[#This Row],[Category Level 2]],D:D,Table1_2[[#This Row],[Brand]],E:E,Table1_2[[#This Row],[Region]],F:F,Table1_2[[#This Row],[Measure]],G:G,Table1_2[[#This Row],[Year]],H:H,"&lt;="&amp;Table1_2[[#This Row],[Month]])</f>
        <v>4571.0464000000002</v>
      </c>
      <c r="K1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10544.915199999999</v>
      </c>
    </row>
    <row r="157" spans="1:11" x14ac:dyDescent="0.25">
      <c r="A157" s="1" t="s">
        <v>6</v>
      </c>
      <c r="B157" s="1" t="s">
        <v>7</v>
      </c>
      <c r="C157" s="1" t="s">
        <v>8</v>
      </c>
      <c r="D157" s="1" t="s">
        <v>9</v>
      </c>
      <c r="E157" s="1" t="s">
        <v>13</v>
      </c>
      <c r="F157" s="1" t="s">
        <v>11</v>
      </c>
      <c r="G157" s="1" t="s">
        <v>64</v>
      </c>
      <c r="H157" s="1">
        <v>6</v>
      </c>
      <c r="I157">
        <v>844.47360000000003</v>
      </c>
      <c r="J157" s="1">
        <f>SUMIFS(I:I,B:B,Table1_2[[#This Row],[Category Level 2]],D:D,Table1_2[[#This Row],[Brand]],E:E,Table1_2[[#This Row],[Region]],F:F,Table1_2[[#This Row],[Measure]],G:G,Table1_2[[#This Row],[Year]],H:H,"&lt;="&amp;Table1_2[[#This Row],[Month]])</f>
        <v>5415.52</v>
      </c>
      <c r="K1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10473.094400000002</v>
      </c>
    </row>
    <row r="158" spans="1:11" x14ac:dyDescent="0.25">
      <c r="A158" s="1" t="s">
        <v>6</v>
      </c>
      <c r="B158" s="1" t="s">
        <v>7</v>
      </c>
      <c r="C158" s="1" t="s">
        <v>8</v>
      </c>
      <c r="D158" s="1" t="s">
        <v>9</v>
      </c>
      <c r="E158" s="1" t="s">
        <v>13</v>
      </c>
      <c r="F158" s="1" t="s">
        <v>11</v>
      </c>
      <c r="G158" s="1" t="s">
        <v>64</v>
      </c>
      <c r="H158" s="1">
        <v>7</v>
      </c>
      <c r="I158">
        <v>901.23520000000008</v>
      </c>
      <c r="J158" s="1">
        <f>SUMIFS(I:I,B:B,Table1_2[[#This Row],[Category Level 2]],D:D,Table1_2[[#This Row],[Brand]],E:E,Table1_2[[#This Row],[Region]],F:F,Table1_2[[#This Row],[Measure]],G:G,Table1_2[[#This Row],[Year]],H:H,"&lt;="&amp;Table1_2[[#This Row],[Month]])</f>
        <v>6316.7552000000005</v>
      </c>
      <c r="K1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10482.3616</v>
      </c>
    </row>
    <row r="159" spans="1:11" x14ac:dyDescent="0.25">
      <c r="A159" s="1" t="s">
        <v>6</v>
      </c>
      <c r="B159" s="1" t="s">
        <v>7</v>
      </c>
      <c r="C159" s="1" t="s">
        <v>8</v>
      </c>
      <c r="D159" s="1" t="s">
        <v>9</v>
      </c>
      <c r="E159" s="1" t="s">
        <v>13</v>
      </c>
      <c r="F159" s="1" t="s">
        <v>11</v>
      </c>
      <c r="G159" s="1" t="s">
        <v>64</v>
      </c>
      <c r="H159" s="1">
        <v>8</v>
      </c>
      <c r="I159">
        <v>645.22880000000009</v>
      </c>
      <c r="J159" s="1">
        <f>SUMIFS(I:I,B:B,Table1_2[[#This Row],[Category Level 2]],D:D,Table1_2[[#This Row],[Brand]],E:E,Table1_2[[#This Row],[Region]],F:F,Table1_2[[#This Row],[Measure]],G:G,Table1_2[[#This Row],[Year]],H:H,"&lt;="&amp;Table1_2[[#This Row],[Month]])</f>
        <v>6961.9840000000004</v>
      </c>
      <c r="K1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10332.928</v>
      </c>
    </row>
    <row r="160" spans="1:11" x14ac:dyDescent="0.25">
      <c r="A160" s="1" t="s">
        <v>6</v>
      </c>
      <c r="B160" s="1" t="s">
        <v>7</v>
      </c>
      <c r="C160" s="1" t="s">
        <v>8</v>
      </c>
      <c r="D160" s="1" t="s">
        <v>9</v>
      </c>
      <c r="E160" s="1" t="s">
        <v>13</v>
      </c>
      <c r="F160" s="1" t="s">
        <v>11</v>
      </c>
      <c r="G160" s="1" t="s">
        <v>64</v>
      </c>
      <c r="H160" s="1">
        <v>9</v>
      </c>
      <c r="I160">
        <v>803.92960000000005</v>
      </c>
      <c r="J160" s="1">
        <f>SUMIFS(I:I,B:B,Table1_2[[#This Row],[Category Level 2]],D:D,Table1_2[[#This Row],[Brand]],E:E,Table1_2[[#This Row],[Region]],F:F,Table1_2[[#This Row],[Measure]],G:G,Table1_2[[#This Row],[Year]],H:H,"&lt;="&amp;Table1_2[[#This Row],[Month]])</f>
        <v>7765.9136000000008</v>
      </c>
      <c r="K1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10224.038400000001</v>
      </c>
    </row>
    <row r="161" spans="1:11" x14ac:dyDescent="0.25">
      <c r="A161" s="1" t="s">
        <v>6</v>
      </c>
      <c r="B161" s="1" t="s">
        <v>7</v>
      </c>
      <c r="C161" s="1" t="s">
        <v>8</v>
      </c>
      <c r="D161" s="1" t="s">
        <v>9</v>
      </c>
      <c r="E161" s="1" t="s">
        <v>13</v>
      </c>
      <c r="F161" s="1" t="s">
        <v>11</v>
      </c>
      <c r="G161" s="1" t="s">
        <v>64</v>
      </c>
      <c r="H161" s="1">
        <v>10</v>
      </c>
      <c r="I161">
        <v>881.54240000000004</v>
      </c>
      <c r="J161" s="1">
        <f>SUMIFS(I:I,B:B,Table1_2[[#This Row],[Category Level 2]],D:D,Table1_2[[#This Row],[Brand]],E:E,Table1_2[[#This Row],[Region]],F:F,Table1_2[[#This Row],[Measure]],G:G,Table1_2[[#This Row],[Year]],H:H,"&lt;="&amp;Table1_2[[#This Row],[Month]])</f>
        <v>8647.4560000000001</v>
      </c>
      <c r="K1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10196.236800000001</v>
      </c>
    </row>
    <row r="162" spans="1:11" x14ac:dyDescent="0.25">
      <c r="A162" s="1" t="s">
        <v>6</v>
      </c>
      <c r="B162" s="1" t="s">
        <v>7</v>
      </c>
      <c r="C162" s="1" t="s">
        <v>8</v>
      </c>
      <c r="D162" s="1" t="s">
        <v>9</v>
      </c>
      <c r="E162" s="1" t="s">
        <v>13</v>
      </c>
      <c r="F162" s="1" t="s">
        <v>11</v>
      </c>
      <c r="G162" s="1" t="s">
        <v>64</v>
      </c>
      <c r="H162" s="1">
        <v>11</v>
      </c>
      <c r="I162">
        <v>827.09760000000006</v>
      </c>
      <c r="J162" s="1">
        <f>SUMIFS(I:I,B:B,Table1_2[[#This Row],[Category Level 2]],D:D,Table1_2[[#This Row],[Brand]],E:E,Table1_2[[#This Row],[Region]],F:F,Table1_2[[#This Row],[Measure]],G:G,Table1_2[[#This Row],[Year]],H:H,"&lt;="&amp;Table1_2[[#This Row],[Month]])</f>
        <v>9474.5535999999993</v>
      </c>
      <c r="K1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10191.6032</v>
      </c>
    </row>
    <row r="163" spans="1:11" x14ac:dyDescent="0.25">
      <c r="A163" s="1" t="s">
        <v>6</v>
      </c>
      <c r="B163" s="1" t="s">
        <v>7</v>
      </c>
      <c r="C163" s="1" t="s">
        <v>8</v>
      </c>
      <c r="D163" s="1" t="s">
        <v>9</v>
      </c>
      <c r="E163" s="1" t="s">
        <v>13</v>
      </c>
      <c r="F163" s="1" t="s">
        <v>11</v>
      </c>
      <c r="G163" s="1" t="s">
        <v>64</v>
      </c>
      <c r="H163" s="1">
        <v>12</v>
      </c>
      <c r="I163">
        <v>836.36480000000006</v>
      </c>
      <c r="J163" s="1">
        <f>SUMIFS(I:I,B:B,Table1_2[[#This Row],[Category Level 2]],D:D,Table1_2[[#This Row],[Brand]],E:E,Table1_2[[#This Row],[Region]],F:F,Table1_2[[#This Row],[Measure]],G:G,Table1_2[[#This Row],[Year]],H:H,"&lt;="&amp;Table1_2[[#This Row],[Month]])</f>
        <v>10310.918399999999</v>
      </c>
      <c r="K1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10310.918399999999</v>
      </c>
    </row>
    <row r="164" spans="1:11" x14ac:dyDescent="0.25">
      <c r="A164" s="1" t="s">
        <v>6</v>
      </c>
      <c r="B164" s="1" t="s">
        <v>7</v>
      </c>
      <c r="C164" s="1" t="s">
        <v>8</v>
      </c>
      <c r="D164" s="1" t="s">
        <v>9</v>
      </c>
      <c r="E164" s="1" t="s">
        <v>13</v>
      </c>
      <c r="F164" s="1" t="s">
        <v>11</v>
      </c>
      <c r="G164" s="1" t="s">
        <v>65</v>
      </c>
      <c r="H164" s="1">
        <v>1</v>
      </c>
      <c r="I164">
        <v>849.10720000000003</v>
      </c>
      <c r="J164" s="1">
        <f>SUMIFS(I:I,B:B,Table1_2[[#This Row],[Category Level 2]],D:D,Table1_2[[#This Row],[Brand]],E:E,Table1_2[[#This Row],[Region]],F:F,Table1_2[[#This Row],[Measure]],G:G,Table1_2[[#This Row],[Year]],H:H,"&lt;="&amp;Table1_2[[#This Row],[Month]])</f>
        <v>849.10720000000003</v>
      </c>
      <c r="K1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10208.9792</v>
      </c>
    </row>
    <row r="165" spans="1:11" x14ac:dyDescent="0.25">
      <c r="A165" s="1" t="s">
        <v>6</v>
      </c>
      <c r="B165" s="1" t="s">
        <v>7</v>
      </c>
      <c r="C165" s="1" t="s">
        <v>8</v>
      </c>
      <c r="D165" s="1" t="s">
        <v>9</v>
      </c>
      <c r="E165" s="1" t="s">
        <v>13</v>
      </c>
      <c r="F165" s="1" t="s">
        <v>11</v>
      </c>
      <c r="G165" s="1" t="s">
        <v>65</v>
      </c>
      <c r="H165" s="1">
        <v>2</v>
      </c>
      <c r="I165">
        <v>735.58400000000006</v>
      </c>
      <c r="J165" s="1">
        <f>SUMIFS(I:I,B:B,Table1_2[[#This Row],[Category Level 2]],D:D,Table1_2[[#This Row],[Brand]],E:E,Table1_2[[#This Row],[Region]],F:F,Table1_2[[#This Row],[Measure]],G:G,Table1_2[[#This Row],[Year]],H:H,"&lt;="&amp;Table1_2[[#This Row],[Month]])</f>
        <v>1584.6912000000002</v>
      </c>
      <c r="K1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10086.1888</v>
      </c>
    </row>
    <row r="166" spans="1:11" x14ac:dyDescent="0.25">
      <c r="A166" s="1" t="s">
        <v>6</v>
      </c>
      <c r="B166" s="1" t="s">
        <v>7</v>
      </c>
      <c r="C166" s="1" t="s">
        <v>8</v>
      </c>
      <c r="D166" s="1" t="s">
        <v>9</v>
      </c>
      <c r="E166" s="1" t="s">
        <v>13</v>
      </c>
      <c r="F166" s="1" t="s">
        <v>11</v>
      </c>
      <c r="G166" s="1" t="s">
        <v>65</v>
      </c>
      <c r="H166" s="1">
        <v>3</v>
      </c>
      <c r="I166">
        <v>746.00960000000009</v>
      </c>
      <c r="J166" s="1">
        <f>SUMIFS(I:I,B:B,Table1_2[[#This Row],[Category Level 2]],D:D,Table1_2[[#This Row],[Brand]],E:E,Table1_2[[#This Row],[Region]],F:F,Table1_2[[#This Row],[Measure]],G:G,Table1_2[[#This Row],[Year]],H:H,"&lt;="&amp;Table1_2[[#This Row],[Month]])</f>
        <v>2330.7008000000005</v>
      </c>
      <c r="K1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9911.2704000000012</v>
      </c>
    </row>
    <row r="167" spans="1:11" x14ac:dyDescent="0.25">
      <c r="A167" s="1" t="s">
        <v>6</v>
      </c>
      <c r="B167" s="1" t="s">
        <v>7</v>
      </c>
      <c r="C167" s="1" t="s">
        <v>8</v>
      </c>
      <c r="D167" s="1" t="s">
        <v>9</v>
      </c>
      <c r="E167" s="1" t="s">
        <v>13</v>
      </c>
      <c r="F167" s="1" t="s">
        <v>11</v>
      </c>
      <c r="G167" s="1" t="s">
        <v>65</v>
      </c>
      <c r="H167" s="1">
        <v>4</v>
      </c>
      <c r="I167">
        <v>890.80960000000005</v>
      </c>
      <c r="J167" s="1">
        <f>SUMIFS(I:I,B:B,Table1_2[[#This Row],[Category Level 2]],D:D,Table1_2[[#This Row],[Brand]],E:E,Table1_2[[#This Row],[Region]],F:F,Table1_2[[#This Row],[Measure]],G:G,Table1_2[[#This Row],[Year]],H:H,"&lt;="&amp;Table1_2[[#This Row],[Month]])</f>
        <v>3221.5104000000006</v>
      </c>
      <c r="K1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9831.3408000000018</v>
      </c>
    </row>
    <row r="168" spans="1:11" x14ac:dyDescent="0.25">
      <c r="A168" s="1" t="s">
        <v>6</v>
      </c>
      <c r="B168" s="1" t="s">
        <v>7</v>
      </c>
      <c r="C168" s="1" t="s">
        <v>8</v>
      </c>
      <c r="D168" s="1" t="s">
        <v>9</v>
      </c>
      <c r="E168" s="1" t="s">
        <v>13</v>
      </c>
      <c r="F168" s="1" t="s">
        <v>11</v>
      </c>
      <c r="G168" s="1" t="s">
        <v>65</v>
      </c>
      <c r="H168" s="1">
        <v>5</v>
      </c>
      <c r="I168">
        <v>749.48480000000006</v>
      </c>
      <c r="J168" s="1">
        <f>SUMIFS(I:I,B:B,Table1_2[[#This Row],[Category Level 2]],D:D,Table1_2[[#This Row],[Brand]],E:E,Table1_2[[#This Row],[Region]],F:F,Table1_2[[#This Row],[Measure]],G:G,Table1_2[[#This Row],[Year]],H:H,"&lt;="&amp;Table1_2[[#This Row],[Month]])</f>
        <v>3970.9952000000008</v>
      </c>
      <c r="K1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9710.8672000000006</v>
      </c>
    </row>
    <row r="169" spans="1:11" x14ac:dyDescent="0.25">
      <c r="A169" s="1" t="s">
        <v>6</v>
      </c>
      <c r="B169" s="1" t="s">
        <v>7</v>
      </c>
      <c r="C169" s="1" t="s">
        <v>8</v>
      </c>
      <c r="D169" s="1" t="s">
        <v>9</v>
      </c>
      <c r="E169" s="1" t="s">
        <v>13</v>
      </c>
      <c r="F169" s="1" t="s">
        <v>11</v>
      </c>
      <c r="G169" s="1" t="s">
        <v>65</v>
      </c>
      <c r="H169" s="1">
        <v>6</v>
      </c>
      <c r="I169">
        <v>751.80160000000001</v>
      </c>
      <c r="J169" s="1">
        <f>SUMIFS(I:I,B:B,Table1_2[[#This Row],[Category Level 2]],D:D,Table1_2[[#This Row],[Brand]],E:E,Table1_2[[#This Row],[Region]],F:F,Table1_2[[#This Row],[Measure]],G:G,Table1_2[[#This Row],[Year]],H:H,"&lt;="&amp;Table1_2[[#This Row],[Month]])</f>
        <v>4722.796800000001</v>
      </c>
      <c r="K1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9618.1952000000019</v>
      </c>
    </row>
    <row r="170" spans="1:11" x14ac:dyDescent="0.25">
      <c r="A170" s="1" t="s">
        <v>6</v>
      </c>
      <c r="B170" s="1" t="s">
        <v>7</v>
      </c>
      <c r="C170" s="1" t="s">
        <v>8</v>
      </c>
      <c r="D170" s="1" t="s">
        <v>9</v>
      </c>
      <c r="E170" s="1" t="s">
        <v>13</v>
      </c>
      <c r="F170" s="1" t="s">
        <v>11</v>
      </c>
      <c r="G170" s="1" t="s">
        <v>65</v>
      </c>
      <c r="H170" s="1">
        <v>7</v>
      </c>
      <c r="I170">
        <v>820.14720000000011</v>
      </c>
      <c r="J170" s="1">
        <f>SUMIFS(I:I,B:B,Table1_2[[#This Row],[Category Level 2]],D:D,Table1_2[[#This Row],[Brand]],E:E,Table1_2[[#This Row],[Region]],F:F,Table1_2[[#This Row],[Measure]],G:G,Table1_2[[#This Row],[Year]],H:H,"&lt;="&amp;Table1_2[[#This Row],[Month]])</f>
        <v>5542.9440000000013</v>
      </c>
      <c r="K1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9537.1072000000022</v>
      </c>
    </row>
    <row r="171" spans="1:11" x14ac:dyDescent="0.25">
      <c r="A171" s="1" t="s">
        <v>6</v>
      </c>
      <c r="B171" s="1" t="s">
        <v>7</v>
      </c>
      <c r="C171" s="1" t="s">
        <v>8</v>
      </c>
      <c r="D171" s="1" t="s">
        <v>9</v>
      </c>
      <c r="E171" s="1" t="s">
        <v>13</v>
      </c>
      <c r="F171" s="1" t="s">
        <v>11</v>
      </c>
      <c r="G171" s="1" t="s">
        <v>65</v>
      </c>
      <c r="H171" s="1">
        <v>8</v>
      </c>
      <c r="I171">
        <v>778.4448000000001</v>
      </c>
      <c r="J171" s="1">
        <f>SUMIFS(I:I,B:B,Table1_2[[#This Row],[Category Level 2]],D:D,Table1_2[[#This Row],[Brand]],E:E,Table1_2[[#This Row],[Region]],F:F,Table1_2[[#This Row],[Measure]],G:G,Table1_2[[#This Row],[Year]],H:H,"&lt;="&amp;Table1_2[[#This Row],[Month]])</f>
        <v>6321.3888000000015</v>
      </c>
      <c r="K1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9670.3232000000025</v>
      </c>
    </row>
    <row r="172" spans="1:11" x14ac:dyDescent="0.25">
      <c r="A172" s="1" t="s">
        <v>6</v>
      </c>
      <c r="B172" s="1" t="s">
        <v>7</v>
      </c>
      <c r="C172" s="1" t="s">
        <v>8</v>
      </c>
      <c r="D172" s="1" t="s">
        <v>9</v>
      </c>
      <c r="E172" s="1" t="s">
        <v>13</v>
      </c>
      <c r="F172" s="1" t="s">
        <v>11</v>
      </c>
      <c r="G172" s="1" t="s">
        <v>65</v>
      </c>
      <c r="H172" s="1">
        <v>9</v>
      </c>
      <c r="I172">
        <v>749.48480000000006</v>
      </c>
      <c r="J172" s="1">
        <f>SUMIFS(I:I,B:B,Table1_2[[#This Row],[Category Level 2]],D:D,Table1_2[[#This Row],[Brand]],E:E,Table1_2[[#This Row],[Region]],F:F,Table1_2[[#This Row],[Measure]],G:G,Table1_2[[#This Row],[Year]],H:H,"&lt;="&amp;Table1_2[[#This Row],[Month]])</f>
        <v>7070.8736000000017</v>
      </c>
      <c r="K1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9615.8784000000014</v>
      </c>
    </row>
    <row r="173" spans="1:11" x14ac:dyDescent="0.25">
      <c r="A173" s="1" t="s">
        <v>6</v>
      </c>
      <c r="B173" s="1" t="s">
        <v>7</v>
      </c>
      <c r="C173" s="1" t="s">
        <v>8</v>
      </c>
      <c r="D173" s="1" t="s">
        <v>9</v>
      </c>
      <c r="E173" s="1" t="s">
        <v>13</v>
      </c>
      <c r="F173" s="1" t="s">
        <v>11</v>
      </c>
      <c r="G173" s="1" t="s">
        <v>65</v>
      </c>
      <c r="H173" s="1">
        <v>10</v>
      </c>
      <c r="I173">
        <v>799.29600000000005</v>
      </c>
      <c r="J173" s="1">
        <f>SUMIFS(I:I,B:B,Table1_2[[#This Row],[Category Level 2]],D:D,Table1_2[[#This Row],[Brand]],E:E,Table1_2[[#This Row],[Region]],F:F,Table1_2[[#This Row],[Measure]],G:G,Table1_2[[#This Row],[Year]],H:H,"&lt;="&amp;Table1_2[[#This Row],[Month]])</f>
        <v>7870.169600000002</v>
      </c>
      <c r="K1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9533.6320000000014</v>
      </c>
    </row>
    <row r="174" spans="1:11" x14ac:dyDescent="0.25">
      <c r="A174" s="1" t="s">
        <v>6</v>
      </c>
      <c r="B174" s="1" t="s">
        <v>7</v>
      </c>
      <c r="C174" s="1" t="s">
        <v>8</v>
      </c>
      <c r="D174" s="1" t="s">
        <v>9</v>
      </c>
      <c r="E174" s="1" t="s">
        <v>13</v>
      </c>
      <c r="F174" s="1" t="s">
        <v>11</v>
      </c>
      <c r="G174" s="1" t="s">
        <v>65</v>
      </c>
      <c r="H174" s="1">
        <v>11</v>
      </c>
      <c r="I174">
        <v>677.6640000000001</v>
      </c>
      <c r="J174" s="1">
        <f>SUMIFS(I:I,B:B,Table1_2[[#This Row],[Category Level 2]],D:D,Table1_2[[#This Row],[Brand]],E:E,Table1_2[[#This Row],[Region]],F:F,Table1_2[[#This Row],[Measure]],G:G,Table1_2[[#This Row],[Year]],H:H,"&lt;="&amp;Table1_2[[#This Row],[Month]])</f>
        <v>8547.8336000000018</v>
      </c>
      <c r="K1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9384.1984000000011</v>
      </c>
    </row>
    <row r="175" spans="1:11" x14ac:dyDescent="0.25">
      <c r="A175" s="1" t="s">
        <v>6</v>
      </c>
      <c r="B175" s="1" t="s">
        <v>7</v>
      </c>
      <c r="C175" s="1" t="s">
        <v>8</v>
      </c>
      <c r="D175" s="1" t="s">
        <v>9</v>
      </c>
      <c r="E175" s="1" t="s">
        <v>13</v>
      </c>
      <c r="F175" s="1" t="s">
        <v>11</v>
      </c>
      <c r="G175" s="1" t="s">
        <v>65</v>
      </c>
      <c r="H175" s="1">
        <v>12</v>
      </c>
      <c r="I175">
        <v>816.67200000000003</v>
      </c>
      <c r="J175" s="1">
        <f>SUMIFS(I:I,B:B,Table1_2[[#This Row],[Category Level 2]],D:D,Table1_2[[#This Row],[Brand]],E:E,Table1_2[[#This Row],[Region]],F:F,Table1_2[[#This Row],[Measure]],G:G,Table1_2[[#This Row],[Year]],H:H,"&lt;="&amp;Table1_2[[#This Row],[Month]])</f>
        <v>9364.5056000000022</v>
      </c>
      <c r="K1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9364.5056000000022</v>
      </c>
    </row>
    <row r="176" spans="1:11" x14ac:dyDescent="0.25">
      <c r="A176" s="1" t="s">
        <v>6</v>
      </c>
      <c r="B176" s="1" t="s">
        <v>7</v>
      </c>
      <c r="C176" s="1" t="s">
        <v>8</v>
      </c>
      <c r="D176" s="1" t="s">
        <v>9</v>
      </c>
      <c r="E176" s="1" t="s">
        <v>13</v>
      </c>
      <c r="F176" s="1" t="s">
        <v>11</v>
      </c>
      <c r="G176" s="1" t="s">
        <v>66</v>
      </c>
      <c r="H176" s="1">
        <v>1</v>
      </c>
      <c r="I176">
        <v>699.67360000000008</v>
      </c>
      <c r="J176" s="1">
        <f>SUMIFS(I:I,B:B,Table1_2[[#This Row],[Category Level 2]],D:D,Table1_2[[#This Row],[Brand]],E:E,Table1_2[[#This Row],[Region]],F:F,Table1_2[[#This Row],[Measure]],G:G,Table1_2[[#This Row],[Year]],H:H,"&lt;="&amp;Table1_2[[#This Row],[Month]])</f>
        <v>699.67360000000008</v>
      </c>
      <c r="K1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9215.0720000000019</v>
      </c>
    </row>
    <row r="177" spans="1:11" x14ac:dyDescent="0.25">
      <c r="A177" s="1" t="s">
        <v>6</v>
      </c>
      <c r="B177" s="1" t="s">
        <v>7</v>
      </c>
      <c r="C177" s="1" t="s">
        <v>8</v>
      </c>
      <c r="D177" s="1" t="s">
        <v>9</v>
      </c>
      <c r="E177" s="1" t="s">
        <v>13</v>
      </c>
      <c r="F177" s="1" t="s">
        <v>11</v>
      </c>
      <c r="G177" s="1" t="s">
        <v>66</v>
      </c>
      <c r="H177" s="1">
        <v>2</v>
      </c>
      <c r="I177">
        <v>746.00960000000009</v>
      </c>
      <c r="J177" s="1">
        <f>SUMIFS(I:I,B:B,Table1_2[[#This Row],[Category Level 2]],D:D,Table1_2[[#This Row],[Brand]],E:E,Table1_2[[#This Row],[Region]],F:F,Table1_2[[#This Row],[Measure]],G:G,Table1_2[[#This Row],[Year]],H:H,"&lt;="&amp;Table1_2[[#This Row],[Month]])</f>
        <v>1445.6832000000002</v>
      </c>
      <c r="K1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9225.4976000000006</v>
      </c>
    </row>
    <row r="178" spans="1:11" x14ac:dyDescent="0.25">
      <c r="A178" s="1" t="s">
        <v>6</v>
      </c>
      <c r="B178" s="1" t="s">
        <v>7</v>
      </c>
      <c r="C178" s="1" t="s">
        <v>8</v>
      </c>
      <c r="D178" s="1" t="s">
        <v>9</v>
      </c>
      <c r="E178" s="1" t="s">
        <v>13</v>
      </c>
      <c r="F178" s="1" t="s">
        <v>11</v>
      </c>
      <c r="G178" s="1" t="s">
        <v>66</v>
      </c>
      <c r="H178" s="1">
        <v>3</v>
      </c>
      <c r="I178">
        <v>802.77120000000002</v>
      </c>
      <c r="J178" s="1">
        <f>SUMIFS(I:I,B:B,Table1_2[[#This Row],[Category Level 2]],D:D,Table1_2[[#This Row],[Brand]],E:E,Table1_2[[#This Row],[Region]],F:F,Table1_2[[#This Row],[Measure]],G:G,Table1_2[[#This Row],[Year]],H:H,"&lt;="&amp;Table1_2[[#This Row],[Month]])</f>
        <v>2248.4544000000001</v>
      </c>
      <c r="K1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9282.2592000000022</v>
      </c>
    </row>
    <row r="179" spans="1:11" x14ac:dyDescent="0.25">
      <c r="A179" s="1" t="s">
        <v>6</v>
      </c>
      <c r="B179" s="1" t="s">
        <v>7</v>
      </c>
      <c r="C179" s="1" t="s">
        <v>8</v>
      </c>
      <c r="D179" s="1" t="s">
        <v>9</v>
      </c>
      <c r="E179" s="1" t="s">
        <v>13</v>
      </c>
      <c r="F179" s="1" t="s">
        <v>11</v>
      </c>
      <c r="G179" s="1" t="s">
        <v>66</v>
      </c>
      <c r="H179" s="1">
        <v>4</v>
      </c>
      <c r="I179">
        <v>683.45600000000002</v>
      </c>
      <c r="J179" s="1">
        <f>SUMIFS(I:I,B:B,Table1_2[[#This Row],[Category Level 2]],D:D,Table1_2[[#This Row],[Brand]],E:E,Table1_2[[#This Row],[Region]],F:F,Table1_2[[#This Row],[Measure]],G:G,Table1_2[[#This Row],[Year]],H:H,"&lt;="&amp;Table1_2[[#This Row],[Month]])</f>
        <v>2931.9104000000002</v>
      </c>
      <c r="K1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9074.9056000000019</v>
      </c>
    </row>
    <row r="180" spans="1:11" x14ac:dyDescent="0.25">
      <c r="A180" s="1" t="s">
        <v>6</v>
      </c>
      <c r="B180" s="1" t="s">
        <v>7</v>
      </c>
      <c r="C180" s="1" t="s">
        <v>8</v>
      </c>
      <c r="D180" s="1" t="s">
        <v>9</v>
      </c>
      <c r="E180" s="1" t="s">
        <v>13</v>
      </c>
      <c r="F180" s="1" t="s">
        <v>11</v>
      </c>
      <c r="G180" s="1" t="s">
        <v>66</v>
      </c>
      <c r="H180" s="1">
        <v>5</v>
      </c>
      <c r="I180">
        <v>739.05920000000003</v>
      </c>
      <c r="J180" s="1">
        <f>SUMIFS(I:I,B:B,Table1_2[[#This Row],[Category Level 2]],D:D,Table1_2[[#This Row],[Brand]],E:E,Table1_2[[#This Row],[Region]],F:F,Table1_2[[#This Row],[Measure]],G:G,Table1_2[[#This Row],[Year]],H:H,"&lt;="&amp;Table1_2[[#This Row],[Month]])</f>
        <v>3670.9696000000004</v>
      </c>
      <c r="K1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9064.4800000000014</v>
      </c>
    </row>
    <row r="181" spans="1:11" x14ac:dyDescent="0.25">
      <c r="A181" s="1" t="s">
        <v>6</v>
      </c>
      <c r="B181" s="1" t="s">
        <v>7</v>
      </c>
      <c r="C181" s="1" t="s">
        <v>8</v>
      </c>
      <c r="D181" s="1" t="s">
        <v>9</v>
      </c>
      <c r="E181" s="1" t="s">
        <v>13</v>
      </c>
      <c r="F181" s="1" t="s">
        <v>11</v>
      </c>
      <c r="G181" s="1" t="s">
        <v>66</v>
      </c>
      <c r="H181" s="1">
        <v>6</v>
      </c>
      <c r="I181">
        <v>761.06880000000001</v>
      </c>
      <c r="J181" s="1">
        <f>SUMIFS(I:I,B:B,Table1_2[[#This Row],[Category Level 2]],D:D,Table1_2[[#This Row],[Brand]],E:E,Table1_2[[#This Row],[Region]],F:F,Table1_2[[#This Row],[Measure]],G:G,Table1_2[[#This Row],[Year]],H:H,"&lt;="&amp;Table1_2[[#This Row],[Month]])</f>
        <v>4432.0384000000004</v>
      </c>
      <c r="K1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9073.7472000000016</v>
      </c>
    </row>
    <row r="182" spans="1:11" x14ac:dyDescent="0.25">
      <c r="A182" s="1" t="s">
        <v>6</v>
      </c>
      <c r="B182" s="1" t="s">
        <v>7</v>
      </c>
      <c r="C182" s="1" t="s">
        <v>8</v>
      </c>
      <c r="D182" s="1" t="s">
        <v>9</v>
      </c>
      <c r="E182" s="1" t="s">
        <v>13</v>
      </c>
      <c r="F182" s="1" t="s">
        <v>11</v>
      </c>
      <c r="G182" s="1" t="s">
        <v>66</v>
      </c>
      <c r="H182" s="1">
        <v>7</v>
      </c>
      <c r="I182">
        <v>703.14880000000005</v>
      </c>
      <c r="J182" s="1">
        <f>SUMIFS(I:I,B:B,Table1_2[[#This Row],[Category Level 2]],D:D,Table1_2[[#This Row],[Brand]],E:E,Table1_2[[#This Row],[Region]],F:F,Table1_2[[#This Row],[Measure]],G:G,Table1_2[[#This Row],[Year]],H:H,"&lt;="&amp;Table1_2[[#This Row],[Month]])</f>
        <v>5135.1872000000003</v>
      </c>
      <c r="K1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8956.7488000000012</v>
      </c>
    </row>
    <row r="183" spans="1:11" x14ac:dyDescent="0.25">
      <c r="A183" s="1" t="s">
        <v>6</v>
      </c>
      <c r="B183" s="1" t="s">
        <v>7</v>
      </c>
      <c r="C183" s="1" t="s">
        <v>8</v>
      </c>
      <c r="D183" s="1" t="s">
        <v>9</v>
      </c>
      <c r="E183" s="1" t="s">
        <v>13</v>
      </c>
      <c r="F183" s="1" t="s">
        <v>11</v>
      </c>
      <c r="G183" s="1" t="s">
        <v>66</v>
      </c>
      <c r="H183" s="1">
        <v>8</v>
      </c>
      <c r="I183">
        <v>588.46720000000005</v>
      </c>
      <c r="J183" s="1">
        <f>SUMIFS(I:I,B:B,Table1_2[[#This Row],[Category Level 2]],D:D,Table1_2[[#This Row],[Brand]],E:E,Table1_2[[#This Row],[Region]],F:F,Table1_2[[#This Row],[Measure]],G:G,Table1_2[[#This Row],[Year]],H:H,"&lt;="&amp;Table1_2[[#This Row],[Month]])</f>
        <v>5723.6544000000004</v>
      </c>
      <c r="K1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8766.771200000001</v>
      </c>
    </row>
    <row r="184" spans="1:11" x14ac:dyDescent="0.25">
      <c r="A184" s="1" t="s">
        <v>6</v>
      </c>
      <c r="B184" s="1" t="s">
        <v>7</v>
      </c>
      <c r="C184" s="1" t="s">
        <v>8</v>
      </c>
      <c r="D184" s="1" t="s">
        <v>9</v>
      </c>
      <c r="E184" s="1" t="s">
        <v>13</v>
      </c>
      <c r="F184" s="1" t="s">
        <v>11</v>
      </c>
      <c r="G184" s="1" t="s">
        <v>66</v>
      </c>
      <c r="H184" s="1">
        <v>9</v>
      </c>
      <c r="I184">
        <v>479.57760000000002</v>
      </c>
      <c r="J184" s="1">
        <f>SUMIFS(I:I,B:B,Table1_2[[#This Row],[Category Level 2]],D:D,Table1_2[[#This Row],[Brand]],E:E,Table1_2[[#This Row],[Region]],F:F,Table1_2[[#This Row],[Measure]],G:G,Table1_2[[#This Row],[Year]],H:H,"&lt;="&amp;Table1_2[[#This Row],[Month]])</f>
        <v>6203.232</v>
      </c>
      <c r="K1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8496.8639999999996</v>
      </c>
    </row>
    <row r="185" spans="1:11" x14ac:dyDescent="0.25">
      <c r="A185" s="1" t="s">
        <v>6</v>
      </c>
      <c r="B185" s="1" t="s">
        <v>7</v>
      </c>
      <c r="C185" s="1" t="s">
        <v>8</v>
      </c>
      <c r="D185" s="1" t="s">
        <v>9</v>
      </c>
      <c r="E185" s="1" t="s">
        <v>13</v>
      </c>
      <c r="F185" s="1" t="s">
        <v>11</v>
      </c>
      <c r="G185" s="1" t="s">
        <v>66</v>
      </c>
      <c r="H185" s="1">
        <v>10</v>
      </c>
      <c r="I185">
        <v>334.77760000000001</v>
      </c>
      <c r="J185" s="1">
        <f>SUMIFS(I:I,B:B,Table1_2[[#This Row],[Category Level 2]],D:D,Table1_2[[#This Row],[Brand]],E:E,Table1_2[[#This Row],[Region]],F:F,Table1_2[[#This Row],[Measure]],G:G,Table1_2[[#This Row],[Year]],H:H,"&lt;="&amp;Table1_2[[#This Row],[Month]])</f>
        <v>6538.0096000000003</v>
      </c>
      <c r="K1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8032.3456000000006</v>
      </c>
    </row>
    <row r="186" spans="1:11" x14ac:dyDescent="0.25">
      <c r="A186" s="1" t="s">
        <v>6</v>
      </c>
      <c r="B186" s="1" t="s">
        <v>7</v>
      </c>
      <c r="C186" s="1" t="s">
        <v>8</v>
      </c>
      <c r="D186" s="1" t="s">
        <v>9</v>
      </c>
      <c r="E186" s="1" t="s">
        <v>13</v>
      </c>
      <c r="F186" s="1" t="s">
        <v>11</v>
      </c>
      <c r="G186" s="1" t="s">
        <v>66</v>
      </c>
      <c r="H186" s="1">
        <v>11</v>
      </c>
      <c r="I186">
        <v>221.25440000000003</v>
      </c>
      <c r="J186" s="1">
        <f>SUMIFS(I:I,B:B,Table1_2[[#This Row],[Category Level 2]],D:D,Table1_2[[#This Row],[Brand]],E:E,Table1_2[[#This Row],[Region]],F:F,Table1_2[[#This Row],[Measure]],G:G,Table1_2[[#This Row],[Year]],H:H,"&lt;="&amp;Table1_2[[#This Row],[Month]])</f>
        <v>6759.2640000000001</v>
      </c>
      <c r="K1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7575.9359999999997</v>
      </c>
    </row>
    <row r="187" spans="1:11" x14ac:dyDescent="0.25">
      <c r="A187" s="1" t="s">
        <v>6</v>
      </c>
      <c r="B187" s="1" t="s">
        <v>7</v>
      </c>
      <c r="C187" s="1" t="s">
        <v>8</v>
      </c>
      <c r="D187" s="1" t="s">
        <v>9</v>
      </c>
      <c r="E187" s="1" t="s">
        <v>13</v>
      </c>
      <c r="F187" s="1" t="s">
        <v>11</v>
      </c>
      <c r="G187" s="1" t="s">
        <v>66</v>
      </c>
      <c r="H187" s="1">
        <v>12</v>
      </c>
      <c r="I187">
        <v>174.91840000000002</v>
      </c>
      <c r="J187" s="1">
        <f>SUMIFS(I:I,B:B,Table1_2[[#This Row],[Category Level 2]],D:D,Table1_2[[#This Row],[Brand]],E:E,Table1_2[[#This Row],[Region]],F:F,Table1_2[[#This Row],[Measure]],G:G,Table1_2[[#This Row],[Year]],H:H,"&lt;="&amp;Table1_2[[#This Row],[Month]])</f>
        <v>6934.1823999999997</v>
      </c>
      <c r="K1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6934.1823999999997</v>
      </c>
    </row>
    <row r="188" spans="1:11" x14ac:dyDescent="0.25">
      <c r="A188" s="1" t="s">
        <v>6</v>
      </c>
      <c r="B188" s="1" t="s">
        <v>7</v>
      </c>
      <c r="C188" s="1" t="s">
        <v>8</v>
      </c>
      <c r="D188" s="1" t="s">
        <v>9</v>
      </c>
      <c r="E188" s="1" t="s">
        <v>13</v>
      </c>
      <c r="F188" s="1" t="s">
        <v>11</v>
      </c>
      <c r="G188" s="1" t="s">
        <v>67</v>
      </c>
      <c r="H188" s="1">
        <v>1</v>
      </c>
      <c r="I188">
        <v>430.92480000000006</v>
      </c>
      <c r="J188" s="1">
        <f>SUMIFS(I:I,B:B,Table1_2[[#This Row],[Category Level 2]],D:D,Table1_2[[#This Row],[Brand]],E:E,Table1_2[[#This Row],[Region]],F:F,Table1_2[[#This Row],[Measure]],G:G,Table1_2[[#This Row],[Year]],H:H,"&lt;="&amp;Table1_2[[#This Row],[Month]])</f>
        <v>430.92480000000006</v>
      </c>
      <c r="K1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6665.4335999999994</v>
      </c>
    </row>
    <row r="189" spans="1:11" x14ac:dyDescent="0.25">
      <c r="A189" s="1" t="s">
        <v>6</v>
      </c>
      <c r="B189" s="1" t="s">
        <v>7</v>
      </c>
      <c r="C189" s="1" t="s">
        <v>8</v>
      </c>
      <c r="D189" s="1" t="s">
        <v>9</v>
      </c>
      <c r="E189" s="1" t="s">
        <v>13</v>
      </c>
      <c r="F189" s="1" t="s">
        <v>11</v>
      </c>
      <c r="G189" s="1" t="s">
        <v>67</v>
      </c>
      <c r="H189" s="1">
        <v>2</v>
      </c>
      <c r="I189">
        <v>557.19040000000007</v>
      </c>
      <c r="J189" s="1">
        <f>SUMIFS(I:I,B:B,Table1_2[[#This Row],[Category Level 2]],D:D,Table1_2[[#This Row],[Brand]],E:E,Table1_2[[#This Row],[Region]],F:F,Table1_2[[#This Row],[Measure]],G:G,Table1_2[[#This Row],[Year]],H:H,"&lt;="&amp;Table1_2[[#This Row],[Month]])</f>
        <v>988.11520000000019</v>
      </c>
      <c r="K1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6476.6144000000004</v>
      </c>
    </row>
    <row r="190" spans="1:11" x14ac:dyDescent="0.25">
      <c r="A190" s="1" t="s">
        <v>6</v>
      </c>
      <c r="B190" s="1" t="s">
        <v>7</v>
      </c>
      <c r="C190" s="1" t="s">
        <v>8</v>
      </c>
      <c r="D190" s="1" t="s">
        <v>9</v>
      </c>
      <c r="E190" s="1" t="s">
        <v>13</v>
      </c>
      <c r="F190" s="1" t="s">
        <v>11</v>
      </c>
      <c r="G190" s="1" t="s">
        <v>67</v>
      </c>
      <c r="H190" s="1">
        <v>3</v>
      </c>
      <c r="I190">
        <v>579.20000000000005</v>
      </c>
      <c r="J190" s="1">
        <f>SUMIFS(I:I,B:B,Table1_2[[#This Row],[Category Level 2]],D:D,Table1_2[[#This Row],[Brand]],E:E,Table1_2[[#This Row],[Region]],F:F,Table1_2[[#This Row],[Measure]],G:G,Table1_2[[#This Row],[Year]],H:H,"&lt;="&amp;Table1_2[[#This Row],[Month]])</f>
        <v>1567.3152000000002</v>
      </c>
      <c r="K1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6253.0431999999992</v>
      </c>
    </row>
    <row r="191" spans="1:11" x14ac:dyDescent="0.25">
      <c r="A191" s="1" t="s">
        <v>6</v>
      </c>
      <c r="B191" s="1" t="s">
        <v>7</v>
      </c>
      <c r="C191" s="1" t="s">
        <v>8</v>
      </c>
      <c r="D191" s="1" t="s">
        <v>9</v>
      </c>
      <c r="E191" s="1" t="s">
        <v>13</v>
      </c>
      <c r="F191" s="1" t="s">
        <v>12</v>
      </c>
      <c r="G191" s="1" t="s">
        <v>62</v>
      </c>
      <c r="H191" s="1">
        <v>1</v>
      </c>
      <c r="I191">
        <v>5925.2160000000003</v>
      </c>
      <c r="J191" s="1">
        <f>SUMIFS(I:I,B:B,Table1_2[[#This Row],[Category Level 2]],D:D,Table1_2[[#This Row],[Brand]],E:E,Table1_2[[#This Row],[Region]],F:F,Table1_2[[#This Row],[Measure]],G:G,Table1_2[[#This Row],[Year]],H:H,"&lt;="&amp;Table1_2[[#This Row],[Month]])</f>
        <v>5925.2160000000003</v>
      </c>
      <c r="K1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5925.2160000000003</v>
      </c>
    </row>
    <row r="192" spans="1:11" x14ac:dyDescent="0.25">
      <c r="A192" s="1" t="s">
        <v>6</v>
      </c>
      <c r="B192" s="1" t="s">
        <v>7</v>
      </c>
      <c r="C192" s="1" t="s">
        <v>8</v>
      </c>
      <c r="D192" s="1" t="s">
        <v>9</v>
      </c>
      <c r="E192" s="1" t="s">
        <v>13</v>
      </c>
      <c r="F192" s="1" t="s">
        <v>12</v>
      </c>
      <c r="G192" s="1" t="s">
        <v>62</v>
      </c>
      <c r="H192" s="1">
        <v>2</v>
      </c>
      <c r="I192">
        <v>5238.2848000000004</v>
      </c>
      <c r="J192" s="1">
        <f>SUMIFS(I:I,B:B,Table1_2[[#This Row],[Category Level 2]],D:D,Table1_2[[#This Row],[Brand]],E:E,Table1_2[[#This Row],[Region]],F:F,Table1_2[[#This Row],[Measure]],G:G,Table1_2[[#This Row],[Year]],H:H,"&lt;="&amp;Table1_2[[#This Row],[Month]])</f>
        <v>11163.500800000002</v>
      </c>
      <c r="K1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11163.500800000002</v>
      </c>
    </row>
    <row r="193" spans="1:11" x14ac:dyDescent="0.25">
      <c r="A193" s="1" t="s">
        <v>6</v>
      </c>
      <c r="B193" s="1" t="s">
        <v>7</v>
      </c>
      <c r="C193" s="1" t="s">
        <v>8</v>
      </c>
      <c r="D193" s="1" t="s">
        <v>9</v>
      </c>
      <c r="E193" s="1" t="s">
        <v>13</v>
      </c>
      <c r="F193" s="1" t="s">
        <v>12</v>
      </c>
      <c r="G193" s="1" t="s">
        <v>62</v>
      </c>
      <c r="H193" s="1">
        <v>3</v>
      </c>
      <c r="I193">
        <v>6166.1632000000009</v>
      </c>
      <c r="J193" s="1">
        <f>SUMIFS(I:I,B:B,Table1_2[[#This Row],[Category Level 2]],D:D,Table1_2[[#This Row],[Brand]],E:E,Table1_2[[#This Row],[Region]],F:F,Table1_2[[#This Row],[Measure]],G:G,Table1_2[[#This Row],[Year]],H:H,"&lt;="&amp;Table1_2[[#This Row],[Month]])</f>
        <v>17329.664000000004</v>
      </c>
      <c r="K1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17329.664000000004</v>
      </c>
    </row>
    <row r="194" spans="1:11" x14ac:dyDescent="0.25">
      <c r="A194" s="1" t="s">
        <v>6</v>
      </c>
      <c r="B194" s="1" t="s">
        <v>7</v>
      </c>
      <c r="C194" s="1" t="s">
        <v>8</v>
      </c>
      <c r="D194" s="1" t="s">
        <v>9</v>
      </c>
      <c r="E194" s="1" t="s">
        <v>13</v>
      </c>
      <c r="F194" s="1" t="s">
        <v>12</v>
      </c>
      <c r="G194" s="1" t="s">
        <v>62</v>
      </c>
      <c r="H194" s="1">
        <v>4</v>
      </c>
      <c r="I194">
        <v>5900.8896000000004</v>
      </c>
      <c r="J194" s="1">
        <f>SUMIFS(I:I,B:B,Table1_2[[#This Row],[Category Level 2]],D:D,Table1_2[[#This Row],[Brand]],E:E,Table1_2[[#This Row],[Region]],F:F,Table1_2[[#This Row],[Measure]],G:G,Table1_2[[#This Row],[Year]],H:H,"&lt;="&amp;Table1_2[[#This Row],[Month]])</f>
        <v>23230.553600000007</v>
      </c>
      <c r="K1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23230.553600000007</v>
      </c>
    </row>
    <row r="195" spans="1:11" x14ac:dyDescent="0.25">
      <c r="A195" s="1" t="s">
        <v>6</v>
      </c>
      <c r="B195" s="1" t="s">
        <v>7</v>
      </c>
      <c r="C195" s="1" t="s">
        <v>8</v>
      </c>
      <c r="D195" s="1" t="s">
        <v>9</v>
      </c>
      <c r="E195" s="1" t="s">
        <v>13</v>
      </c>
      <c r="F195" s="1" t="s">
        <v>12</v>
      </c>
      <c r="G195" s="1" t="s">
        <v>62</v>
      </c>
      <c r="H195" s="1">
        <v>5</v>
      </c>
      <c r="I195">
        <v>6507.8912000000009</v>
      </c>
      <c r="J195" s="1">
        <f>SUMIFS(I:I,B:B,Table1_2[[#This Row],[Category Level 2]],D:D,Table1_2[[#This Row],[Brand]],E:E,Table1_2[[#This Row],[Region]],F:F,Table1_2[[#This Row],[Measure]],G:G,Table1_2[[#This Row],[Year]],H:H,"&lt;="&amp;Table1_2[[#This Row],[Month]])</f>
        <v>29738.444800000008</v>
      </c>
      <c r="K1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29738.444800000008</v>
      </c>
    </row>
    <row r="196" spans="1:11" x14ac:dyDescent="0.25">
      <c r="A196" s="1" t="s">
        <v>6</v>
      </c>
      <c r="B196" s="1" t="s">
        <v>7</v>
      </c>
      <c r="C196" s="1" t="s">
        <v>8</v>
      </c>
      <c r="D196" s="1" t="s">
        <v>9</v>
      </c>
      <c r="E196" s="1" t="s">
        <v>13</v>
      </c>
      <c r="F196" s="1" t="s">
        <v>12</v>
      </c>
      <c r="G196" s="1" t="s">
        <v>62</v>
      </c>
      <c r="H196" s="1">
        <v>6</v>
      </c>
      <c r="I196">
        <v>5763.0400000000009</v>
      </c>
      <c r="J196" s="1">
        <f>SUMIFS(I:I,B:B,Table1_2[[#This Row],[Category Level 2]],D:D,Table1_2[[#This Row],[Brand]],E:E,Table1_2[[#This Row],[Region]],F:F,Table1_2[[#This Row],[Measure]],G:G,Table1_2[[#This Row],[Year]],H:H,"&lt;="&amp;Table1_2[[#This Row],[Month]])</f>
        <v>35501.484800000006</v>
      </c>
      <c r="K1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35501.484800000006</v>
      </c>
    </row>
    <row r="197" spans="1:11" x14ac:dyDescent="0.25">
      <c r="A197" s="1" t="s">
        <v>6</v>
      </c>
      <c r="B197" s="1" t="s">
        <v>7</v>
      </c>
      <c r="C197" s="1" t="s">
        <v>8</v>
      </c>
      <c r="D197" s="1" t="s">
        <v>9</v>
      </c>
      <c r="E197" s="1" t="s">
        <v>13</v>
      </c>
      <c r="F197" s="1" t="s">
        <v>12</v>
      </c>
      <c r="G197" s="1" t="s">
        <v>62</v>
      </c>
      <c r="H197" s="1">
        <v>7</v>
      </c>
      <c r="I197">
        <v>5917.1072000000004</v>
      </c>
      <c r="J197" s="1">
        <f>SUMIFS(I:I,B:B,Table1_2[[#This Row],[Category Level 2]],D:D,Table1_2[[#This Row],[Brand]],E:E,Table1_2[[#This Row],[Region]],F:F,Table1_2[[#This Row],[Measure]],G:G,Table1_2[[#This Row],[Year]],H:H,"&lt;="&amp;Table1_2[[#This Row],[Month]])</f>
        <v>41418.592000000004</v>
      </c>
      <c r="K1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41418.592000000004</v>
      </c>
    </row>
    <row r="198" spans="1:11" x14ac:dyDescent="0.25">
      <c r="A198" s="1" t="s">
        <v>6</v>
      </c>
      <c r="B198" s="1" t="s">
        <v>7</v>
      </c>
      <c r="C198" s="1" t="s">
        <v>8</v>
      </c>
      <c r="D198" s="1" t="s">
        <v>9</v>
      </c>
      <c r="E198" s="1" t="s">
        <v>13</v>
      </c>
      <c r="F198" s="1" t="s">
        <v>12</v>
      </c>
      <c r="G198" s="1" t="s">
        <v>62</v>
      </c>
      <c r="H198" s="1">
        <v>8</v>
      </c>
      <c r="I198">
        <v>5099.2768000000005</v>
      </c>
      <c r="J198" s="1">
        <f>SUMIFS(I:I,B:B,Table1_2[[#This Row],[Category Level 2]],D:D,Table1_2[[#This Row],[Brand]],E:E,Table1_2[[#This Row],[Region]],F:F,Table1_2[[#This Row],[Measure]],G:G,Table1_2[[#This Row],[Year]],H:H,"&lt;="&amp;Table1_2[[#This Row],[Month]])</f>
        <v>46517.868800000004</v>
      </c>
      <c r="K1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46517.868800000004</v>
      </c>
    </row>
    <row r="199" spans="1:11" x14ac:dyDescent="0.25">
      <c r="A199" s="1" t="s">
        <v>6</v>
      </c>
      <c r="B199" s="1" t="s">
        <v>7</v>
      </c>
      <c r="C199" s="1" t="s">
        <v>8</v>
      </c>
      <c r="D199" s="1" t="s">
        <v>9</v>
      </c>
      <c r="E199" s="1" t="s">
        <v>13</v>
      </c>
      <c r="F199" s="1" t="s">
        <v>12</v>
      </c>
      <c r="G199" s="1" t="s">
        <v>62</v>
      </c>
      <c r="H199" s="1">
        <v>9</v>
      </c>
      <c r="I199">
        <v>4813.152</v>
      </c>
      <c r="J199" s="1">
        <f>SUMIFS(I:I,B:B,Table1_2[[#This Row],[Category Level 2]],D:D,Table1_2[[#This Row],[Brand]],E:E,Table1_2[[#This Row],[Region]],F:F,Table1_2[[#This Row],[Measure]],G:G,Table1_2[[#This Row],[Year]],H:H,"&lt;="&amp;Table1_2[[#This Row],[Month]])</f>
        <v>51331.020800000006</v>
      </c>
      <c r="K1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51331.020800000006</v>
      </c>
    </row>
    <row r="200" spans="1:11" x14ac:dyDescent="0.25">
      <c r="A200" s="1" t="s">
        <v>6</v>
      </c>
      <c r="B200" s="1" t="s">
        <v>7</v>
      </c>
      <c r="C200" s="1" t="s">
        <v>8</v>
      </c>
      <c r="D200" s="1" t="s">
        <v>9</v>
      </c>
      <c r="E200" s="1" t="s">
        <v>13</v>
      </c>
      <c r="F200" s="1" t="s">
        <v>12</v>
      </c>
      <c r="G200" s="1" t="s">
        <v>62</v>
      </c>
      <c r="H200" s="1">
        <v>10</v>
      </c>
      <c r="I200">
        <v>5519.7760000000007</v>
      </c>
      <c r="J200" s="1">
        <f>SUMIFS(I:I,B:B,Table1_2[[#This Row],[Category Level 2]],D:D,Table1_2[[#This Row],[Brand]],E:E,Table1_2[[#This Row],[Region]],F:F,Table1_2[[#This Row],[Measure]],G:G,Table1_2[[#This Row],[Year]],H:H,"&lt;="&amp;Table1_2[[#This Row],[Month]])</f>
        <v>56850.796800000004</v>
      </c>
      <c r="K2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56850.796800000004</v>
      </c>
    </row>
    <row r="201" spans="1:11" x14ac:dyDescent="0.25">
      <c r="A201" s="1" t="s">
        <v>6</v>
      </c>
      <c r="B201" s="1" t="s">
        <v>7</v>
      </c>
      <c r="C201" s="1" t="s">
        <v>8</v>
      </c>
      <c r="D201" s="1" t="s">
        <v>9</v>
      </c>
      <c r="E201" s="1" t="s">
        <v>13</v>
      </c>
      <c r="F201" s="1" t="s">
        <v>12</v>
      </c>
      <c r="G201" s="1" t="s">
        <v>62</v>
      </c>
      <c r="H201" s="1">
        <v>11</v>
      </c>
      <c r="I201">
        <v>5028.6144000000004</v>
      </c>
      <c r="J201" s="1">
        <f>SUMIFS(I:I,B:B,Table1_2[[#This Row],[Category Level 2]],D:D,Table1_2[[#This Row],[Brand]],E:E,Table1_2[[#This Row],[Region]],F:F,Table1_2[[#This Row],[Measure]],G:G,Table1_2[[#This Row],[Year]],H:H,"&lt;="&amp;Table1_2[[#This Row],[Month]])</f>
        <v>61879.411200000002</v>
      </c>
      <c r="K2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61879.411200000002</v>
      </c>
    </row>
    <row r="202" spans="1:11" x14ac:dyDescent="0.25">
      <c r="A202" s="1" t="s">
        <v>6</v>
      </c>
      <c r="B202" s="1" t="s">
        <v>7</v>
      </c>
      <c r="C202" s="1" t="s">
        <v>8</v>
      </c>
      <c r="D202" s="1" t="s">
        <v>9</v>
      </c>
      <c r="E202" s="1" t="s">
        <v>13</v>
      </c>
      <c r="F202" s="1" t="s">
        <v>12</v>
      </c>
      <c r="G202" s="1" t="s">
        <v>62</v>
      </c>
      <c r="H202" s="1">
        <v>12</v>
      </c>
      <c r="I202">
        <v>5596.2304000000004</v>
      </c>
      <c r="J202" s="1">
        <f>SUMIFS(I:I,B:B,Table1_2[[#This Row],[Category Level 2]],D:D,Table1_2[[#This Row],[Brand]],E:E,Table1_2[[#This Row],[Region]],F:F,Table1_2[[#This Row],[Measure]],G:G,Table1_2[[#This Row],[Year]],H:H,"&lt;="&amp;Table1_2[[#This Row],[Month]])</f>
        <v>67475.641600000003</v>
      </c>
      <c r="K2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67475.641600000003</v>
      </c>
    </row>
    <row r="203" spans="1:11" x14ac:dyDescent="0.25">
      <c r="A203" s="1" t="s">
        <v>6</v>
      </c>
      <c r="B203" s="1" t="s">
        <v>7</v>
      </c>
      <c r="C203" s="1" t="s">
        <v>8</v>
      </c>
      <c r="D203" s="1" t="s">
        <v>9</v>
      </c>
      <c r="E203" s="1" t="s">
        <v>13</v>
      </c>
      <c r="F203" s="1" t="s">
        <v>12</v>
      </c>
      <c r="G203" s="1" t="s">
        <v>63</v>
      </c>
      <c r="H203" s="1">
        <v>1</v>
      </c>
      <c r="I203">
        <v>6163.8464000000004</v>
      </c>
      <c r="J203" s="1">
        <f>SUMIFS(I:I,B:B,Table1_2[[#This Row],[Category Level 2]],D:D,Table1_2[[#This Row],[Brand]],E:E,Table1_2[[#This Row],[Region]],F:F,Table1_2[[#This Row],[Measure]],G:G,Table1_2[[#This Row],[Year]],H:H,"&lt;="&amp;Table1_2[[#This Row],[Month]])</f>
        <v>6163.8464000000004</v>
      </c>
      <c r="K2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67714.271999999997</v>
      </c>
    </row>
    <row r="204" spans="1:11" x14ac:dyDescent="0.25">
      <c r="A204" s="1" t="s">
        <v>6</v>
      </c>
      <c r="B204" s="1" t="s">
        <v>7</v>
      </c>
      <c r="C204" s="1" t="s">
        <v>8</v>
      </c>
      <c r="D204" s="1" t="s">
        <v>9</v>
      </c>
      <c r="E204" s="1" t="s">
        <v>13</v>
      </c>
      <c r="F204" s="1" t="s">
        <v>12</v>
      </c>
      <c r="G204" s="1" t="s">
        <v>63</v>
      </c>
      <c r="H204" s="1">
        <v>2</v>
      </c>
      <c r="I204">
        <v>5225.5424000000003</v>
      </c>
      <c r="J204" s="1">
        <f>SUMIFS(I:I,B:B,Table1_2[[#This Row],[Category Level 2]],D:D,Table1_2[[#This Row],[Brand]],E:E,Table1_2[[#This Row],[Region]],F:F,Table1_2[[#This Row],[Measure]],G:G,Table1_2[[#This Row],[Year]],H:H,"&lt;="&amp;Table1_2[[#This Row],[Month]])</f>
        <v>11389.388800000001</v>
      </c>
      <c r="K2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67701.529600000009</v>
      </c>
    </row>
    <row r="205" spans="1:11" x14ac:dyDescent="0.25">
      <c r="A205" s="1" t="s">
        <v>6</v>
      </c>
      <c r="B205" s="1" t="s">
        <v>7</v>
      </c>
      <c r="C205" s="1" t="s">
        <v>8</v>
      </c>
      <c r="D205" s="1" t="s">
        <v>9</v>
      </c>
      <c r="E205" s="1" t="s">
        <v>13</v>
      </c>
      <c r="F205" s="1" t="s">
        <v>12</v>
      </c>
      <c r="G205" s="1" t="s">
        <v>63</v>
      </c>
      <c r="H205" s="1">
        <v>3</v>
      </c>
      <c r="I205">
        <v>5235.9680000000008</v>
      </c>
      <c r="J205" s="1">
        <f>SUMIFS(I:I,B:B,Table1_2[[#This Row],[Category Level 2]],D:D,Table1_2[[#This Row],[Brand]],E:E,Table1_2[[#This Row],[Region]],F:F,Table1_2[[#This Row],[Measure]],G:G,Table1_2[[#This Row],[Year]],H:H,"&lt;="&amp;Table1_2[[#This Row],[Month]])</f>
        <v>16625.356800000001</v>
      </c>
      <c r="K2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66771.334399999992</v>
      </c>
    </row>
    <row r="206" spans="1:11" x14ac:dyDescent="0.25">
      <c r="A206" s="1" t="s">
        <v>6</v>
      </c>
      <c r="B206" s="1" t="s">
        <v>7</v>
      </c>
      <c r="C206" s="1" t="s">
        <v>8</v>
      </c>
      <c r="D206" s="1" t="s">
        <v>9</v>
      </c>
      <c r="E206" s="1" t="s">
        <v>13</v>
      </c>
      <c r="F206" s="1" t="s">
        <v>12</v>
      </c>
      <c r="G206" s="1" t="s">
        <v>63</v>
      </c>
      <c r="H206" s="1">
        <v>4</v>
      </c>
      <c r="I206">
        <v>5368.0256000000008</v>
      </c>
      <c r="J206" s="1">
        <f>SUMIFS(I:I,B:B,Table1_2[[#This Row],[Category Level 2]],D:D,Table1_2[[#This Row],[Brand]],E:E,Table1_2[[#This Row],[Region]],F:F,Table1_2[[#This Row],[Measure]],G:G,Table1_2[[#This Row],[Year]],H:H,"&lt;="&amp;Table1_2[[#This Row],[Month]])</f>
        <v>21993.382400000002</v>
      </c>
      <c r="K2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66238.470400000006</v>
      </c>
    </row>
    <row r="207" spans="1:11" x14ac:dyDescent="0.25">
      <c r="A207" s="1" t="s">
        <v>6</v>
      </c>
      <c r="B207" s="1" t="s">
        <v>7</v>
      </c>
      <c r="C207" s="1" t="s">
        <v>8</v>
      </c>
      <c r="D207" s="1" t="s">
        <v>9</v>
      </c>
      <c r="E207" s="1" t="s">
        <v>13</v>
      </c>
      <c r="F207" s="1" t="s">
        <v>12</v>
      </c>
      <c r="G207" s="1" t="s">
        <v>63</v>
      </c>
      <c r="H207" s="1">
        <v>5</v>
      </c>
      <c r="I207">
        <v>6043.3728000000001</v>
      </c>
      <c r="J207" s="1">
        <f>SUMIFS(I:I,B:B,Table1_2[[#This Row],[Category Level 2]],D:D,Table1_2[[#This Row],[Brand]],E:E,Table1_2[[#This Row],[Region]],F:F,Table1_2[[#This Row],[Measure]],G:G,Table1_2[[#This Row],[Year]],H:H,"&lt;="&amp;Table1_2[[#This Row],[Month]])</f>
        <v>28036.755200000003</v>
      </c>
      <c r="K2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65773.952000000005</v>
      </c>
    </row>
    <row r="208" spans="1:11" x14ac:dyDescent="0.25">
      <c r="A208" s="1" t="s">
        <v>6</v>
      </c>
      <c r="B208" s="1" t="s">
        <v>7</v>
      </c>
      <c r="C208" s="1" t="s">
        <v>8</v>
      </c>
      <c r="D208" s="1" t="s">
        <v>9</v>
      </c>
      <c r="E208" s="1" t="s">
        <v>13</v>
      </c>
      <c r="F208" s="1" t="s">
        <v>12</v>
      </c>
      <c r="G208" s="1" t="s">
        <v>63</v>
      </c>
      <c r="H208" s="1">
        <v>6</v>
      </c>
      <c r="I208">
        <v>5487.3408000000009</v>
      </c>
      <c r="J208" s="1">
        <f>SUMIFS(I:I,B:B,Table1_2[[#This Row],[Category Level 2]],D:D,Table1_2[[#This Row],[Brand]],E:E,Table1_2[[#This Row],[Region]],F:F,Table1_2[[#This Row],[Measure]],G:G,Table1_2[[#This Row],[Year]],H:H,"&lt;="&amp;Table1_2[[#This Row],[Month]])</f>
        <v>33524.096000000005</v>
      </c>
      <c r="K2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65498.252800000009</v>
      </c>
    </row>
    <row r="209" spans="1:11" x14ac:dyDescent="0.25">
      <c r="A209" s="1" t="s">
        <v>6</v>
      </c>
      <c r="B209" s="1" t="s">
        <v>7</v>
      </c>
      <c r="C209" s="1" t="s">
        <v>8</v>
      </c>
      <c r="D209" s="1" t="s">
        <v>9</v>
      </c>
      <c r="E209" s="1" t="s">
        <v>13</v>
      </c>
      <c r="F209" s="1" t="s">
        <v>12</v>
      </c>
      <c r="G209" s="1" t="s">
        <v>63</v>
      </c>
      <c r="H209" s="1">
        <v>7</v>
      </c>
      <c r="I209">
        <v>5346.0160000000005</v>
      </c>
      <c r="J209" s="1">
        <f>SUMIFS(I:I,B:B,Table1_2[[#This Row],[Category Level 2]],D:D,Table1_2[[#This Row],[Brand]],E:E,Table1_2[[#This Row],[Region]],F:F,Table1_2[[#This Row],[Measure]],G:G,Table1_2[[#This Row],[Year]],H:H,"&lt;="&amp;Table1_2[[#This Row],[Month]])</f>
        <v>38870.112000000008</v>
      </c>
      <c r="K2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64927.161600000014</v>
      </c>
    </row>
    <row r="210" spans="1:11" x14ac:dyDescent="0.25">
      <c r="A210" s="1" t="s">
        <v>6</v>
      </c>
      <c r="B210" s="1" t="s">
        <v>7</v>
      </c>
      <c r="C210" s="1" t="s">
        <v>8</v>
      </c>
      <c r="D210" s="1" t="s">
        <v>9</v>
      </c>
      <c r="E210" s="1" t="s">
        <v>13</v>
      </c>
      <c r="F210" s="1" t="s">
        <v>12</v>
      </c>
      <c r="G210" s="1" t="s">
        <v>63</v>
      </c>
      <c r="H210" s="1">
        <v>8</v>
      </c>
      <c r="I210">
        <v>4758.7072000000007</v>
      </c>
      <c r="J210" s="1">
        <f>SUMIFS(I:I,B:B,Table1_2[[#This Row],[Category Level 2]],D:D,Table1_2[[#This Row],[Brand]],E:E,Table1_2[[#This Row],[Region]],F:F,Table1_2[[#This Row],[Measure]],G:G,Table1_2[[#This Row],[Year]],H:H,"&lt;="&amp;Table1_2[[#This Row],[Month]])</f>
        <v>43628.819200000013</v>
      </c>
      <c r="K2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64586.592000000011</v>
      </c>
    </row>
    <row r="211" spans="1:11" x14ac:dyDescent="0.25">
      <c r="A211" s="1" t="s">
        <v>6</v>
      </c>
      <c r="B211" s="1" t="s">
        <v>7</v>
      </c>
      <c r="C211" s="1" t="s">
        <v>8</v>
      </c>
      <c r="D211" s="1" t="s">
        <v>9</v>
      </c>
      <c r="E211" s="1" t="s">
        <v>13</v>
      </c>
      <c r="F211" s="1" t="s">
        <v>12</v>
      </c>
      <c r="G211" s="1" t="s">
        <v>63</v>
      </c>
      <c r="H211" s="1">
        <v>9</v>
      </c>
      <c r="I211">
        <v>5465.3312000000005</v>
      </c>
      <c r="J211" s="1">
        <f>SUMIFS(I:I,B:B,Table1_2[[#This Row],[Category Level 2]],D:D,Table1_2[[#This Row],[Brand]],E:E,Table1_2[[#This Row],[Region]],F:F,Table1_2[[#This Row],[Measure]],G:G,Table1_2[[#This Row],[Year]],H:H,"&lt;="&amp;Table1_2[[#This Row],[Month]])</f>
        <v>49094.150400000013</v>
      </c>
      <c r="K2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65238.771200000017</v>
      </c>
    </row>
    <row r="212" spans="1:11" x14ac:dyDescent="0.25">
      <c r="A212" s="1" t="s">
        <v>6</v>
      </c>
      <c r="B212" s="1" t="s">
        <v>7</v>
      </c>
      <c r="C212" s="1" t="s">
        <v>8</v>
      </c>
      <c r="D212" s="1" t="s">
        <v>9</v>
      </c>
      <c r="E212" s="1" t="s">
        <v>13</v>
      </c>
      <c r="F212" s="1" t="s">
        <v>12</v>
      </c>
      <c r="G212" s="1" t="s">
        <v>63</v>
      </c>
      <c r="H212" s="1">
        <v>10</v>
      </c>
      <c r="I212">
        <v>5450.2720000000008</v>
      </c>
      <c r="J212" s="1">
        <f>SUMIFS(I:I,B:B,Table1_2[[#This Row],[Category Level 2]],D:D,Table1_2[[#This Row],[Brand]],E:E,Table1_2[[#This Row],[Region]],F:F,Table1_2[[#This Row],[Measure]],G:G,Table1_2[[#This Row],[Year]],H:H,"&lt;="&amp;Table1_2[[#This Row],[Month]])</f>
        <v>54544.42240000001</v>
      </c>
      <c r="K2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65169.267200000009</v>
      </c>
    </row>
    <row r="213" spans="1:11" x14ac:dyDescent="0.25">
      <c r="A213" s="1" t="s">
        <v>6</v>
      </c>
      <c r="B213" s="1" t="s">
        <v>7</v>
      </c>
      <c r="C213" s="1" t="s">
        <v>8</v>
      </c>
      <c r="D213" s="1" t="s">
        <v>9</v>
      </c>
      <c r="E213" s="1" t="s">
        <v>13</v>
      </c>
      <c r="F213" s="1" t="s">
        <v>12</v>
      </c>
      <c r="G213" s="1" t="s">
        <v>63</v>
      </c>
      <c r="H213" s="1">
        <v>11</v>
      </c>
      <c r="I213">
        <v>4983.4368000000004</v>
      </c>
      <c r="J213" s="1">
        <f>SUMIFS(I:I,B:B,Table1_2[[#This Row],[Category Level 2]],D:D,Table1_2[[#This Row],[Brand]],E:E,Table1_2[[#This Row],[Region]],F:F,Table1_2[[#This Row],[Measure]],G:G,Table1_2[[#This Row],[Year]],H:H,"&lt;="&amp;Table1_2[[#This Row],[Month]])</f>
        <v>59527.859200000014</v>
      </c>
      <c r="K2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65124.089600000014</v>
      </c>
    </row>
    <row r="214" spans="1:11" x14ac:dyDescent="0.25">
      <c r="A214" s="1" t="s">
        <v>6</v>
      </c>
      <c r="B214" s="1" t="s">
        <v>7</v>
      </c>
      <c r="C214" s="1" t="s">
        <v>8</v>
      </c>
      <c r="D214" s="1" t="s">
        <v>9</v>
      </c>
      <c r="E214" s="1" t="s">
        <v>13</v>
      </c>
      <c r="F214" s="1" t="s">
        <v>12</v>
      </c>
      <c r="G214" s="1" t="s">
        <v>63</v>
      </c>
      <c r="H214" s="1">
        <v>12</v>
      </c>
      <c r="I214">
        <v>4294.1888000000008</v>
      </c>
      <c r="J214" s="1">
        <f>SUMIFS(I:I,B:B,Table1_2[[#This Row],[Category Level 2]],D:D,Table1_2[[#This Row],[Brand]],E:E,Table1_2[[#This Row],[Region]],F:F,Table1_2[[#This Row],[Measure]],G:G,Table1_2[[#This Row],[Year]],H:H,"&lt;="&amp;Table1_2[[#This Row],[Month]])</f>
        <v>63822.048000000017</v>
      </c>
      <c r="K2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63822.048000000017</v>
      </c>
    </row>
    <row r="215" spans="1:11" x14ac:dyDescent="0.25">
      <c r="A215" s="1" t="s">
        <v>6</v>
      </c>
      <c r="B215" s="1" t="s">
        <v>7</v>
      </c>
      <c r="C215" s="1" t="s">
        <v>8</v>
      </c>
      <c r="D215" s="1" t="s">
        <v>9</v>
      </c>
      <c r="E215" s="1" t="s">
        <v>13</v>
      </c>
      <c r="F215" s="1" t="s">
        <v>12</v>
      </c>
      <c r="G215" s="1" t="s">
        <v>64</v>
      </c>
      <c r="H215" s="1">
        <v>1</v>
      </c>
      <c r="I215">
        <v>5694.6944000000003</v>
      </c>
      <c r="J215" s="1">
        <f>SUMIFS(I:I,B:B,Table1_2[[#This Row],[Category Level 2]],D:D,Table1_2[[#This Row],[Brand]],E:E,Table1_2[[#This Row],[Region]],F:F,Table1_2[[#This Row],[Measure]],G:G,Table1_2[[#This Row],[Year]],H:H,"&lt;="&amp;Table1_2[[#This Row],[Month]])</f>
        <v>5694.6944000000003</v>
      </c>
      <c r="K2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63352.896000000008</v>
      </c>
    </row>
    <row r="216" spans="1:11" x14ac:dyDescent="0.25">
      <c r="A216" s="1" t="s">
        <v>6</v>
      </c>
      <c r="B216" s="1" t="s">
        <v>7</v>
      </c>
      <c r="C216" s="1" t="s">
        <v>8</v>
      </c>
      <c r="D216" s="1" t="s">
        <v>9</v>
      </c>
      <c r="E216" s="1" t="s">
        <v>13</v>
      </c>
      <c r="F216" s="1" t="s">
        <v>12</v>
      </c>
      <c r="G216" s="1" t="s">
        <v>64</v>
      </c>
      <c r="H216" s="1">
        <v>2</v>
      </c>
      <c r="I216">
        <v>5139.8208000000004</v>
      </c>
      <c r="J216" s="1">
        <f>SUMIFS(I:I,B:B,Table1_2[[#This Row],[Category Level 2]],D:D,Table1_2[[#This Row],[Brand]],E:E,Table1_2[[#This Row],[Region]],F:F,Table1_2[[#This Row],[Measure]],G:G,Table1_2[[#This Row],[Year]],H:H,"&lt;="&amp;Table1_2[[#This Row],[Month]])</f>
        <v>10834.515200000002</v>
      </c>
      <c r="K2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63267.174400000018</v>
      </c>
    </row>
    <row r="217" spans="1:11" x14ac:dyDescent="0.25">
      <c r="A217" s="1" t="s">
        <v>6</v>
      </c>
      <c r="B217" s="1" t="s">
        <v>7</v>
      </c>
      <c r="C217" s="1" t="s">
        <v>8</v>
      </c>
      <c r="D217" s="1" t="s">
        <v>9</v>
      </c>
      <c r="E217" s="1" t="s">
        <v>13</v>
      </c>
      <c r="F217" s="1" t="s">
        <v>12</v>
      </c>
      <c r="G217" s="1" t="s">
        <v>64</v>
      </c>
      <c r="H217" s="1">
        <v>3</v>
      </c>
      <c r="I217">
        <v>5515.1424000000006</v>
      </c>
      <c r="J217" s="1">
        <f>SUMIFS(I:I,B:B,Table1_2[[#This Row],[Category Level 2]],D:D,Table1_2[[#This Row],[Brand]],E:E,Table1_2[[#This Row],[Region]],F:F,Table1_2[[#This Row],[Measure]],G:G,Table1_2[[#This Row],[Year]],H:H,"&lt;="&amp;Table1_2[[#This Row],[Month]])</f>
        <v>16349.657600000002</v>
      </c>
      <c r="K2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63546.348800000007</v>
      </c>
    </row>
    <row r="218" spans="1:11" x14ac:dyDescent="0.25">
      <c r="A218" s="1" t="s">
        <v>6</v>
      </c>
      <c r="B218" s="1" t="s">
        <v>7</v>
      </c>
      <c r="C218" s="1" t="s">
        <v>8</v>
      </c>
      <c r="D218" s="1" t="s">
        <v>9</v>
      </c>
      <c r="E218" s="1" t="s">
        <v>13</v>
      </c>
      <c r="F218" s="1" t="s">
        <v>12</v>
      </c>
      <c r="G218" s="1" t="s">
        <v>64</v>
      </c>
      <c r="H218" s="1">
        <v>4</v>
      </c>
      <c r="I218">
        <v>5817.4848000000002</v>
      </c>
      <c r="J218" s="1">
        <f>SUMIFS(I:I,B:B,Table1_2[[#This Row],[Category Level 2]],D:D,Table1_2[[#This Row],[Brand]],E:E,Table1_2[[#This Row],[Region]],F:F,Table1_2[[#This Row],[Measure]],G:G,Table1_2[[#This Row],[Year]],H:H,"&lt;="&amp;Table1_2[[#This Row],[Month]])</f>
        <v>22167.142400000004</v>
      </c>
      <c r="K2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63995.808000000012</v>
      </c>
    </row>
    <row r="219" spans="1:11" x14ac:dyDescent="0.25">
      <c r="A219" s="1" t="s">
        <v>6</v>
      </c>
      <c r="B219" s="1" t="s">
        <v>7</v>
      </c>
      <c r="C219" s="1" t="s">
        <v>8</v>
      </c>
      <c r="D219" s="1" t="s">
        <v>9</v>
      </c>
      <c r="E219" s="1" t="s">
        <v>13</v>
      </c>
      <c r="F219" s="1" t="s">
        <v>12</v>
      </c>
      <c r="G219" s="1" t="s">
        <v>64</v>
      </c>
      <c r="H219" s="1">
        <v>5</v>
      </c>
      <c r="I219">
        <v>5209.3248000000003</v>
      </c>
      <c r="J219" s="1">
        <f>SUMIFS(I:I,B:B,Table1_2[[#This Row],[Category Level 2]],D:D,Table1_2[[#This Row],[Brand]],E:E,Table1_2[[#This Row],[Region]],F:F,Table1_2[[#This Row],[Measure]],G:G,Table1_2[[#This Row],[Year]],H:H,"&lt;="&amp;Table1_2[[#This Row],[Month]])</f>
        <v>27376.467200000006</v>
      </c>
      <c r="K2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63161.760000000009</v>
      </c>
    </row>
    <row r="220" spans="1:11" x14ac:dyDescent="0.25">
      <c r="A220" s="1" t="s">
        <v>6</v>
      </c>
      <c r="B220" s="1" t="s">
        <v>7</v>
      </c>
      <c r="C220" s="1" t="s">
        <v>8</v>
      </c>
      <c r="D220" s="1" t="s">
        <v>9</v>
      </c>
      <c r="E220" s="1" t="s">
        <v>13</v>
      </c>
      <c r="F220" s="1" t="s">
        <v>12</v>
      </c>
      <c r="G220" s="1" t="s">
        <v>64</v>
      </c>
      <c r="H220" s="1">
        <v>6</v>
      </c>
      <c r="I220">
        <v>5062.2080000000005</v>
      </c>
      <c r="J220" s="1">
        <f>SUMIFS(I:I,B:B,Table1_2[[#This Row],[Category Level 2]],D:D,Table1_2[[#This Row],[Brand]],E:E,Table1_2[[#This Row],[Region]],F:F,Table1_2[[#This Row],[Measure]],G:G,Table1_2[[#This Row],[Year]],H:H,"&lt;="&amp;Table1_2[[#This Row],[Month]])</f>
        <v>32438.675200000005</v>
      </c>
      <c r="K2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62736.627200000003</v>
      </c>
    </row>
    <row r="221" spans="1:11" x14ac:dyDescent="0.25">
      <c r="A221" s="1" t="s">
        <v>6</v>
      </c>
      <c r="B221" s="1" t="s">
        <v>7</v>
      </c>
      <c r="C221" s="1" t="s">
        <v>8</v>
      </c>
      <c r="D221" s="1" t="s">
        <v>9</v>
      </c>
      <c r="E221" s="1" t="s">
        <v>13</v>
      </c>
      <c r="F221" s="1" t="s">
        <v>12</v>
      </c>
      <c r="G221" s="1" t="s">
        <v>64</v>
      </c>
      <c r="H221" s="1">
        <v>7</v>
      </c>
      <c r="I221">
        <v>5398.1440000000002</v>
      </c>
      <c r="J221" s="1">
        <f>SUMIFS(I:I,B:B,Table1_2[[#This Row],[Category Level 2]],D:D,Table1_2[[#This Row],[Brand]],E:E,Table1_2[[#This Row],[Region]],F:F,Table1_2[[#This Row],[Measure]],G:G,Table1_2[[#This Row],[Year]],H:H,"&lt;="&amp;Table1_2[[#This Row],[Month]])</f>
        <v>37836.819200000005</v>
      </c>
      <c r="K2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62788.755200000007</v>
      </c>
    </row>
    <row r="222" spans="1:11" x14ac:dyDescent="0.25">
      <c r="A222" s="1" t="s">
        <v>6</v>
      </c>
      <c r="B222" s="1" t="s">
        <v>7</v>
      </c>
      <c r="C222" s="1" t="s">
        <v>8</v>
      </c>
      <c r="D222" s="1" t="s">
        <v>9</v>
      </c>
      <c r="E222" s="1" t="s">
        <v>13</v>
      </c>
      <c r="F222" s="1" t="s">
        <v>12</v>
      </c>
      <c r="G222" s="1" t="s">
        <v>64</v>
      </c>
      <c r="H222" s="1">
        <v>8</v>
      </c>
      <c r="I222">
        <v>3865.5808000000002</v>
      </c>
      <c r="J222" s="1">
        <f>SUMIFS(I:I,B:B,Table1_2[[#This Row],[Category Level 2]],D:D,Table1_2[[#This Row],[Brand]],E:E,Table1_2[[#This Row],[Region]],F:F,Table1_2[[#This Row],[Measure]],G:G,Table1_2[[#This Row],[Year]],H:H,"&lt;="&amp;Table1_2[[#This Row],[Month]])</f>
        <v>41702.400000000009</v>
      </c>
      <c r="K2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61895.628800000006</v>
      </c>
    </row>
    <row r="223" spans="1:11" x14ac:dyDescent="0.25">
      <c r="A223" s="1" t="s">
        <v>6</v>
      </c>
      <c r="B223" s="1" t="s">
        <v>7</v>
      </c>
      <c r="C223" s="1" t="s">
        <v>8</v>
      </c>
      <c r="D223" s="1" t="s">
        <v>9</v>
      </c>
      <c r="E223" s="1" t="s">
        <v>13</v>
      </c>
      <c r="F223" s="1" t="s">
        <v>12</v>
      </c>
      <c r="G223" s="1" t="s">
        <v>64</v>
      </c>
      <c r="H223" s="1">
        <v>9</v>
      </c>
      <c r="I223">
        <v>4814.3104000000003</v>
      </c>
      <c r="J223" s="1">
        <f>SUMIFS(I:I,B:B,Table1_2[[#This Row],[Category Level 2]],D:D,Table1_2[[#This Row],[Brand]],E:E,Table1_2[[#This Row],[Region]],F:F,Table1_2[[#This Row],[Measure]],G:G,Table1_2[[#This Row],[Year]],H:H,"&lt;="&amp;Table1_2[[#This Row],[Month]])</f>
        <v>46516.710400000011</v>
      </c>
      <c r="K2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61244.608000000007</v>
      </c>
    </row>
    <row r="224" spans="1:11" x14ac:dyDescent="0.25">
      <c r="A224" s="1" t="s">
        <v>6</v>
      </c>
      <c r="B224" s="1" t="s">
        <v>7</v>
      </c>
      <c r="C224" s="1" t="s">
        <v>8</v>
      </c>
      <c r="D224" s="1" t="s">
        <v>9</v>
      </c>
      <c r="E224" s="1" t="s">
        <v>13</v>
      </c>
      <c r="F224" s="1" t="s">
        <v>12</v>
      </c>
      <c r="G224" s="1" t="s">
        <v>64</v>
      </c>
      <c r="H224" s="1">
        <v>10</v>
      </c>
      <c r="I224">
        <v>5282.3040000000001</v>
      </c>
      <c r="J224" s="1">
        <f>SUMIFS(I:I,B:B,Table1_2[[#This Row],[Category Level 2]],D:D,Table1_2[[#This Row],[Brand]],E:E,Table1_2[[#This Row],[Region]],F:F,Table1_2[[#This Row],[Measure]],G:G,Table1_2[[#This Row],[Year]],H:H,"&lt;="&amp;Table1_2[[#This Row],[Month]])</f>
        <v>51799.014400000015</v>
      </c>
      <c r="K2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61076.640000000014</v>
      </c>
    </row>
    <row r="225" spans="1:11" x14ac:dyDescent="0.25">
      <c r="A225" s="1" t="s">
        <v>6</v>
      </c>
      <c r="B225" s="1" t="s">
        <v>7</v>
      </c>
      <c r="C225" s="1" t="s">
        <v>8</v>
      </c>
      <c r="D225" s="1" t="s">
        <v>9</v>
      </c>
      <c r="E225" s="1" t="s">
        <v>13</v>
      </c>
      <c r="F225" s="1" t="s">
        <v>12</v>
      </c>
      <c r="G225" s="1" t="s">
        <v>64</v>
      </c>
      <c r="H225" s="1">
        <v>11</v>
      </c>
      <c r="I225">
        <v>4954.4768000000004</v>
      </c>
      <c r="J225" s="1">
        <f>SUMIFS(I:I,B:B,Table1_2[[#This Row],[Category Level 2]],D:D,Table1_2[[#This Row],[Brand]],E:E,Table1_2[[#This Row],[Region]],F:F,Table1_2[[#This Row],[Measure]],G:G,Table1_2[[#This Row],[Year]],H:H,"&lt;="&amp;Table1_2[[#This Row],[Month]])</f>
        <v>56753.491200000019</v>
      </c>
      <c r="K2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61047.680000000022</v>
      </c>
    </row>
    <row r="226" spans="1:11" x14ac:dyDescent="0.25">
      <c r="A226" s="1" t="s">
        <v>6</v>
      </c>
      <c r="B226" s="1" t="s">
        <v>7</v>
      </c>
      <c r="C226" s="1" t="s">
        <v>8</v>
      </c>
      <c r="D226" s="1" t="s">
        <v>9</v>
      </c>
      <c r="E226" s="1" t="s">
        <v>13</v>
      </c>
      <c r="F226" s="1" t="s">
        <v>12</v>
      </c>
      <c r="G226" s="1" t="s">
        <v>64</v>
      </c>
      <c r="H226" s="1">
        <v>12</v>
      </c>
      <c r="I226">
        <v>5008.9216000000006</v>
      </c>
      <c r="J226" s="1">
        <f>SUMIFS(I:I,B:B,Table1_2[[#This Row],[Category Level 2]],D:D,Table1_2[[#This Row],[Brand]],E:E,Table1_2[[#This Row],[Region]],F:F,Table1_2[[#This Row],[Measure]],G:G,Table1_2[[#This Row],[Year]],H:H,"&lt;="&amp;Table1_2[[#This Row],[Month]])</f>
        <v>61762.41280000002</v>
      </c>
      <c r="K2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61762.41280000002</v>
      </c>
    </row>
    <row r="227" spans="1:11" x14ac:dyDescent="0.25">
      <c r="A227" s="1" t="s">
        <v>6</v>
      </c>
      <c r="B227" s="1" t="s">
        <v>7</v>
      </c>
      <c r="C227" s="1" t="s">
        <v>8</v>
      </c>
      <c r="D227" s="1" t="s">
        <v>9</v>
      </c>
      <c r="E227" s="1" t="s">
        <v>13</v>
      </c>
      <c r="F227" s="1" t="s">
        <v>12</v>
      </c>
      <c r="G227" s="1" t="s">
        <v>65</v>
      </c>
      <c r="H227" s="1">
        <v>1</v>
      </c>
      <c r="I227">
        <v>5086.5344000000005</v>
      </c>
      <c r="J227" s="1">
        <f>SUMIFS(I:I,B:B,Table1_2[[#This Row],[Category Level 2]],D:D,Table1_2[[#This Row],[Brand]],E:E,Table1_2[[#This Row],[Region]],F:F,Table1_2[[#This Row],[Measure]],G:G,Table1_2[[#This Row],[Year]],H:H,"&lt;="&amp;Table1_2[[#This Row],[Month]])</f>
        <v>5086.5344000000005</v>
      </c>
      <c r="K2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61154.252800000017</v>
      </c>
    </row>
    <row r="228" spans="1:11" x14ac:dyDescent="0.25">
      <c r="A228" s="1" t="s">
        <v>6</v>
      </c>
      <c r="B228" s="1" t="s">
        <v>7</v>
      </c>
      <c r="C228" s="1" t="s">
        <v>8</v>
      </c>
      <c r="D228" s="1" t="s">
        <v>9</v>
      </c>
      <c r="E228" s="1" t="s">
        <v>13</v>
      </c>
      <c r="F228" s="1" t="s">
        <v>12</v>
      </c>
      <c r="G228" s="1" t="s">
        <v>65</v>
      </c>
      <c r="H228" s="1">
        <v>2</v>
      </c>
      <c r="I228">
        <v>4407.7120000000004</v>
      </c>
      <c r="J228" s="1">
        <f>SUMIFS(I:I,B:B,Table1_2[[#This Row],[Category Level 2]],D:D,Table1_2[[#This Row],[Brand]],E:E,Table1_2[[#This Row],[Region]],F:F,Table1_2[[#This Row],[Measure]],G:G,Table1_2[[#This Row],[Year]],H:H,"&lt;="&amp;Table1_2[[#This Row],[Month]])</f>
        <v>9494.2464</v>
      </c>
      <c r="K2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60422.144000000015</v>
      </c>
    </row>
    <row r="229" spans="1:11" x14ac:dyDescent="0.25">
      <c r="A229" s="1" t="s">
        <v>6</v>
      </c>
      <c r="B229" s="1" t="s">
        <v>7</v>
      </c>
      <c r="C229" s="1" t="s">
        <v>8</v>
      </c>
      <c r="D229" s="1" t="s">
        <v>9</v>
      </c>
      <c r="E229" s="1" t="s">
        <v>13</v>
      </c>
      <c r="F229" s="1" t="s">
        <v>12</v>
      </c>
      <c r="G229" s="1" t="s">
        <v>65</v>
      </c>
      <c r="H229" s="1">
        <v>3</v>
      </c>
      <c r="I229">
        <v>4465.6320000000005</v>
      </c>
      <c r="J229" s="1">
        <f>SUMIFS(I:I,B:B,Table1_2[[#This Row],[Category Level 2]],D:D,Table1_2[[#This Row],[Brand]],E:E,Table1_2[[#This Row],[Region]],F:F,Table1_2[[#This Row],[Measure]],G:G,Table1_2[[#This Row],[Year]],H:H,"&lt;="&amp;Table1_2[[#This Row],[Month]])</f>
        <v>13959.878400000001</v>
      </c>
      <c r="K2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59372.633600000001</v>
      </c>
    </row>
    <row r="230" spans="1:11" x14ac:dyDescent="0.25">
      <c r="A230" s="1" t="s">
        <v>6</v>
      </c>
      <c r="B230" s="1" t="s">
        <v>7</v>
      </c>
      <c r="C230" s="1" t="s">
        <v>8</v>
      </c>
      <c r="D230" s="1" t="s">
        <v>9</v>
      </c>
      <c r="E230" s="1" t="s">
        <v>13</v>
      </c>
      <c r="F230" s="1" t="s">
        <v>12</v>
      </c>
      <c r="G230" s="1" t="s">
        <v>65</v>
      </c>
      <c r="H230" s="1">
        <v>4</v>
      </c>
      <c r="I230">
        <v>5339.0656000000008</v>
      </c>
      <c r="J230" s="1">
        <f>SUMIFS(I:I,B:B,Table1_2[[#This Row],[Category Level 2]],D:D,Table1_2[[#This Row],[Brand]],E:E,Table1_2[[#This Row],[Region]],F:F,Table1_2[[#This Row],[Measure]],G:G,Table1_2[[#This Row],[Year]],H:H,"&lt;="&amp;Table1_2[[#This Row],[Month]])</f>
        <v>19298.944000000003</v>
      </c>
      <c r="K2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58894.214400000004</v>
      </c>
    </row>
    <row r="231" spans="1:11" x14ac:dyDescent="0.25">
      <c r="A231" s="1" t="s">
        <v>6</v>
      </c>
      <c r="B231" s="1" t="s">
        <v>7</v>
      </c>
      <c r="C231" s="1" t="s">
        <v>8</v>
      </c>
      <c r="D231" s="1" t="s">
        <v>9</v>
      </c>
      <c r="E231" s="1" t="s">
        <v>13</v>
      </c>
      <c r="F231" s="1" t="s">
        <v>12</v>
      </c>
      <c r="G231" s="1" t="s">
        <v>65</v>
      </c>
      <c r="H231" s="1">
        <v>5</v>
      </c>
      <c r="I231">
        <v>4488.8</v>
      </c>
      <c r="J231" s="1">
        <f>SUMIFS(I:I,B:B,Table1_2[[#This Row],[Category Level 2]],D:D,Table1_2[[#This Row],[Brand]],E:E,Table1_2[[#This Row],[Region]],F:F,Table1_2[[#This Row],[Measure]],G:G,Table1_2[[#This Row],[Year]],H:H,"&lt;="&amp;Table1_2[[#This Row],[Month]])</f>
        <v>23787.744000000002</v>
      </c>
      <c r="K2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58173.689599999998</v>
      </c>
    </row>
    <row r="232" spans="1:11" x14ac:dyDescent="0.25">
      <c r="A232" s="1" t="s">
        <v>6</v>
      </c>
      <c r="B232" s="1" t="s">
        <v>7</v>
      </c>
      <c r="C232" s="1" t="s">
        <v>8</v>
      </c>
      <c r="D232" s="1" t="s">
        <v>9</v>
      </c>
      <c r="E232" s="1" t="s">
        <v>13</v>
      </c>
      <c r="F232" s="1" t="s">
        <v>12</v>
      </c>
      <c r="G232" s="1" t="s">
        <v>65</v>
      </c>
      <c r="H232" s="1">
        <v>6</v>
      </c>
      <c r="I232">
        <v>4506.1760000000004</v>
      </c>
      <c r="J232" s="1">
        <f>SUMIFS(I:I,B:B,Table1_2[[#This Row],[Category Level 2]],D:D,Table1_2[[#This Row],[Brand]],E:E,Table1_2[[#This Row],[Region]],F:F,Table1_2[[#This Row],[Measure]],G:G,Table1_2[[#This Row],[Year]],H:H,"&lt;="&amp;Table1_2[[#This Row],[Month]])</f>
        <v>28293.920000000002</v>
      </c>
      <c r="K2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57617.657600000006</v>
      </c>
    </row>
    <row r="233" spans="1:11" x14ac:dyDescent="0.25">
      <c r="A233" s="1" t="s">
        <v>6</v>
      </c>
      <c r="B233" s="1" t="s">
        <v>7</v>
      </c>
      <c r="C233" s="1" t="s">
        <v>8</v>
      </c>
      <c r="D233" s="1" t="s">
        <v>9</v>
      </c>
      <c r="E233" s="1" t="s">
        <v>13</v>
      </c>
      <c r="F233" s="1" t="s">
        <v>12</v>
      </c>
      <c r="G233" s="1" t="s">
        <v>65</v>
      </c>
      <c r="H233" s="1">
        <v>7</v>
      </c>
      <c r="I233">
        <v>4910.4576000000006</v>
      </c>
      <c r="J233" s="1">
        <f>SUMIFS(I:I,B:B,Table1_2[[#This Row],[Category Level 2]],D:D,Table1_2[[#This Row],[Brand]],E:E,Table1_2[[#This Row],[Region]],F:F,Table1_2[[#This Row],[Measure]],G:G,Table1_2[[#This Row],[Year]],H:H,"&lt;="&amp;Table1_2[[#This Row],[Month]])</f>
        <v>33204.3776</v>
      </c>
      <c r="K2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57129.9712</v>
      </c>
    </row>
    <row r="234" spans="1:11" x14ac:dyDescent="0.25">
      <c r="A234" s="1" t="s">
        <v>6</v>
      </c>
      <c r="B234" s="1" t="s">
        <v>7</v>
      </c>
      <c r="C234" s="1" t="s">
        <v>8</v>
      </c>
      <c r="D234" s="1" t="s">
        <v>9</v>
      </c>
      <c r="E234" s="1" t="s">
        <v>13</v>
      </c>
      <c r="F234" s="1" t="s">
        <v>12</v>
      </c>
      <c r="G234" s="1" t="s">
        <v>65</v>
      </c>
      <c r="H234" s="1">
        <v>8</v>
      </c>
      <c r="I234">
        <v>4664.8768</v>
      </c>
      <c r="J234" s="1">
        <f>SUMIFS(I:I,B:B,Table1_2[[#This Row],[Category Level 2]],D:D,Table1_2[[#This Row],[Brand]],E:E,Table1_2[[#This Row],[Region]],F:F,Table1_2[[#This Row],[Measure]],G:G,Table1_2[[#This Row],[Year]],H:H,"&lt;="&amp;Table1_2[[#This Row],[Month]])</f>
        <v>37869.254399999998</v>
      </c>
      <c r="K2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57929.267200000002</v>
      </c>
    </row>
    <row r="235" spans="1:11" x14ac:dyDescent="0.25">
      <c r="A235" s="1" t="s">
        <v>6</v>
      </c>
      <c r="B235" s="1" t="s">
        <v>7</v>
      </c>
      <c r="C235" s="1" t="s">
        <v>8</v>
      </c>
      <c r="D235" s="1" t="s">
        <v>9</v>
      </c>
      <c r="E235" s="1" t="s">
        <v>13</v>
      </c>
      <c r="F235" s="1" t="s">
        <v>12</v>
      </c>
      <c r="G235" s="1" t="s">
        <v>65</v>
      </c>
      <c r="H235" s="1">
        <v>9</v>
      </c>
      <c r="I235">
        <v>4486.4832000000006</v>
      </c>
      <c r="J235" s="1">
        <f>SUMIFS(I:I,B:B,Table1_2[[#This Row],[Category Level 2]],D:D,Table1_2[[#This Row],[Brand]],E:E,Table1_2[[#This Row],[Region]],F:F,Table1_2[[#This Row],[Measure]],G:G,Table1_2[[#This Row],[Year]],H:H,"&lt;="&amp;Table1_2[[#This Row],[Month]])</f>
        <v>42355.7376</v>
      </c>
      <c r="K2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57601.440000000002</v>
      </c>
    </row>
    <row r="236" spans="1:11" x14ac:dyDescent="0.25">
      <c r="A236" s="1" t="s">
        <v>6</v>
      </c>
      <c r="B236" s="1" t="s">
        <v>7</v>
      </c>
      <c r="C236" s="1" t="s">
        <v>8</v>
      </c>
      <c r="D236" s="1" t="s">
        <v>9</v>
      </c>
      <c r="E236" s="1" t="s">
        <v>13</v>
      </c>
      <c r="F236" s="1" t="s">
        <v>12</v>
      </c>
      <c r="G236" s="1" t="s">
        <v>65</v>
      </c>
      <c r="H236" s="1">
        <v>10</v>
      </c>
      <c r="I236">
        <v>4788.8256000000001</v>
      </c>
      <c r="J236" s="1">
        <f>SUMIFS(I:I,B:B,Table1_2[[#This Row],[Category Level 2]],D:D,Table1_2[[#This Row],[Brand]],E:E,Table1_2[[#This Row],[Region]],F:F,Table1_2[[#This Row],[Measure]],G:G,Table1_2[[#This Row],[Year]],H:H,"&lt;="&amp;Table1_2[[#This Row],[Month]])</f>
        <v>47144.563200000004</v>
      </c>
      <c r="K2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57107.96160000001</v>
      </c>
    </row>
    <row r="237" spans="1:11" x14ac:dyDescent="0.25">
      <c r="A237" s="1" t="s">
        <v>6</v>
      </c>
      <c r="B237" s="1" t="s">
        <v>7</v>
      </c>
      <c r="C237" s="1" t="s">
        <v>8</v>
      </c>
      <c r="D237" s="1" t="s">
        <v>9</v>
      </c>
      <c r="E237" s="1" t="s">
        <v>13</v>
      </c>
      <c r="F237" s="1" t="s">
        <v>12</v>
      </c>
      <c r="G237" s="1" t="s">
        <v>65</v>
      </c>
      <c r="H237" s="1">
        <v>11</v>
      </c>
      <c r="I237">
        <v>4061.3504000000003</v>
      </c>
      <c r="J237" s="1">
        <f>SUMIFS(I:I,B:B,Table1_2[[#This Row],[Category Level 2]],D:D,Table1_2[[#This Row],[Brand]],E:E,Table1_2[[#This Row],[Region]],F:F,Table1_2[[#This Row],[Measure]],G:G,Table1_2[[#This Row],[Year]],H:H,"&lt;="&amp;Table1_2[[#This Row],[Month]])</f>
        <v>51205.913600000007</v>
      </c>
      <c r="K2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56214.835200000009</v>
      </c>
    </row>
    <row r="238" spans="1:11" x14ac:dyDescent="0.25">
      <c r="A238" s="1" t="s">
        <v>6</v>
      </c>
      <c r="B238" s="1" t="s">
        <v>7</v>
      </c>
      <c r="C238" s="1" t="s">
        <v>8</v>
      </c>
      <c r="D238" s="1" t="s">
        <v>9</v>
      </c>
      <c r="E238" s="1" t="s">
        <v>13</v>
      </c>
      <c r="F238" s="1" t="s">
        <v>12</v>
      </c>
      <c r="G238" s="1" t="s">
        <v>65</v>
      </c>
      <c r="H238" s="1">
        <v>12</v>
      </c>
      <c r="I238">
        <v>4893.0816000000004</v>
      </c>
      <c r="J238" s="1">
        <f>SUMIFS(I:I,B:B,Table1_2[[#This Row],[Category Level 2]],D:D,Table1_2[[#This Row],[Brand]],E:E,Table1_2[[#This Row],[Region]],F:F,Table1_2[[#This Row],[Measure]],G:G,Table1_2[[#This Row],[Year]],H:H,"&lt;="&amp;Table1_2[[#This Row],[Month]])</f>
        <v>56098.995200000005</v>
      </c>
      <c r="K2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56098.995200000005</v>
      </c>
    </row>
    <row r="239" spans="1:11" x14ac:dyDescent="0.25">
      <c r="A239" s="1" t="s">
        <v>6</v>
      </c>
      <c r="B239" s="1" t="s">
        <v>7</v>
      </c>
      <c r="C239" s="1" t="s">
        <v>8</v>
      </c>
      <c r="D239" s="1" t="s">
        <v>9</v>
      </c>
      <c r="E239" s="1" t="s">
        <v>13</v>
      </c>
      <c r="F239" s="1" t="s">
        <v>12</v>
      </c>
      <c r="G239" s="1" t="s">
        <v>66</v>
      </c>
      <c r="H239" s="1">
        <v>1</v>
      </c>
      <c r="I239">
        <v>4194.5664000000006</v>
      </c>
      <c r="J239" s="1">
        <f>SUMIFS(I:I,B:B,Table1_2[[#This Row],[Category Level 2]],D:D,Table1_2[[#This Row],[Brand]],E:E,Table1_2[[#This Row],[Region]],F:F,Table1_2[[#This Row],[Measure]],G:G,Table1_2[[#This Row],[Year]],H:H,"&lt;="&amp;Table1_2[[#This Row],[Month]])</f>
        <v>4194.5664000000006</v>
      </c>
      <c r="K2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55207.027200000004</v>
      </c>
    </row>
    <row r="240" spans="1:11" x14ac:dyDescent="0.25">
      <c r="A240" s="1" t="s">
        <v>6</v>
      </c>
      <c r="B240" s="1" t="s">
        <v>7</v>
      </c>
      <c r="C240" s="1" t="s">
        <v>8</v>
      </c>
      <c r="D240" s="1" t="s">
        <v>9</v>
      </c>
      <c r="E240" s="1" t="s">
        <v>13</v>
      </c>
      <c r="F240" s="1" t="s">
        <v>12</v>
      </c>
      <c r="G240" s="1" t="s">
        <v>66</v>
      </c>
      <c r="H240" s="1">
        <v>2</v>
      </c>
      <c r="I240">
        <v>4467.9488000000001</v>
      </c>
      <c r="J240" s="1">
        <f>SUMIFS(I:I,B:B,Table1_2[[#This Row],[Category Level 2]],D:D,Table1_2[[#This Row],[Brand]],E:E,Table1_2[[#This Row],[Region]],F:F,Table1_2[[#This Row],[Measure]],G:G,Table1_2[[#This Row],[Year]],H:H,"&lt;="&amp;Table1_2[[#This Row],[Month]])</f>
        <v>8662.5152000000016</v>
      </c>
      <c r="K2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55267.264000000003</v>
      </c>
    </row>
    <row r="241" spans="1:11" x14ac:dyDescent="0.25">
      <c r="A241" s="1" t="s">
        <v>6</v>
      </c>
      <c r="B241" s="1" t="s">
        <v>7</v>
      </c>
      <c r="C241" s="1" t="s">
        <v>8</v>
      </c>
      <c r="D241" s="1" t="s">
        <v>9</v>
      </c>
      <c r="E241" s="1" t="s">
        <v>13</v>
      </c>
      <c r="F241" s="1" t="s">
        <v>12</v>
      </c>
      <c r="G241" s="1" t="s">
        <v>66</v>
      </c>
      <c r="H241" s="1">
        <v>3</v>
      </c>
      <c r="I241">
        <v>4810.8352000000004</v>
      </c>
      <c r="J241" s="1">
        <f>SUMIFS(I:I,B:B,Table1_2[[#This Row],[Category Level 2]],D:D,Table1_2[[#This Row],[Brand]],E:E,Table1_2[[#This Row],[Region]],F:F,Table1_2[[#This Row],[Measure]],G:G,Table1_2[[#This Row],[Year]],H:H,"&lt;="&amp;Table1_2[[#This Row],[Month]])</f>
        <v>13473.350400000003</v>
      </c>
      <c r="K2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55612.467200000006</v>
      </c>
    </row>
    <row r="242" spans="1:11" x14ac:dyDescent="0.25">
      <c r="A242" s="1" t="s">
        <v>6</v>
      </c>
      <c r="B242" s="1" t="s">
        <v>7</v>
      </c>
      <c r="C242" s="1" t="s">
        <v>8</v>
      </c>
      <c r="D242" s="1" t="s">
        <v>9</v>
      </c>
      <c r="E242" s="1" t="s">
        <v>13</v>
      </c>
      <c r="F242" s="1" t="s">
        <v>12</v>
      </c>
      <c r="G242" s="1" t="s">
        <v>66</v>
      </c>
      <c r="H242" s="1">
        <v>4</v>
      </c>
      <c r="I242">
        <v>4096.1024000000007</v>
      </c>
      <c r="J242" s="1">
        <f>SUMIFS(I:I,B:B,Table1_2[[#This Row],[Category Level 2]],D:D,Table1_2[[#This Row],[Brand]],E:E,Table1_2[[#This Row],[Region]],F:F,Table1_2[[#This Row],[Measure]],G:G,Table1_2[[#This Row],[Year]],H:H,"&lt;="&amp;Table1_2[[#This Row],[Month]])</f>
        <v>17569.452800000003</v>
      </c>
      <c r="K2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54369.504000000001</v>
      </c>
    </row>
    <row r="243" spans="1:11" x14ac:dyDescent="0.25">
      <c r="A243" s="1" t="s">
        <v>6</v>
      </c>
      <c r="B243" s="1" t="s">
        <v>7</v>
      </c>
      <c r="C243" s="1" t="s">
        <v>8</v>
      </c>
      <c r="D243" s="1" t="s">
        <v>9</v>
      </c>
      <c r="E243" s="1" t="s">
        <v>13</v>
      </c>
      <c r="F243" s="1" t="s">
        <v>12</v>
      </c>
      <c r="G243" s="1" t="s">
        <v>66</v>
      </c>
      <c r="H243" s="1">
        <v>5</v>
      </c>
      <c r="I243">
        <v>4428.5632000000005</v>
      </c>
      <c r="J243" s="1">
        <f>SUMIFS(I:I,B:B,Table1_2[[#This Row],[Category Level 2]],D:D,Table1_2[[#This Row],[Brand]],E:E,Table1_2[[#This Row],[Region]],F:F,Table1_2[[#This Row],[Measure]],G:G,Table1_2[[#This Row],[Year]],H:H,"&lt;="&amp;Table1_2[[#This Row],[Month]])</f>
        <v>21998.016000000003</v>
      </c>
      <c r="K2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54309.267200000002</v>
      </c>
    </row>
    <row r="244" spans="1:11" x14ac:dyDescent="0.25">
      <c r="A244" s="1" t="s">
        <v>6</v>
      </c>
      <c r="B244" s="1" t="s">
        <v>7</v>
      </c>
      <c r="C244" s="1" t="s">
        <v>8</v>
      </c>
      <c r="D244" s="1" t="s">
        <v>9</v>
      </c>
      <c r="E244" s="1" t="s">
        <v>13</v>
      </c>
      <c r="F244" s="1" t="s">
        <v>12</v>
      </c>
      <c r="G244" s="1" t="s">
        <v>66</v>
      </c>
      <c r="H244" s="1">
        <v>6</v>
      </c>
      <c r="I244">
        <v>4555.9872000000005</v>
      </c>
      <c r="J244" s="1">
        <f>SUMIFS(I:I,B:B,Table1_2[[#This Row],[Category Level 2]],D:D,Table1_2[[#This Row],[Brand]],E:E,Table1_2[[#This Row],[Region]],F:F,Table1_2[[#This Row],[Measure]],G:G,Table1_2[[#This Row],[Year]],H:H,"&lt;="&amp;Table1_2[[#This Row],[Month]])</f>
        <v>26554.003200000003</v>
      </c>
      <c r="K2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54359.078399999999</v>
      </c>
    </row>
    <row r="245" spans="1:11" x14ac:dyDescent="0.25">
      <c r="A245" s="1" t="s">
        <v>6</v>
      </c>
      <c r="B245" s="1" t="s">
        <v>7</v>
      </c>
      <c r="C245" s="1" t="s">
        <v>8</v>
      </c>
      <c r="D245" s="1" t="s">
        <v>9</v>
      </c>
      <c r="E245" s="1" t="s">
        <v>13</v>
      </c>
      <c r="F245" s="1" t="s">
        <v>12</v>
      </c>
      <c r="G245" s="1" t="s">
        <v>66</v>
      </c>
      <c r="H245" s="1">
        <v>7</v>
      </c>
      <c r="I245">
        <v>4211.9423999999999</v>
      </c>
      <c r="J245" s="1">
        <f>SUMIFS(I:I,B:B,Table1_2[[#This Row],[Category Level 2]],D:D,Table1_2[[#This Row],[Brand]],E:E,Table1_2[[#This Row],[Region]],F:F,Table1_2[[#This Row],[Measure]],G:G,Table1_2[[#This Row],[Year]],H:H,"&lt;="&amp;Table1_2[[#This Row],[Month]])</f>
        <v>30765.945600000003</v>
      </c>
      <c r="K2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53660.563200000004</v>
      </c>
    </row>
    <row r="246" spans="1:11" x14ac:dyDescent="0.25">
      <c r="A246" s="1" t="s">
        <v>6</v>
      </c>
      <c r="B246" s="1" t="s">
        <v>7</v>
      </c>
      <c r="C246" s="1" t="s">
        <v>8</v>
      </c>
      <c r="D246" s="1" t="s">
        <v>9</v>
      </c>
      <c r="E246" s="1" t="s">
        <v>13</v>
      </c>
      <c r="F246" s="1" t="s">
        <v>12</v>
      </c>
      <c r="G246" s="1" t="s">
        <v>66</v>
      </c>
      <c r="H246" s="1">
        <v>8</v>
      </c>
      <c r="I246">
        <v>3526.1696000000002</v>
      </c>
      <c r="J246" s="1">
        <f>SUMIFS(I:I,B:B,Table1_2[[#This Row],[Category Level 2]],D:D,Table1_2[[#This Row],[Brand]],E:E,Table1_2[[#This Row],[Region]],F:F,Table1_2[[#This Row],[Measure]],G:G,Table1_2[[#This Row],[Year]],H:H,"&lt;="&amp;Table1_2[[#This Row],[Month]])</f>
        <v>34292.1152</v>
      </c>
      <c r="K2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52521.856</v>
      </c>
    </row>
    <row r="247" spans="1:11" x14ac:dyDescent="0.25">
      <c r="A247" s="1" t="s">
        <v>6</v>
      </c>
      <c r="B247" s="1" t="s">
        <v>7</v>
      </c>
      <c r="C247" s="1" t="s">
        <v>8</v>
      </c>
      <c r="D247" s="1" t="s">
        <v>9</v>
      </c>
      <c r="E247" s="1" t="s">
        <v>13</v>
      </c>
      <c r="F247" s="1" t="s">
        <v>12</v>
      </c>
      <c r="G247" s="1" t="s">
        <v>66</v>
      </c>
      <c r="H247" s="1">
        <v>9</v>
      </c>
      <c r="I247">
        <v>2872.8320000000003</v>
      </c>
      <c r="J247" s="1">
        <f>SUMIFS(I:I,B:B,Table1_2[[#This Row],[Category Level 2]],D:D,Table1_2[[#This Row],[Brand]],E:E,Table1_2[[#This Row],[Region]],F:F,Table1_2[[#This Row],[Measure]],G:G,Table1_2[[#This Row],[Year]],H:H,"&lt;="&amp;Table1_2[[#This Row],[Month]])</f>
        <v>37164.947200000002</v>
      </c>
      <c r="K2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50908.204800000007</v>
      </c>
    </row>
    <row r="248" spans="1:11" x14ac:dyDescent="0.25">
      <c r="A248" s="1" t="s">
        <v>6</v>
      </c>
      <c r="B248" s="1" t="s">
        <v>7</v>
      </c>
      <c r="C248" s="1" t="s">
        <v>8</v>
      </c>
      <c r="D248" s="1" t="s">
        <v>9</v>
      </c>
      <c r="E248" s="1" t="s">
        <v>13</v>
      </c>
      <c r="F248" s="1" t="s">
        <v>12</v>
      </c>
      <c r="G248" s="1" t="s">
        <v>66</v>
      </c>
      <c r="H248" s="1">
        <v>10</v>
      </c>
      <c r="I248">
        <v>2044.5760000000002</v>
      </c>
      <c r="J248" s="1">
        <f>SUMIFS(I:I,B:B,Table1_2[[#This Row],[Category Level 2]],D:D,Table1_2[[#This Row],[Brand]],E:E,Table1_2[[#This Row],[Region]],F:F,Table1_2[[#This Row],[Measure]],G:G,Table1_2[[#This Row],[Year]],H:H,"&lt;="&amp;Table1_2[[#This Row],[Month]])</f>
        <v>39209.523200000003</v>
      </c>
      <c r="K2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48163.955200000004</v>
      </c>
    </row>
    <row r="249" spans="1:11" x14ac:dyDescent="0.25">
      <c r="A249" s="1" t="s">
        <v>6</v>
      </c>
      <c r="B249" s="1" t="s">
        <v>7</v>
      </c>
      <c r="C249" s="1" t="s">
        <v>8</v>
      </c>
      <c r="D249" s="1" t="s">
        <v>9</v>
      </c>
      <c r="E249" s="1" t="s">
        <v>13</v>
      </c>
      <c r="F249" s="1" t="s">
        <v>12</v>
      </c>
      <c r="G249" s="1" t="s">
        <v>66</v>
      </c>
      <c r="H249" s="1">
        <v>11</v>
      </c>
      <c r="I249">
        <v>1517.5040000000001</v>
      </c>
      <c r="J249" s="1">
        <f>SUMIFS(I:I,B:B,Table1_2[[#This Row],[Category Level 2]],D:D,Table1_2[[#This Row],[Brand]],E:E,Table1_2[[#This Row],[Region]],F:F,Table1_2[[#This Row],[Measure]],G:G,Table1_2[[#This Row],[Year]],H:H,"&lt;="&amp;Table1_2[[#This Row],[Month]])</f>
        <v>40727.027200000004</v>
      </c>
      <c r="K2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45620.108800000002</v>
      </c>
    </row>
    <row r="250" spans="1:11" x14ac:dyDescent="0.25">
      <c r="A250" s="1" t="s">
        <v>6</v>
      </c>
      <c r="B250" s="1" t="s">
        <v>7</v>
      </c>
      <c r="C250" s="1" t="s">
        <v>8</v>
      </c>
      <c r="D250" s="1" t="s">
        <v>9</v>
      </c>
      <c r="E250" s="1" t="s">
        <v>13</v>
      </c>
      <c r="F250" s="1" t="s">
        <v>12</v>
      </c>
      <c r="G250" s="1" t="s">
        <v>66</v>
      </c>
      <c r="H250" s="1">
        <v>12</v>
      </c>
      <c r="I250">
        <v>1201.2608</v>
      </c>
      <c r="J250" s="1">
        <f>SUMIFS(I:I,B:B,Table1_2[[#This Row],[Category Level 2]],D:D,Table1_2[[#This Row],[Brand]],E:E,Table1_2[[#This Row],[Region]],F:F,Table1_2[[#This Row],[Measure]],G:G,Table1_2[[#This Row],[Year]],H:H,"&lt;="&amp;Table1_2[[#This Row],[Month]])</f>
        <v>41928.288</v>
      </c>
      <c r="K2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41928.288</v>
      </c>
    </row>
    <row r="251" spans="1:11" x14ac:dyDescent="0.25">
      <c r="A251" s="1" t="s">
        <v>6</v>
      </c>
      <c r="B251" s="1" t="s">
        <v>7</v>
      </c>
      <c r="C251" s="1" t="s">
        <v>8</v>
      </c>
      <c r="D251" s="1" t="s">
        <v>9</v>
      </c>
      <c r="E251" s="1" t="s">
        <v>13</v>
      </c>
      <c r="F251" s="1" t="s">
        <v>12</v>
      </c>
      <c r="G251" s="1" t="s">
        <v>67</v>
      </c>
      <c r="H251" s="1">
        <v>1</v>
      </c>
      <c r="I251">
        <v>2981.7216000000003</v>
      </c>
      <c r="J251" s="1">
        <f>SUMIFS(I:I,B:B,Table1_2[[#This Row],[Category Level 2]],D:D,Table1_2[[#This Row],[Brand]],E:E,Table1_2[[#This Row],[Region]],F:F,Table1_2[[#This Row],[Measure]],G:G,Table1_2[[#This Row],[Year]],H:H,"&lt;="&amp;Table1_2[[#This Row],[Month]])</f>
        <v>2981.7216000000003</v>
      </c>
      <c r="K2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40715.443200000002</v>
      </c>
    </row>
    <row r="252" spans="1:11" x14ac:dyDescent="0.25">
      <c r="A252" s="1" t="s">
        <v>6</v>
      </c>
      <c r="B252" s="1" t="s">
        <v>7</v>
      </c>
      <c r="C252" s="1" t="s">
        <v>8</v>
      </c>
      <c r="D252" s="1" t="s">
        <v>9</v>
      </c>
      <c r="E252" s="1" t="s">
        <v>13</v>
      </c>
      <c r="F252" s="1" t="s">
        <v>12</v>
      </c>
      <c r="G252" s="1" t="s">
        <v>67</v>
      </c>
      <c r="H252" s="1">
        <v>2</v>
      </c>
      <c r="I252">
        <v>3853.9968000000003</v>
      </c>
      <c r="J252" s="1">
        <f>SUMIFS(I:I,B:B,Table1_2[[#This Row],[Category Level 2]],D:D,Table1_2[[#This Row],[Brand]],E:E,Table1_2[[#This Row],[Region]],F:F,Table1_2[[#This Row],[Measure]],G:G,Table1_2[[#This Row],[Year]],H:H,"&lt;="&amp;Table1_2[[#This Row],[Month]])</f>
        <v>6835.7184000000007</v>
      </c>
      <c r="K2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40101.491200000004</v>
      </c>
    </row>
    <row r="253" spans="1:11" x14ac:dyDescent="0.25">
      <c r="A253" s="1" t="s">
        <v>6</v>
      </c>
      <c r="B253" s="1" t="s">
        <v>7</v>
      </c>
      <c r="C253" s="1" t="s">
        <v>8</v>
      </c>
      <c r="D253" s="1" t="s">
        <v>9</v>
      </c>
      <c r="E253" s="1" t="s">
        <v>13</v>
      </c>
      <c r="F253" s="1" t="s">
        <v>12</v>
      </c>
      <c r="G253" s="1" t="s">
        <v>67</v>
      </c>
      <c r="H253" s="1">
        <v>3</v>
      </c>
      <c r="I253">
        <v>4010.3808000000004</v>
      </c>
      <c r="J253" s="1">
        <f>SUMIFS(I:I,B:B,Table1_2[[#This Row],[Category Level 2]],D:D,Table1_2[[#This Row],[Brand]],E:E,Table1_2[[#This Row],[Region]],F:F,Table1_2[[#This Row],[Measure]],G:G,Table1_2[[#This Row],[Year]],H:H,"&lt;="&amp;Table1_2[[#This Row],[Month]])</f>
        <v>10846.099200000001</v>
      </c>
      <c r="K2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39301.036800000002</v>
      </c>
    </row>
    <row r="254" spans="1:11" x14ac:dyDescent="0.25">
      <c r="A254" s="1" t="s">
        <v>6</v>
      </c>
      <c r="B254" s="1" t="s">
        <v>7</v>
      </c>
      <c r="C254" s="1" t="s">
        <v>8</v>
      </c>
      <c r="D254" s="1" t="s">
        <v>9</v>
      </c>
      <c r="E254" s="1" t="s">
        <v>14</v>
      </c>
      <c r="F254" s="1" t="s">
        <v>11</v>
      </c>
      <c r="G254" s="1" t="s">
        <v>62</v>
      </c>
      <c r="H254" s="1">
        <v>1</v>
      </c>
      <c r="I254">
        <v>691.5648000000001</v>
      </c>
      <c r="J254" s="1">
        <f>SUMIFS(I:I,B:B,Table1_2[[#This Row],[Category Level 2]],D:D,Table1_2[[#This Row],[Brand]],E:E,Table1_2[[#This Row],[Region]],F:F,Table1_2[[#This Row],[Measure]],G:G,Table1_2[[#This Row],[Year]],H:H,"&lt;="&amp;Table1_2[[#This Row],[Month]])</f>
        <v>691.5648000000001</v>
      </c>
      <c r="K2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691.5648000000001</v>
      </c>
    </row>
    <row r="255" spans="1:11" x14ac:dyDescent="0.25">
      <c r="A255" s="1" t="s">
        <v>6</v>
      </c>
      <c r="B255" s="1" t="s">
        <v>7</v>
      </c>
      <c r="C255" s="1" t="s">
        <v>8</v>
      </c>
      <c r="D255" s="1" t="s">
        <v>9</v>
      </c>
      <c r="E255" s="1" t="s">
        <v>14</v>
      </c>
      <c r="F255" s="1" t="s">
        <v>11</v>
      </c>
      <c r="G255" s="1" t="s">
        <v>62</v>
      </c>
      <c r="H255" s="1">
        <v>2</v>
      </c>
      <c r="I255">
        <v>678.82240000000002</v>
      </c>
      <c r="J255" s="1">
        <f>SUMIFS(I:I,B:B,Table1_2[[#This Row],[Category Level 2]],D:D,Table1_2[[#This Row],[Brand]],E:E,Table1_2[[#This Row],[Region]],F:F,Table1_2[[#This Row],[Measure]],G:G,Table1_2[[#This Row],[Year]],H:H,"&lt;="&amp;Table1_2[[#This Row],[Month]])</f>
        <v>1370.3872000000001</v>
      </c>
      <c r="K2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1370.3872000000001</v>
      </c>
    </row>
    <row r="256" spans="1:11" x14ac:dyDescent="0.25">
      <c r="A256" s="1" t="s">
        <v>6</v>
      </c>
      <c r="B256" s="1" t="s">
        <v>7</v>
      </c>
      <c r="C256" s="1" t="s">
        <v>8</v>
      </c>
      <c r="D256" s="1" t="s">
        <v>9</v>
      </c>
      <c r="E256" s="1" t="s">
        <v>14</v>
      </c>
      <c r="F256" s="1" t="s">
        <v>11</v>
      </c>
      <c r="G256" s="1" t="s">
        <v>62</v>
      </c>
      <c r="H256" s="1">
        <v>3</v>
      </c>
      <c r="I256">
        <v>809.72160000000008</v>
      </c>
      <c r="J256" s="1">
        <f>SUMIFS(I:I,B:B,Table1_2[[#This Row],[Category Level 2]],D:D,Table1_2[[#This Row],[Brand]],E:E,Table1_2[[#This Row],[Region]],F:F,Table1_2[[#This Row],[Measure]],G:G,Table1_2[[#This Row],[Year]],H:H,"&lt;="&amp;Table1_2[[#This Row],[Month]])</f>
        <v>2180.1088</v>
      </c>
      <c r="K2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2180.1088</v>
      </c>
    </row>
    <row r="257" spans="1:11" x14ac:dyDescent="0.25">
      <c r="A257" s="1" t="s">
        <v>6</v>
      </c>
      <c r="B257" s="1" t="s">
        <v>7</v>
      </c>
      <c r="C257" s="1" t="s">
        <v>8</v>
      </c>
      <c r="D257" s="1" t="s">
        <v>9</v>
      </c>
      <c r="E257" s="1" t="s">
        <v>14</v>
      </c>
      <c r="F257" s="1" t="s">
        <v>11</v>
      </c>
      <c r="G257" s="1" t="s">
        <v>62</v>
      </c>
      <c r="H257" s="1">
        <v>4</v>
      </c>
      <c r="I257">
        <v>520.12160000000006</v>
      </c>
      <c r="J257" s="1">
        <f>SUMIFS(I:I,B:B,Table1_2[[#This Row],[Category Level 2]],D:D,Table1_2[[#This Row],[Brand]],E:E,Table1_2[[#This Row],[Region]],F:F,Table1_2[[#This Row],[Measure]],G:G,Table1_2[[#This Row],[Year]],H:H,"&lt;="&amp;Table1_2[[#This Row],[Month]])</f>
        <v>2700.2303999999999</v>
      </c>
      <c r="K2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2700.2303999999999</v>
      </c>
    </row>
    <row r="258" spans="1:11" x14ac:dyDescent="0.25">
      <c r="A258" s="1" t="s">
        <v>6</v>
      </c>
      <c r="B258" s="1" t="s">
        <v>7</v>
      </c>
      <c r="C258" s="1" t="s">
        <v>8</v>
      </c>
      <c r="D258" s="1" t="s">
        <v>9</v>
      </c>
      <c r="E258" s="1" t="s">
        <v>14</v>
      </c>
      <c r="F258" s="1" t="s">
        <v>11</v>
      </c>
      <c r="G258" s="1" t="s">
        <v>62</v>
      </c>
      <c r="H258" s="1">
        <v>5</v>
      </c>
      <c r="I258">
        <v>662.60480000000007</v>
      </c>
      <c r="J258" s="1">
        <f>SUMIFS(I:I,B:B,Table1_2[[#This Row],[Category Level 2]],D:D,Table1_2[[#This Row],[Brand]],E:E,Table1_2[[#This Row],[Region]],F:F,Table1_2[[#This Row],[Measure]],G:G,Table1_2[[#This Row],[Year]],H:H,"&lt;="&amp;Table1_2[[#This Row],[Month]])</f>
        <v>3362.8352</v>
      </c>
      <c r="K2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3362.8352</v>
      </c>
    </row>
    <row r="259" spans="1:11" x14ac:dyDescent="0.25">
      <c r="A259" s="1" t="s">
        <v>6</v>
      </c>
      <c r="B259" s="1" t="s">
        <v>7</v>
      </c>
      <c r="C259" s="1" t="s">
        <v>8</v>
      </c>
      <c r="D259" s="1" t="s">
        <v>9</v>
      </c>
      <c r="E259" s="1" t="s">
        <v>14</v>
      </c>
      <c r="F259" s="1" t="s">
        <v>11</v>
      </c>
      <c r="G259" s="1" t="s">
        <v>62</v>
      </c>
      <c r="H259" s="1">
        <v>6</v>
      </c>
      <c r="I259">
        <v>744.85120000000006</v>
      </c>
      <c r="J259" s="1">
        <f>SUMIFS(I:I,B:B,Table1_2[[#This Row],[Category Level 2]],D:D,Table1_2[[#This Row],[Brand]],E:E,Table1_2[[#This Row],[Region]],F:F,Table1_2[[#This Row],[Measure]],G:G,Table1_2[[#This Row],[Year]],H:H,"&lt;="&amp;Table1_2[[#This Row],[Month]])</f>
        <v>4107.6864000000005</v>
      </c>
      <c r="K2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4107.6864000000005</v>
      </c>
    </row>
    <row r="260" spans="1:11" x14ac:dyDescent="0.25">
      <c r="A260" s="1" t="s">
        <v>6</v>
      </c>
      <c r="B260" s="1" t="s">
        <v>7</v>
      </c>
      <c r="C260" s="1" t="s">
        <v>8</v>
      </c>
      <c r="D260" s="1" t="s">
        <v>9</v>
      </c>
      <c r="E260" s="1" t="s">
        <v>14</v>
      </c>
      <c r="F260" s="1" t="s">
        <v>11</v>
      </c>
      <c r="G260" s="1" t="s">
        <v>62</v>
      </c>
      <c r="H260" s="1">
        <v>7</v>
      </c>
      <c r="I260">
        <v>408.91520000000003</v>
      </c>
      <c r="J260" s="1">
        <f>SUMIFS(I:I,B:B,Table1_2[[#This Row],[Category Level 2]],D:D,Table1_2[[#This Row],[Brand]],E:E,Table1_2[[#This Row],[Region]],F:F,Table1_2[[#This Row],[Measure]],G:G,Table1_2[[#This Row],[Year]],H:H,"&lt;="&amp;Table1_2[[#This Row],[Month]])</f>
        <v>4516.6016000000009</v>
      </c>
      <c r="K2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4516.6016000000009</v>
      </c>
    </row>
    <row r="261" spans="1:11" x14ac:dyDescent="0.25">
      <c r="A261" s="1" t="s">
        <v>6</v>
      </c>
      <c r="B261" s="1" t="s">
        <v>7</v>
      </c>
      <c r="C261" s="1" t="s">
        <v>8</v>
      </c>
      <c r="D261" s="1" t="s">
        <v>9</v>
      </c>
      <c r="E261" s="1" t="s">
        <v>14</v>
      </c>
      <c r="F261" s="1" t="s">
        <v>11</v>
      </c>
      <c r="G261" s="1" t="s">
        <v>62</v>
      </c>
      <c r="H261" s="1">
        <v>8</v>
      </c>
      <c r="I261">
        <v>382.27200000000005</v>
      </c>
      <c r="J261" s="1">
        <f>SUMIFS(I:I,B:B,Table1_2[[#This Row],[Category Level 2]],D:D,Table1_2[[#This Row],[Brand]],E:E,Table1_2[[#This Row],[Region]],F:F,Table1_2[[#This Row],[Measure]],G:G,Table1_2[[#This Row],[Year]],H:H,"&lt;="&amp;Table1_2[[#This Row],[Month]])</f>
        <v>4898.8736000000008</v>
      </c>
      <c r="K2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4898.8736000000008</v>
      </c>
    </row>
    <row r="262" spans="1:11" x14ac:dyDescent="0.25">
      <c r="A262" s="1" t="s">
        <v>6</v>
      </c>
      <c r="B262" s="1" t="s">
        <v>7</v>
      </c>
      <c r="C262" s="1" t="s">
        <v>8</v>
      </c>
      <c r="D262" s="1" t="s">
        <v>9</v>
      </c>
      <c r="E262" s="1" t="s">
        <v>14</v>
      </c>
      <c r="F262" s="1" t="s">
        <v>11</v>
      </c>
      <c r="G262" s="1" t="s">
        <v>62</v>
      </c>
      <c r="H262" s="1">
        <v>9</v>
      </c>
      <c r="I262">
        <v>611.63520000000005</v>
      </c>
      <c r="J262" s="1">
        <f>SUMIFS(I:I,B:B,Table1_2[[#This Row],[Category Level 2]],D:D,Table1_2[[#This Row],[Brand]],E:E,Table1_2[[#This Row],[Region]],F:F,Table1_2[[#This Row],[Measure]],G:G,Table1_2[[#This Row],[Year]],H:H,"&lt;="&amp;Table1_2[[#This Row],[Month]])</f>
        <v>5510.5088000000005</v>
      </c>
      <c r="K2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5510.5088000000005</v>
      </c>
    </row>
    <row r="263" spans="1:11" x14ac:dyDescent="0.25">
      <c r="A263" s="1" t="s">
        <v>6</v>
      </c>
      <c r="B263" s="1" t="s">
        <v>7</v>
      </c>
      <c r="C263" s="1" t="s">
        <v>8</v>
      </c>
      <c r="D263" s="1" t="s">
        <v>9</v>
      </c>
      <c r="E263" s="1" t="s">
        <v>14</v>
      </c>
      <c r="F263" s="1" t="s">
        <v>11</v>
      </c>
      <c r="G263" s="1" t="s">
        <v>62</v>
      </c>
      <c r="H263" s="1">
        <v>10</v>
      </c>
      <c r="I263">
        <v>616.26880000000006</v>
      </c>
      <c r="J263" s="1">
        <f>SUMIFS(I:I,B:B,Table1_2[[#This Row],[Category Level 2]],D:D,Table1_2[[#This Row],[Brand]],E:E,Table1_2[[#This Row],[Region]],F:F,Table1_2[[#This Row],[Measure]],G:G,Table1_2[[#This Row],[Year]],H:H,"&lt;="&amp;Table1_2[[#This Row],[Month]])</f>
        <v>6126.7776000000003</v>
      </c>
      <c r="K2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6126.7776000000003</v>
      </c>
    </row>
    <row r="264" spans="1:11" x14ac:dyDescent="0.25">
      <c r="A264" s="1" t="s">
        <v>6</v>
      </c>
      <c r="B264" s="1" t="s">
        <v>7</v>
      </c>
      <c r="C264" s="1" t="s">
        <v>8</v>
      </c>
      <c r="D264" s="1" t="s">
        <v>9</v>
      </c>
      <c r="E264" s="1" t="s">
        <v>14</v>
      </c>
      <c r="F264" s="1" t="s">
        <v>11</v>
      </c>
      <c r="G264" s="1" t="s">
        <v>62</v>
      </c>
      <c r="H264" s="1">
        <v>11</v>
      </c>
      <c r="I264">
        <v>701.99040000000002</v>
      </c>
      <c r="J264" s="1">
        <f>SUMIFS(I:I,B:B,Table1_2[[#This Row],[Category Level 2]],D:D,Table1_2[[#This Row],[Brand]],E:E,Table1_2[[#This Row],[Region]],F:F,Table1_2[[#This Row],[Measure]],G:G,Table1_2[[#This Row],[Year]],H:H,"&lt;="&amp;Table1_2[[#This Row],[Month]])</f>
        <v>6828.768</v>
      </c>
      <c r="K2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6828.768</v>
      </c>
    </row>
    <row r="265" spans="1:11" x14ac:dyDescent="0.25">
      <c r="A265" s="1" t="s">
        <v>6</v>
      </c>
      <c r="B265" s="1" t="s">
        <v>7</v>
      </c>
      <c r="C265" s="1" t="s">
        <v>8</v>
      </c>
      <c r="D265" s="1" t="s">
        <v>9</v>
      </c>
      <c r="E265" s="1" t="s">
        <v>14</v>
      </c>
      <c r="F265" s="1" t="s">
        <v>11</v>
      </c>
      <c r="G265" s="1" t="s">
        <v>62</v>
      </c>
      <c r="H265" s="1">
        <v>12</v>
      </c>
      <c r="I265">
        <v>544.44800000000009</v>
      </c>
      <c r="J265" s="1">
        <f>SUMIFS(I:I,B:B,Table1_2[[#This Row],[Category Level 2]],D:D,Table1_2[[#This Row],[Brand]],E:E,Table1_2[[#This Row],[Region]],F:F,Table1_2[[#This Row],[Measure]],G:G,Table1_2[[#This Row],[Year]],H:H,"&lt;="&amp;Table1_2[[#This Row],[Month]])</f>
        <v>7373.2160000000003</v>
      </c>
      <c r="K2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7373.2160000000003</v>
      </c>
    </row>
    <row r="266" spans="1:11" x14ac:dyDescent="0.25">
      <c r="A266" s="1" t="s">
        <v>6</v>
      </c>
      <c r="B266" s="1" t="s">
        <v>7</v>
      </c>
      <c r="C266" s="1" t="s">
        <v>8</v>
      </c>
      <c r="D266" s="1" t="s">
        <v>9</v>
      </c>
      <c r="E266" s="1" t="s">
        <v>14</v>
      </c>
      <c r="F266" s="1" t="s">
        <v>11</v>
      </c>
      <c r="G266" s="1" t="s">
        <v>63</v>
      </c>
      <c r="H266" s="1">
        <v>1</v>
      </c>
      <c r="I266">
        <v>683.45600000000002</v>
      </c>
      <c r="J266" s="1">
        <f>SUMIFS(I:I,B:B,Table1_2[[#This Row],[Category Level 2]],D:D,Table1_2[[#This Row],[Brand]],E:E,Table1_2[[#This Row],[Region]],F:F,Table1_2[[#This Row],[Measure]],G:G,Table1_2[[#This Row],[Year]],H:H,"&lt;="&amp;Table1_2[[#This Row],[Month]])</f>
        <v>683.45600000000002</v>
      </c>
      <c r="K2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7365.1072000000004</v>
      </c>
    </row>
    <row r="267" spans="1:11" x14ac:dyDescent="0.25">
      <c r="A267" s="1" t="s">
        <v>6</v>
      </c>
      <c r="B267" s="1" t="s">
        <v>7</v>
      </c>
      <c r="C267" s="1" t="s">
        <v>8</v>
      </c>
      <c r="D267" s="1" t="s">
        <v>9</v>
      </c>
      <c r="E267" s="1" t="s">
        <v>14</v>
      </c>
      <c r="F267" s="1" t="s">
        <v>11</v>
      </c>
      <c r="G267" s="1" t="s">
        <v>63</v>
      </c>
      <c r="H267" s="1">
        <v>2</v>
      </c>
      <c r="I267">
        <v>501.58720000000005</v>
      </c>
      <c r="J267" s="1">
        <f>SUMIFS(I:I,B:B,Table1_2[[#This Row],[Category Level 2]],D:D,Table1_2[[#This Row],[Brand]],E:E,Table1_2[[#This Row],[Region]],F:F,Table1_2[[#This Row],[Measure]],G:G,Table1_2[[#This Row],[Year]],H:H,"&lt;="&amp;Table1_2[[#This Row],[Month]])</f>
        <v>1185.0432000000001</v>
      </c>
      <c r="K2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7187.8720000000003</v>
      </c>
    </row>
    <row r="268" spans="1:11" x14ac:dyDescent="0.25">
      <c r="A268" s="1" t="s">
        <v>6</v>
      </c>
      <c r="B268" s="1" t="s">
        <v>7</v>
      </c>
      <c r="C268" s="1" t="s">
        <v>8</v>
      </c>
      <c r="D268" s="1" t="s">
        <v>9</v>
      </c>
      <c r="E268" s="1" t="s">
        <v>14</v>
      </c>
      <c r="F268" s="1" t="s">
        <v>11</v>
      </c>
      <c r="G268" s="1" t="s">
        <v>63</v>
      </c>
      <c r="H268" s="1">
        <v>3</v>
      </c>
      <c r="I268">
        <v>512.01280000000008</v>
      </c>
      <c r="J268" s="1">
        <f>SUMIFS(I:I,B:B,Table1_2[[#This Row],[Category Level 2]],D:D,Table1_2[[#This Row],[Brand]],E:E,Table1_2[[#This Row],[Region]],F:F,Table1_2[[#This Row],[Measure]],G:G,Table1_2[[#This Row],[Year]],H:H,"&lt;="&amp;Table1_2[[#This Row],[Month]])</f>
        <v>1697.056</v>
      </c>
      <c r="K2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6890.1632000000009</v>
      </c>
    </row>
    <row r="269" spans="1:11" x14ac:dyDescent="0.25">
      <c r="A269" s="1" t="s">
        <v>6</v>
      </c>
      <c r="B269" s="1" t="s">
        <v>7</v>
      </c>
      <c r="C269" s="1" t="s">
        <v>8</v>
      </c>
      <c r="D269" s="1" t="s">
        <v>9</v>
      </c>
      <c r="E269" s="1" t="s">
        <v>14</v>
      </c>
      <c r="F269" s="1" t="s">
        <v>11</v>
      </c>
      <c r="G269" s="1" t="s">
        <v>63</v>
      </c>
      <c r="H269" s="1">
        <v>4</v>
      </c>
      <c r="I269">
        <v>527.072</v>
      </c>
      <c r="J269" s="1">
        <f>SUMIFS(I:I,B:B,Table1_2[[#This Row],[Category Level 2]],D:D,Table1_2[[#This Row],[Brand]],E:E,Table1_2[[#This Row],[Region]],F:F,Table1_2[[#This Row],[Measure]],G:G,Table1_2[[#This Row],[Year]],H:H,"&lt;="&amp;Table1_2[[#This Row],[Month]])</f>
        <v>2224.1280000000002</v>
      </c>
      <c r="K2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6897.1136000000006</v>
      </c>
    </row>
    <row r="270" spans="1:11" x14ac:dyDescent="0.25">
      <c r="A270" s="1" t="s">
        <v>6</v>
      </c>
      <c r="B270" s="1" t="s">
        <v>7</v>
      </c>
      <c r="C270" s="1" t="s">
        <v>8</v>
      </c>
      <c r="D270" s="1" t="s">
        <v>9</v>
      </c>
      <c r="E270" s="1" t="s">
        <v>14</v>
      </c>
      <c r="F270" s="1" t="s">
        <v>11</v>
      </c>
      <c r="G270" s="1" t="s">
        <v>63</v>
      </c>
      <c r="H270" s="1">
        <v>5</v>
      </c>
      <c r="I270">
        <v>536.33920000000001</v>
      </c>
      <c r="J270" s="1">
        <f>SUMIFS(I:I,B:B,Table1_2[[#This Row],[Category Level 2]],D:D,Table1_2[[#This Row],[Brand]],E:E,Table1_2[[#This Row],[Region]],F:F,Table1_2[[#This Row],[Measure]],G:G,Table1_2[[#This Row],[Year]],H:H,"&lt;="&amp;Table1_2[[#This Row],[Month]])</f>
        <v>2760.4672</v>
      </c>
      <c r="K2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6770.848</v>
      </c>
    </row>
    <row r="271" spans="1:11" x14ac:dyDescent="0.25">
      <c r="A271" s="1" t="s">
        <v>6</v>
      </c>
      <c r="B271" s="1" t="s">
        <v>7</v>
      </c>
      <c r="C271" s="1" t="s">
        <v>8</v>
      </c>
      <c r="D271" s="1" t="s">
        <v>9</v>
      </c>
      <c r="E271" s="1" t="s">
        <v>14</v>
      </c>
      <c r="F271" s="1" t="s">
        <v>11</v>
      </c>
      <c r="G271" s="1" t="s">
        <v>63</v>
      </c>
      <c r="H271" s="1">
        <v>6</v>
      </c>
      <c r="I271">
        <v>572.2496000000001</v>
      </c>
      <c r="J271" s="1">
        <f>SUMIFS(I:I,B:B,Table1_2[[#This Row],[Category Level 2]],D:D,Table1_2[[#This Row],[Brand]],E:E,Table1_2[[#This Row],[Region]],F:F,Table1_2[[#This Row],[Measure]],G:G,Table1_2[[#This Row],[Year]],H:H,"&lt;="&amp;Table1_2[[#This Row],[Month]])</f>
        <v>3332.7168000000001</v>
      </c>
      <c r="K2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6598.2464</v>
      </c>
    </row>
    <row r="272" spans="1:11" x14ac:dyDescent="0.25">
      <c r="A272" s="1" t="s">
        <v>6</v>
      </c>
      <c r="B272" s="1" t="s">
        <v>7</v>
      </c>
      <c r="C272" s="1" t="s">
        <v>8</v>
      </c>
      <c r="D272" s="1" t="s">
        <v>9</v>
      </c>
      <c r="E272" s="1" t="s">
        <v>14</v>
      </c>
      <c r="F272" s="1" t="s">
        <v>11</v>
      </c>
      <c r="G272" s="1" t="s">
        <v>63</v>
      </c>
      <c r="H272" s="1">
        <v>7</v>
      </c>
      <c r="I272">
        <v>412.39040000000006</v>
      </c>
      <c r="J272" s="1">
        <f>SUMIFS(I:I,B:B,Table1_2[[#This Row],[Category Level 2]],D:D,Table1_2[[#This Row],[Brand]],E:E,Table1_2[[#This Row],[Region]],F:F,Table1_2[[#This Row],[Measure]],G:G,Table1_2[[#This Row],[Year]],H:H,"&lt;="&amp;Table1_2[[#This Row],[Month]])</f>
        <v>3745.1072000000004</v>
      </c>
      <c r="K2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6601.7216000000008</v>
      </c>
    </row>
    <row r="273" spans="1:11" x14ac:dyDescent="0.25">
      <c r="A273" s="1" t="s">
        <v>6</v>
      </c>
      <c r="B273" s="1" t="s">
        <v>7</v>
      </c>
      <c r="C273" s="1" t="s">
        <v>8</v>
      </c>
      <c r="D273" s="1" t="s">
        <v>9</v>
      </c>
      <c r="E273" s="1" t="s">
        <v>14</v>
      </c>
      <c r="F273" s="1" t="s">
        <v>11</v>
      </c>
      <c r="G273" s="1" t="s">
        <v>63</v>
      </c>
      <c r="H273" s="1">
        <v>8</v>
      </c>
      <c r="I273">
        <v>338.25280000000004</v>
      </c>
      <c r="J273" s="1">
        <f>SUMIFS(I:I,B:B,Table1_2[[#This Row],[Category Level 2]],D:D,Table1_2[[#This Row],[Brand]],E:E,Table1_2[[#This Row],[Region]],F:F,Table1_2[[#This Row],[Measure]],G:G,Table1_2[[#This Row],[Year]],H:H,"&lt;="&amp;Table1_2[[#This Row],[Month]])</f>
        <v>4083.3600000000006</v>
      </c>
      <c r="K2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6557.702400000001</v>
      </c>
    </row>
    <row r="274" spans="1:11" x14ac:dyDescent="0.25">
      <c r="A274" s="1" t="s">
        <v>6</v>
      </c>
      <c r="B274" s="1" t="s">
        <v>7</v>
      </c>
      <c r="C274" s="1" t="s">
        <v>8</v>
      </c>
      <c r="D274" s="1" t="s">
        <v>9</v>
      </c>
      <c r="E274" s="1" t="s">
        <v>14</v>
      </c>
      <c r="F274" s="1" t="s">
        <v>11</v>
      </c>
      <c r="G274" s="1" t="s">
        <v>63</v>
      </c>
      <c r="H274" s="1">
        <v>9</v>
      </c>
      <c r="I274">
        <v>452.93440000000004</v>
      </c>
      <c r="J274" s="1">
        <f>SUMIFS(I:I,B:B,Table1_2[[#This Row],[Category Level 2]],D:D,Table1_2[[#This Row],[Brand]],E:E,Table1_2[[#This Row],[Region]],F:F,Table1_2[[#This Row],[Measure]],G:G,Table1_2[[#This Row],[Year]],H:H,"&lt;="&amp;Table1_2[[#This Row],[Month]])</f>
        <v>4536.2944000000007</v>
      </c>
      <c r="K2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6399.0016000000005</v>
      </c>
    </row>
    <row r="275" spans="1:11" x14ac:dyDescent="0.25">
      <c r="A275" s="1" t="s">
        <v>6</v>
      </c>
      <c r="B275" s="1" t="s">
        <v>7</v>
      </c>
      <c r="C275" s="1" t="s">
        <v>8</v>
      </c>
      <c r="D275" s="1" t="s">
        <v>9</v>
      </c>
      <c r="E275" s="1" t="s">
        <v>14</v>
      </c>
      <c r="F275" s="1" t="s">
        <v>11</v>
      </c>
      <c r="G275" s="1" t="s">
        <v>63</v>
      </c>
      <c r="H275" s="1">
        <v>10</v>
      </c>
      <c r="I275">
        <v>495.79520000000002</v>
      </c>
      <c r="J275" s="1">
        <f>SUMIFS(I:I,B:B,Table1_2[[#This Row],[Category Level 2]],D:D,Table1_2[[#This Row],[Brand]],E:E,Table1_2[[#This Row],[Region]],F:F,Table1_2[[#This Row],[Measure]],G:G,Table1_2[[#This Row],[Year]],H:H,"&lt;="&amp;Table1_2[[#This Row],[Month]])</f>
        <v>5032.0896000000012</v>
      </c>
      <c r="K2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6278.5280000000012</v>
      </c>
    </row>
    <row r="276" spans="1:11" x14ac:dyDescent="0.25">
      <c r="A276" s="1" t="s">
        <v>6</v>
      </c>
      <c r="B276" s="1" t="s">
        <v>7</v>
      </c>
      <c r="C276" s="1" t="s">
        <v>8</v>
      </c>
      <c r="D276" s="1" t="s">
        <v>9</v>
      </c>
      <c r="E276" s="1" t="s">
        <v>14</v>
      </c>
      <c r="F276" s="1" t="s">
        <v>11</v>
      </c>
      <c r="G276" s="1" t="s">
        <v>63</v>
      </c>
      <c r="H276" s="1">
        <v>11</v>
      </c>
      <c r="I276">
        <v>488.84480000000002</v>
      </c>
      <c r="J276" s="1">
        <f>SUMIFS(I:I,B:B,Table1_2[[#This Row],[Category Level 2]],D:D,Table1_2[[#This Row],[Brand]],E:E,Table1_2[[#This Row],[Region]],F:F,Table1_2[[#This Row],[Measure]],G:G,Table1_2[[#This Row],[Year]],H:H,"&lt;="&amp;Table1_2[[#This Row],[Month]])</f>
        <v>5520.934400000001</v>
      </c>
      <c r="K2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6065.3824000000013</v>
      </c>
    </row>
    <row r="277" spans="1:11" x14ac:dyDescent="0.25">
      <c r="A277" s="1" t="s">
        <v>6</v>
      </c>
      <c r="B277" s="1" t="s">
        <v>7</v>
      </c>
      <c r="C277" s="1" t="s">
        <v>8</v>
      </c>
      <c r="D277" s="1" t="s">
        <v>9</v>
      </c>
      <c r="E277" s="1" t="s">
        <v>14</v>
      </c>
      <c r="F277" s="1" t="s">
        <v>11</v>
      </c>
      <c r="G277" s="1" t="s">
        <v>63</v>
      </c>
      <c r="H277" s="1">
        <v>12</v>
      </c>
      <c r="I277">
        <v>450.61760000000004</v>
      </c>
      <c r="J277" s="1">
        <f>SUMIFS(I:I,B:B,Table1_2[[#This Row],[Category Level 2]],D:D,Table1_2[[#This Row],[Brand]],E:E,Table1_2[[#This Row],[Region]],F:F,Table1_2[[#This Row],[Measure]],G:G,Table1_2[[#This Row],[Year]],H:H,"&lt;="&amp;Table1_2[[#This Row],[Month]])</f>
        <v>5971.5520000000015</v>
      </c>
      <c r="K2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5971.5520000000015</v>
      </c>
    </row>
    <row r="278" spans="1:11" x14ac:dyDescent="0.25">
      <c r="A278" s="1" t="s">
        <v>6</v>
      </c>
      <c r="B278" s="1" t="s">
        <v>7</v>
      </c>
      <c r="C278" s="1" t="s">
        <v>8</v>
      </c>
      <c r="D278" s="1" t="s">
        <v>9</v>
      </c>
      <c r="E278" s="1" t="s">
        <v>14</v>
      </c>
      <c r="F278" s="1" t="s">
        <v>11</v>
      </c>
      <c r="G278" s="1" t="s">
        <v>64</v>
      </c>
      <c r="H278" s="1">
        <v>1</v>
      </c>
      <c r="I278">
        <v>413.54880000000003</v>
      </c>
      <c r="J278" s="1">
        <f>SUMIFS(I:I,B:B,Table1_2[[#This Row],[Category Level 2]],D:D,Table1_2[[#This Row],[Brand]],E:E,Table1_2[[#This Row],[Region]],F:F,Table1_2[[#This Row],[Measure]],G:G,Table1_2[[#This Row],[Year]],H:H,"&lt;="&amp;Table1_2[[#This Row],[Month]])</f>
        <v>413.54880000000003</v>
      </c>
      <c r="K2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5701.6448000000019</v>
      </c>
    </row>
    <row r="279" spans="1:11" x14ac:dyDescent="0.25">
      <c r="A279" s="1" t="s">
        <v>6</v>
      </c>
      <c r="B279" s="1" t="s">
        <v>7</v>
      </c>
      <c r="C279" s="1" t="s">
        <v>8</v>
      </c>
      <c r="D279" s="1" t="s">
        <v>9</v>
      </c>
      <c r="E279" s="1" t="s">
        <v>14</v>
      </c>
      <c r="F279" s="1" t="s">
        <v>11</v>
      </c>
      <c r="G279" s="1" t="s">
        <v>64</v>
      </c>
      <c r="H279" s="1">
        <v>2</v>
      </c>
      <c r="I279">
        <v>393.85600000000005</v>
      </c>
      <c r="J279" s="1">
        <f>SUMIFS(I:I,B:B,Table1_2[[#This Row],[Category Level 2]],D:D,Table1_2[[#This Row],[Brand]],E:E,Table1_2[[#This Row],[Region]],F:F,Table1_2[[#This Row],[Measure]],G:G,Table1_2[[#This Row],[Year]],H:H,"&lt;="&amp;Table1_2[[#This Row],[Month]])</f>
        <v>807.40480000000002</v>
      </c>
      <c r="K2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5593.9136000000017</v>
      </c>
    </row>
    <row r="280" spans="1:11" x14ac:dyDescent="0.25">
      <c r="A280" s="1" t="s">
        <v>6</v>
      </c>
      <c r="B280" s="1" t="s">
        <v>7</v>
      </c>
      <c r="C280" s="1" t="s">
        <v>8</v>
      </c>
      <c r="D280" s="1" t="s">
        <v>9</v>
      </c>
      <c r="E280" s="1" t="s">
        <v>14</v>
      </c>
      <c r="F280" s="1" t="s">
        <v>11</v>
      </c>
      <c r="G280" s="1" t="s">
        <v>64</v>
      </c>
      <c r="H280" s="1">
        <v>3</v>
      </c>
      <c r="I280">
        <v>398.48960000000005</v>
      </c>
      <c r="J280" s="1">
        <f>SUMIFS(I:I,B:B,Table1_2[[#This Row],[Category Level 2]],D:D,Table1_2[[#This Row],[Brand]],E:E,Table1_2[[#This Row],[Region]],F:F,Table1_2[[#This Row],[Measure]],G:G,Table1_2[[#This Row],[Year]],H:H,"&lt;="&amp;Table1_2[[#This Row],[Month]])</f>
        <v>1205.8944000000001</v>
      </c>
      <c r="K2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5480.3904000000011</v>
      </c>
    </row>
    <row r="281" spans="1:11" x14ac:dyDescent="0.25">
      <c r="A281" s="1" t="s">
        <v>6</v>
      </c>
      <c r="B281" s="1" t="s">
        <v>7</v>
      </c>
      <c r="C281" s="1" t="s">
        <v>8</v>
      </c>
      <c r="D281" s="1" t="s">
        <v>9</v>
      </c>
      <c r="E281" s="1" t="s">
        <v>14</v>
      </c>
      <c r="F281" s="1" t="s">
        <v>11</v>
      </c>
      <c r="G281" s="1" t="s">
        <v>64</v>
      </c>
      <c r="H281" s="1">
        <v>4</v>
      </c>
      <c r="I281">
        <v>385.74720000000002</v>
      </c>
      <c r="J281" s="1">
        <f>SUMIFS(I:I,B:B,Table1_2[[#This Row],[Category Level 2]],D:D,Table1_2[[#This Row],[Brand]],E:E,Table1_2[[#This Row],[Region]],F:F,Table1_2[[#This Row],[Measure]],G:G,Table1_2[[#This Row],[Year]],H:H,"&lt;="&amp;Table1_2[[#This Row],[Month]])</f>
        <v>1591.6416000000002</v>
      </c>
      <c r="K2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5339.0655999999999</v>
      </c>
    </row>
    <row r="282" spans="1:11" x14ac:dyDescent="0.25">
      <c r="A282" s="1" t="s">
        <v>6</v>
      </c>
      <c r="B282" s="1" t="s">
        <v>7</v>
      </c>
      <c r="C282" s="1" t="s">
        <v>8</v>
      </c>
      <c r="D282" s="1" t="s">
        <v>9</v>
      </c>
      <c r="E282" s="1" t="s">
        <v>14</v>
      </c>
      <c r="F282" s="1" t="s">
        <v>11</v>
      </c>
      <c r="G282" s="1" t="s">
        <v>64</v>
      </c>
      <c r="H282" s="1">
        <v>5</v>
      </c>
      <c r="I282">
        <v>437.87520000000006</v>
      </c>
      <c r="J282" s="1">
        <f>SUMIFS(I:I,B:B,Table1_2[[#This Row],[Category Level 2]],D:D,Table1_2[[#This Row],[Brand]],E:E,Table1_2[[#This Row],[Region]],F:F,Table1_2[[#This Row],[Measure]],G:G,Table1_2[[#This Row],[Year]],H:H,"&lt;="&amp;Table1_2[[#This Row],[Month]])</f>
        <v>2029.5168000000003</v>
      </c>
      <c r="K2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5240.6016</v>
      </c>
    </row>
    <row r="283" spans="1:11" x14ac:dyDescent="0.25">
      <c r="A283" s="1" t="s">
        <v>6</v>
      </c>
      <c r="B283" s="1" t="s">
        <v>7</v>
      </c>
      <c r="C283" s="1" t="s">
        <v>8</v>
      </c>
      <c r="D283" s="1" t="s">
        <v>9</v>
      </c>
      <c r="E283" s="1" t="s">
        <v>14</v>
      </c>
      <c r="F283" s="1" t="s">
        <v>11</v>
      </c>
      <c r="G283" s="1" t="s">
        <v>64</v>
      </c>
      <c r="H283" s="1">
        <v>6</v>
      </c>
      <c r="I283">
        <v>512.01280000000008</v>
      </c>
      <c r="J283" s="1">
        <f>SUMIFS(I:I,B:B,Table1_2[[#This Row],[Category Level 2]],D:D,Table1_2[[#This Row],[Brand]],E:E,Table1_2[[#This Row],[Region]],F:F,Table1_2[[#This Row],[Measure]],G:G,Table1_2[[#This Row],[Year]],H:H,"&lt;="&amp;Table1_2[[#This Row],[Month]])</f>
        <v>2541.5296000000003</v>
      </c>
      <c r="K2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5180.3648000000003</v>
      </c>
    </row>
    <row r="284" spans="1:11" x14ac:dyDescent="0.25">
      <c r="A284" s="1" t="s">
        <v>6</v>
      </c>
      <c r="B284" s="1" t="s">
        <v>7</v>
      </c>
      <c r="C284" s="1" t="s">
        <v>8</v>
      </c>
      <c r="D284" s="1" t="s">
        <v>9</v>
      </c>
      <c r="E284" s="1" t="s">
        <v>14</v>
      </c>
      <c r="F284" s="1" t="s">
        <v>11</v>
      </c>
      <c r="G284" s="1" t="s">
        <v>64</v>
      </c>
      <c r="H284" s="1">
        <v>7</v>
      </c>
      <c r="I284">
        <v>345.20320000000004</v>
      </c>
      <c r="J284" s="1">
        <f>SUMIFS(I:I,B:B,Table1_2[[#This Row],[Category Level 2]],D:D,Table1_2[[#This Row],[Brand]],E:E,Table1_2[[#This Row],[Region]],F:F,Table1_2[[#This Row],[Measure]],G:G,Table1_2[[#This Row],[Year]],H:H,"&lt;="&amp;Table1_2[[#This Row],[Month]])</f>
        <v>2886.7328000000002</v>
      </c>
      <c r="K2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5113.1776000000009</v>
      </c>
    </row>
    <row r="285" spans="1:11" x14ac:dyDescent="0.25">
      <c r="A285" s="1" t="s">
        <v>6</v>
      </c>
      <c r="B285" s="1" t="s">
        <v>7</v>
      </c>
      <c r="C285" s="1" t="s">
        <v>8</v>
      </c>
      <c r="D285" s="1" t="s">
        <v>9</v>
      </c>
      <c r="E285" s="1" t="s">
        <v>14</v>
      </c>
      <c r="F285" s="1" t="s">
        <v>11</v>
      </c>
      <c r="G285" s="1" t="s">
        <v>64</v>
      </c>
      <c r="H285" s="1">
        <v>8</v>
      </c>
      <c r="I285">
        <v>325.5104</v>
      </c>
      <c r="J285" s="1">
        <f>SUMIFS(I:I,B:B,Table1_2[[#This Row],[Category Level 2]],D:D,Table1_2[[#This Row],[Brand]],E:E,Table1_2[[#This Row],[Region]],F:F,Table1_2[[#This Row],[Measure]],G:G,Table1_2[[#This Row],[Year]],H:H,"&lt;="&amp;Table1_2[[#This Row],[Month]])</f>
        <v>3212.2432000000003</v>
      </c>
      <c r="K2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5100.4352000000008</v>
      </c>
    </row>
    <row r="286" spans="1:11" x14ac:dyDescent="0.25">
      <c r="A286" s="1" t="s">
        <v>6</v>
      </c>
      <c r="B286" s="1" t="s">
        <v>7</v>
      </c>
      <c r="C286" s="1" t="s">
        <v>8</v>
      </c>
      <c r="D286" s="1" t="s">
        <v>9</v>
      </c>
      <c r="E286" s="1" t="s">
        <v>14</v>
      </c>
      <c r="F286" s="1" t="s">
        <v>11</v>
      </c>
      <c r="G286" s="1" t="s">
        <v>64</v>
      </c>
      <c r="H286" s="1">
        <v>9</v>
      </c>
      <c r="I286">
        <v>459.88480000000004</v>
      </c>
      <c r="J286" s="1">
        <f>SUMIFS(I:I,B:B,Table1_2[[#This Row],[Category Level 2]],D:D,Table1_2[[#This Row],[Brand]],E:E,Table1_2[[#This Row],[Region]],F:F,Table1_2[[#This Row],[Measure]],G:G,Table1_2[[#This Row],[Year]],H:H,"&lt;="&amp;Table1_2[[#This Row],[Month]])</f>
        <v>3672.1280000000006</v>
      </c>
      <c r="K2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5107.3856000000005</v>
      </c>
    </row>
    <row r="287" spans="1:11" x14ac:dyDescent="0.25">
      <c r="A287" s="1" t="s">
        <v>6</v>
      </c>
      <c r="B287" s="1" t="s">
        <v>7</v>
      </c>
      <c r="C287" s="1" t="s">
        <v>8</v>
      </c>
      <c r="D287" s="1" t="s">
        <v>9</v>
      </c>
      <c r="E287" s="1" t="s">
        <v>14</v>
      </c>
      <c r="F287" s="1" t="s">
        <v>11</v>
      </c>
      <c r="G287" s="1" t="s">
        <v>64</v>
      </c>
      <c r="H287" s="1">
        <v>10</v>
      </c>
      <c r="I287">
        <v>433.24160000000006</v>
      </c>
      <c r="J287" s="1">
        <f>SUMIFS(I:I,B:B,Table1_2[[#This Row],[Category Level 2]],D:D,Table1_2[[#This Row],[Brand]],E:E,Table1_2[[#This Row],[Region]],F:F,Table1_2[[#This Row],[Measure]],G:G,Table1_2[[#This Row],[Year]],H:H,"&lt;="&amp;Table1_2[[#This Row],[Month]])</f>
        <v>4105.3696000000009</v>
      </c>
      <c r="K2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5044.8320000000012</v>
      </c>
    </row>
    <row r="288" spans="1:11" x14ac:dyDescent="0.25">
      <c r="A288" s="1" t="s">
        <v>6</v>
      </c>
      <c r="B288" s="1" t="s">
        <v>7</v>
      </c>
      <c r="C288" s="1" t="s">
        <v>8</v>
      </c>
      <c r="D288" s="1" t="s">
        <v>9</v>
      </c>
      <c r="E288" s="1" t="s">
        <v>14</v>
      </c>
      <c r="F288" s="1" t="s">
        <v>11</v>
      </c>
      <c r="G288" s="1" t="s">
        <v>64</v>
      </c>
      <c r="H288" s="1">
        <v>11</v>
      </c>
      <c r="I288">
        <v>334.77760000000001</v>
      </c>
      <c r="J288" s="1">
        <f>SUMIFS(I:I,B:B,Table1_2[[#This Row],[Category Level 2]],D:D,Table1_2[[#This Row],[Brand]],E:E,Table1_2[[#This Row],[Region]],F:F,Table1_2[[#This Row],[Measure]],G:G,Table1_2[[#This Row],[Year]],H:H,"&lt;="&amp;Table1_2[[#This Row],[Month]])</f>
        <v>4440.1472000000012</v>
      </c>
      <c r="K2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4890.7648000000008</v>
      </c>
    </row>
    <row r="289" spans="1:11" x14ac:dyDescent="0.25">
      <c r="A289" s="1" t="s">
        <v>6</v>
      </c>
      <c r="B289" s="1" t="s">
        <v>7</v>
      </c>
      <c r="C289" s="1" t="s">
        <v>8</v>
      </c>
      <c r="D289" s="1" t="s">
        <v>9</v>
      </c>
      <c r="E289" s="1" t="s">
        <v>14</v>
      </c>
      <c r="F289" s="1" t="s">
        <v>11</v>
      </c>
      <c r="G289" s="1" t="s">
        <v>64</v>
      </c>
      <c r="H289" s="1">
        <v>12</v>
      </c>
      <c r="I289">
        <v>339.41120000000001</v>
      </c>
      <c r="J289" s="1">
        <f>SUMIFS(I:I,B:B,Table1_2[[#This Row],[Category Level 2]],D:D,Table1_2[[#This Row],[Brand]],E:E,Table1_2[[#This Row],[Region]],F:F,Table1_2[[#This Row],[Measure]],G:G,Table1_2[[#This Row],[Year]],H:H,"&lt;="&amp;Table1_2[[#This Row],[Month]])</f>
        <v>4779.5584000000017</v>
      </c>
      <c r="K2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4779.5584000000017</v>
      </c>
    </row>
    <row r="290" spans="1:11" x14ac:dyDescent="0.25">
      <c r="A290" s="1" t="s">
        <v>6</v>
      </c>
      <c r="B290" s="1" t="s">
        <v>7</v>
      </c>
      <c r="C290" s="1" t="s">
        <v>8</v>
      </c>
      <c r="D290" s="1" t="s">
        <v>9</v>
      </c>
      <c r="E290" s="1" t="s">
        <v>14</v>
      </c>
      <c r="F290" s="1" t="s">
        <v>11</v>
      </c>
      <c r="G290" s="1" t="s">
        <v>65</v>
      </c>
      <c r="H290" s="1">
        <v>1</v>
      </c>
      <c r="I290">
        <v>352.15360000000004</v>
      </c>
      <c r="J290" s="1">
        <f>SUMIFS(I:I,B:B,Table1_2[[#This Row],[Category Level 2]],D:D,Table1_2[[#This Row],[Brand]],E:E,Table1_2[[#This Row],[Region]],F:F,Table1_2[[#This Row],[Measure]],G:G,Table1_2[[#This Row],[Year]],H:H,"&lt;="&amp;Table1_2[[#This Row],[Month]])</f>
        <v>352.15360000000004</v>
      </c>
      <c r="K2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4718.1632</v>
      </c>
    </row>
    <row r="291" spans="1:11" x14ac:dyDescent="0.25">
      <c r="A291" s="1" t="s">
        <v>6</v>
      </c>
      <c r="B291" s="1" t="s">
        <v>7</v>
      </c>
      <c r="C291" s="1" t="s">
        <v>8</v>
      </c>
      <c r="D291" s="1" t="s">
        <v>9</v>
      </c>
      <c r="E291" s="1" t="s">
        <v>14</v>
      </c>
      <c r="F291" s="1" t="s">
        <v>11</v>
      </c>
      <c r="G291" s="1" t="s">
        <v>65</v>
      </c>
      <c r="H291" s="1">
        <v>2</v>
      </c>
      <c r="I291">
        <v>384.58880000000005</v>
      </c>
      <c r="J291" s="1">
        <f>SUMIFS(I:I,B:B,Table1_2[[#This Row],[Category Level 2]],D:D,Table1_2[[#This Row],[Brand]],E:E,Table1_2[[#This Row],[Region]],F:F,Table1_2[[#This Row],[Measure]],G:G,Table1_2[[#This Row],[Year]],H:H,"&lt;="&amp;Table1_2[[#This Row],[Month]])</f>
        <v>736.74240000000009</v>
      </c>
      <c r="K2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4708.8960000000006</v>
      </c>
    </row>
    <row r="292" spans="1:11" x14ac:dyDescent="0.25">
      <c r="A292" s="1" t="s">
        <v>6</v>
      </c>
      <c r="B292" s="1" t="s">
        <v>7</v>
      </c>
      <c r="C292" s="1" t="s">
        <v>8</v>
      </c>
      <c r="D292" s="1" t="s">
        <v>9</v>
      </c>
      <c r="E292" s="1" t="s">
        <v>14</v>
      </c>
      <c r="F292" s="1" t="s">
        <v>11</v>
      </c>
      <c r="G292" s="1" t="s">
        <v>65</v>
      </c>
      <c r="H292" s="1">
        <v>3</v>
      </c>
      <c r="I292">
        <v>411.23200000000003</v>
      </c>
      <c r="J292" s="1">
        <f>SUMIFS(I:I,B:B,Table1_2[[#This Row],[Category Level 2]],D:D,Table1_2[[#This Row],[Brand]],E:E,Table1_2[[#This Row],[Region]],F:F,Table1_2[[#This Row],[Measure]],G:G,Table1_2[[#This Row],[Year]],H:H,"&lt;="&amp;Table1_2[[#This Row],[Month]])</f>
        <v>1147.9744000000001</v>
      </c>
      <c r="K2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4721.6384000000007</v>
      </c>
    </row>
    <row r="293" spans="1:11" x14ac:dyDescent="0.25">
      <c r="A293" s="1" t="s">
        <v>6</v>
      </c>
      <c r="B293" s="1" t="s">
        <v>7</v>
      </c>
      <c r="C293" s="1" t="s">
        <v>8</v>
      </c>
      <c r="D293" s="1" t="s">
        <v>9</v>
      </c>
      <c r="E293" s="1" t="s">
        <v>14</v>
      </c>
      <c r="F293" s="1" t="s">
        <v>11</v>
      </c>
      <c r="G293" s="1" t="s">
        <v>65</v>
      </c>
      <c r="H293" s="1">
        <v>4</v>
      </c>
      <c r="I293">
        <v>403.12320000000005</v>
      </c>
      <c r="J293" s="1">
        <f>SUMIFS(I:I,B:B,Table1_2[[#This Row],[Category Level 2]],D:D,Table1_2[[#This Row],[Brand]],E:E,Table1_2[[#This Row],[Region]],F:F,Table1_2[[#This Row],[Measure]],G:G,Table1_2[[#This Row],[Year]],H:H,"&lt;="&amp;Table1_2[[#This Row],[Month]])</f>
        <v>1551.0976000000001</v>
      </c>
      <c r="K2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4739.0144000000009</v>
      </c>
    </row>
    <row r="294" spans="1:11" x14ac:dyDescent="0.25">
      <c r="A294" s="1" t="s">
        <v>6</v>
      </c>
      <c r="B294" s="1" t="s">
        <v>7</v>
      </c>
      <c r="C294" s="1" t="s">
        <v>8</v>
      </c>
      <c r="D294" s="1" t="s">
        <v>9</v>
      </c>
      <c r="E294" s="1" t="s">
        <v>14</v>
      </c>
      <c r="F294" s="1" t="s">
        <v>11</v>
      </c>
      <c r="G294" s="1" t="s">
        <v>65</v>
      </c>
      <c r="H294" s="1">
        <v>5</v>
      </c>
      <c r="I294">
        <v>320.8768</v>
      </c>
      <c r="J294" s="1">
        <f>SUMIFS(I:I,B:B,Table1_2[[#This Row],[Category Level 2]],D:D,Table1_2[[#This Row],[Brand]],E:E,Table1_2[[#This Row],[Region]],F:F,Table1_2[[#This Row],[Measure]],G:G,Table1_2[[#This Row],[Year]],H:H,"&lt;="&amp;Table1_2[[#This Row],[Month]])</f>
        <v>1871.9744000000001</v>
      </c>
      <c r="K2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4622.0159999999996</v>
      </c>
    </row>
    <row r="295" spans="1:11" x14ac:dyDescent="0.25">
      <c r="A295" s="1" t="s">
        <v>6</v>
      </c>
      <c r="B295" s="1" t="s">
        <v>7</v>
      </c>
      <c r="C295" s="1" t="s">
        <v>8</v>
      </c>
      <c r="D295" s="1" t="s">
        <v>9</v>
      </c>
      <c r="E295" s="1" t="s">
        <v>14</v>
      </c>
      <c r="F295" s="1" t="s">
        <v>11</v>
      </c>
      <c r="G295" s="1" t="s">
        <v>65</v>
      </c>
      <c r="H295" s="1">
        <v>6</v>
      </c>
      <c r="I295">
        <v>516.64640000000009</v>
      </c>
      <c r="J295" s="1">
        <f>SUMIFS(I:I,B:B,Table1_2[[#This Row],[Category Level 2]],D:D,Table1_2[[#This Row],[Brand]],E:E,Table1_2[[#This Row],[Region]],F:F,Table1_2[[#This Row],[Measure]],G:G,Table1_2[[#This Row],[Year]],H:H,"&lt;="&amp;Table1_2[[#This Row],[Month]])</f>
        <v>2388.6208000000001</v>
      </c>
      <c r="K2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4626.6496000000006</v>
      </c>
    </row>
    <row r="296" spans="1:11" x14ac:dyDescent="0.25">
      <c r="A296" s="1" t="s">
        <v>6</v>
      </c>
      <c r="B296" s="1" t="s">
        <v>7</v>
      </c>
      <c r="C296" s="1" t="s">
        <v>8</v>
      </c>
      <c r="D296" s="1" t="s">
        <v>9</v>
      </c>
      <c r="E296" s="1" t="s">
        <v>14</v>
      </c>
      <c r="F296" s="1" t="s">
        <v>11</v>
      </c>
      <c r="G296" s="1" t="s">
        <v>65</v>
      </c>
      <c r="H296" s="1">
        <v>7</v>
      </c>
      <c r="I296">
        <v>333.61920000000003</v>
      </c>
      <c r="J296" s="1">
        <f>SUMIFS(I:I,B:B,Table1_2[[#This Row],[Category Level 2]],D:D,Table1_2[[#This Row],[Brand]],E:E,Table1_2[[#This Row],[Region]],F:F,Table1_2[[#This Row],[Measure]],G:G,Table1_2[[#This Row],[Year]],H:H,"&lt;="&amp;Table1_2[[#This Row],[Month]])</f>
        <v>2722.2400000000002</v>
      </c>
      <c r="K2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4615.0655999999999</v>
      </c>
    </row>
    <row r="297" spans="1:11" x14ac:dyDescent="0.25">
      <c r="A297" s="1" t="s">
        <v>6</v>
      </c>
      <c r="B297" s="1" t="s">
        <v>7</v>
      </c>
      <c r="C297" s="1" t="s">
        <v>8</v>
      </c>
      <c r="D297" s="1" t="s">
        <v>9</v>
      </c>
      <c r="E297" s="1" t="s">
        <v>14</v>
      </c>
      <c r="F297" s="1" t="s">
        <v>11</v>
      </c>
      <c r="G297" s="1" t="s">
        <v>65</v>
      </c>
      <c r="H297" s="1">
        <v>8</v>
      </c>
      <c r="I297">
        <v>331.30240000000003</v>
      </c>
      <c r="J297" s="1">
        <f>SUMIFS(I:I,B:B,Table1_2[[#This Row],[Category Level 2]],D:D,Table1_2[[#This Row],[Brand]],E:E,Table1_2[[#This Row],[Region]],F:F,Table1_2[[#This Row],[Measure]],G:G,Table1_2[[#This Row],[Year]],H:H,"&lt;="&amp;Table1_2[[#This Row],[Month]])</f>
        <v>3053.5424000000003</v>
      </c>
      <c r="K2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4620.8576000000003</v>
      </c>
    </row>
    <row r="298" spans="1:11" x14ac:dyDescent="0.25">
      <c r="A298" s="1" t="s">
        <v>6</v>
      </c>
      <c r="B298" s="1" t="s">
        <v>7</v>
      </c>
      <c r="C298" s="1" t="s">
        <v>8</v>
      </c>
      <c r="D298" s="1" t="s">
        <v>9</v>
      </c>
      <c r="E298" s="1" t="s">
        <v>14</v>
      </c>
      <c r="F298" s="1" t="s">
        <v>11</v>
      </c>
      <c r="G298" s="1" t="s">
        <v>65</v>
      </c>
      <c r="H298" s="1">
        <v>9</v>
      </c>
      <c r="I298">
        <v>350.99520000000001</v>
      </c>
      <c r="J298" s="1">
        <f>SUMIFS(I:I,B:B,Table1_2[[#This Row],[Category Level 2]],D:D,Table1_2[[#This Row],[Brand]],E:E,Table1_2[[#This Row],[Region]],F:F,Table1_2[[#This Row],[Measure]],G:G,Table1_2[[#This Row],[Year]],H:H,"&lt;="&amp;Table1_2[[#This Row],[Month]])</f>
        <v>3404.5376000000001</v>
      </c>
      <c r="K2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4511.9680000000008</v>
      </c>
    </row>
    <row r="299" spans="1:11" x14ac:dyDescent="0.25">
      <c r="A299" s="1" t="s">
        <v>6</v>
      </c>
      <c r="B299" s="1" t="s">
        <v>7</v>
      </c>
      <c r="C299" s="1" t="s">
        <v>8</v>
      </c>
      <c r="D299" s="1" t="s">
        <v>9</v>
      </c>
      <c r="E299" s="1" t="s">
        <v>14</v>
      </c>
      <c r="F299" s="1" t="s">
        <v>11</v>
      </c>
      <c r="G299" s="1" t="s">
        <v>65</v>
      </c>
      <c r="H299" s="1">
        <v>10</v>
      </c>
      <c r="I299">
        <v>363.73760000000004</v>
      </c>
      <c r="J299" s="1">
        <f>SUMIFS(I:I,B:B,Table1_2[[#This Row],[Category Level 2]],D:D,Table1_2[[#This Row],[Brand]],E:E,Table1_2[[#This Row],[Region]],F:F,Table1_2[[#This Row],[Measure]],G:G,Table1_2[[#This Row],[Year]],H:H,"&lt;="&amp;Table1_2[[#This Row],[Month]])</f>
        <v>3768.2752</v>
      </c>
      <c r="K2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4442.4639999999999</v>
      </c>
    </row>
    <row r="300" spans="1:11" x14ac:dyDescent="0.25">
      <c r="A300" s="1" t="s">
        <v>6</v>
      </c>
      <c r="B300" s="1" t="s">
        <v>7</v>
      </c>
      <c r="C300" s="1" t="s">
        <v>8</v>
      </c>
      <c r="D300" s="1" t="s">
        <v>9</v>
      </c>
      <c r="E300" s="1" t="s">
        <v>14</v>
      </c>
      <c r="F300" s="1" t="s">
        <v>11</v>
      </c>
      <c r="G300" s="1" t="s">
        <v>65</v>
      </c>
      <c r="H300" s="1">
        <v>11</v>
      </c>
      <c r="I300">
        <v>334.77760000000001</v>
      </c>
      <c r="J300" s="1">
        <f>SUMIFS(I:I,B:B,Table1_2[[#This Row],[Category Level 2]],D:D,Table1_2[[#This Row],[Brand]],E:E,Table1_2[[#This Row],[Region]],F:F,Table1_2[[#This Row],[Measure]],G:G,Table1_2[[#This Row],[Year]],H:H,"&lt;="&amp;Table1_2[[#This Row],[Month]])</f>
        <v>4103.0528000000004</v>
      </c>
      <c r="K3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4442.4639999999999</v>
      </c>
    </row>
    <row r="301" spans="1:11" x14ac:dyDescent="0.25">
      <c r="A301" s="1" t="s">
        <v>6</v>
      </c>
      <c r="B301" s="1" t="s">
        <v>7</v>
      </c>
      <c r="C301" s="1" t="s">
        <v>8</v>
      </c>
      <c r="D301" s="1" t="s">
        <v>9</v>
      </c>
      <c r="E301" s="1" t="s">
        <v>14</v>
      </c>
      <c r="F301" s="1" t="s">
        <v>11</v>
      </c>
      <c r="G301" s="1" t="s">
        <v>65</v>
      </c>
      <c r="H301" s="1">
        <v>12</v>
      </c>
      <c r="I301">
        <v>391.53920000000005</v>
      </c>
      <c r="J301" s="1">
        <f>SUMIFS(I:I,B:B,Table1_2[[#This Row],[Category Level 2]],D:D,Table1_2[[#This Row],[Brand]],E:E,Table1_2[[#This Row],[Region]],F:F,Table1_2[[#This Row],[Measure]],G:G,Table1_2[[#This Row],[Year]],H:H,"&lt;="&amp;Table1_2[[#This Row],[Month]])</f>
        <v>4494.5920000000006</v>
      </c>
      <c r="K3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4494.5920000000006</v>
      </c>
    </row>
    <row r="302" spans="1:11" x14ac:dyDescent="0.25">
      <c r="A302" s="1" t="s">
        <v>6</v>
      </c>
      <c r="B302" s="1" t="s">
        <v>7</v>
      </c>
      <c r="C302" s="1" t="s">
        <v>8</v>
      </c>
      <c r="D302" s="1" t="s">
        <v>9</v>
      </c>
      <c r="E302" s="1" t="s">
        <v>14</v>
      </c>
      <c r="F302" s="1" t="s">
        <v>11</v>
      </c>
      <c r="G302" s="1" t="s">
        <v>66</v>
      </c>
      <c r="H302" s="1">
        <v>1</v>
      </c>
      <c r="I302">
        <v>430.92480000000006</v>
      </c>
      <c r="J302" s="1">
        <f>SUMIFS(I:I,B:B,Table1_2[[#This Row],[Category Level 2]],D:D,Table1_2[[#This Row],[Brand]],E:E,Table1_2[[#This Row],[Region]],F:F,Table1_2[[#This Row],[Measure]],G:G,Table1_2[[#This Row],[Year]],H:H,"&lt;="&amp;Table1_2[[#This Row],[Month]])</f>
        <v>430.92480000000006</v>
      </c>
      <c r="K3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4573.3631999999998</v>
      </c>
    </row>
    <row r="303" spans="1:11" x14ac:dyDescent="0.25">
      <c r="A303" s="1" t="s">
        <v>6</v>
      </c>
      <c r="B303" s="1" t="s">
        <v>7</v>
      </c>
      <c r="C303" s="1" t="s">
        <v>8</v>
      </c>
      <c r="D303" s="1" t="s">
        <v>9</v>
      </c>
      <c r="E303" s="1" t="s">
        <v>14</v>
      </c>
      <c r="F303" s="1" t="s">
        <v>11</v>
      </c>
      <c r="G303" s="1" t="s">
        <v>66</v>
      </c>
      <c r="H303" s="1">
        <v>2</v>
      </c>
      <c r="I303">
        <v>369.52960000000002</v>
      </c>
      <c r="J303" s="1">
        <f>SUMIFS(I:I,B:B,Table1_2[[#This Row],[Category Level 2]],D:D,Table1_2[[#This Row],[Brand]],E:E,Table1_2[[#This Row],[Region]],F:F,Table1_2[[#This Row],[Measure]],G:G,Table1_2[[#This Row],[Year]],H:H,"&lt;="&amp;Table1_2[[#This Row],[Month]])</f>
        <v>800.45440000000008</v>
      </c>
      <c r="K3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4558.3040000000001</v>
      </c>
    </row>
    <row r="304" spans="1:11" x14ac:dyDescent="0.25">
      <c r="A304" s="1" t="s">
        <v>6</v>
      </c>
      <c r="B304" s="1" t="s">
        <v>7</v>
      </c>
      <c r="C304" s="1" t="s">
        <v>8</v>
      </c>
      <c r="D304" s="1" t="s">
        <v>9</v>
      </c>
      <c r="E304" s="1" t="s">
        <v>14</v>
      </c>
      <c r="F304" s="1" t="s">
        <v>11</v>
      </c>
      <c r="G304" s="1" t="s">
        <v>66</v>
      </c>
      <c r="H304" s="1">
        <v>3</v>
      </c>
      <c r="I304">
        <v>412.39040000000006</v>
      </c>
      <c r="J304" s="1">
        <f>SUMIFS(I:I,B:B,Table1_2[[#This Row],[Category Level 2]],D:D,Table1_2[[#This Row],[Brand]],E:E,Table1_2[[#This Row],[Region]],F:F,Table1_2[[#This Row],[Measure]],G:G,Table1_2[[#This Row],[Year]],H:H,"&lt;="&amp;Table1_2[[#This Row],[Month]])</f>
        <v>1212.8448000000001</v>
      </c>
      <c r="K3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4559.4624000000003</v>
      </c>
    </row>
    <row r="305" spans="1:11" x14ac:dyDescent="0.25">
      <c r="A305" s="1" t="s">
        <v>6</v>
      </c>
      <c r="B305" s="1" t="s">
        <v>7</v>
      </c>
      <c r="C305" s="1" t="s">
        <v>8</v>
      </c>
      <c r="D305" s="1" t="s">
        <v>9</v>
      </c>
      <c r="E305" s="1" t="s">
        <v>14</v>
      </c>
      <c r="F305" s="1" t="s">
        <v>11</v>
      </c>
      <c r="G305" s="1" t="s">
        <v>66</v>
      </c>
      <c r="H305" s="1">
        <v>4</v>
      </c>
      <c r="I305">
        <v>414.70720000000006</v>
      </c>
      <c r="J305" s="1">
        <f>SUMIFS(I:I,B:B,Table1_2[[#This Row],[Category Level 2]],D:D,Table1_2[[#This Row],[Brand]],E:E,Table1_2[[#This Row],[Region]],F:F,Table1_2[[#This Row],[Measure]],G:G,Table1_2[[#This Row],[Year]],H:H,"&lt;="&amp;Table1_2[[#This Row],[Month]])</f>
        <v>1627.5520000000001</v>
      </c>
      <c r="K3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4571.0464000000011</v>
      </c>
    </row>
    <row r="306" spans="1:11" x14ac:dyDescent="0.25">
      <c r="A306" s="1" t="s">
        <v>6</v>
      </c>
      <c r="B306" s="1" t="s">
        <v>7</v>
      </c>
      <c r="C306" s="1" t="s">
        <v>8</v>
      </c>
      <c r="D306" s="1" t="s">
        <v>9</v>
      </c>
      <c r="E306" s="1" t="s">
        <v>14</v>
      </c>
      <c r="F306" s="1" t="s">
        <v>11</v>
      </c>
      <c r="G306" s="1" t="s">
        <v>66</v>
      </c>
      <c r="H306" s="1">
        <v>5</v>
      </c>
      <c r="I306">
        <v>373.00480000000005</v>
      </c>
      <c r="J306" s="1">
        <f>SUMIFS(I:I,B:B,Table1_2[[#This Row],[Category Level 2]],D:D,Table1_2[[#This Row],[Brand]],E:E,Table1_2[[#This Row],[Region]],F:F,Table1_2[[#This Row],[Measure]],G:G,Table1_2[[#This Row],[Year]],H:H,"&lt;="&amp;Table1_2[[#This Row],[Month]])</f>
        <v>2000.5568000000003</v>
      </c>
      <c r="K3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4623.1744000000008</v>
      </c>
    </row>
    <row r="307" spans="1:11" x14ac:dyDescent="0.25">
      <c r="A307" s="1" t="s">
        <v>6</v>
      </c>
      <c r="B307" s="1" t="s">
        <v>7</v>
      </c>
      <c r="C307" s="1" t="s">
        <v>8</v>
      </c>
      <c r="D307" s="1" t="s">
        <v>9</v>
      </c>
      <c r="E307" s="1" t="s">
        <v>14</v>
      </c>
      <c r="F307" s="1" t="s">
        <v>11</v>
      </c>
      <c r="G307" s="1" t="s">
        <v>66</v>
      </c>
      <c r="H307" s="1">
        <v>6</v>
      </c>
      <c r="I307">
        <v>444.82560000000001</v>
      </c>
      <c r="J307" s="1">
        <f>SUMIFS(I:I,B:B,Table1_2[[#This Row],[Category Level 2]],D:D,Table1_2[[#This Row],[Brand]],E:E,Table1_2[[#This Row],[Region]],F:F,Table1_2[[#This Row],[Measure]],G:G,Table1_2[[#This Row],[Year]],H:H,"&lt;="&amp;Table1_2[[#This Row],[Month]])</f>
        <v>2445.3824000000004</v>
      </c>
      <c r="K3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4551.3536000000004</v>
      </c>
    </row>
    <row r="308" spans="1:11" x14ac:dyDescent="0.25">
      <c r="A308" s="1" t="s">
        <v>6</v>
      </c>
      <c r="B308" s="1" t="s">
        <v>7</v>
      </c>
      <c r="C308" s="1" t="s">
        <v>8</v>
      </c>
      <c r="D308" s="1" t="s">
        <v>9</v>
      </c>
      <c r="E308" s="1" t="s">
        <v>14</v>
      </c>
      <c r="F308" s="1" t="s">
        <v>11</v>
      </c>
      <c r="G308" s="1" t="s">
        <v>66</v>
      </c>
      <c r="H308" s="1">
        <v>7</v>
      </c>
      <c r="I308">
        <v>319.71840000000003</v>
      </c>
      <c r="J308" s="1">
        <f>SUMIFS(I:I,B:B,Table1_2[[#This Row],[Category Level 2]],D:D,Table1_2[[#This Row],[Brand]],E:E,Table1_2[[#This Row],[Region]],F:F,Table1_2[[#This Row],[Measure]],G:G,Table1_2[[#This Row],[Year]],H:H,"&lt;="&amp;Table1_2[[#This Row],[Month]])</f>
        <v>2765.1008000000006</v>
      </c>
      <c r="K3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4537.4528000000009</v>
      </c>
    </row>
    <row r="309" spans="1:11" x14ac:dyDescent="0.25">
      <c r="A309" s="1" t="s">
        <v>6</v>
      </c>
      <c r="B309" s="1" t="s">
        <v>7</v>
      </c>
      <c r="C309" s="1" t="s">
        <v>8</v>
      </c>
      <c r="D309" s="1" t="s">
        <v>9</v>
      </c>
      <c r="E309" s="1" t="s">
        <v>14</v>
      </c>
      <c r="F309" s="1" t="s">
        <v>11</v>
      </c>
      <c r="G309" s="1" t="s">
        <v>66</v>
      </c>
      <c r="H309" s="1">
        <v>8</v>
      </c>
      <c r="I309">
        <v>301.18400000000003</v>
      </c>
      <c r="J309" s="1">
        <f>SUMIFS(I:I,B:B,Table1_2[[#This Row],[Category Level 2]],D:D,Table1_2[[#This Row],[Brand]],E:E,Table1_2[[#This Row],[Region]],F:F,Table1_2[[#This Row],[Measure]],G:G,Table1_2[[#This Row],[Year]],H:H,"&lt;="&amp;Table1_2[[#This Row],[Month]])</f>
        <v>3066.2848000000008</v>
      </c>
      <c r="K3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4507.3344000000016</v>
      </c>
    </row>
    <row r="310" spans="1:11" x14ac:dyDescent="0.25">
      <c r="A310" s="1" t="s">
        <v>6</v>
      </c>
      <c r="B310" s="1" t="s">
        <v>7</v>
      </c>
      <c r="C310" s="1" t="s">
        <v>8</v>
      </c>
      <c r="D310" s="1" t="s">
        <v>9</v>
      </c>
      <c r="E310" s="1" t="s">
        <v>14</v>
      </c>
      <c r="F310" s="1" t="s">
        <v>11</v>
      </c>
      <c r="G310" s="1" t="s">
        <v>66</v>
      </c>
      <c r="H310" s="1">
        <v>9</v>
      </c>
      <c r="I310">
        <v>256.00640000000004</v>
      </c>
      <c r="J310" s="1">
        <f>SUMIFS(I:I,B:B,Table1_2[[#This Row],[Category Level 2]],D:D,Table1_2[[#This Row],[Brand]],E:E,Table1_2[[#This Row],[Region]],F:F,Table1_2[[#This Row],[Measure]],G:G,Table1_2[[#This Row],[Year]],H:H,"&lt;="&amp;Table1_2[[#This Row],[Month]])</f>
        <v>3322.291200000001</v>
      </c>
      <c r="K3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4412.3456000000006</v>
      </c>
    </row>
    <row r="311" spans="1:11" x14ac:dyDescent="0.25">
      <c r="A311" s="1" t="s">
        <v>6</v>
      </c>
      <c r="B311" s="1" t="s">
        <v>7</v>
      </c>
      <c r="C311" s="1" t="s">
        <v>8</v>
      </c>
      <c r="D311" s="1" t="s">
        <v>9</v>
      </c>
      <c r="E311" s="1" t="s">
        <v>14</v>
      </c>
      <c r="F311" s="1" t="s">
        <v>11</v>
      </c>
      <c r="G311" s="1" t="s">
        <v>66</v>
      </c>
      <c r="H311" s="1">
        <v>10</v>
      </c>
      <c r="I311">
        <v>199.24480000000003</v>
      </c>
      <c r="J311" s="1">
        <f>SUMIFS(I:I,B:B,Table1_2[[#This Row],[Category Level 2]],D:D,Table1_2[[#This Row],[Brand]],E:E,Table1_2[[#This Row],[Region]],F:F,Table1_2[[#This Row],[Measure]],G:G,Table1_2[[#This Row],[Year]],H:H,"&lt;="&amp;Table1_2[[#This Row],[Month]])</f>
        <v>3521.536000000001</v>
      </c>
      <c r="K3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4247.8528000000006</v>
      </c>
    </row>
    <row r="312" spans="1:11" x14ac:dyDescent="0.25">
      <c r="A312" s="1" t="s">
        <v>6</v>
      </c>
      <c r="B312" s="1" t="s">
        <v>7</v>
      </c>
      <c r="C312" s="1" t="s">
        <v>8</v>
      </c>
      <c r="D312" s="1" t="s">
        <v>9</v>
      </c>
      <c r="E312" s="1" t="s">
        <v>14</v>
      </c>
      <c r="F312" s="1" t="s">
        <v>11</v>
      </c>
      <c r="G312" s="1" t="s">
        <v>66</v>
      </c>
      <c r="H312" s="1">
        <v>11</v>
      </c>
      <c r="I312">
        <v>173.76000000000002</v>
      </c>
      <c r="J312" s="1">
        <f>SUMIFS(I:I,B:B,Table1_2[[#This Row],[Category Level 2]],D:D,Table1_2[[#This Row],[Brand]],E:E,Table1_2[[#This Row],[Region]],F:F,Table1_2[[#This Row],[Measure]],G:G,Table1_2[[#This Row],[Year]],H:H,"&lt;="&amp;Table1_2[[#This Row],[Month]])</f>
        <v>3695.2960000000012</v>
      </c>
      <c r="K3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4086.8352000000014</v>
      </c>
    </row>
    <row r="313" spans="1:11" x14ac:dyDescent="0.25">
      <c r="A313" s="1" t="s">
        <v>6</v>
      </c>
      <c r="B313" s="1" t="s">
        <v>7</v>
      </c>
      <c r="C313" s="1" t="s">
        <v>8</v>
      </c>
      <c r="D313" s="1" t="s">
        <v>9</v>
      </c>
      <c r="E313" s="1" t="s">
        <v>14</v>
      </c>
      <c r="F313" s="1" t="s">
        <v>11</v>
      </c>
      <c r="G313" s="1" t="s">
        <v>66</v>
      </c>
      <c r="H313" s="1">
        <v>12</v>
      </c>
      <c r="I313">
        <v>83.404800000000009</v>
      </c>
      <c r="J313" s="1">
        <f>SUMIFS(I:I,B:B,Table1_2[[#This Row],[Category Level 2]],D:D,Table1_2[[#This Row],[Brand]],E:E,Table1_2[[#This Row],[Region]],F:F,Table1_2[[#This Row],[Measure]],G:G,Table1_2[[#This Row],[Year]],H:H,"&lt;="&amp;Table1_2[[#This Row],[Month]])</f>
        <v>3778.700800000001</v>
      </c>
      <c r="K3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3778.700800000001</v>
      </c>
    </row>
    <row r="314" spans="1:11" x14ac:dyDescent="0.25">
      <c r="A314" s="1" t="s">
        <v>6</v>
      </c>
      <c r="B314" s="1" t="s">
        <v>7</v>
      </c>
      <c r="C314" s="1" t="s">
        <v>8</v>
      </c>
      <c r="D314" s="1" t="s">
        <v>9</v>
      </c>
      <c r="E314" s="1" t="s">
        <v>14</v>
      </c>
      <c r="F314" s="1" t="s">
        <v>11</v>
      </c>
      <c r="G314" s="1" t="s">
        <v>67</v>
      </c>
      <c r="H314" s="1">
        <v>1</v>
      </c>
      <c r="I314">
        <v>215.46240000000003</v>
      </c>
      <c r="J314" s="1">
        <f>SUMIFS(I:I,B:B,Table1_2[[#This Row],[Category Level 2]],D:D,Table1_2[[#This Row],[Brand]],E:E,Table1_2[[#This Row],[Region]],F:F,Table1_2[[#This Row],[Measure]],G:G,Table1_2[[#This Row],[Year]],H:H,"&lt;="&amp;Table1_2[[#This Row],[Month]])</f>
        <v>215.46240000000003</v>
      </c>
      <c r="K3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3563.2384000000006</v>
      </c>
    </row>
    <row r="315" spans="1:11" x14ac:dyDescent="0.25">
      <c r="A315" s="1" t="s">
        <v>6</v>
      </c>
      <c r="B315" s="1" t="s">
        <v>7</v>
      </c>
      <c r="C315" s="1" t="s">
        <v>8</v>
      </c>
      <c r="D315" s="1" t="s">
        <v>9</v>
      </c>
      <c r="E315" s="1" t="s">
        <v>14</v>
      </c>
      <c r="F315" s="1" t="s">
        <v>11</v>
      </c>
      <c r="G315" s="1" t="s">
        <v>67</v>
      </c>
      <c r="H315" s="1">
        <v>2</v>
      </c>
      <c r="I315">
        <v>209.67040000000003</v>
      </c>
      <c r="J315" s="1">
        <f>SUMIFS(I:I,B:B,Table1_2[[#This Row],[Category Level 2]],D:D,Table1_2[[#This Row],[Brand]],E:E,Table1_2[[#This Row],[Region]],F:F,Table1_2[[#This Row],[Measure]],G:G,Table1_2[[#This Row],[Year]],H:H,"&lt;="&amp;Table1_2[[#This Row],[Month]])</f>
        <v>425.13280000000009</v>
      </c>
      <c r="K3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3403.3792000000003</v>
      </c>
    </row>
    <row r="316" spans="1:11" x14ac:dyDescent="0.25">
      <c r="A316" s="1" t="s">
        <v>6</v>
      </c>
      <c r="B316" s="1" t="s">
        <v>7</v>
      </c>
      <c r="C316" s="1" t="s">
        <v>8</v>
      </c>
      <c r="D316" s="1" t="s">
        <v>9</v>
      </c>
      <c r="E316" s="1" t="s">
        <v>14</v>
      </c>
      <c r="F316" s="1" t="s">
        <v>11</v>
      </c>
      <c r="G316" s="1" t="s">
        <v>67</v>
      </c>
      <c r="H316" s="1">
        <v>3</v>
      </c>
      <c r="I316">
        <v>250.21440000000001</v>
      </c>
      <c r="J316" s="1">
        <f>SUMIFS(I:I,B:B,Table1_2[[#This Row],[Category Level 2]],D:D,Table1_2[[#This Row],[Brand]],E:E,Table1_2[[#This Row],[Region]],F:F,Table1_2[[#This Row],[Measure]],G:G,Table1_2[[#This Row],[Year]],H:H,"&lt;="&amp;Table1_2[[#This Row],[Month]])</f>
        <v>675.34720000000016</v>
      </c>
      <c r="K3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3241.2032000000004</v>
      </c>
    </row>
    <row r="317" spans="1:11" x14ac:dyDescent="0.25">
      <c r="A317" s="1" t="s">
        <v>6</v>
      </c>
      <c r="B317" s="1" t="s">
        <v>7</v>
      </c>
      <c r="C317" s="1" t="s">
        <v>8</v>
      </c>
      <c r="D317" s="1" t="s">
        <v>9</v>
      </c>
      <c r="E317" s="1" t="s">
        <v>14</v>
      </c>
      <c r="F317" s="1" t="s">
        <v>12</v>
      </c>
      <c r="G317" s="1" t="s">
        <v>62</v>
      </c>
      <c r="H317" s="1">
        <v>1</v>
      </c>
      <c r="I317">
        <v>3754.3744000000002</v>
      </c>
      <c r="J317" s="1">
        <f>SUMIFS(I:I,B:B,Table1_2[[#This Row],[Category Level 2]],D:D,Table1_2[[#This Row],[Brand]],E:E,Table1_2[[#This Row],[Region]],F:F,Table1_2[[#This Row],[Measure]],G:G,Table1_2[[#This Row],[Year]],H:H,"&lt;="&amp;Table1_2[[#This Row],[Month]])</f>
        <v>3754.3744000000002</v>
      </c>
      <c r="K3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3754.3744000000002</v>
      </c>
    </row>
    <row r="318" spans="1:11" x14ac:dyDescent="0.25">
      <c r="A318" s="1" t="s">
        <v>6</v>
      </c>
      <c r="B318" s="1" t="s">
        <v>7</v>
      </c>
      <c r="C318" s="1" t="s">
        <v>8</v>
      </c>
      <c r="D318" s="1" t="s">
        <v>9</v>
      </c>
      <c r="E318" s="1" t="s">
        <v>14</v>
      </c>
      <c r="F318" s="1" t="s">
        <v>12</v>
      </c>
      <c r="G318" s="1" t="s">
        <v>62</v>
      </c>
      <c r="H318" s="1">
        <v>2</v>
      </c>
      <c r="I318">
        <v>3684.8704000000002</v>
      </c>
      <c r="J318" s="1">
        <f>SUMIFS(I:I,B:B,Table1_2[[#This Row],[Category Level 2]],D:D,Table1_2[[#This Row],[Brand]],E:E,Table1_2[[#This Row],[Region]],F:F,Table1_2[[#This Row],[Measure]],G:G,Table1_2[[#This Row],[Year]],H:H,"&lt;="&amp;Table1_2[[#This Row],[Month]])</f>
        <v>7439.2448000000004</v>
      </c>
      <c r="K3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7439.2448000000004</v>
      </c>
    </row>
    <row r="319" spans="1:11" x14ac:dyDescent="0.25">
      <c r="A319" s="1" t="s">
        <v>6</v>
      </c>
      <c r="B319" s="1" t="s">
        <v>7</v>
      </c>
      <c r="C319" s="1" t="s">
        <v>8</v>
      </c>
      <c r="D319" s="1" t="s">
        <v>9</v>
      </c>
      <c r="E319" s="1" t="s">
        <v>14</v>
      </c>
      <c r="F319" s="1" t="s">
        <v>12</v>
      </c>
      <c r="G319" s="1" t="s">
        <v>62</v>
      </c>
      <c r="H319" s="1">
        <v>3</v>
      </c>
      <c r="I319">
        <v>4393.8112000000001</v>
      </c>
      <c r="J319" s="1">
        <f>SUMIFS(I:I,B:B,Table1_2[[#This Row],[Category Level 2]],D:D,Table1_2[[#This Row],[Brand]],E:E,Table1_2[[#This Row],[Region]],F:F,Table1_2[[#This Row],[Measure]],G:G,Table1_2[[#This Row],[Year]],H:H,"&lt;="&amp;Table1_2[[#This Row],[Month]])</f>
        <v>11833.056</v>
      </c>
      <c r="K3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11833.056</v>
      </c>
    </row>
    <row r="320" spans="1:11" x14ac:dyDescent="0.25">
      <c r="A320" s="1" t="s">
        <v>6</v>
      </c>
      <c r="B320" s="1" t="s">
        <v>7</v>
      </c>
      <c r="C320" s="1" t="s">
        <v>8</v>
      </c>
      <c r="D320" s="1" t="s">
        <v>9</v>
      </c>
      <c r="E320" s="1" t="s">
        <v>14</v>
      </c>
      <c r="F320" s="1" t="s">
        <v>12</v>
      </c>
      <c r="G320" s="1" t="s">
        <v>62</v>
      </c>
      <c r="H320" s="1">
        <v>4</v>
      </c>
      <c r="I320">
        <v>2823.0208000000002</v>
      </c>
      <c r="J320" s="1">
        <f>SUMIFS(I:I,B:B,Table1_2[[#This Row],[Category Level 2]],D:D,Table1_2[[#This Row],[Brand]],E:E,Table1_2[[#This Row],[Region]],F:F,Table1_2[[#This Row],[Measure]],G:G,Table1_2[[#This Row],[Year]],H:H,"&lt;="&amp;Table1_2[[#This Row],[Month]])</f>
        <v>14656.076800000001</v>
      </c>
      <c r="K3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14656.076800000001</v>
      </c>
    </row>
    <row r="321" spans="1:11" x14ac:dyDescent="0.25">
      <c r="A321" s="1" t="s">
        <v>6</v>
      </c>
      <c r="B321" s="1" t="s">
        <v>7</v>
      </c>
      <c r="C321" s="1" t="s">
        <v>8</v>
      </c>
      <c r="D321" s="1" t="s">
        <v>9</v>
      </c>
      <c r="E321" s="1" t="s">
        <v>14</v>
      </c>
      <c r="F321" s="1" t="s">
        <v>12</v>
      </c>
      <c r="G321" s="1" t="s">
        <v>62</v>
      </c>
      <c r="H321" s="1">
        <v>5</v>
      </c>
      <c r="I321">
        <v>3596.8320000000003</v>
      </c>
      <c r="J321" s="1">
        <f>SUMIFS(I:I,B:B,Table1_2[[#This Row],[Category Level 2]],D:D,Table1_2[[#This Row],[Brand]],E:E,Table1_2[[#This Row],[Region]],F:F,Table1_2[[#This Row],[Measure]],G:G,Table1_2[[#This Row],[Year]],H:H,"&lt;="&amp;Table1_2[[#This Row],[Month]])</f>
        <v>18252.908800000001</v>
      </c>
      <c r="K3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18252.908800000001</v>
      </c>
    </row>
    <row r="322" spans="1:11" x14ac:dyDescent="0.25">
      <c r="A322" s="1" t="s">
        <v>6</v>
      </c>
      <c r="B322" s="1" t="s">
        <v>7</v>
      </c>
      <c r="C322" s="1" t="s">
        <v>8</v>
      </c>
      <c r="D322" s="1" t="s">
        <v>9</v>
      </c>
      <c r="E322" s="1" t="s">
        <v>14</v>
      </c>
      <c r="F322" s="1" t="s">
        <v>12</v>
      </c>
      <c r="G322" s="1" t="s">
        <v>62</v>
      </c>
      <c r="H322" s="1">
        <v>6</v>
      </c>
      <c r="I322">
        <v>4042.8160000000003</v>
      </c>
      <c r="J322" s="1">
        <f>SUMIFS(I:I,B:B,Table1_2[[#This Row],[Category Level 2]],D:D,Table1_2[[#This Row],[Brand]],E:E,Table1_2[[#This Row],[Region]],F:F,Table1_2[[#This Row],[Measure]],G:G,Table1_2[[#This Row],[Year]],H:H,"&lt;="&amp;Table1_2[[#This Row],[Month]])</f>
        <v>22295.7248</v>
      </c>
      <c r="K3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22295.7248</v>
      </c>
    </row>
    <row r="323" spans="1:11" x14ac:dyDescent="0.25">
      <c r="A323" s="1" t="s">
        <v>6</v>
      </c>
      <c r="B323" s="1" t="s">
        <v>7</v>
      </c>
      <c r="C323" s="1" t="s">
        <v>8</v>
      </c>
      <c r="D323" s="1" t="s">
        <v>9</v>
      </c>
      <c r="E323" s="1" t="s">
        <v>14</v>
      </c>
      <c r="F323" s="1" t="s">
        <v>12</v>
      </c>
      <c r="G323" s="1" t="s">
        <v>62</v>
      </c>
      <c r="H323" s="1">
        <v>7</v>
      </c>
      <c r="I323">
        <v>2218.3360000000002</v>
      </c>
      <c r="J323" s="1">
        <f>SUMIFS(I:I,B:B,Table1_2[[#This Row],[Category Level 2]],D:D,Table1_2[[#This Row],[Brand]],E:E,Table1_2[[#This Row],[Region]],F:F,Table1_2[[#This Row],[Measure]],G:G,Table1_2[[#This Row],[Year]],H:H,"&lt;="&amp;Table1_2[[#This Row],[Month]])</f>
        <v>24514.060799999999</v>
      </c>
      <c r="K3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24514.060799999999</v>
      </c>
    </row>
    <row r="324" spans="1:11" x14ac:dyDescent="0.25">
      <c r="A324" s="1" t="s">
        <v>6</v>
      </c>
      <c r="B324" s="1" t="s">
        <v>7</v>
      </c>
      <c r="C324" s="1" t="s">
        <v>8</v>
      </c>
      <c r="D324" s="1" t="s">
        <v>9</v>
      </c>
      <c r="E324" s="1" t="s">
        <v>14</v>
      </c>
      <c r="F324" s="1" t="s">
        <v>12</v>
      </c>
      <c r="G324" s="1" t="s">
        <v>62</v>
      </c>
      <c r="H324" s="1">
        <v>8</v>
      </c>
      <c r="I324">
        <v>2077.0112000000004</v>
      </c>
      <c r="J324" s="1">
        <f>SUMIFS(I:I,B:B,Table1_2[[#This Row],[Category Level 2]],D:D,Table1_2[[#This Row],[Brand]],E:E,Table1_2[[#This Row],[Region]],F:F,Table1_2[[#This Row],[Measure]],G:G,Table1_2[[#This Row],[Year]],H:H,"&lt;="&amp;Table1_2[[#This Row],[Month]])</f>
        <v>26591.072</v>
      </c>
      <c r="K3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26591.072</v>
      </c>
    </row>
    <row r="325" spans="1:11" x14ac:dyDescent="0.25">
      <c r="A325" s="1" t="s">
        <v>6</v>
      </c>
      <c r="B325" s="1" t="s">
        <v>7</v>
      </c>
      <c r="C325" s="1" t="s">
        <v>8</v>
      </c>
      <c r="D325" s="1" t="s">
        <v>9</v>
      </c>
      <c r="E325" s="1" t="s">
        <v>14</v>
      </c>
      <c r="F325" s="1" t="s">
        <v>12</v>
      </c>
      <c r="G325" s="1" t="s">
        <v>62</v>
      </c>
      <c r="H325" s="1">
        <v>9</v>
      </c>
      <c r="I325">
        <v>3319.9744000000001</v>
      </c>
      <c r="J325" s="1">
        <f>SUMIFS(I:I,B:B,Table1_2[[#This Row],[Category Level 2]],D:D,Table1_2[[#This Row],[Brand]],E:E,Table1_2[[#This Row],[Region]],F:F,Table1_2[[#This Row],[Measure]],G:G,Table1_2[[#This Row],[Year]],H:H,"&lt;="&amp;Table1_2[[#This Row],[Month]])</f>
        <v>29911.046399999999</v>
      </c>
      <c r="K3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29911.046399999999</v>
      </c>
    </row>
    <row r="326" spans="1:11" x14ac:dyDescent="0.25">
      <c r="A326" s="1" t="s">
        <v>6</v>
      </c>
      <c r="B326" s="1" t="s">
        <v>7</v>
      </c>
      <c r="C326" s="1" t="s">
        <v>8</v>
      </c>
      <c r="D326" s="1" t="s">
        <v>9</v>
      </c>
      <c r="E326" s="1" t="s">
        <v>14</v>
      </c>
      <c r="F326" s="1" t="s">
        <v>12</v>
      </c>
      <c r="G326" s="1" t="s">
        <v>62</v>
      </c>
      <c r="H326" s="1">
        <v>10</v>
      </c>
      <c r="I326">
        <v>3347.7760000000003</v>
      </c>
      <c r="J326" s="1">
        <f>SUMIFS(I:I,B:B,Table1_2[[#This Row],[Category Level 2]],D:D,Table1_2[[#This Row],[Brand]],E:E,Table1_2[[#This Row],[Region]],F:F,Table1_2[[#This Row],[Measure]],G:G,Table1_2[[#This Row],[Year]],H:H,"&lt;="&amp;Table1_2[[#This Row],[Month]])</f>
        <v>33258.822399999997</v>
      </c>
      <c r="K3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33258.822399999997</v>
      </c>
    </row>
    <row r="327" spans="1:11" x14ac:dyDescent="0.25">
      <c r="A327" s="1" t="s">
        <v>6</v>
      </c>
      <c r="B327" s="1" t="s">
        <v>7</v>
      </c>
      <c r="C327" s="1" t="s">
        <v>8</v>
      </c>
      <c r="D327" s="1" t="s">
        <v>9</v>
      </c>
      <c r="E327" s="1" t="s">
        <v>14</v>
      </c>
      <c r="F327" s="1" t="s">
        <v>12</v>
      </c>
      <c r="G327" s="1" t="s">
        <v>62</v>
      </c>
      <c r="H327" s="1">
        <v>11</v>
      </c>
      <c r="I327">
        <v>3812.2944000000002</v>
      </c>
      <c r="J327" s="1">
        <f>SUMIFS(I:I,B:B,Table1_2[[#This Row],[Category Level 2]],D:D,Table1_2[[#This Row],[Brand]],E:E,Table1_2[[#This Row],[Region]],F:F,Table1_2[[#This Row],[Measure]],G:G,Table1_2[[#This Row],[Year]],H:H,"&lt;="&amp;Table1_2[[#This Row],[Month]])</f>
        <v>37071.116799999996</v>
      </c>
      <c r="K3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37071.116799999996</v>
      </c>
    </row>
    <row r="328" spans="1:11" x14ac:dyDescent="0.25">
      <c r="A328" s="1" t="s">
        <v>6</v>
      </c>
      <c r="B328" s="1" t="s">
        <v>7</v>
      </c>
      <c r="C328" s="1" t="s">
        <v>8</v>
      </c>
      <c r="D328" s="1" t="s">
        <v>9</v>
      </c>
      <c r="E328" s="1" t="s">
        <v>14</v>
      </c>
      <c r="F328" s="1" t="s">
        <v>12</v>
      </c>
      <c r="G328" s="1" t="s">
        <v>62</v>
      </c>
      <c r="H328" s="1">
        <v>12</v>
      </c>
      <c r="I328">
        <v>2953.92</v>
      </c>
      <c r="J328" s="1">
        <f>SUMIFS(I:I,B:B,Table1_2[[#This Row],[Category Level 2]],D:D,Table1_2[[#This Row],[Brand]],E:E,Table1_2[[#This Row],[Region]],F:F,Table1_2[[#This Row],[Measure]],G:G,Table1_2[[#This Row],[Year]],H:H,"&lt;="&amp;Table1_2[[#This Row],[Month]])</f>
        <v>40025.036799999994</v>
      </c>
      <c r="K3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40025.036799999994</v>
      </c>
    </row>
    <row r="329" spans="1:11" x14ac:dyDescent="0.25">
      <c r="A329" s="1" t="s">
        <v>6</v>
      </c>
      <c r="B329" s="1" t="s">
        <v>7</v>
      </c>
      <c r="C329" s="1" t="s">
        <v>8</v>
      </c>
      <c r="D329" s="1" t="s">
        <v>9</v>
      </c>
      <c r="E329" s="1" t="s">
        <v>14</v>
      </c>
      <c r="F329" s="1" t="s">
        <v>12</v>
      </c>
      <c r="G329" s="1" t="s">
        <v>63</v>
      </c>
      <c r="H329" s="1">
        <v>1</v>
      </c>
      <c r="I329">
        <v>4091.4688000000006</v>
      </c>
      <c r="J329" s="1">
        <f>SUMIFS(I:I,B:B,Table1_2[[#This Row],[Category Level 2]],D:D,Table1_2[[#This Row],[Brand]],E:E,Table1_2[[#This Row],[Region]],F:F,Table1_2[[#This Row],[Measure]],G:G,Table1_2[[#This Row],[Year]],H:H,"&lt;="&amp;Table1_2[[#This Row],[Month]])</f>
        <v>4091.4688000000006</v>
      </c>
      <c r="K3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40362.131200000003</v>
      </c>
    </row>
    <row r="330" spans="1:11" x14ac:dyDescent="0.25">
      <c r="A330" s="1" t="s">
        <v>6</v>
      </c>
      <c r="B330" s="1" t="s">
        <v>7</v>
      </c>
      <c r="C330" s="1" t="s">
        <v>8</v>
      </c>
      <c r="D330" s="1" t="s">
        <v>9</v>
      </c>
      <c r="E330" s="1" t="s">
        <v>14</v>
      </c>
      <c r="F330" s="1" t="s">
        <v>12</v>
      </c>
      <c r="G330" s="1" t="s">
        <v>63</v>
      </c>
      <c r="H330" s="1">
        <v>2</v>
      </c>
      <c r="I330">
        <v>3001.4144000000001</v>
      </c>
      <c r="J330" s="1">
        <f>SUMIFS(I:I,B:B,Table1_2[[#This Row],[Category Level 2]],D:D,Table1_2[[#This Row],[Brand]],E:E,Table1_2[[#This Row],[Region]],F:F,Table1_2[[#This Row],[Measure]],G:G,Table1_2[[#This Row],[Year]],H:H,"&lt;="&amp;Table1_2[[#This Row],[Month]])</f>
        <v>7092.8832000000002</v>
      </c>
      <c r="K3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39678.675199999998</v>
      </c>
    </row>
    <row r="331" spans="1:11" x14ac:dyDescent="0.25">
      <c r="A331" s="1" t="s">
        <v>6</v>
      </c>
      <c r="B331" s="1" t="s">
        <v>7</v>
      </c>
      <c r="C331" s="1" t="s">
        <v>8</v>
      </c>
      <c r="D331" s="1" t="s">
        <v>9</v>
      </c>
      <c r="E331" s="1" t="s">
        <v>14</v>
      </c>
      <c r="F331" s="1" t="s">
        <v>12</v>
      </c>
      <c r="G331" s="1" t="s">
        <v>63</v>
      </c>
      <c r="H331" s="1">
        <v>3</v>
      </c>
      <c r="I331">
        <v>3066.2848000000004</v>
      </c>
      <c r="J331" s="1">
        <f>SUMIFS(I:I,B:B,Table1_2[[#This Row],[Category Level 2]],D:D,Table1_2[[#This Row],[Brand]],E:E,Table1_2[[#This Row],[Region]],F:F,Table1_2[[#This Row],[Measure]],G:G,Table1_2[[#This Row],[Year]],H:H,"&lt;="&amp;Table1_2[[#This Row],[Month]])</f>
        <v>10159.168000000001</v>
      </c>
      <c r="K3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38351.14880000001</v>
      </c>
    </row>
    <row r="332" spans="1:11" x14ac:dyDescent="0.25">
      <c r="A332" s="1" t="s">
        <v>6</v>
      </c>
      <c r="B332" s="1" t="s">
        <v>7</v>
      </c>
      <c r="C332" s="1" t="s">
        <v>8</v>
      </c>
      <c r="D332" s="1" t="s">
        <v>9</v>
      </c>
      <c r="E332" s="1" t="s">
        <v>14</v>
      </c>
      <c r="F332" s="1" t="s">
        <v>12</v>
      </c>
      <c r="G332" s="1" t="s">
        <v>63</v>
      </c>
      <c r="H332" s="1">
        <v>4</v>
      </c>
      <c r="I332">
        <v>3158.9568000000004</v>
      </c>
      <c r="J332" s="1">
        <f>SUMIFS(I:I,B:B,Table1_2[[#This Row],[Category Level 2]],D:D,Table1_2[[#This Row],[Brand]],E:E,Table1_2[[#This Row],[Region]],F:F,Table1_2[[#This Row],[Measure]],G:G,Table1_2[[#This Row],[Year]],H:H,"&lt;="&amp;Table1_2[[#This Row],[Month]])</f>
        <v>13318.124800000001</v>
      </c>
      <c r="K3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38687.084799999997</v>
      </c>
    </row>
    <row r="333" spans="1:11" x14ac:dyDescent="0.25">
      <c r="A333" s="1" t="s">
        <v>6</v>
      </c>
      <c r="B333" s="1" t="s">
        <v>7</v>
      </c>
      <c r="C333" s="1" t="s">
        <v>8</v>
      </c>
      <c r="D333" s="1" t="s">
        <v>9</v>
      </c>
      <c r="E333" s="1" t="s">
        <v>14</v>
      </c>
      <c r="F333" s="1" t="s">
        <v>12</v>
      </c>
      <c r="G333" s="1" t="s">
        <v>63</v>
      </c>
      <c r="H333" s="1">
        <v>5</v>
      </c>
      <c r="I333">
        <v>3213.4016000000001</v>
      </c>
      <c r="J333" s="1">
        <f>SUMIFS(I:I,B:B,Table1_2[[#This Row],[Category Level 2]],D:D,Table1_2[[#This Row],[Brand]],E:E,Table1_2[[#This Row],[Region]],F:F,Table1_2[[#This Row],[Measure]],G:G,Table1_2[[#This Row],[Year]],H:H,"&lt;="&amp;Table1_2[[#This Row],[Month]])</f>
        <v>16531.526400000002</v>
      </c>
      <c r="K3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38303.654400000007</v>
      </c>
    </row>
    <row r="334" spans="1:11" x14ac:dyDescent="0.25">
      <c r="A334" s="1" t="s">
        <v>6</v>
      </c>
      <c r="B334" s="1" t="s">
        <v>7</v>
      </c>
      <c r="C334" s="1" t="s">
        <v>8</v>
      </c>
      <c r="D334" s="1" t="s">
        <v>9</v>
      </c>
      <c r="E334" s="1" t="s">
        <v>14</v>
      </c>
      <c r="F334" s="1" t="s">
        <v>12</v>
      </c>
      <c r="G334" s="1" t="s">
        <v>63</v>
      </c>
      <c r="H334" s="1">
        <v>6</v>
      </c>
      <c r="I334">
        <v>3428.8640000000005</v>
      </c>
      <c r="J334" s="1">
        <f>SUMIFS(I:I,B:B,Table1_2[[#This Row],[Category Level 2]],D:D,Table1_2[[#This Row],[Brand]],E:E,Table1_2[[#This Row],[Region]],F:F,Table1_2[[#This Row],[Measure]],G:G,Table1_2[[#This Row],[Year]],H:H,"&lt;="&amp;Table1_2[[#This Row],[Month]])</f>
        <v>19960.390400000004</v>
      </c>
      <c r="K3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37689.702400000009</v>
      </c>
    </row>
    <row r="335" spans="1:11" x14ac:dyDescent="0.25">
      <c r="A335" s="1" t="s">
        <v>6</v>
      </c>
      <c r="B335" s="1" t="s">
        <v>7</v>
      </c>
      <c r="C335" s="1" t="s">
        <v>8</v>
      </c>
      <c r="D335" s="1" t="s">
        <v>9</v>
      </c>
      <c r="E335" s="1" t="s">
        <v>14</v>
      </c>
      <c r="F335" s="1" t="s">
        <v>12</v>
      </c>
      <c r="G335" s="1" t="s">
        <v>63</v>
      </c>
      <c r="H335" s="1">
        <v>7</v>
      </c>
      <c r="I335">
        <v>2467.3920000000003</v>
      </c>
      <c r="J335" s="1">
        <f>SUMIFS(I:I,B:B,Table1_2[[#This Row],[Category Level 2]],D:D,Table1_2[[#This Row],[Brand]],E:E,Table1_2[[#This Row],[Region]],F:F,Table1_2[[#This Row],[Measure]],G:G,Table1_2[[#This Row],[Year]],H:H,"&lt;="&amp;Table1_2[[#This Row],[Month]])</f>
        <v>22427.782400000004</v>
      </c>
      <c r="K3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37938.758400000006</v>
      </c>
    </row>
    <row r="336" spans="1:11" x14ac:dyDescent="0.25">
      <c r="A336" s="1" t="s">
        <v>6</v>
      </c>
      <c r="B336" s="1" t="s">
        <v>7</v>
      </c>
      <c r="C336" s="1" t="s">
        <v>8</v>
      </c>
      <c r="D336" s="1" t="s">
        <v>9</v>
      </c>
      <c r="E336" s="1" t="s">
        <v>14</v>
      </c>
      <c r="F336" s="1" t="s">
        <v>12</v>
      </c>
      <c r="G336" s="1" t="s">
        <v>63</v>
      </c>
      <c r="H336" s="1">
        <v>8</v>
      </c>
      <c r="I336">
        <v>2027.2000000000003</v>
      </c>
      <c r="J336" s="1">
        <f>SUMIFS(I:I,B:B,Table1_2[[#This Row],[Category Level 2]],D:D,Table1_2[[#This Row],[Brand]],E:E,Table1_2[[#This Row],[Region]],F:F,Table1_2[[#This Row],[Measure]],G:G,Table1_2[[#This Row],[Year]],H:H,"&lt;="&amp;Table1_2[[#This Row],[Month]])</f>
        <v>24454.982400000004</v>
      </c>
      <c r="K3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37888.94720000001</v>
      </c>
    </row>
    <row r="337" spans="1:11" x14ac:dyDescent="0.25">
      <c r="A337" s="1" t="s">
        <v>6</v>
      </c>
      <c r="B337" s="1" t="s">
        <v>7</v>
      </c>
      <c r="C337" s="1" t="s">
        <v>8</v>
      </c>
      <c r="D337" s="1" t="s">
        <v>9</v>
      </c>
      <c r="E337" s="1" t="s">
        <v>14</v>
      </c>
      <c r="F337" s="1" t="s">
        <v>12</v>
      </c>
      <c r="G337" s="1" t="s">
        <v>63</v>
      </c>
      <c r="H337" s="1">
        <v>9</v>
      </c>
      <c r="I337">
        <v>2714.1312000000003</v>
      </c>
      <c r="J337" s="1">
        <f>SUMIFS(I:I,B:B,Table1_2[[#This Row],[Category Level 2]],D:D,Table1_2[[#This Row],[Brand]],E:E,Table1_2[[#This Row],[Region]],F:F,Table1_2[[#This Row],[Measure]],G:G,Table1_2[[#This Row],[Year]],H:H,"&lt;="&amp;Table1_2[[#This Row],[Month]])</f>
        <v>27169.113600000004</v>
      </c>
      <c r="K3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37283.104000000007</v>
      </c>
    </row>
    <row r="338" spans="1:11" x14ac:dyDescent="0.25">
      <c r="A338" s="1" t="s">
        <v>6</v>
      </c>
      <c r="B338" s="1" t="s">
        <v>7</v>
      </c>
      <c r="C338" s="1" t="s">
        <v>8</v>
      </c>
      <c r="D338" s="1" t="s">
        <v>9</v>
      </c>
      <c r="E338" s="1" t="s">
        <v>14</v>
      </c>
      <c r="F338" s="1" t="s">
        <v>12</v>
      </c>
      <c r="G338" s="1" t="s">
        <v>63</v>
      </c>
      <c r="H338" s="1">
        <v>10</v>
      </c>
      <c r="I338">
        <v>2971.2960000000003</v>
      </c>
      <c r="J338" s="1">
        <f>SUMIFS(I:I,B:B,Table1_2[[#This Row],[Category Level 2]],D:D,Table1_2[[#This Row],[Brand]],E:E,Table1_2[[#This Row],[Region]],F:F,Table1_2[[#This Row],[Measure]],G:G,Table1_2[[#This Row],[Year]],H:H,"&lt;="&amp;Table1_2[[#This Row],[Month]])</f>
        <v>30140.409600000006</v>
      </c>
      <c r="K3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36906.624000000011</v>
      </c>
    </row>
    <row r="339" spans="1:11" x14ac:dyDescent="0.25">
      <c r="A339" s="1" t="s">
        <v>6</v>
      </c>
      <c r="B339" s="1" t="s">
        <v>7</v>
      </c>
      <c r="C339" s="1" t="s">
        <v>8</v>
      </c>
      <c r="D339" s="1" t="s">
        <v>9</v>
      </c>
      <c r="E339" s="1" t="s">
        <v>14</v>
      </c>
      <c r="F339" s="1" t="s">
        <v>12</v>
      </c>
      <c r="G339" s="1" t="s">
        <v>63</v>
      </c>
      <c r="H339" s="1">
        <v>11</v>
      </c>
      <c r="I339">
        <v>2926.1184000000003</v>
      </c>
      <c r="J339" s="1">
        <f>SUMIFS(I:I,B:B,Table1_2[[#This Row],[Category Level 2]],D:D,Table1_2[[#This Row],[Brand]],E:E,Table1_2[[#This Row],[Region]],F:F,Table1_2[[#This Row],[Measure]],G:G,Table1_2[[#This Row],[Year]],H:H,"&lt;="&amp;Table1_2[[#This Row],[Month]])</f>
        <v>33066.528000000006</v>
      </c>
      <c r="K3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36020.448000000004</v>
      </c>
    </row>
    <row r="340" spans="1:11" x14ac:dyDescent="0.25">
      <c r="A340" s="1" t="s">
        <v>6</v>
      </c>
      <c r="B340" s="1" t="s">
        <v>7</v>
      </c>
      <c r="C340" s="1" t="s">
        <v>8</v>
      </c>
      <c r="D340" s="1" t="s">
        <v>9</v>
      </c>
      <c r="E340" s="1" t="s">
        <v>14</v>
      </c>
      <c r="F340" s="1" t="s">
        <v>12</v>
      </c>
      <c r="G340" s="1" t="s">
        <v>63</v>
      </c>
      <c r="H340" s="1">
        <v>12</v>
      </c>
      <c r="I340">
        <v>2696.7552000000001</v>
      </c>
      <c r="J340" s="1">
        <f>SUMIFS(I:I,B:B,Table1_2[[#This Row],[Category Level 2]],D:D,Table1_2[[#This Row],[Brand]],E:E,Table1_2[[#This Row],[Region]],F:F,Table1_2[[#This Row],[Measure]],G:G,Table1_2[[#This Row],[Year]],H:H,"&lt;="&amp;Table1_2[[#This Row],[Month]])</f>
        <v>35763.283200000005</v>
      </c>
      <c r="K3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35763.283200000005</v>
      </c>
    </row>
    <row r="341" spans="1:11" x14ac:dyDescent="0.25">
      <c r="A341" s="1" t="s">
        <v>6</v>
      </c>
      <c r="B341" s="1" t="s">
        <v>7</v>
      </c>
      <c r="C341" s="1" t="s">
        <v>8</v>
      </c>
      <c r="D341" s="1" t="s">
        <v>9</v>
      </c>
      <c r="E341" s="1" t="s">
        <v>14</v>
      </c>
      <c r="F341" s="1" t="s">
        <v>12</v>
      </c>
      <c r="G341" s="1" t="s">
        <v>64</v>
      </c>
      <c r="H341" s="1">
        <v>1</v>
      </c>
      <c r="I341">
        <v>2480.1344000000004</v>
      </c>
      <c r="J341" s="1">
        <f>SUMIFS(I:I,B:B,Table1_2[[#This Row],[Category Level 2]],D:D,Table1_2[[#This Row],[Brand]],E:E,Table1_2[[#This Row],[Region]],F:F,Table1_2[[#This Row],[Measure]],G:G,Table1_2[[#This Row],[Year]],H:H,"&lt;="&amp;Table1_2[[#This Row],[Month]])</f>
        <v>2480.1344000000004</v>
      </c>
      <c r="K3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34151.948800000006</v>
      </c>
    </row>
    <row r="342" spans="1:11" x14ac:dyDescent="0.25">
      <c r="A342" s="1" t="s">
        <v>6</v>
      </c>
      <c r="B342" s="1" t="s">
        <v>7</v>
      </c>
      <c r="C342" s="1" t="s">
        <v>8</v>
      </c>
      <c r="D342" s="1" t="s">
        <v>9</v>
      </c>
      <c r="E342" s="1" t="s">
        <v>14</v>
      </c>
      <c r="F342" s="1" t="s">
        <v>12</v>
      </c>
      <c r="G342" s="1" t="s">
        <v>64</v>
      </c>
      <c r="H342" s="1">
        <v>2</v>
      </c>
      <c r="I342">
        <v>2357.3440000000001</v>
      </c>
      <c r="J342" s="1">
        <f>SUMIFS(I:I,B:B,Table1_2[[#This Row],[Category Level 2]],D:D,Table1_2[[#This Row],[Brand]],E:E,Table1_2[[#This Row],[Region]],F:F,Table1_2[[#This Row],[Measure]],G:G,Table1_2[[#This Row],[Year]],H:H,"&lt;="&amp;Table1_2[[#This Row],[Month]])</f>
        <v>4837.4784</v>
      </c>
      <c r="K3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33507.878400000001</v>
      </c>
    </row>
    <row r="343" spans="1:11" x14ac:dyDescent="0.25">
      <c r="A343" s="1" t="s">
        <v>6</v>
      </c>
      <c r="B343" s="1" t="s">
        <v>7</v>
      </c>
      <c r="C343" s="1" t="s">
        <v>8</v>
      </c>
      <c r="D343" s="1" t="s">
        <v>9</v>
      </c>
      <c r="E343" s="1" t="s">
        <v>14</v>
      </c>
      <c r="F343" s="1" t="s">
        <v>12</v>
      </c>
      <c r="G343" s="1" t="s">
        <v>64</v>
      </c>
      <c r="H343" s="1">
        <v>3</v>
      </c>
      <c r="I343">
        <v>2383.9872</v>
      </c>
      <c r="J343" s="1">
        <f>SUMIFS(I:I,B:B,Table1_2[[#This Row],[Category Level 2]],D:D,Table1_2[[#This Row],[Brand]],E:E,Table1_2[[#This Row],[Region]],F:F,Table1_2[[#This Row],[Measure]],G:G,Table1_2[[#This Row],[Year]],H:H,"&lt;="&amp;Table1_2[[#This Row],[Month]])</f>
        <v>7221.4655999999995</v>
      </c>
      <c r="K3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32825.580799999996</v>
      </c>
    </row>
    <row r="344" spans="1:11" x14ac:dyDescent="0.25">
      <c r="A344" s="1" t="s">
        <v>6</v>
      </c>
      <c r="B344" s="1" t="s">
        <v>7</v>
      </c>
      <c r="C344" s="1" t="s">
        <v>8</v>
      </c>
      <c r="D344" s="1" t="s">
        <v>9</v>
      </c>
      <c r="E344" s="1" t="s">
        <v>14</v>
      </c>
      <c r="F344" s="1" t="s">
        <v>12</v>
      </c>
      <c r="G344" s="1" t="s">
        <v>64</v>
      </c>
      <c r="H344" s="1">
        <v>4</v>
      </c>
      <c r="I344">
        <v>2309.8496</v>
      </c>
      <c r="J344" s="1">
        <f>SUMIFS(I:I,B:B,Table1_2[[#This Row],[Category Level 2]],D:D,Table1_2[[#This Row],[Brand]],E:E,Table1_2[[#This Row],[Region]],F:F,Table1_2[[#This Row],[Measure]],G:G,Table1_2[[#This Row],[Year]],H:H,"&lt;="&amp;Table1_2[[#This Row],[Month]])</f>
        <v>9531.3151999999991</v>
      </c>
      <c r="K3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31976.473599999998</v>
      </c>
    </row>
    <row r="345" spans="1:11" x14ac:dyDescent="0.25">
      <c r="A345" s="1" t="s">
        <v>6</v>
      </c>
      <c r="B345" s="1" t="s">
        <v>7</v>
      </c>
      <c r="C345" s="1" t="s">
        <v>8</v>
      </c>
      <c r="D345" s="1" t="s">
        <v>9</v>
      </c>
      <c r="E345" s="1" t="s">
        <v>14</v>
      </c>
      <c r="F345" s="1" t="s">
        <v>12</v>
      </c>
      <c r="G345" s="1" t="s">
        <v>64</v>
      </c>
      <c r="H345" s="1">
        <v>5</v>
      </c>
      <c r="I345">
        <v>2623.7760000000003</v>
      </c>
      <c r="J345" s="1">
        <f>SUMIFS(I:I,B:B,Table1_2[[#This Row],[Category Level 2]],D:D,Table1_2[[#This Row],[Brand]],E:E,Table1_2[[#This Row],[Region]],F:F,Table1_2[[#This Row],[Measure]],G:G,Table1_2[[#This Row],[Year]],H:H,"&lt;="&amp;Table1_2[[#This Row],[Month]])</f>
        <v>12155.091199999999</v>
      </c>
      <c r="K3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31386.848000000002</v>
      </c>
    </row>
    <row r="346" spans="1:11" x14ac:dyDescent="0.25">
      <c r="A346" s="1" t="s">
        <v>6</v>
      </c>
      <c r="B346" s="1" t="s">
        <v>7</v>
      </c>
      <c r="C346" s="1" t="s">
        <v>8</v>
      </c>
      <c r="D346" s="1" t="s">
        <v>9</v>
      </c>
      <c r="E346" s="1" t="s">
        <v>14</v>
      </c>
      <c r="F346" s="1" t="s">
        <v>12</v>
      </c>
      <c r="G346" s="1" t="s">
        <v>64</v>
      </c>
      <c r="H346" s="1">
        <v>6</v>
      </c>
      <c r="I346">
        <v>3069.76</v>
      </c>
      <c r="J346" s="1">
        <f>SUMIFS(I:I,B:B,Table1_2[[#This Row],[Category Level 2]],D:D,Table1_2[[#This Row],[Brand]],E:E,Table1_2[[#This Row],[Region]],F:F,Table1_2[[#This Row],[Measure]],G:G,Table1_2[[#This Row],[Year]],H:H,"&lt;="&amp;Table1_2[[#This Row],[Month]])</f>
        <v>15224.851199999999</v>
      </c>
      <c r="K3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31027.743999999999</v>
      </c>
    </row>
    <row r="347" spans="1:11" x14ac:dyDescent="0.25">
      <c r="A347" s="1" t="s">
        <v>6</v>
      </c>
      <c r="B347" s="1" t="s">
        <v>7</v>
      </c>
      <c r="C347" s="1" t="s">
        <v>8</v>
      </c>
      <c r="D347" s="1" t="s">
        <v>9</v>
      </c>
      <c r="E347" s="1" t="s">
        <v>14</v>
      </c>
      <c r="F347" s="1" t="s">
        <v>12</v>
      </c>
      <c r="G347" s="1" t="s">
        <v>64</v>
      </c>
      <c r="H347" s="1">
        <v>7</v>
      </c>
      <c r="I347">
        <v>2068.9024000000004</v>
      </c>
      <c r="J347" s="1">
        <f>SUMIFS(I:I,B:B,Table1_2[[#This Row],[Category Level 2]],D:D,Table1_2[[#This Row],[Brand]],E:E,Table1_2[[#This Row],[Region]],F:F,Table1_2[[#This Row],[Measure]],G:G,Table1_2[[#This Row],[Year]],H:H,"&lt;="&amp;Table1_2[[#This Row],[Month]])</f>
        <v>17293.7536</v>
      </c>
      <c r="K3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30629.254400000002</v>
      </c>
    </row>
    <row r="348" spans="1:11" x14ac:dyDescent="0.25">
      <c r="A348" s="1" t="s">
        <v>6</v>
      </c>
      <c r="B348" s="1" t="s">
        <v>7</v>
      </c>
      <c r="C348" s="1" t="s">
        <v>8</v>
      </c>
      <c r="D348" s="1" t="s">
        <v>9</v>
      </c>
      <c r="E348" s="1" t="s">
        <v>14</v>
      </c>
      <c r="F348" s="1" t="s">
        <v>12</v>
      </c>
      <c r="G348" s="1" t="s">
        <v>64</v>
      </c>
      <c r="H348" s="1">
        <v>8</v>
      </c>
      <c r="I348">
        <v>1951.9040000000002</v>
      </c>
      <c r="J348" s="1">
        <f>SUMIFS(I:I,B:B,Table1_2[[#This Row],[Category Level 2]],D:D,Table1_2[[#This Row],[Brand]],E:E,Table1_2[[#This Row],[Region]],F:F,Table1_2[[#This Row],[Measure]],G:G,Table1_2[[#This Row],[Year]],H:H,"&lt;="&amp;Table1_2[[#This Row],[Month]])</f>
        <v>19245.657599999999</v>
      </c>
      <c r="K3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30553.9584</v>
      </c>
    </row>
    <row r="349" spans="1:11" x14ac:dyDescent="0.25">
      <c r="A349" s="1" t="s">
        <v>6</v>
      </c>
      <c r="B349" s="1" t="s">
        <v>7</v>
      </c>
      <c r="C349" s="1" t="s">
        <v>8</v>
      </c>
      <c r="D349" s="1" t="s">
        <v>9</v>
      </c>
      <c r="E349" s="1" t="s">
        <v>14</v>
      </c>
      <c r="F349" s="1" t="s">
        <v>12</v>
      </c>
      <c r="G349" s="1" t="s">
        <v>64</v>
      </c>
      <c r="H349" s="1">
        <v>9</v>
      </c>
      <c r="I349">
        <v>2753.5168000000003</v>
      </c>
      <c r="J349" s="1">
        <f>SUMIFS(I:I,B:B,Table1_2[[#This Row],[Category Level 2]],D:D,Table1_2[[#This Row],[Brand]],E:E,Table1_2[[#This Row],[Region]],F:F,Table1_2[[#This Row],[Measure]],G:G,Table1_2[[#This Row],[Year]],H:H,"&lt;="&amp;Table1_2[[#This Row],[Month]])</f>
        <v>21999.1744</v>
      </c>
      <c r="K3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30593.344000000001</v>
      </c>
    </row>
    <row r="350" spans="1:11" x14ac:dyDescent="0.25">
      <c r="A350" s="1" t="s">
        <v>6</v>
      </c>
      <c r="B350" s="1" t="s">
        <v>7</v>
      </c>
      <c r="C350" s="1" t="s">
        <v>8</v>
      </c>
      <c r="D350" s="1" t="s">
        <v>9</v>
      </c>
      <c r="E350" s="1" t="s">
        <v>14</v>
      </c>
      <c r="F350" s="1" t="s">
        <v>12</v>
      </c>
      <c r="G350" s="1" t="s">
        <v>64</v>
      </c>
      <c r="H350" s="1">
        <v>10</v>
      </c>
      <c r="I350">
        <v>2595.9744000000001</v>
      </c>
      <c r="J350" s="1">
        <f>SUMIFS(I:I,B:B,Table1_2[[#This Row],[Category Level 2]],D:D,Table1_2[[#This Row],[Brand]],E:E,Table1_2[[#This Row],[Region]],F:F,Table1_2[[#This Row],[Measure]],G:G,Table1_2[[#This Row],[Year]],H:H,"&lt;="&amp;Table1_2[[#This Row],[Month]])</f>
        <v>24595.148799999999</v>
      </c>
      <c r="K3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30218.022400000002</v>
      </c>
    </row>
    <row r="351" spans="1:11" x14ac:dyDescent="0.25">
      <c r="A351" s="1" t="s">
        <v>6</v>
      </c>
      <c r="B351" s="1" t="s">
        <v>7</v>
      </c>
      <c r="C351" s="1" t="s">
        <v>8</v>
      </c>
      <c r="D351" s="1" t="s">
        <v>9</v>
      </c>
      <c r="E351" s="1" t="s">
        <v>14</v>
      </c>
      <c r="F351" s="1" t="s">
        <v>12</v>
      </c>
      <c r="G351" s="1" t="s">
        <v>64</v>
      </c>
      <c r="H351" s="1">
        <v>11</v>
      </c>
      <c r="I351">
        <v>2002.8736000000001</v>
      </c>
      <c r="J351" s="1">
        <f>SUMIFS(I:I,B:B,Table1_2[[#This Row],[Category Level 2]],D:D,Table1_2[[#This Row],[Brand]],E:E,Table1_2[[#This Row],[Region]],F:F,Table1_2[[#This Row],[Measure]],G:G,Table1_2[[#This Row],[Year]],H:H,"&lt;="&amp;Table1_2[[#This Row],[Month]])</f>
        <v>26598.022399999998</v>
      </c>
      <c r="K3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29294.777599999998</v>
      </c>
    </row>
    <row r="352" spans="1:11" x14ac:dyDescent="0.25">
      <c r="A352" s="1" t="s">
        <v>6</v>
      </c>
      <c r="B352" s="1" t="s">
        <v>7</v>
      </c>
      <c r="C352" s="1" t="s">
        <v>8</v>
      </c>
      <c r="D352" s="1" t="s">
        <v>9</v>
      </c>
      <c r="E352" s="1" t="s">
        <v>14</v>
      </c>
      <c r="F352" s="1" t="s">
        <v>12</v>
      </c>
      <c r="G352" s="1" t="s">
        <v>64</v>
      </c>
      <c r="H352" s="1">
        <v>12</v>
      </c>
      <c r="I352">
        <v>2034.1504000000002</v>
      </c>
      <c r="J352" s="1">
        <f>SUMIFS(I:I,B:B,Table1_2[[#This Row],[Category Level 2]],D:D,Table1_2[[#This Row],[Brand]],E:E,Table1_2[[#This Row],[Region]],F:F,Table1_2[[#This Row],[Measure]],G:G,Table1_2[[#This Row],[Year]],H:H,"&lt;="&amp;Table1_2[[#This Row],[Month]])</f>
        <v>28632.172799999997</v>
      </c>
      <c r="K3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28632.172799999997</v>
      </c>
    </row>
    <row r="353" spans="1:11" x14ac:dyDescent="0.25">
      <c r="A353" s="1" t="s">
        <v>6</v>
      </c>
      <c r="B353" s="1" t="s">
        <v>7</v>
      </c>
      <c r="C353" s="1" t="s">
        <v>8</v>
      </c>
      <c r="D353" s="1" t="s">
        <v>9</v>
      </c>
      <c r="E353" s="1" t="s">
        <v>14</v>
      </c>
      <c r="F353" s="1" t="s">
        <v>12</v>
      </c>
      <c r="G353" s="1" t="s">
        <v>65</v>
      </c>
      <c r="H353" s="1">
        <v>1</v>
      </c>
      <c r="I353">
        <v>2109.4464000000003</v>
      </c>
      <c r="J353" s="1">
        <f>SUMIFS(I:I,B:B,Table1_2[[#This Row],[Category Level 2]],D:D,Table1_2[[#This Row],[Brand]],E:E,Table1_2[[#This Row],[Region]],F:F,Table1_2[[#This Row],[Measure]],G:G,Table1_2[[#This Row],[Year]],H:H,"&lt;="&amp;Table1_2[[#This Row],[Month]])</f>
        <v>2109.4464000000003</v>
      </c>
      <c r="K3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28261.484799999998</v>
      </c>
    </row>
    <row r="354" spans="1:11" x14ac:dyDescent="0.25">
      <c r="A354" s="1" t="s">
        <v>6</v>
      </c>
      <c r="B354" s="1" t="s">
        <v>7</v>
      </c>
      <c r="C354" s="1" t="s">
        <v>8</v>
      </c>
      <c r="D354" s="1" t="s">
        <v>9</v>
      </c>
      <c r="E354" s="1" t="s">
        <v>14</v>
      </c>
      <c r="F354" s="1" t="s">
        <v>12</v>
      </c>
      <c r="G354" s="1" t="s">
        <v>65</v>
      </c>
      <c r="H354" s="1">
        <v>2</v>
      </c>
      <c r="I354">
        <v>2305.2160000000003</v>
      </c>
      <c r="J354" s="1">
        <f>SUMIFS(I:I,B:B,Table1_2[[#This Row],[Category Level 2]],D:D,Table1_2[[#This Row],[Brand]],E:E,Table1_2[[#This Row],[Region]],F:F,Table1_2[[#This Row],[Measure]],G:G,Table1_2[[#This Row],[Year]],H:H,"&lt;="&amp;Table1_2[[#This Row],[Month]])</f>
        <v>4414.6624000000011</v>
      </c>
      <c r="K3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28209.356800000001</v>
      </c>
    </row>
    <row r="355" spans="1:11" x14ac:dyDescent="0.25">
      <c r="A355" s="1" t="s">
        <v>6</v>
      </c>
      <c r="B355" s="1" t="s">
        <v>7</v>
      </c>
      <c r="C355" s="1" t="s">
        <v>8</v>
      </c>
      <c r="D355" s="1" t="s">
        <v>9</v>
      </c>
      <c r="E355" s="1" t="s">
        <v>14</v>
      </c>
      <c r="F355" s="1" t="s">
        <v>12</v>
      </c>
      <c r="G355" s="1" t="s">
        <v>65</v>
      </c>
      <c r="H355" s="1">
        <v>3</v>
      </c>
      <c r="I355">
        <v>2463.9168000000004</v>
      </c>
      <c r="J355" s="1">
        <f>SUMIFS(I:I,B:B,Table1_2[[#This Row],[Category Level 2]],D:D,Table1_2[[#This Row],[Brand]],E:E,Table1_2[[#This Row],[Region]],F:F,Table1_2[[#This Row],[Measure]],G:G,Table1_2[[#This Row],[Year]],H:H,"&lt;="&amp;Table1_2[[#This Row],[Month]])</f>
        <v>6878.5792000000019</v>
      </c>
      <c r="K3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28289.286399999997</v>
      </c>
    </row>
    <row r="356" spans="1:11" x14ac:dyDescent="0.25">
      <c r="A356" s="1" t="s">
        <v>6</v>
      </c>
      <c r="B356" s="1" t="s">
        <v>7</v>
      </c>
      <c r="C356" s="1" t="s">
        <v>8</v>
      </c>
      <c r="D356" s="1" t="s">
        <v>9</v>
      </c>
      <c r="E356" s="1" t="s">
        <v>14</v>
      </c>
      <c r="F356" s="1" t="s">
        <v>12</v>
      </c>
      <c r="G356" s="1" t="s">
        <v>65</v>
      </c>
      <c r="H356" s="1">
        <v>4</v>
      </c>
      <c r="I356">
        <v>2411.7888000000003</v>
      </c>
      <c r="J356" s="1">
        <f>SUMIFS(I:I,B:B,Table1_2[[#This Row],[Category Level 2]],D:D,Table1_2[[#This Row],[Brand]],E:E,Table1_2[[#This Row],[Region]],F:F,Table1_2[[#This Row],[Measure]],G:G,Table1_2[[#This Row],[Year]],H:H,"&lt;="&amp;Table1_2[[#This Row],[Month]])</f>
        <v>9290.3680000000022</v>
      </c>
      <c r="K3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28391.225600000002</v>
      </c>
    </row>
    <row r="357" spans="1:11" x14ac:dyDescent="0.25">
      <c r="A357" s="1" t="s">
        <v>6</v>
      </c>
      <c r="B357" s="1" t="s">
        <v>7</v>
      </c>
      <c r="C357" s="1" t="s">
        <v>8</v>
      </c>
      <c r="D357" s="1" t="s">
        <v>9</v>
      </c>
      <c r="E357" s="1" t="s">
        <v>14</v>
      </c>
      <c r="F357" s="1" t="s">
        <v>12</v>
      </c>
      <c r="G357" s="1" t="s">
        <v>65</v>
      </c>
      <c r="H357" s="1">
        <v>5</v>
      </c>
      <c r="I357">
        <v>1919.4688000000001</v>
      </c>
      <c r="J357" s="1">
        <f>SUMIFS(I:I,B:B,Table1_2[[#This Row],[Category Level 2]],D:D,Table1_2[[#This Row],[Brand]],E:E,Table1_2[[#This Row],[Region]],F:F,Table1_2[[#This Row],[Measure]],G:G,Table1_2[[#This Row],[Year]],H:H,"&lt;="&amp;Table1_2[[#This Row],[Month]])</f>
        <v>11209.836800000003</v>
      </c>
      <c r="K3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27686.918400000002</v>
      </c>
    </row>
    <row r="358" spans="1:11" x14ac:dyDescent="0.25">
      <c r="A358" s="1" t="s">
        <v>6</v>
      </c>
      <c r="B358" s="1" t="s">
        <v>7</v>
      </c>
      <c r="C358" s="1" t="s">
        <v>8</v>
      </c>
      <c r="D358" s="1" t="s">
        <v>9</v>
      </c>
      <c r="E358" s="1" t="s">
        <v>14</v>
      </c>
      <c r="F358" s="1" t="s">
        <v>12</v>
      </c>
      <c r="G358" s="1" t="s">
        <v>65</v>
      </c>
      <c r="H358" s="1">
        <v>6</v>
      </c>
      <c r="I358">
        <v>3091.7696000000001</v>
      </c>
      <c r="J358" s="1">
        <f>SUMIFS(I:I,B:B,Table1_2[[#This Row],[Category Level 2]],D:D,Table1_2[[#This Row],[Brand]],E:E,Table1_2[[#This Row],[Region]],F:F,Table1_2[[#This Row],[Measure]],G:G,Table1_2[[#This Row],[Year]],H:H,"&lt;="&amp;Table1_2[[#This Row],[Month]])</f>
        <v>14301.606400000002</v>
      </c>
      <c r="K3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27708.928000000007</v>
      </c>
    </row>
    <row r="359" spans="1:11" x14ac:dyDescent="0.25">
      <c r="A359" s="1" t="s">
        <v>6</v>
      </c>
      <c r="B359" s="1" t="s">
        <v>7</v>
      </c>
      <c r="C359" s="1" t="s">
        <v>8</v>
      </c>
      <c r="D359" s="1" t="s">
        <v>9</v>
      </c>
      <c r="E359" s="1" t="s">
        <v>14</v>
      </c>
      <c r="F359" s="1" t="s">
        <v>12</v>
      </c>
      <c r="G359" s="1" t="s">
        <v>65</v>
      </c>
      <c r="H359" s="1">
        <v>7</v>
      </c>
      <c r="I359">
        <v>1999.3984000000003</v>
      </c>
      <c r="J359" s="1">
        <f>SUMIFS(I:I,B:B,Table1_2[[#This Row],[Category Level 2]],D:D,Table1_2[[#This Row],[Brand]],E:E,Table1_2[[#This Row],[Region]],F:F,Table1_2[[#This Row],[Measure]],G:G,Table1_2[[#This Row],[Year]],H:H,"&lt;="&amp;Table1_2[[#This Row],[Month]])</f>
        <v>16301.004800000002</v>
      </c>
      <c r="K3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27639.424000000006</v>
      </c>
    </row>
    <row r="360" spans="1:11" x14ac:dyDescent="0.25">
      <c r="A360" s="1" t="s">
        <v>6</v>
      </c>
      <c r="B360" s="1" t="s">
        <v>7</v>
      </c>
      <c r="C360" s="1" t="s">
        <v>8</v>
      </c>
      <c r="D360" s="1" t="s">
        <v>9</v>
      </c>
      <c r="E360" s="1" t="s">
        <v>14</v>
      </c>
      <c r="F360" s="1" t="s">
        <v>12</v>
      </c>
      <c r="G360" s="1" t="s">
        <v>65</v>
      </c>
      <c r="H360" s="1">
        <v>8</v>
      </c>
      <c r="I360">
        <v>1986.6560000000002</v>
      </c>
      <c r="J360" s="1">
        <f>SUMIFS(I:I,B:B,Table1_2[[#This Row],[Category Level 2]],D:D,Table1_2[[#This Row],[Brand]],E:E,Table1_2[[#This Row],[Region]],F:F,Table1_2[[#This Row],[Measure]],G:G,Table1_2[[#This Row],[Year]],H:H,"&lt;="&amp;Table1_2[[#This Row],[Month]])</f>
        <v>18287.660800000001</v>
      </c>
      <c r="K3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27674.175999999999</v>
      </c>
    </row>
    <row r="361" spans="1:11" x14ac:dyDescent="0.25">
      <c r="A361" s="1" t="s">
        <v>6</v>
      </c>
      <c r="B361" s="1" t="s">
        <v>7</v>
      </c>
      <c r="C361" s="1" t="s">
        <v>8</v>
      </c>
      <c r="D361" s="1" t="s">
        <v>9</v>
      </c>
      <c r="E361" s="1" t="s">
        <v>14</v>
      </c>
      <c r="F361" s="1" t="s">
        <v>12</v>
      </c>
      <c r="G361" s="1" t="s">
        <v>65</v>
      </c>
      <c r="H361" s="1">
        <v>9</v>
      </c>
      <c r="I361">
        <v>2104.8128000000002</v>
      </c>
      <c r="J361" s="1">
        <f>SUMIFS(I:I,B:B,Table1_2[[#This Row],[Category Level 2]],D:D,Table1_2[[#This Row],[Brand]],E:E,Table1_2[[#This Row],[Region]],F:F,Table1_2[[#This Row],[Measure]],G:G,Table1_2[[#This Row],[Year]],H:H,"&lt;="&amp;Table1_2[[#This Row],[Month]])</f>
        <v>20392.473600000001</v>
      </c>
      <c r="K3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27025.472000000002</v>
      </c>
    </row>
    <row r="362" spans="1:11" x14ac:dyDescent="0.25">
      <c r="A362" s="1" t="s">
        <v>6</v>
      </c>
      <c r="B362" s="1" t="s">
        <v>7</v>
      </c>
      <c r="C362" s="1" t="s">
        <v>8</v>
      </c>
      <c r="D362" s="1" t="s">
        <v>9</v>
      </c>
      <c r="E362" s="1" t="s">
        <v>14</v>
      </c>
      <c r="F362" s="1" t="s">
        <v>12</v>
      </c>
      <c r="G362" s="1" t="s">
        <v>65</v>
      </c>
      <c r="H362" s="1">
        <v>10</v>
      </c>
      <c r="I362">
        <v>2181.2672000000002</v>
      </c>
      <c r="J362" s="1">
        <f>SUMIFS(I:I,B:B,Table1_2[[#This Row],[Category Level 2]],D:D,Table1_2[[#This Row],[Brand]],E:E,Table1_2[[#This Row],[Region]],F:F,Table1_2[[#This Row],[Measure]],G:G,Table1_2[[#This Row],[Year]],H:H,"&lt;="&amp;Table1_2[[#This Row],[Month]])</f>
        <v>22573.7408</v>
      </c>
      <c r="K3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26610.764800000001</v>
      </c>
    </row>
    <row r="363" spans="1:11" x14ac:dyDescent="0.25">
      <c r="A363" s="1" t="s">
        <v>6</v>
      </c>
      <c r="B363" s="1" t="s">
        <v>7</v>
      </c>
      <c r="C363" s="1" t="s">
        <v>8</v>
      </c>
      <c r="D363" s="1" t="s">
        <v>9</v>
      </c>
      <c r="E363" s="1" t="s">
        <v>14</v>
      </c>
      <c r="F363" s="1" t="s">
        <v>12</v>
      </c>
      <c r="G363" s="1" t="s">
        <v>65</v>
      </c>
      <c r="H363" s="1">
        <v>11</v>
      </c>
      <c r="I363">
        <v>2005.1904000000002</v>
      </c>
      <c r="J363" s="1">
        <f>SUMIFS(I:I,B:B,Table1_2[[#This Row],[Category Level 2]],D:D,Table1_2[[#This Row],[Brand]],E:E,Table1_2[[#This Row],[Region]],F:F,Table1_2[[#This Row],[Measure]],G:G,Table1_2[[#This Row],[Year]],H:H,"&lt;="&amp;Table1_2[[#This Row],[Month]])</f>
        <v>24578.931199999999</v>
      </c>
      <c r="K3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26613.081599999998</v>
      </c>
    </row>
    <row r="364" spans="1:11" x14ac:dyDescent="0.25">
      <c r="A364" s="1" t="s">
        <v>6</v>
      </c>
      <c r="B364" s="1" t="s">
        <v>7</v>
      </c>
      <c r="C364" s="1" t="s">
        <v>8</v>
      </c>
      <c r="D364" s="1" t="s">
        <v>9</v>
      </c>
      <c r="E364" s="1" t="s">
        <v>14</v>
      </c>
      <c r="F364" s="1" t="s">
        <v>12</v>
      </c>
      <c r="G364" s="1" t="s">
        <v>65</v>
      </c>
      <c r="H364" s="1">
        <v>12</v>
      </c>
      <c r="I364">
        <v>2346.9184</v>
      </c>
      <c r="J364" s="1">
        <f>SUMIFS(I:I,B:B,Table1_2[[#This Row],[Category Level 2]],D:D,Table1_2[[#This Row],[Brand]],E:E,Table1_2[[#This Row],[Region]],F:F,Table1_2[[#This Row],[Measure]],G:G,Table1_2[[#This Row],[Year]],H:H,"&lt;="&amp;Table1_2[[#This Row],[Month]])</f>
        <v>26925.849599999998</v>
      </c>
      <c r="K3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26925.849599999998</v>
      </c>
    </row>
    <row r="365" spans="1:11" x14ac:dyDescent="0.25">
      <c r="A365" s="1" t="s">
        <v>6</v>
      </c>
      <c r="B365" s="1" t="s">
        <v>7</v>
      </c>
      <c r="C365" s="1" t="s">
        <v>8</v>
      </c>
      <c r="D365" s="1" t="s">
        <v>9</v>
      </c>
      <c r="E365" s="1" t="s">
        <v>14</v>
      </c>
      <c r="F365" s="1" t="s">
        <v>12</v>
      </c>
      <c r="G365" s="1" t="s">
        <v>66</v>
      </c>
      <c r="H365" s="1">
        <v>1</v>
      </c>
      <c r="I365">
        <v>2580.9152000000004</v>
      </c>
      <c r="J365" s="1">
        <f>SUMIFS(I:I,B:B,Table1_2[[#This Row],[Category Level 2]],D:D,Table1_2[[#This Row],[Brand]],E:E,Table1_2[[#This Row],[Region]],F:F,Table1_2[[#This Row],[Measure]],G:G,Table1_2[[#This Row],[Year]],H:H,"&lt;="&amp;Table1_2[[#This Row],[Month]])</f>
        <v>2580.9152000000004</v>
      </c>
      <c r="K3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27397.318400000004</v>
      </c>
    </row>
    <row r="366" spans="1:11" x14ac:dyDescent="0.25">
      <c r="A366" s="1" t="s">
        <v>6</v>
      </c>
      <c r="B366" s="1" t="s">
        <v>7</v>
      </c>
      <c r="C366" s="1" t="s">
        <v>8</v>
      </c>
      <c r="D366" s="1" t="s">
        <v>9</v>
      </c>
      <c r="E366" s="1" t="s">
        <v>14</v>
      </c>
      <c r="F366" s="1" t="s">
        <v>12</v>
      </c>
      <c r="G366" s="1" t="s">
        <v>66</v>
      </c>
      <c r="H366" s="1">
        <v>2</v>
      </c>
      <c r="I366">
        <v>2214.8608000000004</v>
      </c>
      <c r="J366" s="1">
        <f>SUMIFS(I:I,B:B,Table1_2[[#This Row],[Category Level 2]],D:D,Table1_2[[#This Row],[Brand]],E:E,Table1_2[[#This Row],[Region]],F:F,Table1_2[[#This Row],[Measure]],G:G,Table1_2[[#This Row],[Year]],H:H,"&lt;="&amp;Table1_2[[#This Row],[Month]])</f>
        <v>4795.7760000000007</v>
      </c>
      <c r="K3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27306.963200000002</v>
      </c>
    </row>
    <row r="367" spans="1:11" x14ac:dyDescent="0.25">
      <c r="A367" s="1" t="s">
        <v>6</v>
      </c>
      <c r="B367" s="1" t="s">
        <v>7</v>
      </c>
      <c r="C367" s="1" t="s">
        <v>8</v>
      </c>
      <c r="D367" s="1" t="s">
        <v>9</v>
      </c>
      <c r="E367" s="1" t="s">
        <v>14</v>
      </c>
      <c r="F367" s="1" t="s">
        <v>12</v>
      </c>
      <c r="G367" s="1" t="s">
        <v>66</v>
      </c>
      <c r="H367" s="1">
        <v>3</v>
      </c>
      <c r="I367">
        <v>2470.8672000000001</v>
      </c>
      <c r="J367" s="1">
        <f>SUMIFS(I:I,B:B,Table1_2[[#This Row],[Category Level 2]],D:D,Table1_2[[#This Row],[Brand]],E:E,Table1_2[[#This Row],[Region]],F:F,Table1_2[[#This Row],[Measure]],G:G,Table1_2[[#This Row],[Year]],H:H,"&lt;="&amp;Table1_2[[#This Row],[Month]])</f>
        <v>7266.6432000000004</v>
      </c>
      <c r="K3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27313.9136</v>
      </c>
    </row>
    <row r="368" spans="1:11" x14ac:dyDescent="0.25">
      <c r="A368" s="1" t="s">
        <v>6</v>
      </c>
      <c r="B368" s="1" t="s">
        <v>7</v>
      </c>
      <c r="C368" s="1" t="s">
        <v>8</v>
      </c>
      <c r="D368" s="1" t="s">
        <v>9</v>
      </c>
      <c r="E368" s="1" t="s">
        <v>14</v>
      </c>
      <c r="F368" s="1" t="s">
        <v>12</v>
      </c>
      <c r="G368" s="1" t="s">
        <v>66</v>
      </c>
      <c r="H368" s="1">
        <v>4</v>
      </c>
      <c r="I368">
        <v>2487.0848000000001</v>
      </c>
      <c r="J368" s="1">
        <f>SUMIFS(I:I,B:B,Table1_2[[#This Row],[Category Level 2]],D:D,Table1_2[[#This Row],[Brand]],E:E,Table1_2[[#This Row],[Region]],F:F,Table1_2[[#This Row],[Measure]],G:G,Table1_2[[#This Row],[Year]],H:H,"&lt;="&amp;Table1_2[[#This Row],[Month]])</f>
        <v>9753.728000000001</v>
      </c>
      <c r="K3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27389.209600000002</v>
      </c>
    </row>
    <row r="369" spans="1:11" x14ac:dyDescent="0.25">
      <c r="A369" s="1" t="s">
        <v>6</v>
      </c>
      <c r="B369" s="1" t="s">
        <v>7</v>
      </c>
      <c r="C369" s="1" t="s">
        <v>8</v>
      </c>
      <c r="D369" s="1" t="s">
        <v>9</v>
      </c>
      <c r="E369" s="1" t="s">
        <v>14</v>
      </c>
      <c r="F369" s="1" t="s">
        <v>12</v>
      </c>
      <c r="G369" s="1" t="s">
        <v>66</v>
      </c>
      <c r="H369" s="1">
        <v>5</v>
      </c>
      <c r="I369">
        <v>2236.8704000000002</v>
      </c>
      <c r="J369" s="1">
        <f>SUMIFS(I:I,B:B,Table1_2[[#This Row],[Category Level 2]],D:D,Table1_2[[#This Row],[Brand]],E:E,Table1_2[[#This Row],[Region]],F:F,Table1_2[[#This Row],[Measure]],G:G,Table1_2[[#This Row],[Year]],H:H,"&lt;="&amp;Table1_2[[#This Row],[Month]])</f>
        <v>11990.598400000001</v>
      </c>
      <c r="K3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27706.611199999999</v>
      </c>
    </row>
    <row r="370" spans="1:11" x14ac:dyDescent="0.25">
      <c r="A370" s="1" t="s">
        <v>6</v>
      </c>
      <c r="B370" s="1" t="s">
        <v>7</v>
      </c>
      <c r="C370" s="1" t="s">
        <v>8</v>
      </c>
      <c r="D370" s="1" t="s">
        <v>9</v>
      </c>
      <c r="E370" s="1" t="s">
        <v>14</v>
      </c>
      <c r="F370" s="1" t="s">
        <v>12</v>
      </c>
      <c r="G370" s="1" t="s">
        <v>66</v>
      </c>
      <c r="H370" s="1">
        <v>6</v>
      </c>
      <c r="I370">
        <v>2664.32</v>
      </c>
      <c r="J370" s="1">
        <f>SUMIFS(I:I,B:B,Table1_2[[#This Row],[Category Level 2]],D:D,Table1_2[[#This Row],[Brand]],E:E,Table1_2[[#This Row],[Region]],F:F,Table1_2[[#This Row],[Measure]],G:G,Table1_2[[#This Row],[Year]],H:H,"&lt;="&amp;Table1_2[[#This Row],[Month]])</f>
        <v>14654.9184</v>
      </c>
      <c r="K3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27279.161599999999</v>
      </c>
    </row>
    <row r="371" spans="1:11" x14ac:dyDescent="0.25">
      <c r="A371" s="1" t="s">
        <v>6</v>
      </c>
      <c r="B371" s="1" t="s">
        <v>7</v>
      </c>
      <c r="C371" s="1" t="s">
        <v>8</v>
      </c>
      <c r="D371" s="1" t="s">
        <v>9</v>
      </c>
      <c r="E371" s="1" t="s">
        <v>14</v>
      </c>
      <c r="F371" s="1" t="s">
        <v>12</v>
      </c>
      <c r="G371" s="1" t="s">
        <v>66</v>
      </c>
      <c r="H371" s="1">
        <v>7</v>
      </c>
      <c r="I371">
        <v>1917.1520000000003</v>
      </c>
      <c r="J371" s="1">
        <f>SUMIFS(I:I,B:B,Table1_2[[#This Row],[Category Level 2]],D:D,Table1_2[[#This Row],[Brand]],E:E,Table1_2[[#This Row],[Region]],F:F,Table1_2[[#This Row],[Measure]],G:G,Table1_2[[#This Row],[Year]],H:H,"&lt;="&amp;Table1_2[[#This Row],[Month]])</f>
        <v>16572.070400000001</v>
      </c>
      <c r="K3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27196.915200000003</v>
      </c>
    </row>
    <row r="372" spans="1:11" x14ac:dyDescent="0.25">
      <c r="A372" s="1" t="s">
        <v>6</v>
      </c>
      <c r="B372" s="1" t="s">
        <v>7</v>
      </c>
      <c r="C372" s="1" t="s">
        <v>8</v>
      </c>
      <c r="D372" s="1" t="s">
        <v>9</v>
      </c>
      <c r="E372" s="1" t="s">
        <v>14</v>
      </c>
      <c r="F372" s="1" t="s">
        <v>12</v>
      </c>
      <c r="G372" s="1" t="s">
        <v>66</v>
      </c>
      <c r="H372" s="1">
        <v>8</v>
      </c>
      <c r="I372">
        <v>1805.9456000000002</v>
      </c>
      <c r="J372" s="1">
        <f>SUMIFS(I:I,B:B,Table1_2[[#This Row],[Category Level 2]],D:D,Table1_2[[#This Row],[Brand]],E:E,Table1_2[[#This Row],[Region]],F:F,Table1_2[[#This Row],[Measure]],G:G,Table1_2[[#This Row],[Year]],H:H,"&lt;="&amp;Table1_2[[#This Row],[Month]])</f>
        <v>18378.016</v>
      </c>
      <c r="K3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27016.2048</v>
      </c>
    </row>
    <row r="373" spans="1:11" x14ac:dyDescent="0.25">
      <c r="A373" s="1" t="s">
        <v>6</v>
      </c>
      <c r="B373" s="1" t="s">
        <v>7</v>
      </c>
      <c r="C373" s="1" t="s">
        <v>8</v>
      </c>
      <c r="D373" s="1" t="s">
        <v>9</v>
      </c>
      <c r="E373" s="1" t="s">
        <v>14</v>
      </c>
      <c r="F373" s="1" t="s">
        <v>12</v>
      </c>
      <c r="G373" s="1" t="s">
        <v>66</v>
      </c>
      <c r="H373" s="1">
        <v>9</v>
      </c>
      <c r="I373">
        <v>1533.7216000000001</v>
      </c>
      <c r="J373" s="1">
        <f>SUMIFS(I:I,B:B,Table1_2[[#This Row],[Category Level 2]],D:D,Table1_2[[#This Row],[Brand]],E:E,Table1_2[[#This Row],[Region]],F:F,Table1_2[[#This Row],[Measure]],G:G,Table1_2[[#This Row],[Year]],H:H,"&lt;="&amp;Table1_2[[#This Row],[Month]])</f>
        <v>19911.7376</v>
      </c>
      <c r="K3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26445.113600000001</v>
      </c>
    </row>
    <row r="374" spans="1:11" x14ac:dyDescent="0.25">
      <c r="A374" s="1" t="s">
        <v>6</v>
      </c>
      <c r="B374" s="1" t="s">
        <v>7</v>
      </c>
      <c r="C374" s="1" t="s">
        <v>8</v>
      </c>
      <c r="D374" s="1" t="s">
        <v>9</v>
      </c>
      <c r="E374" s="1" t="s">
        <v>14</v>
      </c>
      <c r="F374" s="1" t="s">
        <v>12</v>
      </c>
      <c r="G374" s="1" t="s">
        <v>66</v>
      </c>
      <c r="H374" s="1">
        <v>10</v>
      </c>
      <c r="I374">
        <v>1214.0032000000001</v>
      </c>
      <c r="J374" s="1">
        <f>SUMIFS(I:I,B:B,Table1_2[[#This Row],[Category Level 2]],D:D,Table1_2[[#This Row],[Brand]],E:E,Table1_2[[#This Row],[Region]],F:F,Table1_2[[#This Row],[Measure]],G:G,Table1_2[[#This Row],[Year]],H:H,"&lt;="&amp;Table1_2[[#This Row],[Month]])</f>
        <v>21125.7408</v>
      </c>
      <c r="K3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25477.849600000001</v>
      </c>
    </row>
    <row r="375" spans="1:11" x14ac:dyDescent="0.25">
      <c r="A375" s="1" t="s">
        <v>6</v>
      </c>
      <c r="B375" s="1" t="s">
        <v>7</v>
      </c>
      <c r="C375" s="1" t="s">
        <v>8</v>
      </c>
      <c r="D375" s="1" t="s">
        <v>9</v>
      </c>
      <c r="E375" s="1" t="s">
        <v>14</v>
      </c>
      <c r="F375" s="1" t="s">
        <v>12</v>
      </c>
      <c r="G375" s="1" t="s">
        <v>66</v>
      </c>
      <c r="H375" s="1">
        <v>11</v>
      </c>
      <c r="I375">
        <v>1189.6768000000002</v>
      </c>
      <c r="J375" s="1">
        <f>SUMIFS(I:I,B:B,Table1_2[[#This Row],[Category Level 2]],D:D,Table1_2[[#This Row],[Brand]],E:E,Table1_2[[#This Row],[Region]],F:F,Table1_2[[#This Row],[Measure]],G:G,Table1_2[[#This Row],[Year]],H:H,"&lt;="&amp;Table1_2[[#This Row],[Month]])</f>
        <v>22315.417600000001</v>
      </c>
      <c r="K3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24662.335999999999</v>
      </c>
    </row>
    <row r="376" spans="1:11" x14ac:dyDescent="0.25">
      <c r="A376" s="1" t="s">
        <v>6</v>
      </c>
      <c r="B376" s="1" t="s">
        <v>7</v>
      </c>
      <c r="C376" s="1" t="s">
        <v>8</v>
      </c>
      <c r="D376" s="1" t="s">
        <v>9</v>
      </c>
      <c r="E376" s="1" t="s">
        <v>14</v>
      </c>
      <c r="F376" s="1" t="s">
        <v>12</v>
      </c>
      <c r="G376" s="1" t="s">
        <v>66</v>
      </c>
      <c r="H376" s="1">
        <v>12</v>
      </c>
      <c r="I376">
        <v>572.2496000000001</v>
      </c>
      <c r="J376" s="1">
        <f>SUMIFS(I:I,B:B,Table1_2[[#This Row],[Category Level 2]],D:D,Table1_2[[#This Row],[Brand]],E:E,Table1_2[[#This Row],[Region]],F:F,Table1_2[[#This Row],[Measure]],G:G,Table1_2[[#This Row],[Year]],H:H,"&lt;="&amp;Table1_2[[#This Row],[Month]])</f>
        <v>22887.6672</v>
      </c>
      <c r="K3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22887.6672</v>
      </c>
    </row>
    <row r="377" spans="1:11" x14ac:dyDescent="0.25">
      <c r="A377" s="1" t="s">
        <v>6</v>
      </c>
      <c r="B377" s="1" t="s">
        <v>7</v>
      </c>
      <c r="C377" s="1" t="s">
        <v>8</v>
      </c>
      <c r="D377" s="1" t="s">
        <v>9</v>
      </c>
      <c r="E377" s="1" t="s">
        <v>14</v>
      </c>
      <c r="F377" s="1" t="s">
        <v>12</v>
      </c>
      <c r="G377" s="1" t="s">
        <v>67</v>
      </c>
      <c r="H377" s="1">
        <v>1</v>
      </c>
      <c r="I377">
        <v>1495.4944</v>
      </c>
      <c r="J377" s="1">
        <f>SUMIFS(I:I,B:B,Table1_2[[#This Row],[Category Level 2]],D:D,Table1_2[[#This Row],[Brand]],E:E,Table1_2[[#This Row],[Region]],F:F,Table1_2[[#This Row],[Measure]],G:G,Table1_2[[#This Row],[Year]],H:H,"&lt;="&amp;Table1_2[[#This Row],[Month]])</f>
        <v>1495.4944</v>
      </c>
      <c r="K3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21802.2464</v>
      </c>
    </row>
    <row r="378" spans="1:11" x14ac:dyDescent="0.25">
      <c r="A378" s="1" t="s">
        <v>6</v>
      </c>
      <c r="B378" s="1" t="s">
        <v>7</v>
      </c>
      <c r="C378" s="1" t="s">
        <v>8</v>
      </c>
      <c r="D378" s="1" t="s">
        <v>9</v>
      </c>
      <c r="E378" s="1" t="s">
        <v>14</v>
      </c>
      <c r="F378" s="1" t="s">
        <v>12</v>
      </c>
      <c r="G378" s="1" t="s">
        <v>67</v>
      </c>
      <c r="H378" s="1">
        <v>2</v>
      </c>
      <c r="I378">
        <v>1448.0000000000002</v>
      </c>
      <c r="J378" s="1">
        <f>SUMIFS(I:I,B:B,Table1_2[[#This Row],[Category Level 2]],D:D,Table1_2[[#This Row],[Brand]],E:E,Table1_2[[#This Row],[Region]],F:F,Table1_2[[#This Row],[Measure]],G:G,Table1_2[[#This Row],[Year]],H:H,"&lt;="&amp;Table1_2[[#This Row],[Month]])</f>
        <v>2943.4944000000005</v>
      </c>
      <c r="K3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21035.385600000001</v>
      </c>
    </row>
    <row r="379" spans="1:11" x14ac:dyDescent="0.25">
      <c r="A379" s="1" t="s">
        <v>6</v>
      </c>
      <c r="B379" s="1" t="s">
        <v>7</v>
      </c>
      <c r="C379" s="1" t="s">
        <v>8</v>
      </c>
      <c r="D379" s="1" t="s">
        <v>9</v>
      </c>
      <c r="E379" s="1" t="s">
        <v>14</v>
      </c>
      <c r="F379" s="1" t="s">
        <v>12</v>
      </c>
      <c r="G379" s="1" t="s">
        <v>67</v>
      </c>
      <c r="H379" s="1">
        <v>3</v>
      </c>
      <c r="I379">
        <v>1732.9664000000002</v>
      </c>
      <c r="J379" s="1">
        <f>SUMIFS(I:I,B:B,Table1_2[[#This Row],[Category Level 2]],D:D,Table1_2[[#This Row],[Brand]],E:E,Table1_2[[#This Row],[Region]],F:F,Table1_2[[#This Row],[Measure]],G:G,Table1_2[[#This Row],[Year]],H:H,"&lt;="&amp;Table1_2[[#This Row],[Month]])</f>
        <v>4676.4608000000007</v>
      </c>
      <c r="K3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20297.484800000002</v>
      </c>
    </row>
    <row r="380" spans="1:11" x14ac:dyDescent="0.25">
      <c r="A380" s="1" t="s">
        <v>6</v>
      </c>
      <c r="B380" s="1" t="s">
        <v>7</v>
      </c>
      <c r="C380" s="1" t="s">
        <v>15</v>
      </c>
      <c r="D380" s="1" t="s">
        <v>16</v>
      </c>
      <c r="E380" s="1" t="s">
        <v>10</v>
      </c>
      <c r="F380" s="1" t="s">
        <v>11</v>
      </c>
      <c r="G380" s="1" t="s">
        <v>62</v>
      </c>
      <c r="H380" s="1">
        <v>1</v>
      </c>
      <c r="I380">
        <v>2457.232</v>
      </c>
      <c r="J380" s="1">
        <f>SUMIFS(I:I,B:B,Table1_2[[#This Row],[Category Level 2]],D:D,Table1_2[[#This Row],[Brand]],E:E,Table1_2[[#This Row],[Region]],F:F,Table1_2[[#This Row],[Measure]],G:G,Table1_2[[#This Row],[Year]],H:H,"&lt;="&amp;Table1_2[[#This Row],[Month]])</f>
        <v>2457.232</v>
      </c>
      <c r="K3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2457.232</v>
      </c>
    </row>
    <row r="381" spans="1:11" x14ac:dyDescent="0.25">
      <c r="A381" s="1" t="s">
        <v>6</v>
      </c>
      <c r="B381" s="1" t="s">
        <v>7</v>
      </c>
      <c r="C381" s="1" t="s">
        <v>15</v>
      </c>
      <c r="D381" s="1" t="s">
        <v>16</v>
      </c>
      <c r="E381" s="1" t="s">
        <v>10</v>
      </c>
      <c r="F381" s="1" t="s">
        <v>11</v>
      </c>
      <c r="G381" s="1" t="s">
        <v>62</v>
      </c>
      <c r="H381" s="1">
        <v>2</v>
      </c>
      <c r="I381">
        <v>1727.461</v>
      </c>
      <c r="J381" s="1">
        <f>SUMIFS(I:I,B:B,Table1_2[[#This Row],[Category Level 2]],D:D,Table1_2[[#This Row],[Brand]],E:E,Table1_2[[#This Row],[Region]],F:F,Table1_2[[#This Row],[Measure]],G:G,Table1_2[[#This Row],[Year]],H:H,"&lt;="&amp;Table1_2[[#This Row],[Month]])</f>
        <v>4184.6930000000002</v>
      </c>
      <c r="K3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4184.6930000000002</v>
      </c>
    </row>
    <row r="382" spans="1:11" x14ac:dyDescent="0.25">
      <c r="A382" s="1" t="s">
        <v>6</v>
      </c>
      <c r="B382" s="1" t="s">
        <v>7</v>
      </c>
      <c r="C382" s="1" t="s">
        <v>15</v>
      </c>
      <c r="D382" s="1" t="s">
        <v>16</v>
      </c>
      <c r="E382" s="1" t="s">
        <v>10</v>
      </c>
      <c r="F382" s="1" t="s">
        <v>11</v>
      </c>
      <c r="G382" s="1" t="s">
        <v>62</v>
      </c>
      <c r="H382" s="1">
        <v>3</v>
      </c>
      <c r="I382">
        <v>2330.5590000000002</v>
      </c>
      <c r="J382" s="1">
        <f>SUMIFS(I:I,B:B,Table1_2[[#This Row],[Category Level 2]],D:D,Table1_2[[#This Row],[Brand]],E:E,Table1_2[[#This Row],[Region]],F:F,Table1_2[[#This Row],[Measure]],G:G,Table1_2[[#This Row],[Year]],H:H,"&lt;="&amp;Table1_2[[#This Row],[Month]])</f>
        <v>6515.2520000000004</v>
      </c>
      <c r="K3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6515.2520000000004</v>
      </c>
    </row>
    <row r="383" spans="1:11" x14ac:dyDescent="0.25">
      <c r="A383" s="1" t="s">
        <v>6</v>
      </c>
      <c r="B383" s="1" t="s">
        <v>7</v>
      </c>
      <c r="C383" s="1" t="s">
        <v>15</v>
      </c>
      <c r="D383" s="1" t="s">
        <v>16</v>
      </c>
      <c r="E383" s="1" t="s">
        <v>10</v>
      </c>
      <c r="F383" s="1" t="s">
        <v>11</v>
      </c>
      <c r="G383" s="1" t="s">
        <v>62</v>
      </c>
      <c r="H383" s="1">
        <v>4</v>
      </c>
      <c r="I383">
        <v>1243.1890000000001</v>
      </c>
      <c r="J383" s="1">
        <f>SUMIFS(I:I,B:B,Table1_2[[#This Row],[Category Level 2]],D:D,Table1_2[[#This Row],[Brand]],E:E,Table1_2[[#This Row],[Region]],F:F,Table1_2[[#This Row],[Measure]],G:G,Table1_2[[#This Row],[Year]],H:H,"&lt;="&amp;Table1_2[[#This Row],[Month]])</f>
        <v>7758.4410000000007</v>
      </c>
      <c r="K3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7758.4410000000007</v>
      </c>
    </row>
    <row r="384" spans="1:11" x14ac:dyDescent="0.25">
      <c r="A384" s="1" t="s">
        <v>6</v>
      </c>
      <c r="B384" s="1" t="s">
        <v>7</v>
      </c>
      <c r="C384" s="1" t="s">
        <v>15</v>
      </c>
      <c r="D384" s="1" t="s">
        <v>16</v>
      </c>
      <c r="E384" s="1" t="s">
        <v>10</v>
      </c>
      <c r="F384" s="1" t="s">
        <v>11</v>
      </c>
      <c r="G384" s="1" t="s">
        <v>62</v>
      </c>
      <c r="H384" s="1">
        <v>5</v>
      </c>
      <c r="I384">
        <v>2212.8539999999998</v>
      </c>
      <c r="J384" s="1">
        <f>SUMIFS(I:I,B:B,Table1_2[[#This Row],[Category Level 2]],D:D,Table1_2[[#This Row],[Brand]],E:E,Table1_2[[#This Row],[Region]],F:F,Table1_2[[#This Row],[Measure]],G:G,Table1_2[[#This Row],[Year]],H:H,"&lt;="&amp;Table1_2[[#This Row],[Month]])</f>
        <v>9971.2950000000001</v>
      </c>
      <c r="K3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9971.2950000000001</v>
      </c>
    </row>
    <row r="385" spans="1:11" x14ac:dyDescent="0.25">
      <c r="A385" s="1" t="s">
        <v>6</v>
      </c>
      <c r="B385" s="1" t="s">
        <v>7</v>
      </c>
      <c r="C385" s="1" t="s">
        <v>15</v>
      </c>
      <c r="D385" s="1" t="s">
        <v>16</v>
      </c>
      <c r="E385" s="1" t="s">
        <v>10</v>
      </c>
      <c r="F385" s="1" t="s">
        <v>11</v>
      </c>
      <c r="G385" s="1" t="s">
        <v>62</v>
      </c>
      <c r="H385" s="1">
        <v>6</v>
      </c>
      <c r="I385">
        <v>2294.6869999999999</v>
      </c>
      <c r="J385" s="1">
        <f>SUMIFS(I:I,B:B,Table1_2[[#This Row],[Category Level 2]],D:D,Table1_2[[#This Row],[Brand]],E:E,Table1_2[[#This Row],[Region]],F:F,Table1_2[[#This Row],[Measure]],G:G,Table1_2[[#This Row],[Year]],H:H,"&lt;="&amp;Table1_2[[#This Row],[Month]])</f>
        <v>12265.982</v>
      </c>
      <c r="K3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12265.982</v>
      </c>
    </row>
    <row r="386" spans="1:11" x14ac:dyDescent="0.25">
      <c r="A386" s="1" t="s">
        <v>6</v>
      </c>
      <c r="B386" s="1" t="s">
        <v>7</v>
      </c>
      <c r="C386" s="1" t="s">
        <v>15</v>
      </c>
      <c r="D386" s="1" t="s">
        <v>16</v>
      </c>
      <c r="E386" s="1" t="s">
        <v>10</v>
      </c>
      <c r="F386" s="1" t="s">
        <v>11</v>
      </c>
      <c r="G386" s="1" t="s">
        <v>62</v>
      </c>
      <c r="H386" s="1">
        <v>7</v>
      </c>
      <c r="I386">
        <v>2397.819</v>
      </c>
      <c r="J386" s="1">
        <f>SUMIFS(I:I,B:B,Table1_2[[#This Row],[Category Level 2]],D:D,Table1_2[[#This Row],[Brand]],E:E,Table1_2[[#This Row],[Region]],F:F,Table1_2[[#This Row],[Measure]],G:G,Table1_2[[#This Row],[Year]],H:H,"&lt;="&amp;Table1_2[[#This Row],[Month]])</f>
        <v>14663.800999999999</v>
      </c>
      <c r="K3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14663.800999999999</v>
      </c>
    </row>
    <row r="387" spans="1:11" x14ac:dyDescent="0.25">
      <c r="A387" s="1" t="s">
        <v>6</v>
      </c>
      <c r="B387" s="1" t="s">
        <v>7</v>
      </c>
      <c r="C387" s="1" t="s">
        <v>15</v>
      </c>
      <c r="D387" s="1" t="s">
        <v>16</v>
      </c>
      <c r="E387" s="1" t="s">
        <v>10</v>
      </c>
      <c r="F387" s="1" t="s">
        <v>11</v>
      </c>
      <c r="G387" s="1" t="s">
        <v>62</v>
      </c>
      <c r="H387" s="1">
        <v>8</v>
      </c>
      <c r="I387">
        <v>2109.7220000000002</v>
      </c>
      <c r="J387" s="1">
        <f>SUMIFS(I:I,B:B,Table1_2[[#This Row],[Category Level 2]],D:D,Table1_2[[#This Row],[Brand]],E:E,Table1_2[[#This Row],[Region]],F:F,Table1_2[[#This Row],[Measure]],G:G,Table1_2[[#This Row],[Year]],H:H,"&lt;="&amp;Table1_2[[#This Row],[Month]])</f>
        <v>16773.523000000001</v>
      </c>
      <c r="K3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16773.523000000001</v>
      </c>
    </row>
    <row r="388" spans="1:11" x14ac:dyDescent="0.25">
      <c r="A388" s="1" t="s">
        <v>6</v>
      </c>
      <c r="B388" s="1" t="s">
        <v>7</v>
      </c>
      <c r="C388" s="1" t="s">
        <v>15</v>
      </c>
      <c r="D388" s="1" t="s">
        <v>16</v>
      </c>
      <c r="E388" s="1" t="s">
        <v>10</v>
      </c>
      <c r="F388" s="1" t="s">
        <v>11</v>
      </c>
      <c r="G388" s="1" t="s">
        <v>62</v>
      </c>
      <c r="H388" s="1">
        <v>9</v>
      </c>
      <c r="I388">
        <v>2278.9929999999999</v>
      </c>
      <c r="J388" s="1">
        <f>SUMIFS(I:I,B:B,Table1_2[[#This Row],[Category Level 2]],D:D,Table1_2[[#This Row],[Brand]],E:E,Table1_2[[#This Row],[Region]],F:F,Table1_2[[#This Row],[Measure]],G:G,Table1_2[[#This Row],[Year]],H:H,"&lt;="&amp;Table1_2[[#This Row],[Month]])</f>
        <v>19052.516</v>
      </c>
      <c r="K3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19052.516</v>
      </c>
    </row>
    <row r="389" spans="1:11" x14ac:dyDescent="0.25">
      <c r="A389" s="1" t="s">
        <v>6</v>
      </c>
      <c r="B389" s="1" t="s">
        <v>7</v>
      </c>
      <c r="C389" s="1" t="s">
        <v>15</v>
      </c>
      <c r="D389" s="1" t="s">
        <v>16</v>
      </c>
      <c r="E389" s="1" t="s">
        <v>10</v>
      </c>
      <c r="F389" s="1" t="s">
        <v>11</v>
      </c>
      <c r="G389" s="1" t="s">
        <v>62</v>
      </c>
      <c r="H389" s="1">
        <v>10</v>
      </c>
      <c r="I389">
        <v>2402.3029999999999</v>
      </c>
      <c r="J389" s="1">
        <f>SUMIFS(I:I,B:B,Table1_2[[#This Row],[Category Level 2]],D:D,Table1_2[[#This Row],[Brand]],E:E,Table1_2[[#This Row],[Region]],F:F,Table1_2[[#This Row],[Measure]],G:G,Table1_2[[#This Row],[Year]],H:H,"&lt;="&amp;Table1_2[[#This Row],[Month]])</f>
        <v>21454.819</v>
      </c>
      <c r="K3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21454.819</v>
      </c>
    </row>
    <row r="390" spans="1:11" x14ac:dyDescent="0.25">
      <c r="A390" s="1" t="s">
        <v>6</v>
      </c>
      <c r="B390" s="1" t="s">
        <v>7</v>
      </c>
      <c r="C390" s="1" t="s">
        <v>15</v>
      </c>
      <c r="D390" s="1" t="s">
        <v>16</v>
      </c>
      <c r="E390" s="1" t="s">
        <v>10</v>
      </c>
      <c r="F390" s="1" t="s">
        <v>11</v>
      </c>
      <c r="G390" s="1" t="s">
        <v>62</v>
      </c>
      <c r="H390" s="1">
        <v>11</v>
      </c>
      <c r="I390">
        <v>1999.864</v>
      </c>
      <c r="J390" s="1">
        <f>SUMIFS(I:I,B:B,Table1_2[[#This Row],[Category Level 2]],D:D,Table1_2[[#This Row],[Brand]],E:E,Table1_2[[#This Row],[Region]],F:F,Table1_2[[#This Row],[Measure]],G:G,Table1_2[[#This Row],[Year]],H:H,"&lt;="&amp;Table1_2[[#This Row],[Month]])</f>
        <v>23454.683000000001</v>
      </c>
      <c r="K3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23454.683000000001</v>
      </c>
    </row>
    <row r="391" spans="1:11" x14ac:dyDescent="0.25">
      <c r="A391" s="1" t="s">
        <v>6</v>
      </c>
      <c r="B391" s="1" t="s">
        <v>7</v>
      </c>
      <c r="C391" s="1" t="s">
        <v>15</v>
      </c>
      <c r="D391" s="1" t="s">
        <v>16</v>
      </c>
      <c r="E391" s="1" t="s">
        <v>10</v>
      </c>
      <c r="F391" s="1" t="s">
        <v>11</v>
      </c>
      <c r="G391" s="1" t="s">
        <v>62</v>
      </c>
      <c r="H391" s="1">
        <v>12</v>
      </c>
      <c r="I391">
        <v>2252.0889999999999</v>
      </c>
      <c r="J391" s="1">
        <f>SUMIFS(I:I,B:B,Table1_2[[#This Row],[Category Level 2]],D:D,Table1_2[[#This Row],[Brand]],E:E,Table1_2[[#This Row],[Region]],F:F,Table1_2[[#This Row],[Measure]],G:G,Table1_2[[#This Row],[Year]],H:H,"&lt;="&amp;Table1_2[[#This Row],[Month]])</f>
        <v>25706.772000000001</v>
      </c>
      <c r="K3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25706.772000000001</v>
      </c>
    </row>
    <row r="392" spans="1:11" x14ac:dyDescent="0.25">
      <c r="A392" s="1" t="s">
        <v>6</v>
      </c>
      <c r="B392" s="1" t="s">
        <v>7</v>
      </c>
      <c r="C392" s="1" t="s">
        <v>15</v>
      </c>
      <c r="D392" s="1" t="s">
        <v>16</v>
      </c>
      <c r="E392" s="1" t="s">
        <v>10</v>
      </c>
      <c r="F392" s="1" t="s">
        <v>11</v>
      </c>
      <c r="G392" s="1" t="s">
        <v>63</v>
      </c>
      <c r="H392" s="1">
        <v>1</v>
      </c>
      <c r="I392">
        <v>1995.3799999999999</v>
      </c>
      <c r="J392" s="1">
        <f>SUMIFS(I:I,B:B,Table1_2[[#This Row],[Category Level 2]],D:D,Table1_2[[#This Row],[Brand]],E:E,Table1_2[[#This Row],[Region]],F:F,Table1_2[[#This Row],[Measure]],G:G,Table1_2[[#This Row],[Year]],H:H,"&lt;="&amp;Table1_2[[#This Row],[Month]])</f>
        <v>1995.3799999999999</v>
      </c>
      <c r="K3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25244.920000000002</v>
      </c>
    </row>
    <row r="393" spans="1:11" x14ac:dyDescent="0.25">
      <c r="A393" s="1" t="s">
        <v>6</v>
      </c>
      <c r="B393" s="1" t="s">
        <v>7</v>
      </c>
      <c r="C393" s="1" t="s">
        <v>15</v>
      </c>
      <c r="D393" s="1" t="s">
        <v>16</v>
      </c>
      <c r="E393" s="1" t="s">
        <v>10</v>
      </c>
      <c r="F393" s="1" t="s">
        <v>11</v>
      </c>
      <c r="G393" s="1" t="s">
        <v>63</v>
      </c>
      <c r="H393" s="1">
        <v>2</v>
      </c>
      <c r="I393">
        <v>1799.2049999999999</v>
      </c>
      <c r="J393" s="1">
        <f>SUMIFS(I:I,B:B,Table1_2[[#This Row],[Category Level 2]],D:D,Table1_2[[#This Row],[Brand]],E:E,Table1_2[[#This Row],[Region]],F:F,Table1_2[[#This Row],[Measure]],G:G,Table1_2[[#This Row],[Year]],H:H,"&lt;="&amp;Table1_2[[#This Row],[Month]])</f>
        <v>3794.585</v>
      </c>
      <c r="K3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25316.664000000001</v>
      </c>
    </row>
    <row r="394" spans="1:11" x14ac:dyDescent="0.25">
      <c r="A394" s="1" t="s">
        <v>6</v>
      </c>
      <c r="B394" s="1" t="s">
        <v>7</v>
      </c>
      <c r="C394" s="1" t="s">
        <v>15</v>
      </c>
      <c r="D394" s="1" t="s">
        <v>16</v>
      </c>
      <c r="E394" s="1" t="s">
        <v>10</v>
      </c>
      <c r="F394" s="1" t="s">
        <v>11</v>
      </c>
      <c r="G394" s="1" t="s">
        <v>63</v>
      </c>
      <c r="H394" s="1">
        <v>3</v>
      </c>
      <c r="I394">
        <v>2040.22</v>
      </c>
      <c r="J394" s="1">
        <f>SUMIFS(I:I,B:B,Table1_2[[#This Row],[Category Level 2]],D:D,Table1_2[[#This Row],[Brand]],E:E,Table1_2[[#This Row],[Region]],F:F,Table1_2[[#This Row],[Measure]],G:G,Table1_2[[#This Row],[Year]],H:H,"&lt;="&amp;Table1_2[[#This Row],[Month]])</f>
        <v>5834.8050000000003</v>
      </c>
      <c r="K3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25026.325000000001</v>
      </c>
    </row>
    <row r="395" spans="1:11" x14ac:dyDescent="0.25">
      <c r="A395" s="1" t="s">
        <v>6</v>
      </c>
      <c r="B395" s="1" t="s">
        <v>7</v>
      </c>
      <c r="C395" s="1" t="s">
        <v>15</v>
      </c>
      <c r="D395" s="1" t="s">
        <v>16</v>
      </c>
      <c r="E395" s="1" t="s">
        <v>10</v>
      </c>
      <c r="F395" s="1" t="s">
        <v>11</v>
      </c>
      <c r="G395" s="1" t="s">
        <v>63</v>
      </c>
      <c r="H395" s="1">
        <v>4</v>
      </c>
      <c r="I395">
        <v>2012.1949999999999</v>
      </c>
      <c r="J395" s="1">
        <f>SUMIFS(I:I,B:B,Table1_2[[#This Row],[Category Level 2]],D:D,Table1_2[[#This Row],[Brand]],E:E,Table1_2[[#This Row],[Region]],F:F,Table1_2[[#This Row],[Measure]],G:G,Table1_2[[#This Row],[Year]],H:H,"&lt;="&amp;Table1_2[[#This Row],[Month]])</f>
        <v>7847</v>
      </c>
      <c r="K3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25795.330999999998</v>
      </c>
    </row>
    <row r="396" spans="1:11" x14ac:dyDescent="0.25">
      <c r="A396" s="1" t="s">
        <v>6</v>
      </c>
      <c r="B396" s="1" t="s">
        <v>7</v>
      </c>
      <c r="C396" s="1" t="s">
        <v>15</v>
      </c>
      <c r="D396" s="1" t="s">
        <v>16</v>
      </c>
      <c r="E396" s="1" t="s">
        <v>10</v>
      </c>
      <c r="F396" s="1" t="s">
        <v>11</v>
      </c>
      <c r="G396" s="1" t="s">
        <v>63</v>
      </c>
      <c r="H396" s="1">
        <v>5</v>
      </c>
      <c r="I396">
        <v>2098.5120000000002</v>
      </c>
      <c r="J396" s="1">
        <f>SUMIFS(I:I,B:B,Table1_2[[#This Row],[Category Level 2]],D:D,Table1_2[[#This Row],[Brand]],E:E,Table1_2[[#This Row],[Region]],F:F,Table1_2[[#This Row],[Measure]],G:G,Table1_2[[#This Row],[Year]],H:H,"&lt;="&amp;Table1_2[[#This Row],[Month]])</f>
        <v>9945.5120000000006</v>
      </c>
      <c r="K3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25680.989000000001</v>
      </c>
    </row>
    <row r="397" spans="1:11" x14ac:dyDescent="0.25">
      <c r="A397" s="1" t="s">
        <v>6</v>
      </c>
      <c r="B397" s="1" t="s">
        <v>7</v>
      </c>
      <c r="C397" s="1" t="s">
        <v>15</v>
      </c>
      <c r="D397" s="1" t="s">
        <v>16</v>
      </c>
      <c r="E397" s="1" t="s">
        <v>10</v>
      </c>
      <c r="F397" s="1" t="s">
        <v>11</v>
      </c>
      <c r="G397" s="1" t="s">
        <v>63</v>
      </c>
      <c r="H397" s="1">
        <v>6</v>
      </c>
      <c r="I397">
        <v>1819.383</v>
      </c>
      <c r="J397" s="1">
        <f>SUMIFS(I:I,B:B,Table1_2[[#This Row],[Category Level 2]],D:D,Table1_2[[#This Row],[Brand]],E:E,Table1_2[[#This Row],[Region]],F:F,Table1_2[[#This Row],[Measure]],G:G,Table1_2[[#This Row],[Year]],H:H,"&lt;="&amp;Table1_2[[#This Row],[Month]])</f>
        <v>11764.895</v>
      </c>
      <c r="K3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25205.684999999998</v>
      </c>
    </row>
    <row r="398" spans="1:11" x14ac:dyDescent="0.25">
      <c r="A398" s="1" t="s">
        <v>6</v>
      </c>
      <c r="B398" s="1" t="s">
        <v>7</v>
      </c>
      <c r="C398" s="1" t="s">
        <v>15</v>
      </c>
      <c r="D398" s="1" t="s">
        <v>16</v>
      </c>
      <c r="E398" s="1" t="s">
        <v>10</v>
      </c>
      <c r="F398" s="1" t="s">
        <v>11</v>
      </c>
      <c r="G398" s="1" t="s">
        <v>63</v>
      </c>
      <c r="H398" s="1">
        <v>7</v>
      </c>
      <c r="I398">
        <v>1616.482</v>
      </c>
      <c r="J398" s="1">
        <f>SUMIFS(I:I,B:B,Table1_2[[#This Row],[Category Level 2]],D:D,Table1_2[[#This Row],[Brand]],E:E,Table1_2[[#This Row],[Region]],F:F,Table1_2[[#This Row],[Measure]],G:G,Table1_2[[#This Row],[Year]],H:H,"&lt;="&amp;Table1_2[[#This Row],[Month]])</f>
        <v>13381.377</v>
      </c>
      <c r="K3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24424.347999999998</v>
      </c>
    </row>
    <row r="399" spans="1:11" x14ac:dyDescent="0.25">
      <c r="A399" s="1" t="s">
        <v>6</v>
      </c>
      <c r="B399" s="1" t="s">
        <v>7</v>
      </c>
      <c r="C399" s="1" t="s">
        <v>15</v>
      </c>
      <c r="D399" s="1" t="s">
        <v>16</v>
      </c>
      <c r="E399" s="1" t="s">
        <v>10</v>
      </c>
      <c r="F399" s="1" t="s">
        <v>11</v>
      </c>
      <c r="G399" s="1" t="s">
        <v>63</v>
      </c>
      <c r="H399" s="1">
        <v>8</v>
      </c>
      <c r="I399">
        <v>1650.1120000000001</v>
      </c>
      <c r="J399" s="1">
        <f>SUMIFS(I:I,B:B,Table1_2[[#This Row],[Category Level 2]],D:D,Table1_2[[#This Row],[Brand]],E:E,Table1_2[[#This Row],[Region]],F:F,Table1_2[[#This Row],[Measure]],G:G,Table1_2[[#This Row],[Year]],H:H,"&lt;="&amp;Table1_2[[#This Row],[Month]])</f>
        <v>15031.489000000001</v>
      </c>
      <c r="K3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23964.738000000001</v>
      </c>
    </row>
    <row r="400" spans="1:11" x14ac:dyDescent="0.25">
      <c r="A400" s="1" t="s">
        <v>6</v>
      </c>
      <c r="B400" s="1" t="s">
        <v>7</v>
      </c>
      <c r="C400" s="1" t="s">
        <v>15</v>
      </c>
      <c r="D400" s="1" t="s">
        <v>16</v>
      </c>
      <c r="E400" s="1" t="s">
        <v>10</v>
      </c>
      <c r="F400" s="1" t="s">
        <v>11</v>
      </c>
      <c r="G400" s="1" t="s">
        <v>63</v>
      </c>
      <c r="H400" s="1">
        <v>9</v>
      </c>
      <c r="I400">
        <v>1986.412</v>
      </c>
      <c r="J400" s="1">
        <f>SUMIFS(I:I,B:B,Table1_2[[#This Row],[Category Level 2]],D:D,Table1_2[[#This Row],[Brand]],E:E,Table1_2[[#This Row],[Region]],F:F,Table1_2[[#This Row],[Measure]],G:G,Table1_2[[#This Row],[Year]],H:H,"&lt;="&amp;Table1_2[[#This Row],[Month]])</f>
        <v>17017.901000000002</v>
      </c>
      <c r="K4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23672.156999999999</v>
      </c>
    </row>
    <row r="401" spans="1:11" x14ac:dyDescent="0.25">
      <c r="A401" s="1" t="s">
        <v>6</v>
      </c>
      <c r="B401" s="1" t="s">
        <v>7</v>
      </c>
      <c r="C401" s="1" t="s">
        <v>15</v>
      </c>
      <c r="D401" s="1" t="s">
        <v>16</v>
      </c>
      <c r="E401" s="1" t="s">
        <v>10</v>
      </c>
      <c r="F401" s="1" t="s">
        <v>11</v>
      </c>
      <c r="G401" s="1" t="s">
        <v>63</v>
      </c>
      <c r="H401" s="1">
        <v>10</v>
      </c>
      <c r="I401">
        <v>1669.1690000000001</v>
      </c>
      <c r="J401" s="1">
        <f>SUMIFS(I:I,B:B,Table1_2[[#This Row],[Category Level 2]],D:D,Table1_2[[#This Row],[Brand]],E:E,Table1_2[[#This Row],[Region]],F:F,Table1_2[[#This Row],[Measure]],G:G,Table1_2[[#This Row],[Year]],H:H,"&lt;="&amp;Table1_2[[#This Row],[Month]])</f>
        <v>18687.070000000003</v>
      </c>
      <c r="K4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22939.023000000001</v>
      </c>
    </row>
    <row r="402" spans="1:11" x14ac:dyDescent="0.25">
      <c r="A402" s="1" t="s">
        <v>6</v>
      </c>
      <c r="B402" s="1" t="s">
        <v>7</v>
      </c>
      <c r="C402" s="1" t="s">
        <v>15</v>
      </c>
      <c r="D402" s="1" t="s">
        <v>16</v>
      </c>
      <c r="E402" s="1" t="s">
        <v>10</v>
      </c>
      <c r="F402" s="1" t="s">
        <v>11</v>
      </c>
      <c r="G402" s="1" t="s">
        <v>63</v>
      </c>
      <c r="H402" s="1">
        <v>11</v>
      </c>
      <c r="I402">
        <v>1637.7809999999999</v>
      </c>
      <c r="J402" s="1">
        <f>SUMIFS(I:I,B:B,Table1_2[[#This Row],[Category Level 2]],D:D,Table1_2[[#This Row],[Brand]],E:E,Table1_2[[#This Row],[Region]],F:F,Table1_2[[#This Row],[Measure]],G:G,Table1_2[[#This Row],[Year]],H:H,"&lt;="&amp;Table1_2[[#This Row],[Month]])</f>
        <v>20324.851000000002</v>
      </c>
      <c r="K4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22576.940000000002</v>
      </c>
    </row>
    <row r="403" spans="1:11" x14ac:dyDescent="0.25">
      <c r="A403" s="1" t="s">
        <v>6</v>
      </c>
      <c r="B403" s="1" t="s">
        <v>7</v>
      </c>
      <c r="C403" s="1" t="s">
        <v>15</v>
      </c>
      <c r="D403" s="1" t="s">
        <v>16</v>
      </c>
      <c r="E403" s="1" t="s">
        <v>10</v>
      </c>
      <c r="F403" s="1" t="s">
        <v>11</v>
      </c>
      <c r="G403" s="1" t="s">
        <v>63</v>
      </c>
      <c r="H403" s="1">
        <v>12</v>
      </c>
      <c r="I403">
        <v>1706.162</v>
      </c>
      <c r="J403" s="1">
        <f>SUMIFS(I:I,B:B,Table1_2[[#This Row],[Category Level 2]],D:D,Table1_2[[#This Row],[Brand]],E:E,Table1_2[[#This Row],[Region]],F:F,Table1_2[[#This Row],[Measure]],G:G,Table1_2[[#This Row],[Year]],H:H,"&lt;="&amp;Table1_2[[#This Row],[Month]])</f>
        <v>22031.013000000003</v>
      </c>
      <c r="K4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22031.013000000003</v>
      </c>
    </row>
    <row r="404" spans="1:11" x14ac:dyDescent="0.25">
      <c r="A404" s="1" t="s">
        <v>6</v>
      </c>
      <c r="B404" s="1" t="s">
        <v>7</v>
      </c>
      <c r="C404" s="1" t="s">
        <v>15</v>
      </c>
      <c r="D404" s="1" t="s">
        <v>16</v>
      </c>
      <c r="E404" s="1" t="s">
        <v>10</v>
      </c>
      <c r="F404" s="1" t="s">
        <v>11</v>
      </c>
      <c r="G404" s="1" t="s">
        <v>64</v>
      </c>
      <c r="H404" s="1">
        <v>1</v>
      </c>
      <c r="I404">
        <v>1706.162</v>
      </c>
      <c r="J404" s="1">
        <f>SUMIFS(I:I,B:B,Table1_2[[#This Row],[Category Level 2]],D:D,Table1_2[[#This Row],[Brand]],E:E,Table1_2[[#This Row],[Region]],F:F,Table1_2[[#This Row],[Measure]],G:G,Table1_2[[#This Row],[Year]],H:H,"&lt;="&amp;Table1_2[[#This Row],[Month]])</f>
        <v>1706.162</v>
      </c>
      <c r="K4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21741.795000000002</v>
      </c>
    </row>
    <row r="405" spans="1:11" x14ac:dyDescent="0.25">
      <c r="A405" s="1" t="s">
        <v>6</v>
      </c>
      <c r="B405" s="1" t="s">
        <v>7</v>
      </c>
      <c r="C405" s="1" t="s">
        <v>15</v>
      </c>
      <c r="D405" s="1" t="s">
        <v>16</v>
      </c>
      <c r="E405" s="1" t="s">
        <v>10</v>
      </c>
      <c r="F405" s="1" t="s">
        <v>11</v>
      </c>
      <c r="G405" s="1" t="s">
        <v>64</v>
      </c>
      <c r="H405" s="1">
        <v>2</v>
      </c>
      <c r="I405">
        <v>1618.7239999999999</v>
      </c>
      <c r="J405" s="1">
        <f>SUMIFS(I:I,B:B,Table1_2[[#This Row],[Category Level 2]],D:D,Table1_2[[#This Row],[Brand]],E:E,Table1_2[[#This Row],[Region]],F:F,Table1_2[[#This Row],[Measure]],G:G,Table1_2[[#This Row],[Year]],H:H,"&lt;="&amp;Table1_2[[#This Row],[Month]])</f>
        <v>3324.886</v>
      </c>
      <c r="K4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21561.313999999998</v>
      </c>
    </row>
    <row r="406" spans="1:11" x14ac:dyDescent="0.25">
      <c r="A406" s="1" t="s">
        <v>6</v>
      </c>
      <c r="B406" s="1" t="s">
        <v>7</v>
      </c>
      <c r="C406" s="1" t="s">
        <v>15</v>
      </c>
      <c r="D406" s="1" t="s">
        <v>16</v>
      </c>
      <c r="E406" s="1" t="s">
        <v>10</v>
      </c>
      <c r="F406" s="1" t="s">
        <v>11</v>
      </c>
      <c r="G406" s="1" t="s">
        <v>64</v>
      </c>
      <c r="H406" s="1">
        <v>3</v>
      </c>
      <c r="I406">
        <v>2165.7719999999999</v>
      </c>
      <c r="J406" s="1">
        <f>SUMIFS(I:I,B:B,Table1_2[[#This Row],[Category Level 2]],D:D,Table1_2[[#This Row],[Brand]],E:E,Table1_2[[#This Row],[Region]],F:F,Table1_2[[#This Row],[Measure]],G:G,Table1_2[[#This Row],[Year]],H:H,"&lt;="&amp;Table1_2[[#This Row],[Month]])</f>
        <v>5490.6579999999994</v>
      </c>
      <c r="K4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21686.866000000002</v>
      </c>
    </row>
    <row r="407" spans="1:11" x14ac:dyDescent="0.25">
      <c r="A407" s="1" t="s">
        <v>6</v>
      </c>
      <c r="B407" s="1" t="s">
        <v>7</v>
      </c>
      <c r="C407" s="1" t="s">
        <v>15</v>
      </c>
      <c r="D407" s="1" t="s">
        <v>16</v>
      </c>
      <c r="E407" s="1" t="s">
        <v>10</v>
      </c>
      <c r="F407" s="1" t="s">
        <v>11</v>
      </c>
      <c r="G407" s="1" t="s">
        <v>64</v>
      </c>
      <c r="H407" s="1">
        <v>4</v>
      </c>
      <c r="I407">
        <v>1527.923</v>
      </c>
      <c r="J407" s="1">
        <f>SUMIFS(I:I,B:B,Table1_2[[#This Row],[Category Level 2]],D:D,Table1_2[[#This Row],[Brand]],E:E,Table1_2[[#This Row],[Region]],F:F,Table1_2[[#This Row],[Measure]],G:G,Table1_2[[#This Row],[Year]],H:H,"&lt;="&amp;Table1_2[[#This Row],[Month]])</f>
        <v>7018.5809999999992</v>
      </c>
      <c r="K4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21202.593999999997</v>
      </c>
    </row>
    <row r="408" spans="1:11" x14ac:dyDescent="0.25">
      <c r="A408" s="1" t="s">
        <v>6</v>
      </c>
      <c r="B408" s="1" t="s">
        <v>7</v>
      </c>
      <c r="C408" s="1" t="s">
        <v>15</v>
      </c>
      <c r="D408" s="1" t="s">
        <v>16</v>
      </c>
      <c r="E408" s="1" t="s">
        <v>10</v>
      </c>
      <c r="F408" s="1" t="s">
        <v>11</v>
      </c>
      <c r="G408" s="1" t="s">
        <v>64</v>
      </c>
      <c r="H408" s="1">
        <v>5</v>
      </c>
      <c r="I408">
        <v>1480.8409999999999</v>
      </c>
      <c r="J408" s="1">
        <f>SUMIFS(I:I,B:B,Table1_2[[#This Row],[Category Level 2]],D:D,Table1_2[[#This Row],[Brand]],E:E,Table1_2[[#This Row],[Region]],F:F,Table1_2[[#This Row],[Measure]],G:G,Table1_2[[#This Row],[Year]],H:H,"&lt;="&amp;Table1_2[[#This Row],[Month]])</f>
        <v>8499.4219999999987</v>
      </c>
      <c r="K4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20584.922999999999</v>
      </c>
    </row>
    <row r="409" spans="1:11" x14ac:dyDescent="0.25">
      <c r="A409" s="1" t="s">
        <v>6</v>
      </c>
      <c r="B409" s="1" t="s">
        <v>7</v>
      </c>
      <c r="C409" s="1" t="s">
        <v>15</v>
      </c>
      <c r="D409" s="1" t="s">
        <v>16</v>
      </c>
      <c r="E409" s="1" t="s">
        <v>10</v>
      </c>
      <c r="F409" s="1" t="s">
        <v>11</v>
      </c>
      <c r="G409" s="1" t="s">
        <v>64</v>
      </c>
      <c r="H409" s="1">
        <v>6</v>
      </c>
      <c r="I409">
        <v>1840.682</v>
      </c>
      <c r="J409" s="1">
        <f>SUMIFS(I:I,B:B,Table1_2[[#This Row],[Category Level 2]],D:D,Table1_2[[#This Row],[Brand]],E:E,Table1_2[[#This Row],[Region]],F:F,Table1_2[[#This Row],[Measure]],G:G,Table1_2[[#This Row],[Year]],H:H,"&lt;="&amp;Table1_2[[#This Row],[Month]])</f>
        <v>10340.103999999999</v>
      </c>
      <c r="K4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20606.222000000002</v>
      </c>
    </row>
    <row r="410" spans="1:11" x14ac:dyDescent="0.25">
      <c r="A410" s="1" t="s">
        <v>6</v>
      </c>
      <c r="B410" s="1" t="s">
        <v>7</v>
      </c>
      <c r="C410" s="1" t="s">
        <v>15</v>
      </c>
      <c r="D410" s="1" t="s">
        <v>16</v>
      </c>
      <c r="E410" s="1" t="s">
        <v>10</v>
      </c>
      <c r="F410" s="1" t="s">
        <v>11</v>
      </c>
      <c r="G410" s="1" t="s">
        <v>64</v>
      </c>
      <c r="H410" s="1">
        <v>7</v>
      </c>
      <c r="I410">
        <v>1895.6110000000001</v>
      </c>
      <c r="J410" s="1">
        <f>SUMIFS(I:I,B:B,Table1_2[[#This Row],[Category Level 2]],D:D,Table1_2[[#This Row],[Brand]],E:E,Table1_2[[#This Row],[Region]],F:F,Table1_2[[#This Row],[Measure]],G:G,Table1_2[[#This Row],[Year]],H:H,"&lt;="&amp;Table1_2[[#This Row],[Month]])</f>
        <v>12235.715</v>
      </c>
      <c r="K4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20885.351000000002</v>
      </c>
    </row>
    <row r="411" spans="1:11" x14ac:dyDescent="0.25">
      <c r="A411" s="1" t="s">
        <v>6</v>
      </c>
      <c r="B411" s="1" t="s">
        <v>7</v>
      </c>
      <c r="C411" s="1" t="s">
        <v>15</v>
      </c>
      <c r="D411" s="1" t="s">
        <v>16</v>
      </c>
      <c r="E411" s="1" t="s">
        <v>10</v>
      </c>
      <c r="F411" s="1" t="s">
        <v>11</v>
      </c>
      <c r="G411" s="1" t="s">
        <v>64</v>
      </c>
      <c r="H411" s="1">
        <v>8</v>
      </c>
      <c r="I411">
        <v>1413.5809999999999</v>
      </c>
      <c r="J411" s="1">
        <f>SUMIFS(I:I,B:B,Table1_2[[#This Row],[Category Level 2]],D:D,Table1_2[[#This Row],[Brand]],E:E,Table1_2[[#This Row],[Region]],F:F,Table1_2[[#This Row],[Measure]],G:G,Table1_2[[#This Row],[Year]],H:H,"&lt;="&amp;Table1_2[[#This Row],[Month]])</f>
        <v>13649.296</v>
      </c>
      <c r="K4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20648.82</v>
      </c>
    </row>
    <row r="412" spans="1:11" x14ac:dyDescent="0.25">
      <c r="A412" s="1" t="s">
        <v>6</v>
      </c>
      <c r="B412" s="1" t="s">
        <v>7</v>
      </c>
      <c r="C412" s="1" t="s">
        <v>15</v>
      </c>
      <c r="D412" s="1" t="s">
        <v>16</v>
      </c>
      <c r="E412" s="1" t="s">
        <v>10</v>
      </c>
      <c r="F412" s="1" t="s">
        <v>11</v>
      </c>
      <c r="G412" s="1" t="s">
        <v>64</v>
      </c>
      <c r="H412" s="1">
        <v>9</v>
      </c>
      <c r="I412">
        <v>1545.8589999999999</v>
      </c>
      <c r="J412" s="1">
        <f>SUMIFS(I:I,B:B,Table1_2[[#This Row],[Category Level 2]],D:D,Table1_2[[#This Row],[Brand]],E:E,Table1_2[[#This Row],[Region]],F:F,Table1_2[[#This Row],[Measure]],G:G,Table1_2[[#This Row],[Year]],H:H,"&lt;="&amp;Table1_2[[#This Row],[Month]])</f>
        <v>15195.155000000001</v>
      </c>
      <c r="K4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20208.267</v>
      </c>
    </row>
    <row r="413" spans="1:11" x14ac:dyDescent="0.25">
      <c r="A413" s="1" t="s">
        <v>6</v>
      </c>
      <c r="B413" s="1" t="s">
        <v>7</v>
      </c>
      <c r="C413" s="1" t="s">
        <v>15</v>
      </c>
      <c r="D413" s="1" t="s">
        <v>16</v>
      </c>
      <c r="E413" s="1" t="s">
        <v>10</v>
      </c>
      <c r="F413" s="1" t="s">
        <v>11</v>
      </c>
      <c r="G413" s="1" t="s">
        <v>64</v>
      </c>
      <c r="H413" s="1">
        <v>10</v>
      </c>
      <c r="I413">
        <v>1645.6279999999999</v>
      </c>
      <c r="J413" s="1">
        <f>SUMIFS(I:I,B:B,Table1_2[[#This Row],[Category Level 2]],D:D,Table1_2[[#This Row],[Brand]],E:E,Table1_2[[#This Row],[Region]],F:F,Table1_2[[#This Row],[Measure]],G:G,Table1_2[[#This Row],[Year]],H:H,"&lt;="&amp;Table1_2[[#This Row],[Month]])</f>
        <v>16840.782999999999</v>
      </c>
      <c r="K4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20184.725999999999</v>
      </c>
    </row>
    <row r="414" spans="1:11" x14ac:dyDescent="0.25">
      <c r="A414" s="1" t="s">
        <v>6</v>
      </c>
      <c r="B414" s="1" t="s">
        <v>7</v>
      </c>
      <c r="C414" s="1" t="s">
        <v>15</v>
      </c>
      <c r="D414" s="1" t="s">
        <v>16</v>
      </c>
      <c r="E414" s="1" t="s">
        <v>10</v>
      </c>
      <c r="F414" s="1" t="s">
        <v>11</v>
      </c>
      <c r="G414" s="1" t="s">
        <v>64</v>
      </c>
      <c r="H414" s="1">
        <v>11</v>
      </c>
      <c r="I414">
        <v>1583.973</v>
      </c>
      <c r="J414" s="1">
        <f>SUMIFS(I:I,B:B,Table1_2[[#This Row],[Category Level 2]],D:D,Table1_2[[#This Row],[Brand]],E:E,Table1_2[[#This Row],[Region]],F:F,Table1_2[[#This Row],[Measure]],G:G,Table1_2[[#This Row],[Year]],H:H,"&lt;="&amp;Table1_2[[#This Row],[Month]])</f>
        <v>18424.756000000001</v>
      </c>
      <c r="K4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20130.918000000001</v>
      </c>
    </row>
    <row r="415" spans="1:11" x14ac:dyDescent="0.25">
      <c r="A415" s="1" t="s">
        <v>6</v>
      </c>
      <c r="B415" s="1" t="s">
        <v>7</v>
      </c>
      <c r="C415" s="1" t="s">
        <v>15</v>
      </c>
      <c r="D415" s="1" t="s">
        <v>16</v>
      </c>
      <c r="E415" s="1" t="s">
        <v>10</v>
      </c>
      <c r="F415" s="1" t="s">
        <v>11</v>
      </c>
      <c r="G415" s="1" t="s">
        <v>64</v>
      </c>
      <c r="H415" s="1">
        <v>12</v>
      </c>
      <c r="I415">
        <v>1657.9590000000001</v>
      </c>
      <c r="J415" s="1">
        <f>SUMIFS(I:I,B:B,Table1_2[[#This Row],[Category Level 2]],D:D,Table1_2[[#This Row],[Brand]],E:E,Table1_2[[#This Row],[Region]],F:F,Table1_2[[#This Row],[Measure]],G:G,Table1_2[[#This Row],[Year]],H:H,"&lt;="&amp;Table1_2[[#This Row],[Month]])</f>
        <v>20082.715</v>
      </c>
      <c r="K4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20082.715</v>
      </c>
    </row>
    <row r="416" spans="1:11" x14ac:dyDescent="0.25">
      <c r="A416" s="1" t="s">
        <v>6</v>
      </c>
      <c r="B416" s="1" t="s">
        <v>7</v>
      </c>
      <c r="C416" s="1" t="s">
        <v>15</v>
      </c>
      <c r="D416" s="1" t="s">
        <v>16</v>
      </c>
      <c r="E416" s="1" t="s">
        <v>10</v>
      </c>
      <c r="F416" s="1" t="s">
        <v>11</v>
      </c>
      <c r="G416" s="1" t="s">
        <v>65</v>
      </c>
      <c r="H416" s="1">
        <v>1</v>
      </c>
      <c r="I416">
        <v>1468.51</v>
      </c>
      <c r="J416" s="1">
        <f>SUMIFS(I:I,B:B,Table1_2[[#This Row],[Category Level 2]],D:D,Table1_2[[#This Row],[Brand]],E:E,Table1_2[[#This Row],[Region]],F:F,Table1_2[[#This Row],[Measure]],G:G,Table1_2[[#This Row],[Year]],H:H,"&lt;="&amp;Table1_2[[#This Row],[Month]])</f>
        <v>1468.51</v>
      </c>
      <c r="K4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19845.063000000002</v>
      </c>
    </row>
    <row r="417" spans="1:11" x14ac:dyDescent="0.25">
      <c r="A417" s="1" t="s">
        <v>6</v>
      </c>
      <c r="B417" s="1" t="s">
        <v>7</v>
      </c>
      <c r="C417" s="1" t="s">
        <v>15</v>
      </c>
      <c r="D417" s="1" t="s">
        <v>16</v>
      </c>
      <c r="E417" s="1" t="s">
        <v>10</v>
      </c>
      <c r="F417" s="1" t="s">
        <v>11</v>
      </c>
      <c r="G417" s="1" t="s">
        <v>65</v>
      </c>
      <c r="H417" s="1">
        <v>2</v>
      </c>
      <c r="I417">
        <v>1285.787</v>
      </c>
      <c r="J417" s="1">
        <f>SUMIFS(I:I,B:B,Table1_2[[#This Row],[Category Level 2]],D:D,Table1_2[[#This Row],[Brand]],E:E,Table1_2[[#This Row],[Region]],F:F,Table1_2[[#This Row],[Measure]],G:G,Table1_2[[#This Row],[Year]],H:H,"&lt;="&amp;Table1_2[[#This Row],[Month]])</f>
        <v>2754.297</v>
      </c>
      <c r="K4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19512.126</v>
      </c>
    </row>
    <row r="418" spans="1:11" x14ac:dyDescent="0.25">
      <c r="A418" s="1" t="s">
        <v>6</v>
      </c>
      <c r="B418" s="1" t="s">
        <v>7</v>
      </c>
      <c r="C418" s="1" t="s">
        <v>15</v>
      </c>
      <c r="D418" s="1" t="s">
        <v>16</v>
      </c>
      <c r="E418" s="1" t="s">
        <v>10</v>
      </c>
      <c r="F418" s="1" t="s">
        <v>11</v>
      </c>
      <c r="G418" s="1" t="s">
        <v>65</v>
      </c>
      <c r="H418" s="1">
        <v>3</v>
      </c>
      <c r="I418">
        <v>1611.998</v>
      </c>
      <c r="J418" s="1">
        <f>SUMIFS(I:I,B:B,Table1_2[[#This Row],[Category Level 2]],D:D,Table1_2[[#This Row],[Brand]],E:E,Table1_2[[#This Row],[Region]],F:F,Table1_2[[#This Row],[Measure]],G:G,Table1_2[[#This Row],[Year]],H:H,"&lt;="&amp;Table1_2[[#This Row],[Month]])</f>
        <v>4366.2950000000001</v>
      </c>
      <c r="K4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18958.351999999999</v>
      </c>
    </row>
    <row r="419" spans="1:11" x14ac:dyDescent="0.25">
      <c r="A419" s="1" t="s">
        <v>6</v>
      </c>
      <c r="B419" s="1" t="s">
        <v>7</v>
      </c>
      <c r="C419" s="1" t="s">
        <v>15</v>
      </c>
      <c r="D419" s="1" t="s">
        <v>16</v>
      </c>
      <c r="E419" s="1" t="s">
        <v>10</v>
      </c>
      <c r="F419" s="1" t="s">
        <v>11</v>
      </c>
      <c r="G419" s="1" t="s">
        <v>65</v>
      </c>
      <c r="H419" s="1">
        <v>4</v>
      </c>
      <c r="I419">
        <v>1490.93</v>
      </c>
      <c r="J419" s="1">
        <f>SUMIFS(I:I,B:B,Table1_2[[#This Row],[Category Level 2]],D:D,Table1_2[[#This Row],[Brand]],E:E,Table1_2[[#This Row],[Region]],F:F,Table1_2[[#This Row],[Measure]],G:G,Table1_2[[#This Row],[Year]],H:H,"&lt;="&amp;Table1_2[[#This Row],[Month]])</f>
        <v>5857.2250000000004</v>
      </c>
      <c r="K4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18921.359000000004</v>
      </c>
    </row>
    <row r="420" spans="1:11" x14ac:dyDescent="0.25">
      <c r="A420" s="1" t="s">
        <v>6</v>
      </c>
      <c r="B420" s="1" t="s">
        <v>7</v>
      </c>
      <c r="C420" s="1" t="s">
        <v>15</v>
      </c>
      <c r="D420" s="1" t="s">
        <v>16</v>
      </c>
      <c r="E420" s="1" t="s">
        <v>10</v>
      </c>
      <c r="F420" s="1" t="s">
        <v>11</v>
      </c>
      <c r="G420" s="1" t="s">
        <v>65</v>
      </c>
      <c r="H420" s="1">
        <v>5</v>
      </c>
      <c r="I420">
        <v>1511.1079999999999</v>
      </c>
      <c r="J420" s="1">
        <f>SUMIFS(I:I,B:B,Table1_2[[#This Row],[Category Level 2]],D:D,Table1_2[[#This Row],[Brand]],E:E,Table1_2[[#This Row],[Region]],F:F,Table1_2[[#This Row],[Measure]],G:G,Table1_2[[#This Row],[Year]],H:H,"&lt;="&amp;Table1_2[[#This Row],[Month]])</f>
        <v>7368.3330000000005</v>
      </c>
      <c r="K4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18951.626000000004</v>
      </c>
    </row>
    <row r="421" spans="1:11" x14ac:dyDescent="0.25">
      <c r="A421" s="1" t="s">
        <v>6</v>
      </c>
      <c r="B421" s="1" t="s">
        <v>7</v>
      </c>
      <c r="C421" s="1" t="s">
        <v>15</v>
      </c>
      <c r="D421" s="1" t="s">
        <v>16</v>
      </c>
      <c r="E421" s="1" t="s">
        <v>10</v>
      </c>
      <c r="F421" s="1" t="s">
        <v>11</v>
      </c>
      <c r="G421" s="1" t="s">
        <v>65</v>
      </c>
      <c r="H421" s="1">
        <v>6</v>
      </c>
      <c r="I421">
        <v>1739.7919999999999</v>
      </c>
      <c r="J421" s="1">
        <f>SUMIFS(I:I,B:B,Table1_2[[#This Row],[Category Level 2]],D:D,Table1_2[[#This Row],[Brand]],E:E,Table1_2[[#This Row],[Region]],F:F,Table1_2[[#This Row],[Measure]],G:G,Table1_2[[#This Row],[Year]],H:H,"&lt;="&amp;Table1_2[[#This Row],[Month]])</f>
        <v>9108.125</v>
      </c>
      <c r="K4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18850.735999999997</v>
      </c>
    </row>
    <row r="422" spans="1:11" x14ac:dyDescent="0.25">
      <c r="A422" s="1" t="s">
        <v>6</v>
      </c>
      <c r="B422" s="1" t="s">
        <v>7</v>
      </c>
      <c r="C422" s="1" t="s">
        <v>15</v>
      </c>
      <c r="D422" s="1" t="s">
        <v>16</v>
      </c>
      <c r="E422" s="1" t="s">
        <v>10</v>
      </c>
      <c r="F422" s="1" t="s">
        <v>11</v>
      </c>
      <c r="G422" s="1" t="s">
        <v>65</v>
      </c>
      <c r="H422" s="1">
        <v>7</v>
      </c>
      <c r="I422">
        <v>1603.03</v>
      </c>
      <c r="J422" s="1">
        <f>SUMIFS(I:I,B:B,Table1_2[[#This Row],[Category Level 2]],D:D,Table1_2[[#This Row],[Brand]],E:E,Table1_2[[#This Row],[Region]],F:F,Table1_2[[#This Row],[Measure]],G:G,Table1_2[[#This Row],[Year]],H:H,"&lt;="&amp;Table1_2[[#This Row],[Month]])</f>
        <v>10711.155000000001</v>
      </c>
      <c r="K4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18558.154999999999</v>
      </c>
    </row>
    <row r="423" spans="1:11" x14ac:dyDescent="0.25">
      <c r="A423" s="1" t="s">
        <v>6</v>
      </c>
      <c r="B423" s="1" t="s">
        <v>7</v>
      </c>
      <c r="C423" s="1" t="s">
        <v>15</v>
      </c>
      <c r="D423" s="1" t="s">
        <v>16</v>
      </c>
      <c r="E423" s="1" t="s">
        <v>10</v>
      </c>
      <c r="F423" s="1" t="s">
        <v>11</v>
      </c>
      <c r="G423" s="1" t="s">
        <v>65</v>
      </c>
      <c r="H423" s="1">
        <v>8</v>
      </c>
      <c r="I423">
        <v>1388.9190000000001</v>
      </c>
      <c r="J423" s="1">
        <f>SUMIFS(I:I,B:B,Table1_2[[#This Row],[Category Level 2]],D:D,Table1_2[[#This Row],[Brand]],E:E,Table1_2[[#This Row],[Region]],F:F,Table1_2[[#This Row],[Measure]],G:G,Table1_2[[#This Row],[Year]],H:H,"&lt;="&amp;Table1_2[[#This Row],[Month]])</f>
        <v>12100.074000000001</v>
      </c>
      <c r="K4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18533.493000000002</v>
      </c>
    </row>
    <row r="424" spans="1:11" x14ac:dyDescent="0.25">
      <c r="A424" s="1" t="s">
        <v>6</v>
      </c>
      <c r="B424" s="1" t="s">
        <v>7</v>
      </c>
      <c r="C424" s="1" t="s">
        <v>15</v>
      </c>
      <c r="D424" s="1" t="s">
        <v>16</v>
      </c>
      <c r="E424" s="1" t="s">
        <v>10</v>
      </c>
      <c r="F424" s="1" t="s">
        <v>11</v>
      </c>
      <c r="G424" s="1" t="s">
        <v>65</v>
      </c>
      <c r="H424" s="1">
        <v>9</v>
      </c>
      <c r="I424">
        <v>1470.752</v>
      </c>
      <c r="J424" s="1">
        <f>SUMIFS(I:I,B:B,Table1_2[[#This Row],[Category Level 2]],D:D,Table1_2[[#This Row],[Brand]],E:E,Table1_2[[#This Row],[Region]],F:F,Table1_2[[#This Row],[Measure]],G:G,Table1_2[[#This Row],[Year]],H:H,"&lt;="&amp;Table1_2[[#This Row],[Month]])</f>
        <v>13570.826000000001</v>
      </c>
      <c r="K4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18458.385999999999</v>
      </c>
    </row>
    <row r="425" spans="1:11" x14ac:dyDescent="0.25">
      <c r="A425" s="1" t="s">
        <v>6</v>
      </c>
      <c r="B425" s="1" t="s">
        <v>7</v>
      </c>
      <c r="C425" s="1" t="s">
        <v>15</v>
      </c>
      <c r="D425" s="1" t="s">
        <v>16</v>
      </c>
      <c r="E425" s="1" t="s">
        <v>10</v>
      </c>
      <c r="F425" s="1" t="s">
        <v>11</v>
      </c>
      <c r="G425" s="1" t="s">
        <v>65</v>
      </c>
      <c r="H425" s="1">
        <v>10</v>
      </c>
      <c r="I425">
        <v>1466.268</v>
      </c>
      <c r="J425" s="1">
        <f>SUMIFS(I:I,B:B,Table1_2[[#This Row],[Category Level 2]],D:D,Table1_2[[#This Row],[Brand]],E:E,Table1_2[[#This Row],[Region]],F:F,Table1_2[[#This Row],[Measure]],G:G,Table1_2[[#This Row],[Year]],H:H,"&lt;="&amp;Table1_2[[#This Row],[Month]])</f>
        <v>15037.094000000001</v>
      </c>
      <c r="K4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18279.026000000002</v>
      </c>
    </row>
    <row r="426" spans="1:11" x14ac:dyDescent="0.25">
      <c r="A426" s="1" t="s">
        <v>6</v>
      </c>
      <c r="B426" s="1" t="s">
        <v>7</v>
      </c>
      <c r="C426" s="1" t="s">
        <v>15</v>
      </c>
      <c r="D426" s="1" t="s">
        <v>16</v>
      </c>
      <c r="E426" s="1" t="s">
        <v>10</v>
      </c>
      <c r="F426" s="1" t="s">
        <v>11</v>
      </c>
      <c r="G426" s="1" t="s">
        <v>65</v>
      </c>
      <c r="H426" s="1">
        <v>11</v>
      </c>
      <c r="I426">
        <v>1529.0440000000001</v>
      </c>
      <c r="J426" s="1">
        <f>SUMIFS(I:I,B:B,Table1_2[[#This Row],[Category Level 2]],D:D,Table1_2[[#This Row],[Brand]],E:E,Table1_2[[#This Row],[Region]],F:F,Table1_2[[#This Row],[Measure]],G:G,Table1_2[[#This Row],[Year]],H:H,"&lt;="&amp;Table1_2[[#This Row],[Month]])</f>
        <v>16566.138000000003</v>
      </c>
      <c r="K4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18224.097000000002</v>
      </c>
    </row>
    <row r="427" spans="1:11" x14ac:dyDescent="0.25">
      <c r="A427" s="1" t="s">
        <v>6</v>
      </c>
      <c r="B427" s="1" t="s">
        <v>7</v>
      </c>
      <c r="C427" s="1" t="s">
        <v>15</v>
      </c>
      <c r="D427" s="1" t="s">
        <v>16</v>
      </c>
      <c r="E427" s="1" t="s">
        <v>10</v>
      </c>
      <c r="F427" s="1" t="s">
        <v>11</v>
      </c>
      <c r="G427" s="1" t="s">
        <v>65</v>
      </c>
      <c r="H427" s="1">
        <v>12</v>
      </c>
      <c r="I427">
        <v>1663.5640000000001</v>
      </c>
      <c r="J427" s="1">
        <f>SUMIFS(I:I,B:B,Table1_2[[#This Row],[Category Level 2]],D:D,Table1_2[[#This Row],[Brand]],E:E,Table1_2[[#This Row],[Region]],F:F,Table1_2[[#This Row],[Measure]],G:G,Table1_2[[#This Row],[Year]],H:H,"&lt;="&amp;Table1_2[[#This Row],[Month]])</f>
        <v>18229.702000000001</v>
      </c>
      <c r="K4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18229.702000000001</v>
      </c>
    </row>
    <row r="428" spans="1:11" x14ac:dyDescent="0.25">
      <c r="A428" s="1" t="s">
        <v>6</v>
      </c>
      <c r="B428" s="1" t="s">
        <v>7</v>
      </c>
      <c r="C428" s="1" t="s">
        <v>15</v>
      </c>
      <c r="D428" s="1" t="s">
        <v>16</v>
      </c>
      <c r="E428" s="1" t="s">
        <v>10</v>
      </c>
      <c r="F428" s="1" t="s">
        <v>11</v>
      </c>
      <c r="G428" s="1" t="s">
        <v>66</v>
      </c>
      <c r="H428" s="1">
        <v>1</v>
      </c>
      <c r="I428">
        <v>1591.82</v>
      </c>
      <c r="J428" s="1">
        <f>SUMIFS(I:I,B:B,Table1_2[[#This Row],[Category Level 2]],D:D,Table1_2[[#This Row],[Brand]],E:E,Table1_2[[#This Row],[Region]],F:F,Table1_2[[#This Row],[Measure]],G:G,Table1_2[[#This Row],[Year]],H:H,"&lt;="&amp;Table1_2[[#This Row],[Month]])</f>
        <v>1591.82</v>
      </c>
      <c r="K4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18353.011999999999</v>
      </c>
    </row>
    <row r="429" spans="1:11" x14ac:dyDescent="0.25">
      <c r="A429" s="1" t="s">
        <v>6</v>
      </c>
      <c r="B429" s="1" t="s">
        <v>7</v>
      </c>
      <c r="C429" s="1" t="s">
        <v>15</v>
      </c>
      <c r="D429" s="1" t="s">
        <v>16</v>
      </c>
      <c r="E429" s="1" t="s">
        <v>10</v>
      </c>
      <c r="F429" s="1" t="s">
        <v>11</v>
      </c>
      <c r="G429" s="1" t="s">
        <v>66</v>
      </c>
      <c r="H429" s="1">
        <v>2</v>
      </c>
      <c r="I429">
        <v>1317.175</v>
      </c>
      <c r="J429" s="1">
        <f>SUMIFS(I:I,B:B,Table1_2[[#This Row],[Category Level 2]],D:D,Table1_2[[#This Row],[Brand]],E:E,Table1_2[[#This Row],[Region]],F:F,Table1_2[[#This Row],[Measure]],G:G,Table1_2[[#This Row],[Year]],H:H,"&lt;="&amp;Table1_2[[#This Row],[Month]])</f>
        <v>2908.9949999999999</v>
      </c>
      <c r="K4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18384.400000000001</v>
      </c>
    </row>
    <row r="430" spans="1:11" x14ac:dyDescent="0.25">
      <c r="A430" s="1" t="s">
        <v>6</v>
      </c>
      <c r="B430" s="1" t="s">
        <v>7</v>
      </c>
      <c r="C430" s="1" t="s">
        <v>15</v>
      </c>
      <c r="D430" s="1" t="s">
        <v>16</v>
      </c>
      <c r="E430" s="1" t="s">
        <v>10</v>
      </c>
      <c r="F430" s="1" t="s">
        <v>11</v>
      </c>
      <c r="G430" s="1" t="s">
        <v>66</v>
      </c>
      <c r="H430" s="1">
        <v>3</v>
      </c>
      <c r="I430">
        <v>1576.126</v>
      </c>
      <c r="J430" s="1">
        <f>SUMIFS(I:I,B:B,Table1_2[[#This Row],[Category Level 2]],D:D,Table1_2[[#This Row],[Brand]],E:E,Table1_2[[#This Row],[Region]],F:F,Table1_2[[#This Row],[Measure]],G:G,Table1_2[[#This Row],[Year]],H:H,"&lt;="&amp;Table1_2[[#This Row],[Month]])</f>
        <v>4485.1210000000001</v>
      </c>
      <c r="K4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18348.527999999998</v>
      </c>
    </row>
    <row r="431" spans="1:11" x14ac:dyDescent="0.25">
      <c r="A431" s="1" t="s">
        <v>6</v>
      </c>
      <c r="B431" s="1" t="s">
        <v>7</v>
      </c>
      <c r="C431" s="1" t="s">
        <v>15</v>
      </c>
      <c r="D431" s="1" t="s">
        <v>16</v>
      </c>
      <c r="E431" s="1" t="s">
        <v>10</v>
      </c>
      <c r="F431" s="1" t="s">
        <v>11</v>
      </c>
      <c r="G431" s="1" t="s">
        <v>66</v>
      </c>
      <c r="H431" s="1">
        <v>4</v>
      </c>
      <c r="I431">
        <v>1469.6310000000001</v>
      </c>
      <c r="J431" s="1">
        <f>SUMIFS(I:I,B:B,Table1_2[[#This Row],[Category Level 2]],D:D,Table1_2[[#This Row],[Brand]],E:E,Table1_2[[#This Row],[Region]],F:F,Table1_2[[#This Row],[Measure]],G:G,Table1_2[[#This Row],[Year]],H:H,"&lt;="&amp;Table1_2[[#This Row],[Month]])</f>
        <v>5954.7520000000004</v>
      </c>
      <c r="K4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18327.228999999999</v>
      </c>
    </row>
    <row r="432" spans="1:11" x14ac:dyDescent="0.25">
      <c r="A432" s="1" t="s">
        <v>6</v>
      </c>
      <c r="B432" s="1" t="s">
        <v>7</v>
      </c>
      <c r="C432" s="1" t="s">
        <v>15</v>
      </c>
      <c r="D432" s="1" t="s">
        <v>16</v>
      </c>
      <c r="E432" s="1" t="s">
        <v>10</v>
      </c>
      <c r="F432" s="1" t="s">
        <v>11</v>
      </c>
      <c r="G432" s="1" t="s">
        <v>66</v>
      </c>
      <c r="H432" s="1">
        <v>5</v>
      </c>
      <c r="I432">
        <v>1425.912</v>
      </c>
      <c r="J432" s="1">
        <f>SUMIFS(I:I,B:B,Table1_2[[#This Row],[Category Level 2]],D:D,Table1_2[[#This Row],[Brand]],E:E,Table1_2[[#This Row],[Region]],F:F,Table1_2[[#This Row],[Measure]],G:G,Table1_2[[#This Row],[Year]],H:H,"&lt;="&amp;Table1_2[[#This Row],[Month]])</f>
        <v>7380.6640000000007</v>
      </c>
      <c r="K4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18242.033000000003</v>
      </c>
    </row>
    <row r="433" spans="1:11" x14ac:dyDescent="0.25">
      <c r="A433" s="1" t="s">
        <v>6</v>
      </c>
      <c r="B433" s="1" t="s">
        <v>7</v>
      </c>
      <c r="C433" s="1" t="s">
        <v>15</v>
      </c>
      <c r="D433" s="1" t="s">
        <v>16</v>
      </c>
      <c r="E433" s="1" t="s">
        <v>10</v>
      </c>
      <c r="F433" s="1" t="s">
        <v>11</v>
      </c>
      <c r="G433" s="1" t="s">
        <v>66</v>
      </c>
      <c r="H433" s="1">
        <v>6</v>
      </c>
      <c r="I433">
        <v>1495.414</v>
      </c>
      <c r="J433" s="1">
        <f>SUMIFS(I:I,B:B,Table1_2[[#This Row],[Category Level 2]],D:D,Table1_2[[#This Row],[Brand]],E:E,Table1_2[[#This Row],[Region]],F:F,Table1_2[[#This Row],[Measure]],G:G,Table1_2[[#This Row],[Year]],H:H,"&lt;="&amp;Table1_2[[#This Row],[Month]])</f>
        <v>8876.0780000000013</v>
      </c>
      <c r="K4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17997.654999999999</v>
      </c>
    </row>
    <row r="434" spans="1:11" x14ac:dyDescent="0.25">
      <c r="A434" s="1" t="s">
        <v>6</v>
      </c>
      <c r="B434" s="1" t="s">
        <v>7</v>
      </c>
      <c r="C434" s="1" t="s">
        <v>15</v>
      </c>
      <c r="D434" s="1" t="s">
        <v>16</v>
      </c>
      <c r="E434" s="1" t="s">
        <v>10</v>
      </c>
      <c r="F434" s="1" t="s">
        <v>11</v>
      </c>
      <c r="G434" s="1" t="s">
        <v>66</v>
      </c>
      <c r="H434" s="1">
        <v>7</v>
      </c>
      <c r="I434">
        <v>1286.9079999999999</v>
      </c>
      <c r="J434" s="1">
        <f>SUMIFS(I:I,B:B,Table1_2[[#This Row],[Category Level 2]],D:D,Table1_2[[#This Row],[Brand]],E:E,Table1_2[[#This Row],[Region]],F:F,Table1_2[[#This Row],[Measure]],G:G,Table1_2[[#This Row],[Year]],H:H,"&lt;="&amp;Table1_2[[#This Row],[Month]])</f>
        <v>10162.986000000001</v>
      </c>
      <c r="K4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17681.533000000003</v>
      </c>
    </row>
    <row r="435" spans="1:11" x14ac:dyDescent="0.25">
      <c r="A435" s="1" t="s">
        <v>6</v>
      </c>
      <c r="B435" s="1" t="s">
        <v>7</v>
      </c>
      <c r="C435" s="1" t="s">
        <v>15</v>
      </c>
      <c r="D435" s="1" t="s">
        <v>16</v>
      </c>
      <c r="E435" s="1" t="s">
        <v>10</v>
      </c>
      <c r="F435" s="1" t="s">
        <v>11</v>
      </c>
      <c r="G435" s="1" t="s">
        <v>66</v>
      </c>
      <c r="H435" s="1">
        <v>8</v>
      </c>
      <c r="I435">
        <v>1441.606</v>
      </c>
      <c r="J435" s="1">
        <f>SUMIFS(I:I,B:B,Table1_2[[#This Row],[Category Level 2]],D:D,Table1_2[[#This Row],[Brand]],E:E,Table1_2[[#This Row],[Region]],F:F,Table1_2[[#This Row],[Measure]],G:G,Table1_2[[#This Row],[Year]],H:H,"&lt;="&amp;Table1_2[[#This Row],[Month]])</f>
        <v>11604.592000000001</v>
      </c>
      <c r="K4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17734.22</v>
      </c>
    </row>
    <row r="436" spans="1:11" x14ac:dyDescent="0.25">
      <c r="A436" s="1" t="s">
        <v>6</v>
      </c>
      <c r="B436" s="1" t="s">
        <v>7</v>
      </c>
      <c r="C436" s="1" t="s">
        <v>15</v>
      </c>
      <c r="D436" s="1" t="s">
        <v>16</v>
      </c>
      <c r="E436" s="1" t="s">
        <v>10</v>
      </c>
      <c r="F436" s="1" t="s">
        <v>11</v>
      </c>
      <c r="G436" s="1" t="s">
        <v>66</v>
      </c>
      <c r="H436" s="1">
        <v>9</v>
      </c>
      <c r="I436">
        <v>1456.1790000000001</v>
      </c>
      <c r="J436" s="1">
        <f>SUMIFS(I:I,B:B,Table1_2[[#This Row],[Category Level 2]],D:D,Table1_2[[#This Row],[Brand]],E:E,Table1_2[[#This Row],[Region]],F:F,Table1_2[[#This Row],[Measure]],G:G,Table1_2[[#This Row],[Year]],H:H,"&lt;="&amp;Table1_2[[#This Row],[Month]])</f>
        <v>13060.771000000001</v>
      </c>
      <c r="K4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17719.647000000001</v>
      </c>
    </row>
    <row r="437" spans="1:11" x14ac:dyDescent="0.25">
      <c r="A437" s="1" t="s">
        <v>6</v>
      </c>
      <c r="B437" s="1" t="s">
        <v>7</v>
      </c>
      <c r="C437" s="1" t="s">
        <v>15</v>
      </c>
      <c r="D437" s="1" t="s">
        <v>16</v>
      </c>
      <c r="E437" s="1" t="s">
        <v>10</v>
      </c>
      <c r="F437" s="1" t="s">
        <v>11</v>
      </c>
      <c r="G437" s="1" t="s">
        <v>66</v>
      </c>
      <c r="H437" s="1">
        <v>10</v>
      </c>
      <c r="I437">
        <v>1369.8620000000001</v>
      </c>
      <c r="J437" s="1">
        <f>SUMIFS(I:I,B:B,Table1_2[[#This Row],[Category Level 2]],D:D,Table1_2[[#This Row],[Brand]],E:E,Table1_2[[#This Row],[Region]],F:F,Table1_2[[#This Row],[Measure]],G:G,Table1_2[[#This Row],[Year]],H:H,"&lt;="&amp;Table1_2[[#This Row],[Month]])</f>
        <v>14430.633000000002</v>
      </c>
      <c r="K4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17623.241000000002</v>
      </c>
    </row>
    <row r="438" spans="1:11" x14ac:dyDescent="0.25">
      <c r="A438" s="1" t="s">
        <v>6</v>
      </c>
      <c r="B438" s="1" t="s">
        <v>7</v>
      </c>
      <c r="C438" s="1" t="s">
        <v>15</v>
      </c>
      <c r="D438" s="1" t="s">
        <v>16</v>
      </c>
      <c r="E438" s="1" t="s">
        <v>10</v>
      </c>
      <c r="F438" s="1" t="s">
        <v>11</v>
      </c>
      <c r="G438" s="1" t="s">
        <v>66</v>
      </c>
      <c r="H438" s="1">
        <v>11</v>
      </c>
      <c r="I438">
        <v>1194.9860000000001</v>
      </c>
      <c r="J438" s="1">
        <f>SUMIFS(I:I,B:B,Table1_2[[#This Row],[Category Level 2]],D:D,Table1_2[[#This Row],[Brand]],E:E,Table1_2[[#This Row],[Region]],F:F,Table1_2[[#This Row],[Measure]],G:G,Table1_2[[#This Row],[Year]],H:H,"&lt;="&amp;Table1_2[[#This Row],[Month]])</f>
        <v>15625.619000000002</v>
      </c>
      <c r="K4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17289.183000000001</v>
      </c>
    </row>
    <row r="439" spans="1:11" x14ac:dyDescent="0.25">
      <c r="A439" s="1" t="s">
        <v>6</v>
      </c>
      <c r="B439" s="1" t="s">
        <v>7</v>
      </c>
      <c r="C439" s="1" t="s">
        <v>15</v>
      </c>
      <c r="D439" s="1" t="s">
        <v>16</v>
      </c>
      <c r="E439" s="1" t="s">
        <v>10</v>
      </c>
      <c r="F439" s="1" t="s">
        <v>11</v>
      </c>
      <c r="G439" s="1" t="s">
        <v>66</v>
      </c>
      <c r="H439" s="1">
        <v>12</v>
      </c>
      <c r="I439">
        <v>1192.7439999999999</v>
      </c>
      <c r="J439" s="1">
        <f>SUMIFS(I:I,B:B,Table1_2[[#This Row],[Category Level 2]],D:D,Table1_2[[#This Row],[Brand]],E:E,Table1_2[[#This Row],[Region]],F:F,Table1_2[[#This Row],[Measure]],G:G,Table1_2[[#This Row],[Year]],H:H,"&lt;="&amp;Table1_2[[#This Row],[Month]])</f>
        <v>16818.363000000001</v>
      </c>
      <c r="K4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16818.363000000001</v>
      </c>
    </row>
    <row r="440" spans="1:11" x14ac:dyDescent="0.25">
      <c r="A440" s="1" t="s">
        <v>6</v>
      </c>
      <c r="B440" s="1" t="s">
        <v>7</v>
      </c>
      <c r="C440" s="1" t="s">
        <v>15</v>
      </c>
      <c r="D440" s="1" t="s">
        <v>16</v>
      </c>
      <c r="E440" s="1" t="s">
        <v>10</v>
      </c>
      <c r="F440" s="1" t="s">
        <v>11</v>
      </c>
      <c r="G440" s="1" t="s">
        <v>67</v>
      </c>
      <c r="H440" s="1">
        <v>1</v>
      </c>
      <c r="I440">
        <v>775.73199999999997</v>
      </c>
      <c r="J440" s="1">
        <f>SUMIFS(I:I,B:B,Table1_2[[#This Row],[Category Level 2]],D:D,Table1_2[[#This Row],[Brand]],E:E,Table1_2[[#This Row],[Region]],F:F,Table1_2[[#This Row],[Measure]],G:G,Table1_2[[#This Row],[Year]],H:H,"&lt;="&amp;Table1_2[[#This Row],[Month]])</f>
        <v>775.73199999999997</v>
      </c>
      <c r="K4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16002.275</v>
      </c>
    </row>
    <row r="441" spans="1:11" x14ac:dyDescent="0.25">
      <c r="A441" s="1" t="s">
        <v>6</v>
      </c>
      <c r="B441" s="1" t="s">
        <v>7</v>
      </c>
      <c r="C441" s="1" t="s">
        <v>15</v>
      </c>
      <c r="D441" s="1" t="s">
        <v>16</v>
      </c>
      <c r="E441" s="1" t="s">
        <v>10</v>
      </c>
      <c r="F441" s="1" t="s">
        <v>11</v>
      </c>
      <c r="G441" s="1" t="s">
        <v>67</v>
      </c>
      <c r="H441" s="1">
        <v>2</v>
      </c>
      <c r="I441">
        <v>605.34</v>
      </c>
      <c r="J441" s="1">
        <f>SUMIFS(I:I,B:B,Table1_2[[#This Row],[Category Level 2]],D:D,Table1_2[[#This Row],[Brand]],E:E,Table1_2[[#This Row],[Region]],F:F,Table1_2[[#This Row],[Measure]],G:G,Table1_2[[#This Row],[Year]],H:H,"&lt;="&amp;Table1_2[[#This Row],[Month]])</f>
        <v>1381.0720000000001</v>
      </c>
      <c r="K4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15290.44</v>
      </c>
    </row>
    <row r="442" spans="1:11" x14ac:dyDescent="0.25">
      <c r="A442" s="1" t="s">
        <v>6</v>
      </c>
      <c r="B442" s="1" t="s">
        <v>7</v>
      </c>
      <c r="C442" s="1" t="s">
        <v>15</v>
      </c>
      <c r="D442" s="1" t="s">
        <v>16</v>
      </c>
      <c r="E442" s="1" t="s">
        <v>10</v>
      </c>
      <c r="F442" s="1" t="s">
        <v>11</v>
      </c>
      <c r="G442" s="1" t="s">
        <v>67</v>
      </c>
      <c r="H442" s="1">
        <v>3</v>
      </c>
      <c r="I442">
        <v>334.05799999999999</v>
      </c>
      <c r="J442" s="1">
        <f>SUMIFS(I:I,B:B,Table1_2[[#This Row],[Category Level 2]],D:D,Table1_2[[#This Row],[Brand]],E:E,Table1_2[[#This Row],[Region]],F:F,Table1_2[[#This Row],[Measure]],G:G,Table1_2[[#This Row],[Year]],H:H,"&lt;="&amp;Table1_2[[#This Row],[Month]])</f>
        <v>1715.13</v>
      </c>
      <c r="K4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14048.371999999999</v>
      </c>
    </row>
    <row r="443" spans="1:11" x14ac:dyDescent="0.25">
      <c r="A443" s="1" t="s">
        <v>6</v>
      </c>
      <c r="B443" s="1" t="s">
        <v>7</v>
      </c>
      <c r="C443" s="1" t="s">
        <v>15</v>
      </c>
      <c r="D443" s="1" t="s">
        <v>16</v>
      </c>
      <c r="E443" s="1" t="s">
        <v>10</v>
      </c>
      <c r="F443" s="1" t="s">
        <v>12</v>
      </c>
      <c r="G443" s="1" t="s">
        <v>62</v>
      </c>
      <c r="H443" s="1">
        <v>1</v>
      </c>
      <c r="I443">
        <v>15234.39</v>
      </c>
      <c r="J443" s="1">
        <f>SUMIFS(I:I,B:B,Table1_2[[#This Row],[Category Level 2]],D:D,Table1_2[[#This Row],[Brand]],E:E,Table1_2[[#This Row],[Region]],F:F,Table1_2[[#This Row],[Measure]],G:G,Table1_2[[#This Row],[Year]],H:H,"&lt;="&amp;Table1_2[[#This Row],[Month]])</f>
        <v>15234.39</v>
      </c>
      <c r="K4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15234.39</v>
      </c>
    </row>
    <row r="444" spans="1:11" x14ac:dyDescent="0.25">
      <c r="A444" s="1" t="s">
        <v>6</v>
      </c>
      <c r="B444" s="1" t="s">
        <v>7</v>
      </c>
      <c r="C444" s="1" t="s">
        <v>15</v>
      </c>
      <c r="D444" s="1" t="s">
        <v>16</v>
      </c>
      <c r="E444" s="1" t="s">
        <v>10</v>
      </c>
      <c r="F444" s="1" t="s">
        <v>12</v>
      </c>
      <c r="G444" s="1" t="s">
        <v>62</v>
      </c>
      <c r="H444" s="1">
        <v>2</v>
      </c>
      <c r="I444">
        <v>10712.276</v>
      </c>
      <c r="J444" s="1">
        <f>SUMIFS(I:I,B:B,Table1_2[[#This Row],[Category Level 2]],D:D,Table1_2[[#This Row],[Brand]],E:E,Table1_2[[#This Row],[Region]],F:F,Table1_2[[#This Row],[Measure]],G:G,Table1_2[[#This Row],[Year]],H:H,"&lt;="&amp;Table1_2[[#This Row],[Month]])</f>
        <v>25946.665999999997</v>
      </c>
      <c r="K4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25946.665999999997</v>
      </c>
    </row>
    <row r="445" spans="1:11" x14ac:dyDescent="0.25">
      <c r="A445" s="1" t="s">
        <v>6</v>
      </c>
      <c r="B445" s="1" t="s">
        <v>7</v>
      </c>
      <c r="C445" s="1" t="s">
        <v>15</v>
      </c>
      <c r="D445" s="1" t="s">
        <v>16</v>
      </c>
      <c r="E445" s="1" t="s">
        <v>10</v>
      </c>
      <c r="F445" s="1" t="s">
        <v>12</v>
      </c>
      <c r="G445" s="1" t="s">
        <v>62</v>
      </c>
      <c r="H445" s="1">
        <v>3</v>
      </c>
      <c r="I445">
        <v>14453.053</v>
      </c>
      <c r="J445" s="1">
        <f>SUMIFS(I:I,B:B,Table1_2[[#This Row],[Category Level 2]],D:D,Table1_2[[#This Row],[Brand]],E:E,Table1_2[[#This Row],[Region]],F:F,Table1_2[[#This Row],[Measure]],G:G,Table1_2[[#This Row],[Year]],H:H,"&lt;="&amp;Table1_2[[#This Row],[Month]])</f>
        <v>40399.718999999997</v>
      </c>
      <c r="K4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40399.718999999997</v>
      </c>
    </row>
    <row r="446" spans="1:11" x14ac:dyDescent="0.25">
      <c r="A446" s="1" t="s">
        <v>6</v>
      </c>
      <c r="B446" s="1" t="s">
        <v>7</v>
      </c>
      <c r="C446" s="1" t="s">
        <v>15</v>
      </c>
      <c r="D446" s="1" t="s">
        <v>16</v>
      </c>
      <c r="E446" s="1" t="s">
        <v>10</v>
      </c>
      <c r="F446" s="1" t="s">
        <v>12</v>
      </c>
      <c r="G446" s="1" t="s">
        <v>62</v>
      </c>
      <c r="H446" s="1">
        <v>4</v>
      </c>
      <c r="I446">
        <v>7711.3590000000004</v>
      </c>
      <c r="J446" s="1">
        <f>SUMIFS(I:I,B:B,Table1_2[[#This Row],[Category Level 2]],D:D,Table1_2[[#This Row],[Brand]],E:E,Table1_2[[#This Row],[Region]],F:F,Table1_2[[#This Row],[Measure]],G:G,Table1_2[[#This Row],[Year]],H:H,"&lt;="&amp;Table1_2[[#This Row],[Month]])</f>
        <v>48111.077999999994</v>
      </c>
      <c r="K4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48111.077999999994</v>
      </c>
    </row>
    <row r="447" spans="1:11" x14ac:dyDescent="0.25">
      <c r="A447" s="1" t="s">
        <v>6</v>
      </c>
      <c r="B447" s="1" t="s">
        <v>7</v>
      </c>
      <c r="C447" s="1" t="s">
        <v>15</v>
      </c>
      <c r="D447" s="1" t="s">
        <v>16</v>
      </c>
      <c r="E447" s="1" t="s">
        <v>10</v>
      </c>
      <c r="F447" s="1" t="s">
        <v>12</v>
      </c>
      <c r="G447" s="1" t="s">
        <v>62</v>
      </c>
      <c r="H447" s="1">
        <v>5</v>
      </c>
      <c r="I447">
        <v>13722.161</v>
      </c>
      <c r="J447" s="1">
        <f>SUMIFS(I:I,B:B,Table1_2[[#This Row],[Category Level 2]],D:D,Table1_2[[#This Row],[Brand]],E:E,Table1_2[[#This Row],[Region]],F:F,Table1_2[[#This Row],[Measure]],G:G,Table1_2[[#This Row],[Year]],H:H,"&lt;="&amp;Table1_2[[#This Row],[Month]])</f>
        <v>61833.238999999994</v>
      </c>
      <c r="K4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61833.238999999994</v>
      </c>
    </row>
    <row r="448" spans="1:11" x14ac:dyDescent="0.25">
      <c r="A448" s="1" t="s">
        <v>6</v>
      </c>
      <c r="B448" s="1" t="s">
        <v>7</v>
      </c>
      <c r="C448" s="1" t="s">
        <v>15</v>
      </c>
      <c r="D448" s="1" t="s">
        <v>16</v>
      </c>
      <c r="E448" s="1" t="s">
        <v>10</v>
      </c>
      <c r="F448" s="1" t="s">
        <v>12</v>
      </c>
      <c r="G448" s="1" t="s">
        <v>62</v>
      </c>
      <c r="H448" s="1">
        <v>6</v>
      </c>
      <c r="I448">
        <v>14225.49</v>
      </c>
      <c r="J448" s="1">
        <f>SUMIFS(I:I,B:B,Table1_2[[#This Row],[Category Level 2]],D:D,Table1_2[[#This Row],[Brand]],E:E,Table1_2[[#This Row],[Region]],F:F,Table1_2[[#This Row],[Measure]],G:G,Table1_2[[#This Row],[Year]],H:H,"&lt;="&amp;Table1_2[[#This Row],[Month]])</f>
        <v>76058.728999999992</v>
      </c>
      <c r="K4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76058.728999999992</v>
      </c>
    </row>
    <row r="449" spans="1:11" x14ac:dyDescent="0.25">
      <c r="A449" s="1" t="s">
        <v>6</v>
      </c>
      <c r="B449" s="1" t="s">
        <v>7</v>
      </c>
      <c r="C449" s="1" t="s">
        <v>15</v>
      </c>
      <c r="D449" s="1" t="s">
        <v>16</v>
      </c>
      <c r="E449" s="1" t="s">
        <v>10</v>
      </c>
      <c r="F449" s="1" t="s">
        <v>12</v>
      </c>
      <c r="G449" s="1" t="s">
        <v>62</v>
      </c>
      <c r="H449" s="1">
        <v>7</v>
      </c>
      <c r="I449">
        <v>14866.701999999999</v>
      </c>
      <c r="J449" s="1">
        <f>SUMIFS(I:I,B:B,Table1_2[[#This Row],[Category Level 2]],D:D,Table1_2[[#This Row],[Brand]],E:E,Table1_2[[#This Row],[Region]],F:F,Table1_2[[#This Row],[Measure]],G:G,Table1_2[[#This Row],[Year]],H:H,"&lt;="&amp;Table1_2[[#This Row],[Month]])</f>
        <v>90925.430999999997</v>
      </c>
      <c r="K4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90925.430999999997</v>
      </c>
    </row>
    <row r="450" spans="1:11" x14ac:dyDescent="0.25">
      <c r="A450" s="1" t="s">
        <v>6</v>
      </c>
      <c r="B450" s="1" t="s">
        <v>7</v>
      </c>
      <c r="C450" s="1" t="s">
        <v>15</v>
      </c>
      <c r="D450" s="1" t="s">
        <v>16</v>
      </c>
      <c r="E450" s="1" t="s">
        <v>10</v>
      </c>
      <c r="F450" s="1" t="s">
        <v>12</v>
      </c>
      <c r="G450" s="1" t="s">
        <v>62</v>
      </c>
      <c r="H450" s="1">
        <v>8</v>
      </c>
      <c r="I450">
        <v>13080.949000000001</v>
      </c>
      <c r="J450" s="1">
        <f>SUMIFS(I:I,B:B,Table1_2[[#This Row],[Category Level 2]],D:D,Table1_2[[#This Row],[Brand]],E:E,Table1_2[[#This Row],[Region]],F:F,Table1_2[[#This Row],[Measure]],G:G,Table1_2[[#This Row],[Year]],H:H,"&lt;="&amp;Table1_2[[#This Row],[Month]])</f>
        <v>104006.38</v>
      </c>
      <c r="K4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104006.38</v>
      </c>
    </row>
    <row r="451" spans="1:11" x14ac:dyDescent="0.25">
      <c r="A451" s="1" t="s">
        <v>6</v>
      </c>
      <c r="B451" s="1" t="s">
        <v>7</v>
      </c>
      <c r="C451" s="1" t="s">
        <v>15</v>
      </c>
      <c r="D451" s="1" t="s">
        <v>16</v>
      </c>
      <c r="E451" s="1" t="s">
        <v>10</v>
      </c>
      <c r="F451" s="1" t="s">
        <v>12</v>
      </c>
      <c r="G451" s="1" t="s">
        <v>62</v>
      </c>
      <c r="H451" s="1">
        <v>9</v>
      </c>
      <c r="I451">
        <v>14131.325999999999</v>
      </c>
      <c r="J451" s="1">
        <f>SUMIFS(I:I,B:B,Table1_2[[#This Row],[Category Level 2]],D:D,Table1_2[[#This Row],[Brand]],E:E,Table1_2[[#This Row],[Region]],F:F,Table1_2[[#This Row],[Measure]],G:G,Table1_2[[#This Row],[Year]],H:H,"&lt;="&amp;Table1_2[[#This Row],[Month]])</f>
        <v>118137.70600000001</v>
      </c>
      <c r="K4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118137.70600000001</v>
      </c>
    </row>
    <row r="452" spans="1:11" x14ac:dyDescent="0.25">
      <c r="A452" s="1" t="s">
        <v>6</v>
      </c>
      <c r="B452" s="1" t="s">
        <v>7</v>
      </c>
      <c r="C452" s="1" t="s">
        <v>15</v>
      </c>
      <c r="D452" s="1" t="s">
        <v>16</v>
      </c>
      <c r="E452" s="1" t="s">
        <v>10</v>
      </c>
      <c r="F452" s="1" t="s">
        <v>12</v>
      </c>
      <c r="G452" s="1" t="s">
        <v>62</v>
      </c>
      <c r="H452" s="1">
        <v>10</v>
      </c>
      <c r="I452">
        <v>14892.485000000001</v>
      </c>
      <c r="J452" s="1">
        <f>SUMIFS(I:I,B:B,Table1_2[[#This Row],[Category Level 2]],D:D,Table1_2[[#This Row],[Brand]],E:E,Table1_2[[#This Row],[Region]],F:F,Table1_2[[#This Row],[Measure]],G:G,Table1_2[[#This Row],[Year]],H:H,"&lt;="&amp;Table1_2[[#This Row],[Month]])</f>
        <v>133030.19099999999</v>
      </c>
      <c r="K4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133030.19099999999</v>
      </c>
    </row>
    <row r="453" spans="1:11" x14ac:dyDescent="0.25">
      <c r="A453" s="1" t="s">
        <v>6</v>
      </c>
      <c r="B453" s="1" t="s">
        <v>7</v>
      </c>
      <c r="C453" s="1" t="s">
        <v>15</v>
      </c>
      <c r="D453" s="1" t="s">
        <v>16</v>
      </c>
      <c r="E453" s="1" t="s">
        <v>10</v>
      </c>
      <c r="F453" s="1" t="s">
        <v>12</v>
      </c>
      <c r="G453" s="1" t="s">
        <v>62</v>
      </c>
      <c r="H453" s="1">
        <v>11</v>
      </c>
      <c r="I453">
        <v>12396.018</v>
      </c>
      <c r="J453" s="1">
        <f>SUMIFS(I:I,B:B,Table1_2[[#This Row],[Category Level 2]],D:D,Table1_2[[#This Row],[Brand]],E:E,Table1_2[[#This Row],[Region]],F:F,Table1_2[[#This Row],[Measure]],G:G,Table1_2[[#This Row],[Year]],H:H,"&lt;="&amp;Table1_2[[#This Row],[Month]])</f>
        <v>145426.209</v>
      </c>
      <c r="K4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145426.209</v>
      </c>
    </row>
    <row r="454" spans="1:11" x14ac:dyDescent="0.25">
      <c r="A454" s="1" t="s">
        <v>6</v>
      </c>
      <c r="B454" s="1" t="s">
        <v>7</v>
      </c>
      <c r="C454" s="1" t="s">
        <v>15</v>
      </c>
      <c r="D454" s="1" t="s">
        <v>16</v>
      </c>
      <c r="E454" s="1" t="s">
        <v>10</v>
      </c>
      <c r="F454" s="1" t="s">
        <v>12</v>
      </c>
      <c r="G454" s="1" t="s">
        <v>62</v>
      </c>
      <c r="H454" s="1">
        <v>12</v>
      </c>
      <c r="I454">
        <v>15232.147999999999</v>
      </c>
      <c r="J454" s="1">
        <f>SUMIFS(I:I,B:B,Table1_2[[#This Row],[Category Level 2]],D:D,Table1_2[[#This Row],[Brand]],E:E,Table1_2[[#This Row],[Region]],F:F,Table1_2[[#This Row],[Measure]],G:G,Table1_2[[#This Row],[Year]],H:H,"&lt;="&amp;Table1_2[[#This Row],[Month]])</f>
        <v>160658.35699999999</v>
      </c>
      <c r="K4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160658.35699999999</v>
      </c>
    </row>
    <row r="455" spans="1:11" x14ac:dyDescent="0.25">
      <c r="A455" s="1" t="s">
        <v>6</v>
      </c>
      <c r="B455" s="1" t="s">
        <v>7</v>
      </c>
      <c r="C455" s="1" t="s">
        <v>15</v>
      </c>
      <c r="D455" s="1" t="s">
        <v>16</v>
      </c>
      <c r="E455" s="1" t="s">
        <v>10</v>
      </c>
      <c r="F455" s="1" t="s">
        <v>12</v>
      </c>
      <c r="G455" s="1" t="s">
        <v>63</v>
      </c>
      <c r="H455" s="1">
        <v>1</v>
      </c>
      <c r="I455">
        <v>14568.516</v>
      </c>
      <c r="J455" s="1">
        <f>SUMIFS(I:I,B:B,Table1_2[[#This Row],[Category Level 2]],D:D,Table1_2[[#This Row],[Brand]],E:E,Table1_2[[#This Row],[Region]],F:F,Table1_2[[#This Row],[Measure]],G:G,Table1_2[[#This Row],[Year]],H:H,"&lt;="&amp;Table1_2[[#This Row],[Month]])</f>
        <v>14568.516</v>
      </c>
      <c r="K4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159992.48299999998</v>
      </c>
    </row>
    <row r="456" spans="1:11" x14ac:dyDescent="0.25">
      <c r="A456" s="1" t="s">
        <v>6</v>
      </c>
      <c r="B456" s="1" t="s">
        <v>7</v>
      </c>
      <c r="C456" s="1" t="s">
        <v>15</v>
      </c>
      <c r="D456" s="1" t="s">
        <v>16</v>
      </c>
      <c r="E456" s="1" t="s">
        <v>10</v>
      </c>
      <c r="F456" s="1" t="s">
        <v>12</v>
      </c>
      <c r="G456" s="1" t="s">
        <v>63</v>
      </c>
      <c r="H456" s="1">
        <v>2</v>
      </c>
      <c r="I456">
        <v>13136.999</v>
      </c>
      <c r="J456" s="1">
        <f>SUMIFS(I:I,B:B,Table1_2[[#This Row],[Category Level 2]],D:D,Table1_2[[#This Row],[Brand]],E:E,Table1_2[[#This Row],[Region]],F:F,Table1_2[[#This Row],[Measure]],G:G,Table1_2[[#This Row],[Year]],H:H,"&lt;="&amp;Table1_2[[#This Row],[Month]])</f>
        <v>27705.514999999999</v>
      </c>
      <c r="K4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162417.20600000001</v>
      </c>
    </row>
    <row r="457" spans="1:11" x14ac:dyDescent="0.25">
      <c r="A457" s="1" t="s">
        <v>6</v>
      </c>
      <c r="B457" s="1" t="s">
        <v>7</v>
      </c>
      <c r="C457" s="1" t="s">
        <v>15</v>
      </c>
      <c r="D457" s="1" t="s">
        <v>16</v>
      </c>
      <c r="E457" s="1" t="s">
        <v>10</v>
      </c>
      <c r="F457" s="1" t="s">
        <v>12</v>
      </c>
      <c r="G457" s="1" t="s">
        <v>63</v>
      </c>
      <c r="H457" s="1">
        <v>3</v>
      </c>
      <c r="I457">
        <v>14896.968999999999</v>
      </c>
      <c r="J457" s="1">
        <f>SUMIFS(I:I,B:B,Table1_2[[#This Row],[Category Level 2]],D:D,Table1_2[[#This Row],[Brand]],E:E,Table1_2[[#This Row],[Region]],F:F,Table1_2[[#This Row],[Measure]],G:G,Table1_2[[#This Row],[Year]],H:H,"&lt;="&amp;Table1_2[[#This Row],[Month]])</f>
        <v>42602.483999999997</v>
      </c>
      <c r="K4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162861.12199999997</v>
      </c>
    </row>
    <row r="458" spans="1:11" x14ac:dyDescent="0.25">
      <c r="A458" s="1" t="s">
        <v>6</v>
      </c>
      <c r="B458" s="1" t="s">
        <v>7</v>
      </c>
      <c r="C458" s="1" t="s">
        <v>15</v>
      </c>
      <c r="D458" s="1" t="s">
        <v>16</v>
      </c>
      <c r="E458" s="1" t="s">
        <v>10</v>
      </c>
      <c r="F458" s="1" t="s">
        <v>12</v>
      </c>
      <c r="G458" s="1" t="s">
        <v>63</v>
      </c>
      <c r="H458" s="1">
        <v>4</v>
      </c>
      <c r="I458">
        <v>14689.584000000001</v>
      </c>
      <c r="J458" s="1">
        <f>SUMIFS(I:I,B:B,Table1_2[[#This Row],[Category Level 2]],D:D,Table1_2[[#This Row],[Brand]],E:E,Table1_2[[#This Row],[Region]],F:F,Table1_2[[#This Row],[Measure]],G:G,Table1_2[[#This Row],[Year]],H:H,"&lt;="&amp;Table1_2[[#This Row],[Month]])</f>
        <v>57292.067999999999</v>
      </c>
      <c r="K4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169839.34700000001</v>
      </c>
    </row>
    <row r="459" spans="1:11" x14ac:dyDescent="0.25">
      <c r="A459" s="1" t="s">
        <v>6</v>
      </c>
      <c r="B459" s="1" t="s">
        <v>7</v>
      </c>
      <c r="C459" s="1" t="s">
        <v>15</v>
      </c>
      <c r="D459" s="1" t="s">
        <v>16</v>
      </c>
      <c r="E459" s="1" t="s">
        <v>10</v>
      </c>
      <c r="F459" s="1" t="s">
        <v>12</v>
      </c>
      <c r="G459" s="1" t="s">
        <v>63</v>
      </c>
      <c r="H459" s="1">
        <v>5</v>
      </c>
      <c r="I459">
        <v>15318.465</v>
      </c>
      <c r="J459" s="1">
        <f>SUMIFS(I:I,B:B,Table1_2[[#This Row],[Category Level 2]],D:D,Table1_2[[#This Row],[Brand]],E:E,Table1_2[[#This Row],[Region]],F:F,Table1_2[[#This Row],[Measure]],G:G,Table1_2[[#This Row],[Year]],H:H,"&lt;="&amp;Table1_2[[#This Row],[Month]])</f>
        <v>72610.532999999996</v>
      </c>
      <c r="K4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171435.65100000001</v>
      </c>
    </row>
    <row r="460" spans="1:11" x14ac:dyDescent="0.25">
      <c r="A460" s="1" t="s">
        <v>6</v>
      </c>
      <c r="B460" s="1" t="s">
        <v>7</v>
      </c>
      <c r="C460" s="1" t="s">
        <v>15</v>
      </c>
      <c r="D460" s="1" t="s">
        <v>16</v>
      </c>
      <c r="E460" s="1" t="s">
        <v>10</v>
      </c>
      <c r="F460" s="1" t="s">
        <v>12</v>
      </c>
      <c r="G460" s="1" t="s">
        <v>63</v>
      </c>
      <c r="H460" s="1">
        <v>6</v>
      </c>
      <c r="I460">
        <v>13282.728999999999</v>
      </c>
      <c r="J460" s="1">
        <f>SUMIFS(I:I,B:B,Table1_2[[#This Row],[Category Level 2]],D:D,Table1_2[[#This Row],[Brand]],E:E,Table1_2[[#This Row],[Region]],F:F,Table1_2[[#This Row],[Measure]],G:G,Table1_2[[#This Row],[Year]],H:H,"&lt;="&amp;Table1_2[[#This Row],[Month]])</f>
        <v>85893.261999999988</v>
      </c>
      <c r="K4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170492.88999999998</v>
      </c>
    </row>
    <row r="461" spans="1:11" x14ac:dyDescent="0.25">
      <c r="A461" s="1" t="s">
        <v>6</v>
      </c>
      <c r="B461" s="1" t="s">
        <v>7</v>
      </c>
      <c r="C461" s="1" t="s">
        <v>15</v>
      </c>
      <c r="D461" s="1" t="s">
        <v>16</v>
      </c>
      <c r="E461" s="1" t="s">
        <v>10</v>
      </c>
      <c r="F461" s="1" t="s">
        <v>12</v>
      </c>
      <c r="G461" s="1" t="s">
        <v>63</v>
      </c>
      <c r="H461" s="1">
        <v>7</v>
      </c>
      <c r="I461">
        <v>11800.767</v>
      </c>
      <c r="J461" s="1">
        <f>SUMIFS(I:I,B:B,Table1_2[[#This Row],[Category Level 2]],D:D,Table1_2[[#This Row],[Brand]],E:E,Table1_2[[#This Row],[Region]],F:F,Table1_2[[#This Row],[Measure]],G:G,Table1_2[[#This Row],[Year]],H:H,"&lt;="&amp;Table1_2[[#This Row],[Month]])</f>
        <v>97694.02899999998</v>
      </c>
      <c r="K4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167426.95499999999</v>
      </c>
    </row>
    <row r="462" spans="1:11" x14ac:dyDescent="0.25">
      <c r="A462" s="1" t="s">
        <v>6</v>
      </c>
      <c r="B462" s="1" t="s">
        <v>7</v>
      </c>
      <c r="C462" s="1" t="s">
        <v>15</v>
      </c>
      <c r="D462" s="1" t="s">
        <v>16</v>
      </c>
      <c r="E462" s="1" t="s">
        <v>10</v>
      </c>
      <c r="F462" s="1" t="s">
        <v>12</v>
      </c>
      <c r="G462" s="1" t="s">
        <v>63</v>
      </c>
      <c r="H462" s="1">
        <v>8</v>
      </c>
      <c r="I462">
        <v>12044.023999999999</v>
      </c>
      <c r="J462" s="1">
        <f>SUMIFS(I:I,B:B,Table1_2[[#This Row],[Category Level 2]],D:D,Table1_2[[#This Row],[Brand]],E:E,Table1_2[[#This Row],[Region]],F:F,Table1_2[[#This Row],[Measure]],G:G,Table1_2[[#This Row],[Year]],H:H,"&lt;="&amp;Table1_2[[#This Row],[Month]])</f>
        <v>109738.05299999999</v>
      </c>
      <c r="K4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166390.02999999997</v>
      </c>
    </row>
    <row r="463" spans="1:11" x14ac:dyDescent="0.25">
      <c r="A463" s="1" t="s">
        <v>6</v>
      </c>
      <c r="B463" s="1" t="s">
        <v>7</v>
      </c>
      <c r="C463" s="1" t="s">
        <v>15</v>
      </c>
      <c r="D463" s="1" t="s">
        <v>16</v>
      </c>
      <c r="E463" s="1" t="s">
        <v>10</v>
      </c>
      <c r="F463" s="1" t="s">
        <v>12</v>
      </c>
      <c r="G463" s="1" t="s">
        <v>63</v>
      </c>
      <c r="H463" s="1">
        <v>9</v>
      </c>
      <c r="I463">
        <v>14504.619000000001</v>
      </c>
      <c r="J463" s="1">
        <f>SUMIFS(I:I,B:B,Table1_2[[#This Row],[Category Level 2]],D:D,Table1_2[[#This Row],[Brand]],E:E,Table1_2[[#This Row],[Region]],F:F,Table1_2[[#This Row],[Measure]],G:G,Table1_2[[#This Row],[Year]],H:H,"&lt;="&amp;Table1_2[[#This Row],[Month]])</f>
        <v>124242.67199999999</v>
      </c>
      <c r="K4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166763.32299999997</v>
      </c>
    </row>
    <row r="464" spans="1:11" x14ac:dyDescent="0.25">
      <c r="A464" s="1" t="s">
        <v>6</v>
      </c>
      <c r="B464" s="1" t="s">
        <v>7</v>
      </c>
      <c r="C464" s="1" t="s">
        <v>15</v>
      </c>
      <c r="D464" s="1" t="s">
        <v>16</v>
      </c>
      <c r="E464" s="1" t="s">
        <v>10</v>
      </c>
      <c r="F464" s="1" t="s">
        <v>12</v>
      </c>
      <c r="G464" s="1" t="s">
        <v>63</v>
      </c>
      <c r="H464" s="1">
        <v>10</v>
      </c>
      <c r="I464">
        <v>12187.512000000001</v>
      </c>
      <c r="J464" s="1">
        <f>SUMIFS(I:I,B:B,Table1_2[[#This Row],[Category Level 2]],D:D,Table1_2[[#This Row],[Brand]],E:E,Table1_2[[#This Row],[Region]],F:F,Table1_2[[#This Row],[Measure]],G:G,Table1_2[[#This Row],[Year]],H:H,"&lt;="&amp;Table1_2[[#This Row],[Month]])</f>
        <v>136430.18399999998</v>
      </c>
      <c r="K4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164058.34999999998</v>
      </c>
    </row>
    <row r="465" spans="1:11" x14ac:dyDescent="0.25">
      <c r="A465" s="1" t="s">
        <v>6</v>
      </c>
      <c r="B465" s="1" t="s">
        <v>7</v>
      </c>
      <c r="C465" s="1" t="s">
        <v>15</v>
      </c>
      <c r="D465" s="1" t="s">
        <v>16</v>
      </c>
      <c r="E465" s="1" t="s">
        <v>10</v>
      </c>
      <c r="F465" s="1" t="s">
        <v>12</v>
      </c>
      <c r="G465" s="1" t="s">
        <v>63</v>
      </c>
      <c r="H465" s="1">
        <v>11</v>
      </c>
      <c r="I465">
        <v>11956.585999999999</v>
      </c>
      <c r="J465" s="1">
        <f>SUMIFS(I:I,B:B,Table1_2[[#This Row],[Category Level 2]],D:D,Table1_2[[#This Row],[Brand]],E:E,Table1_2[[#This Row],[Region]],F:F,Table1_2[[#This Row],[Measure]],G:G,Table1_2[[#This Row],[Year]],H:H,"&lt;="&amp;Table1_2[[#This Row],[Month]])</f>
        <v>148386.76999999999</v>
      </c>
      <c r="K4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163618.91799999998</v>
      </c>
    </row>
    <row r="466" spans="1:11" x14ac:dyDescent="0.25">
      <c r="A466" s="1" t="s">
        <v>6</v>
      </c>
      <c r="B466" s="1" t="s">
        <v>7</v>
      </c>
      <c r="C466" s="1" t="s">
        <v>15</v>
      </c>
      <c r="D466" s="1" t="s">
        <v>16</v>
      </c>
      <c r="E466" s="1" t="s">
        <v>10</v>
      </c>
      <c r="F466" s="1" t="s">
        <v>12</v>
      </c>
      <c r="G466" s="1" t="s">
        <v>63</v>
      </c>
      <c r="H466" s="1">
        <v>12</v>
      </c>
      <c r="I466">
        <v>12457.673000000001</v>
      </c>
      <c r="J466" s="1">
        <f>SUMIFS(I:I,B:B,Table1_2[[#This Row],[Category Level 2]],D:D,Table1_2[[#This Row],[Brand]],E:E,Table1_2[[#This Row],[Region]],F:F,Table1_2[[#This Row],[Measure]],G:G,Table1_2[[#This Row],[Year]],H:H,"&lt;="&amp;Table1_2[[#This Row],[Month]])</f>
        <v>160844.443</v>
      </c>
      <c r="K4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160844.443</v>
      </c>
    </row>
    <row r="467" spans="1:11" x14ac:dyDescent="0.25">
      <c r="A467" s="1" t="s">
        <v>6</v>
      </c>
      <c r="B467" s="1" t="s">
        <v>7</v>
      </c>
      <c r="C467" s="1" t="s">
        <v>15</v>
      </c>
      <c r="D467" s="1" t="s">
        <v>16</v>
      </c>
      <c r="E467" s="1" t="s">
        <v>10</v>
      </c>
      <c r="F467" s="1" t="s">
        <v>12</v>
      </c>
      <c r="G467" s="1" t="s">
        <v>64</v>
      </c>
      <c r="H467" s="1">
        <v>1</v>
      </c>
      <c r="I467">
        <v>12450.947</v>
      </c>
      <c r="J467" s="1">
        <f>SUMIFS(I:I,B:B,Table1_2[[#This Row],[Category Level 2]],D:D,Table1_2[[#This Row],[Brand]],E:E,Table1_2[[#This Row],[Region]],F:F,Table1_2[[#This Row],[Measure]],G:G,Table1_2[[#This Row],[Year]],H:H,"&lt;="&amp;Table1_2[[#This Row],[Month]])</f>
        <v>12450.947</v>
      </c>
      <c r="K4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158726.87400000001</v>
      </c>
    </row>
    <row r="468" spans="1:11" x14ac:dyDescent="0.25">
      <c r="A468" s="1" t="s">
        <v>6</v>
      </c>
      <c r="B468" s="1" t="s">
        <v>7</v>
      </c>
      <c r="C468" s="1" t="s">
        <v>15</v>
      </c>
      <c r="D468" s="1" t="s">
        <v>16</v>
      </c>
      <c r="E468" s="1" t="s">
        <v>10</v>
      </c>
      <c r="F468" s="1" t="s">
        <v>12</v>
      </c>
      <c r="G468" s="1" t="s">
        <v>64</v>
      </c>
      <c r="H468" s="1">
        <v>2</v>
      </c>
      <c r="I468">
        <v>11819.824000000001</v>
      </c>
      <c r="J468" s="1">
        <f>SUMIFS(I:I,B:B,Table1_2[[#This Row],[Category Level 2]],D:D,Table1_2[[#This Row],[Brand]],E:E,Table1_2[[#This Row],[Region]],F:F,Table1_2[[#This Row],[Measure]],G:G,Table1_2[[#This Row],[Year]],H:H,"&lt;="&amp;Table1_2[[#This Row],[Month]])</f>
        <v>24270.771000000001</v>
      </c>
      <c r="K4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157409.69900000002</v>
      </c>
    </row>
    <row r="469" spans="1:11" x14ac:dyDescent="0.25">
      <c r="A469" s="1" t="s">
        <v>6</v>
      </c>
      <c r="B469" s="1" t="s">
        <v>7</v>
      </c>
      <c r="C469" s="1" t="s">
        <v>15</v>
      </c>
      <c r="D469" s="1" t="s">
        <v>16</v>
      </c>
      <c r="E469" s="1" t="s">
        <v>10</v>
      </c>
      <c r="F469" s="1" t="s">
        <v>12</v>
      </c>
      <c r="G469" s="1" t="s">
        <v>64</v>
      </c>
      <c r="H469" s="1">
        <v>3</v>
      </c>
      <c r="I469">
        <v>15808.342000000001</v>
      </c>
      <c r="J469" s="1">
        <f>SUMIFS(I:I,B:B,Table1_2[[#This Row],[Category Level 2]],D:D,Table1_2[[#This Row],[Brand]],E:E,Table1_2[[#This Row],[Region]],F:F,Table1_2[[#This Row],[Measure]],G:G,Table1_2[[#This Row],[Year]],H:H,"&lt;="&amp;Table1_2[[#This Row],[Month]])</f>
        <v>40079.112999999998</v>
      </c>
      <c r="K4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158321.07199999999</v>
      </c>
    </row>
    <row r="470" spans="1:11" x14ac:dyDescent="0.25">
      <c r="A470" s="1" t="s">
        <v>6</v>
      </c>
      <c r="B470" s="1" t="s">
        <v>7</v>
      </c>
      <c r="C470" s="1" t="s">
        <v>15</v>
      </c>
      <c r="D470" s="1" t="s">
        <v>16</v>
      </c>
      <c r="E470" s="1" t="s">
        <v>10</v>
      </c>
      <c r="F470" s="1" t="s">
        <v>12</v>
      </c>
      <c r="G470" s="1" t="s">
        <v>64</v>
      </c>
      <c r="H470" s="1">
        <v>4</v>
      </c>
      <c r="I470">
        <v>11153.95</v>
      </c>
      <c r="J470" s="1">
        <f>SUMIFS(I:I,B:B,Table1_2[[#This Row],[Category Level 2]],D:D,Table1_2[[#This Row],[Brand]],E:E,Table1_2[[#This Row],[Region]],F:F,Table1_2[[#This Row],[Measure]],G:G,Table1_2[[#This Row],[Year]],H:H,"&lt;="&amp;Table1_2[[#This Row],[Month]])</f>
        <v>51233.062999999995</v>
      </c>
      <c r="K4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154785.43799999997</v>
      </c>
    </row>
    <row r="471" spans="1:11" x14ac:dyDescent="0.25">
      <c r="A471" s="1" t="s">
        <v>6</v>
      </c>
      <c r="B471" s="1" t="s">
        <v>7</v>
      </c>
      <c r="C471" s="1" t="s">
        <v>15</v>
      </c>
      <c r="D471" s="1" t="s">
        <v>16</v>
      </c>
      <c r="E471" s="1" t="s">
        <v>10</v>
      </c>
      <c r="F471" s="1" t="s">
        <v>12</v>
      </c>
      <c r="G471" s="1" t="s">
        <v>64</v>
      </c>
      <c r="H471" s="1">
        <v>5</v>
      </c>
      <c r="I471">
        <v>10808.682000000001</v>
      </c>
      <c r="J471" s="1">
        <f>SUMIFS(I:I,B:B,Table1_2[[#This Row],[Category Level 2]],D:D,Table1_2[[#This Row],[Brand]],E:E,Table1_2[[#This Row],[Region]],F:F,Table1_2[[#This Row],[Measure]],G:G,Table1_2[[#This Row],[Year]],H:H,"&lt;="&amp;Table1_2[[#This Row],[Month]])</f>
        <v>62041.744999999995</v>
      </c>
      <c r="K4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150275.65499999997</v>
      </c>
    </row>
    <row r="472" spans="1:11" x14ac:dyDescent="0.25">
      <c r="A472" s="1" t="s">
        <v>6</v>
      </c>
      <c r="B472" s="1" t="s">
        <v>7</v>
      </c>
      <c r="C472" s="1" t="s">
        <v>15</v>
      </c>
      <c r="D472" s="1" t="s">
        <v>16</v>
      </c>
      <c r="E472" s="1" t="s">
        <v>10</v>
      </c>
      <c r="F472" s="1" t="s">
        <v>12</v>
      </c>
      <c r="G472" s="1" t="s">
        <v>64</v>
      </c>
      <c r="H472" s="1">
        <v>6</v>
      </c>
      <c r="I472">
        <v>13434.064</v>
      </c>
      <c r="J472" s="1">
        <f>SUMIFS(I:I,B:B,Table1_2[[#This Row],[Category Level 2]],D:D,Table1_2[[#This Row],[Brand]],E:E,Table1_2[[#This Row],[Region]],F:F,Table1_2[[#This Row],[Measure]],G:G,Table1_2[[#This Row],[Year]],H:H,"&lt;="&amp;Table1_2[[#This Row],[Month]])</f>
        <v>75475.808999999994</v>
      </c>
      <c r="K4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150426.99</v>
      </c>
    </row>
    <row r="473" spans="1:11" x14ac:dyDescent="0.25">
      <c r="A473" s="1" t="s">
        <v>6</v>
      </c>
      <c r="B473" s="1" t="s">
        <v>7</v>
      </c>
      <c r="C473" s="1" t="s">
        <v>15</v>
      </c>
      <c r="D473" s="1" t="s">
        <v>16</v>
      </c>
      <c r="E473" s="1" t="s">
        <v>10</v>
      </c>
      <c r="F473" s="1" t="s">
        <v>12</v>
      </c>
      <c r="G473" s="1" t="s">
        <v>64</v>
      </c>
      <c r="H473" s="1">
        <v>7</v>
      </c>
      <c r="I473">
        <v>13834.261</v>
      </c>
      <c r="J473" s="1">
        <f>SUMIFS(I:I,B:B,Table1_2[[#This Row],[Category Level 2]],D:D,Table1_2[[#This Row],[Brand]],E:E,Table1_2[[#This Row],[Region]],F:F,Table1_2[[#This Row],[Measure]],G:G,Table1_2[[#This Row],[Year]],H:H,"&lt;="&amp;Table1_2[[#This Row],[Month]])</f>
        <v>89310.069999999992</v>
      </c>
      <c r="K4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152460.484</v>
      </c>
    </row>
    <row r="474" spans="1:11" x14ac:dyDescent="0.25">
      <c r="A474" s="1" t="s">
        <v>6</v>
      </c>
      <c r="B474" s="1" t="s">
        <v>7</v>
      </c>
      <c r="C474" s="1" t="s">
        <v>15</v>
      </c>
      <c r="D474" s="1" t="s">
        <v>16</v>
      </c>
      <c r="E474" s="1" t="s">
        <v>10</v>
      </c>
      <c r="F474" s="1" t="s">
        <v>12</v>
      </c>
      <c r="G474" s="1" t="s">
        <v>64</v>
      </c>
      <c r="H474" s="1">
        <v>8</v>
      </c>
      <c r="I474">
        <v>10318.805</v>
      </c>
      <c r="J474" s="1">
        <f>SUMIFS(I:I,B:B,Table1_2[[#This Row],[Category Level 2]],D:D,Table1_2[[#This Row],[Brand]],E:E,Table1_2[[#This Row],[Region]],F:F,Table1_2[[#This Row],[Measure]],G:G,Table1_2[[#This Row],[Year]],H:H,"&lt;="&amp;Table1_2[[#This Row],[Month]])</f>
        <v>99628.875</v>
      </c>
      <c r="K4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150735.26500000001</v>
      </c>
    </row>
    <row r="475" spans="1:11" x14ac:dyDescent="0.25">
      <c r="A475" s="1" t="s">
        <v>6</v>
      </c>
      <c r="B475" s="1" t="s">
        <v>7</v>
      </c>
      <c r="C475" s="1" t="s">
        <v>15</v>
      </c>
      <c r="D475" s="1" t="s">
        <v>16</v>
      </c>
      <c r="E475" s="1" t="s">
        <v>10</v>
      </c>
      <c r="F475" s="1" t="s">
        <v>12</v>
      </c>
      <c r="G475" s="1" t="s">
        <v>64</v>
      </c>
      <c r="H475" s="1">
        <v>9</v>
      </c>
      <c r="I475">
        <v>11281.744000000001</v>
      </c>
      <c r="J475" s="1">
        <f>SUMIFS(I:I,B:B,Table1_2[[#This Row],[Category Level 2]],D:D,Table1_2[[#This Row],[Brand]],E:E,Table1_2[[#This Row],[Region]],F:F,Table1_2[[#This Row],[Measure]],G:G,Table1_2[[#This Row],[Year]],H:H,"&lt;="&amp;Table1_2[[#This Row],[Month]])</f>
        <v>110910.61900000001</v>
      </c>
      <c r="K4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147512.39000000001</v>
      </c>
    </row>
    <row r="476" spans="1:11" x14ac:dyDescent="0.25">
      <c r="A476" s="1" t="s">
        <v>6</v>
      </c>
      <c r="B476" s="1" t="s">
        <v>7</v>
      </c>
      <c r="C476" s="1" t="s">
        <v>15</v>
      </c>
      <c r="D476" s="1" t="s">
        <v>16</v>
      </c>
      <c r="E476" s="1" t="s">
        <v>10</v>
      </c>
      <c r="F476" s="1" t="s">
        <v>12</v>
      </c>
      <c r="G476" s="1" t="s">
        <v>64</v>
      </c>
      <c r="H476" s="1">
        <v>10</v>
      </c>
      <c r="I476">
        <v>12012.636</v>
      </c>
      <c r="J476" s="1">
        <f>SUMIFS(I:I,B:B,Table1_2[[#This Row],[Category Level 2]],D:D,Table1_2[[#This Row],[Brand]],E:E,Table1_2[[#This Row],[Region]],F:F,Table1_2[[#This Row],[Measure]],G:G,Table1_2[[#This Row],[Year]],H:H,"&lt;="&amp;Table1_2[[#This Row],[Month]])</f>
        <v>122923.255</v>
      </c>
      <c r="K4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147337.514</v>
      </c>
    </row>
    <row r="477" spans="1:11" x14ac:dyDescent="0.25">
      <c r="A477" s="1" t="s">
        <v>6</v>
      </c>
      <c r="B477" s="1" t="s">
        <v>7</v>
      </c>
      <c r="C477" s="1" t="s">
        <v>15</v>
      </c>
      <c r="D477" s="1" t="s">
        <v>16</v>
      </c>
      <c r="E477" s="1" t="s">
        <v>10</v>
      </c>
      <c r="F477" s="1" t="s">
        <v>12</v>
      </c>
      <c r="G477" s="1" t="s">
        <v>64</v>
      </c>
      <c r="H477" s="1">
        <v>11</v>
      </c>
      <c r="I477">
        <v>11560.873</v>
      </c>
      <c r="J477" s="1">
        <f>SUMIFS(I:I,B:B,Table1_2[[#This Row],[Category Level 2]],D:D,Table1_2[[#This Row],[Brand]],E:E,Table1_2[[#This Row],[Region]],F:F,Table1_2[[#This Row],[Measure]],G:G,Table1_2[[#This Row],[Year]],H:H,"&lt;="&amp;Table1_2[[#This Row],[Month]])</f>
        <v>134484.128</v>
      </c>
      <c r="K4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146941.80100000001</v>
      </c>
    </row>
    <row r="478" spans="1:11" x14ac:dyDescent="0.25">
      <c r="A478" s="1" t="s">
        <v>6</v>
      </c>
      <c r="B478" s="1" t="s">
        <v>7</v>
      </c>
      <c r="C478" s="1" t="s">
        <v>15</v>
      </c>
      <c r="D478" s="1" t="s">
        <v>16</v>
      </c>
      <c r="E478" s="1" t="s">
        <v>10</v>
      </c>
      <c r="F478" s="1" t="s">
        <v>12</v>
      </c>
      <c r="G478" s="1" t="s">
        <v>64</v>
      </c>
      <c r="H478" s="1">
        <v>12</v>
      </c>
      <c r="I478">
        <v>12103.437</v>
      </c>
      <c r="J478" s="1">
        <f>SUMIFS(I:I,B:B,Table1_2[[#This Row],[Category Level 2]],D:D,Table1_2[[#This Row],[Brand]],E:E,Table1_2[[#This Row],[Region]],F:F,Table1_2[[#This Row],[Measure]],G:G,Table1_2[[#This Row],[Year]],H:H,"&lt;="&amp;Table1_2[[#This Row],[Month]])</f>
        <v>146587.565</v>
      </c>
      <c r="K4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146587.565</v>
      </c>
    </row>
    <row r="479" spans="1:11" x14ac:dyDescent="0.25">
      <c r="A479" s="1" t="s">
        <v>6</v>
      </c>
      <c r="B479" s="1" t="s">
        <v>7</v>
      </c>
      <c r="C479" s="1" t="s">
        <v>15</v>
      </c>
      <c r="D479" s="1" t="s">
        <v>16</v>
      </c>
      <c r="E479" s="1" t="s">
        <v>10</v>
      </c>
      <c r="F479" s="1" t="s">
        <v>12</v>
      </c>
      <c r="G479" s="1" t="s">
        <v>65</v>
      </c>
      <c r="H479" s="1">
        <v>1</v>
      </c>
      <c r="I479">
        <v>10721.244000000001</v>
      </c>
      <c r="J479" s="1">
        <f>SUMIFS(I:I,B:B,Table1_2[[#This Row],[Category Level 2]],D:D,Table1_2[[#This Row],[Brand]],E:E,Table1_2[[#This Row],[Region]],F:F,Table1_2[[#This Row],[Measure]],G:G,Table1_2[[#This Row],[Year]],H:H,"&lt;="&amp;Table1_2[[#This Row],[Month]])</f>
        <v>10721.244000000001</v>
      </c>
      <c r="K4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144857.86200000002</v>
      </c>
    </row>
    <row r="480" spans="1:11" x14ac:dyDescent="0.25">
      <c r="A480" s="1" t="s">
        <v>6</v>
      </c>
      <c r="B480" s="1" t="s">
        <v>7</v>
      </c>
      <c r="C480" s="1" t="s">
        <v>15</v>
      </c>
      <c r="D480" s="1" t="s">
        <v>16</v>
      </c>
      <c r="E480" s="1" t="s">
        <v>10</v>
      </c>
      <c r="F480" s="1" t="s">
        <v>12</v>
      </c>
      <c r="G480" s="1" t="s">
        <v>65</v>
      </c>
      <c r="H480" s="1">
        <v>2</v>
      </c>
      <c r="I480">
        <v>9383.8909999999996</v>
      </c>
      <c r="J480" s="1">
        <f>SUMIFS(I:I,B:B,Table1_2[[#This Row],[Category Level 2]],D:D,Table1_2[[#This Row],[Brand]],E:E,Table1_2[[#This Row],[Region]],F:F,Table1_2[[#This Row],[Measure]],G:G,Table1_2[[#This Row],[Year]],H:H,"&lt;="&amp;Table1_2[[#This Row],[Month]])</f>
        <v>20105.135000000002</v>
      </c>
      <c r="K4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142421.929</v>
      </c>
    </row>
    <row r="481" spans="1:11" x14ac:dyDescent="0.25">
      <c r="A481" s="1" t="s">
        <v>6</v>
      </c>
      <c r="B481" s="1" t="s">
        <v>7</v>
      </c>
      <c r="C481" s="1" t="s">
        <v>15</v>
      </c>
      <c r="D481" s="1" t="s">
        <v>16</v>
      </c>
      <c r="E481" s="1" t="s">
        <v>10</v>
      </c>
      <c r="F481" s="1" t="s">
        <v>12</v>
      </c>
      <c r="G481" s="1" t="s">
        <v>65</v>
      </c>
      <c r="H481" s="1">
        <v>3</v>
      </c>
      <c r="I481">
        <v>11769.379000000001</v>
      </c>
      <c r="J481" s="1">
        <f>SUMIFS(I:I,B:B,Table1_2[[#This Row],[Category Level 2]],D:D,Table1_2[[#This Row],[Brand]],E:E,Table1_2[[#This Row],[Region]],F:F,Table1_2[[#This Row],[Measure]],G:G,Table1_2[[#This Row],[Year]],H:H,"&lt;="&amp;Table1_2[[#This Row],[Month]])</f>
        <v>31874.514000000003</v>
      </c>
      <c r="K4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138382.96600000001</v>
      </c>
    </row>
    <row r="482" spans="1:11" x14ac:dyDescent="0.25">
      <c r="A482" s="1" t="s">
        <v>6</v>
      </c>
      <c r="B482" s="1" t="s">
        <v>7</v>
      </c>
      <c r="C482" s="1" t="s">
        <v>15</v>
      </c>
      <c r="D482" s="1" t="s">
        <v>16</v>
      </c>
      <c r="E482" s="1" t="s">
        <v>10</v>
      </c>
      <c r="F482" s="1" t="s">
        <v>12</v>
      </c>
      <c r="G482" s="1" t="s">
        <v>65</v>
      </c>
      <c r="H482" s="1">
        <v>4</v>
      </c>
      <c r="I482">
        <v>10886.031000000001</v>
      </c>
      <c r="J482" s="1">
        <f>SUMIFS(I:I,B:B,Table1_2[[#This Row],[Category Level 2]],D:D,Table1_2[[#This Row],[Brand]],E:E,Table1_2[[#This Row],[Region]],F:F,Table1_2[[#This Row],[Measure]],G:G,Table1_2[[#This Row],[Year]],H:H,"&lt;="&amp;Table1_2[[#This Row],[Month]])</f>
        <v>42760.545000000006</v>
      </c>
      <c r="K4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138115.04700000002</v>
      </c>
    </row>
    <row r="483" spans="1:11" x14ac:dyDescent="0.25">
      <c r="A483" s="1" t="s">
        <v>6</v>
      </c>
      <c r="B483" s="1" t="s">
        <v>7</v>
      </c>
      <c r="C483" s="1" t="s">
        <v>15</v>
      </c>
      <c r="D483" s="1" t="s">
        <v>16</v>
      </c>
      <c r="E483" s="1" t="s">
        <v>10</v>
      </c>
      <c r="F483" s="1" t="s">
        <v>12</v>
      </c>
      <c r="G483" s="1" t="s">
        <v>65</v>
      </c>
      <c r="H483" s="1">
        <v>5</v>
      </c>
      <c r="I483">
        <v>11032.882</v>
      </c>
      <c r="J483" s="1">
        <f>SUMIFS(I:I,B:B,Table1_2[[#This Row],[Category Level 2]],D:D,Table1_2[[#This Row],[Brand]],E:E,Table1_2[[#This Row],[Region]],F:F,Table1_2[[#This Row],[Measure]],G:G,Table1_2[[#This Row],[Year]],H:H,"&lt;="&amp;Table1_2[[#This Row],[Month]])</f>
        <v>53793.427000000003</v>
      </c>
      <c r="K4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138339.247</v>
      </c>
    </row>
    <row r="484" spans="1:11" x14ac:dyDescent="0.25">
      <c r="A484" s="1" t="s">
        <v>6</v>
      </c>
      <c r="B484" s="1" t="s">
        <v>7</v>
      </c>
      <c r="C484" s="1" t="s">
        <v>15</v>
      </c>
      <c r="D484" s="1" t="s">
        <v>16</v>
      </c>
      <c r="E484" s="1" t="s">
        <v>10</v>
      </c>
      <c r="F484" s="1" t="s">
        <v>12</v>
      </c>
      <c r="G484" s="1" t="s">
        <v>65</v>
      </c>
      <c r="H484" s="1">
        <v>6</v>
      </c>
      <c r="I484">
        <v>12696.446</v>
      </c>
      <c r="J484" s="1">
        <f>SUMIFS(I:I,B:B,Table1_2[[#This Row],[Category Level 2]],D:D,Table1_2[[#This Row],[Brand]],E:E,Table1_2[[#This Row],[Region]],F:F,Table1_2[[#This Row],[Measure]],G:G,Table1_2[[#This Row],[Year]],H:H,"&lt;="&amp;Table1_2[[#This Row],[Month]])</f>
        <v>66489.873000000007</v>
      </c>
      <c r="K4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137601.62900000002</v>
      </c>
    </row>
    <row r="485" spans="1:11" x14ac:dyDescent="0.25">
      <c r="A485" s="1" t="s">
        <v>6</v>
      </c>
      <c r="B485" s="1" t="s">
        <v>7</v>
      </c>
      <c r="C485" s="1" t="s">
        <v>15</v>
      </c>
      <c r="D485" s="1" t="s">
        <v>16</v>
      </c>
      <c r="E485" s="1" t="s">
        <v>10</v>
      </c>
      <c r="F485" s="1" t="s">
        <v>12</v>
      </c>
      <c r="G485" s="1" t="s">
        <v>65</v>
      </c>
      <c r="H485" s="1">
        <v>7</v>
      </c>
      <c r="I485">
        <v>11704.361000000001</v>
      </c>
      <c r="J485" s="1">
        <f>SUMIFS(I:I,B:B,Table1_2[[#This Row],[Category Level 2]],D:D,Table1_2[[#This Row],[Brand]],E:E,Table1_2[[#This Row],[Region]],F:F,Table1_2[[#This Row],[Measure]],G:G,Table1_2[[#This Row],[Year]],H:H,"&lt;="&amp;Table1_2[[#This Row],[Month]])</f>
        <v>78194.234000000011</v>
      </c>
      <c r="K4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135471.72899999999</v>
      </c>
    </row>
    <row r="486" spans="1:11" x14ac:dyDescent="0.25">
      <c r="A486" s="1" t="s">
        <v>6</v>
      </c>
      <c r="B486" s="1" t="s">
        <v>7</v>
      </c>
      <c r="C486" s="1" t="s">
        <v>15</v>
      </c>
      <c r="D486" s="1" t="s">
        <v>16</v>
      </c>
      <c r="E486" s="1" t="s">
        <v>10</v>
      </c>
      <c r="F486" s="1" t="s">
        <v>12</v>
      </c>
      <c r="G486" s="1" t="s">
        <v>65</v>
      </c>
      <c r="H486" s="1">
        <v>8</v>
      </c>
      <c r="I486">
        <v>10138.324000000001</v>
      </c>
      <c r="J486" s="1">
        <f>SUMIFS(I:I,B:B,Table1_2[[#This Row],[Category Level 2]],D:D,Table1_2[[#This Row],[Brand]],E:E,Table1_2[[#This Row],[Region]],F:F,Table1_2[[#This Row],[Measure]],G:G,Table1_2[[#This Row],[Year]],H:H,"&lt;="&amp;Table1_2[[#This Row],[Month]])</f>
        <v>88332.558000000019</v>
      </c>
      <c r="K4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135291.24800000002</v>
      </c>
    </row>
    <row r="487" spans="1:11" x14ac:dyDescent="0.25">
      <c r="A487" s="1" t="s">
        <v>6</v>
      </c>
      <c r="B487" s="1" t="s">
        <v>7</v>
      </c>
      <c r="C487" s="1" t="s">
        <v>15</v>
      </c>
      <c r="D487" s="1" t="s">
        <v>16</v>
      </c>
      <c r="E487" s="1" t="s">
        <v>10</v>
      </c>
      <c r="F487" s="1" t="s">
        <v>12</v>
      </c>
      <c r="G487" s="1" t="s">
        <v>65</v>
      </c>
      <c r="H487" s="1">
        <v>9</v>
      </c>
      <c r="I487">
        <v>10738.058999999999</v>
      </c>
      <c r="J487" s="1">
        <f>SUMIFS(I:I,B:B,Table1_2[[#This Row],[Category Level 2]],D:D,Table1_2[[#This Row],[Brand]],E:E,Table1_2[[#This Row],[Region]],F:F,Table1_2[[#This Row],[Measure]],G:G,Table1_2[[#This Row],[Year]],H:H,"&lt;="&amp;Table1_2[[#This Row],[Month]])</f>
        <v>99070.617000000013</v>
      </c>
      <c r="K4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134747.56300000002</v>
      </c>
    </row>
    <row r="488" spans="1:11" x14ac:dyDescent="0.25">
      <c r="A488" s="1" t="s">
        <v>6</v>
      </c>
      <c r="B488" s="1" t="s">
        <v>7</v>
      </c>
      <c r="C488" s="1" t="s">
        <v>15</v>
      </c>
      <c r="D488" s="1" t="s">
        <v>16</v>
      </c>
      <c r="E488" s="1" t="s">
        <v>10</v>
      </c>
      <c r="F488" s="1" t="s">
        <v>12</v>
      </c>
      <c r="G488" s="1" t="s">
        <v>65</v>
      </c>
      <c r="H488" s="1">
        <v>10</v>
      </c>
      <c r="I488">
        <v>10704.429</v>
      </c>
      <c r="J488" s="1">
        <f>SUMIFS(I:I,B:B,Table1_2[[#This Row],[Category Level 2]],D:D,Table1_2[[#This Row],[Brand]],E:E,Table1_2[[#This Row],[Region]],F:F,Table1_2[[#This Row],[Measure]],G:G,Table1_2[[#This Row],[Year]],H:H,"&lt;="&amp;Table1_2[[#This Row],[Month]])</f>
        <v>109775.04600000002</v>
      </c>
      <c r="K4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133439.35600000003</v>
      </c>
    </row>
    <row r="489" spans="1:11" x14ac:dyDescent="0.25">
      <c r="A489" s="1" t="s">
        <v>6</v>
      </c>
      <c r="B489" s="1" t="s">
        <v>7</v>
      </c>
      <c r="C489" s="1" t="s">
        <v>15</v>
      </c>
      <c r="D489" s="1" t="s">
        <v>16</v>
      </c>
      <c r="E489" s="1" t="s">
        <v>10</v>
      </c>
      <c r="F489" s="1" t="s">
        <v>12</v>
      </c>
      <c r="G489" s="1" t="s">
        <v>65</v>
      </c>
      <c r="H489" s="1">
        <v>11</v>
      </c>
      <c r="I489">
        <v>11159.555</v>
      </c>
      <c r="J489" s="1">
        <f>SUMIFS(I:I,B:B,Table1_2[[#This Row],[Category Level 2]],D:D,Table1_2[[#This Row],[Brand]],E:E,Table1_2[[#This Row],[Region]],F:F,Table1_2[[#This Row],[Measure]],G:G,Table1_2[[#This Row],[Year]],H:H,"&lt;="&amp;Table1_2[[#This Row],[Month]])</f>
        <v>120934.60100000002</v>
      </c>
      <c r="K4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133038.03800000003</v>
      </c>
    </row>
    <row r="490" spans="1:11" x14ac:dyDescent="0.25">
      <c r="A490" s="1" t="s">
        <v>6</v>
      </c>
      <c r="B490" s="1" t="s">
        <v>7</v>
      </c>
      <c r="C490" s="1" t="s">
        <v>15</v>
      </c>
      <c r="D490" s="1" t="s">
        <v>16</v>
      </c>
      <c r="E490" s="1" t="s">
        <v>10</v>
      </c>
      <c r="F490" s="1" t="s">
        <v>12</v>
      </c>
      <c r="G490" s="1" t="s">
        <v>65</v>
      </c>
      <c r="H490" s="1">
        <v>12</v>
      </c>
      <c r="I490">
        <v>12142.672</v>
      </c>
      <c r="J490" s="1">
        <f>SUMIFS(I:I,B:B,Table1_2[[#This Row],[Category Level 2]],D:D,Table1_2[[#This Row],[Brand]],E:E,Table1_2[[#This Row],[Region]],F:F,Table1_2[[#This Row],[Measure]],G:G,Table1_2[[#This Row],[Year]],H:H,"&lt;="&amp;Table1_2[[#This Row],[Month]])</f>
        <v>133077.27300000002</v>
      </c>
      <c r="K4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133077.27300000002</v>
      </c>
    </row>
    <row r="491" spans="1:11" x14ac:dyDescent="0.25">
      <c r="A491" s="1" t="s">
        <v>6</v>
      </c>
      <c r="B491" s="1" t="s">
        <v>7</v>
      </c>
      <c r="C491" s="1" t="s">
        <v>15</v>
      </c>
      <c r="D491" s="1" t="s">
        <v>16</v>
      </c>
      <c r="E491" s="1" t="s">
        <v>10</v>
      </c>
      <c r="F491" s="1" t="s">
        <v>12</v>
      </c>
      <c r="G491" s="1" t="s">
        <v>66</v>
      </c>
      <c r="H491" s="1">
        <v>1</v>
      </c>
      <c r="I491">
        <v>11618.044</v>
      </c>
      <c r="J491" s="1">
        <f>SUMIFS(I:I,B:B,Table1_2[[#This Row],[Category Level 2]],D:D,Table1_2[[#This Row],[Brand]],E:E,Table1_2[[#This Row],[Region]],F:F,Table1_2[[#This Row],[Measure]],G:G,Table1_2[[#This Row],[Year]],H:H,"&lt;="&amp;Table1_2[[#This Row],[Month]])</f>
        <v>11618.044</v>
      </c>
      <c r="K4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133974.07300000003</v>
      </c>
    </row>
    <row r="492" spans="1:11" x14ac:dyDescent="0.25">
      <c r="A492" s="1" t="s">
        <v>6</v>
      </c>
      <c r="B492" s="1" t="s">
        <v>7</v>
      </c>
      <c r="C492" s="1" t="s">
        <v>15</v>
      </c>
      <c r="D492" s="1" t="s">
        <v>16</v>
      </c>
      <c r="E492" s="1" t="s">
        <v>10</v>
      </c>
      <c r="F492" s="1" t="s">
        <v>12</v>
      </c>
      <c r="G492" s="1" t="s">
        <v>66</v>
      </c>
      <c r="H492" s="1">
        <v>2</v>
      </c>
      <c r="I492">
        <v>9615.9380000000001</v>
      </c>
      <c r="J492" s="1">
        <f>SUMIFS(I:I,B:B,Table1_2[[#This Row],[Category Level 2]],D:D,Table1_2[[#This Row],[Brand]],E:E,Table1_2[[#This Row],[Region]],F:F,Table1_2[[#This Row],[Measure]],G:G,Table1_2[[#This Row],[Year]],H:H,"&lt;="&amp;Table1_2[[#This Row],[Month]])</f>
        <v>21233.982</v>
      </c>
      <c r="K4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134206.12000000002</v>
      </c>
    </row>
    <row r="493" spans="1:11" x14ac:dyDescent="0.25">
      <c r="A493" s="1" t="s">
        <v>6</v>
      </c>
      <c r="B493" s="1" t="s">
        <v>7</v>
      </c>
      <c r="C493" s="1" t="s">
        <v>15</v>
      </c>
      <c r="D493" s="1" t="s">
        <v>16</v>
      </c>
      <c r="E493" s="1" t="s">
        <v>10</v>
      </c>
      <c r="F493" s="1" t="s">
        <v>12</v>
      </c>
      <c r="G493" s="1" t="s">
        <v>66</v>
      </c>
      <c r="H493" s="1">
        <v>3</v>
      </c>
      <c r="I493">
        <v>11509.307000000001</v>
      </c>
      <c r="J493" s="1">
        <f>SUMIFS(I:I,B:B,Table1_2[[#This Row],[Category Level 2]],D:D,Table1_2[[#This Row],[Brand]],E:E,Table1_2[[#This Row],[Region]],F:F,Table1_2[[#This Row],[Measure]],G:G,Table1_2[[#This Row],[Year]],H:H,"&lt;="&amp;Table1_2[[#This Row],[Month]])</f>
        <v>32743.289000000001</v>
      </c>
      <c r="K4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133946.04800000001</v>
      </c>
    </row>
    <row r="494" spans="1:11" x14ac:dyDescent="0.25">
      <c r="A494" s="1" t="s">
        <v>6</v>
      </c>
      <c r="B494" s="1" t="s">
        <v>7</v>
      </c>
      <c r="C494" s="1" t="s">
        <v>15</v>
      </c>
      <c r="D494" s="1" t="s">
        <v>16</v>
      </c>
      <c r="E494" s="1" t="s">
        <v>10</v>
      </c>
      <c r="F494" s="1" t="s">
        <v>12</v>
      </c>
      <c r="G494" s="1" t="s">
        <v>66</v>
      </c>
      <c r="H494" s="1">
        <v>4</v>
      </c>
      <c r="I494">
        <v>10726.849</v>
      </c>
      <c r="J494" s="1">
        <f>SUMIFS(I:I,B:B,Table1_2[[#This Row],[Category Level 2]],D:D,Table1_2[[#This Row],[Brand]],E:E,Table1_2[[#This Row],[Region]],F:F,Table1_2[[#This Row],[Measure]],G:G,Table1_2[[#This Row],[Year]],H:H,"&lt;="&amp;Table1_2[[#This Row],[Month]])</f>
        <v>43470.137999999999</v>
      </c>
      <c r="K4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133786.86600000001</v>
      </c>
    </row>
    <row r="495" spans="1:11" x14ac:dyDescent="0.25">
      <c r="A495" s="1" t="s">
        <v>6</v>
      </c>
      <c r="B495" s="1" t="s">
        <v>7</v>
      </c>
      <c r="C495" s="1" t="s">
        <v>15</v>
      </c>
      <c r="D495" s="1" t="s">
        <v>16</v>
      </c>
      <c r="E495" s="1" t="s">
        <v>10</v>
      </c>
      <c r="F495" s="1" t="s">
        <v>12</v>
      </c>
      <c r="G495" s="1" t="s">
        <v>66</v>
      </c>
      <c r="H495" s="1">
        <v>5</v>
      </c>
      <c r="I495">
        <v>10411.848</v>
      </c>
      <c r="J495" s="1">
        <f>SUMIFS(I:I,B:B,Table1_2[[#This Row],[Category Level 2]],D:D,Table1_2[[#This Row],[Brand]],E:E,Table1_2[[#This Row],[Region]],F:F,Table1_2[[#This Row],[Measure]],G:G,Table1_2[[#This Row],[Year]],H:H,"&lt;="&amp;Table1_2[[#This Row],[Month]])</f>
        <v>53881.985999999997</v>
      </c>
      <c r="K4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133165.83199999999</v>
      </c>
    </row>
    <row r="496" spans="1:11" x14ac:dyDescent="0.25">
      <c r="A496" s="1" t="s">
        <v>6</v>
      </c>
      <c r="B496" s="1" t="s">
        <v>7</v>
      </c>
      <c r="C496" s="1" t="s">
        <v>15</v>
      </c>
      <c r="D496" s="1" t="s">
        <v>16</v>
      </c>
      <c r="E496" s="1" t="s">
        <v>10</v>
      </c>
      <c r="F496" s="1" t="s">
        <v>12</v>
      </c>
      <c r="G496" s="1" t="s">
        <v>66</v>
      </c>
      <c r="H496" s="1">
        <v>6</v>
      </c>
      <c r="I496">
        <v>10915.177</v>
      </c>
      <c r="J496" s="1">
        <f>SUMIFS(I:I,B:B,Table1_2[[#This Row],[Category Level 2]],D:D,Table1_2[[#This Row],[Brand]],E:E,Table1_2[[#This Row],[Region]],F:F,Table1_2[[#This Row],[Measure]],G:G,Table1_2[[#This Row],[Year]],H:H,"&lt;="&amp;Table1_2[[#This Row],[Month]])</f>
        <v>64797.163</v>
      </c>
      <c r="K4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131384.56299999999</v>
      </c>
    </row>
    <row r="497" spans="1:11" x14ac:dyDescent="0.25">
      <c r="A497" s="1" t="s">
        <v>6</v>
      </c>
      <c r="B497" s="1" t="s">
        <v>7</v>
      </c>
      <c r="C497" s="1" t="s">
        <v>15</v>
      </c>
      <c r="D497" s="1" t="s">
        <v>16</v>
      </c>
      <c r="E497" s="1" t="s">
        <v>10</v>
      </c>
      <c r="F497" s="1" t="s">
        <v>12</v>
      </c>
      <c r="G497" s="1" t="s">
        <v>66</v>
      </c>
      <c r="H497" s="1">
        <v>7</v>
      </c>
      <c r="I497">
        <v>9391.7379999999994</v>
      </c>
      <c r="J497" s="1">
        <f>SUMIFS(I:I,B:B,Table1_2[[#This Row],[Category Level 2]],D:D,Table1_2[[#This Row],[Brand]],E:E,Table1_2[[#This Row],[Region]],F:F,Table1_2[[#This Row],[Measure]],G:G,Table1_2[[#This Row],[Year]],H:H,"&lt;="&amp;Table1_2[[#This Row],[Month]])</f>
        <v>74188.900999999998</v>
      </c>
      <c r="K4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129071.94</v>
      </c>
    </row>
    <row r="498" spans="1:11" x14ac:dyDescent="0.25">
      <c r="A498" s="1" t="s">
        <v>6</v>
      </c>
      <c r="B498" s="1" t="s">
        <v>7</v>
      </c>
      <c r="C498" s="1" t="s">
        <v>15</v>
      </c>
      <c r="D498" s="1" t="s">
        <v>16</v>
      </c>
      <c r="E498" s="1" t="s">
        <v>10</v>
      </c>
      <c r="F498" s="1" t="s">
        <v>12</v>
      </c>
      <c r="G498" s="1" t="s">
        <v>66</v>
      </c>
      <c r="H498" s="1">
        <v>8</v>
      </c>
      <c r="I498">
        <v>10520.584999999999</v>
      </c>
      <c r="J498" s="1">
        <f>SUMIFS(I:I,B:B,Table1_2[[#This Row],[Category Level 2]],D:D,Table1_2[[#This Row],[Brand]],E:E,Table1_2[[#This Row],[Region]],F:F,Table1_2[[#This Row],[Measure]],G:G,Table1_2[[#This Row],[Year]],H:H,"&lt;="&amp;Table1_2[[#This Row],[Month]])</f>
        <v>84709.486000000004</v>
      </c>
      <c r="K4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129454.201</v>
      </c>
    </row>
    <row r="499" spans="1:11" x14ac:dyDescent="0.25">
      <c r="A499" s="1" t="s">
        <v>6</v>
      </c>
      <c r="B499" s="1" t="s">
        <v>7</v>
      </c>
      <c r="C499" s="1" t="s">
        <v>15</v>
      </c>
      <c r="D499" s="1" t="s">
        <v>16</v>
      </c>
      <c r="E499" s="1" t="s">
        <v>10</v>
      </c>
      <c r="F499" s="1" t="s">
        <v>12</v>
      </c>
      <c r="G499" s="1" t="s">
        <v>66</v>
      </c>
      <c r="H499" s="1">
        <v>9</v>
      </c>
      <c r="I499">
        <v>10630.442999999999</v>
      </c>
      <c r="J499" s="1">
        <f>SUMIFS(I:I,B:B,Table1_2[[#This Row],[Category Level 2]],D:D,Table1_2[[#This Row],[Brand]],E:E,Table1_2[[#This Row],[Region]],F:F,Table1_2[[#This Row],[Measure]],G:G,Table1_2[[#This Row],[Year]],H:H,"&lt;="&amp;Table1_2[[#This Row],[Month]])</f>
        <v>95339.929000000004</v>
      </c>
      <c r="K4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129346.58500000001</v>
      </c>
    </row>
    <row r="500" spans="1:11" x14ac:dyDescent="0.25">
      <c r="A500" s="1" t="s">
        <v>6</v>
      </c>
      <c r="B500" s="1" t="s">
        <v>7</v>
      </c>
      <c r="C500" s="1" t="s">
        <v>15</v>
      </c>
      <c r="D500" s="1" t="s">
        <v>16</v>
      </c>
      <c r="E500" s="1" t="s">
        <v>10</v>
      </c>
      <c r="F500" s="1" t="s">
        <v>12</v>
      </c>
      <c r="G500" s="1" t="s">
        <v>66</v>
      </c>
      <c r="H500" s="1">
        <v>10</v>
      </c>
      <c r="I500">
        <v>9999.32</v>
      </c>
      <c r="J500" s="1">
        <f>SUMIFS(I:I,B:B,Table1_2[[#This Row],[Category Level 2]],D:D,Table1_2[[#This Row],[Brand]],E:E,Table1_2[[#This Row],[Region]],F:F,Table1_2[[#This Row],[Measure]],G:G,Table1_2[[#This Row],[Year]],H:H,"&lt;="&amp;Table1_2[[#This Row],[Month]])</f>
        <v>105339.24900000001</v>
      </c>
      <c r="K5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128641.47600000001</v>
      </c>
    </row>
    <row r="501" spans="1:11" x14ac:dyDescent="0.25">
      <c r="A501" s="1" t="s">
        <v>6</v>
      </c>
      <c r="B501" s="1" t="s">
        <v>7</v>
      </c>
      <c r="C501" s="1" t="s">
        <v>15</v>
      </c>
      <c r="D501" s="1" t="s">
        <v>16</v>
      </c>
      <c r="E501" s="1" t="s">
        <v>10</v>
      </c>
      <c r="F501" s="1" t="s">
        <v>12</v>
      </c>
      <c r="G501" s="1" t="s">
        <v>66</v>
      </c>
      <c r="H501" s="1">
        <v>11</v>
      </c>
      <c r="I501">
        <v>8722.5010000000002</v>
      </c>
      <c r="J501" s="1">
        <f>SUMIFS(I:I,B:B,Table1_2[[#This Row],[Category Level 2]],D:D,Table1_2[[#This Row],[Brand]],E:E,Table1_2[[#This Row],[Region]],F:F,Table1_2[[#This Row],[Measure]],G:G,Table1_2[[#This Row],[Year]],H:H,"&lt;="&amp;Table1_2[[#This Row],[Month]])</f>
        <v>114061.75000000001</v>
      </c>
      <c r="K5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126204.42200000002</v>
      </c>
    </row>
    <row r="502" spans="1:11" x14ac:dyDescent="0.25">
      <c r="A502" s="1" t="s">
        <v>6</v>
      </c>
      <c r="B502" s="1" t="s">
        <v>7</v>
      </c>
      <c r="C502" s="1" t="s">
        <v>15</v>
      </c>
      <c r="D502" s="1" t="s">
        <v>16</v>
      </c>
      <c r="E502" s="1" t="s">
        <v>10</v>
      </c>
      <c r="F502" s="1" t="s">
        <v>12</v>
      </c>
      <c r="G502" s="1" t="s">
        <v>66</v>
      </c>
      <c r="H502" s="1">
        <v>12</v>
      </c>
      <c r="I502">
        <v>8706.8070000000007</v>
      </c>
      <c r="J502" s="1">
        <f>SUMIFS(I:I,B:B,Table1_2[[#This Row],[Category Level 2]],D:D,Table1_2[[#This Row],[Brand]],E:E,Table1_2[[#This Row],[Region]],F:F,Table1_2[[#This Row],[Measure]],G:G,Table1_2[[#This Row],[Year]],H:H,"&lt;="&amp;Table1_2[[#This Row],[Month]])</f>
        <v>122768.55700000002</v>
      </c>
      <c r="K5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122768.55700000002</v>
      </c>
    </row>
    <row r="503" spans="1:11" x14ac:dyDescent="0.25">
      <c r="A503" s="1" t="s">
        <v>6</v>
      </c>
      <c r="B503" s="1" t="s">
        <v>7</v>
      </c>
      <c r="C503" s="1" t="s">
        <v>15</v>
      </c>
      <c r="D503" s="1" t="s">
        <v>16</v>
      </c>
      <c r="E503" s="1" t="s">
        <v>10</v>
      </c>
      <c r="F503" s="1" t="s">
        <v>12</v>
      </c>
      <c r="G503" s="1" t="s">
        <v>67</v>
      </c>
      <c r="H503" s="1">
        <v>1</v>
      </c>
      <c r="I503">
        <v>5661.05</v>
      </c>
      <c r="J503" s="1">
        <f>SUMIFS(I:I,B:B,Table1_2[[#This Row],[Category Level 2]],D:D,Table1_2[[#This Row],[Brand]],E:E,Table1_2[[#This Row],[Region]],F:F,Table1_2[[#This Row],[Measure]],G:G,Table1_2[[#This Row],[Year]],H:H,"&lt;="&amp;Table1_2[[#This Row],[Month]])</f>
        <v>5661.05</v>
      </c>
      <c r="K5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116811.56300000002</v>
      </c>
    </row>
    <row r="504" spans="1:11" x14ac:dyDescent="0.25">
      <c r="A504" s="1" t="s">
        <v>6</v>
      </c>
      <c r="B504" s="1" t="s">
        <v>7</v>
      </c>
      <c r="C504" s="1" t="s">
        <v>15</v>
      </c>
      <c r="D504" s="1" t="s">
        <v>16</v>
      </c>
      <c r="E504" s="1" t="s">
        <v>10</v>
      </c>
      <c r="F504" s="1" t="s">
        <v>12</v>
      </c>
      <c r="G504" s="1" t="s">
        <v>67</v>
      </c>
      <c r="H504" s="1">
        <v>2</v>
      </c>
      <c r="I504">
        <v>4415.6189999999997</v>
      </c>
      <c r="J504" s="1">
        <f>SUMIFS(I:I,B:B,Table1_2[[#This Row],[Category Level 2]],D:D,Table1_2[[#This Row],[Brand]],E:E,Table1_2[[#This Row],[Region]],F:F,Table1_2[[#This Row],[Measure]],G:G,Table1_2[[#This Row],[Year]],H:H,"&lt;="&amp;Table1_2[[#This Row],[Month]])</f>
        <v>10076.669</v>
      </c>
      <c r="K5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111611.24399999999</v>
      </c>
    </row>
    <row r="505" spans="1:11" x14ac:dyDescent="0.25">
      <c r="A505" s="1" t="s">
        <v>6</v>
      </c>
      <c r="B505" s="1" t="s">
        <v>7</v>
      </c>
      <c r="C505" s="1" t="s">
        <v>15</v>
      </c>
      <c r="D505" s="1" t="s">
        <v>16</v>
      </c>
      <c r="E505" s="1" t="s">
        <v>10</v>
      </c>
      <c r="F505" s="1" t="s">
        <v>12</v>
      </c>
      <c r="G505" s="1" t="s">
        <v>67</v>
      </c>
      <c r="H505" s="1">
        <v>3</v>
      </c>
      <c r="I505">
        <v>2434.8119999999999</v>
      </c>
      <c r="J505" s="1">
        <f>SUMIFS(I:I,B:B,Table1_2[[#This Row],[Category Level 2]],D:D,Table1_2[[#This Row],[Brand]],E:E,Table1_2[[#This Row],[Region]],F:F,Table1_2[[#This Row],[Measure]],G:G,Table1_2[[#This Row],[Year]],H:H,"&lt;="&amp;Table1_2[[#This Row],[Month]])</f>
        <v>12511.481</v>
      </c>
      <c r="K5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102536.749</v>
      </c>
    </row>
    <row r="506" spans="1:11" x14ac:dyDescent="0.25">
      <c r="A506" s="1" t="s">
        <v>6</v>
      </c>
      <c r="B506" s="1" t="s">
        <v>7</v>
      </c>
      <c r="C506" s="1" t="s">
        <v>15</v>
      </c>
      <c r="D506" s="1" t="s">
        <v>16</v>
      </c>
      <c r="E506" s="1" t="s">
        <v>13</v>
      </c>
      <c r="F506" s="1" t="s">
        <v>11</v>
      </c>
      <c r="G506" s="1" t="s">
        <v>62</v>
      </c>
      <c r="H506" s="1">
        <v>1</v>
      </c>
      <c r="I506">
        <v>1538.0119999999999</v>
      </c>
      <c r="J506" s="1">
        <f>SUMIFS(I:I,B:B,Table1_2[[#This Row],[Category Level 2]],D:D,Table1_2[[#This Row],[Brand]],E:E,Table1_2[[#This Row],[Region]],F:F,Table1_2[[#This Row],[Measure]],G:G,Table1_2[[#This Row],[Year]],H:H,"&lt;="&amp;Table1_2[[#This Row],[Month]])</f>
        <v>1538.0119999999999</v>
      </c>
      <c r="K5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1538.0119999999999</v>
      </c>
    </row>
    <row r="507" spans="1:11" x14ac:dyDescent="0.25">
      <c r="A507" s="1" t="s">
        <v>6</v>
      </c>
      <c r="B507" s="1" t="s">
        <v>7</v>
      </c>
      <c r="C507" s="1" t="s">
        <v>15</v>
      </c>
      <c r="D507" s="1" t="s">
        <v>16</v>
      </c>
      <c r="E507" s="1" t="s">
        <v>13</v>
      </c>
      <c r="F507" s="1" t="s">
        <v>11</v>
      </c>
      <c r="G507" s="1" t="s">
        <v>62</v>
      </c>
      <c r="H507" s="1">
        <v>2</v>
      </c>
      <c r="I507">
        <v>1345.2</v>
      </c>
      <c r="J507" s="1">
        <f>SUMIFS(I:I,B:B,Table1_2[[#This Row],[Category Level 2]],D:D,Table1_2[[#This Row],[Brand]],E:E,Table1_2[[#This Row],[Region]],F:F,Table1_2[[#This Row],[Measure]],G:G,Table1_2[[#This Row],[Year]],H:H,"&lt;="&amp;Table1_2[[#This Row],[Month]])</f>
        <v>2883.212</v>
      </c>
      <c r="K5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2883.212</v>
      </c>
    </row>
    <row r="508" spans="1:11" x14ac:dyDescent="0.25">
      <c r="A508" s="1" t="s">
        <v>6</v>
      </c>
      <c r="B508" s="1" t="s">
        <v>7</v>
      </c>
      <c r="C508" s="1" t="s">
        <v>15</v>
      </c>
      <c r="D508" s="1" t="s">
        <v>16</v>
      </c>
      <c r="E508" s="1" t="s">
        <v>13</v>
      </c>
      <c r="F508" s="1" t="s">
        <v>11</v>
      </c>
      <c r="G508" s="1" t="s">
        <v>62</v>
      </c>
      <c r="H508" s="1">
        <v>3</v>
      </c>
      <c r="I508">
        <v>1281.3029999999999</v>
      </c>
      <c r="J508" s="1">
        <f>SUMIFS(I:I,B:B,Table1_2[[#This Row],[Category Level 2]],D:D,Table1_2[[#This Row],[Brand]],E:E,Table1_2[[#This Row],[Region]],F:F,Table1_2[[#This Row],[Measure]],G:G,Table1_2[[#This Row],[Year]],H:H,"&lt;="&amp;Table1_2[[#This Row],[Month]])</f>
        <v>4164.5149999999994</v>
      </c>
      <c r="K5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4164.5149999999994</v>
      </c>
    </row>
    <row r="509" spans="1:11" x14ac:dyDescent="0.25">
      <c r="A509" s="1" t="s">
        <v>6</v>
      </c>
      <c r="B509" s="1" t="s">
        <v>7</v>
      </c>
      <c r="C509" s="1" t="s">
        <v>15</v>
      </c>
      <c r="D509" s="1" t="s">
        <v>16</v>
      </c>
      <c r="E509" s="1" t="s">
        <v>13</v>
      </c>
      <c r="F509" s="1" t="s">
        <v>11</v>
      </c>
      <c r="G509" s="1" t="s">
        <v>62</v>
      </c>
      <c r="H509" s="1">
        <v>4</v>
      </c>
      <c r="I509">
        <v>742.10199999999998</v>
      </c>
      <c r="J509" s="1">
        <f>SUMIFS(I:I,B:B,Table1_2[[#This Row],[Category Level 2]],D:D,Table1_2[[#This Row],[Brand]],E:E,Table1_2[[#This Row],[Region]],F:F,Table1_2[[#This Row],[Measure]],G:G,Table1_2[[#This Row],[Year]],H:H,"&lt;="&amp;Table1_2[[#This Row],[Month]])</f>
        <v>4906.6169999999993</v>
      </c>
      <c r="K5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4906.6169999999993</v>
      </c>
    </row>
    <row r="510" spans="1:11" x14ac:dyDescent="0.25">
      <c r="A510" s="1" t="s">
        <v>6</v>
      </c>
      <c r="B510" s="1" t="s">
        <v>7</v>
      </c>
      <c r="C510" s="1" t="s">
        <v>15</v>
      </c>
      <c r="D510" s="1" t="s">
        <v>16</v>
      </c>
      <c r="E510" s="1" t="s">
        <v>13</v>
      </c>
      <c r="F510" s="1" t="s">
        <v>11</v>
      </c>
      <c r="G510" s="1" t="s">
        <v>62</v>
      </c>
      <c r="H510" s="1">
        <v>5</v>
      </c>
      <c r="I510">
        <v>1129.9680000000001</v>
      </c>
      <c r="J510" s="1">
        <f>SUMIFS(I:I,B:B,Table1_2[[#This Row],[Category Level 2]],D:D,Table1_2[[#This Row],[Brand]],E:E,Table1_2[[#This Row],[Region]],F:F,Table1_2[[#This Row],[Measure]],G:G,Table1_2[[#This Row],[Year]],H:H,"&lt;="&amp;Table1_2[[#This Row],[Month]])</f>
        <v>6036.5849999999991</v>
      </c>
      <c r="K5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6036.5849999999991</v>
      </c>
    </row>
    <row r="511" spans="1:11" x14ac:dyDescent="0.25">
      <c r="A511" s="1" t="s">
        <v>6</v>
      </c>
      <c r="B511" s="1" t="s">
        <v>7</v>
      </c>
      <c r="C511" s="1" t="s">
        <v>15</v>
      </c>
      <c r="D511" s="1" t="s">
        <v>16</v>
      </c>
      <c r="E511" s="1" t="s">
        <v>13</v>
      </c>
      <c r="F511" s="1" t="s">
        <v>11</v>
      </c>
      <c r="G511" s="1" t="s">
        <v>62</v>
      </c>
      <c r="H511" s="1">
        <v>6</v>
      </c>
      <c r="I511">
        <v>1335.1110000000001</v>
      </c>
      <c r="J511" s="1">
        <f>SUMIFS(I:I,B:B,Table1_2[[#This Row],[Category Level 2]],D:D,Table1_2[[#This Row],[Brand]],E:E,Table1_2[[#This Row],[Region]],F:F,Table1_2[[#This Row],[Measure]],G:G,Table1_2[[#This Row],[Year]],H:H,"&lt;="&amp;Table1_2[[#This Row],[Month]])</f>
        <v>7371.695999999999</v>
      </c>
      <c r="K5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7371.695999999999</v>
      </c>
    </row>
    <row r="512" spans="1:11" x14ac:dyDescent="0.25">
      <c r="A512" s="1" t="s">
        <v>6</v>
      </c>
      <c r="B512" s="1" t="s">
        <v>7</v>
      </c>
      <c r="C512" s="1" t="s">
        <v>15</v>
      </c>
      <c r="D512" s="1" t="s">
        <v>16</v>
      </c>
      <c r="E512" s="1" t="s">
        <v>13</v>
      </c>
      <c r="F512" s="1" t="s">
        <v>11</v>
      </c>
      <c r="G512" s="1" t="s">
        <v>62</v>
      </c>
      <c r="H512" s="1">
        <v>7</v>
      </c>
      <c r="I512">
        <v>1152.3879999999999</v>
      </c>
      <c r="J512" s="1">
        <f>SUMIFS(I:I,B:B,Table1_2[[#This Row],[Category Level 2]],D:D,Table1_2[[#This Row],[Brand]],E:E,Table1_2[[#This Row],[Region]],F:F,Table1_2[[#This Row],[Measure]],G:G,Table1_2[[#This Row],[Year]],H:H,"&lt;="&amp;Table1_2[[#This Row],[Month]])</f>
        <v>8524.0839999999989</v>
      </c>
      <c r="K5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8524.0839999999989</v>
      </c>
    </row>
    <row r="513" spans="1:11" x14ac:dyDescent="0.25">
      <c r="A513" s="1" t="s">
        <v>6</v>
      </c>
      <c r="B513" s="1" t="s">
        <v>7</v>
      </c>
      <c r="C513" s="1" t="s">
        <v>15</v>
      </c>
      <c r="D513" s="1" t="s">
        <v>16</v>
      </c>
      <c r="E513" s="1" t="s">
        <v>13</v>
      </c>
      <c r="F513" s="1" t="s">
        <v>11</v>
      </c>
      <c r="G513" s="1" t="s">
        <v>62</v>
      </c>
      <c r="H513" s="1">
        <v>8</v>
      </c>
      <c r="I513">
        <v>1303.723</v>
      </c>
      <c r="J513" s="1">
        <f>SUMIFS(I:I,B:B,Table1_2[[#This Row],[Category Level 2]],D:D,Table1_2[[#This Row],[Brand]],E:E,Table1_2[[#This Row],[Region]],F:F,Table1_2[[#This Row],[Measure]],G:G,Table1_2[[#This Row],[Year]],H:H,"&lt;="&amp;Table1_2[[#This Row],[Month]])</f>
        <v>9827.8069999999989</v>
      </c>
      <c r="K5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9827.8069999999989</v>
      </c>
    </row>
    <row r="514" spans="1:11" x14ac:dyDescent="0.25">
      <c r="A514" s="1" t="s">
        <v>6</v>
      </c>
      <c r="B514" s="1" t="s">
        <v>7</v>
      </c>
      <c r="C514" s="1" t="s">
        <v>15</v>
      </c>
      <c r="D514" s="1" t="s">
        <v>16</v>
      </c>
      <c r="E514" s="1" t="s">
        <v>13</v>
      </c>
      <c r="F514" s="1" t="s">
        <v>11</v>
      </c>
      <c r="G514" s="1" t="s">
        <v>62</v>
      </c>
      <c r="H514" s="1">
        <v>9</v>
      </c>
      <c r="I514">
        <v>1082.886</v>
      </c>
      <c r="J514" s="1">
        <f>SUMIFS(I:I,B:B,Table1_2[[#This Row],[Category Level 2]],D:D,Table1_2[[#This Row],[Brand]],E:E,Table1_2[[#This Row],[Region]],F:F,Table1_2[[#This Row],[Measure]],G:G,Table1_2[[#This Row],[Year]],H:H,"&lt;="&amp;Table1_2[[#This Row],[Month]])</f>
        <v>10910.692999999999</v>
      </c>
      <c r="K5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10910.692999999999</v>
      </c>
    </row>
    <row r="515" spans="1:11" x14ac:dyDescent="0.25">
      <c r="A515" s="1" t="s">
        <v>6</v>
      </c>
      <c r="B515" s="1" t="s">
        <v>7</v>
      </c>
      <c r="C515" s="1" t="s">
        <v>15</v>
      </c>
      <c r="D515" s="1" t="s">
        <v>16</v>
      </c>
      <c r="E515" s="1" t="s">
        <v>13</v>
      </c>
      <c r="F515" s="1" t="s">
        <v>11</v>
      </c>
      <c r="G515" s="1" t="s">
        <v>62</v>
      </c>
      <c r="H515" s="1">
        <v>10</v>
      </c>
      <c r="I515">
        <v>1490.93</v>
      </c>
      <c r="J515" s="1">
        <f>SUMIFS(I:I,B:B,Table1_2[[#This Row],[Category Level 2]],D:D,Table1_2[[#This Row],[Brand]],E:E,Table1_2[[#This Row],[Region]],F:F,Table1_2[[#This Row],[Measure]],G:G,Table1_2[[#This Row],[Year]],H:H,"&lt;="&amp;Table1_2[[#This Row],[Month]])</f>
        <v>12401.623</v>
      </c>
      <c r="K5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12401.623</v>
      </c>
    </row>
    <row r="516" spans="1:11" x14ac:dyDescent="0.25">
      <c r="A516" s="1" t="s">
        <v>6</v>
      </c>
      <c r="B516" s="1" t="s">
        <v>7</v>
      </c>
      <c r="C516" s="1" t="s">
        <v>15</v>
      </c>
      <c r="D516" s="1" t="s">
        <v>16</v>
      </c>
      <c r="E516" s="1" t="s">
        <v>13</v>
      </c>
      <c r="F516" s="1" t="s">
        <v>11</v>
      </c>
      <c r="G516" s="1" t="s">
        <v>62</v>
      </c>
      <c r="H516" s="1">
        <v>11</v>
      </c>
      <c r="I516">
        <v>1154.6300000000001</v>
      </c>
      <c r="J516" s="1">
        <f>SUMIFS(I:I,B:B,Table1_2[[#This Row],[Category Level 2]],D:D,Table1_2[[#This Row],[Brand]],E:E,Table1_2[[#This Row],[Region]],F:F,Table1_2[[#This Row],[Measure]],G:G,Table1_2[[#This Row],[Year]],H:H,"&lt;="&amp;Table1_2[[#This Row],[Month]])</f>
        <v>13556.253000000001</v>
      </c>
      <c r="K5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13556.253000000001</v>
      </c>
    </row>
    <row r="517" spans="1:11" x14ac:dyDescent="0.25">
      <c r="A517" s="1" t="s">
        <v>6</v>
      </c>
      <c r="B517" s="1" t="s">
        <v>7</v>
      </c>
      <c r="C517" s="1" t="s">
        <v>15</v>
      </c>
      <c r="D517" s="1" t="s">
        <v>16</v>
      </c>
      <c r="E517" s="1" t="s">
        <v>13</v>
      </c>
      <c r="F517" s="1" t="s">
        <v>11</v>
      </c>
      <c r="G517" s="1" t="s">
        <v>62</v>
      </c>
      <c r="H517" s="1">
        <v>12</v>
      </c>
      <c r="I517">
        <v>1191.623</v>
      </c>
      <c r="J517" s="1">
        <f>SUMIFS(I:I,B:B,Table1_2[[#This Row],[Category Level 2]],D:D,Table1_2[[#This Row],[Brand]],E:E,Table1_2[[#This Row],[Region]],F:F,Table1_2[[#This Row],[Measure]],G:G,Table1_2[[#This Row],[Year]],H:H,"&lt;="&amp;Table1_2[[#This Row],[Month]])</f>
        <v>14747.876</v>
      </c>
      <c r="K5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14747.876</v>
      </c>
    </row>
    <row r="518" spans="1:11" x14ac:dyDescent="0.25">
      <c r="A518" s="1" t="s">
        <v>6</v>
      </c>
      <c r="B518" s="1" t="s">
        <v>7</v>
      </c>
      <c r="C518" s="1" t="s">
        <v>15</v>
      </c>
      <c r="D518" s="1" t="s">
        <v>16</v>
      </c>
      <c r="E518" s="1" t="s">
        <v>13</v>
      </c>
      <c r="F518" s="1" t="s">
        <v>11</v>
      </c>
      <c r="G518" s="1" t="s">
        <v>63</v>
      </c>
      <c r="H518" s="1">
        <v>1</v>
      </c>
      <c r="I518">
        <v>1229.7370000000001</v>
      </c>
      <c r="J518" s="1">
        <f>SUMIFS(I:I,B:B,Table1_2[[#This Row],[Category Level 2]],D:D,Table1_2[[#This Row],[Brand]],E:E,Table1_2[[#This Row],[Region]],F:F,Table1_2[[#This Row],[Measure]],G:G,Table1_2[[#This Row],[Year]],H:H,"&lt;="&amp;Table1_2[[#This Row],[Month]])</f>
        <v>1229.7370000000001</v>
      </c>
      <c r="K5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14439.600999999999</v>
      </c>
    </row>
    <row r="519" spans="1:11" x14ac:dyDescent="0.25">
      <c r="A519" s="1" t="s">
        <v>6</v>
      </c>
      <c r="B519" s="1" t="s">
        <v>7</v>
      </c>
      <c r="C519" s="1" t="s">
        <v>15</v>
      </c>
      <c r="D519" s="1" t="s">
        <v>16</v>
      </c>
      <c r="E519" s="1" t="s">
        <v>13</v>
      </c>
      <c r="F519" s="1" t="s">
        <v>11</v>
      </c>
      <c r="G519" s="1" t="s">
        <v>63</v>
      </c>
      <c r="H519" s="1">
        <v>2</v>
      </c>
      <c r="I519">
        <v>1143.42</v>
      </c>
      <c r="J519" s="1">
        <f>SUMIFS(I:I,B:B,Table1_2[[#This Row],[Category Level 2]],D:D,Table1_2[[#This Row],[Brand]],E:E,Table1_2[[#This Row],[Region]],F:F,Table1_2[[#This Row],[Measure]],G:G,Table1_2[[#This Row],[Year]],H:H,"&lt;="&amp;Table1_2[[#This Row],[Month]])</f>
        <v>2373.1570000000002</v>
      </c>
      <c r="K5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14237.821</v>
      </c>
    </row>
    <row r="520" spans="1:11" x14ac:dyDescent="0.25">
      <c r="A520" s="1" t="s">
        <v>6</v>
      </c>
      <c r="B520" s="1" t="s">
        <v>7</v>
      </c>
      <c r="C520" s="1" t="s">
        <v>15</v>
      </c>
      <c r="D520" s="1" t="s">
        <v>16</v>
      </c>
      <c r="E520" s="1" t="s">
        <v>13</v>
      </c>
      <c r="F520" s="1" t="s">
        <v>11</v>
      </c>
      <c r="G520" s="1" t="s">
        <v>63</v>
      </c>
      <c r="H520" s="1">
        <v>3</v>
      </c>
      <c r="I520">
        <v>1163.598</v>
      </c>
      <c r="J520" s="1">
        <f>SUMIFS(I:I,B:B,Table1_2[[#This Row],[Category Level 2]],D:D,Table1_2[[#This Row],[Brand]],E:E,Table1_2[[#This Row],[Region]],F:F,Table1_2[[#This Row],[Measure]],G:G,Table1_2[[#This Row],[Year]],H:H,"&lt;="&amp;Table1_2[[#This Row],[Month]])</f>
        <v>3536.7550000000001</v>
      </c>
      <c r="K5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14120.116000000002</v>
      </c>
    </row>
    <row r="521" spans="1:11" x14ac:dyDescent="0.25">
      <c r="A521" s="1" t="s">
        <v>6</v>
      </c>
      <c r="B521" s="1" t="s">
        <v>7</v>
      </c>
      <c r="C521" s="1" t="s">
        <v>15</v>
      </c>
      <c r="D521" s="1" t="s">
        <v>16</v>
      </c>
      <c r="E521" s="1" t="s">
        <v>13</v>
      </c>
      <c r="F521" s="1" t="s">
        <v>11</v>
      </c>
      <c r="G521" s="1" t="s">
        <v>63</v>
      </c>
      <c r="H521" s="1">
        <v>4</v>
      </c>
      <c r="I521">
        <v>1267.8509999999999</v>
      </c>
      <c r="J521" s="1">
        <f>SUMIFS(I:I,B:B,Table1_2[[#This Row],[Category Level 2]],D:D,Table1_2[[#This Row],[Brand]],E:E,Table1_2[[#This Row],[Region]],F:F,Table1_2[[#This Row],[Measure]],G:G,Table1_2[[#This Row],[Year]],H:H,"&lt;="&amp;Table1_2[[#This Row],[Month]])</f>
        <v>4804.6059999999998</v>
      </c>
      <c r="K5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14645.865000000002</v>
      </c>
    </row>
    <row r="522" spans="1:11" x14ac:dyDescent="0.25">
      <c r="A522" s="1" t="s">
        <v>6</v>
      </c>
      <c r="B522" s="1" t="s">
        <v>7</v>
      </c>
      <c r="C522" s="1" t="s">
        <v>15</v>
      </c>
      <c r="D522" s="1" t="s">
        <v>16</v>
      </c>
      <c r="E522" s="1" t="s">
        <v>13</v>
      </c>
      <c r="F522" s="1" t="s">
        <v>11</v>
      </c>
      <c r="G522" s="1" t="s">
        <v>63</v>
      </c>
      <c r="H522" s="1">
        <v>5</v>
      </c>
      <c r="I522">
        <v>1277.94</v>
      </c>
      <c r="J522" s="1">
        <f>SUMIFS(I:I,B:B,Table1_2[[#This Row],[Category Level 2]],D:D,Table1_2[[#This Row],[Brand]],E:E,Table1_2[[#This Row],[Region]],F:F,Table1_2[[#This Row],[Measure]],G:G,Table1_2[[#This Row],[Year]],H:H,"&lt;="&amp;Table1_2[[#This Row],[Month]])</f>
        <v>6082.5460000000003</v>
      </c>
      <c r="K5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14793.837000000001</v>
      </c>
    </row>
    <row r="523" spans="1:11" x14ac:dyDescent="0.25">
      <c r="A523" s="1" t="s">
        <v>6</v>
      </c>
      <c r="B523" s="1" t="s">
        <v>7</v>
      </c>
      <c r="C523" s="1" t="s">
        <v>15</v>
      </c>
      <c r="D523" s="1" t="s">
        <v>16</v>
      </c>
      <c r="E523" s="1" t="s">
        <v>13</v>
      </c>
      <c r="F523" s="1" t="s">
        <v>11</v>
      </c>
      <c r="G523" s="1" t="s">
        <v>63</v>
      </c>
      <c r="H523" s="1">
        <v>6</v>
      </c>
      <c r="I523">
        <v>1296.9970000000001</v>
      </c>
      <c r="J523" s="1">
        <f>SUMIFS(I:I,B:B,Table1_2[[#This Row],[Category Level 2]],D:D,Table1_2[[#This Row],[Brand]],E:E,Table1_2[[#This Row],[Region]],F:F,Table1_2[[#This Row],[Measure]],G:G,Table1_2[[#This Row],[Year]],H:H,"&lt;="&amp;Table1_2[[#This Row],[Month]])</f>
        <v>7379.5430000000006</v>
      </c>
      <c r="K5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14755.723000000002</v>
      </c>
    </row>
    <row r="524" spans="1:11" x14ac:dyDescent="0.25">
      <c r="A524" s="1" t="s">
        <v>6</v>
      </c>
      <c r="B524" s="1" t="s">
        <v>7</v>
      </c>
      <c r="C524" s="1" t="s">
        <v>15</v>
      </c>
      <c r="D524" s="1" t="s">
        <v>16</v>
      </c>
      <c r="E524" s="1" t="s">
        <v>13</v>
      </c>
      <c r="F524" s="1" t="s">
        <v>11</v>
      </c>
      <c r="G524" s="1" t="s">
        <v>63</v>
      </c>
      <c r="H524" s="1">
        <v>7</v>
      </c>
      <c r="I524">
        <v>965.18100000000004</v>
      </c>
      <c r="J524" s="1">
        <f>SUMIFS(I:I,B:B,Table1_2[[#This Row],[Category Level 2]],D:D,Table1_2[[#This Row],[Brand]],E:E,Table1_2[[#This Row],[Region]],F:F,Table1_2[[#This Row],[Measure]],G:G,Table1_2[[#This Row],[Year]],H:H,"&lt;="&amp;Table1_2[[#This Row],[Month]])</f>
        <v>8344.7240000000002</v>
      </c>
      <c r="K5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14568.516</v>
      </c>
    </row>
    <row r="525" spans="1:11" x14ac:dyDescent="0.25">
      <c r="A525" s="1" t="s">
        <v>6</v>
      </c>
      <c r="B525" s="1" t="s">
        <v>7</v>
      </c>
      <c r="C525" s="1" t="s">
        <v>15</v>
      </c>
      <c r="D525" s="1" t="s">
        <v>16</v>
      </c>
      <c r="E525" s="1" t="s">
        <v>13</v>
      </c>
      <c r="F525" s="1" t="s">
        <v>11</v>
      </c>
      <c r="G525" s="1" t="s">
        <v>63</v>
      </c>
      <c r="H525" s="1">
        <v>8</v>
      </c>
      <c r="I525">
        <v>1170.3240000000001</v>
      </c>
      <c r="J525" s="1">
        <f>SUMIFS(I:I,B:B,Table1_2[[#This Row],[Category Level 2]],D:D,Table1_2[[#This Row],[Brand]],E:E,Table1_2[[#This Row],[Region]],F:F,Table1_2[[#This Row],[Measure]],G:G,Table1_2[[#This Row],[Year]],H:H,"&lt;="&amp;Table1_2[[#This Row],[Month]])</f>
        <v>9515.0480000000007</v>
      </c>
      <c r="K5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14435.117</v>
      </c>
    </row>
    <row r="526" spans="1:11" x14ac:dyDescent="0.25">
      <c r="A526" s="1" t="s">
        <v>6</v>
      </c>
      <c r="B526" s="1" t="s">
        <v>7</v>
      </c>
      <c r="C526" s="1" t="s">
        <v>15</v>
      </c>
      <c r="D526" s="1" t="s">
        <v>16</v>
      </c>
      <c r="E526" s="1" t="s">
        <v>13</v>
      </c>
      <c r="F526" s="1" t="s">
        <v>11</v>
      </c>
      <c r="G526" s="1" t="s">
        <v>63</v>
      </c>
      <c r="H526" s="1">
        <v>9</v>
      </c>
      <c r="I526">
        <v>920.34100000000001</v>
      </c>
      <c r="J526" s="1">
        <f>SUMIFS(I:I,B:B,Table1_2[[#This Row],[Category Level 2]],D:D,Table1_2[[#This Row],[Brand]],E:E,Table1_2[[#This Row],[Region]],F:F,Table1_2[[#This Row],[Measure]],G:G,Table1_2[[#This Row],[Year]],H:H,"&lt;="&amp;Table1_2[[#This Row],[Month]])</f>
        <v>10435.389000000001</v>
      </c>
      <c r="K5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14272.572000000002</v>
      </c>
    </row>
    <row r="527" spans="1:11" x14ac:dyDescent="0.25">
      <c r="A527" s="1" t="s">
        <v>6</v>
      </c>
      <c r="B527" s="1" t="s">
        <v>7</v>
      </c>
      <c r="C527" s="1" t="s">
        <v>15</v>
      </c>
      <c r="D527" s="1" t="s">
        <v>16</v>
      </c>
      <c r="E527" s="1" t="s">
        <v>13</v>
      </c>
      <c r="F527" s="1" t="s">
        <v>11</v>
      </c>
      <c r="G527" s="1" t="s">
        <v>63</v>
      </c>
      <c r="H527" s="1">
        <v>10</v>
      </c>
      <c r="I527">
        <v>1055.982</v>
      </c>
      <c r="J527" s="1">
        <f>SUMIFS(I:I,B:B,Table1_2[[#This Row],[Category Level 2]],D:D,Table1_2[[#This Row],[Brand]],E:E,Table1_2[[#This Row],[Region]],F:F,Table1_2[[#This Row],[Measure]],G:G,Table1_2[[#This Row],[Year]],H:H,"&lt;="&amp;Table1_2[[#This Row],[Month]])</f>
        <v>11491.371000000001</v>
      </c>
      <c r="K5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13837.624000000002</v>
      </c>
    </row>
    <row r="528" spans="1:11" x14ac:dyDescent="0.25">
      <c r="A528" s="1" t="s">
        <v>6</v>
      </c>
      <c r="B528" s="1" t="s">
        <v>7</v>
      </c>
      <c r="C528" s="1" t="s">
        <v>15</v>
      </c>
      <c r="D528" s="1" t="s">
        <v>16</v>
      </c>
      <c r="E528" s="1" t="s">
        <v>13</v>
      </c>
      <c r="F528" s="1" t="s">
        <v>11</v>
      </c>
      <c r="G528" s="1" t="s">
        <v>63</v>
      </c>
      <c r="H528" s="1">
        <v>11</v>
      </c>
      <c r="I528">
        <v>988.72199999999998</v>
      </c>
      <c r="J528" s="1">
        <f>SUMIFS(I:I,B:B,Table1_2[[#This Row],[Category Level 2]],D:D,Table1_2[[#This Row],[Brand]],E:E,Table1_2[[#This Row],[Region]],F:F,Table1_2[[#This Row],[Measure]],G:G,Table1_2[[#This Row],[Year]],H:H,"&lt;="&amp;Table1_2[[#This Row],[Month]])</f>
        <v>12480.093000000001</v>
      </c>
      <c r="K5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13671.716</v>
      </c>
    </row>
    <row r="529" spans="1:11" x14ac:dyDescent="0.25">
      <c r="A529" s="1" t="s">
        <v>6</v>
      </c>
      <c r="B529" s="1" t="s">
        <v>7</v>
      </c>
      <c r="C529" s="1" t="s">
        <v>15</v>
      </c>
      <c r="D529" s="1" t="s">
        <v>16</v>
      </c>
      <c r="E529" s="1" t="s">
        <v>13</v>
      </c>
      <c r="F529" s="1" t="s">
        <v>11</v>
      </c>
      <c r="G529" s="1" t="s">
        <v>63</v>
      </c>
      <c r="H529" s="1">
        <v>12</v>
      </c>
      <c r="I529">
        <v>977.51199999999994</v>
      </c>
      <c r="J529" s="1">
        <f>SUMIFS(I:I,B:B,Table1_2[[#This Row],[Category Level 2]],D:D,Table1_2[[#This Row],[Brand]],E:E,Table1_2[[#This Row],[Region]],F:F,Table1_2[[#This Row],[Measure]],G:G,Table1_2[[#This Row],[Year]],H:H,"&lt;="&amp;Table1_2[[#This Row],[Month]])</f>
        <v>13457.605000000001</v>
      </c>
      <c r="K5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13457.605000000001</v>
      </c>
    </row>
    <row r="530" spans="1:11" x14ac:dyDescent="0.25">
      <c r="A530" s="1" t="s">
        <v>6</v>
      </c>
      <c r="B530" s="1" t="s">
        <v>7</v>
      </c>
      <c r="C530" s="1" t="s">
        <v>15</v>
      </c>
      <c r="D530" s="1" t="s">
        <v>16</v>
      </c>
      <c r="E530" s="1" t="s">
        <v>13</v>
      </c>
      <c r="F530" s="1" t="s">
        <v>11</v>
      </c>
      <c r="G530" s="1" t="s">
        <v>64</v>
      </c>
      <c r="H530" s="1">
        <v>1</v>
      </c>
      <c r="I530">
        <v>868.77499999999998</v>
      </c>
      <c r="J530" s="1">
        <f>SUMIFS(I:I,B:B,Table1_2[[#This Row],[Category Level 2]],D:D,Table1_2[[#This Row],[Brand]],E:E,Table1_2[[#This Row],[Region]],F:F,Table1_2[[#This Row],[Measure]],G:G,Table1_2[[#This Row],[Year]],H:H,"&lt;="&amp;Table1_2[[#This Row],[Month]])</f>
        <v>868.77499999999998</v>
      </c>
      <c r="K5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13096.643</v>
      </c>
    </row>
    <row r="531" spans="1:11" x14ac:dyDescent="0.25">
      <c r="A531" s="1" t="s">
        <v>6</v>
      </c>
      <c r="B531" s="1" t="s">
        <v>7</v>
      </c>
      <c r="C531" s="1" t="s">
        <v>15</v>
      </c>
      <c r="D531" s="1" t="s">
        <v>16</v>
      </c>
      <c r="E531" s="1" t="s">
        <v>13</v>
      </c>
      <c r="F531" s="1" t="s">
        <v>11</v>
      </c>
      <c r="G531" s="1" t="s">
        <v>64</v>
      </c>
      <c r="H531" s="1">
        <v>2</v>
      </c>
      <c r="I531">
        <v>1110.9110000000001</v>
      </c>
      <c r="J531" s="1">
        <f>SUMIFS(I:I,B:B,Table1_2[[#This Row],[Category Level 2]],D:D,Table1_2[[#This Row],[Brand]],E:E,Table1_2[[#This Row],[Region]],F:F,Table1_2[[#This Row],[Measure]],G:G,Table1_2[[#This Row],[Year]],H:H,"&lt;="&amp;Table1_2[[#This Row],[Month]])</f>
        <v>1979.6860000000001</v>
      </c>
      <c r="K5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13064.134</v>
      </c>
    </row>
    <row r="532" spans="1:11" x14ac:dyDescent="0.25">
      <c r="A532" s="1" t="s">
        <v>6</v>
      </c>
      <c r="B532" s="1" t="s">
        <v>7</v>
      </c>
      <c r="C532" s="1" t="s">
        <v>15</v>
      </c>
      <c r="D532" s="1" t="s">
        <v>16</v>
      </c>
      <c r="E532" s="1" t="s">
        <v>13</v>
      </c>
      <c r="F532" s="1" t="s">
        <v>11</v>
      </c>
      <c r="G532" s="1" t="s">
        <v>64</v>
      </c>
      <c r="H532" s="1">
        <v>3</v>
      </c>
      <c r="I532">
        <v>1281.3029999999999</v>
      </c>
      <c r="J532" s="1">
        <f>SUMIFS(I:I,B:B,Table1_2[[#This Row],[Category Level 2]],D:D,Table1_2[[#This Row],[Brand]],E:E,Table1_2[[#This Row],[Region]],F:F,Table1_2[[#This Row],[Measure]],G:G,Table1_2[[#This Row],[Year]],H:H,"&lt;="&amp;Table1_2[[#This Row],[Month]])</f>
        <v>3260.989</v>
      </c>
      <c r="K5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13181.839000000002</v>
      </c>
    </row>
    <row r="533" spans="1:11" x14ac:dyDescent="0.25">
      <c r="A533" s="1" t="s">
        <v>6</v>
      </c>
      <c r="B533" s="1" t="s">
        <v>7</v>
      </c>
      <c r="C533" s="1" t="s">
        <v>15</v>
      </c>
      <c r="D533" s="1" t="s">
        <v>16</v>
      </c>
      <c r="E533" s="1" t="s">
        <v>13</v>
      </c>
      <c r="F533" s="1" t="s">
        <v>11</v>
      </c>
      <c r="G533" s="1" t="s">
        <v>64</v>
      </c>
      <c r="H533" s="1">
        <v>4</v>
      </c>
      <c r="I533">
        <v>1051.498</v>
      </c>
      <c r="J533" s="1">
        <f>SUMIFS(I:I,B:B,Table1_2[[#This Row],[Category Level 2]],D:D,Table1_2[[#This Row],[Brand]],E:E,Table1_2[[#This Row],[Region]],F:F,Table1_2[[#This Row],[Measure]],G:G,Table1_2[[#This Row],[Year]],H:H,"&lt;="&amp;Table1_2[[#This Row],[Month]])</f>
        <v>4312.4870000000001</v>
      </c>
      <c r="K5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12965.486000000001</v>
      </c>
    </row>
    <row r="534" spans="1:11" x14ac:dyDescent="0.25">
      <c r="A534" s="1" t="s">
        <v>6</v>
      </c>
      <c r="B534" s="1" t="s">
        <v>7</v>
      </c>
      <c r="C534" s="1" t="s">
        <v>15</v>
      </c>
      <c r="D534" s="1" t="s">
        <v>16</v>
      </c>
      <c r="E534" s="1" t="s">
        <v>13</v>
      </c>
      <c r="F534" s="1" t="s">
        <v>11</v>
      </c>
      <c r="G534" s="1" t="s">
        <v>64</v>
      </c>
      <c r="H534" s="1">
        <v>5</v>
      </c>
      <c r="I534">
        <v>906.88900000000001</v>
      </c>
      <c r="J534" s="1">
        <f>SUMIFS(I:I,B:B,Table1_2[[#This Row],[Category Level 2]],D:D,Table1_2[[#This Row],[Brand]],E:E,Table1_2[[#This Row],[Region]],F:F,Table1_2[[#This Row],[Measure]],G:G,Table1_2[[#This Row],[Year]],H:H,"&lt;="&amp;Table1_2[[#This Row],[Month]])</f>
        <v>5219.3760000000002</v>
      </c>
      <c r="K5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12594.434999999999</v>
      </c>
    </row>
    <row r="535" spans="1:11" x14ac:dyDescent="0.25">
      <c r="A535" s="1" t="s">
        <v>6</v>
      </c>
      <c r="B535" s="1" t="s">
        <v>7</v>
      </c>
      <c r="C535" s="1" t="s">
        <v>15</v>
      </c>
      <c r="D535" s="1" t="s">
        <v>16</v>
      </c>
      <c r="E535" s="1" t="s">
        <v>13</v>
      </c>
      <c r="F535" s="1" t="s">
        <v>11</v>
      </c>
      <c r="G535" s="1" t="s">
        <v>64</v>
      </c>
      <c r="H535" s="1">
        <v>6</v>
      </c>
      <c r="I535">
        <v>1087.3699999999999</v>
      </c>
      <c r="J535" s="1">
        <f>SUMIFS(I:I,B:B,Table1_2[[#This Row],[Category Level 2]],D:D,Table1_2[[#This Row],[Brand]],E:E,Table1_2[[#This Row],[Region]],F:F,Table1_2[[#This Row],[Measure]],G:G,Table1_2[[#This Row],[Year]],H:H,"&lt;="&amp;Table1_2[[#This Row],[Month]])</f>
        <v>6306.7460000000001</v>
      </c>
      <c r="K5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12384.807999999999</v>
      </c>
    </row>
    <row r="536" spans="1:11" x14ac:dyDescent="0.25">
      <c r="A536" s="1" t="s">
        <v>6</v>
      </c>
      <c r="B536" s="1" t="s">
        <v>7</v>
      </c>
      <c r="C536" s="1" t="s">
        <v>15</v>
      </c>
      <c r="D536" s="1" t="s">
        <v>16</v>
      </c>
      <c r="E536" s="1" t="s">
        <v>13</v>
      </c>
      <c r="F536" s="1" t="s">
        <v>11</v>
      </c>
      <c r="G536" s="1" t="s">
        <v>64</v>
      </c>
      <c r="H536" s="1">
        <v>7</v>
      </c>
      <c r="I536">
        <v>1023.473</v>
      </c>
      <c r="J536" s="1">
        <f>SUMIFS(I:I,B:B,Table1_2[[#This Row],[Category Level 2]],D:D,Table1_2[[#This Row],[Brand]],E:E,Table1_2[[#This Row],[Region]],F:F,Table1_2[[#This Row],[Measure]],G:G,Table1_2[[#This Row],[Year]],H:H,"&lt;="&amp;Table1_2[[#This Row],[Month]])</f>
        <v>7330.2190000000001</v>
      </c>
      <c r="K5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12443.099999999999</v>
      </c>
    </row>
    <row r="537" spans="1:11" x14ac:dyDescent="0.25">
      <c r="A537" s="1" t="s">
        <v>6</v>
      </c>
      <c r="B537" s="1" t="s">
        <v>7</v>
      </c>
      <c r="C537" s="1" t="s">
        <v>15</v>
      </c>
      <c r="D537" s="1" t="s">
        <v>16</v>
      </c>
      <c r="E537" s="1" t="s">
        <v>13</v>
      </c>
      <c r="F537" s="1" t="s">
        <v>11</v>
      </c>
      <c r="G537" s="1" t="s">
        <v>64</v>
      </c>
      <c r="H537" s="1">
        <v>8</v>
      </c>
      <c r="I537">
        <v>946.12400000000002</v>
      </c>
      <c r="J537" s="1">
        <f>SUMIFS(I:I,B:B,Table1_2[[#This Row],[Category Level 2]],D:D,Table1_2[[#This Row],[Brand]],E:E,Table1_2[[#This Row],[Region]],F:F,Table1_2[[#This Row],[Measure]],G:G,Table1_2[[#This Row],[Year]],H:H,"&lt;="&amp;Table1_2[[#This Row],[Month]])</f>
        <v>8276.3430000000008</v>
      </c>
      <c r="K5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12218.900000000001</v>
      </c>
    </row>
    <row r="538" spans="1:11" x14ac:dyDescent="0.25">
      <c r="A538" s="1" t="s">
        <v>6</v>
      </c>
      <c r="B538" s="1" t="s">
        <v>7</v>
      </c>
      <c r="C538" s="1" t="s">
        <v>15</v>
      </c>
      <c r="D538" s="1" t="s">
        <v>16</v>
      </c>
      <c r="E538" s="1" t="s">
        <v>13</v>
      </c>
      <c r="F538" s="1" t="s">
        <v>11</v>
      </c>
      <c r="G538" s="1" t="s">
        <v>64</v>
      </c>
      <c r="H538" s="1">
        <v>9</v>
      </c>
      <c r="I538">
        <v>1057.1030000000001</v>
      </c>
      <c r="J538" s="1">
        <f>SUMIFS(I:I,B:B,Table1_2[[#This Row],[Category Level 2]],D:D,Table1_2[[#This Row],[Brand]],E:E,Table1_2[[#This Row],[Region]],F:F,Table1_2[[#This Row],[Measure]],G:G,Table1_2[[#This Row],[Year]],H:H,"&lt;="&amp;Table1_2[[#This Row],[Month]])</f>
        <v>9333.4459999999999</v>
      </c>
      <c r="K5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12355.662</v>
      </c>
    </row>
    <row r="539" spans="1:11" x14ac:dyDescent="0.25">
      <c r="A539" s="1" t="s">
        <v>6</v>
      </c>
      <c r="B539" s="1" t="s">
        <v>7</v>
      </c>
      <c r="C539" s="1" t="s">
        <v>15</v>
      </c>
      <c r="D539" s="1" t="s">
        <v>16</v>
      </c>
      <c r="E539" s="1" t="s">
        <v>13</v>
      </c>
      <c r="F539" s="1" t="s">
        <v>11</v>
      </c>
      <c r="G539" s="1" t="s">
        <v>64</v>
      </c>
      <c r="H539" s="1">
        <v>10</v>
      </c>
      <c r="I539">
        <v>1026.836</v>
      </c>
      <c r="J539" s="1">
        <f>SUMIFS(I:I,B:B,Table1_2[[#This Row],[Category Level 2]],D:D,Table1_2[[#This Row],[Brand]],E:E,Table1_2[[#This Row],[Region]],F:F,Table1_2[[#This Row],[Measure]],G:G,Table1_2[[#This Row],[Year]],H:H,"&lt;="&amp;Table1_2[[#This Row],[Month]])</f>
        <v>10360.281999999999</v>
      </c>
      <c r="K5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12326.516</v>
      </c>
    </row>
    <row r="540" spans="1:11" x14ac:dyDescent="0.25">
      <c r="A540" s="1" t="s">
        <v>6</v>
      </c>
      <c r="B540" s="1" t="s">
        <v>7</v>
      </c>
      <c r="C540" s="1" t="s">
        <v>15</v>
      </c>
      <c r="D540" s="1" t="s">
        <v>16</v>
      </c>
      <c r="E540" s="1" t="s">
        <v>13</v>
      </c>
      <c r="F540" s="1" t="s">
        <v>11</v>
      </c>
      <c r="G540" s="1" t="s">
        <v>64</v>
      </c>
      <c r="H540" s="1">
        <v>11</v>
      </c>
      <c r="I540">
        <v>820.572</v>
      </c>
      <c r="J540" s="1">
        <f>SUMIFS(I:I,B:B,Table1_2[[#This Row],[Category Level 2]],D:D,Table1_2[[#This Row],[Brand]],E:E,Table1_2[[#This Row],[Region]],F:F,Table1_2[[#This Row],[Measure]],G:G,Table1_2[[#This Row],[Year]],H:H,"&lt;="&amp;Table1_2[[#This Row],[Month]])</f>
        <v>11180.853999999999</v>
      </c>
      <c r="K5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12158.366</v>
      </c>
    </row>
    <row r="541" spans="1:11" x14ac:dyDescent="0.25">
      <c r="A541" s="1" t="s">
        <v>6</v>
      </c>
      <c r="B541" s="1" t="s">
        <v>7</v>
      </c>
      <c r="C541" s="1" t="s">
        <v>15</v>
      </c>
      <c r="D541" s="1" t="s">
        <v>16</v>
      </c>
      <c r="E541" s="1" t="s">
        <v>13</v>
      </c>
      <c r="F541" s="1" t="s">
        <v>11</v>
      </c>
      <c r="G541" s="1" t="s">
        <v>64</v>
      </c>
      <c r="H541" s="1">
        <v>12</v>
      </c>
      <c r="I541">
        <v>973.02800000000002</v>
      </c>
      <c r="J541" s="1">
        <f>SUMIFS(I:I,B:B,Table1_2[[#This Row],[Category Level 2]],D:D,Table1_2[[#This Row],[Brand]],E:E,Table1_2[[#This Row],[Region]],F:F,Table1_2[[#This Row],[Measure]],G:G,Table1_2[[#This Row],[Year]],H:H,"&lt;="&amp;Table1_2[[#This Row],[Month]])</f>
        <v>12153.882</v>
      </c>
      <c r="K5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12153.882</v>
      </c>
    </row>
    <row r="542" spans="1:11" x14ac:dyDescent="0.25">
      <c r="A542" s="1" t="s">
        <v>6</v>
      </c>
      <c r="B542" s="1" t="s">
        <v>7</v>
      </c>
      <c r="C542" s="1" t="s">
        <v>15</v>
      </c>
      <c r="D542" s="1" t="s">
        <v>16</v>
      </c>
      <c r="E542" s="1" t="s">
        <v>13</v>
      </c>
      <c r="F542" s="1" t="s">
        <v>11</v>
      </c>
      <c r="G542" s="1" t="s">
        <v>65</v>
      </c>
      <c r="H542" s="1">
        <v>1</v>
      </c>
      <c r="I542">
        <v>921.46199999999999</v>
      </c>
      <c r="J542" s="1">
        <f>SUMIFS(I:I,B:B,Table1_2[[#This Row],[Category Level 2]],D:D,Table1_2[[#This Row],[Brand]],E:E,Table1_2[[#This Row],[Region]],F:F,Table1_2[[#This Row],[Measure]],G:G,Table1_2[[#This Row],[Year]],H:H,"&lt;="&amp;Table1_2[[#This Row],[Month]])</f>
        <v>921.46199999999999</v>
      </c>
      <c r="K5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12206.568999999998</v>
      </c>
    </row>
    <row r="543" spans="1:11" x14ac:dyDescent="0.25">
      <c r="A543" s="1" t="s">
        <v>6</v>
      </c>
      <c r="B543" s="1" t="s">
        <v>7</v>
      </c>
      <c r="C543" s="1" t="s">
        <v>15</v>
      </c>
      <c r="D543" s="1" t="s">
        <v>16</v>
      </c>
      <c r="E543" s="1" t="s">
        <v>13</v>
      </c>
      <c r="F543" s="1" t="s">
        <v>11</v>
      </c>
      <c r="G543" s="1" t="s">
        <v>65</v>
      </c>
      <c r="H543" s="1">
        <v>2</v>
      </c>
      <c r="I543">
        <v>816.08799999999997</v>
      </c>
      <c r="J543" s="1">
        <f>SUMIFS(I:I,B:B,Table1_2[[#This Row],[Category Level 2]],D:D,Table1_2[[#This Row],[Brand]],E:E,Table1_2[[#This Row],[Region]],F:F,Table1_2[[#This Row],[Measure]],G:G,Table1_2[[#This Row],[Year]],H:H,"&lt;="&amp;Table1_2[[#This Row],[Month]])</f>
        <v>1737.55</v>
      </c>
      <c r="K5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11911.745999999999</v>
      </c>
    </row>
    <row r="544" spans="1:11" x14ac:dyDescent="0.25">
      <c r="A544" s="1" t="s">
        <v>6</v>
      </c>
      <c r="B544" s="1" t="s">
        <v>7</v>
      </c>
      <c r="C544" s="1" t="s">
        <v>15</v>
      </c>
      <c r="D544" s="1" t="s">
        <v>16</v>
      </c>
      <c r="E544" s="1" t="s">
        <v>13</v>
      </c>
      <c r="F544" s="1" t="s">
        <v>11</v>
      </c>
      <c r="G544" s="1" t="s">
        <v>65</v>
      </c>
      <c r="H544" s="1">
        <v>3</v>
      </c>
      <c r="I544">
        <v>934.91399999999999</v>
      </c>
      <c r="J544" s="1">
        <f>SUMIFS(I:I,B:B,Table1_2[[#This Row],[Category Level 2]],D:D,Table1_2[[#This Row],[Brand]],E:E,Table1_2[[#This Row],[Region]],F:F,Table1_2[[#This Row],[Measure]],G:G,Table1_2[[#This Row],[Year]],H:H,"&lt;="&amp;Table1_2[[#This Row],[Month]])</f>
        <v>2672.4639999999999</v>
      </c>
      <c r="K5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11565.357</v>
      </c>
    </row>
    <row r="545" spans="1:11" x14ac:dyDescent="0.25">
      <c r="A545" s="1" t="s">
        <v>6</v>
      </c>
      <c r="B545" s="1" t="s">
        <v>7</v>
      </c>
      <c r="C545" s="1" t="s">
        <v>15</v>
      </c>
      <c r="D545" s="1" t="s">
        <v>16</v>
      </c>
      <c r="E545" s="1" t="s">
        <v>13</v>
      </c>
      <c r="F545" s="1" t="s">
        <v>11</v>
      </c>
      <c r="G545" s="1" t="s">
        <v>65</v>
      </c>
      <c r="H545" s="1">
        <v>4</v>
      </c>
      <c r="I545">
        <v>938.27700000000004</v>
      </c>
      <c r="J545" s="1">
        <f>SUMIFS(I:I,B:B,Table1_2[[#This Row],[Category Level 2]],D:D,Table1_2[[#This Row],[Brand]],E:E,Table1_2[[#This Row],[Region]],F:F,Table1_2[[#This Row],[Measure]],G:G,Table1_2[[#This Row],[Year]],H:H,"&lt;="&amp;Table1_2[[#This Row],[Month]])</f>
        <v>3610.741</v>
      </c>
      <c r="K5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11452.136</v>
      </c>
    </row>
    <row r="546" spans="1:11" x14ac:dyDescent="0.25">
      <c r="A546" s="1" t="s">
        <v>6</v>
      </c>
      <c r="B546" s="1" t="s">
        <v>7</v>
      </c>
      <c r="C546" s="1" t="s">
        <v>15</v>
      </c>
      <c r="D546" s="1" t="s">
        <v>16</v>
      </c>
      <c r="E546" s="1" t="s">
        <v>13</v>
      </c>
      <c r="F546" s="1" t="s">
        <v>11</v>
      </c>
      <c r="G546" s="1" t="s">
        <v>65</v>
      </c>
      <c r="H546" s="1">
        <v>5</v>
      </c>
      <c r="I546">
        <v>862.04899999999998</v>
      </c>
      <c r="J546" s="1">
        <f>SUMIFS(I:I,B:B,Table1_2[[#This Row],[Category Level 2]],D:D,Table1_2[[#This Row],[Brand]],E:E,Table1_2[[#This Row],[Region]],F:F,Table1_2[[#This Row],[Measure]],G:G,Table1_2[[#This Row],[Year]],H:H,"&lt;="&amp;Table1_2[[#This Row],[Month]])</f>
        <v>4472.79</v>
      </c>
      <c r="K5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11407.296</v>
      </c>
    </row>
    <row r="547" spans="1:11" x14ac:dyDescent="0.25">
      <c r="A547" s="1" t="s">
        <v>6</v>
      </c>
      <c r="B547" s="1" t="s">
        <v>7</v>
      </c>
      <c r="C547" s="1" t="s">
        <v>15</v>
      </c>
      <c r="D547" s="1" t="s">
        <v>16</v>
      </c>
      <c r="E547" s="1" t="s">
        <v>13</v>
      </c>
      <c r="F547" s="1" t="s">
        <v>11</v>
      </c>
      <c r="G547" s="1" t="s">
        <v>65</v>
      </c>
      <c r="H547" s="1">
        <v>6</v>
      </c>
      <c r="I547">
        <v>840.75</v>
      </c>
      <c r="J547" s="1">
        <f>SUMIFS(I:I,B:B,Table1_2[[#This Row],[Category Level 2]],D:D,Table1_2[[#This Row],[Brand]],E:E,Table1_2[[#This Row],[Region]],F:F,Table1_2[[#This Row],[Measure]],G:G,Table1_2[[#This Row],[Year]],H:H,"&lt;="&amp;Table1_2[[#This Row],[Month]])</f>
        <v>5313.54</v>
      </c>
      <c r="K5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11160.675999999999</v>
      </c>
    </row>
    <row r="548" spans="1:11" x14ac:dyDescent="0.25">
      <c r="A548" s="1" t="s">
        <v>6</v>
      </c>
      <c r="B548" s="1" t="s">
        <v>7</v>
      </c>
      <c r="C548" s="1" t="s">
        <v>15</v>
      </c>
      <c r="D548" s="1" t="s">
        <v>16</v>
      </c>
      <c r="E548" s="1" t="s">
        <v>13</v>
      </c>
      <c r="F548" s="1" t="s">
        <v>11</v>
      </c>
      <c r="G548" s="1" t="s">
        <v>65</v>
      </c>
      <c r="H548" s="1">
        <v>7</v>
      </c>
      <c r="I548">
        <v>904.64700000000005</v>
      </c>
      <c r="J548" s="1">
        <f>SUMIFS(I:I,B:B,Table1_2[[#This Row],[Category Level 2]],D:D,Table1_2[[#This Row],[Brand]],E:E,Table1_2[[#This Row],[Region]],F:F,Table1_2[[#This Row],[Measure]],G:G,Table1_2[[#This Row],[Year]],H:H,"&lt;="&amp;Table1_2[[#This Row],[Month]])</f>
        <v>6218.1869999999999</v>
      </c>
      <c r="K5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11041.85</v>
      </c>
    </row>
    <row r="549" spans="1:11" x14ac:dyDescent="0.25">
      <c r="A549" s="1" t="s">
        <v>6</v>
      </c>
      <c r="B549" s="1" t="s">
        <v>7</v>
      </c>
      <c r="C549" s="1" t="s">
        <v>15</v>
      </c>
      <c r="D549" s="1" t="s">
        <v>16</v>
      </c>
      <c r="E549" s="1" t="s">
        <v>13</v>
      </c>
      <c r="F549" s="1" t="s">
        <v>11</v>
      </c>
      <c r="G549" s="1" t="s">
        <v>65</v>
      </c>
      <c r="H549" s="1">
        <v>8</v>
      </c>
      <c r="I549">
        <v>882.22699999999998</v>
      </c>
      <c r="J549" s="1">
        <f>SUMIFS(I:I,B:B,Table1_2[[#This Row],[Category Level 2]],D:D,Table1_2[[#This Row],[Brand]],E:E,Table1_2[[#This Row],[Region]],F:F,Table1_2[[#This Row],[Measure]],G:G,Table1_2[[#This Row],[Year]],H:H,"&lt;="&amp;Table1_2[[#This Row],[Month]])</f>
        <v>7100.4139999999998</v>
      </c>
      <c r="K5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10977.953000000001</v>
      </c>
    </row>
    <row r="550" spans="1:11" x14ac:dyDescent="0.25">
      <c r="A550" s="1" t="s">
        <v>6</v>
      </c>
      <c r="B550" s="1" t="s">
        <v>7</v>
      </c>
      <c r="C550" s="1" t="s">
        <v>15</v>
      </c>
      <c r="D550" s="1" t="s">
        <v>16</v>
      </c>
      <c r="E550" s="1" t="s">
        <v>13</v>
      </c>
      <c r="F550" s="1" t="s">
        <v>11</v>
      </c>
      <c r="G550" s="1" t="s">
        <v>65</v>
      </c>
      <c r="H550" s="1">
        <v>9</v>
      </c>
      <c r="I550">
        <v>909.13099999999997</v>
      </c>
      <c r="J550" s="1">
        <f>SUMIFS(I:I,B:B,Table1_2[[#This Row],[Category Level 2]],D:D,Table1_2[[#This Row],[Brand]],E:E,Table1_2[[#This Row],[Region]],F:F,Table1_2[[#This Row],[Measure]],G:G,Table1_2[[#This Row],[Year]],H:H,"&lt;="&amp;Table1_2[[#This Row],[Month]])</f>
        <v>8009.5450000000001</v>
      </c>
      <c r="K5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10829.981</v>
      </c>
    </row>
    <row r="551" spans="1:11" x14ac:dyDescent="0.25">
      <c r="A551" s="1" t="s">
        <v>6</v>
      </c>
      <c r="B551" s="1" t="s">
        <v>7</v>
      </c>
      <c r="C551" s="1" t="s">
        <v>15</v>
      </c>
      <c r="D551" s="1" t="s">
        <v>16</v>
      </c>
      <c r="E551" s="1" t="s">
        <v>13</v>
      </c>
      <c r="F551" s="1" t="s">
        <v>11</v>
      </c>
      <c r="G551" s="1" t="s">
        <v>65</v>
      </c>
      <c r="H551" s="1">
        <v>10</v>
      </c>
      <c r="I551">
        <v>916.97799999999995</v>
      </c>
      <c r="J551" s="1">
        <f>SUMIFS(I:I,B:B,Table1_2[[#This Row],[Category Level 2]],D:D,Table1_2[[#This Row],[Brand]],E:E,Table1_2[[#This Row],[Region]],F:F,Table1_2[[#This Row],[Measure]],G:G,Table1_2[[#This Row],[Year]],H:H,"&lt;="&amp;Table1_2[[#This Row],[Month]])</f>
        <v>8926.5229999999992</v>
      </c>
      <c r="K5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10720.123</v>
      </c>
    </row>
    <row r="552" spans="1:11" x14ac:dyDescent="0.25">
      <c r="A552" s="1" t="s">
        <v>6</v>
      </c>
      <c r="B552" s="1" t="s">
        <v>7</v>
      </c>
      <c r="C552" s="1" t="s">
        <v>15</v>
      </c>
      <c r="D552" s="1" t="s">
        <v>16</v>
      </c>
      <c r="E552" s="1" t="s">
        <v>13</v>
      </c>
      <c r="F552" s="1" t="s">
        <v>11</v>
      </c>
      <c r="G552" s="1" t="s">
        <v>65</v>
      </c>
      <c r="H552" s="1">
        <v>11</v>
      </c>
      <c r="I552">
        <v>878.86400000000003</v>
      </c>
      <c r="J552" s="1">
        <f>SUMIFS(I:I,B:B,Table1_2[[#This Row],[Category Level 2]],D:D,Table1_2[[#This Row],[Brand]],E:E,Table1_2[[#This Row],[Region]],F:F,Table1_2[[#This Row],[Measure]],G:G,Table1_2[[#This Row],[Year]],H:H,"&lt;="&amp;Table1_2[[#This Row],[Month]])</f>
        <v>9805.3869999999988</v>
      </c>
      <c r="K5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10778.414999999999</v>
      </c>
    </row>
    <row r="553" spans="1:11" x14ac:dyDescent="0.25">
      <c r="A553" s="1" t="s">
        <v>6</v>
      </c>
      <c r="B553" s="1" t="s">
        <v>7</v>
      </c>
      <c r="C553" s="1" t="s">
        <v>15</v>
      </c>
      <c r="D553" s="1" t="s">
        <v>16</v>
      </c>
      <c r="E553" s="1" t="s">
        <v>13</v>
      </c>
      <c r="F553" s="1" t="s">
        <v>11</v>
      </c>
      <c r="G553" s="1" t="s">
        <v>65</v>
      </c>
      <c r="H553" s="1">
        <v>12</v>
      </c>
      <c r="I553">
        <v>793.66800000000001</v>
      </c>
      <c r="J553" s="1">
        <f>SUMIFS(I:I,B:B,Table1_2[[#This Row],[Category Level 2]],D:D,Table1_2[[#This Row],[Brand]],E:E,Table1_2[[#This Row],[Region]],F:F,Table1_2[[#This Row],[Measure]],G:G,Table1_2[[#This Row],[Year]],H:H,"&lt;="&amp;Table1_2[[#This Row],[Month]])</f>
        <v>10599.054999999998</v>
      </c>
      <c r="K5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10599.054999999998</v>
      </c>
    </row>
    <row r="554" spans="1:11" x14ac:dyDescent="0.25">
      <c r="A554" s="1" t="s">
        <v>6</v>
      </c>
      <c r="B554" s="1" t="s">
        <v>7</v>
      </c>
      <c r="C554" s="1" t="s">
        <v>15</v>
      </c>
      <c r="D554" s="1" t="s">
        <v>16</v>
      </c>
      <c r="E554" s="1" t="s">
        <v>13</v>
      </c>
      <c r="F554" s="1" t="s">
        <v>11</v>
      </c>
      <c r="G554" s="1" t="s">
        <v>66</v>
      </c>
      <c r="H554" s="1">
        <v>1</v>
      </c>
      <c r="I554">
        <v>851.96</v>
      </c>
      <c r="J554" s="1">
        <f>SUMIFS(I:I,B:B,Table1_2[[#This Row],[Category Level 2]],D:D,Table1_2[[#This Row],[Brand]],E:E,Table1_2[[#This Row],[Region]],F:F,Table1_2[[#This Row],[Measure]],G:G,Table1_2[[#This Row],[Year]],H:H,"&lt;="&amp;Table1_2[[#This Row],[Month]])</f>
        <v>851.96</v>
      </c>
      <c r="K5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10529.553</v>
      </c>
    </row>
    <row r="555" spans="1:11" x14ac:dyDescent="0.25">
      <c r="A555" s="1" t="s">
        <v>6</v>
      </c>
      <c r="B555" s="1" t="s">
        <v>7</v>
      </c>
      <c r="C555" s="1" t="s">
        <v>15</v>
      </c>
      <c r="D555" s="1" t="s">
        <v>16</v>
      </c>
      <c r="E555" s="1" t="s">
        <v>13</v>
      </c>
      <c r="F555" s="1" t="s">
        <v>11</v>
      </c>
      <c r="G555" s="1" t="s">
        <v>66</v>
      </c>
      <c r="H555" s="1">
        <v>2</v>
      </c>
      <c r="I555">
        <v>828.41899999999998</v>
      </c>
      <c r="J555" s="1">
        <f>SUMIFS(I:I,B:B,Table1_2[[#This Row],[Category Level 2]],D:D,Table1_2[[#This Row],[Brand]],E:E,Table1_2[[#This Row],[Region]],F:F,Table1_2[[#This Row],[Measure]],G:G,Table1_2[[#This Row],[Year]],H:H,"&lt;="&amp;Table1_2[[#This Row],[Month]])</f>
        <v>1680.3789999999999</v>
      </c>
      <c r="K5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10541.883999999998</v>
      </c>
    </row>
    <row r="556" spans="1:11" x14ac:dyDescent="0.25">
      <c r="A556" s="1" t="s">
        <v>6</v>
      </c>
      <c r="B556" s="1" t="s">
        <v>7</v>
      </c>
      <c r="C556" s="1" t="s">
        <v>15</v>
      </c>
      <c r="D556" s="1" t="s">
        <v>16</v>
      </c>
      <c r="E556" s="1" t="s">
        <v>13</v>
      </c>
      <c r="F556" s="1" t="s">
        <v>11</v>
      </c>
      <c r="G556" s="1" t="s">
        <v>66</v>
      </c>
      <c r="H556" s="1">
        <v>3</v>
      </c>
      <c r="I556">
        <v>884.46900000000005</v>
      </c>
      <c r="J556" s="1">
        <f>SUMIFS(I:I,B:B,Table1_2[[#This Row],[Category Level 2]],D:D,Table1_2[[#This Row],[Brand]],E:E,Table1_2[[#This Row],[Region]],F:F,Table1_2[[#This Row],[Measure]],G:G,Table1_2[[#This Row],[Year]],H:H,"&lt;="&amp;Table1_2[[#This Row],[Month]])</f>
        <v>2564.848</v>
      </c>
      <c r="K5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10491.439</v>
      </c>
    </row>
    <row r="557" spans="1:11" x14ac:dyDescent="0.25">
      <c r="A557" s="1" t="s">
        <v>6</v>
      </c>
      <c r="B557" s="1" t="s">
        <v>7</v>
      </c>
      <c r="C557" s="1" t="s">
        <v>15</v>
      </c>
      <c r="D557" s="1" t="s">
        <v>16</v>
      </c>
      <c r="E557" s="1" t="s">
        <v>13</v>
      </c>
      <c r="F557" s="1" t="s">
        <v>11</v>
      </c>
      <c r="G557" s="1" t="s">
        <v>66</v>
      </c>
      <c r="H557" s="1">
        <v>4</v>
      </c>
      <c r="I557">
        <v>755.55399999999997</v>
      </c>
      <c r="J557" s="1">
        <f>SUMIFS(I:I,B:B,Table1_2[[#This Row],[Category Level 2]],D:D,Table1_2[[#This Row],[Brand]],E:E,Table1_2[[#This Row],[Region]],F:F,Table1_2[[#This Row],[Measure]],G:G,Table1_2[[#This Row],[Year]],H:H,"&lt;="&amp;Table1_2[[#This Row],[Month]])</f>
        <v>3320.402</v>
      </c>
      <c r="K5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10308.716</v>
      </c>
    </row>
    <row r="558" spans="1:11" x14ac:dyDescent="0.25">
      <c r="A558" s="1" t="s">
        <v>6</v>
      </c>
      <c r="B558" s="1" t="s">
        <v>7</v>
      </c>
      <c r="C558" s="1" t="s">
        <v>15</v>
      </c>
      <c r="D558" s="1" t="s">
        <v>16</v>
      </c>
      <c r="E558" s="1" t="s">
        <v>13</v>
      </c>
      <c r="F558" s="1" t="s">
        <v>11</v>
      </c>
      <c r="G558" s="1" t="s">
        <v>66</v>
      </c>
      <c r="H558" s="1">
        <v>5</v>
      </c>
      <c r="I558">
        <v>798.15200000000004</v>
      </c>
      <c r="J558" s="1">
        <f>SUMIFS(I:I,B:B,Table1_2[[#This Row],[Category Level 2]],D:D,Table1_2[[#This Row],[Brand]],E:E,Table1_2[[#This Row],[Region]],F:F,Table1_2[[#This Row],[Measure]],G:G,Table1_2[[#This Row],[Year]],H:H,"&lt;="&amp;Table1_2[[#This Row],[Month]])</f>
        <v>4118.5540000000001</v>
      </c>
      <c r="K5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10244.819</v>
      </c>
    </row>
    <row r="559" spans="1:11" x14ac:dyDescent="0.25">
      <c r="A559" s="1" t="s">
        <v>6</v>
      </c>
      <c r="B559" s="1" t="s">
        <v>7</v>
      </c>
      <c r="C559" s="1" t="s">
        <v>15</v>
      </c>
      <c r="D559" s="1" t="s">
        <v>16</v>
      </c>
      <c r="E559" s="1" t="s">
        <v>13</v>
      </c>
      <c r="F559" s="1" t="s">
        <v>11</v>
      </c>
      <c r="G559" s="1" t="s">
        <v>66</v>
      </c>
      <c r="H559" s="1">
        <v>6</v>
      </c>
      <c r="I559">
        <v>809.36199999999997</v>
      </c>
      <c r="J559" s="1">
        <f>SUMIFS(I:I,B:B,Table1_2[[#This Row],[Category Level 2]],D:D,Table1_2[[#This Row],[Brand]],E:E,Table1_2[[#This Row],[Region]],F:F,Table1_2[[#This Row],[Measure]],G:G,Table1_2[[#This Row],[Year]],H:H,"&lt;="&amp;Table1_2[[#This Row],[Month]])</f>
        <v>4927.9160000000002</v>
      </c>
      <c r="K5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10213.431</v>
      </c>
    </row>
    <row r="560" spans="1:11" x14ac:dyDescent="0.25">
      <c r="A560" s="1" t="s">
        <v>6</v>
      </c>
      <c r="B560" s="1" t="s">
        <v>7</v>
      </c>
      <c r="C560" s="1" t="s">
        <v>15</v>
      </c>
      <c r="D560" s="1" t="s">
        <v>16</v>
      </c>
      <c r="E560" s="1" t="s">
        <v>13</v>
      </c>
      <c r="F560" s="1" t="s">
        <v>11</v>
      </c>
      <c r="G560" s="1" t="s">
        <v>66</v>
      </c>
      <c r="H560" s="1">
        <v>7</v>
      </c>
      <c r="I560">
        <v>929.30899999999997</v>
      </c>
      <c r="J560" s="1">
        <f>SUMIFS(I:I,B:B,Table1_2[[#This Row],[Category Level 2]],D:D,Table1_2[[#This Row],[Brand]],E:E,Table1_2[[#This Row],[Region]],F:F,Table1_2[[#This Row],[Measure]],G:G,Table1_2[[#This Row],[Year]],H:H,"&lt;="&amp;Table1_2[[#This Row],[Month]])</f>
        <v>5857.2250000000004</v>
      </c>
      <c r="K5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10238.093000000001</v>
      </c>
    </row>
    <row r="561" spans="1:11" x14ac:dyDescent="0.25">
      <c r="A561" s="1" t="s">
        <v>6</v>
      </c>
      <c r="B561" s="1" t="s">
        <v>7</v>
      </c>
      <c r="C561" s="1" t="s">
        <v>15</v>
      </c>
      <c r="D561" s="1" t="s">
        <v>16</v>
      </c>
      <c r="E561" s="1" t="s">
        <v>13</v>
      </c>
      <c r="F561" s="1" t="s">
        <v>11</v>
      </c>
      <c r="G561" s="1" t="s">
        <v>66</v>
      </c>
      <c r="H561" s="1">
        <v>8</v>
      </c>
      <c r="I561">
        <v>829.54</v>
      </c>
      <c r="J561" s="1">
        <f>SUMIFS(I:I,B:B,Table1_2[[#This Row],[Category Level 2]],D:D,Table1_2[[#This Row],[Brand]],E:E,Table1_2[[#This Row],[Region]],F:F,Table1_2[[#This Row],[Measure]],G:G,Table1_2[[#This Row],[Year]],H:H,"&lt;="&amp;Table1_2[[#This Row],[Month]])</f>
        <v>6686.7650000000003</v>
      </c>
      <c r="K5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10185.406000000001</v>
      </c>
    </row>
    <row r="562" spans="1:11" x14ac:dyDescent="0.25">
      <c r="A562" s="1" t="s">
        <v>6</v>
      </c>
      <c r="B562" s="1" t="s">
        <v>7</v>
      </c>
      <c r="C562" s="1" t="s">
        <v>15</v>
      </c>
      <c r="D562" s="1" t="s">
        <v>16</v>
      </c>
      <c r="E562" s="1" t="s">
        <v>13</v>
      </c>
      <c r="F562" s="1" t="s">
        <v>11</v>
      </c>
      <c r="G562" s="1" t="s">
        <v>66</v>
      </c>
      <c r="H562" s="1">
        <v>9</v>
      </c>
      <c r="I562">
        <v>748.82799999999997</v>
      </c>
      <c r="J562" s="1">
        <f>SUMIFS(I:I,B:B,Table1_2[[#This Row],[Category Level 2]],D:D,Table1_2[[#This Row],[Brand]],E:E,Table1_2[[#This Row],[Region]],F:F,Table1_2[[#This Row],[Measure]],G:G,Table1_2[[#This Row],[Year]],H:H,"&lt;="&amp;Table1_2[[#This Row],[Month]])</f>
        <v>7435.5930000000008</v>
      </c>
      <c r="K5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10025.103000000001</v>
      </c>
    </row>
    <row r="563" spans="1:11" x14ac:dyDescent="0.25">
      <c r="A563" s="1" t="s">
        <v>6</v>
      </c>
      <c r="B563" s="1" t="s">
        <v>7</v>
      </c>
      <c r="C563" s="1" t="s">
        <v>15</v>
      </c>
      <c r="D563" s="1" t="s">
        <v>16</v>
      </c>
      <c r="E563" s="1" t="s">
        <v>13</v>
      </c>
      <c r="F563" s="1" t="s">
        <v>11</v>
      </c>
      <c r="G563" s="1" t="s">
        <v>66</v>
      </c>
      <c r="H563" s="1">
        <v>10</v>
      </c>
      <c r="I563">
        <v>952.85</v>
      </c>
      <c r="J563" s="1">
        <f>SUMIFS(I:I,B:B,Table1_2[[#This Row],[Category Level 2]],D:D,Table1_2[[#This Row],[Brand]],E:E,Table1_2[[#This Row],[Region]],F:F,Table1_2[[#This Row],[Measure]],G:G,Table1_2[[#This Row],[Year]],H:H,"&lt;="&amp;Table1_2[[#This Row],[Month]])</f>
        <v>8388.4430000000011</v>
      </c>
      <c r="K5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10060.975000000002</v>
      </c>
    </row>
    <row r="564" spans="1:11" x14ac:dyDescent="0.25">
      <c r="A564" s="1" t="s">
        <v>6</v>
      </c>
      <c r="B564" s="1" t="s">
        <v>7</v>
      </c>
      <c r="C564" s="1" t="s">
        <v>15</v>
      </c>
      <c r="D564" s="1" t="s">
        <v>16</v>
      </c>
      <c r="E564" s="1" t="s">
        <v>13</v>
      </c>
      <c r="F564" s="1" t="s">
        <v>11</v>
      </c>
      <c r="G564" s="1" t="s">
        <v>66</v>
      </c>
      <c r="H564" s="1">
        <v>11</v>
      </c>
      <c r="I564">
        <v>422.61700000000002</v>
      </c>
      <c r="J564" s="1">
        <f>SUMIFS(I:I,B:B,Table1_2[[#This Row],[Category Level 2]],D:D,Table1_2[[#This Row],[Brand]],E:E,Table1_2[[#This Row],[Region]],F:F,Table1_2[[#This Row],[Measure]],G:G,Table1_2[[#This Row],[Year]],H:H,"&lt;="&amp;Table1_2[[#This Row],[Month]])</f>
        <v>8811.0600000000013</v>
      </c>
      <c r="K5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9604.728000000001</v>
      </c>
    </row>
    <row r="565" spans="1:11" x14ac:dyDescent="0.25">
      <c r="A565" s="1" t="s">
        <v>6</v>
      </c>
      <c r="B565" s="1" t="s">
        <v>7</v>
      </c>
      <c r="C565" s="1" t="s">
        <v>15</v>
      </c>
      <c r="D565" s="1" t="s">
        <v>16</v>
      </c>
      <c r="E565" s="1" t="s">
        <v>13</v>
      </c>
      <c r="F565" s="1" t="s">
        <v>11</v>
      </c>
      <c r="G565" s="1" t="s">
        <v>66</v>
      </c>
      <c r="H565" s="1">
        <v>12</v>
      </c>
      <c r="I565">
        <v>368.80900000000003</v>
      </c>
      <c r="J565" s="1">
        <f>SUMIFS(I:I,B:B,Table1_2[[#This Row],[Category Level 2]],D:D,Table1_2[[#This Row],[Brand]],E:E,Table1_2[[#This Row],[Region]],F:F,Table1_2[[#This Row],[Measure]],G:G,Table1_2[[#This Row],[Year]],H:H,"&lt;="&amp;Table1_2[[#This Row],[Month]])</f>
        <v>9179.8690000000006</v>
      </c>
      <c r="K5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9179.8690000000006</v>
      </c>
    </row>
    <row r="566" spans="1:11" x14ac:dyDescent="0.25">
      <c r="A566" s="1" t="s">
        <v>6</v>
      </c>
      <c r="B566" s="1" t="s">
        <v>7</v>
      </c>
      <c r="C566" s="1" t="s">
        <v>15</v>
      </c>
      <c r="D566" s="1" t="s">
        <v>16</v>
      </c>
      <c r="E566" s="1" t="s">
        <v>13</v>
      </c>
      <c r="F566" s="1" t="s">
        <v>11</v>
      </c>
      <c r="G566" s="1" t="s">
        <v>67</v>
      </c>
      <c r="H566" s="1">
        <v>1</v>
      </c>
      <c r="I566">
        <v>225.321</v>
      </c>
      <c r="J566" s="1">
        <f>SUMIFS(I:I,B:B,Table1_2[[#This Row],[Category Level 2]],D:D,Table1_2[[#This Row],[Brand]],E:E,Table1_2[[#This Row],[Region]],F:F,Table1_2[[#This Row],[Measure]],G:G,Table1_2[[#This Row],[Year]],H:H,"&lt;="&amp;Table1_2[[#This Row],[Month]])</f>
        <v>225.321</v>
      </c>
      <c r="K5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8553.23</v>
      </c>
    </row>
    <row r="567" spans="1:11" x14ac:dyDescent="0.25">
      <c r="A567" s="1" t="s">
        <v>6</v>
      </c>
      <c r="B567" s="1" t="s">
        <v>7</v>
      </c>
      <c r="C567" s="1" t="s">
        <v>15</v>
      </c>
      <c r="D567" s="1" t="s">
        <v>16</v>
      </c>
      <c r="E567" s="1" t="s">
        <v>13</v>
      </c>
      <c r="F567" s="1" t="s">
        <v>11</v>
      </c>
      <c r="G567" s="1" t="s">
        <v>67</v>
      </c>
      <c r="H567" s="1">
        <v>2</v>
      </c>
      <c r="I567">
        <v>112.1</v>
      </c>
      <c r="J567" s="1">
        <f>SUMIFS(I:I,B:B,Table1_2[[#This Row],[Category Level 2]],D:D,Table1_2[[#This Row],[Brand]],E:E,Table1_2[[#This Row],[Region]],F:F,Table1_2[[#This Row],[Measure]],G:G,Table1_2[[#This Row],[Year]],H:H,"&lt;="&amp;Table1_2[[#This Row],[Month]])</f>
        <v>337.42099999999999</v>
      </c>
      <c r="K5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7836.911000000001</v>
      </c>
    </row>
    <row r="568" spans="1:11" x14ac:dyDescent="0.25">
      <c r="A568" s="1" t="s">
        <v>6</v>
      </c>
      <c r="B568" s="1" t="s">
        <v>7</v>
      </c>
      <c r="C568" s="1" t="s">
        <v>15</v>
      </c>
      <c r="D568" s="1" t="s">
        <v>16</v>
      </c>
      <c r="E568" s="1" t="s">
        <v>13</v>
      </c>
      <c r="F568" s="1" t="s">
        <v>11</v>
      </c>
      <c r="G568" s="1" t="s">
        <v>67</v>
      </c>
      <c r="H568" s="1">
        <v>3</v>
      </c>
      <c r="I568">
        <v>142.36699999999999</v>
      </c>
      <c r="J568" s="1">
        <f>SUMIFS(I:I,B:B,Table1_2[[#This Row],[Category Level 2]],D:D,Table1_2[[#This Row],[Brand]],E:E,Table1_2[[#This Row],[Region]],F:F,Table1_2[[#This Row],[Measure]],G:G,Table1_2[[#This Row],[Year]],H:H,"&lt;="&amp;Table1_2[[#This Row],[Month]])</f>
        <v>479.78800000000001</v>
      </c>
      <c r="K5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7094.8090000000011</v>
      </c>
    </row>
    <row r="569" spans="1:11" x14ac:dyDescent="0.25">
      <c r="A569" s="1" t="s">
        <v>6</v>
      </c>
      <c r="B569" s="1" t="s">
        <v>7</v>
      </c>
      <c r="C569" s="1" t="s">
        <v>15</v>
      </c>
      <c r="D569" s="1" t="s">
        <v>16</v>
      </c>
      <c r="E569" s="1" t="s">
        <v>13</v>
      </c>
      <c r="F569" s="1" t="s">
        <v>12</v>
      </c>
      <c r="G569" s="1" t="s">
        <v>62</v>
      </c>
      <c r="H569" s="1">
        <v>1</v>
      </c>
      <c r="I569">
        <v>9538.5889999999999</v>
      </c>
      <c r="J569" s="1">
        <f>SUMIFS(I:I,B:B,Table1_2[[#This Row],[Category Level 2]],D:D,Table1_2[[#This Row],[Brand]],E:E,Table1_2[[#This Row],[Region]],F:F,Table1_2[[#This Row],[Measure]],G:G,Table1_2[[#This Row],[Year]],H:H,"&lt;="&amp;Table1_2[[#This Row],[Month]])</f>
        <v>9538.5889999999999</v>
      </c>
      <c r="K5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9538.5889999999999</v>
      </c>
    </row>
    <row r="570" spans="1:11" x14ac:dyDescent="0.25">
      <c r="A570" s="1" t="s">
        <v>6</v>
      </c>
      <c r="B570" s="1" t="s">
        <v>7</v>
      </c>
      <c r="C570" s="1" t="s">
        <v>15</v>
      </c>
      <c r="D570" s="1" t="s">
        <v>16</v>
      </c>
      <c r="E570" s="1" t="s">
        <v>13</v>
      </c>
      <c r="F570" s="1" t="s">
        <v>12</v>
      </c>
      <c r="G570" s="1" t="s">
        <v>62</v>
      </c>
      <c r="H570" s="1">
        <v>2</v>
      </c>
      <c r="I570">
        <v>8337.9979999999996</v>
      </c>
      <c r="J570" s="1">
        <f>SUMIFS(I:I,B:B,Table1_2[[#This Row],[Category Level 2]],D:D,Table1_2[[#This Row],[Brand]],E:E,Table1_2[[#This Row],[Region]],F:F,Table1_2[[#This Row],[Measure]],G:G,Table1_2[[#This Row],[Year]],H:H,"&lt;="&amp;Table1_2[[#This Row],[Month]])</f>
        <v>17876.587</v>
      </c>
      <c r="K5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17876.587</v>
      </c>
    </row>
    <row r="571" spans="1:11" x14ac:dyDescent="0.25">
      <c r="A571" s="1" t="s">
        <v>6</v>
      </c>
      <c r="B571" s="1" t="s">
        <v>7</v>
      </c>
      <c r="C571" s="1" t="s">
        <v>15</v>
      </c>
      <c r="D571" s="1" t="s">
        <v>16</v>
      </c>
      <c r="E571" s="1" t="s">
        <v>13</v>
      </c>
      <c r="F571" s="1" t="s">
        <v>12</v>
      </c>
      <c r="G571" s="1" t="s">
        <v>62</v>
      </c>
      <c r="H571" s="1">
        <v>3</v>
      </c>
      <c r="I571">
        <v>7943.4059999999999</v>
      </c>
      <c r="J571" s="1">
        <f>SUMIFS(I:I,B:B,Table1_2[[#This Row],[Category Level 2]],D:D,Table1_2[[#This Row],[Brand]],E:E,Table1_2[[#This Row],[Region]],F:F,Table1_2[[#This Row],[Measure]],G:G,Table1_2[[#This Row],[Year]],H:H,"&lt;="&amp;Table1_2[[#This Row],[Month]])</f>
        <v>25819.992999999999</v>
      </c>
      <c r="K5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25819.992999999999</v>
      </c>
    </row>
    <row r="572" spans="1:11" x14ac:dyDescent="0.25">
      <c r="A572" s="1" t="s">
        <v>6</v>
      </c>
      <c r="B572" s="1" t="s">
        <v>7</v>
      </c>
      <c r="C572" s="1" t="s">
        <v>15</v>
      </c>
      <c r="D572" s="1" t="s">
        <v>16</v>
      </c>
      <c r="E572" s="1" t="s">
        <v>13</v>
      </c>
      <c r="F572" s="1" t="s">
        <v>12</v>
      </c>
      <c r="G572" s="1" t="s">
        <v>62</v>
      </c>
      <c r="H572" s="1">
        <v>4</v>
      </c>
      <c r="I572">
        <v>4599.4629999999997</v>
      </c>
      <c r="J572" s="1">
        <f>SUMIFS(I:I,B:B,Table1_2[[#This Row],[Category Level 2]],D:D,Table1_2[[#This Row],[Brand]],E:E,Table1_2[[#This Row],[Region]],F:F,Table1_2[[#This Row],[Measure]],G:G,Table1_2[[#This Row],[Year]],H:H,"&lt;="&amp;Table1_2[[#This Row],[Month]])</f>
        <v>30419.455999999998</v>
      </c>
      <c r="K5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30419.455999999998</v>
      </c>
    </row>
    <row r="573" spans="1:11" x14ac:dyDescent="0.25">
      <c r="A573" s="1" t="s">
        <v>6</v>
      </c>
      <c r="B573" s="1" t="s">
        <v>7</v>
      </c>
      <c r="C573" s="1" t="s">
        <v>15</v>
      </c>
      <c r="D573" s="1" t="s">
        <v>16</v>
      </c>
      <c r="E573" s="1" t="s">
        <v>13</v>
      </c>
      <c r="F573" s="1" t="s">
        <v>12</v>
      </c>
      <c r="G573" s="1" t="s">
        <v>62</v>
      </c>
      <c r="H573" s="1">
        <v>5</v>
      </c>
      <c r="I573">
        <v>7008.4920000000002</v>
      </c>
      <c r="J573" s="1">
        <f>SUMIFS(I:I,B:B,Table1_2[[#This Row],[Category Level 2]],D:D,Table1_2[[#This Row],[Brand]],E:E,Table1_2[[#This Row],[Region]],F:F,Table1_2[[#This Row],[Measure]],G:G,Table1_2[[#This Row],[Year]],H:H,"&lt;="&amp;Table1_2[[#This Row],[Month]])</f>
        <v>37427.947999999997</v>
      </c>
      <c r="K5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37427.947999999997</v>
      </c>
    </row>
    <row r="574" spans="1:11" x14ac:dyDescent="0.25">
      <c r="A574" s="1" t="s">
        <v>6</v>
      </c>
      <c r="B574" s="1" t="s">
        <v>7</v>
      </c>
      <c r="C574" s="1" t="s">
        <v>15</v>
      </c>
      <c r="D574" s="1" t="s">
        <v>16</v>
      </c>
      <c r="E574" s="1" t="s">
        <v>13</v>
      </c>
      <c r="F574" s="1" t="s">
        <v>12</v>
      </c>
      <c r="G574" s="1" t="s">
        <v>62</v>
      </c>
      <c r="H574" s="1">
        <v>6</v>
      </c>
      <c r="I574">
        <v>8275.2219999999998</v>
      </c>
      <c r="J574" s="1">
        <f>SUMIFS(I:I,B:B,Table1_2[[#This Row],[Category Level 2]],D:D,Table1_2[[#This Row],[Brand]],E:E,Table1_2[[#This Row],[Region]],F:F,Table1_2[[#This Row],[Measure]],G:G,Table1_2[[#This Row],[Year]],H:H,"&lt;="&amp;Table1_2[[#This Row],[Month]])</f>
        <v>45703.17</v>
      </c>
      <c r="K5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45703.17</v>
      </c>
    </row>
    <row r="575" spans="1:11" x14ac:dyDescent="0.25">
      <c r="A575" s="1" t="s">
        <v>6</v>
      </c>
      <c r="B575" s="1" t="s">
        <v>7</v>
      </c>
      <c r="C575" s="1" t="s">
        <v>15</v>
      </c>
      <c r="D575" s="1" t="s">
        <v>16</v>
      </c>
      <c r="E575" s="1" t="s">
        <v>13</v>
      </c>
      <c r="F575" s="1" t="s">
        <v>12</v>
      </c>
      <c r="G575" s="1" t="s">
        <v>62</v>
      </c>
      <c r="H575" s="1">
        <v>7</v>
      </c>
      <c r="I575">
        <v>7143.0119999999997</v>
      </c>
      <c r="J575" s="1">
        <f>SUMIFS(I:I,B:B,Table1_2[[#This Row],[Category Level 2]],D:D,Table1_2[[#This Row],[Brand]],E:E,Table1_2[[#This Row],[Region]],F:F,Table1_2[[#This Row],[Measure]],G:G,Table1_2[[#This Row],[Year]],H:H,"&lt;="&amp;Table1_2[[#This Row],[Month]])</f>
        <v>52846.182000000001</v>
      </c>
      <c r="K5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52846.182000000001</v>
      </c>
    </row>
    <row r="576" spans="1:11" x14ac:dyDescent="0.25">
      <c r="A576" s="1" t="s">
        <v>6</v>
      </c>
      <c r="B576" s="1" t="s">
        <v>7</v>
      </c>
      <c r="C576" s="1" t="s">
        <v>15</v>
      </c>
      <c r="D576" s="1" t="s">
        <v>16</v>
      </c>
      <c r="E576" s="1" t="s">
        <v>13</v>
      </c>
      <c r="F576" s="1" t="s">
        <v>12</v>
      </c>
      <c r="G576" s="1" t="s">
        <v>62</v>
      </c>
      <c r="H576" s="1">
        <v>8</v>
      </c>
      <c r="I576">
        <v>8084.652</v>
      </c>
      <c r="J576" s="1">
        <f>SUMIFS(I:I,B:B,Table1_2[[#This Row],[Category Level 2]],D:D,Table1_2[[#This Row],[Brand]],E:E,Table1_2[[#This Row],[Region]],F:F,Table1_2[[#This Row],[Measure]],G:G,Table1_2[[#This Row],[Year]],H:H,"&lt;="&amp;Table1_2[[#This Row],[Month]])</f>
        <v>60930.834000000003</v>
      </c>
      <c r="K5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60930.834000000003</v>
      </c>
    </row>
    <row r="577" spans="1:11" x14ac:dyDescent="0.25">
      <c r="A577" s="1" t="s">
        <v>6</v>
      </c>
      <c r="B577" s="1" t="s">
        <v>7</v>
      </c>
      <c r="C577" s="1" t="s">
        <v>15</v>
      </c>
      <c r="D577" s="1" t="s">
        <v>16</v>
      </c>
      <c r="E577" s="1" t="s">
        <v>13</v>
      </c>
      <c r="F577" s="1" t="s">
        <v>12</v>
      </c>
      <c r="G577" s="1" t="s">
        <v>62</v>
      </c>
      <c r="H577" s="1">
        <v>9</v>
      </c>
      <c r="I577">
        <v>6712.5479999999998</v>
      </c>
      <c r="J577" s="1">
        <f>SUMIFS(I:I,B:B,Table1_2[[#This Row],[Category Level 2]],D:D,Table1_2[[#This Row],[Brand]],E:E,Table1_2[[#This Row],[Region]],F:F,Table1_2[[#This Row],[Measure]],G:G,Table1_2[[#This Row],[Year]],H:H,"&lt;="&amp;Table1_2[[#This Row],[Month]])</f>
        <v>67643.381999999998</v>
      </c>
      <c r="K5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67643.381999999998</v>
      </c>
    </row>
    <row r="578" spans="1:11" x14ac:dyDescent="0.25">
      <c r="A578" s="1" t="s">
        <v>6</v>
      </c>
      <c r="B578" s="1" t="s">
        <v>7</v>
      </c>
      <c r="C578" s="1" t="s">
        <v>15</v>
      </c>
      <c r="D578" s="1" t="s">
        <v>16</v>
      </c>
      <c r="E578" s="1" t="s">
        <v>13</v>
      </c>
      <c r="F578" s="1" t="s">
        <v>12</v>
      </c>
      <c r="G578" s="1" t="s">
        <v>62</v>
      </c>
      <c r="H578" s="1">
        <v>10</v>
      </c>
      <c r="I578">
        <v>9247.1290000000008</v>
      </c>
      <c r="J578" s="1">
        <f>SUMIFS(I:I,B:B,Table1_2[[#This Row],[Category Level 2]],D:D,Table1_2[[#This Row],[Brand]],E:E,Table1_2[[#This Row],[Region]],F:F,Table1_2[[#This Row],[Measure]],G:G,Table1_2[[#This Row],[Year]],H:H,"&lt;="&amp;Table1_2[[#This Row],[Month]])</f>
        <v>76890.510999999999</v>
      </c>
      <c r="K5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76890.510999999999</v>
      </c>
    </row>
    <row r="579" spans="1:11" x14ac:dyDescent="0.25">
      <c r="A579" s="1" t="s">
        <v>6</v>
      </c>
      <c r="B579" s="1" t="s">
        <v>7</v>
      </c>
      <c r="C579" s="1" t="s">
        <v>15</v>
      </c>
      <c r="D579" s="1" t="s">
        <v>16</v>
      </c>
      <c r="E579" s="1" t="s">
        <v>13</v>
      </c>
      <c r="F579" s="1" t="s">
        <v>12</v>
      </c>
      <c r="G579" s="1" t="s">
        <v>62</v>
      </c>
      <c r="H579" s="1">
        <v>11</v>
      </c>
      <c r="I579">
        <v>7158.7060000000001</v>
      </c>
      <c r="J579" s="1">
        <f>SUMIFS(I:I,B:B,Table1_2[[#This Row],[Category Level 2]],D:D,Table1_2[[#This Row],[Brand]],E:E,Table1_2[[#This Row],[Region]],F:F,Table1_2[[#This Row],[Measure]],G:G,Table1_2[[#This Row],[Year]],H:H,"&lt;="&amp;Table1_2[[#This Row],[Month]])</f>
        <v>84049.217000000004</v>
      </c>
      <c r="K5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84049.217000000004</v>
      </c>
    </row>
    <row r="580" spans="1:11" x14ac:dyDescent="0.25">
      <c r="A580" s="1" t="s">
        <v>6</v>
      </c>
      <c r="B580" s="1" t="s">
        <v>7</v>
      </c>
      <c r="C580" s="1" t="s">
        <v>15</v>
      </c>
      <c r="D580" s="1" t="s">
        <v>16</v>
      </c>
      <c r="E580" s="1" t="s">
        <v>13</v>
      </c>
      <c r="F580" s="1" t="s">
        <v>12</v>
      </c>
      <c r="G580" s="1" t="s">
        <v>62</v>
      </c>
      <c r="H580" s="1">
        <v>12</v>
      </c>
      <c r="I580">
        <v>8047.6589999999997</v>
      </c>
      <c r="J580" s="1">
        <f>SUMIFS(I:I,B:B,Table1_2[[#This Row],[Category Level 2]],D:D,Table1_2[[#This Row],[Brand]],E:E,Table1_2[[#This Row],[Region]],F:F,Table1_2[[#This Row],[Measure]],G:G,Table1_2[[#This Row],[Year]],H:H,"&lt;="&amp;Table1_2[[#This Row],[Month]])</f>
        <v>92096.876000000004</v>
      </c>
      <c r="K5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92096.876000000004</v>
      </c>
    </row>
    <row r="581" spans="1:11" x14ac:dyDescent="0.25">
      <c r="A581" s="1" t="s">
        <v>6</v>
      </c>
      <c r="B581" s="1" t="s">
        <v>7</v>
      </c>
      <c r="C581" s="1" t="s">
        <v>15</v>
      </c>
      <c r="D581" s="1" t="s">
        <v>16</v>
      </c>
      <c r="E581" s="1" t="s">
        <v>13</v>
      </c>
      <c r="F581" s="1" t="s">
        <v>12</v>
      </c>
      <c r="G581" s="1" t="s">
        <v>63</v>
      </c>
      <c r="H581" s="1">
        <v>1</v>
      </c>
      <c r="I581">
        <v>8978.0889999999999</v>
      </c>
      <c r="J581" s="1">
        <f>SUMIFS(I:I,B:B,Table1_2[[#This Row],[Category Level 2]],D:D,Table1_2[[#This Row],[Brand]],E:E,Table1_2[[#This Row],[Region]],F:F,Table1_2[[#This Row],[Measure]],G:G,Table1_2[[#This Row],[Year]],H:H,"&lt;="&amp;Table1_2[[#This Row],[Month]])</f>
        <v>8978.0889999999999</v>
      </c>
      <c r="K5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91536.376000000018</v>
      </c>
    </row>
    <row r="582" spans="1:11" x14ac:dyDescent="0.25">
      <c r="A582" s="1" t="s">
        <v>6</v>
      </c>
      <c r="B582" s="1" t="s">
        <v>7</v>
      </c>
      <c r="C582" s="1" t="s">
        <v>15</v>
      </c>
      <c r="D582" s="1" t="s">
        <v>16</v>
      </c>
      <c r="E582" s="1" t="s">
        <v>13</v>
      </c>
      <c r="F582" s="1" t="s">
        <v>12</v>
      </c>
      <c r="G582" s="1" t="s">
        <v>63</v>
      </c>
      <c r="H582" s="1">
        <v>2</v>
      </c>
      <c r="I582">
        <v>8343.6029999999992</v>
      </c>
      <c r="J582" s="1">
        <f>SUMIFS(I:I,B:B,Table1_2[[#This Row],[Category Level 2]],D:D,Table1_2[[#This Row],[Brand]],E:E,Table1_2[[#This Row],[Region]],F:F,Table1_2[[#This Row],[Measure]],G:G,Table1_2[[#This Row],[Year]],H:H,"&lt;="&amp;Table1_2[[#This Row],[Month]])</f>
        <v>17321.691999999999</v>
      </c>
      <c r="K5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91541.981</v>
      </c>
    </row>
    <row r="583" spans="1:11" x14ac:dyDescent="0.25">
      <c r="A583" s="1" t="s">
        <v>6</v>
      </c>
      <c r="B583" s="1" t="s">
        <v>7</v>
      </c>
      <c r="C583" s="1" t="s">
        <v>15</v>
      </c>
      <c r="D583" s="1" t="s">
        <v>16</v>
      </c>
      <c r="E583" s="1" t="s">
        <v>13</v>
      </c>
      <c r="F583" s="1" t="s">
        <v>12</v>
      </c>
      <c r="G583" s="1" t="s">
        <v>63</v>
      </c>
      <c r="H583" s="1">
        <v>3</v>
      </c>
      <c r="I583">
        <v>8496.0589999999993</v>
      </c>
      <c r="J583" s="1">
        <f>SUMIFS(I:I,B:B,Table1_2[[#This Row],[Category Level 2]],D:D,Table1_2[[#This Row],[Brand]],E:E,Table1_2[[#This Row],[Region]],F:F,Table1_2[[#This Row],[Measure]],G:G,Table1_2[[#This Row],[Year]],H:H,"&lt;="&amp;Table1_2[[#This Row],[Month]])</f>
        <v>25817.750999999997</v>
      </c>
      <c r="K5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92094.633999999991</v>
      </c>
    </row>
    <row r="584" spans="1:11" x14ac:dyDescent="0.25">
      <c r="A584" s="1" t="s">
        <v>6</v>
      </c>
      <c r="B584" s="1" t="s">
        <v>7</v>
      </c>
      <c r="C584" s="1" t="s">
        <v>15</v>
      </c>
      <c r="D584" s="1" t="s">
        <v>16</v>
      </c>
      <c r="E584" s="1" t="s">
        <v>13</v>
      </c>
      <c r="F584" s="1" t="s">
        <v>12</v>
      </c>
      <c r="G584" s="1" t="s">
        <v>63</v>
      </c>
      <c r="H584" s="1">
        <v>4</v>
      </c>
      <c r="I584">
        <v>9253.8549999999996</v>
      </c>
      <c r="J584" s="1">
        <f>SUMIFS(I:I,B:B,Table1_2[[#This Row],[Category Level 2]],D:D,Table1_2[[#This Row],[Brand]],E:E,Table1_2[[#This Row],[Region]],F:F,Table1_2[[#This Row],[Measure]],G:G,Table1_2[[#This Row],[Year]],H:H,"&lt;="&amp;Table1_2[[#This Row],[Month]])</f>
        <v>35071.606</v>
      </c>
      <c r="K5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96749.025999999998</v>
      </c>
    </row>
    <row r="585" spans="1:11" x14ac:dyDescent="0.25">
      <c r="A585" s="1" t="s">
        <v>6</v>
      </c>
      <c r="B585" s="1" t="s">
        <v>7</v>
      </c>
      <c r="C585" s="1" t="s">
        <v>15</v>
      </c>
      <c r="D585" s="1" t="s">
        <v>16</v>
      </c>
      <c r="E585" s="1" t="s">
        <v>13</v>
      </c>
      <c r="F585" s="1" t="s">
        <v>12</v>
      </c>
      <c r="G585" s="1" t="s">
        <v>63</v>
      </c>
      <c r="H585" s="1">
        <v>5</v>
      </c>
      <c r="I585">
        <v>9327.8410000000003</v>
      </c>
      <c r="J585" s="1">
        <f>SUMIFS(I:I,B:B,Table1_2[[#This Row],[Category Level 2]],D:D,Table1_2[[#This Row],[Brand]],E:E,Table1_2[[#This Row],[Region]],F:F,Table1_2[[#This Row],[Measure]],G:G,Table1_2[[#This Row],[Year]],H:H,"&lt;="&amp;Table1_2[[#This Row],[Month]])</f>
        <v>44399.447</v>
      </c>
      <c r="K5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99068.375</v>
      </c>
    </row>
    <row r="586" spans="1:11" x14ac:dyDescent="0.25">
      <c r="A586" s="1" t="s">
        <v>6</v>
      </c>
      <c r="B586" s="1" t="s">
        <v>7</v>
      </c>
      <c r="C586" s="1" t="s">
        <v>15</v>
      </c>
      <c r="D586" s="1" t="s">
        <v>16</v>
      </c>
      <c r="E586" s="1" t="s">
        <v>13</v>
      </c>
      <c r="F586" s="1" t="s">
        <v>12</v>
      </c>
      <c r="G586" s="1" t="s">
        <v>63</v>
      </c>
      <c r="H586" s="1">
        <v>6</v>
      </c>
      <c r="I586">
        <v>9469.0869999999995</v>
      </c>
      <c r="J586" s="1">
        <f>SUMIFS(I:I,B:B,Table1_2[[#This Row],[Category Level 2]],D:D,Table1_2[[#This Row],[Brand]],E:E,Table1_2[[#This Row],[Region]],F:F,Table1_2[[#This Row],[Measure]],G:G,Table1_2[[#This Row],[Year]],H:H,"&lt;="&amp;Table1_2[[#This Row],[Month]])</f>
        <v>53868.534</v>
      </c>
      <c r="K5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100262.23999999999</v>
      </c>
    </row>
    <row r="587" spans="1:11" x14ac:dyDescent="0.25">
      <c r="A587" s="1" t="s">
        <v>6</v>
      </c>
      <c r="B587" s="1" t="s">
        <v>7</v>
      </c>
      <c r="C587" s="1" t="s">
        <v>15</v>
      </c>
      <c r="D587" s="1" t="s">
        <v>16</v>
      </c>
      <c r="E587" s="1" t="s">
        <v>13</v>
      </c>
      <c r="F587" s="1" t="s">
        <v>12</v>
      </c>
      <c r="G587" s="1" t="s">
        <v>63</v>
      </c>
      <c r="H587" s="1">
        <v>7</v>
      </c>
      <c r="I587">
        <v>7046.6059999999998</v>
      </c>
      <c r="J587" s="1">
        <f>SUMIFS(I:I,B:B,Table1_2[[#This Row],[Category Level 2]],D:D,Table1_2[[#This Row],[Brand]],E:E,Table1_2[[#This Row],[Region]],F:F,Table1_2[[#This Row],[Measure]],G:G,Table1_2[[#This Row],[Year]],H:H,"&lt;="&amp;Table1_2[[#This Row],[Month]])</f>
        <v>60915.14</v>
      </c>
      <c r="K5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100165.834</v>
      </c>
    </row>
    <row r="588" spans="1:11" x14ac:dyDescent="0.25">
      <c r="A588" s="1" t="s">
        <v>6</v>
      </c>
      <c r="B588" s="1" t="s">
        <v>7</v>
      </c>
      <c r="C588" s="1" t="s">
        <v>15</v>
      </c>
      <c r="D588" s="1" t="s">
        <v>16</v>
      </c>
      <c r="E588" s="1" t="s">
        <v>13</v>
      </c>
      <c r="F588" s="1" t="s">
        <v>12</v>
      </c>
      <c r="G588" s="1" t="s">
        <v>63</v>
      </c>
      <c r="H588" s="1">
        <v>8</v>
      </c>
      <c r="I588">
        <v>8543.1409999999996</v>
      </c>
      <c r="J588" s="1">
        <f>SUMIFS(I:I,B:B,Table1_2[[#This Row],[Category Level 2]],D:D,Table1_2[[#This Row],[Brand]],E:E,Table1_2[[#This Row],[Region]],F:F,Table1_2[[#This Row],[Measure]],G:G,Table1_2[[#This Row],[Year]],H:H,"&lt;="&amp;Table1_2[[#This Row],[Month]])</f>
        <v>69458.281000000003</v>
      </c>
      <c r="K5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100624.323</v>
      </c>
    </row>
    <row r="589" spans="1:11" x14ac:dyDescent="0.25">
      <c r="A589" s="1" t="s">
        <v>6</v>
      </c>
      <c r="B589" s="1" t="s">
        <v>7</v>
      </c>
      <c r="C589" s="1" t="s">
        <v>15</v>
      </c>
      <c r="D589" s="1" t="s">
        <v>16</v>
      </c>
      <c r="E589" s="1" t="s">
        <v>13</v>
      </c>
      <c r="F589" s="1" t="s">
        <v>12</v>
      </c>
      <c r="G589" s="1" t="s">
        <v>63</v>
      </c>
      <c r="H589" s="1">
        <v>9</v>
      </c>
      <c r="I589">
        <v>6718.1530000000002</v>
      </c>
      <c r="J589" s="1">
        <f>SUMIFS(I:I,B:B,Table1_2[[#This Row],[Category Level 2]],D:D,Table1_2[[#This Row],[Brand]],E:E,Table1_2[[#This Row],[Region]],F:F,Table1_2[[#This Row],[Measure]],G:G,Table1_2[[#This Row],[Year]],H:H,"&lt;="&amp;Table1_2[[#This Row],[Month]])</f>
        <v>76176.434000000008</v>
      </c>
      <c r="K5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100629.92800000001</v>
      </c>
    </row>
    <row r="590" spans="1:11" x14ac:dyDescent="0.25">
      <c r="A590" s="1" t="s">
        <v>6</v>
      </c>
      <c r="B590" s="1" t="s">
        <v>7</v>
      </c>
      <c r="C590" s="1" t="s">
        <v>15</v>
      </c>
      <c r="D590" s="1" t="s">
        <v>16</v>
      </c>
      <c r="E590" s="1" t="s">
        <v>13</v>
      </c>
      <c r="F590" s="1" t="s">
        <v>12</v>
      </c>
      <c r="G590" s="1" t="s">
        <v>63</v>
      </c>
      <c r="H590" s="1">
        <v>10</v>
      </c>
      <c r="I590">
        <v>7705.7539999999999</v>
      </c>
      <c r="J590" s="1">
        <f>SUMIFS(I:I,B:B,Table1_2[[#This Row],[Category Level 2]],D:D,Table1_2[[#This Row],[Brand]],E:E,Table1_2[[#This Row],[Region]],F:F,Table1_2[[#This Row],[Measure]],G:G,Table1_2[[#This Row],[Year]],H:H,"&lt;="&amp;Table1_2[[#This Row],[Month]])</f>
        <v>83882.188000000009</v>
      </c>
      <c r="K5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99088.553000000014</v>
      </c>
    </row>
    <row r="591" spans="1:11" x14ac:dyDescent="0.25">
      <c r="A591" s="1" t="s">
        <v>6</v>
      </c>
      <c r="B591" s="1" t="s">
        <v>7</v>
      </c>
      <c r="C591" s="1" t="s">
        <v>15</v>
      </c>
      <c r="D591" s="1" t="s">
        <v>16</v>
      </c>
      <c r="E591" s="1" t="s">
        <v>13</v>
      </c>
      <c r="F591" s="1" t="s">
        <v>12</v>
      </c>
      <c r="G591" s="1" t="s">
        <v>63</v>
      </c>
      <c r="H591" s="1">
        <v>11</v>
      </c>
      <c r="I591">
        <v>7214.7560000000003</v>
      </c>
      <c r="J591" s="1">
        <f>SUMIFS(I:I,B:B,Table1_2[[#This Row],[Category Level 2]],D:D,Table1_2[[#This Row],[Brand]],E:E,Table1_2[[#This Row],[Region]],F:F,Table1_2[[#This Row],[Measure]],G:G,Table1_2[[#This Row],[Year]],H:H,"&lt;="&amp;Table1_2[[#This Row],[Month]])</f>
        <v>91096.944000000003</v>
      </c>
      <c r="K5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99144.603000000003</v>
      </c>
    </row>
    <row r="592" spans="1:11" x14ac:dyDescent="0.25">
      <c r="A592" s="1" t="s">
        <v>6</v>
      </c>
      <c r="B592" s="1" t="s">
        <v>7</v>
      </c>
      <c r="C592" s="1" t="s">
        <v>15</v>
      </c>
      <c r="D592" s="1" t="s">
        <v>16</v>
      </c>
      <c r="E592" s="1" t="s">
        <v>13</v>
      </c>
      <c r="F592" s="1" t="s">
        <v>12</v>
      </c>
      <c r="G592" s="1" t="s">
        <v>63</v>
      </c>
      <c r="H592" s="1">
        <v>12</v>
      </c>
      <c r="I592">
        <v>7131.8019999999997</v>
      </c>
      <c r="J592" s="1">
        <f>SUMIFS(I:I,B:B,Table1_2[[#This Row],[Category Level 2]],D:D,Table1_2[[#This Row],[Brand]],E:E,Table1_2[[#This Row],[Region]],F:F,Table1_2[[#This Row],[Measure]],G:G,Table1_2[[#This Row],[Year]],H:H,"&lt;="&amp;Table1_2[[#This Row],[Month]])</f>
        <v>98228.745999999999</v>
      </c>
      <c r="K5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98228.745999999999</v>
      </c>
    </row>
    <row r="593" spans="1:11" x14ac:dyDescent="0.25">
      <c r="A593" s="1" t="s">
        <v>6</v>
      </c>
      <c r="B593" s="1" t="s">
        <v>7</v>
      </c>
      <c r="C593" s="1" t="s">
        <v>15</v>
      </c>
      <c r="D593" s="1" t="s">
        <v>16</v>
      </c>
      <c r="E593" s="1" t="s">
        <v>13</v>
      </c>
      <c r="F593" s="1" t="s">
        <v>12</v>
      </c>
      <c r="G593" s="1" t="s">
        <v>64</v>
      </c>
      <c r="H593" s="1">
        <v>1</v>
      </c>
      <c r="I593">
        <v>6342.6180000000004</v>
      </c>
      <c r="J593" s="1">
        <f>SUMIFS(I:I,B:B,Table1_2[[#This Row],[Category Level 2]],D:D,Table1_2[[#This Row],[Brand]],E:E,Table1_2[[#This Row],[Region]],F:F,Table1_2[[#This Row],[Measure]],G:G,Table1_2[[#This Row],[Year]],H:H,"&lt;="&amp;Table1_2[[#This Row],[Month]])</f>
        <v>6342.6180000000004</v>
      </c>
      <c r="K5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95593.274999999994</v>
      </c>
    </row>
    <row r="594" spans="1:11" x14ac:dyDescent="0.25">
      <c r="A594" s="1" t="s">
        <v>6</v>
      </c>
      <c r="B594" s="1" t="s">
        <v>7</v>
      </c>
      <c r="C594" s="1" t="s">
        <v>15</v>
      </c>
      <c r="D594" s="1" t="s">
        <v>16</v>
      </c>
      <c r="E594" s="1" t="s">
        <v>13</v>
      </c>
      <c r="F594" s="1" t="s">
        <v>12</v>
      </c>
      <c r="G594" s="1" t="s">
        <v>64</v>
      </c>
      <c r="H594" s="1">
        <v>2</v>
      </c>
      <c r="I594">
        <v>8111.5559999999996</v>
      </c>
      <c r="J594" s="1">
        <f>SUMIFS(I:I,B:B,Table1_2[[#This Row],[Category Level 2]],D:D,Table1_2[[#This Row],[Brand]],E:E,Table1_2[[#This Row],[Region]],F:F,Table1_2[[#This Row],[Measure]],G:G,Table1_2[[#This Row],[Year]],H:H,"&lt;="&amp;Table1_2[[#This Row],[Month]])</f>
        <v>14454.173999999999</v>
      </c>
      <c r="K5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95361.227999999974</v>
      </c>
    </row>
    <row r="595" spans="1:11" x14ac:dyDescent="0.25">
      <c r="A595" s="1" t="s">
        <v>6</v>
      </c>
      <c r="B595" s="1" t="s">
        <v>7</v>
      </c>
      <c r="C595" s="1" t="s">
        <v>15</v>
      </c>
      <c r="D595" s="1" t="s">
        <v>16</v>
      </c>
      <c r="E595" s="1" t="s">
        <v>13</v>
      </c>
      <c r="F595" s="1" t="s">
        <v>12</v>
      </c>
      <c r="G595" s="1" t="s">
        <v>64</v>
      </c>
      <c r="H595" s="1">
        <v>3</v>
      </c>
      <c r="I595">
        <v>9350.2610000000004</v>
      </c>
      <c r="J595" s="1">
        <f>SUMIFS(I:I,B:B,Table1_2[[#This Row],[Category Level 2]],D:D,Table1_2[[#This Row],[Brand]],E:E,Table1_2[[#This Row],[Region]],F:F,Table1_2[[#This Row],[Measure]],G:G,Table1_2[[#This Row],[Year]],H:H,"&lt;="&amp;Table1_2[[#This Row],[Month]])</f>
        <v>23804.434999999998</v>
      </c>
      <c r="K5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96215.43</v>
      </c>
    </row>
    <row r="596" spans="1:11" x14ac:dyDescent="0.25">
      <c r="A596" s="1" t="s">
        <v>6</v>
      </c>
      <c r="B596" s="1" t="s">
        <v>7</v>
      </c>
      <c r="C596" s="1" t="s">
        <v>15</v>
      </c>
      <c r="D596" s="1" t="s">
        <v>16</v>
      </c>
      <c r="E596" s="1" t="s">
        <v>13</v>
      </c>
      <c r="F596" s="1" t="s">
        <v>12</v>
      </c>
      <c r="G596" s="1" t="s">
        <v>64</v>
      </c>
      <c r="H596" s="1">
        <v>4</v>
      </c>
      <c r="I596">
        <v>7673.2449999999999</v>
      </c>
      <c r="J596" s="1">
        <f>SUMIFS(I:I,B:B,Table1_2[[#This Row],[Category Level 2]],D:D,Table1_2[[#This Row],[Brand]],E:E,Table1_2[[#This Row],[Region]],F:F,Table1_2[[#This Row],[Measure]],G:G,Table1_2[[#This Row],[Year]],H:H,"&lt;="&amp;Table1_2[[#This Row],[Month]])</f>
        <v>31477.679999999997</v>
      </c>
      <c r="K5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94634.819999999992</v>
      </c>
    </row>
    <row r="597" spans="1:11" x14ac:dyDescent="0.25">
      <c r="A597" s="1" t="s">
        <v>6</v>
      </c>
      <c r="B597" s="1" t="s">
        <v>7</v>
      </c>
      <c r="C597" s="1" t="s">
        <v>15</v>
      </c>
      <c r="D597" s="1" t="s">
        <v>16</v>
      </c>
      <c r="E597" s="1" t="s">
        <v>13</v>
      </c>
      <c r="F597" s="1" t="s">
        <v>12</v>
      </c>
      <c r="G597" s="1" t="s">
        <v>64</v>
      </c>
      <c r="H597" s="1">
        <v>5</v>
      </c>
      <c r="I597">
        <v>6617.2629999999999</v>
      </c>
      <c r="J597" s="1">
        <f>SUMIFS(I:I,B:B,Table1_2[[#This Row],[Category Level 2]],D:D,Table1_2[[#This Row],[Brand]],E:E,Table1_2[[#This Row],[Region]],F:F,Table1_2[[#This Row],[Measure]],G:G,Table1_2[[#This Row],[Year]],H:H,"&lt;="&amp;Table1_2[[#This Row],[Month]])</f>
        <v>38094.942999999999</v>
      </c>
      <c r="K5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91924.241999999998</v>
      </c>
    </row>
    <row r="598" spans="1:11" x14ac:dyDescent="0.25">
      <c r="A598" s="1" t="s">
        <v>6</v>
      </c>
      <c r="B598" s="1" t="s">
        <v>7</v>
      </c>
      <c r="C598" s="1" t="s">
        <v>15</v>
      </c>
      <c r="D598" s="1" t="s">
        <v>16</v>
      </c>
      <c r="E598" s="1" t="s">
        <v>13</v>
      </c>
      <c r="F598" s="1" t="s">
        <v>12</v>
      </c>
      <c r="G598" s="1" t="s">
        <v>64</v>
      </c>
      <c r="H598" s="1">
        <v>6</v>
      </c>
      <c r="I598">
        <v>7940.0429999999997</v>
      </c>
      <c r="J598" s="1">
        <f>SUMIFS(I:I,B:B,Table1_2[[#This Row],[Category Level 2]],D:D,Table1_2[[#This Row],[Brand]],E:E,Table1_2[[#This Row],[Region]],F:F,Table1_2[[#This Row],[Measure]],G:G,Table1_2[[#This Row],[Year]],H:H,"&lt;="&amp;Table1_2[[#This Row],[Month]])</f>
        <v>46034.985999999997</v>
      </c>
      <c r="K5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90395.198000000004</v>
      </c>
    </row>
    <row r="599" spans="1:11" x14ac:dyDescent="0.25">
      <c r="A599" s="1" t="s">
        <v>6</v>
      </c>
      <c r="B599" s="1" t="s">
        <v>7</v>
      </c>
      <c r="C599" s="1" t="s">
        <v>15</v>
      </c>
      <c r="D599" s="1" t="s">
        <v>16</v>
      </c>
      <c r="E599" s="1" t="s">
        <v>13</v>
      </c>
      <c r="F599" s="1" t="s">
        <v>12</v>
      </c>
      <c r="G599" s="1" t="s">
        <v>64</v>
      </c>
      <c r="H599" s="1">
        <v>7</v>
      </c>
      <c r="I599">
        <v>7471.4650000000001</v>
      </c>
      <c r="J599" s="1">
        <f>SUMIFS(I:I,B:B,Table1_2[[#This Row],[Category Level 2]],D:D,Table1_2[[#This Row],[Brand]],E:E,Table1_2[[#This Row],[Region]],F:F,Table1_2[[#This Row],[Measure]],G:G,Table1_2[[#This Row],[Year]],H:H,"&lt;="&amp;Table1_2[[#This Row],[Month]])</f>
        <v>53506.451000000001</v>
      </c>
      <c r="K5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90820.057000000001</v>
      </c>
    </row>
    <row r="600" spans="1:11" x14ac:dyDescent="0.25">
      <c r="A600" s="1" t="s">
        <v>6</v>
      </c>
      <c r="B600" s="1" t="s">
        <v>7</v>
      </c>
      <c r="C600" s="1" t="s">
        <v>15</v>
      </c>
      <c r="D600" s="1" t="s">
        <v>16</v>
      </c>
      <c r="E600" s="1" t="s">
        <v>13</v>
      </c>
      <c r="F600" s="1" t="s">
        <v>12</v>
      </c>
      <c r="G600" s="1" t="s">
        <v>64</v>
      </c>
      <c r="H600" s="1">
        <v>8</v>
      </c>
      <c r="I600">
        <v>6905.36</v>
      </c>
      <c r="J600" s="1">
        <f>SUMIFS(I:I,B:B,Table1_2[[#This Row],[Category Level 2]],D:D,Table1_2[[#This Row],[Brand]],E:E,Table1_2[[#This Row],[Region]],F:F,Table1_2[[#This Row],[Measure]],G:G,Table1_2[[#This Row],[Year]],H:H,"&lt;="&amp;Table1_2[[#This Row],[Month]])</f>
        <v>60411.811000000002</v>
      </c>
      <c r="K6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89182.275999999998</v>
      </c>
    </row>
    <row r="601" spans="1:11" x14ac:dyDescent="0.25">
      <c r="A601" s="1" t="s">
        <v>6</v>
      </c>
      <c r="B601" s="1" t="s">
        <v>7</v>
      </c>
      <c r="C601" s="1" t="s">
        <v>15</v>
      </c>
      <c r="D601" s="1" t="s">
        <v>16</v>
      </c>
      <c r="E601" s="1" t="s">
        <v>13</v>
      </c>
      <c r="F601" s="1" t="s">
        <v>12</v>
      </c>
      <c r="G601" s="1" t="s">
        <v>64</v>
      </c>
      <c r="H601" s="1">
        <v>9</v>
      </c>
      <c r="I601">
        <v>7718.085</v>
      </c>
      <c r="J601" s="1">
        <f>SUMIFS(I:I,B:B,Table1_2[[#This Row],[Category Level 2]],D:D,Table1_2[[#This Row],[Brand]],E:E,Table1_2[[#This Row],[Region]],F:F,Table1_2[[#This Row],[Measure]],G:G,Table1_2[[#This Row],[Year]],H:H,"&lt;="&amp;Table1_2[[#This Row],[Month]])</f>
        <v>68129.896000000008</v>
      </c>
      <c r="K6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90182.208000000013</v>
      </c>
    </row>
    <row r="602" spans="1:11" x14ac:dyDescent="0.25">
      <c r="A602" s="1" t="s">
        <v>6</v>
      </c>
      <c r="B602" s="1" t="s">
        <v>7</v>
      </c>
      <c r="C602" s="1" t="s">
        <v>15</v>
      </c>
      <c r="D602" s="1" t="s">
        <v>16</v>
      </c>
      <c r="E602" s="1" t="s">
        <v>13</v>
      </c>
      <c r="F602" s="1" t="s">
        <v>12</v>
      </c>
      <c r="G602" s="1" t="s">
        <v>64</v>
      </c>
      <c r="H602" s="1">
        <v>10</v>
      </c>
      <c r="I602">
        <v>7497.2479999999996</v>
      </c>
      <c r="J602" s="1">
        <f>SUMIFS(I:I,B:B,Table1_2[[#This Row],[Category Level 2]],D:D,Table1_2[[#This Row],[Brand]],E:E,Table1_2[[#This Row],[Region]],F:F,Table1_2[[#This Row],[Measure]],G:G,Table1_2[[#This Row],[Year]],H:H,"&lt;="&amp;Table1_2[[#This Row],[Month]])</f>
        <v>75627.144</v>
      </c>
      <c r="K6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89973.702000000005</v>
      </c>
    </row>
    <row r="603" spans="1:11" x14ac:dyDescent="0.25">
      <c r="A603" s="1" t="s">
        <v>6</v>
      </c>
      <c r="B603" s="1" t="s">
        <v>7</v>
      </c>
      <c r="C603" s="1" t="s">
        <v>15</v>
      </c>
      <c r="D603" s="1" t="s">
        <v>16</v>
      </c>
      <c r="E603" s="1" t="s">
        <v>13</v>
      </c>
      <c r="F603" s="1" t="s">
        <v>12</v>
      </c>
      <c r="G603" s="1" t="s">
        <v>64</v>
      </c>
      <c r="H603" s="1">
        <v>11</v>
      </c>
      <c r="I603">
        <v>5992.866</v>
      </c>
      <c r="J603" s="1">
        <f>SUMIFS(I:I,B:B,Table1_2[[#This Row],[Category Level 2]],D:D,Table1_2[[#This Row],[Brand]],E:E,Table1_2[[#This Row],[Region]],F:F,Table1_2[[#This Row],[Measure]],G:G,Table1_2[[#This Row],[Year]],H:H,"&lt;="&amp;Table1_2[[#This Row],[Month]])</f>
        <v>81620.009999999995</v>
      </c>
      <c r="K6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88751.811999999991</v>
      </c>
    </row>
    <row r="604" spans="1:11" x14ac:dyDescent="0.25">
      <c r="A604" s="1" t="s">
        <v>6</v>
      </c>
      <c r="B604" s="1" t="s">
        <v>7</v>
      </c>
      <c r="C604" s="1" t="s">
        <v>15</v>
      </c>
      <c r="D604" s="1" t="s">
        <v>16</v>
      </c>
      <c r="E604" s="1" t="s">
        <v>13</v>
      </c>
      <c r="F604" s="1" t="s">
        <v>12</v>
      </c>
      <c r="G604" s="1" t="s">
        <v>64</v>
      </c>
      <c r="H604" s="1">
        <v>12</v>
      </c>
      <c r="I604">
        <v>7103.777</v>
      </c>
      <c r="J604" s="1">
        <f>SUMIFS(I:I,B:B,Table1_2[[#This Row],[Category Level 2]],D:D,Table1_2[[#This Row],[Brand]],E:E,Table1_2[[#This Row],[Region]],F:F,Table1_2[[#This Row],[Measure]],G:G,Table1_2[[#This Row],[Year]],H:H,"&lt;="&amp;Table1_2[[#This Row],[Month]])</f>
        <v>88723.786999999997</v>
      </c>
      <c r="K6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88723.786999999997</v>
      </c>
    </row>
    <row r="605" spans="1:11" x14ac:dyDescent="0.25">
      <c r="A605" s="1" t="s">
        <v>6</v>
      </c>
      <c r="B605" s="1" t="s">
        <v>7</v>
      </c>
      <c r="C605" s="1" t="s">
        <v>15</v>
      </c>
      <c r="D605" s="1" t="s">
        <v>16</v>
      </c>
      <c r="E605" s="1" t="s">
        <v>13</v>
      </c>
      <c r="F605" s="1" t="s">
        <v>12</v>
      </c>
      <c r="G605" s="1" t="s">
        <v>65</v>
      </c>
      <c r="H605" s="1">
        <v>1</v>
      </c>
      <c r="I605">
        <v>6723.7579999999998</v>
      </c>
      <c r="J605" s="1">
        <f>SUMIFS(I:I,B:B,Table1_2[[#This Row],[Category Level 2]],D:D,Table1_2[[#This Row],[Brand]],E:E,Table1_2[[#This Row],[Region]],F:F,Table1_2[[#This Row],[Measure]],G:G,Table1_2[[#This Row],[Year]],H:H,"&lt;="&amp;Table1_2[[#This Row],[Month]])</f>
        <v>6723.7579999999998</v>
      </c>
      <c r="K6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89104.926999999996</v>
      </c>
    </row>
    <row r="606" spans="1:11" x14ac:dyDescent="0.25">
      <c r="A606" s="1" t="s">
        <v>6</v>
      </c>
      <c r="B606" s="1" t="s">
        <v>7</v>
      </c>
      <c r="C606" s="1" t="s">
        <v>15</v>
      </c>
      <c r="D606" s="1" t="s">
        <v>16</v>
      </c>
      <c r="E606" s="1" t="s">
        <v>13</v>
      </c>
      <c r="F606" s="1" t="s">
        <v>12</v>
      </c>
      <c r="G606" s="1" t="s">
        <v>65</v>
      </c>
      <c r="H606" s="1">
        <v>2</v>
      </c>
      <c r="I606">
        <v>5959.2359999999999</v>
      </c>
      <c r="J606" s="1">
        <f>SUMIFS(I:I,B:B,Table1_2[[#This Row],[Category Level 2]],D:D,Table1_2[[#This Row],[Brand]],E:E,Table1_2[[#This Row],[Region]],F:F,Table1_2[[#This Row],[Measure]],G:G,Table1_2[[#This Row],[Year]],H:H,"&lt;="&amp;Table1_2[[#This Row],[Month]])</f>
        <v>12682.993999999999</v>
      </c>
      <c r="K6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86952.606999999989</v>
      </c>
    </row>
    <row r="607" spans="1:11" x14ac:dyDescent="0.25">
      <c r="A607" s="1" t="s">
        <v>6</v>
      </c>
      <c r="B607" s="1" t="s">
        <v>7</v>
      </c>
      <c r="C607" s="1" t="s">
        <v>15</v>
      </c>
      <c r="D607" s="1" t="s">
        <v>16</v>
      </c>
      <c r="E607" s="1" t="s">
        <v>13</v>
      </c>
      <c r="F607" s="1" t="s">
        <v>12</v>
      </c>
      <c r="G607" s="1" t="s">
        <v>65</v>
      </c>
      <c r="H607" s="1">
        <v>3</v>
      </c>
      <c r="I607">
        <v>6822.4059999999999</v>
      </c>
      <c r="J607" s="1">
        <f>SUMIFS(I:I,B:B,Table1_2[[#This Row],[Category Level 2]],D:D,Table1_2[[#This Row],[Brand]],E:E,Table1_2[[#This Row],[Region]],F:F,Table1_2[[#This Row],[Measure]],G:G,Table1_2[[#This Row],[Year]],H:H,"&lt;="&amp;Table1_2[[#This Row],[Month]])</f>
        <v>19505.399999999998</v>
      </c>
      <c r="K6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84424.751999999993</v>
      </c>
    </row>
    <row r="608" spans="1:11" x14ac:dyDescent="0.25">
      <c r="A608" s="1" t="s">
        <v>6</v>
      </c>
      <c r="B608" s="1" t="s">
        <v>7</v>
      </c>
      <c r="C608" s="1" t="s">
        <v>15</v>
      </c>
      <c r="D608" s="1" t="s">
        <v>16</v>
      </c>
      <c r="E608" s="1" t="s">
        <v>13</v>
      </c>
      <c r="F608" s="1" t="s">
        <v>12</v>
      </c>
      <c r="G608" s="1" t="s">
        <v>65</v>
      </c>
      <c r="H608" s="1">
        <v>4</v>
      </c>
      <c r="I608">
        <v>6850.4309999999996</v>
      </c>
      <c r="J608" s="1">
        <f>SUMIFS(I:I,B:B,Table1_2[[#This Row],[Category Level 2]],D:D,Table1_2[[#This Row],[Brand]],E:E,Table1_2[[#This Row],[Region]],F:F,Table1_2[[#This Row],[Measure]],G:G,Table1_2[[#This Row],[Year]],H:H,"&lt;="&amp;Table1_2[[#This Row],[Month]])</f>
        <v>26355.830999999998</v>
      </c>
      <c r="K6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83601.937999999995</v>
      </c>
    </row>
    <row r="609" spans="1:11" x14ac:dyDescent="0.25">
      <c r="A609" s="1" t="s">
        <v>6</v>
      </c>
      <c r="B609" s="1" t="s">
        <v>7</v>
      </c>
      <c r="C609" s="1" t="s">
        <v>15</v>
      </c>
      <c r="D609" s="1" t="s">
        <v>16</v>
      </c>
      <c r="E609" s="1" t="s">
        <v>13</v>
      </c>
      <c r="F609" s="1" t="s">
        <v>12</v>
      </c>
      <c r="G609" s="1" t="s">
        <v>65</v>
      </c>
      <c r="H609" s="1">
        <v>5</v>
      </c>
      <c r="I609">
        <v>6292.1729999999998</v>
      </c>
      <c r="J609" s="1">
        <f>SUMIFS(I:I,B:B,Table1_2[[#This Row],[Category Level 2]],D:D,Table1_2[[#This Row],[Brand]],E:E,Table1_2[[#This Row],[Region]],F:F,Table1_2[[#This Row],[Measure]],G:G,Table1_2[[#This Row],[Year]],H:H,"&lt;="&amp;Table1_2[[#This Row],[Month]])</f>
        <v>32648.003999999997</v>
      </c>
      <c r="K6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83276.847999999998</v>
      </c>
    </row>
    <row r="610" spans="1:11" x14ac:dyDescent="0.25">
      <c r="A610" s="1" t="s">
        <v>6</v>
      </c>
      <c r="B610" s="1" t="s">
        <v>7</v>
      </c>
      <c r="C610" s="1" t="s">
        <v>15</v>
      </c>
      <c r="D610" s="1" t="s">
        <v>16</v>
      </c>
      <c r="E610" s="1" t="s">
        <v>13</v>
      </c>
      <c r="F610" s="1" t="s">
        <v>12</v>
      </c>
      <c r="G610" s="1" t="s">
        <v>65</v>
      </c>
      <c r="H610" s="1">
        <v>6</v>
      </c>
      <c r="I610">
        <v>6140.8379999999997</v>
      </c>
      <c r="J610" s="1">
        <f>SUMIFS(I:I,B:B,Table1_2[[#This Row],[Category Level 2]],D:D,Table1_2[[#This Row],[Brand]],E:E,Table1_2[[#This Row],[Region]],F:F,Table1_2[[#This Row],[Measure]],G:G,Table1_2[[#This Row],[Year]],H:H,"&lt;="&amp;Table1_2[[#This Row],[Month]])</f>
        <v>38788.841999999997</v>
      </c>
      <c r="K6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81477.642999999996</v>
      </c>
    </row>
    <row r="611" spans="1:11" x14ac:dyDescent="0.25">
      <c r="A611" s="1" t="s">
        <v>6</v>
      </c>
      <c r="B611" s="1" t="s">
        <v>7</v>
      </c>
      <c r="C611" s="1" t="s">
        <v>15</v>
      </c>
      <c r="D611" s="1" t="s">
        <v>16</v>
      </c>
      <c r="E611" s="1" t="s">
        <v>13</v>
      </c>
      <c r="F611" s="1" t="s">
        <v>12</v>
      </c>
      <c r="G611" s="1" t="s">
        <v>65</v>
      </c>
      <c r="H611" s="1">
        <v>7</v>
      </c>
      <c r="I611">
        <v>6607.174</v>
      </c>
      <c r="J611" s="1">
        <f>SUMIFS(I:I,B:B,Table1_2[[#This Row],[Category Level 2]],D:D,Table1_2[[#This Row],[Brand]],E:E,Table1_2[[#This Row],[Region]],F:F,Table1_2[[#This Row],[Measure]],G:G,Table1_2[[#This Row],[Year]],H:H,"&lt;="&amp;Table1_2[[#This Row],[Month]])</f>
        <v>45396.015999999996</v>
      </c>
      <c r="K6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80613.351999999999</v>
      </c>
    </row>
    <row r="612" spans="1:11" x14ac:dyDescent="0.25">
      <c r="A612" s="1" t="s">
        <v>6</v>
      </c>
      <c r="B612" s="1" t="s">
        <v>7</v>
      </c>
      <c r="C612" s="1" t="s">
        <v>15</v>
      </c>
      <c r="D612" s="1" t="s">
        <v>16</v>
      </c>
      <c r="E612" s="1" t="s">
        <v>13</v>
      </c>
      <c r="F612" s="1" t="s">
        <v>12</v>
      </c>
      <c r="G612" s="1" t="s">
        <v>65</v>
      </c>
      <c r="H612" s="1">
        <v>8</v>
      </c>
      <c r="I612">
        <v>6440.1449999999995</v>
      </c>
      <c r="J612" s="1">
        <f>SUMIFS(I:I,B:B,Table1_2[[#This Row],[Category Level 2]],D:D,Table1_2[[#This Row],[Brand]],E:E,Table1_2[[#This Row],[Region]],F:F,Table1_2[[#This Row],[Measure]],G:G,Table1_2[[#This Row],[Year]],H:H,"&lt;="&amp;Table1_2[[#This Row],[Month]])</f>
        <v>51836.160999999993</v>
      </c>
      <c r="K6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80148.136999999988</v>
      </c>
    </row>
    <row r="613" spans="1:11" x14ac:dyDescent="0.25">
      <c r="A613" s="1" t="s">
        <v>6</v>
      </c>
      <c r="B613" s="1" t="s">
        <v>7</v>
      </c>
      <c r="C613" s="1" t="s">
        <v>15</v>
      </c>
      <c r="D613" s="1" t="s">
        <v>16</v>
      </c>
      <c r="E613" s="1" t="s">
        <v>13</v>
      </c>
      <c r="F613" s="1" t="s">
        <v>12</v>
      </c>
      <c r="G613" s="1" t="s">
        <v>65</v>
      </c>
      <c r="H613" s="1">
        <v>9</v>
      </c>
      <c r="I613">
        <v>6639.683</v>
      </c>
      <c r="J613" s="1">
        <f>SUMIFS(I:I,B:B,Table1_2[[#This Row],[Category Level 2]],D:D,Table1_2[[#This Row],[Brand]],E:E,Table1_2[[#This Row],[Region]],F:F,Table1_2[[#This Row],[Measure]],G:G,Table1_2[[#This Row],[Year]],H:H,"&lt;="&amp;Table1_2[[#This Row],[Month]])</f>
        <v>58475.84399999999</v>
      </c>
      <c r="K6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79069.734999999986</v>
      </c>
    </row>
    <row r="614" spans="1:11" x14ac:dyDescent="0.25">
      <c r="A614" s="1" t="s">
        <v>6</v>
      </c>
      <c r="B614" s="1" t="s">
        <v>7</v>
      </c>
      <c r="C614" s="1" t="s">
        <v>15</v>
      </c>
      <c r="D614" s="1" t="s">
        <v>16</v>
      </c>
      <c r="E614" s="1" t="s">
        <v>13</v>
      </c>
      <c r="F614" s="1" t="s">
        <v>12</v>
      </c>
      <c r="G614" s="1" t="s">
        <v>65</v>
      </c>
      <c r="H614" s="1">
        <v>10</v>
      </c>
      <c r="I614">
        <v>6696.8540000000003</v>
      </c>
      <c r="J614" s="1">
        <f>SUMIFS(I:I,B:B,Table1_2[[#This Row],[Category Level 2]],D:D,Table1_2[[#This Row],[Brand]],E:E,Table1_2[[#This Row],[Region]],F:F,Table1_2[[#This Row],[Measure]],G:G,Table1_2[[#This Row],[Year]],H:H,"&lt;="&amp;Table1_2[[#This Row],[Month]])</f>
        <v>65172.697999999989</v>
      </c>
      <c r="K6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78269.340999999986</v>
      </c>
    </row>
    <row r="615" spans="1:11" x14ac:dyDescent="0.25">
      <c r="A615" s="1" t="s">
        <v>6</v>
      </c>
      <c r="B615" s="1" t="s">
        <v>7</v>
      </c>
      <c r="C615" s="1" t="s">
        <v>15</v>
      </c>
      <c r="D615" s="1" t="s">
        <v>16</v>
      </c>
      <c r="E615" s="1" t="s">
        <v>13</v>
      </c>
      <c r="F615" s="1" t="s">
        <v>12</v>
      </c>
      <c r="G615" s="1" t="s">
        <v>65</v>
      </c>
      <c r="H615" s="1">
        <v>11</v>
      </c>
      <c r="I615">
        <v>6415.4830000000002</v>
      </c>
      <c r="J615" s="1">
        <f>SUMIFS(I:I,B:B,Table1_2[[#This Row],[Category Level 2]],D:D,Table1_2[[#This Row],[Brand]],E:E,Table1_2[[#This Row],[Region]],F:F,Table1_2[[#This Row],[Measure]],G:G,Table1_2[[#This Row],[Year]],H:H,"&lt;="&amp;Table1_2[[#This Row],[Month]])</f>
        <v>71588.180999999982</v>
      </c>
      <c r="K6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78691.957999999984</v>
      </c>
    </row>
    <row r="616" spans="1:11" x14ac:dyDescent="0.25">
      <c r="A616" s="1" t="s">
        <v>6</v>
      </c>
      <c r="B616" s="1" t="s">
        <v>7</v>
      </c>
      <c r="C616" s="1" t="s">
        <v>15</v>
      </c>
      <c r="D616" s="1" t="s">
        <v>16</v>
      </c>
      <c r="E616" s="1" t="s">
        <v>13</v>
      </c>
      <c r="F616" s="1" t="s">
        <v>12</v>
      </c>
      <c r="G616" s="1" t="s">
        <v>65</v>
      </c>
      <c r="H616" s="1">
        <v>12</v>
      </c>
      <c r="I616">
        <v>5794.4489999999996</v>
      </c>
      <c r="J616" s="1">
        <f>SUMIFS(I:I,B:B,Table1_2[[#This Row],[Category Level 2]],D:D,Table1_2[[#This Row],[Brand]],E:E,Table1_2[[#This Row],[Region]],F:F,Table1_2[[#This Row],[Measure]],G:G,Table1_2[[#This Row],[Year]],H:H,"&lt;="&amp;Table1_2[[#This Row],[Month]])</f>
        <v>77382.629999999976</v>
      </c>
      <c r="K6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77382.629999999976</v>
      </c>
    </row>
    <row r="617" spans="1:11" x14ac:dyDescent="0.25">
      <c r="A617" s="1" t="s">
        <v>6</v>
      </c>
      <c r="B617" s="1" t="s">
        <v>7</v>
      </c>
      <c r="C617" s="1" t="s">
        <v>15</v>
      </c>
      <c r="D617" s="1" t="s">
        <v>16</v>
      </c>
      <c r="E617" s="1" t="s">
        <v>13</v>
      </c>
      <c r="F617" s="1" t="s">
        <v>12</v>
      </c>
      <c r="G617" s="1" t="s">
        <v>66</v>
      </c>
      <c r="H617" s="1">
        <v>1</v>
      </c>
      <c r="I617">
        <v>6217.0659999999998</v>
      </c>
      <c r="J617" s="1">
        <f>SUMIFS(I:I,B:B,Table1_2[[#This Row],[Category Level 2]],D:D,Table1_2[[#This Row],[Brand]],E:E,Table1_2[[#This Row],[Region]],F:F,Table1_2[[#This Row],[Measure]],G:G,Table1_2[[#This Row],[Year]],H:H,"&lt;="&amp;Table1_2[[#This Row],[Month]])</f>
        <v>6217.0659999999998</v>
      </c>
      <c r="K6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76875.937999999995</v>
      </c>
    </row>
    <row r="618" spans="1:11" x14ac:dyDescent="0.25">
      <c r="A618" s="1" t="s">
        <v>6</v>
      </c>
      <c r="B618" s="1" t="s">
        <v>7</v>
      </c>
      <c r="C618" s="1" t="s">
        <v>15</v>
      </c>
      <c r="D618" s="1" t="s">
        <v>16</v>
      </c>
      <c r="E618" s="1" t="s">
        <v>13</v>
      </c>
      <c r="F618" s="1" t="s">
        <v>12</v>
      </c>
      <c r="G618" s="1" t="s">
        <v>66</v>
      </c>
      <c r="H618" s="1">
        <v>2</v>
      </c>
      <c r="I618">
        <v>6047.7950000000001</v>
      </c>
      <c r="J618" s="1">
        <f>SUMIFS(I:I,B:B,Table1_2[[#This Row],[Category Level 2]],D:D,Table1_2[[#This Row],[Brand]],E:E,Table1_2[[#This Row],[Region]],F:F,Table1_2[[#This Row],[Measure]],G:G,Table1_2[[#This Row],[Year]],H:H,"&lt;="&amp;Table1_2[[#This Row],[Month]])</f>
        <v>12264.861000000001</v>
      </c>
      <c r="K6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76964.496999999988</v>
      </c>
    </row>
    <row r="619" spans="1:11" x14ac:dyDescent="0.25">
      <c r="A619" s="1" t="s">
        <v>6</v>
      </c>
      <c r="B619" s="1" t="s">
        <v>7</v>
      </c>
      <c r="C619" s="1" t="s">
        <v>15</v>
      </c>
      <c r="D619" s="1" t="s">
        <v>16</v>
      </c>
      <c r="E619" s="1" t="s">
        <v>13</v>
      </c>
      <c r="F619" s="1" t="s">
        <v>12</v>
      </c>
      <c r="G619" s="1" t="s">
        <v>66</v>
      </c>
      <c r="H619" s="1">
        <v>3</v>
      </c>
      <c r="I619">
        <v>6453.5969999999998</v>
      </c>
      <c r="J619" s="1">
        <f>SUMIFS(I:I,B:B,Table1_2[[#This Row],[Category Level 2]],D:D,Table1_2[[#This Row],[Brand]],E:E,Table1_2[[#This Row],[Region]],F:F,Table1_2[[#This Row],[Measure]],G:G,Table1_2[[#This Row],[Year]],H:H,"&lt;="&amp;Table1_2[[#This Row],[Month]])</f>
        <v>18718.457999999999</v>
      </c>
      <c r="K6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76595.687999999995</v>
      </c>
    </row>
    <row r="620" spans="1:11" x14ac:dyDescent="0.25">
      <c r="A620" s="1" t="s">
        <v>6</v>
      </c>
      <c r="B620" s="1" t="s">
        <v>7</v>
      </c>
      <c r="C620" s="1" t="s">
        <v>15</v>
      </c>
      <c r="D620" s="1" t="s">
        <v>16</v>
      </c>
      <c r="E620" s="1" t="s">
        <v>13</v>
      </c>
      <c r="F620" s="1" t="s">
        <v>12</v>
      </c>
      <c r="G620" s="1" t="s">
        <v>66</v>
      </c>
      <c r="H620" s="1">
        <v>4</v>
      </c>
      <c r="I620">
        <v>5518.683</v>
      </c>
      <c r="J620" s="1">
        <f>SUMIFS(I:I,B:B,Table1_2[[#This Row],[Category Level 2]],D:D,Table1_2[[#This Row],[Brand]],E:E,Table1_2[[#This Row],[Region]],F:F,Table1_2[[#This Row],[Measure]],G:G,Table1_2[[#This Row],[Year]],H:H,"&lt;="&amp;Table1_2[[#This Row],[Month]])</f>
        <v>24237.141</v>
      </c>
      <c r="K6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75263.94</v>
      </c>
    </row>
    <row r="621" spans="1:11" x14ac:dyDescent="0.25">
      <c r="A621" s="1" t="s">
        <v>6</v>
      </c>
      <c r="B621" s="1" t="s">
        <v>7</v>
      </c>
      <c r="C621" s="1" t="s">
        <v>15</v>
      </c>
      <c r="D621" s="1" t="s">
        <v>16</v>
      </c>
      <c r="E621" s="1" t="s">
        <v>13</v>
      </c>
      <c r="F621" s="1" t="s">
        <v>12</v>
      </c>
      <c r="G621" s="1" t="s">
        <v>66</v>
      </c>
      <c r="H621" s="1">
        <v>5</v>
      </c>
      <c r="I621">
        <v>5830.3209999999999</v>
      </c>
      <c r="J621" s="1">
        <f>SUMIFS(I:I,B:B,Table1_2[[#This Row],[Category Level 2]],D:D,Table1_2[[#This Row],[Brand]],E:E,Table1_2[[#This Row],[Region]],F:F,Table1_2[[#This Row],[Measure]],G:G,Table1_2[[#This Row],[Year]],H:H,"&lt;="&amp;Table1_2[[#This Row],[Month]])</f>
        <v>30067.462</v>
      </c>
      <c r="K6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74802.087999999989</v>
      </c>
    </row>
    <row r="622" spans="1:11" x14ac:dyDescent="0.25">
      <c r="A622" s="1" t="s">
        <v>6</v>
      </c>
      <c r="B622" s="1" t="s">
        <v>7</v>
      </c>
      <c r="C622" s="1" t="s">
        <v>15</v>
      </c>
      <c r="D622" s="1" t="s">
        <v>16</v>
      </c>
      <c r="E622" s="1" t="s">
        <v>13</v>
      </c>
      <c r="F622" s="1" t="s">
        <v>12</v>
      </c>
      <c r="G622" s="1" t="s">
        <v>66</v>
      </c>
      <c r="H622" s="1">
        <v>6</v>
      </c>
      <c r="I622">
        <v>5907.67</v>
      </c>
      <c r="J622" s="1">
        <f>SUMIFS(I:I,B:B,Table1_2[[#This Row],[Category Level 2]],D:D,Table1_2[[#This Row],[Brand]],E:E,Table1_2[[#This Row],[Region]],F:F,Table1_2[[#This Row],[Measure]],G:G,Table1_2[[#This Row],[Year]],H:H,"&lt;="&amp;Table1_2[[#This Row],[Month]])</f>
        <v>35975.131999999998</v>
      </c>
      <c r="K6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74568.92</v>
      </c>
    </row>
    <row r="623" spans="1:11" x14ac:dyDescent="0.25">
      <c r="A623" s="1" t="s">
        <v>6</v>
      </c>
      <c r="B623" s="1" t="s">
        <v>7</v>
      </c>
      <c r="C623" s="1" t="s">
        <v>15</v>
      </c>
      <c r="D623" s="1" t="s">
        <v>16</v>
      </c>
      <c r="E623" s="1" t="s">
        <v>13</v>
      </c>
      <c r="F623" s="1" t="s">
        <v>12</v>
      </c>
      <c r="G623" s="1" t="s">
        <v>66</v>
      </c>
      <c r="H623" s="1">
        <v>7</v>
      </c>
      <c r="I623">
        <v>6784.2920000000004</v>
      </c>
      <c r="J623" s="1">
        <f>SUMIFS(I:I,B:B,Table1_2[[#This Row],[Category Level 2]],D:D,Table1_2[[#This Row],[Brand]],E:E,Table1_2[[#This Row],[Region]],F:F,Table1_2[[#This Row],[Measure]],G:G,Table1_2[[#This Row],[Year]],H:H,"&lt;="&amp;Table1_2[[#This Row],[Month]])</f>
        <v>42759.423999999999</v>
      </c>
      <c r="K6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74746.038</v>
      </c>
    </row>
    <row r="624" spans="1:11" x14ac:dyDescent="0.25">
      <c r="A624" s="1" t="s">
        <v>6</v>
      </c>
      <c r="B624" s="1" t="s">
        <v>7</v>
      </c>
      <c r="C624" s="1" t="s">
        <v>15</v>
      </c>
      <c r="D624" s="1" t="s">
        <v>16</v>
      </c>
      <c r="E624" s="1" t="s">
        <v>13</v>
      </c>
      <c r="F624" s="1" t="s">
        <v>12</v>
      </c>
      <c r="G624" s="1" t="s">
        <v>66</v>
      </c>
      <c r="H624" s="1">
        <v>8</v>
      </c>
      <c r="I624">
        <v>6052.2789999999995</v>
      </c>
      <c r="J624" s="1">
        <f>SUMIFS(I:I,B:B,Table1_2[[#This Row],[Category Level 2]],D:D,Table1_2[[#This Row],[Brand]],E:E,Table1_2[[#This Row],[Region]],F:F,Table1_2[[#This Row],[Measure]],G:G,Table1_2[[#This Row],[Year]],H:H,"&lt;="&amp;Table1_2[[#This Row],[Month]])</f>
        <v>48811.703000000001</v>
      </c>
      <c r="K6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74358.172000000006</v>
      </c>
    </row>
    <row r="625" spans="1:11" x14ac:dyDescent="0.25">
      <c r="A625" s="1" t="s">
        <v>6</v>
      </c>
      <c r="B625" s="1" t="s">
        <v>7</v>
      </c>
      <c r="C625" s="1" t="s">
        <v>15</v>
      </c>
      <c r="D625" s="1" t="s">
        <v>16</v>
      </c>
      <c r="E625" s="1" t="s">
        <v>13</v>
      </c>
      <c r="F625" s="1" t="s">
        <v>12</v>
      </c>
      <c r="G625" s="1" t="s">
        <v>66</v>
      </c>
      <c r="H625" s="1">
        <v>9</v>
      </c>
      <c r="I625">
        <v>5464.875</v>
      </c>
      <c r="J625" s="1">
        <f>SUMIFS(I:I,B:B,Table1_2[[#This Row],[Category Level 2]],D:D,Table1_2[[#This Row],[Brand]],E:E,Table1_2[[#This Row],[Region]],F:F,Table1_2[[#This Row],[Measure]],G:G,Table1_2[[#This Row],[Year]],H:H,"&lt;="&amp;Table1_2[[#This Row],[Month]])</f>
        <v>54276.578000000001</v>
      </c>
      <c r="K6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73183.364000000001</v>
      </c>
    </row>
    <row r="626" spans="1:11" x14ac:dyDescent="0.25">
      <c r="A626" s="1" t="s">
        <v>6</v>
      </c>
      <c r="B626" s="1" t="s">
        <v>7</v>
      </c>
      <c r="C626" s="1" t="s">
        <v>15</v>
      </c>
      <c r="D626" s="1" t="s">
        <v>16</v>
      </c>
      <c r="E626" s="1" t="s">
        <v>13</v>
      </c>
      <c r="F626" s="1" t="s">
        <v>12</v>
      </c>
      <c r="G626" s="1" t="s">
        <v>66</v>
      </c>
      <c r="H626" s="1">
        <v>10</v>
      </c>
      <c r="I626">
        <v>6953.5630000000001</v>
      </c>
      <c r="J626" s="1">
        <f>SUMIFS(I:I,B:B,Table1_2[[#This Row],[Category Level 2]],D:D,Table1_2[[#This Row],[Brand]],E:E,Table1_2[[#This Row],[Region]],F:F,Table1_2[[#This Row],[Measure]],G:G,Table1_2[[#This Row],[Year]],H:H,"&lt;="&amp;Table1_2[[#This Row],[Month]])</f>
        <v>61230.141000000003</v>
      </c>
      <c r="K6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73440.073000000004</v>
      </c>
    </row>
    <row r="627" spans="1:11" x14ac:dyDescent="0.25">
      <c r="A627" s="1" t="s">
        <v>6</v>
      </c>
      <c r="B627" s="1" t="s">
        <v>7</v>
      </c>
      <c r="C627" s="1" t="s">
        <v>15</v>
      </c>
      <c r="D627" s="1" t="s">
        <v>16</v>
      </c>
      <c r="E627" s="1" t="s">
        <v>13</v>
      </c>
      <c r="F627" s="1" t="s">
        <v>12</v>
      </c>
      <c r="G627" s="1" t="s">
        <v>66</v>
      </c>
      <c r="H627" s="1">
        <v>11</v>
      </c>
      <c r="I627">
        <v>3088.355</v>
      </c>
      <c r="J627" s="1">
        <f>SUMIFS(I:I,B:B,Table1_2[[#This Row],[Category Level 2]],D:D,Table1_2[[#This Row],[Brand]],E:E,Table1_2[[#This Row],[Region]],F:F,Table1_2[[#This Row],[Measure]],G:G,Table1_2[[#This Row],[Year]],H:H,"&lt;="&amp;Table1_2[[#This Row],[Month]])</f>
        <v>64318.496000000006</v>
      </c>
      <c r="K6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70112.945000000007</v>
      </c>
    </row>
    <row r="628" spans="1:11" x14ac:dyDescent="0.25">
      <c r="A628" s="1" t="s">
        <v>6</v>
      </c>
      <c r="B628" s="1" t="s">
        <v>7</v>
      </c>
      <c r="C628" s="1" t="s">
        <v>15</v>
      </c>
      <c r="D628" s="1" t="s">
        <v>16</v>
      </c>
      <c r="E628" s="1" t="s">
        <v>13</v>
      </c>
      <c r="F628" s="1" t="s">
        <v>12</v>
      </c>
      <c r="G628" s="1" t="s">
        <v>66</v>
      </c>
      <c r="H628" s="1">
        <v>12</v>
      </c>
      <c r="I628">
        <v>2694.884</v>
      </c>
      <c r="J628" s="1">
        <f>SUMIFS(I:I,B:B,Table1_2[[#This Row],[Category Level 2]],D:D,Table1_2[[#This Row],[Brand]],E:E,Table1_2[[#This Row],[Region]],F:F,Table1_2[[#This Row],[Measure]],G:G,Table1_2[[#This Row],[Year]],H:H,"&lt;="&amp;Table1_2[[#This Row],[Month]])</f>
        <v>67013.38</v>
      </c>
      <c r="K6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67013.38</v>
      </c>
    </row>
    <row r="629" spans="1:11" x14ac:dyDescent="0.25">
      <c r="A629" s="1" t="s">
        <v>6</v>
      </c>
      <c r="B629" s="1" t="s">
        <v>7</v>
      </c>
      <c r="C629" s="1" t="s">
        <v>15</v>
      </c>
      <c r="D629" s="1" t="s">
        <v>16</v>
      </c>
      <c r="E629" s="1" t="s">
        <v>13</v>
      </c>
      <c r="F629" s="1" t="s">
        <v>12</v>
      </c>
      <c r="G629" s="1" t="s">
        <v>67</v>
      </c>
      <c r="H629" s="1">
        <v>1</v>
      </c>
      <c r="I629">
        <v>1643.386</v>
      </c>
      <c r="J629" s="1">
        <f>SUMIFS(I:I,B:B,Table1_2[[#This Row],[Category Level 2]],D:D,Table1_2[[#This Row],[Brand]],E:E,Table1_2[[#This Row],[Region]],F:F,Table1_2[[#This Row],[Measure]],G:G,Table1_2[[#This Row],[Year]],H:H,"&lt;="&amp;Table1_2[[#This Row],[Month]])</f>
        <v>1643.386</v>
      </c>
      <c r="K6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62439.700000000004</v>
      </c>
    </row>
    <row r="630" spans="1:11" x14ac:dyDescent="0.25">
      <c r="A630" s="1" t="s">
        <v>6</v>
      </c>
      <c r="B630" s="1" t="s">
        <v>7</v>
      </c>
      <c r="C630" s="1" t="s">
        <v>15</v>
      </c>
      <c r="D630" s="1" t="s">
        <v>16</v>
      </c>
      <c r="E630" s="1" t="s">
        <v>13</v>
      </c>
      <c r="F630" s="1" t="s">
        <v>12</v>
      </c>
      <c r="G630" s="1" t="s">
        <v>67</v>
      </c>
      <c r="H630" s="1">
        <v>2</v>
      </c>
      <c r="I630">
        <v>819.45100000000002</v>
      </c>
      <c r="J630" s="1">
        <f>SUMIFS(I:I,B:B,Table1_2[[#This Row],[Category Level 2]],D:D,Table1_2[[#This Row],[Brand]],E:E,Table1_2[[#This Row],[Region]],F:F,Table1_2[[#This Row],[Measure]],G:G,Table1_2[[#This Row],[Year]],H:H,"&lt;="&amp;Table1_2[[#This Row],[Month]])</f>
        <v>2462.837</v>
      </c>
      <c r="K6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57211.356000000007</v>
      </c>
    </row>
    <row r="631" spans="1:11" x14ac:dyDescent="0.25">
      <c r="A631" s="1" t="s">
        <v>6</v>
      </c>
      <c r="B631" s="1" t="s">
        <v>7</v>
      </c>
      <c r="C631" s="1" t="s">
        <v>15</v>
      </c>
      <c r="D631" s="1" t="s">
        <v>16</v>
      </c>
      <c r="E631" s="1" t="s">
        <v>13</v>
      </c>
      <c r="F631" s="1" t="s">
        <v>12</v>
      </c>
      <c r="G631" s="1" t="s">
        <v>67</v>
      </c>
      <c r="H631" s="1">
        <v>3</v>
      </c>
      <c r="I631">
        <v>1041.4090000000001</v>
      </c>
      <c r="J631" s="1">
        <f>SUMIFS(I:I,B:B,Table1_2[[#This Row],[Category Level 2]],D:D,Table1_2[[#This Row],[Brand]],E:E,Table1_2[[#This Row],[Region]],F:F,Table1_2[[#This Row],[Measure]],G:G,Table1_2[[#This Row],[Year]],H:H,"&lt;="&amp;Table1_2[[#This Row],[Month]])</f>
        <v>3504.2460000000001</v>
      </c>
      <c r="K6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51799.167999999998</v>
      </c>
    </row>
    <row r="632" spans="1:11" x14ac:dyDescent="0.25">
      <c r="A632" s="1" t="s">
        <v>6</v>
      </c>
      <c r="B632" s="1" t="s">
        <v>7</v>
      </c>
      <c r="C632" s="1" t="s">
        <v>15</v>
      </c>
      <c r="D632" s="1" t="s">
        <v>16</v>
      </c>
      <c r="E632" s="1" t="s">
        <v>14</v>
      </c>
      <c r="F632" s="1" t="s">
        <v>11</v>
      </c>
      <c r="G632" s="1" t="s">
        <v>62</v>
      </c>
      <c r="H632" s="1">
        <v>1</v>
      </c>
      <c r="I632">
        <v>777.97400000000005</v>
      </c>
      <c r="J632" s="1">
        <f>SUMIFS(I:I,B:B,Table1_2[[#This Row],[Category Level 2]],D:D,Table1_2[[#This Row],[Brand]],E:E,Table1_2[[#This Row],[Region]],F:F,Table1_2[[#This Row],[Measure]],G:G,Table1_2[[#This Row],[Year]],H:H,"&lt;="&amp;Table1_2[[#This Row],[Month]])</f>
        <v>777.97400000000005</v>
      </c>
      <c r="K6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777.97400000000005</v>
      </c>
    </row>
    <row r="633" spans="1:11" x14ac:dyDescent="0.25">
      <c r="A633" s="1" t="s">
        <v>6</v>
      </c>
      <c r="B633" s="1" t="s">
        <v>7</v>
      </c>
      <c r="C633" s="1" t="s">
        <v>15</v>
      </c>
      <c r="D633" s="1" t="s">
        <v>16</v>
      </c>
      <c r="E633" s="1" t="s">
        <v>14</v>
      </c>
      <c r="F633" s="1" t="s">
        <v>11</v>
      </c>
      <c r="G633" s="1" t="s">
        <v>62</v>
      </c>
      <c r="H633" s="1">
        <v>2</v>
      </c>
      <c r="I633">
        <v>682.68899999999996</v>
      </c>
      <c r="J633" s="1">
        <f>SUMIFS(I:I,B:B,Table1_2[[#This Row],[Category Level 2]],D:D,Table1_2[[#This Row],[Brand]],E:E,Table1_2[[#This Row],[Region]],F:F,Table1_2[[#This Row],[Measure]],G:G,Table1_2[[#This Row],[Year]],H:H,"&lt;="&amp;Table1_2[[#This Row],[Month]])</f>
        <v>1460.663</v>
      </c>
      <c r="K6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1460.663</v>
      </c>
    </row>
    <row r="634" spans="1:11" x14ac:dyDescent="0.25">
      <c r="A634" s="1" t="s">
        <v>6</v>
      </c>
      <c r="B634" s="1" t="s">
        <v>7</v>
      </c>
      <c r="C634" s="1" t="s">
        <v>15</v>
      </c>
      <c r="D634" s="1" t="s">
        <v>16</v>
      </c>
      <c r="E634" s="1" t="s">
        <v>14</v>
      </c>
      <c r="F634" s="1" t="s">
        <v>11</v>
      </c>
      <c r="G634" s="1" t="s">
        <v>62</v>
      </c>
      <c r="H634" s="1">
        <v>3</v>
      </c>
      <c r="I634">
        <v>485.39299999999997</v>
      </c>
      <c r="J634" s="1">
        <f>SUMIFS(I:I,B:B,Table1_2[[#This Row],[Category Level 2]],D:D,Table1_2[[#This Row],[Brand]],E:E,Table1_2[[#This Row],[Region]],F:F,Table1_2[[#This Row],[Measure]],G:G,Table1_2[[#This Row],[Year]],H:H,"&lt;="&amp;Table1_2[[#This Row],[Month]])</f>
        <v>1946.056</v>
      </c>
      <c r="K6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1946.056</v>
      </c>
    </row>
    <row r="635" spans="1:11" x14ac:dyDescent="0.25">
      <c r="A635" s="1" t="s">
        <v>6</v>
      </c>
      <c r="B635" s="1" t="s">
        <v>7</v>
      </c>
      <c r="C635" s="1" t="s">
        <v>15</v>
      </c>
      <c r="D635" s="1" t="s">
        <v>16</v>
      </c>
      <c r="E635" s="1" t="s">
        <v>14</v>
      </c>
      <c r="F635" s="1" t="s">
        <v>11</v>
      </c>
      <c r="G635" s="1" t="s">
        <v>62</v>
      </c>
      <c r="H635" s="1">
        <v>4</v>
      </c>
      <c r="I635">
        <v>243.25700000000001</v>
      </c>
      <c r="J635" s="1">
        <f>SUMIFS(I:I,B:B,Table1_2[[#This Row],[Category Level 2]],D:D,Table1_2[[#This Row],[Brand]],E:E,Table1_2[[#This Row],[Region]],F:F,Table1_2[[#This Row],[Measure]],G:G,Table1_2[[#This Row],[Year]],H:H,"&lt;="&amp;Table1_2[[#This Row],[Month]])</f>
        <v>2189.3130000000001</v>
      </c>
      <c r="K6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2189.3130000000001</v>
      </c>
    </row>
    <row r="636" spans="1:11" x14ac:dyDescent="0.25">
      <c r="A636" s="1" t="s">
        <v>6</v>
      </c>
      <c r="B636" s="1" t="s">
        <v>7</v>
      </c>
      <c r="C636" s="1" t="s">
        <v>15</v>
      </c>
      <c r="D636" s="1" t="s">
        <v>16</v>
      </c>
      <c r="E636" s="1" t="s">
        <v>14</v>
      </c>
      <c r="F636" s="1" t="s">
        <v>11</v>
      </c>
      <c r="G636" s="1" t="s">
        <v>62</v>
      </c>
      <c r="H636" s="1">
        <v>5</v>
      </c>
      <c r="I636">
        <v>446.15800000000002</v>
      </c>
      <c r="J636" s="1">
        <f>SUMIFS(I:I,B:B,Table1_2[[#This Row],[Category Level 2]],D:D,Table1_2[[#This Row],[Brand]],E:E,Table1_2[[#This Row],[Region]],F:F,Table1_2[[#This Row],[Measure]],G:G,Table1_2[[#This Row],[Year]],H:H,"&lt;="&amp;Table1_2[[#This Row],[Month]])</f>
        <v>2635.471</v>
      </c>
      <c r="K6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2635.471</v>
      </c>
    </row>
    <row r="637" spans="1:11" x14ac:dyDescent="0.25">
      <c r="A637" s="1" t="s">
        <v>6</v>
      </c>
      <c r="B637" s="1" t="s">
        <v>7</v>
      </c>
      <c r="C637" s="1" t="s">
        <v>15</v>
      </c>
      <c r="D637" s="1" t="s">
        <v>16</v>
      </c>
      <c r="E637" s="1" t="s">
        <v>14</v>
      </c>
      <c r="F637" s="1" t="s">
        <v>11</v>
      </c>
      <c r="G637" s="1" t="s">
        <v>62</v>
      </c>
      <c r="H637" s="1">
        <v>6</v>
      </c>
      <c r="I637">
        <v>527.99099999999999</v>
      </c>
      <c r="J637" s="1">
        <f>SUMIFS(I:I,B:B,Table1_2[[#This Row],[Category Level 2]],D:D,Table1_2[[#This Row],[Brand]],E:E,Table1_2[[#This Row],[Region]],F:F,Table1_2[[#This Row],[Measure]],G:G,Table1_2[[#This Row],[Year]],H:H,"&lt;="&amp;Table1_2[[#This Row],[Month]])</f>
        <v>3163.462</v>
      </c>
      <c r="K6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3163.462</v>
      </c>
    </row>
    <row r="638" spans="1:11" x14ac:dyDescent="0.25">
      <c r="A638" s="1" t="s">
        <v>6</v>
      </c>
      <c r="B638" s="1" t="s">
        <v>7</v>
      </c>
      <c r="C638" s="1" t="s">
        <v>15</v>
      </c>
      <c r="D638" s="1" t="s">
        <v>16</v>
      </c>
      <c r="E638" s="1" t="s">
        <v>14</v>
      </c>
      <c r="F638" s="1" t="s">
        <v>11</v>
      </c>
      <c r="G638" s="1" t="s">
        <v>62</v>
      </c>
      <c r="H638" s="1">
        <v>7</v>
      </c>
      <c r="I638">
        <v>427.101</v>
      </c>
      <c r="J638" s="1">
        <f>SUMIFS(I:I,B:B,Table1_2[[#This Row],[Category Level 2]],D:D,Table1_2[[#This Row],[Brand]],E:E,Table1_2[[#This Row],[Region]],F:F,Table1_2[[#This Row],[Measure]],G:G,Table1_2[[#This Row],[Year]],H:H,"&lt;="&amp;Table1_2[[#This Row],[Month]])</f>
        <v>3590.5630000000001</v>
      </c>
      <c r="K6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3590.5630000000001</v>
      </c>
    </row>
    <row r="639" spans="1:11" x14ac:dyDescent="0.25">
      <c r="A639" s="1" t="s">
        <v>6</v>
      </c>
      <c r="B639" s="1" t="s">
        <v>7</v>
      </c>
      <c r="C639" s="1" t="s">
        <v>15</v>
      </c>
      <c r="D639" s="1" t="s">
        <v>16</v>
      </c>
      <c r="E639" s="1" t="s">
        <v>14</v>
      </c>
      <c r="F639" s="1" t="s">
        <v>11</v>
      </c>
      <c r="G639" s="1" t="s">
        <v>62</v>
      </c>
      <c r="H639" s="1">
        <v>8</v>
      </c>
      <c r="I639">
        <v>430.464</v>
      </c>
      <c r="J639" s="1">
        <f>SUMIFS(I:I,B:B,Table1_2[[#This Row],[Category Level 2]],D:D,Table1_2[[#This Row],[Brand]],E:E,Table1_2[[#This Row],[Region]],F:F,Table1_2[[#This Row],[Measure]],G:G,Table1_2[[#This Row],[Year]],H:H,"&lt;="&amp;Table1_2[[#This Row],[Month]])</f>
        <v>4021.027</v>
      </c>
      <c r="K6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4021.027</v>
      </c>
    </row>
    <row r="640" spans="1:11" x14ac:dyDescent="0.25">
      <c r="A640" s="1" t="s">
        <v>6</v>
      </c>
      <c r="B640" s="1" t="s">
        <v>7</v>
      </c>
      <c r="C640" s="1" t="s">
        <v>15</v>
      </c>
      <c r="D640" s="1" t="s">
        <v>16</v>
      </c>
      <c r="E640" s="1" t="s">
        <v>14</v>
      </c>
      <c r="F640" s="1" t="s">
        <v>11</v>
      </c>
      <c r="G640" s="1" t="s">
        <v>62</v>
      </c>
      <c r="H640" s="1">
        <v>9</v>
      </c>
      <c r="I640">
        <v>310.517</v>
      </c>
      <c r="J640" s="1">
        <f>SUMIFS(I:I,B:B,Table1_2[[#This Row],[Category Level 2]],D:D,Table1_2[[#This Row],[Brand]],E:E,Table1_2[[#This Row],[Region]],F:F,Table1_2[[#This Row],[Measure]],G:G,Table1_2[[#This Row],[Year]],H:H,"&lt;="&amp;Table1_2[[#This Row],[Month]])</f>
        <v>4331.5439999999999</v>
      </c>
      <c r="K6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4331.5439999999999</v>
      </c>
    </row>
    <row r="641" spans="1:11" x14ac:dyDescent="0.25">
      <c r="A641" s="1" t="s">
        <v>6</v>
      </c>
      <c r="B641" s="1" t="s">
        <v>7</v>
      </c>
      <c r="C641" s="1" t="s">
        <v>15</v>
      </c>
      <c r="D641" s="1" t="s">
        <v>16</v>
      </c>
      <c r="E641" s="1" t="s">
        <v>14</v>
      </c>
      <c r="F641" s="1" t="s">
        <v>11</v>
      </c>
      <c r="G641" s="1" t="s">
        <v>62</v>
      </c>
      <c r="H641" s="1">
        <v>10</v>
      </c>
      <c r="I641">
        <v>467.45699999999999</v>
      </c>
      <c r="J641" s="1">
        <f>SUMIFS(I:I,B:B,Table1_2[[#This Row],[Category Level 2]],D:D,Table1_2[[#This Row],[Brand]],E:E,Table1_2[[#This Row],[Region]],F:F,Table1_2[[#This Row],[Measure]],G:G,Table1_2[[#This Row],[Year]],H:H,"&lt;="&amp;Table1_2[[#This Row],[Month]])</f>
        <v>4799.0010000000002</v>
      </c>
      <c r="K6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4799.0010000000002</v>
      </c>
    </row>
    <row r="642" spans="1:11" x14ac:dyDescent="0.25">
      <c r="A642" s="1" t="s">
        <v>6</v>
      </c>
      <c r="B642" s="1" t="s">
        <v>7</v>
      </c>
      <c r="C642" s="1" t="s">
        <v>15</v>
      </c>
      <c r="D642" s="1" t="s">
        <v>16</v>
      </c>
      <c r="E642" s="1" t="s">
        <v>14</v>
      </c>
      <c r="F642" s="1" t="s">
        <v>11</v>
      </c>
      <c r="G642" s="1" t="s">
        <v>62</v>
      </c>
      <c r="H642" s="1">
        <v>11</v>
      </c>
      <c r="I642">
        <v>505.57100000000003</v>
      </c>
      <c r="J642" s="1">
        <f>SUMIFS(I:I,B:B,Table1_2[[#This Row],[Category Level 2]],D:D,Table1_2[[#This Row],[Brand]],E:E,Table1_2[[#This Row],[Region]],F:F,Table1_2[[#This Row],[Measure]],G:G,Table1_2[[#This Row],[Year]],H:H,"&lt;="&amp;Table1_2[[#This Row],[Month]])</f>
        <v>5304.5720000000001</v>
      </c>
      <c r="K6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5304.5720000000001</v>
      </c>
    </row>
    <row r="643" spans="1:11" x14ac:dyDescent="0.25">
      <c r="A643" s="1" t="s">
        <v>6</v>
      </c>
      <c r="B643" s="1" t="s">
        <v>7</v>
      </c>
      <c r="C643" s="1" t="s">
        <v>15</v>
      </c>
      <c r="D643" s="1" t="s">
        <v>16</v>
      </c>
      <c r="E643" s="1" t="s">
        <v>14</v>
      </c>
      <c r="F643" s="1" t="s">
        <v>11</v>
      </c>
      <c r="G643" s="1" t="s">
        <v>62</v>
      </c>
      <c r="H643" s="1">
        <v>12</v>
      </c>
      <c r="I643">
        <v>483.15100000000001</v>
      </c>
      <c r="J643" s="1">
        <f>SUMIFS(I:I,B:B,Table1_2[[#This Row],[Category Level 2]],D:D,Table1_2[[#This Row],[Brand]],E:E,Table1_2[[#This Row],[Region]],F:F,Table1_2[[#This Row],[Measure]],G:G,Table1_2[[#This Row],[Year]],H:H,"&lt;="&amp;Table1_2[[#This Row],[Month]])</f>
        <v>5787.723</v>
      </c>
      <c r="K6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5787.723</v>
      </c>
    </row>
    <row r="644" spans="1:11" x14ac:dyDescent="0.25">
      <c r="A644" s="1" t="s">
        <v>6</v>
      </c>
      <c r="B644" s="1" t="s">
        <v>7</v>
      </c>
      <c r="C644" s="1" t="s">
        <v>15</v>
      </c>
      <c r="D644" s="1" t="s">
        <v>16</v>
      </c>
      <c r="E644" s="1" t="s">
        <v>14</v>
      </c>
      <c r="F644" s="1" t="s">
        <v>11</v>
      </c>
      <c r="G644" s="1" t="s">
        <v>63</v>
      </c>
      <c r="H644" s="1">
        <v>1</v>
      </c>
      <c r="I644">
        <v>436.06900000000002</v>
      </c>
      <c r="J644" s="1">
        <f>SUMIFS(I:I,B:B,Table1_2[[#This Row],[Category Level 2]],D:D,Table1_2[[#This Row],[Brand]],E:E,Table1_2[[#This Row],[Region]],F:F,Table1_2[[#This Row],[Measure]],G:G,Table1_2[[#This Row],[Year]],H:H,"&lt;="&amp;Table1_2[[#This Row],[Month]])</f>
        <v>436.06900000000002</v>
      </c>
      <c r="K6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5445.8180000000002</v>
      </c>
    </row>
    <row r="645" spans="1:11" x14ac:dyDescent="0.25">
      <c r="A645" s="1" t="s">
        <v>6</v>
      </c>
      <c r="B645" s="1" t="s">
        <v>7</v>
      </c>
      <c r="C645" s="1" t="s">
        <v>15</v>
      </c>
      <c r="D645" s="1" t="s">
        <v>16</v>
      </c>
      <c r="E645" s="1" t="s">
        <v>14</v>
      </c>
      <c r="F645" s="1" t="s">
        <v>11</v>
      </c>
      <c r="G645" s="1" t="s">
        <v>63</v>
      </c>
      <c r="H645" s="1">
        <v>2</v>
      </c>
      <c r="I645">
        <v>330.69499999999999</v>
      </c>
      <c r="J645" s="1">
        <f>SUMIFS(I:I,B:B,Table1_2[[#This Row],[Category Level 2]],D:D,Table1_2[[#This Row],[Brand]],E:E,Table1_2[[#This Row],[Region]],F:F,Table1_2[[#This Row],[Measure]],G:G,Table1_2[[#This Row],[Year]],H:H,"&lt;="&amp;Table1_2[[#This Row],[Month]])</f>
        <v>766.76400000000001</v>
      </c>
      <c r="K6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5093.8239999999996</v>
      </c>
    </row>
    <row r="646" spans="1:11" x14ac:dyDescent="0.25">
      <c r="A646" s="1" t="s">
        <v>6</v>
      </c>
      <c r="B646" s="1" t="s">
        <v>7</v>
      </c>
      <c r="C646" s="1" t="s">
        <v>15</v>
      </c>
      <c r="D646" s="1" t="s">
        <v>16</v>
      </c>
      <c r="E646" s="1" t="s">
        <v>14</v>
      </c>
      <c r="F646" s="1" t="s">
        <v>11</v>
      </c>
      <c r="G646" s="1" t="s">
        <v>63</v>
      </c>
      <c r="H646" s="1">
        <v>3</v>
      </c>
      <c r="I646">
        <v>503.32900000000001</v>
      </c>
      <c r="J646" s="1">
        <f>SUMIFS(I:I,B:B,Table1_2[[#This Row],[Category Level 2]],D:D,Table1_2[[#This Row],[Brand]],E:E,Table1_2[[#This Row],[Region]],F:F,Table1_2[[#This Row],[Measure]],G:G,Table1_2[[#This Row],[Year]],H:H,"&lt;="&amp;Table1_2[[#This Row],[Month]])</f>
        <v>1270.0930000000001</v>
      </c>
      <c r="K6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5111.7599999999993</v>
      </c>
    </row>
    <row r="647" spans="1:11" x14ac:dyDescent="0.25">
      <c r="A647" s="1" t="s">
        <v>6</v>
      </c>
      <c r="B647" s="1" t="s">
        <v>7</v>
      </c>
      <c r="C647" s="1" t="s">
        <v>15</v>
      </c>
      <c r="D647" s="1" t="s">
        <v>16</v>
      </c>
      <c r="E647" s="1" t="s">
        <v>14</v>
      </c>
      <c r="F647" s="1" t="s">
        <v>11</v>
      </c>
      <c r="G647" s="1" t="s">
        <v>63</v>
      </c>
      <c r="H647" s="1">
        <v>4</v>
      </c>
      <c r="I647">
        <v>422.61700000000002</v>
      </c>
      <c r="J647" s="1">
        <f>SUMIFS(I:I,B:B,Table1_2[[#This Row],[Category Level 2]],D:D,Table1_2[[#This Row],[Brand]],E:E,Table1_2[[#This Row],[Region]],F:F,Table1_2[[#This Row],[Measure]],G:G,Table1_2[[#This Row],[Year]],H:H,"&lt;="&amp;Table1_2[[#This Row],[Month]])</f>
        <v>1692.71</v>
      </c>
      <c r="K6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5291.119999999999</v>
      </c>
    </row>
    <row r="648" spans="1:11" x14ac:dyDescent="0.25">
      <c r="A648" s="1" t="s">
        <v>6</v>
      </c>
      <c r="B648" s="1" t="s">
        <v>7</v>
      </c>
      <c r="C648" s="1" t="s">
        <v>15</v>
      </c>
      <c r="D648" s="1" t="s">
        <v>16</v>
      </c>
      <c r="E648" s="1" t="s">
        <v>14</v>
      </c>
      <c r="F648" s="1" t="s">
        <v>11</v>
      </c>
      <c r="G648" s="1" t="s">
        <v>63</v>
      </c>
      <c r="H648" s="1">
        <v>5</v>
      </c>
      <c r="I648">
        <v>434.94799999999998</v>
      </c>
      <c r="J648" s="1">
        <f>SUMIFS(I:I,B:B,Table1_2[[#This Row],[Category Level 2]],D:D,Table1_2[[#This Row],[Brand]],E:E,Table1_2[[#This Row],[Region]],F:F,Table1_2[[#This Row],[Measure]],G:G,Table1_2[[#This Row],[Year]],H:H,"&lt;="&amp;Table1_2[[#This Row],[Month]])</f>
        <v>2127.6579999999999</v>
      </c>
      <c r="K6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5279.91</v>
      </c>
    </row>
    <row r="649" spans="1:11" x14ac:dyDescent="0.25">
      <c r="A649" s="1" t="s">
        <v>6</v>
      </c>
      <c r="B649" s="1" t="s">
        <v>7</v>
      </c>
      <c r="C649" s="1" t="s">
        <v>15</v>
      </c>
      <c r="D649" s="1" t="s">
        <v>16</v>
      </c>
      <c r="E649" s="1" t="s">
        <v>14</v>
      </c>
      <c r="F649" s="1" t="s">
        <v>11</v>
      </c>
      <c r="G649" s="1" t="s">
        <v>63</v>
      </c>
      <c r="H649" s="1">
        <v>6</v>
      </c>
      <c r="I649">
        <v>319.48500000000001</v>
      </c>
      <c r="J649" s="1">
        <f>SUMIFS(I:I,B:B,Table1_2[[#This Row],[Category Level 2]],D:D,Table1_2[[#This Row],[Brand]],E:E,Table1_2[[#This Row],[Region]],F:F,Table1_2[[#This Row],[Measure]],G:G,Table1_2[[#This Row],[Year]],H:H,"&lt;="&amp;Table1_2[[#This Row],[Month]])</f>
        <v>2447.143</v>
      </c>
      <c r="K6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5071.4040000000005</v>
      </c>
    </row>
    <row r="650" spans="1:11" x14ac:dyDescent="0.25">
      <c r="A650" s="1" t="s">
        <v>6</v>
      </c>
      <c r="B650" s="1" t="s">
        <v>7</v>
      </c>
      <c r="C650" s="1" t="s">
        <v>15</v>
      </c>
      <c r="D650" s="1" t="s">
        <v>16</v>
      </c>
      <c r="E650" s="1" t="s">
        <v>14</v>
      </c>
      <c r="F650" s="1" t="s">
        <v>11</v>
      </c>
      <c r="G650" s="1" t="s">
        <v>63</v>
      </c>
      <c r="H650" s="1">
        <v>7</v>
      </c>
      <c r="I650">
        <v>422.61700000000002</v>
      </c>
      <c r="J650" s="1">
        <f>SUMIFS(I:I,B:B,Table1_2[[#This Row],[Category Level 2]],D:D,Table1_2[[#This Row],[Brand]],E:E,Table1_2[[#This Row],[Region]],F:F,Table1_2[[#This Row],[Measure]],G:G,Table1_2[[#This Row],[Year]],H:H,"&lt;="&amp;Table1_2[[#This Row],[Month]])</f>
        <v>2869.76</v>
      </c>
      <c r="K6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5066.92</v>
      </c>
    </row>
    <row r="651" spans="1:11" x14ac:dyDescent="0.25">
      <c r="A651" s="1" t="s">
        <v>6</v>
      </c>
      <c r="B651" s="1" t="s">
        <v>7</v>
      </c>
      <c r="C651" s="1" t="s">
        <v>15</v>
      </c>
      <c r="D651" s="1" t="s">
        <v>16</v>
      </c>
      <c r="E651" s="1" t="s">
        <v>14</v>
      </c>
      <c r="F651" s="1" t="s">
        <v>11</v>
      </c>
      <c r="G651" s="1" t="s">
        <v>63</v>
      </c>
      <c r="H651" s="1">
        <v>8</v>
      </c>
      <c r="I651">
        <v>387.86599999999999</v>
      </c>
      <c r="J651" s="1">
        <f>SUMIFS(I:I,B:B,Table1_2[[#This Row],[Category Level 2]],D:D,Table1_2[[#This Row],[Brand]],E:E,Table1_2[[#This Row],[Region]],F:F,Table1_2[[#This Row],[Measure]],G:G,Table1_2[[#This Row],[Year]],H:H,"&lt;="&amp;Table1_2[[#This Row],[Month]])</f>
        <v>3257.6260000000002</v>
      </c>
      <c r="K6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5024.3220000000001</v>
      </c>
    </row>
    <row r="652" spans="1:11" x14ac:dyDescent="0.25">
      <c r="A652" s="1" t="s">
        <v>6</v>
      </c>
      <c r="B652" s="1" t="s">
        <v>7</v>
      </c>
      <c r="C652" s="1" t="s">
        <v>15</v>
      </c>
      <c r="D652" s="1" t="s">
        <v>16</v>
      </c>
      <c r="E652" s="1" t="s">
        <v>14</v>
      </c>
      <c r="F652" s="1" t="s">
        <v>11</v>
      </c>
      <c r="G652" s="1" t="s">
        <v>63</v>
      </c>
      <c r="H652" s="1">
        <v>9</v>
      </c>
      <c r="I652">
        <v>331.81599999999997</v>
      </c>
      <c r="J652" s="1">
        <f>SUMIFS(I:I,B:B,Table1_2[[#This Row],[Category Level 2]],D:D,Table1_2[[#This Row],[Brand]],E:E,Table1_2[[#This Row],[Region]],F:F,Table1_2[[#This Row],[Measure]],G:G,Table1_2[[#This Row],[Year]],H:H,"&lt;="&amp;Table1_2[[#This Row],[Month]])</f>
        <v>3589.442</v>
      </c>
      <c r="K6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5045.6210000000001</v>
      </c>
    </row>
    <row r="653" spans="1:11" x14ac:dyDescent="0.25">
      <c r="A653" s="1" t="s">
        <v>6</v>
      </c>
      <c r="B653" s="1" t="s">
        <v>7</v>
      </c>
      <c r="C653" s="1" t="s">
        <v>15</v>
      </c>
      <c r="D653" s="1" t="s">
        <v>16</v>
      </c>
      <c r="E653" s="1" t="s">
        <v>14</v>
      </c>
      <c r="F653" s="1" t="s">
        <v>11</v>
      </c>
      <c r="G653" s="1" t="s">
        <v>63</v>
      </c>
      <c r="H653" s="1">
        <v>10</v>
      </c>
      <c r="I653">
        <v>371.05099999999999</v>
      </c>
      <c r="J653" s="1">
        <f>SUMIFS(I:I,B:B,Table1_2[[#This Row],[Category Level 2]],D:D,Table1_2[[#This Row],[Brand]],E:E,Table1_2[[#This Row],[Region]],F:F,Table1_2[[#This Row],[Measure]],G:G,Table1_2[[#This Row],[Year]],H:H,"&lt;="&amp;Table1_2[[#This Row],[Month]])</f>
        <v>3960.4929999999999</v>
      </c>
      <c r="K6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4949.2150000000001</v>
      </c>
    </row>
    <row r="654" spans="1:11" x14ac:dyDescent="0.25">
      <c r="A654" s="1" t="s">
        <v>6</v>
      </c>
      <c r="B654" s="1" t="s">
        <v>7</v>
      </c>
      <c r="C654" s="1" t="s">
        <v>15</v>
      </c>
      <c r="D654" s="1" t="s">
        <v>16</v>
      </c>
      <c r="E654" s="1" t="s">
        <v>14</v>
      </c>
      <c r="F654" s="1" t="s">
        <v>11</v>
      </c>
      <c r="G654" s="1" t="s">
        <v>63</v>
      </c>
      <c r="H654" s="1">
        <v>11</v>
      </c>
      <c r="I654">
        <v>303.791</v>
      </c>
      <c r="J654" s="1">
        <f>SUMIFS(I:I,B:B,Table1_2[[#This Row],[Category Level 2]],D:D,Table1_2[[#This Row],[Brand]],E:E,Table1_2[[#This Row],[Region]],F:F,Table1_2[[#This Row],[Measure]],G:G,Table1_2[[#This Row],[Year]],H:H,"&lt;="&amp;Table1_2[[#This Row],[Month]])</f>
        <v>4264.2839999999997</v>
      </c>
      <c r="K6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4747.4349999999995</v>
      </c>
    </row>
    <row r="655" spans="1:11" x14ac:dyDescent="0.25">
      <c r="A655" s="1" t="s">
        <v>6</v>
      </c>
      <c r="B655" s="1" t="s">
        <v>7</v>
      </c>
      <c r="C655" s="1" t="s">
        <v>15</v>
      </c>
      <c r="D655" s="1" t="s">
        <v>16</v>
      </c>
      <c r="E655" s="1" t="s">
        <v>14</v>
      </c>
      <c r="F655" s="1" t="s">
        <v>11</v>
      </c>
      <c r="G655" s="1" t="s">
        <v>63</v>
      </c>
      <c r="H655" s="1">
        <v>12</v>
      </c>
      <c r="I655">
        <v>380.01900000000001</v>
      </c>
      <c r="J655" s="1">
        <f>SUMIFS(I:I,B:B,Table1_2[[#This Row],[Category Level 2]],D:D,Table1_2[[#This Row],[Brand]],E:E,Table1_2[[#This Row],[Region]],F:F,Table1_2[[#This Row],[Measure]],G:G,Table1_2[[#This Row],[Year]],H:H,"&lt;="&amp;Table1_2[[#This Row],[Month]])</f>
        <v>4644.3029999999999</v>
      </c>
      <c r="K6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4644.3029999999999</v>
      </c>
    </row>
    <row r="656" spans="1:11" x14ac:dyDescent="0.25">
      <c r="A656" s="1" t="s">
        <v>6</v>
      </c>
      <c r="B656" s="1" t="s">
        <v>7</v>
      </c>
      <c r="C656" s="1" t="s">
        <v>15</v>
      </c>
      <c r="D656" s="1" t="s">
        <v>16</v>
      </c>
      <c r="E656" s="1" t="s">
        <v>14</v>
      </c>
      <c r="F656" s="1" t="s">
        <v>11</v>
      </c>
      <c r="G656" s="1" t="s">
        <v>64</v>
      </c>
      <c r="H656" s="1">
        <v>1</v>
      </c>
      <c r="I656">
        <v>413.649</v>
      </c>
      <c r="J656" s="1">
        <f>SUMIFS(I:I,B:B,Table1_2[[#This Row],[Category Level 2]],D:D,Table1_2[[#This Row],[Brand]],E:E,Table1_2[[#This Row],[Region]],F:F,Table1_2[[#This Row],[Measure]],G:G,Table1_2[[#This Row],[Year]],H:H,"&lt;="&amp;Table1_2[[#This Row],[Month]])</f>
        <v>413.649</v>
      </c>
      <c r="K6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4621.8830000000007</v>
      </c>
    </row>
    <row r="657" spans="1:11" x14ac:dyDescent="0.25">
      <c r="A657" s="1" t="s">
        <v>6</v>
      </c>
      <c r="B657" s="1" t="s">
        <v>7</v>
      </c>
      <c r="C657" s="1" t="s">
        <v>15</v>
      </c>
      <c r="D657" s="1" t="s">
        <v>16</v>
      </c>
      <c r="E657" s="1" t="s">
        <v>14</v>
      </c>
      <c r="F657" s="1" t="s">
        <v>11</v>
      </c>
      <c r="G657" s="1" t="s">
        <v>64</v>
      </c>
      <c r="H657" s="1">
        <v>2</v>
      </c>
      <c r="I657">
        <v>337.42099999999999</v>
      </c>
      <c r="J657" s="1">
        <f>SUMIFS(I:I,B:B,Table1_2[[#This Row],[Category Level 2]],D:D,Table1_2[[#This Row],[Brand]],E:E,Table1_2[[#This Row],[Region]],F:F,Table1_2[[#This Row],[Measure]],G:G,Table1_2[[#This Row],[Year]],H:H,"&lt;="&amp;Table1_2[[#This Row],[Month]])</f>
        <v>751.06999999999994</v>
      </c>
      <c r="K6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4628.6089999999995</v>
      </c>
    </row>
    <row r="658" spans="1:11" x14ac:dyDescent="0.25">
      <c r="A658" s="1" t="s">
        <v>6</v>
      </c>
      <c r="B658" s="1" t="s">
        <v>7</v>
      </c>
      <c r="C658" s="1" t="s">
        <v>15</v>
      </c>
      <c r="D658" s="1" t="s">
        <v>16</v>
      </c>
      <c r="E658" s="1" t="s">
        <v>14</v>
      </c>
      <c r="F658" s="1" t="s">
        <v>11</v>
      </c>
      <c r="G658" s="1" t="s">
        <v>64</v>
      </c>
      <c r="H658" s="1">
        <v>3</v>
      </c>
      <c r="I658">
        <v>384.50299999999999</v>
      </c>
      <c r="J658" s="1">
        <f>SUMIFS(I:I,B:B,Table1_2[[#This Row],[Category Level 2]],D:D,Table1_2[[#This Row],[Brand]],E:E,Table1_2[[#This Row],[Region]],F:F,Table1_2[[#This Row],[Measure]],G:G,Table1_2[[#This Row],[Year]],H:H,"&lt;="&amp;Table1_2[[#This Row],[Month]])</f>
        <v>1135.5729999999999</v>
      </c>
      <c r="K6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4509.7829999999994</v>
      </c>
    </row>
    <row r="659" spans="1:11" x14ac:dyDescent="0.25">
      <c r="A659" s="1" t="s">
        <v>6</v>
      </c>
      <c r="B659" s="1" t="s">
        <v>7</v>
      </c>
      <c r="C659" s="1" t="s">
        <v>15</v>
      </c>
      <c r="D659" s="1" t="s">
        <v>16</v>
      </c>
      <c r="E659" s="1" t="s">
        <v>14</v>
      </c>
      <c r="F659" s="1" t="s">
        <v>11</v>
      </c>
      <c r="G659" s="1" t="s">
        <v>64</v>
      </c>
      <c r="H659" s="1">
        <v>4</v>
      </c>
      <c r="I659">
        <v>627.76</v>
      </c>
      <c r="J659" s="1">
        <f>SUMIFS(I:I,B:B,Table1_2[[#This Row],[Category Level 2]],D:D,Table1_2[[#This Row],[Brand]],E:E,Table1_2[[#This Row],[Region]],F:F,Table1_2[[#This Row],[Measure]],G:G,Table1_2[[#This Row],[Year]],H:H,"&lt;="&amp;Table1_2[[#This Row],[Month]])</f>
        <v>1763.3329999999999</v>
      </c>
      <c r="K6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4714.9259999999995</v>
      </c>
    </row>
    <row r="660" spans="1:11" x14ac:dyDescent="0.25">
      <c r="A660" s="1" t="s">
        <v>6</v>
      </c>
      <c r="B660" s="1" t="s">
        <v>7</v>
      </c>
      <c r="C660" s="1" t="s">
        <v>15</v>
      </c>
      <c r="D660" s="1" t="s">
        <v>16</v>
      </c>
      <c r="E660" s="1" t="s">
        <v>14</v>
      </c>
      <c r="F660" s="1" t="s">
        <v>11</v>
      </c>
      <c r="G660" s="1" t="s">
        <v>64</v>
      </c>
      <c r="H660" s="1">
        <v>5</v>
      </c>
      <c r="I660">
        <v>261.19299999999998</v>
      </c>
      <c r="J660" s="1">
        <f>SUMIFS(I:I,B:B,Table1_2[[#This Row],[Category Level 2]],D:D,Table1_2[[#This Row],[Brand]],E:E,Table1_2[[#This Row],[Region]],F:F,Table1_2[[#This Row],[Measure]],G:G,Table1_2[[#This Row],[Year]],H:H,"&lt;="&amp;Table1_2[[#This Row],[Month]])</f>
        <v>2024.5259999999998</v>
      </c>
      <c r="K6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4541.1710000000003</v>
      </c>
    </row>
    <row r="661" spans="1:11" x14ac:dyDescent="0.25">
      <c r="A661" s="1" t="s">
        <v>6</v>
      </c>
      <c r="B661" s="1" t="s">
        <v>7</v>
      </c>
      <c r="C661" s="1" t="s">
        <v>15</v>
      </c>
      <c r="D661" s="1" t="s">
        <v>16</v>
      </c>
      <c r="E661" s="1" t="s">
        <v>14</v>
      </c>
      <c r="F661" s="1" t="s">
        <v>11</v>
      </c>
      <c r="G661" s="1" t="s">
        <v>64</v>
      </c>
      <c r="H661" s="1">
        <v>6</v>
      </c>
      <c r="I661">
        <v>323.96899999999999</v>
      </c>
      <c r="J661" s="1">
        <f>SUMIFS(I:I,B:B,Table1_2[[#This Row],[Category Level 2]],D:D,Table1_2[[#This Row],[Brand]],E:E,Table1_2[[#This Row],[Region]],F:F,Table1_2[[#This Row],[Measure]],G:G,Table1_2[[#This Row],[Year]],H:H,"&lt;="&amp;Table1_2[[#This Row],[Month]])</f>
        <v>2348.4949999999999</v>
      </c>
      <c r="K6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4545.6549999999997</v>
      </c>
    </row>
    <row r="662" spans="1:11" x14ac:dyDescent="0.25">
      <c r="A662" s="1" t="s">
        <v>6</v>
      </c>
      <c r="B662" s="1" t="s">
        <v>7</v>
      </c>
      <c r="C662" s="1" t="s">
        <v>15</v>
      </c>
      <c r="D662" s="1" t="s">
        <v>16</v>
      </c>
      <c r="E662" s="1" t="s">
        <v>14</v>
      </c>
      <c r="F662" s="1" t="s">
        <v>11</v>
      </c>
      <c r="G662" s="1" t="s">
        <v>64</v>
      </c>
      <c r="H662" s="1">
        <v>7</v>
      </c>
      <c r="I662">
        <v>395.71300000000002</v>
      </c>
      <c r="J662" s="1">
        <f>SUMIFS(I:I,B:B,Table1_2[[#This Row],[Category Level 2]],D:D,Table1_2[[#This Row],[Brand]],E:E,Table1_2[[#This Row],[Region]],F:F,Table1_2[[#This Row],[Measure]],G:G,Table1_2[[#This Row],[Year]],H:H,"&lt;="&amp;Table1_2[[#This Row],[Month]])</f>
        <v>2744.2080000000001</v>
      </c>
      <c r="K6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4518.7510000000002</v>
      </c>
    </row>
    <row r="663" spans="1:11" x14ac:dyDescent="0.25">
      <c r="A663" s="1" t="s">
        <v>6</v>
      </c>
      <c r="B663" s="1" t="s">
        <v>7</v>
      </c>
      <c r="C663" s="1" t="s">
        <v>15</v>
      </c>
      <c r="D663" s="1" t="s">
        <v>16</v>
      </c>
      <c r="E663" s="1" t="s">
        <v>14</v>
      </c>
      <c r="F663" s="1" t="s">
        <v>11</v>
      </c>
      <c r="G663" s="1" t="s">
        <v>64</v>
      </c>
      <c r="H663" s="1">
        <v>8</v>
      </c>
      <c r="I663">
        <v>293.702</v>
      </c>
      <c r="J663" s="1">
        <f>SUMIFS(I:I,B:B,Table1_2[[#This Row],[Category Level 2]],D:D,Table1_2[[#This Row],[Brand]],E:E,Table1_2[[#This Row],[Region]],F:F,Table1_2[[#This Row],[Measure]],G:G,Table1_2[[#This Row],[Year]],H:H,"&lt;="&amp;Table1_2[[#This Row],[Month]])</f>
        <v>3037.91</v>
      </c>
      <c r="K6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4424.5869999999995</v>
      </c>
    </row>
    <row r="664" spans="1:11" x14ac:dyDescent="0.25">
      <c r="A664" s="1" t="s">
        <v>6</v>
      </c>
      <c r="B664" s="1" t="s">
        <v>7</v>
      </c>
      <c r="C664" s="1" t="s">
        <v>15</v>
      </c>
      <c r="D664" s="1" t="s">
        <v>16</v>
      </c>
      <c r="E664" s="1" t="s">
        <v>14</v>
      </c>
      <c r="F664" s="1" t="s">
        <v>11</v>
      </c>
      <c r="G664" s="1" t="s">
        <v>64</v>
      </c>
      <c r="H664" s="1">
        <v>9</v>
      </c>
      <c r="I664">
        <v>311.63799999999998</v>
      </c>
      <c r="J664" s="1">
        <f>SUMIFS(I:I,B:B,Table1_2[[#This Row],[Category Level 2]],D:D,Table1_2[[#This Row],[Brand]],E:E,Table1_2[[#This Row],[Region]],F:F,Table1_2[[#This Row],[Measure]],G:G,Table1_2[[#This Row],[Year]],H:H,"&lt;="&amp;Table1_2[[#This Row],[Month]])</f>
        <v>3349.5479999999998</v>
      </c>
      <c r="K6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4404.4089999999997</v>
      </c>
    </row>
    <row r="665" spans="1:11" x14ac:dyDescent="0.25">
      <c r="A665" s="1" t="s">
        <v>6</v>
      </c>
      <c r="B665" s="1" t="s">
        <v>7</v>
      </c>
      <c r="C665" s="1" t="s">
        <v>15</v>
      </c>
      <c r="D665" s="1" t="s">
        <v>16</v>
      </c>
      <c r="E665" s="1" t="s">
        <v>14</v>
      </c>
      <c r="F665" s="1" t="s">
        <v>11</v>
      </c>
      <c r="G665" s="1" t="s">
        <v>64</v>
      </c>
      <c r="H665" s="1">
        <v>10</v>
      </c>
      <c r="I665">
        <v>443.916</v>
      </c>
      <c r="J665" s="1">
        <f>SUMIFS(I:I,B:B,Table1_2[[#This Row],[Category Level 2]],D:D,Table1_2[[#This Row],[Brand]],E:E,Table1_2[[#This Row],[Region]],F:F,Table1_2[[#This Row],[Measure]],G:G,Table1_2[[#This Row],[Year]],H:H,"&lt;="&amp;Table1_2[[#This Row],[Month]])</f>
        <v>3793.4639999999999</v>
      </c>
      <c r="K6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4477.2739999999994</v>
      </c>
    </row>
    <row r="666" spans="1:11" x14ac:dyDescent="0.25">
      <c r="A666" s="1" t="s">
        <v>6</v>
      </c>
      <c r="B666" s="1" t="s">
        <v>7</v>
      </c>
      <c r="C666" s="1" t="s">
        <v>15</v>
      </c>
      <c r="D666" s="1" t="s">
        <v>16</v>
      </c>
      <c r="E666" s="1" t="s">
        <v>14</v>
      </c>
      <c r="F666" s="1" t="s">
        <v>11</v>
      </c>
      <c r="G666" s="1" t="s">
        <v>64</v>
      </c>
      <c r="H666" s="1">
        <v>11</v>
      </c>
      <c r="I666">
        <v>351.99399999999997</v>
      </c>
      <c r="J666" s="1">
        <f>SUMIFS(I:I,B:B,Table1_2[[#This Row],[Category Level 2]],D:D,Table1_2[[#This Row],[Brand]],E:E,Table1_2[[#This Row],[Region]],F:F,Table1_2[[#This Row],[Measure]],G:G,Table1_2[[#This Row],[Year]],H:H,"&lt;="&amp;Table1_2[[#This Row],[Month]])</f>
        <v>4145.4579999999996</v>
      </c>
      <c r="K6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4525.4769999999999</v>
      </c>
    </row>
    <row r="667" spans="1:11" x14ac:dyDescent="0.25">
      <c r="A667" s="1" t="s">
        <v>6</v>
      </c>
      <c r="B667" s="1" t="s">
        <v>7</v>
      </c>
      <c r="C667" s="1" t="s">
        <v>15</v>
      </c>
      <c r="D667" s="1" t="s">
        <v>16</v>
      </c>
      <c r="E667" s="1" t="s">
        <v>14</v>
      </c>
      <c r="F667" s="1" t="s">
        <v>11</v>
      </c>
      <c r="G667" s="1" t="s">
        <v>64</v>
      </c>
      <c r="H667" s="1">
        <v>12</v>
      </c>
      <c r="I667">
        <v>316.12200000000001</v>
      </c>
      <c r="J667" s="1">
        <f>SUMIFS(I:I,B:B,Table1_2[[#This Row],[Category Level 2]],D:D,Table1_2[[#This Row],[Brand]],E:E,Table1_2[[#This Row],[Region]],F:F,Table1_2[[#This Row],[Measure]],G:G,Table1_2[[#This Row],[Year]],H:H,"&lt;="&amp;Table1_2[[#This Row],[Month]])</f>
        <v>4461.58</v>
      </c>
      <c r="K6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4461.58</v>
      </c>
    </row>
    <row r="668" spans="1:11" x14ac:dyDescent="0.25">
      <c r="A668" s="1" t="s">
        <v>6</v>
      </c>
      <c r="B668" s="1" t="s">
        <v>7</v>
      </c>
      <c r="C668" s="1" t="s">
        <v>15</v>
      </c>
      <c r="D668" s="1" t="s">
        <v>16</v>
      </c>
      <c r="E668" s="1" t="s">
        <v>14</v>
      </c>
      <c r="F668" s="1" t="s">
        <v>11</v>
      </c>
      <c r="G668" s="1" t="s">
        <v>65</v>
      </c>
      <c r="H668" s="1">
        <v>1</v>
      </c>
      <c r="I668">
        <v>317.24299999999999</v>
      </c>
      <c r="J668" s="1">
        <f>SUMIFS(I:I,B:B,Table1_2[[#This Row],[Category Level 2]],D:D,Table1_2[[#This Row],[Brand]],E:E,Table1_2[[#This Row],[Region]],F:F,Table1_2[[#This Row],[Measure]],G:G,Table1_2[[#This Row],[Year]],H:H,"&lt;="&amp;Table1_2[[#This Row],[Month]])</f>
        <v>317.24299999999999</v>
      </c>
      <c r="K6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4365.1740000000009</v>
      </c>
    </row>
    <row r="669" spans="1:11" x14ac:dyDescent="0.25">
      <c r="A669" s="1" t="s">
        <v>6</v>
      </c>
      <c r="B669" s="1" t="s">
        <v>7</v>
      </c>
      <c r="C669" s="1" t="s">
        <v>15</v>
      </c>
      <c r="D669" s="1" t="s">
        <v>16</v>
      </c>
      <c r="E669" s="1" t="s">
        <v>14</v>
      </c>
      <c r="F669" s="1" t="s">
        <v>11</v>
      </c>
      <c r="G669" s="1" t="s">
        <v>65</v>
      </c>
      <c r="H669" s="1">
        <v>2</v>
      </c>
      <c r="I669">
        <v>347.51</v>
      </c>
      <c r="J669" s="1">
        <f>SUMIFS(I:I,B:B,Table1_2[[#This Row],[Category Level 2]],D:D,Table1_2[[#This Row],[Brand]],E:E,Table1_2[[#This Row],[Region]],F:F,Table1_2[[#This Row],[Measure]],G:G,Table1_2[[#This Row],[Year]],H:H,"&lt;="&amp;Table1_2[[#This Row],[Month]])</f>
        <v>664.75299999999993</v>
      </c>
      <c r="K6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4375.2629999999999</v>
      </c>
    </row>
    <row r="670" spans="1:11" x14ac:dyDescent="0.25">
      <c r="A670" s="1" t="s">
        <v>6</v>
      </c>
      <c r="B670" s="1" t="s">
        <v>7</v>
      </c>
      <c r="C670" s="1" t="s">
        <v>15</v>
      </c>
      <c r="D670" s="1" t="s">
        <v>16</v>
      </c>
      <c r="E670" s="1" t="s">
        <v>14</v>
      </c>
      <c r="F670" s="1" t="s">
        <v>11</v>
      </c>
      <c r="G670" s="1" t="s">
        <v>65</v>
      </c>
      <c r="H670" s="1">
        <v>3</v>
      </c>
      <c r="I670">
        <v>322.84800000000001</v>
      </c>
      <c r="J670" s="1">
        <f>SUMIFS(I:I,B:B,Table1_2[[#This Row],[Category Level 2]],D:D,Table1_2[[#This Row],[Brand]],E:E,Table1_2[[#This Row],[Region]],F:F,Table1_2[[#This Row],[Measure]],G:G,Table1_2[[#This Row],[Year]],H:H,"&lt;="&amp;Table1_2[[#This Row],[Month]])</f>
        <v>987.60099999999989</v>
      </c>
      <c r="K6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4313.6080000000002</v>
      </c>
    </row>
    <row r="671" spans="1:11" x14ac:dyDescent="0.25">
      <c r="A671" s="1" t="s">
        <v>6</v>
      </c>
      <c r="B671" s="1" t="s">
        <v>7</v>
      </c>
      <c r="C671" s="1" t="s">
        <v>15</v>
      </c>
      <c r="D671" s="1" t="s">
        <v>16</v>
      </c>
      <c r="E671" s="1" t="s">
        <v>14</v>
      </c>
      <c r="F671" s="1" t="s">
        <v>11</v>
      </c>
      <c r="G671" s="1" t="s">
        <v>65</v>
      </c>
      <c r="H671" s="1">
        <v>4</v>
      </c>
      <c r="I671">
        <v>288.09699999999998</v>
      </c>
      <c r="J671" s="1">
        <f>SUMIFS(I:I,B:B,Table1_2[[#This Row],[Category Level 2]],D:D,Table1_2[[#This Row],[Brand]],E:E,Table1_2[[#This Row],[Region]],F:F,Table1_2[[#This Row],[Measure]],G:G,Table1_2[[#This Row],[Year]],H:H,"&lt;="&amp;Table1_2[[#This Row],[Month]])</f>
        <v>1275.6979999999999</v>
      </c>
      <c r="K6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3973.9449999999997</v>
      </c>
    </row>
    <row r="672" spans="1:11" x14ac:dyDescent="0.25">
      <c r="A672" s="1" t="s">
        <v>6</v>
      </c>
      <c r="B672" s="1" t="s">
        <v>7</v>
      </c>
      <c r="C672" s="1" t="s">
        <v>15</v>
      </c>
      <c r="D672" s="1" t="s">
        <v>16</v>
      </c>
      <c r="E672" s="1" t="s">
        <v>14</v>
      </c>
      <c r="F672" s="1" t="s">
        <v>11</v>
      </c>
      <c r="G672" s="1" t="s">
        <v>65</v>
      </c>
      <c r="H672" s="1">
        <v>5</v>
      </c>
      <c r="I672">
        <v>281.37099999999998</v>
      </c>
      <c r="J672" s="1">
        <f>SUMIFS(I:I,B:B,Table1_2[[#This Row],[Category Level 2]],D:D,Table1_2[[#This Row],[Brand]],E:E,Table1_2[[#This Row],[Region]],F:F,Table1_2[[#This Row],[Measure]],G:G,Table1_2[[#This Row],[Year]],H:H,"&lt;="&amp;Table1_2[[#This Row],[Month]])</f>
        <v>1557.069</v>
      </c>
      <c r="K6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3994.1229999999996</v>
      </c>
    </row>
    <row r="673" spans="1:11" x14ac:dyDescent="0.25">
      <c r="A673" s="1" t="s">
        <v>6</v>
      </c>
      <c r="B673" s="1" t="s">
        <v>7</v>
      </c>
      <c r="C673" s="1" t="s">
        <v>15</v>
      </c>
      <c r="D673" s="1" t="s">
        <v>16</v>
      </c>
      <c r="E673" s="1" t="s">
        <v>14</v>
      </c>
      <c r="F673" s="1" t="s">
        <v>11</v>
      </c>
      <c r="G673" s="1" t="s">
        <v>65</v>
      </c>
      <c r="H673" s="1">
        <v>6</v>
      </c>
      <c r="I673">
        <v>375.53500000000003</v>
      </c>
      <c r="J673" s="1">
        <f>SUMIFS(I:I,B:B,Table1_2[[#This Row],[Category Level 2]],D:D,Table1_2[[#This Row],[Brand]],E:E,Table1_2[[#This Row],[Region]],F:F,Table1_2[[#This Row],[Measure]],G:G,Table1_2[[#This Row],[Year]],H:H,"&lt;="&amp;Table1_2[[#This Row],[Month]])</f>
        <v>1932.604</v>
      </c>
      <c r="K6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4045.6889999999994</v>
      </c>
    </row>
    <row r="674" spans="1:11" x14ac:dyDescent="0.25">
      <c r="A674" s="1" t="s">
        <v>6</v>
      </c>
      <c r="B674" s="1" t="s">
        <v>7</v>
      </c>
      <c r="C674" s="1" t="s">
        <v>15</v>
      </c>
      <c r="D674" s="1" t="s">
        <v>16</v>
      </c>
      <c r="E674" s="1" t="s">
        <v>14</v>
      </c>
      <c r="F674" s="1" t="s">
        <v>11</v>
      </c>
      <c r="G674" s="1" t="s">
        <v>65</v>
      </c>
      <c r="H674" s="1">
        <v>7</v>
      </c>
      <c r="I674">
        <v>336.3</v>
      </c>
      <c r="J674" s="1">
        <f>SUMIFS(I:I,B:B,Table1_2[[#This Row],[Category Level 2]],D:D,Table1_2[[#This Row],[Brand]],E:E,Table1_2[[#This Row],[Region]],F:F,Table1_2[[#This Row],[Measure]],G:G,Table1_2[[#This Row],[Year]],H:H,"&lt;="&amp;Table1_2[[#This Row],[Month]])</f>
        <v>2268.904</v>
      </c>
      <c r="K6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3986.2759999999998</v>
      </c>
    </row>
    <row r="675" spans="1:11" x14ac:dyDescent="0.25">
      <c r="A675" s="1" t="s">
        <v>6</v>
      </c>
      <c r="B675" s="1" t="s">
        <v>7</v>
      </c>
      <c r="C675" s="1" t="s">
        <v>15</v>
      </c>
      <c r="D675" s="1" t="s">
        <v>16</v>
      </c>
      <c r="E675" s="1" t="s">
        <v>14</v>
      </c>
      <c r="F675" s="1" t="s">
        <v>11</v>
      </c>
      <c r="G675" s="1" t="s">
        <v>65</v>
      </c>
      <c r="H675" s="1">
        <v>8</v>
      </c>
      <c r="I675">
        <v>337.42099999999999</v>
      </c>
      <c r="J675" s="1">
        <f>SUMIFS(I:I,B:B,Table1_2[[#This Row],[Category Level 2]],D:D,Table1_2[[#This Row],[Brand]],E:E,Table1_2[[#This Row],[Region]],F:F,Table1_2[[#This Row],[Measure]],G:G,Table1_2[[#This Row],[Year]],H:H,"&lt;="&amp;Table1_2[[#This Row],[Month]])</f>
        <v>2606.3249999999998</v>
      </c>
      <c r="K6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4029.9949999999999</v>
      </c>
    </row>
    <row r="676" spans="1:11" x14ac:dyDescent="0.25">
      <c r="A676" s="1" t="s">
        <v>6</v>
      </c>
      <c r="B676" s="1" t="s">
        <v>7</v>
      </c>
      <c r="C676" s="1" t="s">
        <v>15</v>
      </c>
      <c r="D676" s="1" t="s">
        <v>16</v>
      </c>
      <c r="E676" s="1" t="s">
        <v>14</v>
      </c>
      <c r="F676" s="1" t="s">
        <v>11</v>
      </c>
      <c r="G676" s="1" t="s">
        <v>65</v>
      </c>
      <c r="H676" s="1">
        <v>9</v>
      </c>
      <c r="I676">
        <v>276.887</v>
      </c>
      <c r="J676" s="1">
        <f>SUMIFS(I:I,B:B,Table1_2[[#This Row],[Category Level 2]],D:D,Table1_2[[#This Row],[Brand]],E:E,Table1_2[[#This Row],[Region]],F:F,Table1_2[[#This Row],[Measure]],G:G,Table1_2[[#This Row],[Year]],H:H,"&lt;="&amp;Table1_2[[#This Row],[Month]])</f>
        <v>2883.212</v>
      </c>
      <c r="K6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3995.2439999999997</v>
      </c>
    </row>
    <row r="677" spans="1:11" x14ac:dyDescent="0.25">
      <c r="A677" s="1" t="s">
        <v>6</v>
      </c>
      <c r="B677" s="1" t="s">
        <v>7</v>
      </c>
      <c r="C677" s="1" t="s">
        <v>15</v>
      </c>
      <c r="D677" s="1" t="s">
        <v>16</v>
      </c>
      <c r="E677" s="1" t="s">
        <v>14</v>
      </c>
      <c r="F677" s="1" t="s">
        <v>11</v>
      </c>
      <c r="G677" s="1" t="s">
        <v>65</v>
      </c>
      <c r="H677" s="1">
        <v>10</v>
      </c>
      <c r="I677">
        <v>310.517</v>
      </c>
      <c r="J677" s="1">
        <f>SUMIFS(I:I,B:B,Table1_2[[#This Row],[Category Level 2]],D:D,Table1_2[[#This Row],[Brand]],E:E,Table1_2[[#This Row],[Region]],F:F,Table1_2[[#This Row],[Measure]],G:G,Table1_2[[#This Row],[Year]],H:H,"&lt;="&amp;Table1_2[[#This Row],[Month]])</f>
        <v>3193.7289999999998</v>
      </c>
      <c r="K6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3861.8449999999998</v>
      </c>
    </row>
    <row r="678" spans="1:11" x14ac:dyDescent="0.25">
      <c r="A678" s="1" t="s">
        <v>6</v>
      </c>
      <c r="B678" s="1" t="s">
        <v>7</v>
      </c>
      <c r="C678" s="1" t="s">
        <v>15</v>
      </c>
      <c r="D678" s="1" t="s">
        <v>16</v>
      </c>
      <c r="E678" s="1" t="s">
        <v>14</v>
      </c>
      <c r="F678" s="1" t="s">
        <v>11</v>
      </c>
      <c r="G678" s="1" t="s">
        <v>65</v>
      </c>
      <c r="H678" s="1">
        <v>11</v>
      </c>
      <c r="I678">
        <v>371.05099999999999</v>
      </c>
      <c r="J678" s="1">
        <f>SUMIFS(I:I,B:B,Table1_2[[#This Row],[Category Level 2]],D:D,Table1_2[[#This Row],[Brand]],E:E,Table1_2[[#This Row],[Region]],F:F,Table1_2[[#This Row],[Measure]],G:G,Table1_2[[#This Row],[Year]],H:H,"&lt;="&amp;Table1_2[[#This Row],[Month]])</f>
        <v>3564.7799999999997</v>
      </c>
      <c r="K6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3880.9019999999996</v>
      </c>
    </row>
    <row r="679" spans="1:11" x14ac:dyDescent="0.25">
      <c r="A679" s="1" t="s">
        <v>6</v>
      </c>
      <c r="B679" s="1" t="s">
        <v>7</v>
      </c>
      <c r="C679" s="1" t="s">
        <v>15</v>
      </c>
      <c r="D679" s="1" t="s">
        <v>16</v>
      </c>
      <c r="E679" s="1" t="s">
        <v>14</v>
      </c>
      <c r="F679" s="1" t="s">
        <v>11</v>
      </c>
      <c r="G679" s="1" t="s">
        <v>65</v>
      </c>
      <c r="H679" s="1">
        <v>12</v>
      </c>
      <c r="I679">
        <v>341.90499999999997</v>
      </c>
      <c r="J679" s="1">
        <f>SUMIFS(I:I,B:B,Table1_2[[#This Row],[Category Level 2]],D:D,Table1_2[[#This Row],[Brand]],E:E,Table1_2[[#This Row],[Region]],F:F,Table1_2[[#This Row],[Measure]],G:G,Table1_2[[#This Row],[Year]],H:H,"&lt;="&amp;Table1_2[[#This Row],[Month]])</f>
        <v>3906.6849999999995</v>
      </c>
      <c r="K6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3906.6849999999995</v>
      </c>
    </row>
    <row r="680" spans="1:11" x14ac:dyDescent="0.25">
      <c r="A680" s="1" t="s">
        <v>6</v>
      </c>
      <c r="B680" s="1" t="s">
        <v>7</v>
      </c>
      <c r="C680" s="1" t="s">
        <v>15</v>
      </c>
      <c r="D680" s="1" t="s">
        <v>16</v>
      </c>
      <c r="E680" s="1" t="s">
        <v>14</v>
      </c>
      <c r="F680" s="1" t="s">
        <v>11</v>
      </c>
      <c r="G680" s="1" t="s">
        <v>66</v>
      </c>
      <c r="H680" s="1">
        <v>1</v>
      </c>
      <c r="I680">
        <v>316.12200000000001</v>
      </c>
      <c r="J680" s="1">
        <f>SUMIFS(I:I,B:B,Table1_2[[#This Row],[Category Level 2]],D:D,Table1_2[[#This Row],[Brand]],E:E,Table1_2[[#This Row],[Region]],F:F,Table1_2[[#This Row],[Measure]],G:G,Table1_2[[#This Row],[Year]],H:H,"&lt;="&amp;Table1_2[[#This Row],[Month]])</f>
        <v>316.12200000000001</v>
      </c>
      <c r="K6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3905.5639999999999</v>
      </c>
    </row>
    <row r="681" spans="1:11" x14ac:dyDescent="0.25">
      <c r="A681" s="1" t="s">
        <v>6</v>
      </c>
      <c r="B681" s="1" t="s">
        <v>7</v>
      </c>
      <c r="C681" s="1" t="s">
        <v>15</v>
      </c>
      <c r="D681" s="1" t="s">
        <v>16</v>
      </c>
      <c r="E681" s="1" t="s">
        <v>14</v>
      </c>
      <c r="F681" s="1" t="s">
        <v>11</v>
      </c>
      <c r="G681" s="1" t="s">
        <v>66</v>
      </c>
      <c r="H681" s="1">
        <v>2</v>
      </c>
      <c r="I681">
        <v>317.24299999999999</v>
      </c>
      <c r="J681" s="1">
        <f>SUMIFS(I:I,B:B,Table1_2[[#This Row],[Category Level 2]],D:D,Table1_2[[#This Row],[Brand]],E:E,Table1_2[[#This Row],[Region]],F:F,Table1_2[[#This Row],[Measure]],G:G,Table1_2[[#This Row],[Year]],H:H,"&lt;="&amp;Table1_2[[#This Row],[Month]])</f>
        <v>633.36500000000001</v>
      </c>
      <c r="K6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3875.2969999999996</v>
      </c>
    </row>
    <row r="682" spans="1:11" x14ac:dyDescent="0.25">
      <c r="A682" s="1" t="s">
        <v>6</v>
      </c>
      <c r="B682" s="1" t="s">
        <v>7</v>
      </c>
      <c r="C682" s="1" t="s">
        <v>15</v>
      </c>
      <c r="D682" s="1" t="s">
        <v>16</v>
      </c>
      <c r="E682" s="1" t="s">
        <v>14</v>
      </c>
      <c r="F682" s="1" t="s">
        <v>11</v>
      </c>
      <c r="G682" s="1" t="s">
        <v>66</v>
      </c>
      <c r="H682" s="1">
        <v>3</v>
      </c>
      <c r="I682">
        <v>292.58100000000002</v>
      </c>
      <c r="J682" s="1">
        <f>SUMIFS(I:I,B:B,Table1_2[[#This Row],[Category Level 2]],D:D,Table1_2[[#This Row],[Brand]],E:E,Table1_2[[#This Row],[Region]],F:F,Table1_2[[#This Row],[Measure]],G:G,Table1_2[[#This Row],[Year]],H:H,"&lt;="&amp;Table1_2[[#This Row],[Month]])</f>
        <v>925.94600000000003</v>
      </c>
      <c r="K6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3845.0299999999997</v>
      </c>
    </row>
    <row r="683" spans="1:11" x14ac:dyDescent="0.25">
      <c r="A683" s="1" t="s">
        <v>6</v>
      </c>
      <c r="B683" s="1" t="s">
        <v>7</v>
      </c>
      <c r="C683" s="1" t="s">
        <v>15</v>
      </c>
      <c r="D683" s="1" t="s">
        <v>16</v>
      </c>
      <c r="E683" s="1" t="s">
        <v>14</v>
      </c>
      <c r="F683" s="1" t="s">
        <v>11</v>
      </c>
      <c r="G683" s="1" t="s">
        <v>66</v>
      </c>
      <c r="H683" s="1">
        <v>4</v>
      </c>
      <c r="I683">
        <v>274.64499999999998</v>
      </c>
      <c r="J683" s="1">
        <f>SUMIFS(I:I,B:B,Table1_2[[#This Row],[Category Level 2]],D:D,Table1_2[[#This Row],[Brand]],E:E,Table1_2[[#This Row],[Region]],F:F,Table1_2[[#This Row],[Measure]],G:G,Table1_2[[#This Row],[Year]],H:H,"&lt;="&amp;Table1_2[[#This Row],[Month]])</f>
        <v>1200.5909999999999</v>
      </c>
      <c r="K6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3831.578</v>
      </c>
    </row>
    <row r="684" spans="1:11" x14ac:dyDescent="0.25">
      <c r="A684" s="1" t="s">
        <v>6</v>
      </c>
      <c r="B684" s="1" t="s">
        <v>7</v>
      </c>
      <c r="C684" s="1" t="s">
        <v>15</v>
      </c>
      <c r="D684" s="1" t="s">
        <v>16</v>
      </c>
      <c r="E684" s="1" t="s">
        <v>14</v>
      </c>
      <c r="F684" s="1" t="s">
        <v>11</v>
      </c>
      <c r="G684" s="1" t="s">
        <v>66</v>
      </c>
      <c r="H684" s="1">
        <v>5</v>
      </c>
      <c r="I684">
        <v>292.58100000000002</v>
      </c>
      <c r="J684" s="1">
        <f>SUMIFS(I:I,B:B,Table1_2[[#This Row],[Category Level 2]],D:D,Table1_2[[#This Row],[Brand]],E:E,Table1_2[[#This Row],[Region]],F:F,Table1_2[[#This Row],[Measure]],G:G,Table1_2[[#This Row],[Year]],H:H,"&lt;="&amp;Table1_2[[#This Row],[Month]])</f>
        <v>1493.172</v>
      </c>
      <c r="K6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3842.788</v>
      </c>
    </row>
    <row r="685" spans="1:11" x14ac:dyDescent="0.25">
      <c r="A685" s="1" t="s">
        <v>6</v>
      </c>
      <c r="B685" s="1" t="s">
        <v>7</v>
      </c>
      <c r="C685" s="1" t="s">
        <v>15</v>
      </c>
      <c r="D685" s="1" t="s">
        <v>16</v>
      </c>
      <c r="E685" s="1" t="s">
        <v>14</v>
      </c>
      <c r="F685" s="1" t="s">
        <v>11</v>
      </c>
      <c r="G685" s="1" t="s">
        <v>66</v>
      </c>
      <c r="H685" s="1">
        <v>6</v>
      </c>
      <c r="I685">
        <v>315.00099999999998</v>
      </c>
      <c r="J685" s="1">
        <f>SUMIFS(I:I,B:B,Table1_2[[#This Row],[Category Level 2]],D:D,Table1_2[[#This Row],[Brand]],E:E,Table1_2[[#This Row],[Region]],F:F,Table1_2[[#This Row],[Measure]],G:G,Table1_2[[#This Row],[Year]],H:H,"&lt;="&amp;Table1_2[[#This Row],[Month]])</f>
        <v>1808.173</v>
      </c>
      <c r="K6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3782.2539999999999</v>
      </c>
    </row>
    <row r="686" spans="1:11" x14ac:dyDescent="0.25">
      <c r="A686" s="1" t="s">
        <v>6</v>
      </c>
      <c r="B686" s="1" t="s">
        <v>7</v>
      </c>
      <c r="C686" s="1" t="s">
        <v>15</v>
      </c>
      <c r="D686" s="1" t="s">
        <v>16</v>
      </c>
      <c r="E686" s="1" t="s">
        <v>14</v>
      </c>
      <c r="F686" s="1" t="s">
        <v>11</v>
      </c>
      <c r="G686" s="1" t="s">
        <v>66</v>
      </c>
      <c r="H686" s="1">
        <v>7</v>
      </c>
      <c r="I686">
        <v>310.517</v>
      </c>
      <c r="J686" s="1">
        <f>SUMIFS(I:I,B:B,Table1_2[[#This Row],[Category Level 2]],D:D,Table1_2[[#This Row],[Brand]],E:E,Table1_2[[#This Row],[Region]],F:F,Table1_2[[#This Row],[Measure]],G:G,Table1_2[[#This Row],[Year]],H:H,"&lt;="&amp;Table1_2[[#This Row],[Month]])</f>
        <v>2118.69</v>
      </c>
      <c r="K6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3756.471</v>
      </c>
    </row>
    <row r="687" spans="1:11" x14ac:dyDescent="0.25">
      <c r="A687" s="1" t="s">
        <v>6</v>
      </c>
      <c r="B687" s="1" t="s">
        <v>7</v>
      </c>
      <c r="C687" s="1" t="s">
        <v>15</v>
      </c>
      <c r="D687" s="1" t="s">
        <v>16</v>
      </c>
      <c r="E687" s="1" t="s">
        <v>14</v>
      </c>
      <c r="F687" s="1" t="s">
        <v>11</v>
      </c>
      <c r="G687" s="1" t="s">
        <v>66</v>
      </c>
      <c r="H687" s="1">
        <v>8</v>
      </c>
      <c r="I687">
        <v>325.08999999999997</v>
      </c>
      <c r="J687" s="1">
        <f>SUMIFS(I:I,B:B,Table1_2[[#This Row],[Category Level 2]],D:D,Table1_2[[#This Row],[Brand]],E:E,Table1_2[[#This Row],[Region]],F:F,Table1_2[[#This Row],[Measure]],G:G,Table1_2[[#This Row],[Year]],H:H,"&lt;="&amp;Table1_2[[#This Row],[Month]])</f>
        <v>2443.7800000000002</v>
      </c>
      <c r="K6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3744.1400000000003</v>
      </c>
    </row>
    <row r="688" spans="1:11" x14ac:dyDescent="0.25">
      <c r="A688" s="1" t="s">
        <v>6</v>
      </c>
      <c r="B688" s="1" t="s">
        <v>7</v>
      </c>
      <c r="C688" s="1" t="s">
        <v>15</v>
      </c>
      <c r="D688" s="1" t="s">
        <v>16</v>
      </c>
      <c r="E688" s="1" t="s">
        <v>14</v>
      </c>
      <c r="F688" s="1" t="s">
        <v>11</v>
      </c>
      <c r="G688" s="1" t="s">
        <v>66</v>
      </c>
      <c r="H688" s="1">
        <v>9</v>
      </c>
      <c r="I688">
        <v>307.154</v>
      </c>
      <c r="J688" s="1">
        <f>SUMIFS(I:I,B:B,Table1_2[[#This Row],[Category Level 2]],D:D,Table1_2[[#This Row],[Brand]],E:E,Table1_2[[#This Row],[Region]],F:F,Table1_2[[#This Row],[Measure]],G:G,Table1_2[[#This Row],[Year]],H:H,"&lt;="&amp;Table1_2[[#This Row],[Month]])</f>
        <v>2750.9340000000002</v>
      </c>
      <c r="K6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3774.4070000000002</v>
      </c>
    </row>
    <row r="689" spans="1:11" x14ac:dyDescent="0.25">
      <c r="A689" s="1" t="s">
        <v>6</v>
      </c>
      <c r="B689" s="1" t="s">
        <v>7</v>
      </c>
      <c r="C689" s="1" t="s">
        <v>15</v>
      </c>
      <c r="D689" s="1" t="s">
        <v>16</v>
      </c>
      <c r="E689" s="1" t="s">
        <v>14</v>
      </c>
      <c r="F689" s="1" t="s">
        <v>11</v>
      </c>
      <c r="G689" s="1" t="s">
        <v>66</v>
      </c>
      <c r="H689" s="1">
        <v>10</v>
      </c>
      <c r="I689">
        <v>262.31400000000002</v>
      </c>
      <c r="J689" s="1">
        <f>SUMIFS(I:I,B:B,Table1_2[[#This Row],[Category Level 2]],D:D,Table1_2[[#This Row],[Brand]],E:E,Table1_2[[#This Row],[Region]],F:F,Table1_2[[#This Row],[Measure]],G:G,Table1_2[[#This Row],[Year]],H:H,"&lt;="&amp;Table1_2[[#This Row],[Month]])</f>
        <v>3013.248</v>
      </c>
      <c r="K6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3726.2039999999997</v>
      </c>
    </row>
    <row r="690" spans="1:11" x14ac:dyDescent="0.25">
      <c r="A690" s="1" t="s">
        <v>6</v>
      </c>
      <c r="B690" s="1" t="s">
        <v>7</v>
      </c>
      <c r="C690" s="1" t="s">
        <v>15</v>
      </c>
      <c r="D690" s="1" t="s">
        <v>16</v>
      </c>
      <c r="E690" s="1" t="s">
        <v>14</v>
      </c>
      <c r="F690" s="1" t="s">
        <v>11</v>
      </c>
      <c r="G690" s="1" t="s">
        <v>66</v>
      </c>
      <c r="H690" s="1">
        <v>11</v>
      </c>
      <c r="I690">
        <v>273.524</v>
      </c>
      <c r="J690" s="1">
        <f>SUMIFS(I:I,B:B,Table1_2[[#This Row],[Category Level 2]],D:D,Table1_2[[#This Row],[Brand]],E:E,Table1_2[[#This Row],[Region]],F:F,Table1_2[[#This Row],[Measure]],G:G,Table1_2[[#This Row],[Year]],H:H,"&lt;="&amp;Table1_2[[#This Row],[Month]])</f>
        <v>3286.7719999999999</v>
      </c>
      <c r="K6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3628.6769999999997</v>
      </c>
    </row>
    <row r="691" spans="1:11" x14ac:dyDescent="0.25">
      <c r="A691" s="1" t="s">
        <v>6</v>
      </c>
      <c r="B691" s="1" t="s">
        <v>7</v>
      </c>
      <c r="C691" s="1" t="s">
        <v>15</v>
      </c>
      <c r="D691" s="1" t="s">
        <v>16</v>
      </c>
      <c r="E691" s="1" t="s">
        <v>14</v>
      </c>
      <c r="F691" s="1" t="s">
        <v>11</v>
      </c>
      <c r="G691" s="1" t="s">
        <v>66</v>
      </c>
      <c r="H691" s="1">
        <v>12</v>
      </c>
      <c r="I691">
        <v>217.47399999999999</v>
      </c>
      <c r="J691" s="1">
        <f>SUMIFS(I:I,B:B,Table1_2[[#This Row],[Category Level 2]],D:D,Table1_2[[#This Row],[Brand]],E:E,Table1_2[[#This Row],[Region]],F:F,Table1_2[[#This Row],[Measure]],G:G,Table1_2[[#This Row],[Year]],H:H,"&lt;="&amp;Table1_2[[#This Row],[Month]])</f>
        <v>3504.2460000000001</v>
      </c>
      <c r="K6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3504.2460000000001</v>
      </c>
    </row>
    <row r="692" spans="1:11" x14ac:dyDescent="0.25">
      <c r="A692" s="1" t="s">
        <v>6</v>
      </c>
      <c r="B692" s="1" t="s">
        <v>7</v>
      </c>
      <c r="C692" s="1" t="s">
        <v>15</v>
      </c>
      <c r="D692" s="1" t="s">
        <v>16</v>
      </c>
      <c r="E692" s="1" t="s">
        <v>14</v>
      </c>
      <c r="F692" s="1" t="s">
        <v>11</v>
      </c>
      <c r="G692" s="1" t="s">
        <v>67</v>
      </c>
      <c r="H692" s="1">
        <v>1</v>
      </c>
      <c r="I692">
        <v>95.284999999999997</v>
      </c>
      <c r="J692" s="1">
        <f>SUMIFS(I:I,B:B,Table1_2[[#This Row],[Category Level 2]],D:D,Table1_2[[#This Row],[Brand]],E:E,Table1_2[[#This Row],[Region]],F:F,Table1_2[[#This Row],[Measure]],G:G,Table1_2[[#This Row],[Year]],H:H,"&lt;="&amp;Table1_2[[#This Row],[Month]])</f>
        <v>95.284999999999997</v>
      </c>
      <c r="K6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3283.4090000000001</v>
      </c>
    </row>
    <row r="693" spans="1:11" x14ac:dyDescent="0.25">
      <c r="A693" s="1" t="s">
        <v>6</v>
      </c>
      <c r="B693" s="1" t="s">
        <v>7</v>
      </c>
      <c r="C693" s="1" t="s">
        <v>15</v>
      </c>
      <c r="D693" s="1" t="s">
        <v>16</v>
      </c>
      <c r="E693" s="1" t="s">
        <v>14</v>
      </c>
      <c r="F693" s="1" t="s">
        <v>11</v>
      </c>
      <c r="G693" s="1" t="s">
        <v>67</v>
      </c>
      <c r="H693" s="1">
        <v>2</v>
      </c>
      <c r="I693">
        <v>31.387999999999998</v>
      </c>
      <c r="J693" s="1">
        <f>SUMIFS(I:I,B:B,Table1_2[[#This Row],[Category Level 2]],D:D,Table1_2[[#This Row],[Brand]],E:E,Table1_2[[#This Row],[Region]],F:F,Table1_2[[#This Row],[Measure]],G:G,Table1_2[[#This Row],[Year]],H:H,"&lt;="&amp;Table1_2[[#This Row],[Month]])</f>
        <v>126.673</v>
      </c>
      <c r="K6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2997.5540000000001</v>
      </c>
    </row>
    <row r="694" spans="1:11" x14ac:dyDescent="0.25">
      <c r="A694" s="1" t="s">
        <v>6</v>
      </c>
      <c r="B694" s="1" t="s">
        <v>7</v>
      </c>
      <c r="C694" s="1" t="s">
        <v>15</v>
      </c>
      <c r="D694" s="1" t="s">
        <v>16</v>
      </c>
      <c r="E694" s="1" t="s">
        <v>14</v>
      </c>
      <c r="F694" s="1" t="s">
        <v>11</v>
      </c>
      <c r="G694" s="1" t="s">
        <v>67</v>
      </c>
      <c r="H694" s="1">
        <v>3</v>
      </c>
      <c r="I694">
        <v>43.719000000000001</v>
      </c>
      <c r="J694" s="1">
        <f>SUMIFS(I:I,B:B,Table1_2[[#This Row],[Category Level 2]],D:D,Table1_2[[#This Row],[Brand]],E:E,Table1_2[[#This Row],[Region]],F:F,Table1_2[[#This Row],[Measure]],G:G,Table1_2[[#This Row],[Year]],H:H,"&lt;="&amp;Table1_2[[#This Row],[Month]])</f>
        <v>170.392</v>
      </c>
      <c r="K6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2748.6919999999996</v>
      </c>
    </row>
    <row r="695" spans="1:11" x14ac:dyDescent="0.25">
      <c r="A695" s="1" t="s">
        <v>6</v>
      </c>
      <c r="B695" s="1" t="s">
        <v>7</v>
      </c>
      <c r="C695" s="1" t="s">
        <v>15</v>
      </c>
      <c r="D695" s="1" t="s">
        <v>16</v>
      </c>
      <c r="E695" s="1" t="s">
        <v>14</v>
      </c>
      <c r="F695" s="1" t="s">
        <v>12</v>
      </c>
      <c r="G695" s="1" t="s">
        <v>62</v>
      </c>
      <c r="H695" s="1">
        <v>1</v>
      </c>
      <c r="I695">
        <v>4821.4210000000003</v>
      </c>
      <c r="J695" s="1">
        <f>SUMIFS(I:I,B:B,Table1_2[[#This Row],[Category Level 2]],D:D,Table1_2[[#This Row],[Brand]],E:E,Table1_2[[#This Row],[Region]],F:F,Table1_2[[#This Row],[Measure]],G:G,Table1_2[[#This Row],[Year]],H:H,"&lt;="&amp;Table1_2[[#This Row],[Month]])</f>
        <v>4821.4210000000003</v>
      </c>
      <c r="K6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4821.4210000000003</v>
      </c>
    </row>
    <row r="696" spans="1:11" x14ac:dyDescent="0.25">
      <c r="A696" s="1" t="s">
        <v>6</v>
      </c>
      <c r="B696" s="1" t="s">
        <v>7</v>
      </c>
      <c r="C696" s="1" t="s">
        <v>15</v>
      </c>
      <c r="D696" s="1" t="s">
        <v>16</v>
      </c>
      <c r="E696" s="1" t="s">
        <v>14</v>
      </c>
      <c r="F696" s="1" t="s">
        <v>12</v>
      </c>
      <c r="G696" s="1" t="s">
        <v>62</v>
      </c>
      <c r="H696" s="1">
        <v>2</v>
      </c>
      <c r="I696">
        <v>4230.6539999999995</v>
      </c>
      <c r="J696" s="1">
        <f>SUMIFS(I:I,B:B,Table1_2[[#This Row],[Category Level 2]],D:D,Table1_2[[#This Row],[Brand]],E:E,Table1_2[[#This Row],[Region]],F:F,Table1_2[[#This Row],[Measure]],G:G,Table1_2[[#This Row],[Year]],H:H,"&lt;="&amp;Table1_2[[#This Row],[Month]])</f>
        <v>9052.0750000000007</v>
      </c>
      <c r="K6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9052.0750000000007</v>
      </c>
    </row>
    <row r="697" spans="1:11" x14ac:dyDescent="0.25">
      <c r="A697" s="1" t="s">
        <v>6</v>
      </c>
      <c r="B697" s="1" t="s">
        <v>7</v>
      </c>
      <c r="C697" s="1" t="s">
        <v>15</v>
      </c>
      <c r="D697" s="1" t="s">
        <v>16</v>
      </c>
      <c r="E697" s="1" t="s">
        <v>14</v>
      </c>
      <c r="F697" s="1" t="s">
        <v>12</v>
      </c>
      <c r="G697" s="1" t="s">
        <v>62</v>
      </c>
      <c r="H697" s="1">
        <v>3</v>
      </c>
      <c r="I697">
        <v>3007.643</v>
      </c>
      <c r="J697" s="1">
        <f>SUMIFS(I:I,B:B,Table1_2[[#This Row],[Category Level 2]],D:D,Table1_2[[#This Row],[Brand]],E:E,Table1_2[[#This Row],[Region]],F:F,Table1_2[[#This Row],[Measure]],G:G,Table1_2[[#This Row],[Year]],H:H,"&lt;="&amp;Table1_2[[#This Row],[Month]])</f>
        <v>12059.718000000001</v>
      </c>
      <c r="K6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12059.718000000001</v>
      </c>
    </row>
    <row r="698" spans="1:11" x14ac:dyDescent="0.25">
      <c r="A698" s="1" t="s">
        <v>6</v>
      </c>
      <c r="B698" s="1" t="s">
        <v>7</v>
      </c>
      <c r="C698" s="1" t="s">
        <v>15</v>
      </c>
      <c r="D698" s="1" t="s">
        <v>16</v>
      </c>
      <c r="E698" s="1" t="s">
        <v>14</v>
      </c>
      <c r="F698" s="1" t="s">
        <v>12</v>
      </c>
      <c r="G698" s="1" t="s">
        <v>62</v>
      </c>
      <c r="H698" s="1">
        <v>4</v>
      </c>
      <c r="I698">
        <v>1507.7449999999999</v>
      </c>
      <c r="J698" s="1">
        <f>SUMIFS(I:I,B:B,Table1_2[[#This Row],[Category Level 2]],D:D,Table1_2[[#This Row],[Brand]],E:E,Table1_2[[#This Row],[Region]],F:F,Table1_2[[#This Row],[Measure]],G:G,Table1_2[[#This Row],[Year]],H:H,"&lt;="&amp;Table1_2[[#This Row],[Month]])</f>
        <v>13567.463</v>
      </c>
      <c r="K6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13567.463</v>
      </c>
    </row>
    <row r="699" spans="1:11" x14ac:dyDescent="0.25">
      <c r="A699" s="1" t="s">
        <v>6</v>
      </c>
      <c r="B699" s="1" t="s">
        <v>7</v>
      </c>
      <c r="C699" s="1" t="s">
        <v>15</v>
      </c>
      <c r="D699" s="1" t="s">
        <v>16</v>
      </c>
      <c r="E699" s="1" t="s">
        <v>14</v>
      </c>
      <c r="F699" s="1" t="s">
        <v>12</v>
      </c>
      <c r="G699" s="1" t="s">
        <v>62</v>
      </c>
      <c r="H699" s="1">
        <v>5</v>
      </c>
      <c r="I699">
        <v>2767.7489999999998</v>
      </c>
      <c r="J699" s="1">
        <f>SUMIFS(I:I,B:B,Table1_2[[#This Row],[Category Level 2]],D:D,Table1_2[[#This Row],[Brand]],E:E,Table1_2[[#This Row],[Region]],F:F,Table1_2[[#This Row],[Measure]],G:G,Table1_2[[#This Row],[Year]],H:H,"&lt;="&amp;Table1_2[[#This Row],[Month]])</f>
        <v>16335.212</v>
      </c>
      <c r="K6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16335.212</v>
      </c>
    </row>
    <row r="700" spans="1:11" x14ac:dyDescent="0.25">
      <c r="A700" s="1" t="s">
        <v>6</v>
      </c>
      <c r="B700" s="1" t="s">
        <v>7</v>
      </c>
      <c r="C700" s="1" t="s">
        <v>15</v>
      </c>
      <c r="D700" s="1" t="s">
        <v>16</v>
      </c>
      <c r="E700" s="1" t="s">
        <v>14</v>
      </c>
      <c r="F700" s="1" t="s">
        <v>12</v>
      </c>
      <c r="G700" s="1" t="s">
        <v>62</v>
      </c>
      <c r="H700" s="1">
        <v>6</v>
      </c>
      <c r="I700">
        <v>3276.683</v>
      </c>
      <c r="J700" s="1">
        <f>SUMIFS(I:I,B:B,Table1_2[[#This Row],[Category Level 2]],D:D,Table1_2[[#This Row],[Brand]],E:E,Table1_2[[#This Row],[Region]],F:F,Table1_2[[#This Row],[Measure]],G:G,Table1_2[[#This Row],[Year]],H:H,"&lt;="&amp;Table1_2[[#This Row],[Month]])</f>
        <v>19611.895</v>
      </c>
      <c r="K7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19611.895</v>
      </c>
    </row>
    <row r="701" spans="1:11" x14ac:dyDescent="0.25">
      <c r="A701" s="1" t="s">
        <v>6</v>
      </c>
      <c r="B701" s="1" t="s">
        <v>7</v>
      </c>
      <c r="C701" s="1" t="s">
        <v>15</v>
      </c>
      <c r="D701" s="1" t="s">
        <v>16</v>
      </c>
      <c r="E701" s="1" t="s">
        <v>14</v>
      </c>
      <c r="F701" s="1" t="s">
        <v>12</v>
      </c>
      <c r="G701" s="1" t="s">
        <v>62</v>
      </c>
      <c r="H701" s="1">
        <v>7</v>
      </c>
      <c r="I701">
        <v>2650.0439999999999</v>
      </c>
      <c r="J701" s="1">
        <f>SUMIFS(I:I,B:B,Table1_2[[#This Row],[Category Level 2]],D:D,Table1_2[[#This Row],[Brand]],E:E,Table1_2[[#This Row],[Region]],F:F,Table1_2[[#This Row],[Measure]],G:G,Table1_2[[#This Row],[Year]],H:H,"&lt;="&amp;Table1_2[[#This Row],[Month]])</f>
        <v>22261.938999999998</v>
      </c>
      <c r="K7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22261.938999999998</v>
      </c>
    </row>
    <row r="702" spans="1:11" x14ac:dyDescent="0.25">
      <c r="A702" s="1" t="s">
        <v>6</v>
      </c>
      <c r="B702" s="1" t="s">
        <v>7</v>
      </c>
      <c r="C702" s="1" t="s">
        <v>15</v>
      </c>
      <c r="D702" s="1" t="s">
        <v>16</v>
      </c>
      <c r="E702" s="1" t="s">
        <v>14</v>
      </c>
      <c r="F702" s="1" t="s">
        <v>12</v>
      </c>
      <c r="G702" s="1" t="s">
        <v>62</v>
      </c>
      <c r="H702" s="1">
        <v>8</v>
      </c>
      <c r="I702">
        <v>2666.8589999999999</v>
      </c>
      <c r="J702" s="1">
        <f>SUMIFS(I:I,B:B,Table1_2[[#This Row],[Category Level 2]],D:D,Table1_2[[#This Row],[Brand]],E:E,Table1_2[[#This Row],[Region]],F:F,Table1_2[[#This Row],[Measure]],G:G,Table1_2[[#This Row],[Year]],H:H,"&lt;="&amp;Table1_2[[#This Row],[Month]])</f>
        <v>24928.797999999999</v>
      </c>
      <c r="K7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24928.797999999999</v>
      </c>
    </row>
    <row r="703" spans="1:11" x14ac:dyDescent="0.25">
      <c r="A703" s="1" t="s">
        <v>6</v>
      </c>
      <c r="B703" s="1" t="s">
        <v>7</v>
      </c>
      <c r="C703" s="1" t="s">
        <v>15</v>
      </c>
      <c r="D703" s="1" t="s">
        <v>16</v>
      </c>
      <c r="E703" s="1" t="s">
        <v>14</v>
      </c>
      <c r="F703" s="1" t="s">
        <v>12</v>
      </c>
      <c r="G703" s="1" t="s">
        <v>62</v>
      </c>
      <c r="H703" s="1">
        <v>9</v>
      </c>
      <c r="I703">
        <v>1928.12</v>
      </c>
      <c r="J703" s="1">
        <f>SUMIFS(I:I,B:B,Table1_2[[#This Row],[Category Level 2]],D:D,Table1_2[[#This Row],[Brand]],E:E,Table1_2[[#This Row],[Region]],F:F,Table1_2[[#This Row],[Measure]],G:G,Table1_2[[#This Row],[Year]],H:H,"&lt;="&amp;Table1_2[[#This Row],[Month]])</f>
        <v>26856.917999999998</v>
      </c>
      <c r="K7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26856.917999999998</v>
      </c>
    </row>
    <row r="704" spans="1:11" x14ac:dyDescent="0.25">
      <c r="A704" s="1" t="s">
        <v>6</v>
      </c>
      <c r="B704" s="1" t="s">
        <v>7</v>
      </c>
      <c r="C704" s="1" t="s">
        <v>15</v>
      </c>
      <c r="D704" s="1" t="s">
        <v>16</v>
      </c>
      <c r="E704" s="1" t="s">
        <v>14</v>
      </c>
      <c r="F704" s="1" t="s">
        <v>12</v>
      </c>
      <c r="G704" s="1" t="s">
        <v>62</v>
      </c>
      <c r="H704" s="1">
        <v>10</v>
      </c>
      <c r="I704">
        <v>2894.422</v>
      </c>
      <c r="J704" s="1">
        <f>SUMIFS(I:I,B:B,Table1_2[[#This Row],[Category Level 2]],D:D,Table1_2[[#This Row],[Brand]],E:E,Table1_2[[#This Row],[Region]],F:F,Table1_2[[#This Row],[Measure]],G:G,Table1_2[[#This Row],[Year]],H:H,"&lt;="&amp;Table1_2[[#This Row],[Month]])</f>
        <v>29751.339999999997</v>
      </c>
      <c r="K7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29751.339999999997</v>
      </c>
    </row>
    <row r="705" spans="1:11" x14ac:dyDescent="0.25">
      <c r="A705" s="1" t="s">
        <v>6</v>
      </c>
      <c r="B705" s="1" t="s">
        <v>7</v>
      </c>
      <c r="C705" s="1" t="s">
        <v>15</v>
      </c>
      <c r="D705" s="1" t="s">
        <v>16</v>
      </c>
      <c r="E705" s="1" t="s">
        <v>14</v>
      </c>
      <c r="F705" s="1" t="s">
        <v>12</v>
      </c>
      <c r="G705" s="1" t="s">
        <v>62</v>
      </c>
      <c r="H705" s="1">
        <v>11</v>
      </c>
      <c r="I705">
        <v>3137.6790000000001</v>
      </c>
      <c r="J705" s="1">
        <f>SUMIFS(I:I,B:B,Table1_2[[#This Row],[Category Level 2]],D:D,Table1_2[[#This Row],[Brand]],E:E,Table1_2[[#This Row],[Region]],F:F,Table1_2[[#This Row],[Measure]],G:G,Table1_2[[#This Row],[Year]],H:H,"&lt;="&amp;Table1_2[[#This Row],[Month]])</f>
        <v>32889.019</v>
      </c>
      <c r="K7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32889.019</v>
      </c>
    </row>
    <row r="706" spans="1:11" x14ac:dyDescent="0.25">
      <c r="A706" s="1" t="s">
        <v>6</v>
      </c>
      <c r="B706" s="1" t="s">
        <v>7</v>
      </c>
      <c r="C706" s="1" t="s">
        <v>15</v>
      </c>
      <c r="D706" s="1" t="s">
        <v>16</v>
      </c>
      <c r="E706" s="1" t="s">
        <v>14</v>
      </c>
      <c r="F706" s="1" t="s">
        <v>12</v>
      </c>
      <c r="G706" s="1" t="s">
        <v>62</v>
      </c>
      <c r="H706" s="1">
        <v>12</v>
      </c>
      <c r="I706">
        <v>3254.2629999999999</v>
      </c>
      <c r="J706" s="1">
        <f>SUMIFS(I:I,B:B,Table1_2[[#This Row],[Category Level 2]],D:D,Table1_2[[#This Row],[Brand]],E:E,Table1_2[[#This Row],[Region]],F:F,Table1_2[[#This Row],[Measure]],G:G,Table1_2[[#This Row],[Year]],H:H,"&lt;="&amp;Table1_2[[#This Row],[Month]])</f>
        <v>36143.281999999999</v>
      </c>
      <c r="K7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36143.281999999999</v>
      </c>
    </row>
    <row r="707" spans="1:11" x14ac:dyDescent="0.25">
      <c r="A707" s="1" t="s">
        <v>6</v>
      </c>
      <c r="B707" s="1" t="s">
        <v>7</v>
      </c>
      <c r="C707" s="1" t="s">
        <v>15</v>
      </c>
      <c r="D707" s="1" t="s">
        <v>16</v>
      </c>
      <c r="E707" s="1" t="s">
        <v>14</v>
      </c>
      <c r="F707" s="1" t="s">
        <v>12</v>
      </c>
      <c r="G707" s="1" t="s">
        <v>63</v>
      </c>
      <c r="H707" s="1">
        <v>1</v>
      </c>
      <c r="I707">
        <v>3187.0030000000002</v>
      </c>
      <c r="J707" s="1">
        <f>SUMIFS(I:I,B:B,Table1_2[[#This Row],[Category Level 2]],D:D,Table1_2[[#This Row],[Brand]],E:E,Table1_2[[#This Row],[Region]],F:F,Table1_2[[#This Row],[Measure]],G:G,Table1_2[[#This Row],[Year]],H:H,"&lt;="&amp;Table1_2[[#This Row],[Month]])</f>
        <v>3187.0030000000002</v>
      </c>
      <c r="K7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34508.863999999994</v>
      </c>
    </row>
    <row r="708" spans="1:11" x14ac:dyDescent="0.25">
      <c r="A708" s="1" t="s">
        <v>6</v>
      </c>
      <c r="B708" s="1" t="s">
        <v>7</v>
      </c>
      <c r="C708" s="1" t="s">
        <v>15</v>
      </c>
      <c r="D708" s="1" t="s">
        <v>16</v>
      </c>
      <c r="E708" s="1" t="s">
        <v>14</v>
      </c>
      <c r="F708" s="1" t="s">
        <v>12</v>
      </c>
      <c r="G708" s="1" t="s">
        <v>63</v>
      </c>
      <c r="H708" s="1">
        <v>2</v>
      </c>
      <c r="I708">
        <v>2412.3919999999998</v>
      </c>
      <c r="J708" s="1">
        <f>SUMIFS(I:I,B:B,Table1_2[[#This Row],[Category Level 2]],D:D,Table1_2[[#This Row],[Brand]],E:E,Table1_2[[#This Row],[Region]],F:F,Table1_2[[#This Row],[Measure]],G:G,Table1_2[[#This Row],[Year]],H:H,"&lt;="&amp;Table1_2[[#This Row],[Month]])</f>
        <v>5599.3950000000004</v>
      </c>
      <c r="K7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32690.601999999999</v>
      </c>
    </row>
    <row r="709" spans="1:11" x14ac:dyDescent="0.25">
      <c r="A709" s="1" t="s">
        <v>6</v>
      </c>
      <c r="B709" s="1" t="s">
        <v>7</v>
      </c>
      <c r="C709" s="1" t="s">
        <v>15</v>
      </c>
      <c r="D709" s="1" t="s">
        <v>16</v>
      </c>
      <c r="E709" s="1" t="s">
        <v>14</v>
      </c>
      <c r="F709" s="1" t="s">
        <v>12</v>
      </c>
      <c r="G709" s="1" t="s">
        <v>63</v>
      </c>
      <c r="H709" s="1">
        <v>3</v>
      </c>
      <c r="I709">
        <v>3670.154</v>
      </c>
      <c r="J709" s="1">
        <f>SUMIFS(I:I,B:B,Table1_2[[#This Row],[Category Level 2]],D:D,Table1_2[[#This Row],[Brand]],E:E,Table1_2[[#This Row],[Region]],F:F,Table1_2[[#This Row],[Measure]],G:G,Table1_2[[#This Row],[Year]],H:H,"&lt;="&amp;Table1_2[[#This Row],[Month]])</f>
        <v>9269.5490000000009</v>
      </c>
      <c r="K7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33353.112999999998</v>
      </c>
    </row>
    <row r="710" spans="1:11" x14ac:dyDescent="0.25">
      <c r="A710" s="1" t="s">
        <v>6</v>
      </c>
      <c r="B710" s="1" t="s">
        <v>7</v>
      </c>
      <c r="C710" s="1" t="s">
        <v>15</v>
      </c>
      <c r="D710" s="1" t="s">
        <v>16</v>
      </c>
      <c r="E710" s="1" t="s">
        <v>14</v>
      </c>
      <c r="F710" s="1" t="s">
        <v>12</v>
      </c>
      <c r="G710" s="1" t="s">
        <v>63</v>
      </c>
      <c r="H710" s="1">
        <v>4</v>
      </c>
      <c r="I710">
        <v>3086.1129999999998</v>
      </c>
      <c r="J710" s="1">
        <f>SUMIFS(I:I,B:B,Table1_2[[#This Row],[Category Level 2]],D:D,Table1_2[[#This Row],[Brand]],E:E,Table1_2[[#This Row],[Region]],F:F,Table1_2[[#This Row],[Measure]],G:G,Table1_2[[#This Row],[Year]],H:H,"&lt;="&amp;Table1_2[[#This Row],[Month]])</f>
        <v>12355.662</v>
      </c>
      <c r="K7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34931.481</v>
      </c>
    </row>
    <row r="711" spans="1:11" x14ac:dyDescent="0.25">
      <c r="A711" s="1" t="s">
        <v>6</v>
      </c>
      <c r="B711" s="1" t="s">
        <v>7</v>
      </c>
      <c r="C711" s="1" t="s">
        <v>15</v>
      </c>
      <c r="D711" s="1" t="s">
        <v>16</v>
      </c>
      <c r="E711" s="1" t="s">
        <v>14</v>
      </c>
      <c r="F711" s="1" t="s">
        <v>12</v>
      </c>
      <c r="G711" s="1" t="s">
        <v>63</v>
      </c>
      <c r="H711" s="1">
        <v>5</v>
      </c>
      <c r="I711">
        <v>3173.5509999999999</v>
      </c>
      <c r="J711" s="1">
        <f>SUMIFS(I:I,B:B,Table1_2[[#This Row],[Category Level 2]],D:D,Table1_2[[#This Row],[Brand]],E:E,Table1_2[[#This Row],[Region]],F:F,Table1_2[[#This Row],[Measure]],G:G,Table1_2[[#This Row],[Year]],H:H,"&lt;="&amp;Table1_2[[#This Row],[Month]])</f>
        <v>15529.213</v>
      </c>
      <c r="K7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35337.282999999996</v>
      </c>
    </row>
    <row r="712" spans="1:11" x14ac:dyDescent="0.25">
      <c r="A712" s="1" t="s">
        <v>6</v>
      </c>
      <c r="B712" s="1" t="s">
        <v>7</v>
      </c>
      <c r="C712" s="1" t="s">
        <v>15</v>
      </c>
      <c r="D712" s="1" t="s">
        <v>16</v>
      </c>
      <c r="E712" s="1" t="s">
        <v>14</v>
      </c>
      <c r="F712" s="1" t="s">
        <v>12</v>
      </c>
      <c r="G712" s="1" t="s">
        <v>63</v>
      </c>
      <c r="H712" s="1">
        <v>6</v>
      </c>
      <c r="I712">
        <v>2333.922</v>
      </c>
      <c r="J712" s="1">
        <f>SUMIFS(I:I,B:B,Table1_2[[#This Row],[Category Level 2]],D:D,Table1_2[[#This Row],[Brand]],E:E,Table1_2[[#This Row],[Region]],F:F,Table1_2[[#This Row],[Measure]],G:G,Table1_2[[#This Row],[Year]],H:H,"&lt;="&amp;Table1_2[[#This Row],[Month]])</f>
        <v>17863.134999999998</v>
      </c>
      <c r="K7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34394.521999999997</v>
      </c>
    </row>
    <row r="713" spans="1:11" x14ac:dyDescent="0.25">
      <c r="A713" s="1" t="s">
        <v>6</v>
      </c>
      <c r="B713" s="1" t="s">
        <v>7</v>
      </c>
      <c r="C713" s="1" t="s">
        <v>15</v>
      </c>
      <c r="D713" s="1" t="s">
        <v>16</v>
      </c>
      <c r="E713" s="1" t="s">
        <v>14</v>
      </c>
      <c r="F713" s="1" t="s">
        <v>12</v>
      </c>
      <c r="G713" s="1" t="s">
        <v>63</v>
      </c>
      <c r="H713" s="1">
        <v>7</v>
      </c>
      <c r="I713">
        <v>3089.4760000000001</v>
      </c>
      <c r="J713" s="1">
        <f>SUMIFS(I:I,B:B,Table1_2[[#This Row],[Category Level 2]],D:D,Table1_2[[#This Row],[Brand]],E:E,Table1_2[[#This Row],[Region]],F:F,Table1_2[[#This Row],[Measure]],G:G,Table1_2[[#This Row],[Year]],H:H,"&lt;="&amp;Table1_2[[#This Row],[Month]])</f>
        <v>20952.610999999997</v>
      </c>
      <c r="K7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34833.953999999998</v>
      </c>
    </row>
    <row r="714" spans="1:11" x14ac:dyDescent="0.25">
      <c r="A714" s="1" t="s">
        <v>6</v>
      </c>
      <c r="B714" s="1" t="s">
        <v>7</v>
      </c>
      <c r="C714" s="1" t="s">
        <v>15</v>
      </c>
      <c r="D714" s="1" t="s">
        <v>16</v>
      </c>
      <c r="E714" s="1" t="s">
        <v>14</v>
      </c>
      <c r="F714" s="1" t="s">
        <v>12</v>
      </c>
      <c r="G714" s="1" t="s">
        <v>63</v>
      </c>
      <c r="H714" s="1">
        <v>8</v>
      </c>
      <c r="I714">
        <v>2833.8879999999999</v>
      </c>
      <c r="J714" s="1">
        <f>SUMIFS(I:I,B:B,Table1_2[[#This Row],[Category Level 2]],D:D,Table1_2[[#This Row],[Brand]],E:E,Table1_2[[#This Row],[Region]],F:F,Table1_2[[#This Row],[Measure]],G:G,Table1_2[[#This Row],[Year]],H:H,"&lt;="&amp;Table1_2[[#This Row],[Month]])</f>
        <v>23786.498999999996</v>
      </c>
      <c r="K7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35000.982999999993</v>
      </c>
    </row>
    <row r="715" spans="1:11" x14ac:dyDescent="0.25">
      <c r="A715" s="1" t="s">
        <v>6</v>
      </c>
      <c r="B715" s="1" t="s">
        <v>7</v>
      </c>
      <c r="C715" s="1" t="s">
        <v>15</v>
      </c>
      <c r="D715" s="1" t="s">
        <v>16</v>
      </c>
      <c r="E715" s="1" t="s">
        <v>14</v>
      </c>
      <c r="F715" s="1" t="s">
        <v>12</v>
      </c>
      <c r="G715" s="1" t="s">
        <v>63</v>
      </c>
      <c r="H715" s="1">
        <v>9</v>
      </c>
      <c r="I715">
        <v>2421.36</v>
      </c>
      <c r="J715" s="1">
        <f>SUMIFS(I:I,B:B,Table1_2[[#This Row],[Category Level 2]],D:D,Table1_2[[#This Row],[Brand]],E:E,Table1_2[[#This Row],[Region]],F:F,Table1_2[[#This Row],[Measure]],G:G,Table1_2[[#This Row],[Year]],H:H,"&lt;="&amp;Table1_2[[#This Row],[Month]])</f>
        <v>26207.858999999997</v>
      </c>
      <c r="K7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35494.222999999998</v>
      </c>
    </row>
    <row r="716" spans="1:11" x14ac:dyDescent="0.25">
      <c r="A716" s="1" t="s">
        <v>6</v>
      </c>
      <c r="B716" s="1" t="s">
        <v>7</v>
      </c>
      <c r="C716" s="1" t="s">
        <v>15</v>
      </c>
      <c r="D716" s="1" t="s">
        <v>16</v>
      </c>
      <c r="E716" s="1" t="s">
        <v>14</v>
      </c>
      <c r="F716" s="1" t="s">
        <v>12</v>
      </c>
      <c r="G716" s="1" t="s">
        <v>63</v>
      </c>
      <c r="H716" s="1">
        <v>10</v>
      </c>
      <c r="I716">
        <v>2708.3359999999998</v>
      </c>
      <c r="J716" s="1">
        <f>SUMIFS(I:I,B:B,Table1_2[[#This Row],[Category Level 2]],D:D,Table1_2[[#This Row],[Brand]],E:E,Table1_2[[#This Row],[Region]],F:F,Table1_2[[#This Row],[Measure]],G:G,Table1_2[[#This Row],[Year]],H:H,"&lt;="&amp;Table1_2[[#This Row],[Month]])</f>
        <v>28916.194999999996</v>
      </c>
      <c r="K7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35308.136999999995</v>
      </c>
    </row>
    <row r="717" spans="1:11" x14ac:dyDescent="0.25">
      <c r="A717" s="1" t="s">
        <v>6</v>
      </c>
      <c r="B717" s="1" t="s">
        <v>7</v>
      </c>
      <c r="C717" s="1" t="s">
        <v>15</v>
      </c>
      <c r="D717" s="1" t="s">
        <v>16</v>
      </c>
      <c r="E717" s="1" t="s">
        <v>14</v>
      </c>
      <c r="F717" s="1" t="s">
        <v>12</v>
      </c>
      <c r="G717" s="1" t="s">
        <v>63</v>
      </c>
      <c r="H717" s="1">
        <v>11</v>
      </c>
      <c r="I717">
        <v>2215.096</v>
      </c>
      <c r="J717" s="1">
        <f>SUMIFS(I:I,B:B,Table1_2[[#This Row],[Category Level 2]],D:D,Table1_2[[#This Row],[Brand]],E:E,Table1_2[[#This Row],[Region]],F:F,Table1_2[[#This Row],[Measure]],G:G,Table1_2[[#This Row],[Year]],H:H,"&lt;="&amp;Table1_2[[#This Row],[Month]])</f>
        <v>31131.290999999997</v>
      </c>
      <c r="K7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34385.553999999996</v>
      </c>
    </row>
    <row r="718" spans="1:11" x14ac:dyDescent="0.25">
      <c r="A718" s="1" t="s">
        <v>6</v>
      </c>
      <c r="B718" s="1" t="s">
        <v>7</v>
      </c>
      <c r="C718" s="1" t="s">
        <v>15</v>
      </c>
      <c r="D718" s="1" t="s">
        <v>16</v>
      </c>
      <c r="E718" s="1" t="s">
        <v>14</v>
      </c>
      <c r="F718" s="1" t="s">
        <v>12</v>
      </c>
      <c r="G718" s="1" t="s">
        <v>63</v>
      </c>
      <c r="H718" s="1">
        <v>12</v>
      </c>
      <c r="I718">
        <v>2771.1120000000001</v>
      </c>
      <c r="J718" s="1">
        <f>SUMIFS(I:I,B:B,Table1_2[[#This Row],[Category Level 2]],D:D,Table1_2[[#This Row],[Brand]],E:E,Table1_2[[#This Row],[Region]],F:F,Table1_2[[#This Row],[Measure]],G:G,Table1_2[[#This Row],[Year]],H:H,"&lt;="&amp;Table1_2[[#This Row],[Month]])</f>
        <v>33902.402999999998</v>
      </c>
      <c r="K7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33902.402999999998</v>
      </c>
    </row>
    <row r="719" spans="1:11" x14ac:dyDescent="0.25">
      <c r="A719" s="1" t="s">
        <v>6</v>
      </c>
      <c r="B719" s="1" t="s">
        <v>7</v>
      </c>
      <c r="C719" s="1" t="s">
        <v>15</v>
      </c>
      <c r="D719" s="1" t="s">
        <v>16</v>
      </c>
      <c r="E719" s="1" t="s">
        <v>14</v>
      </c>
      <c r="F719" s="1" t="s">
        <v>12</v>
      </c>
      <c r="G719" s="1" t="s">
        <v>64</v>
      </c>
      <c r="H719" s="1">
        <v>1</v>
      </c>
      <c r="I719">
        <v>3018.8530000000001</v>
      </c>
      <c r="J719" s="1">
        <f>SUMIFS(I:I,B:B,Table1_2[[#This Row],[Category Level 2]],D:D,Table1_2[[#This Row],[Brand]],E:E,Table1_2[[#This Row],[Region]],F:F,Table1_2[[#This Row],[Measure]],G:G,Table1_2[[#This Row],[Year]],H:H,"&lt;="&amp;Table1_2[[#This Row],[Month]])</f>
        <v>3018.8530000000001</v>
      </c>
      <c r="K7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33734.253000000004</v>
      </c>
    </row>
    <row r="720" spans="1:11" x14ac:dyDescent="0.25">
      <c r="A720" s="1" t="s">
        <v>6</v>
      </c>
      <c r="B720" s="1" t="s">
        <v>7</v>
      </c>
      <c r="C720" s="1" t="s">
        <v>15</v>
      </c>
      <c r="D720" s="1" t="s">
        <v>16</v>
      </c>
      <c r="E720" s="1" t="s">
        <v>14</v>
      </c>
      <c r="F720" s="1" t="s">
        <v>12</v>
      </c>
      <c r="G720" s="1" t="s">
        <v>64</v>
      </c>
      <c r="H720" s="1">
        <v>2</v>
      </c>
      <c r="I720">
        <v>2459.4740000000002</v>
      </c>
      <c r="J720" s="1">
        <f>SUMIFS(I:I,B:B,Table1_2[[#This Row],[Category Level 2]],D:D,Table1_2[[#This Row],[Brand]],E:E,Table1_2[[#This Row],[Region]],F:F,Table1_2[[#This Row],[Measure]],G:G,Table1_2[[#This Row],[Year]],H:H,"&lt;="&amp;Table1_2[[#This Row],[Month]])</f>
        <v>5478.3270000000002</v>
      </c>
      <c r="K7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33781.334999999999</v>
      </c>
    </row>
    <row r="721" spans="1:11" x14ac:dyDescent="0.25">
      <c r="A721" s="1" t="s">
        <v>6</v>
      </c>
      <c r="B721" s="1" t="s">
        <v>7</v>
      </c>
      <c r="C721" s="1" t="s">
        <v>15</v>
      </c>
      <c r="D721" s="1" t="s">
        <v>16</v>
      </c>
      <c r="E721" s="1" t="s">
        <v>14</v>
      </c>
      <c r="F721" s="1" t="s">
        <v>12</v>
      </c>
      <c r="G721" s="1" t="s">
        <v>64</v>
      </c>
      <c r="H721" s="1">
        <v>3</v>
      </c>
      <c r="I721">
        <v>2803.6210000000001</v>
      </c>
      <c r="J721" s="1">
        <f>SUMIFS(I:I,B:B,Table1_2[[#This Row],[Category Level 2]],D:D,Table1_2[[#This Row],[Brand]],E:E,Table1_2[[#This Row],[Region]],F:F,Table1_2[[#This Row],[Measure]],G:G,Table1_2[[#This Row],[Year]],H:H,"&lt;="&amp;Table1_2[[#This Row],[Month]])</f>
        <v>8281.9480000000003</v>
      </c>
      <c r="K7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32914.802000000003</v>
      </c>
    </row>
    <row r="722" spans="1:11" x14ac:dyDescent="0.25">
      <c r="A722" s="1" t="s">
        <v>6</v>
      </c>
      <c r="B722" s="1" t="s">
        <v>7</v>
      </c>
      <c r="C722" s="1" t="s">
        <v>15</v>
      </c>
      <c r="D722" s="1" t="s">
        <v>16</v>
      </c>
      <c r="E722" s="1" t="s">
        <v>14</v>
      </c>
      <c r="F722" s="1" t="s">
        <v>12</v>
      </c>
      <c r="G722" s="1" t="s">
        <v>64</v>
      </c>
      <c r="H722" s="1">
        <v>4</v>
      </c>
      <c r="I722">
        <v>4581.527</v>
      </c>
      <c r="J722" s="1">
        <f>SUMIFS(I:I,B:B,Table1_2[[#This Row],[Category Level 2]],D:D,Table1_2[[#This Row],[Brand]],E:E,Table1_2[[#This Row],[Region]],F:F,Table1_2[[#This Row],[Measure]],G:G,Table1_2[[#This Row],[Year]],H:H,"&lt;="&amp;Table1_2[[#This Row],[Month]])</f>
        <v>12863.475</v>
      </c>
      <c r="K7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34410.216</v>
      </c>
    </row>
    <row r="723" spans="1:11" x14ac:dyDescent="0.25">
      <c r="A723" s="1" t="s">
        <v>6</v>
      </c>
      <c r="B723" s="1" t="s">
        <v>7</v>
      </c>
      <c r="C723" s="1" t="s">
        <v>15</v>
      </c>
      <c r="D723" s="1" t="s">
        <v>16</v>
      </c>
      <c r="E723" s="1" t="s">
        <v>14</v>
      </c>
      <c r="F723" s="1" t="s">
        <v>12</v>
      </c>
      <c r="G723" s="1" t="s">
        <v>64</v>
      </c>
      <c r="H723" s="1">
        <v>5</v>
      </c>
      <c r="I723">
        <v>1909.0630000000001</v>
      </c>
      <c r="J723" s="1">
        <f>SUMIFS(I:I,B:B,Table1_2[[#This Row],[Category Level 2]],D:D,Table1_2[[#This Row],[Brand]],E:E,Table1_2[[#This Row],[Region]],F:F,Table1_2[[#This Row],[Measure]],G:G,Table1_2[[#This Row],[Year]],H:H,"&lt;="&amp;Table1_2[[#This Row],[Month]])</f>
        <v>14772.538</v>
      </c>
      <c r="K7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33145.728000000003</v>
      </c>
    </row>
    <row r="724" spans="1:11" x14ac:dyDescent="0.25">
      <c r="A724" s="1" t="s">
        <v>6</v>
      </c>
      <c r="B724" s="1" t="s">
        <v>7</v>
      </c>
      <c r="C724" s="1" t="s">
        <v>15</v>
      </c>
      <c r="D724" s="1" t="s">
        <v>16</v>
      </c>
      <c r="E724" s="1" t="s">
        <v>14</v>
      </c>
      <c r="F724" s="1" t="s">
        <v>12</v>
      </c>
      <c r="G724" s="1" t="s">
        <v>64</v>
      </c>
      <c r="H724" s="1">
        <v>6</v>
      </c>
      <c r="I724">
        <v>2363.0680000000002</v>
      </c>
      <c r="J724" s="1">
        <f>SUMIFS(I:I,B:B,Table1_2[[#This Row],[Category Level 2]],D:D,Table1_2[[#This Row],[Brand]],E:E,Table1_2[[#This Row],[Region]],F:F,Table1_2[[#This Row],[Measure]],G:G,Table1_2[[#This Row],[Year]],H:H,"&lt;="&amp;Table1_2[[#This Row],[Month]])</f>
        <v>17135.606</v>
      </c>
      <c r="K7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33174.873999999996</v>
      </c>
    </row>
    <row r="725" spans="1:11" x14ac:dyDescent="0.25">
      <c r="A725" s="1" t="s">
        <v>6</v>
      </c>
      <c r="B725" s="1" t="s">
        <v>7</v>
      </c>
      <c r="C725" s="1" t="s">
        <v>15</v>
      </c>
      <c r="D725" s="1" t="s">
        <v>16</v>
      </c>
      <c r="E725" s="1" t="s">
        <v>14</v>
      </c>
      <c r="F725" s="1" t="s">
        <v>12</v>
      </c>
      <c r="G725" s="1" t="s">
        <v>64</v>
      </c>
      <c r="H725" s="1">
        <v>7</v>
      </c>
      <c r="I725">
        <v>2887.6959999999999</v>
      </c>
      <c r="J725" s="1">
        <f>SUMIFS(I:I,B:B,Table1_2[[#This Row],[Category Level 2]],D:D,Table1_2[[#This Row],[Brand]],E:E,Table1_2[[#This Row],[Region]],F:F,Table1_2[[#This Row],[Measure]],G:G,Table1_2[[#This Row],[Year]],H:H,"&lt;="&amp;Table1_2[[#This Row],[Month]])</f>
        <v>20023.302</v>
      </c>
      <c r="K7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32973.093999999997</v>
      </c>
    </row>
    <row r="726" spans="1:11" x14ac:dyDescent="0.25">
      <c r="A726" s="1" t="s">
        <v>6</v>
      </c>
      <c r="B726" s="1" t="s">
        <v>7</v>
      </c>
      <c r="C726" s="1" t="s">
        <v>15</v>
      </c>
      <c r="D726" s="1" t="s">
        <v>16</v>
      </c>
      <c r="E726" s="1" t="s">
        <v>14</v>
      </c>
      <c r="F726" s="1" t="s">
        <v>12</v>
      </c>
      <c r="G726" s="1" t="s">
        <v>64</v>
      </c>
      <c r="H726" s="1">
        <v>8</v>
      </c>
      <c r="I726">
        <v>2143.3519999999999</v>
      </c>
      <c r="J726" s="1">
        <f>SUMIFS(I:I,B:B,Table1_2[[#This Row],[Category Level 2]],D:D,Table1_2[[#This Row],[Brand]],E:E,Table1_2[[#This Row],[Region]],F:F,Table1_2[[#This Row],[Measure]],G:G,Table1_2[[#This Row],[Year]],H:H,"&lt;="&amp;Table1_2[[#This Row],[Month]])</f>
        <v>22166.653999999999</v>
      </c>
      <c r="K7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32282.557999999997</v>
      </c>
    </row>
    <row r="727" spans="1:11" x14ac:dyDescent="0.25">
      <c r="A727" s="1" t="s">
        <v>6</v>
      </c>
      <c r="B727" s="1" t="s">
        <v>7</v>
      </c>
      <c r="C727" s="1" t="s">
        <v>15</v>
      </c>
      <c r="D727" s="1" t="s">
        <v>16</v>
      </c>
      <c r="E727" s="1" t="s">
        <v>14</v>
      </c>
      <c r="F727" s="1" t="s">
        <v>12</v>
      </c>
      <c r="G727" s="1" t="s">
        <v>64</v>
      </c>
      <c r="H727" s="1">
        <v>9</v>
      </c>
      <c r="I727">
        <v>2274.509</v>
      </c>
      <c r="J727" s="1">
        <f>SUMIFS(I:I,B:B,Table1_2[[#This Row],[Category Level 2]],D:D,Table1_2[[#This Row],[Brand]],E:E,Table1_2[[#This Row],[Region]],F:F,Table1_2[[#This Row],[Measure]],G:G,Table1_2[[#This Row],[Year]],H:H,"&lt;="&amp;Table1_2[[#This Row],[Month]])</f>
        <v>24441.163</v>
      </c>
      <c r="K7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32135.707000000002</v>
      </c>
    </row>
    <row r="728" spans="1:11" x14ac:dyDescent="0.25">
      <c r="A728" s="1" t="s">
        <v>6</v>
      </c>
      <c r="B728" s="1" t="s">
        <v>7</v>
      </c>
      <c r="C728" s="1" t="s">
        <v>15</v>
      </c>
      <c r="D728" s="1" t="s">
        <v>16</v>
      </c>
      <c r="E728" s="1" t="s">
        <v>14</v>
      </c>
      <c r="F728" s="1" t="s">
        <v>12</v>
      </c>
      <c r="G728" s="1" t="s">
        <v>64</v>
      </c>
      <c r="H728" s="1">
        <v>10</v>
      </c>
      <c r="I728">
        <v>3243.0529999999999</v>
      </c>
      <c r="J728" s="1">
        <f>SUMIFS(I:I,B:B,Table1_2[[#This Row],[Category Level 2]],D:D,Table1_2[[#This Row],[Brand]],E:E,Table1_2[[#This Row],[Region]],F:F,Table1_2[[#This Row],[Measure]],G:G,Table1_2[[#This Row],[Year]],H:H,"&lt;="&amp;Table1_2[[#This Row],[Month]])</f>
        <v>27684.216</v>
      </c>
      <c r="K7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32670.423999999999</v>
      </c>
    </row>
    <row r="729" spans="1:11" x14ac:dyDescent="0.25">
      <c r="A729" s="1" t="s">
        <v>6</v>
      </c>
      <c r="B729" s="1" t="s">
        <v>7</v>
      </c>
      <c r="C729" s="1" t="s">
        <v>15</v>
      </c>
      <c r="D729" s="1" t="s">
        <v>16</v>
      </c>
      <c r="E729" s="1" t="s">
        <v>14</v>
      </c>
      <c r="F729" s="1" t="s">
        <v>12</v>
      </c>
      <c r="G729" s="1" t="s">
        <v>64</v>
      </c>
      <c r="H729" s="1">
        <v>11</v>
      </c>
      <c r="I729">
        <v>2572.6950000000002</v>
      </c>
      <c r="J729" s="1">
        <f>SUMIFS(I:I,B:B,Table1_2[[#This Row],[Category Level 2]],D:D,Table1_2[[#This Row],[Brand]],E:E,Table1_2[[#This Row],[Region]],F:F,Table1_2[[#This Row],[Measure]],G:G,Table1_2[[#This Row],[Year]],H:H,"&lt;="&amp;Table1_2[[#This Row],[Month]])</f>
        <v>30256.911</v>
      </c>
      <c r="K7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33028.023000000001</v>
      </c>
    </row>
    <row r="730" spans="1:11" x14ac:dyDescent="0.25">
      <c r="A730" s="1" t="s">
        <v>6</v>
      </c>
      <c r="B730" s="1" t="s">
        <v>7</v>
      </c>
      <c r="C730" s="1" t="s">
        <v>15</v>
      </c>
      <c r="D730" s="1" t="s">
        <v>16</v>
      </c>
      <c r="E730" s="1" t="s">
        <v>14</v>
      </c>
      <c r="F730" s="1" t="s">
        <v>12</v>
      </c>
      <c r="G730" s="1" t="s">
        <v>64</v>
      </c>
      <c r="H730" s="1">
        <v>12</v>
      </c>
      <c r="I730">
        <v>2309.2600000000002</v>
      </c>
      <c r="J730" s="1">
        <f>SUMIFS(I:I,B:B,Table1_2[[#This Row],[Category Level 2]],D:D,Table1_2[[#This Row],[Brand]],E:E,Table1_2[[#This Row],[Region]],F:F,Table1_2[[#This Row],[Measure]],G:G,Table1_2[[#This Row],[Year]],H:H,"&lt;="&amp;Table1_2[[#This Row],[Month]])</f>
        <v>32566.171000000002</v>
      </c>
      <c r="K7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32566.171000000002</v>
      </c>
    </row>
    <row r="731" spans="1:11" x14ac:dyDescent="0.25">
      <c r="A731" s="1" t="s">
        <v>6</v>
      </c>
      <c r="B731" s="1" t="s">
        <v>7</v>
      </c>
      <c r="C731" s="1" t="s">
        <v>15</v>
      </c>
      <c r="D731" s="1" t="s">
        <v>16</v>
      </c>
      <c r="E731" s="1" t="s">
        <v>14</v>
      </c>
      <c r="F731" s="1" t="s">
        <v>12</v>
      </c>
      <c r="G731" s="1" t="s">
        <v>65</v>
      </c>
      <c r="H731" s="1">
        <v>1</v>
      </c>
      <c r="I731">
        <v>2317.107</v>
      </c>
      <c r="J731" s="1">
        <f>SUMIFS(I:I,B:B,Table1_2[[#This Row],[Category Level 2]],D:D,Table1_2[[#This Row],[Brand]],E:E,Table1_2[[#This Row],[Region]],F:F,Table1_2[[#This Row],[Measure]],G:G,Table1_2[[#This Row],[Year]],H:H,"&lt;="&amp;Table1_2[[#This Row],[Month]])</f>
        <v>2317.107</v>
      </c>
      <c r="K7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31864.424999999999</v>
      </c>
    </row>
    <row r="732" spans="1:11" x14ac:dyDescent="0.25">
      <c r="A732" s="1" t="s">
        <v>6</v>
      </c>
      <c r="B732" s="1" t="s">
        <v>7</v>
      </c>
      <c r="C732" s="1" t="s">
        <v>15</v>
      </c>
      <c r="D732" s="1" t="s">
        <v>16</v>
      </c>
      <c r="E732" s="1" t="s">
        <v>14</v>
      </c>
      <c r="F732" s="1" t="s">
        <v>12</v>
      </c>
      <c r="G732" s="1" t="s">
        <v>65</v>
      </c>
      <c r="H732" s="1">
        <v>2</v>
      </c>
      <c r="I732">
        <v>2541.3069999999998</v>
      </c>
      <c r="J732" s="1">
        <f>SUMIFS(I:I,B:B,Table1_2[[#This Row],[Category Level 2]],D:D,Table1_2[[#This Row],[Brand]],E:E,Table1_2[[#This Row],[Region]],F:F,Table1_2[[#This Row],[Measure]],G:G,Table1_2[[#This Row],[Year]],H:H,"&lt;="&amp;Table1_2[[#This Row],[Month]])</f>
        <v>4858.4139999999998</v>
      </c>
      <c r="K7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31946.257999999998</v>
      </c>
    </row>
    <row r="733" spans="1:11" x14ac:dyDescent="0.25">
      <c r="A733" s="1" t="s">
        <v>6</v>
      </c>
      <c r="B733" s="1" t="s">
        <v>7</v>
      </c>
      <c r="C733" s="1" t="s">
        <v>15</v>
      </c>
      <c r="D733" s="1" t="s">
        <v>16</v>
      </c>
      <c r="E733" s="1" t="s">
        <v>14</v>
      </c>
      <c r="F733" s="1" t="s">
        <v>12</v>
      </c>
      <c r="G733" s="1" t="s">
        <v>65</v>
      </c>
      <c r="H733" s="1">
        <v>3</v>
      </c>
      <c r="I733">
        <v>2355.221</v>
      </c>
      <c r="J733" s="1">
        <f>SUMIFS(I:I,B:B,Table1_2[[#This Row],[Category Level 2]],D:D,Table1_2[[#This Row],[Brand]],E:E,Table1_2[[#This Row],[Region]],F:F,Table1_2[[#This Row],[Measure]],G:G,Table1_2[[#This Row],[Year]],H:H,"&lt;="&amp;Table1_2[[#This Row],[Month]])</f>
        <v>7213.6350000000002</v>
      </c>
      <c r="K7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31497.858</v>
      </c>
    </row>
    <row r="734" spans="1:11" x14ac:dyDescent="0.25">
      <c r="A734" s="1" t="s">
        <v>6</v>
      </c>
      <c r="B734" s="1" t="s">
        <v>7</v>
      </c>
      <c r="C734" s="1" t="s">
        <v>15</v>
      </c>
      <c r="D734" s="1" t="s">
        <v>16</v>
      </c>
      <c r="E734" s="1" t="s">
        <v>14</v>
      </c>
      <c r="F734" s="1" t="s">
        <v>12</v>
      </c>
      <c r="G734" s="1" t="s">
        <v>65</v>
      </c>
      <c r="H734" s="1">
        <v>4</v>
      </c>
      <c r="I734">
        <v>2100.7539999999999</v>
      </c>
      <c r="J734" s="1">
        <f>SUMIFS(I:I,B:B,Table1_2[[#This Row],[Category Level 2]],D:D,Table1_2[[#This Row],[Brand]],E:E,Table1_2[[#This Row],[Region]],F:F,Table1_2[[#This Row],[Measure]],G:G,Table1_2[[#This Row],[Year]],H:H,"&lt;="&amp;Table1_2[[#This Row],[Month]])</f>
        <v>9314.3889999999992</v>
      </c>
      <c r="K7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29017.085000000003</v>
      </c>
    </row>
    <row r="735" spans="1:11" x14ac:dyDescent="0.25">
      <c r="A735" s="1" t="s">
        <v>6</v>
      </c>
      <c r="B735" s="1" t="s">
        <v>7</v>
      </c>
      <c r="C735" s="1" t="s">
        <v>15</v>
      </c>
      <c r="D735" s="1" t="s">
        <v>16</v>
      </c>
      <c r="E735" s="1" t="s">
        <v>14</v>
      </c>
      <c r="F735" s="1" t="s">
        <v>12</v>
      </c>
      <c r="G735" s="1" t="s">
        <v>65</v>
      </c>
      <c r="H735" s="1">
        <v>5</v>
      </c>
      <c r="I735">
        <v>2058.1559999999999</v>
      </c>
      <c r="J735" s="1">
        <f>SUMIFS(I:I,B:B,Table1_2[[#This Row],[Category Level 2]],D:D,Table1_2[[#This Row],[Brand]],E:E,Table1_2[[#This Row],[Region]],F:F,Table1_2[[#This Row],[Measure]],G:G,Table1_2[[#This Row],[Year]],H:H,"&lt;="&amp;Table1_2[[#This Row],[Month]])</f>
        <v>11372.544999999998</v>
      </c>
      <c r="K7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29166.178</v>
      </c>
    </row>
    <row r="736" spans="1:11" x14ac:dyDescent="0.25">
      <c r="A736" s="1" t="s">
        <v>6</v>
      </c>
      <c r="B736" s="1" t="s">
        <v>7</v>
      </c>
      <c r="C736" s="1" t="s">
        <v>15</v>
      </c>
      <c r="D736" s="1" t="s">
        <v>16</v>
      </c>
      <c r="E736" s="1" t="s">
        <v>14</v>
      </c>
      <c r="F736" s="1" t="s">
        <v>12</v>
      </c>
      <c r="G736" s="1" t="s">
        <v>65</v>
      </c>
      <c r="H736" s="1">
        <v>6</v>
      </c>
      <c r="I736">
        <v>2743.087</v>
      </c>
      <c r="J736" s="1">
        <f>SUMIFS(I:I,B:B,Table1_2[[#This Row],[Category Level 2]],D:D,Table1_2[[#This Row],[Brand]],E:E,Table1_2[[#This Row],[Region]],F:F,Table1_2[[#This Row],[Measure]],G:G,Table1_2[[#This Row],[Year]],H:H,"&lt;="&amp;Table1_2[[#This Row],[Month]])</f>
        <v>14115.631999999998</v>
      </c>
      <c r="K7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29546.197</v>
      </c>
    </row>
    <row r="737" spans="1:11" x14ac:dyDescent="0.25">
      <c r="A737" s="1" t="s">
        <v>6</v>
      </c>
      <c r="B737" s="1" t="s">
        <v>7</v>
      </c>
      <c r="C737" s="1" t="s">
        <v>15</v>
      </c>
      <c r="D737" s="1" t="s">
        <v>16</v>
      </c>
      <c r="E737" s="1" t="s">
        <v>14</v>
      </c>
      <c r="F737" s="1" t="s">
        <v>12</v>
      </c>
      <c r="G737" s="1" t="s">
        <v>65</v>
      </c>
      <c r="H737" s="1">
        <v>7</v>
      </c>
      <c r="I737">
        <v>2456.1109999999999</v>
      </c>
      <c r="J737" s="1">
        <f>SUMIFS(I:I,B:B,Table1_2[[#This Row],[Category Level 2]],D:D,Table1_2[[#This Row],[Brand]],E:E,Table1_2[[#This Row],[Region]],F:F,Table1_2[[#This Row],[Measure]],G:G,Table1_2[[#This Row],[Year]],H:H,"&lt;="&amp;Table1_2[[#This Row],[Month]])</f>
        <v>16571.742999999999</v>
      </c>
      <c r="K7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29114.612000000001</v>
      </c>
    </row>
    <row r="738" spans="1:11" x14ac:dyDescent="0.25">
      <c r="A738" s="1" t="s">
        <v>6</v>
      </c>
      <c r="B738" s="1" t="s">
        <v>7</v>
      </c>
      <c r="C738" s="1" t="s">
        <v>15</v>
      </c>
      <c r="D738" s="1" t="s">
        <v>16</v>
      </c>
      <c r="E738" s="1" t="s">
        <v>14</v>
      </c>
      <c r="F738" s="1" t="s">
        <v>12</v>
      </c>
      <c r="G738" s="1" t="s">
        <v>65</v>
      </c>
      <c r="H738" s="1">
        <v>8</v>
      </c>
      <c r="I738">
        <v>2459.4740000000002</v>
      </c>
      <c r="J738" s="1">
        <f>SUMIFS(I:I,B:B,Table1_2[[#This Row],[Category Level 2]],D:D,Table1_2[[#This Row],[Brand]],E:E,Table1_2[[#This Row],[Region]],F:F,Table1_2[[#This Row],[Measure]],G:G,Table1_2[[#This Row],[Year]],H:H,"&lt;="&amp;Table1_2[[#This Row],[Month]])</f>
        <v>19031.216999999997</v>
      </c>
      <c r="K7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29430.733999999997</v>
      </c>
    </row>
    <row r="739" spans="1:11" x14ac:dyDescent="0.25">
      <c r="A739" s="1" t="s">
        <v>6</v>
      </c>
      <c r="B739" s="1" t="s">
        <v>7</v>
      </c>
      <c r="C739" s="1" t="s">
        <v>15</v>
      </c>
      <c r="D739" s="1" t="s">
        <v>16</v>
      </c>
      <c r="E739" s="1" t="s">
        <v>14</v>
      </c>
      <c r="F739" s="1" t="s">
        <v>12</v>
      </c>
      <c r="G739" s="1" t="s">
        <v>65</v>
      </c>
      <c r="H739" s="1">
        <v>9</v>
      </c>
      <c r="I739">
        <v>2024.5260000000001</v>
      </c>
      <c r="J739" s="1">
        <f>SUMIFS(I:I,B:B,Table1_2[[#This Row],[Category Level 2]],D:D,Table1_2[[#This Row],[Brand]],E:E,Table1_2[[#This Row],[Region]],F:F,Table1_2[[#This Row],[Measure]],G:G,Table1_2[[#This Row],[Year]],H:H,"&lt;="&amp;Table1_2[[#This Row],[Month]])</f>
        <v>21055.742999999999</v>
      </c>
      <c r="K7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29180.750999999997</v>
      </c>
    </row>
    <row r="740" spans="1:11" x14ac:dyDescent="0.25">
      <c r="A740" s="1" t="s">
        <v>6</v>
      </c>
      <c r="B740" s="1" t="s">
        <v>7</v>
      </c>
      <c r="C740" s="1" t="s">
        <v>15</v>
      </c>
      <c r="D740" s="1" t="s">
        <v>16</v>
      </c>
      <c r="E740" s="1" t="s">
        <v>14</v>
      </c>
      <c r="F740" s="1" t="s">
        <v>12</v>
      </c>
      <c r="G740" s="1" t="s">
        <v>65</v>
      </c>
      <c r="H740" s="1">
        <v>10</v>
      </c>
      <c r="I740">
        <v>2270.0250000000001</v>
      </c>
      <c r="J740" s="1">
        <f>SUMIFS(I:I,B:B,Table1_2[[#This Row],[Category Level 2]],D:D,Table1_2[[#This Row],[Brand]],E:E,Table1_2[[#This Row],[Region]],F:F,Table1_2[[#This Row],[Measure]],G:G,Table1_2[[#This Row],[Year]],H:H,"&lt;="&amp;Table1_2[[#This Row],[Month]])</f>
        <v>23325.768</v>
      </c>
      <c r="K7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28207.722999999998</v>
      </c>
    </row>
    <row r="741" spans="1:11" x14ac:dyDescent="0.25">
      <c r="A741" s="1" t="s">
        <v>6</v>
      </c>
      <c r="B741" s="1" t="s">
        <v>7</v>
      </c>
      <c r="C741" s="1" t="s">
        <v>15</v>
      </c>
      <c r="D741" s="1" t="s">
        <v>16</v>
      </c>
      <c r="E741" s="1" t="s">
        <v>14</v>
      </c>
      <c r="F741" s="1" t="s">
        <v>12</v>
      </c>
      <c r="G741" s="1" t="s">
        <v>65</v>
      </c>
      <c r="H741" s="1">
        <v>11</v>
      </c>
      <c r="I741">
        <v>2707.2150000000001</v>
      </c>
      <c r="J741" s="1">
        <f>SUMIFS(I:I,B:B,Table1_2[[#This Row],[Category Level 2]],D:D,Table1_2[[#This Row],[Brand]],E:E,Table1_2[[#This Row],[Region]],F:F,Table1_2[[#This Row],[Measure]],G:G,Table1_2[[#This Row],[Year]],H:H,"&lt;="&amp;Table1_2[[#This Row],[Month]])</f>
        <v>26032.983</v>
      </c>
      <c r="K7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28342.243000000002</v>
      </c>
    </row>
    <row r="742" spans="1:11" x14ac:dyDescent="0.25">
      <c r="A742" s="1" t="s">
        <v>6</v>
      </c>
      <c r="B742" s="1" t="s">
        <v>7</v>
      </c>
      <c r="C742" s="1" t="s">
        <v>15</v>
      </c>
      <c r="D742" s="1" t="s">
        <v>16</v>
      </c>
      <c r="E742" s="1" t="s">
        <v>14</v>
      </c>
      <c r="F742" s="1" t="s">
        <v>12</v>
      </c>
      <c r="G742" s="1" t="s">
        <v>65</v>
      </c>
      <c r="H742" s="1">
        <v>12</v>
      </c>
      <c r="I742">
        <v>2498.7089999999998</v>
      </c>
      <c r="J742" s="1">
        <f>SUMIFS(I:I,B:B,Table1_2[[#This Row],[Category Level 2]],D:D,Table1_2[[#This Row],[Brand]],E:E,Table1_2[[#This Row],[Region]],F:F,Table1_2[[#This Row],[Measure]],G:G,Table1_2[[#This Row],[Year]],H:H,"&lt;="&amp;Table1_2[[#This Row],[Month]])</f>
        <v>28531.691999999999</v>
      </c>
      <c r="K7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28531.691999999999</v>
      </c>
    </row>
    <row r="743" spans="1:11" x14ac:dyDescent="0.25">
      <c r="A743" s="1" t="s">
        <v>6</v>
      </c>
      <c r="B743" s="1" t="s">
        <v>7</v>
      </c>
      <c r="C743" s="1" t="s">
        <v>15</v>
      </c>
      <c r="D743" s="1" t="s">
        <v>16</v>
      </c>
      <c r="E743" s="1" t="s">
        <v>14</v>
      </c>
      <c r="F743" s="1" t="s">
        <v>12</v>
      </c>
      <c r="G743" s="1" t="s">
        <v>66</v>
      </c>
      <c r="H743" s="1">
        <v>1</v>
      </c>
      <c r="I743">
        <v>2305.8969999999999</v>
      </c>
      <c r="J743" s="1">
        <f>SUMIFS(I:I,B:B,Table1_2[[#This Row],[Category Level 2]],D:D,Table1_2[[#This Row],[Brand]],E:E,Table1_2[[#This Row],[Region]],F:F,Table1_2[[#This Row],[Measure]],G:G,Table1_2[[#This Row],[Year]],H:H,"&lt;="&amp;Table1_2[[#This Row],[Month]])</f>
        <v>2305.8969999999999</v>
      </c>
      <c r="K7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28520.482000000004</v>
      </c>
    </row>
    <row r="744" spans="1:11" x14ac:dyDescent="0.25">
      <c r="A744" s="1" t="s">
        <v>6</v>
      </c>
      <c r="B744" s="1" t="s">
        <v>7</v>
      </c>
      <c r="C744" s="1" t="s">
        <v>15</v>
      </c>
      <c r="D744" s="1" t="s">
        <v>16</v>
      </c>
      <c r="E744" s="1" t="s">
        <v>14</v>
      </c>
      <c r="F744" s="1" t="s">
        <v>12</v>
      </c>
      <c r="G744" s="1" t="s">
        <v>66</v>
      </c>
      <c r="H744" s="1">
        <v>2</v>
      </c>
      <c r="I744">
        <v>2313.7440000000001</v>
      </c>
      <c r="J744" s="1">
        <f>SUMIFS(I:I,B:B,Table1_2[[#This Row],[Category Level 2]],D:D,Table1_2[[#This Row],[Brand]],E:E,Table1_2[[#This Row],[Region]],F:F,Table1_2[[#This Row],[Measure]],G:G,Table1_2[[#This Row],[Year]],H:H,"&lt;="&amp;Table1_2[[#This Row],[Month]])</f>
        <v>4619.6409999999996</v>
      </c>
      <c r="K7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28292.919000000002</v>
      </c>
    </row>
    <row r="745" spans="1:11" x14ac:dyDescent="0.25">
      <c r="A745" s="1" t="s">
        <v>6</v>
      </c>
      <c r="B745" s="1" t="s">
        <v>7</v>
      </c>
      <c r="C745" s="1" t="s">
        <v>15</v>
      </c>
      <c r="D745" s="1" t="s">
        <v>16</v>
      </c>
      <c r="E745" s="1" t="s">
        <v>14</v>
      </c>
      <c r="F745" s="1" t="s">
        <v>12</v>
      </c>
      <c r="G745" s="1" t="s">
        <v>66</v>
      </c>
      <c r="H745" s="1">
        <v>3</v>
      </c>
      <c r="I745">
        <v>2137.7469999999998</v>
      </c>
      <c r="J745" s="1">
        <f>SUMIFS(I:I,B:B,Table1_2[[#This Row],[Category Level 2]],D:D,Table1_2[[#This Row],[Brand]],E:E,Table1_2[[#This Row],[Region]],F:F,Table1_2[[#This Row],[Measure]],G:G,Table1_2[[#This Row],[Year]],H:H,"&lt;="&amp;Table1_2[[#This Row],[Month]])</f>
        <v>6757.387999999999</v>
      </c>
      <c r="K7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28075.444999999996</v>
      </c>
    </row>
    <row r="746" spans="1:11" x14ac:dyDescent="0.25">
      <c r="A746" s="1" t="s">
        <v>6</v>
      </c>
      <c r="B746" s="1" t="s">
        <v>7</v>
      </c>
      <c r="C746" s="1" t="s">
        <v>15</v>
      </c>
      <c r="D746" s="1" t="s">
        <v>16</v>
      </c>
      <c r="E746" s="1" t="s">
        <v>14</v>
      </c>
      <c r="F746" s="1" t="s">
        <v>12</v>
      </c>
      <c r="G746" s="1" t="s">
        <v>66</v>
      </c>
      <c r="H746" s="1">
        <v>4</v>
      </c>
      <c r="I746">
        <v>2005.4690000000001</v>
      </c>
      <c r="J746" s="1">
        <f>SUMIFS(I:I,B:B,Table1_2[[#This Row],[Category Level 2]],D:D,Table1_2[[#This Row],[Brand]],E:E,Table1_2[[#This Row],[Region]],F:F,Table1_2[[#This Row],[Measure]],G:G,Table1_2[[#This Row],[Year]],H:H,"&lt;="&amp;Table1_2[[#This Row],[Month]])</f>
        <v>8762.857</v>
      </c>
      <c r="K7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27980.16</v>
      </c>
    </row>
    <row r="747" spans="1:11" x14ac:dyDescent="0.25">
      <c r="A747" s="1" t="s">
        <v>6</v>
      </c>
      <c r="B747" s="1" t="s">
        <v>7</v>
      </c>
      <c r="C747" s="1" t="s">
        <v>15</v>
      </c>
      <c r="D747" s="1" t="s">
        <v>16</v>
      </c>
      <c r="E747" s="1" t="s">
        <v>14</v>
      </c>
      <c r="F747" s="1" t="s">
        <v>12</v>
      </c>
      <c r="G747" s="1" t="s">
        <v>66</v>
      </c>
      <c r="H747" s="1">
        <v>5</v>
      </c>
      <c r="I747">
        <v>2138.8679999999999</v>
      </c>
      <c r="J747" s="1">
        <f>SUMIFS(I:I,B:B,Table1_2[[#This Row],[Category Level 2]],D:D,Table1_2[[#This Row],[Brand]],E:E,Table1_2[[#This Row],[Region]],F:F,Table1_2[[#This Row],[Measure]],G:G,Table1_2[[#This Row],[Year]],H:H,"&lt;="&amp;Table1_2[[#This Row],[Month]])</f>
        <v>10901.725</v>
      </c>
      <c r="K7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28060.872000000003</v>
      </c>
    </row>
    <row r="748" spans="1:11" x14ac:dyDescent="0.25">
      <c r="A748" s="1" t="s">
        <v>6</v>
      </c>
      <c r="B748" s="1" t="s">
        <v>7</v>
      </c>
      <c r="C748" s="1" t="s">
        <v>15</v>
      </c>
      <c r="D748" s="1" t="s">
        <v>16</v>
      </c>
      <c r="E748" s="1" t="s">
        <v>14</v>
      </c>
      <c r="F748" s="1" t="s">
        <v>12</v>
      </c>
      <c r="G748" s="1" t="s">
        <v>66</v>
      </c>
      <c r="H748" s="1">
        <v>6</v>
      </c>
      <c r="I748">
        <v>2300.2919999999999</v>
      </c>
      <c r="J748" s="1">
        <f>SUMIFS(I:I,B:B,Table1_2[[#This Row],[Category Level 2]],D:D,Table1_2[[#This Row],[Brand]],E:E,Table1_2[[#This Row],[Region]],F:F,Table1_2[[#This Row],[Measure]],G:G,Table1_2[[#This Row],[Year]],H:H,"&lt;="&amp;Table1_2[[#This Row],[Month]])</f>
        <v>13202.017</v>
      </c>
      <c r="K7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27618.077000000001</v>
      </c>
    </row>
    <row r="749" spans="1:11" x14ac:dyDescent="0.25">
      <c r="A749" s="1" t="s">
        <v>6</v>
      </c>
      <c r="B749" s="1" t="s">
        <v>7</v>
      </c>
      <c r="C749" s="1" t="s">
        <v>15</v>
      </c>
      <c r="D749" s="1" t="s">
        <v>16</v>
      </c>
      <c r="E749" s="1" t="s">
        <v>14</v>
      </c>
      <c r="F749" s="1" t="s">
        <v>12</v>
      </c>
      <c r="G749" s="1" t="s">
        <v>66</v>
      </c>
      <c r="H749" s="1">
        <v>7</v>
      </c>
      <c r="I749">
        <v>2271.1460000000002</v>
      </c>
      <c r="J749" s="1">
        <f>SUMIFS(I:I,B:B,Table1_2[[#This Row],[Category Level 2]],D:D,Table1_2[[#This Row],[Brand]],E:E,Table1_2[[#This Row],[Region]],F:F,Table1_2[[#This Row],[Measure]],G:G,Table1_2[[#This Row],[Year]],H:H,"&lt;="&amp;Table1_2[[#This Row],[Month]])</f>
        <v>15473.163</v>
      </c>
      <c r="K7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27433.112000000001</v>
      </c>
    </row>
    <row r="750" spans="1:11" x14ac:dyDescent="0.25">
      <c r="A750" s="1" t="s">
        <v>6</v>
      </c>
      <c r="B750" s="1" t="s">
        <v>7</v>
      </c>
      <c r="C750" s="1" t="s">
        <v>15</v>
      </c>
      <c r="D750" s="1" t="s">
        <v>16</v>
      </c>
      <c r="E750" s="1" t="s">
        <v>14</v>
      </c>
      <c r="F750" s="1" t="s">
        <v>12</v>
      </c>
      <c r="G750" s="1" t="s">
        <v>66</v>
      </c>
      <c r="H750" s="1">
        <v>8</v>
      </c>
      <c r="I750">
        <v>2374.2779999999998</v>
      </c>
      <c r="J750" s="1">
        <f>SUMIFS(I:I,B:B,Table1_2[[#This Row],[Category Level 2]],D:D,Table1_2[[#This Row],[Brand]],E:E,Table1_2[[#This Row],[Region]],F:F,Table1_2[[#This Row],[Measure]],G:G,Table1_2[[#This Row],[Year]],H:H,"&lt;="&amp;Table1_2[[#This Row],[Month]])</f>
        <v>17847.440999999999</v>
      </c>
      <c r="K7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27347.915999999997</v>
      </c>
    </row>
    <row r="751" spans="1:11" x14ac:dyDescent="0.25">
      <c r="A751" s="1" t="s">
        <v>6</v>
      </c>
      <c r="B751" s="1" t="s">
        <v>7</v>
      </c>
      <c r="C751" s="1" t="s">
        <v>15</v>
      </c>
      <c r="D751" s="1" t="s">
        <v>16</v>
      </c>
      <c r="E751" s="1" t="s">
        <v>14</v>
      </c>
      <c r="F751" s="1" t="s">
        <v>12</v>
      </c>
      <c r="G751" s="1" t="s">
        <v>66</v>
      </c>
      <c r="H751" s="1">
        <v>9</v>
      </c>
      <c r="I751">
        <v>2243.1210000000001</v>
      </c>
      <c r="J751" s="1">
        <f>SUMIFS(I:I,B:B,Table1_2[[#This Row],[Category Level 2]],D:D,Table1_2[[#This Row],[Brand]],E:E,Table1_2[[#This Row],[Region]],F:F,Table1_2[[#This Row],[Measure]],G:G,Table1_2[[#This Row],[Year]],H:H,"&lt;="&amp;Table1_2[[#This Row],[Month]])</f>
        <v>20090.561999999998</v>
      </c>
      <c r="K7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27566.510999999999</v>
      </c>
    </row>
    <row r="752" spans="1:11" x14ac:dyDescent="0.25">
      <c r="A752" s="1" t="s">
        <v>6</v>
      </c>
      <c r="B752" s="1" t="s">
        <v>7</v>
      </c>
      <c r="C752" s="1" t="s">
        <v>15</v>
      </c>
      <c r="D752" s="1" t="s">
        <v>16</v>
      </c>
      <c r="E752" s="1" t="s">
        <v>14</v>
      </c>
      <c r="F752" s="1" t="s">
        <v>12</v>
      </c>
      <c r="G752" s="1" t="s">
        <v>66</v>
      </c>
      <c r="H752" s="1">
        <v>10</v>
      </c>
      <c r="I752">
        <v>1916.91</v>
      </c>
      <c r="J752" s="1">
        <f>SUMIFS(I:I,B:B,Table1_2[[#This Row],[Category Level 2]],D:D,Table1_2[[#This Row],[Brand]],E:E,Table1_2[[#This Row],[Region]],F:F,Table1_2[[#This Row],[Measure]],G:G,Table1_2[[#This Row],[Year]],H:H,"&lt;="&amp;Table1_2[[#This Row],[Month]])</f>
        <v>22007.471999999998</v>
      </c>
      <c r="K7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27213.395999999997</v>
      </c>
    </row>
    <row r="753" spans="1:11" x14ac:dyDescent="0.25">
      <c r="A753" s="1" t="s">
        <v>6</v>
      </c>
      <c r="B753" s="1" t="s">
        <v>7</v>
      </c>
      <c r="C753" s="1" t="s">
        <v>15</v>
      </c>
      <c r="D753" s="1" t="s">
        <v>16</v>
      </c>
      <c r="E753" s="1" t="s">
        <v>14</v>
      </c>
      <c r="F753" s="1" t="s">
        <v>12</v>
      </c>
      <c r="G753" s="1" t="s">
        <v>66</v>
      </c>
      <c r="H753" s="1">
        <v>11</v>
      </c>
      <c r="I753">
        <v>1994.259</v>
      </c>
      <c r="J753" s="1">
        <f>SUMIFS(I:I,B:B,Table1_2[[#This Row],[Category Level 2]],D:D,Table1_2[[#This Row],[Brand]],E:E,Table1_2[[#This Row],[Region]],F:F,Table1_2[[#This Row],[Measure]],G:G,Table1_2[[#This Row],[Year]],H:H,"&lt;="&amp;Table1_2[[#This Row],[Month]])</f>
        <v>24001.731</v>
      </c>
      <c r="K7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26500.44</v>
      </c>
    </row>
    <row r="754" spans="1:11" x14ac:dyDescent="0.25">
      <c r="A754" s="1" t="s">
        <v>6</v>
      </c>
      <c r="B754" s="1" t="s">
        <v>7</v>
      </c>
      <c r="C754" s="1" t="s">
        <v>15</v>
      </c>
      <c r="D754" s="1" t="s">
        <v>16</v>
      </c>
      <c r="E754" s="1" t="s">
        <v>14</v>
      </c>
      <c r="F754" s="1" t="s">
        <v>12</v>
      </c>
      <c r="G754" s="1" t="s">
        <v>66</v>
      </c>
      <c r="H754" s="1">
        <v>12</v>
      </c>
      <c r="I754">
        <v>1585.0940000000001</v>
      </c>
      <c r="J754" s="1">
        <f>SUMIFS(I:I,B:B,Table1_2[[#This Row],[Category Level 2]],D:D,Table1_2[[#This Row],[Brand]],E:E,Table1_2[[#This Row],[Region]],F:F,Table1_2[[#This Row],[Measure]],G:G,Table1_2[[#This Row],[Year]],H:H,"&lt;="&amp;Table1_2[[#This Row],[Month]])</f>
        <v>25586.825000000001</v>
      </c>
      <c r="K7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25586.825000000001</v>
      </c>
    </row>
    <row r="755" spans="1:11" x14ac:dyDescent="0.25">
      <c r="A755" s="1" t="s">
        <v>6</v>
      </c>
      <c r="B755" s="1" t="s">
        <v>7</v>
      </c>
      <c r="C755" s="1" t="s">
        <v>15</v>
      </c>
      <c r="D755" s="1" t="s">
        <v>16</v>
      </c>
      <c r="E755" s="1" t="s">
        <v>14</v>
      </c>
      <c r="F755" s="1" t="s">
        <v>12</v>
      </c>
      <c r="G755" s="1" t="s">
        <v>67</v>
      </c>
      <c r="H755" s="1">
        <v>1</v>
      </c>
      <c r="I755">
        <v>695.02</v>
      </c>
      <c r="J755" s="1">
        <f>SUMIFS(I:I,B:B,Table1_2[[#This Row],[Category Level 2]],D:D,Table1_2[[#This Row],[Brand]],E:E,Table1_2[[#This Row],[Region]],F:F,Table1_2[[#This Row],[Measure]],G:G,Table1_2[[#This Row],[Year]],H:H,"&lt;="&amp;Table1_2[[#This Row],[Month]])</f>
        <v>695.02</v>
      </c>
      <c r="K7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23975.948000000004</v>
      </c>
    </row>
    <row r="756" spans="1:11" x14ac:dyDescent="0.25">
      <c r="A756" s="1" t="s">
        <v>6</v>
      </c>
      <c r="B756" s="1" t="s">
        <v>7</v>
      </c>
      <c r="C756" s="1" t="s">
        <v>15</v>
      </c>
      <c r="D756" s="1" t="s">
        <v>16</v>
      </c>
      <c r="E756" s="1" t="s">
        <v>14</v>
      </c>
      <c r="F756" s="1" t="s">
        <v>12</v>
      </c>
      <c r="G756" s="1" t="s">
        <v>67</v>
      </c>
      <c r="H756" s="1">
        <v>2</v>
      </c>
      <c r="I756">
        <v>229.80500000000001</v>
      </c>
      <c r="J756" s="1">
        <f>SUMIFS(I:I,B:B,Table1_2[[#This Row],[Category Level 2]],D:D,Table1_2[[#This Row],[Brand]],E:E,Table1_2[[#This Row],[Region]],F:F,Table1_2[[#This Row],[Measure]],G:G,Table1_2[[#This Row],[Year]],H:H,"&lt;="&amp;Table1_2[[#This Row],[Month]])</f>
        <v>924.82500000000005</v>
      </c>
      <c r="K7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21892.009000000005</v>
      </c>
    </row>
    <row r="757" spans="1:11" x14ac:dyDescent="0.25">
      <c r="A757" s="1" t="s">
        <v>6</v>
      </c>
      <c r="B757" s="1" t="s">
        <v>7</v>
      </c>
      <c r="C757" s="1" t="s">
        <v>15</v>
      </c>
      <c r="D757" s="1" t="s">
        <v>16</v>
      </c>
      <c r="E757" s="1" t="s">
        <v>14</v>
      </c>
      <c r="F757" s="1" t="s">
        <v>12</v>
      </c>
      <c r="G757" s="1" t="s">
        <v>67</v>
      </c>
      <c r="H757" s="1">
        <v>3</v>
      </c>
      <c r="I757">
        <v>317.24299999999999</v>
      </c>
      <c r="J757" s="1">
        <f>SUMIFS(I:I,B:B,Table1_2[[#This Row],[Category Level 2]],D:D,Table1_2[[#This Row],[Brand]],E:E,Table1_2[[#This Row],[Region]],F:F,Table1_2[[#This Row],[Measure]],G:G,Table1_2[[#This Row],[Year]],H:H,"&lt;="&amp;Table1_2[[#This Row],[Month]])</f>
        <v>1242.068</v>
      </c>
      <c r="K7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20071.505000000001</v>
      </c>
    </row>
    <row r="758" spans="1:11" x14ac:dyDescent="0.25">
      <c r="A758" s="1" t="s">
        <v>6</v>
      </c>
      <c r="B758" s="1" t="s">
        <v>7</v>
      </c>
      <c r="C758" s="1" t="s">
        <v>17</v>
      </c>
      <c r="D758" s="1" t="s">
        <v>18</v>
      </c>
      <c r="E758" s="1" t="s">
        <v>10</v>
      </c>
      <c r="F758" s="1" t="s">
        <v>11</v>
      </c>
      <c r="G758" s="1" t="s">
        <v>62</v>
      </c>
      <c r="H758" s="1">
        <v>1</v>
      </c>
      <c r="I758">
        <v>2592.4191999999998</v>
      </c>
      <c r="J758" s="1">
        <f>SUMIFS(I:I,B:B,Table1_2[[#This Row],[Category Level 2]],D:D,Table1_2[[#This Row],[Brand]],E:E,Table1_2[[#This Row],[Region]],F:F,Table1_2[[#This Row],[Measure]],G:G,Table1_2[[#This Row],[Year]],H:H,"&lt;="&amp;Table1_2[[#This Row],[Month]])</f>
        <v>2592.4191999999998</v>
      </c>
      <c r="K7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2592.4191999999998</v>
      </c>
    </row>
    <row r="759" spans="1:11" x14ac:dyDescent="0.25">
      <c r="A759" s="1" t="s">
        <v>6</v>
      </c>
      <c r="B759" s="1" t="s">
        <v>7</v>
      </c>
      <c r="C759" s="1" t="s">
        <v>17</v>
      </c>
      <c r="D759" s="1" t="s">
        <v>18</v>
      </c>
      <c r="E759" s="1" t="s">
        <v>10</v>
      </c>
      <c r="F759" s="1" t="s">
        <v>11</v>
      </c>
      <c r="G759" s="1" t="s">
        <v>62</v>
      </c>
      <c r="H759" s="1">
        <v>2</v>
      </c>
      <c r="I759">
        <v>1821.5472</v>
      </c>
      <c r="J759" s="1">
        <f>SUMIFS(I:I,B:B,Table1_2[[#This Row],[Category Level 2]],D:D,Table1_2[[#This Row],[Brand]],E:E,Table1_2[[#This Row],[Region]],F:F,Table1_2[[#This Row],[Measure]],G:G,Table1_2[[#This Row],[Year]],H:H,"&lt;="&amp;Table1_2[[#This Row],[Month]])</f>
        <v>4413.9663999999993</v>
      </c>
      <c r="K7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4413.9663999999993</v>
      </c>
    </row>
    <row r="760" spans="1:11" x14ac:dyDescent="0.25">
      <c r="A760" s="1" t="s">
        <v>6</v>
      </c>
      <c r="B760" s="1" t="s">
        <v>7</v>
      </c>
      <c r="C760" s="1" t="s">
        <v>17</v>
      </c>
      <c r="D760" s="1" t="s">
        <v>18</v>
      </c>
      <c r="E760" s="1" t="s">
        <v>10</v>
      </c>
      <c r="F760" s="1" t="s">
        <v>11</v>
      </c>
      <c r="G760" s="1" t="s">
        <v>62</v>
      </c>
      <c r="H760" s="1">
        <v>3</v>
      </c>
      <c r="I760">
        <v>2506.6464000000001</v>
      </c>
      <c r="J760" s="1">
        <f>SUMIFS(I:I,B:B,Table1_2[[#This Row],[Category Level 2]],D:D,Table1_2[[#This Row],[Brand]],E:E,Table1_2[[#This Row],[Region]],F:F,Table1_2[[#This Row],[Measure]],G:G,Table1_2[[#This Row],[Year]],H:H,"&lt;="&amp;Table1_2[[#This Row],[Month]])</f>
        <v>6920.612799999999</v>
      </c>
      <c r="K7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6920.612799999999</v>
      </c>
    </row>
    <row r="761" spans="1:11" x14ac:dyDescent="0.25">
      <c r="A761" s="1" t="s">
        <v>6</v>
      </c>
      <c r="B761" s="1" t="s">
        <v>7</v>
      </c>
      <c r="C761" s="1" t="s">
        <v>17</v>
      </c>
      <c r="D761" s="1" t="s">
        <v>18</v>
      </c>
      <c r="E761" s="1" t="s">
        <v>10</v>
      </c>
      <c r="F761" s="1" t="s">
        <v>11</v>
      </c>
      <c r="G761" s="1" t="s">
        <v>62</v>
      </c>
      <c r="H761" s="1">
        <v>4</v>
      </c>
      <c r="I761">
        <v>1830.7503999999999</v>
      </c>
      <c r="J761" s="1">
        <f>SUMIFS(I:I,B:B,Table1_2[[#This Row],[Category Level 2]],D:D,Table1_2[[#This Row],[Brand]],E:E,Table1_2[[#This Row],[Region]],F:F,Table1_2[[#This Row],[Measure]],G:G,Table1_2[[#This Row],[Year]],H:H,"&lt;="&amp;Table1_2[[#This Row],[Month]])</f>
        <v>8751.3631999999998</v>
      </c>
      <c r="K7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8751.3631999999998</v>
      </c>
    </row>
    <row r="762" spans="1:11" x14ac:dyDescent="0.25">
      <c r="A762" s="1" t="s">
        <v>6</v>
      </c>
      <c r="B762" s="1" t="s">
        <v>7</v>
      </c>
      <c r="C762" s="1" t="s">
        <v>17</v>
      </c>
      <c r="D762" s="1" t="s">
        <v>18</v>
      </c>
      <c r="E762" s="1" t="s">
        <v>10</v>
      </c>
      <c r="F762" s="1" t="s">
        <v>11</v>
      </c>
      <c r="G762" s="1" t="s">
        <v>62</v>
      </c>
      <c r="H762" s="1">
        <v>5</v>
      </c>
      <c r="I762">
        <v>2247.4335999999998</v>
      </c>
      <c r="J762" s="1">
        <f>SUMIFS(I:I,B:B,Table1_2[[#This Row],[Category Level 2]],D:D,Table1_2[[#This Row],[Brand]],E:E,Table1_2[[#This Row],[Region]],F:F,Table1_2[[#This Row],[Measure]],G:G,Table1_2[[#This Row],[Year]],H:H,"&lt;="&amp;Table1_2[[#This Row],[Month]])</f>
        <v>10998.7968</v>
      </c>
      <c r="K7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10998.7968</v>
      </c>
    </row>
    <row r="763" spans="1:11" x14ac:dyDescent="0.25">
      <c r="A763" s="1" t="s">
        <v>6</v>
      </c>
      <c r="B763" s="1" t="s">
        <v>7</v>
      </c>
      <c r="C763" s="1" t="s">
        <v>17</v>
      </c>
      <c r="D763" s="1" t="s">
        <v>18</v>
      </c>
      <c r="E763" s="1" t="s">
        <v>10</v>
      </c>
      <c r="F763" s="1" t="s">
        <v>11</v>
      </c>
      <c r="G763" s="1" t="s">
        <v>62</v>
      </c>
      <c r="H763" s="1">
        <v>6</v>
      </c>
      <c r="I763">
        <v>2207.9647999999997</v>
      </c>
      <c r="J763" s="1">
        <f>SUMIFS(I:I,B:B,Table1_2[[#This Row],[Category Level 2]],D:D,Table1_2[[#This Row],[Brand]],E:E,Table1_2[[#This Row],[Region]],F:F,Table1_2[[#This Row],[Measure]],G:G,Table1_2[[#This Row],[Year]],H:H,"&lt;="&amp;Table1_2[[#This Row],[Month]])</f>
        <v>13206.7616</v>
      </c>
      <c r="K7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13206.7616</v>
      </c>
    </row>
    <row r="764" spans="1:11" x14ac:dyDescent="0.25">
      <c r="A764" s="1" t="s">
        <v>6</v>
      </c>
      <c r="B764" s="1" t="s">
        <v>7</v>
      </c>
      <c r="C764" s="1" t="s">
        <v>17</v>
      </c>
      <c r="D764" s="1" t="s">
        <v>18</v>
      </c>
      <c r="E764" s="1" t="s">
        <v>10</v>
      </c>
      <c r="F764" s="1" t="s">
        <v>11</v>
      </c>
      <c r="G764" s="1" t="s">
        <v>62</v>
      </c>
      <c r="H764" s="1">
        <v>7</v>
      </c>
      <c r="I764">
        <v>2154.2031999999999</v>
      </c>
      <c r="J764" s="1">
        <f>SUMIFS(I:I,B:B,Table1_2[[#This Row],[Category Level 2]],D:D,Table1_2[[#This Row],[Brand]],E:E,Table1_2[[#This Row],[Region]],F:F,Table1_2[[#This Row],[Measure]],G:G,Table1_2[[#This Row],[Year]],H:H,"&lt;="&amp;Table1_2[[#This Row],[Month]])</f>
        <v>15360.9648</v>
      </c>
      <c r="K7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15360.9648</v>
      </c>
    </row>
    <row r="765" spans="1:11" x14ac:dyDescent="0.25">
      <c r="A765" s="1" t="s">
        <v>6</v>
      </c>
      <c r="B765" s="1" t="s">
        <v>7</v>
      </c>
      <c r="C765" s="1" t="s">
        <v>17</v>
      </c>
      <c r="D765" s="1" t="s">
        <v>18</v>
      </c>
      <c r="E765" s="1" t="s">
        <v>10</v>
      </c>
      <c r="F765" s="1" t="s">
        <v>11</v>
      </c>
      <c r="G765" s="1" t="s">
        <v>62</v>
      </c>
      <c r="H765" s="1">
        <v>8</v>
      </c>
      <c r="I765">
        <v>1980.7264</v>
      </c>
      <c r="J765" s="1">
        <f>SUMIFS(I:I,B:B,Table1_2[[#This Row],[Category Level 2]],D:D,Table1_2[[#This Row],[Brand]],E:E,Table1_2[[#This Row],[Region]],F:F,Table1_2[[#This Row],[Measure]],G:G,Table1_2[[#This Row],[Year]],H:H,"&lt;="&amp;Table1_2[[#This Row],[Month]])</f>
        <v>17341.691200000001</v>
      </c>
      <c r="K7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17341.691200000001</v>
      </c>
    </row>
    <row r="766" spans="1:11" x14ac:dyDescent="0.25">
      <c r="A766" s="1" t="s">
        <v>6</v>
      </c>
      <c r="B766" s="1" t="s">
        <v>7</v>
      </c>
      <c r="C766" s="1" t="s">
        <v>17</v>
      </c>
      <c r="D766" s="1" t="s">
        <v>18</v>
      </c>
      <c r="E766" s="1" t="s">
        <v>10</v>
      </c>
      <c r="F766" s="1" t="s">
        <v>11</v>
      </c>
      <c r="G766" s="1" t="s">
        <v>62</v>
      </c>
      <c r="H766" s="1">
        <v>9</v>
      </c>
      <c r="I766">
        <v>2111.3296</v>
      </c>
      <c r="J766" s="1">
        <f>SUMIFS(I:I,B:B,Table1_2[[#This Row],[Category Level 2]],D:D,Table1_2[[#This Row],[Brand]],E:E,Table1_2[[#This Row],[Region]],F:F,Table1_2[[#This Row],[Measure]],G:G,Table1_2[[#This Row],[Year]],H:H,"&lt;="&amp;Table1_2[[#This Row],[Month]])</f>
        <v>19453.020800000002</v>
      </c>
      <c r="K7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19453.020800000002</v>
      </c>
    </row>
    <row r="767" spans="1:11" x14ac:dyDescent="0.25">
      <c r="A767" s="1" t="s">
        <v>6</v>
      </c>
      <c r="B767" s="1" t="s">
        <v>7</v>
      </c>
      <c r="C767" s="1" t="s">
        <v>17</v>
      </c>
      <c r="D767" s="1" t="s">
        <v>18</v>
      </c>
      <c r="E767" s="1" t="s">
        <v>10</v>
      </c>
      <c r="F767" s="1" t="s">
        <v>11</v>
      </c>
      <c r="G767" s="1" t="s">
        <v>62</v>
      </c>
      <c r="H767" s="1">
        <v>10</v>
      </c>
      <c r="I767">
        <v>2021.0672</v>
      </c>
      <c r="J767" s="1">
        <f>SUMIFS(I:I,B:B,Table1_2[[#This Row],[Category Level 2]],D:D,Table1_2[[#This Row],[Brand]],E:E,Table1_2[[#This Row],[Region]],F:F,Table1_2[[#This Row],[Measure]],G:G,Table1_2[[#This Row],[Year]],H:H,"&lt;="&amp;Table1_2[[#This Row],[Month]])</f>
        <v>21474.088000000003</v>
      </c>
      <c r="K7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21474.088000000003</v>
      </c>
    </row>
    <row r="768" spans="1:11" x14ac:dyDescent="0.25">
      <c r="A768" s="1" t="s">
        <v>6</v>
      </c>
      <c r="B768" s="1" t="s">
        <v>7</v>
      </c>
      <c r="C768" s="1" t="s">
        <v>17</v>
      </c>
      <c r="D768" s="1" t="s">
        <v>18</v>
      </c>
      <c r="E768" s="1" t="s">
        <v>10</v>
      </c>
      <c r="F768" s="1" t="s">
        <v>11</v>
      </c>
      <c r="G768" s="1" t="s">
        <v>62</v>
      </c>
      <c r="H768" s="1">
        <v>11</v>
      </c>
      <c r="I768">
        <v>1908.1120000000001</v>
      </c>
      <c r="J768" s="1">
        <f>SUMIFS(I:I,B:B,Table1_2[[#This Row],[Category Level 2]],D:D,Table1_2[[#This Row],[Brand]],E:E,Table1_2[[#This Row],[Region]],F:F,Table1_2[[#This Row],[Measure]],G:G,Table1_2[[#This Row],[Year]],H:H,"&lt;="&amp;Table1_2[[#This Row],[Month]])</f>
        <v>23382.200000000004</v>
      </c>
      <c r="K7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23382.200000000004</v>
      </c>
    </row>
    <row r="769" spans="1:11" x14ac:dyDescent="0.25">
      <c r="A769" s="1" t="s">
        <v>6</v>
      </c>
      <c r="B769" s="1" t="s">
        <v>7</v>
      </c>
      <c r="C769" s="1" t="s">
        <v>17</v>
      </c>
      <c r="D769" s="1" t="s">
        <v>18</v>
      </c>
      <c r="E769" s="1" t="s">
        <v>10</v>
      </c>
      <c r="F769" s="1" t="s">
        <v>11</v>
      </c>
      <c r="G769" s="1" t="s">
        <v>62</v>
      </c>
      <c r="H769" s="1">
        <v>12</v>
      </c>
      <c r="I769">
        <v>1986.5999999999997</v>
      </c>
      <c r="J769" s="1">
        <f>SUMIFS(I:I,B:B,Table1_2[[#This Row],[Category Level 2]],D:D,Table1_2[[#This Row],[Brand]],E:E,Table1_2[[#This Row],[Region]],F:F,Table1_2[[#This Row],[Measure]],G:G,Table1_2[[#This Row],[Year]],H:H,"&lt;="&amp;Table1_2[[#This Row],[Month]])</f>
        <v>25368.800000000003</v>
      </c>
      <c r="K7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25368.800000000003</v>
      </c>
    </row>
    <row r="770" spans="1:11" x14ac:dyDescent="0.25">
      <c r="A770" s="1" t="s">
        <v>6</v>
      </c>
      <c r="B770" s="1" t="s">
        <v>7</v>
      </c>
      <c r="C770" s="1" t="s">
        <v>17</v>
      </c>
      <c r="D770" s="1" t="s">
        <v>18</v>
      </c>
      <c r="E770" s="1" t="s">
        <v>10</v>
      </c>
      <c r="F770" s="1" t="s">
        <v>11</v>
      </c>
      <c r="G770" s="1" t="s">
        <v>63</v>
      </c>
      <c r="H770" s="1">
        <v>1</v>
      </c>
      <c r="I770">
        <v>2270.5344</v>
      </c>
      <c r="J770" s="1">
        <f>SUMIFS(I:I,B:B,Table1_2[[#This Row],[Category Level 2]],D:D,Table1_2[[#This Row],[Brand]],E:E,Table1_2[[#This Row],[Region]],F:F,Table1_2[[#This Row],[Measure]],G:G,Table1_2[[#This Row],[Year]],H:H,"&lt;="&amp;Table1_2[[#This Row],[Month]])</f>
        <v>2270.5344</v>
      </c>
      <c r="K7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25046.915199999999</v>
      </c>
    </row>
    <row r="771" spans="1:11" x14ac:dyDescent="0.25">
      <c r="A771" s="1" t="s">
        <v>6</v>
      </c>
      <c r="B771" s="1" t="s">
        <v>7</v>
      </c>
      <c r="C771" s="1" t="s">
        <v>17</v>
      </c>
      <c r="D771" s="1" t="s">
        <v>18</v>
      </c>
      <c r="E771" s="1" t="s">
        <v>10</v>
      </c>
      <c r="F771" s="1" t="s">
        <v>11</v>
      </c>
      <c r="G771" s="1" t="s">
        <v>63</v>
      </c>
      <c r="H771" s="1">
        <v>2</v>
      </c>
      <c r="I771">
        <v>2043.1648</v>
      </c>
      <c r="J771" s="1">
        <f>SUMIFS(I:I,B:B,Table1_2[[#This Row],[Category Level 2]],D:D,Table1_2[[#This Row],[Brand]],E:E,Table1_2[[#This Row],[Region]],F:F,Table1_2[[#This Row],[Measure]],G:G,Table1_2[[#This Row],[Year]],H:H,"&lt;="&amp;Table1_2[[#This Row],[Month]])</f>
        <v>4313.6992</v>
      </c>
      <c r="K7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25268.532800000001</v>
      </c>
    </row>
    <row r="772" spans="1:11" x14ac:dyDescent="0.25">
      <c r="A772" s="1" t="s">
        <v>6</v>
      </c>
      <c r="B772" s="1" t="s">
        <v>7</v>
      </c>
      <c r="C772" s="1" t="s">
        <v>17</v>
      </c>
      <c r="D772" s="1" t="s">
        <v>18</v>
      </c>
      <c r="E772" s="1" t="s">
        <v>10</v>
      </c>
      <c r="F772" s="1" t="s">
        <v>11</v>
      </c>
      <c r="G772" s="1" t="s">
        <v>63</v>
      </c>
      <c r="H772" s="1">
        <v>3</v>
      </c>
      <c r="I772">
        <v>2218.7007999999996</v>
      </c>
      <c r="J772" s="1">
        <f>SUMIFS(I:I,B:B,Table1_2[[#This Row],[Category Level 2]],D:D,Table1_2[[#This Row],[Brand]],E:E,Table1_2[[#This Row],[Region]],F:F,Table1_2[[#This Row],[Measure]],G:G,Table1_2[[#This Row],[Year]],H:H,"&lt;="&amp;Table1_2[[#This Row],[Month]])</f>
        <v>6532.4</v>
      </c>
      <c r="K7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24980.587199999994</v>
      </c>
    </row>
    <row r="773" spans="1:11" x14ac:dyDescent="0.25">
      <c r="A773" s="1" t="s">
        <v>6</v>
      </c>
      <c r="B773" s="1" t="s">
        <v>7</v>
      </c>
      <c r="C773" s="1" t="s">
        <v>17</v>
      </c>
      <c r="D773" s="1" t="s">
        <v>18</v>
      </c>
      <c r="E773" s="1" t="s">
        <v>10</v>
      </c>
      <c r="F773" s="1" t="s">
        <v>11</v>
      </c>
      <c r="G773" s="1" t="s">
        <v>63</v>
      </c>
      <c r="H773" s="1">
        <v>4</v>
      </c>
      <c r="I773">
        <v>2002.5023999999999</v>
      </c>
      <c r="J773" s="1">
        <f>SUMIFS(I:I,B:B,Table1_2[[#This Row],[Category Level 2]],D:D,Table1_2[[#This Row],[Brand]],E:E,Table1_2[[#This Row],[Region]],F:F,Table1_2[[#This Row],[Measure]],G:G,Table1_2[[#This Row],[Year]],H:H,"&lt;="&amp;Table1_2[[#This Row],[Month]])</f>
        <v>8534.902399999999</v>
      </c>
      <c r="K7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25152.339199999995</v>
      </c>
    </row>
    <row r="774" spans="1:11" x14ac:dyDescent="0.25">
      <c r="A774" s="1" t="s">
        <v>6</v>
      </c>
      <c r="B774" s="1" t="s">
        <v>7</v>
      </c>
      <c r="C774" s="1" t="s">
        <v>17</v>
      </c>
      <c r="D774" s="1" t="s">
        <v>18</v>
      </c>
      <c r="E774" s="1" t="s">
        <v>10</v>
      </c>
      <c r="F774" s="1" t="s">
        <v>11</v>
      </c>
      <c r="G774" s="1" t="s">
        <v>63</v>
      </c>
      <c r="H774" s="1">
        <v>5</v>
      </c>
      <c r="I774">
        <v>2195.2015999999994</v>
      </c>
      <c r="J774" s="1">
        <f>SUMIFS(I:I,B:B,Table1_2[[#This Row],[Category Level 2]],D:D,Table1_2[[#This Row],[Brand]],E:E,Table1_2[[#This Row],[Region]],F:F,Table1_2[[#This Row],[Measure]],G:G,Table1_2[[#This Row],[Year]],H:H,"&lt;="&amp;Table1_2[[#This Row],[Month]])</f>
        <v>10730.103999999999</v>
      </c>
      <c r="K7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25100.107199999999</v>
      </c>
    </row>
    <row r="775" spans="1:11" x14ac:dyDescent="0.25">
      <c r="A775" s="1" t="s">
        <v>6</v>
      </c>
      <c r="B775" s="1" t="s">
        <v>7</v>
      </c>
      <c r="C775" s="1" t="s">
        <v>17</v>
      </c>
      <c r="D775" s="1" t="s">
        <v>18</v>
      </c>
      <c r="E775" s="1" t="s">
        <v>10</v>
      </c>
      <c r="F775" s="1" t="s">
        <v>11</v>
      </c>
      <c r="G775" s="1" t="s">
        <v>63</v>
      </c>
      <c r="H775" s="1">
        <v>6</v>
      </c>
      <c r="I775">
        <v>2181.6511999999998</v>
      </c>
      <c r="J775" s="1">
        <f>SUMIFS(I:I,B:B,Table1_2[[#This Row],[Category Level 2]],D:D,Table1_2[[#This Row],[Brand]],E:E,Table1_2[[#This Row],[Region]],F:F,Table1_2[[#This Row],[Measure]],G:G,Table1_2[[#This Row],[Year]],H:H,"&lt;="&amp;Table1_2[[#This Row],[Month]])</f>
        <v>12911.7552</v>
      </c>
      <c r="K7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25073.793599999997</v>
      </c>
    </row>
    <row r="776" spans="1:11" x14ac:dyDescent="0.25">
      <c r="A776" s="1" t="s">
        <v>6</v>
      </c>
      <c r="B776" s="1" t="s">
        <v>7</v>
      </c>
      <c r="C776" s="1" t="s">
        <v>17</v>
      </c>
      <c r="D776" s="1" t="s">
        <v>18</v>
      </c>
      <c r="E776" s="1" t="s">
        <v>10</v>
      </c>
      <c r="F776" s="1" t="s">
        <v>11</v>
      </c>
      <c r="G776" s="1" t="s">
        <v>63</v>
      </c>
      <c r="H776" s="1">
        <v>7</v>
      </c>
      <c r="I776">
        <v>1837.1584</v>
      </c>
      <c r="J776" s="1">
        <f>SUMIFS(I:I,B:B,Table1_2[[#This Row],[Category Level 2]],D:D,Table1_2[[#This Row],[Brand]],E:E,Table1_2[[#This Row],[Region]],F:F,Table1_2[[#This Row],[Measure]],G:G,Table1_2[[#This Row],[Year]],H:H,"&lt;="&amp;Table1_2[[#This Row],[Month]])</f>
        <v>14748.9136</v>
      </c>
      <c r="K7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24756.748800000001</v>
      </c>
    </row>
    <row r="777" spans="1:11" x14ac:dyDescent="0.25">
      <c r="A777" s="1" t="s">
        <v>6</v>
      </c>
      <c r="B777" s="1" t="s">
        <v>7</v>
      </c>
      <c r="C777" s="1" t="s">
        <v>17</v>
      </c>
      <c r="D777" s="1" t="s">
        <v>18</v>
      </c>
      <c r="E777" s="1" t="s">
        <v>10</v>
      </c>
      <c r="F777" s="1" t="s">
        <v>11</v>
      </c>
      <c r="G777" s="1" t="s">
        <v>63</v>
      </c>
      <c r="H777" s="1">
        <v>8</v>
      </c>
      <c r="I777">
        <v>2137.1039999999998</v>
      </c>
      <c r="J777" s="1">
        <f>SUMIFS(I:I,B:B,Table1_2[[#This Row],[Category Level 2]],D:D,Table1_2[[#This Row],[Brand]],E:E,Table1_2[[#This Row],[Region]],F:F,Table1_2[[#This Row],[Measure]],G:G,Table1_2[[#This Row],[Year]],H:H,"&lt;="&amp;Table1_2[[#This Row],[Month]])</f>
        <v>16886.017599999999</v>
      </c>
      <c r="K7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24913.126400000001</v>
      </c>
    </row>
    <row r="778" spans="1:11" x14ac:dyDescent="0.25">
      <c r="A778" s="1" t="s">
        <v>6</v>
      </c>
      <c r="B778" s="1" t="s">
        <v>7</v>
      </c>
      <c r="C778" s="1" t="s">
        <v>17</v>
      </c>
      <c r="D778" s="1" t="s">
        <v>18</v>
      </c>
      <c r="E778" s="1" t="s">
        <v>10</v>
      </c>
      <c r="F778" s="1" t="s">
        <v>11</v>
      </c>
      <c r="G778" s="1" t="s">
        <v>63</v>
      </c>
      <c r="H778" s="1">
        <v>9</v>
      </c>
      <c r="I778">
        <v>1666.4960000000001</v>
      </c>
      <c r="J778" s="1">
        <f>SUMIFS(I:I,B:B,Table1_2[[#This Row],[Category Level 2]],D:D,Table1_2[[#This Row],[Brand]],E:E,Table1_2[[#This Row],[Region]],F:F,Table1_2[[#This Row],[Measure]],G:G,Table1_2[[#This Row],[Year]],H:H,"&lt;="&amp;Table1_2[[#This Row],[Month]])</f>
        <v>18552.513599999998</v>
      </c>
      <c r="K7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24468.292799999999</v>
      </c>
    </row>
    <row r="779" spans="1:11" x14ac:dyDescent="0.25">
      <c r="A779" s="1" t="s">
        <v>6</v>
      </c>
      <c r="B779" s="1" t="s">
        <v>7</v>
      </c>
      <c r="C779" s="1" t="s">
        <v>17</v>
      </c>
      <c r="D779" s="1" t="s">
        <v>18</v>
      </c>
      <c r="E779" s="1" t="s">
        <v>10</v>
      </c>
      <c r="F779" s="1" t="s">
        <v>11</v>
      </c>
      <c r="G779" s="1" t="s">
        <v>63</v>
      </c>
      <c r="H779" s="1">
        <v>10</v>
      </c>
      <c r="I779">
        <v>2031.5695999999998</v>
      </c>
      <c r="J779" s="1">
        <f>SUMIFS(I:I,B:B,Table1_2[[#This Row],[Category Level 2]],D:D,Table1_2[[#This Row],[Brand]],E:E,Table1_2[[#This Row],[Region]],F:F,Table1_2[[#This Row],[Measure]],G:G,Table1_2[[#This Row],[Year]],H:H,"&lt;="&amp;Table1_2[[#This Row],[Month]])</f>
        <v>20584.083199999997</v>
      </c>
      <c r="K7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24478.795199999997</v>
      </c>
    </row>
    <row r="780" spans="1:11" x14ac:dyDescent="0.25">
      <c r="A780" s="1" t="s">
        <v>6</v>
      </c>
      <c r="B780" s="1" t="s">
        <v>7</v>
      </c>
      <c r="C780" s="1" t="s">
        <v>17</v>
      </c>
      <c r="D780" s="1" t="s">
        <v>18</v>
      </c>
      <c r="E780" s="1" t="s">
        <v>10</v>
      </c>
      <c r="F780" s="1" t="s">
        <v>11</v>
      </c>
      <c r="G780" s="1" t="s">
        <v>63</v>
      </c>
      <c r="H780" s="1">
        <v>11</v>
      </c>
      <c r="I780">
        <v>1857.3551999999997</v>
      </c>
      <c r="J780" s="1">
        <f>SUMIFS(I:I,B:B,Table1_2[[#This Row],[Category Level 2]],D:D,Table1_2[[#This Row],[Brand]],E:E,Table1_2[[#This Row],[Region]],F:F,Table1_2[[#This Row],[Measure]],G:G,Table1_2[[#This Row],[Year]],H:H,"&lt;="&amp;Table1_2[[#This Row],[Month]])</f>
        <v>22441.438399999995</v>
      </c>
      <c r="K7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24428.038399999994</v>
      </c>
    </row>
    <row r="781" spans="1:11" x14ac:dyDescent="0.25">
      <c r="A781" s="1" t="s">
        <v>6</v>
      </c>
      <c r="B781" s="1" t="s">
        <v>7</v>
      </c>
      <c r="C781" s="1" t="s">
        <v>17</v>
      </c>
      <c r="D781" s="1" t="s">
        <v>18</v>
      </c>
      <c r="E781" s="1" t="s">
        <v>10</v>
      </c>
      <c r="F781" s="1" t="s">
        <v>11</v>
      </c>
      <c r="G781" s="1" t="s">
        <v>63</v>
      </c>
      <c r="H781" s="1">
        <v>12</v>
      </c>
      <c r="I781">
        <v>1989.6095999999998</v>
      </c>
      <c r="J781" s="1">
        <f>SUMIFS(I:I,B:B,Table1_2[[#This Row],[Category Level 2]],D:D,Table1_2[[#This Row],[Brand]],E:E,Table1_2[[#This Row],[Region]],F:F,Table1_2[[#This Row],[Measure]],G:G,Table1_2[[#This Row],[Year]],H:H,"&lt;="&amp;Table1_2[[#This Row],[Month]])</f>
        <v>24431.047999999995</v>
      </c>
      <c r="K7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24431.047999999995</v>
      </c>
    </row>
    <row r="782" spans="1:11" x14ac:dyDescent="0.25">
      <c r="A782" s="1" t="s">
        <v>6</v>
      </c>
      <c r="B782" s="1" t="s">
        <v>7</v>
      </c>
      <c r="C782" s="1" t="s">
        <v>17</v>
      </c>
      <c r="D782" s="1" t="s">
        <v>18</v>
      </c>
      <c r="E782" s="1" t="s">
        <v>10</v>
      </c>
      <c r="F782" s="1" t="s">
        <v>11</v>
      </c>
      <c r="G782" s="1" t="s">
        <v>64</v>
      </c>
      <c r="H782" s="1">
        <v>1</v>
      </c>
      <c r="I782">
        <v>2138.9647999999997</v>
      </c>
      <c r="J782" s="1">
        <f>SUMIFS(I:I,B:B,Table1_2[[#This Row],[Category Level 2]],D:D,Table1_2[[#This Row],[Brand]],E:E,Table1_2[[#This Row],[Region]],F:F,Table1_2[[#This Row],[Measure]],G:G,Table1_2[[#This Row],[Year]],H:H,"&lt;="&amp;Table1_2[[#This Row],[Month]])</f>
        <v>2138.9647999999997</v>
      </c>
      <c r="K7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24299.478399999993</v>
      </c>
    </row>
    <row r="783" spans="1:11" x14ac:dyDescent="0.25">
      <c r="A783" s="1" t="s">
        <v>6</v>
      </c>
      <c r="B783" s="1" t="s">
        <v>7</v>
      </c>
      <c r="C783" s="1" t="s">
        <v>17</v>
      </c>
      <c r="D783" s="1" t="s">
        <v>18</v>
      </c>
      <c r="E783" s="1" t="s">
        <v>10</v>
      </c>
      <c r="F783" s="1" t="s">
        <v>11</v>
      </c>
      <c r="G783" s="1" t="s">
        <v>64</v>
      </c>
      <c r="H783" s="1">
        <v>2</v>
      </c>
      <c r="I783">
        <v>1765.2287999999999</v>
      </c>
      <c r="J783" s="1">
        <f>SUMIFS(I:I,B:B,Table1_2[[#This Row],[Category Level 2]],D:D,Table1_2[[#This Row],[Brand]],E:E,Table1_2[[#This Row],[Region]],F:F,Table1_2[[#This Row],[Measure]],G:G,Table1_2[[#This Row],[Year]],H:H,"&lt;="&amp;Table1_2[[#This Row],[Month]])</f>
        <v>3904.1935999999996</v>
      </c>
      <c r="K7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24021.542399999995</v>
      </c>
    </row>
    <row r="784" spans="1:11" x14ac:dyDescent="0.25">
      <c r="A784" s="1" t="s">
        <v>6</v>
      </c>
      <c r="B784" s="1" t="s">
        <v>7</v>
      </c>
      <c r="C784" s="1" t="s">
        <v>17</v>
      </c>
      <c r="D784" s="1" t="s">
        <v>18</v>
      </c>
      <c r="E784" s="1" t="s">
        <v>10</v>
      </c>
      <c r="F784" s="1" t="s">
        <v>11</v>
      </c>
      <c r="G784" s="1" t="s">
        <v>64</v>
      </c>
      <c r="H784" s="1">
        <v>3</v>
      </c>
      <c r="I784">
        <v>2557.2655999999997</v>
      </c>
      <c r="J784" s="1">
        <f>SUMIFS(I:I,B:B,Table1_2[[#This Row],[Category Level 2]],D:D,Table1_2[[#This Row],[Brand]],E:E,Table1_2[[#This Row],[Region]],F:F,Table1_2[[#This Row],[Measure]],G:G,Table1_2[[#This Row],[Year]],H:H,"&lt;="&amp;Table1_2[[#This Row],[Month]])</f>
        <v>6461.4591999999993</v>
      </c>
      <c r="K7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24360.107199999999</v>
      </c>
    </row>
    <row r="785" spans="1:11" x14ac:dyDescent="0.25">
      <c r="A785" s="1" t="s">
        <v>6</v>
      </c>
      <c r="B785" s="1" t="s">
        <v>7</v>
      </c>
      <c r="C785" s="1" t="s">
        <v>17</v>
      </c>
      <c r="D785" s="1" t="s">
        <v>18</v>
      </c>
      <c r="E785" s="1" t="s">
        <v>10</v>
      </c>
      <c r="F785" s="1" t="s">
        <v>11</v>
      </c>
      <c r="G785" s="1" t="s">
        <v>64</v>
      </c>
      <c r="H785" s="1">
        <v>4</v>
      </c>
      <c r="I785">
        <v>2599.2384000000002</v>
      </c>
      <c r="J785" s="1">
        <f>SUMIFS(I:I,B:B,Table1_2[[#This Row],[Category Level 2]],D:D,Table1_2[[#This Row],[Brand]],E:E,Table1_2[[#This Row],[Region]],F:F,Table1_2[[#This Row],[Measure]],G:G,Table1_2[[#This Row],[Year]],H:H,"&lt;="&amp;Table1_2[[#This Row],[Month]])</f>
        <v>9060.6975999999995</v>
      </c>
      <c r="K7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24956.843199999996</v>
      </c>
    </row>
    <row r="786" spans="1:11" x14ac:dyDescent="0.25">
      <c r="A786" s="1" t="s">
        <v>6</v>
      </c>
      <c r="B786" s="1" t="s">
        <v>7</v>
      </c>
      <c r="C786" s="1" t="s">
        <v>17</v>
      </c>
      <c r="D786" s="1" t="s">
        <v>18</v>
      </c>
      <c r="E786" s="1" t="s">
        <v>10</v>
      </c>
      <c r="F786" s="1" t="s">
        <v>11</v>
      </c>
      <c r="G786" s="1" t="s">
        <v>64</v>
      </c>
      <c r="H786" s="1">
        <v>5</v>
      </c>
      <c r="I786">
        <v>1705.4063999999998</v>
      </c>
      <c r="J786" s="1">
        <f>SUMIFS(I:I,B:B,Table1_2[[#This Row],[Category Level 2]],D:D,Table1_2[[#This Row],[Brand]],E:E,Table1_2[[#This Row],[Region]],F:F,Table1_2[[#This Row],[Measure]],G:G,Table1_2[[#This Row],[Year]],H:H,"&lt;="&amp;Table1_2[[#This Row],[Month]])</f>
        <v>10766.103999999999</v>
      </c>
      <c r="K7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24467.047999999999</v>
      </c>
    </row>
    <row r="787" spans="1:11" x14ac:dyDescent="0.25">
      <c r="A787" s="1" t="s">
        <v>6</v>
      </c>
      <c r="B787" s="1" t="s">
        <v>7</v>
      </c>
      <c r="C787" s="1" t="s">
        <v>17</v>
      </c>
      <c r="D787" s="1" t="s">
        <v>18</v>
      </c>
      <c r="E787" s="1" t="s">
        <v>10</v>
      </c>
      <c r="F787" s="1" t="s">
        <v>11</v>
      </c>
      <c r="G787" s="1" t="s">
        <v>64</v>
      </c>
      <c r="H787" s="1">
        <v>6</v>
      </c>
      <c r="I787">
        <v>2435.5439999999999</v>
      </c>
      <c r="J787" s="1">
        <f>SUMIFS(I:I,B:B,Table1_2[[#This Row],[Category Level 2]],D:D,Table1_2[[#This Row],[Brand]],E:E,Table1_2[[#This Row],[Region]],F:F,Table1_2[[#This Row],[Measure]],G:G,Table1_2[[#This Row],[Year]],H:H,"&lt;="&amp;Table1_2[[#This Row],[Month]])</f>
        <v>13201.647999999999</v>
      </c>
      <c r="K7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24720.940799999997</v>
      </c>
    </row>
    <row r="788" spans="1:11" x14ac:dyDescent="0.25">
      <c r="A788" s="1" t="s">
        <v>6</v>
      </c>
      <c r="B788" s="1" t="s">
        <v>7</v>
      </c>
      <c r="C788" s="1" t="s">
        <v>17</v>
      </c>
      <c r="D788" s="1" t="s">
        <v>18</v>
      </c>
      <c r="E788" s="1" t="s">
        <v>10</v>
      </c>
      <c r="F788" s="1" t="s">
        <v>11</v>
      </c>
      <c r="G788" s="1" t="s">
        <v>64</v>
      </c>
      <c r="H788" s="1">
        <v>7</v>
      </c>
      <c r="I788">
        <v>2365.3471999999997</v>
      </c>
      <c r="J788" s="1">
        <f>SUMIFS(I:I,B:B,Table1_2[[#This Row],[Category Level 2]],D:D,Table1_2[[#This Row],[Brand]],E:E,Table1_2[[#This Row],[Region]],F:F,Table1_2[[#This Row],[Measure]],G:G,Table1_2[[#This Row],[Year]],H:H,"&lt;="&amp;Table1_2[[#This Row],[Month]])</f>
        <v>15566.995199999999</v>
      </c>
      <c r="K7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25249.1296</v>
      </c>
    </row>
    <row r="789" spans="1:11" x14ac:dyDescent="0.25">
      <c r="A789" s="1" t="s">
        <v>6</v>
      </c>
      <c r="B789" s="1" t="s">
        <v>7</v>
      </c>
      <c r="C789" s="1" t="s">
        <v>17</v>
      </c>
      <c r="D789" s="1" t="s">
        <v>18</v>
      </c>
      <c r="E789" s="1" t="s">
        <v>10</v>
      </c>
      <c r="F789" s="1" t="s">
        <v>11</v>
      </c>
      <c r="G789" s="1" t="s">
        <v>64</v>
      </c>
      <c r="H789" s="1">
        <v>8</v>
      </c>
      <c r="I789">
        <v>1705.9423999999999</v>
      </c>
      <c r="J789" s="1">
        <f>SUMIFS(I:I,B:B,Table1_2[[#This Row],[Category Level 2]],D:D,Table1_2[[#This Row],[Brand]],E:E,Table1_2[[#This Row],[Region]],F:F,Table1_2[[#This Row],[Measure]],G:G,Table1_2[[#This Row],[Year]],H:H,"&lt;="&amp;Table1_2[[#This Row],[Month]])</f>
        <v>17272.937599999997</v>
      </c>
      <c r="K7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24817.967999999997</v>
      </c>
    </row>
    <row r="790" spans="1:11" x14ac:dyDescent="0.25">
      <c r="A790" s="1" t="s">
        <v>6</v>
      </c>
      <c r="B790" s="1" t="s">
        <v>7</v>
      </c>
      <c r="C790" s="1" t="s">
        <v>17</v>
      </c>
      <c r="D790" s="1" t="s">
        <v>18</v>
      </c>
      <c r="E790" s="1" t="s">
        <v>10</v>
      </c>
      <c r="F790" s="1" t="s">
        <v>11</v>
      </c>
      <c r="G790" s="1" t="s">
        <v>64</v>
      </c>
      <c r="H790" s="1">
        <v>9</v>
      </c>
      <c r="I790">
        <v>1915.3023999999998</v>
      </c>
      <c r="J790" s="1">
        <f>SUMIFS(I:I,B:B,Table1_2[[#This Row],[Category Level 2]],D:D,Table1_2[[#This Row],[Brand]],E:E,Table1_2[[#This Row],[Region]],F:F,Table1_2[[#This Row],[Measure]],G:G,Table1_2[[#This Row],[Year]],H:H,"&lt;="&amp;Table1_2[[#This Row],[Month]])</f>
        <v>19188.239999999998</v>
      </c>
      <c r="K7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25066.774399999998</v>
      </c>
    </row>
    <row r="791" spans="1:11" x14ac:dyDescent="0.25">
      <c r="A791" s="1" t="s">
        <v>6</v>
      </c>
      <c r="B791" s="1" t="s">
        <v>7</v>
      </c>
      <c r="C791" s="1" t="s">
        <v>17</v>
      </c>
      <c r="D791" s="1" t="s">
        <v>18</v>
      </c>
      <c r="E791" s="1" t="s">
        <v>10</v>
      </c>
      <c r="F791" s="1" t="s">
        <v>11</v>
      </c>
      <c r="G791" s="1" t="s">
        <v>64</v>
      </c>
      <c r="H791" s="1">
        <v>10</v>
      </c>
      <c r="I791">
        <v>2483.2752</v>
      </c>
      <c r="J791" s="1">
        <f>SUMIFS(I:I,B:B,Table1_2[[#This Row],[Category Level 2]],D:D,Table1_2[[#This Row],[Brand]],E:E,Table1_2[[#This Row],[Region]],F:F,Table1_2[[#This Row],[Measure]],G:G,Table1_2[[#This Row],[Year]],H:H,"&lt;="&amp;Table1_2[[#This Row],[Month]])</f>
        <v>21671.515199999998</v>
      </c>
      <c r="K7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25518.479999999996</v>
      </c>
    </row>
    <row r="792" spans="1:11" x14ac:dyDescent="0.25">
      <c r="A792" s="1" t="s">
        <v>6</v>
      </c>
      <c r="B792" s="1" t="s">
        <v>7</v>
      </c>
      <c r="C792" s="1" t="s">
        <v>17</v>
      </c>
      <c r="D792" s="1" t="s">
        <v>18</v>
      </c>
      <c r="E792" s="1" t="s">
        <v>10</v>
      </c>
      <c r="F792" s="1" t="s">
        <v>11</v>
      </c>
      <c r="G792" s="1" t="s">
        <v>64</v>
      </c>
      <c r="H792" s="1">
        <v>11</v>
      </c>
      <c r="I792">
        <v>1970.9808</v>
      </c>
      <c r="J792" s="1">
        <f>SUMIFS(I:I,B:B,Table1_2[[#This Row],[Category Level 2]],D:D,Table1_2[[#This Row],[Brand]],E:E,Table1_2[[#This Row],[Region]],F:F,Table1_2[[#This Row],[Measure]],G:G,Table1_2[[#This Row],[Year]],H:H,"&lt;="&amp;Table1_2[[#This Row],[Month]])</f>
        <v>23642.495999999999</v>
      </c>
      <c r="K7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25632.105599999999</v>
      </c>
    </row>
    <row r="793" spans="1:11" x14ac:dyDescent="0.25">
      <c r="A793" s="1" t="s">
        <v>6</v>
      </c>
      <c r="B793" s="1" t="s">
        <v>7</v>
      </c>
      <c r="C793" s="1" t="s">
        <v>17</v>
      </c>
      <c r="D793" s="1" t="s">
        <v>18</v>
      </c>
      <c r="E793" s="1" t="s">
        <v>10</v>
      </c>
      <c r="F793" s="1" t="s">
        <v>11</v>
      </c>
      <c r="G793" s="1" t="s">
        <v>64</v>
      </c>
      <c r="H793" s="1">
        <v>12</v>
      </c>
      <c r="I793">
        <v>2471.6799999999994</v>
      </c>
      <c r="J793" s="1">
        <f>SUMIFS(I:I,B:B,Table1_2[[#This Row],[Category Level 2]],D:D,Table1_2[[#This Row],[Brand]],E:E,Table1_2[[#This Row],[Region]],F:F,Table1_2[[#This Row],[Measure]],G:G,Table1_2[[#This Row],[Year]],H:H,"&lt;="&amp;Table1_2[[#This Row],[Month]])</f>
        <v>26114.175999999999</v>
      </c>
      <c r="K7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26114.175999999999</v>
      </c>
    </row>
    <row r="794" spans="1:11" x14ac:dyDescent="0.25">
      <c r="A794" s="1" t="s">
        <v>6</v>
      </c>
      <c r="B794" s="1" t="s">
        <v>7</v>
      </c>
      <c r="C794" s="1" t="s">
        <v>17</v>
      </c>
      <c r="D794" s="1" t="s">
        <v>18</v>
      </c>
      <c r="E794" s="1" t="s">
        <v>10</v>
      </c>
      <c r="F794" s="1" t="s">
        <v>11</v>
      </c>
      <c r="G794" s="1" t="s">
        <v>65</v>
      </c>
      <c r="H794" s="1">
        <v>1</v>
      </c>
      <c r="I794">
        <v>2305.7440000000001</v>
      </c>
      <c r="J794" s="1">
        <f>SUMIFS(I:I,B:B,Table1_2[[#This Row],[Category Level 2]],D:D,Table1_2[[#This Row],[Brand]],E:E,Table1_2[[#This Row],[Region]],F:F,Table1_2[[#This Row],[Measure]],G:G,Table1_2[[#This Row],[Year]],H:H,"&lt;="&amp;Table1_2[[#This Row],[Month]])</f>
        <v>2305.7440000000001</v>
      </c>
      <c r="K7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26280.9552</v>
      </c>
    </row>
    <row r="795" spans="1:11" x14ac:dyDescent="0.25">
      <c r="A795" s="1" t="s">
        <v>6</v>
      </c>
      <c r="B795" s="1" t="s">
        <v>7</v>
      </c>
      <c r="C795" s="1" t="s">
        <v>17</v>
      </c>
      <c r="D795" s="1" t="s">
        <v>18</v>
      </c>
      <c r="E795" s="1" t="s">
        <v>10</v>
      </c>
      <c r="F795" s="1" t="s">
        <v>11</v>
      </c>
      <c r="G795" s="1" t="s">
        <v>65</v>
      </c>
      <c r="H795" s="1">
        <v>2</v>
      </c>
      <c r="I795">
        <v>2123.6848</v>
      </c>
      <c r="J795" s="1">
        <f>SUMIFS(I:I,B:B,Table1_2[[#This Row],[Category Level 2]],D:D,Table1_2[[#This Row],[Brand]],E:E,Table1_2[[#This Row],[Region]],F:F,Table1_2[[#This Row],[Measure]],G:G,Table1_2[[#This Row],[Year]],H:H,"&lt;="&amp;Table1_2[[#This Row],[Month]])</f>
        <v>4429.4287999999997</v>
      </c>
      <c r="K7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26639.411200000002</v>
      </c>
    </row>
    <row r="796" spans="1:11" x14ac:dyDescent="0.25">
      <c r="A796" s="1" t="s">
        <v>6</v>
      </c>
      <c r="B796" s="1" t="s">
        <v>7</v>
      </c>
      <c r="C796" s="1" t="s">
        <v>17</v>
      </c>
      <c r="D796" s="1" t="s">
        <v>18</v>
      </c>
      <c r="E796" s="1" t="s">
        <v>10</v>
      </c>
      <c r="F796" s="1" t="s">
        <v>11</v>
      </c>
      <c r="G796" s="1" t="s">
        <v>65</v>
      </c>
      <c r="H796" s="1">
        <v>3</v>
      </c>
      <c r="I796">
        <v>2499.3984</v>
      </c>
      <c r="J796" s="1">
        <f>SUMIFS(I:I,B:B,Table1_2[[#This Row],[Category Level 2]],D:D,Table1_2[[#This Row],[Brand]],E:E,Table1_2[[#This Row],[Region]],F:F,Table1_2[[#This Row],[Measure]],G:G,Table1_2[[#This Row],[Year]],H:H,"&lt;="&amp;Table1_2[[#This Row],[Month]])</f>
        <v>6928.8271999999997</v>
      </c>
      <c r="K7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26581.544000000002</v>
      </c>
    </row>
    <row r="797" spans="1:11" x14ac:dyDescent="0.25">
      <c r="A797" s="1" t="s">
        <v>6</v>
      </c>
      <c r="B797" s="1" t="s">
        <v>7</v>
      </c>
      <c r="C797" s="1" t="s">
        <v>17</v>
      </c>
      <c r="D797" s="1" t="s">
        <v>18</v>
      </c>
      <c r="E797" s="1" t="s">
        <v>10</v>
      </c>
      <c r="F797" s="1" t="s">
        <v>11</v>
      </c>
      <c r="G797" s="1" t="s">
        <v>65</v>
      </c>
      <c r="H797" s="1">
        <v>4</v>
      </c>
      <c r="I797">
        <v>2143.4111999999996</v>
      </c>
      <c r="J797" s="1">
        <f>SUMIFS(I:I,B:B,Table1_2[[#This Row],[Category Level 2]],D:D,Table1_2[[#This Row],[Brand]],E:E,Table1_2[[#This Row],[Region]],F:F,Table1_2[[#This Row],[Measure]],G:G,Table1_2[[#This Row],[Year]],H:H,"&lt;="&amp;Table1_2[[#This Row],[Month]])</f>
        <v>9072.2383999999984</v>
      </c>
      <c r="K7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26125.716799999998</v>
      </c>
    </row>
    <row r="798" spans="1:11" x14ac:dyDescent="0.25">
      <c r="A798" s="1" t="s">
        <v>6</v>
      </c>
      <c r="B798" s="1" t="s">
        <v>7</v>
      </c>
      <c r="C798" s="1" t="s">
        <v>17</v>
      </c>
      <c r="D798" s="1" t="s">
        <v>18</v>
      </c>
      <c r="E798" s="1" t="s">
        <v>10</v>
      </c>
      <c r="F798" s="1" t="s">
        <v>11</v>
      </c>
      <c r="G798" s="1" t="s">
        <v>65</v>
      </c>
      <c r="H798" s="1">
        <v>5</v>
      </c>
      <c r="I798">
        <v>2027.6399999999999</v>
      </c>
      <c r="J798" s="1">
        <f>SUMIFS(I:I,B:B,Table1_2[[#This Row],[Category Level 2]],D:D,Table1_2[[#This Row],[Brand]],E:E,Table1_2[[#This Row],[Region]],F:F,Table1_2[[#This Row],[Measure]],G:G,Table1_2[[#This Row],[Year]],H:H,"&lt;="&amp;Table1_2[[#This Row],[Month]])</f>
        <v>11099.878399999998</v>
      </c>
      <c r="K7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26447.950399999998</v>
      </c>
    </row>
    <row r="799" spans="1:11" x14ac:dyDescent="0.25">
      <c r="A799" s="1" t="s">
        <v>6</v>
      </c>
      <c r="B799" s="1" t="s">
        <v>7</v>
      </c>
      <c r="C799" s="1" t="s">
        <v>17</v>
      </c>
      <c r="D799" s="1" t="s">
        <v>18</v>
      </c>
      <c r="E799" s="1" t="s">
        <v>10</v>
      </c>
      <c r="F799" s="1" t="s">
        <v>11</v>
      </c>
      <c r="G799" s="1" t="s">
        <v>65</v>
      </c>
      <c r="H799" s="1">
        <v>6</v>
      </c>
      <c r="I799">
        <v>2188.88</v>
      </c>
      <c r="J799" s="1">
        <f>SUMIFS(I:I,B:B,Table1_2[[#This Row],[Category Level 2]],D:D,Table1_2[[#This Row],[Brand]],E:E,Table1_2[[#This Row],[Region]],F:F,Table1_2[[#This Row],[Measure]],G:G,Table1_2[[#This Row],[Year]],H:H,"&lt;="&amp;Table1_2[[#This Row],[Month]])</f>
        <v>13288.758399999999</v>
      </c>
      <c r="K7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26201.286399999997</v>
      </c>
    </row>
    <row r="800" spans="1:11" x14ac:dyDescent="0.25">
      <c r="A800" s="1" t="s">
        <v>6</v>
      </c>
      <c r="B800" s="1" t="s">
        <v>7</v>
      </c>
      <c r="C800" s="1" t="s">
        <v>17</v>
      </c>
      <c r="D800" s="1" t="s">
        <v>18</v>
      </c>
      <c r="E800" s="1" t="s">
        <v>10</v>
      </c>
      <c r="F800" s="1" t="s">
        <v>11</v>
      </c>
      <c r="G800" s="1" t="s">
        <v>65</v>
      </c>
      <c r="H800" s="1">
        <v>7</v>
      </c>
      <c r="I800">
        <v>2159.6976</v>
      </c>
      <c r="J800" s="1">
        <f>SUMIFS(I:I,B:B,Table1_2[[#This Row],[Category Level 2]],D:D,Table1_2[[#This Row],[Brand]],E:E,Table1_2[[#This Row],[Region]],F:F,Table1_2[[#This Row],[Measure]],G:G,Table1_2[[#This Row],[Year]],H:H,"&lt;="&amp;Table1_2[[#This Row],[Month]])</f>
        <v>15448.455999999998</v>
      </c>
      <c r="K8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25995.636799999997</v>
      </c>
    </row>
    <row r="801" spans="1:11" x14ac:dyDescent="0.25">
      <c r="A801" s="1" t="s">
        <v>6</v>
      </c>
      <c r="B801" s="1" t="s">
        <v>7</v>
      </c>
      <c r="C801" s="1" t="s">
        <v>17</v>
      </c>
      <c r="D801" s="1" t="s">
        <v>18</v>
      </c>
      <c r="E801" s="1" t="s">
        <v>10</v>
      </c>
      <c r="F801" s="1" t="s">
        <v>11</v>
      </c>
      <c r="G801" s="1" t="s">
        <v>65</v>
      </c>
      <c r="H801" s="1">
        <v>8</v>
      </c>
      <c r="I801">
        <v>2068.4367999999999</v>
      </c>
      <c r="J801" s="1">
        <f>SUMIFS(I:I,B:B,Table1_2[[#This Row],[Category Level 2]],D:D,Table1_2[[#This Row],[Brand]],E:E,Table1_2[[#This Row],[Region]],F:F,Table1_2[[#This Row],[Measure]],G:G,Table1_2[[#This Row],[Year]],H:H,"&lt;="&amp;Table1_2[[#This Row],[Month]])</f>
        <v>17516.892799999998</v>
      </c>
      <c r="K8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26358.131199999996</v>
      </c>
    </row>
    <row r="802" spans="1:11" x14ac:dyDescent="0.25">
      <c r="A802" s="1" t="s">
        <v>6</v>
      </c>
      <c r="B802" s="1" t="s">
        <v>7</v>
      </c>
      <c r="C802" s="1" t="s">
        <v>17</v>
      </c>
      <c r="D802" s="1" t="s">
        <v>18</v>
      </c>
      <c r="E802" s="1" t="s">
        <v>10</v>
      </c>
      <c r="F802" s="1" t="s">
        <v>11</v>
      </c>
      <c r="G802" s="1" t="s">
        <v>65</v>
      </c>
      <c r="H802" s="1">
        <v>9</v>
      </c>
      <c r="I802">
        <v>2029.3904</v>
      </c>
      <c r="J802" s="1">
        <f>SUMIFS(I:I,B:B,Table1_2[[#This Row],[Category Level 2]],D:D,Table1_2[[#This Row],[Brand]],E:E,Table1_2[[#This Row],[Region]],F:F,Table1_2[[#This Row],[Measure]],G:G,Table1_2[[#This Row],[Year]],H:H,"&lt;="&amp;Table1_2[[#This Row],[Month]])</f>
        <v>19546.283199999998</v>
      </c>
      <c r="K8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26472.2192</v>
      </c>
    </row>
    <row r="803" spans="1:11" x14ac:dyDescent="0.25">
      <c r="A803" s="1" t="s">
        <v>6</v>
      </c>
      <c r="B803" s="1" t="s">
        <v>7</v>
      </c>
      <c r="C803" s="1" t="s">
        <v>17</v>
      </c>
      <c r="D803" s="1" t="s">
        <v>18</v>
      </c>
      <c r="E803" s="1" t="s">
        <v>10</v>
      </c>
      <c r="F803" s="1" t="s">
        <v>11</v>
      </c>
      <c r="G803" s="1" t="s">
        <v>65</v>
      </c>
      <c r="H803" s="1">
        <v>10</v>
      </c>
      <c r="I803">
        <v>2106.3919999999998</v>
      </c>
      <c r="J803" s="1">
        <f>SUMIFS(I:I,B:B,Table1_2[[#This Row],[Category Level 2]],D:D,Table1_2[[#This Row],[Brand]],E:E,Table1_2[[#This Row],[Region]],F:F,Table1_2[[#This Row],[Measure]],G:G,Table1_2[[#This Row],[Year]],H:H,"&lt;="&amp;Table1_2[[#This Row],[Month]])</f>
        <v>21652.675199999998</v>
      </c>
      <c r="K8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26095.335999999996</v>
      </c>
    </row>
    <row r="804" spans="1:11" x14ac:dyDescent="0.25">
      <c r="A804" s="1" t="s">
        <v>6</v>
      </c>
      <c r="B804" s="1" t="s">
        <v>7</v>
      </c>
      <c r="C804" s="1" t="s">
        <v>17</v>
      </c>
      <c r="D804" s="1" t="s">
        <v>18</v>
      </c>
      <c r="E804" s="1" t="s">
        <v>10</v>
      </c>
      <c r="F804" s="1" t="s">
        <v>11</v>
      </c>
      <c r="G804" s="1" t="s">
        <v>65</v>
      </c>
      <c r="H804" s="1">
        <v>11</v>
      </c>
      <c r="I804">
        <v>1802.5519999999997</v>
      </c>
      <c r="J804" s="1">
        <f>SUMIFS(I:I,B:B,Table1_2[[#This Row],[Category Level 2]],D:D,Table1_2[[#This Row],[Brand]],E:E,Table1_2[[#This Row],[Region]],F:F,Table1_2[[#This Row],[Measure]],G:G,Table1_2[[#This Row],[Year]],H:H,"&lt;="&amp;Table1_2[[#This Row],[Month]])</f>
        <v>23455.227199999998</v>
      </c>
      <c r="K8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25926.907199999998</v>
      </c>
    </row>
    <row r="805" spans="1:11" x14ac:dyDescent="0.25">
      <c r="A805" s="1" t="s">
        <v>6</v>
      </c>
      <c r="B805" s="1" t="s">
        <v>7</v>
      </c>
      <c r="C805" s="1" t="s">
        <v>17</v>
      </c>
      <c r="D805" s="1" t="s">
        <v>18</v>
      </c>
      <c r="E805" s="1" t="s">
        <v>10</v>
      </c>
      <c r="F805" s="1" t="s">
        <v>11</v>
      </c>
      <c r="G805" s="1" t="s">
        <v>65</v>
      </c>
      <c r="H805" s="1">
        <v>12</v>
      </c>
      <c r="I805">
        <v>1980.7711999999997</v>
      </c>
      <c r="J805" s="1">
        <f>SUMIFS(I:I,B:B,Table1_2[[#This Row],[Category Level 2]],D:D,Table1_2[[#This Row],[Brand]],E:E,Table1_2[[#This Row],[Region]],F:F,Table1_2[[#This Row],[Measure]],G:G,Table1_2[[#This Row],[Year]],H:H,"&lt;="&amp;Table1_2[[#This Row],[Month]])</f>
        <v>25435.998399999997</v>
      </c>
      <c r="K8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25435.998399999997</v>
      </c>
    </row>
    <row r="806" spans="1:11" x14ac:dyDescent="0.25">
      <c r="A806" s="1" t="s">
        <v>6</v>
      </c>
      <c r="B806" s="1" t="s">
        <v>7</v>
      </c>
      <c r="C806" s="1" t="s">
        <v>17</v>
      </c>
      <c r="D806" s="1" t="s">
        <v>18</v>
      </c>
      <c r="E806" s="1" t="s">
        <v>10</v>
      </c>
      <c r="F806" s="1" t="s">
        <v>11</v>
      </c>
      <c r="G806" s="1" t="s">
        <v>66</v>
      </c>
      <c r="H806" s="1">
        <v>1</v>
      </c>
      <c r="I806">
        <v>1984.0831999999998</v>
      </c>
      <c r="J806" s="1">
        <f>SUMIFS(I:I,B:B,Table1_2[[#This Row],[Category Level 2]],D:D,Table1_2[[#This Row],[Brand]],E:E,Table1_2[[#This Row],[Region]],F:F,Table1_2[[#This Row],[Measure]],G:G,Table1_2[[#This Row],[Year]],H:H,"&lt;="&amp;Table1_2[[#This Row],[Month]])</f>
        <v>1984.0831999999998</v>
      </c>
      <c r="K8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25114.337599999999</v>
      </c>
    </row>
    <row r="807" spans="1:11" x14ac:dyDescent="0.25">
      <c r="A807" s="1" t="s">
        <v>6</v>
      </c>
      <c r="B807" s="1" t="s">
        <v>7</v>
      </c>
      <c r="C807" s="1" t="s">
        <v>17</v>
      </c>
      <c r="D807" s="1" t="s">
        <v>18</v>
      </c>
      <c r="E807" s="1" t="s">
        <v>10</v>
      </c>
      <c r="F807" s="1" t="s">
        <v>11</v>
      </c>
      <c r="G807" s="1" t="s">
        <v>66</v>
      </c>
      <c r="H807" s="1">
        <v>2</v>
      </c>
      <c r="I807">
        <v>2003.5408</v>
      </c>
      <c r="J807" s="1">
        <f>SUMIFS(I:I,B:B,Table1_2[[#This Row],[Category Level 2]],D:D,Table1_2[[#This Row],[Brand]],E:E,Table1_2[[#This Row],[Region]],F:F,Table1_2[[#This Row],[Measure]],G:G,Table1_2[[#This Row],[Year]],H:H,"&lt;="&amp;Table1_2[[#This Row],[Month]])</f>
        <v>3987.6239999999998</v>
      </c>
      <c r="K8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24994.193599999999</v>
      </c>
    </row>
    <row r="808" spans="1:11" x14ac:dyDescent="0.25">
      <c r="A808" s="1" t="s">
        <v>6</v>
      </c>
      <c r="B808" s="1" t="s">
        <v>7</v>
      </c>
      <c r="C808" s="1" t="s">
        <v>17</v>
      </c>
      <c r="D808" s="1" t="s">
        <v>18</v>
      </c>
      <c r="E808" s="1" t="s">
        <v>10</v>
      </c>
      <c r="F808" s="1" t="s">
        <v>11</v>
      </c>
      <c r="G808" s="1" t="s">
        <v>66</v>
      </c>
      <c r="H808" s="1">
        <v>3</v>
      </c>
      <c r="I808">
        <v>7512.2711999999992</v>
      </c>
      <c r="J808" s="1">
        <f>SUMIFS(I:I,B:B,Table1_2[[#This Row],[Category Level 2]],D:D,Table1_2[[#This Row],[Brand]],E:E,Table1_2[[#This Row],[Region]],F:F,Table1_2[[#This Row],[Measure]],G:G,Table1_2[[#This Row],[Year]],H:H,"&lt;="&amp;Table1_2[[#This Row],[Month]])</f>
        <v>11499.895199999999</v>
      </c>
      <c r="K8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30007.0664</v>
      </c>
    </row>
    <row r="809" spans="1:11" x14ac:dyDescent="0.25">
      <c r="A809" s="1" t="s">
        <v>6</v>
      </c>
      <c r="B809" s="1" t="s">
        <v>7</v>
      </c>
      <c r="C809" s="1" t="s">
        <v>17</v>
      </c>
      <c r="D809" s="1" t="s">
        <v>18</v>
      </c>
      <c r="E809" s="1" t="s">
        <v>10</v>
      </c>
      <c r="F809" s="1" t="s">
        <v>11</v>
      </c>
      <c r="G809" s="1" t="s">
        <v>66</v>
      </c>
      <c r="H809" s="1">
        <v>4</v>
      </c>
      <c r="I809">
        <v>1788.0767999999998</v>
      </c>
      <c r="J809" s="1">
        <f>SUMIFS(I:I,B:B,Table1_2[[#This Row],[Category Level 2]],D:D,Table1_2[[#This Row],[Brand]],E:E,Table1_2[[#This Row],[Region]],F:F,Table1_2[[#This Row],[Measure]],G:G,Table1_2[[#This Row],[Year]],H:H,"&lt;="&amp;Table1_2[[#This Row],[Month]])</f>
        <v>13287.971999999998</v>
      </c>
      <c r="K8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29651.731999999996</v>
      </c>
    </row>
    <row r="810" spans="1:11" x14ac:dyDescent="0.25">
      <c r="A810" s="1" t="s">
        <v>6</v>
      </c>
      <c r="B810" s="1" t="s">
        <v>7</v>
      </c>
      <c r="C810" s="1" t="s">
        <v>17</v>
      </c>
      <c r="D810" s="1" t="s">
        <v>18</v>
      </c>
      <c r="E810" s="1" t="s">
        <v>10</v>
      </c>
      <c r="F810" s="1" t="s">
        <v>11</v>
      </c>
      <c r="G810" s="1" t="s">
        <v>66</v>
      </c>
      <c r="H810" s="1">
        <v>5</v>
      </c>
      <c r="I810">
        <v>1812.3247999999999</v>
      </c>
      <c r="J810" s="1">
        <f>SUMIFS(I:I,B:B,Table1_2[[#This Row],[Category Level 2]],D:D,Table1_2[[#This Row],[Brand]],E:E,Table1_2[[#This Row],[Region]],F:F,Table1_2[[#This Row],[Measure]],G:G,Table1_2[[#This Row],[Year]],H:H,"&lt;="&amp;Table1_2[[#This Row],[Month]])</f>
        <v>15100.296799999998</v>
      </c>
      <c r="K8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29436.416799999999</v>
      </c>
    </row>
    <row r="811" spans="1:11" x14ac:dyDescent="0.25">
      <c r="A811" s="1" t="s">
        <v>6</v>
      </c>
      <c r="B811" s="1" t="s">
        <v>7</v>
      </c>
      <c r="C811" s="1" t="s">
        <v>17</v>
      </c>
      <c r="D811" s="1" t="s">
        <v>18</v>
      </c>
      <c r="E811" s="1" t="s">
        <v>10</v>
      </c>
      <c r="F811" s="1" t="s">
        <v>11</v>
      </c>
      <c r="G811" s="1" t="s">
        <v>66</v>
      </c>
      <c r="H811" s="1">
        <v>6</v>
      </c>
      <c r="I811">
        <v>4615.0806399999992</v>
      </c>
      <c r="J811" s="1">
        <f>SUMIFS(I:I,B:B,Table1_2[[#This Row],[Category Level 2]],D:D,Table1_2[[#This Row],[Brand]],E:E,Table1_2[[#This Row],[Region]],F:F,Table1_2[[#This Row],[Measure]],G:G,Table1_2[[#This Row],[Year]],H:H,"&lt;="&amp;Table1_2[[#This Row],[Month]])</f>
        <v>19715.377439999997</v>
      </c>
      <c r="K8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31862.617439999995</v>
      </c>
    </row>
    <row r="812" spans="1:11" x14ac:dyDescent="0.25">
      <c r="A812" s="1" t="s">
        <v>6</v>
      </c>
      <c r="B812" s="1" t="s">
        <v>7</v>
      </c>
      <c r="C812" s="1" t="s">
        <v>17</v>
      </c>
      <c r="D812" s="1" t="s">
        <v>18</v>
      </c>
      <c r="E812" s="1" t="s">
        <v>10</v>
      </c>
      <c r="F812" s="1" t="s">
        <v>11</v>
      </c>
      <c r="G812" s="1" t="s">
        <v>66</v>
      </c>
      <c r="H812" s="1">
        <v>7</v>
      </c>
      <c r="I812">
        <v>2028.3727999999999</v>
      </c>
      <c r="J812" s="1">
        <f>SUMIFS(I:I,B:B,Table1_2[[#This Row],[Category Level 2]],D:D,Table1_2[[#This Row],[Brand]],E:E,Table1_2[[#This Row],[Region]],F:F,Table1_2[[#This Row],[Measure]],G:G,Table1_2[[#This Row],[Year]],H:H,"&lt;="&amp;Table1_2[[#This Row],[Month]])</f>
        <v>21743.750239999998</v>
      </c>
      <c r="K8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31731.292639999996</v>
      </c>
    </row>
    <row r="813" spans="1:11" x14ac:dyDescent="0.25">
      <c r="A813" s="1" t="s">
        <v>6</v>
      </c>
      <c r="B813" s="1" t="s">
        <v>7</v>
      </c>
      <c r="C813" s="1" t="s">
        <v>17</v>
      </c>
      <c r="D813" s="1" t="s">
        <v>18</v>
      </c>
      <c r="E813" s="1" t="s">
        <v>10</v>
      </c>
      <c r="F813" s="1" t="s">
        <v>11</v>
      </c>
      <c r="G813" s="1" t="s">
        <v>66</v>
      </c>
      <c r="H813" s="1">
        <v>8</v>
      </c>
      <c r="I813">
        <v>1801.7583999999999</v>
      </c>
      <c r="J813" s="1">
        <f>SUMIFS(I:I,B:B,Table1_2[[#This Row],[Category Level 2]],D:D,Table1_2[[#This Row],[Brand]],E:E,Table1_2[[#This Row],[Region]],F:F,Table1_2[[#This Row],[Measure]],G:G,Table1_2[[#This Row],[Year]],H:H,"&lt;="&amp;Table1_2[[#This Row],[Month]])</f>
        <v>23545.508639999996</v>
      </c>
      <c r="K8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31464.614239999995</v>
      </c>
    </row>
    <row r="814" spans="1:11" x14ac:dyDescent="0.25">
      <c r="A814" s="1" t="s">
        <v>6</v>
      </c>
      <c r="B814" s="1" t="s">
        <v>7</v>
      </c>
      <c r="C814" s="1" t="s">
        <v>17</v>
      </c>
      <c r="D814" s="1" t="s">
        <v>18</v>
      </c>
      <c r="E814" s="1" t="s">
        <v>10</v>
      </c>
      <c r="F814" s="1" t="s">
        <v>11</v>
      </c>
      <c r="G814" s="1" t="s">
        <v>66</v>
      </c>
      <c r="H814" s="1">
        <v>9</v>
      </c>
      <c r="I814">
        <v>1788.1695999999997</v>
      </c>
      <c r="J814" s="1">
        <f>SUMIFS(I:I,B:B,Table1_2[[#This Row],[Category Level 2]],D:D,Table1_2[[#This Row],[Brand]],E:E,Table1_2[[#This Row],[Region]],F:F,Table1_2[[#This Row],[Measure]],G:G,Table1_2[[#This Row],[Year]],H:H,"&lt;="&amp;Table1_2[[#This Row],[Month]])</f>
        <v>25333.678239999997</v>
      </c>
      <c r="K8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31223.393439999996</v>
      </c>
    </row>
    <row r="815" spans="1:11" x14ac:dyDescent="0.25">
      <c r="A815" s="1" t="s">
        <v>6</v>
      </c>
      <c r="B815" s="1" t="s">
        <v>7</v>
      </c>
      <c r="C815" s="1" t="s">
        <v>17</v>
      </c>
      <c r="D815" s="1" t="s">
        <v>18</v>
      </c>
      <c r="E815" s="1" t="s">
        <v>10</v>
      </c>
      <c r="F815" s="1" t="s">
        <v>11</v>
      </c>
      <c r="G815" s="1" t="s">
        <v>66</v>
      </c>
      <c r="H815" s="1">
        <v>10</v>
      </c>
      <c r="I815">
        <v>4668.4680000000008</v>
      </c>
      <c r="J815" s="1">
        <f>SUMIFS(I:I,B:B,Table1_2[[#This Row],[Category Level 2]],D:D,Table1_2[[#This Row],[Brand]],E:E,Table1_2[[#This Row],[Region]],F:F,Table1_2[[#This Row],[Measure]],G:G,Table1_2[[#This Row],[Year]],H:H,"&lt;="&amp;Table1_2[[#This Row],[Month]])</f>
        <v>30002.146239999998</v>
      </c>
      <c r="K8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33785.469440000001</v>
      </c>
    </row>
    <row r="816" spans="1:11" x14ac:dyDescent="0.25">
      <c r="A816" s="1" t="s">
        <v>6</v>
      </c>
      <c r="B816" s="1" t="s">
        <v>7</v>
      </c>
      <c r="C816" s="1" t="s">
        <v>17</v>
      </c>
      <c r="D816" s="1" t="s">
        <v>18</v>
      </c>
      <c r="E816" s="1" t="s">
        <v>10</v>
      </c>
      <c r="F816" s="1" t="s">
        <v>11</v>
      </c>
      <c r="G816" s="1" t="s">
        <v>66</v>
      </c>
      <c r="H816" s="1">
        <v>11</v>
      </c>
      <c r="I816">
        <v>1906.3663999999999</v>
      </c>
      <c r="J816" s="1">
        <f>SUMIFS(I:I,B:B,Table1_2[[#This Row],[Category Level 2]],D:D,Table1_2[[#This Row],[Brand]],E:E,Table1_2[[#This Row],[Region]],F:F,Table1_2[[#This Row],[Measure]],G:G,Table1_2[[#This Row],[Year]],H:H,"&lt;="&amp;Table1_2[[#This Row],[Month]])</f>
        <v>31908.512639999997</v>
      </c>
      <c r="K8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33889.283839999996</v>
      </c>
    </row>
    <row r="817" spans="1:11" x14ac:dyDescent="0.25">
      <c r="A817" s="1" t="s">
        <v>6</v>
      </c>
      <c r="B817" s="1" t="s">
        <v>7</v>
      </c>
      <c r="C817" s="1" t="s">
        <v>17</v>
      </c>
      <c r="D817" s="1" t="s">
        <v>18</v>
      </c>
      <c r="E817" s="1" t="s">
        <v>10</v>
      </c>
      <c r="F817" s="1" t="s">
        <v>11</v>
      </c>
      <c r="G817" s="1" t="s">
        <v>66</v>
      </c>
      <c r="H817" s="1">
        <v>12</v>
      </c>
      <c r="I817">
        <v>2181.9215999999997</v>
      </c>
      <c r="J817" s="1">
        <f>SUMIFS(I:I,B:B,Table1_2[[#This Row],[Category Level 2]],D:D,Table1_2[[#This Row],[Brand]],E:E,Table1_2[[#This Row],[Region]],F:F,Table1_2[[#This Row],[Measure]],G:G,Table1_2[[#This Row],[Year]],H:H,"&lt;="&amp;Table1_2[[#This Row],[Month]])</f>
        <v>34090.434239999995</v>
      </c>
      <c r="K8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34090.434239999995</v>
      </c>
    </row>
    <row r="818" spans="1:11" x14ac:dyDescent="0.25">
      <c r="A818" s="1" t="s">
        <v>6</v>
      </c>
      <c r="B818" s="1" t="s">
        <v>7</v>
      </c>
      <c r="C818" s="1" t="s">
        <v>17</v>
      </c>
      <c r="D818" s="1" t="s">
        <v>18</v>
      </c>
      <c r="E818" s="1" t="s">
        <v>10</v>
      </c>
      <c r="F818" s="1" t="s">
        <v>11</v>
      </c>
      <c r="G818" s="1" t="s">
        <v>67</v>
      </c>
      <c r="H818" s="1">
        <v>1</v>
      </c>
      <c r="I818">
        <v>1866.7568000000001</v>
      </c>
      <c r="J818" s="1">
        <f>SUMIFS(I:I,B:B,Table1_2[[#This Row],[Category Level 2]],D:D,Table1_2[[#This Row],[Brand]],E:E,Table1_2[[#This Row],[Region]],F:F,Table1_2[[#This Row],[Measure]],G:G,Table1_2[[#This Row],[Year]],H:H,"&lt;="&amp;Table1_2[[#This Row],[Month]])</f>
        <v>1866.7568000000001</v>
      </c>
      <c r="K8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33973.107840000004</v>
      </c>
    </row>
    <row r="819" spans="1:11" x14ac:dyDescent="0.25">
      <c r="A819" s="1" t="s">
        <v>6</v>
      </c>
      <c r="B819" s="1" t="s">
        <v>7</v>
      </c>
      <c r="C819" s="1" t="s">
        <v>17</v>
      </c>
      <c r="D819" s="1" t="s">
        <v>18</v>
      </c>
      <c r="E819" s="1" t="s">
        <v>10</v>
      </c>
      <c r="F819" s="1" t="s">
        <v>11</v>
      </c>
      <c r="G819" s="1" t="s">
        <v>67</v>
      </c>
      <c r="H819" s="1">
        <v>2</v>
      </c>
      <c r="I819">
        <v>1896.096</v>
      </c>
      <c r="J819" s="1">
        <f>SUMIFS(I:I,B:B,Table1_2[[#This Row],[Category Level 2]],D:D,Table1_2[[#This Row],[Brand]],E:E,Table1_2[[#This Row],[Region]],F:F,Table1_2[[#This Row],[Measure]],G:G,Table1_2[[#This Row],[Year]],H:H,"&lt;="&amp;Table1_2[[#This Row],[Month]])</f>
        <v>3762.8528000000001</v>
      </c>
      <c r="K8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33865.663039999999</v>
      </c>
    </row>
    <row r="820" spans="1:11" x14ac:dyDescent="0.25">
      <c r="A820" s="1" t="s">
        <v>6</v>
      </c>
      <c r="B820" s="1" t="s">
        <v>7</v>
      </c>
      <c r="C820" s="1" t="s">
        <v>17</v>
      </c>
      <c r="D820" s="1" t="s">
        <v>18</v>
      </c>
      <c r="E820" s="1" t="s">
        <v>10</v>
      </c>
      <c r="F820" s="1" t="s">
        <v>11</v>
      </c>
      <c r="G820" s="1" t="s">
        <v>67</v>
      </c>
      <c r="H820" s="1">
        <v>3</v>
      </c>
      <c r="I820">
        <v>1888.712</v>
      </c>
      <c r="J820" s="1">
        <f>SUMIFS(I:I,B:B,Table1_2[[#This Row],[Category Level 2]],D:D,Table1_2[[#This Row],[Brand]],E:E,Table1_2[[#This Row],[Region]],F:F,Table1_2[[#This Row],[Measure]],G:G,Table1_2[[#This Row],[Year]],H:H,"&lt;="&amp;Table1_2[[#This Row],[Month]])</f>
        <v>5651.5648000000001</v>
      </c>
      <c r="K8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28242.103839999996</v>
      </c>
    </row>
    <row r="821" spans="1:11" x14ac:dyDescent="0.25">
      <c r="A821" s="1" t="s">
        <v>6</v>
      </c>
      <c r="B821" s="1" t="s">
        <v>7</v>
      </c>
      <c r="C821" s="1" t="s">
        <v>17</v>
      </c>
      <c r="D821" s="1" t="s">
        <v>18</v>
      </c>
      <c r="E821" s="1" t="s">
        <v>10</v>
      </c>
      <c r="F821" s="1" t="s">
        <v>12</v>
      </c>
      <c r="G821" s="1" t="s">
        <v>62</v>
      </c>
      <c r="H821" s="1">
        <v>1</v>
      </c>
      <c r="I821">
        <v>11856.5648</v>
      </c>
      <c r="J821" s="1">
        <f>SUMIFS(I:I,B:B,Table1_2[[#This Row],[Category Level 2]],D:D,Table1_2[[#This Row],[Brand]],E:E,Table1_2[[#This Row],[Region]],F:F,Table1_2[[#This Row],[Measure]],G:G,Table1_2[[#This Row],[Year]],H:H,"&lt;="&amp;Table1_2[[#This Row],[Month]])</f>
        <v>11856.5648</v>
      </c>
      <c r="K8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11856.5648</v>
      </c>
    </row>
    <row r="822" spans="1:11" x14ac:dyDescent="0.25">
      <c r="A822" s="1" t="s">
        <v>6</v>
      </c>
      <c r="B822" s="1" t="s">
        <v>7</v>
      </c>
      <c r="C822" s="1" t="s">
        <v>17</v>
      </c>
      <c r="D822" s="1" t="s">
        <v>18</v>
      </c>
      <c r="E822" s="1" t="s">
        <v>10</v>
      </c>
      <c r="F822" s="1" t="s">
        <v>12</v>
      </c>
      <c r="G822" s="1" t="s">
        <v>62</v>
      </c>
      <c r="H822" s="1">
        <v>2</v>
      </c>
      <c r="I822">
        <v>8332.9423999999999</v>
      </c>
      <c r="J822" s="1">
        <f>SUMIFS(I:I,B:B,Table1_2[[#This Row],[Category Level 2]],D:D,Table1_2[[#This Row],[Brand]],E:E,Table1_2[[#This Row],[Region]],F:F,Table1_2[[#This Row],[Measure]],G:G,Table1_2[[#This Row],[Year]],H:H,"&lt;="&amp;Table1_2[[#This Row],[Month]])</f>
        <v>20189.5072</v>
      </c>
      <c r="K8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20189.5072</v>
      </c>
    </row>
    <row r="823" spans="1:11" x14ac:dyDescent="0.25">
      <c r="A823" s="1" t="s">
        <v>6</v>
      </c>
      <c r="B823" s="1" t="s">
        <v>7</v>
      </c>
      <c r="C823" s="1" t="s">
        <v>17</v>
      </c>
      <c r="D823" s="1" t="s">
        <v>18</v>
      </c>
      <c r="E823" s="1" t="s">
        <v>10</v>
      </c>
      <c r="F823" s="1" t="s">
        <v>12</v>
      </c>
      <c r="G823" s="1" t="s">
        <v>62</v>
      </c>
      <c r="H823" s="1">
        <v>3</v>
      </c>
      <c r="I823">
        <v>11459.340799999998</v>
      </c>
      <c r="J823" s="1">
        <f>SUMIFS(I:I,B:B,Table1_2[[#This Row],[Category Level 2]],D:D,Table1_2[[#This Row],[Brand]],E:E,Table1_2[[#This Row],[Region]],F:F,Table1_2[[#This Row],[Measure]],G:G,Table1_2[[#This Row],[Year]],H:H,"&lt;="&amp;Table1_2[[#This Row],[Month]])</f>
        <v>31648.847999999998</v>
      </c>
      <c r="K8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31648.847999999998</v>
      </c>
    </row>
    <row r="824" spans="1:11" x14ac:dyDescent="0.25">
      <c r="A824" s="1" t="s">
        <v>6</v>
      </c>
      <c r="B824" s="1" t="s">
        <v>7</v>
      </c>
      <c r="C824" s="1" t="s">
        <v>17</v>
      </c>
      <c r="D824" s="1" t="s">
        <v>18</v>
      </c>
      <c r="E824" s="1" t="s">
        <v>10</v>
      </c>
      <c r="F824" s="1" t="s">
        <v>12</v>
      </c>
      <c r="G824" s="1" t="s">
        <v>62</v>
      </c>
      <c r="H824" s="1">
        <v>4</v>
      </c>
      <c r="I824">
        <v>8383.0447999999997</v>
      </c>
      <c r="J824" s="1">
        <f>SUMIFS(I:I,B:B,Table1_2[[#This Row],[Category Level 2]],D:D,Table1_2[[#This Row],[Brand]],E:E,Table1_2[[#This Row],[Region]],F:F,Table1_2[[#This Row],[Measure]],G:G,Table1_2[[#This Row],[Year]],H:H,"&lt;="&amp;Table1_2[[#This Row],[Month]])</f>
        <v>40031.892800000001</v>
      </c>
      <c r="K8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40031.892800000001</v>
      </c>
    </row>
    <row r="825" spans="1:11" x14ac:dyDescent="0.25">
      <c r="A825" s="1" t="s">
        <v>6</v>
      </c>
      <c r="B825" s="1" t="s">
        <v>7</v>
      </c>
      <c r="C825" s="1" t="s">
        <v>17</v>
      </c>
      <c r="D825" s="1" t="s">
        <v>18</v>
      </c>
      <c r="E825" s="1" t="s">
        <v>10</v>
      </c>
      <c r="F825" s="1" t="s">
        <v>12</v>
      </c>
      <c r="G825" s="1" t="s">
        <v>62</v>
      </c>
      <c r="H825" s="1">
        <v>5</v>
      </c>
      <c r="I825">
        <v>10317.422399999999</v>
      </c>
      <c r="J825" s="1">
        <f>SUMIFS(I:I,B:B,Table1_2[[#This Row],[Category Level 2]],D:D,Table1_2[[#This Row],[Brand]],E:E,Table1_2[[#This Row],[Region]],F:F,Table1_2[[#This Row],[Measure]],G:G,Table1_2[[#This Row],[Year]],H:H,"&lt;="&amp;Table1_2[[#This Row],[Month]])</f>
        <v>50349.315199999997</v>
      </c>
      <c r="K8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50349.315199999997</v>
      </c>
    </row>
    <row r="826" spans="1:11" x14ac:dyDescent="0.25">
      <c r="A826" s="1" t="s">
        <v>6</v>
      </c>
      <c r="B826" s="1" t="s">
        <v>7</v>
      </c>
      <c r="C826" s="1" t="s">
        <v>17</v>
      </c>
      <c r="D826" s="1" t="s">
        <v>18</v>
      </c>
      <c r="E826" s="1" t="s">
        <v>10</v>
      </c>
      <c r="F826" s="1" t="s">
        <v>12</v>
      </c>
      <c r="G826" s="1" t="s">
        <v>62</v>
      </c>
      <c r="H826" s="1">
        <v>6</v>
      </c>
      <c r="I826">
        <v>10180.1248</v>
      </c>
      <c r="J826" s="1">
        <f>SUMIFS(I:I,B:B,Table1_2[[#This Row],[Category Level 2]],D:D,Table1_2[[#This Row],[Brand]],E:E,Table1_2[[#This Row],[Region]],F:F,Table1_2[[#This Row],[Measure]],G:G,Table1_2[[#This Row],[Year]],H:H,"&lt;="&amp;Table1_2[[#This Row],[Month]])</f>
        <v>60529.439999999995</v>
      </c>
      <c r="K8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60529.439999999995</v>
      </c>
    </row>
    <row r="827" spans="1:11" x14ac:dyDescent="0.25">
      <c r="A827" s="1" t="s">
        <v>6</v>
      </c>
      <c r="B827" s="1" t="s">
        <v>7</v>
      </c>
      <c r="C827" s="1" t="s">
        <v>17</v>
      </c>
      <c r="D827" s="1" t="s">
        <v>18</v>
      </c>
      <c r="E827" s="1" t="s">
        <v>10</v>
      </c>
      <c r="F827" s="1" t="s">
        <v>12</v>
      </c>
      <c r="G827" s="1" t="s">
        <v>62</v>
      </c>
      <c r="H827" s="1">
        <v>7</v>
      </c>
      <c r="I827">
        <v>9987.8895999999986</v>
      </c>
      <c r="J827" s="1">
        <f>SUMIFS(I:I,B:B,Table1_2[[#This Row],[Category Level 2]],D:D,Table1_2[[#This Row],[Brand]],E:E,Table1_2[[#This Row],[Region]],F:F,Table1_2[[#This Row],[Measure]],G:G,Table1_2[[#This Row],[Year]],H:H,"&lt;="&amp;Table1_2[[#This Row],[Month]])</f>
        <v>70517.329599999997</v>
      </c>
      <c r="K8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70517.329599999997</v>
      </c>
    </row>
    <row r="828" spans="1:11" x14ac:dyDescent="0.25">
      <c r="A828" s="1" t="s">
        <v>6</v>
      </c>
      <c r="B828" s="1" t="s">
        <v>7</v>
      </c>
      <c r="C828" s="1" t="s">
        <v>17</v>
      </c>
      <c r="D828" s="1" t="s">
        <v>18</v>
      </c>
      <c r="E828" s="1" t="s">
        <v>10</v>
      </c>
      <c r="F828" s="1" t="s">
        <v>12</v>
      </c>
      <c r="G828" s="1" t="s">
        <v>62</v>
      </c>
      <c r="H828" s="1">
        <v>8</v>
      </c>
      <c r="I828">
        <v>9326.3567999999996</v>
      </c>
      <c r="J828" s="1">
        <f>SUMIFS(I:I,B:B,Table1_2[[#This Row],[Category Level 2]],D:D,Table1_2[[#This Row],[Brand]],E:E,Table1_2[[#This Row],[Region]],F:F,Table1_2[[#This Row],[Measure]],G:G,Table1_2[[#This Row],[Year]],H:H,"&lt;="&amp;Table1_2[[#This Row],[Month]])</f>
        <v>79843.686399999991</v>
      </c>
      <c r="K8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79843.686399999991</v>
      </c>
    </row>
    <row r="829" spans="1:11" x14ac:dyDescent="0.25">
      <c r="A829" s="1" t="s">
        <v>6</v>
      </c>
      <c r="B829" s="1" t="s">
        <v>7</v>
      </c>
      <c r="C829" s="1" t="s">
        <v>17</v>
      </c>
      <c r="D829" s="1" t="s">
        <v>18</v>
      </c>
      <c r="E829" s="1" t="s">
        <v>10</v>
      </c>
      <c r="F829" s="1" t="s">
        <v>12</v>
      </c>
      <c r="G829" s="1" t="s">
        <v>62</v>
      </c>
      <c r="H829" s="1">
        <v>9</v>
      </c>
      <c r="I829">
        <v>9899.7008000000005</v>
      </c>
      <c r="J829" s="1">
        <f>SUMIFS(I:I,B:B,Table1_2[[#This Row],[Category Level 2]],D:D,Table1_2[[#This Row],[Brand]],E:E,Table1_2[[#This Row],[Region]],F:F,Table1_2[[#This Row],[Measure]],G:G,Table1_2[[#This Row],[Year]],H:H,"&lt;="&amp;Table1_2[[#This Row],[Month]])</f>
        <v>89743.387199999997</v>
      </c>
      <c r="K8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89743.387199999997</v>
      </c>
    </row>
    <row r="830" spans="1:11" x14ac:dyDescent="0.25">
      <c r="A830" s="1" t="s">
        <v>6</v>
      </c>
      <c r="B830" s="1" t="s">
        <v>7</v>
      </c>
      <c r="C830" s="1" t="s">
        <v>17</v>
      </c>
      <c r="D830" s="1" t="s">
        <v>18</v>
      </c>
      <c r="E830" s="1" t="s">
        <v>10</v>
      </c>
      <c r="F830" s="1" t="s">
        <v>12</v>
      </c>
      <c r="G830" s="1" t="s">
        <v>62</v>
      </c>
      <c r="H830" s="1">
        <v>10</v>
      </c>
      <c r="I830">
        <v>9475.5056000000004</v>
      </c>
      <c r="J830" s="1">
        <f>SUMIFS(I:I,B:B,Table1_2[[#This Row],[Category Level 2]],D:D,Table1_2[[#This Row],[Brand]],E:E,Table1_2[[#This Row],[Region]],F:F,Table1_2[[#This Row],[Measure]],G:G,Table1_2[[#This Row],[Year]],H:H,"&lt;="&amp;Table1_2[[#This Row],[Month]])</f>
        <v>99218.892800000001</v>
      </c>
      <c r="K8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99218.892800000001</v>
      </c>
    </row>
    <row r="831" spans="1:11" x14ac:dyDescent="0.25">
      <c r="A831" s="1" t="s">
        <v>6</v>
      </c>
      <c r="B831" s="1" t="s">
        <v>7</v>
      </c>
      <c r="C831" s="1" t="s">
        <v>17</v>
      </c>
      <c r="D831" s="1" t="s">
        <v>18</v>
      </c>
      <c r="E831" s="1" t="s">
        <v>10</v>
      </c>
      <c r="F831" s="1" t="s">
        <v>12</v>
      </c>
      <c r="G831" s="1" t="s">
        <v>62</v>
      </c>
      <c r="H831" s="1">
        <v>11</v>
      </c>
      <c r="I831">
        <v>9259.011199999999</v>
      </c>
      <c r="J831" s="1">
        <f>SUMIFS(I:I,B:B,Table1_2[[#This Row],[Category Level 2]],D:D,Table1_2[[#This Row],[Brand]],E:E,Table1_2[[#This Row],[Region]],F:F,Table1_2[[#This Row],[Measure]],G:G,Table1_2[[#This Row],[Year]],H:H,"&lt;="&amp;Table1_2[[#This Row],[Month]])</f>
        <v>108477.90399999999</v>
      </c>
      <c r="K8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108477.90399999999</v>
      </c>
    </row>
    <row r="832" spans="1:11" x14ac:dyDescent="0.25">
      <c r="A832" s="1" t="s">
        <v>6</v>
      </c>
      <c r="B832" s="1" t="s">
        <v>7</v>
      </c>
      <c r="C832" s="1" t="s">
        <v>17</v>
      </c>
      <c r="D832" s="1" t="s">
        <v>18</v>
      </c>
      <c r="E832" s="1" t="s">
        <v>10</v>
      </c>
      <c r="F832" s="1" t="s">
        <v>12</v>
      </c>
      <c r="G832" s="1" t="s">
        <v>62</v>
      </c>
      <c r="H832" s="1">
        <v>12</v>
      </c>
      <c r="I832">
        <v>9605.8816000000006</v>
      </c>
      <c r="J832" s="1">
        <f>SUMIFS(I:I,B:B,Table1_2[[#This Row],[Category Level 2]],D:D,Table1_2[[#This Row],[Brand]],E:E,Table1_2[[#This Row],[Region]],F:F,Table1_2[[#This Row],[Measure]],G:G,Table1_2[[#This Row],[Year]],H:H,"&lt;="&amp;Table1_2[[#This Row],[Month]])</f>
        <v>118083.7856</v>
      </c>
      <c r="K8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118083.7856</v>
      </c>
    </row>
    <row r="833" spans="1:11" x14ac:dyDescent="0.25">
      <c r="A833" s="1" t="s">
        <v>6</v>
      </c>
      <c r="B833" s="1" t="s">
        <v>7</v>
      </c>
      <c r="C833" s="1" t="s">
        <v>17</v>
      </c>
      <c r="D833" s="1" t="s">
        <v>18</v>
      </c>
      <c r="E833" s="1" t="s">
        <v>10</v>
      </c>
      <c r="F833" s="1" t="s">
        <v>12</v>
      </c>
      <c r="G833" s="1" t="s">
        <v>63</v>
      </c>
      <c r="H833" s="1">
        <v>1</v>
      </c>
      <c r="I833">
        <v>11354.163199999999</v>
      </c>
      <c r="J833" s="1">
        <f>SUMIFS(I:I,B:B,Table1_2[[#This Row],[Category Level 2]],D:D,Table1_2[[#This Row],[Brand]],E:E,Table1_2[[#This Row],[Region]],F:F,Table1_2[[#This Row],[Measure]],G:G,Table1_2[[#This Row],[Year]],H:H,"&lt;="&amp;Table1_2[[#This Row],[Month]])</f>
        <v>11354.163199999999</v>
      </c>
      <c r="K8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117581.38399999998</v>
      </c>
    </row>
    <row r="834" spans="1:11" x14ac:dyDescent="0.25">
      <c r="A834" s="1" t="s">
        <v>6</v>
      </c>
      <c r="B834" s="1" t="s">
        <v>7</v>
      </c>
      <c r="C834" s="1" t="s">
        <v>17</v>
      </c>
      <c r="D834" s="1" t="s">
        <v>18</v>
      </c>
      <c r="E834" s="1" t="s">
        <v>10</v>
      </c>
      <c r="F834" s="1" t="s">
        <v>12</v>
      </c>
      <c r="G834" s="1" t="s">
        <v>63</v>
      </c>
      <c r="H834" s="1">
        <v>2</v>
      </c>
      <c r="I834">
        <v>10400.801599999999</v>
      </c>
      <c r="J834" s="1">
        <f>SUMIFS(I:I,B:B,Table1_2[[#This Row],[Category Level 2]],D:D,Table1_2[[#This Row],[Brand]],E:E,Table1_2[[#This Row],[Region]],F:F,Table1_2[[#This Row],[Measure]],G:G,Table1_2[[#This Row],[Year]],H:H,"&lt;="&amp;Table1_2[[#This Row],[Month]])</f>
        <v>21754.964799999998</v>
      </c>
      <c r="K8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119649.24319999998</v>
      </c>
    </row>
    <row r="835" spans="1:11" x14ac:dyDescent="0.25">
      <c r="A835" s="1" t="s">
        <v>6</v>
      </c>
      <c r="B835" s="1" t="s">
        <v>7</v>
      </c>
      <c r="C835" s="1" t="s">
        <v>17</v>
      </c>
      <c r="D835" s="1" t="s">
        <v>18</v>
      </c>
      <c r="E835" s="1" t="s">
        <v>10</v>
      </c>
      <c r="F835" s="1" t="s">
        <v>12</v>
      </c>
      <c r="G835" s="1" t="s">
        <v>63</v>
      </c>
      <c r="H835" s="1">
        <v>3</v>
      </c>
      <c r="I835">
        <v>11647.489599999999</v>
      </c>
      <c r="J835" s="1">
        <f>SUMIFS(I:I,B:B,Table1_2[[#This Row],[Category Level 2]],D:D,Table1_2[[#This Row],[Brand]],E:E,Table1_2[[#This Row],[Region]],F:F,Table1_2[[#This Row],[Measure]],G:G,Table1_2[[#This Row],[Year]],H:H,"&lt;="&amp;Table1_2[[#This Row],[Month]])</f>
        <v>33402.454399999995</v>
      </c>
      <c r="K8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119837.39199999999</v>
      </c>
    </row>
    <row r="836" spans="1:11" x14ac:dyDescent="0.25">
      <c r="A836" s="1" t="s">
        <v>6</v>
      </c>
      <c r="B836" s="1" t="s">
        <v>7</v>
      </c>
      <c r="C836" s="1" t="s">
        <v>17</v>
      </c>
      <c r="D836" s="1" t="s">
        <v>18</v>
      </c>
      <c r="E836" s="1" t="s">
        <v>10</v>
      </c>
      <c r="F836" s="1" t="s">
        <v>12</v>
      </c>
      <c r="G836" s="1" t="s">
        <v>63</v>
      </c>
      <c r="H836" s="1">
        <v>4</v>
      </c>
      <c r="I836">
        <v>10345.248</v>
      </c>
      <c r="J836" s="1">
        <f>SUMIFS(I:I,B:B,Table1_2[[#This Row],[Category Level 2]],D:D,Table1_2[[#This Row],[Brand]],E:E,Table1_2[[#This Row],[Region]],F:F,Table1_2[[#This Row],[Measure]],G:G,Table1_2[[#This Row],[Year]],H:H,"&lt;="&amp;Table1_2[[#This Row],[Month]])</f>
        <v>43747.702399999995</v>
      </c>
      <c r="K8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121799.5952</v>
      </c>
    </row>
    <row r="837" spans="1:11" x14ac:dyDescent="0.25">
      <c r="A837" s="1" t="s">
        <v>6</v>
      </c>
      <c r="B837" s="1" t="s">
        <v>7</v>
      </c>
      <c r="C837" s="1" t="s">
        <v>17</v>
      </c>
      <c r="D837" s="1" t="s">
        <v>18</v>
      </c>
      <c r="E837" s="1" t="s">
        <v>10</v>
      </c>
      <c r="F837" s="1" t="s">
        <v>12</v>
      </c>
      <c r="G837" s="1" t="s">
        <v>63</v>
      </c>
      <c r="H837" s="1">
        <v>5</v>
      </c>
      <c r="I837">
        <v>11406.5088</v>
      </c>
      <c r="J837" s="1">
        <f>SUMIFS(I:I,B:B,Table1_2[[#This Row],[Category Level 2]],D:D,Table1_2[[#This Row],[Brand]],E:E,Table1_2[[#This Row],[Region]],F:F,Table1_2[[#This Row],[Measure]],G:G,Table1_2[[#This Row],[Year]],H:H,"&lt;="&amp;Table1_2[[#This Row],[Month]])</f>
        <v>55154.211199999991</v>
      </c>
      <c r="K8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122888.6816</v>
      </c>
    </row>
    <row r="838" spans="1:11" x14ac:dyDescent="0.25">
      <c r="A838" s="1" t="s">
        <v>6</v>
      </c>
      <c r="B838" s="1" t="s">
        <v>7</v>
      </c>
      <c r="C838" s="1" t="s">
        <v>17</v>
      </c>
      <c r="D838" s="1" t="s">
        <v>18</v>
      </c>
      <c r="E838" s="1" t="s">
        <v>10</v>
      </c>
      <c r="F838" s="1" t="s">
        <v>12</v>
      </c>
      <c r="G838" s="1" t="s">
        <v>63</v>
      </c>
      <c r="H838" s="1">
        <v>6</v>
      </c>
      <c r="I838">
        <v>11442.945599999999</v>
      </c>
      <c r="J838" s="1">
        <f>SUMIFS(I:I,B:B,Table1_2[[#This Row],[Category Level 2]],D:D,Table1_2[[#This Row],[Brand]],E:E,Table1_2[[#This Row],[Region]],F:F,Table1_2[[#This Row],[Measure]],G:G,Table1_2[[#This Row],[Year]],H:H,"&lt;="&amp;Table1_2[[#This Row],[Month]])</f>
        <v>66597.156799999997</v>
      </c>
      <c r="K8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124151.5024</v>
      </c>
    </row>
    <row r="839" spans="1:11" x14ac:dyDescent="0.25">
      <c r="A839" s="1" t="s">
        <v>6</v>
      </c>
      <c r="B839" s="1" t="s">
        <v>7</v>
      </c>
      <c r="C839" s="1" t="s">
        <v>17</v>
      </c>
      <c r="D839" s="1" t="s">
        <v>18</v>
      </c>
      <c r="E839" s="1" t="s">
        <v>10</v>
      </c>
      <c r="F839" s="1" t="s">
        <v>12</v>
      </c>
      <c r="G839" s="1" t="s">
        <v>63</v>
      </c>
      <c r="H839" s="1">
        <v>7</v>
      </c>
      <c r="I839">
        <v>9579.7360000000008</v>
      </c>
      <c r="J839" s="1">
        <f>SUMIFS(I:I,B:B,Table1_2[[#This Row],[Category Level 2]],D:D,Table1_2[[#This Row],[Brand]],E:E,Table1_2[[#This Row],[Region]],F:F,Table1_2[[#This Row],[Measure]],G:G,Table1_2[[#This Row],[Year]],H:H,"&lt;="&amp;Table1_2[[#This Row],[Month]])</f>
        <v>76176.892800000001</v>
      </c>
      <c r="K8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123743.34880000001</v>
      </c>
    </row>
    <row r="840" spans="1:11" x14ac:dyDescent="0.25">
      <c r="A840" s="1" t="s">
        <v>6</v>
      </c>
      <c r="B840" s="1" t="s">
        <v>7</v>
      </c>
      <c r="C840" s="1" t="s">
        <v>17</v>
      </c>
      <c r="D840" s="1" t="s">
        <v>18</v>
      </c>
      <c r="E840" s="1" t="s">
        <v>10</v>
      </c>
      <c r="F840" s="1" t="s">
        <v>12</v>
      </c>
      <c r="G840" s="1" t="s">
        <v>63</v>
      </c>
      <c r="H840" s="1">
        <v>8</v>
      </c>
      <c r="I840">
        <v>11111.6608</v>
      </c>
      <c r="J840" s="1">
        <f>SUMIFS(I:I,B:B,Table1_2[[#This Row],[Category Level 2]],D:D,Table1_2[[#This Row],[Brand]],E:E,Table1_2[[#This Row],[Region]],F:F,Table1_2[[#This Row],[Measure]],G:G,Table1_2[[#This Row],[Year]],H:H,"&lt;="&amp;Table1_2[[#This Row],[Month]])</f>
        <v>87288.553599999999</v>
      </c>
      <c r="K8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125528.65280000001</v>
      </c>
    </row>
    <row r="841" spans="1:11" x14ac:dyDescent="0.25">
      <c r="A841" s="1" t="s">
        <v>6</v>
      </c>
      <c r="B841" s="1" t="s">
        <v>7</v>
      </c>
      <c r="C841" s="1" t="s">
        <v>17</v>
      </c>
      <c r="D841" s="1" t="s">
        <v>18</v>
      </c>
      <c r="E841" s="1" t="s">
        <v>10</v>
      </c>
      <c r="F841" s="1" t="s">
        <v>12</v>
      </c>
      <c r="G841" s="1" t="s">
        <v>63</v>
      </c>
      <c r="H841" s="1">
        <v>9</v>
      </c>
      <c r="I841">
        <v>8585.5343999999986</v>
      </c>
      <c r="J841" s="1">
        <f>SUMIFS(I:I,B:B,Table1_2[[#This Row],[Category Level 2]],D:D,Table1_2[[#This Row],[Brand]],E:E,Table1_2[[#This Row],[Region]],F:F,Table1_2[[#This Row],[Measure]],G:G,Table1_2[[#This Row],[Year]],H:H,"&lt;="&amp;Table1_2[[#This Row],[Month]])</f>
        <v>95874.088000000003</v>
      </c>
      <c r="K8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124214.48639999999</v>
      </c>
    </row>
    <row r="842" spans="1:11" x14ac:dyDescent="0.25">
      <c r="A842" s="1" t="s">
        <v>6</v>
      </c>
      <c r="B842" s="1" t="s">
        <v>7</v>
      </c>
      <c r="C842" s="1" t="s">
        <v>17</v>
      </c>
      <c r="D842" s="1" t="s">
        <v>18</v>
      </c>
      <c r="E842" s="1" t="s">
        <v>10</v>
      </c>
      <c r="F842" s="1" t="s">
        <v>12</v>
      </c>
      <c r="G842" s="1" t="s">
        <v>63</v>
      </c>
      <c r="H842" s="1">
        <v>10</v>
      </c>
      <c r="I842">
        <v>10695.864</v>
      </c>
      <c r="J842" s="1">
        <f>SUMIFS(I:I,B:B,Table1_2[[#This Row],[Category Level 2]],D:D,Table1_2[[#This Row],[Brand]],E:E,Table1_2[[#This Row],[Region]],F:F,Table1_2[[#This Row],[Measure]],G:G,Table1_2[[#This Row],[Year]],H:H,"&lt;="&amp;Table1_2[[#This Row],[Month]])</f>
        <v>106569.952</v>
      </c>
      <c r="K8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125434.84480000001</v>
      </c>
    </row>
    <row r="843" spans="1:11" x14ac:dyDescent="0.25">
      <c r="A843" s="1" t="s">
        <v>6</v>
      </c>
      <c r="B843" s="1" t="s">
        <v>7</v>
      </c>
      <c r="C843" s="1" t="s">
        <v>17</v>
      </c>
      <c r="D843" s="1" t="s">
        <v>18</v>
      </c>
      <c r="E843" s="1" t="s">
        <v>10</v>
      </c>
      <c r="F843" s="1" t="s">
        <v>12</v>
      </c>
      <c r="G843" s="1" t="s">
        <v>63</v>
      </c>
      <c r="H843" s="1">
        <v>11</v>
      </c>
      <c r="I843">
        <v>9800.3551999999981</v>
      </c>
      <c r="J843" s="1">
        <f>SUMIFS(I:I,B:B,Table1_2[[#This Row],[Category Level 2]],D:D,Table1_2[[#This Row],[Brand]],E:E,Table1_2[[#This Row],[Region]],F:F,Table1_2[[#This Row],[Measure]],G:G,Table1_2[[#This Row],[Year]],H:H,"&lt;="&amp;Table1_2[[#This Row],[Month]])</f>
        <v>116370.30720000001</v>
      </c>
      <c r="K8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125976.1888</v>
      </c>
    </row>
    <row r="844" spans="1:11" x14ac:dyDescent="0.25">
      <c r="A844" s="1" t="s">
        <v>6</v>
      </c>
      <c r="B844" s="1" t="s">
        <v>7</v>
      </c>
      <c r="C844" s="1" t="s">
        <v>17</v>
      </c>
      <c r="D844" s="1" t="s">
        <v>18</v>
      </c>
      <c r="E844" s="1" t="s">
        <v>10</v>
      </c>
      <c r="F844" s="1" t="s">
        <v>12</v>
      </c>
      <c r="G844" s="1" t="s">
        <v>63</v>
      </c>
      <c r="H844" s="1">
        <v>12</v>
      </c>
      <c r="I844">
        <v>10395.659199999998</v>
      </c>
      <c r="J844" s="1">
        <f>SUMIFS(I:I,B:B,Table1_2[[#This Row],[Category Level 2]],D:D,Table1_2[[#This Row],[Brand]],E:E,Table1_2[[#This Row],[Region]],F:F,Table1_2[[#This Row],[Measure]],G:G,Table1_2[[#This Row],[Year]],H:H,"&lt;="&amp;Table1_2[[#This Row],[Month]])</f>
        <v>126765.9664</v>
      </c>
      <c r="K8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126765.9664</v>
      </c>
    </row>
    <row r="845" spans="1:11" x14ac:dyDescent="0.25">
      <c r="A845" s="1" t="s">
        <v>6</v>
      </c>
      <c r="B845" s="1" t="s">
        <v>7</v>
      </c>
      <c r="C845" s="1" t="s">
        <v>17</v>
      </c>
      <c r="D845" s="1" t="s">
        <v>18</v>
      </c>
      <c r="E845" s="1" t="s">
        <v>10</v>
      </c>
      <c r="F845" s="1" t="s">
        <v>12</v>
      </c>
      <c r="G845" s="1" t="s">
        <v>64</v>
      </c>
      <c r="H845" s="1">
        <v>1</v>
      </c>
      <c r="I845">
        <v>11120.152</v>
      </c>
      <c r="J845" s="1">
        <f>SUMIFS(I:I,B:B,Table1_2[[#This Row],[Category Level 2]],D:D,Table1_2[[#This Row],[Brand]],E:E,Table1_2[[#This Row],[Region]],F:F,Table1_2[[#This Row],[Measure]],G:G,Table1_2[[#This Row],[Year]],H:H,"&lt;="&amp;Table1_2[[#This Row],[Month]])</f>
        <v>11120.152</v>
      </c>
      <c r="K8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126531.9552</v>
      </c>
    </row>
    <row r="846" spans="1:11" x14ac:dyDescent="0.25">
      <c r="A846" s="1" t="s">
        <v>6</v>
      </c>
      <c r="B846" s="1" t="s">
        <v>7</v>
      </c>
      <c r="C846" s="1" t="s">
        <v>17</v>
      </c>
      <c r="D846" s="1" t="s">
        <v>18</v>
      </c>
      <c r="E846" s="1" t="s">
        <v>10</v>
      </c>
      <c r="F846" s="1" t="s">
        <v>12</v>
      </c>
      <c r="G846" s="1" t="s">
        <v>64</v>
      </c>
      <c r="H846" s="1">
        <v>2</v>
      </c>
      <c r="I846">
        <v>9230.4815999999992</v>
      </c>
      <c r="J846" s="1">
        <f>SUMIFS(I:I,B:B,Table1_2[[#This Row],[Category Level 2]],D:D,Table1_2[[#This Row],[Brand]],E:E,Table1_2[[#This Row],[Region]],F:F,Table1_2[[#This Row],[Measure]],G:G,Table1_2[[#This Row],[Year]],H:H,"&lt;="&amp;Table1_2[[#This Row],[Month]])</f>
        <v>20350.633600000001</v>
      </c>
      <c r="K8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125361.63519999999</v>
      </c>
    </row>
    <row r="847" spans="1:11" x14ac:dyDescent="0.25">
      <c r="A847" s="1" t="s">
        <v>6</v>
      </c>
      <c r="B847" s="1" t="s">
        <v>7</v>
      </c>
      <c r="C847" s="1" t="s">
        <v>17</v>
      </c>
      <c r="D847" s="1" t="s">
        <v>18</v>
      </c>
      <c r="E847" s="1" t="s">
        <v>10</v>
      </c>
      <c r="F847" s="1" t="s">
        <v>12</v>
      </c>
      <c r="G847" s="1" t="s">
        <v>64</v>
      </c>
      <c r="H847" s="1">
        <v>3</v>
      </c>
      <c r="I847">
        <v>13180.358400000001</v>
      </c>
      <c r="J847" s="1">
        <f>SUMIFS(I:I,B:B,Table1_2[[#This Row],[Category Level 2]],D:D,Table1_2[[#This Row],[Brand]],E:E,Table1_2[[#This Row],[Region]],F:F,Table1_2[[#This Row],[Measure]],G:G,Table1_2[[#This Row],[Year]],H:H,"&lt;="&amp;Table1_2[[#This Row],[Month]])</f>
        <v>33530.991999999998</v>
      </c>
      <c r="K8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126894.50399999999</v>
      </c>
    </row>
    <row r="848" spans="1:11" x14ac:dyDescent="0.25">
      <c r="A848" s="1" t="s">
        <v>6</v>
      </c>
      <c r="B848" s="1" t="s">
        <v>7</v>
      </c>
      <c r="C848" s="1" t="s">
        <v>17</v>
      </c>
      <c r="D848" s="1" t="s">
        <v>18</v>
      </c>
      <c r="E848" s="1" t="s">
        <v>10</v>
      </c>
      <c r="F848" s="1" t="s">
        <v>12</v>
      </c>
      <c r="G848" s="1" t="s">
        <v>64</v>
      </c>
      <c r="H848" s="1">
        <v>4</v>
      </c>
      <c r="I848">
        <v>13653.654399999999</v>
      </c>
      <c r="J848" s="1">
        <f>SUMIFS(I:I,B:B,Table1_2[[#This Row],[Category Level 2]],D:D,Table1_2[[#This Row],[Brand]],E:E,Table1_2[[#This Row],[Region]],F:F,Table1_2[[#This Row],[Measure]],G:G,Table1_2[[#This Row],[Year]],H:H,"&lt;="&amp;Table1_2[[#This Row],[Month]])</f>
        <v>47184.646399999998</v>
      </c>
      <c r="K8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130202.91039999999</v>
      </c>
    </row>
    <row r="849" spans="1:11" x14ac:dyDescent="0.25">
      <c r="A849" s="1" t="s">
        <v>6</v>
      </c>
      <c r="B849" s="1" t="s">
        <v>7</v>
      </c>
      <c r="C849" s="1" t="s">
        <v>17</v>
      </c>
      <c r="D849" s="1" t="s">
        <v>18</v>
      </c>
      <c r="E849" s="1" t="s">
        <v>10</v>
      </c>
      <c r="F849" s="1" t="s">
        <v>12</v>
      </c>
      <c r="G849" s="1" t="s">
        <v>64</v>
      </c>
      <c r="H849" s="1">
        <v>5</v>
      </c>
      <c r="I849">
        <v>8644.6991999999991</v>
      </c>
      <c r="J849" s="1">
        <f>SUMIFS(I:I,B:B,Table1_2[[#This Row],[Category Level 2]],D:D,Table1_2[[#This Row],[Brand]],E:E,Table1_2[[#This Row],[Region]],F:F,Table1_2[[#This Row],[Measure]],G:G,Table1_2[[#This Row],[Year]],H:H,"&lt;="&amp;Table1_2[[#This Row],[Month]])</f>
        <v>55829.345600000001</v>
      </c>
      <c r="K8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127441.1008</v>
      </c>
    </row>
    <row r="850" spans="1:11" x14ac:dyDescent="0.25">
      <c r="A850" s="1" t="s">
        <v>6</v>
      </c>
      <c r="B850" s="1" t="s">
        <v>7</v>
      </c>
      <c r="C850" s="1" t="s">
        <v>17</v>
      </c>
      <c r="D850" s="1" t="s">
        <v>18</v>
      </c>
      <c r="E850" s="1" t="s">
        <v>10</v>
      </c>
      <c r="F850" s="1" t="s">
        <v>12</v>
      </c>
      <c r="G850" s="1" t="s">
        <v>64</v>
      </c>
      <c r="H850" s="1">
        <v>6</v>
      </c>
      <c r="I850">
        <v>12437.140799999999</v>
      </c>
      <c r="J850" s="1">
        <f>SUMIFS(I:I,B:B,Table1_2[[#This Row],[Category Level 2]],D:D,Table1_2[[#This Row],[Brand]],E:E,Table1_2[[#This Row],[Region]],F:F,Table1_2[[#This Row],[Measure]],G:G,Table1_2[[#This Row],[Year]],H:H,"&lt;="&amp;Table1_2[[#This Row],[Month]])</f>
        <v>68266.486399999994</v>
      </c>
      <c r="K8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128435.29599999999</v>
      </c>
    </row>
    <row r="851" spans="1:11" x14ac:dyDescent="0.25">
      <c r="A851" s="1" t="s">
        <v>6</v>
      </c>
      <c r="B851" s="1" t="s">
        <v>7</v>
      </c>
      <c r="C851" s="1" t="s">
        <v>17</v>
      </c>
      <c r="D851" s="1" t="s">
        <v>18</v>
      </c>
      <c r="E851" s="1" t="s">
        <v>10</v>
      </c>
      <c r="F851" s="1" t="s">
        <v>12</v>
      </c>
      <c r="G851" s="1" t="s">
        <v>64</v>
      </c>
      <c r="H851" s="1">
        <v>7</v>
      </c>
      <c r="I851">
        <v>12016.383999999998</v>
      </c>
      <c r="J851" s="1">
        <f>SUMIFS(I:I,B:B,Table1_2[[#This Row],[Category Level 2]],D:D,Table1_2[[#This Row],[Brand]],E:E,Table1_2[[#This Row],[Region]],F:F,Table1_2[[#This Row],[Measure]],G:G,Table1_2[[#This Row],[Year]],H:H,"&lt;="&amp;Table1_2[[#This Row],[Month]])</f>
        <v>80282.870399999985</v>
      </c>
      <c r="K8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130871.94399999997</v>
      </c>
    </row>
    <row r="852" spans="1:11" x14ac:dyDescent="0.25">
      <c r="A852" s="1" t="s">
        <v>6</v>
      </c>
      <c r="B852" s="1" t="s">
        <v>7</v>
      </c>
      <c r="C852" s="1" t="s">
        <v>17</v>
      </c>
      <c r="D852" s="1" t="s">
        <v>18</v>
      </c>
      <c r="E852" s="1" t="s">
        <v>10</v>
      </c>
      <c r="F852" s="1" t="s">
        <v>12</v>
      </c>
      <c r="G852" s="1" t="s">
        <v>64</v>
      </c>
      <c r="H852" s="1">
        <v>8</v>
      </c>
      <c r="I852">
        <v>8745.7248</v>
      </c>
      <c r="J852" s="1">
        <f>SUMIFS(I:I,B:B,Table1_2[[#This Row],[Category Level 2]],D:D,Table1_2[[#This Row],[Brand]],E:E,Table1_2[[#This Row],[Region]],F:F,Table1_2[[#This Row],[Measure]],G:G,Table1_2[[#This Row],[Year]],H:H,"&lt;="&amp;Table1_2[[#This Row],[Month]])</f>
        <v>89028.595199999982</v>
      </c>
      <c r="K8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128506.00799999997</v>
      </c>
    </row>
    <row r="853" spans="1:11" x14ac:dyDescent="0.25">
      <c r="A853" s="1" t="s">
        <v>6</v>
      </c>
      <c r="B853" s="1" t="s">
        <v>7</v>
      </c>
      <c r="C853" s="1" t="s">
        <v>17</v>
      </c>
      <c r="D853" s="1" t="s">
        <v>18</v>
      </c>
      <c r="E853" s="1" t="s">
        <v>10</v>
      </c>
      <c r="F853" s="1" t="s">
        <v>12</v>
      </c>
      <c r="G853" s="1" t="s">
        <v>64</v>
      </c>
      <c r="H853" s="1">
        <v>9</v>
      </c>
      <c r="I853">
        <v>9766.0576000000001</v>
      </c>
      <c r="J853" s="1">
        <f>SUMIFS(I:I,B:B,Table1_2[[#This Row],[Category Level 2]],D:D,Table1_2[[#This Row],[Brand]],E:E,Table1_2[[#This Row],[Region]],F:F,Table1_2[[#This Row],[Measure]],G:G,Table1_2[[#This Row],[Year]],H:H,"&lt;="&amp;Table1_2[[#This Row],[Month]])</f>
        <v>98794.652799999982</v>
      </c>
      <c r="K8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129686.53119999998</v>
      </c>
    </row>
    <row r="854" spans="1:11" x14ac:dyDescent="0.25">
      <c r="A854" s="1" t="s">
        <v>6</v>
      </c>
      <c r="B854" s="1" t="s">
        <v>7</v>
      </c>
      <c r="C854" s="1" t="s">
        <v>17</v>
      </c>
      <c r="D854" s="1" t="s">
        <v>18</v>
      </c>
      <c r="E854" s="1" t="s">
        <v>10</v>
      </c>
      <c r="F854" s="1" t="s">
        <v>12</v>
      </c>
      <c r="G854" s="1" t="s">
        <v>64</v>
      </c>
      <c r="H854" s="1">
        <v>10</v>
      </c>
      <c r="I854">
        <v>12829.807999999999</v>
      </c>
      <c r="J854" s="1">
        <f>SUMIFS(I:I,B:B,Table1_2[[#This Row],[Category Level 2]],D:D,Table1_2[[#This Row],[Brand]],E:E,Table1_2[[#This Row],[Region]],F:F,Table1_2[[#This Row],[Measure]],G:G,Table1_2[[#This Row],[Year]],H:H,"&lt;="&amp;Table1_2[[#This Row],[Month]])</f>
        <v>111624.46079999999</v>
      </c>
      <c r="K8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131820.47519999999</v>
      </c>
    </row>
    <row r="855" spans="1:11" x14ac:dyDescent="0.25">
      <c r="A855" s="1" t="s">
        <v>6</v>
      </c>
      <c r="B855" s="1" t="s">
        <v>7</v>
      </c>
      <c r="C855" s="1" t="s">
        <v>17</v>
      </c>
      <c r="D855" s="1" t="s">
        <v>18</v>
      </c>
      <c r="E855" s="1" t="s">
        <v>10</v>
      </c>
      <c r="F855" s="1" t="s">
        <v>12</v>
      </c>
      <c r="G855" s="1" t="s">
        <v>64</v>
      </c>
      <c r="H855" s="1">
        <v>11</v>
      </c>
      <c r="I855">
        <v>10247.814399999999</v>
      </c>
      <c r="J855" s="1">
        <f>SUMIFS(I:I,B:B,Table1_2[[#This Row],[Category Level 2]],D:D,Table1_2[[#This Row],[Brand]],E:E,Table1_2[[#This Row],[Region]],F:F,Table1_2[[#This Row],[Measure]],G:G,Table1_2[[#This Row],[Year]],H:H,"&lt;="&amp;Table1_2[[#This Row],[Month]])</f>
        <v>121872.27519999999</v>
      </c>
      <c r="K8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132267.9344</v>
      </c>
    </row>
    <row r="856" spans="1:11" x14ac:dyDescent="0.25">
      <c r="A856" s="1" t="s">
        <v>6</v>
      </c>
      <c r="B856" s="1" t="s">
        <v>7</v>
      </c>
      <c r="C856" s="1" t="s">
        <v>17</v>
      </c>
      <c r="D856" s="1" t="s">
        <v>18</v>
      </c>
      <c r="E856" s="1" t="s">
        <v>10</v>
      </c>
      <c r="F856" s="1" t="s">
        <v>12</v>
      </c>
      <c r="G856" s="1" t="s">
        <v>64</v>
      </c>
      <c r="H856" s="1">
        <v>12</v>
      </c>
      <c r="I856">
        <v>12881.727999999999</v>
      </c>
      <c r="J856" s="1">
        <f>SUMIFS(I:I,B:B,Table1_2[[#This Row],[Category Level 2]],D:D,Table1_2[[#This Row],[Brand]],E:E,Table1_2[[#This Row],[Region]],F:F,Table1_2[[#This Row],[Measure]],G:G,Table1_2[[#This Row],[Year]],H:H,"&lt;="&amp;Table1_2[[#This Row],[Month]])</f>
        <v>134754.00319999998</v>
      </c>
      <c r="K8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134754.00319999998</v>
      </c>
    </row>
    <row r="857" spans="1:11" x14ac:dyDescent="0.25">
      <c r="A857" s="1" t="s">
        <v>6</v>
      </c>
      <c r="B857" s="1" t="s">
        <v>7</v>
      </c>
      <c r="C857" s="1" t="s">
        <v>17</v>
      </c>
      <c r="D857" s="1" t="s">
        <v>18</v>
      </c>
      <c r="E857" s="1" t="s">
        <v>10</v>
      </c>
      <c r="F857" s="1" t="s">
        <v>12</v>
      </c>
      <c r="G857" s="1" t="s">
        <v>65</v>
      </c>
      <c r="H857" s="1">
        <v>1</v>
      </c>
      <c r="I857">
        <v>12318.859199999999</v>
      </c>
      <c r="J857" s="1">
        <f>SUMIFS(I:I,B:B,Table1_2[[#This Row],[Category Level 2]],D:D,Table1_2[[#This Row],[Brand]],E:E,Table1_2[[#This Row],[Region]],F:F,Table1_2[[#This Row],[Measure]],G:G,Table1_2[[#This Row],[Year]],H:H,"&lt;="&amp;Table1_2[[#This Row],[Month]])</f>
        <v>12318.859199999999</v>
      </c>
      <c r="K8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135952.71040000001</v>
      </c>
    </row>
    <row r="858" spans="1:11" x14ac:dyDescent="0.25">
      <c r="A858" s="1" t="s">
        <v>6</v>
      </c>
      <c r="B858" s="1" t="s">
        <v>7</v>
      </c>
      <c r="C858" s="1" t="s">
        <v>17</v>
      </c>
      <c r="D858" s="1" t="s">
        <v>18</v>
      </c>
      <c r="E858" s="1" t="s">
        <v>10</v>
      </c>
      <c r="F858" s="1" t="s">
        <v>12</v>
      </c>
      <c r="G858" s="1" t="s">
        <v>65</v>
      </c>
      <c r="H858" s="1">
        <v>2</v>
      </c>
      <c r="I858">
        <v>11245.111999999999</v>
      </c>
      <c r="J858" s="1">
        <f>SUMIFS(I:I,B:B,Table1_2[[#This Row],[Category Level 2]],D:D,Table1_2[[#This Row],[Brand]],E:E,Table1_2[[#This Row],[Region]],F:F,Table1_2[[#This Row],[Measure]],G:G,Table1_2[[#This Row],[Year]],H:H,"&lt;="&amp;Table1_2[[#This Row],[Month]])</f>
        <v>23563.9712</v>
      </c>
      <c r="K8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137967.34080000001</v>
      </c>
    </row>
    <row r="859" spans="1:11" x14ac:dyDescent="0.25">
      <c r="A859" s="1" t="s">
        <v>6</v>
      </c>
      <c r="B859" s="1" t="s">
        <v>7</v>
      </c>
      <c r="C859" s="1" t="s">
        <v>17</v>
      </c>
      <c r="D859" s="1" t="s">
        <v>18</v>
      </c>
      <c r="E859" s="1" t="s">
        <v>10</v>
      </c>
      <c r="F859" s="1" t="s">
        <v>12</v>
      </c>
      <c r="G859" s="1" t="s">
        <v>65</v>
      </c>
      <c r="H859" s="1">
        <v>3</v>
      </c>
      <c r="I859">
        <v>13240.008</v>
      </c>
      <c r="J859" s="1">
        <f>SUMIFS(I:I,B:B,Table1_2[[#This Row],[Category Level 2]],D:D,Table1_2[[#This Row],[Brand]],E:E,Table1_2[[#This Row],[Region]],F:F,Table1_2[[#This Row],[Measure]],G:G,Table1_2[[#This Row],[Year]],H:H,"&lt;="&amp;Table1_2[[#This Row],[Month]])</f>
        <v>36803.979200000002</v>
      </c>
      <c r="K8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138026.99040000001</v>
      </c>
    </row>
    <row r="860" spans="1:11" x14ac:dyDescent="0.25">
      <c r="A860" s="1" t="s">
        <v>6</v>
      </c>
      <c r="B860" s="1" t="s">
        <v>7</v>
      </c>
      <c r="C860" s="1" t="s">
        <v>17</v>
      </c>
      <c r="D860" s="1" t="s">
        <v>18</v>
      </c>
      <c r="E860" s="1" t="s">
        <v>10</v>
      </c>
      <c r="F860" s="1" t="s">
        <v>12</v>
      </c>
      <c r="G860" s="1" t="s">
        <v>65</v>
      </c>
      <c r="H860" s="1">
        <v>4</v>
      </c>
      <c r="I860">
        <v>11404.7248</v>
      </c>
      <c r="J860" s="1">
        <f>SUMIFS(I:I,B:B,Table1_2[[#This Row],[Category Level 2]],D:D,Table1_2[[#This Row],[Brand]],E:E,Table1_2[[#This Row],[Region]],F:F,Table1_2[[#This Row],[Measure]],G:G,Table1_2[[#This Row],[Year]],H:H,"&lt;="&amp;Table1_2[[#This Row],[Month]])</f>
        <v>48208.703999999998</v>
      </c>
      <c r="K8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135778.06079999998</v>
      </c>
    </row>
    <row r="861" spans="1:11" x14ac:dyDescent="0.25">
      <c r="A861" s="1" t="s">
        <v>6</v>
      </c>
      <c r="B861" s="1" t="s">
        <v>7</v>
      </c>
      <c r="C861" s="1" t="s">
        <v>17</v>
      </c>
      <c r="D861" s="1" t="s">
        <v>18</v>
      </c>
      <c r="E861" s="1" t="s">
        <v>10</v>
      </c>
      <c r="F861" s="1" t="s">
        <v>12</v>
      </c>
      <c r="G861" s="1" t="s">
        <v>65</v>
      </c>
      <c r="H861" s="1">
        <v>5</v>
      </c>
      <c r="I861">
        <v>10795.9072</v>
      </c>
      <c r="J861" s="1">
        <f>SUMIFS(I:I,B:B,Table1_2[[#This Row],[Category Level 2]],D:D,Table1_2[[#This Row],[Brand]],E:E,Table1_2[[#This Row],[Region]],F:F,Table1_2[[#This Row],[Measure]],G:G,Table1_2[[#This Row],[Year]],H:H,"&lt;="&amp;Table1_2[[#This Row],[Month]])</f>
        <v>59004.611199999999</v>
      </c>
      <c r="K8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137929.26879999999</v>
      </c>
    </row>
    <row r="862" spans="1:11" x14ac:dyDescent="0.25">
      <c r="A862" s="1" t="s">
        <v>6</v>
      </c>
      <c r="B862" s="1" t="s">
        <v>7</v>
      </c>
      <c r="C862" s="1" t="s">
        <v>17</v>
      </c>
      <c r="D862" s="1" t="s">
        <v>18</v>
      </c>
      <c r="E862" s="1" t="s">
        <v>10</v>
      </c>
      <c r="F862" s="1" t="s">
        <v>12</v>
      </c>
      <c r="G862" s="1" t="s">
        <v>65</v>
      </c>
      <c r="H862" s="1">
        <v>6</v>
      </c>
      <c r="I862">
        <v>11575.5056</v>
      </c>
      <c r="J862" s="1">
        <f>SUMIFS(I:I,B:B,Table1_2[[#This Row],[Category Level 2]],D:D,Table1_2[[#This Row],[Brand]],E:E,Table1_2[[#This Row],[Region]],F:F,Table1_2[[#This Row],[Measure]],G:G,Table1_2[[#This Row],[Year]],H:H,"&lt;="&amp;Table1_2[[#This Row],[Month]])</f>
        <v>70580.116800000003</v>
      </c>
      <c r="K8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137067.6336</v>
      </c>
    </row>
    <row r="863" spans="1:11" x14ac:dyDescent="0.25">
      <c r="A863" s="1" t="s">
        <v>6</v>
      </c>
      <c r="B863" s="1" t="s">
        <v>7</v>
      </c>
      <c r="C863" s="1" t="s">
        <v>17</v>
      </c>
      <c r="D863" s="1" t="s">
        <v>18</v>
      </c>
      <c r="E863" s="1" t="s">
        <v>10</v>
      </c>
      <c r="F863" s="1" t="s">
        <v>12</v>
      </c>
      <c r="G863" s="1" t="s">
        <v>65</v>
      </c>
      <c r="H863" s="1">
        <v>7</v>
      </c>
      <c r="I863">
        <v>11486.052799999999</v>
      </c>
      <c r="J863" s="1">
        <f>SUMIFS(I:I,B:B,Table1_2[[#This Row],[Category Level 2]],D:D,Table1_2[[#This Row],[Brand]],E:E,Table1_2[[#This Row],[Region]],F:F,Table1_2[[#This Row],[Measure]],G:G,Table1_2[[#This Row],[Year]],H:H,"&lt;="&amp;Table1_2[[#This Row],[Month]])</f>
        <v>82066.169600000008</v>
      </c>
      <c r="K8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136537.30240000002</v>
      </c>
    </row>
    <row r="864" spans="1:11" x14ac:dyDescent="0.25">
      <c r="A864" s="1" t="s">
        <v>6</v>
      </c>
      <c r="B864" s="1" t="s">
        <v>7</v>
      </c>
      <c r="C864" s="1" t="s">
        <v>17</v>
      </c>
      <c r="D864" s="1" t="s">
        <v>18</v>
      </c>
      <c r="E864" s="1" t="s">
        <v>10</v>
      </c>
      <c r="F864" s="1" t="s">
        <v>12</v>
      </c>
      <c r="G864" s="1" t="s">
        <v>65</v>
      </c>
      <c r="H864" s="1">
        <v>8</v>
      </c>
      <c r="I864">
        <v>10953.096</v>
      </c>
      <c r="J864" s="1">
        <f>SUMIFS(I:I,B:B,Table1_2[[#This Row],[Category Level 2]],D:D,Table1_2[[#This Row],[Brand]],E:E,Table1_2[[#This Row],[Region]],F:F,Table1_2[[#This Row],[Measure]],G:G,Table1_2[[#This Row],[Year]],H:H,"&lt;="&amp;Table1_2[[#This Row],[Month]])</f>
        <v>93019.265600000013</v>
      </c>
      <c r="K8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138744.67360000001</v>
      </c>
    </row>
    <row r="865" spans="1:11" x14ac:dyDescent="0.25">
      <c r="A865" s="1" t="s">
        <v>6</v>
      </c>
      <c r="B865" s="1" t="s">
        <v>7</v>
      </c>
      <c r="C865" s="1" t="s">
        <v>17</v>
      </c>
      <c r="D865" s="1" t="s">
        <v>18</v>
      </c>
      <c r="E865" s="1" t="s">
        <v>10</v>
      </c>
      <c r="F865" s="1" t="s">
        <v>12</v>
      </c>
      <c r="G865" s="1" t="s">
        <v>65</v>
      </c>
      <c r="H865" s="1">
        <v>9</v>
      </c>
      <c r="I865">
        <v>10899.0016</v>
      </c>
      <c r="J865" s="1">
        <f>SUMIFS(I:I,B:B,Table1_2[[#This Row],[Category Level 2]],D:D,Table1_2[[#This Row],[Brand]],E:E,Table1_2[[#This Row],[Region]],F:F,Table1_2[[#This Row],[Measure]],G:G,Table1_2[[#This Row],[Year]],H:H,"&lt;="&amp;Table1_2[[#This Row],[Month]])</f>
        <v>103918.26720000002</v>
      </c>
      <c r="K8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139877.6176</v>
      </c>
    </row>
    <row r="866" spans="1:11" x14ac:dyDescent="0.25">
      <c r="A866" s="1" t="s">
        <v>6</v>
      </c>
      <c r="B866" s="1" t="s">
        <v>7</v>
      </c>
      <c r="C866" s="1" t="s">
        <v>17</v>
      </c>
      <c r="D866" s="1" t="s">
        <v>18</v>
      </c>
      <c r="E866" s="1" t="s">
        <v>10</v>
      </c>
      <c r="F866" s="1" t="s">
        <v>12</v>
      </c>
      <c r="G866" s="1" t="s">
        <v>65</v>
      </c>
      <c r="H866" s="1">
        <v>10</v>
      </c>
      <c r="I866">
        <v>11367.788799999998</v>
      </c>
      <c r="J866" s="1">
        <f>SUMIFS(I:I,B:B,Table1_2[[#This Row],[Category Level 2]],D:D,Table1_2[[#This Row],[Brand]],E:E,Table1_2[[#This Row],[Region]],F:F,Table1_2[[#This Row],[Measure]],G:G,Table1_2[[#This Row],[Year]],H:H,"&lt;="&amp;Table1_2[[#This Row],[Month]])</f>
        <v>115286.05600000001</v>
      </c>
      <c r="K8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138415.59840000002</v>
      </c>
    </row>
    <row r="867" spans="1:11" x14ac:dyDescent="0.25">
      <c r="A867" s="1" t="s">
        <v>6</v>
      </c>
      <c r="B867" s="1" t="s">
        <v>7</v>
      </c>
      <c r="C867" s="1" t="s">
        <v>17</v>
      </c>
      <c r="D867" s="1" t="s">
        <v>18</v>
      </c>
      <c r="E867" s="1" t="s">
        <v>10</v>
      </c>
      <c r="F867" s="1" t="s">
        <v>12</v>
      </c>
      <c r="G867" s="1" t="s">
        <v>65</v>
      </c>
      <c r="H867" s="1">
        <v>11</v>
      </c>
      <c r="I867">
        <v>9763.1440000000002</v>
      </c>
      <c r="J867" s="1">
        <f>SUMIFS(I:I,B:B,Table1_2[[#This Row],[Category Level 2]],D:D,Table1_2[[#This Row],[Brand]],E:E,Table1_2[[#This Row],[Region]],F:F,Table1_2[[#This Row],[Measure]],G:G,Table1_2[[#This Row],[Year]],H:H,"&lt;="&amp;Table1_2[[#This Row],[Month]])</f>
        <v>125049.20000000001</v>
      </c>
      <c r="K8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137930.92800000001</v>
      </c>
    </row>
    <row r="868" spans="1:11" x14ac:dyDescent="0.25">
      <c r="A868" s="1" t="s">
        <v>6</v>
      </c>
      <c r="B868" s="1" t="s">
        <v>7</v>
      </c>
      <c r="C868" s="1" t="s">
        <v>17</v>
      </c>
      <c r="D868" s="1" t="s">
        <v>18</v>
      </c>
      <c r="E868" s="1" t="s">
        <v>10</v>
      </c>
      <c r="F868" s="1" t="s">
        <v>12</v>
      </c>
      <c r="G868" s="1" t="s">
        <v>65</v>
      </c>
      <c r="H868" s="1">
        <v>12</v>
      </c>
      <c r="I868">
        <v>10891.409599999999</v>
      </c>
      <c r="J868" s="1">
        <f>SUMIFS(I:I,B:B,Table1_2[[#This Row],[Category Level 2]],D:D,Table1_2[[#This Row],[Brand]],E:E,Table1_2[[#This Row],[Region]],F:F,Table1_2[[#This Row],[Measure]],G:G,Table1_2[[#This Row],[Year]],H:H,"&lt;="&amp;Table1_2[[#This Row],[Month]])</f>
        <v>135940.60960000003</v>
      </c>
      <c r="K8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135940.60960000003</v>
      </c>
    </row>
    <row r="869" spans="1:11" x14ac:dyDescent="0.25">
      <c r="A869" s="1" t="s">
        <v>6</v>
      </c>
      <c r="B869" s="1" t="s">
        <v>7</v>
      </c>
      <c r="C869" s="1" t="s">
        <v>17</v>
      </c>
      <c r="D869" s="1" t="s">
        <v>18</v>
      </c>
      <c r="E869" s="1" t="s">
        <v>10</v>
      </c>
      <c r="F869" s="1" t="s">
        <v>12</v>
      </c>
      <c r="G869" s="1" t="s">
        <v>66</v>
      </c>
      <c r="H869" s="1">
        <v>1</v>
      </c>
      <c r="I869">
        <v>11137.7232</v>
      </c>
      <c r="J869" s="1">
        <f>SUMIFS(I:I,B:B,Table1_2[[#This Row],[Category Level 2]],D:D,Table1_2[[#This Row],[Brand]],E:E,Table1_2[[#This Row],[Region]],F:F,Table1_2[[#This Row],[Measure]],G:G,Table1_2[[#This Row],[Year]],H:H,"&lt;="&amp;Table1_2[[#This Row],[Month]])</f>
        <v>11137.7232</v>
      </c>
      <c r="K8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134759.4736</v>
      </c>
    </row>
    <row r="870" spans="1:11" x14ac:dyDescent="0.25">
      <c r="A870" s="1" t="s">
        <v>6</v>
      </c>
      <c r="B870" s="1" t="s">
        <v>7</v>
      </c>
      <c r="C870" s="1" t="s">
        <v>17</v>
      </c>
      <c r="D870" s="1" t="s">
        <v>18</v>
      </c>
      <c r="E870" s="1" t="s">
        <v>10</v>
      </c>
      <c r="F870" s="1" t="s">
        <v>12</v>
      </c>
      <c r="G870" s="1" t="s">
        <v>66</v>
      </c>
      <c r="H870" s="1">
        <v>2</v>
      </c>
      <c r="I870">
        <v>11422.313599999999</v>
      </c>
      <c r="J870" s="1">
        <f>SUMIFS(I:I,B:B,Table1_2[[#This Row],[Category Level 2]],D:D,Table1_2[[#This Row],[Brand]],E:E,Table1_2[[#This Row],[Region]],F:F,Table1_2[[#This Row],[Measure]],G:G,Table1_2[[#This Row],[Year]],H:H,"&lt;="&amp;Table1_2[[#This Row],[Month]])</f>
        <v>22560.036800000002</v>
      </c>
      <c r="K8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134936.6752</v>
      </c>
    </row>
    <row r="871" spans="1:11" x14ac:dyDescent="0.25">
      <c r="A871" s="1" t="s">
        <v>6</v>
      </c>
      <c r="B871" s="1" t="s">
        <v>7</v>
      </c>
      <c r="C871" s="1" t="s">
        <v>17</v>
      </c>
      <c r="D871" s="1" t="s">
        <v>18</v>
      </c>
      <c r="E871" s="1" t="s">
        <v>10</v>
      </c>
      <c r="F871" s="1" t="s">
        <v>12</v>
      </c>
      <c r="G871" s="1" t="s">
        <v>66</v>
      </c>
      <c r="H871" s="1">
        <v>3</v>
      </c>
      <c r="I871">
        <v>42536.530399999996</v>
      </c>
      <c r="J871" s="1">
        <f>SUMIFS(I:I,B:B,Table1_2[[#This Row],[Category Level 2]],D:D,Table1_2[[#This Row],[Brand]],E:E,Table1_2[[#This Row],[Region]],F:F,Table1_2[[#This Row],[Measure]],G:G,Table1_2[[#This Row],[Year]],H:H,"&lt;="&amp;Table1_2[[#This Row],[Month]])</f>
        <v>65096.567199999998</v>
      </c>
      <c r="K8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164233.19759999998</v>
      </c>
    </row>
    <row r="872" spans="1:11" x14ac:dyDescent="0.25">
      <c r="A872" s="1" t="s">
        <v>6</v>
      </c>
      <c r="B872" s="1" t="s">
        <v>7</v>
      </c>
      <c r="C872" s="1" t="s">
        <v>17</v>
      </c>
      <c r="D872" s="1" t="s">
        <v>18</v>
      </c>
      <c r="E872" s="1" t="s">
        <v>10</v>
      </c>
      <c r="F872" s="1" t="s">
        <v>12</v>
      </c>
      <c r="G872" s="1" t="s">
        <v>66</v>
      </c>
      <c r="H872" s="1">
        <v>4</v>
      </c>
      <c r="I872">
        <v>10295.1216</v>
      </c>
      <c r="J872" s="1">
        <f>SUMIFS(I:I,B:B,Table1_2[[#This Row],[Category Level 2]],D:D,Table1_2[[#This Row],[Brand]],E:E,Table1_2[[#This Row],[Region]],F:F,Table1_2[[#This Row],[Measure]],G:G,Table1_2[[#This Row],[Year]],H:H,"&lt;="&amp;Table1_2[[#This Row],[Month]])</f>
        <v>75391.688800000004</v>
      </c>
      <c r="K8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163123.5944</v>
      </c>
    </row>
    <row r="873" spans="1:11" x14ac:dyDescent="0.25">
      <c r="A873" s="1" t="s">
        <v>6</v>
      </c>
      <c r="B873" s="1" t="s">
        <v>7</v>
      </c>
      <c r="C873" s="1" t="s">
        <v>17</v>
      </c>
      <c r="D873" s="1" t="s">
        <v>18</v>
      </c>
      <c r="E873" s="1" t="s">
        <v>10</v>
      </c>
      <c r="F873" s="1" t="s">
        <v>12</v>
      </c>
      <c r="G873" s="1" t="s">
        <v>66</v>
      </c>
      <c r="H873" s="1">
        <v>5</v>
      </c>
      <c r="I873">
        <v>10362.460800000001</v>
      </c>
      <c r="J873" s="1">
        <f>SUMIFS(I:I,B:B,Table1_2[[#This Row],[Category Level 2]],D:D,Table1_2[[#This Row],[Brand]],E:E,Table1_2[[#This Row],[Region]],F:F,Table1_2[[#This Row],[Measure]],G:G,Table1_2[[#This Row],[Year]],H:H,"&lt;="&amp;Table1_2[[#This Row],[Month]])</f>
        <v>85754.149600000004</v>
      </c>
      <c r="K8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162690.14799999999</v>
      </c>
    </row>
    <row r="874" spans="1:11" x14ac:dyDescent="0.25">
      <c r="A874" s="1" t="s">
        <v>6</v>
      </c>
      <c r="B874" s="1" t="s">
        <v>7</v>
      </c>
      <c r="C874" s="1" t="s">
        <v>17</v>
      </c>
      <c r="D874" s="1" t="s">
        <v>18</v>
      </c>
      <c r="E874" s="1" t="s">
        <v>10</v>
      </c>
      <c r="F874" s="1" t="s">
        <v>12</v>
      </c>
      <c r="G874" s="1" t="s">
        <v>66</v>
      </c>
      <c r="H874" s="1">
        <v>6</v>
      </c>
      <c r="I874">
        <v>26177.61376</v>
      </c>
      <c r="J874" s="1">
        <f>SUMIFS(I:I,B:B,Table1_2[[#This Row],[Category Level 2]],D:D,Table1_2[[#This Row],[Brand]],E:E,Table1_2[[#This Row],[Region]],F:F,Table1_2[[#This Row],[Measure]],G:G,Table1_2[[#This Row],[Year]],H:H,"&lt;="&amp;Table1_2[[#This Row],[Month]])</f>
        <v>111931.76336000001</v>
      </c>
      <c r="K8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177292.25615999999</v>
      </c>
    </row>
    <row r="875" spans="1:11" x14ac:dyDescent="0.25">
      <c r="A875" s="1" t="s">
        <v>6</v>
      </c>
      <c r="B875" s="1" t="s">
        <v>7</v>
      </c>
      <c r="C875" s="1" t="s">
        <v>17</v>
      </c>
      <c r="D875" s="1" t="s">
        <v>18</v>
      </c>
      <c r="E875" s="1" t="s">
        <v>10</v>
      </c>
      <c r="F875" s="1" t="s">
        <v>12</v>
      </c>
      <c r="G875" s="1" t="s">
        <v>66</v>
      </c>
      <c r="H875" s="1">
        <v>7</v>
      </c>
      <c r="I875">
        <v>11850.887999999999</v>
      </c>
      <c r="J875" s="1">
        <f>SUMIFS(I:I,B:B,Table1_2[[#This Row],[Category Level 2]],D:D,Table1_2[[#This Row],[Brand]],E:E,Table1_2[[#This Row],[Region]],F:F,Table1_2[[#This Row],[Measure]],G:G,Table1_2[[#This Row],[Year]],H:H,"&lt;="&amp;Table1_2[[#This Row],[Month]])</f>
        <v>123782.65136000002</v>
      </c>
      <c r="K8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177657.09136000002</v>
      </c>
    </row>
    <row r="876" spans="1:11" x14ac:dyDescent="0.25">
      <c r="A876" s="1" t="s">
        <v>6</v>
      </c>
      <c r="B876" s="1" t="s">
        <v>7</v>
      </c>
      <c r="C876" s="1" t="s">
        <v>17</v>
      </c>
      <c r="D876" s="1" t="s">
        <v>18</v>
      </c>
      <c r="E876" s="1" t="s">
        <v>10</v>
      </c>
      <c r="F876" s="1" t="s">
        <v>12</v>
      </c>
      <c r="G876" s="1" t="s">
        <v>66</v>
      </c>
      <c r="H876" s="1">
        <v>8</v>
      </c>
      <c r="I876">
        <v>10228.806399999999</v>
      </c>
      <c r="J876" s="1">
        <f>SUMIFS(I:I,B:B,Table1_2[[#This Row],[Category Level 2]],D:D,Table1_2[[#This Row],[Brand]],E:E,Table1_2[[#This Row],[Region]],F:F,Table1_2[[#This Row],[Measure]],G:G,Table1_2[[#This Row],[Year]],H:H,"&lt;="&amp;Table1_2[[#This Row],[Month]])</f>
        <v>134011.45776000002</v>
      </c>
      <c r="K8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176932.80176</v>
      </c>
    </row>
    <row r="877" spans="1:11" x14ac:dyDescent="0.25">
      <c r="A877" s="1" t="s">
        <v>6</v>
      </c>
      <c r="B877" s="1" t="s">
        <v>7</v>
      </c>
      <c r="C877" s="1" t="s">
        <v>17</v>
      </c>
      <c r="D877" s="1" t="s">
        <v>18</v>
      </c>
      <c r="E877" s="1" t="s">
        <v>10</v>
      </c>
      <c r="F877" s="1" t="s">
        <v>12</v>
      </c>
      <c r="G877" s="1" t="s">
        <v>66</v>
      </c>
      <c r="H877" s="1">
        <v>9</v>
      </c>
      <c r="I877">
        <v>10319.367999999999</v>
      </c>
      <c r="J877" s="1">
        <f>SUMIFS(I:I,B:B,Table1_2[[#This Row],[Category Level 2]],D:D,Table1_2[[#This Row],[Brand]],E:E,Table1_2[[#This Row],[Region]],F:F,Table1_2[[#This Row],[Measure]],G:G,Table1_2[[#This Row],[Year]],H:H,"&lt;="&amp;Table1_2[[#This Row],[Month]])</f>
        <v>144330.82576000001</v>
      </c>
      <c r="K8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176353.16816</v>
      </c>
    </row>
    <row r="878" spans="1:11" x14ac:dyDescent="0.25">
      <c r="A878" s="1" t="s">
        <v>6</v>
      </c>
      <c r="B878" s="1" t="s">
        <v>7</v>
      </c>
      <c r="C878" s="1" t="s">
        <v>17</v>
      </c>
      <c r="D878" s="1" t="s">
        <v>18</v>
      </c>
      <c r="E878" s="1" t="s">
        <v>10</v>
      </c>
      <c r="F878" s="1" t="s">
        <v>12</v>
      </c>
      <c r="G878" s="1" t="s">
        <v>66</v>
      </c>
      <c r="H878" s="1">
        <v>10</v>
      </c>
      <c r="I878">
        <v>27824.752</v>
      </c>
      <c r="J878" s="1">
        <f>SUMIFS(I:I,B:B,Table1_2[[#This Row],[Category Level 2]],D:D,Table1_2[[#This Row],[Brand]],E:E,Table1_2[[#This Row],[Region]],F:F,Table1_2[[#This Row],[Measure]],G:G,Table1_2[[#This Row],[Year]],H:H,"&lt;="&amp;Table1_2[[#This Row],[Month]])</f>
        <v>172155.57776000001</v>
      </c>
      <c r="K8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192810.13136</v>
      </c>
    </row>
    <row r="879" spans="1:11" x14ac:dyDescent="0.25">
      <c r="A879" s="1" t="s">
        <v>6</v>
      </c>
      <c r="B879" s="1" t="s">
        <v>7</v>
      </c>
      <c r="C879" s="1" t="s">
        <v>17</v>
      </c>
      <c r="D879" s="1" t="s">
        <v>18</v>
      </c>
      <c r="E879" s="1" t="s">
        <v>10</v>
      </c>
      <c r="F879" s="1" t="s">
        <v>12</v>
      </c>
      <c r="G879" s="1" t="s">
        <v>66</v>
      </c>
      <c r="H879" s="1">
        <v>11</v>
      </c>
      <c r="I879">
        <v>11341.700799999999</v>
      </c>
      <c r="J879" s="1">
        <f>SUMIFS(I:I,B:B,Table1_2[[#This Row],[Category Level 2]],D:D,Table1_2[[#This Row],[Brand]],E:E,Table1_2[[#This Row],[Region]],F:F,Table1_2[[#This Row],[Measure]],G:G,Table1_2[[#This Row],[Year]],H:H,"&lt;="&amp;Table1_2[[#This Row],[Month]])</f>
        <v>183497.27856000001</v>
      </c>
      <c r="K8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194388.68816000002</v>
      </c>
    </row>
    <row r="880" spans="1:11" x14ac:dyDescent="0.25">
      <c r="A880" s="1" t="s">
        <v>6</v>
      </c>
      <c r="B880" s="1" t="s">
        <v>7</v>
      </c>
      <c r="C880" s="1" t="s">
        <v>17</v>
      </c>
      <c r="D880" s="1" t="s">
        <v>18</v>
      </c>
      <c r="E880" s="1" t="s">
        <v>10</v>
      </c>
      <c r="F880" s="1" t="s">
        <v>12</v>
      </c>
      <c r="G880" s="1" t="s">
        <v>66</v>
      </c>
      <c r="H880" s="1">
        <v>12</v>
      </c>
      <c r="I880">
        <v>12907.398399999998</v>
      </c>
      <c r="J880" s="1">
        <f>SUMIFS(I:I,B:B,Table1_2[[#This Row],[Category Level 2]],D:D,Table1_2[[#This Row],[Brand]],E:E,Table1_2[[#This Row],[Region]],F:F,Table1_2[[#This Row],[Measure]],G:G,Table1_2[[#This Row],[Year]],H:H,"&lt;="&amp;Table1_2[[#This Row],[Month]])</f>
        <v>196404.67696000001</v>
      </c>
      <c r="K8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196404.67696000001</v>
      </c>
    </row>
    <row r="881" spans="1:11" x14ac:dyDescent="0.25">
      <c r="A881" s="1" t="s">
        <v>6</v>
      </c>
      <c r="B881" s="1" t="s">
        <v>7</v>
      </c>
      <c r="C881" s="1" t="s">
        <v>17</v>
      </c>
      <c r="D881" s="1" t="s">
        <v>18</v>
      </c>
      <c r="E881" s="1" t="s">
        <v>10</v>
      </c>
      <c r="F881" s="1" t="s">
        <v>12</v>
      </c>
      <c r="G881" s="1" t="s">
        <v>67</v>
      </c>
      <c r="H881" s="1">
        <v>1</v>
      </c>
      <c r="I881">
        <v>11161.767999999998</v>
      </c>
      <c r="J881" s="1">
        <f>SUMIFS(I:I,B:B,Table1_2[[#This Row],[Category Level 2]],D:D,Table1_2[[#This Row],[Brand]],E:E,Table1_2[[#This Row],[Region]],F:F,Table1_2[[#This Row],[Measure]],G:G,Table1_2[[#This Row],[Year]],H:H,"&lt;="&amp;Table1_2[[#This Row],[Month]])</f>
        <v>11161.767999999998</v>
      </c>
      <c r="K8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196428.72176000001</v>
      </c>
    </row>
    <row r="882" spans="1:11" x14ac:dyDescent="0.25">
      <c r="A882" s="1" t="s">
        <v>6</v>
      </c>
      <c r="B882" s="1" t="s">
        <v>7</v>
      </c>
      <c r="C882" s="1" t="s">
        <v>17</v>
      </c>
      <c r="D882" s="1" t="s">
        <v>18</v>
      </c>
      <c r="E882" s="1" t="s">
        <v>10</v>
      </c>
      <c r="F882" s="1" t="s">
        <v>12</v>
      </c>
      <c r="G882" s="1" t="s">
        <v>67</v>
      </c>
      <c r="H882" s="1">
        <v>2</v>
      </c>
      <c r="I882">
        <v>11133.555199999999</v>
      </c>
      <c r="J882" s="1">
        <f>SUMIFS(I:I,B:B,Table1_2[[#This Row],[Category Level 2]],D:D,Table1_2[[#This Row],[Brand]],E:E,Table1_2[[#This Row],[Region]],F:F,Table1_2[[#This Row],[Measure]],G:G,Table1_2[[#This Row],[Year]],H:H,"&lt;="&amp;Table1_2[[#This Row],[Month]])</f>
        <v>22295.323199999999</v>
      </c>
      <c r="K8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196139.96335999999</v>
      </c>
    </row>
    <row r="883" spans="1:11" x14ac:dyDescent="0.25">
      <c r="A883" s="1" t="s">
        <v>6</v>
      </c>
      <c r="B883" s="1" t="s">
        <v>7</v>
      </c>
      <c r="C883" s="1" t="s">
        <v>17</v>
      </c>
      <c r="D883" s="1" t="s">
        <v>18</v>
      </c>
      <c r="E883" s="1" t="s">
        <v>10</v>
      </c>
      <c r="F883" s="1" t="s">
        <v>12</v>
      </c>
      <c r="G883" s="1" t="s">
        <v>67</v>
      </c>
      <c r="H883" s="1">
        <v>3</v>
      </c>
      <c r="I883">
        <v>11053.843199999999</v>
      </c>
      <c r="J883" s="1">
        <f>SUMIFS(I:I,B:B,Table1_2[[#This Row],[Category Level 2]],D:D,Table1_2[[#This Row],[Brand]],E:E,Table1_2[[#This Row],[Region]],F:F,Table1_2[[#This Row],[Measure]],G:G,Table1_2[[#This Row],[Year]],H:H,"&lt;="&amp;Table1_2[[#This Row],[Month]])</f>
        <v>33349.166400000002</v>
      </c>
      <c r="K8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164657.27616000001</v>
      </c>
    </row>
    <row r="884" spans="1:11" x14ac:dyDescent="0.25">
      <c r="A884" s="1" t="s">
        <v>6</v>
      </c>
      <c r="B884" s="1" t="s">
        <v>7</v>
      </c>
      <c r="C884" s="1" t="s">
        <v>17</v>
      </c>
      <c r="D884" s="1" t="s">
        <v>18</v>
      </c>
      <c r="E884" s="1" t="s">
        <v>13</v>
      </c>
      <c r="F884" s="1" t="s">
        <v>11</v>
      </c>
      <c r="G884" s="1" t="s">
        <v>62</v>
      </c>
      <c r="H884" s="1">
        <v>1</v>
      </c>
      <c r="I884">
        <v>2951.8719999999994</v>
      </c>
      <c r="J884" s="1">
        <f>SUMIFS(I:I,B:B,Table1_2[[#This Row],[Category Level 2]],D:D,Table1_2[[#This Row],[Brand]],E:E,Table1_2[[#This Row],[Region]],F:F,Table1_2[[#This Row],[Measure]],G:G,Table1_2[[#This Row],[Year]],H:H,"&lt;="&amp;Table1_2[[#This Row],[Month]])</f>
        <v>2951.8719999999994</v>
      </c>
      <c r="K8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2951.8719999999994</v>
      </c>
    </row>
    <row r="885" spans="1:11" x14ac:dyDescent="0.25">
      <c r="A885" s="1" t="s">
        <v>6</v>
      </c>
      <c r="B885" s="1" t="s">
        <v>7</v>
      </c>
      <c r="C885" s="1" t="s">
        <v>17</v>
      </c>
      <c r="D885" s="1" t="s">
        <v>18</v>
      </c>
      <c r="E885" s="1" t="s">
        <v>13</v>
      </c>
      <c r="F885" s="1" t="s">
        <v>11</v>
      </c>
      <c r="G885" s="1" t="s">
        <v>62</v>
      </c>
      <c r="H885" s="1">
        <v>2</v>
      </c>
      <c r="I885">
        <v>2682.2175999999995</v>
      </c>
      <c r="J885" s="1">
        <f>SUMIFS(I:I,B:B,Table1_2[[#This Row],[Category Level 2]],D:D,Table1_2[[#This Row],[Brand]],E:E,Table1_2[[#This Row],[Region]],F:F,Table1_2[[#This Row],[Measure]],G:G,Table1_2[[#This Row],[Year]],H:H,"&lt;="&amp;Table1_2[[#This Row],[Month]])</f>
        <v>5634.0895999999993</v>
      </c>
      <c r="K8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5634.0895999999993</v>
      </c>
    </row>
    <row r="886" spans="1:11" x14ac:dyDescent="0.25">
      <c r="A886" s="1" t="s">
        <v>6</v>
      </c>
      <c r="B886" s="1" t="s">
        <v>7</v>
      </c>
      <c r="C886" s="1" t="s">
        <v>17</v>
      </c>
      <c r="D886" s="1" t="s">
        <v>18</v>
      </c>
      <c r="E886" s="1" t="s">
        <v>13</v>
      </c>
      <c r="F886" s="1" t="s">
        <v>11</v>
      </c>
      <c r="G886" s="1" t="s">
        <v>62</v>
      </c>
      <c r="H886" s="1">
        <v>3</v>
      </c>
      <c r="I886">
        <v>2715.9135999999999</v>
      </c>
      <c r="J886" s="1">
        <f>SUMIFS(I:I,B:B,Table1_2[[#This Row],[Category Level 2]],D:D,Table1_2[[#This Row],[Brand]],E:E,Table1_2[[#This Row],[Region]],F:F,Table1_2[[#This Row],[Measure]],G:G,Table1_2[[#This Row],[Year]],H:H,"&lt;="&amp;Table1_2[[#This Row],[Month]])</f>
        <v>8350.0031999999992</v>
      </c>
      <c r="K8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8350.0031999999992</v>
      </c>
    </row>
    <row r="887" spans="1:11" x14ac:dyDescent="0.25">
      <c r="A887" s="1" t="s">
        <v>6</v>
      </c>
      <c r="B887" s="1" t="s">
        <v>7</v>
      </c>
      <c r="C887" s="1" t="s">
        <v>17</v>
      </c>
      <c r="D887" s="1" t="s">
        <v>18</v>
      </c>
      <c r="E887" s="1" t="s">
        <v>13</v>
      </c>
      <c r="F887" s="1" t="s">
        <v>11</v>
      </c>
      <c r="G887" s="1" t="s">
        <v>62</v>
      </c>
      <c r="H887" s="1">
        <v>4</v>
      </c>
      <c r="I887">
        <v>2472.8591999999999</v>
      </c>
      <c r="J887" s="1">
        <f>SUMIFS(I:I,B:B,Table1_2[[#This Row],[Category Level 2]],D:D,Table1_2[[#This Row],[Brand]],E:E,Table1_2[[#This Row],[Region]],F:F,Table1_2[[#This Row],[Measure]],G:G,Table1_2[[#This Row],[Year]],H:H,"&lt;="&amp;Table1_2[[#This Row],[Month]])</f>
        <v>10822.862399999998</v>
      </c>
      <c r="K8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10822.862399999998</v>
      </c>
    </row>
    <row r="888" spans="1:11" x14ac:dyDescent="0.25">
      <c r="A888" s="1" t="s">
        <v>6</v>
      </c>
      <c r="B888" s="1" t="s">
        <v>7</v>
      </c>
      <c r="C888" s="1" t="s">
        <v>17</v>
      </c>
      <c r="D888" s="1" t="s">
        <v>18</v>
      </c>
      <c r="E888" s="1" t="s">
        <v>13</v>
      </c>
      <c r="F888" s="1" t="s">
        <v>11</v>
      </c>
      <c r="G888" s="1" t="s">
        <v>62</v>
      </c>
      <c r="H888" s="1">
        <v>5</v>
      </c>
      <c r="I888">
        <v>2688.4144000000001</v>
      </c>
      <c r="J888" s="1">
        <f>SUMIFS(I:I,B:B,Table1_2[[#This Row],[Category Level 2]],D:D,Table1_2[[#This Row],[Brand]],E:E,Table1_2[[#This Row],[Region]],F:F,Table1_2[[#This Row],[Measure]],G:G,Table1_2[[#This Row],[Year]],H:H,"&lt;="&amp;Table1_2[[#This Row],[Month]])</f>
        <v>13511.276799999998</v>
      </c>
      <c r="K8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13511.276799999998</v>
      </c>
    </row>
    <row r="889" spans="1:11" x14ac:dyDescent="0.25">
      <c r="A889" s="1" t="s">
        <v>6</v>
      </c>
      <c r="B889" s="1" t="s">
        <v>7</v>
      </c>
      <c r="C889" s="1" t="s">
        <v>17</v>
      </c>
      <c r="D889" s="1" t="s">
        <v>18</v>
      </c>
      <c r="E889" s="1" t="s">
        <v>13</v>
      </c>
      <c r="F889" s="1" t="s">
        <v>11</v>
      </c>
      <c r="G889" s="1" t="s">
        <v>62</v>
      </c>
      <c r="H889" s="1">
        <v>6</v>
      </c>
      <c r="I889">
        <v>2865.8879999999999</v>
      </c>
      <c r="J889" s="1">
        <f>SUMIFS(I:I,B:B,Table1_2[[#This Row],[Category Level 2]],D:D,Table1_2[[#This Row],[Brand]],E:E,Table1_2[[#This Row],[Region]],F:F,Table1_2[[#This Row],[Measure]],G:G,Table1_2[[#This Row],[Year]],H:H,"&lt;="&amp;Table1_2[[#This Row],[Month]])</f>
        <v>16377.164799999999</v>
      </c>
      <c r="K8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16377.164799999999</v>
      </c>
    </row>
    <row r="890" spans="1:11" x14ac:dyDescent="0.25">
      <c r="A890" s="1" t="s">
        <v>6</v>
      </c>
      <c r="B890" s="1" t="s">
        <v>7</v>
      </c>
      <c r="C890" s="1" t="s">
        <v>17</v>
      </c>
      <c r="D890" s="1" t="s">
        <v>18</v>
      </c>
      <c r="E890" s="1" t="s">
        <v>13</v>
      </c>
      <c r="F890" s="1" t="s">
        <v>11</v>
      </c>
      <c r="G890" s="1" t="s">
        <v>62</v>
      </c>
      <c r="H890" s="1">
        <v>7</v>
      </c>
      <c r="I890">
        <v>2661.3247999999999</v>
      </c>
      <c r="J890" s="1">
        <f>SUMIFS(I:I,B:B,Table1_2[[#This Row],[Category Level 2]],D:D,Table1_2[[#This Row],[Brand]],E:E,Table1_2[[#This Row],[Region]],F:F,Table1_2[[#This Row],[Measure]],G:G,Table1_2[[#This Row],[Year]],H:H,"&lt;="&amp;Table1_2[[#This Row],[Month]])</f>
        <v>19038.489599999997</v>
      </c>
      <c r="K8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19038.489599999997</v>
      </c>
    </row>
    <row r="891" spans="1:11" x14ac:dyDescent="0.25">
      <c r="A891" s="1" t="s">
        <v>6</v>
      </c>
      <c r="B891" s="1" t="s">
        <v>7</v>
      </c>
      <c r="C891" s="1" t="s">
        <v>17</v>
      </c>
      <c r="D891" s="1" t="s">
        <v>18</v>
      </c>
      <c r="E891" s="1" t="s">
        <v>13</v>
      </c>
      <c r="F891" s="1" t="s">
        <v>11</v>
      </c>
      <c r="G891" s="1" t="s">
        <v>62</v>
      </c>
      <c r="H891" s="1">
        <v>8</v>
      </c>
      <c r="I891">
        <v>2730.3695999999995</v>
      </c>
      <c r="J891" s="1">
        <f>SUMIFS(I:I,B:B,Table1_2[[#This Row],[Category Level 2]],D:D,Table1_2[[#This Row],[Brand]],E:E,Table1_2[[#This Row],[Region]],F:F,Table1_2[[#This Row],[Measure]],G:G,Table1_2[[#This Row],[Year]],H:H,"&lt;="&amp;Table1_2[[#This Row],[Month]])</f>
        <v>21768.859199999995</v>
      </c>
      <c r="K8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21768.859199999995</v>
      </c>
    </row>
    <row r="892" spans="1:11" x14ac:dyDescent="0.25">
      <c r="A892" s="1" t="s">
        <v>6</v>
      </c>
      <c r="B892" s="1" t="s">
        <v>7</v>
      </c>
      <c r="C892" s="1" t="s">
        <v>17</v>
      </c>
      <c r="D892" s="1" t="s">
        <v>18</v>
      </c>
      <c r="E892" s="1" t="s">
        <v>13</v>
      </c>
      <c r="F892" s="1" t="s">
        <v>11</v>
      </c>
      <c r="G892" s="1" t="s">
        <v>62</v>
      </c>
      <c r="H892" s="1">
        <v>9</v>
      </c>
      <c r="I892">
        <v>2460.6575999999995</v>
      </c>
      <c r="J892" s="1">
        <f>SUMIFS(I:I,B:B,Table1_2[[#This Row],[Category Level 2]],D:D,Table1_2[[#This Row],[Brand]],E:E,Table1_2[[#This Row],[Region]],F:F,Table1_2[[#This Row],[Measure]],G:G,Table1_2[[#This Row],[Year]],H:H,"&lt;="&amp;Table1_2[[#This Row],[Month]])</f>
        <v>24229.516799999994</v>
      </c>
      <c r="K8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24229.516799999994</v>
      </c>
    </row>
    <row r="893" spans="1:11" x14ac:dyDescent="0.25">
      <c r="A893" s="1" t="s">
        <v>6</v>
      </c>
      <c r="B893" s="1" t="s">
        <v>7</v>
      </c>
      <c r="C893" s="1" t="s">
        <v>17</v>
      </c>
      <c r="D893" s="1" t="s">
        <v>18</v>
      </c>
      <c r="E893" s="1" t="s">
        <v>13</v>
      </c>
      <c r="F893" s="1" t="s">
        <v>11</v>
      </c>
      <c r="G893" s="1" t="s">
        <v>62</v>
      </c>
      <c r="H893" s="1">
        <v>10</v>
      </c>
      <c r="I893">
        <v>2671.04</v>
      </c>
      <c r="J893" s="1">
        <f>SUMIFS(I:I,B:B,Table1_2[[#This Row],[Category Level 2]],D:D,Table1_2[[#This Row],[Brand]],E:E,Table1_2[[#This Row],[Region]],F:F,Table1_2[[#This Row],[Measure]],G:G,Table1_2[[#This Row],[Year]],H:H,"&lt;="&amp;Table1_2[[#This Row],[Month]])</f>
        <v>26900.556799999995</v>
      </c>
      <c r="K8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26900.556799999995</v>
      </c>
    </row>
    <row r="894" spans="1:11" x14ac:dyDescent="0.25">
      <c r="A894" s="1" t="s">
        <v>6</v>
      </c>
      <c r="B894" s="1" t="s">
        <v>7</v>
      </c>
      <c r="C894" s="1" t="s">
        <v>17</v>
      </c>
      <c r="D894" s="1" t="s">
        <v>18</v>
      </c>
      <c r="E894" s="1" t="s">
        <v>13</v>
      </c>
      <c r="F894" s="1" t="s">
        <v>11</v>
      </c>
      <c r="G894" s="1" t="s">
        <v>62</v>
      </c>
      <c r="H894" s="1">
        <v>11</v>
      </c>
      <c r="I894">
        <v>2420.4495999999999</v>
      </c>
      <c r="J894" s="1">
        <f>SUMIFS(I:I,B:B,Table1_2[[#This Row],[Category Level 2]],D:D,Table1_2[[#This Row],[Brand]],E:E,Table1_2[[#This Row],[Region]],F:F,Table1_2[[#This Row],[Measure]],G:G,Table1_2[[#This Row],[Year]],H:H,"&lt;="&amp;Table1_2[[#This Row],[Month]])</f>
        <v>29321.006399999995</v>
      </c>
      <c r="K8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29321.006399999995</v>
      </c>
    </row>
    <row r="895" spans="1:11" x14ac:dyDescent="0.25">
      <c r="A895" s="1" t="s">
        <v>6</v>
      </c>
      <c r="B895" s="1" t="s">
        <v>7</v>
      </c>
      <c r="C895" s="1" t="s">
        <v>17</v>
      </c>
      <c r="D895" s="1" t="s">
        <v>18</v>
      </c>
      <c r="E895" s="1" t="s">
        <v>13</v>
      </c>
      <c r="F895" s="1" t="s">
        <v>11</v>
      </c>
      <c r="G895" s="1" t="s">
        <v>62</v>
      </c>
      <c r="H895" s="1">
        <v>12</v>
      </c>
      <c r="I895">
        <v>2673.5648000000001</v>
      </c>
      <c r="J895" s="1">
        <f>SUMIFS(I:I,B:B,Table1_2[[#This Row],[Category Level 2]],D:D,Table1_2[[#This Row],[Brand]],E:E,Table1_2[[#This Row],[Region]],F:F,Table1_2[[#This Row],[Measure]],G:G,Table1_2[[#This Row],[Year]],H:H,"&lt;="&amp;Table1_2[[#This Row],[Month]])</f>
        <v>31994.571199999995</v>
      </c>
      <c r="K8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31994.571199999995</v>
      </c>
    </row>
    <row r="896" spans="1:11" x14ac:dyDescent="0.25">
      <c r="A896" s="1" t="s">
        <v>6</v>
      </c>
      <c r="B896" s="1" t="s">
        <v>7</v>
      </c>
      <c r="C896" s="1" t="s">
        <v>17</v>
      </c>
      <c r="D896" s="1" t="s">
        <v>18</v>
      </c>
      <c r="E896" s="1" t="s">
        <v>13</v>
      </c>
      <c r="F896" s="1" t="s">
        <v>11</v>
      </c>
      <c r="G896" s="1" t="s">
        <v>63</v>
      </c>
      <c r="H896" s="1">
        <v>1</v>
      </c>
      <c r="I896">
        <v>2619.9103999999998</v>
      </c>
      <c r="J896" s="1">
        <f>SUMIFS(I:I,B:B,Table1_2[[#This Row],[Category Level 2]],D:D,Table1_2[[#This Row],[Brand]],E:E,Table1_2[[#This Row],[Region]],F:F,Table1_2[[#This Row],[Measure]],G:G,Table1_2[[#This Row],[Year]],H:H,"&lt;="&amp;Table1_2[[#This Row],[Month]])</f>
        <v>2619.9103999999998</v>
      </c>
      <c r="K8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31662.6096</v>
      </c>
    </row>
    <row r="897" spans="1:11" x14ac:dyDescent="0.25">
      <c r="A897" s="1" t="s">
        <v>6</v>
      </c>
      <c r="B897" s="1" t="s">
        <v>7</v>
      </c>
      <c r="C897" s="1" t="s">
        <v>17</v>
      </c>
      <c r="D897" s="1" t="s">
        <v>18</v>
      </c>
      <c r="E897" s="1" t="s">
        <v>13</v>
      </c>
      <c r="F897" s="1" t="s">
        <v>11</v>
      </c>
      <c r="G897" s="1" t="s">
        <v>63</v>
      </c>
      <c r="H897" s="1">
        <v>2</v>
      </c>
      <c r="I897">
        <v>2222.9407999999999</v>
      </c>
      <c r="J897" s="1">
        <f>SUMIFS(I:I,B:B,Table1_2[[#This Row],[Category Level 2]],D:D,Table1_2[[#This Row],[Brand]],E:E,Table1_2[[#This Row],[Region]],F:F,Table1_2[[#This Row],[Measure]],G:G,Table1_2[[#This Row],[Year]],H:H,"&lt;="&amp;Table1_2[[#This Row],[Month]])</f>
        <v>4842.8511999999992</v>
      </c>
      <c r="K8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31203.332799999996</v>
      </c>
    </row>
    <row r="898" spans="1:11" x14ac:dyDescent="0.25">
      <c r="A898" s="1" t="s">
        <v>6</v>
      </c>
      <c r="B898" s="1" t="s">
        <v>7</v>
      </c>
      <c r="C898" s="1" t="s">
        <v>17</v>
      </c>
      <c r="D898" s="1" t="s">
        <v>18</v>
      </c>
      <c r="E898" s="1" t="s">
        <v>13</v>
      </c>
      <c r="F898" s="1" t="s">
        <v>11</v>
      </c>
      <c r="G898" s="1" t="s">
        <v>63</v>
      </c>
      <c r="H898" s="1">
        <v>3</v>
      </c>
      <c r="I898">
        <v>2238.2543999999998</v>
      </c>
      <c r="J898" s="1">
        <f>SUMIFS(I:I,B:B,Table1_2[[#This Row],[Category Level 2]],D:D,Table1_2[[#This Row],[Brand]],E:E,Table1_2[[#This Row],[Region]],F:F,Table1_2[[#This Row],[Measure]],G:G,Table1_2[[#This Row],[Year]],H:H,"&lt;="&amp;Table1_2[[#This Row],[Month]])</f>
        <v>7081.105599999999</v>
      </c>
      <c r="K8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30725.673599999998</v>
      </c>
    </row>
    <row r="899" spans="1:11" x14ac:dyDescent="0.25">
      <c r="A899" s="1" t="s">
        <v>6</v>
      </c>
      <c r="B899" s="1" t="s">
        <v>7</v>
      </c>
      <c r="C899" s="1" t="s">
        <v>17</v>
      </c>
      <c r="D899" s="1" t="s">
        <v>18</v>
      </c>
      <c r="E899" s="1" t="s">
        <v>13</v>
      </c>
      <c r="F899" s="1" t="s">
        <v>11</v>
      </c>
      <c r="G899" s="1" t="s">
        <v>63</v>
      </c>
      <c r="H899" s="1">
        <v>4</v>
      </c>
      <c r="I899">
        <v>2171.3791999999999</v>
      </c>
      <c r="J899" s="1">
        <f>SUMIFS(I:I,B:B,Table1_2[[#This Row],[Category Level 2]],D:D,Table1_2[[#This Row],[Brand]],E:E,Table1_2[[#This Row],[Region]],F:F,Table1_2[[#This Row],[Measure]],G:G,Table1_2[[#This Row],[Year]],H:H,"&lt;="&amp;Table1_2[[#This Row],[Month]])</f>
        <v>9252.4847999999984</v>
      </c>
      <c r="K8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30424.193599999999</v>
      </c>
    </row>
    <row r="900" spans="1:11" x14ac:dyDescent="0.25">
      <c r="A900" s="1" t="s">
        <v>6</v>
      </c>
      <c r="B900" s="1" t="s">
        <v>7</v>
      </c>
      <c r="C900" s="1" t="s">
        <v>17</v>
      </c>
      <c r="D900" s="1" t="s">
        <v>18</v>
      </c>
      <c r="E900" s="1" t="s">
        <v>13</v>
      </c>
      <c r="F900" s="1" t="s">
        <v>11</v>
      </c>
      <c r="G900" s="1" t="s">
        <v>63</v>
      </c>
      <c r="H900" s="1">
        <v>5</v>
      </c>
      <c r="I900">
        <v>2431.5215999999996</v>
      </c>
      <c r="J900" s="1">
        <f>SUMIFS(I:I,B:B,Table1_2[[#This Row],[Category Level 2]],D:D,Table1_2[[#This Row],[Brand]],E:E,Table1_2[[#This Row],[Region]],F:F,Table1_2[[#This Row],[Measure]],G:G,Table1_2[[#This Row],[Year]],H:H,"&lt;="&amp;Table1_2[[#This Row],[Month]])</f>
        <v>11684.006399999998</v>
      </c>
      <c r="K9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30167.300799999997</v>
      </c>
    </row>
    <row r="901" spans="1:11" x14ac:dyDescent="0.25">
      <c r="A901" s="1" t="s">
        <v>6</v>
      </c>
      <c r="B901" s="1" t="s">
        <v>7</v>
      </c>
      <c r="C901" s="1" t="s">
        <v>17</v>
      </c>
      <c r="D901" s="1" t="s">
        <v>18</v>
      </c>
      <c r="E901" s="1" t="s">
        <v>13</v>
      </c>
      <c r="F901" s="1" t="s">
        <v>11</v>
      </c>
      <c r="G901" s="1" t="s">
        <v>63</v>
      </c>
      <c r="H901" s="1">
        <v>6</v>
      </c>
      <c r="I901">
        <v>2548.8783999999996</v>
      </c>
      <c r="J901" s="1">
        <f>SUMIFS(I:I,B:B,Table1_2[[#This Row],[Category Level 2]],D:D,Table1_2[[#This Row],[Brand]],E:E,Table1_2[[#This Row],[Region]],F:F,Table1_2[[#This Row],[Measure]],G:G,Table1_2[[#This Row],[Year]],H:H,"&lt;="&amp;Table1_2[[#This Row],[Month]])</f>
        <v>14232.884799999998</v>
      </c>
      <c r="K9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29850.2912</v>
      </c>
    </row>
    <row r="902" spans="1:11" x14ac:dyDescent="0.25">
      <c r="A902" s="1" t="s">
        <v>6</v>
      </c>
      <c r="B902" s="1" t="s">
        <v>7</v>
      </c>
      <c r="C902" s="1" t="s">
        <v>17</v>
      </c>
      <c r="D902" s="1" t="s">
        <v>18</v>
      </c>
      <c r="E902" s="1" t="s">
        <v>13</v>
      </c>
      <c r="F902" s="1" t="s">
        <v>11</v>
      </c>
      <c r="G902" s="1" t="s">
        <v>63</v>
      </c>
      <c r="H902" s="1">
        <v>7</v>
      </c>
      <c r="I902">
        <v>2402.1664000000001</v>
      </c>
      <c r="J902" s="1">
        <f>SUMIFS(I:I,B:B,Table1_2[[#This Row],[Category Level 2]],D:D,Table1_2[[#This Row],[Brand]],E:E,Table1_2[[#This Row],[Region]],F:F,Table1_2[[#This Row],[Measure]],G:G,Table1_2[[#This Row],[Year]],H:H,"&lt;="&amp;Table1_2[[#This Row],[Month]])</f>
        <v>16635.051199999998</v>
      </c>
      <c r="K9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29591.132799999996</v>
      </c>
    </row>
    <row r="903" spans="1:11" x14ac:dyDescent="0.25">
      <c r="A903" s="1" t="s">
        <v>6</v>
      </c>
      <c r="B903" s="1" t="s">
        <v>7</v>
      </c>
      <c r="C903" s="1" t="s">
        <v>17</v>
      </c>
      <c r="D903" s="1" t="s">
        <v>18</v>
      </c>
      <c r="E903" s="1" t="s">
        <v>13</v>
      </c>
      <c r="F903" s="1" t="s">
        <v>11</v>
      </c>
      <c r="G903" s="1" t="s">
        <v>63</v>
      </c>
      <c r="H903" s="1">
        <v>8</v>
      </c>
      <c r="I903">
        <v>2138.6559999999999</v>
      </c>
      <c r="J903" s="1">
        <f>SUMIFS(I:I,B:B,Table1_2[[#This Row],[Category Level 2]],D:D,Table1_2[[#This Row],[Brand]],E:E,Table1_2[[#This Row],[Region]],F:F,Table1_2[[#This Row],[Measure]],G:G,Table1_2[[#This Row],[Year]],H:H,"&lt;="&amp;Table1_2[[#This Row],[Month]])</f>
        <v>18773.707199999997</v>
      </c>
      <c r="K9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28999.419199999997</v>
      </c>
    </row>
    <row r="904" spans="1:11" x14ac:dyDescent="0.25">
      <c r="A904" s="1" t="s">
        <v>6</v>
      </c>
      <c r="B904" s="1" t="s">
        <v>7</v>
      </c>
      <c r="C904" s="1" t="s">
        <v>17</v>
      </c>
      <c r="D904" s="1" t="s">
        <v>18</v>
      </c>
      <c r="E904" s="1" t="s">
        <v>13</v>
      </c>
      <c r="F904" s="1" t="s">
        <v>11</v>
      </c>
      <c r="G904" s="1" t="s">
        <v>63</v>
      </c>
      <c r="H904" s="1">
        <v>9</v>
      </c>
      <c r="I904">
        <v>2340.9919999999997</v>
      </c>
      <c r="J904" s="1">
        <f>SUMIFS(I:I,B:B,Table1_2[[#This Row],[Category Level 2]],D:D,Table1_2[[#This Row],[Brand]],E:E,Table1_2[[#This Row],[Region]],F:F,Table1_2[[#This Row],[Measure]],G:G,Table1_2[[#This Row],[Year]],H:H,"&lt;="&amp;Table1_2[[#This Row],[Month]])</f>
        <v>21114.699199999995</v>
      </c>
      <c r="K9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28879.753599999996</v>
      </c>
    </row>
    <row r="905" spans="1:11" x14ac:dyDescent="0.25">
      <c r="A905" s="1" t="s">
        <v>6</v>
      </c>
      <c r="B905" s="1" t="s">
        <v>7</v>
      </c>
      <c r="C905" s="1" t="s">
        <v>17</v>
      </c>
      <c r="D905" s="1" t="s">
        <v>18</v>
      </c>
      <c r="E905" s="1" t="s">
        <v>13</v>
      </c>
      <c r="F905" s="1" t="s">
        <v>11</v>
      </c>
      <c r="G905" s="1" t="s">
        <v>63</v>
      </c>
      <c r="H905" s="1">
        <v>10</v>
      </c>
      <c r="I905">
        <v>2427.0431999999996</v>
      </c>
      <c r="J905" s="1">
        <f>SUMIFS(I:I,B:B,Table1_2[[#This Row],[Category Level 2]],D:D,Table1_2[[#This Row],[Brand]],E:E,Table1_2[[#This Row],[Region]],F:F,Table1_2[[#This Row],[Measure]],G:G,Table1_2[[#This Row],[Year]],H:H,"&lt;="&amp;Table1_2[[#This Row],[Month]])</f>
        <v>23541.742399999996</v>
      </c>
      <c r="K9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28635.756799999996</v>
      </c>
    </row>
    <row r="906" spans="1:11" x14ac:dyDescent="0.25">
      <c r="A906" s="1" t="s">
        <v>6</v>
      </c>
      <c r="B906" s="1" t="s">
        <v>7</v>
      </c>
      <c r="C906" s="1" t="s">
        <v>17</v>
      </c>
      <c r="D906" s="1" t="s">
        <v>18</v>
      </c>
      <c r="E906" s="1" t="s">
        <v>13</v>
      </c>
      <c r="F906" s="1" t="s">
        <v>11</v>
      </c>
      <c r="G906" s="1" t="s">
        <v>63</v>
      </c>
      <c r="H906" s="1">
        <v>11</v>
      </c>
      <c r="I906">
        <v>2351.9983999999999</v>
      </c>
      <c r="J906" s="1">
        <f>SUMIFS(I:I,B:B,Table1_2[[#This Row],[Category Level 2]],D:D,Table1_2[[#This Row],[Brand]],E:E,Table1_2[[#This Row],[Region]],F:F,Table1_2[[#This Row],[Measure]],G:G,Table1_2[[#This Row],[Year]],H:H,"&lt;="&amp;Table1_2[[#This Row],[Month]])</f>
        <v>25893.740799999996</v>
      </c>
      <c r="K9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28567.305599999996</v>
      </c>
    </row>
    <row r="907" spans="1:11" x14ac:dyDescent="0.25">
      <c r="A907" s="1" t="s">
        <v>6</v>
      </c>
      <c r="B907" s="1" t="s">
        <v>7</v>
      </c>
      <c r="C907" s="1" t="s">
        <v>17</v>
      </c>
      <c r="D907" s="1" t="s">
        <v>18</v>
      </c>
      <c r="E907" s="1" t="s">
        <v>13</v>
      </c>
      <c r="F907" s="1" t="s">
        <v>11</v>
      </c>
      <c r="G907" s="1" t="s">
        <v>63</v>
      </c>
      <c r="H907" s="1">
        <v>12</v>
      </c>
      <c r="I907">
        <v>2626.7599999999998</v>
      </c>
      <c r="J907" s="1">
        <f>SUMIFS(I:I,B:B,Table1_2[[#This Row],[Category Level 2]],D:D,Table1_2[[#This Row],[Brand]],E:E,Table1_2[[#This Row],[Region]],F:F,Table1_2[[#This Row],[Measure]],G:G,Table1_2[[#This Row],[Year]],H:H,"&lt;="&amp;Table1_2[[#This Row],[Month]])</f>
        <v>28520.500799999994</v>
      </c>
      <c r="K9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28520.500799999994</v>
      </c>
    </row>
    <row r="908" spans="1:11" x14ac:dyDescent="0.25">
      <c r="A908" s="1" t="s">
        <v>6</v>
      </c>
      <c r="B908" s="1" t="s">
        <v>7</v>
      </c>
      <c r="C908" s="1" t="s">
        <v>17</v>
      </c>
      <c r="D908" s="1" t="s">
        <v>18</v>
      </c>
      <c r="E908" s="1" t="s">
        <v>13</v>
      </c>
      <c r="F908" s="1" t="s">
        <v>11</v>
      </c>
      <c r="G908" s="1" t="s">
        <v>64</v>
      </c>
      <c r="H908" s="1">
        <v>1</v>
      </c>
      <c r="I908">
        <v>2528.1408000000001</v>
      </c>
      <c r="J908" s="1">
        <f>SUMIFS(I:I,B:B,Table1_2[[#This Row],[Category Level 2]],D:D,Table1_2[[#This Row],[Brand]],E:E,Table1_2[[#This Row],[Region]],F:F,Table1_2[[#This Row],[Measure]],G:G,Table1_2[[#This Row],[Year]],H:H,"&lt;="&amp;Table1_2[[#This Row],[Month]])</f>
        <v>2528.1408000000001</v>
      </c>
      <c r="K9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28428.731199999998</v>
      </c>
    </row>
    <row r="909" spans="1:11" x14ac:dyDescent="0.25">
      <c r="A909" s="1" t="s">
        <v>6</v>
      </c>
      <c r="B909" s="1" t="s">
        <v>7</v>
      </c>
      <c r="C909" s="1" t="s">
        <v>17</v>
      </c>
      <c r="D909" s="1" t="s">
        <v>18</v>
      </c>
      <c r="E909" s="1" t="s">
        <v>13</v>
      </c>
      <c r="F909" s="1" t="s">
        <v>11</v>
      </c>
      <c r="G909" s="1" t="s">
        <v>64</v>
      </c>
      <c r="H909" s="1">
        <v>2</v>
      </c>
      <c r="I909">
        <v>2386.7808</v>
      </c>
      <c r="J909" s="1">
        <f>SUMIFS(I:I,B:B,Table1_2[[#This Row],[Category Level 2]],D:D,Table1_2[[#This Row],[Brand]],E:E,Table1_2[[#This Row],[Region]],F:F,Table1_2[[#This Row],[Measure]],G:G,Table1_2[[#This Row],[Year]],H:H,"&lt;="&amp;Table1_2[[#This Row],[Month]])</f>
        <v>4914.9215999999997</v>
      </c>
      <c r="K9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28592.571199999998</v>
      </c>
    </row>
    <row r="910" spans="1:11" x14ac:dyDescent="0.25">
      <c r="A910" s="1" t="s">
        <v>6</v>
      </c>
      <c r="B910" s="1" t="s">
        <v>7</v>
      </c>
      <c r="C910" s="1" t="s">
        <v>17</v>
      </c>
      <c r="D910" s="1" t="s">
        <v>18</v>
      </c>
      <c r="E910" s="1" t="s">
        <v>13</v>
      </c>
      <c r="F910" s="1" t="s">
        <v>11</v>
      </c>
      <c r="G910" s="1" t="s">
        <v>64</v>
      </c>
      <c r="H910" s="1">
        <v>3</v>
      </c>
      <c r="I910">
        <v>3180.4272000000001</v>
      </c>
      <c r="J910" s="1">
        <f>SUMIFS(I:I,B:B,Table1_2[[#This Row],[Category Level 2]],D:D,Table1_2[[#This Row],[Brand]],E:E,Table1_2[[#This Row],[Region]],F:F,Table1_2[[#This Row],[Measure]],G:G,Table1_2[[#This Row],[Year]],H:H,"&lt;="&amp;Table1_2[[#This Row],[Month]])</f>
        <v>8095.3487999999998</v>
      </c>
      <c r="K9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29534.743999999995</v>
      </c>
    </row>
    <row r="911" spans="1:11" x14ac:dyDescent="0.25">
      <c r="A911" s="1" t="s">
        <v>6</v>
      </c>
      <c r="B911" s="1" t="s">
        <v>7</v>
      </c>
      <c r="C911" s="1" t="s">
        <v>17</v>
      </c>
      <c r="D911" s="1" t="s">
        <v>18</v>
      </c>
      <c r="E911" s="1" t="s">
        <v>13</v>
      </c>
      <c r="F911" s="1" t="s">
        <v>11</v>
      </c>
      <c r="G911" s="1" t="s">
        <v>64</v>
      </c>
      <c r="H911" s="1">
        <v>4</v>
      </c>
      <c r="I911">
        <v>2733.3391999999994</v>
      </c>
      <c r="J911" s="1">
        <f>SUMIFS(I:I,B:B,Table1_2[[#This Row],[Category Level 2]],D:D,Table1_2[[#This Row],[Brand]],E:E,Table1_2[[#This Row],[Region]],F:F,Table1_2[[#This Row],[Measure]],G:G,Table1_2[[#This Row],[Year]],H:H,"&lt;="&amp;Table1_2[[#This Row],[Month]])</f>
        <v>10828.687999999998</v>
      </c>
      <c r="K9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30096.703999999994</v>
      </c>
    </row>
    <row r="912" spans="1:11" x14ac:dyDescent="0.25">
      <c r="A912" s="1" t="s">
        <v>6</v>
      </c>
      <c r="B912" s="1" t="s">
        <v>7</v>
      </c>
      <c r="C912" s="1" t="s">
        <v>17</v>
      </c>
      <c r="D912" s="1" t="s">
        <v>18</v>
      </c>
      <c r="E912" s="1" t="s">
        <v>13</v>
      </c>
      <c r="F912" s="1" t="s">
        <v>11</v>
      </c>
      <c r="G912" s="1" t="s">
        <v>64</v>
      </c>
      <c r="H912" s="1">
        <v>5</v>
      </c>
      <c r="I912">
        <v>2209.5583999999999</v>
      </c>
      <c r="J912" s="1">
        <f>SUMIFS(I:I,B:B,Table1_2[[#This Row],[Category Level 2]],D:D,Table1_2[[#This Row],[Brand]],E:E,Table1_2[[#This Row],[Region]],F:F,Table1_2[[#This Row],[Measure]],G:G,Table1_2[[#This Row],[Year]],H:H,"&lt;="&amp;Table1_2[[#This Row],[Month]])</f>
        <v>13038.246399999998</v>
      </c>
      <c r="K9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29874.7408</v>
      </c>
    </row>
    <row r="913" spans="1:11" x14ac:dyDescent="0.25">
      <c r="A913" s="1" t="s">
        <v>6</v>
      </c>
      <c r="B913" s="1" t="s">
        <v>7</v>
      </c>
      <c r="C913" s="1" t="s">
        <v>17</v>
      </c>
      <c r="D913" s="1" t="s">
        <v>18</v>
      </c>
      <c r="E913" s="1" t="s">
        <v>13</v>
      </c>
      <c r="F913" s="1" t="s">
        <v>11</v>
      </c>
      <c r="G913" s="1" t="s">
        <v>64</v>
      </c>
      <c r="H913" s="1">
        <v>6</v>
      </c>
      <c r="I913">
        <v>2545.9663999999998</v>
      </c>
      <c r="J913" s="1">
        <f>SUMIFS(I:I,B:B,Table1_2[[#This Row],[Category Level 2]],D:D,Table1_2[[#This Row],[Brand]],E:E,Table1_2[[#This Row],[Region]],F:F,Table1_2[[#This Row],[Measure]],G:G,Table1_2[[#This Row],[Year]],H:H,"&lt;="&amp;Table1_2[[#This Row],[Month]])</f>
        <v>15584.212799999998</v>
      </c>
      <c r="K9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29871.828799999996</v>
      </c>
    </row>
    <row r="914" spans="1:11" x14ac:dyDescent="0.25">
      <c r="A914" s="1" t="s">
        <v>6</v>
      </c>
      <c r="B914" s="1" t="s">
        <v>7</v>
      </c>
      <c r="C914" s="1" t="s">
        <v>17</v>
      </c>
      <c r="D914" s="1" t="s">
        <v>18</v>
      </c>
      <c r="E914" s="1" t="s">
        <v>13</v>
      </c>
      <c r="F914" s="1" t="s">
        <v>11</v>
      </c>
      <c r="G914" s="1" t="s">
        <v>64</v>
      </c>
      <c r="H914" s="1">
        <v>7</v>
      </c>
      <c r="I914">
        <v>2832.1471999999999</v>
      </c>
      <c r="J914" s="1">
        <f>SUMIFS(I:I,B:B,Table1_2[[#This Row],[Category Level 2]],D:D,Table1_2[[#This Row],[Brand]],E:E,Table1_2[[#This Row],[Region]],F:F,Table1_2[[#This Row],[Measure]],G:G,Table1_2[[#This Row],[Year]],H:H,"&lt;="&amp;Table1_2[[#This Row],[Month]])</f>
        <v>18416.359999999997</v>
      </c>
      <c r="K9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30301.809599999997</v>
      </c>
    </row>
    <row r="915" spans="1:11" x14ac:dyDescent="0.25">
      <c r="A915" s="1" t="s">
        <v>6</v>
      </c>
      <c r="B915" s="1" t="s">
        <v>7</v>
      </c>
      <c r="C915" s="1" t="s">
        <v>17</v>
      </c>
      <c r="D915" s="1" t="s">
        <v>18</v>
      </c>
      <c r="E915" s="1" t="s">
        <v>13</v>
      </c>
      <c r="F915" s="1" t="s">
        <v>11</v>
      </c>
      <c r="G915" s="1" t="s">
        <v>64</v>
      </c>
      <c r="H915" s="1">
        <v>8</v>
      </c>
      <c r="I915">
        <v>2327.1391999999996</v>
      </c>
      <c r="J915" s="1">
        <f>SUMIFS(I:I,B:B,Table1_2[[#This Row],[Category Level 2]],D:D,Table1_2[[#This Row],[Brand]],E:E,Table1_2[[#This Row],[Region]],F:F,Table1_2[[#This Row],[Measure]],G:G,Table1_2[[#This Row],[Year]],H:H,"&lt;="&amp;Table1_2[[#This Row],[Month]])</f>
        <v>20743.499199999998</v>
      </c>
      <c r="K9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30490.292799999996</v>
      </c>
    </row>
    <row r="916" spans="1:11" x14ac:dyDescent="0.25">
      <c r="A916" s="1" t="s">
        <v>6</v>
      </c>
      <c r="B916" s="1" t="s">
        <v>7</v>
      </c>
      <c r="C916" s="1" t="s">
        <v>17</v>
      </c>
      <c r="D916" s="1" t="s">
        <v>18</v>
      </c>
      <c r="E916" s="1" t="s">
        <v>13</v>
      </c>
      <c r="F916" s="1" t="s">
        <v>11</v>
      </c>
      <c r="G916" s="1" t="s">
        <v>64</v>
      </c>
      <c r="H916" s="1">
        <v>9</v>
      </c>
      <c r="I916">
        <v>2501.0448000000001</v>
      </c>
      <c r="J916" s="1">
        <f>SUMIFS(I:I,B:B,Table1_2[[#This Row],[Category Level 2]],D:D,Table1_2[[#This Row],[Brand]],E:E,Table1_2[[#This Row],[Region]],F:F,Table1_2[[#This Row],[Measure]],G:G,Table1_2[[#This Row],[Year]],H:H,"&lt;="&amp;Table1_2[[#This Row],[Month]])</f>
        <v>23244.543999999998</v>
      </c>
      <c r="K9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30650.345599999997</v>
      </c>
    </row>
    <row r="917" spans="1:11" x14ac:dyDescent="0.25">
      <c r="A917" s="1" t="s">
        <v>6</v>
      </c>
      <c r="B917" s="1" t="s">
        <v>7</v>
      </c>
      <c r="C917" s="1" t="s">
        <v>17</v>
      </c>
      <c r="D917" s="1" t="s">
        <v>18</v>
      </c>
      <c r="E917" s="1" t="s">
        <v>13</v>
      </c>
      <c r="F917" s="1" t="s">
        <v>11</v>
      </c>
      <c r="G917" s="1" t="s">
        <v>64</v>
      </c>
      <c r="H917" s="1">
        <v>10</v>
      </c>
      <c r="I917">
        <v>2869.4639999999999</v>
      </c>
      <c r="J917" s="1">
        <f>SUMIFS(I:I,B:B,Table1_2[[#This Row],[Category Level 2]],D:D,Table1_2[[#This Row],[Brand]],E:E,Table1_2[[#This Row],[Region]],F:F,Table1_2[[#This Row],[Measure]],G:G,Table1_2[[#This Row],[Year]],H:H,"&lt;="&amp;Table1_2[[#This Row],[Month]])</f>
        <v>26114.007999999998</v>
      </c>
      <c r="K9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31092.766399999997</v>
      </c>
    </row>
    <row r="918" spans="1:11" x14ac:dyDescent="0.25">
      <c r="A918" s="1" t="s">
        <v>6</v>
      </c>
      <c r="B918" s="1" t="s">
        <v>7</v>
      </c>
      <c r="C918" s="1" t="s">
        <v>17</v>
      </c>
      <c r="D918" s="1" t="s">
        <v>18</v>
      </c>
      <c r="E918" s="1" t="s">
        <v>13</v>
      </c>
      <c r="F918" s="1" t="s">
        <v>11</v>
      </c>
      <c r="G918" s="1" t="s">
        <v>64</v>
      </c>
      <c r="H918" s="1">
        <v>11</v>
      </c>
      <c r="I918">
        <v>2519.1167999999998</v>
      </c>
      <c r="J918" s="1">
        <f>SUMIFS(I:I,B:B,Table1_2[[#This Row],[Category Level 2]],D:D,Table1_2[[#This Row],[Brand]],E:E,Table1_2[[#This Row],[Region]],F:F,Table1_2[[#This Row],[Measure]],G:G,Table1_2[[#This Row],[Year]],H:H,"&lt;="&amp;Table1_2[[#This Row],[Month]])</f>
        <v>28633.124799999998</v>
      </c>
      <c r="K9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31259.884799999996</v>
      </c>
    </row>
    <row r="919" spans="1:11" x14ac:dyDescent="0.25">
      <c r="A919" s="1" t="s">
        <v>6</v>
      </c>
      <c r="B919" s="1" t="s">
        <v>7</v>
      </c>
      <c r="C919" s="1" t="s">
        <v>17</v>
      </c>
      <c r="D919" s="1" t="s">
        <v>18</v>
      </c>
      <c r="E919" s="1" t="s">
        <v>13</v>
      </c>
      <c r="F919" s="1" t="s">
        <v>11</v>
      </c>
      <c r="G919" s="1" t="s">
        <v>64</v>
      </c>
      <c r="H919" s="1">
        <v>12</v>
      </c>
      <c r="I919">
        <v>2534.4831999999997</v>
      </c>
      <c r="J919" s="1">
        <f>SUMIFS(I:I,B:B,Table1_2[[#This Row],[Category Level 2]],D:D,Table1_2[[#This Row],[Brand]],E:E,Table1_2[[#This Row],[Region]],F:F,Table1_2[[#This Row],[Measure]],G:G,Table1_2[[#This Row],[Year]],H:H,"&lt;="&amp;Table1_2[[#This Row],[Month]])</f>
        <v>31167.607999999997</v>
      </c>
      <c r="K9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31167.607999999997</v>
      </c>
    </row>
    <row r="920" spans="1:11" x14ac:dyDescent="0.25">
      <c r="A920" s="1" t="s">
        <v>6</v>
      </c>
      <c r="B920" s="1" t="s">
        <v>7</v>
      </c>
      <c r="C920" s="1" t="s">
        <v>17</v>
      </c>
      <c r="D920" s="1" t="s">
        <v>18</v>
      </c>
      <c r="E920" s="1" t="s">
        <v>13</v>
      </c>
      <c r="F920" s="1" t="s">
        <v>11</v>
      </c>
      <c r="G920" s="1" t="s">
        <v>65</v>
      </c>
      <c r="H920" s="1">
        <v>1</v>
      </c>
      <c r="I920">
        <v>2562.0271999999995</v>
      </c>
      <c r="J920" s="1">
        <f>SUMIFS(I:I,B:B,Table1_2[[#This Row],[Category Level 2]],D:D,Table1_2[[#This Row],[Brand]],E:E,Table1_2[[#This Row],[Region]],F:F,Table1_2[[#This Row],[Measure]],G:G,Table1_2[[#This Row],[Year]],H:H,"&lt;="&amp;Table1_2[[#This Row],[Month]])</f>
        <v>2562.0271999999995</v>
      </c>
      <c r="K9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31201.494399999996</v>
      </c>
    </row>
    <row r="921" spans="1:11" x14ac:dyDescent="0.25">
      <c r="A921" s="1" t="s">
        <v>6</v>
      </c>
      <c r="B921" s="1" t="s">
        <v>7</v>
      </c>
      <c r="C921" s="1" t="s">
        <v>17</v>
      </c>
      <c r="D921" s="1" t="s">
        <v>18</v>
      </c>
      <c r="E921" s="1" t="s">
        <v>13</v>
      </c>
      <c r="F921" s="1" t="s">
        <v>11</v>
      </c>
      <c r="G921" s="1" t="s">
        <v>65</v>
      </c>
      <c r="H921" s="1">
        <v>2</v>
      </c>
      <c r="I921">
        <v>2213.6319999999996</v>
      </c>
      <c r="J921" s="1">
        <f>SUMIFS(I:I,B:B,Table1_2[[#This Row],[Category Level 2]],D:D,Table1_2[[#This Row],[Brand]],E:E,Table1_2[[#This Row],[Region]],F:F,Table1_2[[#This Row],[Measure]],G:G,Table1_2[[#This Row],[Year]],H:H,"&lt;="&amp;Table1_2[[#This Row],[Month]])</f>
        <v>4775.6591999999991</v>
      </c>
      <c r="K9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31028.345599999997</v>
      </c>
    </row>
    <row r="922" spans="1:11" x14ac:dyDescent="0.25">
      <c r="A922" s="1" t="s">
        <v>6</v>
      </c>
      <c r="B922" s="1" t="s">
        <v>7</v>
      </c>
      <c r="C922" s="1" t="s">
        <v>17</v>
      </c>
      <c r="D922" s="1" t="s">
        <v>18</v>
      </c>
      <c r="E922" s="1" t="s">
        <v>13</v>
      </c>
      <c r="F922" s="1" t="s">
        <v>11</v>
      </c>
      <c r="G922" s="1" t="s">
        <v>65</v>
      </c>
      <c r="H922" s="1">
        <v>3</v>
      </c>
      <c r="I922">
        <v>2612.0047999999997</v>
      </c>
      <c r="J922" s="1">
        <f>SUMIFS(I:I,B:B,Table1_2[[#This Row],[Category Level 2]],D:D,Table1_2[[#This Row],[Brand]],E:E,Table1_2[[#This Row],[Region]],F:F,Table1_2[[#This Row],[Measure]],G:G,Table1_2[[#This Row],[Year]],H:H,"&lt;="&amp;Table1_2[[#This Row],[Month]])</f>
        <v>7387.6639999999989</v>
      </c>
      <c r="K9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30459.923199999997</v>
      </c>
    </row>
    <row r="923" spans="1:11" x14ac:dyDescent="0.25">
      <c r="A923" s="1" t="s">
        <v>6</v>
      </c>
      <c r="B923" s="1" t="s">
        <v>7</v>
      </c>
      <c r="C923" s="1" t="s">
        <v>17</v>
      </c>
      <c r="D923" s="1" t="s">
        <v>18</v>
      </c>
      <c r="E923" s="1" t="s">
        <v>13</v>
      </c>
      <c r="F923" s="1" t="s">
        <v>11</v>
      </c>
      <c r="G923" s="1" t="s">
        <v>65</v>
      </c>
      <c r="H923" s="1">
        <v>4</v>
      </c>
      <c r="I923">
        <v>2435.96</v>
      </c>
      <c r="J923" s="1">
        <f>SUMIFS(I:I,B:B,Table1_2[[#This Row],[Category Level 2]],D:D,Table1_2[[#This Row],[Brand]],E:E,Table1_2[[#This Row],[Region]],F:F,Table1_2[[#This Row],[Measure]],G:G,Table1_2[[#This Row],[Year]],H:H,"&lt;="&amp;Table1_2[[#This Row],[Month]])</f>
        <v>9823.6239999999998</v>
      </c>
      <c r="K9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30162.543999999994</v>
      </c>
    </row>
    <row r="924" spans="1:11" x14ac:dyDescent="0.25">
      <c r="A924" s="1" t="s">
        <v>6</v>
      </c>
      <c r="B924" s="1" t="s">
        <v>7</v>
      </c>
      <c r="C924" s="1" t="s">
        <v>17</v>
      </c>
      <c r="D924" s="1" t="s">
        <v>18</v>
      </c>
      <c r="E924" s="1" t="s">
        <v>13</v>
      </c>
      <c r="F924" s="1" t="s">
        <v>11</v>
      </c>
      <c r="G924" s="1" t="s">
        <v>65</v>
      </c>
      <c r="H924" s="1">
        <v>5</v>
      </c>
      <c r="I924">
        <v>2324.2640000000001</v>
      </c>
      <c r="J924" s="1">
        <f>SUMIFS(I:I,B:B,Table1_2[[#This Row],[Category Level 2]],D:D,Table1_2[[#This Row],[Brand]],E:E,Table1_2[[#This Row],[Region]],F:F,Table1_2[[#This Row],[Measure]],G:G,Table1_2[[#This Row],[Year]],H:H,"&lt;="&amp;Table1_2[[#This Row],[Month]])</f>
        <v>12147.887999999999</v>
      </c>
      <c r="K9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30277.249599999999</v>
      </c>
    </row>
    <row r="925" spans="1:11" x14ac:dyDescent="0.25">
      <c r="A925" s="1" t="s">
        <v>6</v>
      </c>
      <c r="B925" s="1" t="s">
        <v>7</v>
      </c>
      <c r="C925" s="1" t="s">
        <v>17</v>
      </c>
      <c r="D925" s="1" t="s">
        <v>18</v>
      </c>
      <c r="E925" s="1" t="s">
        <v>13</v>
      </c>
      <c r="F925" s="1" t="s">
        <v>11</v>
      </c>
      <c r="G925" s="1" t="s">
        <v>65</v>
      </c>
      <c r="H925" s="1">
        <v>6</v>
      </c>
      <c r="I925">
        <v>2458.0703999999996</v>
      </c>
      <c r="J925" s="1">
        <f>SUMIFS(I:I,B:B,Table1_2[[#This Row],[Category Level 2]],D:D,Table1_2[[#This Row],[Brand]],E:E,Table1_2[[#This Row],[Region]],F:F,Table1_2[[#This Row],[Measure]],G:G,Table1_2[[#This Row],[Year]],H:H,"&lt;="&amp;Table1_2[[#This Row],[Month]])</f>
        <v>14605.9584</v>
      </c>
      <c r="K9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30189.353599999999</v>
      </c>
    </row>
    <row r="926" spans="1:11" x14ac:dyDescent="0.25">
      <c r="A926" s="1" t="s">
        <v>6</v>
      </c>
      <c r="B926" s="1" t="s">
        <v>7</v>
      </c>
      <c r="C926" s="1" t="s">
        <v>17</v>
      </c>
      <c r="D926" s="1" t="s">
        <v>18</v>
      </c>
      <c r="E926" s="1" t="s">
        <v>13</v>
      </c>
      <c r="F926" s="1" t="s">
        <v>11</v>
      </c>
      <c r="G926" s="1" t="s">
        <v>65</v>
      </c>
      <c r="H926" s="1">
        <v>7</v>
      </c>
      <c r="I926">
        <v>2490.5263999999997</v>
      </c>
      <c r="J926" s="1">
        <f>SUMIFS(I:I,B:B,Table1_2[[#This Row],[Category Level 2]],D:D,Table1_2[[#This Row],[Brand]],E:E,Table1_2[[#This Row],[Region]],F:F,Table1_2[[#This Row],[Measure]],G:G,Table1_2[[#This Row],[Year]],H:H,"&lt;="&amp;Table1_2[[#This Row],[Month]])</f>
        <v>17096.484799999998</v>
      </c>
      <c r="K9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29847.732799999998</v>
      </c>
    </row>
    <row r="927" spans="1:11" x14ac:dyDescent="0.25">
      <c r="A927" s="1" t="s">
        <v>6</v>
      </c>
      <c r="B927" s="1" t="s">
        <v>7</v>
      </c>
      <c r="C927" s="1" t="s">
        <v>17</v>
      </c>
      <c r="D927" s="1" t="s">
        <v>18</v>
      </c>
      <c r="E927" s="1" t="s">
        <v>13</v>
      </c>
      <c r="F927" s="1" t="s">
        <v>11</v>
      </c>
      <c r="G927" s="1" t="s">
        <v>65</v>
      </c>
      <c r="H927" s="1">
        <v>8</v>
      </c>
      <c r="I927">
        <v>2197.4688000000001</v>
      </c>
      <c r="J927" s="1">
        <f>SUMIFS(I:I,B:B,Table1_2[[#This Row],[Category Level 2]],D:D,Table1_2[[#This Row],[Brand]],E:E,Table1_2[[#This Row],[Region]],F:F,Table1_2[[#This Row],[Measure]],G:G,Table1_2[[#This Row],[Year]],H:H,"&lt;="&amp;Table1_2[[#This Row],[Month]])</f>
        <v>19293.953599999997</v>
      </c>
      <c r="K9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29718.062399999995</v>
      </c>
    </row>
    <row r="928" spans="1:11" x14ac:dyDescent="0.25">
      <c r="A928" s="1" t="s">
        <v>6</v>
      </c>
      <c r="B928" s="1" t="s">
        <v>7</v>
      </c>
      <c r="C928" s="1" t="s">
        <v>17</v>
      </c>
      <c r="D928" s="1" t="s">
        <v>18</v>
      </c>
      <c r="E928" s="1" t="s">
        <v>13</v>
      </c>
      <c r="F928" s="1" t="s">
        <v>11</v>
      </c>
      <c r="G928" s="1" t="s">
        <v>65</v>
      </c>
      <c r="H928" s="1">
        <v>9</v>
      </c>
      <c r="I928">
        <v>2039.3648000000001</v>
      </c>
      <c r="J928" s="1">
        <f>SUMIFS(I:I,B:B,Table1_2[[#This Row],[Category Level 2]],D:D,Table1_2[[#This Row],[Brand]],E:E,Table1_2[[#This Row],[Region]],F:F,Table1_2[[#This Row],[Measure]],G:G,Table1_2[[#This Row],[Year]],H:H,"&lt;="&amp;Table1_2[[#This Row],[Month]])</f>
        <v>21333.318399999996</v>
      </c>
      <c r="K9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29256.382399999995</v>
      </c>
    </row>
    <row r="929" spans="1:11" x14ac:dyDescent="0.25">
      <c r="A929" s="1" t="s">
        <v>6</v>
      </c>
      <c r="B929" s="1" t="s">
        <v>7</v>
      </c>
      <c r="C929" s="1" t="s">
        <v>17</v>
      </c>
      <c r="D929" s="1" t="s">
        <v>18</v>
      </c>
      <c r="E929" s="1" t="s">
        <v>13</v>
      </c>
      <c r="F929" s="1" t="s">
        <v>11</v>
      </c>
      <c r="G929" s="1" t="s">
        <v>65</v>
      </c>
      <c r="H929" s="1">
        <v>10</v>
      </c>
      <c r="I929">
        <v>2282.6176</v>
      </c>
      <c r="J929" s="1">
        <f>SUMIFS(I:I,B:B,Table1_2[[#This Row],[Category Level 2]],D:D,Table1_2[[#This Row],[Brand]],E:E,Table1_2[[#This Row],[Region]],F:F,Table1_2[[#This Row],[Measure]],G:G,Table1_2[[#This Row],[Year]],H:H,"&lt;="&amp;Table1_2[[#This Row],[Month]])</f>
        <v>23615.935999999998</v>
      </c>
      <c r="K9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28669.535999999996</v>
      </c>
    </row>
    <row r="930" spans="1:11" x14ac:dyDescent="0.25">
      <c r="A930" s="1" t="s">
        <v>6</v>
      </c>
      <c r="B930" s="1" t="s">
        <v>7</v>
      </c>
      <c r="C930" s="1" t="s">
        <v>17</v>
      </c>
      <c r="D930" s="1" t="s">
        <v>18</v>
      </c>
      <c r="E930" s="1" t="s">
        <v>13</v>
      </c>
      <c r="F930" s="1" t="s">
        <v>11</v>
      </c>
      <c r="G930" s="1" t="s">
        <v>65</v>
      </c>
      <c r="H930" s="1">
        <v>11</v>
      </c>
      <c r="I930">
        <v>2097.7536</v>
      </c>
      <c r="J930" s="1">
        <f>SUMIFS(I:I,B:B,Table1_2[[#This Row],[Category Level 2]],D:D,Table1_2[[#This Row],[Brand]],E:E,Table1_2[[#This Row],[Region]],F:F,Table1_2[[#This Row],[Measure]],G:G,Table1_2[[#This Row],[Year]],H:H,"&lt;="&amp;Table1_2[[#This Row],[Month]])</f>
        <v>25713.689599999998</v>
      </c>
      <c r="K9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28248.172799999997</v>
      </c>
    </row>
    <row r="931" spans="1:11" x14ac:dyDescent="0.25">
      <c r="A931" s="1" t="s">
        <v>6</v>
      </c>
      <c r="B931" s="1" t="s">
        <v>7</v>
      </c>
      <c r="C931" s="1" t="s">
        <v>17</v>
      </c>
      <c r="D931" s="1" t="s">
        <v>18</v>
      </c>
      <c r="E931" s="1" t="s">
        <v>13</v>
      </c>
      <c r="F931" s="1" t="s">
        <v>11</v>
      </c>
      <c r="G931" s="1" t="s">
        <v>65</v>
      </c>
      <c r="H931" s="1">
        <v>12</v>
      </c>
      <c r="I931">
        <v>2715.2031999999999</v>
      </c>
      <c r="J931" s="1">
        <f>SUMIFS(I:I,B:B,Table1_2[[#This Row],[Category Level 2]],D:D,Table1_2[[#This Row],[Brand]],E:E,Table1_2[[#This Row],[Region]],F:F,Table1_2[[#This Row],[Measure]],G:G,Table1_2[[#This Row],[Year]],H:H,"&lt;="&amp;Table1_2[[#This Row],[Month]])</f>
        <v>28428.892799999998</v>
      </c>
      <c r="K9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28428.892799999998</v>
      </c>
    </row>
    <row r="932" spans="1:11" x14ac:dyDescent="0.25">
      <c r="A932" s="1" t="s">
        <v>6</v>
      </c>
      <c r="B932" s="1" t="s">
        <v>7</v>
      </c>
      <c r="C932" s="1" t="s">
        <v>17</v>
      </c>
      <c r="D932" s="1" t="s">
        <v>18</v>
      </c>
      <c r="E932" s="1" t="s">
        <v>13</v>
      </c>
      <c r="F932" s="1" t="s">
        <v>11</v>
      </c>
      <c r="G932" s="1" t="s">
        <v>66</v>
      </c>
      <c r="H932" s="1">
        <v>1</v>
      </c>
      <c r="I932">
        <v>2156.2352000000001</v>
      </c>
      <c r="J932" s="1">
        <f>SUMIFS(I:I,B:B,Table1_2[[#This Row],[Category Level 2]],D:D,Table1_2[[#This Row],[Brand]],E:E,Table1_2[[#This Row],[Region]],F:F,Table1_2[[#This Row],[Measure]],G:G,Table1_2[[#This Row],[Year]],H:H,"&lt;="&amp;Table1_2[[#This Row],[Month]])</f>
        <v>2156.2352000000001</v>
      </c>
      <c r="K9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28023.100799999997</v>
      </c>
    </row>
    <row r="933" spans="1:11" x14ac:dyDescent="0.25">
      <c r="A933" s="1" t="s">
        <v>6</v>
      </c>
      <c r="B933" s="1" t="s">
        <v>7</v>
      </c>
      <c r="C933" s="1" t="s">
        <v>17</v>
      </c>
      <c r="D933" s="1" t="s">
        <v>18</v>
      </c>
      <c r="E933" s="1" t="s">
        <v>13</v>
      </c>
      <c r="F933" s="1" t="s">
        <v>11</v>
      </c>
      <c r="G933" s="1" t="s">
        <v>66</v>
      </c>
      <c r="H933" s="1">
        <v>2</v>
      </c>
      <c r="I933">
        <v>1996.8911999999998</v>
      </c>
      <c r="J933" s="1">
        <f>SUMIFS(I:I,B:B,Table1_2[[#This Row],[Category Level 2]],D:D,Table1_2[[#This Row],[Brand]],E:E,Table1_2[[#This Row],[Region]],F:F,Table1_2[[#This Row],[Measure]],G:G,Table1_2[[#This Row],[Year]],H:H,"&lt;="&amp;Table1_2[[#This Row],[Month]])</f>
        <v>4153.1264000000001</v>
      </c>
      <c r="K9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27806.360000000004</v>
      </c>
    </row>
    <row r="934" spans="1:11" x14ac:dyDescent="0.25">
      <c r="A934" s="1" t="s">
        <v>6</v>
      </c>
      <c r="B934" s="1" t="s">
        <v>7</v>
      </c>
      <c r="C934" s="1" t="s">
        <v>17</v>
      </c>
      <c r="D934" s="1" t="s">
        <v>18</v>
      </c>
      <c r="E934" s="1" t="s">
        <v>13</v>
      </c>
      <c r="F934" s="1" t="s">
        <v>11</v>
      </c>
      <c r="G934" s="1" t="s">
        <v>66</v>
      </c>
      <c r="H934" s="1">
        <v>3</v>
      </c>
      <c r="I934">
        <v>7408.7663999999995</v>
      </c>
      <c r="J934" s="1">
        <f>SUMIFS(I:I,B:B,Table1_2[[#This Row],[Category Level 2]],D:D,Table1_2[[#This Row],[Brand]],E:E,Table1_2[[#This Row],[Region]],F:F,Table1_2[[#This Row],[Measure]],G:G,Table1_2[[#This Row],[Year]],H:H,"&lt;="&amp;Table1_2[[#This Row],[Month]])</f>
        <v>11561.8928</v>
      </c>
      <c r="K9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32603.121599999999</v>
      </c>
    </row>
    <row r="935" spans="1:11" x14ac:dyDescent="0.25">
      <c r="A935" s="1" t="s">
        <v>6</v>
      </c>
      <c r="B935" s="1" t="s">
        <v>7</v>
      </c>
      <c r="C935" s="1" t="s">
        <v>17</v>
      </c>
      <c r="D935" s="1" t="s">
        <v>18</v>
      </c>
      <c r="E935" s="1" t="s">
        <v>13</v>
      </c>
      <c r="F935" s="1" t="s">
        <v>11</v>
      </c>
      <c r="G935" s="1" t="s">
        <v>66</v>
      </c>
      <c r="H935" s="1">
        <v>4</v>
      </c>
      <c r="I935">
        <v>2102.6815999999999</v>
      </c>
      <c r="J935" s="1">
        <f>SUMIFS(I:I,B:B,Table1_2[[#This Row],[Category Level 2]],D:D,Table1_2[[#This Row],[Brand]],E:E,Table1_2[[#This Row],[Region]],F:F,Table1_2[[#This Row],[Measure]],G:G,Table1_2[[#This Row],[Year]],H:H,"&lt;="&amp;Table1_2[[#This Row],[Month]])</f>
        <v>13664.5744</v>
      </c>
      <c r="K9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32269.843199999996</v>
      </c>
    </row>
    <row r="936" spans="1:11" x14ac:dyDescent="0.25">
      <c r="A936" s="1" t="s">
        <v>6</v>
      </c>
      <c r="B936" s="1" t="s">
        <v>7</v>
      </c>
      <c r="C936" s="1" t="s">
        <v>17</v>
      </c>
      <c r="D936" s="1" t="s">
        <v>18</v>
      </c>
      <c r="E936" s="1" t="s">
        <v>13</v>
      </c>
      <c r="F936" s="1" t="s">
        <v>11</v>
      </c>
      <c r="G936" s="1" t="s">
        <v>66</v>
      </c>
      <c r="H936" s="1">
        <v>5</v>
      </c>
      <c r="I936">
        <v>1933.0207999999998</v>
      </c>
      <c r="J936" s="1">
        <f>SUMIFS(I:I,B:B,Table1_2[[#This Row],[Category Level 2]],D:D,Table1_2[[#This Row],[Brand]],E:E,Table1_2[[#This Row],[Region]],F:F,Table1_2[[#This Row],[Measure]],G:G,Table1_2[[#This Row],[Year]],H:H,"&lt;="&amp;Table1_2[[#This Row],[Month]])</f>
        <v>15597.5952</v>
      </c>
      <c r="K9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31878.6</v>
      </c>
    </row>
    <row r="937" spans="1:11" x14ac:dyDescent="0.25">
      <c r="A937" s="1" t="s">
        <v>6</v>
      </c>
      <c r="B937" s="1" t="s">
        <v>7</v>
      </c>
      <c r="C937" s="1" t="s">
        <v>17</v>
      </c>
      <c r="D937" s="1" t="s">
        <v>18</v>
      </c>
      <c r="E937" s="1" t="s">
        <v>13</v>
      </c>
      <c r="F937" s="1" t="s">
        <v>11</v>
      </c>
      <c r="G937" s="1" t="s">
        <v>66</v>
      </c>
      <c r="H937" s="1">
        <v>6</v>
      </c>
      <c r="I937">
        <v>4811.8759999999993</v>
      </c>
      <c r="J937" s="1">
        <f>SUMIFS(I:I,B:B,Table1_2[[#This Row],[Category Level 2]],D:D,Table1_2[[#This Row],[Brand]],E:E,Table1_2[[#This Row],[Region]],F:F,Table1_2[[#This Row],[Measure]],G:G,Table1_2[[#This Row],[Year]],H:H,"&lt;="&amp;Table1_2[[#This Row],[Month]])</f>
        <v>20409.4712</v>
      </c>
      <c r="K9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34232.405599999998</v>
      </c>
    </row>
    <row r="938" spans="1:11" x14ac:dyDescent="0.25">
      <c r="A938" s="1" t="s">
        <v>6</v>
      </c>
      <c r="B938" s="1" t="s">
        <v>7</v>
      </c>
      <c r="C938" s="1" t="s">
        <v>17</v>
      </c>
      <c r="D938" s="1" t="s">
        <v>18</v>
      </c>
      <c r="E938" s="1" t="s">
        <v>13</v>
      </c>
      <c r="F938" s="1" t="s">
        <v>11</v>
      </c>
      <c r="G938" s="1" t="s">
        <v>66</v>
      </c>
      <c r="H938" s="1">
        <v>7</v>
      </c>
      <c r="I938">
        <v>2427.8047999999999</v>
      </c>
      <c r="J938" s="1">
        <f>SUMIFS(I:I,B:B,Table1_2[[#This Row],[Category Level 2]],D:D,Table1_2[[#This Row],[Brand]],E:E,Table1_2[[#This Row],[Region]],F:F,Table1_2[[#This Row],[Measure]],G:G,Table1_2[[#This Row],[Year]],H:H,"&lt;="&amp;Table1_2[[#This Row],[Month]])</f>
        <v>22837.275999999998</v>
      </c>
      <c r="K9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34169.683999999994</v>
      </c>
    </row>
    <row r="939" spans="1:11" x14ac:dyDescent="0.25">
      <c r="A939" s="1" t="s">
        <v>6</v>
      </c>
      <c r="B939" s="1" t="s">
        <v>7</v>
      </c>
      <c r="C939" s="1" t="s">
        <v>17</v>
      </c>
      <c r="D939" s="1" t="s">
        <v>18</v>
      </c>
      <c r="E939" s="1" t="s">
        <v>13</v>
      </c>
      <c r="F939" s="1" t="s">
        <v>11</v>
      </c>
      <c r="G939" s="1" t="s">
        <v>66</v>
      </c>
      <c r="H939" s="1">
        <v>8</v>
      </c>
      <c r="I939">
        <v>1957.2767999999999</v>
      </c>
      <c r="J939" s="1">
        <f>SUMIFS(I:I,B:B,Table1_2[[#This Row],[Category Level 2]],D:D,Table1_2[[#This Row],[Brand]],E:E,Table1_2[[#This Row],[Region]],F:F,Table1_2[[#This Row],[Measure]],G:G,Table1_2[[#This Row],[Year]],H:H,"&lt;="&amp;Table1_2[[#This Row],[Month]])</f>
        <v>24794.552799999998</v>
      </c>
      <c r="K9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33929.491999999998</v>
      </c>
    </row>
    <row r="940" spans="1:11" x14ac:dyDescent="0.25">
      <c r="A940" s="1" t="s">
        <v>6</v>
      </c>
      <c r="B940" s="1" t="s">
        <v>7</v>
      </c>
      <c r="C940" s="1" t="s">
        <v>17</v>
      </c>
      <c r="D940" s="1" t="s">
        <v>18</v>
      </c>
      <c r="E940" s="1" t="s">
        <v>13</v>
      </c>
      <c r="F940" s="1" t="s">
        <v>11</v>
      </c>
      <c r="G940" s="1" t="s">
        <v>66</v>
      </c>
      <c r="H940" s="1">
        <v>9</v>
      </c>
      <c r="I940">
        <v>1977.6959999999999</v>
      </c>
      <c r="J940" s="1">
        <f>SUMIFS(I:I,B:B,Table1_2[[#This Row],[Category Level 2]],D:D,Table1_2[[#This Row],[Brand]],E:E,Table1_2[[#This Row],[Region]],F:F,Table1_2[[#This Row],[Measure]],G:G,Table1_2[[#This Row],[Year]],H:H,"&lt;="&amp;Table1_2[[#This Row],[Month]])</f>
        <v>26772.248799999998</v>
      </c>
      <c r="K9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33867.823199999999</v>
      </c>
    </row>
    <row r="941" spans="1:11" x14ac:dyDescent="0.25">
      <c r="A941" s="1" t="s">
        <v>6</v>
      </c>
      <c r="B941" s="1" t="s">
        <v>7</v>
      </c>
      <c r="C941" s="1" t="s">
        <v>17</v>
      </c>
      <c r="D941" s="1" t="s">
        <v>18</v>
      </c>
      <c r="E941" s="1" t="s">
        <v>13</v>
      </c>
      <c r="F941" s="1" t="s">
        <v>11</v>
      </c>
      <c r="G941" s="1" t="s">
        <v>66</v>
      </c>
      <c r="H941" s="1">
        <v>10</v>
      </c>
      <c r="I941">
        <v>5543.1120000000001</v>
      </c>
      <c r="J941" s="1">
        <f>SUMIFS(I:I,B:B,Table1_2[[#This Row],[Category Level 2]],D:D,Table1_2[[#This Row],[Brand]],E:E,Table1_2[[#This Row],[Region]],F:F,Table1_2[[#This Row],[Measure]],G:G,Table1_2[[#This Row],[Year]],H:H,"&lt;="&amp;Table1_2[[#This Row],[Month]])</f>
        <v>32315.360799999999</v>
      </c>
      <c r="K9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37128.317599999995</v>
      </c>
    </row>
    <row r="942" spans="1:11" x14ac:dyDescent="0.25">
      <c r="A942" s="1" t="s">
        <v>6</v>
      </c>
      <c r="B942" s="1" t="s">
        <v>7</v>
      </c>
      <c r="C942" s="1" t="s">
        <v>17</v>
      </c>
      <c r="D942" s="1" t="s">
        <v>18</v>
      </c>
      <c r="E942" s="1" t="s">
        <v>13</v>
      </c>
      <c r="F942" s="1" t="s">
        <v>11</v>
      </c>
      <c r="G942" s="1" t="s">
        <v>66</v>
      </c>
      <c r="H942" s="1">
        <v>11</v>
      </c>
      <c r="I942">
        <v>1939.9775999999999</v>
      </c>
      <c r="J942" s="1">
        <f>SUMIFS(I:I,B:B,Table1_2[[#This Row],[Category Level 2]],D:D,Table1_2[[#This Row],[Brand]],E:E,Table1_2[[#This Row],[Region]],F:F,Table1_2[[#This Row],[Measure]],G:G,Table1_2[[#This Row],[Year]],H:H,"&lt;="&amp;Table1_2[[#This Row],[Month]])</f>
        <v>34255.338400000001</v>
      </c>
      <c r="K9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36970.541599999997</v>
      </c>
    </row>
    <row r="943" spans="1:11" x14ac:dyDescent="0.25">
      <c r="A943" s="1" t="s">
        <v>6</v>
      </c>
      <c r="B943" s="1" t="s">
        <v>7</v>
      </c>
      <c r="C943" s="1" t="s">
        <v>17</v>
      </c>
      <c r="D943" s="1" t="s">
        <v>18</v>
      </c>
      <c r="E943" s="1" t="s">
        <v>13</v>
      </c>
      <c r="F943" s="1" t="s">
        <v>11</v>
      </c>
      <c r="G943" s="1" t="s">
        <v>66</v>
      </c>
      <c r="H943" s="1">
        <v>12</v>
      </c>
      <c r="I943">
        <v>2239.5311999999999</v>
      </c>
      <c r="J943" s="1">
        <f>SUMIFS(I:I,B:B,Table1_2[[#This Row],[Category Level 2]],D:D,Table1_2[[#This Row],[Brand]],E:E,Table1_2[[#This Row],[Region]],F:F,Table1_2[[#This Row],[Measure]],G:G,Table1_2[[#This Row],[Year]],H:H,"&lt;="&amp;Table1_2[[#This Row],[Month]])</f>
        <v>36494.869599999998</v>
      </c>
      <c r="K9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36494.869599999998</v>
      </c>
    </row>
    <row r="944" spans="1:11" x14ac:dyDescent="0.25">
      <c r="A944" s="1" t="s">
        <v>6</v>
      </c>
      <c r="B944" s="1" t="s">
        <v>7</v>
      </c>
      <c r="C944" s="1" t="s">
        <v>17</v>
      </c>
      <c r="D944" s="1" t="s">
        <v>18</v>
      </c>
      <c r="E944" s="1" t="s">
        <v>13</v>
      </c>
      <c r="F944" s="1" t="s">
        <v>11</v>
      </c>
      <c r="G944" s="1" t="s">
        <v>67</v>
      </c>
      <c r="H944" s="1">
        <v>1</v>
      </c>
      <c r="I944">
        <v>2245.0864000000001</v>
      </c>
      <c r="J944" s="1">
        <f>SUMIFS(I:I,B:B,Table1_2[[#This Row],[Category Level 2]],D:D,Table1_2[[#This Row],[Brand]],E:E,Table1_2[[#This Row],[Region]],F:F,Table1_2[[#This Row],[Measure]],G:G,Table1_2[[#This Row],[Year]],H:H,"&lt;="&amp;Table1_2[[#This Row],[Month]])</f>
        <v>2245.0864000000001</v>
      </c>
      <c r="K9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36583.720799999996</v>
      </c>
    </row>
    <row r="945" spans="1:11" x14ac:dyDescent="0.25">
      <c r="A945" s="1" t="s">
        <v>6</v>
      </c>
      <c r="B945" s="1" t="s">
        <v>7</v>
      </c>
      <c r="C945" s="1" t="s">
        <v>17</v>
      </c>
      <c r="D945" s="1" t="s">
        <v>18</v>
      </c>
      <c r="E945" s="1" t="s">
        <v>13</v>
      </c>
      <c r="F945" s="1" t="s">
        <v>11</v>
      </c>
      <c r="G945" s="1" t="s">
        <v>67</v>
      </c>
      <c r="H945" s="1">
        <v>2</v>
      </c>
      <c r="I945">
        <v>2010.6576</v>
      </c>
      <c r="J945" s="1">
        <f>SUMIFS(I:I,B:B,Table1_2[[#This Row],[Category Level 2]],D:D,Table1_2[[#This Row],[Brand]],E:E,Table1_2[[#This Row],[Region]],F:F,Table1_2[[#This Row],[Measure]],G:G,Table1_2[[#This Row],[Year]],H:H,"&lt;="&amp;Table1_2[[#This Row],[Month]])</f>
        <v>4255.7440000000006</v>
      </c>
      <c r="K9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36597.487199999996</v>
      </c>
    </row>
    <row r="946" spans="1:11" x14ac:dyDescent="0.25">
      <c r="A946" s="1" t="s">
        <v>6</v>
      </c>
      <c r="B946" s="1" t="s">
        <v>7</v>
      </c>
      <c r="C946" s="1" t="s">
        <v>17</v>
      </c>
      <c r="D946" s="1" t="s">
        <v>18</v>
      </c>
      <c r="E946" s="1" t="s">
        <v>13</v>
      </c>
      <c r="F946" s="1" t="s">
        <v>11</v>
      </c>
      <c r="G946" s="1" t="s">
        <v>67</v>
      </c>
      <c r="H946" s="1">
        <v>3</v>
      </c>
      <c r="I946">
        <v>2233.752</v>
      </c>
      <c r="J946" s="1">
        <f>SUMIFS(I:I,B:B,Table1_2[[#This Row],[Category Level 2]],D:D,Table1_2[[#This Row],[Brand]],E:E,Table1_2[[#This Row],[Region]],F:F,Table1_2[[#This Row],[Measure]],G:G,Table1_2[[#This Row],[Year]],H:H,"&lt;="&amp;Table1_2[[#This Row],[Month]])</f>
        <v>6489.496000000001</v>
      </c>
      <c r="K9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31422.472799999996</v>
      </c>
    </row>
    <row r="947" spans="1:11" x14ac:dyDescent="0.25">
      <c r="A947" s="1" t="s">
        <v>6</v>
      </c>
      <c r="B947" s="1" t="s">
        <v>7</v>
      </c>
      <c r="C947" s="1" t="s">
        <v>17</v>
      </c>
      <c r="D947" s="1" t="s">
        <v>18</v>
      </c>
      <c r="E947" s="1" t="s">
        <v>13</v>
      </c>
      <c r="F947" s="1" t="s">
        <v>12</v>
      </c>
      <c r="G947" s="1" t="s">
        <v>62</v>
      </c>
      <c r="H947" s="1">
        <v>1</v>
      </c>
      <c r="I947">
        <v>13514.996799999999</v>
      </c>
      <c r="J947" s="1">
        <f>SUMIFS(I:I,B:B,Table1_2[[#This Row],[Category Level 2]],D:D,Table1_2[[#This Row],[Brand]],E:E,Table1_2[[#This Row],[Region]],F:F,Table1_2[[#This Row],[Measure]],G:G,Table1_2[[#This Row],[Year]],H:H,"&lt;="&amp;Table1_2[[#This Row],[Month]])</f>
        <v>13514.996799999999</v>
      </c>
      <c r="K9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13514.996799999999</v>
      </c>
    </row>
    <row r="948" spans="1:11" x14ac:dyDescent="0.25">
      <c r="A948" s="1" t="s">
        <v>6</v>
      </c>
      <c r="B948" s="1" t="s">
        <v>7</v>
      </c>
      <c r="C948" s="1" t="s">
        <v>17</v>
      </c>
      <c r="D948" s="1" t="s">
        <v>18</v>
      </c>
      <c r="E948" s="1" t="s">
        <v>13</v>
      </c>
      <c r="F948" s="1" t="s">
        <v>12</v>
      </c>
      <c r="G948" s="1" t="s">
        <v>62</v>
      </c>
      <c r="H948" s="1">
        <v>2</v>
      </c>
      <c r="I948">
        <v>12247.366400000001</v>
      </c>
      <c r="J948" s="1">
        <f>SUMIFS(I:I,B:B,Table1_2[[#This Row],[Category Level 2]],D:D,Table1_2[[#This Row],[Brand]],E:E,Table1_2[[#This Row],[Region]],F:F,Table1_2[[#This Row],[Measure]],G:G,Table1_2[[#This Row],[Year]],H:H,"&lt;="&amp;Table1_2[[#This Row],[Month]])</f>
        <v>25762.3632</v>
      </c>
      <c r="K9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25762.3632</v>
      </c>
    </row>
    <row r="949" spans="1:11" x14ac:dyDescent="0.25">
      <c r="A949" s="1" t="s">
        <v>6</v>
      </c>
      <c r="B949" s="1" t="s">
        <v>7</v>
      </c>
      <c r="C949" s="1" t="s">
        <v>17</v>
      </c>
      <c r="D949" s="1" t="s">
        <v>18</v>
      </c>
      <c r="E949" s="1" t="s">
        <v>13</v>
      </c>
      <c r="F949" s="1" t="s">
        <v>12</v>
      </c>
      <c r="G949" s="1" t="s">
        <v>62</v>
      </c>
      <c r="H949" s="1">
        <v>3</v>
      </c>
      <c r="I949">
        <v>12408.707199999999</v>
      </c>
      <c r="J949" s="1">
        <f>SUMIFS(I:I,B:B,Table1_2[[#This Row],[Category Level 2]],D:D,Table1_2[[#This Row],[Brand]],E:E,Table1_2[[#This Row],[Region]],F:F,Table1_2[[#This Row],[Measure]],G:G,Table1_2[[#This Row],[Year]],H:H,"&lt;="&amp;Table1_2[[#This Row],[Month]])</f>
        <v>38171.070399999997</v>
      </c>
      <c r="K9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38171.070399999997</v>
      </c>
    </row>
    <row r="950" spans="1:11" x14ac:dyDescent="0.25">
      <c r="A950" s="1" t="s">
        <v>6</v>
      </c>
      <c r="B950" s="1" t="s">
        <v>7</v>
      </c>
      <c r="C950" s="1" t="s">
        <v>17</v>
      </c>
      <c r="D950" s="1" t="s">
        <v>18</v>
      </c>
      <c r="E950" s="1" t="s">
        <v>13</v>
      </c>
      <c r="F950" s="1" t="s">
        <v>12</v>
      </c>
      <c r="G950" s="1" t="s">
        <v>62</v>
      </c>
      <c r="H950" s="1">
        <v>4</v>
      </c>
      <c r="I950">
        <v>11278.163199999999</v>
      </c>
      <c r="J950" s="1">
        <f>SUMIFS(I:I,B:B,Table1_2[[#This Row],[Category Level 2]],D:D,Table1_2[[#This Row],[Brand]],E:E,Table1_2[[#This Row],[Region]],F:F,Table1_2[[#This Row],[Measure]],G:G,Table1_2[[#This Row],[Year]],H:H,"&lt;="&amp;Table1_2[[#This Row],[Month]])</f>
        <v>49449.233599999992</v>
      </c>
      <c r="K9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49449.233599999992</v>
      </c>
    </row>
    <row r="951" spans="1:11" x14ac:dyDescent="0.25">
      <c r="A951" s="1" t="s">
        <v>6</v>
      </c>
      <c r="B951" s="1" t="s">
        <v>7</v>
      </c>
      <c r="C951" s="1" t="s">
        <v>17</v>
      </c>
      <c r="D951" s="1" t="s">
        <v>18</v>
      </c>
      <c r="E951" s="1" t="s">
        <v>13</v>
      </c>
      <c r="F951" s="1" t="s">
        <v>12</v>
      </c>
      <c r="G951" s="1" t="s">
        <v>62</v>
      </c>
      <c r="H951" s="1">
        <v>5</v>
      </c>
      <c r="I951">
        <v>12297.745599999998</v>
      </c>
      <c r="J951" s="1">
        <f>SUMIFS(I:I,B:B,Table1_2[[#This Row],[Category Level 2]],D:D,Table1_2[[#This Row],[Brand]],E:E,Table1_2[[#This Row],[Region]],F:F,Table1_2[[#This Row],[Measure]],G:G,Table1_2[[#This Row],[Year]],H:H,"&lt;="&amp;Table1_2[[#This Row],[Month]])</f>
        <v>61746.979199999987</v>
      </c>
      <c r="K9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61746.979199999987</v>
      </c>
    </row>
    <row r="952" spans="1:11" x14ac:dyDescent="0.25">
      <c r="A952" s="1" t="s">
        <v>6</v>
      </c>
      <c r="B952" s="1" t="s">
        <v>7</v>
      </c>
      <c r="C952" s="1" t="s">
        <v>17</v>
      </c>
      <c r="D952" s="1" t="s">
        <v>18</v>
      </c>
      <c r="E952" s="1" t="s">
        <v>13</v>
      </c>
      <c r="F952" s="1" t="s">
        <v>12</v>
      </c>
      <c r="G952" s="1" t="s">
        <v>62</v>
      </c>
      <c r="H952" s="1">
        <v>6</v>
      </c>
      <c r="I952">
        <v>13334.967999999999</v>
      </c>
      <c r="J952" s="1">
        <f>SUMIFS(I:I,B:B,Table1_2[[#This Row],[Category Level 2]],D:D,Table1_2[[#This Row],[Brand]],E:E,Table1_2[[#This Row],[Region]],F:F,Table1_2[[#This Row],[Measure]],G:G,Table1_2[[#This Row],[Year]],H:H,"&lt;="&amp;Table1_2[[#This Row],[Month]])</f>
        <v>75081.947199999981</v>
      </c>
      <c r="K9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75081.947199999981</v>
      </c>
    </row>
    <row r="953" spans="1:11" x14ac:dyDescent="0.25">
      <c r="A953" s="1" t="s">
        <v>6</v>
      </c>
      <c r="B953" s="1" t="s">
        <v>7</v>
      </c>
      <c r="C953" s="1" t="s">
        <v>17</v>
      </c>
      <c r="D953" s="1" t="s">
        <v>18</v>
      </c>
      <c r="E953" s="1" t="s">
        <v>13</v>
      </c>
      <c r="F953" s="1" t="s">
        <v>12</v>
      </c>
      <c r="G953" s="1" t="s">
        <v>62</v>
      </c>
      <c r="H953" s="1">
        <v>7</v>
      </c>
      <c r="I953">
        <v>12636.619199999999</v>
      </c>
      <c r="J953" s="1">
        <f>SUMIFS(I:I,B:B,Table1_2[[#This Row],[Category Level 2]],D:D,Table1_2[[#This Row],[Brand]],E:E,Table1_2[[#This Row],[Region]],F:F,Table1_2[[#This Row],[Measure]],G:G,Table1_2[[#This Row],[Year]],H:H,"&lt;="&amp;Table1_2[[#This Row],[Month]])</f>
        <v>87718.566399999982</v>
      </c>
      <c r="K9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87718.566399999982</v>
      </c>
    </row>
    <row r="954" spans="1:11" x14ac:dyDescent="0.25">
      <c r="A954" s="1" t="s">
        <v>6</v>
      </c>
      <c r="B954" s="1" t="s">
        <v>7</v>
      </c>
      <c r="C954" s="1" t="s">
        <v>17</v>
      </c>
      <c r="D954" s="1" t="s">
        <v>18</v>
      </c>
      <c r="E954" s="1" t="s">
        <v>13</v>
      </c>
      <c r="F954" s="1" t="s">
        <v>12</v>
      </c>
      <c r="G954" s="1" t="s">
        <v>62</v>
      </c>
      <c r="H954" s="1">
        <v>8</v>
      </c>
      <c r="I954">
        <v>13149.439999999999</v>
      </c>
      <c r="J954" s="1">
        <f>SUMIFS(I:I,B:B,Table1_2[[#This Row],[Category Level 2]],D:D,Table1_2[[#This Row],[Brand]],E:E,Table1_2[[#This Row],[Region]],F:F,Table1_2[[#This Row],[Measure]],G:G,Table1_2[[#This Row],[Year]],H:H,"&lt;="&amp;Table1_2[[#This Row],[Month]])</f>
        <v>100868.00639999998</v>
      </c>
      <c r="K9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100868.00639999998</v>
      </c>
    </row>
    <row r="955" spans="1:11" x14ac:dyDescent="0.25">
      <c r="A955" s="1" t="s">
        <v>6</v>
      </c>
      <c r="B955" s="1" t="s">
        <v>7</v>
      </c>
      <c r="C955" s="1" t="s">
        <v>17</v>
      </c>
      <c r="D955" s="1" t="s">
        <v>18</v>
      </c>
      <c r="E955" s="1" t="s">
        <v>13</v>
      </c>
      <c r="F955" s="1" t="s">
        <v>12</v>
      </c>
      <c r="G955" s="1" t="s">
        <v>62</v>
      </c>
      <c r="H955" s="1">
        <v>9</v>
      </c>
      <c r="I955">
        <v>11645.1872</v>
      </c>
      <c r="J955" s="1">
        <f>SUMIFS(I:I,B:B,Table1_2[[#This Row],[Category Level 2]],D:D,Table1_2[[#This Row],[Brand]],E:E,Table1_2[[#This Row],[Region]],F:F,Table1_2[[#This Row],[Measure]],G:G,Table1_2[[#This Row],[Year]],H:H,"&lt;="&amp;Table1_2[[#This Row],[Month]])</f>
        <v>112513.19359999998</v>
      </c>
      <c r="K9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112513.19359999998</v>
      </c>
    </row>
    <row r="956" spans="1:11" x14ac:dyDescent="0.25">
      <c r="A956" s="1" t="s">
        <v>6</v>
      </c>
      <c r="B956" s="1" t="s">
        <v>7</v>
      </c>
      <c r="C956" s="1" t="s">
        <v>17</v>
      </c>
      <c r="D956" s="1" t="s">
        <v>18</v>
      </c>
      <c r="E956" s="1" t="s">
        <v>13</v>
      </c>
      <c r="F956" s="1" t="s">
        <v>12</v>
      </c>
      <c r="G956" s="1" t="s">
        <v>62</v>
      </c>
      <c r="H956" s="1">
        <v>10</v>
      </c>
      <c r="I956">
        <v>13012.1296</v>
      </c>
      <c r="J956" s="1">
        <f>SUMIFS(I:I,B:B,Table1_2[[#This Row],[Category Level 2]],D:D,Table1_2[[#This Row],[Brand]],E:E,Table1_2[[#This Row],[Region]],F:F,Table1_2[[#This Row],[Measure]],G:G,Table1_2[[#This Row],[Year]],H:H,"&lt;="&amp;Table1_2[[#This Row],[Month]])</f>
        <v>125525.32319999998</v>
      </c>
      <c r="K9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125525.32319999998</v>
      </c>
    </row>
    <row r="957" spans="1:11" x14ac:dyDescent="0.25">
      <c r="A957" s="1" t="s">
        <v>6</v>
      </c>
      <c r="B957" s="1" t="s">
        <v>7</v>
      </c>
      <c r="C957" s="1" t="s">
        <v>17</v>
      </c>
      <c r="D957" s="1" t="s">
        <v>18</v>
      </c>
      <c r="E957" s="1" t="s">
        <v>13</v>
      </c>
      <c r="F957" s="1" t="s">
        <v>12</v>
      </c>
      <c r="G957" s="1" t="s">
        <v>62</v>
      </c>
      <c r="H957" s="1">
        <v>11</v>
      </c>
      <c r="I957">
        <v>11671.072</v>
      </c>
      <c r="J957" s="1">
        <f>SUMIFS(I:I,B:B,Table1_2[[#This Row],[Category Level 2]],D:D,Table1_2[[#This Row],[Brand]],E:E,Table1_2[[#This Row],[Region]],F:F,Table1_2[[#This Row],[Measure]],G:G,Table1_2[[#This Row],[Year]],H:H,"&lt;="&amp;Table1_2[[#This Row],[Month]])</f>
        <v>137196.39519999997</v>
      </c>
      <c r="K9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137196.39519999997</v>
      </c>
    </row>
    <row r="958" spans="1:11" x14ac:dyDescent="0.25">
      <c r="A958" s="1" t="s">
        <v>6</v>
      </c>
      <c r="B958" s="1" t="s">
        <v>7</v>
      </c>
      <c r="C958" s="1" t="s">
        <v>17</v>
      </c>
      <c r="D958" s="1" t="s">
        <v>18</v>
      </c>
      <c r="E958" s="1" t="s">
        <v>13</v>
      </c>
      <c r="F958" s="1" t="s">
        <v>12</v>
      </c>
      <c r="G958" s="1" t="s">
        <v>62</v>
      </c>
      <c r="H958" s="1">
        <v>12</v>
      </c>
      <c r="I958">
        <v>13075.0016</v>
      </c>
      <c r="J958" s="1">
        <f>SUMIFS(I:I,B:B,Table1_2[[#This Row],[Category Level 2]],D:D,Table1_2[[#This Row],[Brand]],E:E,Table1_2[[#This Row],[Region]],F:F,Table1_2[[#This Row],[Measure]],G:G,Table1_2[[#This Row],[Year]],H:H,"&lt;="&amp;Table1_2[[#This Row],[Month]])</f>
        <v>150271.39679999996</v>
      </c>
      <c r="K9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150271.39679999996</v>
      </c>
    </row>
    <row r="959" spans="1:11" x14ac:dyDescent="0.25">
      <c r="A959" s="1" t="s">
        <v>6</v>
      </c>
      <c r="B959" s="1" t="s">
        <v>7</v>
      </c>
      <c r="C959" s="1" t="s">
        <v>17</v>
      </c>
      <c r="D959" s="1" t="s">
        <v>18</v>
      </c>
      <c r="E959" s="1" t="s">
        <v>13</v>
      </c>
      <c r="F959" s="1" t="s">
        <v>12</v>
      </c>
      <c r="G959" s="1" t="s">
        <v>63</v>
      </c>
      <c r="H959" s="1">
        <v>1</v>
      </c>
      <c r="I959">
        <v>13393.212799999999</v>
      </c>
      <c r="J959" s="1">
        <f>SUMIFS(I:I,B:B,Table1_2[[#This Row],[Category Level 2]],D:D,Table1_2[[#This Row],[Brand]],E:E,Table1_2[[#This Row],[Region]],F:F,Table1_2[[#This Row],[Measure]],G:G,Table1_2[[#This Row],[Year]],H:H,"&lt;="&amp;Table1_2[[#This Row],[Month]])</f>
        <v>13393.212799999999</v>
      </c>
      <c r="K9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150149.6128</v>
      </c>
    </row>
    <row r="960" spans="1:11" x14ac:dyDescent="0.25">
      <c r="A960" s="1" t="s">
        <v>6</v>
      </c>
      <c r="B960" s="1" t="s">
        <v>7</v>
      </c>
      <c r="C960" s="1" t="s">
        <v>17</v>
      </c>
      <c r="D960" s="1" t="s">
        <v>18</v>
      </c>
      <c r="E960" s="1" t="s">
        <v>13</v>
      </c>
      <c r="F960" s="1" t="s">
        <v>12</v>
      </c>
      <c r="G960" s="1" t="s">
        <v>63</v>
      </c>
      <c r="H960" s="1">
        <v>2</v>
      </c>
      <c r="I960">
        <v>11188.5296</v>
      </c>
      <c r="J960" s="1">
        <f>SUMIFS(I:I,B:B,Table1_2[[#This Row],[Category Level 2]],D:D,Table1_2[[#This Row],[Brand]],E:E,Table1_2[[#This Row],[Region]],F:F,Table1_2[[#This Row],[Measure]],G:G,Table1_2[[#This Row],[Year]],H:H,"&lt;="&amp;Table1_2[[#This Row],[Month]])</f>
        <v>24581.742399999999</v>
      </c>
      <c r="K9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149090.77599999998</v>
      </c>
    </row>
    <row r="961" spans="1:11" x14ac:dyDescent="0.25">
      <c r="A961" s="1" t="s">
        <v>6</v>
      </c>
      <c r="B961" s="1" t="s">
        <v>7</v>
      </c>
      <c r="C961" s="1" t="s">
        <v>17</v>
      </c>
      <c r="D961" s="1" t="s">
        <v>18</v>
      </c>
      <c r="E961" s="1" t="s">
        <v>13</v>
      </c>
      <c r="F961" s="1" t="s">
        <v>12</v>
      </c>
      <c r="G961" s="1" t="s">
        <v>63</v>
      </c>
      <c r="H961" s="1">
        <v>3</v>
      </c>
      <c r="I961">
        <v>11734.9504</v>
      </c>
      <c r="J961" s="1">
        <f>SUMIFS(I:I,B:B,Table1_2[[#This Row],[Category Level 2]],D:D,Table1_2[[#This Row],[Brand]],E:E,Table1_2[[#This Row],[Region]],F:F,Table1_2[[#This Row],[Measure]],G:G,Table1_2[[#This Row],[Year]],H:H,"&lt;="&amp;Table1_2[[#This Row],[Month]])</f>
        <v>36316.692799999997</v>
      </c>
      <c r="K9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148417.01920000001</v>
      </c>
    </row>
    <row r="962" spans="1:11" x14ac:dyDescent="0.25">
      <c r="A962" s="1" t="s">
        <v>6</v>
      </c>
      <c r="B962" s="1" t="s">
        <v>7</v>
      </c>
      <c r="C962" s="1" t="s">
        <v>17</v>
      </c>
      <c r="D962" s="1" t="s">
        <v>18</v>
      </c>
      <c r="E962" s="1" t="s">
        <v>13</v>
      </c>
      <c r="F962" s="1" t="s">
        <v>12</v>
      </c>
      <c r="G962" s="1" t="s">
        <v>63</v>
      </c>
      <c r="H962" s="1">
        <v>4</v>
      </c>
      <c r="I962">
        <v>11034.0016</v>
      </c>
      <c r="J962" s="1">
        <f>SUMIFS(I:I,B:B,Table1_2[[#This Row],[Category Level 2]],D:D,Table1_2[[#This Row],[Brand]],E:E,Table1_2[[#This Row],[Region]],F:F,Table1_2[[#This Row],[Measure]],G:G,Table1_2[[#This Row],[Year]],H:H,"&lt;="&amp;Table1_2[[#This Row],[Month]])</f>
        <v>47350.694399999993</v>
      </c>
      <c r="K9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148172.85759999999</v>
      </c>
    </row>
    <row r="963" spans="1:11" x14ac:dyDescent="0.25">
      <c r="A963" s="1" t="s">
        <v>6</v>
      </c>
      <c r="B963" s="1" t="s">
        <v>7</v>
      </c>
      <c r="C963" s="1" t="s">
        <v>17</v>
      </c>
      <c r="D963" s="1" t="s">
        <v>18</v>
      </c>
      <c r="E963" s="1" t="s">
        <v>13</v>
      </c>
      <c r="F963" s="1" t="s">
        <v>12</v>
      </c>
      <c r="G963" s="1" t="s">
        <v>63</v>
      </c>
      <c r="H963" s="1">
        <v>5</v>
      </c>
      <c r="I963">
        <v>12544.158399999998</v>
      </c>
      <c r="J963" s="1">
        <f>SUMIFS(I:I,B:B,Table1_2[[#This Row],[Category Level 2]],D:D,Table1_2[[#This Row],[Brand]],E:E,Table1_2[[#This Row],[Region]],F:F,Table1_2[[#This Row],[Measure]],G:G,Table1_2[[#This Row],[Year]],H:H,"&lt;="&amp;Table1_2[[#This Row],[Month]])</f>
        <v>59894.852799999993</v>
      </c>
      <c r="K9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148419.27039999998</v>
      </c>
    </row>
    <row r="964" spans="1:11" x14ac:dyDescent="0.25">
      <c r="A964" s="1" t="s">
        <v>6</v>
      </c>
      <c r="B964" s="1" t="s">
        <v>7</v>
      </c>
      <c r="C964" s="1" t="s">
        <v>17</v>
      </c>
      <c r="D964" s="1" t="s">
        <v>18</v>
      </c>
      <c r="E964" s="1" t="s">
        <v>13</v>
      </c>
      <c r="F964" s="1" t="s">
        <v>12</v>
      </c>
      <c r="G964" s="1" t="s">
        <v>63</v>
      </c>
      <c r="H964" s="1">
        <v>6</v>
      </c>
      <c r="I964">
        <v>13081.980799999999</v>
      </c>
      <c r="J964" s="1">
        <f>SUMIFS(I:I,B:B,Table1_2[[#This Row],[Category Level 2]],D:D,Table1_2[[#This Row],[Brand]],E:E,Table1_2[[#This Row],[Region]],F:F,Table1_2[[#This Row],[Measure]],G:G,Table1_2[[#This Row],[Year]],H:H,"&lt;="&amp;Table1_2[[#This Row],[Month]])</f>
        <v>72976.833599999998</v>
      </c>
      <c r="K9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148166.28320000001</v>
      </c>
    </row>
    <row r="965" spans="1:11" x14ac:dyDescent="0.25">
      <c r="A965" s="1" t="s">
        <v>6</v>
      </c>
      <c r="B965" s="1" t="s">
        <v>7</v>
      </c>
      <c r="C965" s="1" t="s">
        <v>17</v>
      </c>
      <c r="D965" s="1" t="s">
        <v>18</v>
      </c>
      <c r="E965" s="1" t="s">
        <v>13</v>
      </c>
      <c r="F965" s="1" t="s">
        <v>12</v>
      </c>
      <c r="G965" s="1" t="s">
        <v>63</v>
      </c>
      <c r="H965" s="1">
        <v>7</v>
      </c>
      <c r="I965">
        <v>12002.379199999999</v>
      </c>
      <c r="J965" s="1">
        <f>SUMIFS(I:I,B:B,Table1_2[[#This Row],[Category Level 2]],D:D,Table1_2[[#This Row],[Brand]],E:E,Table1_2[[#This Row],[Region]],F:F,Table1_2[[#This Row],[Measure]],G:G,Table1_2[[#This Row],[Year]],H:H,"&lt;="&amp;Table1_2[[#This Row],[Month]])</f>
        <v>84979.212799999994</v>
      </c>
      <c r="K9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147532.04320000001</v>
      </c>
    </row>
    <row r="966" spans="1:11" x14ac:dyDescent="0.25">
      <c r="A966" s="1" t="s">
        <v>6</v>
      </c>
      <c r="B966" s="1" t="s">
        <v>7</v>
      </c>
      <c r="C966" s="1" t="s">
        <v>17</v>
      </c>
      <c r="D966" s="1" t="s">
        <v>18</v>
      </c>
      <c r="E966" s="1" t="s">
        <v>13</v>
      </c>
      <c r="F966" s="1" t="s">
        <v>12</v>
      </c>
      <c r="G966" s="1" t="s">
        <v>63</v>
      </c>
      <c r="H966" s="1">
        <v>8</v>
      </c>
      <c r="I966">
        <v>10862.089599999999</v>
      </c>
      <c r="J966" s="1">
        <f>SUMIFS(I:I,B:B,Table1_2[[#This Row],[Category Level 2]],D:D,Table1_2[[#This Row],[Brand]],E:E,Table1_2[[#This Row],[Region]],F:F,Table1_2[[#This Row],[Measure]],G:G,Table1_2[[#This Row],[Year]],H:H,"&lt;="&amp;Table1_2[[#This Row],[Month]])</f>
        <v>95841.302399999986</v>
      </c>
      <c r="K9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145244.69279999999</v>
      </c>
    </row>
    <row r="967" spans="1:11" x14ac:dyDescent="0.25">
      <c r="A967" s="1" t="s">
        <v>6</v>
      </c>
      <c r="B967" s="1" t="s">
        <v>7</v>
      </c>
      <c r="C967" s="1" t="s">
        <v>17</v>
      </c>
      <c r="D967" s="1" t="s">
        <v>18</v>
      </c>
      <c r="E967" s="1" t="s">
        <v>13</v>
      </c>
      <c r="F967" s="1" t="s">
        <v>12</v>
      </c>
      <c r="G967" s="1" t="s">
        <v>63</v>
      </c>
      <c r="H967" s="1">
        <v>9</v>
      </c>
      <c r="I967">
        <v>11715.155199999999</v>
      </c>
      <c r="J967" s="1">
        <f>SUMIFS(I:I,B:B,Table1_2[[#This Row],[Category Level 2]],D:D,Table1_2[[#This Row],[Brand]],E:E,Table1_2[[#This Row],[Region]],F:F,Table1_2[[#This Row],[Measure]],G:G,Table1_2[[#This Row],[Year]],H:H,"&lt;="&amp;Table1_2[[#This Row],[Month]])</f>
        <v>107556.45759999998</v>
      </c>
      <c r="K9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145314.66079999998</v>
      </c>
    </row>
    <row r="968" spans="1:11" x14ac:dyDescent="0.25">
      <c r="A968" s="1" t="s">
        <v>6</v>
      </c>
      <c r="B968" s="1" t="s">
        <v>7</v>
      </c>
      <c r="C968" s="1" t="s">
        <v>17</v>
      </c>
      <c r="D968" s="1" t="s">
        <v>18</v>
      </c>
      <c r="E968" s="1" t="s">
        <v>13</v>
      </c>
      <c r="F968" s="1" t="s">
        <v>12</v>
      </c>
      <c r="G968" s="1" t="s">
        <v>63</v>
      </c>
      <c r="H968" s="1">
        <v>10</v>
      </c>
      <c r="I968">
        <v>12175.753599999998</v>
      </c>
      <c r="J968" s="1">
        <f>SUMIFS(I:I,B:B,Table1_2[[#This Row],[Category Level 2]],D:D,Table1_2[[#This Row],[Brand]],E:E,Table1_2[[#This Row],[Region]],F:F,Table1_2[[#This Row],[Measure]],G:G,Table1_2[[#This Row],[Year]],H:H,"&lt;="&amp;Table1_2[[#This Row],[Month]])</f>
        <v>119732.21119999998</v>
      </c>
      <c r="K9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144478.28479999996</v>
      </c>
    </row>
    <row r="969" spans="1:11" x14ac:dyDescent="0.25">
      <c r="A969" s="1" t="s">
        <v>6</v>
      </c>
      <c r="B969" s="1" t="s">
        <v>7</v>
      </c>
      <c r="C969" s="1" t="s">
        <v>17</v>
      </c>
      <c r="D969" s="1" t="s">
        <v>18</v>
      </c>
      <c r="E969" s="1" t="s">
        <v>13</v>
      </c>
      <c r="F969" s="1" t="s">
        <v>12</v>
      </c>
      <c r="G969" s="1" t="s">
        <v>63</v>
      </c>
      <c r="H969" s="1">
        <v>11</v>
      </c>
      <c r="I969">
        <v>11757.2832</v>
      </c>
      <c r="J969" s="1">
        <f>SUMIFS(I:I,B:B,Table1_2[[#This Row],[Category Level 2]],D:D,Table1_2[[#This Row],[Brand]],E:E,Table1_2[[#This Row],[Region]],F:F,Table1_2[[#This Row],[Measure]],G:G,Table1_2[[#This Row],[Year]],H:H,"&lt;="&amp;Table1_2[[#This Row],[Month]])</f>
        <v>131489.49439999997</v>
      </c>
      <c r="K9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144564.49599999996</v>
      </c>
    </row>
    <row r="970" spans="1:11" x14ac:dyDescent="0.25">
      <c r="A970" s="1" t="s">
        <v>6</v>
      </c>
      <c r="B970" s="1" t="s">
        <v>7</v>
      </c>
      <c r="C970" s="1" t="s">
        <v>17</v>
      </c>
      <c r="D970" s="1" t="s">
        <v>18</v>
      </c>
      <c r="E970" s="1" t="s">
        <v>13</v>
      </c>
      <c r="F970" s="1" t="s">
        <v>12</v>
      </c>
      <c r="G970" s="1" t="s">
        <v>63</v>
      </c>
      <c r="H970" s="1">
        <v>12</v>
      </c>
      <c r="I970">
        <v>13254.296</v>
      </c>
      <c r="J970" s="1">
        <f>SUMIFS(I:I,B:B,Table1_2[[#This Row],[Category Level 2]],D:D,Table1_2[[#This Row],[Brand]],E:E,Table1_2[[#This Row],[Region]],F:F,Table1_2[[#This Row],[Measure]],G:G,Table1_2[[#This Row],[Year]],H:H,"&lt;="&amp;Table1_2[[#This Row],[Month]])</f>
        <v>144743.79039999997</v>
      </c>
      <c r="K9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144743.79039999997</v>
      </c>
    </row>
    <row r="971" spans="1:11" x14ac:dyDescent="0.25">
      <c r="A971" s="1" t="s">
        <v>6</v>
      </c>
      <c r="B971" s="1" t="s">
        <v>7</v>
      </c>
      <c r="C971" s="1" t="s">
        <v>17</v>
      </c>
      <c r="D971" s="1" t="s">
        <v>18</v>
      </c>
      <c r="E971" s="1" t="s">
        <v>13</v>
      </c>
      <c r="F971" s="1" t="s">
        <v>12</v>
      </c>
      <c r="G971" s="1" t="s">
        <v>64</v>
      </c>
      <c r="H971" s="1">
        <v>1</v>
      </c>
      <c r="I971">
        <v>12705.527999999998</v>
      </c>
      <c r="J971" s="1">
        <f>SUMIFS(I:I,B:B,Table1_2[[#This Row],[Category Level 2]],D:D,Table1_2[[#This Row],[Brand]],E:E,Table1_2[[#This Row],[Region]],F:F,Table1_2[[#This Row],[Measure]],G:G,Table1_2[[#This Row],[Year]],H:H,"&lt;="&amp;Table1_2[[#This Row],[Month]])</f>
        <v>12705.527999999998</v>
      </c>
      <c r="K9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144056.10559999998</v>
      </c>
    </row>
    <row r="972" spans="1:11" x14ac:dyDescent="0.25">
      <c r="A972" s="1" t="s">
        <v>6</v>
      </c>
      <c r="B972" s="1" t="s">
        <v>7</v>
      </c>
      <c r="C972" s="1" t="s">
        <v>17</v>
      </c>
      <c r="D972" s="1" t="s">
        <v>18</v>
      </c>
      <c r="E972" s="1" t="s">
        <v>13</v>
      </c>
      <c r="F972" s="1" t="s">
        <v>12</v>
      </c>
      <c r="G972" s="1" t="s">
        <v>64</v>
      </c>
      <c r="H972" s="1">
        <v>2</v>
      </c>
      <c r="I972">
        <v>12083.132799999999</v>
      </c>
      <c r="J972" s="1">
        <f>SUMIFS(I:I,B:B,Table1_2[[#This Row],[Category Level 2]],D:D,Table1_2[[#This Row],[Brand]],E:E,Table1_2[[#This Row],[Region]],F:F,Table1_2[[#This Row],[Measure]],G:G,Table1_2[[#This Row],[Year]],H:H,"&lt;="&amp;Table1_2[[#This Row],[Month]])</f>
        <v>24788.660799999998</v>
      </c>
      <c r="K9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144950.70879999999</v>
      </c>
    </row>
    <row r="973" spans="1:11" x14ac:dyDescent="0.25">
      <c r="A973" s="1" t="s">
        <v>6</v>
      </c>
      <c r="B973" s="1" t="s">
        <v>7</v>
      </c>
      <c r="C973" s="1" t="s">
        <v>17</v>
      </c>
      <c r="D973" s="1" t="s">
        <v>18</v>
      </c>
      <c r="E973" s="1" t="s">
        <v>13</v>
      </c>
      <c r="F973" s="1" t="s">
        <v>12</v>
      </c>
      <c r="G973" s="1" t="s">
        <v>64</v>
      </c>
      <c r="H973" s="1">
        <v>3</v>
      </c>
      <c r="I973">
        <v>15880.222399999999</v>
      </c>
      <c r="J973" s="1">
        <f>SUMIFS(I:I,B:B,Table1_2[[#This Row],[Category Level 2]],D:D,Table1_2[[#This Row],[Brand]],E:E,Table1_2[[#This Row],[Region]],F:F,Table1_2[[#This Row],[Measure]],G:G,Table1_2[[#This Row],[Year]],H:H,"&lt;="&amp;Table1_2[[#This Row],[Month]])</f>
        <v>40668.883199999997</v>
      </c>
      <c r="K9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149095.98079999999</v>
      </c>
    </row>
    <row r="974" spans="1:11" x14ac:dyDescent="0.25">
      <c r="A974" s="1" t="s">
        <v>6</v>
      </c>
      <c r="B974" s="1" t="s">
        <v>7</v>
      </c>
      <c r="C974" s="1" t="s">
        <v>17</v>
      </c>
      <c r="D974" s="1" t="s">
        <v>18</v>
      </c>
      <c r="E974" s="1" t="s">
        <v>13</v>
      </c>
      <c r="F974" s="1" t="s">
        <v>12</v>
      </c>
      <c r="G974" s="1" t="s">
        <v>64</v>
      </c>
      <c r="H974" s="1">
        <v>4</v>
      </c>
      <c r="I974">
        <v>14092.667199999998</v>
      </c>
      <c r="J974" s="1">
        <f>SUMIFS(I:I,B:B,Table1_2[[#This Row],[Category Level 2]],D:D,Table1_2[[#This Row],[Brand]],E:E,Table1_2[[#This Row],[Region]],F:F,Table1_2[[#This Row],[Measure]],G:G,Table1_2[[#This Row],[Year]],H:H,"&lt;="&amp;Table1_2[[#This Row],[Month]])</f>
        <v>54761.550399999993</v>
      </c>
      <c r="K9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152154.6464</v>
      </c>
    </row>
    <row r="975" spans="1:11" x14ac:dyDescent="0.25">
      <c r="A975" s="1" t="s">
        <v>6</v>
      </c>
      <c r="B975" s="1" t="s">
        <v>7</v>
      </c>
      <c r="C975" s="1" t="s">
        <v>17</v>
      </c>
      <c r="D975" s="1" t="s">
        <v>18</v>
      </c>
      <c r="E975" s="1" t="s">
        <v>13</v>
      </c>
      <c r="F975" s="1" t="s">
        <v>12</v>
      </c>
      <c r="G975" s="1" t="s">
        <v>64</v>
      </c>
      <c r="H975" s="1">
        <v>5</v>
      </c>
      <c r="I975">
        <v>11427.931199999999</v>
      </c>
      <c r="J975" s="1">
        <f>SUMIFS(I:I,B:B,Table1_2[[#This Row],[Category Level 2]],D:D,Table1_2[[#This Row],[Brand]],E:E,Table1_2[[#This Row],[Region]],F:F,Table1_2[[#This Row],[Measure]],G:G,Table1_2[[#This Row],[Year]],H:H,"&lt;="&amp;Table1_2[[#This Row],[Month]])</f>
        <v>66189.481599999999</v>
      </c>
      <c r="K9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151038.4192</v>
      </c>
    </row>
    <row r="976" spans="1:11" x14ac:dyDescent="0.25">
      <c r="A976" s="1" t="s">
        <v>6</v>
      </c>
      <c r="B976" s="1" t="s">
        <v>7</v>
      </c>
      <c r="C976" s="1" t="s">
        <v>17</v>
      </c>
      <c r="D976" s="1" t="s">
        <v>18</v>
      </c>
      <c r="E976" s="1" t="s">
        <v>13</v>
      </c>
      <c r="F976" s="1" t="s">
        <v>12</v>
      </c>
      <c r="G976" s="1" t="s">
        <v>64</v>
      </c>
      <c r="H976" s="1">
        <v>6</v>
      </c>
      <c r="I976">
        <v>13094.142400000001</v>
      </c>
      <c r="J976" s="1">
        <f>SUMIFS(I:I,B:B,Table1_2[[#This Row],[Category Level 2]],D:D,Table1_2[[#This Row],[Brand]],E:E,Table1_2[[#This Row],[Region]],F:F,Table1_2[[#This Row],[Measure]],G:G,Table1_2[[#This Row],[Year]],H:H,"&lt;="&amp;Table1_2[[#This Row],[Month]])</f>
        <v>79283.623999999996</v>
      </c>
      <c r="K9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151050.5808</v>
      </c>
    </row>
    <row r="977" spans="1:11" x14ac:dyDescent="0.25">
      <c r="A977" s="1" t="s">
        <v>6</v>
      </c>
      <c r="B977" s="1" t="s">
        <v>7</v>
      </c>
      <c r="C977" s="1" t="s">
        <v>17</v>
      </c>
      <c r="D977" s="1" t="s">
        <v>18</v>
      </c>
      <c r="E977" s="1" t="s">
        <v>13</v>
      </c>
      <c r="F977" s="1" t="s">
        <v>12</v>
      </c>
      <c r="G977" s="1" t="s">
        <v>64</v>
      </c>
      <c r="H977" s="1">
        <v>7</v>
      </c>
      <c r="I977">
        <v>14666.403199999999</v>
      </c>
      <c r="J977" s="1">
        <f>SUMIFS(I:I,B:B,Table1_2[[#This Row],[Category Level 2]],D:D,Table1_2[[#This Row],[Brand]],E:E,Table1_2[[#This Row],[Region]],F:F,Table1_2[[#This Row],[Measure]],G:G,Table1_2[[#This Row],[Year]],H:H,"&lt;="&amp;Table1_2[[#This Row],[Month]])</f>
        <v>93950.027199999997</v>
      </c>
      <c r="K9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153714.6048</v>
      </c>
    </row>
    <row r="978" spans="1:11" x14ac:dyDescent="0.25">
      <c r="A978" s="1" t="s">
        <v>6</v>
      </c>
      <c r="B978" s="1" t="s">
        <v>7</v>
      </c>
      <c r="C978" s="1" t="s">
        <v>17</v>
      </c>
      <c r="D978" s="1" t="s">
        <v>18</v>
      </c>
      <c r="E978" s="1" t="s">
        <v>13</v>
      </c>
      <c r="F978" s="1" t="s">
        <v>12</v>
      </c>
      <c r="G978" s="1" t="s">
        <v>64</v>
      </c>
      <c r="H978" s="1">
        <v>8</v>
      </c>
      <c r="I978">
        <v>11889.7968</v>
      </c>
      <c r="J978" s="1">
        <f>SUMIFS(I:I,B:B,Table1_2[[#This Row],[Category Level 2]],D:D,Table1_2[[#This Row],[Brand]],E:E,Table1_2[[#This Row],[Region]],F:F,Table1_2[[#This Row],[Measure]],G:G,Table1_2[[#This Row],[Year]],H:H,"&lt;="&amp;Table1_2[[#This Row],[Month]])</f>
        <v>105839.82399999999</v>
      </c>
      <c r="K9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154742.31199999998</v>
      </c>
    </row>
    <row r="979" spans="1:11" x14ac:dyDescent="0.25">
      <c r="A979" s="1" t="s">
        <v>6</v>
      </c>
      <c r="B979" s="1" t="s">
        <v>7</v>
      </c>
      <c r="C979" s="1" t="s">
        <v>17</v>
      </c>
      <c r="D979" s="1" t="s">
        <v>18</v>
      </c>
      <c r="E979" s="1" t="s">
        <v>13</v>
      </c>
      <c r="F979" s="1" t="s">
        <v>12</v>
      </c>
      <c r="G979" s="1" t="s">
        <v>64</v>
      </c>
      <c r="H979" s="1">
        <v>9</v>
      </c>
      <c r="I979">
        <v>12919.303999999998</v>
      </c>
      <c r="J979" s="1">
        <f>SUMIFS(I:I,B:B,Table1_2[[#This Row],[Category Level 2]],D:D,Table1_2[[#This Row],[Brand]],E:E,Table1_2[[#This Row],[Region]],F:F,Table1_2[[#This Row],[Measure]],G:G,Table1_2[[#This Row],[Year]],H:H,"&lt;="&amp;Table1_2[[#This Row],[Month]])</f>
        <v>118759.128</v>
      </c>
      <c r="K9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155946.4608</v>
      </c>
    </row>
    <row r="980" spans="1:11" x14ac:dyDescent="0.25">
      <c r="A980" s="1" t="s">
        <v>6</v>
      </c>
      <c r="B980" s="1" t="s">
        <v>7</v>
      </c>
      <c r="C980" s="1" t="s">
        <v>17</v>
      </c>
      <c r="D980" s="1" t="s">
        <v>18</v>
      </c>
      <c r="E980" s="1" t="s">
        <v>13</v>
      </c>
      <c r="F980" s="1" t="s">
        <v>12</v>
      </c>
      <c r="G980" s="1" t="s">
        <v>64</v>
      </c>
      <c r="H980" s="1">
        <v>10</v>
      </c>
      <c r="I980">
        <v>14809.632</v>
      </c>
      <c r="J980" s="1">
        <f>SUMIFS(I:I,B:B,Table1_2[[#This Row],[Category Level 2]],D:D,Table1_2[[#This Row],[Brand]],E:E,Table1_2[[#This Row],[Region]],F:F,Table1_2[[#This Row],[Measure]],G:G,Table1_2[[#This Row],[Year]],H:H,"&lt;="&amp;Table1_2[[#This Row],[Month]])</f>
        <v>133568.76</v>
      </c>
      <c r="K9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158580.33920000002</v>
      </c>
    </row>
    <row r="981" spans="1:11" x14ac:dyDescent="0.25">
      <c r="A981" s="1" t="s">
        <v>6</v>
      </c>
      <c r="B981" s="1" t="s">
        <v>7</v>
      </c>
      <c r="C981" s="1" t="s">
        <v>17</v>
      </c>
      <c r="D981" s="1" t="s">
        <v>18</v>
      </c>
      <c r="E981" s="1" t="s">
        <v>13</v>
      </c>
      <c r="F981" s="1" t="s">
        <v>12</v>
      </c>
      <c r="G981" s="1" t="s">
        <v>64</v>
      </c>
      <c r="H981" s="1">
        <v>11</v>
      </c>
      <c r="I981">
        <v>12990.051199999998</v>
      </c>
      <c r="J981" s="1">
        <f>SUMIFS(I:I,B:B,Table1_2[[#This Row],[Category Level 2]],D:D,Table1_2[[#This Row],[Brand]],E:E,Table1_2[[#This Row],[Region]],F:F,Table1_2[[#This Row],[Measure]],G:G,Table1_2[[#This Row],[Year]],H:H,"&lt;="&amp;Table1_2[[#This Row],[Month]])</f>
        <v>146558.8112</v>
      </c>
      <c r="K9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159813.1072</v>
      </c>
    </row>
    <row r="982" spans="1:11" x14ac:dyDescent="0.25">
      <c r="A982" s="1" t="s">
        <v>6</v>
      </c>
      <c r="B982" s="1" t="s">
        <v>7</v>
      </c>
      <c r="C982" s="1" t="s">
        <v>17</v>
      </c>
      <c r="D982" s="1" t="s">
        <v>18</v>
      </c>
      <c r="E982" s="1" t="s">
        <v>13</v>
      </c>
      <c r="F982" s="1" t="s">
        <v>12</v>
      </c>
      <c r="G982" s="1" t="s">
        <v>64</v>
      </c>
      <c r="H982" s="1">
        <v>12</v>
      </c>
      <c r="I982">
        <v>13317.7968</v>
      </c>
      <c r="J982" s="1">
        <f>SUMIFS(I:I,B:B,Table1_2[[#This Row],[Category Level 2]],D:D,Table1_2[[#This Row],[Brand]],E:E,Table1_2[[#This Row],[Region]],F:F,Table1_2[[#This Row],[Measure]],G:G,Table1_2[[#This Row],[Year]],H:H,"&lt;="&amp;Table1_2[[#This Row],[Month]])</f>
        <v>159876.60800000001</v>
      </c>
      <c r="K9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159876.60800000001</v>
      </c>
    </row>
    <row r="983" spans="1:11" x14ac:dyDescent="0.25">
      <c r="A983" s="1" t="s">
        <v>6</v>
      </c>
      <c r="B983" s="1" t="s">
        <v>7</v>
      </c>
      <c r="C983" s="1" t="s">
        <v>17</v>
      </c>
      <c r="D983" s="1" t="s">
        <v>18</v>
      </c>
      <c r="E983" s="1" t="s">
        <v>13</v>
      </c>
      <c r="F983" s="1" t="s">
        <v>12</v>
      </c>
      <c r="G983" s="1" t="s">
        <v>65</v>
      </c>
      <c r="H983" s="1">
        <v>1</v>
      </c>
      <c r="I983">
        <v>13687.324799999999</v>
      </c>
      <c r="J983" s="1">
        <f>SUMIFS(I:I,B:B,Table1_2[[#This Row],[Category Level 2]],D:D,Table1_2[[#This Row],[Brand]],E:E,Table1_2[[#This Row],[Region]],F:F,Table1_2[[#This Row],[Measure]],G:G,Table1_2[[#This Row],[Year]],H:H,"&lt;="&amp;Table1_2[[#This Row],[Month]])</f>
        <v>13687.324799999999</v>
      </c>
      <c r="K9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160858.40479999999</v>
      </c>
    </row>
    <row r="984" spans="1:11" x14ac:dyDescent="0.25">
      <c r="A984" s="1" t="s">
        <v>6</v>
      </c>
      <c r="B984" s="1" t="s">
        <v>7</v>
      </c>
      <c r="C984" s="1" t="s">
        <v>17</v>
      </c>
      <c r="D984" s="1" t="s">
        <v>18</v>
      </c>
      <c r="E984" s="1" t="s">
        <v>13</v>
      </c>
      <c r="F984" s="1" t="s">
        <v>12</v>
      </c>
      <c r="G984" s="1" t="s">
        <v>65</v>
      </c>
      <c r="H984" s="1">
        <v>2</v>
      </c>
      <c r="I984">
        <v>11788.351999999999</v>
      </c>
      <c r="J984" s="1">
        <f>SUMIFS(I:I,B:B,Table1_2[[#This Row],[Category Level 2]],D:D,Table1_2[[#This Row],[Brand]],E:E,Table1_2[[#This Row],[Region]],F:F,Table1_2[[#This Row],[Measure]],G:G,Table1_2[[#This Row],[Year]],H:H,"&lt;="&amp;Table1_2[[#This Row],[Month]])</f>
        <v>25475.676799999997</v>
      </c>
      <c r="K9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160563.62399999998</v>
      </c>
    </row>
    <row r="985" spans="1:11" x14ac:dyDescent="0.25">
      <c r="A985" s="1" t="s">
        <v>6</v>
      </c>
      <c r="B985" s="1" t="s">
        <v>7</v>
      </c>
      <c r="C985" s="1" t="s">
        <v>17</v>
      </c>
      <c r="D985" s="1" t="s">
        <v>18</v>
      </c>
      <c r="E985" s="1" t="s">
        <v>13</v>
      </c>
      <c r="F985" s="1" t="s">
        <v>12</v>
      </c>
      <c r="G985" s="1" t="s">
        <v>65</v>
      </c>
      <c r="H985" s="1">
        <v>3</v>
      </c>
      <c r="I985">
        <v>14079.92</v>
      </c>
      <c r="J985" s="1">
        <f>SUMIFS(I:I,B:B,Table1_2[[#This Row],[Category Level 2]],D:D,Table1_2[[#This Row],[Brand]],E:E,Table1_2[[#This Row],[Region]],F:F,Table1_2[[#This Row],[Measure]],G:G,Table1_2[[#This Row],[Year]],H:H,"&lt;="&amp;Table1_2[[#This Row],[Month]])</f>
        <v>39555.596799999999</v>
      </c>
      <c r="K9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158763.3216</v>
      </c>
    </row>
    <row r="986" spans="1:11" x14ac:dyDescent="0.25">
      <c r="A986" s="1" t="s">
        <v>6</v>
      </c>
      <c r="B986" s="1" t="s">
        <v>7</v>
      </c>
      <c r="C986" s="1" t="s">
        <v>17</v>
      </c>
      <c r="D986" s="1" t="s">
        <v>18</v>
      </c>
      <c r="E986" s="1" t="s">
        <v>13</v>
      </c>
      <c r="F986" s="1" t="s">
        <v>12</v>
      </c>
      <c r="G986" s="1" t="s">
        <v>65</v>
      </c>
      <c r="H986" s="1">
        <v>4</v>
      </c>
      <c r="I986">
        <v>13146.531199999999</v>
      </c>
      <c r="J986" s="1">
        <f>SUMIFS(I:I,B:B,Table1_2[[#This Row],[Category Level 2]],D:D,Table1_2[[#This Row],[Brand]],E:E,Table1_2[[#This Row],[Region]],F:F,Table1_2[[#This Row],[Measure]],G:G,Table1_2[[#This Row],[Year]],H:H,"&lt;="&amp;Table1_2[[#This Row],[Month]])</f>
        <v>52702.127999999997</v>
      </c>
      <c r="K9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157817.1856</v>
      </c>
    </row>
    <row r="987" spans="1:11" x14ac:dyDescent="0.25">
      <c r="A987" s="1" t="s">
        <v>6</v>
      </c>
      <c r="B987" s="1" t="s">
        <v>7</v>
      </c>
      <c r="C987" s="1" t="s">
        <v>17</v>
      </c>
      <c r="D987" s="1" t="s">
        <v>18</v>
      </c>
      <c r="E987" s="1" t="s">
        <v>13</v>
      </c>
      <c r="F987" s="1" t="s">
        <v>12</v>
      </c>
      <c r="G987" s="1" t="s">
        <v>65</v>
      </c>
      <c r="H987" s="1">
        <v>5</v>
      </c>
      <c r="I987">
        <v>12840.975999999999</v>
      </c>
      <c r="J987" s="1">
        <f>SUMIFS(I:I,B:B,Table1_2[[#This Row],[Category Level 2]],D:D,Table1_2[[#This Row],[Brand]],E:E,Table1_2[[#This Row],[Region]],F:F,Table1_2[[#This Row],[Measure]],G:G,Table1_2[[#This Row],[Year]],H:H,"&lt;="&amp;Table1_2[[#This Row],[Month]])</f>
        <v>65543.103999999992</v>
      </c>
      <c r="K9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159230.2304</v>
      </c>
    </row>
    <row r="988" spans="1:11" x14ac:dyDescent="0.25">
      <c r="A988" s="1" t="s">
        <v>6</v>
      </c>
      <c r="B988" s="1" t="s">
        <v>7</v>
      </c>
      <c r="C988" s="1" t="s">
        <v>17</v>
      </c>
      <c r="D988" s="1" t="s">
        <v>18</v>
      </c>
      <c r="E988" s="1" t="s">
        <v>13</v>
      </c>
      <c r="F988" s="1" t="s">
        <v>12</v>
      </c>
      <c r="G988" s="1" t="s">
        <v>65</v>
      </c>
      <c r="H988" s="1">
        <v>6</v>
      </c>
      <c r="I988">
        <v>13204.849599999998</v>
      </c>
      <c r="J988" s="1">
        <f>SUMIFS(I:I,B:B,Table1_2[[#This Row],[Category Level 2]],D:D,Table1_2[[#This Row],[Brand]],E:E,Table1_2[[#This Row],[Region]],F:F,Table1_2[[#This Row],[Measure]],G:G,Table1_2[[#This Row],[Year]],H:H,"&lt;="&amp;Table1_2[[#This Row],[Month]])</f>
        <v>78747.953599999993</v>
      </c>
      <c r="K9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159340.93759999998</v>
      </c>
    </row>
    <row r="989" spans="1:11" x14ac:dyDescent="0.25">
      <c r="A989" s="1" t="s">
        <v>6</v>
      </c>
      <c r="B989" s="1" t="s">
        <v>7</v>
      </c>
      <c r="C989" s="1" t="s">
        <v>17</v>
      </c>
      <c r="D989" s="1" t="s">
        <v>18</v>
      </c>
      <c r="E989" s="1" t="s">
        <v>13</v>
      </c>
      <c r="F989" s="1" t="s">
        <v>12</v>
      </c>
      <c r="G989" s="1" t="s">
        <v>65</v>
      </c>
      <c r="H989" s="1">
        <v>7</v>
      </c>
      <c r="I989">
        <v>13470.748799999998</v>
      </c>
      <c r="J989" s="1">
        <f>SUMIFS(I:I,B:B,Table1_2[[#This Row],[Category Level 2]],D:D,Table1_2[[#This Row],[Brand]],E:E,Table1_2[[#This Row],[Region]],F:F,Table1_2[[#This Row],[Measure]],G:G,Table1_2[[#This Row],[Year]],H:H,"&lt;="&amp;Table1_2[[#This Row],[Month]])</f>
        <v>92218.702399999995</v>
      </c>
      <c r="K9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158145.28320000001</v>
      </c>
    </row>
    <row r="990" spans="1:11" x14ac:dyDescent="0.25">
      <c r="A990" s="1" t="s">
        <v>6</v>
      </c>
      <c r="B990" s="1" t="s">
        <v>7</v>
      </c>
      <c r="C990" s="1" t="s">
        <v>17</v>
      </c>
      <c r="D990" s="1" t="s">
        <v>18</v>
      </c>
      <c r="E990" s="1" t="s">
        <v>13</v>
      </c>
      <c r="F990" s="1" t="s">
        <v>12</v>
      </c>
      <c r="G990" s="1" t="s">
        <v>65</v>
      </c>
      <c r="H990" s="1">
        <v>8</v>
      </c>
      <c r="I990">
        <v>12037.911999999998</v>
      </c>
      <c r="J990" s="1">
        <f>SUMIFS(I:I,B:B,Table1_2[[#This Row],[Category Level 2]],D:D,Table1_2[[#This Row],[Brand]],E:E,Table1_2[[#This Row],[Region]],F:F,Table1_2[[#This Row],[Measure]],G:G,Table1_2[[#This Row],[Year]],H:H,"&lt;="&amp;Table1_2[[#This Row],[Month]])</f>
        <v>104256.61439999999</v>
      </c>
      <c r="K9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158293.39840000001</v>
      </c>
    </row>
    <row r="991" spans="1:11" x14ac:dyDescent="0.25">
      <c r="A991" s="1" t="s">
        <v>6</v>
      </c>
      <c r="B991" s="1" t="s">
        <v>7</v>
      </c>
      <c r="C991" s="1" t="s">
        <v>17</v>
      </c>
      <c r="D991" s="1" t="s">
        <v>18</v>
      </c>
      <c r="E991" s="1" t="s">
        <v>13</v>
      </c>
      <c r="F991" s="1" t="s">
        <v>12</v>
      </c>
      <c r="G991" s="1" t="s">
        <v>65</v>
      </c>
      <c r="H991" s="1">
        <v>9</v>
      </c>
      <c r="I991">
        <v>11142.631999999998</v>
      </c>
      <c r="J991" s="1">
        <f>SUMIFS(I:I,B:B,Table1_2[[#This Row],[Category Level 2]],D:D,Table1_2[[#This Row],[Brand]],E:E,Table1_2[[#This Row],[Region]],F:F,Table1_2[[#This Row],[Measure]],G:G,Table1_2[[#This Row],[Year]],H:H,"&lt;="&amp;Table1_2[[#This Row],[Month]])</f>
        <v>115399.24639999999</v>
      </c>
      <c r="K9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156516.72639999999</v>
      </c>
    </row>
    <row r="992" spans="1:11" x14ac:dyDescent="0.25">
      <c r="A992" s="1" t="s">
        <v>6</v>
      </c>
      <c r="B992" s="1" t="s">
        <v>7</v>
      </c>
      <c r="C992" s="1" t="s">
        <v>17</v>
      </c>
      <c r="D992" s="1" t="s">
        <v>18</v>
      </c>
      <c r="E992" s="1" t="s">
        <v>13</v>
      </c>
      <c r="F992" s="1" t="s">
        <v>12</v>
      </c>
      <c r="G992" s="1" t="s">
        <v>65</v>
      </c>
      <c r="H992" s="1">
        <v>10</v>
      </c>
      <c r="I992">
        <v>12368.785599999999</v>
      </c>
      <c r="J992" s="1">
        <f>SUMIFS(I:I,B:B,Table1_2[[#This Row],[Category Level 2]],D:D,Table1_2[[#This Row],[Brand]],E:E,Table1_2[[#This Row],[Region]],F:F,Table1_2[[#This Row],[Measure]],G:G,Table1_2[[#This Row],[Year]],H:H,"&lt;="&amp;Table1_2[[#This Row],[Month]])</f>
        <v>127768.03199999999</v>
      </c>
      <c r="K9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154075.88</v>
      </c>
    </row>
    <row r="993" spans="1:11" x14ac:dyDescent="0.25">
      <c r="A993" s="1" t="s">
        <v>6</v>
      </c>
      <c r="B993" s="1" t="s">
        <v>7</v>
      </c>
      <c r="C993" s="1" t="s">
        <v>17</v>
      </c>
      <c r="D993" s="1" t="s">
        <v>18</v>
      </c>
      <c r="E993" s="1" t="s">
        <v>13</v>
      </c>
      <c r="F993" s="1" t="s">
        <v>12</v>
      </c>
      <c r="G993" s="1" t="s">
        <v>65</v>
      </c>
      <c r="H993" s="1">
        <v>11</v>
      </c>
      <c r="I993">
        <v>11435.249599999999</v>
      </c>
      <c r="J993" s="1">
        <f>SUMIFS(I:I,B:B,Table1_2[[#This Row],[Category Level 2]],D:D,Table1_2[[#This Row],[Brand]],E:E,Table1_2[[#This Row],[Region]],F:F,Table1_2[[#This Row],[Measure]],G:G,Table1_2[[#This Row],[Year]],H:H,"&lt;="&amp;Table1_2[[#This Row],[Month]])</f>
        <v>139203.28159999999</v>
      </c>
      <c r="K9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152521.0784</v>
      </c>
    </row>
    <row r="994" spans="1:11" x14ac:dyDescent="0.25">
      <c r="A994" s="1" t="s">
        <v>6</v>
      </c>
      <c r="B994" s="1" t="s">
        <v>7</v>
      </c>
      <c r="C994" s="1" t="s">
        <v>17</v>
      </c>
      <c r="D994" s="1" t="s">
        <v>18</v>
      </c>
      <c r="E994" s="1" t="s">
        <v>13</v>
      </c>
      <c r="F994" s="1" t="s">
        <v>12</v>
      </c>
      <c r="G994" s="1" t="s">
        <v>65</v>
      </c>
      <c r="H994" s="1">
        <v>12</v>
      </c>
      <c r="I994">
        <v>15297.315199999999</v>
      </c>
      <c r="J994" s="1">
        <f>SUMIFS(I:I,B:B,Table1_2[[#This Row],[Category Level 2]],D:D,Table1_2[[#This Row],[Brand]],E:E,Table1_2[[#This Row],[Region]],F:F,Table1_2[[#This Row],[Measure]],G:G,Table1_2[[#This Row],[Year]],H:H,"&lt;="&amp;Table1_2[[#This Row],[Month]])</f>
        <v>154500.5968</v>
      </c>
      <c r="K9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154500.5968</v>
      </c>
    </row>
    <row r="995" spans="1:11" x14ac:dyDescent="0.25">
      <c r="A995" s="1" t="s">
        <v>6</v>
      </c>
      <c r="B995" s="1" t="s">
        <v>7</v>
      </c>
      <c r="C995" s="1" t="s">
        <v>17</v>
      </c>
      <c r="D995" s="1" t="s">
        <v>18</v>
      </c>
      <c r="E995" s="1" t="s">
        <v>13</v>
      </c>
      <c r="F995" s="1" t="s">
        <v>12</v>
      </c>
      <c r="G995" s="1" t="s">
        <v>66</v>
      </c>
      <c r="H995" s="1">
        <v>1</v>
      </c>
      <c r="I995">
        <v>12616.7664</v>
      </c>
      <c r="J995" s="1">
        <f>SUMIFS(I:I,B:B,Table1_2[[#This Row],[Category Level 2]],D:D,Table1_2[[#This Row],[Brand]],E:E,Table1_2[[#This Row],[Region]],F:F,Table1_2[[#This Row],[Measure]],G:G,Table1_2[[#This Row],[Year]],H:H,"&lt;="&amp;Table1_2[[#This Row],[Month]])</f>
        <v>12616.7664</v>
      </c>
      <c r="K9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153430.03839999999</v>
      </c>
    </row>
    <row r="996" spans="1:11" x14ac:dyDescent="0.25">
      <c r="A996" s="1" t="s">
        <v>6</v>
      </c>
      <c r="B996" s="1" t="s">
        <v>7</v>
      </c>
      <c r="C996" s="1" t="s">
        <v>17</v>
      </c>
      <c r="D996" s="1" t="s">
        <v>18</v>
      </c>
      <c r="E996" s="1" t="s">
        <v>13</v>
      </c>
      <c r="F996" s="1" t="s">
        <v>12</v>
      </c>
      <c r="G996" s="1" t="s">
        <v>66</v>
      </c>
      <c r="H996" s="1">
        <v>2</v>
      </c>
      <c r="I996">
        <v>11498.2016</v>
      </c>
      <c r="J996" s="1">
        <f>SUMIFS(I:I,B:B,Table1_2[[#This Row],[Category Level 2]],D:D,Table1_2[[#This Row],[Brand]],E:E,Table1_2[[#This Row],[Region]],F:F,Table1_2[[#This Row],[Measure]],G:G,Table1_2[[#This Row],[Year]],H:H,"&lt;="&amp;Table1_2[[#This Row],[Month]])</f>
        <v>24114.968000000001</v>
      </c>
      <c r="K9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153139.88799999998</v>
      </c>
    </row>
    <row r="997" spans="1:11" x14ac:dyDescent="0.25">
      <c r="A997" s="1" t="s">
        <v>6</v>
      </c>
      <c r="B997" s="1" t="s">
        <v>7</v>
      </c>
      <c r="C997" s="1" t="s">
        <v>17</v>
      </c>
      <c r="D997" s="1" t="s">
        <v>18</v>
      </c>
      <c r="E997" s="1" t="s">
        <v>13</v>
      </c>
      <c r="F997" s="1" t="s">
        <v>12</v>
      </c>
      <c r="G997" s="1" t="s">
        <v>66</v>
      </c>
      <c r="H997" s="1">
        <v>3</v>
      </c>
      <c r="I997">
        <v>43206.553599999999</v>
      </c>
      <c r="J997" s="1">
        <f>SUMIFS(I:I,B:B,Table1_2[[#This Row],[Category Level 2]],D:D,Table1_2[[#This Row],[Brand]],E:E,Table1_2[[#This Row],[Region]],F:F,Table1_2[[#This Row],[Measure]],G:G,Table1_2[[#This Row],[Year]],H:H,"&lt;="&amp;Table1_2[[#This Row],[Month]])</f>
        <v>67321.521600000007</v>
      </c>
      <c r="K9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182266.52159999998</v>
      </c>
    </row>
    <row r="998" spans="1:11" x14ac:dyDescent="0.25">
      <c r="A998" s="1" t="s">
        <v>6</v>
      </c>
      <c r="B998" s="1" t="s">
        <v>7</v>
      </c>
      <c r="C998" s="1" t="s">
        <v>17</v>
      </c>
      <c r="D998" s="1" t="s">
        <v>18</v>
      </c>
      <c r="E998" s="1" t="s">
        <v>13</v>
      </c>
      <c r="F998" s="1" t="s">
        <v>12</v>
      </c>
      <c r="G998" s="1" t="s">
        <v>66</v>
      </c>
      <c r="H998" s="1">
        <v>4</v>
      </c>
      <c r="I998">
        <v>12571.187199999998</v>
      </c>
      <c r="J998" s="1">
        <f>SUMIFS(I:I,B:B,Table1_2[[#This Row],[Category Level 2]],D:D,Table1_2[[#This Row],[Brand]],E:E,Table1_2[[#This Row],[Region]],F:F,Table1_2[[#This Row],[Measure]],G:G,Table1_2[[#This Row],[Year]],H:H,"&lt;="&amp;Table1_2[[#This Row],[Month]])</f>
        <v>79892.708800000008</v>
      </c>
      <c r="K9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181691.1776</v>
      </c>
    </row>
    <row r="999" spans="1:11" x14ac:dyDescent="0.25">
      <c r="A999" s="1" t="s">
        <v>6</v>
      </c>
      <c r="B999" s="1" t="s">
        <v>7</v>
      </c>
      <c r="C999" s="1" t="s">
        <v>17</v>
      </c>
      <c r="D999" s="1" t="s">
        <v>18</v>
      </c>
      <c r="E999" s="1" t="s">
        <v>13</v>
      </c>
      <c r="F999" s="1" t="s">
        <v>12</v>
      </c>
      <c r="G999" s="1" t="s">
        <v>66</v>
      </c>
      <c r="H999" s="1">
        <v>5</v>
      </c>
      <c r="I999">
        <v>11207.155199999999</v>
      </c>
      <c r="J999" s="1">
        <f>SUMIFS(I:I,B:B,Table1_2[[#This Row],[Category Level 2]],D:D,Table1_2[[#This Row],[Brand]],E:E,Table1_2[[#This Row],[Region]],F:F,Table1_2[[#This Row],[Measure]],G:G,Table1_2[[#This Row],[Year]],H:H,"&lt;="&amp;Table1_2[[#This Row],[Month]])</f>
        <v>91099.864000000001</v>
      </c>
      <c r="K9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180057.35679999998</v>
      </c>
    </row>
    <row r="1000" spans="1:11" x14ac:dyDescent="0.25">
      <c r="A1000" s="1" t="s">
        <v>6</v>
      </c>
      <c r="B1000" s="1" t="s">
        <v>7</v>
      </c>
      <c r="C1000" s="1" t="s">
        <v>17</v>
      </c>
      <c r="D1000" s="1" t="s">
        <v>18</v>
      </c>
      <c r="E1000" s="1" t="s">
        <v>13</v>
      </c>
      <c r="F1000" s="1" t="s">
        <v>12</v>
      </c>
      <c r="G1000" s="1" t="s">
        <v>66</v>
      </c>
      <c r="H1000" s="1">
        <v>6</v>
      </c>
      <c r="I1000">
        <v>28419.064959999992</v>
      </c>
      <c r="J1000" s="1">
        <f>SUMIFS(I:I,B:B,Table1_2[[#This Row],[Category Level 2]],D:D,Table1_2[[#This Row],[Brand]],E:E,Table1_2[[#This Row],[Region]],F:F,Table1_2[[#This Row],[Measure]],G:G,Table1_2[[#This Row],[Year]],H:H,"&lt;="&amp;Table1_2[[#This Row],[Month]])</f>
        <v>119518.92895999999</v>
      </c>
      <c r="K10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195271.57215999998</v>
      </c>
    </row>
    <row r="1001" spans="1:11" x14ac:dyDescent="0.25">
      <c r="A1001" s="1" t="s">
        <v>6</v>
      </c>
      <c r="B1001" s="1" t="s">
        <v>7</v>
      </c>
      <c r="C1001" s="1" t="s">
        <v>17</v>
      </c>
      <c r="D1001" s="1" t="s">
        <v>18</v>
      </c>
      <c r="E1001" s="1" t="s">
        <v>13</v>
      </c>
      <c r="F1001" s="1" t="s">
        <v>12</v>
      </c>
      <c r="G1001" s="1" t="s">
        <v>66</v>
      </c>
      <c r="H1001" s="1">
        <v>7</v>
      </c>
      <c r="I1001">
        <v>14373.025599999997</v>
      </c>
      <c r="J1001" s="1">
        <f>SUMIFS(I:I,B:B,Table1_2[[#This Row],[Category Level 2]],D:D,Table1_2[[#This Row],[Brand]],E:E,Table1_2[[#This Row],[Region]],F:F,Table1_2[[#This Row],[Measure]],G:G,Table1_2[[#This Row],[Year]],H:H,"&lt;="&amp;Table1_2[[#This Row],[Month]])</f>
        <v>133891.95455999998</v>
      </c>
      <c r="K10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196173.84895999997</v>
      </c>
    </row>
    <row r="1002" spans="1:11" x14ac:dyDescent="0.25">
      <c r="A1002" s="1" t="s">
        <v>6</v>
      </c>
      <c r="B1002" s="1" t="s">
        <v>7</v>
      </c>
      <c r="C1002" s="1" t="s">
        <v>17</v>
      </c>
      <c r="D1002" s="1" t="s">
        <v>18</v>
      </c>
      <c r="E1002" s="1" t="s">
        <v>13</v>
      </c>
      <c r="F1002" s="1" t="s">
        <v>12</v>
      </c>
      <c r="G1002" s="1" t="s">
        <v>66</v>
      </c>
      <c r="H1002" s="1">
        <v>8</v>
      </c>
      <c r="I1002">
        <v>11489.256000000001</v>
      </c>
      <c r="J1002" s="1">
        <f>SUMIFS(I:I,B:B,Table1_2[[#This Row],[Category Level 2]],D:D,Table1_2[[#This Row],[Brand]],E:E,Table1_2[[#This Row],[Region]],F:F,Table1_2[[#This Row],[Measure]],G:G,Table1_2[[#This Row],[Year]],H:H,"&lt;="&amp;Table1_2[[#This Row],[Month]])</f>
        <v>145381.21055999998</v>
      </c>
      <c r="K10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195625.19295999996</v>
      </c>
    </row>
    <row r="1003" spans="1:11" x14ac:dyDescent="0.25">
      <c r="A1003" s="1" t="s">
        <v>6</v>
      </c>
      <c r="B1003" s="1" t="s">
        <v>7</v>
      </c>
      <c r="C1003" s="1" t="s">
        <v>17</v>
      </c>
      <c r="D1003" s="1" t="s">
        <v>18</v>
      </c>
      <c r="E1003" s="1" t="s">
        <v>13</v>
      </c>
      <c r="F1003" s="1" t="s">
        <v>12</v>
      </c>
      <c r="G1003" s="1" t="s">
        <v>66</v>
      </c>
      <c r="H1003" s="1">
        <v>9</v>
      </c>
      <c r="I1003">
        <v>11847.7168</v>
      </c>
      <c r="J1003" s="1">
        <f>SUMIFS(I:I,B:B,Table1_2[[#This Row],[Category Level 2]],D:D,Table1_2[[#This Row],[Brand]],E:E,Table1_2[[#This Row],[Region]],F:F,Table1_2[[#This Row],[Measure]],G:G,Table1_2[[#This Row],[Year]],H:H,"&lt;="&amp;Table1_2[[#This Row],[Month]])</f>
        <v>157228.92735999997</v>
      </c>
      <c r="K10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196330.27775999997</v>
      </c>
    </row>
    <row r="1004" spans="1:11" x14ac:dyDescent="0.25">
      <c r="A1004" s="1" t="s">
        <v>6</v>
      </c>
      <c r="B1004" s="1" t="s">
        <v>7</v>
      </c>
      <c r="C1004" s="1" t="s">
        <v>17</v>
      </c>
      <c r="D1004" s="1" t="s">
        <v>18</v>
      </c>
      <c r="E1004" s="1" t="s">
        <v>13</v>
      </c>
      <c r="F1004" s="1" t="s">
        <v>12</v>
      </c>
      <c r="G1004" s="1" t="s">
        <v>66</v>
      </c>
      <c r="H1004" s="1">
        <v>10</v>
      </c>
      <c r="I1004">
        <v>33795.587999999996</v>
      </c>
      <c r="J1004" s="1">
        <f>SUMIFS(I:I,B:B,Table1_2[[#This Row],[Category Level 2]],D:D,Table1_2[[#This Row],[Brand]],E:E,Table1_2[[#This Row],[Region]],F:F,Table1_2[[#This Row],[Measure]],G:G,Table1_2[[#This Row],[Year]],H:H,"&lt;="&amp;Table1_2[[#This Row],[Month]])</f>
        <v>191024.51535999996</v>
      </c>
      <c r="K10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217757.08015999995</v>
      </c>
    </row>
    <row r="1005" spans="1:11" x14ac:dyDescent="0.25">
      <c r="A1005" s="1" t="s">
        <v>6</v>
      </c>
      <c r="B1005" s="1" t="s">
        <v>7</v>
      </c>
      <c r="C1005" s="1" t="s">
        <v>17</v>
      </c>
      <c r="D1005" s="1" t="s">
        <v>18</v>
      </c>
      <c r="E1005" s="1" t="s">
        <v>13</v>
      </c>
      <c r="F1005" s="1" t="s">
        <v>12</v>
      </c>
      <c r="G1005" s="1" t="s">
        <v>66</v>
      </c>
      <c r="H1005" s="1">
        <v>11</v>
      </c>
      <c r="I1005">
        <v>11550.3056</v>
      </c>
      <c r="J1005" s="1">
        <f>SUMIFS(I:I,B:B,Table1_2[[#This Row],[Category Level 2]],D:D,Table1_2[[#This Row],[Brand]],E:E,Table1_2[[#This Row],[Region]],F:F,Table1_2[[#This Row],[Measure]],G:G,Table1_2[[#This Row],[Year]],H:H,"&lt;="&amp;Table1_2[[#This Row],[Month]])</f>
        <v>202574.82095999995</v>
      </c>
      <c r="K10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217872.13615999997</v>
      </c>
    </row>
    <row r="1006" spans="1:11" x14ac:dyDescent="0.25">
      <c r="A1006" s="1" t="s">
        <v>6</v>
      </c>
      <c r="B1006" s="1" t="s">
        <v>7</v>
      </c>
      <c r="C1006" s="1" t="s">
        <v>17</v>
      </c>
      <c r="D1006" s="1" t="s">
        <v>18</v>
      </c>
      <c r="E1006" s="1" t="s">
        <v>13</v>
      </c>
      <c r="F1006" s="1" t="s">
        <v>12</v>
      </c>
      <c r="G1006" s="1" t="s">
        <v>66</v>
      </c>
      <c r="H1006" s="1">
        <v>12</v>
      </c>
      <c r="I1006">
        <v>13616.614399999999</v>
      </c>
      <c r="J1006" s="1">
        <f>SUMIFS(I:I,B:B,Table1_2[[#This Row],[Category Level 2]],D:D,Table1_2[[#This Row],[Brand]],E:E,Table1_2[[#This Row],[Region]],F:F,Table1_2[[#This Row],[Measure]],G:G,Table1_2[[#This Row],[Year]],H:H,"&lt;="&amp;Table1_2[[#This Row],[Month]])</f>
        <v>216191.43535999994</v>
      </c>
      <c r="K10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216191.43535999994</v>
      </c>
    </row>
    <row r="1007" spans="1:11" x14ac:dyDescent="0.25">
      <c r="A1007" s="1" t="s">
        <v>6</v>
      </c>
      <c r="B1007" s="1" t="s">
        <v>7</v>
      </c>
      <c r="C1007" s="1" t="s">
        <v>17</v>
      </c>
      <c r="D1007" s="1" t="s">
        <v>18</v>
      </c>
      <c r="E1007" s="1" t="s">
        <v>13</v>
      </c>
      <c r="F1007" s="1" t="s">
        <v>12</v>
      </c>
      <c r="G1007" s="1" t="s">
        <v>67</v>
      </c>
      <c r="H1007" s="1">
        <v>1</v>
      </c>
      <c r="I1007">
        <v>13878.1744</v>
      </c>
      <c r="J1007" s="1">
        <f>SUMIFS(I:I,B:B,Table1_2[[#This Row],[Category Level 2]],D:D,Table1_2[[#This Row],[Brand]],E:E,Table1_2[[#This Row],[Region]],F:F,Table1_2[[#This Row],[Measure]],G:G,Table1_2[[#This Row],[Year]],H:H,"&lt;="&amp;Table1_2[[#This Row],[Month]])</f>
        <v>13878.1744</v>
      </c>
      <c r="K10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217452.84335999994</v>
      </c>
    </row>
    <row r="1008" spans="1:11" x14ac:dyDescent="0.25">
      <c r="A1008" s="1" t="s">
        <v>6</v>
      </c>
      <c r="B1008" s="1" t="s">
        <v>7</v>
      </c>
      <c r="C1008" s="1" t="s">
        <v>17</v>
      </c>
      <c r="D1008" s="1" t="s">
        <v>18</v>
      </c>
      <c r="E1008" s="1" t="s">
        <v>13</v>
      </c>
      <c r="F1008" s="1" t="s">
        <v>12</v>
      </c>
      <c r="G1008" s="1" t="s">
        <v>67</v>
      </c>
      <c r="H1008" s="1">
        <v>2</v>
      </c>
      <c r="I1008">
        <v>12223.175999999999</v>
      </c>
      <c r="J1008" s="1">
        <f>SUMIFS(I:I,B:B,Table1_2[[#This Row],[Category Level 2]],D:D,Table1_2[[#This Row],[Brand]],E:E,Table1_2[[#This Row],[Region]],F:F,Table1_2[[#This Row],[Measure]],G:G,Table1_2[[#This Row],[Year]],H:H,"&lt;="&amp;Table1_2[[#This Row],[Month]])</f>
        <v>26101.350399999999</v>
      </c>
      <c r="K10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218177.81775999995</v>
      </c>
    </row>
    <row r="1009" spans="1:11" x14ac:dyDescent="0.25">
      <c r="A1009" s="1" t="s">
        <v>6</v>
      </c>
      <c r="B1009" s="1" t="s">
        <v>7</v>
      </c>
      <c r="C1009" s="1" t="s">
        <v>17</v>
      </c>
      <c r="D1009" s="1" t="s">
        <v>18</v>
      </c>
      <c r="E1009" s="1" t="s">
        <v>13</v>
      </c>
      <c r="F1009" s="1" t="s">
        <v>12</v>
      </c>
      <c r="G1009" s="1" t="s">
        <v>67</v>
      </c>
      <c r="H1009" s="1">
        <v>3</v>
      </c>
      <c r="I1009">
        <v>13512.684799999999</v>
      </c>
      <c r="J1009" s="1">
        <f>SUMIFS(I:I,B:B,Table1_2[[#This Row],[Category Level 2]],D:D,Table1_2[[#This Row],[Brand]],E:E,Table1_2[[#This Row],[Region]],F:F,Table1_2[[#This Row],[Measure]],G:G,Table1_2[[#This Row],[Year]],H:H,"&lt;="&amp;Table1_2[[#This Row],[Month]])</f>
        <v>39614.035199999998</v>
      </c>
      <c r="K10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188483.94895999995</v>
      </c>
    </row>
    <row r="1010" spans="1:11" x14ac:dyDescent="0.25">
      <c r="A1010" s="1" t="s">
        <v>6</v>
      </c>
      <c r="B1010" s="1" t="s">
        <v>7</v>
      </c>
      <c r="C1010" s="1" t="s">
        <v>17</v>
      </c>
      <c r="D1010" s="1" t="s">
        <v>18</v>
      </c>
      <c r="E1010" s="1" t="s">
        <v>14</v>
      </c>
      <c r="F1010" s="1" t="s">
        <v>11</v>
      </c>
      <c r="G1010" s="1" t="s">
        <v>62</v>
      </c>
      <c r="H1010" s="1">
        <v>1</v>
      </c>
      <c r="I1010">
        <v>1786.7231999999999</v>
      </c>
      <c r="J1010" s="1">
        <f>SUMIFS(I:I,B:B,Table1_2[[#This Row],[Category Level 2]],D:D,Table1_2[[#This Row],[Brand]],E:E,Table1_2[[#This Row],[Region]],F:F,Table1_2[[#This Row],[Measure]],G:G,Table1_2[[#This Row],[Year]],H:H,"&lt;="&amp;Table1_2[[#This Row],[Month]])</f>
        <v>1786.7231999999999</v>
      </c>
      <c r="K10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1786.7231999999999</v>
      </c>
    </row>
    <row r="1011" spans="1:11" x14ac:dyDescent="0.25">
      <c r="A1011" s="1" t="s">
        <v>6</v>
      </c>
      <c r="B1011" s="1" t="s">
        <v>7</v>
      </c>
      <c r="C1011" s="1" t="s">
        <v>17</v>
      </c>
      <c r="D1011" s="1" t="s">
        <v>18</v>
      </c>
      <c r="E1011" s="1" t="s">
        <v>14</v>
      </c>
      <c r="F1011" s="1" t="s">
        <v>11</v>
      </c>
      <c r="G1011" s="1" t="s">
        <v>62</v>
      </c>
      <c r="H1011" s="1">
        <v>2</v>
      </c>
      <c r="I1011">
        <v>1607</v>
      </c>
      <c r="J1011" s="1">
        <f>SUMIFS(I:I,B:B,Table1_2[[#This Row],[Category Level 2]],D:D,Table1_2[[#This Row],[Brand]],E:E,Table1_2[[#This Row],[Region]],F:F,Table1_2[[#This Row],[Measure]],G:G,Table1_2[[#This Row],[Year]],H:H,"&lt;="&amp;Table1_2[[#This Row],[Month]])</f>
        <v>3393.7231999999999</v>
      </c>
      <c r="K10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3393.7231999999999</v>
      </c>
    </row>
    <row r="1012" spans="1:11" x14ac:dyDescent="0.25">
      <c r="A1012" s="1" t="s">
        <v>6</v>
      </c>
      <c r="B1012" s="1" t="s">
        <v>7</v>
      </c>
      <c r="C1012" s="1" t="s">
        <v>17</v>
      </c>
      <c r="D1012" s="1" t="s">
        <v>18</v>
      </c>
      <c r="E1012" s="1" t="s">
        <v>14</v>
      </c>
      <c r="F1012" s="1" t="s">
        <v>11</v>
      </c>
      <c r="G1012" s="1" t="s">
        <v>62</v>
      </c>
      <c r="H1012" s="1">
        <v>3</v>
      </c>
      <c r="I1012">
        <v>1880.6112000000001</v>
      </c>
      <c r="J1012" s="1">
        <f>SUMIFS(I:I,B:B,Table1_2[[#This Row],[Category Level 2]],D:D,Table1_2[[#This Row],[Brand]],E:E,Table1_2[[#This Row],[Region]],F:F,Table1_2[[#This Row],[Measure]],G:G,Table1_2[[#This Row],[Year]],H:H,"&lt;="&amp;Table1_2[[#This Row],[Month]])</f>
        <v>5274.3343999999997</v>
      </c>
      <c r="K10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5274.3343999999997</v>
      </c>
    </row>
    <row r="1013" spans="1:11" x14ac:dyDescent="0.25">
      <c r="A1013" s="1" t="s">
        <v>6</v>
      </c>
      <c r="B1013" s="1" t="s">
        <v>7</v>
      </c>
      <c r="C1013" s="1" t="s">
        <v>17</v>
      </c>
      <c r="D1013" s="1" t="s">
        <v>18</v>
      </c>
      <c r="E1013" s="1" t="s">
        <v>14</v>
      </c>
      <c r="F1013" s="1" t="s">
        <v>11</v>
      </c>
      <c r="G1013" s="1" t="s">
        <v>62</v>
      </c>
      <c r="H1013" s="1">
        <v>4</v>
      </c>
      <c r="I1013">
        <v>1658.1007999999999</v>
      </c>
      <c r="J1013" s="1">
        <f>SUMIFS(I:I,B:B,Table1_2[[#This Row],[Category Level 2]],D:D,Table1_2[[#This Row],[Brand]],E:E,Table1_2[[#This Row],[Region]],F:F,Table1_2[[#This Row],[Measure]],G:G,Table1_2[[#This Row],[Year]],H:H,"&lt;="&amp;Table1_2[[#This Row],[Month]])</f>
        <v>6932.4351999999999</v>
      </c>
      <c r="K10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6932.4351999999999</v>
      </c>
    </row>
    <row r="1014" spans="1:11" x14ac:dyDescent="0.25">
      <c r="A1014" s="1" t="s">
        <v>6</v>
      </c>
      <c r="B1014" s="1" t="s">
        <v>7</v>
      </c>
      <c r="C1014" s="1" t="s">
        <v>17</v>
      </c>
      <c r="D1014" s="1" t="s">
        <v>18</v>
      </c>
      <c r="E1014" s="1" t="s">
        <v>14</v>
      </c>
      <c r="F1014" s="1" t="s">
        <v>11</v>
      </c>
      <c r="G1014" s="1" t="s">
        <v>62</v>
      </c>
      <c r="H1014" s="1">
        <v>5</v>
      </c>
      <c r="I1014">
        <v>1562.0992000000001</v>
      </c>
      <c r="J1014" s="1">
        <f>SUMIFS(I:I,B:B,Table1_2[[#This Row],[Category Level 2]],D:D,Table1_2[[#This Row],[Brand]],E:E,Table1_2[[#This Row],[Region]],F:F,Table1_2[[#This Row],[Measure]],G:G,Table1_2[[#This Row],[Year]],H:H,"&lt;="&amp;Table1_2[[#This Row],[Month]])</f>
        <v>8494.5344000000005</v>
      </c>
      <c r="K10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8494.5344000000005</v>
      </c>
    </row>
    <row r="1015" spans="1:11" x14ac:dyDescent="0.25">
      <c r="A1015" s="1" t="s">
        <v>6</v>
      </c>
      <c r="B1015" s="1" t="s">
        <v>7</v>
      </c>
      <c r="C1015" s="1" t="s">
        <v>17</v>
      </c>
      <c r="D1015" s="1" t="s">
        <v>18</v>
      </c>
      <c r="E1015" s="1" t="s">
        <v>14</v>
      </c>
      <c r="F1015" s="1" t="s">
        <v>11</v>
      </c>
      <c r="G1015" s="1" t="s">
        <v>62</v>
      </c>
      <c r="H1015" s="1">
        <v>6</v>
      </c>
      <c r="I1015">
        <v>1678.4751999999999</v>
      </c>
      <c r="J1015" s="1">
        <f>SUMIFS(I:I,B:B,Table1_2[[#This Row],[Category Level 2]],D:D,Table1_2[[#This Row],[Brand]],E:E,Table1_2[[#This Row],[Region]],F:F,Table1_2[[#This Row],[Measure]],G:G,Table1_2[[#This Row],[Year]],H:H,"&lt;="&amp;Table1_2[[#This Row],[Month]])</f>
        <v>10173.009600000001</v>
      </c>
      <c r="K10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10173.009600000001</v>
      </c>
    </row>
    <row r="1016" spans="1:11" x14ac:dyDescent="0.25">
      <c r="A1016" s="1" t="s">
        <v>6</v>
      </c>
      <c r="B1016" s="1" t="s">
        <v>7</v>
      </c>
      <c r="C1016" s="1" t="s">
        <v>17</v>
      </c>
      <c r="D1016" s="1" t="s">
        <v>18</v>
      </c>
      <c r="E1016" s="1" t="s">
        <v>14</v>
      </c>
      <c r="F1016" s="1" t="s">
        <v>11</v>
      </c>
      <c r="G1016" s="1" t="s">
        <v>62</v>
      </c>
      <c r="H1016" s="1">
        <v>7</v>
      </c>
      <c r="I1016">
        <v>1813.2112</v>
      </c>
      <c r="J1016" s="1">
        <f>SUMIFS(I:I,B:B,Table1_2[[#This Row],[Category Level 2]],D:D,Table1_2[[#This Row],[Brand]],E:E,Table1_2[[#This Row],[Region]],F:F,Table1_2[[#This Row],[Measure]],G:G,Table1_2[[#This Row],[Year]],H:H,"&lt;="&amp;Table1_2[[#This Row],[Month]])</f>
        <v>11986.220800000001</v>
      </c>
      <c r="K10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11986.220800000001</v>
      </c>
    </row>
    <row r="1017" spans="1:11" x14ac:dyDescent="0.25">
      <c r="A1017" s="1" t="s">
        <v>6</v>
      </c>
      <c r="B1017" s="1" t="s">
        <v>7</v>
      </c>
      <c r="C1017" s="1" t="s">
        <v>17</v>
      </c>
      <c r="D1017" s="1" t="s">
        <v>18</v>
      </c>
      <c r="E1017" s="1" t="s">
        <v>14</v>
      </c>
      <c r="F1017" s="1" t="s">
        <v>11</v>
      </c>
      <c r="G1017" s="1" t="s">
        <v>62</v>
      </c>
      <c r="H1017" s="1">
        <v>8</v>
      </c>
      <c r="I1017">
        <v>1562.1887999999999</v>
      </c>
      <c r="J1017" s="1">
        <f>SUMIFS(I:I,B:B,Table1_2[[#This Row],[Category Level 2]],D:D,Table1_2[[#This Row],[Brand]],E:E,Table1_2[[#This Row],[Region]],F:F,Table1_2[[#This Row],[Measure]],G:G,Table1_2[[#This Row],[Year]],H:H,"&lt;="&amp;Table1_2[[#This Row],[Month]])</f>
        <v>13548.409600000001</v>
      </c>
      <c r="K10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13548.409600000001</v>
      </c>
    </row>
    <row r="1018" spans="1:11" x14ac:dyDescent="0.25">
      <c r="A1018" s="1" t="s">
        <v>6</v>
      </c>
      <c r="B1018" s="1" t="s">
        <v>7</v>
      </c>
      <c r="C1018" s="1" t="s">
        <v>17</v>
      </c>
      <c r="D1018" s="1" t="s">
        <v>18</v>
      </c>
      <c r="E1018" s="1" t="s">
        <v>14</v>
      </c>
      <c r="F1018" s="1" t="s">
        <v>11</v>
      </c>
      <c r="G1018" s="1" t="s">
        <v>62</v>
      </c>
      <c r="H1018" s="1">
        <v>9</v>
      </c>
      <c r="I1018">
        <v>1668.848</v>
      </c>
      <c r="J1018" s="1">
        <f>SUMIFS(I:I,B:B,Table1_2[[#This Row],[Category Level 2]],D:D,Table1_2[[#This Row],[Brand]],E:E,Table1_2[[#This Row],[Region]],F:F,Table1_2[[#This Row],[Measure]],G:G,Table1_2[[#This Row],[Year]],H:H,"&lt;="&amp;Table1_2[[#This Row],[Month]])</f>
        <v>15217.257600000001</v>
      </c>
      <c r="K10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15217.257600000001</v>
      </c>
    </row>
    <row r="1019" spans="1:11" x14ac:dyDescent="0.25">
      <c r="A1019" s="1" t="s">
        <v>6</v>
      </c>
      <c r="B1019" s="1" t="s">
        <v>7</v>
      </c>
      <c r="C1019" s="1" t="s">
        <v>17</v>
      </c>
      <c r="D1019" s="1" t="s">
        <v>18</v>
      </c>
      <c r="E1019" s="1" t="s">
        <v>14</v>
      </c>
      <c r="F1019" s="1" t="s">
        <v>11</v>
      </c>
      <c r="G1019" s="1" t="s">
        <v>62</v>
      </c>
      <c r="H1019" s="1">
        <v>10</v>
      </c>
      <c r="I1019">
        <v>1746.2367999999999</v>
      </c>
      <c r="J1019" s="1">
        <f>SUMIFS(I:I,B:B,Table1_2[[#This Row],[Category Level 2]],D:D,Table1_2[[#This Row],[Brand]],E:E,Table1_2[[#This Row],[Region]],F:F,Table1_2[[#This Row],[Measure]],G:G,Table1_2[[#This Row],[Year]],H:H,"&lt;="&amp;Table1_2[[#This Row],[Month]])</f>
        <v>16963.4944</v>
      </c>
      <c r="K10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16963.4944</v>
      </c>
    </row>
    <row r="1020" spans="1:11" x14ac:dyDescent="0.25">
      <c r="A1020" s="1" t="s">
        <v>6</v>
      </c>
      <c r="B1020" s="1" t="s">
        <v>7</v>
      </c>
      <c r="C1020" s="1" t="s">
        <v>17</v>
      </c>
      <c r="D1020" s="1" t="s">
        <v>18</v>
      </c>
      <c r="E1020" s="1" t="s">
        <v>14</v>
      </c>
      <c r="F1020" s="1" t="s">
        <v>11</v>
      </c>
      <c r="G1020" s="1" t="s">
        <v>62</v>
      </c>
      <c r="H1020" s="1">
        <v>11</v>
      </c>
      <c r="I1020">
        <v>1708.5136</v>
      </c>
      <c r="J1020" s="1">
        <f>SUMIFS(I:I,B:B,Table1_2[[#This Row],[Category Level 2]],D:D,Table1_2[[#This Row],[Brand]],E:E,Table1_2[[#This Row],[Region]],F:F,Table1_2[[#This Row],[Measure]],G:G,Table1_2[[#This Row],[Year]],H:H,"&lt;="&amp;Table1_2[[#This Row],[Month]])</f>
        <v>18672.007999999998</v>
      </c>
      <c r="K10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18672.007999999998</v>
      </c>
    </row>
    <row r="1021" spans="1:11" x14ac:dyDescent="0.25">
      <c r="A1021" s="1" t="s">
        <v>6</v>
      </c>
      <c r="B1021" s="1" t="s">
        <v>7</v>
      </c>
      <c r="C1021" s="1" t="s">
        <v>17</v>
      </c>
      <c r="D1021" s="1" t="s">
        <v>18</v>
      </c>
      <c r="E1021" s="1" t="s">
        <v>14</v>
      </c>
      <c r="F1021" s="1" t="s">
        <v>11</v>
      </c>
      <c r="G1021" s="1" t="s">
        <v>62</v>
      </c>
      <c r="H1021" s="1">
        <v>12</v>
      </c>
      <c r="I1021">
        <v>1545.4271999999999</v>
      </c>
      <c r="J1021" s="1">
        <f>SUMIFS(I:I,B:B,Table1_2[[#This Row],[Category Level 2]],D:D,Table1_2[[#This Row],[Brand]],E:E,Table1_2[[#This Row],[Region]],F:F,Table1_2[[#This Row],[Measure]],G:G,Table1_2[[#This Row],[Year]],H:H,"&lt;="&amp;Table1_2[[#This Row],[Month]])</f>
        <v>20217.435199999996</v>
      </c>
      <c r="K10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20217.435199999996</v>
      </c>
    </row>
    <row r="1022" spans="1:11" x14ac:dyDescent="0.25">
      <c r="A1022" s="1" t="s">
        <v>6</v>
      </c>
      <c r="B1022" s="1" t="s">
        <v>7</v>
      </c>
      <c r="C1022" s="1" t="s">
        <v>17</v>
      </c>
      <c r="D1022" s="1" t="s">
        <v>18</v>
      </c>
      <c r="E1022" s="1" t="s">
        <v>14</v>
      </c>
      <c r="F1022" s="1" t="s">
        <v>11</v>
      </c>
      <c r="G1022" s="1" t="s">
        <v>63</v>
      </c>
      <c r="H1022" s="1">
        <v>1</v>
      </c>
      <c r="I1022">
        <v>1781.3919999999998</v>
      </c>
      <c r="J1022" s="1">
        <f>SUMIFS(I:I,B:B,Table1_2[[#This Row],[Category Level 2]],D:D,Table1_2[[#This Row],[Brand]],E:E,Table1_2[[#This Row],[Region]],F:F,Table1_2[[#This Row],[Measure]],G:G,Table1_2[[#This Row],[Year]],H:H,"&lt;="&amp;Table1_2[[#This Row],[Month]])</f>
        <v>1781.3919999999998</v>
      </c>
      <c r="K10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20212.103999999999</v>
      </c>
    </row>
    <row r="1023" spans="1:11" x14ac:dyDescent="0.25">
      <c r="A1023" s="1" t="s">
        <v>6</v>
      </c>
      <c r="B1023" s="1" t="s">
        <v>7</v>
      </c>
      <c r="C1023" s="1" t="s">
        <v>17</v>
      </c>
      <c r="D1023" s="1" t="s">
        <v>18</v>
      </c>
      <c r="E1023" s="1" t="s">
        <v>14</v>
      </c>
      <c r="F1023" s="1" t="s">
        <v>11</v>
      </c>
      <c r="G1023" s="1" t="s">
        <v>63</v>
      </c>
      <c r="H1023" s="1">
        <v>2</v>
      </c>
      <c r="I1023">
        <v>1483.4560000000001</v>
      </c>
      <c r="J1023" s="1">
        <f>SUMIFS(I:I,B:B,Table1_2[[#This Row],[Category Level 2]],D:D,Table1_2[[#This Row],[Brand]],E:E,Table1_2[[#This Row],[Region]],F:F,Table1_2[[#This Row],[Measure]],G:G,Table1_2[[#This Row],[Year]],H:H,"&lt;="&amp;Table1_2[[#This Row],[Month]])</f>
        <v>3264.848</v>
      </c>
      <c r="K10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20088.559999999998</v>
      </c>
    </row>
    <row r="1024" spans="1:11" x14ac:dyDescent="0.25">
      <c r="A1024" s="1" t="s">
        <v>6</v>
      </c>
      <c r="B1024" s="1" t="s">
        <v>7</v>
      </c>
      <c r="C1024" s="1" t="s">
        <v>17</v>
      </c>
      <c r="D1024" s="1" t="s">
        <v>18</v>
      </c>
      <c r="E1024" s="1" t="s">
        <v>14</v>
      </c>
      <c r="F1024" s="1" t="s">
        <v>11</v>
      </c>
      <c r="G1024" s="1" t="s">
        <v>63</v>
      </c>
      <c r="H1024" s="1">
        <v>3</v>
      </c>
      <c r="I1024">
        <v>1618.768</v>
      </c>
      <c r="J1024" s="1">
        <f>SUMIFS(I:I,B:B,Table1_2[[#This Row],[Category Level 2]],D:D,Table1_2[[#This Row],[Brand]],E:E,Table1_2[[#This Row],[Region]],F:F,Table1_2[[#This Row],[Measure]],G:G,Table1_2[[#This Row],[Year]],H:H,"&lt;="&amp;Table1_2[[#This Row],[Month]])</f>
        <v>4883.616</v>
      </c>
      <c r="K10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19826.716800000002</v>
      </c>
    </row>
    <row r="1025" spans="1:11" x14ac:dyDescent="0.25">
      <c r="A1025" s="1" t="s">
        <v>6</v>
      </c>
      <c r="B1025" s="1" t="s">
        <v>7</v>
      </c>
      <c r="C1025" s="1" t="s">
        <v>17</v>
      </c>
      <c r="D1025" s="1" t="s">
        <v>18</v>
      </c>
      <c r="E1025" s="1" t="s">
        <v>14</v>
      </c>
      <c r="F1025" s="1" t="s">
        <v>11</v>
      </c>
      <c r="G1025" s="1" t="s">
        <v>63</v>
      </c>
      <c r="H1025" s="1">
        <v>4</v>
      </c>
      <c r="I1025">
        <v>1615.3503999999998</v>
      </c>
      <c r="J1025" s="1">
        <f>SUMIFS(I:I,B:B,Table1_2[[#This Row],[Category Level 2]],D:D,Table1_2[[#This Row],[Brand]],E:E,Table1_2[[#This Row],[Region]],F:F,Table1_2[[#This Row],[Measure]],G:G,Table1_2[[#This Row],[Year]],H:H,"&lt;="&amp;Table1_2[[#This Row],[Month]])</f>
        <v>6498.9663999999993</v>
      </c>
      <c r="K10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19783.966400000001</v>
      </c>
    </row>
    <row r="1026" spans="1:11" x14ac:dyDescent="0.25">
      <c r="A1026" s="1" t="s">
        <v>6</v>
      </c>
      <c r="B1026" s="1" t="s">
        <v>7</v>
      </c>
      <c r="C1026" s="1" t="s">
        <v>17</v>
      </c>
      <c r="D1026" s="1" t="s">
        <v>18</v>
      </c>
      <c r="E1026" s="1" t="s">
        <v>14</v>
      </c>
      <c r="F1026" s="1" t="s">
        <v>11</v>
      </c>
      <c r="G1026" s="1" t="s">
        <v>63</v>
      </c>
      <c r="H1026" s="1">
        <v>5</v>
      </c>
      <c r="I1026">
        <v>1667.3904</v>
      </c>
      <c r="J1026" s="1">
        <f>SUMIFS(I:I,B:B,Table1_2[[#This Row],[Category Level 2]],D:D,Table1_2[[#This Row],[Brand]],E:E,Table1_2[[#This Row],[Region]],F:F,Table1_2[[#This Row],[Measure]],G:G,Table1_2[[#This Row],[Year]],H:H,"&lt;="&amp;Table1_2[[#This Row],[Month]])</f>
        <v>8166.3567999999996</v>
      </c>
      <c r="K10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19889.257599999997</v>
      </c>
    </row>
    <row r="1027" spans="1:11" x14ac:dyDescent="0.25">
      <c r="A1027" s="1" t="s">
        <v>6</v>
      </c>
      <c r="B1027" s="1" t="s">
        <v>7</v>
      </c>
      <c r="C1027" s="1" t="s">
        <v>17</v>
      </c>
      <c r="D1027" s="1" t="s">
        <v>18</v>
      </c>
      <c r="E1027" s="1" t="s">
        <v>14</v>
      </c>
      <c r="F1027" s="1" t="s">
        <v>11</v>
      </c>
      <c r="G1027" s="1" t="s">
        <v>63</v>
      </c>
      <c r="H1027" s="1">
        <v>6</v>
      </c>
      <c r="I1027">
        <v>1566.5424</v>
      </c>
      <c r="J1027" s="1">
        <f>SUMIFS(I:I,B:B,Table1_2[[#This Row],[Category Level 2]],D:D,Table1_2[[#This Row],[Brand]],E:E,Table1_2[[#This Row],[Region]],F:F,Table1_2[[#This Row],[Measure]],G:G,Table1_2[[#This Row],[Year]],H:H,"&lt;="&amp;Table1_2[[#This Row],[Month]])</f>
        <v>9732.8991999999998</v>
      </c>
      <c r="K10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19777.324799999999</v>
      </c>
    </row>
    <row r="1028" spans="1:11" x14ac:dyDescent="0.25">
      <c r="A1028" s="1" t="s">
        <v>6</v>
      </c>
      <c r="B1028" s="1" t="s">
        <v>7</v>
      </c>
      <c r="C1028" s="1" t="s">
        <v>17</v>
      </c>
      <c r="D1028" s="1" t="s">
        <v>18</v>
      </c>
      <c r="E1028" s="1" t="s">
        <v>14</v>
      </c>
      <c r="F1028" s="1" t="s">
        <v>11</v>
      </c>
      <c r="G1028" s="1" t="s">
        <v>63</v>
      </c>
      <c r="H1028" s="1">
        <v>7</v>
      </c>
      <c r="I1028">
        <v>1522.0544</v>
      </c>
      <c r="J1028" s="1">
        <f>SUMIFS(I:I,B:B,Table1_2[[#This Row],[Category Level 2]],D:D,Table1_2[[#This Row],[Brand]],E:E,Table1_2[[#This Row],[Region]],F:F,Table1_2[[#This Row],[Measure]],G:G,Table1_2[[#This Row],[Year]],H:H,"&lt;="&amp;Table1_2[[#This Row],[Month]])</f>
        <v>11254.953600000001</v>
      </c>
      <c r="K10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19486.167999999998</v>
      </c>
    </row>
    <row r="1029" spans="1:11" x14ac:dyDescent="0.25">
      <c r="A1029" s="1" t="s">
        <v>6</v>
      </c>
      <c r="B1029" s="1" t="s">
        <v>7</v>
      </c>
      <c r="C1029" s="1" t="s">
        <v>17</v>
      </c>
      <c r="D1029" s="1" t="s">
        <v>18</v>
      </c>
      <c r="E1029" s="1" t="s">
        <v>14</v>
      </c>
      <c r="F1029" s="1" t="s">
        <v>11</v>
      </c>
      <c r="G1029" s="1" t="s">
        <v>63</v>
      </c>
      <c r="H1029" s="1">
        <v>8</v>
      </c>
      <c r="I1029">
        <v>1223.2783999999999</v>
      </c>
      <c r="J1029" s="1">
        <f>SUMIFS(I:I,B:B,Table1_2[[#This Row],[Category Level 2]],D:D,Table1_2[[#This Row],[Brand]],E:E,Table1_2[[#This Row],[Region]],F:F,Table1_2[[#This Row],[Measure]],G:G,Table1_2[[#This Row],[Year]],H:H,"&lt;="&amp;Table1_2[[#This Row],[Month]])</f>
        <v>12478.232</v>
      </c>
      <c r="K10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19147.257600000001</v>
      </c>
    </row>
    <row r="1030" spans="1:11" x14ac:dyDescent="0.25">
      <c r="A1030" s="1" t="s">
        <v>6</v>
      </c>
      <c r="B1030" s="1" t="s">
        <v>7</v>
      </c>
      <c r="C1030" s="1" t="s">
        <v>17</v>
      </c>
      <c r="D1030" s="1" t="s">
        <v>18</v>
      </c>
      <c r="E1030" s="1" t="s">
        <v>14</v>
      </c>
      <c r="F1030" s="1" t="s">
        <v>11</v>
      </c>
      <c r="G1030" s="1" t="s">
        <v>63</v>
      </c>
      <c r="H1030" s="1">
        <v>9</v>
      </c>
      <c r="I1030">
        <v>1319.2671999999998</v>
      </c>
      <c r="J1030" s="1">
        <f>SUMIFS(I:I,B:B,Table1_2[[#This Row],[Category Level 2]],D:D,Table1_2[[#This Row],[Brand]],E:E,Table1_2[[#This Row],[Region]],F:F,Table1_2[[#This Row],[Measure]],G:G,Table1_2[[#This Row],[Year]],H:H,"&lt;="&amp;Table1_2[[#This Row],[Month]])</f>
        <v>13797.4992</v>
      </c>
      <c r="K10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18797.676800000001</v>
      </c>
    </row>
    <row r="1031" spans="1:11" x14ac:dyDescent="0.25">
      <c r="A1031" s="1" t="s">
        <v>6</v>
      </c>
      <c r="B1031" s="1" t="s">
        <v>7</v>
      </c>
      <c r="C1031" s="1" t="s">
        <v>17</v>
      </c>
      <c r="D1031" s="1" t="s">
        <v>18</v>
      </c>
      <c r="E1031" s="1" t="s">
        <v>14</v>
      </c>
      <c r="F1031" s="1" t="s">
        <v>11</v>
      </c>
      <c r="G1031" s="1" t="s">
        <v>63</v>
      </c>
      <c r="H1031" s="1">
        <v>10</v>
      </c>
      <c r="I1031">
        <v>1327.9376</v>
      </c>
      <c r="J1031" s="1">
        <f>SUMIFS(I:I,B:B,Table1_2[[#This Row],[Category Level 2]],D:D,Table1_2[[#This Row],[Brand]],E:E,Table1_2[[#This Row],[Region]],F:F,Table1_2[[#This Row],[Measure]],G:G,Table1_2[[#This Row],[Year]],H:H,"&lt;="&amp;Table1_2[[#This Row],[Month]])</f>
        <v>15125.436799999999</v>
      </c>
      <c r="K10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18379.3776</v>
      </c>
    </row>
    <row r="1032" spans="1:11" x14ac:dyDescent="0.25">
      <c r="A1032" s="1" t="s">
        <v>6</v>
      </c>
      <c r="B1032" s="1" t="s">
        <v>7</v>
      </c>
      <c r="C1032" s="1" t="s">
        <v>17</v>
      </c>
      <c r="D1032" s="1" t="s">
        <v>18</v>
      </c>
      <c r="E1032" s="1" t="s">
        <v>14</v>
      </c>
      <c r="F1032" s="1" t="s">
        <v>11</v>
      </c>
      <c r="G1032" s="1" t="s">
        <v>63</v>
      </c>
      <c r="H1032" s="1">
        <v>11</v>
      </c>
      <c r="I1032">
        <v>1450.7391999999998</v>
      </c>
      <c r="J1032" s="1">
        <f>SUMIFS(I:I,B:B,Table1_2[[#This Row],[Category Level 2]],D:D,Table1_2[[#This Row],[Brand]],E:E,Table1_2[[#This Row],[Region]],F:F,Table1_2[[#This Row],[Measure]],G:G,Table1_2[[#This Row],[Year]],H:H,"&lt;="&amp;Table1_2[[#This Row],[Month]])</f>
        <v>16576.175999999999</v>
      </c>
      <c r="K10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18121.603199999998</v>
      </c>
    </row>
    <row r="1033" spans="1:11" x14ac:dyDescent="0.25">
      <c r="A1033" s="1" t="s">
        <v>6</v>
      </c>
      <c r="B1033" s="1" t="s">
        <v>7</v>
      </c>
      <c r="C1033" s="1" t="s">
        <v>17</v>
      </c>
      <c r="D1033" s="1" t="s">
        <v>18</v>
      </c>
      <c r="E1033" s="1" t="s">
        <v>14</v>
      </c>
      <c r="F1033" s="1" t="s">
        <v>11</v>
      </c>
      <c r="G1033" s="1" t="s">
        <v>63</v>
      </c>
      <c r="H1033" s="1">
        <v>12</v>
      </c>
      <c r="I1033">
        <v>1374.3055999999999</v>
      </c>
      <c r="J1033" s="1">
        <f>SUMIFS(I:I,B:B,Table1_2[[#This Row],[Category Level 2]],D:D,Table1_2[[#This Row],[Brand]],E:E,Table1_2[[#This Row],[Region]],F:F,Table1_2[[#This Row],[Measure]],G:G,Table1_2[[#This Row],[Year]],H:H,"&lt;="&amp;Table1_2[[#This Row],[Month]])</f>
        <v>17950.481599999999</v>
      </c>
      <c r="K10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17950.481599999999</v>
      </c>
    </row>
    <row r="1034" spans="1:11" x14ac:dyDescent="0.25">
      <c r="A1034" s="1" t="s">
        <v>6</v>
      </c>
      <c r="B1034" s="1" t="s">
        <v>7</v>
      </c>
      <c r="C1034" s="1" t="s">
        <v>17</v>
      </c>
      <c r="D1034" s="1" t="s">
        <v>18</v>
      </c>
      <c r="E1034" s="1" t="s">
        <v>14</v>
      </c>
      <c r="F1034" s="1" t="s">
        <v>11</v>
      </c>
      <c r="G1034" s="1" t="s">
        <v>64</v>
      </c>
      <c r="H1034" s="1">
        <v>1</v>
      </c>
      <c r="I1034">
        <v>1487.5488</v>
      </c>
      <c r="J1034" s="1">
        <f>SUMIFS(I:I,B:B,Table1_2[[#This Row],[Category Level 2]],D:D,Table1_2[[#This Row],[Brand]],E:E,Table1_2[[#This Row],[Region]],F:F,Table1_2[[#This Row],[Measure]],G:G,Table1_2[[#This Row],[Year]],H:H,"&lt;="&amp;Table1_2[[#This Row],[Month]])</f>
        <v>1487.5488</v>
      </c>
      <c r="K10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17656.6384</v>
      </c>
    </row>
    <row r="1035" spans="1:11" x14ac:dyDescent="0.25">
      <c r="A1035" s="1" t="s">
        <v>6</v>
      </c>
      <c r="B1035" s="1" t="s">
        <v>7</v>
      </c>
      <c r="C1035" s="1" t="s">
        <v>17</v>
      </c>
      <c r="D1035" s="1" t="s">
        <v>18</v>
      </c>
      <c r="E1035" s="1" t="s">
        <v>14</v>
      </c>
      <c r="F1035" s="1" t="s">
        <v>11</v>
      </c>
      <c r="G1035" s="1" t="s">
        <v>64</v>
      </c>
      <c r="H1035" s="1">
        <v>2</v>
      </c>
      <c r="I1035">
        <v>1254.1119999999999</v>
      </c>
      <c r="J1035" s="1">
        <f>SUMIFS(I:I,B:B,Table1_2[[#This Row],[Category Level 2]],D:D,Table1_2[[#This Row],[Brand]],E:E,Table1_2[[#This Row],[Region]],F:F,Table1_2[[#This Row],[Measure]],G:G,Table1_2[[#This Row],[Year]],H:H,"&lt;="&amp;Table1_2[[#This Row],[Month]])</f>
        <v>2741.6607999999997</v>
      </c>
      <c r="K10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17427.294399999999</v>
      </c>
    </row>
    <row r="1036" spans="1:11" x14ac:dyDescent="0.25">
      <c r="A1036" s="1" t="s">
        <v>6</v>
      </c>
      <c r="B1036" s="1" t="s">
        <v>7</v>
      </c>
      <c r="C1036" s="1" t="s">
        <v>17</v>
      </c>
      <c r="D1036" s="1" t="s">
        <v>18</v>
      </c>
      <c r="E1036" s="1" t="s">
        <v>14</v>
      </c>
      <c r="F1036" s="1" t="s">
        <v>11</v>
      </c>
      <c r="G1036" s="1" t="s">
        <v>64</v>
      </c>
      <c r="H1036" s="1">
        <v>3</v>
      </c>
      <c r="I1036">
        <v>1400.4256</v>
      </c>
      <c r="J1036" s="1">
        <f>SUMIFS(I:I,B:B,Table1_2[[#This Row],[Category Level 2]],D:D,Table1_2[[#This Row],[Brand]],E:E,Table1_2[[#This Row],[Region]],F:F,Table1_2[[#This Row],[Measure]],G:G,Table1_2[[#This Row],[Year]],H:H,"&lt;="&amp;Table1_2[[#This Row],[Month]])</f>
        <v>4142.0864000000001</v>
      </c>
      <c r="K10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17208.951999999997</v>
      </c>
    </row>
    <row r="1037" spans="1:11" x14ac:dyDescent="0.25">
      <c r="A1037" s="1" t="s">
        <v>6</v>
      </c>
      <c r="B1037" s="1" t="s">
        <v>7</v>
      </c>
      <c r="C1037" s="1" t="s">
        <v>17</v>
      </c>
      <c r="D1037" s="1" t="s">
        <v>18</v>
      </c>
      <c r="E1037" s="1" t="s">
        <v>14</v>
      </c>
      <c r="F1037" s="1" t="s">
        <v>11</v>
      </c>
      <c r="G1037" s="1" t="s">
        <v>64</v>
      </c>
      <c r="H1037" s="1">
        <v>4</v>
      </c>
      <c r="I1037">
        <v>1226.2063999999998</v>
      </c>
      <c r="J1037" s="1">
        <f>SUMIFS(I:I,B:B,Table1_2[[#This Row],[Category Level 2]],D:D,Table1_2[[#This Row],[Brand]],E:E,Table1_2[[#This Row],[Region]],F:F,Table1_2[[#This Row],[Measure]],G:G,Table1_2[[#This Row],[Year]],H:H,"&lt;="&amp;Table1_2[[#This Row],[Month]])</f>
        <v>5368.2928000000002</v>
      </c>
      <c r="K10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16819.807999999997</v>
      </c>
    </row>
    <row r="1038" spans="1:11" x14ac:dyDescent="0.25">
      <c r="A1038" s="1" t="s">
        <v>6</v>
      </c>
      <c r="B1038" s="1" t="s">
        <v>7</v>
      </c>
      <c r="C1038" s="1" t="s">
        <v>17</v>
      </c>
      <c r="D1038" s="1" t="s">
        <v>18</v>
      </c>
      <c r="E1038" s="1" t="s">
        <v>14</v>
      </c>
      <c r="F1038" s="1" t="s">
        <v>11</v>
      </c>
      <c r="G1038" s="1" t="s">
        <v>64</v>
      </c>
      <c r="H1038" s="1">
        <v>5</v>
      </c>
      <c r="I1038">
        <v>937.82559999999989</v>
      </c>
      <c r="J1038" s="1">
        <f>SUMIFS(I:I,B:B,Table1_2[[#This Row],[Category Level 2]],D:D,Table1_2[[#This Row],[Brand]],E:E,Table1_2[[#This Row],[Region]],F:F,Table1_2[[#This Row],[Measure]],G:G,Table1_2[[#This Row],[Year]],H:H,"&lt;="&amp;Table1_2[[#This Row],[Month]])</f>
        <v>6306.1184000000003</v>
      </c>
      <c r="K10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16090.243200000001</v>
      </c>
    </row>
    <row r="1039" spans="1:11" x14ac:dyDescent="0.25">
      <c r="A1039" s="1" t="s">
        <v>6</v>
      </c>
      <c r="B1039" s="1" t="s">
        <v>7</v>
      </c>
      <c r="C1039" s="1" t="s">
        <v>17</v>
      </c>
      <c r="D1039" s="1" t="s">
        <v>18</v>
      </c>
      <c r="E1039" s="1" t="s">
        <v>14</v>
      </c>
      <c r="F1039" s="1" t="s">
        <v>11</v>
      </c>
      <c r="G1039" s="1" t="s">
        <v>64</v>
      </c>
      <c r="H1039" s="1">
        <v>6</v>
      </c>
      <c r="I1039">
        <v>1119.6687999999999</v>
      </c>
      <c r="J1039" s="1">
        <f>SUMIFS(I:I,B:B,Table1_2[[#This Row],[Category Level 2]],D:D,Table1_2[[#This Row],[Brand]],E:E,Table1_2[[#This Row],[Region]],F:F,Table1_2[[#This Row],[Measure]],G:G,Table1_2[[#This Row],[Year]],H:H,"&lt;="&amp;Table1_2[[#This Row],[Month]])</f>
        <v>7425.7872000000007</v>
      </c>
      <c r="K10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15643.3696</v>
      </c>
    </row>
    <row r="1040" spans="1:11" x14ac:dyDescent="0.25">
      <c r="A1040" s="1" t="s">
        <v>6</v>
      </c>
      <c r="B1040" s="1" t="s">
        <v>7</v>
      </c>
      <c r="C1040" s="1" t="s">
        <v>17</v>
      </c>
      <c r="D1040" s="1" t="s">
        <v>18</v>
      </c>
      <c r="E1040" s="1" t="s">
        <v>14</v>
      </c>
      <c r="F1040" s="1" t="s">
        <v>11</v>
      </c>
      <c r="G1040" s="1" t="s">
        <v>64</v>
      </c>
      <c r="H1040" s="1">
        <v>7</v>
      </c>
      <c r="I1040">
        <v>1367.6559999999999</v>
      </c>
      <c r="J1040" s="1">
        <f>SUMIFS(I:I,B:B,Table1_2[[#This Row],[Category Level 2]],D:D,Table1_2[[#This Row],[Brand]],E:E,Table1_2[[#This Row],[Region]],F:F,Table1_2[[#This Row],[Measure]],G:G,Table1_2[[#This Row],[Year]],H:H,"&lt;="&amp;Table1_2[[#This Row],[Month]])</f>
        <v>8793.4432000000015</v>
      </c>
      <c r="K10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15488.9712</v>
      </c>
    </row>
    <row r="1041" spans="1:11" x14ac:dyDescent="0.25">
      <c r="A1041" s="1" t="s">
        <v>6</v>
      </c>
      <c r="B1041" s="1" t="s">
        <v>7</v>
      </c>
      <c r="C1041" s="1" t="s">
        <v>17</v>
      </c>
      <c r="D1041" s="1" t="s">
        <v>18</v>
      </c>
      <c r="E1041" s="1" t="s">
        <v>14</v>
      </c>
      <c r="F1041" s="1" t="s">
        <v>11</v>
      </c>
      <c r="G1041" s="1" t="s">
        <v>64</v>
      </c>
      <c r="H1041" s="1">
        <v>8</v>
      </c>
      <c r="I1041">
        <v>808.49439999999993</v>
      </c>
      <c r="J1041" s="1">
        <f>SUMIFS(I:I,B:B,Table1_2[[#This Row],[Category Level 2]],D:D,Table1_2[[#This Row],[Brand]],E:E,Table1_2[[#This Row],[Region]],F:F,Table1_2[[#This Row],[Measure]],G:G,Table1_2[[#This Row],[Year]],H:H,"&lt;="&amp;Table1_2[[#This Row],[Month]])</f>
        <v>9601.9376000000011</v>
      </c>
      <c r="K10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15074.1872</v>
      </c>
    </row>
    <row r="1042" spans="1:11" x14ac:dyDescent="0.25">
      <c r="A1042" s="1" t="s">
        <v>6</v>
      </c>
      <c r="B1042" s="1" t="s">
        <v>7</v>
      </c>
      <c r="C1042" s="1" t="s">
        <v>17</v>
      </c>
      <c r="D1042" s="1" t="s">
        <v>18</v>
      </c>
      <c r="E1042" s="1" t="s">
        <v>14</v>
      </c>
      <c r="F1042" s="1" t="s">
        <v>11</v>
      </c>
      <c r="G1042" s="1" t="s">
        <v>64</v>
      </c>
      <c r="H1042" s="1">
        <v>9</v>
      </c>
      <c r="I1042">
        <v>1207.6048000000001</v>
      </c>
      <c r="J1042" s="1">
        <f>SUMIFS(I:I,B:B,Table1_2[[#This Row],[Category Level 2]],D:D,Table1_2[[#This Row],[Brand]],E:E,Table1_2[[#This Row],[Region]],F:F,Table1_2[[#This Row],[Measure]],G:G,Table1_2[[#This Row],[Year]],H:H,"&lt;="&amp;Table1_2[[#This Row],[Month]])</f>
        <v>10809.542400000002</v>
      </c>
      <c r="K10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14962.524800000003</v>
      </c>
    </row>
    <row r="1043" spans="1:11" x14ac:dyDescent="0.25">
      <c r="A1043" s="1" t="s">
        <v>6</v>
      </c>
      <c r="B1043" s="1" t="s">
        <v>7</v>
      </c>
      <c r="C1043" s="1" t="s">
        <v>17</v>
      </c>
      <c r="D1043" s="1" t="s">
        <v>18</v>
      </c>
      <c r="E1043" s="1" t="s">
        <v>14</v>
      </c>
      <c r="F1043" s="1" t="s">
        <v>11</v>
      </c>
      <c r="G1043" s="1" t="s">
        <v>64</v>
      </c>
      <c r="H1043" s="1">
        <v>10</v>
      </c>
      <c r="I1043">
        <v>1351.6064000000001</v>
      </c>
      <c r="J1043" s="1">
        <f>SUMIFS(I:I,B:B,Table1_2[[#This Row],[Category Level 2]],D:D,Table1_2[[#This Row],[Brand]],E:E,Table1_2[[#This Row],[Region]],F:F,Table1_2[[#This Row],[Measure]],G:G,Table1_2[[#This Row],[Year]],H:H,"&lt;="&amp;Table1_2[[#This Row],[Month]])</f>
        <v>12161.148800000003</v>
      </c>
      <c r="K10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14986.193600000002</v>
      </c>
    </row>
    <row r="1044" spans="1:11" x14ac:dyDescent="0.25">
      <c r="A1044" s="1" t="s">
        <v>6</v>
      </c>
      <c r="B1044" s="1" t="s">
        <v>7</v>
      </c>
      <c r="C1044" s="1" t="s">
        <v>17</v>
      </c>
      <c r="D1044" s="1" t="s">
        <v>18</v>
      </c>
      <c r="E1044" s="1" t="s">
        <v>14</v>
      </c>
      <c r="F1044" s="1" t="s">
        <v>11</v>
      </c>
      <c r="G1044" s="1" t="s">
        <v>64</v>
      </c>
      <c r="H1044" s="1">
        <v>11</v>
      </c>
      <c r="I1044">
        <v>1047.8175999999999</v>
      </c>
      <c r="J1044" s="1">
        <f>SUMIFS(I:I,B:B,Table1_2[[#This Row],[Category Level 2]],D:D,Table1_2[[#This Row],[Brand]],E:E,Table1_2[[#This Row],[Region]],F:F,Table1_2[[#This Row],[Measure]],G:G,Table1_2[[#This Row],[Year]],H:H,"&lt;="&amp;Table1_2[[#This Row],[Month]])</f>
        <v>13208.966400000003</v>
      </c>
      <c r="K10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14583.272000000003</v>
      </c>
    </row>
    <row r="1045" spans="1:11" x14ac:dyDescent="0.25">
      <c r="A1045" s="1" t="s">
        <v>6</v>
      </c>
      <c r="B1045" s="1" t="s">
        <v>7</v>
      </c>
      <c r="C1045" s="1" t="s">
        <v>17</v>
      </c>
      <c r="D1045" s="1" t="s">
        <v>18</v>
      </c>
      <c r="E1045" s="1" t="s">
        <v>14</v>
      </c>
      <c r="F1045" s="1" t="s">
        <v>11</v>
      </c>
      <c r="G1045" s="1" t="s">
        <v>64</v>
      </c>
      <c r="H1045" s="1">
        <v>12</v>
      </c>
      <c r="I1045">
        <v>1200.6784</v>
      </c>
      <c r="J1045" s="1">
        <f>SUMIFS(I:I,B:B,Table1_2[[#This Row],[Category Level 2]],D:D,Table1_2[[#This Row],[Brand]],E:E,Table1_2[[#This Row],[Region]],F:F,Table1_2[[#This Row],[Measure]],G:G,Table1_2[[#This Row],[Year]],H:H,"&lt;="&amp;Table1_2[[#This Row],[Month]])</f>
        <v>14409.644800000004</v>
      </c>
      <c r="K10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14409.644800000004</v>
      </c>
    </row>
    <row r="1046" spans="1:11" x14ac:dyDescent="0.25">
      <c r="A1046" s="1" t="s">
        <v>6</v>
      </c>
      <c r="B1046" s="1" t="s">
        <v>7</v>
      </c>
      <c r="C1046" s="1" t="s">
        <v>17</v>
      </c>
      <c r="D1046" s="1" t="s">
        <v>18</v>
      </c>
      <c r="E1046" s="1" t="s">
        <v>14</v>
      </c>
      <c r="F1046" s="1" t="s">
        <v>11</v>
      </c>
      <c r="G1046" s="1" t="s">
        <v>65</v>
      </c>
      <c r="H1046" s="1">
        <v>1</v>
      </c>
      <c r="I1046">
        <v>1048.3088</v>
      </c>
      <c r="J1046" s="1">
        <f>SUMIFS(I:I,B:B,Table1_2[[#This Row],[Category Level 2]],D:D,Table1_2[[#This Row],[Brand]],E:E,Table1_2[[#This Row],[Region]],F:F,Table1_2[[#This Row],[Measure]],G:G,Table1_2[[#This Row],[Year]],H:H,"&lt;="&amp;Table1_2[[#This Row],[Month]])</f>
        <v>1048.3088</v>
      </c>
      <c r="K10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13970.404800000002</v>
      </c>
    </row>
    <row r="1047" spans="1:11" x14ac:dyDescent="0.25">
      <c r="A1047" s="1" t="s">
        <v>6</v>
      </c>
      <c r="B1047" s="1" t="s">
        <v>7</v>
      </c>
      <c r="C1047" s="1" t="s">
        <v>17</v>
      </c>
      <c r="D1047" s="1" t="s">
        <v>18</v>
      </c>
      <c r="E1047" s="1" t="s">
        <v>14</v>
      </c>
      <c r="F1047" s="1" t="s">
        <v>11</v>
      </c>
      <c r="G1047" s="1" t="s">
        <v>65</v>
      </c>
      <c r="H1047" s="1">
        <v>2</v>
      </c>
      <c r="I1047">
        <v>983.69119999999987</v>
      </c>
      <c r="J1047" s="1">
        <f>SUMIFS(I:I,B:B,Table1_2[[#This Row],[Category Level 2]],D:D,Table1_2[[#This Row],[Brand]],E:E,Table1_2[[#This Row],[Region]],F:F,Table1_2[[#This Row],[Measure]],G:G,Table1_2[[#This Row],[Year]],H:H,"&lt;="&amp;Table1_2[[#This Row],[Month]])</f>
        <v>2032</v>
      </c>
      <c r="K10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13699.984</v>
      </c>
    </row>
    <row r="1048" spans="1:11" x14ac:dyDescent="0.25">
      <c r="A1048" s="1" t="s">
        <v>6</v>
      </c>
      <c r="B1048" s="1" t="s">
        <v>7</v>
      </c>
      <c r="C1048" s="1" t="s">
        <v>17</v>
      </c>
      <c r="D1048" s="1" t="s">
        <v>18</v>
      </c>
      <c r="E1048" s="1" t="s">
        <v>14</v>
      </c>
      <c r="F1048" s="1" t="s">
        <v>11</v>
      </c>
      <c r="G1048" s="1" t="s">
        <v>65</v>
      </c>
      <c r="H1048" s="1">
        <v>3</v>
      </c>
      <c r="I1048">
        <v>1055.9775999999999</v>
      </c>
      <c r="J1048" s="1">
        <f>SUMIFS(I:I,B:B,Table1_2[[#This Row],[Category Level 2]],D:D,Table1_2[[#This Row],[Brand]],E:E,Table1_2[[#This Row],[Region]],F:F,Table1_2[[#This Row],[Measure]],G:G,Table1_2[[#This Row],[Year]],H:H,"&lt;="&amp;Table1_2[[#This Row],[Month]])</f>
        <v>3087.9776000000002</v>
      </c>
      <c r="K10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13355.536</v>
      </c>
    </row>
    <row r="1049" spans="1:11" x14ac:dyDescent="0.25">
      <c r="A1049" s="1" t="s">
        <v>6</v>
      </c>
      <c r="B1049" s="1" t="s">
        <v>7</v>
      </c>
      <c r="C1049" s="1" t="s">
        <v>17</v>
      </c>
      <c r="D1049" s="1" t="s">
        <v>18</v>
      </c>
      <c r="E1049" s="1" t="s">
        <v>14</v>
      </c>
      <c r="F1049" s="1" t="s">
        <v>11</v>
      </c>
      <c r="G1049" s="1" t="s">
        <v>65</v>
      </c>
      <c r="H1049" s="1">
        <v>4</v>
      </c>
      <c r="I1049">
        <v>996.49760000000003</v>
      </c>
      <c r="J1049" s="1">
        <f>SUMIFS(I:I,B:B,Table1_2[[#This Row],[Category Level 2]],D:D,Table1_2[[#This Row],[Brand]],E:E,Table1_2[[#This Row],[Region]],F:F,Table1_2[[#This Row],[Measure]],G:G,Table1_2[[#This Row],[Year]],H:H,"&lt;="&amp;Table1_2[[#This Row],[Month]])</f>
        <v>4084.4752000000003</v>
      </c>
      <c r="K10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13125.827200000002</v>
      </c>
    </row>
    <row r="1050" spans="1:11" x14ac:dyDescent="0.25">
      <c r="A1050" s="1" t="s">
        <v>6</v>
      </c>
      <c r="B1050" s="1" t="s">
        <v>7</v>
      </c>
      <c r="C1050" s="1" t="s">
        <v>17</v>
      </c>
      <c r="D1050" s="1" t="s">
        <v>18</v>
      </c>
      <c r="E1050" s="1" t="s">
        <v>14</v>
      </c>
      <c r="F1050" s="1" t="s">
        <v>11</v>
      </c>
      <c r="G1050" s="1" t="s">
        <v>65</v>
      </c>
      <c r="H1050" s="1">
        <v>5</v>
      </c>
      <c r="I1050">
        <v>1044.0911999999998</v>
      </c>
      <c r="J1050" s="1">
        <f>SUMIFS(I:I,B:B,Table1_2[[#This Row],[Category Level 2]],D:D,Table1_2[[#This Row],[Brand]],E:E,Table1_2[[#This Row],[Region]],F:F,Table1_2[[#This Row],[Measure]],G:G,Table1_2[[#This Row],[Year]],H:H,"&lt;="&amp;Table1_2[[#This Row],[Month]])</f>
        <v>5128.5663999999997</v>
      </c>
      <c r="K10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13232.092799999999</v>
      </c>
    </row>
    <row r="1051" spans="1:11" x14ac:dyDescent="0.25">
      <c r="A1051" s="1" t="s">
        <v>6</v>
      </c>
      <c r="B1051" s="1" t="s">
        <v>7</v>
      </c>
      <c r="C1051" s="1" t="s">
        <v>17</v>
      </c>
      <c r="D1051" s="1" t="s">
        <v>18</v>
      </c>
      <c r="E1051" s="1" t="s">
        <v>14</v>
      </c>
      <c r="F1051" s="1" t="s">
        <v>11</v>
      </c>
      <c r="G1051" s="1" t="s">
        <v>65</v>
      </c>
      <c r="H1051" s="1">
        <v>6</v>
      </c>
      <c r="I1051">
        <v>1046.6959999999999</v>
      </c>
      <c r="J1051" s="1">
        <f>SUMIFS(I:I,B:B,Table1_2[[#This Row],[Category Level 2]],D:D,Table1_2[[#This Row],[Brand]],E:E,Table1_2[[#This Row],[Region]],F:F,Table1_2[[#This Row],[Measure]],G:G,Table1_2[[#This Row],[Year]],H:H,"&lt;="&amp;Table1_2[[#This Row],[Month]])</f>
        <v>6175.2623999999996</v>
      </c>
      <c r="K10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13159.119999999999</v>
      </c>
    </row>
    <row r="1052" spans="1:11" x14ac:dyDescent="0.25">
      <c r="A1052" s="1" t="s">
        <v>6</v>
      </c>
      <c r="B1052" s="1" t="s">
        <v>7</v>
      </c>
      <c r="C1052" s="1" t="s">
        <v>17</v>
      </c>
      <c r="D1052" s="1" t="s">
        <v>18</v>
      </c>
      <c r="E1052" s="1" t="s">
        <v>14</v>
      </c>
      <c r="F1052" s="1" t="s">
        <v>11</v>
      </c>
      <c r="G1052" s="1" t="s">
        <v>65</v>
      </c>
      <c r="H1052" s="1">
        <v>7</v>
      </c>
      <c r="I1052">
        <v>1024.32</v>
      </c>
      <c r="J1052" s="1">
        <f>SUMIFS(I:I,B:B,Table1_2[[#This Row],[Category Level 2]],D:D,Table1_2[[#This Row],[Brand]],E:E,Table1_2[[#This Row],[Region]],F:F,Table1_2[[#This Row],[Measure]],G:G,Table1_2[[#This Row],[Year]],H:H,"&lt;="&amp;Table1_2[[#This Row],[Month]])</f>
        <v>7199.5823999999993</v>
      </c>
      <c r="K10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12815.784</v>
      </c>
    </row>
    <row r="1053" spans="1:11" x14ac:dyDescent="0.25">
      <c r="A1053" s="1" t="s">
        <v>6</v>
      </c>
      <c r="B1053" s="1" t="s">
        <v>7</v>
      </c>
      <c r="C1053" s="1" t="s">
        <v>17</v>
      </c>
      <c r="D1053" s="1" t="s">
        <v>18</v>
      </c>
      <c r="E1053" s="1" t="s">
        <v>14</v>
      </c>
      <c r="F1053" s="1" t="s">
        <v>11</v>
      </c>
      <c r="G1053" s="1" t="s">
        <v>65</v>
      </c>
      <c r="H1053" s="1">
        <v>8</v>
      </c>
      <c r="I1053">
        <v>912.72640000000001</v>
      </c>
      <c r="J1053" s="1">
        <f>SUMIFS(I:I,B:B,Table1_2[[#This Row],[Category Level 2]],D:D,Table1_2[[#This Row],[Brand]],E:E,Table1_2[[#This Row],[Region]],F:F,Table1_2[[#This Row],[Measure]],G:G,Table1_2[[#This Row],[Year]],H:H,"&lt;="&amp;Table1_2[[#This Row],[Month]])</f>
        <v>8112.3087999999989</v>
      </c>
      <c r="K10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12920.016</v>
      </c>
    </row>
    <row r="1054" spans="1:11" x14ac:dyDescent="0.25">
      <c r="A1054" s="1" t="s">
        <v>6</v>
      </c>
      <c r="B1054" s="1" t="s">
        <v>7</v>
      </c>
      <c r="C1054" s="1" t="s">
        <v>17</v>
      </c>
      <c r="D1054" s="1" t="s">
        <v>18</v>
      </c>
      <c r="E1054" s="1" t="s">
        <v>14</v>
      </c>
      <c r="F1054" s="1" t="s">
        <v>11</v>
      </c>
      <c r="G1054" s="1" t="s">
        <v>65</v>
      </c>
      <c r="H1054" s="1">
        <v>9</v>
      </c>
      <c r="I1054">
        <v>1036.1759999999999</v>
      </c>
      <c r="J1054" s="1">
        <f>SUMIFS(I:I,B:B,Table1_2[[#This Row],[Category Level 2]],D:D,Table1_2[[#This Row],[Brand]],E:E,Table1_2[[#This Row],[Region]],F:F,Table1_2[[#This Row],[Measure]],G:G,Table1_2[[#This Row],[Year]],H:H,"&lt;="&amp;Table1_2[[#This Row],[Month]])</f>
        <v>9148.4847999999984</v>
      </c>
      <c r="K10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12748.587199999998</v>
      </c>
    </row>
    <row r="1055" spans="1:11" x14ac:dyDescent="0.25">
      <c r="A1055" s="1" t="s">
        <v>6</v>
      </c>
      <c r="B1055" s="1" t="s">
        <v>7</v>
      </c>
      <c r="C1055" s="1" t="s">
        <v>17</v>
      </c>
      <c r="D1055" s="1" t="s">
        <v>18</v>
      </c>
      <c r="E1055" s="1" t="s">
        <v>14</v>
      </c>
      <c r="F1055" s="1" t="s">
        <v>11</v>
      </c>
      <c r="G1055" s="1" t="s">
        <v>65</v>
      </c>
      <c r="H1055" s="1">
        <v>10</v>
      </c>
      <c r="I1055">
        <v>987.34879999999998</v>
      </c>
      <c r="J1055" s="1">
        <f>SUMIFS(I:I,B:B,Table1_2[[#This Row],[Category Level 2]],D:D,Table1_2[[#This Row],[Brand]],E:E,Table1_2[[#This Row],[Region]],F:F,Table1_2[[#This Row],[Measure]],G:G,Table1_2[[#This Row],[Year]],H:H,"&lt;="&amp;Table1_2[[#This Row],[Month]])</f>
        <v>10135.833599999998</v>
      </c>
      <c r="K10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12384.329599999997</v>
      </c>
    </row>
    <row r="1056" spans="1:11" x14ac:dyDescent="0.25">
      <c r="A1056" s="1" t="s">
        <v>6</v>
      </c>
      <c r="B1056" s="1" t="s">
        <v>7</v>
      </c>
      <c r="C1056" s="1" t="s">
        <v>17</v>
      </c>
      <c r="D1056" s="1" t="s">
        <v>18</v>
      </c>
      <c r="E1056" s="1" t="s">
        <v>14</v>
      </c>
      <c r="F1056" s="1" t="s">
        <v>11</v>
      </c>
      <c r="G1056" s="1" t="s">
        <v>65</v>
      </c>
      <c r="H1056" s="1">
        <v>11</v>
      </c>
      <c r="I1056">
        <v>839.93759999999997</v>
      </c>
      <c r="J1056" s="1">
        <f>SUMIFS(I:I,B:B,Table1_2[[#This Row],[Category Level 2]],D:D,Table1_2[[#This Row],[Brand]],E:E,Table1_2[[#This Row],[Region]],F:F,Table1_2[[#This Row],[Measure]],G:G,Table1_2[[#This Row],[Year]],H:H,"&lt;="&amp;Table1_2[[#This Row],[Month]])</f>
        <v>10975.771199999997</v>
      </c>
      <c r="K10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12176.449599999998</v>
      </c>
    </row>
    <row r="1057" spans="1:11" x14ac:dyDescent="0.25">
      <c r="A1057" s="1" t="s">
        <v>6</v>
      </c>
      <c r="B1057" s="1" t="s">
        <v>7</v>
      </c>
      <c r="C1057" s="1" t="s">
        <v>17</v>
      </c>
      <c r="D1057" s="1" t="s">
        <v>18</v>
      </c>
      <c r="E1057" s="1" t="s">
        <v>14</v>
      </c>
      <c r="F1057" s="1" t="s">
        <v>11</v>
      </c>
      <c r="G1057" s="1" t="s">
        <v>65</v>
      </c>
      <c r="H1057" s="1">
        <v>12</v>
      </c>
      <c r="I1057">
        <v>973.08960000000002</v>
      </c>
      <c r="J1057" s="1">
        <f>SUMIFS(I:I,B:B,Table1_2[[#This Row],[Category Level 2]],D:D,Table1_2[[#This Row],[Brand]],E:E,Table1_2[[#This Row],[Region]],F:F,Table1_2[[#This Row],[Measure]],G:G,Table1_2[[#This Row],[Year]],H:H,"&lt;="&amp;Table1_2[[#This Row],[Month]])</f>
        <v>11948.860799999997</v>
      </c>
      <c r="K10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11948.860799999997</v>
      </c>
    </row>
    <row r="1058" spans="1:11" x14ac:dyDescent="0.25">
      <c r="A1058" s="1" t="s">
        <v>6</v>
      </c>
      <c r="B1058" s="1" t="s">
        <v>7</v>
      </c>
      <c r="C1058" s="1" t="s">
        <v>17</v>
      </c>
      <c r="D1058" s="1" t="s">
        <v>18</v>
      </c>
      <c r="E1058" s="1" t="s">
        <v>14</v>
      </c>
      <c r="F1058" s="1" t="s">
        <v>11</v>
      </c>
      <c r="G1058" s="1" t="s">
        <v>66</v>
      </c>
      <c r="H1058" s="1">
        <v>1</v>
      </c>
      <c r="I1058">
        <v>980.40639999999996</v>
      </c>
      <c r="J1058" s="1">
        <f>SUMIFS(I:I,B:B,Table1_2[[#This Row],[Category Level 2]],D:D,Table1_2[[#This Row],[Brand]],E:E,Table1_2[[#This Row],[Region]],F:F,Table1_2[[#This Row],[Measure]],G:G,Table1_2[[#This Row],[Year]],H:H,"&lt;="&amp;Table1_2[[#This Row],[Month]])</f>
        <v>980.40639999999996</v>
      </c>
      <c r="K10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11880.958399999998</v>
      </c>
    </row>
    <row r="1059" spans="1:11" x14ac:dyDescent="0.25">
      <c r="A1059" s="1" t="s">
        <v>6</v>
      </c>
      <c r="B1059" s="1" t="s">
        <v>7</v>
      </c>
      <c r="C1059" s="1" t="s">
        <v>17</v>
      </c>
      <c r="D1059" s="1" t="s">
        <v>18</v>
      </c>
      <c r="E1059" s="1" t="s">
        <v>14</v>
      </c>
      <c r="F1059" s="1" t="s">
        <v>11</v>
      </c>
      <c r="G1059" s="1" t="s">
        <v>66</v>
      </c>
      <c r="H1059" s="1">
        <v>2</v>
      </c>
      <c r="I1059">
        <v>933.73439999999994</v>
      </c>
      <c r="J1059" s="1">
        <f>SUMIFS(I:I,B:B,Table1_2[[#This Row],[Category Level 2]],D:D,Table1_2[[#This Row],[Brand]],E:E,Table1_2[[#This Row],[Region]],F:F,Table1_2[[#This Row],[Measure]],G:G,Table1_2[[#This Row],[Year]],H:H,"&lt;="&amp;Table1_2[[#This Row],[Month]])</f>
        <v>1914.1407999999999</v>
      </c>
      <c r="K10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11831.001599999996</v>
      </c>
    </row>
    <row r="1060" spans="1:11" x14ac:dyDescent="0.25">
      <c r="A1060" s="1" t="s">
        <v>6</v>
      </c>
      <c r="B1060" s="1" t="s">
        <v>7</v>
      </c>
      <c r="C1060" s="1" t="s">
        <v>17</v>
      </c>
      <c r="D1060" s="1" t="s">
        <v>18</v>
      </c>
      <c r="E1060" s="1" t="s">
        <v>14</v>
      </c>
      <c r="F1060" s="1" t="s">
        <v>11</v>
      </c>
      <c r="G1060" s="1" t="s">
        <v>66</v>
      </c>
      <c r="H1060" s="1">
        <v>3</v>
      </c>
      <c r="I1060">
        <v>3548.5799999999995</v>
      </c>
      <c r="J1060" s="1">
        <f>SUMIFS(I:I,B:B,Table1_2[[#This Row],[Category Level 2]],D:D,Table1_2[[#This Row],[Brand]],E:E,Table1_2[[#This Row],[Region]],F:F,Table1_2[[#This Row],[Measure]],G:G,Table1_2[[#This Row],[Year]],H:H,"&lt;="&amp;Table1_2[[#This Row],[Month]])</f>
        <v>5462.7207999999991</v>
      </c>
      <c r="K10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14323.603999999999</v>
      </c>
    </row>
    <row r="1061" spans="1:11" x14ac:dyDescent="0.25">
      <c r="A1061" s="1" t="s">
        <v>6</v>
      </c>
      <c r="B1061" s="1" t="s">
        <v>7</v>
      </c>
      <c r="C1061" s="1" t="s">
        <v>17</v>
      </c>
      <c r="D1061" s="1" t="s">
        <v>18</v>
      </c>
      <c r="E1061" s="1" t="s">
        <v>14</v>
      </c>
      <c r="F1061" s="1" t="s">
        <v>11</v>
      </c>
      <c r="G1061" s="1" t="s">
        <v>66</v>
      </c>
      <c r="H1061" s="1">
        <v>4</v>
      </c>
      <c r="I1061">
        <v>900.4319999999999</v>
      </c>
      <c r="J1061" s="1">
        <f>SUMIFS(I:I,B:B,Table1_2[[#This Row],[Category Level 2]],D:D,Table1_2[[#This Row],[Brand]],E:E,Table1_2[[#This Row],[Region]],F:F,Table1_2[[#This Row],[Measure]],G:G,Table1_2[[#This Row],[Year]],H:H,"&lt;="&amp;Table1_2[[#This Row],[Month]])</f>
        <v>6363.1527999999989</v>
      </c>
      <c r="K10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14227.538399999998</v>
      </c>
    </row>
    <row r="1062" spans="1:11" x14ac:dyDescent="0.25">
      <c r="A1062" s="1" t="s">
        <v>6</v>
      </c>
      <c r="B1062" s="1" t="s">
        <v>7</v>
      </c>
      <c r="C1062" s="1" t="s">
        <v>17</v>
      </c>
      <c r="D1062" s="1" t="s">
        <v>18</v>
      </c>
      <c r="E1062" s="1" t="s">
        <v>14</v>
      </c>
      <c r="F1062" s="1" t="s">
        <v>11</v>
      </c>
      <c r="G1062" s="1" t="s">
        <v>66</v>
      </c>
      <c r="H1062" s="1">
        <v>5</v>
      </c>
      <c r="I1062">
        <v>996.93599999999992</v>
      </c>
      <c r="J1062" s="1">
        <f>SUMIFS(I:I,B:B,Table1_2[[#This Row],[Category Level 2]],D:D,Table1_2[[#This Row],[Brand]],E:E,Table1_2[[#This Row],[Region]],F:F,Table1_2[[#This Row],[Measure]],G:G,Table1_2[[#This Row],[Year]],H:H,"&lt;="&amp;Table1_2[[#This Row],[Month]])</f>
        <v>7360.0887999999986</v>
      </c>
      <c r="K10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14180.383199999998</v>
      </c>
    </row>
    <row r="1063" spans="1:11" x14ac:dyDescent="0.25">
      <c r="A1063" s="1" t="s">
        <v>6</v>
      </c>
      <c r="B1063" s="1" t="s">
        <v>7</v>
      </c>
      <c r="C1063" s="1" t="s">
        <v>17</v>
      </c>
      <c r="D1063" s="1" t="s">
        <v>18</v>
      </c>
      <c r="E1063" s="1" t="s">
        <v>14</v>
      </c>
      <c r="F1063" s="1" t="s">
        <v>11</v>
      </c>
      <c r="G1063" s="1" t="s">
        <v>66</v>
      </c>
      <c r="H1063" s="1">
        <v>6</v>
      </c>
      <c r="I1063">
        <v>2289.9903999999992</v>
      </c>
      <c r="J1063" s="1">
        <f>SUMIFS(I:I,B:B,Table1_2[[#This Row],[Category Level 2]],D:D,Table1_2[[#This Row],[Brand]],E:E,Table1_2[[#This Row],[Region]],F:F,Table1_2[[#This Row],[Measure]],G:G,Table1_2[[#This Row],[Year]],H:H,"&lt;="&amp;Table1_2[[#This Row],[Month]])</f>
        <v>9650.0791999999983</v>
      </c>
      <c r="K10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15423.677599999999</v>
      </c>
    </row>
    <row r="1064" spans="1:11" x14ac:dyDescent="0.25">
      <c r="A1064" s="1" t="s">
        <v>6</v>
      </c>
      <c r="B1064" s="1" t="s">
        <v>7</v>
      </c>
      <c r="C1064" s="1" t="s">
        <v>17</v>
      </c>
      <c r="D1064" s="1" t="s">
        <v>18</v>
      </c>
      <c r="E1064" s="1" t="s">
        <v>14</v>
      </c>
      <c r="F1064" s="1" t="s">
        <v>11</v>
      </c>
      <c r="G1064" s="1" t="s">
        <v>66</v>
      </c>
      <c r="H1064" s="1">
        <v>7</v>
      </c>
      <c r="I1064">
        <v>1024.5488</v>
      </c>
      <c r="J1064" s="1">
        <f>SUMIFS(I:I,B:B,Table1_2[[#This Row],[Category Level 2]],D:D,Table1_2[[#This Row],[Brand]],E:E,Table1_2[[#This Row],[Region]],F:F,Table1_2[[#This Row],[Measure]],G:G,Table1_2[[#This Row],[Year]],H:H,"&lt;="&amp;Table1_2[[#This Row],[Month]])</f>
        <v>10674.627999999999</v>
      </c>
      <c r="K10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15423.9064</v>
      </c>
    </row>
    <row r="1065" spans="1:11" x14ac:dyDescent="0.25">
      <c r="A1065" s="1" t="s">
        <v>6</v>
      </c>
      <c r="B1065" s="1" t="s">
        <v>7</v>
      </c>
      <c r="C1065" s="1" t="s">
        <v>17</v>
      </c>
      <c r="D1065" s="1" t="s">
        <v>18</v>
      </c>
      <c r="E1065" s="1" t="s">
        <v>14</v>
      </c>
      <c r="F1065" s="1" t="s">
        <v>11</v>
      </c>
      <c r="G1065" s="1" t="s">
        <v>66</v>
      </c>
      <c r="H1065" s="1">
        <v>8</v>
      </c>
      <c r="I1065">
        <v>709.03679999999997</v>
      </c>
      <c r="J1065" s="1">
        <f>SUMIFS(I:I,B:B,Table1_2[[#This Row],[Category Level 2]],D:D,Table1_2[[#This Row],[Brand]],E:E,Table1_2[[#This Row],[Region]],F:F,Table1_2[[#This Row],[Measure]],G:G,Table1_2[[#This Row],[Year]],H:H,"&lt;="&amp;Table1_2[[#This Row],[Month]])</f>
        <v>11383.664799999999</v>
      </c>
      <c r="K10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15220.216799999998</v>
      </c>
    </row>
    <row r="1066" spans="1:11" x14ac:dyDescent="0.25">
      <c r="A1066" s="1" t="s">
        <v>6</v>
      </c>
      <c r="B1066" s="1" t="s">
        <v>7</v>
      </c>
      <c r="C1066" s="1" t="s">
        <v>17</v>
      </c>
      <c r="D1066" s="1" t="s">
        <v>18</v>
      </c>
      <c r="E1066" s="1" t="s">
        <v>14</v>
      </c>
      <c r="F1066" s="1" t="s">
        <v>11</v>
      </c>
      <c r="G1066" s="1" t="s">
        <v>66</v>
      </c>
      <c r="H1066" s="1">
        <v>9</v>
      </c>
      <c r="I1066">
        <v>1003.4463999999999</v>
      </c>
      <c r="J1066" s="1">
        <f>SUMIFS(I:I,B:B,Table1_2[[#This Row],[Category Level 2]],D:D,Table1_2[[#This Row],[Brand]],E:E,Table1_2[[#This Row],[Region]],F:F,Table1_2[[#This Row],[Measure]],G:G,Table1_2[[#This Row],[Year]],H:H,"&lt;="&amp;Table1_2[[#This Row],[Month]])</f>
        <v>12387.111199999999</v>
      </c>
      <c r="K10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15187.4872</v>
      </c>
    </row>
    <row r="1067" spans="1:11" x14ac:dyDescent="0.25">
      <c r="A1067" s="1" t="s">
        <v>6</v>
      </c>
      <c r="B1067" s="1" t="s">
        <v>7</v>
      </c>
      <c r="C1067" s="1" t="s">
        <v>17</v>
      </c>
      <c r="D1067" s="1" t="s">
        <v>18</v>
      </c>
      <c r="E1067" s="1" t="s">
        <v>14</v>
      </c>
      <c r="F1067" s="1" t="s">
        <v>11</v>
      </c>
      <c r="G1067" s="1" t="s">
        <v>66</v>
      </c>
      <c r="H1067" s="1">
        <v>10</v>
      </c>
      <c r="I1067">
        <v>2585.7239999999997</v>
      </c>
      <c r="J1067" s="1">
        <f>SUMIFS(I:I,B:B,Table1_2[[#This Row],[Category Level 2]],D:D,Table1_2[[#This Row],[Brand]],E:E,Table1_2[[#This Row],[Region]],F:F,Table1_2[[#This Row],[Measure]],G:G,Table1_2[[#This Row],[Year]],H:H,"&lt;="&amp;Table1_2[[#This Row],[Month]])</f>
        <v>14972.8352</v>
      </c>
      <c r="K10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16785.862399999998</v>
      </c>
    </row>
    <row r="1068" spans="1:11" x14ac:dyDescent="0.25">
      <c r="A1068" s="1" t="s">
        <v>6</v>
      </c>
      <c r="B1068" s="1" t="s">
        <v>7</v>
      </c>
      <c r="C1068" s="1" t="s">
        <v>17</v>
      </c>
      <c r="D1068" s="1" t="s">
        <v>18</v>
      </c>
      <c r="E1068" s="1" t="s">
        <v>14</v>
      </c>
      <c r="F1068" s="1" t="s">
        <v>11</v>
      </c>
      <c r="G1068" s="1" t="s">
        <v>66</v>
      </c>
      <c r="H1068" s="1">
        <v>11</v>
      </c>
      <c r="I1068">
        <v>963.19039999999995</v>
      </c>
      <c r="J1068" s="1">
        <f>SUMIFS(I:I,B:B,Table1_2[[#This Row],[Category Level 2]],D:D,Table1_2[[#This Row],[Brand]],E:E,Table1_2[[#This Row],[Region]],F:F,Table1_2[[#This Row],[Measure]],G:G,Table1_2[[#This Row],[Year]],H:H,"&lt;="&amp;Table1_2[[#This Row],[Month]])</f>
        <v>15936.025599999999</v>
      </c>
      <c r="K10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16909.1152</v>
      </c>
    </row>
    <row r="1069" spans="1:11" x14ac:dyDescent="0.25">
      <c r="A1069" s="1" t="s">
        <v>6</v>
      </c>
      <c r="B1069" s="1" t="s">
        <v>7</v>
      </c>
      <c r="C1069" s="1" t="s">
        <v>17</v>
      </c>
      <c r="D1069" s="1" t="s">
        <v>18</v>
      </c>
      <c r="E1069" s="1" t="s">
        <v>14</v>
      </c>
      <c r="F1069" s="1" t="s">
        <v>11</v>
      </c>
      <c r="G1069" s="1" t="s">
        <v>66</v>
      </c>
      <c r="H1069" s="1">
        <v>12</v>
      </c>
      <c r="I1069">
        <v>1094.3504</v>
      </c>
      <c r="J1069" s="1">
        <f>SUMIFS(I:I,B:B,Table1_2[[#This Row],[Category Level 2]],D:D,Table1_2[[#This Row],[Brand]],E:E,Table1_2[[#This Row],[Region]],F:F,Table1_2[[#This Row],[Measure]],G:G,Table1_2[[#This Row],[Year]],H:H,"&lt;="&amp;Table1_2[[#This Row],[Month]])</f>
        <v>17030.376</v>
      </c>
      <c r="K10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17030.376</v>
      </c>
    </row>
    <row r="1070" spans="1:11" x14ac:dyDescent="0.25">
      <c r="A1070" s="1" t="s">
        <v>6</v>
      </c>
      <c r="B1070" s="1" t="s">
        <v>7</v>
      </c>
      <c r="C1070" s="1" t="s">
        <v>17</v>
      </c>
      <c r="D1070" s="1" t="s">
        <v>18</v>
      </c>
      <c r="E1070" s="1" t="s">
        <v>14</v>
      </c>
      <c r="F1070" s="1" t="s">
        <v>11</v>
      </c>
      <c r="G1070" s="1" t="s">
        <v>67</v>
      </c>
      <c r="H1070" s="1">
        <v>1</v>
      </c>
      <c r="I1070">
        <v>1119.0383999999999</v>
      </c>
      <c r="J1070" s="1">
        <f>SUMIFS(I:I,B:B,Table1_2[[#This Row],[Category Level 2]],D:D,Table1_2[[#This Row],[Brand]],E:E,Table1_2[[#This Row],[Region]],F:F,Table1_2[[#This Row],[Measure]],G:G,Table1_2[[#This Row],[Year]],H:H,"&lt;="&amp;Table1_2[[#This Row],[Month]])</f>
        <v>1119.0383999999999</v>
      </c>
      <c r="K10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17169.007999999998</v>
      </c>
    </row>
    <row r="1071" spans="1:11" x14ac:dyDescent="0.25">
      <c r="A1071" s="1" t="s">
        <v>6</v>
      </c>
      <c r="B1071" s="1" t="s">
        <v>7</v>
      </c>
      <c r="C1071" s="1" t="s">
        <v>17</v>
      </c>
      <c r="D1071" s="1" t="s">
        <v>18</v>
      </c>
      <c r="E1071" s="1" t="s">
        <v>14</v>
      </c>
      <c r="F1071" s="1" t="s">
        <v>11</v>
      </c>
      <c r="G1071" s="1" t="s">
        <v>67</v>
      </c>
      <c r="H1071" s="1">
        <v>2</v>
      </c>
      <c r="I1071">
        <v>1106.8240000000001</v>
      </c>
      <c r="J1071" s="1">
        <f>SUMIFS(I:I,B:B,Table1_2[[#This Row],[Category Level 2]],D:D,Table1_2[[#This Row],[Brand]],E:E,Table1_2[[#This Row],[Region]],F:F,Table1_2[[#This Row],[Measure]],G:G,Table1_2[[#This Row],[Year]],H:H,"&lt;="&amp;Table1_2[[#This Row],[Month]])</f>
        <v>2225.8624</v>
      </c>
      <c r="K10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17342.097600000001</v>
      </c>
    </row>
    <row r="1072" spans="1:11" x14ac:dyDescent="0.25">
      <c r="A1072" s="1" t="s">
        <v>6</v>
      </c>
      <c r="B1072" s="1" t="s">
        <v>7</v>
      </c>
      <c r="C1072" s="1" t="s">
        <v>17</v>
      </c>
      <c r="D1072" s="1" t="s">
        <v>18</v>
      </c>
      <c r="E1072" s="1" t="s">
        <v>14</v>
      </c>
      <c r="F1072" s="1" t="s">
        <v>11</v>
      </c>
      <c r="G1072" s="1" t="s">
        <v>67</v>
      </c>
      <c r="H1072" s="1">
        <v>3</v>
      </c>
      <c r="I1072">
        <v>1103.2031999999999</v>
      </c>
      <c r="J1072" s="1">
        <f>SUMIFS(I:I,B:B,Table1_2[[#This Row],[Category Level 2]],D:D,Table1_2[[#This Row],[Brand]],E:E,Table1_2[[#This Row],[Region]],F:F,Table1_2[[#This Row],[Measure]],G:G,Table1_2[[#This Row],[Year]],H:H,"&lt;="&amp;Table1_2[[#This Row],[Month]])</f>
        <v>3329.0655999999999</v>
      </c>
      <c r="K10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14896.720799999997</v>
      </c>
    </row>
    <row r="1073" spans="1:11" x14ac:dyDescent="0.25">
      <c r="A1073" s="1" t="s">
        <v>6</v>
      </c>
      <c r="B1073" s="1" t="s">
        <v>7</v>
      </c>
      <c r="C1073" s="1" t="s">
        <v>17</v>
      </c>
      <c r="D1073" s="1" t="s">
        <v>18</v>
      </c>
      <c r="E1073" s="1" t="s">
        <v>14</v>
      </c>
      <c r="F1073" s="1" t="s">
        <v>12</v>
      </c>
      <c r="G1073" s="1" t="s">
        <v>62</v>
      </c>
      <c r="H1073" s="1">
        <v>1</v>
      </c>
      <c r="I1073">
        <v>8139.4272000000001</v>
      </c>
      <c r="J1073" s="1">
        <f>SUMIFS(I:I,B:B,Table1_2[[#This Row],[Category Level 2]],D:D,Table1_2[[#This Row],[Brand]],E:E,Table1_2[[#This Row],[Region]],F:F,Table1_2[[#This Row],[Measure]],G:G,Table1_2[[#This Row],[Year]],H:H,"&lt;="&amp;Table1_2[[#This Row],[Month]])</f>
        <v>8139.4272000000001</v>
      </c>
      <c r="K10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8139.4272000000001</v>
      </c>
    </row>
    <row r="1074" spans="1:11" x14ac:dyDescent="0.25">
      <c r="A1074" s="1" t="s">
        <v>6</v>
      </c>
      <c r="B1074" s="1" t="s">
        <v>7</v>
      </c>
      <c r="C1074" s="1" t="s">
        <v>17</v>
      </c>
      <c r="D1074" s="1" t="s">
        <v>18</v>
      </c>
      <c r="E1074" s="1" t="s">
        <v>14</v>
      </c>
      <c r="F1074" s="1" t="s">
        <v>12</v>
      </c>
      <c r="G1074" s="1" t="s">
        <v>62</v>
      </c>
      <c r="H1074" s="1">
        <v>2</v>
      </c>
      <c r="I1074">
        <v>7315.3360000000002</v>
      </c>
      <c r="J1074" s="1">
        <f>SUMIFS(I:I,B:B,Table1_2[[#This Row],[Category Level 2]],D:D,Table1_2[[#This Row],[Brand]],E:E,Table1_2[[#This Row],[Region]],F:F,Table1_2[[#This Row],[Measure]],G:G,Table1_2[[#This Row],[Year]],H:H,"&lt;="&amp;Table1_2[[#This Row],[Month]])</f>
        <v>15454.763200000001</v>
      </c>
      <c r="K10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15454.763200000001</v>
      </c>
    </row>
    <row r="1075" spans="1:11" x14ac:dyDescent="0.25">
      <c r="A1075" s="1" t="s">
        <v>6</v>
      </c>
      <c r="B1075" s="1" t="s">
        <v>7</v>
      </c>
      <c r="C1075" s="1" t="s">
        <v>17</v>
      </c>
      <c r="D1075" s="1" t="s">
        <v>18</v>
      </c>
      <c r="E1075" s="1" t="s">
        <v>14</v>
      </c>
      <c r="F1075" s="1" t="s">
        <v>12</v>
      </c>
      <c r="G1075" s="1" t="s">
        <v>62</v>
      </c>
      <c r="H1075" s="1">
        <v>3</v>
      </c>
      <c r="I1075">
        <v>8556.8112000000001</v>
      </c>
      <c r="J1075" s="1">
        <f>SUMIFS(I:I,B:B,Table1_2[[#This Row],[Category Level 2]],D:D,Table1_2[[#This Row],[Brand]],E:E,Table1_2[[#This Row],[Region]],F:F,Table1_2[[#This Row],[Measure]],G:G,Table1_2[[#This Row],[Year]],H:H,"&lt;="&amp;Table1_2[[#This Row],[Month]])</f>
        <v>24011.574400000001</v>
      </c>
      <c r="K10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24011.574400000001</v>
      </c>
    </row>
    <row r="1076" spans="1:11" x14ac:dyDescent="0.25">
      <c r="A1076" s="1" t="s">
        <v>6</v>
      </c>
      <c r="B1076" s="1" t="s">
        <v>7</v>
      </c>
      <c r="C1076" s="1" t="s">
        <v>17</v>
      </c>
      <c r="D1076" s="1" t="s">
        <v>18</v>
      </c>
      <c r="E1076" s="1" t="s">
        <v>14</v>
      </c>
      <c r="F1076" s="1" t="s">
        <v>12</v>
      </c>
      <c r="G1076" s="1" t="s">
        <v>62</v>
      </c>
      <c r="H1076" s="1">
        <v>4</v>
      </c>
      <c r="I1076">
        <v>7560.6271999999999</v>
      </c>
      <c r="J1076" s="1">
        <f>SUMIFS(I:I,B:B,Table1_2[[#This Row],[Category Level 2]],D:D,Table1_2[[#This Row],[Brand]],E:E,Table1_2[[#This Row],[Region]],F:F,Table1_2[[#This Row],[Measure]],G:G,Table1_2[[#This Row],[Year]],H:H,"&lt;="&amp;Table1_2[[#This Row],[Month]])</f>
        <v>31572.2016</v>
      </c>
      <c r="K10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31572.2016</v>
      </c>
    </row>
    <row r="1077" spans="1:11" x14ac:dyDescent="0.25">
      <c r="A1077" s="1" t="s">
        <v>6</v>
      </c>
      <c r="B1077" s="1" t="s">
        <v>7</v>
      </c>
      <c r="C1077" s="1" t="s">
        <v>17</v>
      </c>
      <c r="D1077" s="1" t="s">
        <v>18</v>
      </c>
      <c r="E1077" s="1" t="s">
        <v>14</v>
      </c>
      <c r="F1077" s="1" t="s">
        <v>12</v>
      </c>
      <c r="G1077" s="1" t="s">
        <v>62</v>
      </c>
      <c r="H1077" s="1">
        <v>5</v>
      </c>
      <c r="I1077">
        <v>7113.2847999999994</v>
      </c>
      <c r="J1077" s="1">
        <f>SUMIFS(I:I,B:B,Table1_2[[#This Row],[Category Level 2]],D:D,Table1_2[[#This Row],[Brand]],E:E,Table1_2[[#This Row],[Region]],F:F,Table1_2[[#This Row],[Measure]],G:G,Table1_2[[#This Row],[Year]],H:H,"&lt;="&amp;Table1_2[[#This Row],[Month]])</f>
        <v>38685.486400000002</v>
      </c>
      <c r="K10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38685.486400000002</v>
      </c>
    </row>
    <row r="1078" spans="1:11" x14ac:dyDescent="0.25">
      <c r="A1078" s="1" t="s">
        <v>6</v>
      </c>
      <c r="B1078" s="1" t="s">
        <v>7</v>
      </c>
      <c r="C1078" s="1" t="s">
        <v>17</v>
      </c>
      <c r="D1078" s="1" t="s">
        <v>18</v>
      </c>
      <c r="E1078" s="1" t="s">
        <v>14</v>
      </c>
      <c r="F1078" s="1" t="s">
        <v>12</v>
      </c>
      <c r="G1078" s="1" t="s">
        <v>62</v>
      </c>
      <c r="H1078" s="1">
        <v>6</v>
      </c>
      <c r="I1078">
        <v>7637.9999999999991</v>
      </c>
      <c r="J1078" s="1">
        <f>SUMIFS(I:I,B:B,Table1_2[[#This Row],[Category Level 2]],D:D,Table1_2[[#This Row],[Brand]],E:E,Table1_2[[#This Row],[Region]],F:F,Table1_2[[#This Row],[Measure]],G:G,Table1_2[[#This Row],[Year]],H:H,"&lt;="&amp;Table1_2[[#This Row],[Month]])</f>
        <v>46323.486400000002</v>
      </c>
      <c r="K10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46323.486400000002</v>
      </c>
    </row>
    <row r="1079" spans="1:11" x14ac:dyDescent="0.25">
      <c r="A1079" s="1" t="s">
        <v>6</v>
      </c>
      <c r="B1079" s="1" t="s">
        <v>7</v>
      </c>
      <c r="C1079" s="1" t="s">
        <v>17</v>
      </c>
      <c r="D1079" s="1" t="s">
        <v>18</v>
      </c>
      <c r="E1079" s="1" t="s">
        <v>14</v>
      </c>
      <c r="F1079" s="1" t="s">
        <v>12</v>
      </c>
      <c r="G1079" s="1" t="s">
        <v>62</v>
      </c>
      <c r="H1079" s="1">
        <v>7</v>
      </c>
      <c r="I1079">
        <v>8534.9808000000012</v>
      </c>
      <c r="J1079" s="1">
        <f>SUMIFS(I:I,B:B,Table1_2[[#This Row],[Category Level 2]],D:D,Table1_2[[#This Row],[Brand]],E:E,Table1_2[[#This Row],[Region]],F:F,Table1_2[[#This Row],[Measure]],G:G,Table1_2[[#This Row],[Year]],H:H,"&lt;="&amp;Table1_2[[#This Row],[Month]])</f>
        <v>54858.467199999999</v>
      </c>
      <c r="K10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54858.467199999999</v>
      </c>
    </row>
    <row r="1080" spans="1:11" x14ac:dyDescent="0.25">
      <c r="A1080" s="1" t="s">
        <v>6</v>
      </c>
      <c r="B1080" s="1" t="s">
        <v>7</v>
      </c>
      <c r="C1080" s="1" t="s">
        <v>17</v>
      </c>
      <c r="D1080" s="1" t="s">
        <v>18</v>
      </c>
      <c r="E1080" s="1" t="s">
        <v>14</v>
      </c>
      <c r="F1080" s="1" t="s">
        <v>12</v>
      </c>
      <c r="G1080" s="1" t="s">
        <v>62</v>
      </c>
      <c r="H1080" s="1">
        <v>8</v>
      </c>
      <c r="I1080">
        <v>7643.7615999999998</v>
      </c>
      <c r="J1080" s="1">
        <f>SUMIFS(I:I,B:B,Table1_2[[#This Row],[Category Level 2]],D:D,Table1_2[[#This Row],[Brand]],E:E,Table1_2[[#This Row],[Region]],F:F,Table1_2[[#This Row],[Measure]],G:G,Table1_2[[#This Row],[Year]],H:H,"&lt;="&amp;Table1_2[[#This Row],[Month]])</f>
        <v>62502.228799999997</v>
      </c>
      <c r="K10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62502.228799999997</v>
      </c>
    </row>
    <row r="1081" spans="1:11" x14ac:dyDescent="0.25">
      <c r="A1081" s="1" t="s">
        <v>6</v>
      </c>
      <c r="B1081" s="1" t="s">
        <v>7</v>
      </c>
      <c r="C1081" s="1" t="s">
        <v>17</v>
      </c>
      <c r="D1081" s="1" t="s">
        <v>18</v>
      </c>
      <c r="E1081" s="1" t="s">
        <v>14</v>
      </c>
      <c r="F1081" s="1" t="s">
        <v>12</v>
      </c>
      <c r="G1081" s="1" t="s">
        <v>62</v>
      </c>
      <c r="H1081" s="1">
        <v>9</v>
      </c>
      <c r="I1081">
        <v>8067.4575999999997</v>
      </c>
      <c r="J1081" s="1">
        <f>SUMIFS(I:I,B:B,Table1_2[[#This Row],[Category Level 2]],D:D,Table1_2[[#This Row],[Brand]],E:E,Table1_2[[#This Row],[Region]],F:F,Table1_2[[#This Row],[Measure]],G:G,Table1_2[[#This Row],[Year]],H:H,"&lt;="&amp;Table1_2[[#This Row],[Month]])</f>
        <v>70569.686399999991</v>
      </c>
      <c r="K10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70569.686399999991</v>
      </c>
    </row>
    <row r="1082" spans="1:11" x14ac:dyDescent="0.25">
      <c r="A1082" s="1" t="s">
        <v>6</v>
      </c>
      <c r="B1082" s="1" t="s">
        <v>7</v>
      </c>
      <c r="C1082" s="1" t="s">
        <v>17</v>
      </c>
      <c r="D1082" s="1" t="s">
        <v>18</v>
      </c>
      <c r="E1082" s="1" t="s">
        <v>14</v>
      </c>
      <c r="F1082" s="1" t="s">
        <v>12</v>
      </c>
      <c r="G1082" s="1" t="s">
        <v>62</v>
      </c>
      <c r="H1082" s="1">
        <v>10</v>
      </c>
      <c r="I1082">
        <v>8666.257599999999</v>
      </c>
      <c r="J1082" s="1">
        <f>SUMIFS(I:I,B:B,Table1_2[[#This Row],[Category Level 2]],D:D,Table1_2[[#This Row],[Brand]],E:E,Table1_2[[#This Row],[Region]],F:F,Table1_2[[#This Row],[Measure]],G:G,Table1_2[[#This Row],[Year]],H:H,"&lt;="&amp;Table1_2[[#This Row],[Month]])</f>
        <v>79235.943999999989</v>
      </c>
      <c r="K10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79235.943999999989</v>
      </c>
    </row>
    <row r="1083" spans="1:11" x14ac:dyDescent="0.25">
      <c r="A1083" s="1" t="s">
        <v>6</v>
      </c>
      <c r="B1083" s="1" t="s">
        <v>7</v>
      </c>
      <c r="C1083" s="1" t="s">
        <v>17</v>
      </c>
      <c r="D1083" s="1" t="s">
        <v>18</v>
      </c>
      <c r="E1083" s="1" t="s">
        <v>14</v>
      </c>
      <c r="F1083" s="1" t="s">
        <v>12</v>
      </c>
      <c r="G1083" s="1" t="s">
        <v>62</v>
      </c>
      <c r="H1083" s="1">
        <v>11</v>
      </c>
      <c r="I1083">
        <v>8905.92</v>
      </c>
      <c r="J1083" s="1">
        <f>SUMIFS(I:I,B:B,Table1_2[[#This Row],[Category Level 2]],D:D,Table1_2[[#This Row],[Brand]],E:E,Table1_2[[#This Row],[Region]],F:F,Table1_2[[#This Row],[Measure]],G:G,Table1_2[[#This Row],[Year]],H:H,"&lt;="&amp;Table1_2[[#This Row],[Month]])</f>
        <v>88141.863999999987</v>
      </c>
      <c r="K10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88141.863999999987</v>
      </c>
    </row>
    <row r="1084" spans="1:11" x14ac:dyDescent="0.25">
      <c r="A1084" s="1" t="s">
        <v>6</v>
      </c>
      <c r="B1084" s="1" t="s">
        <v>7</v>
      </c>
      <c r="C1084" s="1" t="s">
        <v>17</v>
      </c>
      <c r="D1084" s="1" t="s">
        <v>18</v>
      </c>
      <c r="E1084" s="1" t="s">
        <v>14</v>
      </c>
      <c r="F1084" s="1" t="s">
        <v>12</v>
      </c>
      <c r="G1084" s="1" t="s">
        <v>62</v>
      </c>
      <c r="H1084" s="1">
        <v>12</v>
      </c>
      <c r="I1084">
        <v>7798.5807999999997</v>
      </c>
      <c r="J1084" s="1">
        <f>SUMIFS(I:I,B:B,Table1_2[[#This Row],[Category Level 2]],D:D,Table1_2[[#This Row],[Brand]],E:E,Table1_2[[#This Row],[Region]],F:F,Table1_2[[#This Row],[Measure]],G:G,Table1_2[[#This Row],[Year]],H:H,"&lt;="&amp;Table1_2[[#This Row],[Month]])</f>
        <v>95940.444799999983</v>
      </c>
      <c r="K10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95940.444799999983</v>
      </c>
    </row>
    <row r="1085" spans="1:11" x14ac:dyDescent="0.25">
      <c r="A1085" s="1" t="s">
        <v>6</v>
      </c>
      <c r="B1085" s="1" t="s">
        <v>7</v>
      </c>
      <c r="C1085" s="1" t="s">
        <v>17</v>
      </c>
      <c r="D1085" s="1" t="s">
        <v>18</v>
      </c>
      <c r="E1085" s="1" t="s">
        <v>14</v>
      </c>
      <c r="F1085" s="1" t="s">
        <v>12</v>
      </c>
      <c r="G1085" s="1" t="s">
        <v>63</v>
      </c>
      <c r="H1085" s="1">
        <v>1</v>
      </c>
      <c r="I1085">
        <v>9117.6432000000004</v>
      </c>
      <c r="J1085" s="1">
        <f>SUMIFS(I:I,B:B,Table1_2[[#This Row],[Category Level 2]],D:D,Table1_2[[#This Row],[Brand]],E:E,Table1_2[[#This Row],[Region]],F:F,Table1_2[[#This Row],[Measure]],G:G,Table1_2[[#This Row],[Year]],H:H,"&lt;="&amp;Table1_2[[#This Row],[Month]])</f>
        <v>9117.6432000000004</v>
      </c>
      <c r="K10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96918.660799999998</v>
      </c>
    </row>
    <row r="1086" spans="1:11" x14ac:dyDescent="0.25">
      <c r="A1086" s="1" t="s">
        <v>6</v>
      </c>
      <c r="B1086" s="1" t="s">
        <v>7</v>
      </c>
      <c r="C1086" s="1" t="s">
        <v>17</v>
      </c>
      <c r="D1086" s="1" t="s">
        <v>18</v>
      </c>
      <c r="E1086" s="1" t="s">
        <v>14</v>
      </c>
      <c r="F1086" s="1" t="s">
        <v>12</v>
      </c>
      <c r="G1086" s="1" t="s">
        <v>63</v>
      </c>
      <c r="H1086" s="1">
        <v>2</v>
      </c>
      <c r="I1086">
        <v>7891.3039999999992</v>
      </c>
      <c r="J1086" s="1">
        <f>SUMIFS(I:I,B:B,Table1_2[[#This Row],[Category Level 2]],D:D,Table1_2[[#This Row],[Brand]],E:E,Table1_2[[#This Row],[Region]],F:F,Table1_2[[#This Row],[Measure]],G:G,Table1_2[[#This Row],[Year]],H:H,"&lt;="&amp;Table1_2[[#This Row],[Month]])</f>
        <v>17008.947199999999</v>
      </c>
      <c r="K10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97494.628799999991</v>
      </c>
    </row>
    <row r="1087" spans="1:11" x14ac:dyDescent="0.25">
      <c r="A1087" s="1" t="s">
        <v>6</v>
      </c>
      <c r="B1087" s="1" t="s">
        <v>7</v>
      </c>
      <c r="C1087" s="1" t="s">
        <v>17</v>
      </c>
      <c r="D1087" s="1" t="s">
        <v>18</v>
      </c>
      <c r="E1087" s="1" t="s">
        <v>14</v>
      </c>
      <c r="F1087" s="1" t="s">
        <v>12</v>
      </c>
      <c r="G1087" s="1" t="s">
        <v>63</v>
      </c>
      <c r="H1087" s="1">
        <v>3</v>
      </c>
      <c r="I1087">
        <v>8811.8271999999997</v>
      </c>
      <c r="J1087" s="1">
        <f>SUMIFS(I:I,B:B,Table1_2[[#This Row],[Category Level 2]],D:D,Table1_2[[#This Row],[Brand]],E:E,Table1_2[[#This Row],[Region]],F:F,Table1_2[[#This Row],[Measure]],G:G,Table1_2[[#This Row],[Year]],H:H,"&lt;="&amp;Table1_2[[#This Row],[Month]])</f>
        <v>25820.774399999998</v>
      </c>
      <c r="K10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97749.644799999995</v>
      </c>
    </row>
    <row r="1088" spans="1:11" x14ac:dyDescent="0.25">
      <c r="A1088" s="1" t="s">
        <v>6</v>
      </c>
      <c r="B1088" s="1" t="s">
        <v>7</v>
      </c>
      <c r="C1088" s="1" t="s">
        <v>17</v>
      </c>
      <c r="D1088" s="1" t="s">
        <v>18</v>
      </c>
      <c r="E1088" s="1" t="s">
        <v>14</v>
      </c>
      <c r="F1088" s="1" t="s">
        <v>12</v>
      </c>
      <c r="G1088" s="1" t="s">
        <v>63</v>
      </c>
      <c r="H1088" s="1">
        <v>4</v>
      </c>
      <c r="I1088">
        <v>8841.982399999999</v>
      </c>
      <c r="J1088" s="1">
        <f>SUMIFS(I:I,B:B,Table1_2[[#This Row],[Category Level 2]],D:D,Table1_2[[#This Row],[Brand]],E:E,Table1_2[[#This Row],[Region]],F:F,Table1_2[[#This Row],[Measure]],G:G,Table1_2[[#This Row],[Year]],H:H,"&lt;="&amp;Table1_2[[#This Row],[Month]])</f>
        <v>34662.756799999996</v>
      </c>
      <c r="K10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99031</v>
      </c>
    </row>
    <row r="1089" spans="1:11" x14ac:dyDescent="0.25">
      <c r="A1089" s="1" t="s">
        <v>6</v>
      </c>
      <c r="B1089" s="1" t="s">
        <v>7</v>
      </c>
      <c r="C1089" s="1" t="s">
        <v>17</v>
      </c>
      <c r="D1089" s="1" t="s">
        <v>18</v>
      </c>
      <c r="E1089" s="1" t="s">
        <v>14</v>
      </c>
      <c r="F1089" s="1" t="s">
        <v>12</v>
      </c>
      <c r="G1089" s="1" t="s">
        <v>63</v>
      </c>
      <c r="H1089" s="1">
        <v>5</v>
      </c>
      <c r="I1089">
        <v>9086.8703999999998</v>
      </c>
      <c r="J1089" s="1">
        <f>SUMIFS(I:I,B:B,Table1_2[[#This Row],[Category Level 2]],D:D,Table1_2[[#This Row],[Brand]],E:E,Table1_2[[#This Row],[Region]],F:F,Table1_2[[#This Row],[Measure]],G:G,Table1_2[[#This Row],[Year]],H:H,"&lt;="&amp;Table1_2[[#This Row],[Month]])</f>
        <v>43749.627199999995</v>
      </c>
      <c r="K10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101004.58559999999</v>
      </c>
    </row>
    <row r="1090" spans="1:11" x14ac:dyDescent="0.25">
      <c r="A1090" s="1" t="s">
        <v>6</v>
      </c>
      <c r="B1090" s="1" t="s">
        <v>7</v>
      </c>
      <c r="C1090" s="1" t="s">
        <v>17</v>
      </c>
      <c r="D1090" s="1" t="s">
        <v>18</v>
      </c>
      <c r="E1090" s="1" t="s">
        <v>14</v>
      </c>
      <c r="F1090" s="1" t="s">
        <v>12</v>
      </c>
      <c r="G1090" s="1" t="s">
        <v>63</v>
      </c>
      <c r="H1090" s="1">
        <v>6</v>
      </c>
      <c r="I1090">
        <v>8481.4063999999998</v>
      </c>
      <c r="J1090" s="1">
        <f>SUMIFS(I:I,B:B,Table1_2[[#This Row],[Category Level 2]],D:D,Table1_2[[#This Row],[Brand]],E:E,Table1_2[[#This Row],[Region]],F:F,Table1_2[[#This Row],[Measure]],G:G,Table1_2[[#This Row],[Year]],H:H,"&lt;="&amp;Table1_2[[#This Row],[Month]])</f>
        <v>52231.033599999995</v>
      </c>
      <c r="K10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101847.992</v>
      </c>
    </row>
    <row r="1091" spans="1:11" x14ac:dyDescent="0.25">
      <c r="A1091" s="1" t="s">
        <v>6</v>
      </c>
      <c r="B1091" s="1" t="s">
        <v>7</v>
      </c>
      <c r="C1091" s="1" t="s">
        <v>17</v>
      </c>
      <c r="D1091" s="1" t="s">
        <v>18</v>
      </c>
      <c r="E1091" s="1" t="s">
        <v>14</v>
      </c>
      <c r="F1091" s="1" t="s">
        <v>12</v>
      </c>
      <c r="G1091" s="1" t="s">
        <v>63</v>
      </c>
      <c r="H1091" s="1">
        <v>7</v>
      </c>
      <c r="I1091">
        <v>8054.0767999999989</v>
      </c>
      <c r="J1091" s="1">
        <f>SUMIFS(I:I,B:B,Table1_2[[#This Row],[Category Level 2]],D:D,Table1_2[[#This Row],[Brand]],E:E,Table1_2[[#This Row],[Region]],F:F,Table1_2[[#This Row],[Measure]],G:G,Table1_2[[#This Row],[Year]],H:H,"&lt;="&amp;Table1_2[[#This Row],[Month]])</f>
        <v>60285.11039999999</v>
      </c>
      <c r="K10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101367.08799999999</v>
      </c>
    </row>
    <row r="1092" spans="1:11" x14ac:dyDescent="0.25">
      <c r="A1092" s="1" t="s">
        <v>6</v>
      </c>
      <c r="B1092" s="1" t="s">
        <v>7</v>
      </c>
      <c r="C1092" s="1" t="s">
        <v>17</v>
      </c>
      <c r="D1092" s="1" t="s">
        <v>18</v>
      </c>
      <c r="E1092" s="1" t="s">
        <v>14</v>
      </c>
      <c r="F1092" s="1" t="s">
        <v>12</v>
      </c>
      <c r="G1092" s="1" t="s">
        <v>63</v>
      </c>
      <c r="H1092" s="1">
        <v>8</v>
      </c>
      <c r="I1092">
        <v>6686.8</v>
      </c>
      <c r="J1092" s="1">
        <f>SUMIFS(I:I,B:B,Table1_2[[#This Row],[Category Level 2]],D:D,Table1_2[[#This Row],[Brand]],E:E,Table1_2[[#This Row],[Region]],F:F,Table1_2[[#This Row],[Measure]],G:G,Table1_2[[#This Row],[Year]],H:H,"&lt;="&amp;Table1_2[[#This Row],[Month]])</f>
        <v>66971.910399999993</v>
      </c>
      <c r="K10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100410.12639999999</v>
      </c>
    </row>
    <row r="1093" spans="1:11" x14ac:dyDescent="0.25">
      <c r="A1093" s="1" t="s">
        <v>6</v>
      </c>
      <c r="B1093" s="1" t="s">
        <v>7</v>
      </c>
      <c r="C1093" s="1" t="s">
        <v>17</v>
      </c>
      <c r="D1093" s="1" t="s">
        <v>18</v>
      </c>
      <c r="E1093" s="1" t="s">
        <v>14</v>
      </c>
      <c r="F1093" s="1" t="s">
        <v>12</v>
      </c>
      <c r="G1093" s="1" t="s">
        <v>63</v>
      </c>
      <c r="H1093" s="1">
        <v>9</v>
      </c>
      <c r="I1093">
        <v>6998.5407999999998</v>
      </c>
      <c r="J1093" s="1">
        <f>SUMIFS(I:I,B:B,Table1_2[[#This Row],[Category Level 2]],D:D,Table1_2[[#This Row],[Brand]],E:E,Table1_2[[#This Row],[Region]],F:F,Table1_2[[#This Row],[Measure]],G:G,Table1_2[[#This Row],[Year]],H:H,"&lt;="&amp;Table1_2[[#This Row],[Month]])</f>
        <v>73970.451199999996</v>
      </c>
      <c r="K10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99341.209600000002</v>
      </c>
    </row>
    <row r="1094" spans="1:11" x14ac:dyDescent="0.25">
      <c r="A1094" s="1" t="s">
        <v>6</v>
      </c>
      <c r="B1094" s="1" t="s">
        <v>7</v>
      </c>
      <c r="C1094" s="1" t="s">
        <v>17</v>
      </c>
      <c r="D1094" s="1" t="s">
        <v>18</v>
      </c>
      <c r="E1094" s="1" t="s">
        <v>14</v>
      </c>
      <c r="F1094" s="1" t="s">
        <v>12</v>
      </c>
      <c r="G1094" s="1" t="s">
        <v>63</v>
      </c>
      <c r="H1094" s="1">
        <v>10</v>
      </c>
      <c r="I1094">
        <v>7264.7936</v>
      </c>
      <c r="J1094" s="1">
        <f>SUMIFS(I:I,B:B,Table1_2[[#This Row],[Category Level 2]],D:D,Table1_2[[#This Row],[Brand]],E:E,Table1_2[[#This Row],[Region]],F:F,Table1_2[[#This Row],[Measure]],G:G,Table1_2[[#This Row],[Year]],H:H,"&lt;="&amp;Table1_2[[#This Row],[Month]])</f>
        <v>81235.2448</v>
      </c>
      <c r="K10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97939.745599999995</v>
      </c>
    </row>
    <row r="1095" spans="1:11" x14ac:dyDescent="0.25">
      <c r="A1095" s="1" t="s">
        <v>6</v>
      </c>
      <c r="B1095" s="1" t="s">
        <v>7</v>
      </c>
      <c r="C1095" s="1" t="s">
        <v>17</v>
      </c>
      <c r="D1095" s="1" t="s">
        <v>18</v>
      </c>
      <c r="E1095" s="1" t="s">
        <v>14</v>
      </c>
      <c r="F1095" s="1" t="s">
        <v>12</v>
      </c>
      <c r="G1095" s="1" t="s">
        <v>63</v>
      </c>
      <c r="H1095" s="1">
        <v>11</v>
      </c>
      <c r="I1095">
        <v>8020.4415999999992</v>
      </c>
      <c r="J1095" s="1">
        <f>SUMIFS(I:I,B:B,Table1_2[[#This Row],[Category Level 2]],D:D,Table1_2[[#This Row],[Brand]],E:E,Table1_2[[#This Row],[Region]],F:F,Table1_2[[#This Row],[Measure]],G:G,Table1_2[[#This Row],[Year]],H:H,"&lt;="&amp;Table1_2[[#This Row],[Month]])</f>
        <v>89255.686400000006</v>
      </c>
      <c r="K10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97054.267200000002</v>
      </c>
    </row>
    <row r="1096" spans="1:11" x14ac:dyDescent="0.25">
      <c r="A1096" s="1" t="s">
        <v>6</v>
      </c>
      <c r="B1096" s="1" t="s">
        <v>7</v>
      </c>
      <c r="C1096" s="1" t="s">
        <v>17</v>
      </c>
      <c r="D1096" s="1" t="s">
        <v>18</v>
      </c>
      <c r="E1096" s="1" t="s">
        <v>14</v>
      </c>
      <c r="F1096" s="1" t="s">
        <v>12</v>
      </c>
      <c r="G1096" s="1" t="s">
        <v>63</v>
      </c>
      <c r="H1096" s="1">
        <v>12</v>
      </c>
      <c r="I1096">
        <v>7390.8943999999992</v>
      </c>
      <c r="J1096" s="1">
        <f>SUMIFS(I:I,B:B,Table1_2[[#This Row],[Category Level 2]],D:D,Table1_2[[#This Row],[Brand]],E:E,Table1_2[[#This Row],[Region]],F:F,Table1_2[[#This Row],[Measure]],G:G,Table1_2[[#This Row],[Year]],H:H,"&lt;="&amp;Table1_2[[#This Row],[Month]])</f>
        <v>96646.580800000011</v>
      </c>
      <c r="K10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96646.580800000011</v>
      </c>
    </row>
    <row r="1097" spans="1:11" x14ac:dyDescent="0.25">
      <c r="A1097" s="1" t="s">
        <v>6</v>
      </c>
      <c r="B1097" s="1" t="s">
        <v>7</v>
      </c>
      <c r="C1097" s="1" t="s">
        <v>17</v>
      </c>
      <c r="D1097" s="1" t="s">
        <v>18</v>
      </c>
      <c r="E1097" s="1" t="s">
        <v>14</v>
      </c>
      <c r="F1097" s="1" t="s">
        <v>12</v>
      </c>
      <c r="G1097" s="1" t="s">
        <v>64</v>
      </c>
      <c r="H1097" s="1">
        <v>1</v>
      </c>
      <c r="I1097">
        <v>7841.779199999999</v>
      </c>
      <c r="J1097" s="1">
        <f>SUMIFS(I:I,B:B,Table1_2[[#This Row],[Category Level 2]],D:D,Table1_2[[#This Row],[Brand]],E:E,Table1_2[[#This Row],[Region]],F:F,Table1_2[[#This Row],[Measure]],G:G,Table1_2[[#This Row],[Year]],H:H,"&lt;="&amp;Table1_2[[#This Row],[Month]])</f>
        <v>7841.779199999999</v>
      </c>
      <c r="K10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95370.716800000024</v>
      </c>
    </row>
    <row r="1098" spans="1:11" x14ac:dyDescent="0.25">
      <c r="A1098" s="1" t="s">
        <v>6</v>
      </c>
      <c r="B1098" s="1" t="s">
        <v>7</v>
      </c>
      <c r="C1098" s="1" t="s">
        <v>17</v>
      </c>
      <c r="D1098" s="1" t="s">
        <v>18</v>
      </c>
      <c r="E1098" s="1" t="s">
        <v>14</v>
      </c>
      <c r="F1098" s="1" t="s">
        <v>12</v>
      </c>
      <c r="G1098" s="1" t="s">
        <v>64</v>
      </c>
      <c r="H1098" s="1">
        <v>2</v>
      </c>
      <c r="I1098">
        <v>6595.7647999999999</v>
      </c>
      <c r="J1098" s="1">
        <f>SUMIFS(I:I,B:B,Table1_2[[#This Row],[Category Level 2]],D:D,Table1_2[[#This Row],[Brand]],E:E,Table1_2[[#This Row],[Region]],F:F,Table1_2[[#This Row],[Measure]],G:G,Table1_2[[#This Row],[Year]],H:H,"&lt;="&amp;Table1_2[[#This Row],[Month]])</f>
        <v>14437.543999999998</v>
      </c>
      <c r="K10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94075.177599999995</v>
      </c>
    </row>
    <row r="1099" spans="1:11" x14ac:dyDescent="0.25">
      <c r="A1099" s="1" t="s">
        <v>6</v>
      </c>
      <c r="B1099" s="1" t="s">
        <v>7</v>
      </c>
      <c r="C1099" s="1" t="s">
        <v>17</v>
      </c>
      <c r="D1099" s="1" t="s">
        <v>18</v>
      </c>
      <c r="E1099" s="1" t="s">
        <v>14</v>
      </c>
      <c r="F1099" s="1" t="s">
        <v>12</v>
      </c>
      <c r="G1099" s="1" t="s">
        <v>64</v>
      </c>
      <c r="H1099" s="1">
        <v>3</v>
      </c>
      <c r="I1099">
        <v>7175.2527999999993</v>
      </c>
      <c r="J1099" s="1">
        <f>SUMIFS(I:I,B:B,Table1_2[[#This Row],[Category Level 2]],D:D,Table1_2[[#This Row],[Brand]],E:E,Table1_2[[#This Row],[Region]],F:F,Table1_2[[#This Row],[Measure]],G:G,Table1_2[[#This Row],[Year]],H:H,"&lt;="&amp;Table1_2[[#This Row],[Month]])</f>
        <v>21612.796799999996</v>
      </c>
      <c r="K10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92438.603199999998</v>
      </c>
    </row>
    <row r="1100" spans="1:11" x14ac:dyDescent="0.25">
      <c r="A1100" s="1" t="s">
        <v>6</v>
      </c>
      <c r="B1100" s="1" t="s">
        <v>7</v>
      </c>
      <c r="C1100" s="1" t="s">
        <v>17</v>
      </c>
      <c r="D1100" s="1" t="s">
        <v>18</v>
      </c>
      <c r="E1100" s="1" t="s">
        <v>14</v>
      </c>
      <c r="F1100" s="1" t="s">
        <v>12</v>
      </c>
      <c r="G1100" s="1" t="s">
        <v>64</v>
      </c>
      <c r="H1100" s="1">
        <v>4</v>
      </c>
      <c r="I1100">
        <v>6552.2096000000001</v>
      </c>
      <c r="J1100" s="1">
        <f>SUMIFS(I:I,B:B,Table1_2[[#This Row],[Category Level 2]],D:D,Table1_2[[#This Row],[Brand]],E:E,Table1_2[[#This Row],[Region]],F:F,Table1_2[[#This Row],[Measure]],G:G,Table1_2[[#This Row],[Year]],H:H,"&lt;="&amp;Table1_2[[#This Row],[Month]])</f>
        <v>28165.006399999998</v>
      </c>
      <c r="K11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90148.830399999992</v>
      </c>
    </row>
    <row r="1101" spans="1:11" x14ac:dyDescent="0.25">
      <c r="A1101" s="1" t="s">
        <v>6</v>
      </c>
      <c r="B1101" s="1" t="s">
        <v>7</v>
      </c>
      <c r="C1101" s="1" t="s">
        <v>17</v>
      </c>
      <c r="D1101" s="1" t="s">
        <v>18</v>
      </c>
      <c r="E1101" s="1" t="s">
        <v>14</v>
      </c>
      <c r="F1101" s="1" t="s">
        <v>12</v>
      </c>
      <c r="G1101" s="1" t="s">
        <v>64</v>
      </c>
      <c r="H1101" s="1">
        <v>5</v>
      </c>
      <c r="I1101">
        <v>5119.134399999999</v>
      </c>
      <c r="J1101" s="1">
        <f>SUMIFS(I:I,B:B,Table1_2[[#This Row],[Category Level 2]],D:D,Table1_2[[#This Row],[Brand]],E:E,Table1_2[[#This Row],[Region]],F:F,Table1_2[[#This Row],[Measure]],G:G,Table1_2[[#This Row],[Year]],H:H,"&lt;="&amp;Table1_2[[#This Row],[Month]])</f>
        <v>33284.140799999994</v>
      </c>
      <c r="K11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86181.094399999987</v>
      </c>
    </row>
    <row r="1102" spans="1:11" x14ac:dyDescent="0.25">
      <c r="A1102" s="1" t="s">
        <v>6</v>
      </c>
      <c r="B1102" s="1" t="s">
        <v>7</v>
      </c>
      <c r="C1102" s="1" t="s">
        <v>17</v>
      </c>
      <c r="D1102" s="1" t="s">
        <v>18</v>
      </c>
      <c r="E1102" s="1" t="s">
        <v>14</v>
      </c>
      <c r="F1102" s="1" t="s">
        <v>12</v>
      </c>
      <c r="G1102" s="1" t="s">
        <v>64</v>
      </c>
      <c r="H1102" s="1">
        <v>6</v>
      </c>
      <c r="I1102">
        <v>5837.8959999999997</v>
      </c>
      <c r="J1102" s="1">
        <f>SUMIFS(I:I,B:B,Table1_2[[#This Row],[Category Level 2]],D:D,Table1_2[[#This Row],[Brand]],E:E,Table1_2[[#This Row],[Region]],F:F,Table1_2[[#This Row],[Measure]],G:G,Table1_2[[#This Row],[Year]],H:H,"&lt;="&amp;Table1_2[[#This Row],[Month]])</f>
        <v>39122.036799999994</v>
      </c>
      <c r="K11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83537.583999999988</v>
      </c>
    </row>
    <row r="1103" spans="1:11" x14ac:dyDescent="0.25">
      <c r="A1103" s="1" t="s">
        <v>6</v>
      </c>
      <c r="B1103" s="1" t="s">
        <v>7</v>
      </c>
      <c r="C1103" s="1" t="s">
        <v>17</v>
      </c>
      <c r="D1103" s="1" t="s">
        <v>18</v>
      </c>
      <c r="E1103" s="1" t="s">
        <v>14</v>
      </c>
      <c r="F1103" s="1" t="s">
        <v>12</v>
      </c>
      <c r="G1103" s="1" t="s">
        <v>64</v>
      </c>
      <c r="H1103" s="1">
        <v>7</v>
      </c>
      <c r="I1103">
        <v>7148.8367999999991</v>
      </c>
      <c r="J1103" s="1">
        <f>SUMIFS(I:I,B:B,Table1_2[[#This Row],[Category Level 2]],D:D,Table1_2[[#This Row],[Brand]],E:E,Table1_2[[#This Row],[Region]],F:F,Table1_2[[#This Row],[Measure]],G:G,Table1_2[[#This Row],[Year]],H:H,"&lt;="&amp;Table1_2[[#This Row],[Month]])</f>
        <v>46270.873599999992</v>
      </c>
      <c r="K11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82632.343999999983</v>
      </c>
    </row>
    <row r="1104" spans="1:11" x14ac:dyDescent="0.25">
      <c r="A1104" s="1" t="s">
        <v>6</v>
      </c>
      <c r="B1104" s="1" t="s">
        <v>7</v>
      </c>
      <c r="C1104" s="1" t="s">
        <v>17</v>
      </c>
      <c r="D1104" s="1" t="s">
        <v>18</v>
      </c>
      <c r="E1104" s="1" t="s">
        <v>14</v>
      </c>
      <c r="F1104" s="1" t="s">
        <v>12</v>
      </c>
      <c r="G1104" s="1" t="s">
        <v>64</v>
      </c>
      <c r="H1104" s="1">
        <v>8</v>
      </c>
      <c r="I1104">
        <v>4261.1376</v>
      </c>
      <c r="J1104" s="1">
        <f>SUMIFS(I:I,B:B,Table1_2[[#This Row],[Category Level 2]],D:D,Table1_2[[#This Row],[Brand]],E:E,Table1_2[[#This Row],[Region]],F:F,Table1_2[[#This Row],[Measure]],G:G,Table1_2[[#This Row],[Year]],H:H,"&lt;="&amp;Table1_2[[#This Row],[Month]])</f>
        <v>50532.011199999994</v>
      </c>
      <c r="K11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80206.681599999982</v>
      </c>
    </row>
    <row r="1105" spans="1:11" x14ac:dyDescent="0.25">
      <c r="A1105" s="1" t="s">
        <v>6</v>
      </c>
      <c r="B1105" s="1" t="s">
        <v>7</v>
      </c>
      <c r="C1105" s="1" t="s">
        <v>17</v>
      </c>
      <c r="D1105" s="1" t="s">
        <v>18</v>
      </c>
      <c r="E1105" s="1" t="s">
        <v>14</v>
      </c>
      <c r="F1105" s="1" t="s">
        <v>12</v>
      </c>
      <c r="G1105" s="1" t="s">
        <v>64</v>
      </c>
      <c r="H1105" s="1">
        <v>9</v>
      </c>
      <c r="I1105">
        <v>6289.0431999999992</v>
      </c>
      <c r="J1105" s="1">
        <f>SUMIFS(I:I,B:B,Table1_2[[#This Row],[Category Level 2]],D:D,Table1_2[[#This Row],[Brand]],E:E,Table1_2[[#This Row],[Region]],F:F,Table1_2[[#This Row],[Measure]],G:G,Table1_2[[#This Row],[Year]],H:H,"&lt;="&amp;Table1_2[[#This Row],[Month]])</f>
        <v>56821.054399999994</v>
      </c>
      <c r="K11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79497.183999999994</v>
      </c>
    </row>
    <row r="1106" spans="1:11" x14ac:dyDescent="0.25">
      <c r="A1106" s="1" t="s">
        <v>6</v>
      </c>
      <c r="B1106" s="1" t="s">
        <v>7</v>
      </c>
      <c r="C1106" s="1" t="s">
        <v>17</v>
      </c>
      <c r="D1106" s="1" t="s">
        <v>18</v>
      </c>
      <c r="E1106" s="1" t="s">
        <v>14</v>
      </c>
      <c r="F1106" s="1" t="s">
        <v>12</v>
      </c>
      <c r="G1106" s="1" t="s">
        <v>64</v>
      </c>
      <c r="H1106" s="1">
        <v>10</v>
      </c>
      <c r="I1106">
        <v>7115.4160000000002</v>
      </c>
      <c r="J1106" s="1">
        <f>SUMIFS(I:I,B:B,Table1_2[[#This Row],[Category Level 2]],D:D,Table1_2[[#This Row],[Brand]],E:E,Table1_2[[#This Row],[Region]],F:F,Table1_2[[#This Row],[Measure]],G:G,Table1_2[[#This Row],[Year]],H:H,"&lt;="&amp;Table1_2[[#This Row],[Month]])</f>
        <v>63936.470399999991</v>
      </c>
      <c r="K11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79347.806399999987</v>
      </c>
    </row>
    <row r="1107" spans="1:11" x14ac:dyDescent="0.25">
      <c r="A1107" s="1" t="s">
        <v>6</v>
      </c>
      <c r="B1107" s="1" t="s">
        <v>7</v>
      </c>
      <c r="C1107" s="1" t="s">
        <v>17</v>
      </c>
      <c r="D1107" s="1" t="s">
        <v>18</v>
      </c>
      <c r="E1107" s="1" t="s">
        <v>14</v>
      </c>
      <c r="F1107" s="1" t="s">
        <v>12</v>
      </c>
      <c r="G1107" s="1" t="s">
        <v>64</v>
      </c>
      <c r="H1107" s="1">
        <v>11</v>
      </c>
      <c r="I1107">
        <v>5471.2255999999998</v>
      </c>
      <c r="J1107" s="1">
        <f>SUMIFS(I:I,B:B,Table1_2[[#This Row],[Category Level 2]],D:D,Table1_2[[#This Row],[Brand]],E:E,Table1_2[[#This Row],[Region]],F:F,Table1_2[[#This Row],[Measure]],G:G,Table1_2[[#This Row],[Year]],H:H,"&lt;="&amp;Table1_2[[#This Row],[Month]])</f>
        <v>69407.695999999996</v>
      </c>
      <c r="K11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76798.590400000001</v>
      </c>
    </row>
    <row r="1108" spans="1:11" x14ac:dyDescent="0.25">
      <c r="A1108" s="1" t="s">
        <v>6</v>
      </c>
      <c r="B1108" s="1" t="s">
        <v>7</v>
      </c>
      <c r="C1108" s="1" t="s">
        <v>17</v>
      </c>
      <c r="D1108" s="1" t="s">
        <v>18</v>
      </c>
      <c r="E1108" s="1" t="s">
        <v>14</v>
      </c>
      <c r="F1108" s="1" t="s">
        <v>12</v>
      </c>
      <c r="G1108" s="1" t="s">
        <v>64</v>
      </c>
      <c r="H1108" s="1">
        <v>12</v>
      </c>
      <c r="I1108">
        <v>6194.2271999999994</v>
      </c>
      <c r="J1108" s="1">
        <f>SUMIFS(I:I,B:B,Table1_2[[#This Row],[Category Level 2]],D:D,Table1_2[[#This Row],[Brand]],E:E,Table1_2[[#This Row],[Region]],F:F,Table1_2[[#This Row],[Measure]],G:G,Table1_2[[#This Row],[Year]],H:H,"&lt;="&amp;Table1_2[[#This Row],[Month]])</f>
        <v>75601.92319999999</v>
      </c>
      <c r="K11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75601.92319999999</v>
      </c>
    </row>
    <row r="1109" spans="1:11" x14ac:dyDescent="0.25">
      <c r="A1109" s="1" t="s">
        <v>6</v>
      </c>
      <c r="B1109" s="1" t="s">
        <v>7</v>
      </c>
      <c r="C1109" s="1" t="s">
        <v>17</v>
      </c>
      <c r="D1109" s="1" t="s">
        <v>18</v>
      </c>
      <c r="E1109" s="1" t="s">
        <v>14</v>
      </c>
      <c r="F1109" s="1" t="s">
        <v>12</v>
      </c>
      <c r="G1109" s="1" t="s">
        <v>65</v>
      </c>
      <c r="H1109" s="1">
        <v>1</v>
      </c>
      <c r="I1109">
        <v>5540.1807999999992</v>
      </c>
      <c r="J1109" s="1">
        <f>SUMIFS(I:I,B:B,Table1_2[[#This Row],[Category Level 2]],D:D,Table1_2[[#This Row],[Brand]],E:E,Table1_2[[#This Row],[Region]],F:F,Table1_2[[#This Row],[Measure]],G:G,Table1_2[[#This Row],[Year]],H:H,"&lt;="&amp;Table1_2[[#This Row],[Month]])</f>
        <v>5540.1807999999992</v>
      </c>
      <c r="K11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73300.324800000002</v>
      </c>
    </row>
    <row r="1110" spans="1:11" x14ac:dyDescent="0.25">
      <c r="A1110" s="1" t="s">
        <v>6</v>
      </c>
      <c r="B1110" s="1" t="s">
        <v>7</v>
      </c>
      <c r="C1110" s="1" t="s">
        <v>17</v>
      </c>
      <c r="D1110" s="1" t="s">
        <v>18</v>
      </c>
      <c r="E1110" s="1" t="s">
        <v>14</v>
      </c>
      <c r="F1110" s="1" t="s">
        <v>12</v>
      </c>
      <c r="G1110" s="1" t="s">
        <v>65</v>
      </c>
      <c r="H1110" s="1">
        <v>2</v>
      </c>
      <c r="I1110">
        <v>5170.3391999999994</v>
      </c>
      <c r="J1110" s="1">
        <f>SUMIFS(I:I,B:B,Table1_2[[#This Row],[Category Level 2]],D:D,Table1_2[[#This Row],[Brand]],E:E,Table1_2[[#This Row],[Region]],F:F,Table1_2[[#This Row],[Measure]],G:G,Table1_2[[#This Row],[Year]],H:H,"&lt;="&amp;Table1_2[[#This Row],[Month]])</f>
        <v>10710.519999999999</v>
      </c>
      <c r="K11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71874.8992</v>
      </c>
    </row>
    <row r="1111" spans="1:11" x14ac:dyDescent="0.25">
      <c r="A1111" s="1" t="s">
        <v>6</v>
      </c>
      <c r="B1111" s="1" t="s">
        <v>7</v>
      </c>
      <c r="C1111" s="1" t="s">
        <v>17</v>
      </c>
      <c r="D1111" s="1" t="s">
        <v>18</v>
      </c>
      <c r="E1111" s="1" t="s">
        <v>14</v>
      </c>
      <c r="F1111" s="1" t="s">
        <v>12</v>
      </c>
      <c r="G1111" s="1" t="s">
        <v>65</v>
      </c>
      <c r="H1111" s="1">
        <v>3</v>
      </c>
      <c r="I1111">
        <v>5782.4495999999999</v>
      </c>
      <c r="J1111" s="1">
        <f>SUMIFS(I:I,B:B,Table1_2[[#This Row],[Category Level 2]],D:D,Table1_2[[#This Row],[Brand]],E:E,Table1_2[[#This Row],[Region]],F:F,Table1_2[[#This Row],[Measure]],G:G,Table1_2[[#This Row],[Year]],H:H,"&lt;="&amp;Table1_2[[#This Row],[Month]])</f>
        <v>16492.969599999997</v>
      </c>
      <c r="K11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70482.09599999999</v>
      </c>
    </row>
    <row r="1112" spans="1:11" x14ac:dyDescent="0.25">
      <c r="A1112" s="1" t="s">
        <v>6</v>
      </c>
      <c r="B1112" s="1" t="s">
        <v>7</v>
      </c>
      <c r="C1112" s="1" t="s">
        <v>17</v>
      </c>
      <c r="D1112" s="1" t="s">
        <v>18</v>
      </c>
      <c r="E1112" s="1" t="s">
        <v>14</v>
      </c>
      <c r="F1112" s="1" t="s">
        <v>12</v>
      </c>
      <c r="G1112" s="1" t="s">
        <v>65</v>
      </c>
      <c r="H1112" s="1">
        <v>4</v>
      </c>
      <c r="I1112">
        <v>5432.2576000000008</v>
      </c>
      <c r="J1112" s="1">
        <f>SUMIFS(I:I,B:B,Table1_2[[#This Row],[Category Level 2]],D:D,Table1_2[[#This Row],[Brand]],E:E,Table1_2[[#This Row],[Region]],F:F,Table1_2[[#This Row],[Measure]],G:G,Table1_2[[#This Row],[Year]],H:H,"&lt;="&amp;Table1_2[[#This Row],[Month]])</f>
        <v>21925.227199999998</v>
      </c>
      <c r="K11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69362.144</v>
      </c>
    </row>
    <row r="1113" spans="1:11" x14ac:dyDescent="0.25">
      <c r="A1113" s="1" t="s">
        <v>6</v>
      </c>
      <c r="B1113" s="1" t="s">
        <v>7</v>
      </c>
      <c r="C1113" s="1" t="s">
        <v>17</v>
      </c>
      <c r="D1113" s="1" t="s">
        <v>18</v>
      </c>
      <c r="E1113" s="1" t="s">
        <v>14</v>
      </c>
      <c r="F1113" s="1" t="s">
        <v>12</v>
      </c>
      <c r="G1113" s="1" t="s">
        <v>65</v>
      </c>
      <c r="H1113" s="1">
        <v>5</v>
      </c>
      <c r="I1113">
        <v>5613.8912</v>
      </c>
      <c r="J1113" s="1">
        <f>SUMIFS(I:I,B:B,Table1_2[[#This Row],[Category Level 2]],D:D,Table1_2[[#This Row],[Brand]],E:E,Table1_2[[#This Row],[Region]],F:F,Table1_2[[#This Row],[Measure]],G:G,Table1_2[[#This Row],[Year]],H:H,"&lt;="&amp;Table1_2[[#This Row],[Month]])</f>
        <v>27539.118399999999</v>
      </c>
      <c r="K11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69856.900800000003</v>
      </c>
    </row>
    <row r="1114" spans="1:11" x14ac:dyDescent="0.25">
      <c r="A1114" s="1" t="s">
        <v>6</v>
      </c>
      <c r="B1114" s="1" t="s">
        <v>7</v>
      </c>
      <c r="C1114" s="1" t="s">
        <v>17</v>
      </c>
      <c r="D1114" s="1" t="s">
        <v>18</v>
      </c>
      <c r="E1114" s="1" t="s">
        <v>14</v>
      </c>
      <c r="F1114" s="1" t="s">
        <v>12</v>
      </c>
      <c r="G1114" s="1" t="s">
        <v>65</v>
      </c>
      <c r="H1114" s="1">
        <v>6</v>
      </c>
      <c r="I1114">
        <v>5596.6592000000001</v>
      </c>
      <c r="J1114" s="1">
        <f>SUMIFS(I:I,B:B,Table1_2[[#This Row],[Category Level 2]],D:D,Table1_2[[#This Row],[Brand]],E:E,Table1_2[[#This Row],[Region]],F:F,Table1_2[[#This Row],[Measure]],G:G,Table1_2[[#This Row],[Year]],H:H,"&lt;="&amp;Table1_2[[#This Row],[Month]])</f>
        <v>33135.777600000001</v>
      </c>
      <c r="K11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69615.664000000004</v>
      </c>
    </row>
    <row r="1115" spans="1:11" x14ac:dyDescent="0.25">
      <c r="A1115" s="1" t="s">
        <v>6</v>
      </c>
      <c r="B1115" s="1" t="s">
        <v>7</v>
      </c>
      <c r="C1115" s="1" t="s">
        <v>17</v>
      </c>
      <c r="D1115" s="1" t="s">
        <v>18</v>
      </c>
      <c r="E1115" s="1" t="s">
        <v>14</v>
      </c>
      <c r="F1115" s="1" t="s">
        <v>12</v>
      </c>
      <c r="G1115" s="1" t="s">
        <v>65</v>
      </c>
      <c r="H1115" s="1">
        <v>7</v>
      </c>
      <c r="I1115">
        <v>5457.7519999999995</v>
      </c>
      <c r="J1115" s="1">
        <f>SUMIFS(I:I,B:B,Table1_2[[#This Row],[Category Level 2]],D:D,Table1_2[[#This Row],[Brand]],E:E,Table1_2[[#This Row],[Region]],F:F,Table1_2[[#This Row],[Measure]],G:G,Table1_2[[#This Row],[Year]],H:H,"&lt;="&amp;Table1_2[[#This Row],[Month]])</f>
        <v>38593.529600000002</v>
      </c>
      <c r="K11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67924.579200000007</v>
      </c>
    </row>
    <row r="1116" spans="1:11" x14ac:dyDescent="0.25">
      <c r="A1116" s="1" t="s">
        <v>6</v>
      </c>
      <c r="B1116" s="1" t="s">
        <v>7</v>
      </c>
      <c r="C1116" s="1" t="s">
        <v>17</v>
      </c>
      <c r="D1116" s="1" t="s">
        <v>18</v>
      </c>
      <c r="E1116" s="1" t="s">
        <v>14</v>
      </c>
      <c r="F1116" s="1" t="s">
        <v>12</v>
      </c>
      <c r="G1116" s="1" t="s">
        <v>65</v>
      </c>
      <c r="H1116" s="1">
        <v>8</v>
      </c>
      <c r="I1116">
        <v>4903.5711999999994</v>
      </c>
      <c r="J1116" s="1">
        <f>SUMIFS(I:I,B:B,Table1_2[[#This Row],[Category Level 2]],D:D,Table1_2[[#This Row],[Brand]],E:E,Table1_2[[#This Row],[Region]],F:F,Table1_2[[#This Row],[Measure]],G:G,Table1_2[[#This Row],[Year]],H:H,"&lt;="&amp;Table1_2[[#This Row],[Month]])</f>
        <v>43497.1008</v>
      </c>
      <c r="K11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68567.012799999997</v>
      </c>
    </row>
    <row r="1117" spans="1:11" x14ac:dyDescent="0.25">
      <c r="A1117" s="1" t="s">
        <v>6</v>
      </c>
      <c r="B1117" s="1" t="s">
        <v>7</v>
      </c>
      <c r="C1117" s="1" t="s">
        <v>17</v>
      </c>
      <c r="D1117" s="1" t="s">
        <v>18</v>
      </c>
      <c r="E1117" s="1" t="s">
        <v>14</v>
      </c>
      <c r="F1117" s="1" t="s">
        <v>12</v>
      </c>
      <c r="G1117" s="1" t="s">
        <v>65</v>
      </c>
      <c r="H1117" s="1">
        <v>9</v>
      </c>
      <c r="I1117">
        <v>5748.6912000000002</v>
      </c>
      <c r="J1117" s="1">
        <f>SUMIFS(I:I,B:B,Table1_2[[#This Row],[Category Level 2]],D:D,Table1_2[[#This Row],[Brand]],E:E,Table1_2[[#This Row],[Region]],F:F,Table1_2[[#This Row],[Measure]],G:G,Table1_2[[#This Row],[Year]],H:H,"&lt;="&amp;Table1_2[[#This Row],[Month]])</f>
        <v>49245.792000000001</v>
      </c>
      <c r="K11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68026.660799999998</v>
      </c>
    </row>
    <row r="1118" spans="1:11" x14ac:dyDescent="0.25">
      <c r="A1118" s="1" t="s">
        <v>6</v>
      </c>
      <c r="B1118" s="1" t="s">
        <v>7</v>
      </c>
      <c r="C1118" s="1" t="s">
        <v>17</v>
      </c>
      <c r="D1118" s="1" t="s">
        <v>18</v>
      </c>
      <c r="E1118" s="1" t="s">
        <v>14</v>
      </c>
      <c r="F1118" s="1" t="s">
        <v>12</v>
      </c>
      <c r="G1118" s="1" t="s">
        <v>65</v>
      </c>
      <c r="H1118" s="1">
        <v>10</v>
      </c>
      <c r="I1118">
        <v>5426.2271999999994</v>
      </c>
      <c r="J1118" s="1">
        <f>SUMIFS(I:I,B:B,Table1_2[[#This Row],[Category Level 2]],D:D,Table1_2[[#This Row],[Brand]],E:E,Table1_2[[#This Row],[Region]],F:F,Table1_2[[#This Row],[Measure]],G:G,Table1_2[[#This Row],[Year]],H:H,"&lt;="&amp;Table1_2[[#This Row],[Month]])</f>
        <v>54672.019200000002</v>
      </c>
      <c r="K11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66337.472000000009</v>
      </c>
    </row>
    <row r="1119" spans="1:11" x14ac:dyDescent="0.25">
      <c r="A1119" s="1" t="s">
        <v>6</v>
      </c>
      <c r="B1119" s="1" t="s">
        <v>7</v>
      </c>
      <c r="C1119" s="1" t="s">
        <v>17</v>
      </c>
      <c r="D1119" s="1" t="s">
        <v>18</v>
      </c>
      <c r="E1119" s="1" t="s">
        <v>14</v>
      </c>
      <c r="F1119" s="1" t="s">
        <v>12</v>
      </c>
      <c r="G1119" s="1" t="s">
        <v>65</v>
      </c>
      <c r="H1119" s="1">
        <v>11</v>
      </c>
      <c r="I1119">
        <v>4489.9823999999999</v>
      </c>
      <c r="J1119" s="1">
        <f>SUMIFS(I:I,B:B,Table1_2[[#This Row],[Category Level 2]],D:D,Table1_2[[#This Row],[Brand]],E:E,Table1_2[[#This Row],[Region]],F:F,Table1_2[[#This Row],[Measure]],G:G,Table1_2[[#This Row],[Year]],H:H,"&lt;="&amp;Table1_2[[#This Row],[Month]])</f>
        <v>59162.001600000003</v>
      </c>
      <c r="K11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65356.228800000004</v>
      </c>
    </row>
    <row r="1120" spans="1:11" x14ac:dyDescent="0.25">
      <c r="A1120" s="1" t="s">
        <v>6</v>
      </c>
      <c r="B1120" s="1" t="s">
        <v>7</v>
      </c>
      <c r="C1120" s="1" t="s">
        <v>17</v>
      </c>
      <c r="D1120" s="1" t="s">
        <v>18</v>
      </c>
      <c r="E1120" s="1" t="s">
        <v>14</v>
      </c>
      <c r="F1120" s="1" t="s">
        <v>12</v>
      </c>
      <c r="G1120" s="1" t="s">
        <v>65</v>
      </c>
      <c r="H1120" s="1">
        <v>12</v>
      </c>
      <c r="I1120">
        <v>5433.1967999999997</v>
      </c>
      <c r="J1120" s="1">
        <f>SUMIFS(I:I,B:B,Table1_2[[#This Row],[Category Level 2]],D:D,Table1_2[[#This Row],[Brand]],E:E,Table1_2[[#This Row],[Region]],F:F,Table1_2[[#This Row],[Measure]],G:G,Table1_2[[#This Row],[Year]],H:H,"&lt;="&amp;Table1_2[[#This Row],[Month]])</f>
        <v>64595.198400000001</v>
      </c>
      <c r="K11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64595.198400000001</v>
      </c>
    </row>
    <row r="1121" spans="1:14" x14ac:dyDescent="0.25">
      <c r="A1121" s="1" t="s">
        <v>6</v>
      </c>
      <c r="B1121" s="1" t="s">
        <v>7</v>
      </c>
      <c r="C1121" s="1" t="s">
        <v>17</v>
      </c>
      <c r="D1121" s="1" t="s">
        <v>18</v>
      </c>
      <c r="E1121" s="1" t="s">
        <v>14</v>
      </c>
      <c r="F1121" s="1" t="s">
        <v>12</v>
      </c>
      <c r="G1121" s="1" t="s">
        <v>66</v>
      </c>
      <c r="H1121" s="1">
        <v>1</v>
      </c>
      <c r="I1121">
        <v>5673.6175999999996</v>
      </c>
      <c r="J1121" s="1">
        <f>SUMIFS(I:I,B:B,Table1_2[[#This Row],[Category Level 2]],D:D,Table1_2[[#This Row],[Brand]],E:E,Table1_2[[#This Row],[Region]],F:F,Table1_2[[#This Row],[Measure]],G:G,Table1_2[[#This Row],[Year]],H:H,"&lt;="&amp;Table1_2[[#This Row],[Month]])</f>
        <v>5673.6175999999996</v>
      </c>
      <c r="K11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64728.635199999997</v>
      </c>
    </row>
    <row r="1122" spans="1:14" x14ac:dyDescent="0.25">
      <c r="A1122" s="1" t="s">
        <v>6</v>
      </c>
      <c r="B1122" s="1" t="s">
        <v>7</v>
      </c>
      <c r="C1122" s="1" t="s">
        <v>17</v>
      </c>
      <c r="D1122" s="1" t="s">
        <v>18</v>
      </c>
      <c r="E1122" s="1" t="s">
        <v>14</v>
      </c>
      <c r="F1122" s="1" t="s">
        <v>12</v>
      </c>
      <c r="G1122" s="1" t="s">
        <v>66</v>
      </c>
      <c r="H1122" s="1">
        <v>2</v>
      </c>
      <c r="I1122">
        <v>5330.4432000000006</v>
      </c>
      <c r="J1122" s="1">
        <f>SUMIFS(I:I,B:B,Table1_2[[#This Row],[Category Level 2]],D:D,Table1_2[[#This Row],[Brand]],E:E,Table1_2[[#This Row],[Region]],F:F,Table1_2[[#This Row],[Measure]],G:G,Table1_2[[#This Row],[Year]],H:H,"&lt;="&amp;Table1_2[[#This Row],[Month]])</f>
        <v>11004.060799999999</v>
      </c>
      <c r="K11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64888.739200000004</v>
      </c>
    </row>
    <row r="1123" spans="1:14" x14ac:dyDescent="0.25">
      <c r="A1123" s="1" t="s">
        <v>6</v>
      </c>
      <c r="B1123" s="1" t="s">
        <v>7</v>
      </c>
      <c r="C1123" s="1" t="s">
        <v>17</v>
      </c>
      <c r="D1123" s="1" t="s">
        <v>18</v>
      </c>
      <c r="E1123" s="1" t="s">
        <v>14</v>
      </c>
      <c r="F1123" s="1" t="s">
        <v>12</v>
      </c>
      <c r="G1123" s="1" t="s">
        <v>66</v>
      </c>
      <c r="H1123" s="1">
        <v>3</v>
      </c>
      <c r="I1123">
        <v>20832.319200000002</v>
      </c>
      <c r="J1123" s="1">
        <f>SUMIFS(I:I,B:B,Table1_2[[#This Row],[Category Level 2]],D:D,Table1_2[[#This Row],[Brand]],E:E,Table1_2[[#This Row],[Region]],F:F,Table1_2[[#This Row],[Measure]],G:G,Table1_2[[#This Row],[Year]],H:H,"&lt;="&amp;Table1_2[[#This Row],[Month]])</f>
        <v>31836.38</v>
      </c>
      <c r="K11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79938.608800000002</v>
      </c>
    </row>
    <row r="1124" spans="1:14" x14ac:dyDescent="0.25">
      <c r="A1124" s="1" t="s">
        <v>6</v>
      </c>
      <c r="B1124" s="1" t="s">
        <v>7</v>
      </c>
      <c r="C1124" s="1" t="s">
        <v>17</v>
      </c>
      <c r="D1124" s="1" t="s">
        <v>18</v>
      </c>
      <c r="E1124" s="1" t="s">
        <v>14</v>
      </c>
      <c r="F1124" s="1" t="s">
        <v>12</v>
      </c>
      <c r="G1124" s="1" t="s">
        <v>66</v>
      </c>
      <c r="H1124" s="1">
        <v>4</v>
      </c>
      <c r="I1124">
        <v>5195.0543999999991</v>
      </c>
      <c r="J1124" s="1">
        <f>SUMIFS(I:I,B:B,Table1_2[[#This Row],[Category Level 2]],D:D,Table1_2[[#This Row],[Brand]],E:E,Table1_2[[#This Row],[Region]],F:F,Table1_2[[#This Row],[Measure]],G:G,Table1_2[[#This Row],[Year]],H:H,"&lt;="&amp;Table1_2[[#This Row],[Month]])</f>
        <v>37031.434399999998</v>
      </c>
      <c r="K11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79701.405599999998</v>
      </c>
    </row>
    <row r="1125" spans="1:14" x14ac:dyDescent="0.25">
      <c r="A1125" s="1" t="s">
        <v>6</v>
      </c>
      <c r="B1125" s="1" t="s">
        <v>7</v>
      </c>
      <c r="C1125" s="1" t="s">
        <v>17</v>
      </c>
      <c r="D1125" s="1" t="s">
        <v>18</v>
      </c>
      <c r="E1125" s="1" t="s">
        <v>14</v>
      </c>
      <c r="F1125" s="1" t="s">
        <v>12</v>
      </c>
      <c r="G1125" s="1" t="s">
        <v>66</v>
      </c>
      <c r="H1125" s="1">
        <v>5</v>
      </c>
      <c r="I1125">
        <v>5754.2096000000001</v>
      </c>
      <c r="J1125" s="1">
        <f>SUMIFS(I:I,B:B,Table1_2[[#This Row],[Category Level 2]],D:D,Table1_2[[#This Row],[Brand]],E:E,Table1_2[[#This Row],[Region]],F:F,Table1_2[[#This Row],[Measure]],G:G,Table1_2[[#This Row],[Year]],H:H,"&lt;="&amp;Table1_2[[#This Row],[Month]])</f>
        <v>42785.644</v>
      </c>
      <c r="K11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79841.723999999987</v>
      </c>
    </row>
    <row r="1126" spans="1:14" x14ac:dyDescent="0.25">
      <c r="A1126" s="1" t="s">
        <v>6</v>
      </c>
      <c r="B1126" s="1" t="s">
        <v>7</v>
      </c>
      <c r="C1126" s="1" t="s">
        <v>17</v>
      </c>
      <c r="D1126" s="1" t="s">
        <v>18</v>
      </c>
      <c r="E1126" s="1" t="s">
        <v>14</v>
      </c>
      <c r="F1126" s="1" t="s">
        <v>12</v>
      </c>
      <c r="G1126" s="1" t="s">
        <v>66</v>
      </c>
      <c r="H1126" s="1">
        <v>6</v>
      </c>
      <c r="I1126">
        <v>13161.067359999997</v>
      </c>
      <c r="J1126" s="1">
        <f>SUMIFS(I:I,B:B,Table1_2[[#This Row],[Category Level 2]],D:D,Table1_2[[#This Row],[Brand]],E:E,Table1_2[[#This Row],[Region]],F:F,Table1_2[[#This Row],[Measure]],G:G,Table1_2[[#This Row],[Year]],H:H,"&lt;="&amp;Table1_2[[#This Row],[Month]])</f>
        <v>55946.711360000001</v>
      </c>
      <c r="K11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87406.132160000008</v>
      </c>
    </row>
    <row r="1127" spans="1:14" x14ac:dyDescent="0.25">
      <c r="A1127" s="1" t="s">
        <v>6</v>
      </c>
      <c r="B1127" s="1" t="s">
        <v>7</v>
      </c>
      <c r="C1127" s="1" t="s">
        <v>17</v>
      </c>
      <c r="D1127" s="1" t="s">
        <v>18</v>
      </c>
      <c r="E1127" s="1" t="s">
        <v>14</v>
      </c>
      <c r="F1127" s="1" t="s">
        <v>12</v>
      </c>
      <c r="G1127" s="1" t="s">
        <v>66</v>
      </c>
      <c r="H1127" s="1">
        <v>7</v>
      </c>
      <c r="I1127">
        <v>5991.9056</v>
      </c>
      <c r="J1127" s="1">
        <f>SUMIFS(I:I,B:B,Table1_2[[#This Row],[Category Level 2]],D:D,Table1_2[[#This Row],[Brand]],E:E,Table1_2[[#This Row],[Region]],F:F,Table1_2[[#This Row],[Measure]],G:G,Table1_2[[#This Row],[Year]],H:H,"&lt;="&amp;Table1_2[[#This Row],[Month]])</f>
        <v>61938.616959999999</v>
      </c>
      <c r="K11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87940.285759999999</v>
      </c>
    </row>
    <row r="1128" spans="1:14" x14ac:dyDescent="0.25">
      <c r="A1128" s="1" t="s">
        <v>6</v>
      </c>
      <c r="B1128" s="1" t="s">
        <v>7</v>
      </c>
      <c r="C1128" s="1" t="s">
        <v>17</v>
      </c>
      <c r="D1128" s="1" t="s">
        <v>18</v>
      </c>
      <c r="E1128" s="1" t="s">
        <v>14</v>
      </c>
      <c r="F1128" s="1" t="s">
        <v>12</v>
      </c>
      <c r="G1128" s="1" t="s">
        <v>66</v>
      </c>
      <c r="H1128" s="1">
        <v>8</v>
      </c>
      <c r="I1128">
        <v>4137.3615999999993</v>
      </c>
      <c r="J1128" s="1">
        <f>SUMIFS(I:I,B:B,Table1_2[[#This Row],[Category Level 2]],D:D,Table1_2[[#This Row],[Brand]],E:E,Table1_2[[#This Row],[Region]],F:F,Table1_2[[#This Row],[Measure]],G:G,Table1_2[[#This Row],[Year]],H:H,"&lt;="&amp;Table1_2[[#This Row],[Month]])</f>
        <v>66075.978560000003</v>
      </c>
      <c r="K11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87174.076159999997</v>
      </c>
    </row>
    <row r="1129" spans="1:14" x14ac:dyDescent="0.25">
      <c r="A1129" s="1" t="s">
        <v>6</v>
      </c>
      <c r="B1129" s="1" t="s">
        <v>7</v>
      </c>
      <c r="C1129" s="1" t="s">
        <v>17</v>
      </c>
      <c r="D1129" s="1" t="s">
        <v>18</v>
      </c>
      <c r="E1129" s="1" t="s">
        <v>14</v>
      </c>
      <c r="F1129" s="1" t="s">
        <v>12</v>
      </c>
      <c r="G1129" s="1" t="s">
        <v>66</v>
      </c>
      <c r="H1129" s="1">
        <v>9</v>
      </c>
      <c r="I1129">
        <v>5865.5136000000002</v>
      </c>
      <c r="J1129" s="1">
        <f>SUMIFS(I:I,B:B,Table1_2[[#This Row],[Category Level 2]],D:D,Table1_2[[#This Row],[Brand]],E:E,Table1_2[[#This Row],[Region]],F:F,Table1_2[[#This Row],[Measure]],G:G,Table1_2[[#This Row],[Year]],H:H,"&lt;="&amp;Table1_2[[#This Row],[Month]])</f>
        <v>71941.492160000009</v>
      </c>
      <c r="K11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87290.898560000001</v>
      </c>
    </row>
    <row r="1130" spans="1:14" x14ac:dyDescent="0.25">
      <c r="A1130" s="1" t="s">
        <v>6</v>
      </c>
      <c r="B1130" s="1" t="s">
        <v>7</v>
      </c>
      <c r="C1130" s="1" t="s">
        <v>17</v>
      </c>
      <c r="D1130" s="1" t="s">
        <v>18</v>
      </c>
      <c r="E1130" s="1" t="s">
        <v>14</v>
      </c>
      <c r="F1130" s="1" t="s">
        <v>12</v>
      </c>
      <c r="G1130" s="1" t="s">
        <v>66</v>
      </c>
      <c r="H1130" s="1">
        <v>10</v>
      </c>
      <c r="I1130">
        <v>15501.543999999998</v>
      </c>
      <c r="J1130" s="1">
        <f>SUMIFS(I:I,B:B,Table1_2[[#This Row],[Category Level 2]],D:D,Table1_2[[#This Row],[Brand]],E:E,Table1_2[[#This Row],[Region]],F:F,Table1_2[[#This Row],[Measure]],G:G,Table1_2[[#This Row],[Year]],H:H,"&lt;="&amp;Table1_2[[#This Row],[Month]])</f>
        <v>87443.036160000003</v>
      </c>
      <c r="K11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97366.215360000002</v>
      </c>
    </row>
    <row r="1131" spans="1:14" x14ac:dyDescent="0.25">
      <c r="A1131" s="1" t="s">
        <v>6</v>
      </c>
      <c r="B1131" s="1" t="s">
        <v>7</v>
      </c>
      <c r="C1131" s="1" t="s">
        <v>17</v>
      </c>
      <c r="D1131" s="1" t="s">
        <v>18</v>
      </c>
      <c r="E1131" s="1" t="s">
        <v>14</v>
      </c>
      <c r="F1131" s="1" t="s">
        <v>12</v>
      </c>
      <c r="G1131" s="1" t="s">
        <v>66</v>
      </c>
      <c r="H1131" s="1">
        <v>11</v>
      </c>
      <c r="I1131">
        <v>5742.8832000000002</v>
      </c>
      <c r="J1131" s="1">
        <f>SUMIFS(I:I,B:B,Table1_2[[#This Row],[Category Level 2]],D:D,Table1_2[[#This Row],[Brand]],E:E,Table1_2[[#This Row],[Region]],F:F,Table1_2[[#This Row],[Measure]],G:G,Table1_2[[#This Row],[Year]],H:H,"&lt;="&amp;Table1_2[[#This Row],[Month]])</f>
        <v>93185.91936</v>
      </c>
      <c r="K11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98619.116160000005</v>
      </c>
      <c r="N1131">
        <f>Table1_2[[#This Row],[Value]]*2.5</f>
        <v>14357.208000000001</v>
      </c>
    </row>
    <row r="1132" spans="1:14" x14ac:dyDescent="0.25">
      <c r="A1132" s="1" t="s">
        <v>6</v>
      </c>
      <c r="B1132" s="1" t="s">
        <v>7</v>
      </c>
      <c r="C1132" s="1" t="s">
        <v>17</v>
      </c>
      <c r="D1132" s="1" t="s">
        <v>18</v>
      </c>
      <c r="E1132" s="1" t="s">
        <v>14</v>
      </c>
      <c r="F1132" s="1" t="s">
        <v>12</v>
      </c>
      <c r="G1132" s="1" t="s">
        <v>66</v>
      </c>
      <c r="H1132" s="1">
        <v>12</v>
      </c>
      <c r="I1132">
        <v>6472.6848</v>
      </c>
      <c r="J1132" s="1">
        <f>SUMIFS(I:I,B:B,Table1_2[[#This Row],[Category Level 2]],D:D,Table1_2[[#This Row],[Brand]],E:E,Table1_2[[#This Row],[Region]],F:F,Table1_2[[#This Row],[Measure]],G:G,Table1_2[[#This Row],[Year]],H:H,"&lt;="&amp;Table1_2[[#This Row],[Month]])</f>
        <v>99658.604160000003</v>
      </c>
      <c r="K11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99658.604160000003</v>
      </c>
      <c r="N1132">
        <f>Table1_2[[#This Row],[Value]]*2.5</f>
        <v>16181.712</v>
      </c>
    </row>
    <row r="1133" spans="1:14" x14ac:dyDescent="0.25">
      <c r="A1133" s="1" t="s">
        <v>6</v>
      </c>
      <c r="B1133" s="1" t="s">
        <v>7</v>
      </c>
      <c r="C1133" s="1" t="s">
        <v>17</v>
      </c>
      <c r="D1133" s="1" t="s">
        <v>18</v>
      </c>
      <c r="E1133" s="1" t="s">
        <v>14</v>
      </c>
      <c r="F1133" s="1" t="s">
        <v>12</v>
      </c>
      <c r="G1133" s="1" t="s">
        <v>67</v>
      </c>
      <c r="H1133" s="1">
        <v>1</v>
      </c>
      <c r="I1133">
        <v>6804.3967999999995</v>
      </c>
      <c r="J1133" s="1">
        <f>SUMIFS(I:I,B:B,Table1_2[[#This Row],[Category Level 2]],D:D,Table1_2[[#This Row],[Brand]],E:E,Table1_2[[#This Row],[Region]],F:F,Table1_2[[#This Row],[Measure]],G:G,Table1_2[[#This Row],[Year]],H:H,"&lt;="&amp;Table1_2[[#This Row],[Month]])</f>
        <v>6804.3967999999995</v>
      </c>
      <c r="K11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100789.38335999999</v>
      </c>
      <c r="N1133">
        <f>Table1_2[[#This Row],[Value]]*2.5</f>
        <v>17010.991999999998</v>
      </c>
    </row>
    <row r="1134" spans="1:14" x14ac:dyDescent="0.25">
      <c r="A1134" s="1" t="s">
        <v>6</v>
      </c>
      <c r="B1134" s="1" t="s">
        <v>7</v>
      </c>
      <c r="C1134" s="1" t="s">
        <v>17</v>
      </c>
      <c r="D1134" s="1" t="s">
        <v>18</v>
      </c>
      <c r="E1134" s="1" t="s">
        <v>14</v>
      </c>
      <c r="F1134" s="1" t="s">
        <v>12</v>
      </c>
      <c r="G1134" s="1" t="s">
        <v>67</v>
      </c>
      <c r="H1134" s="1">
        <v>2</v>
      </c>
      <c r="I1134">
        <v>6719.0544</v>
      </c>
      <c r="J1134" s="1">
        <f>SUMIFS(I:I,B:B,Table1_2[[#This Row],[Category Level 2]],D:D,Table1_2[[#This Row],[Brand]],E:E,Table1_2[[#This Row],[Region]],F:F,Table1_2[[#This Row],[Measure]],G:G,Table1_2[[#This Row],[Year]],H:H,"&lt;="&amp;Table1_2[[#This Row],[Month]])</f>
        <v>13523.4512</v>
      </c>
      <c r="K11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102177.99455999998</v>
      </c>
      <c r="N1134">
        <f>Table1_2[[#This Row],[Value]]*2.5</f>
        <v>16797.635999999999</v>
      </c>
    </row>
    <row r="1135" spans="1:14" x14ac:dyDescent="0.25">
      <c r="A1135" s="1" t="s">
        <v>6</v>
      </c>
      <c r="B1135" s="1" t="s">
        <v>7</v>
      </c>
      <c r="C1135" s="1" t="s">
        <v>17</v>
      </c>
      <c r="D1135" s="1" t="s">
        <v>18</v>
      </c>
      <c r="E1135" s="1" t="s">
        <v>14</v>
      </c>
      <c r="F1135" s="1" t="s">
        <v>12</v>
      </c>
      <c r="G1135" s="1" t="s">
        <v>67</v>
      </c>
      <c r="H1135" s="1">
        <v>3</v>
      </c>
      <c r="I1135">
        <v>6644.9423999999999</v>
      </c>
      <c r="J1135" s="1">
        <f>SUMIFS(I:I,B:B,Table1_2[[#This Row],[Category Level 2]],D:D,Table1_2[[#This Row],[Brand]],E:E,Table1_2[[#This Row],[Region]],F:F,Table1_2[[#This Row],[Measure]],G:G,Table1_2[[#This Row],[Year]],H:H,"&lt;="&amp;Table1_2[[#This Row],[Month]])</f>
        <v>20168.393599999999</v>
      </c>
      <c r="K11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87990.617759999979</v>
      </c>
      <c r="N1135">
        <f>Table1_2[[#This Row],[Value]]*2.5</f>
        <v>16612.356</v>
      </c>
    </row>
    <row r="1136" spans="1:14" x14ac:dyDescent="0.25">
      <c r="A1136" s="1" t="s">
        <v>6</v>
      </c>
      <c r="B1136" s="1" t="s">
        <v>7</v>
      </c>
      <c r="C1136" s="1" t="s">
        <v>19</v>
      </c>
      <c r="D1136" s="1" t="s">
        <v>20</v>
      </c>
      <c r="E1136" s="1" t="s">
        <v>10</v>
      </c>
      <c r="F1136" s="1" t="s">
        <v>11</v>
      </c>
      <c r="G1136" s="1" t="s">
        <v>62</v>
      </c>
      <c r="H1136" s="1">
        <v>1</v>
      </c>
      <c r="I1136">
        <v>4201.0839999999998</v>
      </c>
      <c r="J1136" s="1">
        <f>SUMIFS(I:I,B:B,Table1_2[[#This Row],[Category Level 2]],D:D,Table1_2[[#This Row],[Brand]],E:E,Table1_2[[#This Row],[Region]],F:F,Table1_2[[#This Row],[Measure]],G:G,Table1_2[[#This Row],[Year]],H:H,"&lt;="&amp;Table1_2[[#This Row],[Month]])</f>
        <v>4201.0839999999998</v>
      </c>
      <c r="K11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4201.0839999999998</v>
      </c>
      <c r="N1136">
        <f>Table1_2[[#This Row],[Value]]*2.5</f>
        <v>10502.71</v>
      </c>
    </row>
    <row r="1137" spans="1:14" x14ac:dyDescent="0.25">
      <c r="A1137" s="1" t="s">
        <v>6</v>
      </c>
      <c r="B1137" s="1" t="s">
        <v>7</v>
      </c>
      <c r="C1137" s="1" t="s">
        <v>19</v>
      </c>
      <c r="D1137" s="1" t="s">
        <v>20</v>
      </c>
      <c r="E1137" s="1" t="s">
        <v>10</v>
      </c>
      <c r="F1137" s="1" t="s">
        <v>11</v>
      </c>
      <c r="G1137" s="1" t="s">
        <v>62</v>
      </c>
      <c r="H1137" s="1">
        <v>2</v>
      </c>
      <c r="I1137">
        <v>3042.9380000000001</v>
      </c>
      <c r="J1137" s="1">
        <f>SUMIFS(I:I,B:B,Table1_2[[#This Row],[Category Level 2]],D:D,Table1_2[[#This Row],[Brand]],E:E,Table1_2[[#This Row],[Region]],F:F,Table1_2[[#This Row],[Measure]],G:G,Table1_2[[#This Row],[Year]],H:H,"&lt;="&amp;Table1_2[[#This Row],[Month]])</f>
        <v>7244.0219999999999</v>
      </c>
      <c r="K11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7244.0219999999999</v>
      </c>
      <c r="N1137">
        <f>Table1_2[[#This Row],[Value]]*2.5</f>
        <v>7607.3450000000003</v>
      </c>
    </row>
    <row r="1138" spans="1:14" x14ac:dyDescent="0.25">
      <c r="A1138" s="1" t="s">
        <v>6</v>
      </c>
      <c r="B1138" s="1" t="s">
        <v>7</v>
      </c>
      <c r="C1138" s="1" t="s">
        <v>19</v>
      </c>
      <c r="D1138" s="1" t="s">
        <v>20</v>
      </c>
      <c r="E1138" s="1" t="s">
        <v>10</v>
      </c>
      <c r="F1138" s="1" t="s">
        <v>11</v>
      </c>
      <c r="G1138" s="1" t="s">
        <v>62</v>
      </c>
      <c r="H1138" s="1">
        <v>3</v>
      </c>
      <c r="I1138">
        <v>3893.8559999999998</v>
      </c>
      <c r="J1138" s="1">
        <f>SUMIFS(I:I,B:B,Table1_2[[#This Row],[Category Level 2]],D:D,Table1_2[[#This Row],[Brand]],E:E,Table1_2[[#This Row],[Region]],F:F,Table1_2[[#This Row],[Measure]],G:G,Table1_2[[#This Row],[Year]],H:H,"&lt;="&amp;Table1_2[[#This Row],[Month]])</f>
        <v>11137.878000000001</v>
      </c>
      <c r="K11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11137.878000000001</v>
      </c>
      <c r="N1138">
        <f>Table1_2[[#This Row],[Value]]*2.5</f>
        <v>9734.64</v>
      </c>
    </row>
    <row r="1139" spans="1:14" x14ac:dyDescent="0.25">
      <c r="A1139" s="1" t="s">
        <v>6</v>
      </c>
      <c r="B1139" s="1" t="s">
        <v>7</v>
      </c>
      <c r="C1139" s="1" t="s">
        <v>19</v>
      </c>
      <c r="D1139" s="1" t="s">
        <v>20</v>
      </c>
      <c r="E1139" s="1" t="s">
        <v>10</v>
      </c>
      <c r="F1139" s="1" t="s">
        <v>11</v>
      </c>
      <c r="G1139" s="1" t="s">
        <v>62</v>
      </c>
      <c r="H1139" s="1">
        <v>4</v>
      </c>
      <c r="I1139">
        <v>3843.8020000000001</v>
      </c>
      <c r="J1139" s="1">
        <f>SUMIFS(I:I,B:B,Table1_2[[#This Row],[Category Level 2]],D:D,Table1_2[[#This Row],[Brand]],E:E,Table1_2[[#This Row],[Region]],F:F,Table1_2[[#This Row],[Measure]],G:G,Table1_2[[#This Row],[Year]],H:H,"&lt;="&amp;Table1_2[[#This Row],[Month]])</f>
        <v>14981.68</v>
      </c>
      <c r="K11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14981.68</v>
      </c>
      <c r="N1139">
        <f>Table1_2[[#This Row],[Value]]*2.5</f>
        <v>9609.505000000001</v>
      </c>
    </row>
    <row r="1140" spans="1:14" x14ac:dyDescent="0.25">
      <c r="A1140" s="1" t="s">
        <v>6</v>
      </c>
      <c r="B1140" s="1" t="s">
        <v>7</v>
      </c>
      <c r="C1140" s="1" t="s">
        <v>19</v>
      </c>
      <c r="D1140" s="1" t="s">
        <v>20</v>
      </c>
      <c r="E1140" s="1" t="s">
        <v>10</v>
      </c>
      <c r="F1140" s="1" t="s">
        <v>11</v>
      </c>
      <c r="G1140" s="1" t="s">
        <v>62</v>
      </c>
      <c r="H1140" s="1">
        <v>5</v>
      </c>
      <c r="I1140">
        <v>4487.6000000000004</v>
      </c>
      <c r="J1140" s="1">
        <f>SUMIFS(I:I,B:B,Table1_2[[#This Row],[Category Level 2]],D:D,Table1_2[[#This Row],[Brand]],E:E,Table1_2[[#This Row],[Region]],F:F,Table1_2[[#This Row],[Measure]],G:G,Table1_2[[#This Row],[Year]],H:H,"&lt;="&amp;Table1_2[[#This Row],[Month]])</f>
        <v>19469.28</v>
      </c>
      <c r="K11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19469.28</v>
      </c>
      <c r="N1140">
        <f>Table1_2[[#This Row],[Value]]*2.5</f>
        <v>11219</v>
      </c>
    </row>
    <row r="1141" spans="1:14" x14ac:dyDescent="0.25">
      <c r="A1141" s="1" t="s">
        <v>6</v>
      </c>
      <c r="B1141" s="1" t="s">
        <v>7</v>
      </c>
      <c r="C1141" s="1" t="s">
        <v>19</v>
      </c>
      <c r="D1141" s="1" t="s">
        <v>20</v>
      </c>
      <c r="E1141" s="1" t="s">
        <v>10</v>
      </c>
      <c r="F1141" s="1" t="s">
        <v>11</v>
      </c>
      <c r="G1141" s="1" t="s">
        <v>62</v>
      </c>
      <c r="H1141" s="1">
        <v>6</v>
      </c>
      <c r="I1141">
        <v>4119.9619999999995</v>
      </c>
      <c r="J1141" s="1">
        <f>SUMIFS(I:I,B:B,Table1_2[[#This Row],[Category Level 2]],D:D,Table1_2[[#This Row],[Brand]],E:E,Table1_2[[#This Row],[Region]],F:F,Table1_2[[#This Row],[Measure]],G:G,Table1_2[[#This Row],[Year]],H:H,"&lt;="&amp;Table1_2[[#This Row],[Month]])</f>
        <v>23589.241999999998</v>
      </c>
      <c r="K11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23589.241999999998</v>
      </c>
      <c r="N1141">
        <f>Table1_2[[#This Row],[Value]]*2.5</f>
        <v>10299.904999999999</v>
      </c>
    </row>
    <row r="1142" spans="1:14" x14ac:dyDescent="0.25">
      <c r="A1142" s="1" t="s">
        <v>6</v>
      </c>
      <c r="B1142" s="1" t="s">
        <v>7</v>
      </c>
      <c r="C1142" s="1" t="s">
        <v>19</v>
      </c>
      <c r="D1142" s="1" t="s">
        <v>20</v>
      </c>
      <c r="E1142" s="1" t="s">
        <v>10</v>
      </c>
      <c r="F1142" s="1" t="s">
        <v>11</v>
      </c>
      <c r="G1142" s="1" t="s">
        <v>62</v>
      </c>
      <c r="H1142" s="1">
        <v>7</v>
      </c>
      <c r="I1142">
        <v>4587.7079999999996</v>
      </c>
      <c r="J1142" s="1">
        <f>SUMIFS(I:I,B:B,Table1_2[[#This Row],[Category Level 2]],D:D,Table1_2[[#This Row],[Brand]],E:E,Table1_2[[#This Row],[Region]],F:F,Table1_2[[#This Row],[Measure]],G:G,Table1_2[[#This Row],[Year]],H:H,"&lt;="&amp;Table1_2[[#This Row],[Month]])</f>
        <v>28176.949999999997</v>
      </c>
      <c r="K11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28176.949999999997</v>
      </c>
      <c r="N1142">
        <f>Table1_2[[#This Row],[Value]]*2.5</f>
        <v>11469.269999999999</v>
      </c>
    </row>
    <row r="1143" spans="1:14" x14ac:dyDescent="0.25">
      <c r="A1143" s="1" t="s">
        <v>6</v>
      </c>
      <c r="B1143" s="1" t="s">
        <v>7</v>
      </c>
      <c r="C1143" s="1" t="s">
        <v>19</v>
      </c>
      <c r="D1143" s="1" t="s">
        <v>20</v>
      </c>
      <c r="E1143" s="1" t="s">
        <v>10</v>
      </c>
      <c r="F1143" s="1" t="s">
        <v>11</v>
      </c>
      <c r="G1143" s="1" t="s">
        <v>62</v>
      </c>
      <c r="H1143" s="1">
        <v>8</v>
      </c>
      <c r="I1143">
        <v>4548.01</v>
      </c>
      <c r="J1143" s="1">
        <f>SUMIFS(I:I,B:B,Table1_2[[#This Row],[Category Level 2]],D:D,Table1_2[[#This Row],[Brand]],E:E,Table1_2[[#This Row],[Region]],F:F,Table1_2[[#This Row],[Measure]],G:G,Table1_2[[#This Row],[Year]],H:H,"&lt;="&amp;Table1_2[[#This Row],[Month]])</f>
        <v>32724.959999999999</v>
      </c>
      <c r="K11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32724.959999999999</v>
      </c>
      <c r="N1143">
        <f>Table1_2[[#This Row],[Value]]*2.5</f>
        <v>11370.025000000001</v>
      </c>
    </row>
    <row r="1144" spans="1:14" x14ac:dyDescent="0.25">
      <c r="A1144" s="1" t="s">
        <v>6</v>
      </c>
      <c r="B1144" s="1" t="s">
        <v>7</v>
      </c>
      <c r="C1144" s="1" t="s">
        <v>19</v>
      </c>
      <c r="D1144" s="1" t="s">
        <v>20</v>
      </c>
      <c r="E1144" s="1" t="s">
        <v>10</v>
      </c>
      <c r="F1144" s="1" t="s">
        <v>11</v>
      </c>
      <c r="G1144" s="1" t="s">
        <v>62</v>
      </c>
      <c r="H1144" s="1">
        <v>9</v>
      </c>
      <c r="I1144">
        <v>4308.0959999999995</v>
      </c>
      <c r="J1144" s="1">
        <f>SUMIFS(I:I,B:B,Table1_2[[#This Row],[Category Level 2]],D:D,Table1_2[[#This Row],[Brand]],E:E,Table1_2[[#This Row],[Region]],F:F,Table1_2[[#This Row],[Measure]],G:G,Table1_2[[#This Row],[Year]],H:H,"&lt;="&amp;Table1_2[[#This Row],[Month]])</f>
        <v>37033.055999999997</v>
      </c>
      <c r="K11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37033.055999999997</v>
      </c>
      <c r="N1144">
        <f>Table1_2[[#This Row],[Value]]*2.5</f>
        <v>10770.239999999998</v>
      </c>
    </row>
    <row r="1145" spans="1:14" x14ac:dyDescent="0.25">
      <c r="A1145" s="1" t="s">
        <v>6</v>
      </c>
      <c r="B1145" s="1" t="s">
        <v>7</v>
      </c>
      <c r="C1145" s="1" t="s">
        <v>19</v>
      </c>
      <c r="D1145" s="1" t="s">
        <v>20</v>
      </c>
      <c r="E1145" s="1" t="s">
        <v>10</v>
      </c>
      <c r="F1145" s="1" t="s">
        <v>11</v>
      </c>
      <c r="G1145" s="1" t="s">
        <v>62</v>
      </c>
      <c r="H1145" s="1">
        <v>10</v>
      </c>
      <c r="I1145">
        <v>5102.0559999999996</v>
      </c>
      <c r="J1145" s="1">
        <f>SUMIFS(I:I,B:B,Table1_2[[#This Row],[Category Level 2]],D:D,Table1_2[[#This Row],[Brand]],E:E,Table1_2[[#This Row],[Region]],F:F,Table1_2[[#This Row],[Measure]],G:G,Table1_2[[#This Row],[Year]],H:H,"&lt;="&amp;Table1_2[[#This Row],[Month]])</f>
        <v>42135.111999999994</v>
      </c>
      <c r="K11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42135.111999999994</v>
      </c>
      <c r="N1145">
        <f>Table1_2[[#This Row],[Value]]*2.5</f>
        <v>12755.14</v>
      </c>
    </row>
    <row r="1146" spans="1:14" x14ac:dyDescent="0.25">
      <c r="A1146" s="1" t="s">
        <v>6</v>
      </c>
      <c r="B1146" s="1" t="s">
        <v>7</v>
      </c>
      <c r="C1146" s="1" t="s">
        <v>19</v>
      </c>
      <c r="D1146" s="1" t="s">
        <v>20</v>
      </c>
      <c r="E1146" s="1" t="s">
        <v>10</v>
      </c>
      <c r="F1146" s="1" t="s">
        <v>11</v>
      </c>
      <c r="G1146" s="1" t="s">
        <v>62</v>
      </c>
      <c r="H1146" s="1">
        <v>11</v>
      </c>
      <c r="I1146">
        <v>4927.7299999999996</v>
      </c>
      <c r="J1146" s="1">
        <f>SUMIFS(I:I,B:B,Table1_2[[#This Row],[Category Level 2]],D:D,Table1_2[[#This Row],[Brand]],E:E,Table1_2[[#This Row],[Region]],F:F,Table1_2[[#This Row],[Measure]],G:G,Table1_2[[#This Row],[Year]],H:H,"&lt;="&amp;Table1_2[[#This Row],[Month]])</f>
        <v>47062.84199999999</v>
      </c>
      <c r="K11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47062.84199999999</v>
      </c>
      <c r="N1146">
        <f>Table1_2[[#This Row],[Value]]*2.5</f>
        <v>12319.324999999999</v>
      </c>
    </row>
    <row r="1147" spans="1:14" x14ac:dyDescent="0.25">
      <c r="A1147" s="1" t="s">
        <v>6</v>
      </c>
      <c r="B1147" s="1" t="s">
        <v>7</v>
      </c>
      <c r="C1147" s="1" t="s">
        <v>19</v>
      </c>
      <c r="D1147" s="1" t="s">
        <v>20</v>
      </c>
      <c r="E1147" s="1" t="s">
        <v>10</v>
      </c>
      <c r="F1147" s="1" t="s">
        <v>11</v>
      </c>
      <c r="G1147" s="1" t="s">
        <v>62</v>
      </c>
      <c r="H1147" s="1">
        <v>12</v>
      </c>
      <c r="I1147">
        <v>4813.8140000000003</v>
      </c>
      <c r="J1147" s="1">
        <f>SUMIFS(I:I,B:B,Table1_2[[#This Row],[Category Level 2]],D:D,Table1_2[[#This Row],[Brand]],E:E,Table1_2[[#This Row],[Region]],F:F,Table1_2[[#This Row],[Measure]],G:G,Table1_2[[#This Row],[Year]],H:H,"&lt;="&amp;Table1_2[[#This Row],[Month]])</f>
        <v>51876.655999999988</v>
      </c>
      <c r="K11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51876.655999999988</v>
      </c>
      <c r="N1147">
        <f>Table1_2[[#This Row],[Value]]*2.5</f>
        <v>12034.535</v>
      </c>
    </row>
    <row r="1148" spans="1:14" x14ac:dyDescent="0.25">
      <c r="A1148" s="1" t="s">
        <v>6</v>
      </c>
      <c r="B1148" s="1" t="s">
        <v>7</v>
      </c>
      <c r="C1148" s="1" t="s">
        <v>19</v>
      </c>
      <c r="D1148" s="1" t="s">
        <v>20</v>
      </c>
      <c r="E1148" s="1" t="s">
        <v>10</v>
      </c>
      <c r="F1148" s="1" t="s">
        <v>11</v>
      </c>
      <c r="G1148" s="1" t="s">
        <v>63</v>
      </c>
      <c r="H1148" s="1">
        <v>1</v>
      </c>
      <c r="I1148">
        <v>5231.5060000000003</v>
      </c>
      <c r="J1148" s="1">
        <f>SUMIFS(I:I,B:B,Table1_2[[#This Row],[Category Level 2]],D:D,Table1_2[[#This Row],[Brand]],E:E,Table1_2[[#This Row],[Region]],F:F,Table1_2[[#This Row],[Measure]],G:G,Table1_2[[#This Row],[Year]],H:H,"&lt;="&amp;Table1_2[[#This Row],[Month]])</f>
        <v>5231.5060000000003</v>
      </c>
      <c r="K11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52907.077999999987</v>
      </c>
      <c r="N1148">
        <f>Table1_2[[#This Row],[Value]]*2.5</f>
        <v>13078.765000000001</v>
      </c>
    </row>
    <row r="1149" spans="1:14" x14ac:dyDescent="0.25">
      <c r="A1149" s="1" t="s">
        <v>6</v>
      </c>
      <c r="B1149" s="1" t="s">
        <v>7</v>
      </c>
      <c r="C1149" s="1" t="s">
        <v>19</v>
      </c>
      <c r="D1149" s="1" t="s">
        <v>20</v>
      </c>
      <c r="E1149" s="1" t="s">
        <v>10</v>
      </c>
      <c r="F1149" s="1" t="s">
        <v>11</v>
      </c>
      <c r="G1149" s="1" t="s">
        <v>63</v>
      </c>
      <c r="H1149" s="1">
        <v>2</v>
      </c>
      <c r="I1149">
        <v>4711.9799999999996</v>
      </c>
      <c r="J1149" s="1">
        <f>SUMIFS(I:I,B:B,Table1_2[[#This Row],[Category Level 2]],D:D,Table1_2[[#This Row],[Brand]],E:E,Table1_2[[#This Row],[Region]],F:F,Table1_2[[#This Row],[Measure]],G:G,Table1_2[[#This Row],[Year]],H:H,"&lt;="&amp;Table1_2[[#This Row],[Month]])</f>
        <v>9943.4860000000008</v>
      </c>
      <c r="K11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54576.119999999995</v>
      </c>
      <c r="N1149">
        <f>Table1_2[[#This Row],[Value]]*2.5</f>
        <v>11779.949999999999</v>
      </c>
    </row>
    <row r="1150" spans="1:14" x14ac:dyDescent="0.25">
      <c r="A1150" s="1" t="s">
        <v>6</v>
      </c>
      <c r="B1150" s="1" t="s">
        <v>7</v>
      </c>
      <c r="C1150" s="1" t="s">
        <v>19</v>
      </c>
      <c r="D1150" s="1" t="s">
        <v>20</v>
      </c>
      <c r="E1150" s="1" t="s">
        <v>10</v>
      </c>
      <c r="F1150" s="1" t="s">
        <v>11</v>
      </c>
      <c r="G1150" s="1" t="s">
        <v>63</v>
      </c>
      <c r="H1150" s="1">
        <v>3</v>
      </c>
      <c r="I1150">
        <v>5181.4520000000002</v>
      </c>
      <c r="J1150" s="1">
        <f>SUMIFS(I:I,B:B,Table1_2[[#This Row],[Category Level 2]],D:D,Table1_2[[#This Row],[Brand]],E:E,Table1_2[[#This Row],[Region]],F:F,Table1_2[[#This Row],[Measure]],G:G,Table1_2[[#This Row],[Year]],H:H,"&lt;="&amp;Table1_2[[#This Row],[Month]])</f>
        <v>15124.938000000002</v>
      </c>
      <c r="K11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55863.716</v>
      </c>
      <c r="N1150">
        <f>Table1_2[[#This Row],[Value]]*2.5</f>
        <v>12953.630000000001</v>
      </c>
    </row>
    <row r="1151" spans="1:14" x14ac:dyDescent="0.25">
      <c r="A1151" s="1" t="s">
        <v>6</v>
      </c>
      <c r="B1151" s="1" t="s">
        <v>7</v>
      </c>
      <c r="C1151" s="1" t="s">
        <v>19</v>
      </c>
      <c r="D1151" s="1" t="s">
        <v>20</v>
      </c>
      <c r="E1151" s="1" t="s">
        <v>10</v>
      </c>
      <c r="F1151" s="1" t="s">
        <v>11</v>
      </c>
      <c r="G1151" s="1" t="s">
        <v>63</v>
      </c>
      <c r="H1151" s="1">
        <v>4</v>
      </c>
      <c r="I1151">
        <v>4957.0720000000001</v>
      </c>
      <c r="J1151" s="1">
        <f>SUMIFS(I:I,B:B,Table1_2[[#This Row],[Category Level 2]],D:D,Table1_2[[#This Row],[Brand]],E:E,Table1_2[[#This Row],[Region]],F:F,Table1_2[[#This Row],[Measure]],G:G,Table1_2[[#This Row],[Year]],H:H,"&lt;="&amp;Table1_2[[#This Row],[Month]])</f>
        <v>20082.010000000002</v>
      </c>
      <c r="K11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56976.985999999997</v>
      </c>
      <c r="N1151">
        <f>Table1_2[[#This Row],[Value]]*2.5</f>
        <v>12392.68</v>
      </c>
    </row>
    <row r="1152" spans="1:14" x14ac:dyDescent="0.25">
      <c r="A1152" s="1" t="s">
        <v>6</v>
      </c>
      <c r="B1152" s="1" t="s">
        <v>7</v>
      </c>
      <c r="C1152" s="1" t="s">
        <v>19</v>
      </c>
      <c r="D1152" s="1" t="s">
        <v>20</v>
      </c>
      <c r="E1152" s="1" t="s">
        <v>10</v>
      </c>
      <c r="F1152" s="1" t="s">
        <v>11</v>
      </c>
      <c r="G1152" s="1" t="s">
        <v>63</v>
      </c>
      <c r="H1152" s="1">
        <v>5</v>
      </c>
      <c r="I1152">
        <v>5756.21</v>
      </c>
      <c r="J1152" s="1">
        <f>SUMIFS(I:I,B:B,Table1_2[[#This Row],[Category Level 2]],D:D,Table1_2[[#This Row],[Brand]],E:E,Table1_2[[#This Row],[Region]],F:F,Table1_2[[#This Row],[Measure]],G:G,Table1_2[[#This Row],[Year]],H:H,"&lt;="&amp;Table1_2[[#This Row],[Month]])</f>
        <v>25838.22</v>
      </c>
      <c r="K11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58245.595999999998</v>
      </c>
      <c r="N1152">
        <f>Table1_2[[#This Row],[Value]]*2.5</f>
        <v>14390.525</v>
      </c>
    </row>
    <row r="1153" spans="1:14" x14ac:dyDescent="0.25">
      <c r="A1153" s="1" t="s">
        <v>6</v>
      </c>
      <c r="B1153" s="1" t="s">
        <v>7</v>
      </c>
      <c r="C1153" s="1" t="s">
        <v>19</v>
      </c>
      <c r="D1153" s="1" t="s">
        <v>20</v>
      </c>
      <c r="E1153" s="1" t="s">
        <v>10</v>
      </c>
      <c r="F1153" s="1" t="s">
        <v>11</v>
      </c>
      <c r="G1153" s="1" t="s">
        <v>63</v>
      </c>
      <c r="H1153" s="1">
        <v>6</v>
      </c>
      <c r="I1153">
        <v>5469.6939999999995</v>
      </c>
      <c r="J1153" s="1">
        <f>SUMIFS(I:I,B:B,Table1_2[[#This Row],[Category Level 2]],D:D,Table1_2[[#This Row],[Brand]],E:E,Table1_2[[#This Row],[Region]],F:F,Table1_2[[#This Row],[Measure]],G:G,Table1_2[[#This Row],[Year]],H:H,"&lt;="&amp;Table1_2[[#This Row],[Month]])</f>
        <v>31307.914000000001</v>
      </c>
      <c r="K11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59595.327999999994</v>
      </c>
      <c r="N1153">
        <f>Table1_2[[#This Row],[Value]]*2.5</f>
        <v>13674.234999999999</v>
      </c>
    </row>
    <row r="1154" spans="1:14" x14ac:dyDescent="0.25">
      <c r="A1154" s="1" t="s">
        <v>6</v>
      </c>
      <c r="B1154" s="1" t="s">
        <v>7</v>
      </c>
      <c r="C1154" s="1" t="s">
        <v>19</v>
      </c>
      <c r="D1154" s="1" t="s">
        <v>20</v>
      </c>
      <c r="E1154" s="1" t="s">
        <v>10</v>
      </c>
      <c r="F1154" s="1" t="s">
        <v>11</v>
      </c>
      <c r="G1154" s="1" t="s">
        <v>63</v>
      </c>
      <c r="H1154" s="1">
        <v>7</v>
      </c>
      <c r="I1154">
        <v>5298.82</v>
      </c>
      <c r="J1154" s="1">
        <f>SUMIFS(I:I,B:B,Table1_2[[#This Row],[Category Level 2]],D:D,Table1_2[[#This Row],[Brand]],E:E,Table1_2[[#This Row],[Region]],F:F,Table1_2[[#This Row],[Measure]],G:G,Table1_2[[#This Row],[Year]],H:H,"&lt;="&amp;Table1_2[[#This Row],[Month]])</f>
        <v>36606.733999999997</v>
      </c>
      <c r="K11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60306.439999999995</v>
      </c>
      <c r="N1154">
        <f>Table1_2[[#This Row],[Value]]*2.5</f>
        <v>13247.05</v>
      </c>
    </row>
    <row r="1155" spans="1:14" x14ac:dyDescent="0.25">
      <c r="A1155" s="1" t="s">
        <v>6</v>
      </c>
      <c r="B1155" s="1" t="s">
        <v>7</v>
      </c>
      <c r="C1155" s="1" t="s">
        <v>19</v>
      </c>
      <c r="D1155" s="1" t="s">
        <v>20</v>
      </c>
      <c r="E1155" s="1" t="s">
        <v>10</v>
      </c>
      <c r="F1155" s="1" t="s">
        <v>11</v>
      </c>
      <c r="G1155" s="1" t="s">
        <v>63</v>
      </c>
      <c r="H1155" s="1">
        <v>8</v>
      </c>
      <c r="I1155">
        <v>4894.9359999999997</v>
      </c>
      <c r="J1155" s="1">
        <f>SUMIFS(I:I,B:B,Table1_2[[#This Row],[Category Level 2]],D:D,Table1_2[[#This Row],[Brand]],E:E,Table1_2[[#This Row],[Region]],F:F,Table1_2[[#This Row],[Measure]],G:G,Table1_2[[#This Row],[Year]],H:H,"&lt;="&amp;Table1_2[[#This Row],[Month]])</f>
        <v>41501.67</v>
      </c>
      <c r="K11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60653.365999999995</v>
      </c>
      <c r="N1155">
        <f>Table1_2[[#This Row],[Value]]*2.5</f>
        <v>12237.34</v>
      </c>
    </row>
    <row r="1156" spans="1:14" x14ac:dyDescent="0.25">
      <c r="A1156" s="1" t="s">
        <v>6</v>
      </c>
      <c r="B1156" s="1" t="s">
        <v>7</v>
      </c>
      <c r="C1156" s="1" t="s">
        <v>19</v>
      </c>
      <c r="D1156" s="1" t="s">
        <v>20</v>
      </c>
      <c r="E1156" s="1" t="s">
        <v>10</v>
      </c>
      <c r="F1156" s="1" t="s">
        <v>11</v>
      </c>
      <c r="G1156" s="1" t="s">
        <v>63</v>
      </c>
      <c r="H1156" s="1">
        <v>9</v>
      </c>
      <c r="I1156">
        <v>5266.0259999999998</v>
      </c>
      <c r="J1156" s="1">
        <f>SUMIFS(I:I,B:B,Table1_2[[#This Row],[Category Level 2]],D:D,Table1_2[[#This Row],[Brand]],E:E,Table1_2[[#This Row],[Region]],F:F,Table1_2[[#This Row],[Measure]],G:G,Table1_2[[#This Row],[Year]],H:H,"&lt;="&amp;Table1_2[[#This Row],[Month]])</f>
        <v>46767.695999999996</v>
      </c>
      <c r="K11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61611.295999999995</v>
      </c>
      <c r="N1156">
        <f>Table1_2[[#This Row],[Value]]*2.5</f>
        <v>13165.064999999999</v>
      </c>
    </row>
    <row r="1157" spans="1:14" x14ac:dyDescent="0.25">
      <c r="A1157" s="1" t="s">
        <v>6</v>
      </c>
      <c r="B1157" s="1" t="s">
        <v>7</v>
      </c>
      <c r="C1157" s="1" t="s">
        <v>19</v>
      </c>
      <c r="D1157" s="1" t="s">
        <v>20</v>
      </c>
      <c r="E1157" s="1" t="s">
        <v>10</v>
      </c>
      <c r="F1157" s="1" t="s">
        <v>11</v>
      </c>
      <c r="G1157" s="1" t="s">
        <v>63</v>
      </c>
      <c r="H1157" s="1">
        <v>10</v>
      </c>
      <c r="I1157">
        <v>5183.1779999999999</v>
      </c>
      <c r="J1157" s="1">
        <f>SUMIFS(I:I,B:B,Table1_2[[#This Row],[Category Level 2]],D:D,Table1_2[[#This Row],[Brand]],E:E,Table1_2[[#This Row],[Region]],F:F,Table1_2[[#This Row],[Measure]],G:G,Table1_2[[#This Row],[Year]],H:H,"&lt;="&amp;Table1_2[[#This Row],[Month]])</f>
        <v>51950.873999999996</v>
      </c>
      <c r="K11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61692.417999999998</v>
      </c>
      <c r="N1157">
        <f>Table1_2[[#This Row],[Value]]*2.5</f>
        <v>12957.945</v>
      </c>
    </row>
    <row r="1158" spans="1:14" x14ac:dyDescent="0.25">
      <c r="A1158" s="1" t="s">
        <v>6</v>
      </c>
      <c r="B1158" s="1" t="s">
        <v>7</v>
      </c>
      <c r="C1158" s="1" t="s">
        <v>19</v>
      </c>
      <c r="D1158" s="1" t="s">
        <v>20</v>
      </c>
      <c r="E1158" s="1" t="s">
        <v>10</v>
      </c>
      <c r="F1158" s="1" t="s">
        <v>11</v>
      </c>
      <c r="G1158" s="1" t="s">
        <v>63</v>
      </c>
      <c r="H1158" s="1">
        <v>11</v>
      </c>
      <c r="I1158">
        <v>4641.2139999999999</v>
      </c>
      <c r="J1158" s="1">
        <f>SUMIFS(I:I,B:B,Table1_2[[#This Row],[Category Level 2]],D:D,Table1_2[[#This Row],[Brand]],E:E,Table1_2[[#This Row],[Region]],F:F,Table1_2[[#This Row],[Measure]],G:G,Table1_2[[#This Row],[Year]],H:H,"&lt;="&amp;Table1_2[[#This Row],[Month]])</f>
        <v>56592.087999999996</v>
      </c>
      <c r="K11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61405.901999999995</v>
      </c>
      <c r="N1158">
        <f>Table1_2[[#This Row],[Value]]*2.5</f>
        <v>11603.035</v>
      </c>
    </row>
    <row r="1159" spans="1:14" x14ac:dyDescent="0.25">
      <c r="A1159" s="1" t="s">
        <v>6</v>
      </c>
      <c r="B1159" s="1" t="s">
        <v>7</v>
      </c>
      <c r="C1159" s="1" t="s">
        <v>19</v>
      </c>
      <c r="D1159" s="1" t="s">
        <v>20</v>
      </c>
      <c r="E1159" s="1" t="s">
        <v>10</v>
      </c>
      <c r="F1159" s="1" t="s">
        <v>11</v>
      </c>
      <c r="G1159" s="1" t="s">
        <v>63</v>
      </c>
      <c r="H1159" s="1">
        <v>12</v>
      </c>
      <c r="I1159">
        <v>5549.09</v>
      </c>
      <c r="J1159" s="1">
        <f>SUMIFS(I:I,B:B,Table1_2[[#This Row],[Category Level 2]],D:D,Table1_2[[#This Row],[Brand]],E:E,Table1_2[[#This Row],[Region]],F:F,Table1_2[[#This Row],[Measure]],G:G,Table1_2[[#This Row],[Year]],H:H,"&lt;="&amp;Table1_2[[#This Row],[Month]])</f>
        <v>62141.178</v>
      </c>
      <c r="K11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62141.178</v>
      </c>
      <c r="N1159">
        <f>Table1_2[[#This Row],[Value]]*2.5</f>
        <v>13872.725</v>
      </c>
    </row>
    <row r="1160" spans="1:14" x14ac:dyDescent="0.25">
      <c r="A1160" s="1" t="s">
        <v>6</v>
      </c>
      <c r="B1160" s="1" t="s">
        <v>7</v>
      </c>
      <c r="C1160" s="1" t="s">
        <v>19</v>
      </c>
      <c r="D1160" s="1" t="s">
        <v>20</v>
      </c>
      <c r="E1160" s="1" t="s">
        <v>10</v>
      </c>
      <c r="F1160" s="1" t="s">
        <v>11</v>
      </c>
      <c r="G1160" s="1" t="s">
        <v>64</v>
      </c>
      <c r="H1160" s="1">
        <v>1</v>
      </c>
      <c r="I1160">
        <v>5892.5640000000003</v>
      </c>
      <c r="J1160" s="1">
        <f>SUMIFS(I:I,B:B,Table1_2[[#This Row],[Category Level 2]],D:D,Table1_2[[#This Row],[Brand]],E:E,Table1_2[[#This Row],[Region]],F:F,Table1_2[[#This Row],[Measure]],G:G,Table1_2[[#This Row],[Year]],H:H,"&lt;="&amp;Table1_2[[#This Row],[Month]])</f>
        <v>5892.5640000000003</v>
      </c>
      <c r="K11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62802.23599999999</v>
      </c>
      <c r="N1160">
        <f>Table1_2[[#This Row],[Value]]*2.5</f>
        <v>14731.41</v>
      </c>
    </row>
    <row r="1161" spans="1:14" x14ac:dyDescent="0.25">
      <c r="A1161" s="1" t="s">
        <v>6</v>
      </c>
      <c r="B1161" s="1" t="s">
        <v>7</v>
      </c>
      <c r="C1161" s="1" t="s">
        <v>19</v>
      </c>
      <c r="D1161" s="1" t="s">
        <v>20</v>
      </c>
      <c r="E1161" s="1" t="s">
        <v>10</v>
      </c>
      <c r="F1161" s="1" t="s">
        <v>11</v>
      </c>
      <c r="G1161" s="1" t="s">
        <v>64</v>
      </c>
      <c r="H1161" s="1">
        <v>2</v>
      </c>
      <c r="I1161">
        <v>5911.55</v>
      </c>
      <c r="J1161" s="1">
        <f>SUMIFS(I:I,B:B,Table1_2[[#This Row],[Category Level 2]],D:D,Table1_2[[#This Row],[Brand]],E:E,Table1_2[[#This Row],[Region]],F:F,Table1_2[[#This Row],[Measure]],G:G,Table1_2[[#This Row],[Year]],H:H,"&lt;="&amp;Table1_2[[#This Row],[Month]])</f>
        <v>11804.114000000001</v>
      </c>
      <c r="K11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64001.805999999997</v>
      </c>
      <c r="N1161">
        <f>Table1_2[[#This Row],[Value]]*2.5</f>
        <v>14778.875</v>
      </c>
    </row>
    <row r="1162" spans="1:14" x14ac:dyDescent="0.25">
      <c r="A1162" s="1" t="s">
        <v>6</v>
      </c>
      <c r="B1162" s="1" t="s">
        <v>7</v>
      </c>
      <c r="C1162" s="1" t="s">
        <v>19</v>
      </c>
      <c r="D1162" s="1" t="s">
        <v>20</v>
      </c>
      <c r="E1162" s="1" t="s">
        <v>10</v>
      </c>
      <c r="F1162" s="1" t="s">
        <v>11</v>
      </c>
      <c r="G1162" s="1" t="s">
        <v>64</v>
      </c>
      <c r="H1162" s="1">
        <v>3</v>
      </c>
      <c r="I1162">
        <v>6798.7139999999999</v>
      </c>
      <c r="J1162" s="1">
        <f>SUMIFS(I:I,B:B,Table1_2[[#This Row],[Category Level 2]],D:D,Table1_2[[#This Row],[Brand]],E:E,Table1_2[[#This Row],[Region]],F:F,Table1_2[[#This Row],[Measure]],G:G,Table1_2[[#This Row],[Year]],H:H,"&lt;="&amp;Table1_2[[#This Row],[Month]])</f>
        <v>18602.828000000001</v>
      </c>
      <c r="K11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65619.067999999999</v>
      </c>
      <c r="N1162">
        <f>Table1_2[[#This Row],[Value]]*2.5</f>
        <v>16996.785</v>
      </c>
    </row>
    <row r="1163" spans="1:14" x14ac:dyDescent="0.25">
      <c r="A1163" s="1" t="s">
        <v>6</v>
      </c>
      <c r="B1163" s="1" t="s">
        <v>7</v>
      </c>
      <c r="C1163" s="1" t="s">
        <v>19</v>
      </c>
      <c r="D1163" s="1" t="s">
        <v>20</v>
      </c>
      <c r="E1163" s="1" t="s">
        <v>10</v>
      </c>
      <c r="F1163" s="1" t="s">
        <v>11</v>
      </c>
      <c r="G1163" s="1" t="s">
        <v>64</v>
      </c>
      <c r="H1163" s="1">
        <v>4</v>
      </c>
      <c r="I1163">
        <v>6106.5879999999997</v>
      </c>
      <c r="J1163" s="1">
        <f>SUMIFS(I:I,B:B,Table1_2[[#This Row],[Category Level 2]],D:D,Table1_2[[#This Row],[Brand]],E:E,Table1_2[[#This Row],[Region]],F:F,Table1_2[[#This Row],[Measure]],G:G,Table1_2[[#This Row],[Year]],H:H,"&lt;="&amp;Table1_2[[#This Row],[Month]])</f>
        <v>24709.416000000001</v>
      </c>
      <c r="K11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66768.583999999988</v>
      </c>
      <c r="N1163">
        <f>Table1_2[[#This Row],[Value]]*2.5</f>
        <v>15266.47</v>
      </c>
    </row>
    <row r="1164" spans="1:14" x14ac:dyDescent="0.25">
      <c r="A1164" s="1" t="s">
        <v>6</v>
      </c>
      <c r="B1164" s="1" t="s">
        <v>7</v>
      </c>
      <c r="C1164" s="1" t="s">
        <v>19</v>
      </c>
      <c r="D1164" s="1" t="s">
        <v>20</v>
      </c>
      <c r="E1164" s="1" t="s">
        <v>10</v>
      </c>
      <c r="F1164" s="1" t="s">
        <v>11</v>
      </c>
      <c r="G1164" s="1" t="s">
        <v>64</v>
      </c>
      <c r="H1164" s="1">
        <v>5</v>
      </c>
      <c r="I1164">
        <v>4837.9780000000001</v>
      </c>
      <c r="J1164" s="1">
        <f>SUMIFS(I:I,B:B,Table1_2[[#This Row],[Category Level 2]],D:D,Table1_2[[#This Row],[Brand]],E:E,Table1_2[[#This Row],[Region]],F:F,Table1_2[[#This Row],[Measure]],G:G,Table1_2[[#This Row],[Year]],H:H,"&lt;="&amp;Table1_2[[#This Row],[Month]])</f>
        <v>29547.394</v>
      </c>
      <c r="K11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65850.351999999999</v>
      </c>
      <c r="N1164">
        <f>Table1_2[[#This Row],[Value]]*2.5</f>
        <v>12094.945</v>
      </c>
    </row>
    <row r="1165" spans="1:14" x14ac:dyDescent="0.25">
      <c r="A1165" s="1" t="s">
        <v>6</v>
      </c>
      <c r="B1165" s="1" t="s">
        <v>7</v>
      </c>
      <c r="C1165" s="1" t="s">
        <v>19</v>
      </c>
      <c r="D1165" s="1" t="s">
        <v>20</v>
      </c>
      <c r="E1165" s="1" t="s">
        <v>10</v>
      </c>
      <c r="F1165" s="1" t="s">
        <v>11</v>
      </c>
      <c r="G1165" s="1" t="s">
        <v>64</v>
      </c>
      <c r="H1165" s="1">
        <v>6</v>
      </c>
      <c r="I1165">
        <v>5799.36</v>
      </c>
      <c r="J1165" s="1">
        <f>SUMIFS(I:I,B:B,Table1_2[[#This Row],[Category Level 2]],D:D,Table1_2[[#This Row],[Brand]],E:E,Table1_2[[#This Row],[Region]],F:F,Table1_2[[#This Row],[Measure]],G:G,Table1_2[[#This Row],[Year]],H:H,"&lt;="&amp;Table1_2[[#This Row],[Month]])</f>
        <v>35346.754000000001</v>
      </c>
      <c r="K11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66180.017999999996</v>
      </c>
      <c r="N1165">
        <f>Table1_2[[#This Row],[Value]]*2.5</f>
        <v>14498.4</v>
      </c>
    </row>
    <row r="1166" spans="1:14" x14ac:dyDescent="0.25">
      <c r="A1166" s="1" t="s">
        <v>6</v>
      </c>
      <c r="B1166" s="1" t="s">
        <v>7</v>
      </c>
      <c r="C1166" s="1" t="s">
        <v>19</v>
      </c>
      <c r="D1166" s="1" t="s">
        <v>20</v>
      </c>
      <c r="E1166" s="1" t="s">
        <v>10</v>
      </c>
      <c r="F1166" s="1" t="s">
        <v>11</v>
      </c>
      <c r="G1166" s="1" t="s">
        <v>64</v>
      </c>
      <c r="H1166" s="1">
        <v>7</v>
      </c>
      <c r="I1166">
        <v>6791.8099999999995</v>
      </c>
      <c r="J1166" s="1">
        <f>SUMIFS(I:I,B:B,Table1_2[[#This Row],[Category Level 2]],D:D,Table1_2[[#This Row],[Brand]],E:E,Table1_2[[#This Row],[Region]],F:F,Table1_2[[#This Row],[Measure]],G:G,Table1_2[[#This Row],[Year]],H:H,"&lt;="&amp;Table1_2[[#This Row],[Month]])</f>
        <v>42138.563999999998</v>
      </c>
      <c r="K11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67673.008000000002</v>
      </c>
      <c r="N1166">
        <f>Table1_2[[#This Row],[Value]]*2.5</f>
        <v>16979.524999999998</v>
      </c>
    </row>
    <row r="1167" spans="1:14" x14ac:dyDescent="0.25">
      <c r="A1167" s="1" t="s">
        <v>6</v>
      </c>
      <c r="B1167" s="1" t="s">
        <v>7</v>
      </c>
      <c r="C1167" s="1" t="s">
        <v>19</v>
      </c>
      <c r="D1167" s="1" t="s">
        <v>20</v>
      </c>
      <c r="E1167" s="1" t="s">
        <v>10</v>
      </c>
      <c r="F1167" s="1" t="s">
        <v>11</v>
      </c>
      <c r="G1167" s="1" t="s">
        <v>64</v>
      </c>
      <c r="H1167" s="1">
        <v>8</v>
      </c>
      <c r="I1167">
        <v>5045.098</v>
      </c>
      <c r="J1167" s="1">
        <f>SUMIFS(I:I,B:B,Table1_2[[#This Row],[Category Level 2]],D:D,Table1_2[[#This Row],[Brand]],E:E,Table1_2[[#This Row],[Region]],F:F,Table1_2[[#This Row],[Measure]],G:G,Table1_2[[#This Row],[Year]],H:H,"&lt;="&amp;Table1_2[[#This Row],[Month]])</f>
        <v>47183.661999999997</v>
      </c>
      <c r="K11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67823.17</v>
      </c>
      <c r="N1167">
        <f>Table1_2[[#This Row],[Value]]*2.5</f>
        <v>12612.744999999999</v>
      </c>
    </row>
    <row r="1168" spans="1:14" x14ac:dyDescent="0.25">
      <c r="A1168" s="1" t="s">
        <v>6</v>
      </c>
      <c r="B1168" s="1" t="s">
        <v>7</v>
      </c>
      <c r="C1168" s="1" t="s">
        <v>19</v>
      </c>
      <c r="D1168" s="1" t="s">
        <v>20</v>
      </c>
      <c r="E1168" s="1" t="s">
        <v>10</v>
      </c>
      <c r="F1168" s="1" t="s">
        <v>11</v>
      </c>
      <c r="G1168" s="1" t="s">
        <v>64</v>
      </c>
      <c r="H1168" s="1">
        <v>9</v>
      </c>
      <c r="I1168">
        <v>5737.2240000000002</v>
      </c>
      <c r="J1168" s="1">
        <f>SUMIFS(I:I,B:B,Table1_2[[#This Row],[Category Level 2]],D:D,Table1_2[[#This Row],[Brand]],E:E,Table1_2[[#This Row],[Region]],F:F,Table1_2[[#This Row],[Measure]],G:G,Table1_2[[#This Row],[Year]],H:H,"&lt;="&amp;Table1_2[[#This Row],[Month]])</f>
        <v>52920.885999999999</v>
      </c>
      <c r="K11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68294.368000000002</v>
      </c>
      <c r="N1168">
        <f>Table1_2[[#This Row],[Value]]*2.5</f>
        <v>14343.060000000001</v>
      </c>
    </row>
    <row r="1169" spans="1:14" x14ac:dyDescent="0.25">
      <c r="A1169" s="1" t="s">
        <v>6</v>
      </c>
      <c r="B1169" s="1" t="s">
        <v>7</v>
      </c>
      <c r="C1169" s="1" t="s">
        <v>19</v>
      </c>
      <c r="D1169" s="1" t="s">
        <v>20</v>
      </c>
      <c r="E1169" s="1" t="s">
        <v>10</v>
      </c>
      <c r="F1169" s="1" t="s">
        <v>11</v>
      </c>
      <c r="G1169" s="1" t="s">
        <v>64</v>
      </c>
      <c r="H1169" s="1">
        <v>10</v>
      </c>
      <c r="I1169">
        <v>6022.0140000000001</v>
      </c>
      <c r="J1169" s="1">
        <f>SUMIFS(I:I,B:B,Table1_2[[#This Row],[Category Level 2]],D:D,Table1_2[[#This Row],[Brand]],E:E,Table1_2[[#This Row],[Region]],F:F,Table1_2[[#This Row],[Measure]],G:G,Table1_2[[#This Row],[Year]],H:H,"&lt;="&amp;Table1_2[[#This Row],[Month]])</f>
        <v>58942.9</v>
      </c>
      <c r="K11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69133.203999999998</v>
      </c>
      <c r="N1169">
        <f>Table1_2[[#This Row],[Value]]*2.5</f>
        <v>15055.035</v>
      </c>
    </row>
    <row r="1170" spans="1:14" x14ac:dyDescent="0.25">
      <c r="A1170" s="1" t="s">
        <v>6</v>
      </c>
      <c r="B1170" s="1" t="s">
        <v>7</v>
      </c>
      <c r="C1170" s="1" t="s">
        <v>19</v>
      </c>
      <c r="D1170" s="1" t="s">
        <v>20</v>
      </c>
      <c r="E1170" s="1" t="s">
        <v>10</v>
      </c>
      <c r="F1170" s="1" t="s">
        <v>11</v>
      </c>
      <c r="G1170" s="1" t="s">
        <v>64</v>
      </c>
      <c r="H1170" s="1">
        <v>11</v>
      </c>
      <c r="I1170">
        <v>5675.0879999999997</v>
      </c>
      <c r="J1170" s="1">
        <f>SUMIFS(I:I,B:B,Table1_2[[#This Row],[Category Level 2]],D:D,Table1_2[[#This Row],[Brand]],E:E,Table1_2[[#This Row],[Region]],F:F,Table1_2[[#This Row],[Measure]],G:G,Table1_2[[#This Row],[Year]],H:H,"&lt;="&amp;Table1_2[[#This Row],[Month]])</f>
        <v>64617.987999999998</v>
      </c>
      <c r="K11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70167.077999999994</v>
      </c>
      <c r="N1170">
        <f>Table1_2[[#This Row],[Value]]*2.5</f>
        <v>14187.72</v>
      </c>
    </row>
    <row r="1171" spans="1:14" x14ac:dyDescent="0.25">
      <c r="A1171" s="1" t="s">
        <v>6</v>
      </c>
      <c r="B1171" s="1" t="s">
        <v>7</v>
      </c>
      <c r="C1171" s="1" t="s">
        <v>19</v>
      </c>
      <c r="D1171" s="1" t="s">
        <v>20</v>
      </c>
      <c r="E1171" s="1" t="s">
        <v>10</v>
      </c>
      <c r="F1171" s="1" t="s">
        <v>11</v>
      </c>
      <c r="G1171" s="1" t="s">
        <v>64</v>
      </c>
      <c r="H1171" s="1">
        <v>12</v>
      </c>
      <c r="I1171">
        <v>6177.3540000000003</v>
      </c>
      <c r="J1171" s="1">
        <f>SUMIFS(I:I,B:B,Table1_2[[#This Row],[Category Level 2]],D:D,Table1_2[[#This Row],[Brand]],E:E,Table1_2[[#This Row],[Region]],F:F,Table1_2[[#This Row],[Measure]],G:G,Table1_2[[#This Row],[Year]],H:H,"&lt;="&amp;Table1_2[[#This Row],[Month]])</f>
        <v>70795.342000000004</v>
      </c>
      <c r="K11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70795.342000000004</v>
      </c>
      <c r="N1171">
        <f>Table1_2[[#This Row],[Value]]*2.5</f>
        <v>15443.385</v>
      </c>
    </row>
    <row r="1172" spans="1:14" x14ac:dyDescent="0.25">
      <c r="A1172" s="1" t="s">
        <v>6</v>
      </c>
      <c r="B1172" s="1" t="s">
        <v>7</v>
      </c>
      <c r="C1172" s="1" t="s">
        <v>19</v>
      </c>
      <c r="D1172" s="1" t="s">
        <v>20</v>
      </c>
      <c r="E1172" s="1" t="s">
        <v>10</v>
      </c>
      <c r="F1172" s="1" t="s">
        <v>11</v>
      </c>
      <c r="G1172" s="1" t="s">
        <v>65</v>
      </c>
      <c r="H1172" s="1">
        <v>1</v>
      </c>
      <c r="I1172">
        <v>5711.3339999999998</v>
      </c>
      <c r="J1172" s="1">
        <f>SUMIFS(I:I,B:B,Table1_2[[#This Row],[Category Level 2]],D:D,Table1_2[[#This Row],[Brand]],E:E,Table1_2[[#This Row],[Region]],F:F,Table1_2[[#This Row],[Measure]],G:G,Table1_2[[#This Row],[Year]],H:H,"&lt;="&amp;Table1_2[[#This Row],[Month]])</f>
        <v>5711.3339999999998</v>
      </c>
      <c r="K11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70614.111999999994</v>
      </c>
      <c r="N1172">
        <f>Table1_2[[#This Row],[Value]]*2.5</f>
        <v>14278.334999999999</v>
      </c>
    </row>
    <row r="1173" spans="1:14" x14ac:dyDescent="0.25">
      <c r="A1173" s="1" t="s">
        <v>6</v>
      </c>
      <c r="B1173" s="1" t="s">
        <v>7</v>
      </c>
      <c r="C1173" s="1" t="s">
        <v>19</v>
      </c>
      <c r="D1173" s="1" t="s">
        <v>20</v>
      </c>
      <c r="E1173" s="1" t="s">
        <v>10</v>
      </c>
      <c r="F1173" s="1" t="s">
        <v>11</v>
      </c>
      <c r="G1173" s="1" t="s">
        <v>65</v>
      </c>
      <c r="H1173" s="1">
        <v>2</v>
      </c>
      <c r="I1173">
        <v>5640.5680000000002</v>
      </c>
      <c r="J1173" s="1">
        <f>SUMIFS(I:I,B:B,Table1_2[[#This Row],[Category Level 2]],D:D,Table1_2[[#This Row],[Brand]],E:E,Table1_2[[#This Row],[Region]],F:F,Table1_2[[#This Row],[Measure]],G:G,Table1_2[[#This Row],[Year]],H:H,"&lt;="&amp;Table1_2[[#This Row],[Month]])</f>
        <v>11351.902</v>
      </c>
      <c r="K11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70343.12999999999</v>
      </c>
      <c r="N1173">
        <f>Table1_2[[#This Row],[Value]]*2.5</f>
        <v>14101.42</v>
      </c>
    </row>
    <row r="1174" spans="1:14" x14ac:dyDescent="0.25">
      <c r="A1174" s="1" t="s">
        <v>6</v>
      </c>
      <c r="B1174" s="1" t="s">
        <v>7</v>
      </c>
      <c r="C1174" s="1" t="s">
        <v>19</v>
      </c>
      <c r="D1174" s="1" t="s">
        <v>20</v>
      </c>
      <c r="E1174" s="1" t="s">
        <v>10</v>
      </c>
      <c r="F1174" s="1" t="s">
        <v>11</v>
      </c>
      <c r="G1174" s="1" t="s">
        <v>65</v>
      </c>
      <c r="H1174" s="1">
        <v>3</v>
      </c>
      <c r="I1174">
        <v>6413.8159999999998</v>
      </c>
      <c r="J1174" s="1">
        <f>SUMIFS(I:I,B:B,Table1_2[[#This Row],[Category Level 2]],D:D,Table1_2[[#This Row],[Brand]],E:E,Table1_2[[#This Row],[Region]],F:F,Table1_2[[#This Row],[Measure]],G:G,Table1_2[[#This Row],[Year]],H:H,"&lt;="&amp;Table1_2[[#This Row],[Month]])</f>
        <v>17765.718000000001</v>
      </c>
      <c r="K11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69958.232000000004</v>
      </c>
      <c r="N1174">
        <f>Table1_2[[#This Row],[Value]]*2.5</f>
        <v>16034.539999999999</v>
      </c>
    </row>
    <row r="1175" spans="1:14" x14ac:dyDescent="0.25">
      <c r="A1175" s="1" t="s">
        <v>6</v>
      </c>
      <c r="B1175" s="1" t="s">
        <v>7</v>
      </c>
      <c r="C1175" s="1" t="s">
        <v>19</v>
      </c>
      <c r="D1175" s="1" t="s">
        <v>20</v>
      </c>
      <c r="E1175" s="1" t="s">
        <v>10</v>
      </c>
      <c r="F1175" s="1" t="s">
        <v>11</v>
      </c>
      <c r="G1175" s="1" t="s">
        <v>65</v>
      </c>
      <c r="H1175" s="1">
        <v>4</v>
      </c>
      <c r="I1175">
        <v>6066.89</v>
      </c>
      <c r="J1175" s="1">
        <f>SUMIFS(I:I,B:B,Table1_2[[#This Row],[Category Level 2]],D:D,Table1_2[[#This Row],[Brand]],E:E,Table1_2[[#This Row],[Region]],F:F,Table1_2[[#This Row],[Measure]],G:G,Table1_2[[#This Row],[Year]],H:H,"&lt;="&amp;Table1_2[[#This Row],[Month]])</f>
        <v>23832.608</v>
      </c>
      <c r="K11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69918.534</v>
      </c>
      <c r="N1175">
        <f>Table1_2[[#This Row],[Value]]*2.5</f>
        <v>15167.225</v>
      </c>
    </row>
    <row r="1176" spans="1:14" x14ac:dyDescent="0.25">
      <c r="A1176" s="1" t="s">
        <v>6</v>
      </c>
      <c r="B1176" s="1" t="s">
        <v>7</v>
      </c>
      <c r="C1176" s="1" t="s">
        <v>19</v>
      </c>
      <c r="D1176" s="1" t="s">
        <v>20</v>
      </c>
      <c r="E1176" s="1" t="s">
        <v>10</v>
      </c>
      <c r="F1176" s="1" t="s">
        <v>11</v>
      </c>
      <c r="G1176" s="1" t="s">
        <v>65</v>
      </c>
      <c r="H1176" s="1">
        <v>5</v>
      </c>
      <c r="I1176">
        <v>5789.0039999999999</v>
      </c>
      <c r="J1176" s="1">
        <f>SUMIFS(I:I,B:B,Table1_2[[#This Row],[Category Level 2]],D:D,Table1_2[[#This Row],[Brand]],E:E,Table1_2[[#This Row],[Region]],F:F,Table1_2[[#This Row],[Measure]],G:G,Table1_2[[#This Row],[Year]],H:H,"&lt;="&amp;Table1_2[[#This Row],[Month]])</f>
        <v>29621.612000000001</v>
      </c>
      <c r="K11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70869.56</v>
      </c>
      <c r="N1176">
        <f>Table1_2[[#This Row],[Value]]*2.5</f>
        <v>14472.51</v>
      </c>
    </row>
    <row r="1177" spans="1:14" x14ac:dyDescent="0.25">
      <c r="A1177" s="1" t="s">
        <v>6</v>
      </c>
      <c r="B1177" s="1" t="s">
        <v>7</v>
      </c>
      <c r="C1177" s="1" t="s">
        <v>19</v>
      </c>
      <c r="D1177" s="1" t="s">
        <v>20</v>
      </c>
      <c r="E1177" s="1" t="s">
        <v>10</v>
      </c>
      <c r="F1177" s="1" t="s">
        <v>11</v>
      </c>
      <c r="G1177" s="1" t="s">
        <v>65</v>
      </c>
      <c r="H1177" s="1">
        <v>6</v>
      </c>
      <c r="I1177">
        <v>6044.4520000000002</v>
      </c>
      <c r="J1177" s="1">
        <f>SUMIFS(I:I,B:B,Table1_2[[#This Row],[Category Level 2]],D:D,Table1_2[[#This Row],[Brand]],E:E,Table1_2[[#This Row],[Region]],F:F,Table1_2[[#This Row],[Measure]],G:G,Table1_2[[#This Row],[Year]],H:H,"&lt;="&amp;Table1_2[[#This Row],[Month]])</f>
        <v>35666.063999999998</v>
      </c>
      <c r="K11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71114.652000000002</v>
      </c>
      <c r="N1177">
        <f>Table1_2[[#This Row],[Value]]*2.5</f>
        <v>15111.130000000001</v>
      </c>
    </row>
    <row r="1178" spans="1:14" x14ac:dyDescent="0.25">
      <c r="A1178" s="1" t="s">
        <v>6</v>
      </c>
      <c r="B1178" s="1" t="s">
        <v>7</v>
      </c>
      <c r="C1178" s="1" t="s">
        <v>19</v>
      </c>
      <c r="D1178" s="1" t="s">
        <v>20</v>
      </c>
      <c r="E1178" s="1" t="s">
        <v>10</v>
      </c>
      <c r="F1178" s="1" t="s">
        <v>11</v>
      </c>
      <c r="G1178" s="1" t="s">
        <v>65</v>
      </c>
      <c r="H1178" s="1">
        <v>7</v>
      </c>
      <c r="I1178">
        <v>6279.1880000000001</v>
      </c>
      <c r="J1178" s="1">
        <f>SUMIFS(I:I,B:B,Table1_2[[#This Row],[Category Level 2]],D:D,Table1_2[[#This Row],[Brand]],E:E,Table1_2[[#This Row],[Region]],F:F,Table1_2[[#This Row],[Measure]],G:G,Table1_2[[#This Row],[Year]],H:H,"&lt;="&amp;Table1_2[[#This Row],[Month]])</f>
        <v>41945.252</v>
      </c>
      <c r="K11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70602.03</v>
      </c>
      <c r="N1178">
        <f>Table1_2[[#This Row],[Value]]*2.5</f>
        <v>15697.970000000001</v>
      </c>
    </row>
    <row r="1179" spans="1:14" x14ac:dyDescent="0.25">
      <c r="A1179" s="1" t="s">
        <v>6</v>
      </c>
      <c r="B1179" s="1" t="s">
        <v>7</v>
      </c>
      <c r="C1179" s="1" t="s">
        <v>19</v>
      </c>
      <c r="D1179" s="1" t="s">
        <v>20</v>
      </c>
      <c r="E1179" s="1" t="s">
        <v>10</v>
      </c>
      <c r="F1179" s="1" t="s">
        <v>11</v>
      </c>
      <c r="G1179" s="1" t="s">
        <v>65</v>
      </c>
      <c r="H1179" s="1">
        <v>8</v>
      </c>
      <c r="I1179">
        <v>5597.4179999999997</v>
      </c>
      <c r="J1179" s="1">
        <f>SUMIFS(I:I,B:B,Table1_2[[#This Row],[Category Level 2]],D:D,Table1_2[[#This Row],[Brand]],E:E,Table1_2[[#This Row],[Region]],F:F,Table1_2[[#This Row],[Measure]],G:G,Table1_2[[#This Row],[Year]],H:H,"&lt;="&amp;Table1_2[[#This Row],[Month]])</f>
        <v>47542.67</v>
      </c>
      <c r="K11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71154.350000000006</v>
      </c>
      <c r="N1179">
        <f>Table1_2[[#This Row],[Value]]*2.5</f>
        <v>13993.544999999998</v>
      </c>
    </row>
    <row r="1180" spans="1:14" x14ac:dyDescent="0.25">
      <c r="A1180" s="1" t="s">
        <v>6</v>
      </c>
      <c r="B1180" s="1" t="s">
        <v>7</v>
      </c>
      <c r="C1180" s="1" t="s">
        <v>19</v>
      </c>
      <c r="D1180" s="1" t="s">
        <v>20</v>
      </c>
      <c r="E1180" s="1" t="s">
        <v>10</v>
      </c>
      <c r="F1180" s="1" t="s">
        <v>11</v>
      </c>
      <c r="G1180" s="1" t="s">
        <v>65</v>
      </c>
      <c r="H1180" s="1">
        <v>9</v>
      </c>
      <c r="I1180">
        <v>5825.25</v>
      </c>
      <c r="J1180" s="1">
        <f>SUMIFS(I:I,B:B,Table1_2[[#This Row],[Category Level 2]],D:D,Table1_2[[#This Row],[Brand]],E:E,Table1_2[[#This Row],[Region]],F:F,Table1_2[[#This Row],[Measure]],G:G,Table1_2[[#This Row],[Year]],H:H,"&lt;="&amp;Table1_2[[#This Row],[Month]])</f>
        <v>53367.92</v>
      </c>
      <c r="K11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71242.375999999989</v>
      </c>
      <c r="N1180">
        <f>Table1_2[[#This Row],[Value]]*2.5</f>
        <v>14563.125</v>
      </c>
    </row>
    <row r="1181" spans="1:14" x14ac:dyDescent="0.25">
      <c r="A1181" s="1" t="s">
        <v>6</v>
      </c>
      <c r="B1181" s="1" t="s">
        <v>7</v>
      </c>
      <c r="C1181" s="1" t="s">
        <v>19</v>
      </c>
      <c r="D1181" s="1" t="s">
        <v>20</v>
      </c>
      <c r="E1181" s="1" t="s">
        <v>10</v>
      </c>
      <c r="F1181" s="1" t="s">
        <v>11</v>
      </c>
      <c r="G1181" s="1" t="s">
        <v>65</v>
      </c>
      <c r="H1181" s="1">
        <v>10</v>
      </c>
      <c r="I1181">
        <v>6826.33</v>
      </c>
      <c r="J1181" s="1">
        <f>SUMIFS(I:I,B:B,Table1_2[[#This Row],[Category Level 2]],D:D,Table1_2[[#This Row],[Brand]],E:E,Table1_2[[#This Row],[Region]],F:F,Table1_2[[#This Row],[Measure]],G:G,Table1_2[[#This Row],[Year]],H:H,"&lt;="&amp;Table1_2[[#This Row],[Month]])</f>
        <v>60194.25</v>
      </c>
      <c r="K11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72046.691999999995</v>
      </c>
      <c r="N1181">
        <f>Table1_2[[#This Row],[Value]]*2.5</f>
        <v>17065.825000000001</v>
      </c>
    </row>
    <row r="1182" spans="1:14" x14ac:dyDescent="0.25">
      <c r="A1182" s="1" t="s">
        <v>6</v>
      </c>
      <c r="B1182" s="1" t="s">
        <v>7</v>
      </c>
      <c r="C1182" s="1" t="s">
        <v>19</v>
      </c>
      <c r="D1182" s="1" t="s">
        <v>20</v>
      </c>
      <c r="E1182" s="1" t="s">
        <v>10</v>
      </c>
      <c r="F1182" s="1" t="s">
        <v>11</v>
      </c>
      <c r="G1182" s="1" t="s">
        <v>65</v>
      </c>
      <c r="H1182" s="1">
        <v>11</v>
      </c>
      <c r="I1182">
        <v>6080.6980000000003</v>
      </c>
      <c r="J1182" s="1">
        <f>SUMIFS(I:I,B:B,Table1_2[[#This Row],[Category Level 2]],D:D,Table1_2[[#This Row],[Brand]],E:E,Table1_2[[#This Row],[Region]],F:F,Table1_2[[#This Row],[Measure]],G:G,Table1_2[[#This Row],[Year]],H:H,"&lt;="&amp;Table1_2[[#This Row],[Month]])</f>
        <v>66274.948000000004</v>
      </c>
      <c r="K11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72452.302000000011</v>
      </c>
      <c r="N1182">
        <f>Table1_2[[#This Row],[Value]]*2.5</f>
        <v>15201.745000000001</v>
      </c>
    </row>
    <row r="1183" spans="1:14" x14ac:dyDescent="0.25">
      <c r="A1183" s="1" t="s">
        <v>6</v>
      </c>
      <c r="B1183" s="1" t="s">
        <v>7</v>
      </c>
      <c r="C1183" s="1" t="s">
        <v>19</v>
      </c>
      <c r="D1183" s="1" t="s">
        <v>20</v>
      </c>
      <c r="E1183" s="1" t="s">
        <v>10</v>
      </c>
      <c r="F1183" s="1" t="s">
        <v>11</v>
      </c>
      <c r="G1183" s="1" t="s">
        <v>65</v>
      </c>
      <c r="H1183" s="1">
        <v>12</v>
      </c>
      <c r="I1183">
        <v>6507.0199999999995</v>
      </c>
      <c r="J1183" s="1">
        <f>SUMIFS(I:I,B:B,Table1_2[[#This Row],[Category Level 2]],D:D,Table1_2[[#This Row],[Brand]],E:E,Table1_2[[#This Row],[Region]],F:F,Table1_2[[#This Row],[Measure]],G:G,Table1_2[[#This Row],[Year]],H:H,"&lt;="&amp;Table1_2[[#This Row],[Month]])</f>
        <v>72781.968000000008</v>
      </c>
      <c r="K11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72781.968000000008</v>
      </c>
      <c r="N1183">
        <f>Table1_2[[#This Row],[Value]]*2.5</f>
        <v>16267.55</v>
      </c>
    </row>
    <row r="1184" spans="1:14" x14ac:dyDescent="0.25">
      <c r="A1184" s="1" t="s">
        <v>6</v>
      </c>
      <c r="B1184" s="1" t="s">
        <v>7</v>
      </c>
      <c r="C1184" s="1" t="s">
        <v>19</v>
      </c>
      <c r="D1184" s="1" t="s">
        <v>20</v>
      </c>
      <c r="E1184" s="1" t="s">
        <v>10</v>
      </c>
      <c r="F1184" s="1" t="s">
        <v>11</v>
      </c>
      <c r="G1184" s="1" t="s">
        <v>66</v>
      </c>
      <c r="H1184" s="1">
        <v>1</v>
      </c>
      <c r="I1184">
        <v>6469.0479999999998</v>
      </c>
      <c r="J1184" s="1">
        <f>SUMIFS(I:I,B:B,Table1_2[[#This Row],[Category Level 2]],D:D,Table1_2[[#This Row],[Brand]],E:E,Table1_2[[#This Row],[Region]],F:F,Table1_2[[#This Row],[Measure]],G:G,Table1_2[[#This Row],[Year]],H:H,"&lt;="&amp;Table1_2[[#This Row],[Month]])</f>
        <v>6469.0479999999998</v>
      </c>
      <c r="K11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73539.682000000001</v>
      </c>
      <c r="N1184">
        <f>Table1_2[[#This Row],[Value]]*2.5</f>
        <v>16172.619999999999</v>
      </c>
    </row>
    <row r="1185" spans="1:14" x14ac:dyDescent="0.25">
      <c r="A1185" s="1" t="s">
        <v>6</v>
      </c>
      <c r="B1185" s="1" t="s">
        <v>7</v>
      </c>
      <c r="C1185" s="1" t="s">
        <v>19</v>
      </c>
      <c r="D1185" s="1" t="s">
        <v>20</v>
      </c>
      <c r="E1185" s="1" t="s">
        <v>10</v>
      </c>
      <c r="F1185" s="1" t="s">
        <v>11</v>
      </c>
      <c r="G1185" s="1" t="s">
        <v>66</v>
      </c>
      <c r="H1185" s="1">
        <v>2</v>
      </c>
      <c r="I1185">
        <v>5871.8519999999999</v>
      </c>
      <c r="J1185" s="1">
        <f>SUMIFS(I:I,B:B,Table1_2[[#This Row],[Category Level 2]],D:D,Table1_2[[#This Row],[Brand]],E:E,Table1_2[[#This Row],[Region]],F:F,Table1_2[[#This Row],[Measure]],G:G,Table1_2[[#This Row],[Year]],H:H,"&lt;="&amp;Table1_2[[#This Row],[Month]])</f>
        <v>12340.9</v>
      </c>
      <c r="K11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73770.966</v>
      </c>
      <c r="N1185">
        <f>Table1_2[[#This Row],[Value]]*2.5</f>
        <v>14679.63</v>
      </c>
    </row>
    <row r="1186" spans="1:14" x14ac:dyDescent="0.25">
      <c r="A1186" s="1" t="s">
        <v>6</v>
      </c>
      <c r="B1186" s="1" t="s">
        <v>7</v>
      </c>
      <c r="C1186" s="1" t="s">
        <v>19</v>
      </c>
      <c r="D1186" s="1" t="s">
        <v>20</v>
      </c>
      <c r="E1186" s="1" t="s">
        <v>10</v>
      </c>
      <c r="F1186" s="1" t="s">
        <v>11</v>
      </c>
      <c r="G1186" s="1" t="s">
        <v>66</v>
      </c>
      <c r="H1186" s="1">
        <v>3</v>
      </c>
      <c r="I1186">
        <v>6696.88</v>
      </c>
      <c r="J1186" s="1">
        <f>SUMIFS(I:I,B:B,Table1_2[[#This Row],[Category Level 2]],D:D,Table1_2[[#This Row],[Brand]],E:E,Table1_2[[#This Row],[Region]],F:F,Table1_2[[#This Row],[Measure]],G:G,Table1_2[[#This Row],[Year]],H:H,"&lt;="&amp;Table1_2[[#This Row],[Month]])</f>
        <v>19037.78</v>
      </c>
      <c r="K11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74054.03</v>
      </c>
      <c r="N1186">
        <f>Table1_2[[#This Row],[Value]]*2.5</f>
        <v>16742.2</v>
      </c>
    </row>
    <row r="1187" spans="1:14" x14ac:dyDescent="0.25">
      <c r="A1187" s="1" t="s">
        <v>6</v>
      </c>
      <c r="B1187" s="1" t="s">
        <v>7</v>
      </c>
      <c r="C1187" s="1" t="s">
        <v>19</v>
      </c>
      <c r="D1187" s="1" t="s">
        <v>20</v>
      </c>
      <c r="E1187" s="1" t="s">
        <v>10</v>
      </c>
      <c r="F1187" s="1" t="s">
        <v>11</v>
      </c>
      <c r="G1187" s="1" t="s">
        <v>66</v>
      </c>
      <c r="H1187" s="1">
        <v>4</v>
      </c>
      <c r="I1187">
        <v>5951.2479999999996</v>
      </c>
      <c r="J1187" s="1">
        <f>SUMIFS(I:I,B:B,Table1_2[[#This Row],[Category Level 2]],D:D,Table1_2[[#This Row],[Brand]],E:E,Table1_2[[#This Row],[Region]],F:F,Table1_2[[#This Row],[Measure]],G:G,Table1_2[[#This Row],[Year]],H:H,"&lt;="&amp;Table1_2[[#This Row],[Month]])</f>
        <v>24989.027999999998</v>
      </c>
      <c r="K11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73938.387999999992</v>
      </c>
      <c r="N1187">
        <f>Table1_2[[#This Row],[Value]]*2.5</f>
        <v>14878.119999999999</v>
      </c>
    </row>
    <row r="1188" spans="1:14" x14ac:dyDescent="0.25">
      <c r="A1188" s="1" t="s">
        <v>6</v>
      </c>
      <c r="B1188" s="1" t="s">
        <v>7</v>
      </c>
      <c r="C1188" s="1" t="s">
        <v>19</v>
      </c>
      <c r="D1188" s="1" t="s">
        <v>20</v>
      </c>
      <c r="E1188" s="1" t="s">
        <v>10</v>
      </c>
      <c r="F1188" s="1" t="s">
        <v>11</v>
      </c>
      <c r="G1188" s="1" t="s">
        <v>66</v>
      </c>
      <c r="H1188" s="1">
        <v>5</v>
      </c>
      <c r="I1188">
        <v>7340.6779999999999</v>
      </c>
      <c r="J1188" s="1">
        <f>SUMIFS(I:I,B:B,Table1_2[[#This Row],[Category Level 2]],D:D,Table1_2[[#This Row],[Brand]],E:E,Table1_2[[#This Row],[Region]],F:F,Table1_2[[#This Row],[Measure]],G:G,Table1_2[[#This Row],[Year]],H:H,"&lt;="&amp;Table1_2[[#This Row],[Month]])</f>
        <v>32329.705999999998</v>
      </c>
      <c r="K11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75490.061999999991</v>
      </c>
      <c r="N1188">
        <f>Table1_2[[#This Row],[Value]]*2.5</f>
        <v>18351.695</v>
      </c>
    </row>
    <row r="1189" spans="1:14" x14ac:dyDescent="0.25">
      <c r="A1189" s="1" t="s">
        <v>6</v>
      </c>
      <c r="B1189" s="1" t="s">
        <v>7</v>
      </c>
      <c r="C1189" s="1" t="s">
        <v>19</v>
      </c>
      <c r="D1189" s="1" t="s">
        <v>20</v>
      </c>
      <c r="E1189" s="1" t="s">
        <v>10</v>
      </c>
      <c r="F1189" s="1" t="s">
        <v>11</v>
      </c>
      <c r="G1189" s="1" t="s">
        <v>66</v>
      </c>
      <c r="H1189" s="1">
        <v>6</v>
      </c>
      <c r="I1189">
        <v>7426.9780000000001</v>
      </c>
      <c r="J1189" s="1">
        <f>SUMIFS(I:I,B:B,Table1_2[[#This Row],[Category Level 2]],D:D,Table1_2[[#This Row],[Brand]],E:E,Table1_2[[#This Row],[Region]],F:F,Table1_2[[#This Row],[Measure]],G:G,Table1_2[[#This Row],[Year]],H:H,"&lt;="&amp;Table1_2[[#This Row],[Month]])</f>
        <v>39756.684000000001</v>
      </c>
      <c r="K11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76872.588000000003</v>
      </c>
      <c r="N1189">
        <f>Table1_2[[#This Row],[Value]]*2.5</f>
        <v>18567.445</v>
      </c>
    </row>
    <row r="1190" spans="1:14" x14ac:dyDescent="0.25">
      <c r="A1190" s="1" t="s">
        <v>6</v>
      </c>
      <c r="B1190" s="1" t="s">
        <v>7</v>
      </c>
      <c r="C1190" s="1" t="s">
        <v>19</v>
      </c>
      <c r="D1190" s="1" t="s">
        <v>20</v>
      </c>
      <c r="E1190" s="1" t="s">
        <v>10</v>
      </c>
      <c r="F1190" s="1" t="s">
        <v>11</v>
      </c>
      <c r="G1190" s="1" t="s">
        <v>66</v>
      </c>
      <c r="H1190" s="1">
        <v>7</v>
      </c>
      <c r="I1190">
        <v>6315.4340000000002</v>
      </c>
      <c r="J1190" s="1">
        <f>SUMIFS(I:I,B:B,Table1_2[[#This Row],[Category Level 2]],D:D,Table1_2[[#This Row],[Brand]],E:E,Table1_2[[#This Row],[Region]],F:F,Table1_2[[#This Row],[Measure]],G:G,Table1_2[[#This Row],[Year]],H:H,"&lt;="&amp;Table1_2[[#This Row],[Month]])</f>
        <v>46072.118000000002</v>
      </c>
      <c r="K11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76908.834000000003</v>
      </c>
      <c r="N1190">
        <f>Table1_2[[#This Row],[Value]]*2.5</f>
        <v>15788.585000000001</v>
      </c>
    </row>
    <row r="1191" spans="1:14" x14ac:dyDescent="0.25">
      <c r="A1191" s="1" t="s">
        <v>6</v>
      </c>
      <c r="B1191" s="1" t="s">
        <v>7</v>
      </c>
      <c r="C1191" s="1" t="s">
        <v>19</v>
      </c>
      <c r="D1191" s="1" t="s">
        <v>20</v>
      </c>
      <c r="E1191" s="1" t="s">
        <v>10</v>
      </c>
      <c r="F1191" s="1" t="s">
        <v>11</v>
      </c>
      <c r="G1191" s="1" t="s">
        <v>66</v>
      </c>
      <c r="H1191" s="1">
        <v>8</v>
      </c>
      <c r="I1191">
        <v>6793.5360000000001</v>
      </c>
      <c r="J1191" s="1">
        <f>SUMIFS(I:I,B:B,Table1_2[[#This Row],[Category Level 2]],D:D,Table1_2[[#This Row],[Brand]],E:E,Table1_2[[#This Row],[Region]],F:F,Table1_2[[#This Row],[Measure]],G:G,Table1_2[[#This Row],[Year]],H:H,"&lt;="&amp;Table1_2[[#This Row],[Month]])</f>
        <v>52865.654000000002</v>
      </c>
      <c r="K11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78104.952000000005</v>
      </c>
      <c r="N1191">
        <f>Table1_2[[#This Row],[Value]]*2.5</f>
        <v>16983.84</v>
      </c>
    </row>
    <row r="1192" spans="1:14" x14ac:dyDescent="0.25">
      <c r="A1192" s="1" t="s">
        <v>6</v>
      </c>
      <c r="B1192" s="1" t="s">
        <v>7</v>
      </c>
      <c r="C1192" s="1" t="s">
        <v>19</v>
      </c>
      <c r="D1192" s="1" t="s">
        <v>20</v>
      </c>
      <c r="E1192" s="1" t="s">
        <v>10</v>
      </c>
      <c r="F1192" s="1" t="s">
        <v>11</v>
      </c>
      <c r="G1192" s="1" t="s">
        <v>66</v>
      </c>
      <c r="H1192" s="1">
        <v>9</v>
      </c>
      <c r="I1192">
        <v>7281.9939999999997</v>
      </c>
      <c r="J1192" s="1">
        <f>SUMIFS(I:I,B:B,Table1_2[[#This Row],[Category Level 2]],D:D,Table1_2[[#This Row],[Brand]],E:E,Table1_2[[#This Row],[Region]],F:F,Table1_2[[#This Row],[Measure]],G:G,Table1_2[[#This Row],[Year]],H:H,"&lt;="&amp;Table1_2[[#This Row],[Month]])</f>
        <v>60147.648000000001</v>
      </c>
      <c r="K11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79561.695999999996</v>
      </c>
      <c r="N1192">
        <f>Table1_2[[#This Row],[Value]]*2.5</f>
        <v>18204.985000000001</v>
      </c>
    </row>
    <row r="1193" spans="1:14" x14ac:dyDescent="0.25">
      <c r="A1193" s="1" t="s">
        <v>6</v>
      </c>
      <c r="B1193" s="1" t="s">
        <v>7</v>
      </c>
      <c r="C1193" s="1" t="s">
        <v>19</v>
      </c>
      <c r="D1193" s="1" t="s">
        <v>20</v>
      </c>
      <c r="E1193" s="1" t="s">
        <v>10</v>
      </c>
      <c r="F1193" s="1" t="s">
        <v>11</v>
      </c>
      <c r="G1193" s="1" t="s">
        <v>66</v>
      </c>
      <c r="H1193" s="1">
        <v>10</v>
      </c>
      <c r="I1193">
        <v>7181.8859999999995</v>
      </c>
      <c r="J1193" s="1">
        <f>SUMIFS(I:I,B:B,Table1_2[[#This Row],[Category Level 2]],D:D,Table1_2[[#This Row],[Brand]],E:E,Table1_2[[#This Row],[Region]],F:F,Table1_2[[#This Row],[Measure]],G:G,Table1_2[[#This Row],[Year]],H:H,"&lt;="&amp;Table1_2[[#This Row],[Month]])</f>
        <v>67329.534</v>
      </c>
      <c r="K11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79917.252000000008</v>
      </c>
      <c r="N1193">
        <f>Table1_2[[#This Row],[Value]]*2.5</f>
        <v>17954.715</v>
      </c>
    </row>
    <row r="1194" spans="1:14" x14ac:dyDescent="0.25">
      <c r="A1194" s="1" t="s">
        <v>6</v>
      </c>
      <c r="B1194" s="1" t="s">
        <v>7</v>
      </c>
      <c r="C1194" s="1" t="s">
        <v>19</v>
      </c>
      <c r="D1194" s="1" t="s">
        <v>20</v>
      </c>
      <c r="E1194" s="1" t="s">
        <v>10</v>
      </c>
      <c r="F1194" s="1" t="s">
        <v>11</v>
      </c>
      <c r="G1194" s="1" t="s">
        <v>66</v>
      </c>
      <c r="H1194" s="1">
        <v>11</v>
      </c>
      <c r="I1194">
        <v>6885.0140000000001</v>
      </c>
      <c r="J1194" s="1">
        <f>SUMIFS(I:I,B:B,Table1_2[[#This Row],[Category Level 2]],D:D,Table1_2[[#This Row],[Brand]],E:E,Table1_2[[#This Row],[Region]],F:F,Table1_2[[#This Row],[Measure]],G:G,Table1_2[[#This Row],[Year]],H:H,"&lt;="&amp;Table1_2[[#This Row],[Month]])</f>
        <v>74214.547999999995</v>
      </c>
      <c r="K11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80721.567999999999</v>
      </c>
      <c r="N1194">
        <f>Table1_2[[#This Row],[Value]]*2.5</f>
        <v>17212.535</v>
      </c>
    </row>
    <row r="1195" spans="1:14" x14ac:dyDescent="0.25">
      <c r="A1195" s="1" t="s">
        <v>6</v>
      </c>
      <c r="B1195" s="1" t="s">
        <v>7</v>
      </c>
      <c r="C1195" s="1" t="s">
        <v>19</v>
      </c>
      <c r="D1195" s="1" t="s">
        <v>20</v>
      </c>
      <c r="E1195" s="1" t="s">
        <v>10</v>
      </c>
      <c r="F1195" s="1" t="s">
        <v>11</v>
      </c>
      <c r="G1195" s="1" t="s">
        <v>66</v>
      </c>
      <c r="H1195" s="1">
        <v>12</v>
      </c>
      <c r="I1195">
        <v>7884.3679999999995</v>
      </c>
      <c r="J1195" s="1">
        <f>SUMIFS(I:I,B:B,Table1_2[[#This Row],[Category Level 2]],D:D,Table1_2[[#This Row],[Brand]],E:E,Table1_2[[#This Row],[Region]],F:F,Table1_2[[#This Row],[Measure]],G:G,Table1_2[[#This Row],[Year]],H:H,"&lt;="&amp;Table1_2[[#This Row],[Month]])</f>
        <v>82098.915999999997</v>
      </c>
      <c r="K11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82098.915999999997</v>
      </c>
      <c r="N1195">
        <f>Table1_2[[#This Row],[Value]]*2.5</f>
        <v>19710.919999999998</v>
      </c>
    </row>
    <row r="1196" spans="1:14" x14ac:dyDescent="0.25">
      <c r="A1196" s="1" t="s">
        <v>6</v>
      </c>
      <c r="B1196" s="1" t="s">
        <v>7</v>
      </c>
      <c r="C1196" s="1" t="s">
        <v>19</v>
      </c>
      <c r="D1196" s="1" t="s">
        <v>20</v>
      </c>
      <c r="E1196" s="1" t="s">
        <v>10</v>
      </c>
      <c r="F1196" s="1" t="s">
        <v>11</v>
      </c>
      <c r="G1196" s="1" t="s">
        <v>67</v>
      </c>
      <c r="H1196" s="1">
        <v>1</v>
      </c>
      <c r="I1196">
        <v>7989.6539999999995</v>
      </c>
      <c r="J1196" s="1">
        <f>SUMIFS(I:I,B:B,Table1_2[[#This Row],[Category Level 2]],D:D,Table1_2[[#This Row],[Brand]],E:E,Table1_2[[#This Row],[Region]],F:F,Table1_2[[#This Row],[Measure]],G:G,Table1_2[[#This Row],[Year]],H:H,"&lt;="&amp;Table1_2[[#This Row],[Month]])</f>
        <v>7989.6539999999995</v>
      </c>
      <c r="K11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83619.521999999997</v>
      </c>
      <c r="N1196">
        <f>Table1_2[[#This Row],[Value]]*2.5</f>
        <v>19974.134999999998</v>
      </c>
    </row>
    <row r="1197" spans="1:14" x14ac:dyDescent="0.25">
      <c r="A1197" s="1" t="s">
        <v>6</v>
      </c>
      <c r="B1197" s="1" t="s">
        <v>7</v>
      </c>
      <c r="C1197" s="1" t="s">
        <v>19</v>
      </c>
      <c r="D1197" s="1" t="s">
        <v>20</v>
      </c>
      <c r="E1197" s="1" t="s">
        <v>10</v>
      </c>
      <c r="F1197" s="1" t="s">
        <v>11</v>
      </c>
      <c r="G1197" s="1" t="s">
        <v>67</v>
      </c>
      <c r="H1197" s="1">
        <v>2</v>
      </c>
      <c r="I1197">
        <v>7045.5320000000002</v>
      </c>
      <c r="J1197" s="1">
        <f>SUMIFS(I:I,B:B,Table1_2[[#This Row],[Category Level 2]],D:D,Table1_2[[#This Row],[Brand]],E:E,Table1_2[[#This Row],[Region]],F:F,Table1_2[[#This Row],[Measure]],G:G,Table1_2[[#This Row],[Year]],H:H,"&lt;="&amp;Table1_2[[#This Row],[Month]])</f>
        <v>15035.186</v>
      </c>
      <c r="K11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84793.202000000005</v>
      </c>
      <c r="N1197">
        <f>Table1_2[[#This Row],[Value]]*2.5</f>
        <v>17613.830000000002</v>
      </c>
    </row>
    <row r="1198" spans="1:14" x14ac:dyDescent="0.25">
      <c r="A1198" s="1" t="s">
        <v>6</v>
      </c>
      <c r="B1198" s="1" t="s">
        <v>7</v>
      </c>
      <c r="C1198" s="1" t="s">
        <v>19</v>
      </c>
      <c r="D1198" s="1" t="s">
        <v>20</v>
      </c>
      <c r="E1198" s="1" t="s">
        <v>10</v>
      </c>
      <c r="F1198" s="1" t="s">
        <v>11</v>
      </c>
      <c r="G1198" s="1" t="s">
        <v>67</v>
      </c>
      <c r="H1198" s="1">
        <v>3</v>
      </c>
      <c r="I1198">
        <v>7765.2740000000003</v>
      </c>
      <c r="J1198" s="1">
        <f>SUMIFS(I:I,B:B,Table1_2[[#This Row],[Category Level 2]],D:D,Table1_2[[#This Row],[Brand]],E:E,Table1_2[[#This Row],[Region]],F:F,Table1_2[[#This Row],[Measure]],G:G,Table1_2[[#This Row],[Year]],H:H,"&lt;="&amp;Table1_2[[#This Row],[Month]])</f>
        <v>22800.46</v>
      </c>
      <c r="K11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85861.59599999999</v>
      </c>
      <c r="N1198">
        <f>Table1_2[[#This Row],[Value]]*2.5</f>
        <v>19413.185000000001</v>
      </c>
    </row>
    <row r="1199" spans="1:14" x14ac:dyDescent="0.25">
      <c r="A1199" s="1" t="s">
        <v>6</v>
      </c>
      <c r="B1199" s="1" t="s">
        <v>7</v>
      </c>
      <c r="C1199" s="1" t="s">
        <v>19</v>
      </c>
      <c r="D1199" s="1" t="s">
        <v>20</v>
      </c>
      <c r="E1199" s="1" t="s">
        <v>10</v>
      </c>
      <c r="F1199" s="1" t="s">
        <v>12</v>
      </c>
      <c r="G1199" s="1" t="s">
        <v>62</v>
      </c>
      <c r="H1199" s="1">
        <v>1</v>
      </c>
      <c r="I1199">
        <v>24994.205999999998</v>
      </c>
      <c r="J1199" s="1">
        <f>SUMIFS(I:I,B:B,Table1_2[[#This Row],[Category Level 2]],D:D,Table1_2[[#This Row],[Brand]],E:E,Table1_2[[#This Row],[Region]],F:F,Table1_2[[#This Row],[Measure]],G:G,Table1_2[[#This Row],[Year]],H:H,"&lt;="&amp;Table1_2[[#This Row],[Month]])</f>
        <v>24994.205999999998</v>
      </c>
      <c r="K11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24994.205999999998</v>
      </c>
      <c r="N1199">
        <f>Table1_2[[#This Row],[Value]]*2.5</f>
        <v>62485.514999999999</v>
      </c>
    </row>
    <row r="1200" spans="1:14" x14ac:dyDescent="0.25">
      <c r="A1200" s="1" t="s">
        <v>6</v>
      </c>
      <c r="B1200" s="1" t="s">
        <v>7</v>
      </c>
      <c r="C1200" s="1" t="s">
        <v>19</v>
      </c>
      <c r="D1200" s="1" t="s">
        <v>20</v>
      </c>
      <c r="E1200" s="1" t="s">
        <v>10</v>
      </c>
      <c r="F1200" s="1" t="s">
        <v>12</v>
      </c>
      <c r="G1200" s="1" t="s">
        <v>62</v>
      </c>
      <c r="H1200" s="1">
        <v>2</v>
      </c>
      <c r="I1200">
        <v>18109.191999999999</v>
      </c>
      <c r="J1200" s="1">
        <f>SUMIFS(I:I,B:B,Table1_2[[#This Row],[Category Level 2]],D:D,Table1_2[[#This Row],[Brand]],E:E,Table1_2[[#This Row],[Region]],F:F,Table1_2[[#This Row],[Measure]],G:G,Table1_2[[#This Row],[Year]],H:H,"&lt;="&amp;Table1_2[[#This Row],[Month]])</f>
        <v>43103.398000000001</v>
      </c>
      <c r="K12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43103.398000000001</v>
      </c>
      <c r="N1200">
        <f>Table1_2[[#This Row],[Value]]*2.5</f>
        <v>45272.979999999996</v>
      </c>
    </row>
    <row r="1201" spans="1:14" x14ac:dyDescent="0.25">
      <c r="A1201" s="1" t="s">
        <v>6</v>
      </c>
      <c r="B1201" s="1" t="s">
        <v>7</v>
      </c>
      <c r="C1201" s="1" t="s">
        <v>19</v>
      </c>
      <c r="D1201" s="1" t="s">
        <v>20</v>
      </c>
      <c r="E1201" s="1" t="s">
        <v>10</v>
      </c>
      <c r="F1201" s="1" t="s">
        <v>12</v>
      </c>
      <c r="G1201" s="1" t="s">
        <v>62</v>
      </c>
      <c r="H1201" s="1">
        <v>3</v>
      </c>
      <c r="I1201">
        <v>23169.824000000001</v>
      </c>
      <c r="J1201" s="1">
        <f>SUMIFS(I:I,B:B,Table1_2[[#This Row],[Category Level 2]],D:D,Table1_2[[#This Row],[Brand]],E:E,Table1_2[[#This Row],[Region]],F:F,Table1_2[[#This Row],[Measure]],G:G,Table1_2[[#This Row],[Year]],H:H,"&lt;="&amp;Table1_2[[#This Row],[Month]])</f>
        <v>66273.222000000009</v>
      </c>
      <c r="K12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66273.222000000009</v>
      </c>
      <c r="N1201">
        <f>Table1_2[[#This Row],[Value]]*2.5</f>
        <v>57924.56</v>
      </c>
    </row>
    <row r="1202" spans="1:14" x14ac:dyDescent="0.25">
      <c r="A1202" s="1" t="s">
        <v>6</v>
      </c>
      <c r="B1202" s="1" t="s">
        <v>7</v>
      </c>
      <c r="C1202" s="1" t="s">
        <v>19</v>
      </c>
      <c r="D1202" s="1" t="s">
        <v>20</v>
      </c>
      <c r="E1202" s="1" t="s">
        <v>10</v>
      </c>
      <c r="F1202" s="1" t="s">
        <v>12</v>
      </c>
      <c r="G1202" s="1" t="s">
        <v>62</v>
      </c>
      <c r="H1202" s="1">
        <v>4</v>
      </c>
      <c r="I1202">
        <v>22874.678</v>
      </c>
      <c r="J1202" s="1">
        <f>SUMIFS(I:I,B:B,Table1_2[[#This Row],[Category Level 2]],D:D,Table1_2[[#This Row],[Brand]],E:E,Table1_2[[#This Row],[Region]],F:F,Table1_2[[#This Row],[Measure]],G:G,Table1_2[[#This Row],[Year]],H:H,"&lt;="&amp;Table1_2[[#This Row],[Month]])</f>
        <v>89147.900000000009</v>
      </c>
      <c r="K12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89147.900000000009</v>
      </c>
      <c r="N1202">
        <f>Table1_2[[#This Row],[Value]]*2.5</f>
        <v>57186.695</v>
      </c>
    </row>
    <row r="1203" spans="1:14" x14ac:dyDescent="0.25">
      <c r="A1203" s="1" t="s">
        <v>6</v>
      </c>
      <c r="B1203" s="1" t="s">
        <v>7</v>
      </c>
      <c r="C1203" s="1" t="s">
        <v>19</v>
      </c>
      <c r="D1203" s="1" t="s">
        <v>20</v>
      </c>
      <c r="E1203" s="1" t="s">
        <v>10</v>
      </c>
      <c r="F1203" s="1" t="s">
        <v>12</v>
      </c>
      <c r="G1203" s="1" t="s">
        <v>62</v>
      </c>
      <c r="H1203" s="1">
        <v>5</v>
      </c>
      <c r="I1203">
        <v>26699.493999999999</v>
      </c>
      <c r="J1203" s="1">
        <f>SUMIFS(I:I,B:B,Table1_2[[#This Row],[Category Level 2]],D:D,Table1_2[[#This Row],[Brand]],E:E,Table1_2[[#This Row],[Region]],F:F,Table1_2[[#This Row],[Measure]],G:G,Table1_2[[#This Row],[Year]],H:H,"&lt;="&amp;Table1_2[[#This Row],[Month]])</f>
        <v>115847.394</v>
      </c>
      <c r="K12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115847.394</v>
      </c>
      <c r="N1203">
        <f>Table1_2[[#This Row],[Value]]*2.5</f>
        <v>66748.735000000001</v>
      </c>
    </row>
    <row r="1204" spans="1:14" x14ac:dyDescent="0.25">
      <c r="A1204" s="1" t="s">
        <v>6</v>
      </c>
      <c r="B1204" s="1" t="s">
        <v>7</v>
      </c>
      <c r="C1204" s="1" t="s">
        <v>19</v>
      </c>
      <c r="D1204" s="1" t="s">
        <v>20</v>
      </c>
      <c r="E1204" s="1" t="s">
        <v>10</v>
      </c>
      <c r="F1204" s="1" t="s">
        <v>12</v>
      </c>
      <c r="G1204" s="1" t="s">
        <v>62</v>
      </c>
      <c r="H1204" s="1">
        <v>6</v>
      </c>
      <c r="I1204">
        <v>24512.651999999998</v>
      </c>
      <c r="J1204" s="1">
        <f>SUMIFS(I:I,B:B,Table1_2[[#This Row],[Category Level 2]],D:D,Table1_2[[#This Row],[Brand]],E:E,Table1_2[[#This Row],[Region]],F:F,Table1_2[[#This Row],[Measure]],G:G,Table1_2[[#This Row],[Year]],H:H,"&lt;="&amp;Table1_2[[#This Row],[Month]])</f>
        <v>140360.046</v>
      </c>
      <c r="K12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140360.046</v>
      </c>
      <c r="N1204">
        <f>Table1_2[[#This Row],[Value]]*2.5</f>
        <v>61281.63</v>
      </c>
    </row>
    <row r="1205" spans="1:14" x14ac:dyDescent="0.25">
      <c r="A1205" s="1" t="s">
        <v>6</v>
      </c>
      <c r="B1205" s="1" t="s">
        <v>7</v>
      </c>
      <c r="C1205" s="1" t="s">
        <v>19</v>
      </c>
      <c r="D1205" s="1" t="s">
        <v>20</v>
      </c>
      <c r="E1205" s="1" t="s">
        <v>10</v>
      </c>
      <c r="F1205" s="1" t="s">
        <v>12</v>
      </c>
      <c r="G1205" s="1" t="s">
        <v>62</v>
      </c>
      <c r="H1205" s="1">
        <v>7</v>
      </c>
      <c r="I1205">
        <v>27291.511999999999</v>
      </c>
      <c r="J1205" s="1">
        <f>SUMIFS(I:I,B:B,Table1_2[[#This Row],[Category Level 2]],D:D,Table1_2[[#This Row],[Brand]],E:E,Table1_2[[#This Row],[Region]],F:F,Table1_2[[#This Row],[Measure]],G:G,Table1_2[[#This Row],[Year]],H:H,"&lt;="&amp;Table1_2[[#This Row],[Month]])</f>
        <v>167651.55799999999</v>
      </c>
      <c r="K12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167651.55799999999</v>
      </c>
      <c r="N1205">
        <f>Table1_2[[#This Row],[Value]]*2.5</f>
        <v>68228.78</v>
      </c>
    </row>
    <row r="1206" spans="1:14" x14ac:dyDescent="0.25">
      <c r="A1206" s="1" t="s">
        <v>6</v>
      </c>
      <c r="B1206" s="1" t="s">
        <v>7</v>
      </c>
      <c r="C1206" s="1" t="s">
        <v>19</v>
      </c>
      <c r="D1206" s="1" t="s">
        <v>20</v>
      </c>
      <c r="E1206" s="1" t="s">
        <v>10</v>
      </c>
      <c r="F1206" s="1" t="s">
        <v>12</v>
      </c>
      <c r="G1206" s="1" t="s">
        <v>62</v>
      </c>
      <c r="H1206" s="1">
        <v>8</v>
      </c>
      <c r="I1206">
        <v>27063.68</v>
      </c>
      <c r="J1206" s="1">
        <f>SUMIFS(I:I,B:B,Table1_2[[#This Row],[Category Level 2]],D:D,Table1_2[[#This Row],[Brand]],E:E,Table1_2[[#This Row],[Region]],F:F,Table1_2[[#This Row],[Measure]],G:G,Table1_2[[#This Row],[Year]],H:H,"&lt;="&amp;Table1_2[[#This Row],[Month]])</f>
        <v>194715.23799999998</v>
      </c>
      <c r="K12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194715.23799999998</v>
      </c>
      <c r="N1206">
        <f>Table1_2[[#This Row],[Value]]*2.5</f>
        <v>67659.199999999997</v>
      </c>
    </row>
    <row r="1207" spans="1:14" x14ac:dyDescent="0.25">
      <c r="A1207" s="1" t="s">
        <v>6</v>
      </c>
      <c r="B1207" s="1" t="s">
        <v>7</v>
      </c>
      <c r="C1207" s="1" t="s">
        <v>19</v>
      </c>
      <c r="D1207" s="1" t="s">
        <v>20</v>
      </c>
      <c r="E1207" s="1" t="s">
        <v>10</v>
      </c>
      <c r="F1207" s="1" t="s">
        <v>12</v>
      </c>
      <c r="G1207" s="1" t="s">
        <v>62</v>
      </c>
      <c r="H1207" s="1">
        <v>9</v>
      </c>
      <c r="I1207">
        <v>25636.277999999998</v>
      </c>
      <c r="J1207" s="1">
        <f>SUMIFS(I:I,B:B,Table1_2[[#This Row],[Category Level 2]],D:D,Table1_2[[#This Row],[Brand]],E:E,Table1_2[[#This Row],[Region]],F:F,Table1_2[[#This Row],[Measure]],G:G,Table1_2[[#This Row],[Year]],H:H,"&lt;="&amp;Table1_2[[#This Row],[Month]])</f>
        <v>220351.51599999997</v>
      </c>
      <c r="K12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220351.51599999997</v>
      </c>
      <c r="N1207">
        <f>Table1_2[[#This Row],[Value]]*2.5</f>
        <v>64090.694999999992</v>
      </c>
    </row>
    <row r="1208" spans="1:14" x14ac:dyDescent="0.25">
      <c r="A1208" s="1" t="s">
        <v>6</v>
      </c>
      <c r="B1208" s="1" t="s">
        <v>7</v>
      </c>
      <c r="C1208" s="1" t="s">
        <v>19</v>
      </c>
      <c r="D1208" s="1" t="s">
        <v>20</v>
      </c>
      <c r="E1208" s="1" t="s">
        <v>10</v>
      </c>
      <c r="F1208" s="1" t="s">
        <v>12</v>
      </c>
      <c r="G1208" s="1" t="s">
        <v>62</v>
      </c>
      <c r="H1208" s="1">
        <v>10</v>
      </c>
      <c r="I1208">
        <v>30355.162</v>
      </c>
      <c r="J1208" s="1">
        <f>SUMIFS(I:I,B:B,Table1_2[[#This Row],[Category Level 2]],D:D,Table1_2[[#This Row],[Brand]],E:E,Table1_2[[#This Row],[Region]],F:F,Table1_2[[#This Row],[Measure]],G:G,Table1_2[[#This Row],[Year]],H:H,"&lt;="&amp;Table1_2[[#This Row],[Month]])</f>
        <v>250706.67799999999</v>
      </c>
      <c r="K12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250706.67799999999</v>
      </c>
      <c r="N1208">
        <f>Table1_2[[#This Row],[Value]]*2.5</f>
        <v>75887.904999999999</v>
      </c>
    </row>
    <row r="1209" spans="1:14" x14ac:dyDescent="0.25">
      <c r="A1209" s="1" t="s">
        <v>6</v>
      </c>
      <c r="B1209" s="1" t="s">
        <v>7</v>
      </c>
      <c r="C1209" s="1" t="s">
        <v>19</v>
      </c>
      <c r="D1209" s="1" t="s">
        <v>20</v>
      </c>
      <c r="E1209" s="1" t="s">
        <v>10</v>
      </c>
      <c r="F1209" s="1" t="s">
        <v>12</v>
      </c>
      <c r="G1209" s="1" t="s">
        <v>62</v>
      </c>
      <c r="H1209" s="1">
        <v>11</v>
      </c>
      <c r="I1209">
        <v>29319.561999999998</v>
      </c>
      <c r="J1209" s="1">
        <f>SUMIFS(I:I,B:B,Table1_2[[#This Row],[Category Level 2]],D:D,Table1_2[[#This Row],[Brand]],E:E,Table1_2[[#This Row],[Region]],F:F,Table1_2[[#This Row],[Measure]],G:G,Table1_2[[#This Row],[Year]],H:H,"&lt;="&amp;Table1_2[[#This Row],[Month]])</f>
        <v>280026.23999999999</v>
      </c>
      <c r="K12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280026.23999999999</v>
      </c>
      <c r="N1209">
        <f>Table1_2[[#This Row],[Value]]*2.5</f>
        <v>73298.904999999999</v>
      </c>
    </row>
    <row r="1210" spans="1:14" x14ac:dyDescent="0.25">
      <c r="A1210" s="1" t="s">
        <v>6</v>
      </c>
      <c r="B1210" s="1" t="s">
        <v>7</v>
      </c>
      <c r="C1210" s="1" t="s">
        <v>19</v>
      </c>
      <c r="D1210" s="1" t="s">
        <v>20</v>
      </c>
      <c r="E1210" s="1" t="s">
        <v>10</v>
      </c>
      <c r="F1210" s="1" t="s">
        <v>12</v>
      </c>
      <c r="G1210" s="1" t="s">
        <v>62</v>
      </c>
      <c r="H1210" s="1">
        <v>12</v>
      </c>
      <c r="I1210">
        <v>28639.518</v>
      </c>
      <c r="J1210" s="1">
        <f>SUMIFS(I:I,B:B,Table1_2[[#This Row],[Category Level 2]],D:D,Table1_2[[#This Row],[Brand]],E:E,Table1_2[[#This Row],[Region]],F:F,Table1_2[[#This Row],[Measure]],G:G,Table1_2[[#This Row],[Year]],H:H,"&lt;="&amp;Table1_2[[#This Row],[Month]])</f>
        <v>308665.75799999997</v>
      </c>
      <c r="K12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308665.75799999997</v>
      </c>
      <c r="N1210">
        <f>Table1_2[[#This Row],[Value]]*2.5</f>
        <v>71598.794999999998</v>
      </c>
    </row>
    <row r="1211" spans="1:14" x14ac:dyDescent="0.25">
      <c r="A1211" s="1" t="s">
        <v>6</v>
      </c>
      <c r="B1211" s="1" t="s">
        <v>7</v>
      </c>
      <c r="C1211" s="1" t="s">
        <v>19</v>
      </c>
      <c r="D1211" s="1" t="s">
        <v>20</v>
      </c>
      <c r="E1211" s="1" t="s">
        <v>10</v>
      </c>
      <c r="F1211" s="1" t="s">
        <v>12</v>
      </c>
      <c r="G1211" s="1" t="s">
        <v>63</v>
      </c>
      <c r="H1211" s="1">
        <v>1</v>
      </c>
      <c r="I1211">
        <v>31123.232</v>
      </c>
      <c r="J1211" s="1">
        <f>SUMIFS(I:I,B:B,Table1_2[[#This Row],[Category Level 2]],D:D,Table1_2[[#This Row],[Brand]],E:E,Table1_2[[#This Row],[Region]],F:F,Table1_2[[#This Row],[Measure]],G:G,Table1_2[[#This Row],[Year]],H:H,"&lt;="&amp;Table1_2[[#This Row],[Month]])</f>
        <v>31123.232</v>
      </c>
      <c r="K12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314794.78399999999</v>
      </c>
      <c r="N1211">
        <f>Table1_2[[#This Row],[Value]]*2.5</f>
        <v>77808.08</v>
      </c>
    </row>
    <row r="1212" spans="1:14" x14ac:dyDescent="0.25">
      <c r="A1212" s="1" t="s">
        <v>6</v>
      </c>
      <c r="B1212" s="1" t="s">
        <v>7</v>
      </c>
      <c r="C1212" s="1" t="s">
        <v>19</v>
      </c>
      <c r="D1212" s="1" t="s">
        <v>20</v>
      </c>
      <c r="E1212" s="1" t="s">
        <v>10</v>
      </c>
      <c r="F1212" s="1" t="s">
        <v>12</v>
      </c>
      <c r="G1212" s="1" t="s">
        <v>63</v>
      </c>
      <c r="H1212" s="1">
        <v>2</v>
      </c>
      <c r="I1212">
        <v>28031.966</v>
      </c>
      <c r="J1212" s="1">
        <f>SUMIFS(I:I,B:B,Table1_2[[#This Row],[Category Level 2]],D:D,Table1_2[[#This Row],[Brand]],E:E,Table1_2[[#This Row],[Region]],F:F,Table1_2[[#This Row],[Measure]],G:G,Table1_2[[#This Row],[Year]],H:H,"&lt;="&amp;Table1_2[[#This Row],[Month]])</f>
        <v>59155.198000000004</v>
      </c>
      <c r="K12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324717.55799999996</v>
      </c>
      <c r="N1212">
        <f>Table1_2[[#This Row],[Value]]*2.5</f>
        <v>70079.915000000008</v>
      </c>
    </row>
    <row r="1213" spans="1:14" x14ac:dyDescent="0.25">
      <c r="A1213" s="1" t="s">
        <v>6</v>
      </c>
      <c r="B1213" s="1" t="s">
        <v>7</v>
      </c>
      <c r="C1213" s="1" t="s">
        <v>19</v>
      </c>
      <c r="D1213" s="1" t="s">
        <v>20</v>
      </c>
      <c r="E1213" s="1" t="s">
        <v>10</v>
      </c>
      <c r="F1213" s="1" t="s">
        <v>12</v>
      </c>
      <c r="G1213" s="1" t="s">
        <v>63</v>
      </c>
      <c r="H1213" s="1">
        <v>3</v>
      </c>
      <c r="I1213">
        <v>30824.633999999998</v>
      </c>
      <c r="J1213" s="1">
        <f>SUMIFS(I:I,B:B,Table1_2[[#This Row],[Category Level 2]],D:D,Table1_2[[#This Row],[Brand]],E:E,Table1_2[[#This Row],[Region]],F:F,Table1_2[[#This Row],[Measure]],G:G,Table1_2[[#This Row],[Year]],H:H,"&lt;="&amp;Table1_2[[#This Row],[Month]])</f>
        <v>89979.831999999995</v>
      </c>
      <c r="K12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332372.36800000002</v>
      </c>
      <c r="N1213">
        <f>Table1_2[[#This Row],[Value]]*2.5</f>
        <v>77061.584999999992</v>
      </c>
    </row>
    <row r="1214" spans="1:14" x14ac:dyDescent="0.25">
      <c r="A1214" s="1" t="s">
        <v>6</v>
      </c>
      <c r="B1214" s="1" t="s">
        <v>7</v>
      </c>
      <c r="C1214" s="1" t="s">
        <v>19</v>
      </c>
      <c r="D1214" s="1" t="s">
        <v>20</v>
      </c>
      <c r="E1214" s="1" t="s">
        <v>10</v>
      </c>
      <c r="F1214" s="1" t="s">
        <v>12</v>
      </c>
      <c r="G1214" s="1" t="s">
        <v>63</v>
      </c>
      <c r="H1214" s="1">
        <v>4</v>
      </c>
      <c r="I1214">
        <v>29493.887999999999</v>
      </c>
      <c r="J1214" s="1">
        <f>SUMIFS(I:I,B:B,Table1_2[[#This Row],[Category Level 2]],D:D,Table1_2[[#This Row],[Brand]],E:E,Table1_2[[#This Row],[Region]],F:F,Table1_2[[#This Row],[Measure]],G:G,Table1_2[[#This Row],[Year]],H:H,"&lt;="&amp;Table1_2[[#This Row],[Month]])</f>
        <v>119473.72</v>
      </c>
      <c r="K12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338991.57799999998</v>
      </c>
      <c r="N1214">
        <f>Table1_2[[#This Row],[Value]]*2.5</f>
        <v>73734.720000000001</v>
      </c>
    </row>
    <row r="1215" spans="1:14" x14ac:dyDescent="0.25">
      <c r="A1215" s="1" t="s">
        <v>6</v>
      </c>
      <c r="B1215" s="1" t="s">
        <v>7</v>
      </c>
      <c r="C1215" s="1" t="s">
        <v>19</v>
      </c>
      <c r="D1215" s="1" t="s">
        <v>20</v>
      </c>
      <c r="E1215" s="1" t="s">
        <v>10</v>
      </c>
      <c r="F1215" s="1" t="s">
        <v>12</v>
      </c>
      <c r="G1215" s="1" t="s">
        <v>63</v>
      </c>
      <c r="H1215" s="1">
        <v>5</v>
      </c>
      <c r="I1215">
        <v>34249.017999999996</v>
      </c>
      <c r="J1215" s="1">
        <f>SUMIFS(I:I,B:B,Table1_2[[#This Row],[Category Level 2]],D:D,Table1_2[[#This Row],[Brand]],E:E,Table1_2[[#This Row],[Region]],F:F,Table1_2[[#This Row],[Measure]],G:G,Table1_2[[#This Row],[Year]],H:H,"&lt;="&amp;Table1_2[[#This Row],[Month]])</f>
        <v>153722.73800000001</v>
      </c>
      <c r="K12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346541.10200000007</v>
      </c>
      <c r="N1215">
        <f>Table1_2[[#This Row],[Value]]*2.5</f>
        <v>85622.544999999984</v>
      </c>
    </row>
    <row r="1216" spans="1:14" x14ac:dyDescent="0.25">
      <c r="A1216" s="1" t="s">
        <v>6</v>
      </c>
      <c r="B1216" s="1" t="s">
        <v>7</v>
      </c>
      <c r="C1216" s="1" t="s">
        <v>19</v>
      </c>
      <c r="D1216" s="1" t="s">
        <v>20</v>
      </c>
      <c r="E1216" s="1" t="s">
        <v>10</v>
      </c>
      <c r="F1216" s="1" t="s">
        <v>12</v>
      </c>
      <c r="G1216" s="1" t="s">
        <v>63</v>
      </c>
      <c r="H1216" s="1">
        <v>6</v>
      </c>
      <c r="I1216">
        <v>32543.73</v>
      </c>
      <c r="J1216" s="1">
        <f>SUMIFS(I:I,B:B,Table1_2[[#This Row],[Category Level 2]],D:D,Table1_2[[#This Row],[Brand]],E:E,Table1_2[[#This Row],[Region]],F:F,Table1_2[[#This Row],[Measure]],G:G,Table1_2[[#This Row],[Year]],H:H,"&lt;="&amp;Table1_2[[#This Row],[Month]])</f>
        <v>186266.46800000002</v>
      </c>
      <c r="K12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354572.18000000005</v>
      </c>
      <c r="N1216">
        <f>Table1_2[[#This Row],[Value]]*2.5</f>
        <v>81359.324999999997</v>
      </c>
    </row>
    <row r="1217" spans="1:14" x14ac:dyDescent="0.25">
      <c r="A1217" s="1" t="s">
        <v>6</v>
      </c>
      <c r="B1217" s="1" t="s">
        <v>7</v>
      </c>
      <c r="C1217" s="1" t="s">
        <v>19</v>
      </c>
      <c r="D1217" s="1" t="s">
        <v>20</v>
      </c>
      <c r="E1217" s="1" t="s">
        <v>10</v>
      </c>
      <c r="F1217" s="1" t="s">
        <v>12</v>
      </c>
      <c r="G1217" s="1" t="s">
        <v>63</v>
      </c>
      <c r="H1217" s="1">
        <v>7</v>
      </c>
      <c r="I1217">
        <v>31530.567999999999</v>
      </c>
      <c r="J1217" s="1">
        <f>SUMIFS(I:I,B:B,Table1_2[[#This Row],[Category Level 2]],D:D,Table1_2[[#This Row],[Brand]],E:E,Table1_2[[#This Row],[Region]],F:F,Table1_2[[#This Row],[Measure]],G:G,Table1_2[[#This Row],[Year]],H:H,"&lt;="&amp;Table1_2[[#This Row],[Month]])</f>
        <v>217797.03600000002</v>
      </c>
      <c r="K12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358811.23600000003</v>
      </c>
      <c r="N1217">
        <f>Table1_2[[#This Row],[Value]]*2.5</f>
        <v>78826.42</v>
      </c>
    </row>
    <row r="1218" spans="1:14" x14ac:dyDescent="0.25">
      <c r="A1218" s="1" t="s">
        <v>6</v>
      </c>
      <c r="B1218" s="1" t="s">
        <v>7</v>
      </c>
      <c r="C1218" s="1" t="s">
        <v>19</v>
      </c>
      <c r="D1218" s="1" t="s">
        <v>20</v>
      </c>
      <c r="E1218" s="1" t="s">
        <v>10</v>
      </c>
      <c r="F1218" s="1" t="s">
        <v>12</v>
      </c>
      <c r="G1218" s="1" t="s">
        <v>63</v>
      </c>
      <c r="H1218" s="1">
        <v>8</v>
      </c>
      <c r="I1218">
        <v>29127.975999999999</v>
      </c>
      <c r="J1218" s="1">
        <f>SUMIFS(I:I,B:B,Table1_2[[#This Row],[Category Level 2]],D:D,Table1_2[[#This Row],[Brand]],E:E,Table1_2[[#This Row],[Region]],F:F,Table1_2[[#This Row],[Measure]],G:G,Table1_2[[#This Row],[Year]],H:H,"&lt;="&amp;Table1_2[[#This Row],[Month]])</f>
        <v>246925.01200000002</v>
      </c>
      <c r="K12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360875.53200000001</v>
      </c>
      <c r="N1218">
        <f>Table1_2[[#This Row],[Value]]*2.5</f>
        <v>72819.94</v>
      </c>
    </row>
    <row r="1219" spans="1:14" x14ac:dyDescent="0.25">
      <c r="A1219" s="1" t="s">
        <v>6</v>
      </c>
      <c r="B1219" s="1" t="s">
        <v>7</v>
      </c>
      <c r="C1219" s="1" t="s">
        <v>19</v>
      </c>
      <c r="D1219" s="1" t="s">
        <v>20</v>
      </c>
      <c r="E1219" s="1" t="s">
        <v>10</v>
      </c>
      <c r="F1219" s="1" t="s">
        <v>12</v>
      </c>
      <c r="G1219" s="1" t="s">
        <v>63</v>
      </c>
      <c r="H1219" s="1">
        <v>9</v>
      </c>
      <c r="I1219">
        <v>31335.53</v>
      </c>
      <c r="J1219" s="1">
        <f>SUMIFS(I:I,B:B,Table1_2[[#This Row],[Category Level 2]],D:D,Table1_2[[#This Row],[Brand]],E:E,Table1_2[[#This Row],[Region]],F:F,Table1_2[[#This Row],[Measure]],G:G,Table1_2[[#This Row],[Year]],H:H,"&lt;="&amp;Table1_2[[#This Row],[Month]])</f>
        <v>278260.54200000002</v>
      </c>
      <c r="K12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366574.78399999999</v>
      </c>
      <c r="N1219">
        <f>Table1_2[[#This Row],[Value]]*2.5</f>
        <v>78338.824999999997</v>
      </c>
    </row>
    <row r="1220" spans="1:14" x14ac:dyDescent="0.25">
      <c r="A1220" s="1" t="s">
        <v>6</v>
      </c>
      <c r="B1220" s="1" t="s">
        <v>7</v>
      </c>
      <c r="C1220" s="1" t="s">
        <v>19</v>
      </c>
      <c r="D1220" s="1" t="s">
        <v>20</v>
      </c>
      <c r="E1220" s="1" t="s">
        <v>10</v>
      </c>
      <c r="F1220" s="1" t="s">
        <v>12</v>
      </c>
      <c r="G1220" s="1" t="s">
        <v>63</v>
      </c>
      <c r="H1220" s="1">
        <v>10</v>
      </c>
      <c r="I1220">
        <v>30841.894</v>
      </c>
      <c r="J1220" s="1">
        <f>SUMIFS(I:I,B:B,Table1_2[[#This Row],[Category Level 2]],D:D,Table1_2[[#This Row],[Brand]],E:E,Table1_2[[#This Row],[Region]],F:F,Table1_2[[#This Row],[Measure]],G:G,Table1_2[[#This Row],[Year]],H:H,"&lt;="&amp;Table1_2[[#This Row],[Month]])</f>
        <v>309102.43599999999</v>
      </c>
      <c r="K12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367061.516</v>
      </c>
      <c r="N1220">
        <f>Table1_2[[#This Row],[Value]]*2.5</f>
        <v>77104.735000000001</v>
      </c>
    </row>
    <row r="1221" spans="1:14" x14ac:dyDescent="0.25">
      <c r="A1221" s="1" t="s">
        <v>6</v>
      </c>
      <c r="B1221" s="1" t="s">
        <v>7</v>
      </c>
      <c r="C1221" s="1" t="s">
        <v>19</v>
      </c>
      <c r="D1221" s="1" t="s">
        <v>20</v>
      </c>
      <c r="E1221" s="1" t="s">
        <v>10</v>
      </c>
      <c r="F1221" s="1" t="s">
        <v>12</v>
      </c>
      <c r="G1221" s="1" t="s">
        <v>63</v>
      </c>
      <c r="H1221" s="1">
        <v>11</v>
      </c>
      <c r="I1221">
        <v>27616</v>
      </c>
      <c r="J1221" s="1">
        <f>SUMIFS(I:I,B:B,Table1_2[[#This Row],[Category Level 2]],D:D,Table1_2[[#This Row],[Brand]],E:E,Table1_2[[#This Row],[Region]],F:F,Table1_2[[#This Row],[Measure]],G:G,Table1_2[[#This Row],[Year]],H:H,"&lt;="&amp;Table1_2[[#This Row],[Month]])</f>
        <v>336718.43599999999</v>
      </c>
      <c r="K12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365357.95399999997</v>
      </c>
      <c r="N1221">
        <f>Table1_2[[#This Row],[Value]]*2.5</f>
        <v>69040</v>
      </c>
    </row>
    <row r="1222" spans="1:14" x14ac:dyDescent="0.25">
      <c r="A1222" s="1" t="s">
        <v>6</v>
      </c>
      <c r="B1222" s="1" t="s">
        <v>7</v>
      </c>
      <c r="C1222" s="1" t="s">
        <v>19</v>
      </c>
      <c r="D1222" s="1" t="s">
        <v>20</v>
      </c>
      <c r="E1222" s="1" t="s">
        <v>10</v>
      </c>
      <c r="F1222" s="1" t="s">
        <v>12</v>
      </c>
      <c r="G1222" s="1" t="s">
        <v>63</v>
      </c>
      <c r="H1222" s="1">
        <v>12</v>
      </c>
      <c r="I1222">
        <v>33014.928</v>
      </c>
      <c r="J1222" s="1">
        <f>SUMIFS(I:I,B:B,Table1_2[[#This Row],[Category Level 2]],D:D,Table1_2[[#This Row],[Brand]],E:E,Table1_2[[#This Row],[Region]],F:F,Table1_2[[#This Row],[Measure]],G:G,Table1_2[[#This Row],[Year]],H:H,"&lt;="&amp;Table1_2[[#This Row],[Month]])</f>
        <v>369733.364</v>
      </c>
      <c r="K12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369733.364</v>
      </c>
      <c r="N1222">
        <f>Table1_2[[#This Row],[Value]]*2.5</f>
        <v>82537.320000000007</v>
      </c>
    </row>
    <row r="1223" spans="1:14" x14ac:dyDescent="0.25">
      <c r="A1223" s="1" t="s">
        <v>6</v>
      </c>
      <c r="B1223" s="1" t="s">
        <v>7</v>
      </c>
      <c r="C1223" s="1" t="s">
        <v>19</v>
      </c>
      <c r="D1223" s="1" t="s">
        <v>20</v>
      </c>
      <c r="E1223" s="1" t="s">
        <v>10</v>
      </c>
      <c r="F1223" s="1" t="s">
        <v>12</v>
      </c>
      <c r="G1223" s="1" t="s">
        <v>64</v>
      </c>
      <c r="H1223" s="1">
        <v>1</v>
      </c>
      <c r="I1223">
        <v>35055.06</v>
      </c>
      <c r="J1223" s="1">
        <f>SUMIFS(I:I,B:B,Table1_2[[#This Row],[Category Level 2]],D:D,Table1_2[[#This Row],[Brand]],E:E,Table1_2[[#This Row],[Region]],F:F,Table1_2[[#This Row],[Measure]],G:G,Table1_2[[#This Row],[Year]],H:H,"&lt;="&amp;Table1_2[[#This Row],[Month]])</f>
        <v>35055.06</v>
      </c>
      <c r="K12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373665.19200000004</v>
      </c>
      <c r="N1223">
        <f>Table1_2[[#This Row],[Value]]*2.5</f>
        <v>87637.65</v>
      </c>
    </row>
    <row r="1224" spans="1:14" x14ac:dyDescent="0.25">
      <c r="A1224" s="1" t="s">
        <v>6</v>
      </c>
      <c r="B1224" s="1" t="s">
        <v>7</v>
      </c>
      <c r="C1224" s="1" t="s">
        <v>19</v>
      </c>
      <c r="D1224" s="1" t="s">
        <v>20</v>
      </c>
      <c r="E1224" s="1" t="s">
        <v>10</v>
      </c>
      <c r="F1224" s="1" t="s">
        <v>12</v>
      </c>
      <c r="G1224" s="1" t="s">
        <v>64</v>
      </c>
      <c r="H1224" s="1">
        <v>2</v>
      </c>
      <c r="I1224">
        <v>35177.606</v>
      </c>
      <c r="J1224" s="1">
        <f>SUMIFS(I:I,B:B,Table1_2[[#This Row],[Category Level 2]],D:D,Table1_2[[#This Row],[Brand]],E:E,Table1_2[[#This Row],[Region]],F:F,Table1_2[[#This Row],[Measure]],G:G,Table1_2[[#This Row],[Year]],H:H,"&lt;="&amp;Table1_2[[#This Row],[Month]])</f>
        <v>70232.665999999997</v>
      </c>
      <c r="K12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380810.83200000005</v>
      </c>
      <c r="N1224">
        <f>Table1_2[[#This Row],[Value]]*2.5</f>
        <v>87944.014999999999</v>
      </c>
    </row>
    <row r="1225" spans="1:14" x14ac:dyDescent="0.25">
      <c r="A1225" s="1" t="s">
        <v>6</v>
      </c>
      <c r="B1225" s="1" t="s">
        <v>7</v>
      </c>
      <c r="C1225" s="1" t="s">
        <v>19</v>
      </c>
      <c r="D1225" s="1" t="s">
        <v>20</v>
      </c>
      <c r="E1225" s="1" t="s">
        <v>10</v>
      </c>
      <c r="F1225" s="1" t="s">
        <v>12</v>
      </c>
      <c r="G1225" s="1" t="s">
        <v>64</v>
      </c>
      <c r="H1225" s="1">
        <v>3</v>
      </c>
      <c r="I1225">
        <v>40450.536</v>
      </c>
      <c r="J1225" s="1">
        <f>SUMIFS(I:I,B:B,Table1_2[[#This Row],[Category Level 2]],D:D,Table1_2[[#This Row],[Brand]],E:E,Table1_2[[#This Row],[Region]],F:F,Table1_2[[#This Row],[Measure]],G:G,Table1_2[[#This Row],[Year]],H:H,"&lt;="&amp;Table1_2[[#This Row],[Month]])</f>
        <v>110683.20199999999</v>
      </c>
      <c r="K12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390436.734</v>
      </c>
      <c r="N1225">
        <f>Table1_2[[#This Row],[Value]]*2.5</f>
        <v>101126.34</v>
      </c>
    </row>
    <row r="1226" spans="1:14" x14ac:dyDescent="0.25">
      <c r="A1226" s="1" t="s">
        <v>6</v>
      </c>
      <c r="B1226" s="1" t="s">
        <v>7</v>
      </c>
      <c r="C1226" s="1" t="s">
        <v>19</v>
      </c>
      <c r="D1226" s="1" t="s">
        <v>20</v>
      </c>
      <c r="E1226" s="1" t="s">
        <v>10</v>
      </c>
      <c r="F1226" s="1" t="s">
        <v>12</v>
      </c>
      <c r="G1226" s="1" t="s">
        <v>64</v>
      </c>
      <c r="H1226" s="1">
        <v>4</v>
      </c>
      <c r="I1226">
        <v>36334.025999999998</v>
      </c>
      <c r="J1226" s="1">
        <f>SUMIFS(I:I,B:B,Table1_2[[#This Row],[Category Level 2]],D:D,Table1_2[[#This Row],[Brand]],E:E,Table1_2[[#This Row],[Region]],F:F,Table1_2[[#This Row],[Measure]],G:G,Table1_2[[#This Row],[Year]],H:H,"&lt;="&amp;Table1_2[[#This Row],[Month]])</f>
        <v>147017.228</v>
      </c>
      <c r="K12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397276.87199999997</v>
      </c>
      <c r="N1226">
        <f>Table1_2[[#This Row],[Value]]*2.5</f>
        <v>90835.065000000002</v>
      </c>
    </row>
    <row r="1227" spans="1:14" x14ac:dyDescent="0.25">
      <c r="A1227" s="1" t="s">
        <v>6</v>
      </c>
      <c r="B1227" s="1" t="s">
        <v>7</v>
      </c>
      <c r="C1227" s="1" t="s">
        <v>19</v>
      </c>
      <c r="D1227" s="1" t="s">
        <v>20</v>
      </c>
      <c r="E1227" s="1" t="s">
        <v>10</v>
      </c>
      <c r="F1227" s="1" t="s">
        <v>12</v>
      </c>
      <c r="G1227" s="1" t="s">
        <v>64</v>
      </c>
      <c r="H1227" s="1">
        <v>5</v>
      </c>
      <c r="I1227">
        <v>28786.227999999999</v>
      </c>
      <c r="J1227" s="1">
        <f>SUMIFS(I:I,B:B,Table1_2[[#This Row],[Category Level 2]],D:D,Table1_2[[#This Row],[Brand]],E:E,Table1_2[[#This Row],[Region]],F:F,Table1_2[[#This Row],[Measure]],G:G,Table1_2[[#This Row],[Year]],H:H,"&lt;="&amp;Table1_2[[#This Row],[Month]])</f>
        <v>175803.45600000001</v>
      </c>
      <c r="K12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391814.08199999999</v>
      </c>
      <c r="N1227">
        <f>Table1_2[[#This Row],[Value]]*2.5</f>
        <v>71965.569999999992</v>
      </c>
    </row>
    <row r="1228" spans="1:14" x14ac:dyDescent="0.25">
      <c r="A1228" s="1" t="s">
        <v>6</v>
      </c>
      <c r="B1228" s="1" t="s">
        <v>7</v>
      </c>
      <c r="C1228" s="1" t="s">
        <v>19</v>
      </c>
      <c r="D1228" s="1" t="s">
        <v>20</v>
      </c>
      <c r="E1228" s="1" t="s">
        <v>10</v>
      </c>
      <c r="F1228" s="1" t="s">
        <v>12</v>
      </c>
      <c r="G1228" s="1" t="s">
        <v>64</v>
      </c>
      <c r="H1228" s="1">
        <v>6</v>
      </c>
      <c r="I1228">
        <v>34506.192000000003</v>
      </c>
      <c r="J1228" s="1">
        <f>SUMIFS(I:I,B:B,Table1_2[[#This Row],[Category Level 2]],D:D,Table1_2[[#This Row],[Brand]],E:E,Table1_2[[#This Row],[Region]],F:F,Table1_2[[#This Row],[Measure]],G:G,Table1_2[[#This Row],[Year]],H:H,"&lt;="&amp;Table1_2[[#This Row],[Month]])</f>
        <v>210309.64800000002</v>
      </c>
      <c r="K12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393776.54399999999</v>
      </c>
      <c r="N1228">
        <f>Table1_2[[#This Row],[Value]]*2.5</f>
        <v>86265.48000000001</v>
      </c>
    </row>
    <row r="1229" spans="1:14" x14ac:dyDescent="0.25">
      <c r="A1229" s="1" t="s">
        <v>6</v>
      </c>
      <c r="B1229" s="1" t="s">
        <v>7</v>
      </c>
      <c r="C1229" s="1" t="s">
        <v>19</v>
      </c>
      <c r="D1229" s="1" t="s">
        <v>20</v>
      </c>
      <c r="E1229" s="1" t="s">
        <v>10</v>
      </c>
      <c r="F1229" s="1" t="s">
        <v>12</v>
      </c>
      <c r="G1229" s="1" t="s">
        <v>64</v>
      </c>
      <c r="H1229" s="1">
        <v>7</v>
      </c>
      <c r="I1229">
        <v>40410.837999999996</v>
      </c>
      <c r="J1229" s="1">
        <f>SUMIFS(I:I,B:B,Table1_2[[#This Row],[Category Level 2]],D:D,Table1_2[[#This Row],[Brand]],E:E,Table1_2[[#This Row],[Region]],F:F,Table1_2[[#This Row],[Measure]],G:G,Table1_2[[#This Row],[Year]],H:H,"&lt;="&amp;Table1_2[[#This Row],[Month]])</f>
        <v>250720.486</v>
      </c>
      <c r="K12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402656.81400000001</v>
      </c>
      <c r="N1229">
        <f>Table1_2[[#This Row],[Value]]*2.5</f>
        <v>101027.09499999999</v>
      </c>
    </row>
    <row r="1230" spans="1:14" x14ac:dyDescent="0.25">
      <c r="A1230" s="1" t="s">
        <v>6</v>
      </c>
      <c r="B1230" s="1" t="s">
        <v>7</v>
      </c>
      <c r="C1230" s="1" t="s">
        <v>19</v>
      </c>
      <c r="D1230" s="1" t="s">
        <v>20</v>
      </c>
      <c r="E1230" s="1" t="s">
        <v>10</v>
      </c>
      <c r="F1230" s="1" t="s">
        <v>12</v>
      </c>
      <c r="G1230" s="1" t="s">
        <v>64</v>
      </c>
      <c r="H1230" s="1">
        <v>8</v>
      </c>
      <c r="I1230">
        <v>30020.317999999999</v>
      </c>
      <c r="J1230" s="1">
        <f>SUMIFS(I:I,B:B,Table1_2[[#This Row],[Category Level 2]],D:D,Table1_2[[#This Row],[Brand]],E:E,Table1_2[[#This Row],[Region]],F:F,Table1_2[[#This Row],[Measure]],G:G,Table1_2[[#This Row],[Year]],H:H,"&lt;="&amp;Table1_2[[#This Row],[Month]])</f>
        <v>280740.804</v>
      </c>
      <c r="K12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403549.15600000002</v>
      </c>
      <c r="N1230">
        <f>Table1_2[[#This Row],[Value]]*2.5</f>
        <v>75050.794999999998</v>
      </c>
    </row>
    <row r="1231" spans="1:14" x14ac:dyDescent="0.25">
      <c r="A1231" s="1" t="s">
        <v>6</v>
      </c>
      <c r="B1231" s="1" t="s">
        <v>7</v>
      </c>
      <c r="C1231" s="1" t="s">
        <v>19</v>
      </c>
      <c r="D1231" s="1" t="s">
        <v>20</v>
      </c>
      <c r="E1231" s="1" t="s">
        <v>10</v>
      </c>
      <c r="F1231" s="1" t="s">
        <v>12</v>
      </c>
      <c r="G1231" s="1" t="s">
        <v>64</v>
      </c>
      <c r="H1231" s="1">
        <v>9</v>
      </c>
      <c r="I1231">
        <v>34138.553999999996</v>
      </c>
      <c r="J1231" s="1">
        <f>SUMIFS(I:I,B:B,Table1_2[[#This Row],[Category Level 2]],D:D,Table1_2[[#This Row],[Brand]],E:E,Table1_2[[#This Row],[Region]],F:F,Table1_2[[#This Row],[Measure]],G:G,Table1_2[[#This Row],[Year]],H:H,"&lt;="&amp;Table1_2[[#This Row],[Month]])</f>
        <v>314879.35800000001</v>
      </c>
      <c r="K12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406352.18</v>
      </c>
      <c r="N1231">
        <f>Table1_2[[#This Row],[Value]]*2.5</f>
        <v>85346.384999999995</v>
      </c>
    </row>
    <row r="1232" spans="1:14" x14ac:dyDescent="0.25">
      <c r="A1232" s="1" t="s">
        <v>6</v>
      </c>
      <c r="B1232" s="1" t="s">
        <v>7</v>
      </c>
      <c r="C1232" s="1" t="s">
        <v>19</v>
      </c>
      <c r="D1232" s="1" t="s">
        <v>20</v>
      </c>
      <c r="E1232" s="1" t="s">
        <v>10</v>
      </c>
      <c r="F1232" s="1" t="s">
        <v>12</v>
      </c>
      <c r="G1232" s="1" t="s">
        <v>64</v>
      </c>
      <c r="H1232" s="1">
        <v>10</v>
      </c>
      <c r="I1232">
        <v>35831.760000000002</v>
      </c>
      <c r="J1232" s="1">
        <f>SUMIFS(I:I,B:B,Table1_2[[#This Row],[Category Level 2]],D:D,Table1_2[[#This Row],[Brand]],E:E,Table1_2[[#This Row],[Region]],F:F,Table1_2[[#This Row],[Measure]],G:G,Table1_2[[#This Row],[Year]],H:H,"&lt;="&amp;Table1_2[[#This Row],[Month]])</f>
        <v>350711.11800000002</v>
      </c>
      <c r="K12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411342.04600000003</v>
      </c>
      <c r="N1232">
        <f>Table1_2[[#This Row],[Value]]*2.5</f>
        <v>89579.400000000009</v>
      </c>
    </row>
    <row r="1233" spans="1:14" x14ac:dyDescent="0.25">
      <c r="A1233" s="1" t="s">
        <v>6</v>
      </c>
      <c r="B1233" s="1" t="s">
        <v>7</v>
      </c>
      <c r="C1233" s="1" t="s">
        <v>19</v>
      </c>
      <c r="D1233" s="1" t="s">
        <v>20</v>
      </c>
      <c r="E1233" s="1" t="s">
        <v>10</v>
      </c>
      <c r="F1233" s="1" t="s">
        <v>12</v>
      </c>
      <c r="G1233" s="1" t="s">
        <v>64</v>
      </c>
      <c r="H1233" s="1">
        <v>11</v>
      </c>
      <c r="I1233">
        <v>33764.012000000002</v>
      </c>
      <c r="J1233" s="1">
        <f>SUMIFS(I:I,B:B,Table1_2[[#This Row],[Category Level 2]],D:D,Table1_2[[#This Row],[Brand]],E:E,Table1_2[[#This Row],[Region]],F:F,Table1_2[[#This Row],[Measure]],G:G,Table1_2[[#This Row],[Year]],H:H,"&lt;="&amp;Table1_2[[#This Row],[Month]])</f>
        <v>384475.13</v>
      </c>
      <c r="K12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417490.05800000002</v>
      </c>
      <c r="N1233">
        <f>Table1_2[[#This Row],[Value]]*2.5</f>
        <v>84410.03</v>
      </c>
    </row>
    <row r="1234" spans="1:14" x14ac:dyDescent="0.25">
      <c r="A1234" s="1" t="s">
        <v>6</v>
      </c>
      <c r="B1234" s="1" t="s">
        <v>7</v>
      </c>
      <c r="C1234" s="1" t="s">
        <v>19</v>
      </c>
      <c r="D1234" s="1" t="s">
        <v>20</v>
      </c>
      <c r="E1234" s="1" t="s">
        <v>10</v>
      </c>
      <c r="F1234" s="1" t="s">
        <v>12</v>
      </c>
      <c r="G1234" s="1" t="s">
        <v>64</v>
      </c>
      <c r="H1234" s="1">
        <v>12</v>
      </c>
      <c r="I1234">
        <v>36753.444000000003</v>
      </c>
      <c r="J1234" s="1">
        <f>SUMIFS(I:I,B:B,Table1_2[[#This Row],[Category Level 2]],D:D,Table1_2[[#This Row],[Brand]],E:E,Table1_2[[#This Row],[Region]],F:F,Table1_2[[#This Row],[Measure]],G:G,Table1_2[[#This Row],[Year]],H:H,"&lt;="&amp;Table1_2[[#This Row],[Month]])</f>
        <v>421228.57400000002</v>
      </c>
      <c r="K12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421228.57400000002</v>
      </c>
      <c r="N1234">
        <f>Table1_2[[#This Row],[Value]]*2.5</f>
        <v>91883.610000000015</v>
      </c>
    </row>
    <row r="1235" spans="1:14" x14ac:dyDescent="0.25">
      <c r="A1235" s="1" t="s">
        <v>6</v>
      </c>
      <c r="B1235" s="1" t="s">
        <v>7</v>
      </c>
      <c r="C1235" s="1" t="s">
        <v>19</v>
      </c>
      <c r="D1235" s="1" t="s">
        <v>20</v>
      </c>
      <c r="E1235" s="1" t="s">
        <v>10</v>
      </c>
      <c r="F1235" s="1" t="s">
        <v>12</v>
      </c>
      <c r="G1235" s="1" t="s">
        <v>65</v>
      </c>
      <c r="H1235" s="1">
        <v>1</v>
      </c>
      <c r="I1235">
        <v>33983.214</v>
      </c>
      <c r="J1235" s="1">
        <f>SUMIFS(I:I,B:B,Table1_2[[#This Row],[Category Level 2]],D:D,Table1_2[[#This Row],[Brand]],E:E,Table1_2[[#This Row],[Region]],F:F,Table1_2[[#This Row],[Measure]],G:G,Table1_2[[#This Row],[Year]],H:H,"&lt;="&amp;Table1_2[[#This Row],[Month]])</f>
        <v>33983.214</v>
      </c>
      <c r="K12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420156.72799999994</v>
      </c>
      <c r="N1235">
        <f>Table1_2[[#This Row],[Value]]*2.5</f>
        <v>84958.035000000003</v>
      </c>
    </row>
    <row r="1236" spans="1:14" x14ac:dyDescent="0.25">
      <c r="A1236" s="1" t="s">
        <v>6</v>
      </c>
      <c r="B1236" s="1" t="s">
        <v>7</v>
      </c>
      <c r="C1236" s="1" t="s">
        <v>19</v>
      </c>
      <c r="D1236" s="1" t="s">
        <v>20</v>
      </c>
      <c r="E1236" s="1" t="s">
        <v>10</v>
      </c>
      <c r="F1236" s="1" t="s">
        <v>12</v>
      </c>
      <c r="G1236" s="1" t="s">
        <v>65</v>
      </c>
      <c r="H1236" s="1">
        <v>2</v>
      </c>
      <c r="I1236">
        <v>33560.343999999997</v>
      </c>
      <c r="J1236" s="1">
        <f>SUMIFS(I:I,B:B,Table1_2[[#This Row],[Category Level 2]],D:D,Table1_2[[#This Row],[Brand]],E:E,Table1_2[[#This Row],[Region]],F:F,Table1_2[[#This Row],[Measure]],G:G,Table1_2[[#This Row],[Year]],H:H,"&lt;="&amp;Table1_2[[#This Row],[Month]])</f>
        <v>67543.55799999999</v>
      </c>
      <c r="K12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418539.46600000001</v>
      </c>
      <c r="N1236">
        <f>Table1_2[[#This Row],[Value]]*2.5</f>
        <v>83900.859999999986</v>
      </c>
    </row>
    <row r="1237" spans="1:14" x14ac:dyDescent="0.25">
      <c r="A1237" s="1" t="s">
        <v>6</v>
      </c>
      <c r="B1237" s="1" t="s">
        <v>7</v>
      </c>
      <c r="C1237" s="1" t="s">
        <v>19</v>
      </c>
      <c r="D1237" s="1" t="s">
        <v>20</v>
      </c>
      <c r="E1237" s="1" t="s">
        <v>10</v>
      </c>
      <c r="F1237" s="1" t="s">
        <v>12</v>
      </c>
      <c r="G1237" s="1" t="s">
        <v>65</v>
      </c>
      <c r="H1237" s="1">
        <v>3</v>
      </c>
      <c r="I1237">
        <v>38161.86</v>
      </c>
      <c r="J1237" s="1">
        <f>SUMIFS(I:I,B:B,Table1_2[[#This Row],[Category Level 2]],D:D,Table1_2[[#This Row],[Brand]],E:E,Table1_2[[#This Row],[Region]],F:F,Table1_2[[#This Row],[Measure]],G:G,Table1_2[[#This Row],[Year]],H:H,"&lt;="&amp;Table1_2[[#This Row],[Month]])</f>
        <v>105705.41799999999</v>
      </c>
      <c r="K12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416250.79000000004</v>
      </c>
      <c r="N1237">
        <f>Table1_2[[#This Row],[Value]]*2.5</f>
        <v>95404.65</v>
      </c>
    </row>
    <row r="1238" spans="1:14" x14ac:dyDescent="0.25">
      <c r="A1238" s="1" t="s">
        <v>6</v>
      </c>
      <c r="B1238" s="1" t="s">
        <v>7</v>
      </c>
      <c r="C1238" s="1" t="s">
        <v>19</v>
      </c>
      <c r="D1238" s="1" t="s">
        <v>20</v>
      </c>
      <c r="E1238" s="1" t="s">
        <v>10</v>
      </c>
      <c r="F1238" s="1" t="s">
        <v>12</v>
      </c>
      <c r="G1238" s="1" t="s">
        <v>65</v>
      </c>
      <c r="H1238" s="1">
        <v>4</v>
      </c>
      <c r="I1238">
        <v>36094.112000000001</v>
      </c>
      <c r="J1238" s="1">
        <f>SUMIFS(I:I,B:B,Table1_2[[#This Row],[Category Level 2]],D:D,Table1_2[[#This Row],[Brand]],E:E,Table1_2[[#This Row],[Region]],F:F,Table1_2[[#This Row],[Measure]],G:G,Table1_2[[#This Row],[Year]],H:H,"&lt;="&amp;Table1_2[[#This Row],[Month]])</f>
        <v>141799.53</v>
      </c>
      <c r="K12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416010.87600000005</v>
      </c>
      <c r="N1238">
        <f>Table1_2[[#This Row],[Value]]*2.5</f>
        <v>90235.28</v>
      </c>
    </row>
    <row r="1239" spans="1:14" x14ac:dyDescent="0.25">
      <c r="A1239" s="1" t="s">
        <v>6</v>
      </c>
      <c r="B1239" s="1" t="s">
        <v>7</v>
      </c>
      <c r="C1239" s="1" t="s">
        <v>19</v>
      </c>
      <c r="D1239" s="1" t="s">
        <v>20</v>
      </c>
      <c r="E1239" s="1" t="s">
        <v>10</v>
      </c>
      <c r="F1239" s="1" t="s">
        <v>12</v>
      </c>
      <c r="G1239" s="1" t="s">
        <v>65</v>
      </c>
      <c r="H1239" s="1">
        <v>5</v>
      </c>
      <c r="I1239">
        <v>34444.055999999997</v>
      </c>
      <c r="J1239" s="1">
        <f>SUMIFS(I:I,B:B,Table1_2[[#This Row],[Category Level 2]],D:D,Table1_2[[#This Row],[Brand]],E:E,Table1_2[[#This Row],[Region]],F:F,Table1_2[[#This Row],[Measure]],G:G,Table1_2[[#This Row],[Year]],H:H,"&lt;="&amp;Table1_2[[#This Row],[Month]])</f>
        <v>176243.58600000001</v>
      </c>
      <c r="K12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421668.70400000003</v>
      </c>
      <c r="N1239">
        <f>Table1_2[[#This Row],[Value]]*2.5</f>
        <v>86110.139999999985</v>
      </c>
    </row>
    <row r="1240" spans="1:14" x14ac:dyDescent="0.25">
      <c r="A1240" s="1" t="s">
        <v>6</v>
      </c>
      <c r="B1240" s="1" t="s">
        <v>7</v>
      </c>
      <c r="C1240" s="1" t="s">
        <v>19</v>
      </c>
      <c r="D1240" s="1" t="s">
        <v>20</v>
      </c>
      <c r="E1240" s="1" t="s">
        <v>10</v>
      </c>
      <c r="F1240" s="1" t="s">
        <v>12</v>
      </c>
      <c r="G1240" s="1" t="s">
        <v>65</v>
      </c>
      <c r="H1240" s="1">
        <v>6</v>
      </c>
      <c r="I1240">
        <v>36263.26</v>
      </c>
      <c r="J1240" s="1">
        <f>SUMIFS(I:I,B:B,Table1_2[[#This Row],[Category Level 2]],D:D,Table1_2[[#This Row],[Brand]],E:E,Table1_2[[#This Row],[Region]],F:F,Table1_2[[#This Row],[Measure]],G:G,Table1_2[[#This Row],[Year]],H:H,"&lt;="&amp;Table1_2[[#This Row],[Month]])</f>
        <v>212506.84600000002</v>
      </c>
      <c r="K12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423425.77200000006</v>
      </c>
      <c r="N1240">
        <f>Table1_2[[#This Row],[Value]]*2.5</f>
        <v>90658.150000000009</v>
      </c>
    </row>
    <row r="1241" spans="1:14" x14ac:dyDescent="0.25">
      <c r="A1241" s="1" t="s">
        <v>6</v>
      </c>
      <c r="B1241" s="1" t="s">
        <v>7</v>
      </c>
      <c r="C1241" s="1" t="s">
        <v>19</v>
      </c>
      <c r="D1241" s="1" t="s">
        <v>20</v>
      </c>
      <c r="E1241" s="1" t="s">
        <v>10</v>
      </c>
      <c r="F1241" s="1" t="s">
        <v>12</v>
      </c>
      <c r="G1241" s="1" t="s">
        <v>65</v>
      </c>
      <c r="H1241" s="1">
        <v>7</v>
      </c>
      <c r="I1241">
        <v>38299.94</v>
      </c>
      <c r="J1241" s="1">
        <f>SUMIFS(I:I,B:B,Table1_2[[#This Row],[Category Level 2]],D:D,Table1_2[[#This Row],[Brand]],E:E,Table1_2[[#This Row],[Region]],F:F,Table1_2[[#This Row],[Measure]],G:G,Table1_2[[#This Row],[Year]],H:H,"&lt;="&amp;Table1_2[[#This Row],[Month]])</f>
        <v>250806.78600000002</v>
      </c>
      <c r="K12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421314.87400000001</v>
      </c>
      <c r="N1241">
        <f>Table1_2[[#This Row],[Value]]*2.5</f>
        <v>95749.85</v>
      </c>
    </row>
    <row r="1242" spans="1:14" x14ac:dyDescent="0.25">
      <c r="A1242" s="1" t="s">
        <v>6</v>
      </c>
      <c r="B1242" s="1" t="s">
        <v>7</v>
      </c>
      <c r="C1242" s="1" t="s">
        <v>19</v>
      </c>
      <c r="D1242" s="1" t="s">
        <v>20</v>
      </c>
      <c r="E1242" s="1" t="s">
        <v>10</v>
      </c>
      <c r="F1242" s="1" t="s">
        <v>12</v>
      </c>
      <c r="G1242" s="1" t="s">
        <v>65</v>
      </c>
      <c r="H1242" s="1">
        <v>8</v>
      </c>
      <c r="I1242">
        <v>34148.909999999996</v>
      </c>
      <c r="J1242" s="1">
        <f>SUMIFS(I:I,B:B,Table1_2[[#This Row],[Category Level 2]],D:D,Table1_2[[#This Row],[Brand]],E:E,Table1_2[[#This Row],[Region]],F:F,Table1_2[[#This Row],[Measure]],G:G,Table1_2[[#This Row],[Year]],H:H,"&lt;="&amp;Table1_2[[#This Row],[Month]])</f>
        <v>284955.696</v>
      </c>
      <c r="K12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425443.46600000001</v>
      </c>
      <c r="N1242">
        <f>Table1_2[[#This Row],[Value]]*2.5</f>
        <v>85372.274999999994</v>
      </c>
    </row>
    <row r="1243" spans="1:14" x14ac:dyDescent="0.25">
      <c r="A1243" s="1" t="s">
        <v>6</v>
      </c>
      <c r="B1243" s="1" t="s">
        <v>7</v>
      </c>
      <c r="C1243" s="1" t="s">
        <v>19</v>
      </c>
      <c r="D1243" s="1" t="s">
        <v>20</v>
      </c>
      <c r="E1243" s="1" t="s">
        <v>10</v>
      </c>
      <c r="F1243" s="1" t="s">
        <v>12</v>
      </c>
      <c r="G1243" s="1" t="s">
        <v>65</v>
      </c>
      <c r="H1243" s="1">
        <v>9</v>
      </c>
      <c r="I1243">
        <v>35531.436000000002</v>
      </c>
      <c r="J1243" s="1">
        <f>SUMIFS(I:I,B:B,Table1_2[[#This Row],[Category Level 2]],D:D,Table1_2[[#This Row],[Brand]],E:E,Table1_2[[#This Row],[Region]],F:F,Table1_2[[#This Row],[Measure]],G:G,Table1_2[[#This Row],[Year]],H:H,"&lt;="&amp;Table1_2[[#This Row],[Month]])</f>
        <v>320487.13199999998</v>
      </c>
      <c r="K12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426836.348</v>
      </c>
      <c r="N1243">
        <f>Table1_2[[#This Row],[Value]]*2.5</f>
        <v>88828.59</v>
      </c>
    </row>
    <row r="1244" spans="1:14" x14ac:dyDescent="0.25">
      <c r="A1244" s="1" t="s">
        <v>6</v>
      </c>
      <c r="B1244" s="1" t="s">
        <v>7</v>
      </c>
      <c r="C1244" s="1" t="s">
        <v>19</v>
      </c>
      <c r="D1244" s="1" t="s">
        <v>20</v>
      </c>
      <c r="E1244" s="1" t="s">
        <v>10</v>
      </c>
      <c r="F1244" s="1" t="s">
        <v>12</v>
      </c>
      <c r="G1244" s="1" t="s">
        <v>65</v>
      </c>
      <c r="H1244" s="1">
        <v>10</v>
      </c>
      <c r="I1244">
        <v>41641.476000000002</v>
      </c>
      <c r="J1244" s="1">
        <f>SUMIFS(I:I,B:B,Table1_2[[#This Row],[Category Level 2]],D:D,Table1_2[[#This Row],[Brand]],E:E,Table1_2[[#This Row],[Region]],F:F,Table1_2[[#This Row],[Measure]],G:G,Table1_2[[#This Row],[Year]],H:H,"&lt;="&amp;Table1_2[[#This Row],[Month]])</f>
        <v>362128.60800000001</v>
      </c>
      <c r="K12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432646.06400000001</v>
      </c>
      <c r="N1244">
        <f>Table1_2[[#This Row],[Value]]*2.5</f>
        <v>104103.69</v>
      </c>
    </row>
    <row r="1245" spans="1:14" x14ac:dyDescent="0.25">
      <c r="A1245" s="1" t="s">
        <v>6</v>
      </c>
      <c r="B1245" s="1" t="s">
        <v>7</v>
      </c>
      <c r="C1245" s="1" t="s">
        <v>19</v>
      </c>
      <c r="D1245" s="1" t="s">
        <v>20</v>
      </c>
      <c r="E1245" s="1" t="s">
        <v>10</v>
      </c>
      <c r="F1245" s="1" t="s">
        <v>12</v>
      </c>
      <c r="G1245" s="1" t="s">
        <v>65</v>
      </c>
      <c r="H1245" s="1">
        <v>11</v>
      </c>
      <c r="I1245">
        <v>37091.74</v>
      </c>
      <c r="J1245" s="1">
        <f>SUMIFS(I:I,B:B,Table1_2[[#This Row],[Category Level 2]],D:D,Table1_2[[#This Row],[Brand]],E:E,Table1_2[[#This Row],[Region]],F:F,Table1_2[[#This Row],[Measure]],G:G,Table1_2[[#This Row],[Year]],H:H,"&lt;="&amp;Table1_2[[#This Row],[Month]])</f>
        <v>399220.348</v>
      </c>
      <c r="K12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435973.79200000002</v>
      </c>
      <c r="N1245">
        <f>Table1_2[[#This Row],[Value]]*2.5</f>
        <v>92729.349999999991</v>
      </c>
    </row>
    <row r="1246" spans="1:14" x14ac:dyDescent="0.25">
      <c r="A1246" s="1" t="s">
        <v>6</v>
      </c>
      <c r="B1246" s="1" t="s">
        <v>7</v>
      </c>
      <c r="C1246" s="1" t="s">
        <v>19</v>
      </c>
      <c r="D1246" s="1" t="s">
        <v>20</v>
      </c>
      <c r="E1246" s="1" t="s">
        <v>10</v>
      </c>
      <c r="F1246" s="1" t="s">
        <v>12</v>
      </c>
      <c r="G1246" s="1" t="s">
        <v>65</v>
      </c>
      <c r="H1246" s="1">
        <v>12</v>
      </c>
      <c r="I1246">
        <v>39689.370000000003</v>
      </c>
      <c r="J1246" s="1">
        <f>SUMIFS(I:I,B:B,Table1_2[[#This Row],[Category Level 2]],D:D,Table1_2[[#This Row],[Brand]],E:E,Table1_2[[#This Row],[Region]],F:F,Table1_2[[#This Row],[Measure]],G:G,Table1_2[[#This Row],[Year]],H:H,"&lt;="&amp;Table1_2[[#This Row],[Month]])</f>
        <v>438909.71799999999</v>
      </c>
      <c r="K12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438909.71799999999</v>
      </c>
      <c r="N1246">
        <f>Table1_2[[#This Row],[Value]]*2.5</f>
        <v>99223.425000000003</v>
      </c>
    </row>
    <row r="1247" spans="1:14" x14ac:dyDescent="0.25">
      <c r="A1247" s="1" t="s">
        <v>6</v>
      </c>
      <c r="B1247" s="1" t="s">
        <v>7</v>
      </c>
      <c r="C1247" s="1" t="s">
        <v>19</v>
      </c>
      <c r="D1247" s="1" t="s">
        <v>20</v>
      </c>
      <c r="E1247" s="1" t="s">
        <v>10</v>
      </c>
      <c r="F1247" s="1" t="s">
        <v>12</v>
      </c>
      <c r="G1247" s="1" t="s">
        <v>66</v>
      </c>
      <c r="H1247" s="1">
        <v>1</v>
      </c>
      <c r="I1247">
        <v>39456.36</v>
      </c>
      <c r="J1247" s="1">
        <f>SUMIFS(I:I,B:B,Table1_2[[#This Row],[Category Level 2]],D:D,Table1_2[[#This Row],[Brand]],E:E,Table1_2[[#This Row],[Region]],F:F,Table1_2[[#This Row],[Measure]],G:G,Table1_2[[#This Row],[Year]],H:H,"&lt;="&amp;Table1_2[[#This Row],[Month]])</f>
        <v>39456.36</v>
      </c>
      <c r="K12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444382.864</v>
      </c>
      <c r="N1247">
        <f>Table1_2[[#This Row],[Value]]*2.5</f>
        <v>98640.9</v>
      </c>
    </row>
    <row r="1248" spans="1:14" x14ac:dyDescent="0.25">
      <c r="A1248" s="1" t="s">
        <v>6</v>
      </c>
      <c r="B1248" s="1" t="s">
        <v>7</v>
      </c>
      <c r="C1248" s="1" t="s">
        <v>19</v>
      </c>
      <c r="D1248" s="1" t="s">
        <v>20</v>
      </c>
      <c r="E1248" s="1" t="s">
        <v>10</v>
      </c>
      <c r="F1248" s="1" t="s">
        <v>12</v>
      </c>
      <c r="G1248" s="1" t="s">
        <v>66</v>
      </c>
      <c r="H1248" s="1">
        <v>2</v>
      </c>
      <c r="I1248">
        <v>35817.951999999997</v>
      </c>
      <c r="J1248" s="1">
        <f>SUMIFS(I:I,B:B,Table1_2[[#This Row],[Category Level 2]],D:D,Table1_2[[#This Row],[Brand]],E:E,Table1_2[[#This Row],[Region]],F:F,Table1_2[[#This Row],[Measure]],G:G,Table1_2[[#This Row],[Year]],H:H,"&lt;="&amp;Table1_2[[#This Row],[Month]])</f>
        <v>75274.312000000005</v>
      </c>
      <c r="K12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446640.47200000007</v>
      </c>
      <c r="N1248">
        <f>Table1_2[[#This Row],[Value]]*2.5</f>
        <v>89544.87999999999</v>
      </c>
    </row>
    <row r="1249" spans="1:14" x14ac:dyDescent="0.25">
      <c r="A1249" s="1" t="s">
        <v>6</v>
      </c>
      <c r="B1249" s="1" t="s">
        <v>7</v>
      </c>
      <c r="C1249" s="1" t="s">
        <v>19</v>
      </c>
      <c r="D1249" s="1" t="s">
        <v>20</v>
      </c>
      <c r="E1249" s="1" t="s">
        <v>10</v>
      </c>
      <c r="F1249" s="1" t="s">
        <v>12</v>
      </c>
      <c r="G1249" s="1" t="s">
        <v>66</v>
      </c>
      <c r="H1249" s="1">
        <v>3</v>
      </c>
      <c r="I1249">
        <v>40849.241999999998</v>
      </c>
      <c r="J1249" s="1">
        <f>SUMIFS(I:I,B:B,Table1_2[[#This Row],[Category Level 2]],D:D,Table1_2[[#This Row],[Brand]],E:E,Table1_2[[#This Row],[Region]],F:F,Table1_2[[#This Row],[Measure]],G:G,Table1_2[[#This Row],[Year]],H:H,"&lt;="&amp;Table1_2[[#This Row],[Month]])</f>
        <v>116123.554</v>
      </c>
      <c r="K12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449327.85400000005</v>
      </c>
      <c r="N1249">
        <f>Table1_2[[#This Row],[Value]]*2.5</f>
        <v>102123.105</v>
      </c>
    </row>
    <row r="1250" spans="1:14" x14ac:dyDescent="0.25">
      <c r="A1250" s="1" t="s">
        <v>6</v>
      </c>
      <c r="B1250" s="1" t="s">
        <v>7</v>
      </c>
      <c r="C1250" s="1" t="s">
        <v>19</v>
      </c>
      <c r="D1250" s="1" t="s">
        <v>20</v>
      </c>
      <c r="E1250" s="1" t="s">
        <v>10</v>
      </c>
      <c r="F1250" s="1" t="s">
        <v>12</v>
      </c>
      <c r="G1250" s="1" t="s">
        <v>66</v>
      </c>
      <c r="H1250" s="1">
        <v>4</v>
      </c>
      <c r="I1250">
        <v>36308.135999999999</v>
      </c>
      <c r="J1250" s="1">
        <f>SUMIFS(I:I,B:B,Table1_2[[#This Row],[Category Level 2]],D:D,Table1_2[[#This Row],[Brand]],E:E,Table1_2[[#This Row],[Region]],F:F,Table1_2[[#This Row],[Measure]],G:G,Table1_2[[#This Row],[Year]],H:H,"&lt;="&amp;Table1_2[[#This Row],[Month]])</f>
        <v>152431.69</v>
      </c>
      <c r="K12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449541.87800000003</v>
      </c>
      <c r="N1250">
        <f>Table1_2[[#This Row],[Value]]*2.5</f>
        <v>90770.34</v>
      </c>
    </row>
    <row r="1251" spans="1:14" x14ac:dyDescent="0.25">
      <c r="A1251" s="1" t="s">
        <v>6</v>
      </c>
      <c r="B1251" s="1" t="s">
        <v>7</v>
      </c>
      <c r="C1251" s="1" t="s">
        <v>19</v>
      </c>
      <c r="D1251" s="1" t="s">
        <v>20</v>
      </c>
      <c r="E1251" s="1" t="s">
        <v>10</v>
      </c>
      <c r="F1251" s="1" t="s">
        <v>12</v>
      </c>
      <c r="G1251" s="1" t="s">
        <v>66</v>
      </c>
      <c r="H1251" s="1">
        <v>5</v>
      </c>
      <c r="I1251">
        <v>44781.07</v>
      </c>
      <c r="J1251" s="1">
        <f>SUMIFS(I:I,B:B,Table1_2[[#This Row],[Category Level 2]],D:D,Table1_2[[#This Row],[Brand]],E:E,Table1_2[[#This Row],[Region]],F:F,Table1_2[[#This Row],[Measure]],G:G,Table1_2[[#This Row],[Year]],H:H,"&lt;="&amp;Table1_2[[#This Row],[Month]])</f>
        <v>197212.76</v>
      </c>
      <c r="K12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459878.89200000005</v>
      </c>
      <c r="N1251">
        <f>Table1_2[[#This Row],[Value]]*2.5</f>
        <v>111952.675</v>
      </c>
    </row>
    <row r="1252" spans="1:14" x14ac:dyDescent="0.25">
      <c r="A1252" s="1" t="s">
        <v>6</v>
      </c>
      <c r="B1252" s="1" t="s">
        <v>7</v>
      </c>
      <c r="C1252" s="1" t="s">
        <v>19</v>
      </c>
      <c r="D1252" s="1" t="s">
        <v>20</v>
      </c>
      <c r="E1252" s="1" t="s">
        <v>10</v>
      </c>
      <c r="F1252" s="1" t="s">
        <v>12</v>
      </c>
      <c r="G1252" s="1" t="s">
        <v>66</v>
      </c>
      <c r="H1252" s="1">
        <v>6</v>
      </c>
      <c r="I1252">
        <v>45300.595999999998</v>
      </c>
      <c r="J1252" s="1">
        <f>SUMIFS(I:I,B:B,Table1_2[[#This Row],[Category Level 2]],D:D,Table1_2[[#This Row],[Brand]],E:E,Table1_2[[#This Row],[Region]],F:F,Table1_2[[#This Row],[Measure]],G:G,Table1_2[[#This Row],[Year]],H:H,"&lt;="&amp;Table1_2[[#This Row],[Month]])</f>
        <v>242513.356</v>
      </c>
      <c r="K12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468916.228</v>
      </c>
      <c r="N1252">
        <f>Table1_2[[#This Row],[Value]]*2.5</f>
        <v>113251.48999999999</v>
      </c>
    </row>
    <row r="1253" spans="1:14" x14ac:dyDescent="0.25">
      <c r="A1253" s="1" t="s">
        <v>6</v>
      </c>
      <c r="B1253" s="1" t="s">
        <v>7</v>
      </c>
      <c r="C1253" s="1" t="s">
        <v>19</v>
      </c>
      <c r="D1253" s="1" t="s">
        <v>20</v>
      </c>
      <c r="E1253" s="1" t="s">
        <v>10</v>
      </c>
      <c r="F1253" s="1" t="s">
        <v>12</v>
      </c>
      <c r="G1253" s="1" t="s">
        <v>66</v>
      </c>
      <c r="H1253" s="1">
        <v>7</v>
      </c>
      <c r="I1253">
        <v>38519.142</v>
      </c>
      <c r="J1253" s="1">
        <f>SUMIFS(I:I,B:B,Table1_2[[#This Row],[Category Level 2]],D:D,Table1_2[[#This Row],[Brand]],E:E,Table1_2[[#This Row],[Region]],F:F,Table1_2[[#This Row],[Measure]],G:G,Table1_2[[#This Row],[Year]],H:H,"&lt;="&amp;Table1_2[[#This Row],[Month]])</f>
        <v>281032.49800000002</v>
      </c>
      <c r="K12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469135.43</v>
      </c>
      <c r="N1253">
        <f>Table1_2[[#This Row],[Value]]*2.5</f>
        <v>96297.854999999996</v>
      </c>
    </row>
    <row r="1254" spans="1:14" x14ac:dyDescent="0.25">
      <c r="A1254" s="1" t="s">
        <v>6</v>
      </c>
      <c r="B1254" s="1" t="s">
        <v>7</v>
      </c>
      <c r="C1254" s="1" t="s">
        <v>19</v>
      </c>
      <c r="D1254" s="1" t="s">
        <v>20</v>
      </c>
      <c r="E1254" s="1" t="s">
        <v>10</v>
      </c>
      <c r="F1254" s="1" t="s">
        <v>12</v>
      </c>
      <c r="G1254" s="1" t="s">
        <v>66</v>
      </c>
      <c r="H1254" s="1">
        <v>8</v>
      </c>
      <c r="I1254">
        <v>41442.985999999997</v>
      </c>
      <c r="J1254" s="1">
        <f>SUMIFS(I:I,B:B,Table1_2[[#This Row],[Category Level 2]],D:D,Table1_2[[#This Row],[Brand]],E:E,Table1_2[[#This Row],[Region]],F:F,Table1_2[[#This Row],[Measure]],G:G,Table1_2[[#This Row],[Year]],H:H,"&lt;="&amp;Table1_2[[#This Row],[Month]])</f>
        <v>322475.484</v>
      </c>
      <c r="K12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476429.50599999999</v>
      </c>
      <c r="N1254">
        <f>Table1_2[[#This Row],[Value]]*2.5</f>
        <v>103607.465</v>
      </c>
    </row>
    <row r="1255" spans="1:14" x14ac:dyDescent="0.25">
      <c r="A1255" s="1" t="s">
        <v>6</v>
      </c>
      <c r="B1255" s="1" t="s">
        <v>7</v>
      </c>
      <c r="C1255" s="1" t="s">
        <v>19</v>
      </c>
      <c r="D1255" s="1" t="s">
        <v>20</v>
      </c>
      <c r="E1255" s="1" t="s">
        <v>10</v>
      </c>
      <c r="F1255" s="1" t="s">
        <v>12</v>
      </c>
      <c r="G1255" s="1" t="s">
        <v>66</v>
      </c>
      <c r="H1255" s="1">
        <v>9</v>
      </c>
      <c r="I1255">
        <v>44416.883999999998</v>
      </c>
      <c r="J1255" s="1">
        <f>SUMIFS(I:I,B:B,Table1_2[[#This Row],[Category Level 2]],D:D,Table1_2[[#This Row],[Brand]],E:E,Table1_2[[#This Row],[Region]],F:F,Table1_2[[#This Row],[Measure]],G:G,Table1_2[[#This Row],[Year]],H:H,"&lt;="&amp;Table1_2[[#This Row],[Month]])</f>
        <v>366892.36800000002</v>
      </c>
      <c r="K12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485314.95400000003</v>
      </c>
      <c r="N1255">
        <f>Table1_2[[#This Row],[Value]]*2.5</f>
        <v>111042.20999999999</v>
      </c>
    </row>
    <row r="1256" spans="1:14" x14ac:dyDescent="0.25">
      <c r="A1256" s="1" t="s">
        <v>6</v>
      </c>
      <c r="B1256" s="1" t="s">
        <v>7</v>
      </c>
      <c r="C1256" s="1" t="s">
        <v>19</v>
      </c>
      <c r="D1256" s="1" t="s">
        <v>20</v>
      </c>
      <c r="E1256" s="1" t="s">
        <v>10</v>
      </c>
      <c r="F1256" s="1" t="s">
        <v>12</v>
      </c>
      <c r="G1256" s="1" t="s">
        <v>66</v>
      </c>
      <c r="H1256" s="1">
        <v>10</v>
      </c>
      <c r="I1256">
        <v>43814.51</v>
      </c>
      <c r="J1256" s="1">
        <f>SUMIFS(I:I,B:B,Table1_2[[#This Row],[Category Level 2]],D:D,Table1_2[[#This Row],[Brand]],E:E,Table1_2[[#This Row],[Region]],F:F,Table1_2[[#This Row],[Measure]],G:G,Table1_2[[#This Row],[Year]],H:H,"&lt;="&amp;Table1_2[[#This Row],[Month]])</f>
        <v>410706.87800000003</v>
      </c>
      <c r="K12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487487.98800000001</v>
      </c>
      <c r="N1256">
        <f>Table1_2[[#This Row],[Value]]*2.5</f>
        <v>109536.27500000001</v>
      </c>
    </row>
    <row r="1257" spans="1:14" x14ac:dyDescent="0.25">
      <c r="A1257" s="1" t="s">
        <v>6</v>
      </c>
      <c r="B1257" s="1" t="s">
        <v>7</v>
      </c>
      <c r="C1257" s="1" t="s">
        <v>19</v>
      </c>
      <c r="D1257" s="1" t="s">
        <v>20</v>
      </c>
      <c r="E1257" s="1" t="s">
        <v>10</v>
      </c>
      <c r="F1257" s="1" t="s">
        <v>12</v>
      </c>
      <c r="G1257" s="1" t="s">
        <v>66</v>
      </c>
      <c r="H1257" s="1">
        <v>11</v>
      </c>
      <c r="I1257">
        <v>42003.936000000002</v>
      </c>
      <c r="J1257" s="1">
        <f>SUMIFS(I:I,B:B,Table1_2[[#This Row],[Category Level 2]],D:D,Table1_2[[#This Row],[Brand]],E:E,Table1_2[[#This Row],[Region]],F:F,Table1_2[[#This Row],[Measure]],G:G,Table1_2[[#This Row],[Year]],H:H,"&lt;="&amp;Table1_2[[#This Row],[Month]])</f>
        <v>452710.81400000001</v>
      </c>
      <c r="K12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492400.18400000001</v>
      </c>
      <c r="N1257">
        <f>Table1_2[[#This Row],[Value]]*2.5</f>
        <v>105009.84</v>
      </c>
    </row>
    <row r="1258" spans="1:14" x14ac:dyDescent="0.25">
      <c r="A1258" s="1" t="s">
        <v>6</v>
      </c>
      <c r="B1258" s="1" t="s">
        <v>7</v>
      </c>
      <c r="C1258" s="1" t="s">
        <v>19</v>
      </c>
      <c r="D1258" s="1" t="s">
        <v>20</v>
      </c>
      <c r="E1258" s="1" t="s">
        <v>10</v>
      </c>
      <c r="F1258" s="1" t="s">
        <v>12</v>
      </c>
      <c r="G1258" s="1" t="s">
        <v>66</v>
      </c>
      <c r="H1258" s="1">
        <v>12</v>
      </c>
      <c r="I1258">
        <v>49463.707999999999</v>
      </c>
      <c r="J1258" s="1">
        <f>SUMIFS(I:I,B:B,Table1_2[[#This Row],[Category Level 2]],D:D,Table1_2[[#This Row],[Brand]],E:E,Table1_2[[#This Row],[Region]],F:F,Table1_2[[#This Row],[Measure]],G:G,Table1_2[[#This Row],[Year]],H:H,"&lt;="&amp;Table1_2[[#This Row],[Month]])</f>
        <v>502174.522</v>
      </c>
      <c r="K12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502174.522</v>
      </c>
      <c r="N1258">
        <f>Table1_2[[#This Row],[Value]]*2.5</f>
        <v>123659.26999999999</v>
      </c>
    </row>
    <row r="1259" spans="1:14" x14ac:dyDescent="0.25">
      <c r="A1259" s="1" t="s">
        <v>6</v>
      </c>
      <c r="B1259" s="1" t="s">
        <v>7</v>
      </c>
      <c r="C1259" s="1" t="s">
        <v>19</v>
      </c>
      <c r="D1259" s="1" t="s">
        <v>20</v>
      </c>
      <c r="E1259" s="1" t="s">
        <v>10</v>
      </c>
      <c r="F1259" s="1" t="s">
        <v>12</v>
      </c>
      <c r="G1259" s="1" t="s">
        <v>67</v>
      </c>
      <c r="H1259" s="1">
        <v>1</v>
      </c>
      <c r="I1259">
        <v>51935.34</v>
      </c>
      <c r="J1259" s="1">
        <f>SUMIFS(I:I,B:B,Table1_2[[#This Row],[Category Level 2]],D:D,Table1_2[[#This Row],[Brand]],E:E,Table1_2[[#This Row],[Region]],F:F,Table1_2[[#This Row],[Measure]],G:G,Table1_2[[#This Row],[Year]],H:H,"&lt;="&amp;Table1_2[[#This Row],[Month]])</f>
        <v>51935.34</v>
      </c>
      <c r="K12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514653.50199999998</v>
      </c>
      <c r="N1259">
        <f>Table1_2[[#This Row],[Value]]*2.5</f>
        <v>129838.34999999999</v>
      </c>
    </row>
    <row r="1260" spans="1:14" x14ac:dyDescent="0.25">
      <c r="A1260" s="1" t="s">
        <v>6</v>
      </c>
      <c r="B1260" s="1" t="s">
        <v>7</v>
      </c>
      <c r="C1260" s="1" t="s">
        <v>19</v>
      </c>
      <c r="D1260" s="1" t="s">
        <v>20</v>
      </c>
      <c r="E1260" s="1" t="s">
        <v>10</v>
      </c>
      <c r="F1260" s="1" t="s">
        <v>12</v>
      </c>
      <c r="G1260" s="1" t="s">
        <v>67</v>
      </c>
      <c r="H1260" s="1">
        <v>2</v>
      </c>
      <c r="I1260">
        <v>45794.231999999996</v>
      </c>
      <c r="J1260" s="1">
        <f>SUMIFS(I:I,B:B,Table1_2[[#This Row],[Category Level 2]],D:D,Table1_2[[#This Row],[Brand]],E:E,Table1_2[[#This Row],[Region]],F:F,Table1_2[[#This Row],[Measure]],G:G,Table1_2[[#This Row],[Year]],H:H,"&lt;="&amp;Table1_2[[#This Row],[Month]])</f>
        <v>97729.571999999986</v>
      </c>
      <c r="K12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524629.78199999989</v>
      </c>
      <c r="N1260">
        <f>Table1_2[[#This Row],[Value]]*2.5</f>
        <v>114485.57999999999</v>
      </c>
    </row>
    <row r="1261" spans="1:14" x14ac:dyDescent="0.25">
      <c r="A1261" s="1" t="s">
        <v>6</v>
      </c>
      <c r="B1261" s="1" t="s">
        <v>7</v>
      </c>
      <c r="C1261" s="1" t="s">
        <v>19</v>
      </c>
      <c r="D1261" s="1" t="s">
        <v>20</v>
      </c>
      <c r="E1261" s="1" t="s">
        <v>10</v>
      </c>
      <c r="F1261" s="1" t="s">
        <v>12</v>
      </c>
      <c r="G1261" s="1" t="s">
        <v>67</v>
      </c>
      <c r="H1261" s="1">
        <v>3</v>
      </c>
      <c r="I1261">
        <v>50469.966</v>
      </c>
      <c r="J1261" s="1">
        <f>SUMIFS(I:I,B:B,Table1_2[[#This Row],[Category Level 2]],D:D,Table1_2[[#This Row],[Brand]],E:E,Table1_2[[#This Row],[Region]],F:F,Table1_2[[#This Row],[Measure]],G:G,Table1_2[[#This Row],[Year]],H:H,"&lt;="&amp;Table1_2[[#This Row],[Month]])</f>
        <v>148199.538</v>
      </c>
      <c r="K12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534250.50599999994</v>
      </c>
      <c r="N1261">
        <f>Table1_2[[#This Row],[Value]]*2.5</f>
        <v>126174.91500000001</v>
      </c>
    </row>
    <row r="1262" spans="1:14" x14ac:dyDescent="0.25">
      <c r="A1262" s="1" t="s">
        <v>6</v>
      </c>
      <c r="B1262" s="1" t="s">
        <v>7</v>
      </c>
      <c r="C1262" s="1" t="s">
        <v>19</v>
      </c>
      <c r="D1262" s="1" t="s">
        <v>20</v>
      </c>
      <c r="E1262" s="1" t="s">
        <v>13</v>
      </c>
      <c r="F1262" s="1" t="s">
        <v>11</v>
      </c>
      <c r="G1262" s="1" t="s">
        <v>62</v>
      </c>
      <c r="H1262" s="1">
        <v>1</v>
      </c>
      <c r="I1262">
        <v>381.44599999999997</v>
      </c>
      <c r="J1262" s="1">
        <f>SUMIFS(I:I,B:B,Table1_2[[#This Row],[Category Level 2]],D:D,Table1_2[[#This Row],[Brand]],E:E,Table1_2[[#This Row],[Region]],F:F,Table1_2[[#This Row],[Measure]],G:G,Table1_2[[#This Row],[Year]],H:H,"&lt;="&amp;Table1_2[[#This Row],[Month]])</f>
        <v>381.44599999999997</v>
      </c>
      <c r="K12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381.44599999999997</v>
      </c>
      <c r="N1262">
        <f>Table1_2[[#This Row],[Value]]*2.5</f>
        <v>953.6149999999999</v>
      </c>
    </row>
    <row r="1263" spans="1:14" x14ac:dyDescent="0.25">
      <c r="A1263" s="1" t="s">
        <v>6</v>
      </c>
      <c r="B1263" s="1" t="s">
        <v>7</v>
      </c>
      <c r="C1263" s="1" t="s">
        <v>19</v>
      </c>
      <c r="D1263" s="1" t="s">
        <v>20</v>
      </c>
      <c r="E1263" s="1" t="s">
        <v>13</v>
      </c>
      <c r="F1263" s="1" t="s">
        <v>11</v>
      </c>
      <c r="G1263" s="1" t="s">
        <v>62</v>
      </c>
      <c r="H1263" s="1">
        <v>2</v>
      </c>
      <c r="I1263">
        <v>441.85599999999999</v>
      </c>
      <c r="J1263" s="1">
        <f>SUMIFS(I:I,B:B,Table1_2[[#This Row],[Category Level 2]],D:D,Table1_2[[#This Row],[Brand]],E:E,Table1_2[[#This Row],[Region]],F:F,Table1_2[[#This Row],[Measure]],G:G,Table1_2[[#This Row],[Year]],H:H,"&lt;="&amp;Table1_2[[#This Row],[Month]])</f>
        <v>823.30199999999991</v>
      </c>
      <c r="K12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823.30199999999991</v>
      </c>
      <c r="N1263">
        <f>Table1_2[[#This Row],[Value]]*2.5</f>
        <v>1104.6399999999999</v>
      </c>
    </row>
    <row r="1264" spans="1:14" x14ac:dyDescent="0.25">
      <c r="A1264" s="1" t="s">
        <v>6</v>
      </c>
      <c r="B1264" s="1" t="s">
        <v>7</v>
      </c>
      <c r="C1264" s="1" t="s">
        <v>19</v>
      </c>
      <c r="D1264" s="1" t="s">
        <v>20</v>
      </c>
      <c r="E1264" s="1" t="s">
        <v>13</v>
      </c>
      <c r="F1264" s="1" t="s">
        <v>11</v>
      </c>
      <c r="G1264" s="1" t="s">
        <v>62</v>
      </c>
      <c r="H1264" s="1">
        <v>3</v>
      </c>
      <c r="I1264">
        <v>466.02</v>
      </c>
      <c r="J1264" s="1">
        <f>SUMIFS(I:I,B:B,Table1_2[[#This Row],[Category Level 2]],D:D,Table1_2[[#This Row],[Brand]],E:E,Table1_2[[#This Row],[Region]],F:F,Table1_2[[#This Row],[Measure]],G:G,Table1_2[[#This Row],[Year]],H:H,"&lt;="&amp;Table1_2[[#This Row],[Month]])</f>
        <v>1289.3219999999999</v>
      </c>
      <c r="K12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1289.3219999999999</v>
      </c>
      <c r="N1264">
        <f>Table1_2[[#This Row],[Value]]*2.5</f>
        <v>1165.05</v>
      </c>
    </row>
    <row r="1265" spans="1:14" x14ac:dyDescent="0.25">
      <c r="A1265" s="1" t="s">
        <v>6</v>
      </c>
      <c r="B1265" s="1" t="s">
        <v>7</v>
      </c>
      <c r="C1265" s="1" t="s">
        <v>19</v>
      </c>
      <c r="D1265" s="1" t="s">
        <v>20</v>
      </c>
      <c r="E1265" s="1" t="s">
        <v>13</v>
      </c>
      <c r="F1265" s="1" t="s">
        <v>11</v>
      </c>
      <c r="G1265" s="1" t="s">
        <v>62</v>
      </c>
      <c r="H1265" s="1">
        <v>4</v>
      </c>
      <c r="I1265">
        <v>417.69200000000001</v>
      </c>
      <c r="J1265" s="1">
        <f>SUMIFS(I:I,B:B,Table1_2[[#This Row],[Category Level 2]],D:D,Table1_2[[#This Row],[Brand]],E:E,Table1_2[[#This Row],[Region]],F:F,Table1_2[[#This Row],[Measure]],G:G,Table1_2[[#This Row],[Year]],H:H,"&lt;="&amp;Table1_2[[#This Row],[Month]])</f>
        <v>1707.0139999999999</v>
      </c>
      <c r="K12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1707.0139999999999</v>
      </c>
      <c r="N1265">
        <f>Table1_2[[#This Row],[Value]]*2.5</f>
        <v>1044.23</v>
      </c>
    </row>
    <row r="1266" spans="1:14" x14ac:dyDescent="0.25">
      <c r="A1266" s="1" t="s">
        <v>6</v>
      </c>
      <c r="B1266" s="1" t="s">
        <v>7</v>
      </c>
      <c r="C1266" s="1" t="s">
        <v>19</v>
      </c>
      <c r="D1266" s="1" t="s">
        <v>20</v>
      </c>
      <c r="E1266" s="1" t="s">
        <v>13</v>
      </c>
      <c r="F1266" s="1" t="s">
        <v>11</v>
      </c>
      <c r="G1266" s="1" t="s">
        <v>62</v>
      </c>
      <c r="H1266" s="1">
        <v>5</v>
      </c>
      <c r="I1266">
        <v>512.62199999999996</v>
      </c>
      <c r="J1266" s="1">
        <f>SUMIFS(I:I,B:B,Table1_2[[#This Row],[Category Level 2]],D:D,Table1_2[[#This Row],[Brand]],E:E,Table1_2[[#This Row],[Region]],F:F,Table1_2[[#This Row],[Measure]],G:G,Table1_2[[#This Row],[Year]],H:H,"&lt;="&amp;Table1_2[[#This Row],[Month]])</f>
        <v>2219.636</v>
      </c>
      <c r="K12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2219.636</v>
      </c>
      <c r="N1266">
        <f>Table1_2[[#This Row],[Value]]*2.5</f>
        <v>1281.5549999999998</v>
      </c>
    </row>
    <row r="1267" spans="1:14" x14ac:dyDescent="0.25">
      <c r="A1267" s="1" t="s">
        <v>6</v>
      </c>
      <c r="B1267" s="1" t="s">
        <v>7</v>
      </c>
      <c r="C1267" s="1" t="s">
        <v>19</v>
      </c>
      <c r="D1267" s="1" t="s">
        <v>20</v>
      </c>
      <c r="E1267" s="1" t="s">
        <v>13</v>
      </c>
      <c r="F1267" s="1" t="s">
        <v>11</v>
      </c>
      <c r="G1267" s="1" t="s">
        <v>62</v>
      </c>
      <c r="H1267" s="1">
        <v>6</v>
      </c>
      <c r="I1267">
        <v>688.67399999999998</v>
      </c>
      <c r="J1267" s="1">
        <f>SUMIFS(I:I,B:B,Table1_2[[#This Row],[Category Level 2]],D:D,Table1_2[[#This Row],[Brand]],E:E,Table1_2[[#This Row],[Region]],F:F,Table1_2[[#This Row],[Measure]],G:G,Table1_2[[#This Row],[Year]],H:H,"&lt;="&amp;Table1_2[[#This Row],[Month]])</f>
        <v>2908.31</v>
      </c>
      <c r="K12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2908.31</v>
      </c>
      <c r="N1267">
        <f>Table1_2[[#This Row],[Value]]*2.5</f>
        <v>1721.6849999999999</v>
      </c>
    </row>
    <row r="1268" spans="1:14" x14ac:dyDescent="0.25">
      <c r="A1268" s="1" t="s">
        <v>6</v>
      </c>
      <c r="B1268" s="1" t="s">
        <v>7</v>
      </c>
      <c r="C1268" s="1" t="s">
        <v>19</v>
      </c>
      <c r="D1268" s="1" t="s">
        <v>20</v>
      </c>
      <c r="E1268" s="1" t="s">
        <v>13</v>
      </c>
      <c r="F1268" s="1" t="s">
        <v>11</v>
      </c>
      <c r="G1268" s="1" t="s">
        <v>62</v>
      </c>
      <c r="H1268" s="1">
        <v>7</v>
      </c>
      <c r="I1268">
        <v>431.5</v>
      </c>
      <c r="J1268" s="1">
        <f>SUMIFS(I:I,B:B,Table1_2[[#This Row],[Category Level 2]],D:D,Table1_2[[#This Row],[Brand]],E:E,Table1_2[[#This Row],[Region]],F:F,Table1_2[[#This Row],[Measure]],G:G,Table1_2[[#This Row],[Year]],H:H,"&lt;="&amp;Table1_2[[#This Row],[Month]])</f>
        <v>3339.81</v>
      </c>
      <c r="K12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3339.81</v>
      </c>
      <c r="N1268">
        <f>Table1_2[[#This Row],[Value]]*2.5</f>
        <v>1078.75</v>
      </c>
    </row>
    <row r="1269" spans="1:14" x14ac:dyDescent="0.25">
      <c r="A1269" s="1" t="s">
        <v>6</v>
      </c>
      <c r="B1269" s="1" t="s">
        <v>7</v>
      </c>
      <c r="C1269" s="1" t="s">
        <v>19</v>
      </c>
      <c r="D1269" s="1" t="s">
        <v>20</v>
      </c>
      <c r="E1269" s="1" t="s">
        <v>13</v>
      </c>
      <c r="F1269" s="1" t="s">
        <v>11</v>
      </c>
      <c r="G1269" s="1" t="s">
        <v>62</v>
      </c>
      <c r="H1269" s="1">
        <v>8</v>
      </c>
      <c r="I1269">
        <v>595.47</v>
      </c>
      <c r="J1269" s="1">
        <f>SUMIFS(I:I,B:B,Table1_2[[#This Row],[Category Level 2]],D:D,Table1_2[[#This Row],[Brand]],E:E,Table1_2[[#This Row],[Region]],F:F,Table1_2[[#This Row],[Measure]],G:G,Table1_2[[#This Row],[Year]],H:H,"&lt;="&amp;Table1_2[[#This Row],[Month]])</f>
        <v>3935.2799999999997</v>
      </c>
      <c r="K12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3935.2799999999997</v>
      </c>
      <c r="N1269">
        <f>Table1_2[[#This Row],[Value]]*2.5</f>
        <v>1488.6750000000002</v>
      </c>
    </row>
    <row r="1270" spans="1:14" x14ac:dyDescent="0.25">
      <c r="A1270" s="1" t="s">
        <v>6</v>
      </c>
      <c r="B1270" s="1" t="s">
        <v>7</v>
      </c>
      <c r="C1270" s="1" t="s">
        <v>19</v>
      </c>
      <c r="D1270" s="1" t="s">
        <v>20</v>
      </c>
      <c r="E1270" s="1" t="s">
        <v>13</v>
      </c>
      <c r="F1270" s="1" t="s">
        <v>11</v>
      </c>
      <c r="G1270" s="1" t="s">
        <v>62</v>
      </c>
      <c r="H1270" s="1">
        <v>9</v>
      </c>
      <c r="I1270">
        <v>421.14400000000001</v>
      </c>
      <c r="J1270" s="1">
        <f>SUMIFS(I:I,B:B,Table1_2[[#This Row],[Category Level 2]],D:D,Table1_2[[#This Row],[Brand]],E:E,Table1_2[[#This Row],[Region]],F:F,Table1_2[[#This Row],[Measure]],G:G,Table1_2[[#This Row],[Year]],H:H,"&lt;="&amp;Table1_2[[#This Row],[Month]])</f>
        <v>4356.424</v>
      </c>
      <c r="K12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4356.424</v>
      </c>
      <c r="N1270">
        <f>Table1_2[[#This Row],[Value]]*2.5</f>
        <v>1052.8600000000001</v>
      </c>
    </row>
    <row r="1271" spans="1:14" x14ac:dyDescent="0.25">
      <c r="A1271" s="1" t="s">
        <v>6</v>
      </c>
      <c r="B1271" s="1" t="s">
        <v>7</v>
      </c>
      <c r="C1271" s="1" t="s">
        <v>19</v>
      </c>
      <c r="D1271" s="1" t="s">
        <v>20</v>
      </c>
      <c r="E1271" s="1" t="s">
        <v>13</v>
      </c>
      <c r="F1271" s="1" t="s">
        <v>11</v>
      </c>
      <c r="G1271" s="1" t="s">
        <v>62</v>
      </c>
      <c r="H1271" s="1">
        <v>10</v>
      </c>
      <c r="I1271">
        <v>695.57799999999997</v>
      </c>
      <c r="J1271" s="1">
        <f>SUMIFS(I:I,B:B,Table1_2[[#This Row],[Category Level 2]],D:D,Table1_2[[#This Row],[Brand]],E:E,Table1_2[[#This Row],[Region]],F:F,Table1_2[[#This Row],[Measure]],G:G,Table1_2[[#This Row],[Year]],H:H,"&lt;="&amp;Table1_2[[#This Row],[Month]])</f>
        <v>5052.0020000000004</v>
      </c>
      <c r="K12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5052.0020000000004</v>
      </c>
      <c r="N1271">
        <f>Table1_2[[#This Row],[Value]]*2.5</f>
        <v>1738.9449999999999</v>
      </c>
    </row>
    <row r="1272" spans="1:14" x14ac:dyDescent="0.25">
      <c r="A1272" s="1" t="s">
        <v>6</v>
      </c>
      <c r="B1272" s="1" t="s">
        <v>7</v>
      </c>
      <c r="C1272" s="1" t="s">
        <v>19</v>
      </c>
      <c r="D1272" s="1" t="s">
        <v>20</v>
      </c>
      <c r="E1272" s="1" t="s">
        <v>13</v>
      </c>
      <c r="F1272" s="1" t="s">
        <v>11</v>
      </c>
      <c r="G1272" s="1" t="s">
        <v>62</v>
      </c>
      <c r="H1272" s="1">
        <v>11</v>
      </c>
      <c r="I1272">
        <v>569.58000000000004</v>
      </c>
      <c r="J1272" s="1">
        <f>SUMIFS(I:I,B:B,Table1_2[[#This Row],[Category Level 2]],D:D,Table1_2[[#This Row],[Brand]],E:E,Table1_2[[#This Row],[Region]],F:F,Table1_2[[#This Row],[Measure]],G:G,Table1_2[[#This Row],[Year]],H:H,"&lt;="&amp;Table1_2[[#This Row],[Month]])</f>
        <v>5621.5820000000003</v>
      </c>
      <c r="K12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5621.5820000000003</v>
      </c>
      <c r="N1272">
        <f>Table1_2[[#This Row],[Value]]*2.5</f>
        <v>1423.95</v>
      </c>
    </row>
    <row r="1273" spans="1:14" x14ac:dyDescent="0.25">
      <c r="A1273" s="1" t="s">
        <v>6</v>
      </c>
      <c r="B1273" s="1" t="s">
        <v>7</v>
      </c>
      <c r="C1273" s="1" t="s">
        <v>19</v>
      </c>
      <c r="D1273" s="1" t="s">
        <v>20</v>
      </c>
      <c r="E1273" s="1" t="s">
        <v>13</v>
      </c>
      <c r="F1273" s="1" t="s">
        <v>11</v>
      </c>
      <c r="G1273" s="1" t="s">
        <v>62</v>
      </c>
      <c r="H1273" s="1">
        <v>12</v>
      </c>
      <c r="I1273">
        <v>648.976</v>
      </c>
      <c r="J1273" s="1">
        <f>SUMIFS(I:I,B:B,Table1_2[[#This Row],[Category Level 2]],D:D,Table1_2[[#This Row],[Brand]],E:E,Table1_2[[#This Row],[Region]],F:F,Table1_2[[#This Row],[Measure]],G:G,Table1_2[[#This Row],[Year]],H:H,"&lt;="&amp;Table1_2[[#This Row],[Month]])</f>
        <v>6270.558</v>
      </c>
      <c r="K12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6270.558</v>
      </c>
      <c r="N1273">
        <f>Table1_2[[#This Row],[Value]]*2.5</f>
        <v>1622.44</v>
      </c>
    </row>
    <row r="1274" spans="1:14" x14ac:dyDescent="0.25">
      <c r="A1274" s="1" t="s">
        <v>6</v>
      </c>
      <c r="B1274" s="1" t="s">
        <v>7</v>
      </c>
      <c r="C1274" s="1" t="s">
        <v>19</v>
      </c>
      <c r="D1274" s="1" t="s">
        <v>20</v>
      </c>
      <c r="E1274" s="1" t="s">
        <v>13</v>
      </c>
      <c r="F1274" s="1" t="s">
        <v>11</v>
      </c>
      <c r="G1274" s="1" t="s">
        <v>63</v>
      </c>
      <c r="H1274" s="1">
        <v>1</v>
      </c>
      <c r="I1274">
        <v>654.154</v>
      </c>
      <c r="J1274" s="1">
        <f>SUMIFS(I:I,B:B,Table1_2[[#This Row],[Category Level 2]],D:D,Table1_2[[#This Row],[Brand]],E:E,Table1_2[[#This Row],[Region]],F:F,Table1_2[[#This Row],[Measure]],G:G,Table1_2[[#This Row],[Year]],H:H,"&lt;="&amp;Table1_2[[#This Row],[Month]])</f>
        <v>654.154</v>
      </c>
      <c r="K12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6543.2659999999996</v>
      </c>
      <c r="N1274">
        <f>Table1_2[[#This Row],[Value]]*2.5</f>
        <v>1635.385</v>
      </c>
    </row>
    <row r="1275" spans="1:14" x14ac:dyDescent="0.25">
      <c r="A1275" s="1" t="s">
        <v>6</v>
      </c>
      <c r="B1275" s="1" t="s">
        <v>7</v>
      </c>
      <c r="C1275" s="1" t="s">
        <v>19</v>
      </c>
      <c r="D1275" s="1" t="s">
        <v>20</v>
      </c>
      <c r="E1275" s="1" t="s">
        <v>13</v>
      </c>
      <c r="F1275" s="1" t="s">
        <v>11</v>
      </c>
      <c r="G1275" s="1" t="s">
        <v>63</v>
      </c>
      <c r="H1275" s="1">
        <v>2</v>
      </c>
      <c r="I1275">
        <v>714.56399999999996</v>
      </c>
      <c r="J1275" s="1">
        <f>SUMIFS(I:I,B:B,Table1_2[[#This Row],[Category Level 2]],D:D,Table1_2[[#This Row],[Brand]],E:E,Table1_2[[#This Row],[Region]],F:F,Table1_2[[#This Row],[Measure]],G:G,Table1_2[[#This Row],[Year]],H:H,"&lt;="&amp;Table1_2[[#This Row],[Month]])</f>
        <v>1368.7179999999998</v>
      </c>
      <c r="K12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6815.9740000000002</v>
      </c>
      <c r="N1275">
        <f>Table1_2[[#This Row],[Value]]*2.5</f>
        <v>1786.4099999999999</v>
      </c>
    </row>
    <row r="1276" spans="1:14" x14ac:dyDescent="0.25">
      <c r="A1276" s="1" t="s">
        <v>6</v>
      </c>
      <c r="B1276" s="1" t="s">
        <v>7</v>
      </c>
      <c r="C1276" s="1" t="s">
        <v>19</v>
      </c>
      <c r="D1276" s="1" t="s">
        <v>20</v>
      </c>
      <c r="E1276" s="1" t="s">
        <v>13</v>
      </c>
      <c r="F1276" s="1" t="s">
        <v>11</v>
      </c>
      <c r="G1276" s="1" t="s">
        <v>63</v>
      </c>
      <c r="H1276" s="1">
        <v>3</v>
      </c>
      <c r="I1276">
        <v>607.55200000000002</v>
      </c>
      <c r="J1276" s="1">
        <f>SUMIFS(I:I,B:B,Table1_2[[#This Row],[Category Level 2]],D:D,Table1_2[[#This Row],[Brand]],E:E,Table1_2[[#This Row],[Region]],F:F,Table1_2[[#This Row],[Measure]],G:G,Table1_2[[#This Row],[Year]],H:H,"&lt;="&amp;Table1_2[[#This Row],[Month]])</f>
        <v>1976.27</v>
      </c>
      <c r="K12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6957.5059999999994</v>
      </c>
      <c r="N1276">
        <f>Table1_2[[#This Row],[Value]]*2.5</f>
        <v>1518.88</v>
      </c>
    </row>
    <row r="1277" spans="1:14" x14ac:dyDescent="0.25">
      <c r="A1277" s="1" t="s">
        <v>6</v>
      </c>
      <c r="B1277" s="1" t="s">
        <v>7</v>
      </c>
      <c r="C1277" s="1" t="s">
        <v>19</v>
      </c>
      <c r="D1277" s="1" t="s">
        <v>20</v>
      </c>
      <c r="E1277" s="1" t="s">
        <v>13</v>
      </c>
      <c r="F1277" s="1" t="s">
        <v>11</v>
      </c>
      <c r="G1277" s="1" t="s">
        <v>63</v>
      </c>
      <c r="H1277" s="1">
        <v>4</v>
      </c>
      <c r="I1277">
        <v>550.59399999999994</v>
      </c>
      <c r="J1277" s="1">
        <f>SUMIFS(I:I,B:B,Table1_2[[#This Row],[Category Level 2]],D:D,Table1_2[[#This Row],[Brand]],E:E,Table1_2[[#This Row],[Region]],F:F,Table1_2[[#This Row],[Measure]],G:G,Table1_2[[#This Row],[Year]],H:H,"&lt;="&amp;Table1_2[[#This Row],[Month]])</f>
        <v>2526.864</v>
      </c>
      <c r="K12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7090.4079999999994</v>
      </c>
      <c r="N1277">
        <f>Table1_2[[#This Row],[Value]]*2.5</f>
        <v>1376.4849999999999</v>
      </c>
    </row>
    <row r="1278" spans="1:14" x14ac:dyDescent="0.25">
      <c r="A1278" s="1" t="s">
        <v>6</v>
      </c>
      <c r="B1278" s="1" t="s">
        <v>7</v>
      </c>
      <c r="C1278" s="1" t="s">
        <v>19</v>
      </c>
      <c r="D1278" s="1" t="s">
        <v>20</v>
      </c>
      <c r="E1278" s="1" t="s">
        <v>13</v>
      </c>
      <c r="F1278" s="1" t="s">
        <v>11</v>
      </c>
      <c r="G1278" s="1" t="s">
        <v>63</v>
      </c>
      <c r="H1278" s="1">
        <v>5</v>
      </c>
      <c r="I1278">
        <v>628.26400000000001</v>
      </c>
      <c r="J1278" s="1">
        <f>SUMIFS(I:I,B:B,Table1_2[[#This Row],[Category Level 2]],D:D,Table1_2[[#This Row],[Brand]],E:E,Table1_2[[#This Row],[Region]],F:F,Table1_2[[#This Row],[Measure]],G:G,Table1_2[[#This Row],[Year]],H:H,"&lt;="&amp;Table1_2[[#This Row],[Month]])</f>
        <v>3155.1280000000002</v>
      </c>
      <c r="K12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7206.05</v>
      </c>
      <c r="N1278">
        <f>Table1_2[[#This Row],[Value]]*2.5</f>
        <v>1570.66</v>
      </c>
    </row>
    <row r="1279" spans="1:14" x14ac:dyDescent="0.25">
      <c r="A1279" s="1" t="s">
        <v>6</v>
      </c>
      <c r="B1279" s="1" t="s">
        <v>7</v>
      </c>
      <c r="C1279" s="1" t="s">
        <v>19</v>
      </c>
      <c r="D1279" s="1" t="s">
        <v>20</v>
      </c>
      <c r="E1279" s="1" t="s">
        <v>13</v>
      </c>
      <c r="F1279" s="1" t="s">
        <v>11</v>
      </c>
      <c r="G1279" s="1" t="s">
        <v>63</v>
      </c>
      <c r="H1279" s="1">
        <v>6</v>
      </c>
      <c r="I1279">
        <v>833.65800000000002</v>
      </c>
      <c r="J1279" s="1">
        <f>SUMIFS(I:I,B:B,Table1_2[[#This Row],[Category Level 2]],D:D,Table1_2[[#This Row],[Brand]],E:E,Table1_2[[#This Row],[Region]],F:F,Table1_2[[#This Row],[Measure]],G:G,Table1_2[[#This Row],[Year]],H:H,"&lt;="&amp;Table1_2[[#This Row],[Month]])</f>
        <v>3988.7860000000001</v>
      </c>
      <c r="K12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7351.0339999999997</v>
      </c>
      <c r="N1279">
        <f>Table1_2[[#This Row],[Value]]*2.5</f>
        <v>2084.145</v>
      </c>
    </row>
    <row r="1280" spans="1:14" x14ac:dyDescent="0.25">
      <c r="A1280" s="1" t="s">
        <v>6</v>
      </c>
      <c r="B1280" s="1" t="s">
        <v>7</v>
      </c>
      <c r="C1280" s="1" t="s">
        <v>19</v>
      </c>
      <c r="D1280" s="1" t="s">
        <v>20</v>
      </c>
      <c r="E1280" s="1" t="s">
        <v>13</v>
      </c>
      <c r="F1280" s="1" t="s">
        <v>11</v>
      </c>
      <c r="G1280" s="1" t="s">
        <v>63</v>
      </c>
      <c r="H1280" s="1">
        <v>7</v>
      </c>
      <c r="I1280">
        <v>1045.9559999999999</v>
      </c>
      <c r="J1280" s="1">
        <f>SUMIFS(I:I,B:B,Table1_2[[#This Row],[Category Level 2]],D:D,Table1_2[[#This Row],[Brand]],E:E,Table1_2[[#This Row],[Region]],F:F,Table1_2[[#This Row],[Measure]],G:G,Table1_2[[#This Row],[Year]],H:H,"&lt;="&amp;Table1_2[[#This Row],[Month]])</f>
        <v>5034.7420000000002</v>
      </c>
      <c r="K12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7965.49</v>
      </c>
      <c r="N1280">
        <f>Table1_2[[#This Row],[Value]]*2.5</f>
        <v>2614.89</v>
      </c>
    </row>
    <row r="1281" spans="1:14" x14ac:dyDescent="0.25">
      <c r="A1281" s="1" t="s">
        <v>6</v>
      </c>
      <c r="B1281" s="1" t="s">
        <v>7</v>
      </c>
      <c r="C1281" s="1" t="s">
        <v>19</v>
      </c>
      <c r="D1281" s="1" t="s">
        <v>20</v>
      </c>
      <c r="E1281" s="1" t="s">
        <v>13</v>
      </c>
      <c r="F1281" s="1" t="s">
        <v>11</v>
      </c>
      <c r="G1281" s="1" t="s">
        <v>63</v>
      </c>
      <c r="H1281" s="1">
        <v>8</v>
      </c>
      <c r="I1281">
        <v>902.69799999999998</v>
      </c>
      <c r="J1281" s="1">
        <f>SUMIFS(I:I,B:B,Table1_2[[#This Row],[Category Level 2]],D:D,Table1_2[[#This Row],[Brand]],E:E,Table1_2[[#This Row],[Region]],F:F,Table1_2[[#This Row],[Measure]],G:G,Table1_2[[#This Row],[Year]],H:H,"&lt;="&amp;Table1_2[[#This Row],[Month]])</f>
        <v>5937.4400000000005</v>
      </c>
      <c r="K12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8272.7180000000008</v>
      </c>
      <c r="N1281">
        <f>Table1_2[[#This Row],[Value]]*2.5</f>
        <v>2256.7449999999999</v>
      </c>
    </row>
    <row r="1282" spans="1:14" x14ac:dyDescent="0.25">
      <c r="A1282" s="1" t="s">
        <v>6</v>
      </c>
      <c r="B1282" s="1" t="s">
        <v>7</v>
      </c>
      <c r="C1282" s="1" t="s">
        <v>19</v>
      </c>
      <c r="D1282" s="1" t="s">
        <v>20</v>
      </c>
      <c r="E1282" s="1" t="s">
        <v>13</v>
      </c>
      <c r="F1282" s="1" t="s">
        <v>11</v>
      </c>
      <c r="G1282" s="1" t="s">
        <v>63</v>
      </c>
      <c r="H1282" s="1">
        <v>9</v>
      </c>
      <c r="I1282">
        <v>852.64400000000001</v>
      </c>
      <c r="J1282" s="1">
        <f>SUMIFS(I:I,B:B,Table1_2[[#This Row],[Category Level 2]],D:D,Table1_2[[#This Row],[Brand]],E:E,Table1_2[[#This Row],[Region]],F:F,Table1_2[[#This Row],[Measure]],G:G,Table1_2[[#This Row],[Year]],H:H,"&lt;="&amp;Table1_2[[#This Row],[Month]])</f>
        <v>6790.0840000000007</v>
      </c>
      <c r="K12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8704.2180000000008</v>
      </c>
      <c r="N1282">
        <f>Table1_2[[#This Row],[Value]]*2.5</f>
        <v>2131.61</v>
      </c>
    </row>
    <row r="1283" spans="1:14" x14ac:dyDescent="0.25">
      <c r="A1283" s="1" t="s">
        <v>6</v>
      </c>
      <c r="B1283" s="1" t="s">
        <v>7</v>
      </c>
      <c r="C1283" s="1" t="s">
        <v>19</v>
      </c>
      <c r="D1283" s="1" t="s">
        <v>20</v>
      </c>
      <c r="E1283" s="1" t="s">
        <v>13</v>
      </c>
      <c r="F1283" s="1" t="s">
        <v>11</v>
      </c>
      <c r="G1283" s="1" t="s">
        <v>63</v>
      </c>
      <c r="H1283" s="1">
        <v>10</v>
      </c>
      <c r="I1283">
        <v>988.99799999999993</v>
      </c>
      <c r="J1283" s="1">
        <f>SUMIFS(I:I,B:B,Table1_2[[#This Row],[Category Level 2]],D:D,Table1_2[[#This Row],[Brand]],E:E,Table1_2[[#This Row],[Region]],F:F,Table1_2[[#This Row],[Measure]],G:G,Table1_2[[#This Row],[Year]],H:H,"&lt;="&amp;Table1_2[[#This Row],[Month]])</f>
        <v>7779.0820000000003</v>
      </c>
      <c r="K12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8997.6380000000008</v>
      </c>
      <c r="N1283">
        <f>Table1_2[[#This Row],[Value]]*2.5</f>
        <v>2472.4949999999999</v>
      </c>
    </row>
    <row r="1284" spans="1:14" x14ac:dyDescent="0.25">
      <c r="A1284" s="1" t="s">
        <v>6</v>
      </c>
      <c r="B1284" s="1" t="s">
        <v>7</v>
      </c>
      <c r="C1284" s="1" t="s">
        <v>19</v>
      </c>
      <c r="D1284" s="1" t="s">
        <v>20</v>
      </c>
      <c r="E1284" s="1" t="s">
        <v>13</v>
      </c>
      <c r="F1284" s="1" t="s">
        <v>11</v>
      </c>
      <c r="G1284" s="1" t="s">
        <v>63</v>
      </c>
      <c r="H1284" s="1">
        <v>11</v>
      </c>
      <c r="I1284">
        <v>793.96</v>
      </c>
      <c r="J1284" s="1">
        <f>SUMIFS(I:I,B:B,Table1_2[[#This Row],[Category Level 2]],D:D,Table1_2[[#This Row],[Brand]],E:E,Table1_2[[#This Row],[Region]],F:F,Table1_2[[#This Row],[Measure]],G:G,Table1_2[[#This Row],[Year]],H:H,"&lt;="&amp;Table1_2[[#This Row],[Month]])</f>
        <v>8573.0420000000013</v>
      </c>
      <c r="K12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9222.0180000000018</v>
      </c>
      <c r="N1284">
        <f>Table1_2[[#This Row],[Value]]*2.5</f>
        <v>1984.9</v>
      </c>
    </row>
    <row r="1285" spans="1:14" x14ac:dyDescent="0.25">
      <c r="A1285" s="1" t="s">
        <v>6</v>
      </c>
      <c r="B1285" s="1" t="s">
        <v>7</v>
      </c>
      <c r="C1285" s="1" t="s">
        <v>19</v>
      </c>
      <c r="D1285" s="1" t="s">
        <v>20</v>
      </c>
      <c r="E1285" s="1" t="s">
        <v>13</v>
      </c>
      <c r="F1285" s="1" t="s">
        <v>11</v>
      </c>
      <c r="G1285" s="1" t="s">
        <v>63</v>
      </c>
      <c r="H1285" s="1">
        <v>12</v>
      </c>
      <c r="I1285">
        <v>861.274</v>
      </c>
      <c r="J1285" s="1">
        <f>SUMIFS(I:I,B:B,Table1_2[[#This Row],[Category Level 2]],D:D,Table1_2[[#This Row],[Brand]],E:E,Table1_2[[#This Row],[Region]],F:F,Table1_2[[#This Row],[Measure]],G:G,Table1_2[[#This Row],[Year]],H:H,"&lt;="&amp;Table1_2[[#This Row],[Month]])</f>
        <v>9434.3160000000007</v>
      </c>
      <c r="K12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9434.3160000000007</v>
      </c>
      <c r="N1285">
        <f>Table1_2[[#This Row],[Value]]*2.5</f>
        <v>2153.1849999999999</v>
      </c>
    </row>
    <row r="1286" spans="1:14" x14ac:dyDescent="0.25">
      <c r="A1286" s="1" t="s">
        <v>6</v>
      </c>
      <c r="B1286" s="1" t="s">
        <v>7</v>
      </c>
      <c r="C1286" s="1" t="s">
        <v>19</v>
      </c>
      <c r="D1286" s="1" t="s">
        <v>20</v>
      </c>
      <c r="E1286" s="1" t="s">
        <v>13</v>
      </c>
      <c r="F1286" s="1" t="s">
        <v>11</v>
      </c>
      <c r="G1286" s="1" t="s">
        <v>64</v>
      </c>
      <c r="H1286" s="1">
        <v>1</v>
      </c>
      <c r="I1286">
        <v>954.47799999999995</v>
      </c>
      <c r="J1286" s="1">
        <f>SUMIFS(I:I,B:B,Table1_2[[#This Row],[Category Level 2]],D:D,Table1_2[[#This Row],[Brand]],E:E,Table1_2[[#This Row],[Region]],F:F,Table1_2[[#This Row],[Measure]],G:G,Table1_2[[#This Row],[Year]],H:H,"&lt;="&amp;Table1_2[[#This Row],[Month]])</f>
        <v>954.47799999999995</v>
      </c>
      <c r="K12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9734.64</v>
      </c>
      <c r="N1286">
        <f>Table1_2[[#This Row],[Value]]*2.5</f>
        <v>2386.1949999999997</v>
      </c>
    </row>
    <row r="1287" spans="1:14" x14ac:dyDescent="0.25">
      <c r="A1287" s="1" t="s">
        <v>6</v>
      </c>
      <c r="B1287" s="1" t="s">
        <v>7</v>
      </c>
      <c r="C1287" s="1" t="s">
        <v>19</v>
      </c>
      <c r="D1287" s="1" t="s">
        <v>20</v>
      </c>
      <c r="E1287" s="1" t="s">
        <v>13</v>
      </c>
      <c r="F1287" s="1" t="s">
        <v>11</v>
      </c>
      <c r="G1287" s="1" t="s">
        <v>64</v>
      </c>
      <c r="H1287" s="1">
        <v>2</v>
      </c>
      <c r="I1287">
        <v>881.98599999999999</v>
      </c>
      <c r="J1287" s="1">
        <f>SUMIFS(I:I,B:B,Table1_2[[#This Row],[Category Level 2]],D:D,Table1_2[[#This Row],[Brand]],E:E,Table1_2[[#This Row],[Region]],F:F,Table1_2[[#This Row],[Measure]],G:G,Table1_2[[#This Row],[Year]],H:H,"&lt;="&amp;Table1_2[[#This Row],[Month]])</f>
        <v>1836.4639999999999</v>
      </c>
      <c r="K12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9902.0619999999999</v>
      </c>
      <c r="N1287">
        <f>Table1_2[[#This Row],[Value]]*2.5</f>
        <v>2204.9650000000001</v>
      </c>
    </row>
    <row r="1288" spans="1:14" x14ac:dyDescent="0.25">
      <c r="A1288" s="1" t="s">
        <v>6</v>
      </c>
      <c r="B1288" s="1" t="s">
        <v>7</v>
      </c>
      <c r="C1288" s="1" t="s">
        <v>19</v>
      </c>
      <c r="D1288" s="1" t="s">
        <v>20</v>
      </c>
      <c r="E1288" s="1" t="s">
        <v>13</v>
      </c>
      <c r="F1288" s="1" t="s">
        <v>11</v>
      </c>
      <c r="G1288" s="1" t="s">
        <v>64</v>
      </c>
      <c r="H1288" s="1">
        <v>3</v>
      </c>
      <c r="I1288">
        <v>1011.436</v>
      </c>
      <c r="J1288" s="1">
        <f>SUMIFS(I:I,B:B,Table1_2[[#This Row],[Category Level 2]],D:D,Table1_2[[#This Row],[Brand]],E:E,Table1_2[[#This Row],[Region]],F:F,Table1_2[[#This Row],[Measure]],G:G,Table1_2[[#This Row],[Year]],H:H,"&lt;="&amp;Table1_2[[#This Row],[Month]])</f>
        <v>2847.9</v>
      </c>
      <c r="K12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10305.946</v>
      </c>
      <c r="N1288">
        <f>Table1_2[[#This Row],[Value]]*2.5</f>
        <v>2528.59</v>
      </c>
    </row>
    <row r="1289" spans="1:14" x14ac:dyDescent="0.25">
      <c r="A1289" s="1" t="s">
        <v>6</v>
      </c>
      <c r="B1289" s="1" t="s">
        <v>7</v>
      </c>
      <c r="C1289" s="1" t="s">
        <v>19</v>
      </c>
      <c r="D1289" s="1" t="s">
        <v>20</v>
      </c>
      <c r="E1289" s="1" t="s">
        <v>13</v>
      </c>
      <c r="F1289" s="1" t="s">
        <v>11</v>
      </c>
      <c r="G1289" s="1" t="s">
        <v>64</v>
      </c>
      <c r="H1289" s="1">
        <v>4</v>
      </c>
      <c r="I1289">
        <v>840.56200000000001</v>
      </c>
      <c r="J1289" s="1">
        <f>SUMIFS(I:I,B:B,Table1_2[[#This Row],[Category Level 2]],D:D,Table1_2[[#This Row],[Brand]],E:E,Table1_2[[#This Row],[Region]],F:F,Table1_2[[#This Row],[Measure]],G:G,Table1_2[[#This Row],[Year]],H:H,"&lt;="&amp;Table1_2[[#This Row],[Month]])</f>
        <v>3688.462</v>
      </c>
      <c r="K12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10595.913999999999</v>
      </c>
      <c r="N1289">
        <f>Table1_2[[#This Row],[Value]]*2.5</f>
        <v>2101.4050000000002</v>
      </c>
    </row>
    <row r="1290" spans="1:14" x14ac:dyDescent="0.25">
      <c r="A1290" s="1" t="s">
        <v>6</v>
      </c>
      <c r="B1290" s="1" t="s">
        <v>7</v>
      </c>
      <c r="C1290" s="1" t="s">
        <v>19</v>
      </c>
      <c r="D1290" s="1" t="s">
        <v>20</v>
      </c>
      <c r="E1290" s="1" t="s">
        <v>13</v>
      </c>
      <c r="F1290" s="1" t="s">
        <v>11</v>
      </c>
      <c r="G1290" s="1" t="s">
        <v>64</v>
      </c>
      <c r="H1290" s="1">
        <v>5</v>
      </c>
      <c r="I1290">
        <v>833.65800000000002</v>
      </c>
      <c r="J1290" s="1">
        <f>SUMIFS(I:I,B:B,Table1_2[[#This Row],[Category Level 2]],D:D,Table1_2[[#This Row],[Brand]],E:E,Table1_2[[#This Row],[Region]],F:F,Table1_2[[#This Row],[Measure]],G:G,Table1_2[[#This Row],[Year]],H:H,"&lt;="&amp;Table1_2[[#This Row],[Month]])</f>
        <v>4522.12</v>
      </c>
      <c r="K12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10801.308000000001</v>
      </c>
      <c r="N1290">
        <f>Table1_2[[#This Row],[Value]]*2.5</f>
        <v>2084.145</v>
      </c>
    </row>
    <row r="1291" spans="1:14" x14ac:dyDescent="0.25">
      <c r="A1291" s="1" t="s">
        <v>6</v>
      </c>
      <c r="B1291" s="1" t="s">
        <v>7</v>
      </c>
      <c r="C1291" s="1" t="s">
        <v>19</v>
      </c>
      <c r="D1291" s="1" t="s">
        <v>20</v>
      </c>
      <c r="E1291" s="1" t="s">
        <v>13</v>
      </c>
      <c r="F1291" s="1" t="s">
        <v>11</v>
      </c>
      <c r="G1291" s="1" t="s">
        <v>64</v>
      </c>
      <c r="H1291" s="1">
        <v>6</v>
      </c>
      <c r="I1291">
        <v>730.09799999999996</v>
      </c>
      <c r="J1291" s="1">
        <f>SUMIFS(I:I,B:B,Table1_2[[#This Row],[Category Level 2]],D:D,Table1_2[[#This Row],[Brand]],E:E,Table1_2[[#This Row],[Region]],F:F,Table1_2[[#This Row],[Measure]],G:G,Table1_2[[#This Row],[Year]],H:H,"&lt;="&amp;Table1_2[[#This Row],[Month]])</f>
        <v>5252.2179999999998</v>
      </c>
      <c r="K12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10697.748</v>
      </c>
      <c r="N1291">
        <f>Table1_2[[#This Row],[Value]]*2.5</f>
        <v>1825.2449999999999</v>
      </c>
    </row>
    <row r="1292" spans="1:14" x14ac:dyDescent="0.25">
      <c r="A1292" s="1" t="s">
        <v>6</v>
      </c>
      <c r="B1292" s="1" t="s">
        <v>7</v>
      </c>
      <c r="C1292" s="1" t="s">
        <v>19</v>
      </c>
      <c r="D1292" s="1" t="s">
        <v>20</v>
      </c>
      <c r="E1292" s="1" t="s">
        <v>13</v>
      </c>
      <c r="F1292" s="1" t="s">
        <v>11</v>
      </c>
      <c r="G1292" s="1" t="s">
        <v>64</v>
      </c>
      <c r="H1292" s="1">
        <v>7</v>
      </c>
      <c r="I1292">
        <v>875.08199999999999</v>
      </c>
      <c r="J1292" s="1">
        <f>SUMIFS(I:I,B:B,Table1_2[[#This Row],[Category Level 2]],D:D,Table1_2[[#This Row],[Brand]],E:E,Table1_2[[#This Row],[Region]],F:F,Table1_2[[#This Row],[Measure]],G:G,Table1_2[[#This Row],[Year]],H:H,"&lt;="&amp;Table1_2[[#This Row],[Month]])</f>
        <v>6127.3</v>
      </c>
      <c r="K12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10526.874</v>
      </c>
      <c r="N1292">
        <f>Table1_2[[#This Row],[Value]]*2.5</f>
        <v>2187.7049999999999</v>
      </c>
    </row>
    <row r="1293" spans="1:14" x14ac:dyDescent="0.25">
      <c r="A1293" s="1" t="s">
        <v>6</v>
      </c>
      <c r="B1293" s="1" t="s">
        <v>7</v>
      </c>
      <c r="C1293" s="1" t="s">
        <v>19</v>
      </c>
      <c r="D1293" s="1" t="s">
        <v>20</v>
      </c>
      <c r="E1293" s="1" t="s">
        <v>13</v>
      </c>
      <c r="F1293" s="1" t="s">
        <v>11</v>
      </c>
      <c r="G1293" s="1" t="s">
        <v>64</v>
      </c>
      <c r="H1293" s="1">
        <v>8</v>
      </c>
      <c r="I1293">
        <v>818.12400000000002</v>
      </c>
      <c r="J1293" s="1">
        <f>SUMIFS(I:I,B:B,Table1_2[[#This Row],[Category Level 2]],D:D,Table1_2[[#This Row],[Brand]],E:E,Table1_2[[#This Row],[Region]],F:F,Table1_2[[#This Row],[Measure]],G:G,Table1_2[[#This Row],[Year]],H:H,"&lt;="&amp;Table1_2[[#This Row],[Month]])</f>
        <v>6945.424</v>
      </c>
      <c r="K12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10442.299999999999</v>
      </c>
      <c r="N1293">
        <f>Table1_2[[#This Row],[Value]]*2.5</f>
        <v>2045.31</v>
      </c>
    </row>
    <row r="1294" spans="1:14" x14ac:dyDescent="0.25">
      <c r="A1294" s="1" t="s">
        <v>6</v>
      </c>
      <c r="B1294" s="1" t="s">
        <v>7</v>
      </c>
      <c r="C1294" s="1" t="s">
        <v>19</v>
      </c>
      <c r="D1294" s="1" t="s">
        <v>20</v>
      </c>
      <c r="E1294" s="1" t="s">
        <v>13</v>
      </c>
      <c r="F1294" s="1" t="s">
        <v>11</v>
      </c>
      <c r="G1294" s="1" t="s">
        <v>64</v>
      </c>
      <c r="H1294" s="1">
        <v>9</v>
      </c>
      <c r="I1294">
        <v>906.15</v>
      </c>
      <c r="J1294" s="1">
        <f>SUMIFS(I:I,B:B,Table1_2[[#This Row],[Category Level 2]],D:D,Table1_2[[#This Row],[Brand]],E:E,Table1_2[[#This Row],[Region]],F:F,Table1_2[[#This Row],[Measure]],G:G,Table1_2[[#This Row],[Year]],H:H,"&lt;="&amp;Table1_2[[#This Row],[Month]])</f>
        <v>7851.5739999999996</v>
      </c>
      <c r="K12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10495.806</v>
      </c>
      <c r="N1294">
        <f>Table1_2[[#This Row],[Value]]*2.5</f>
        <v>2265.375</v>
      </c>
    </row>
    <row r="1295" spans="1:14" x14ac:dyDescent="0.25">
      <c r="A1295" s="1" t="s">
        <v>6</v>
      </c>
      <c r="B1295" s="1" t="s">
        <v>7</v>
      </c>
      <c r="C1295" s="1" t="s">
        <v>19</v>
      </c>
      <c r="D1295" s="1" t="s">
        <v>20</v>
      </c>
      <c r="E1295" s="1" t="s">
        <v>13</v>
      </c>
      <c r="F1295" s="1" t="s">
        <v>11</v>
      </c>
      <c r="G1295" s="1" t="s">
        <v>64</v>
      </c>
      <c r="H1295" s="1">
        <v>10</v>
      </c>
      <c r="I1295">
        <v>961.38199999999995</v>
      </c>
      <c r="J1295" s="1">
        <f>SUMIFS(I:I,B:B,Table1_2[[#This Row],[Category Level 2]],D:D,Table1_2[[#This Row],[Brand]],E:E,Table1_2[[#This Row],[Region]],F:F,Table1_2[[#This Row],[Measure]],G:G,Table1_2[[#This Row],[Year]],H:H,"&lt;="&amp;Table1_2[[#This Row],[Month]])</f>
        <v>8812.9560000000001</v>
      </c>
      <c r="K12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10468.19</v>
      </c>
      <c r="N1295">
        <f>Table1_2[[#This Row],[Value]]*2.5</f>
        <v>2403.4549999999999</v>
      </c>
    </row>
    <row r="1296" spans="1:14" x14ac:dyDescent="0.25">
      <c r="A1296" s="1" t="s">
        <v>6</v>
      </c>
      <c r="B1296" s="1" t="s">
        <v>7</v>
      </c>
      <c r="C1296" s="1" t="s">
        <v>19</v>
      </c>
      <c r="D1296" s="1" t="s">
        <v>20</v>
      </c>
      <c r="E1296" s="1" t="s">
        <v>13</v>
      </c>
      <c r="F1296" s="1" t="s">
        <v>11</v>
      </c>
      <c r="G1296" s="1" t="s">
        <v>64</v>
      </c>
      <c r="H1296" s="1">
        <v>11</v>
      </c>
      <c r="I1296">
        <v>1004.532</v>
      </c>
      <c r="J1296" s="1">
        <f>SUMIFS(I:I,B:B,Table1_2[[#This Row],[Category Level 2]],D:D,Table1_2[[#This Row],[Brand]],E:E,Table1_2[[#This Row],[Region]],F:F,Table1_2[[#This Row],[Measure]],G:G,Table1_2[[#This Row],[Year]],H:H,"&lt;="&amp;Table1_2[[#This Row],[Month]])</f>
        <v>9817.4879999999994</v>
      </c>
      <c r="K12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10678.761999999999</v>
      </c>
      <c r="N1296">
        <f>Table1_2[[#This Row],[Value]]*2.5</f>
        <v>2511.33</v>
      </c>
    </row>
    <row r="1297" spans="1:14" x14ac:dyDescent="0.25">
      <c r="A1297" s="1" t="s">
        <v>6</v>
      </c>
      <c r="B1297" s="1" t="s">
        <v>7</v>
      </c>
      <c r="C1297" s="1" t="s">
        <v>19</v>
      </c>
      <c r="D1297" s="1" t="s">
        <v>20</v>
      </c>
      <c r="E1297" s="1" t="s">
        <v>13</v>
      </c>
      <c r="F1297" s="1" t="s">
        <v>11</v>
      </c>
      <c r="G1297" s="1" t="s">
        <v>64</v>
      </c>
      <c r="H1297" s="1">
        <v>12</v>
      </c>
      <c r="I1297">
        <v>907.87599999999998</v>
      </c>
      <c r="J1297" s="1">
        <f>SUMIFS(I:I,B:B,Table1_2[[#This Row],[Category Level 2]],D:D,Table1_2[[#This Row],[Brand]],E:E,Table1_2[[#This Row],[Region]],F:F,Table1_2[[#This Row],[Measure]],G:G,Table1_2[[#This Row],[Year]],H:H,"&lt;="&amp;Table1_2[[#This Row],[Month]])</f>
        <v>10725.364</v>
      </c>
      <c r="K12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10725.364</v>
      </c>
      <c r="N1297">
        <f>Table1_2[[#This Row],[Value]]*2.5</f>
        <v>2269.69</v>
      </c>
    </row>
    <row r="1298" spans="1:14" x14ac:dyDescent="0.25">
      <c r="A1298" s="1" t="s">
        <v>6</v>
      </c>
      <c r="B1298" s="1" t="s">
        <v>7</v>
      </c>
      <c r="C1298" s="1" t="s">
        <v>19</v>
      </c>
      <c r="D1298" s="1" t="s">
        <v>20</v>
      </c>
      <c r="E1298" s="1" t="s">
        <v>13</v>
      </c>
      <c r="F1298" s="1" t="s">
        <v>11</v>
      </c>
      <c r="G1298" s="1" t="s">
        <v>65</v>
      </c>
      <c r="H1298" s="1">
        <v>1</v>
      </c>
      <c r="I1298">
        <v>928.58799999999997</v>
      </c>
      <c r="J1298" s="1">
        <f>SUMIFS(I:I,B:B,Table1_2[[#This Row],[Category Level 2]],D:D,Table1_2[[#This Row],[Brand]],E:E,Table1_2[[#This Row],[Region]],F:F,Table1_2[[#This Row],[Measure]],G:G,Table1_2[[#This Row],[Year]],H:H,"&lt;="&amp;Table1_2[[#This Row],[Month]])</f>
        <v>928.58799999999997</v>
      </c>
      <c r="K12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10699.473999999998</v>
      </c>
      <c r="N1298">
        <f>Table1_2[[#This Row],[Value]]*2.5</f>
        <v>2321.4699999999998</v>
      </c>
    </row>
    <row r="1299" spans="1:14" x14ac:dyDescent="0.25">
      <c r="A1299" s="1" t="s">
        <v>6</v>
      </c>
      <c r="B1299" s="1" t="s">
        <v>7</v>
      </c>
      <c r="C1299" s="1" t="s">
        <v>19</v>
      </c>
      <c r="D1299" s="1" t="s">
        <v>20</v>
      </c>
      <c r="E1299" s="1" t="s">
        <v>13</v>
      </c>
      <c r="F1299" s="1" t="s">
        <v>11</v>
      </c>
      <c r="G1299" s="1" t="s">
        <v>65</v>
      </c>
      <c r="H1299" s="1">
        <v>2</v>
      </c>
      <c r="I1299">
        <v>1011.436</v>
      </c>
      <c r="J1299" s="1">
        <f>SUMIFS(I:I,B:B,Table1_2[[#This Row],[Category Level 2]],D:D,Table1_2[[#This Row],[Brand]],E:E,Table1_2[[#This Row],[Region]],F:F,Table1_2[[#This Row],[Measure]],G:G,Table1_2[[#This Row],[Year]],H:H,"&lt;="&amp;Table1_2[[#This Row],[Month]])</f>
        <v>1940.0239999999999</v>
      </c>
      <c r="K12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10828.923999999999</v>
      </c>
      <c r="N1299">
        <f>Table1_2[[#This Row],[Value]]*2.5</f>
        <v>2528.59</v>
      </c>
    </row>
    <row r="1300" spans="1:14" x14ac:dyDescent="0.25">
      <c r="A1300" s="1" t="s">
        <v>6</v>
      </c>
      <c r="B1300" s="1" t="s">
        <v>7</v>
      </c>
      <c r="C1300" s="1" t="s">
        <v>19</v>
      </c>
      <c r="D1300" s="1" t="s">
        <v>20</v>
      </c>
      <c r="E1300" s="1" t="s">
        <v>13</v>
      </c>
      <c r="F1300" s="1" t="s">
        <v>11</v>
      </c>
      <c r="G1300" s="1" t="s">
        <v>65</v>
      </c>
      <c r="H1300" s="1">
        <v>3</v>
      </c>
      <c r="I1300">
        <v>1201.296</v>
      </c>
      <c r="J1300" s="1">
        <f>SUMIFS(I:I,B:B,Table1_2[[#This Row],[Category Level 2]],D:D,Table1_2[[#This Row],[Brand]],E:E,Table1_2[[#This Row],[Region]],F:F,Table1_2[[#This Row],[Measure]],G:G,Table1_2[[#This Row],[Year]],H:H,"&lt;="&amp;Table1_2[[#This Row],[Month]])</f>
        <v>3141.3199999999997</v>
      </c>
      <c r="K13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11018.784</v>
      </c>
      <c r="N1300">
        <f>Table1_2[[#This Row],[Value]]*2.5</f>
        <v>3003.2400000000002</v>
      </c>
    </row>
    <row r="1301" spans="1:14" x14ac:dyDescent="0.25">
      <c r="A1301" s="1" t="s">
        <v>6</v>
      </c>
      <c r="B1301" s="1" t="s">
        <v>7</v>
      </c>
      <c r="C1301" s="1" t="s">
        <v>19</v>
      </c>
      <c r="D1301" s="1" t="s">
        <v>20</v>
      </c>
      <c r="E1301" s="1" t="s">
        <v>13</v>
      </c>
      <c r="F1301" s="1" t="s">
        <v>11</v>
      </c>
      <c r="G1301" s="1" t="s">
        <v>65</v>
      </c>
      <c r="H1301" s="1">
        <v>4</v>
      </c>
      <c r="I1301">
        <v>1058.038</v>
      </c>
      <c r="J1301" s="1">
        <f>SUMIFS(I:I,B:B,Table1_2[[#This Row],[Category Level 2]],D:D,Table1_2[[#This Row],[Brand]],E:E,Table1_2[[#This Row],[Region]],F:F,Table1_2[[#This Row],[Measure]],G:G,Table1_2[[#This Row],[Year]],H:H,"&lt;="&amp;Table1_2[[#This Row],[Month]])</f>
        <v>4199.3580000000002</v>
      </c>
      <c r="K13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11236.259999999998</v>
      </c>
      <c r="N1301">
        <f>Table1_2[[#This Row],[Value]]*2.5</f>
        <v>2645.0950000000003</v>
      </c>
    </row>
    <row r="1302" spans="1:14" x14ac:dyDescent="0.25">
      <c r="A1302" s="1" t="s">
        <v>6</v>
      </c>
      <c r="B1302" s="1" t="s">
        <v>7</v>
      </c>
      <c r="C1302" s="1" t="s">
        <v>19</v>
      </c>
      <c r="D1302" s="1" t="s">
        <v>20</v>
      </c>
      <c r="E1302" s="1" t="s">
        <v>13</v>
      </c>
      <c r="F1302" s="1" t="s">
        <v>11</v>
      </c>
      <c r="G1302" s="1" t="s">
        <v>65</v>
      </c>
      <c r="H1302" s="1">
        <v>5</v>
      </c>
      <c r="I1302">
        <v>1096.01</v>
      </c>
      <c r="J1302" s="1">
        <f>SUMIFS(I:I,B:B,Table1_2[[#This Row],[Category Level 2]],D:D,Table1_2[[#This Row],[Brand]],E:E,Table1_2[[#This Row],[Region]],F:F,Table1_2[[#This Row],[Measure]],G:G,Table1_2[[#This Row],[Year]],H:H,"&lt;="&amp;Table1_2[[#This Row],[Month]])</f>
        <v>5295.3680000000004</v>
      </c>
      <c r="K13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11498.612000000001</v>
      </c>
      <c r="N1302">
        <f>Table1_2[[#This Row],[Value]]*2.5</f>
        <v>2740.0250000000001</v>
      </c>
    </row>
    <row r="1303" spans="1:14" x14ac:dyDescent="0.25">
      <c r="A1303" s="1" t="s">
        <v>6</v>
      </c>
      <c r="B1303" s="1" t="s">
        <v>7</v>
      </c>
      <c r="C1303" s="1" t="s">
        <v>19</v>
      </c>
      <c r="D1303" s="1" t="s">
        <v>20</v>
      </c>
      <c r="E1303" s="1" t="s">
        <v>13</v>
      </c>
      <c r="F1303" s="1" t="s">
        <v>11</v>
      </c>
      <c r="G1303" s="1" t="s">
        <v>65</v>
      </c>
      <c r="H1303" s="1">
        <v>6</v>
      </c>
      <c r="I1303">
        <v>975.18999999999994</v>
      </c>
      <c r="J1303" s="1">
        <f>SUMIFS(I:I,B:B,Table1_2[[#This Row],[Category Level 2]],D:D,Table1_2[[#This Row],[Brand]],E:E,Table1_2[[#This Row],[Region]],F:F,Table1_2[[#This Row],[Measure]],G:G,Table1_2[[#This Row],[Year]],H:H,"&lt;="&amp;Table1_2[[#This Row],[Month]])</f>
        <v>6270.558</v>
      </c>
      <c r="K13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11743.704000000002</v>
      </c>
      <c r="N1303">
        <f>Table1_2[[#This Row],[Value]]*2.5</f>
        <v>2437.9749999999999</v>
      </c>
    </row>
    <row r="1304" spans="1:14" x14ac:dyDescent="0.25">
      <c r="A1304" s="1" t="s">
        <v>6</v>
      </c>
      <c r="B1304" s="1" t="s">
        <v>7</v>
      </c>
      <c r="C1304" s="1" t="s">
        <v>19</v>
      </c>
      <c r="D1304" s="1" t="s">
        <v>20</v>
      </c>
      <c r="E1304" s="1" t="s">
        <v>13</v>
      </c>
      <c r="F1304" s="1" t="s">
        <v>11</v>
      </c>
      <c r="G1304" s="1" t="s">
        <v>65</v>
      </c>
      <c r="H1304" s="1">
        <v>7</v>
      </c>
      <c r="I1304">
        <v>1044.23</v>
      </c>
      <c r="J1304" s="1">
        <f>SUMIFS(I:I,B:B,Table1_2[[#This Row],[Category Level 2]],D:D,Table1_2[[#This Row],[Brand]],E:E,Table1_2[[#This Row],[Region]],F:F,Table1_2[[#This Row],[Measure]],G:G,Table1_2[[#This Row],[Year]],H:H,"&lt;="&amp;Table1_2[[#This Row],[Month]])</f>
        <v>7314.7880000000005</v>
      </c>
      <c r="K13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11912.852000000001</v>
      </c>
      <c r="N1304">
        <f>Table1_2[[#This Row],[Value]]*2.5</f>
        <v>2610.5749999999998</v>
      </c>
    </row>
    <row r="1305" spans="1:14" x14ac:dyDescent="0.25">
      <c r="A1305" s="1" t="s">
        <v>6</v>
      </c>
      <c r="B1305" s="1" t="s">
        <v>7</v>
      </c>
      <c r="C1305" s="1" t="s">
        <v>19</v>
      </c>
      <c r="D1305" s="1" t="s">
        <v>20</v>
      </c>
      <c r="E1305" s="1" t="s">
        <v>13</v>
      </c>
      <c r="F1305" s="1" t="s">
        <v>11</v>
      </c>
      <c r="G1305" s="1" t="s">
        <v>65</v>
      </c>
      <c r="H1305" s="1">
        <v>8</v>
      </c>
      <c r="I1305">
        <v>1020.066</v>
      </c>
      <c r="J1305" s="1">
        <f>SUMIFS(I:I,B:B,Table1_2[[#This Row],[Category Level 2]],D:D,Table1_2[[#This Row],[Brand]],E:E,Table1_2[[#This Row],[Region]],F:F,Table1_2[[#This Row],[Measure]],G:G,Table1_2[[#This Row],[Year]],H:H,"&lt;="&amp;Table1_2[[#This Row],[Month]])</f>
        <v>8334.8540000000012</v>
      </c>
      <c r="K13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12114.794000000002</v>
      </c>
      <c r="N1305">
        <f>Table1_2[[#This Row],[Value]]*2.5</f>
        <v>2550.165</v>
      </c>
    </row>
    <row r="1306" spans="1:14" x14ac:dyDescent="0.25">
      <c r="A1306" s="1" t="s">
        <v>6</v>
      </c>
      <c r="B1306" s="1" t="s">
        <v>7</v>
      </c>
      <c r="C1306" s="1" t="s">
        <v>19</v>
      </c>
      <c r="D1306" s="1" t="s">
        <v>20</v>
      </c>
      <c r="E1306" s="1" t="s">
        <v>13</v>
      </c>
      <c r="F1306" s="1" t="s">
        <v>11</v>
      </c>
      <c r="G1306" s="1" t="s">
        <v>65</v>
      </c>
      <c r="H1306" s="1">
        <v>9</v>
      </c>
      <c r="I1306">
        <v>1006.258</v>
      </c>
      <c r="J1306" s="1">
        <f>SUMIFS(I:I,B:B,Table1_2[[#This Row],[Category Level 2]],D:D,Table1_2[[#This Row],[Brand]],E:E,Table1_2[[#This Row],[Region]],F:F,Table1_2[[#This Row],[Measure]],G:G,Table1_2[[#This Row],[Year]],H:H,"&lt;="&amp;Table1_2[[#This Row],[Month]])</f>
        <v>9341.112000000001</v>
      </c>
      <c r="K13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12214.902000000002</v>
      </c>
      <c r="N1306">
        <f>Table1_2[[#This Row],[Value]]*2.5</f>
        <v>2515.645</v>
      </c>
    </row>
    <row r="1307" spans="1:14" x14ac:dyDescent="0.25">
      <c r="A1307" s="1" t="s">
        <v>6</v>
      </c>
      <c r="B1307" s="1" t="s">
        <v>7</v>
      </c>
      <c r="C1307" s="1" t="s">
        <v>19</v>
      </c>
      <c r="D1307" s="1" t="s">
        <v>20</v>
      </c>
      <c r="E1307" s="1" t="s">
        <v>13</v>
      </c>
      <c r="F1307" s="1" t="s">
        <v>11</v>
      </c>
      <c r="G1307" s="1" t="s">
        <v>65</v>
      </c>
      <c r="H1307" s="1">
        <v>10</v>
      </c>
      <c r="I1307">
        <v>1133.982</v>
      </c>
      <c r="J1307" s="1">
        <f>SUMIFS(I:I,B:B,Table1_2[[#This Row],[Category Level 2]],D:D,Table1_2[[#This Row],[Brand]],E:E,Table1_2[[#This Row],[Region]],F:F,Table1_2[[#This Row],[Measure]],G:G,Table1_2[[#This Row],[Year]],H:H,"&lt;="&amp;Table1_2[[#This Row],[Month]])</f>
        <v>10475.094000000001</v>
      </c>
      <c r="K13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12387.502</v>
      </c>
      <c r="N1307">
        <f>Table1_2[[#This Row],[Value]]*2.5</f>
        <v>2834.9549999999999</v>
      </c>
    </row>
    <row r="1308" spans="1:14" x14ac:dyDescent="0.25">
      <c r="A1308" s="1" t="s">
        <v>6</v>
      </c>
      <c r="B1308" s="1" t="s">
        <v>7</v>
      </c>
      <c r="C1308" s="1" t="s">
        <v>19</v>
      </c>
      <c r="D1308" s="1" t="s">
        <v>20</v>
      </c>
      <c r="E1308" s="1" t="s">
        <v>13</v>
      </c>
      <c r="F1308" s="1" t="s">
        <v>11</v>
      </c>
      <c r="G1308" s="1" t="s">
        <v>65</v>
      </c>
      <c r="H1308" s="1">
        <v>11</v>
      </c>
      <c r="I1308">
        <v>959.65599999999995</v>
      </c>
      <c r="J1308" s="1">
        <f>SUMIFS(I:I,B:B,Table1_2[[#This Row],[Category Level 2]],D:D,Table1_2[[#This Row],[Brand]],E:E,Table1_2[[#This Row],[Region]],F:F,Table1_2[[#This Row],[Measure]],G:G,Table1_2[[#This Row],[Year]],H:H,"&lt;="&amp;Table1_2[[#This Row],[Month]])</f>
        <v>11434.75</v>
      </c>
      <c r="K13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12342.626</v>
      </c>
      <c r="N1308">
        <f>Table1_2[[#This Row],[Value]]*2.5</f>
        <v>2399.14</v>
      </c>
    </row>
    <row r="1309" spans="1:14" x14ac:dyDescent="0.25">
      <c r="A1309" s="1" t="s">
        <v>6</v>
      </c>
      <c r="B1309" s="1" t="s">
        <v>7</v>
      </c>
      <c r="C1309" s="1" t="s">
        <v>19</v>
      </c>
      <c r="D1309" s="1" t="s">
        <v>20</v>
      </c>
      <c r="E1309" s="1" t="s">
        <v>13</v>
      </c>
      <c r="F1309" s="1" t="s">
        <v>11</v>
      </c>
      <c r="G1309" s="1" t="s">
        <v>65</v>
      </c>
      <c r="H1309" s="1">
        <v>12</v>
      </c>
      <c r="I1309">
        <v>1451.566</v>
      </c>
      <c r="J1309" s="1">
        <f>SUMIFS(I:I,B:B,Table1_2[[#This Row],[Category Level 2]],D:D,Table1_2[[#This Row],[Brand]],E:E,Table1_2[[#This Row],[Region]],F:F,Table1_2[[#This Row],[Measure]],G:G,Table1_2[[#This Row],[Year]],H:H,"&lt;="&amp;Table1_2[[#This Row],[Month]])</f>
        <v>12886.316000000001</v>
      </c>
      <c r="K13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12886.316000000001</v>
      </c>
      <c r="N1309">
        <f>Table1_2[[#This Row],[Value]]*2.5</f>
        <v>3628.915</v>
      </c>
    </row>
    <row r="1310" spans="1:14" x14ac:dyDescent="0.25">
      <c r="A1310" s="1" t="s">
        <v>6</v>
      </c>
      <c r="B1310" s="1" t="s">
        <v>7</v>
      </c>
      <c r="C1310" s="1" t="s">
        <v>19</v>
      </c>
      <c r="D1310" s="1" t="s">
        <v>20</v>
      </c>
      <c r="E1310" s="1" t="s">
        <v>13</v>
      </c>
      <c r="F1310" s="1" t="s">
        <v>11</v>
      </c>
      <c r="G1310" s="1" t="s">
        <v>66</v>
      </c>
      <c r="H1310" s="1">
        <v>1</v>
      </c>
      <c r="I1310">
        <v>1113.27</v>
      </c>
      <c r="J1310" s="1">
        <f>SUMIFS(I:I,B:B,Table1_2[[#This Row],[Category Level 2]],D:D,Table1_2[[#This Row],[Brand]],E:E,Table1_2[[#This Row],[Region]],F:F,Table1_2[[#This Row],[Measure]],G:G,Table1_2[[#This Row],[Year]],H:H,"&lt;="&amp;Table1_2[[#This Row],[Month]])</f>
        <v>1113.27</v>
      </c>
      <c r="K13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13070.998000000001</v>
      </c>
      <c r="N1310">
        <f>Table1_2[[#This Row],[Value]]*2.5</f>
        <v>2783.1750000000002</v>
      </c>
    </row>
    <row r="1311" spans="1:14" x14ac:dyDescent="0.25">
      <c r="A1311" s="1" t="s">
        <v>6</v>
      </c>
      <c r="B1311" s="1" t="s">
        <v>7</v>
      </c>
      <c r="C1311" s="1" t="s">
        <v>19</v>
      </c>
      <c r="D1311" s="1" t="s">
        <v>20</v>
      </c>
      <c r="E1311" s="1" t="s">
        <v>13</v>
      </c>
      <c r="F1311" s="1" t="s">
        <v>11</v>
      </c>
      <c r="G1311" s="1" t="s">
        <v>66</v>
      </c>
      <c r="H1311" s="1">
        <v>2</v>
      </c>
      <c r="I1311">
        <v>1104.6399999999999</v>
      </c>
      <c r="J1311" s="1">
        <f>SUMIFS(I:I,B:B,Table1_2[[#This Row],[Category Level 2]],D:D,Table1_2[[#This Row],[Brand]],E:E,Table1_2[[#This Row],[Region]],F:F,Table1_2[[#This Row],[Measure]],G:G,Table1_2[[#This Row],[Year]],H:H,"&lt;="&amp;Table1_2[[#This Row],[Month]])</f>
        <v>2217.91</v>
      </c>
      <c r="K13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13164.201999999999</v>
      </c>
      <c r="N1311">
        <f>Table1_2[[#This Row],[Value]]*2.5</f>
        <v>2761.5999999999995</v>
      </c>
    </row>
    <row r="1312" spans="1:14" x14ac:dyDescent="0.25">
      <c r="A1312" s="1" t="s">
        <v>6</v>
      </c>
      <c r="B1312" s="1" t="s">
        <v>7</v>
      </c>
      <c r="C1312" s="1" t="s">
        <v>19</v>
      </c>
      <c r="D1312" s="1" t="s">
        <v>20</v>
      </c>
      <c r="E1312" s="1" t="s">
        <v>13</v>
      </c>
      <c r="F1312" s="1" t="s">
        <v>11</v>
      </c>
      <c r="G1312" s="1" t="s">
        <v>66</v>
      </c>
      <c r="H1312" s="1">
        <v>3</v>
      </c>
      <c r="I1312">
        <v>1436.0319999999999</v>
      </c>
      <c r="J1312" s="1">
        <f>SUMIFS(I:I,B:B,Table1_2[[#This Row],[Category Level 2]],D:D,Table1_2[[#This Row],[Brand]],E:E,Table1_2[[#This Row],[Region]],F:F,Table1_2[[#This Row],[Measure]],G:G,Table1_2[[#This Row],[Year]],H:H,"&lt;="&amp;Table1_2[[#This Row],[Month]])</f>
        <v>3653.942</v>
      </c>
      <c r="K13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13398.938000000002</v>
      </c>
      <c r="N1312">
        <f>Table1_2[[#This Row],[Value]]*2.5</f>
        <v>3590.08</v>
      </c>
    </row>
    <row r="1313" spans="1:14" x14ac:dyDescent="0.25">
      <c r="A1313" s="1" t="s">
        <v>6</v>
      </c>
      <c r="B1313" s="1" t="s">
        <v>7</v>
      </c>
      <c r="C1313" s="1" t="s">
        <v>19</v>
      </c>
      <c r="D1313" s="1" t="s">
        <v>20</v>
      </c>
      <c r="E1313" s="1" t="s">
        <v>13</v>
      </c>
      <c r="F1313" s="1" t="s">
        <v>11</v>
      </c>
      <c r="G1313" s="1" t="s">
        <v>66</v>
      </c>
      <c r="H1313" s="1">
        <v>4</v>
      </c>
      <c r="I1313">
        <v>1228.912</v>
      </c>
      <c r="J1313" s="1">
        <f>SUMIFS(I:I,B:B,Table1_2[[#This Row],[Category Level 2]],D:D,Table1_2[[#This Row],[Brand]],E:E,Table1_2[[#This Row],[Region]],F:F,Table1_2[[#This Row],[Measure]],G:G,Table1_2[[#This Row],[Year]],H:H,"&lt;="&amp;Table1_2[[#This Row],[Month]])</f>
        <v>4882.8540000000003</v>
      </c>
      <c r="K13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13569.812000000002</v>
      </c>
      <c r="N1313">
        <f>Table1_2[[#This Row],[Value]]*2.5</f>
        <v>3072.28</v>
      </c>
    </row>
    <row r="1314" spans="1:14" x14ac:dyDescent="0.25">
      <c r="A1314" s="1" t="s">
        <v>6</v>
      </c>
      <c r="B1314" s="1" t="s">
        <v>7</v>
      </c>
      <c r="C1314" s="1" t="s">
        <v>19</v>
      </c>
      <c r="D1314" s="1" t="s">
        <v>20</v>
      </c>
      <c r="E1314" s="1" t="s">
        <v>13</v>
      </c>
      <c r="F1314" s="1" t="s">
        <v>11</v>
      </c>
      <c r="G1314" s="1" t="s">
        <v>66</v>
      </c>
      <c r="H1314" s="1">
        <v>5</v>
      </c>
      <c r="I1314">
        <v>1520.606</v>
      </c>
      <c r="J1314" s="1">
        <f>SUMIFS(I:I,B:B,Table1_2[[#This Row],[Category Level 2]],D:D,Table1_2[[#This Row],[Brand]],E:E,Table1_2[[#This Row],[Region]],F:F,Table1_2[[#This Row],[Measure]],G:G,Table1_2[[#This Row],[Year]],H:H,"&lt;="&amp;Table1_2[[#This Row],[Month]])</f>
        <v>6403.46</v>
      </c>
      <c r="K13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13994.407999999999</v>
      </c>
      <c r="N1314">
        <f>Table1_2[[#This Row],[Value]]*2.5</f>
        <v>3801.5149999999999</v>
      </c>
    </row>
    <row r="1315" spans="1:14" x14ac:dyDescent="0.25">
      <c r="A1315" s="1" t="s">
        <v>6</v>
      </c>
      <c r="B1315" s="1" t="s">
        <v>7</v>
      </c>
      <c r="C1315" s="1" t="s">
        <v>19</v>
      </c>
      <c r="D1315" s="1" t="s">
        <v>20</v>
      </c>
      <c r="E1315" s="1" t="s">
        <v>13</v>
      </c>
      <c r="F1315" s="1" t="s">
        <v>11</v>
      </c>
      <c r="G1315" s="1" t="s">
        <v>66</v>
      </c>
      <c r="H1315" s="1">
        <v>6</v>
      </c>
      <c r="I1315">
        <v>1353.184</v>
      </c>
      <c r="J1315" s="1">
        <f>SUMIFS(I:I,B:B,Table1_2[[#This Row],[Category Level 2]],D:D,Table1_2[[#This Row],[Brand]],E:E,Table1_2[[#This Row],[Region]],F:F,Table1_2[[#This Row],[Measure]],G:G,Table1_2[[#This Row],[Year]],H:H,"&lt;="&amp;Table1_2[[#This Row],[Month]])</f>
        <v>7756.6440000000002</v>
      </c>
      <c r="K13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14372.402</v>
      </c>
      <c r="N1315">
        <f>Table1_2[[#This Row],[Value]]*2.5</f>
        <v>3382.96</v>
      </c>
    </row>
    <row r="1316" spans="1:14" x14ac:dyDescent="0.25">
      <c r="A1316" s="1" t="s">
        <v>6</v>
      </c>
      <c r="B1316" s="1" t="s">
        <v>7</v>
      </c>
      <c r="C1316" s="1" t="s">
        <v>19</v>
      </c>
      <c r="D1316" s="1" t="s">
        <v>20</v>
      </c>
      <c r="E1316" s="1" t="s">
        <v>13</v>
      </c>
      <c r="F1316" s="1" t="s">
        <v>11</v>
      </c>
      <c r="G1316" s="1" t="s">
        <v>66</v>
      </c>
      <c r="H1316" s="1">
        <v>7</v>
      </c>
      <c r="I1316">
        <v>1258.2539999999999</v>
      </c>
      <c r="J1316" s="1">
        <f>SUMIFS(I:I,B:B,Table1_2[[#This Row],[Category Level 2]],D:D,Table1_2[[#This Row],[Brand]],E:E,Table1_2[[#This Row],[Region]],F:F,Table1_2[[#This Row],[Measure]],G:G,Table1_2[[#This Row],[Year]],H:H,"&lt;="&amp;Table1_2[[#This Row],[Month]])</f>
        <v>9014.898000000001</v>
      </c>
      <c r="K13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14586.425999999999</v>
      </c>
      <c r="N1316">
        <f>Table1_2[[#This Row],[Value]]*2.5</f>
        <v>3145.6349999999998</v>
      </c>
    </row>
    <row r="1317" spans="1:14" x14ac:dyDescent="0.25">
      <c r="A1317" s="1" t="s">
        <v>6</v>
      </c>
      <c r="B1317" s="1" t="s">
        <v>7</v>
      </c>
      <c r="C1317" s="1" t="s">
        <v>19</v>
      </c>
      <c r="D1317" s="1" t="s">
        <v>20</v>
      </c>
      <c r="E1317" s="1" t="s">
        <v>13</v>
      </c>
      <c r="F1317" s="1" t="s">
        <v>11</v>
      </c>
      <c r="G1317" s="1" t="s">
        <v>66</v>
      </c>
      <c r="H1317" s="1">
        <v>8</v>
      </c>
      <c r="I1317">
        <v>1287.596</v>
      </c>
      <c r="J1317" s="1">
        <f>SUMIFS(I:I,B:B,Table1_2[[#This Row],[Category Level 2]],D:D,Table1_2[[#This Row],[Brand]],E:E,Table1_2[[#This Row],[Region]],F:F,Table1_2[[#This Row],[Measure]],G:G,Table1_2[[#This Row],[Year]],H:H,"&lt;="&amp;Table1_2[[#This Row],[Month]])</f>
        <v>10302.494000000001</v>
      </c>
      <c r="K13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14853.956</v>
      </c>
      <c r="N1317">
        <f>Table1_2[[#This Row],[Value]]*2.5</f>
        <v>3218.99</v>
      </c>
    </row>
    <row r="1318" spans="1:14" x14ac:dyDescent="0.25">
      <c r="A1318" s="1" t="s">
        <v>6</v>
      </c>
      <c r="B1318" s="1" t="s">
        <v>7</v>
      </c>
      <c r="C1318" s="1" t="s">
        <v>19</v>
      </c>
      <c r="D1318" s="1" t="s">
        <v>20</v>
      </c>
      <c r="E1318" s="1" t="s">
        <v>13</v>
      </c>
      <c r="F1318" s="1" t="s">
        <v>11</v>
      </c>
      <c r="G1318" s="1" t="s">
        <v>66</v>
      </c>
      <c r="H1318" s="1">
        <v>9</v>
      </c>
      <c r="I1318">
        <v>1477.4559999999999</v>
      </c>
      <c r="J1318" s="1">
        <f>SUMIFS(I:I,B:B,Table1_2[[#This Row],[Category Level 2]],D:D,Table1_2[[#This Row],[Brand]],E:E,Table1_2[[#This Row],[Region]],F:F,Table1_2[[#This Row],[Measure]],G:G,Table1_2[[#This Row],[Year]],H:H,"&lt;="&amp;Table1_2[[#This Row],[Month]])</f>
        <v>11779.95</v>
      </c>
      <c r="K13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15325.154</v>
      </c>
      <c r="N1318">
        <f>Table1_2[[#This Row],[Value]]*2.5</f>
        <v>3693.64</v>
      </c>
    </row>
    <row r="1319" spans="1:14" x14ac:dyDescent="0.25">
      <c r="A1319" s="1" t="s">
        <v>6</v>
      </c>
      <c r="B1319" s="1" t="s">
        <v>7</v>
      </c>
      <c r="C1319" s="1" t="s">
        <v>19</v>
      </c>
      <c r="D1319" s="1" t="s">
        <v>20</v>
      </c>
      <c r="E1319" s="1" t="s">
        <v>13</v>
      </c>
      <c r="F1319" s="1" t="s">
        <v>11</v>
      </c>
      <c r="G1319" s="1" t="s">
        <v>66</v>
      </c>
      <c r="H1319" s="1">
        <v>10</v>
      </c>
      <c r="I1319">
        <v>1703.5619999999999</v>
      </c>
      <c r="J1319" s="1">
        <f>SUMIFS(I:I,B:B,Table1_2[[#This Row],[Category Level 2]],D:D,Table1_2[[#This Row],[Brand]],E:E,Table1_2[[#This Row],[Region]],F:F,Table1_2[[#This Row],[Measure]],G:G,Table1_2[[#This Row],[Year]],H:H,"&lt;="&amp;Table1_2[[#This Row],[Month]])</f>
        <v>13483.512000000001</v>
      </c>
      <c r="K13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15894.734</v>
      </c>
      <c r="N1319">
        <f>Table1_2[[#This Row],[Value]]*2.5</f>
        <v>4258.9049999999997</v>
      </c>
    </row>
    <row r="1320" spans="1:14" x14ac:dyDescent="0.25">
      <c r="A1320" s="1" t="s">
        <v>6</v>
      </c>
      <c r="B1320" s="1" t="s">
        <v>7</v>
      </c>
      <c r="C1320" s="1" t="s">
        <v>19</v>
      </c>
      <c r="D1320" s="1" t="s">
        <v>20</v>
      </c>
      <c r="E1320" s="1" t="s">
        <v>13</v>
      </c>
      <c r="F1320" s="1" t="s">
        <v>11</v>
      </c>
      <c r="G1320" s="1" t="s">
        <v>66</v>
      </c>
      <c r="H1320" s="1">
        <v>11</v>
      </c>
      <c r="I1320">
        <v>1558.578</v>
      </c>
      <c r="J1320" s="1">
        <f>SUMIFS(I:I,B:B,Table1_2[[#This Row],[Category Level 2]],D:D,Table1_2[[#This Row],[Brand]],E:E,Table1_2[[#This Row],[Region]],F:F,Table1_2[[#This Row],[Measure]],G:G,Table1_2[[#This Row],[Year]],H:H,"&lt;="&amp;Table1_2[[#This Row],[Month]])</f>
        <v>15042.09</v>
      </c>
      <c r="K13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16493.655999999999</v>
      </c>
      <c r="N1320">
        <f>Table1_2[[#This Row],[Value]]*2.5</f>
        <v>3896.4449999999997</v>
      </c>
    </row>
    <row r="1321" spans="1:14" x14ac:dyDescent="0.25">
      <c r="A1321" s="1" t="s">
        <v>6</v>
      </c>
      <c r="B1321" s="1" t="s">
        <v>7</v>
      </c>
      <c r="C1321" s="1" t="s">
        <v>19</v>
      </c>
      <c r="D1321" s="1" t="s">
        <v>20</v>
      </c>
      <c r="E1321" s="1" t="s">
        <v>13</v>
      </c>
      <c r="F1321" s="1" t="s">
        <v>11</v>
      </c>
      <c r="G1321" s="1" t="s">
        <v>66</v>
      </c>
      <c r="H1321" s="1">
        <v>12</v>
      </c>
      <c r="I1321">
        <v>1824.3820000000001</v>
      </c>
      <c r="J1321" s="1">
        <f>SUMIFS(I:I,B:B,Table1_2[[#This Row],[Category Level 2]],D:D,Table1_2[[#This Row],[Brand]],E:E,Table1_2[[#This Row],[Region]],F:F,Table1_2[[#This Row],[Measure]],G:G,Table1_2[[#This Row],[Year]],H:H,"&lt;="&amp;Table1_2[[#This Row],[Month]])</f>
        <v>16866.472000000002</v>
      </c>
      <c r="K13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16866.472000000002</v>
      </c>
      <c r="N1321">
        <f>Table1_2[[#This Row],[Value]]*2.5</f>
        <v>4560.9549999999999</v>
      </c>
    </row>
    <row r="1322" spans="1:14" x14ac:dyDescent="0.25">
      <c r="A1322" s="1" t="s">
        <v>6</v>
      </c>
      <c r="B1322" s="1" t="s">
        <v>7</v>
      </c>
      <c r="C1322" s="1" t="s">
        <v>19</v>
      </c>
      <c r="D1322" s="1" t="s">
        <v>20</v>
      </c>
      <c r="E1322" s="1" t="s">
        <v>13</v>
      </c>
      <c r="F1322" s="1" t="s">
        <v>11</v>
      </c>
      <c r="G1322" s="1" t="s">
        <v>67</v>
      </c>
      <c r="H1322" s="1">
        <v>1</v>
      </c>
      <c r="I1322">
        <v>2164.404</v>
      </c>
      <c r="J1322" s="1">
        <f>SUMIFS(I:I,B:B,Table1_2[[#This Row],[Category Level 2]],D:D,Table1_2[[#This Row],[Brand]],E:E,Table1_2[[#This Row],[Region]],F:F,Table1_2[[#This Row],[Measure]],G:G,Table1_2[[#This Row],[Year]],H:H,"&lt;="&amp;Table1_2[[#This Row],[Month]])</f>
        <v>2164.404</v>
      </c>
      <c r="K13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17917.606</v>
      </c>
      <c r="N1322">
        <f>Table1_2[[#This Row],[Value]]*2.5</f>
        <v>5411.01</v>
      </c>
    </row>
    <row r="1323" spans="1:14" x14ac:dyDescent="0.25">
      <c r="A1323" s="1" t="s">
        <v>6</v>
      </c>
      <c r="B1323" s="1" t="s">
        <v>7</v>
      </c>
      <c r="C1323" s="1" t="s">
        <v>19</v>
      </c>
      <c r="D1323" s="1" t="s">
        <v>20</v>
      </c>
      <c r="E1323" s="1" t="s">
        <v>13</v>
      </c>
      <c r="F1323" s="1" t="s">
        <v>11</v>
      </c>
      <c r="G1323" s="1" t="s">
        <v>67</v>
      </c>
      <c r="H1323" s="1">
        <v>2</v>
      </c>
      <c r="I1323">
        <v>1511.9759999999999</v>
      </c>
      <c r="J1323" s="1">
        <f>SUMIFS(I:I,B:B,Table1_2[[#This Row],[Category Level 2]],D:D,Table1_2[[#This Row],[Brand]],E:E,Table1_2[[#This Row],[Region]],F:F,Table1_2[[#This Row],[Measure]],G:G,Table1_2[[#This Row],[Year]],H:H,"&lt;="&amp;Table1_2[[#This Row],[Month]])</f>
        <v>3676.38</v>
      </c>
      <c r="K13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18324.941999999999</v>
      </c>
      <c r="N1323">
        <f>Table1_2[[#This Row],[Value]]*2.5</f>
        <v>3779.9399999999996</v>
      </c>
    </row>
    <row r="1324" spans="1:14" x14ac:dyDescent="0.25">
      <c r="A1324" s="1" t="s">
        <v>6</v>
      </c>
      <c r="B1324" s="1" t="s">
        <v>7</v>
      </c>
      <c r="C1324" s="1" t="s">
        <v>19</v>
      </c>
      <c r="D1324" s="1" t="s">
        <v>20</v>
      </c>
      <c r="E1324" s="1" t="s">
        <v>13</v>
      </c>
      <c r="F1324" s="1" t="s">
        <v>11</v>
      </c>
      <c r="G1324" s="1" t="s">
        <v>67</v>
      </c>
      <c r="H1324" s="1">
        <v>3</v>
      </c>
      <c r="I1324">
        <v>1810.5740000000001</v>
      </c>
      <c r="J1324" s="1">
        <f>SUMIFS(I:I,B:B,Table1_2[[#This Row],[Category Level 2]],D:D,Table1_2[[#This Row],[Brand]],E:E,Table1_2[[#This Row],[Region]],F:F,Table1_2[[#This Row],[Measure]],G:G,Table1_2[[#This Row],[Year]],H:H,"&lt;="&amp;Table1_2[[#This Row],[Month]])</f>
        <v>5486.9539999999997</v>
      </c>
      <c r="K13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18699.483999999997</v>
      </c>
      <c r="N1324">
        <f>Table1_2[[#This Row],[Value]]*2.5</f>
        <v>4526.4350000000004</v>
      </c>
    </row>
    <row r="1325" spans="1:14" x14ac:dyDescent="0.25">
      <c r="A1325" s="1" t="s">
        <v>6</v>
      </c>
      <c r="B1325" s="1" t="s">
        <v>7</v>
      </c>
      <c r="C1325" s="1" t="s">
        <v>19</v>
      </c>
      <c r="D1325" s="1" t="s">
        <v>20</v>
      </c>
      <c r="E1325" s="1" t="s">
        <v>13</v>
      </c>
      <c r="F1325" s="1" t="s">
        <v>12</v>
      </c>
      <c r="G1325" s="1" t="s">
        <v>62</v>
      </c>
      <c r="H1325" s="1">
        <v>1</v>
      </c>
      <c r="I1325">
        <v>2266.2379999999998</v>
      </c>
      <c r="J1325" s="1">
        <f>SUMIFS(I:I,B:B,Table1_2[[#This Row],[Category Level 2]],D:D,Table1_2[[#This Row],[Brand]],E:E,Table1_2[[#This Row],[Region]],F:F,Table1_2[[#This Row],[Measure]],G:G,Table1_2[[#This Row],[Year]],H:H,"&lt;="&amp;Table1_2[[#This Row],[Month]])</f>
        <v>2266.2379999999998</v>
      </c>
      <c r="K13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2266.2379999999998</v>
      </c>
      <c r="N1325">
        <f>Table1_2[[#This Row],[Value]]*2.5</f>
        <v>5665.5949999999993</v>
      </c>
    </row>
    <row r="1326" spans="1:14" x14ac:dyDescent="0.25">
      <c r="A1326" s="1" t="s">
        <v>6</v>
      </c>
      <c r="B1326" s="1" t="s">
        <v>7</v>
      </c>
      <c r="C1326" s="1" t="s">
        <v>19</v>
      </c>
      <c r="D1326" s="1" t="s">
        <v>20</v>
      </c>
      <c r="E1326" s="1" t="s">
        <v>13</v>
      </c>
      <c r="F1326" s="1" t="s">
        <v>12</v>
      </c>
      <c r="G1326" s="1" t="s">
        <v>62</v>
      </c>
      <c r="H1326" s="1">
        <v>2</v>
      </c>
      <c r="I1326">
        <v>2628.6979999999999</v>
      </c>
      <c r="J1326" s="1">
        <f>SUMIFS(I:I,B:B,Table1_2[[#This Row],[Category Level 2]],D:D,Table1_2[[#This Row],[Brand]],E:E,Table1_2[[#This Row],[Region]],F:F,Table1_2[[#This Row],[Measure]],G:G,Table1_2[[#This Row],[Year]],H:H,"&lt;="&amp;Table1_2[[#This Row],[Month]])</f>
        <v>4894.9359999999997</v>
      </c>
      <c r="K13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4894.9359999999997</v>
      </c>
      <c r="N1326">
        <f>Table1_2[[#This Row],[Value]]*2.5</f>
        <v>6571.7449999999999</v>
      </c>
    </row>
    <row r="1327" spans="1:14" x14ac:dyDescent="0.25">
      <c r="A1327" s="1" t="s">
        <v>6</v>
      </c>
      <c r="B1327" s="1" t="s">
        <v>7</v>
      </c>
      <c r="C1327" s="1" t="s">
        <v>19</v>
      </c>
      <c r="D1327" s="1" t="s">
        <v>20</v>
      </c>
      <c r="E1327" s="1" t="s">
        <v>13</v>
      </c>
      <c r="F1327" s="1" t="s">
        <v>12</v>
      </c>
      <c r="G1327" s="1" t="s">
        <v>62</v>
      </c>
      <c r="H1327" s="1">
        <v>3</v>
      </c>
      <c r="I1327">
        <v>2777.134</v>
      </c>
      <c r="J1327" s="1">
        <f>SUMIFS(I:I,B:B,Table1_2[[#This Row],[Category Level 2]],D:D,Table1_2[[#This Row],[Brand]],E:E,Table1_2[[#This Row],[Region]],F:F,Table1_2[[#This Row],[Measure]],G:G,Table1_2[[#This Row],[Year]],H:H,"&lt;="&amp;Table1_2[[#This Row],[Month]])</f>
        <v>7672.07</v>
      </c>
      <c r="K13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7672.07</v>
      </c>
      <c r="N1327">
        <f>Table1_2[[#This Row],[Value]]*2.5</f>
        <v>6942.835</v>
      </c>
    </row>
    <row r="1328" spans="1:14" x14ac:dyDescent="0.25">
      <c r="A1328" s="1" t="s">
        <v>6</v>
      </c>
      <c r="B1328" s="1" t="s">
        <v>7</v>
      </c>
      <c r="C1328" s="1" t="s">
        <v>19</v>
      </c>
      <c r="D1328" s="1" t="s">
        <v>20</v>
      </c>
      <c r="E1328" s="1" t="s">
        <v>13</v>
      </c>
      <c r="F1328" s="1" t="s">
        <v>12</v>
      </c>
      <c r="G1328" s="1" t="s">
        <v>62</v>
      </c>
      <c r="H1328" s="1">
        <v>4</v>
      </c>
      <c r="I1328">
        <v>2481.9879999999998</v>
      </c>
      <c r="J1328" s="1">
        <f>SUMIFS(I:I,B:B,Table1_2[[#This Row],[Category Level 2]],D:D,Table1_2[[#This Row],[Brand]],E:E,Table1_2[[#This Row],[Region]],F:F,Table1_2[[#This Row],[Measure]],G:G,Table1_2[[#This Row],[Year]],H:H,"&lt;="&amp;Table1_2[[#This Row],[Month]])</f>
        <v>10154.057999999999</v>
      </c>
      <c r="K13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10154.057999999999</v>
      </c>
      <c r="N1328">
        <f>Table1_2[[#This Row],[Value]]*2.5</f>
        <v>6204.9699999999993</v>
      </c>
    </row>
    <row r="1329" spans="1:14" x14ac:dyDescent="0.25">
      <c r="A1329" s="1" t="s">
        <v>6</v>
      </c>
      <c r="B1329" s="1" t="s">
        <v>7</v>
      </c>
      <c r="C1329" s="1" t="s">
        <v>19</v>
      </c>
      <c r="D1329" s="1" t="s">
        <v>20</v>
      </c>
      <c r="E1329" s="1" t="s">
        <v>13</v>
      </c>
      <c r="F1329" s="1" t="s">
        <v>12</v>
      </c>
      <c r="G1329" s="1" t="s">
        <v>62</v>
      </c>
      <c r="H1329" s="1">
        <v>5</v>
      </c>
      <c r="I1329">
        <v>3055.02</v>
      </c>
      <c r="J1329" s="1">
        <f>SUMIFS(I:I,B:B,Table1_2[[#This Row],[Category Level 2]],D:D,Table1_2[[#This Row],[Brand]],E:E,Table1_2[[#This Row],[Region]],F:F,Table1_2[[#This Row],[Measure]],G:G,Table1_2[[#This Row],[Year]],H:H,"&lt;="&amp;Table1_2[[#This Row],[Month]])</f>
        <v>13209.078</v>
      </c>
      <c r="K13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13209.078</v>
      </c>
      <c r="N1329">
        <f>Table1_2[[#This Row],[Value]]*2.5</f>
        <v>7637.55</v>
      </c>
    </row>
    <row r="1330" spans="1:14" x14ac:dyDescent="0.25">
      <c r="A1330" s="1" t="s">
        <v>6</v>
      </c>
      <c r="B1330" s="1" t="s">
        <v>7</v>
      </c>
      <c r="C1330" s="1" t="s">
        <v>19</v>
      </c>
      <c r="D1330" s="1" t="s">
        <v>20</v>
      </c>
      <c r="E1330" s="1" t="s">
        <v>13</v>
      </c>
      <c r="F1330" s="1" t="s">
        <v>12</v>
      </c>
      <c r="G1330" s="1" t="s">
        <v>62</v>
      </c>
      <c r="H1330" s="1">
        <v>6</v>
      </c>
      <c r="I1330">
        <v>4094.0720000000001</v>
      </c>
      <c r="J1330" s="1">
        <f>SUMIFS(I:I,B:B,Table1_2[[#This Row],[Category Level 2]],D:D,Table1_2[[#This Row],[Brand]],E:E,Table1_2[[#This Row],[Region]],F:F,Table1_2[[#This Row],[Measure]],G:G,Table1_2[[#This Row],[Year]],H:H,"&lt;="&amp;Table1_2[[#This Row],[Month]])</f>
        <v>17303.150000000001</v>
      </c>
      <c r="K13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17303.150000000001</v>
      </c>
      <c r="N1330">
        <f>Table1_2[[#This Row],[Value]]*2.5</f>
        <v>10235.18</v>
      </c>
    </row>
    <row r="1331" spans="1:14" x14ac:dyDescent="0.25">
      <c r="A1331" s="1" t="s">
        <v>6</v>
      </c>
      <c r="B1331" s="1" t="s">
        <v>7</v>
      </c>
      <c r="C1331" s="1" t="s">
        <v>19</v>
      </c>
      <c r="D1331" s="1" t="s">
        <v>20</v>
      </c>
      <c r="E1331" s="1" t="s">
        <v>13</v>
      </c>
      <c r="F1331" s="1" t="s">
        <v>12</v>
      </c>
      <c r="G1331" s="1" t="s">
        <v>62</v>
      </c>
      <c r="H1331" s="1">
        <v>7</v>
      </c>
      <c r="I1331">
        <v>2570.0140000000001</v>
      </c>
      <c r="J1331" s="1">
        <f>SUMIFS(I:I,B:B,Table1_2[[#This Row],[Category Level 2]],D:D,Table1_2[[#This Row],[Brand]],E:E,Table1_2[[#This Row],[Region]],F:F,Table1_2[[#This Row],[Measure]],G:G,Table1_2[[#This Row],[Year]],H:H,"&lt;="&amp;Table1_2[[#This Row],[Month]])</f>
        <v>19873.164000000001</v>
      </c>
      <c r="K13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19873.164000000001</v>
      </c>
      <c r="N1331">
        <f>Table1_2[[#This Row],[Value]]*2.5</f>
        <v>6425.0349999999999</v>
      </c>
    </row>
    <row r="1332" spans="1:14" x14ac:dyDescent="0.25">
      <c r="A1332" s="1" t="s">
        <v>6</v>
      </c>
      <c r="B1332" s="1" t="s">
        <v>7</v>
      </c>
      <c r="C1332" s="1" t="s">
        <v>19</v>
      </c>
      <c r="D1332" s="1" t="s">
        <v>20</v>
      </c>
      <c r="E1332" s="1" t="s">
        <v>13</v>
      </c>
      <c r="F1332" s="1" t="s">
        <v>12</v>
      </c>
      <c r="G1332" s="1" t="s">
        <v>62</v>
      </c>
      <c r="H1332" s="1">
        <v>8</v>
      </c>
      <c r="I1332">
        <v>3541.752</v>
      </c>
      <c r="J1332" s="1">
        <f>SUMIFS(I:I,B:B,Table1_2[[#This Row],[Category Level 2]],D:D,Table1_2[[#This Row],[Brand]],E:E,Table1_2[[#This Row],[Region]],F:F,Table1_2[[#This Row],[Measure]],G:G,Table1_2[[#This Row],[Year]],H:H,"&lt;="&amp;Table1_2[[#This Row],[Month]])</f>
        <v>23414.916000000001</v>
      </c>
      <c r="K13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23414.916000000001</v>
      </c>
      <c r="N1332">
        <f>Table1_2[[#This Row],[Value]]*2.5</f>
        <v>8854.3799999999992</v>
      </c>
    </row>
    <row r="1333" spans="1:14" x14ac:dyDescent="0.25">
      <c r="A1333" s="1" t="s">
        <v>6</v>
      </c>
      <c r="B1333" s="1" t="s">
        <v>7</v>
      </c>
      <c r="C1333" s="1" t="s">
        <v>19</v>
      </c>
      <c r="D1333" s="1" t="s">
        <v>20</v>
      </c>
      <c r="E1333" s="1" t="s">
        <v>13</v>
      </c>
      <c r="F1333" s="1" t="s">
        <v>12</v>
      </c>
      <c r="G1333" s="1" t="s">
        <v>62</v>
      </c>
      <c r="H1333" s="1">
        <v>9</v>
      </c>
      <c r="I1333">
        <v>2500.9740000000002</v>
      </c>
      <c r="J1333" s="1">
        <f>SUMIFS(I:I,B:B,Table1_2[[#This Row],[Category Level 2]],D:D,Table1_2[[#This Row],[Brand]],E:E,Table1_2[[#This Row],[Region]],F:F,Table1_2[[#This Row],[Measure]],G:G,Table1_2[[#This Row],[Year]],H:H,"&lt;="&amp;Table1_2[[#This Row],[Month]])</f>
        <v>25915.89</v>
      </c>
      <c r="K13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25915.89</v>
      </c>
      <c r="N1333">
        <f>Table1_2[[#This Row],[Value]]*2.5</f>
        <v>6252.4350000000004</v>
      </c>
    </row>
    <row r="1334" spans="1:14" x14ac:dyDescent="0.25">
      <c r="A1334" s="1" t="s">
        <v>6</v>
      </c>
      <c r="B1334" s="1" t="s">
        <v>7</v>
      </c>
      <c r="C1334" s="1" t="s">
        <v>19</v>
      </c>
      <c r="D1334" s="1" t="s">
        <v>20</v>
      </c>
      <c r="E1334" s="1" t="s">
        <v>13</v>
      </c>
      <c r="F1334" s="1" t="s">
        <v>12</v>
      </c>
      <c r="G1334" s="1" t="s">
        <v>62</v>
      </c>
      <c r="H1334" s="1">
        <v>10</v>
      </c>
      <c r="I1334">
        <v>4133.7699999999995</v>
      </c>
      <c r="J1334" s="1">
        <f>SUMIFS(I:I,B:B,Table1_2[[#This Row],[Category Level 2]],D:D,Table1_2[[#This Row],[Brand]],E:E,Table1_2[[#This Row],[Region]],F:F,Table1_2[[#This Row],[Measure]],G:G,Table1_2[[#This Row],[Year]],H:H,"&lt;="&amp;Table1_2[[#This Row],[Month]])</f>
        <v>30049.66</v>
      </c>
      <c r="K13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30049.66</v>
      </c>
      <c r="N1334">
        <f>Table1_2[[#This Row],[Value]]*2.5</f>
        <v>10334.424999999999</v>
      </c>
    </row>
    <row r="1335" spans="1:14" x14ac:dyDescent="0.25">
      <c r="A1335" s="1" t="s">
        <v>6</v>
      </c>
      <c r="B1335" s="1" t="s">
        <v>7</v>
      </c>
      <c r="C1335" s="1" t="s">
        <v>19</v>
      </c>
      <c r="D1335" s="1" t="s">
        <v>20</v>
      </c>
      <c r="E1335" s="1" t="s">
        <v>13</v>
      </c>
      <c r="F1335" s="1" t="s">
        <v>12</v>
      </c>
      <c r="G1335" s="1" t="s">
        <v>62</v>
      </c>
      <c r="H1335" s="1">
        <v>11</v>
      </c>
      <c r="I1335">
        <v>3393.3159999999998</v>
      </c>
      <c r="J1335" s="1">
        <f>SUMIFS(I:I,B:B,Table1_2[[#This Row],[Category Level 2]],D:D,Table1_2[[#This Row],[Brand]],E:E,Table1_2[[#This Row],[Region]],F:F,Table1_2[[#This Row],[Measure]],G:G,Table1_2[[#This Row],[Year]],H:H,"&lt;="&amp;Table1_2[[#This Row],[Month]])</f>
        <v>33442.976000000002</v>
      </c>
      <c r="K13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33442.976000000002</v>
      </c>
      <c r="N1335">
        <f>Table1_2[[#This Row],[Value]]*2.5</f>
        <v>8483.2899999999991</v>
      </c>
    </row>
    <row r="1336" spans="1:14" x14ac:dyDescent="0.25">
      <c r="A1336" s="1" t="s">
        <v>6</v>
      </c>
      <c r="B1336" s="1" t="s">
        <v>7</v>
      </c>
      <c r="C1336" s="1" t="s">
        <v>19</v>
      </c>
      <c r="D1336" s="1" t="s">
        <v>20</v>
      </c>
      <c r="E1336" s="1" t="s">
        <v>13</v>
      </c>
      <c r="F1336" s="1" t="s">
        <v>12</v>
      </c>
      <c r="G1336" s="1" t="s">
        <v>62</v>
      </c>
      <c r="H1336" s="1">
        <v>12</v>
      </c>
      <c r="I1336">
        <v>3864.5140000000001</v>
      </c>
      <c r="J1336" s="1">
        <f>SUMIFS(I:I,B:B,Table1_2[[#This Row],[Category Level 2]],D:D,Table1_2[[#This Row],[Brand]],E:E,Table1_2[[#This Row],[Region]],F:F,Table1_2[[#This Row],[Measure]],G:G,Table1_2[[#This Row],[Year]],H:H,"&lt;="&amp;Table1_2[[#This Row],[Month]])</f>
        <v>37307.490000000005</v>
      </c>
      <c r="K13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37307.490000000005</v>
      </c>
      <c r="N1336">
        <f>Table1_2[[#This Row],[Value]]*2.5</f>
        <v>9661.2849999999999</v>
      </c>
    </row>
    <row r="1337" spans="1:14" x14ac:dyDescent="0.25">
      <c r="A1337" s="1" t="s">
        <v>6</v>
      </c>
      <c r="B1337" s="1" t="s">
        <v>7</v>
      </c>
      <c r="C1337" s="1" t="s">
        <v>19</v>
      </c>
      <c r="D1337" s="1" t="s">
        <v>20</v>
      </c>
      <c r="E1337" s="1" t="s">
        <v>13</v>
      </c>
      <c r="F1337" s="1" t="s">
        <v>12</v>
      </c>
      <c r="G1337" s="1" t="s">
        <v>63</v>
      </c>
      <c r="H1337" s="1">
        <v>1</v>
      </c>
      <c r="I1337">
        <v>3895.5819999999999</v>
      </c>
      <c r="J1337" s="1">
        <f>SUMIFS(I:I,B:B,Table1_2[[#This Row],[Category Level 2]],D:D,Table1_2[[#This Row],[Brand]],E:E,Table1_2[[#This Row],[Region]],F:F,Table1_2[[#This Row],[Measure]],G:G,Table1_2[[#This Row],[Year]],H:H,"&lt;="&amp;Table1_2[[#This Row],[Month]])</f>
        <v>3895.5819999999999</v>
      </c>
      <c r="K13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38936.834000000003</v>
      </c>
      <c r="N1337">
        <f>Table1_2[[#This Row],[Value]]*2.5</f>
        <v>9738.9549999999999</v>
      </c>
    </row>
    <row r="1338" spans="1:14" x14ac:dyDescent="0.25">
      <c r="A1338" s="1" t="s">
        <v>6</v>
      </c>
      <c r="B1338" s="1" t="s">
        <v>7</v>
      </c>
      <c r="C1338" s="1" t="s">
        <v>19</v>
      </c>
      <c r="D1338" s="1" t="s">
        <v>20</v>
      </c>
      <c r="E1338" s="1" t="s">
        <v>13</v>
      </c>
      <c r="F1338" s="1" t="s">
        <v>12</v>
      </c>
      <c r="G1338" s="1" t="s">
        <v>63</v>
      </c>
      <c r="H1338" s="1">
        <v>2</v>
      </c>
      <c r="I1338">
        <v>4254.59</v>
      </c>
      <c r="J1338" s="1">
        <f>SUMIFS(I:I,B:B,Table1_2[[#This Row],[Category Level 2]],D:D,Table1_2[[#This Row],[Brand]],E:E,Table1_2[[#This Row],[Region]],F:F,Table1_2[[#This Row],[Measure]],G:G,Table1_2[[#This Row],[Year]],H:H,"&lt;="&amp;Table1_2[[#This Row],[Month]])</f>
        <v>8150.1720000000005</v>
      </c>
      <c r="K13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40562.725999999995</v>
      </c>
      <c r="N1338">
        <f>Table1_2[[#This Row],[Value]]*2.5</f>
        <v>10636.475</v>
      </c>
    </row>
    <row r="1339" spans="1:14" x14ac:dyDescent="0.25">
      <c r="A1339" s="1" t="s">
        <v>6</v>
      </c>
      <c r="B1339" s="1" t="s">
        <v>7</v>
      </c>
      <c r="C1339" s="1" t="s">
        <v>19</v>
      </c>
      <c r="D1339" s="1" t="s">
        <v>20</v>
      </c>
      <c r="E1339" s="1" t="s">
        <v>13</v>
      </c>
      <c r="F1339" s="1" t="s">
        <v>12</v>
      </c>
      <c r="G1339" s="1" t="s">
        <v>63</v>
      </c>
      <c r="H1339" s="1">
        <v>3</v>
      </c>
      <c r="I1339">
        <v>3619.422</v>
      </c>
      <c r="J1339" s="1">
        <f>SUMIFS(I:I,B:B,Table1_2[[#This Row],[Category Level 2]],D:D,Table1_2[[#This Row],[Brand]],E:E,Table1_2[[#This Row],[Region]],F:F,Table1_2[[#This Row],[Measure]],G:G,Table1_2[[#This Row],[Year]],H:H,"&lt;="&amp;Table1_2[[#This Row],[Month]])</f>
        <v>11769.594000000001</v>
      </c>
      <c r="K13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41405.013999999996</v>
      </c>
      <c r="N1339">
        <f>Table1_2[[#This Row],[Value]]*2.5</f>
        <v>9048.5550000000003</v>
      </c>
    </row>
    <row r="1340" spans="1:14" x14ac:dyDescent="0.25">
      <c r="A1340" s="1" t="s">
        <v>6</v>
      </c>
      <c r="B1340" s="1" t="s">
        <v>7</v>
      </c>
      <c r="C1340" s="1" t="s">
        <v>19</v>
      </c>
      <c r="D1340" s="1" t="s">
        <v>20</v>
      </c>
      <c r="E1340" s="1" t="s">
        <v>13</v>
      </c>
      <c r="F1340" s="1" t="s">
        <v>12</v>
      </c>
      <c r="G1340" s="1" t="s">
        <v>63</v>
      </c>
      <c r="H1340" s="1">
        <v>4</v>
      </c>
      <c r="I1340">
        <v>3277.674</v>
      </c>
      <c r="J1340" s="1">
        <f>SUMIFS(I:I,B:B,Table1_2[[#This Row],[Category Level 2]],D:D,Table1_2[[#This Row],[Brand]],E:E,Table1_2[[#This Row],[Region]],F:F,Table1_2[[#This Row],[Measure]],G:G,Table1_2[[#This Row],[Year]],H:H,"&lt;="&amp;Table1_2[[#This Row],[Month]])</f>
        <v>15047.268</v>
      </c>
      <c r="K13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42200.7</v>
      </c>
      <c r="N1340">
        <f>Table1_2[[#This Row],[Value]]*2.5</f>
        <v>8194.1849999999995</v>
      </c>
    </row>
    <row r="1341" spans="1:14" x14ac:dyDescent="0.25">
      <c r="A1341" s="1" t="s">
        <v>6</v>
      </c>
      <c r="B1341" s="1" t="s">
        <v>7</v>
      </c>
      <c r="C1341" s="1" t="s">
        <v>19</v>
      </c>
      <c r="D1341" s="1" t="s">
        <v>20</v>
      </c>
      <c r="E1341" s="1" t="s">
        <v>13</v>
      </c>
      <c r="F1341" s="1" t="s">
        <v>12</v>
      </c>
      <c r="G1341" s="1" t="s">
        <v>63</v>
      </c>
      <c r="H1341" s="1">
        <v>5</v>
      </c>
      <c r="I1341">
        <v>3741.9679999999998</v>
      </c>
      <c r="J1341" s="1">
        <f>SUMIFS(I:I,B:B,Table1_2[[#This Row],[Category Level 2]],D:D,Table1_2[[#This Row],[Brand]],E:E,Table1_2[[#This Row],[Region]],F:F,Table1_2[[#This Row],[Measure]],G:G,Table1_2[[#This Row],[Year]],H:H,"&lt;="&amp;Table1_2[[#This Row],[Month]])</f>
        <v>18789.236000000001</v>
      </c>
      <c r="K13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42887.648000000001</v>
      </c>
      <c r="N1341">
        <f>Table1_2[[#This Row],[Value]]*2.5</f>
        <v>9354.92</v>
      </c>
    </row>
    <row r="1342" spans="1:14" x14ac:dyDescent="0.25">
      <c r="A1342" s="1" t="s">
        <v>6</v>
      </c>
      <c r="B1342" s="1" t="s">
        <v>7</v>
      </c>
      <c r="C1342" s="1" t="s">
        <v>19</v>
      </c>
      <c r="D1342" s="1" t="s">
        <v>20</v>
      </c>
      <c r="E1342" s="1" t="s">
        <v>13</v>
      </c>
      <c r="F1342" s="1" t="s">
        <v>12</v>
      </c>
      <c r="G1342" s="1" t="s">
        <v>63</v>
      </c>
      <c r="H1342" s="1">
        <v>6</v>
      </c>
      <c r="I1342">
        <v>4958.7979999999998</v>
      </c>
      <c r="J1342" s="1">
        <f>SUMIFS(I:I,B:B,Table1_2[[#This Row],[Category Level 2]],D:D,Table1_2[[#This Row],[Brand]],E:E,Table1_2[[#This Row],[Region]],F:F,Table1_2[[#This Row],[Measure]],G:G,Table1_2[[#This Row],[Year]],H:H,"&lt;="&amp;Table1_2[[#This Row],[Month]])</f>
        <v>23748.034</v>
      </c>
      <c r="K13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43752.373999999996</v>
      </c>
      <c r="N1342">
        <f>Table1_2[[#This Row],[Value]]*2.5</f>
        <v>12396.994999999999</v>
      </c>
    </row>
    <row r="1343" spans="1:14" x14ac:dyDescent="0.25">
      <c r="A1343" s="1" t="s">
        <v>6</v>
      </c>
      <c r="B1343" s="1" t="s">
        <v>7</v>
      </c>
      <c r="C1343" s="1" t="s">
        <v>19</v>
      </c>
      <c r="D1343" s="1" t="s">
        <v>20</v>
      </c>
      <c r="E1343" s="1" t="s">
        <v>13</v>
      </c>
      <c r="F1343" s="1" t="s">
        <v>12</v>
      </c>
      <c r="G1343" s="1" t="s">
        <v>63</v>
      </c>
      <c r="H1343" s="1">
        <v>7</v>
      </c>
      <c r="I1343">
        <v>6229.134</v>
      </c>
      <c r="J1343" s="1">
        <f>SUMIFS(I:I,B:B,Table1_2[[#This Row],[Category Level 2]],D:D,Table1_2[[#This Row],[Brand]],E:E,Table1_2[[#This Row],[Region]],F:F,Table1_2[[#This Row],[Measure]],G:G,Table1_2[[#This Row],[Year]],H:H,"&lt;="&amp;Table1_2[[#This Row],[Month]])</f>
        <v>29977.167999999998</v>
      </c>
      <c r="K13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47411.493999999992</v>
      </c>
      <c r="N1343">
        <f>Table1_2[[#This Row],[Value]]*2.5</f>
        <v>15572.834999999999</v>
      </c>
    </row>
    <row r="1344" spans="1:14" x14ac:dyDescent="0.25">
      <c r="A1344" s="1" t="s">
        <v>6</v>
      </c>
      <c r="B1344" s="1" t="s">
        <v>7</v>
      </c>
      <c r="C1344" s="1" t="s">
        <v>19</v>
      </c>
      <c r="D1344" s="1" t="s">
        <v>20</v>
      </c>
      <c r="E1344" s="1" t="s">
        <v>13</v>
      </c>
      <c r="F1344" s="1" t="s">
        <v>12</v>
      </c>
      <c r="G1344" s="1" t="s">
        <v>63</v>
      </c>
      <c r="H1344" s="1">
        <v>8</v>
      </c>
      <c r="I1344">
        <v>5371.3119999999999</v>
      </c>
      <c r="J1344" s="1">
        <f>SUMIFS(I:I,B:B,Table1_2[[#This Row],[Category Level 2]],D:D,Table1_2[[#This Row],[Brand]],E:E,Table1_2[[#This Row],[Region]],F:F,Table1_2[[#This Row],[Measure]],G:G,Table1_2[[#This Row],[Year]],H:H,"&lt;="&amp;Table1_2[[#This Row],[Month]])</f>
        <v>35348.479999999996</v>
      </c>
      <c r="K13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49241.053999999996</v>
      </c>
      <c r="N1344">
        <f>Table1_2[[#This Row],[Value]]*2.5</f>
        <v>13428.279999999999</v>
      </c>
    </row>
    <row r="1345" spans="1:14" x14ac:dyDescent="0.25">
      <c r="A1345" s="1" t="s">
        <v>6</v>
      </c>
      <c r="B1345" s="1" t="s">
        <v>7</v>
      </c>
      <c r="C1345" s="1" t="s">
        <v>19</v>
      </c>
      <c r="D1345" s="1" t="s">
        <v>20</v>
      </c>
      <c r="E1345" s="1" t="s">
        <v>13</v>
      </c>
      <c r="F1345" s="1" t="s">
        <v>12</v>
      </c>
      <c r="G1345" s="1" t="s">
        <v>63</v>
      </c>
      <c r="H1345" s="1">
        <v>9</v>
      </c>
      <c r="I1345">
        <v>5070.9880000000003</v>
      </c>
      <c r="J1345" s="1">
        <f>SUMIFS(I:I,B:B,Table1_2[[#This Row],[Category Level 2]],D:D,Table1_2[[#This Row],[Brand]],E:E,Table1_2[[#This Row],[Region]],F:F,Table1_2[[#This Row],[Measure]],G:G,Table1_2[[#This Row],[Year]],H:H,"&lt;="&amp;Table1_2[[#This Row],[Month]])</f>
        <v>40419.467999999993</v>
      </c>
      <c r="K13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51811.067999999992</v>
      </c>
      <c r="N1345">
        <f>Table1_2[[#This Row],[Value]]*2.5</f>
        <v>12677.470000000001</v>
      </c>
    </row>
    <row r="1346" spans="1:14" x14ac:dyDescent="0.25">
      <c r="A1346" s="1" t="s">
        <v>6</v>
      </c>
      <c r="B1346" s="1" t="s">
        <v>7</v>
      </c>
      <c r="C1346" s="1" t="s">
        <v>19</v>
      </c>
      <c r="D1346" s="1" t="s">
        <v>20</v>
      </c>
      <c r="E1346" s="1" t="s">
        <v>13</v>
      </c>
      <c r="F1346" s="1" t="s">
        <v>12</v>
      </c>
      <c r="G1346" s="1" t="s">
        <v>63</v>
      </c>
      <c r="H1346" s="1">
        <v>10</v>
      </c>
      <c r="I1346">
        <v>5883.9340000000002</v>
      </c>
      <c r="J1346" s="1">
        <f>SUMIFS(I:I,B:B,Table1_2[[#This Row],[Category Level 2]],D:D,Table1_2[[#This Row],[Brand]],E:E,Table1_2[[#This Row],[Region]],F:F,Table1_2[[#This Row],[Measure]],G:G,Table1_2[[#This Row],[Year]],H:H,"&lt;="&amp;Table1_2[[#This Row],[Month]])</f>
        <v>46303.401999999995</v>
      </c>
      <c r="K13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53561.231999999996</v>
      </c>
      <c r="N1346">
        <f>Table1_2[[#This Row],[Value]]*2.5</f>
        <v>14709.835000000001</v>
      </c>
    </row>
    <row r="1347" spans="1:14" x14ac:dyDescent="0.25">
      <c r="A1347" s="1" t="s">
        <v>6</v>
      </c>
      <c r="B1347" s="1" t="s">
        <v>7</v>
      </c>
      <c r="C1347" s="1" t="s">
        <v>19</v>
      </c>
      <c r="D1347" s="1" t="s">
        <v>20</v>
      </c>
      <c r="E1347" s="1" t="s">
        <v>13</v>
      </c>
      <c r="F1347" s="1" t="s">
        <v>12</v>
      </c>
      <c r="G1347" s="1" t="s">
        <v>63</v>
      </c>
      <c r="H1347" s="1">
        <v>11</v>
      </c>
      <c r="I1347">
        <v>4720.6099999999997</v>
      </c>
      <c r="J1347" s="1">
        <f>SUMIFS(I:I,B:B,Table1_2[[#This Row],[Category Level 2]],D:D,Table1_2[[#This Row],[Brand]],E:E,Table1_2[[#This Row],[Region]],F:F,Table1_2[[#This Row],[Measure]],G:G,Table1_2[[#This Row],[Year]],H:H,"&lt;="&amp;Table1_2[[#This Row],[Month]])</f>
        <v>51024.011999999995</v>
      </c>
      <c r="K13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54888.525999999998</v>
      </c>
      <c r="N1347">
        <f>Table1_2[[#This Row],[Value]]*2.5</f>
        <v>11801.525</v>
      </c>
    </row>
    <row r="1348" spans="1:14" x14ac:dyDescent="0.25">
      <c r="A1348" s="1" t="s">
        <v>6</v>
      </c>
      <c r="B1348" s="1" t="s">
        <v>7</v>
      </c>
      <c r="C1348" s="1" t="s">
        <v>19</v>
      </c>
      <c r="D1348" s="1" t="s">
        <v>20</v>
      </c>
      <c r="E1348" s="1" t="s">
        <v>13</v>
      </c>
      <c r="F1348" s="1" t="s">
        <v>12</v>
      </c>
      <c r="G1348" s="1" t="s">
        <v>63</v>
      </c>
      <c r="H1348" s="1">
        <v>12</v>
      </c>
      <c r="I1348">
        <v>5121.0420000000004</v>
      </c>
      <c r="J1348" s="1">
        <f>SUMIFS(I:I,B:B,Table1_2[[#This Row],[Category Level 2]],D:D,Table1_2[[#This Row],[Brand]],E:E,Table1_2[[#This Row],[Region]],F:F,Table1_2[[#This Row],[Measure]],G:G,Table1_2[[#This Row],[Year]],H:H,"&lt;="&amp;Table1_2[[#This Row],[Month]])</f>
        <v>56145.053999999996</v>
      </c>
      <c r="K13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56145.053999999996</v>
      </c>
      <c r="N1348">
        <f>Table1_2[[#This Row],[Value]]*2.5</f>
        <v>12802.605000000001</v>
      </c>
    </row>
    <row r="1349" spans="1:14" x14ac:dyDescent="0.25">
      <c r="A1349" s="1" t="s">
        <v>6</v>
      </c>
      <c r="B1349" s="1" t="s">
        <v>7</v>
      </c>
      <c r="C1349" s="1" t="s">
        <v>19</v>
      </c>
      <c r="D1349" s="1" t="s">
        <v>20</v>
      </c>
      <c r="E1349" s="1" t="s">
        <v>13</v>
      </c>
      <c r="F1349" s="1" t="s">
        <v>12</v>
      </c>
      <c r="G1349" s="1" t="s">
        <v>64</v>
      </c>
      <c r="H1349" s="1">
        <v>1</v>
      </c>
      <c r="I1349">
        <v>5683.7179999999998</v>
      </c>
      <c r="J1349" s="1">
        <f>SUMIFS(I:I,B:B,Table1_2[[#This Row],[Category Level 2]],D:D,Table1_2[[#This Row],[Brand]],E:E,Table1_2[[#This Row],[Region]],F:F,Table1_2[[#This Row],[Measure]],G:G,Table1_2[[#This Row],[Year]],H:H,"&lt;="&amp;Table1_2[[#This Row],[Month]])</f>
        <v>5683.7179999999998</v>
      </c>
      <c r="K13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57933.19</v>
      </c>
      <c r="N1349">
        <f>Table1_2[[#This Row],[Value]]*2.5</f>
        <v>14209.295</v>
      </c>
    </row>
    <row r="1350" spans="1:14" x14ac:dyDescent="0.25">
      <c r="A1350" s="1" t="s">
        <v>6</v>
      </c>
      <c r="B1350" s="1" t="s">
        <v>7</v>
      </c>
      <c r="C1350" s="1" t="s">
        <v>19</v>
      </c>
      <c r="D1350" s="1" t="s">
        <v>20</v>
      </c>
      <c r="E1350" s="1" t="s">
        <v>13</v>
      </c>
      <c r="F1350" s="1" t="s">
        <v>12</v>
      </c>
      <c r="G1350" s="1" t="s">
        <v>64</v>
      </c>
      <c r="H1350" s="1">
        <v>2</v>
      </c>
      <c r="I1350">
        <v>5245.3140000000003</v>
      </c>
      <c r="J1350" s="1">
        <f>SUMIFS(I:I,B:B,Table1_2[[#This Row],[Category Level 2]],D:D,Table1_2[[#This Row],[Brand]],E:E,Table1_2[[#This Row],[Region]],F:F,Table1_2[[#This Row],[Measure]],G:G,Table1_2[[#This Row],[Year]],H:H,"&lt;="&amp;Table1_2[[#This Row],[Month]])</f>
        <v>10929.031999999999</v>
      </c>
      <c r="K13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58923.913999999997</v>
      </c>
      <c r="N1350">
        <f>Table1_2[[#This Row],[Value]]*2.5</f>
        <v>13113.285</v>
      </c>
    </row>
    <row r="1351" spans="1:14" x14ac:dyDescent="0.25">
      <c r="A1351" s="1" t="s">
        <v>6</v>
      </c>
      <c r="B1351" s="1" t="s">
        <v>7</v>
      </c>
      <c r="C1351" s="1" t="s">
        <v>19</v>
      </c>
      <c r="D1351" s="1" t="s">
        <v>20</v>
      </c>
      <c r="E1351" s="1" t="s">
        <v>13</v>
      </c>
      <c r="F1351" s="1" t="s">
        <v>12</v>
      </c>
      <c r="G1351" s="1" t="s">
        <v>64</v>
      </c>
      <c r="H1351" s="1">
        <v>3</v>
      </c>
      <c r="I1351">
        <v>6018.5619999999999</v>
      </c>
      <c r="J1351" s="1">
        <f>SUMIFS(I:I,B:B,Table1_2[[#This Row],[Category Level 2]],D:D,Table1_2[[#This Row],[Brand]],E:E,Table1_2[[#This Row],[Region]],F:F,Table1_2[[#This Row],[Measure]],G:G,Table1_2[[#This Row],[Year]],H:H,"&lt;="&amp;Table1_2[[#This Row],[Month]])</f>
        <v>16947.593999999997</v>
      </c>
      <c r="K13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61323.053999999996</v>
      </c>
      <c r="N1351">
        <f>Table1_2[[#This Row],[Value]]*2.5</f>
        <v>15046.404999999999</v>
      </c>
    </row>
    <row r="1352" spans="1:14" x14ac:dyDescent="0.25">
      <c r="A1352" s="1" t="s">
        <v>6</v>
      </c>
      <c r="B1352" s="1" t="s">
        <v>7</v>
      </c>
      <c r="C1352" s="1" t="s">
        <v>19</v>
      </c>
      <c r="D1352" s="1" t="s">
        <v>20</v>
      </c>
      <c r="E1352" s="1" t="s">
        <v>13</v>
      </c>
      <c r="F1352" s="1" t="s">
        <v>12</v>
      </c>
      <c r="G1352" s="1" t="s">
        <v>64</v>
      </c>
      <c r="H1352" s="1">
        <v>4</v>
      </c>
      <c r="I1352">
        <v>5005.3999999999996</v>
      </c>
      <c r="J1352" s="1">
        <f>SUMIFS(I:I,B:B,Table1_2[[#This Row],[Category Level 2]],D:D,Table1_2[[#This Row],[Brand]],E:E,Table1_2[[#This Row],[Region]],F:F,Table1_2[[#This Row],[Measure]],G:G,Table1_2[[#This Row],[Year]],H:H,"&lt;="&amp;Table1_2[[#This Row],[Month]])</f>
        <v>21952.993999999999</v>
      </c>
      <c r="K13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63050.78</v>
      </c>
      <c r="N1352">
        <f>Table1_2[[#This Row],[Value]]*2.5</f>
        <v>12513.5</v>
      </c>
    </row>
    <row r="1353" spans="1:14" x14ac:dyDescent="0.25">
      <c r="A1353" s="1" t="s">
        <v>6</v>
      </c>
      <c r="B1353" s="1" t="s">
        <v>7</v>
      </c>
      <c r="C1353" s="1" t="s">
        <v>19</v>
      </c>
      <c r="D1353" s="1" t="s">
        <v>20</v>
      </c>
      <c r="E1353" s="1" t="s">
        <v>13</v>
      </c>
      <c r="F1353" s="1" t="s">
        <v>12</v>
      </c>
      <c r="G1353" s="1" t="s">
        <v>64</v>
      </c>
      <c r="H1353" s="1">
        <v>5</v>
      </c>
      <c r="I1353">
        <v>4963.9759999999997</v>
      </c>
      <c r="J1353" s="1">
        <f>SUMIFS(I:I,B:B,Table1_2[[#This Row],[Category Level 2]],D:D,Table1_2[[#This Row],[Brand]],E:E,Table1_2[[#This Row],[Region]],F:F,Table1_2[[#This Row],[Measure]],G:G,Table1_2[[#This Row],[Year]],H:H,"&lt;="&amp;Table1_2[[#This Row],[Month]])</f>
        <v>26916.969999999998</v>
      </c>
      <c r="K13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64272.788</v>
      </c>
      <c r="N1353">
        <f>Table1_2[[#This Row],[Value]]*2.5</f>
        <v>12409.939999999999</v>
      </c>
    </row>
    <row r="1354" spans="1:14" x14ac:dyDescent="0.25">
      <c r="A1354" s="1" t="s">
        <v>6</v>
      </c>
      <c r="B1354" s="1" t="s">
        <v>7</v>
      </c>
      <c r="C1354" s="1" t="s">
        <v>19</v>
      </c>
      <c r="D1354" s="1" t="s">
        <v>20</v>
      </c>
      <c r="E1354" s="1" t="s">
        <v>13</v>
      </c>
      <c r="F1354" s="1" t="s">
        <v>12</v>
      </c>
      <c r="G1354" s="1" t="s">
        <v>64</v>
      </c>
      <c r="H1354" s="1">
        <v>6</v>
      </c>
      <c r="I1354">
        <v>4340.8900000000003</v>
      </c>
      <c r="J1354" s="1">
        <f>SUMIFS(I:I,B:B,Table1_2[[#This Row],[Category Level 2]],D:D,Table1_2[[#This Row],[Brand]],E:E,Table1_2[[#This Row],[Region]],F:F,Table1_2[[#This Row],[Measure]],G:G,Table1_2[[#This Row],[Year]],H:H,"&lt;="&amp;Table1_2[[#This Row],[Month]])</f>
        <v>31257.859999999997</v>
      </c>
      <c r="K13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63654.880000000005</v>
      </c>
      <c r="N1354">
        <f>Table1_2[[#This Row],[Value]]*2.5</f>
        <v>10852.225</v>
      </c>
    </row>
    <row r="1355" spans="1:14" x14ac:dyDescent="0.25">
      <c r="A1355" s="1" t="s">
        <v>6</v>
      </c>
      <c r="B1355" s="1" t="s">
        <v>7</v>
      </c>
      <c r="C1355" s="1" t="s">
        <v>19</v>
      </c>
      <c r="D1355" s="1" t="s">
        <v>20</v>
      </c>
      <c r="E1355" s="1" t="s">
        <v>13</v>
      </c>
      <c r="F1355" s="1" t="s">
        <v>12</v>
      </c>
      <c r="G1355" s="1" t="s">
        <v>64</v>
      </c>
      <c r="H1355" s="1">
        <v>7</v>
      </c>
      <c r="I1355">
        <v>5209.0680000000002</v>
      </c>
      <c r="J1355" s="1">
        <f>SUMIFS(I:I,B:B,Table1_2[[#This Row],[Category Level 2]],D:D,Table1_2[[#This Row],[Brand]],E:E,Table1_2[[#This Row],[Region]],F:F,Table1_2[[#This Row],[Measure]],G:G,Table1_2[[#This Row],[Year]],H:H,"&lt;="&amp;Table1_2[[#This Row],[Month]])</f>
        <v>36466.928</v>
      </c>
      <c r="K13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62634.813999999998</v>
      </c>
      <c r="N1355">
        <f>Table1_2[[#This Row],[Value]]*2.5</f>
        <v>13022.67</v>
      </c>
    </row>
    <row r="1356" spans="1:14" x14ac:dyDescent="0.25">
      <c r="A1356" s="1" t="s">
        <v>6</v>
      </c>
      <c r="B1356" s="1" t="s">
        <v>7</v>
      </c>
      <c r="C1356" s="1" t="s">
        <v>19</v>
      </c>
      <c r="D1356" s="1" t="s">
        <v>20</v>
      </c>
      <c r="E1356" s="1" t="s">
        <v>13</v>
      </c>
      <c r="F1356" s="1" t="s">
        <v>12</v>
      </c>
      <c r="G1356" s="1" t="s">
        <v>64</v>
      </c>
      <c r="H1356" s="1">
        <v>8</v>
      </c>
      <c r="I1356">
        <v>4865.5940000000001</v>
      </c>
      <c r="J1356" s="1">
        <f>SUMIFS(I:I,B:B,Table1_2[[#This Row],[Category Level 2]],D:D,Table1_2[[#This Row],[Brand]],E:E,Table1_2[[#This Row],[Region]],F:F,Table1_2[[#This Row],[Measure]],G:G,Table1_2[[#This Row],[Year]],H:H,"&lt;="&amp;Table1_2[[#This Row],[Month]])</f>
        <v>41332.521999999997</v>
      </c>
      <c r="K13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62129.095999999998</v>
      </c>
      <c r="N1356">
        <f>Table1_2[[#This Row],[Value]]*2.5</f>
        <v>12163.985000000001</v>
      </c>
    </row>
    <row r="1357" spans="1:14" x14ac:dyDescent="0.25">
      <c r="A1357" s="1" t="s">
        <v>6</v>
      </c>
      <c r="B1357" s="1" t="s">
        <v>7</v>
      </c>
      <c r="C1357" s="1" t="s">
        <v>19</v>
      </c>
      <c r="D1357" s="1" t="s">
        <v>20</v>
      </c>
      <c r="E1357" s="1" t="s">
        <v>13</v>
      </c>
      <c r="F1357" s="1" t="s">
        <v>12</v>
      </c>
      <c r="G1357" s="1" t="s">
        <v>64</v>
      </c>
      <c r="H1357" s="1">
        <v>9</v>
      </c>
      <c r="I1357">
        <v>5388.5720000000001</v>
      </c>
      <c r="J1357" s="1">
        <f>SUMIFS(I:I,B:B,Table1_2[[#This Row],[Category Level 2]],D:D,Table1_2[[#This Row],[Brand]],E:E,Table1_2[[#This Row],[Region]],F:F,Table1_2[[#This Row],[Measure]],G:G,Table1_2[[#This Row],[Year]],H:H,"&lt;="&amp;Table1_2[[#This Row],[Month]])</f>
        <v>46721.093999999997</v>
      </c>
      <c r="K13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62446.679999999993</v>
      </c>
      <c r="N1357">
        <f>Table1_2[[#This Row],[Value]]*2.5</f>
        <v>13471.43</v>
      </c>
    </row>
    <row r="1358" spans="1:14" x14ac:dyDescent="0.25">
      <c r="A1358" s="1" t="s">
        <v>6</v>
      </c>
      <c r="B1358" s="1" t="s">
        <v>7</v>
      </c>
      <c r="C1358" s="1" t="s">
        <v>19</v>
      </c>
      <c r="D1358" s="1" t="s">
        <v>20</v>
      </c>
      <c r="E1358" s="1" t="s">
        <v>13</v>
      </c>
      <c r="F1358" s="1" t="s">
        <v>12</v>
      </c>
      <c r="G1358" s="1" t="s">
        <v>64</v>
      </c>
      <c r="H1358" s="1">
        <v>10</v>
      </c>
      <c r="I1358">
        <v>5723.4160000000002</v>
      </c>
      <c r="J1358" s="1">
        <f>SUMIFS(I:I,B:B,Table1_2[[#This Row],[Category Level 2]],D:D,Table1_2[[#This Row],[Brand]],E:E,Table1_2[[#This Row],[Region]],F:F,Table1_2[[#This Row],[Measure]],G:G,Table1_2[[#This Row],[Year]],H:H,"&lt;="&amp;Table1_2[[#This Row],[Month]])</f>
        <v>52444.509999999995</v>
      </c>
      <c r="K13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62286.161999999997</v>
      </c>
      <c r="N1358">
        <f>Table1_2[[#This Row],[Value]]*2.5</f>
        <v>14308.54</v>
      </c>
    </row>
    <row r="1359" spans="1:14" x14ac:dyDescent="0.25">
      <c r="A1359" s="1" t="s">
        <v>6</v>
      </c>
      <c r="B1359" s="1" t="s">
        <v>7</v>
      </c>
      <c r="C1359" s="1" t="s">
        <v>19</v>
      </c>
      <c r="D1359" s="1" t="s">
        <v>20</v>
      </c>
      <c r="E1359" s="1" t="s">
        <v>13</v>
      </c>
      <c r="F1359" s="1" t="s">
        <v>12</v>
      </c>
      <c r="G1359" s="1" t="s">
        <v>64</v>
      </c>
      <c r="H1359" s="1">
        <v>11</v>
      </c>
      <c r="I1359">
        <v>5973.6859999999997</v>
      </c>
      <c r="J1359" s="1">
        <f>SUMIFS(I:I,B:B,Table1_2[[#This Row],[Category Level 2]],D:D,Table1_2[[#This Row],[Brand]],E:E,Table1_2[[#This Row],[Region]],F:F,Table1_2[[#This Row],[Measure]],G:G,Table1_2[[#This Row],[Year]],H:H,"&lt;="&amp;Table1_2[[#This Row],[Month]])</f>
        <v>58418.195999999996</v>
      </c>
      <c r="K13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63539.237999999998</v>
      </c>
      <c r="N1359">
        <f>Table1_2[[#This Row],[Value]]*2.5</f>
        <v>14934.215</v>
      </c>
    </row>
    <row r="1360" spans="1:14" x14ac:dyDescent="0.25">
      <c r="A1360" s="1" t="s">
        <v>6</v>
      </c>
      <c r="B1360" s="1" t="s">
        <v>7</v>
      </c>
      <c r="C1360" s="1" t="s">
        <v>19</v>
      </c>
      <c r="D1360" s="1" t="s">
        <v>20</v>
      </c>
      <c r="E1360" s="1" t="s">
        <v>13</v>
      </c>
      <c r="F1360" s="1" t="s">
        <v>12</v>
      </c>
      <c r="G1360" s="1" t="s">
        <v>64</v>
      </c>
      <c r="H1360" s="1">
        <v>12</v>
      </c>
      <c r="I1360">
        <v>5400.6539999999995</v>
      </c>
      <c r="J1360" s="1">
        <f>SUMIFS(I:I,B:B,Table1_2[[#This Row],[Category Level 2]],D:D,Table1_2[[#This Row],[Brand]],E:E,Table1_2[[#This Row],[Region]],F:F,Table1_2[[#This Row],[Measure]],G:G,Table1_2[[#This Row],[Year]],H:H,"&lt;="&amp;Table1_2[[#This Row],[Month]])</f>
        <v>63818.85</v>
      </c>
      <c r="K13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63818.85</v>
      </c>
      <c r="N1360">
        <f>Table1_2[[#This Row],[Value]]*2.5</f>
        <v>13501.634999999998</v>
      </c>
    </row>
    <row r="1361" spans="1:14" x14ac:dyDescent="0.25">
      <c r="A1361" s="1" t="s">
        <v>6</v>
      </c>
      <c r="B1361" s="1" t="s">
        <v>7</v>
      </c>
      <c r="C1361" s="1" t="s">
        <v>19</v>
      </c>
      <c r="D1361" s="1" t="s">
        <v>20</v>
      </c>
      <c r="E1361" s="1" t="s">
        <v>13</v>
      </c>
      <c r="F1361" s="1" t="s">
        <v>12</v>
      </c>
      <c r="G1361" s="1" t="s">
        <v>65</v>
      </c>
      <c r="H1361" s="1">
        <v>1</v>
      </c>
      <c r="I1361">
        <v>5523.2</v>
      </c>
      <c r="J1361" s="1">
        <f>SUMIFS(I:I,B:B,Table1_2[[#This Row],[Category Level 2]],D:D,Table1_2[[#This Row],[Brand]],E:E,Table1_2[[#This Row],[Region]],F:F,Table1_2[[#This Row],[Measure]],G:G,Table1_2[[#This Row],[Year]],H:H,"&lt;="&amp;Table1_2[[#This Row],[Month]])</f>
        <v>5523.2</v>
      </c>
      <c r="K13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63658.331999999995</v>
      </c>
      <c r="N1361">
        <f>Table1_2[[#This Row],[Value]]*2.5</f>
        <v>13808</v>
      </c>
    </row>
    <row r="1362" spans="1:14" x14ac:dyDescent="0.25">
      <c r="A1362" s="1" t="s">
        <v>6</v>
      </c>
      <c r="B1362" s="1" t="s">
        <v>7</v>
      </c>
      <c r="C1362" s="1" t="s">
        <v>19</v>
      </c>
      <c r="D1362" s="1" t="s">
        <v>20</v>
      </c>
      <c r="E1362" s="1" t="s">
        <v>13</v>
      </c>
      <c r="F1362" s="1" t="s">
        <v>12</v>
      </c>
      <c r="G1362" s="1" t="s">
        <v>65</v>
      </c>
      <c r="H1362" s="1">
        <v>2</v>
      </c>
      <c r="I1362">
        <v>6018.5619999999999</v>
      </c>
      <c r="J1362" s="1">
        <f>SUMIFS(I:I,B:B,Table1_2[[#This Row],[Category Level 2]],D:D,Table1_2[[#This Row],[Brand]],E:E,Table1_2[[#This Row],[Region]],F:F,Table1_2[[#This Row],[Measure]],G:G,Table1_2[[#This Row],[Year]],H:H,"&lt;="&amp;Table1_2[[#This Row],[Month]])</f>
        <v>11541.761999999999</v>
      </c>
      <c r="K13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64431.58</v>
      </c>
      <c r="N1362">
        <f>Table1_2[[#This Row],[Value]]*2.5</f>
        <v>15046.404999999999</v>
      </c>
    </row>
    <row r="1363" spans="1:14" x14ac:dyDescent="0.25">
      <c r="A1363" s="1" t="s">
        <v>6</v>
      </c>
      <c r="B1363" s="1" t="s">
        <v>7</v>
      </c>
      <c r="C1363" s="1" t="s">
        <v>19</v>
      </c>
      <c r="D1363" s="1" t="s">
        <v>20</v>
      </c>
      <c r="E1363" s="1" t="s">
        <v>13</v>
      </c>
      <c r="F1363" s="1" t="s">
        <v>12</v>
      </c>
      <c r="G1363" s="1" t="s">
        <v>65</v>
      </c>
      <c r="H1363" s="1">
        <v>3</v>
      </c>
      <c r="I1363">
        <v>7147.366</v>
      </c>
      <c r="J1363" s="1">
        <f>SUMIFS(I:I,B:B,Table1_2[[#This Row],[Category Level 2]],D:D,Table1_2[[#This Row],[Brand]],E:E,Table1_2[[#This Row],[Region]],F:F,Table1_2[[#This Row],[Measure]],G:G,Table1_2[[#This Row],[Year]],H:H,"&lt;="&amp;Table1_2[[#This Row],[Month]])</f>
        <v>18689.127999999997</v>
      </c>
      <c r="K13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65560.383999999991</v>
      </c>
      <c r="N1363">
        <f>Table1_2[[#This Row],[Value]]*2.5</f>
        <v>17868.415000000001</v>
      </c>
    </row>
    <row r="1364" spans="1:14" x14ac:dyDescent="0.25">
      <c r="A1364" s="1" t="s">
        <v>6</v>
      </c>
      <c r="B1364" s="1" t="s">
        <v>7</v>
      </c>
      <c r="C1364" s="1" t="s">
        <v>19</v>
      </c>
      <c r="D1364" s="1" t="s">
        <v>20</v>
      </c>
      <c r="E1364" s="1" t="s">
        <v>13</v>
      </c>
      <c r="F1364" s="1" t="s">
        <v>12</v>
      </c>
      <c r="G1364" s="1" t="s">
        <v>65</v>
      </c>
      <c r="H1364" s="1">
        <v>4</v>
      </c>
      <c r="I1364">
        <v>6298.174</v>
      </c>
      <c r="J1364" s="1">
        <f>SUMIFS(I:I,B:B,Table1_2[[#This Row],[Category Level 2]],D:D,Table1_2[[#This Row],[Brand]],E:E,Table1_2[[#This Row],[Region]],F:F,Table1_2[[#This Row],[Measure]],G:G,Table1_2[[#This Row],[Year]],H:H,"&lt;="&amp;Table1_2[[#This Row],[Month]])</f>
        <v>24987.301999999996</v>
      </c>
      <c r="K13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66853.157999999996</v>
      </c>
      <c r="N1364">
        <f>Table1_2[[#This Row],[Value]]*2.5</f>
        <v>15745.434999999999</v>
      </c>
    </row>
    <row r="1365" spans="1:14" x14ac:dyDescent="0.25">
      <c r="A1365" s="1" t="s">
        <v>6</v>
      </c>
      <c r="B1365" s="1" t="s">
        <v>7</v>
      </c>
      <c r="C1365" s="1" t="s">
        <v>19</v>
      </c>
      <c r="D1365" s="1" t="s">
        <v>20</v>
      </c>
      <c r="E1365" s="1" t="s">
        <v>13</v>
      </c>
      <c r="F1365" s="1" t="s">
        <v>12</v>
      </c>
      <c r="G1365" s="1" t="s">
        <v>65</v>
      </c>
      <c r="H1365" s="1">
        <v>5</v>
      </c>
      <c r="I1365">
        <v>6517.3760000000002</v>
      </c>
      <c r="J1365" s="1">
        <f>SUMIFS(I:I,B:B,Table1_2[[#This Row],[Category Level 2]],D:D,Table1_2[[#This Row],[Brand]],E:E,Table1_2[[#This Row],[Region]],F:F,Table1_2[[#This Row],[Measure]],G:G,Table1_2[[#This Row],[Year]],H:H,"&lt;="&amp;Table1_2[[#This Row],[Month]])</f>
        <v>31504.677999999996</v>
      </c>
      <c r="K13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68406.558000000005</v>
      </c>
      <c r="N1365">
        <f>Table1_2[[#This Row],[Value]]*2.5</f>
        <v>16293.44</v>
      </c>
    </row>
    <row r="1366" spans="1:14" x14ac:dyDescent="0.25">
      <c r="A1366" s="1" t="s">
        <v>6</v>
      </c>
      <c r="B1366" s="1" t="s">
        <v>7</v>
      </c>
      <c r="C1366" s="1" t="s">
        <v>19</v>
      </c>
      <c r="D1366" s="1" t="s">
        <v>20</v>
      </c>
      <c r="E1366" s="1" t="s">
        <v>13</v>
      </c>
      <c r="F1366" s="1" t="s">
        <v>12</v>
      </c>
      <c r="G1366" s="1" t="s">
        <v>65</v>
      </c>
      <c r="H1366" s="1">
        <v>6</v>
      </c>
      <c r="I1366">
        <v>5844.2359999999999</v>
      </c>
      <c r="J1366" s="1">
        <f>SUMIFS(I:I,B:B,Table1_2[[#This Row],[Category Level 2]],D:D,Table1_2[[#This Row],[Brand]],E:E,Table1_2[[#This Row],[Region]],F:F,Table1_2[[#This Row],[Measure]],G:G,Table1_2[[#This Row],[Year]],H:H,"&lt;="&amp;Table1_2[[#This Row],[Month]])</f>
        <v>37348.913999999997</v>
      </c>
      <c r="K13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69909.903999999995</v>
      </c>
      <c r="N1366">
        <f>Table1_2[[#This Row],[Value]]*2.5</f>
        <v>14610.59</v>
      </c>
    </row>
    <row r="1367" spans="1:14" x14ac:dyDescent="0.25">
      <c r="A1367" s="1" t="s">
        <v>6</v>
      </c>
      <c r="B1367" s="1" t="s">
        <v>7</v>
      </c>
      <c r="C1367" s="1" t="s">
        <v>19</v>
      </c>
      <c r="D1367" s="1" t="s">
        <v>20</v>
      </c>
      <c r="E1367" s="1" t="s">
        <v>13</v>
      </c>
      <c r="F1367" s="1" t="s">
        <v>12</v>
      </c>
      <c r="G1367" s="1" t="s">
        <v>65</v>
      </c>
      <c r="H1367" s="1">
        <v>7</v>
      </c>
      <c r="I1367">
        <v>6367.2139999999999</v>
      </c>
      <c r="J1367" s="1">
        <f>SUMIFS(I:I,B:B,Table1_2[[#This Row],[Category Level 2]],D:D,Table1_2[[#This Row],[Brand]],E:E,Table1_2[[#This Row],[Region]],F:F,Table1_2[[#This Row],[Measure]],G:G,Table1_2[[#This Row],[Year]],H:H,"&lt;="&amp;Table1_2[[#This Row],[Month]])</f>
        <v>43716.127999999997</v>
      </c>
      <c r="K13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71068.05</v>
      </c>
      <c r="N1367">
        <f>Table1_2[[#This Row],[Value]]*2.5</f>
        <v>15918.035</v>
      </c>
    </row>
    <row r="1368" spans="1:14" x14ac:dyDescent="0.25">
      <c r="A1368" s="1" t="s">
        <v>6</v>
      </c>
      <c r="B1368" s="1" t="s">
        <v>7</v>
      </c>
      <c r="C1368" s="1" t="s">
        <v>19</v>
      </c>
      <c r="D1368" s="1" t="s">
        <v>20</v>
      </c>
      <c r="E1368" s="1" t="s">
        <v>13</v>
      </c>
      <c r="F1368" s="1" t="s">
        <v>12</v>
      </c>
      <c r="G1368" s="1" t="s">
        <v>65</v>
      </c>
      <c r="H1368" s="1">
        <v>8</v>
      </c>
      <c r="I1368">
        <v>6218.7780000000002</v>
      </c>
      <c r="J1368" s="1">
        <f>SUMIFS(I:I,B:B,Table1_2[[#This Row],[Category Level 2]],D:D,Table1_2[[#This Row],[Brand]],E:E,Table1_2[[#This Row],[Region]],F:F,Table1_2[[#This Row],[Measure]],G:G,Table1_2[[#This Row],[Year]],H:H,"&lt;="&amp;Table1_2[[#This Row],[Month]])</f>
        <v>49934.905999999995</v>
      </c>
      <c r="K13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72421.233999999997</v>
      </c>
      <c r="N1368">
        <f>Table1_2[[#This Row],[Value]]*2.5</f>
        <v>15546.945</v>
      </c>
    </row>
    <row r="1369" spans="1:14" x14ac:dyDescent="0.25">
      <c r="A1369" s="1" t="s">
        <v>6</v>
      </c>
      <c r="B1369" s="1" t="s">
        <v>7</v>
      </c>
      <c r="C1369" s="1" t="s">
        <v>19</v>
      </c>
      <c r="D1369" s="1" t="s">
        <v>20</v>
      </c>
      <c r="E1369" s="1" t="s">
        <v>13</v>
      </c>
      <c r="F1369" s="1" t="s">
        <v>12</v>
      </c>
      <c r="G1369" s="1" t="s">
        <v>65</v>
      </c>
      <c r="H1369" s="1">
        <v>9</v>
      </c>
      <c r="I1369">
        <v>6137.6559999999999</v>
      </c>
      <c r="J1369" s="1">
        <f>SUMIFS(I:I,B:B,Table1_2[[#This Row],[Category Level 2]],D:D,Table1_2[[#This Row],[Brand]],E:E,Table1_2[[#This Row],[Region]],F:F,Table1_2[[#This Row],[Measure]],G:G,Table1_2[[#This Row],[Year]],H:H,"&lt;="&amp;Table1_2[[#This Row],[Month]])</f>
        <v>56072.561999999998</v>
      </c>
      <c r="K13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73170.317999999999</v>
      </c>
      <c r="N1369">
        <f>Table1_2[[#This Row],[Value]]*2.5</f>
        <v>15344.14</v>
      </c>
    </row>
    <row r="1370" spans="1:14" x14ac:dyDescent="0.25">
      <c r="A1370" s="1" t="s">
        <v>6</v>
      </c>
      <c r="B1370" s="1" t="s">
        <v>7</v>
      </c>
      <c r="C1370" s="1" t="s">
        <v>19</v>
      </c>
      <c r="D1370" s="1" t="s">
        <v>20</v>
      </c>
      <c r="E1370" s="1" t="s">
        <v>13</v>
      </c>
      <c r="F1370" s="1" t="s">
        <v>12</v>
      </c>
      <c r="G1370" s="1" t="s">
        <v>65</v>
      </c>
      <c r="H1370" s="1">
        <v>10</v>
      </c>
      <c r="I1370">
        <v>6917.808</v>
      </c>
      <c r="J1370" s="1">
        <f>SUMIFS(I:I,B:B,Table1_2[[#This Row],[Category Level 2]],D:D,Table1_2[[#This Row],[Brand]],E:E,Table1_2[[#This Row],[Region]],F:F,Table1_2[[#This Row],[Measure]],G:G,Table1_2[[#This Row],[Year]],H:H,"&lt;="&amp;Table1_2[[#This Row],[Month]])</f>
        <v>62990.369999999995</v>
      </c>
      <c r="K13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74364.709999999992</v>
      </c>
      <c r="N1370">
        <f>Table1_2[[#This Row],[Value]]*2.5</f>
        <v>17294.52</v>
      </c>
    </row>
    <row r="1371" spans="1:14" x14ac:dyDescent="0.25">
      <c r="A1371" s="1" t="s">
        <v>6</v>
      </c>
      <c r="B1371" s="1" t="s">
        <v>7</v>
      </c>
      <c r="C1371" s="1" t="s">
        <v>19</v>
      </c>
      <c r="D1371" s="1" t="s">
        <v>20</v>
      </c>
      <c r="E1371" s="1" t="s">
        <v>13</v>
      </c>
      <c r="F1371" s="1" t="s">
        <v>12</v>
      </c>
      <c r="G1371" s="1" t="s">
        <v>65</v>
      </c>
      <c r="H1371" s="1">
        <v>11</v>
      </c>
      <c r="I1371">
        <v>5849.4139999999998</v>
      </c>
      <c r="J1371" s="1">
        <f>SUMIFS(I:I,B:B,Table1_2[[#This Row],[Category Level 2]],D:D,Table1_2[[#This Row],[Brand]],E:E,Table1_2[[#This Row],[Region]],F:F,Table1_2[[#This Row],[Measure]],G:G,Table1_2[[#This Row],[Year]],H:H,"&lt;="&amp;Table1_2[[#This Row],[Month]])</f>
        <v>68839.784</v>
      </c>
      <c r="K13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74240.437999999995</v>
      </c>
      <c r="N1371">
        <f>Table1_2[[#This Row],[Value]]*2.5</f>
        <v>14623.535</v>
      </c>
    </row>
    <row r="1372" spans="1:14" x14ac:dyDescent="0.25">
      <c r="A1372" s="1" t="s">
        <v>6</v>
      </c>
      <c r="B1372" s="1" t="s">
        <v>7</v>
      </c>
      <c r="C1372" s="1" t="s">
        <v>19</v>
      </c>
      <c r="D1372" s="1" t="s">
        <v>20</v>
      </c>
      <c r="E1372" s="1" t="s">
        <v>13</v>
      </c>
      <c r="F1372" s="1" t="s">
        <v>12</v>
      </c>
      <c r="G1372" s="1" t="s">
        <v>65</v>
      </c>
      <c r="H1372" s="1">
        <v>12</v>
      </c>
      <c r="I1372">
        <v>8854.3799999999992</v>
      </c>
      <c r="J1372" s="1">
        <f>SUMIFS(I:I,B:B,Table1_2[[#This Row],[Category Level 2]],D:D,Table1_2[[#This Row],[Brand]],E:E,Table1_2[[#This Row],[Region]],F:F,Table1_2[[#This Row],[Measure]],G:G,Table1_2[[#This Row],[Year]],H:H,"&lt;="&amp;Table1_2[[#This Row],[Month]])</f>
        <v>77694.164000000004</v>
      </c>
      <c r="K13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77694.164000000004</v>
      </c>
      <c r="N1372">
        <f>Table1_2[[#This Row],[Value]]*2.5</f>
        <v>22135.949999999997</v>
      </c>
    </row>
    <row r="1373" spans="1:14" x14ac:dyDescent="0.25">
      <c r="A1373" s="1" t="s">
        <v>6</v>
      </c>
      <c r="B1373" s="1" t="s">
        <v>7</v>
      </c>
      <c r="C1373" s="1" t="s">
        <v>19</v>
      </c>
      <c r="D1373" s="1" t="s">
        <v>20</v>
      </c>
      <c r="E1373" s="1" t="s">
        <v>13</v>
      </c>
      <c r="F1373" s="1" t="s">
        <v>12</v>
      </c>
      <c r="G1373" s="1" t="s">
        <v>66</v>
      </c>
      <c r="H1373" s="1">
        <v>1</v>
      </c>
      <c r="I1373">
        <v>6790.0839999999998</v>
      </c>
      <c r="J1373" s="1">
        <f>SUMIFS(I:I,B:B,Table1_2[[#This Row],[Category Level 2]],D:D,Table1_2[[#This Row],[Brand]],E:E,Table1_2[[#This Row],[Region]],F:F,Table1_2[[#This Row],[Measure]],G:G,Table1_2[[#This Row],[Year]],H:H,"&lt;="&amp;Table1_2[[#This Row],[Month]])</f>
        <v>6790.0839999999998</v>
      </c>
      <c r="K13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78961.047999999995</v>
      </c>
      <c r="N1373">
        <f>Table1_2[[#This Row],[Value]]*2.5</f>
        <v>16975.21</v>
      </c>
    </row>
    <row r="1374" spans="1:14" x14ac:dyDescent="0.25">
      <c r="A1374" s="1" t="s">
        <v>6</v>
      </c>
      <c r="B1374" s="1" t="s">
        <v>7</v>
      </c>
      <c r="C1374" s="1" t="s">
        <v>19</v>
      </c>
      <c r="D1374" s="1" t="s">
        <v>20</v>
      </c>
      <c r="E1374" s="1" t="s">
        <v>13</v>
      </c>
      <c r="F1374" s="1" t="s">
        <v>12</v>
      </c>
      <c r="G1374" s="1" t="s">
        <v>66</v>
      </c>
      <c r="H1374" s="1">
        <v>2</v>
      </c>
      <c r="I1374">
        <v>6738.3040000000001</v>
      </c>
      <c r="J1374" s="1">
        <f>SUMIFS(I:I,B:B,Table1_2[[#This Row],[Category Level 2]],D:D,Table1_2[[#This Row],[Brand]],E:E,Table1_2[[#This Row],[Region]],F:F,Table1_2[[#This Row],[Measure]],G:G,Table1_2[[#This Row],[Year]],H:H,"&lt;="&amp;Table1_2[[#This Row],[Month]])</f>
        <v>13528.387999999999</v>
      </c>
      <c r="K13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79680.790000000008</v>
      </c>
      <c r="N1374">
        <f>Table1_2[[#This Row],[Value]]*2.5</f>
        <v>16845.760000000002</v>
      </c>
    </row>
    <row r="1375" spans="1:14" x14ac:dyDescent="0.25">
      <c r="A1375" s="1" t="s">
        <v>6</v>
      </c>
      <c r="B1375" s="1" t="s">
        <v>7</v>
      </c>
      <c r="C1375" s="1" t="s">
        <v>19</v>
      </c>
      <c r="D1375" s="1" t="s">
        <v>20</v>
      </c>
      <c r="E1375" s="1" t="s">
        <v>13</v>
      </c>
      <c r="F1375" s="1" t="s">
        <v>12</v>
      </c>
      <c r="G1375" s="1" t="s">
        <v>66</v>
      </c>
      <c r="H1375" s="1">
        <v>3</v>
      </c>
      <c r="I1375">
        <v>8762.902</v>
      </c>
      <c r="J1375" s="1">
        <f>SUMIFS(I:I,B:B,Table1_2[[#This Row],[Category Level 2]],D:D,Table1_2[[#This Row],[Brand]],E:E,Table1_2[[#This Row],[Region]],F:F,Table1_2[[#This Row],[Measure]],G:G,Table1_2[[#This Row],[Year]],H:H,"&lt;="&amp;Table1_2[[#This Row],[Month]])</f>
        <v>22291.29</v>
      </c>
      <c r="K13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81296.326000000001</v>
      </c>
      <c r="N1375">
        <f>Table1_2[[#This Row],[Value]]*2.5</f>
        <v>21907.255000000001</v>
      </c>
    </row>
    <row r="1376" spans="1:14" x14ac:dyDescent="0.25">
      <c r="A1376" s="1" t="s">
        <v>6</v>
      </c>
      <c r="B1376" s="1" t="s">
        <v>7</v>
      </c>
      <c r="C1376" s="1" t="s">
        <v>19</v>
      </c>
      <c r="D1376" s="1" t="s">
        <v>20</v>
      </c>
      <c r="E1376" s="1" t="s">
        <v>13</v>
      </c>
      <c r="F1376" s="1" t="s">
        <v>12</v>
      </c>
      <c r="G1376" s="1" t="s">
        <v>66</v>
      </c>
      <c r="H1376" s="1">
        <v>4</v>
      </c>
      <c r="I1376">
        <v>7499.47</v>
      </c>
      <c r="J1376" s="1">
        <f>SUMIFS(I:I,B:B,Table1_2[[#This Row],[Category Level 2]],D:D,Table1_2[[#This Row],[Brand]],E:E,Table1_2[[#This Row],[Region]],F:F,Table1_2[[#This Row],[Measure]],G:G,Table1_2[[#This Row],[Year]],H:H,"&lt;="&amp;Table1_2[[#This Row],[Month]])</f>
        <v>29790.760000000002</v>
      </c>
      <c r="K13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82497.622000000003</v>
      </c>
      <c r="N1376">
        <f>Table1_2[[#This Row],[Value]]*2.5</f>
        <v>18748.674999999999</v>
      </c>
    </row>
    <row r="1377" spans="1:14" x14ac:dyDescent="0.25">
      <c r="A1377" s="1" t="s">
        <v>6</v>
      </c>
      <c r="B1377" s="1" t="s">
        <v>7</v>
      </c>
      <c r="C1377" s="1" t="s">
        <v>19</v>
      </c>
      <c r="D1377" s="1" t="s">
        <v>20</v>
      </c>
      <c r="E1377" s="1" t="s">
        <v>13</v>
      </c>
      <c r="F1377" s="1" t="s">
        <v>12</v>
      </c>
      <c r="G1377" s="1" t="s">
        <v>66</v>
      </c>
      <c r="H1377" s="1">
        <v>5</v>
      </c>
      <c r="I1377">
        <v>9270.3459999999995</v>
      </c>
      <c r="J1377" s="1">
        <f>SUMIFS(I:I,B:B,Table1_2[[#This Row],[Category Level 2]],D:D,Table1_2[[#This Row],[Brand]],E:E,Table1_2[[#This Row],[Region]],F:F,Table1_2[[#This Row],[Measure]],G:G,Table1_2[[#This Row],[Year]],H:H,"&lt;="&amp;Table1_2[[#This Row],[Month]])</f>
        <v>39061.106</v>
      </c>
      <c r="K13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85250.592000000004</v>
      </c>
      <c r="N1377">
        <f>Table1_2[[#This Row],[Value]]*2.5</f>
        <v>23175.864999999998</v>
      </c>
    </row>
    <row r="1378" spans="1:14" x14ac:dyDescent="0.25">
      <c r="A1378" s="1" t="s">
        <v>6</v>
      </c>
      <c r="B1378" s="1" t="s">
        <v>7</v>
      </c>
      <c r="C1378" s="1" t="s">
        <v>19</v>
      </c>
      <c r="D1378" s="1" t="s">
        <v>20</v>
      </c>
      <c r="E1378" s="1" t="s">
        <v>13</v>
      </c>
      <c r="F1378" s="1" t="s">
        <v>12</v>
      </c>
      <c r="G1378" s="1" t="s">
        <v>66</v>
      </c>
      <c r="H1378" s="1">
        <v>6</v>
      </c>
      <c r="I1378">
        <v>8255.4580000000005</v>
      </c>
      <c r="J1378" s="1">
        <f>SUMIFS(I:I,B:B,Table1_2[[#This Row],[Category Level 2]],D:D,Table1_2[[#This Row],[Brand]],E:E,Table1_2[[#This Row],[Region]],F:F,Table1_2[[#This Row],[Measure]],G:G,Table1_2[[#This Row],[Year]],H:H,"&lt;="&amp;Table1_2[[#This Row],[Month]])</f>
        <v>47316.563999999998</v>
      </c>
      <c r="K13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87661.813999999998</v>
      </c>
      <c r="N1378">
        <f>Table1_2[[#This Row],[Value]]*2.5</f>
        <v>20638.645</v>
      </c>
    </row>
    <row r="1379" spans="1:14" x14ac:dyDescent="0.25">
      <c r="A1379" s="1" t="s">
        <v>6</v>
      </c>
      <c r="B1379" s="1" t="s">
        <v>7</v>
      </c>
      <c r="C1379" s="1" t="s">
        <v>19</v>
      </c>
      <c r="D1379" s="1" t="s">
        <v>20</v>
      </c>
      <c r="E1379" s="1" t="s">
        <v>13</v>
      </c>
      <c r="F1379" s="1" t="s">
        <v>12</v>
      </c>
      <c r="G1379" s="1" t="s">
        <v>66</v>
      </c>
      <c r="H1379" s="1">
        <v>7</v>
      </c>
      <c r="I1379">
        <v>7678.9740000000002</v>
      </c>
      <c r="J1379" s="1">
        <f>SUMIFS(I:I,B:B,Table1_2[[#This Row],[Category Level 2]],D:D,Table1_2[[#This Row],[Brand]],E:E,Table1_2[[#This Row],[Region]],F:F,Table1_2[[#This Row],[Measure]],G:G,Table1_2[[#This Row],[Year]],H:H,"&lt;="&amp;Table1_2[[#This Row],[Month]])</f>
        <v>54995.538</v>
      </c>
      <c r="K13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88973.573999999993</v>
      </c>
      <c r="N1379">
        <f>Table1_2[[#This Row],[Value]]*2.5</f>
        <v>19197.435000000001</v>
      </c>
    </row>
    <row r="1380" spans="1:14" x14ac:dyDescent="0.25">
      <c r="A1380" s="1" t="s">
        <v>6</v>
      </c>
      <c r="B1380" s="1" t="s">
        <v>7</v>
      </c>
      <c r="C1380" s="1" t="s">
        <v>19</v>
      </c>
      <c r="D1380" s="1" t="s">
        <v>20</v>
      </c>
      <c r="E1380" s="1" t="s">
        <v>13</v>
      </c>
      <c r="F1380" s="1" t="s">
        <v>12</v>
      </c>
      <c r="G1380" s="1" t="s">
        <v>66</v>
      </c>
      <c r="H1380" s="1">
        <v>8</v>
      </c>
      <c r="I1380">
        <v>7849.848</v>
      </c>
      <c r="J1380" s="1">
        <f>SUMIFS(I:I,B:B,Table1_2[[#This Row],[Category Level 2]],D:D,Table1_2[[#This Row],[Brand]],E:E,Table1_2[[#This Row],[Region]],F:F,Table1_2[[#This Row],[Measure]],G:G,Table1_2[[#This Row],[Year]],H:H,"&lt;="&amp;Table1_2[[#This Row],[Month]])</f>
        <v>62845.385999999999</v>
      </c>
      <c r="K13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90604.644</v>
      </c>
      <c r="N1380">
        <f>Table1_2[[#This Row],[Value]]*2.5</f>
        <v>19624.62</v>
      </c>
    </row>
    <row r="1381" spans="1:14" x14ac:dyDescent="0.25">
      <c r="A1381" s="1" t="s">
        <v>6</v>
      </c>
      <c r="B1381" s="1" t="s">
        <v>7</v>
      </c>
      <c r="C1381" s="1" t="s">
        <v>19</v>
      </c>
      <c r="D1381" s="1" t="s">
        <v>20</v>
      </c>
      <c r="E1381" s="1" t="s">
        <v>13</v>
      </c>
      <c r="F1381" s="1" t="s">
        <v>12</v>
      </c>
      <c r="G1381" s="1" t="s">
        <v>66</v>
      </c>
      <c r="H1381" s="1">
        <v>9</v>
      </c>
      <c r="I1381">
        <v>9013.1720000000005</v>
      </c>
      <c r="J1381" s="1">
        <f>SUMIFS(I:I,B:B,Table1_2[[#This Row],[Category Level 2]],D:D,Table1_2[[#This Row],[Brand]],E:E,Table1_2[[#This Row],[Region]],F:F,Table1_2[[#This Row],[Measure]],G:G,Table1_2[[#This Row],[Year]],H:H,"&lt;="&amp;Table1_2[[#This Row],[Month]])</f>
        <v>71858.558000000005</v>
      </c>
      <c r="K13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93480.16</v>
      </c>
      <c r="N1381">
        <f>Table1_2[[#This Row],[Value]]*2.5</f>
        <v>22532.93</v>
      </c>
    </row>
    <row r="1382" spans="1:14" x14ac:dyDescent="0.25">
      <c r="A1382" s="1" t="s">
        <v>6</v>
      </c>
      <c r="B1382" s="1" t="s">
        <v>7</v>
      </c>
      <c r="C1382" s="1" t="s">
        <v>19</v>
      </c>
      <c r="D1382" s="1" t="s">
        <v>20</v>
      </c>
      <c r="E1382" s="1" t="s">
        <v>13</v>
      </c>
      <c r="F1382" s="1" t="s">
        <v>12</v>
      </c>
      <c r="G1382" s="1" t="s">
        <v>66</v>
      </c>
      <c r="H1382" s="1">
        <v>10</v>
      </c>
      <c r="I1382">
        <v>10397.423999999999</v>
      </c>
      <c r="J1382" s="1">
        <f>SUMIFS(I:I,B:B,Table1_2[[#This Row],[Category Level 2]],D:D,Table1_2[[#This Row],[Brand]],E:E,Table1_2[[#This Row],[Region]],F:F,Table1_2[[#This Row],[Measure]],G:G,Table1_2[[#This Row],[Year]],H:H,"&lt;="&amp;Table1_2[[#This Row],[Month]])</f>
        <v>82255.982000000004</v>
      </c>
      <c r="K13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96959.775999999998</v>
      </c>
      <c r="N1382">
        <f>Table1_2[[#This Row],[Value]]*2.5</f>
        <v>25993.559999999998</v>
      </c>
    </row>
    <row r="1383" spans="1:14" x14ac:dyDescent="0.25">
      <c r="A1383" s="1" t="s">
        <v>6</v>
      </c>
      <c r="B1383" s="1" t="s">
        <v>7</v>
      </c>
      <c r="C1383" s="1" t="s">
        <v>19</v>
      </c>
      <c r="D1383" s="1" t="s">
        <v>20</v>
      </c>
      <c r="E1383" s="1" t="s">
        <v>13</v>
      </c>
      <c r="F1383" s="1" t="s">
        <v>12</v>
      </c>
      <c r="G1383" s="1" t="s">
        <v>66</v>
      </c>
      <c r="H1383" s="1">
        <v>11</v>
      </c>
      <c r="I1383">
        <v>9506.8079999999991</v>
      </c>
      <c r="J1383" s="1">
        <f>SUMIFS(I:I,B:B,Table1_2[[#This Row],[Category Level 2]],D:D,Table1_2[[#This Row],[Brand]],E:E,Table1_2[[#This Row],[Region]],F:F,Table1_2[[#This Row],[Measure]],G:G,Table1_2[[#This Row],[Year]],H:H,"&lt;="&amp;Table1_2[[#This Row],[Month]])</f>
        <v>91762.790000000008</v>
      </c>
      <c r="K13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100617.17000000001</v>
      </c>
      <c r="N1383">
        <f>Table1_2[[#This Row],[Value]]*2.5</f>
        <v>23767.019999999997</v>
      </c>
    </row>
    <row r="1384" spans="1:14" x14ac:dyDescent="0.25">
      <c r="A1384" s="1" t="s">
        <v>6</v>
      </c>
      <c r="B1384" s="1" t="s">
        <v>7</v>
      </c>
      <c r="C1384" s="1" t="s">
        <v>19</v>
      </c>
      <c r="D1384" s="1" t="s">
        <v>20</v>
      </c>
      <c r="E1384" s="1" t="s">
        <v>13</v>
      </c>
      <c r="F1384" s="1" t="s">
        <v>12</v>
      </c>
      <c r="G1384" s="1" t="s">
        <v>66</v>
      </c>
      <c r="H1384" s="1">
        <v>12</v>
      </c>
      <c r="I1384">
        <v>11446.832</v>
      </c>
      <c r="J1384" s="1">
        <f>SUMIFS(I:I,B:B,Table1_2[[#This Row],[Category Level 2]],D:D,Table1_2[[#This Row],[Brand]],E:E,Table1_2[[#This Row],[Region]],F:F,Table1_2[[#This Row],[Measure]],G:G,Table1_2[[#This Row],[Year]],H:H,"&lt;="&amp;Table1_2[[#This Row],[Month]])</f>
        <v>103209.622</v>
      </c>
      <c r="K13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103209.622</v>
      </c>
      <c r="N1384">
        <f>Table1_2[[#This Row],[Value]]*2.5</f>
        <v>28617.08</v>
      </c>
    </row>
    <row r="1385" spans="1:14" x14ac:dyDescent="0.25">
      <c r="A1385" s="1" t="s">
        <v>6</v>
      </c>
      <c r="B1385" s="1" t="s">
        <v>7</v>
      </c>
      <c r="C1385" s="1" t="s">
        <v>19</v>
      </c>
      <c r="D1385" s="1" t="s">
        <v>20</v>
      </c>
      <c r="E1385" s="1" t="s">
        <v>13</v>
      </c>
      <c r="F1385" s="1" t="s">
        <v>12</v>
      </c>
      <c r="G1385" s="1" t="s">
        <v>67</v>
      </c>
      <c r="H1385" s="1">
        <v>1</v>
      </c>
      <c r="I1385">
        <v>14066.9</v>
      </c>
      <c r="J1385" s="1">
        <f>SUMIFS(I:I,B:B,Table1_2[[#This Row],[Category Level 2]],D:D,Table1_2[[#This Row],[Brand]],E:E,Table1_2[[#This Row],[Region]],F:F,Table1_2[[#This Row],[Measure]],G:G,Table1_2[[#This Row],[Year]],H:H,"&lt;="&amp;Table1_2[[#This Row],[Month]])</f>
        <v>14066.9</v>
      </c>
      <c r="K13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110486.43799999998</v>
      </c>
      <c r="N1385">
        <f>Table1_2[[#This Row],[Value]]*2.5</f>
        <v>35167.25</v>
      </c>
    </row>
    <row r="1386" spans="1:14" x14ac:dyDescent="0.25">
      <c r="A1386" s="1" t="s">
        <v>6</v>
      </c>
      <c r="B1386" s="1" t="s">
        <v>7</v>
      </c>
      <c r="C1386" s="1" t="s">
        <v>19</v>
      </c>
      <c r="D1386" s="1" t="s">
        <v>20</v>
      </c>
      <c r="E1386" s="1" t="s">
        <v>13</v>
      </c>
      <c r="F1386" s="1" t="s">
        <v>12</v>
      </c>
      <c r="G1386" s="1" t="s">
        <v>67</v>
      </c>
      <c r="H1386" s="1">
        <v>2</v>
      </c>
      <c r="I1386">
        <v>9831.2960000000003</v>
      </c>
      <c r="J1386" s="1">
        <f>SUMIFS(I:I,B:B,Table1_2[[#This Row],[Category Level 2]],D:D,Table1_2[[#This Row],[Brand]],E:E,Table1_2[[#This Row],[Region]],F:F,Table1_2[[#This Row],[Measure]],G:G,Table1_2[[#This Row],[Year]],H:H,"&lt;="&amp;Table1_2[[#This Row],[Month]])</f>
        <v>23898.196</v>
      </c>
      <c r="K13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113579.43</v>
      </c>
      <c r="N1386">
        <f>Table1_2[[#This Row],[Value]]*2.5</f>
        <v>24578.240000000002</v>
      </c>
    </row>
    <row r="1387" spans="1:14" x14ac:dyDescent="0.25">
      <c r="A1387" s="1" t="s">
        <v>6</v>
      </c>
      <c r="B1387" s="1" t="s">
        <v>7</v>
      </c>
      <c r="C1387" s="1" t="s">
        <v>19</v>
      </c>
      <c r="D1387" s="1" t="s">
        <v>20</v>
      </c>
      <c r="E1387" s="1" t="s">
        <v>13</v>
      </c>
      <c r="F1387" s="1" t="s">
        <v>12</v>
      </c>
      <c r="G1387" s="1" t="s">
        <v>67</v>
      </c>
      <c r="H1387" s="1">
        <v>3</v>
      </c>
      <c r="I1387">
        <v>11771.32</v>
      </c>
      <c r="J1387" s="1">
        <f>SUMIFS(I:I,B:B,Table1_2[[#This Row],[Category Level 2]],D:D,Table1_2[[#This Row],[Brand]],E:E,Table1_2[[#This Row],[Region]],F:F,Table1_2[[#This Row],[Measure]],G:G,Table1_2[[#This Row],[Year]],H:H,"&lt;="&amp;Table1_2[[#This Row],[Month]])</f>
        <v>35669.516000000003</v>
      </c>
      <c r="K13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116587.848</v>
      </c>
      <c r="N1387">
        <f>Table1_2[[#This Row],[Value]]*2.5</f>
        <v>29428.3</v>
      </c>
    </row>
    <row r="1388" spans="1:14" x14ac:dyDescent="0.25">
      <c r="A1388" s="1" t="s">
        <v>6</v>
      </c>
      <c r="B1388" s="1" t="s">
        <v>7</v>
      </c>
      <c r="C1388" s="1" t="s">
        <v>19</v>
      </c>
      <c r="D1388" s="1" t="s">
        <v>20</v>
      </c>
      <c r="E1388" s="1" t="s">
        <v>14</v>
      </c>
      <c r="F1388" s="1" t="s">
        <v>11</v>
      </c>
      <c r="G1388" s="1" t="s">
        <v>62</v>
      </c>
      <c r="H1388" s="1">
        <v>1</v>
      </c>
      <c r="I1388">
        <v>234.73599999999999</v>
      </c>
      <c r="J1388" s="1">
        <f>SUMIFS(I:I,B:B,Table1_2[[#This Row],[Category Level 2]],D:D,Table1_2[[#This Row],[Brand]],E:E,Table1_2[[#This Row],[Region]],F:F,Table1_2[[#This Row],[Measure]],G:G,Table1_2[[#This Row],[Year]],H:H,"&lt;="&amp;Table1_2[[#This Row],[Month]])</f>
        <v>234.73599999999999</v>
      </c>
      <c r="K13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234.73599999999999</v>
      </c>
      <c r="N1388">
        <f>Table1_2[[#This Row],[Value]]*2.5</f>
        <v>586.83999999999992</v>
      </c>
    </row>
    <row r="1389" spans="1:14" x14ac:dyDescent="0.25">
      <c r="A1389" s="1" t="s">
        <v>6</v>
      </c>
      <c r="B1389" s="1" t="s">
        <v>7</v>
      </c>
      <c r="C1389" s="1" t="s">
        <v>19</v>
      </c>
      <c r="D1389" s="1" t="s">
        <v>20</v>
      </c>
      <c r="E1389" s="1" t="s">
        <v>14</v>
      </c>
      <c r="F1389" s="1" t="s">
        <v>11</v>
      </c>
      <c r="G1389" s="1" t="s">
        <v>62</v>
      </c>
      <c r="H1389" s="1">
        <v>2</v>
      </c>
      <c r="I1389">
        <v>234.73599999999999</v>
      </c>
      <c r="J1389" s="1">
        <f>SUMIFS(I:I,B:B,Table1_2[[#This Row],[Category Level 2]],D:D,Table1_2[[#This Row],[Brand]],E:E,Table1_2[[#This Row],[Region]],F:F,Table1_2[[#This Row],[Measure]],G:G,Table1_2[[#This Row],[Year]],H:H,"&lt;="&amp;Table1_2[[#This Row],[Month]])</f>
        <v>469.47199999999998</v>
      </c>
      <c r="K13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469.47199999999998</v>
      </c>
      <c r="N1389">
        <f>Table1_2[[#This Row],[Value]]*2.5</f>
        <v>586.83999999999992</v>
      </c>
    </row>
    <row r="1390" spans="1:14" x14ac:dyDescent="0.25">
      <c r="A1390" s="1" t="s">
        <v>6</v>
      </c>
      <c r="B1390" s="1" t="s">
        <v>7</v>
      </c>
      <c r="C1390" s="1" t="s">
        <v>19</v>
      </c>
      <c r="D1390" s="1" t="s">
        <v>20</v>
      </c>
      <c r="E1390" s="1" t="s">
        <v>14</v>
      </c>
      <c r="F1390" s="1" t="s">
        <v>11</v>
      </c>
      <c r="G1390" s="1" t="s">
        <v>62</v>
      </c>
      <c r="H1390" s="1">
        <v>3</v>
      </c>
      <c r="I1390">
        <v>276.15999999999997</v>
      </c>
      <c r="J1390" s="1">
        <f>SUMIFS(I:I,B:B,Table1_2[[#This Row],[Category Level 2]],D:D,Table1_2[[#This Row],[Brand]],E:E,Table1_2[[#This Row],[Region]],F:F,Table1_2[[#This Row],[Measure]],G:G,Table1_2[[#This Row],[Year]],H:H,"&lt;="&amp;Table1_2[[#This Row],[Month]])</f>
        <v>745.63199999999995</v>
      </c>
      <c r="K13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745.63199999999995</v>
      </c>
      <c r="N1390">
        <f>Table1_2[[#This Row],[Value]]*2.5</f>
        <v>690.39999999999986</v>
      </c>
    </row>
    <row r="1391" spans="1:14" x14ac:dyDescent="0.25">
      <c r="A1391" s="1" t="s">
        <v>6</v>
      </c>
      <c r="B1391" s="1" t="s">
        <v>7</v>
      </c>
      <c r="C1391" s="1" t="s">
        <v>19</v>
      </c>
      <c r="D1391" s="1" t="s">
        <v>20</v>
      </c>
      <c r="E1391" s="1" t="s">
        <v>14</v>
      </c>
      <c r="F1391" s="1" t="s">
        <v>11</v>
      </c>
      <c r="G1391" s="1" t="s">
        <v>62</v>
      </c>
      <c r="H1391" s="1">
        <v>4</v>
      </c>
      <c r="I1391">
        <v>167.422</v>
      </c>
      <c r="J1391" s="1">
        <f>SUMIFS(I:I,B:B,Table1_2[[#This Row],[Category Level 2]],D:D,Table1_2[[#This Row],[Brand]],E:E,Table1_2[[#This Row],[Region]],F:F,Table1_2[[#This Row],[Measure]],G:G,Table1_2[[#This Row],[Year]],H:H,"&lt;="&amp;Table1_2[[#This Row],[Month]])</f>
        <v>913.05399999999997</v>
      </c>
      <c r="K13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913.05399999999997</v>
      </c>
      <c r="N1391">
        <f>Table1_2[[#This Row],[Value]]*2.5</f>
        <v>418.55500000000001</v>
      </c>
    </row>
    <row r="1392" spans="1:14" x14ac:dyDescent="0.25">
      <c r="A1392" s="1" t="s">
        <v>6</v>
      </c>
      <c r="B1392" s="1" t="s">
        <v>7</v>
      </c>
      <c r="C1392" s="1" t="s">
        <v>19</v>
      </c>
      <c r="D1392" s="1" t="s">
        <v>20</v>
      </c>
      <c r="E1392" s="1" t="s">
        <v>14</v>
      </c>
      <c r="F1392" s="1" t="s">
        <v>11</v>
      </c>
      <c r="G1392" s="1" t="s">
        <v>62</v>
      </c>
      <c r="H1392" s="1">
        <v>5</v>
      </c>
      <c r="I1392">
        <v>288.24200000000002</v>
      </c>
      <c r="J1392" s="1">
        <f>SUMIFS(I:I,B:B,Table1_2[[#This Row],[Category Level 2]],D:D,Table1_2[[#This Row],[Brand]],E:E,Table1_2[[#This Row],[Region]],F:F,Table1_2[[#This Row],[Measure]],G:G,Table1_2[[#This Row],[Year]],H:H,"&lt;="&amp;Table1_2[[#This Row],[Month]])</f>
        <v>1201.296</v>
      </c>
      <c r="K13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1201.296</v>
      </c>
      <c r="N1392">
        <f>Table1_2[[#This Row],[Value]]*2.5</f>
        <v>720.60500000000002</v>
      </c>
    </row>
    <row r="1393" spans="1:14" x14ac:dyDescent="0.25">
      <c r="A1393" s="1" t="s">
        <v>6</v>
      </c>
      <c r="B1393" s="1" t="s">
        <v>7</v>
      </c>
      <c r="C1393" s="1" t="s">
        <v>19</v>
      </c>
      <c r="D1393" s="1" t="s">
        <v>20</v>
      </c>
      <c r="E1393" s="1" t="s">
        <v>14</v>
      </c>
      <c r="F1393" s="1" t="s">
        <v>11</v>
      </c>
      <c r="G1393" s="1" t="s">
        <v>62</v>
      </c>
      <c r="H1393" s="1">
        <v>6</v>
      </c>
      <c r="I1393">
        <v>262.35199999999998</v>
      </c>
      <c r="J1393" s="1">
        <f>SUMIFS(I:I,B:B,Table1_2[[#This Row],[Category Level 2]],D:D,Table1_2[[#This Row],[Brand]],E:E,Table1_2[[#This Row],[Region]],F:F,Table1_2[[#This Row],[Measure]],G:G,Table1_2[[#This Row],[Year]],H:H,"&lt;="&amp;Table1_2[[#This Row],[Month]])</f>
        <v>1463.6480000000001</v>
      </c>
      <c r="K13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1463.6480000000001</v>
      </c>
      <c r="N1393">
        <f>Table1_2[[#This Row],[Value]]*2.5</f>
        <v>655.87999999999988</v>
      </c>
    </row>
    <row r="1394" spans="1:14" x14ac:dyDescent="0.25">
      <c r="A1394" s="1" t="s">
        <v>6</v>
      </c>
      <c r="B1394" s="1" t="s">
        <v>7</v>
      </c>
      <c r="C1394" s="1" t="s">
        <v>19</v>
      </c>
      <c r="D1394" s="1" t="s">
        <v>20</v>
      </c>
      <c r="E1394" s="1" t="s">
        <v>14</v>
      </c>
      <c r="F1394" s="1" t="s">
        <v>11</v>
      </c>
      <c r="G1394" s="1" t="s">
        <v>62</v>
      </c>
      <c r="H1394" s="1">
        <v>7</v>
      </c>
      <c r="I1394">
        <v>253.72200000000001</v>
      </c>
      <c r="J1394" s="1">
        <f>SUMIFS(I:I,B:B,Table1_2[[#This Row],[Category Level 2]],D:D,Table1_2[[#This Row],[Brand]],E:E,Table1_2[[#This Row],[Region]],F:F,Table1_2[[#This Row],[Measure]],G:G,Table1_2[[#This Row],[Year]],H:H,"&lt;="&amp;Table1_2[[#This Row],[Month]])</f>
        <v>1717.3700000000001</v>
      </c>
      <c r="K13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1717.3700000000001</v>
      </c>
      <c r="N1394">
        <f>Table1_2[[#This Row],[Value]]*2.5</f>
        <v>634.30500000000006</v>
      </c>
    </row>
    <row r="1395" spans="1:14" x14ac:dyDescent="0.25">
      <c r="A1395" s="1" t="s">
        <v>6</v>
      </c>
      <c r="B1395" s="1" t="s">
        <v>7</v>
      </c>
      <c r="C1395" s="1" t="s">
        <v>19</v>
      </c>
      <c r="D1395" s="1" t="s">
        <v>20</v>
      </c>
      <c r="E1395" s="1" t="s">
        <v>14</v>
      </c>
      <c r="F1395" s="1" t="s">
        <v>11</v>
      </c>
      <c r="G1395" s="1" t="s">
        <v>62</v>
      </c>
      <c r="H1395" s="1">
        <v>8</v>
      </c>
      <c r="I1395">
        <v>267.52999999999997</v>
      </c>
      <c r="J1395" s="1">
        <f>SUMIFS(I:I,B:B,Table1_2[[#This Row],[Category Level 2]],D:D,Table1_2[[#This Row],[Brand]],E:E,Table1_2[[#This Row],[Region]],F:F,Table1_2[[#This Row],[Measure]],G:G,Table1_2[[#This Row],[Year]],H:H,"&lt;="&amp;Table1_2[[#This Row],[Month]])</f>
        <v>1984.9</v>
      </c>
      <c r="K13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1984.9</v>
      </c>
      <c r="N1395">
        <f>Table1_2[[#This Row],[Value]]*2.5</f>
        <v>668.82499999999993</v>
      </c>
    </row>
    <row r="1396" spans="1:14" x14ac:dyDescent="0.25">
      <c r="A1396" s="1" t="s">
        <v>6</v>
      </c>
      <c r="B1396" s="1" t="s">
        <v>7</v>
      </c>
      <c r="C1396" s="1" t="s">
        <v>19</v>
      </c>
      <c r="D1396" s="1" t="s">
        <v>20</v>
      </c>
      <c r="E1396" s="1" t="s">
        <v>14</v>
      </c>
      <c r="F1396" s="1" t="s">
        <v>11</v>
      </c>
      <c r="G1396" s="1" t="s">
        <v>62</v>
      </c>
      <c r="H1396" s="1">
        <v>9</v>
      </c>
      <c r="I1396">
        <v>312.40600000000001</v>
      </c>
      <c r="J1396" s="1">
        <f>SUMIFS(I:I,B:B,Table1_2[[#This Row],[Category Level 2]],D:D,Table1_2[[#This Row],[Brand]],E:E,Table1_2[[#This Row],[Region]],F:F,Table1_2[[#This Row],[Measure]],G:G,Table1_2[[#This Row],[Year]],H:H,"&lt;="&amp;Table1_2[[#This Row],[Month]])</f>
        <v>2297.306</v>
      </c>
      <c r="K13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2297.306</v>
      </c>
      <c r="N1396">
        <f>Table1_2[[#This Row],[Value]]*2.5</f>
        <v>781.01499999999999</v>
      </c>
    </row>
    <row r="1397" spans="1:14" x14ac:dyDescent="0.25">
      <c r="A1397" s="1" t="s">
        <v>6</v>
      </c>
      <c r="B1397" s="1" t="s">
        <v>7</v>
      </c>
      <c r="C1397" s="1" t="s">
        <v>19</v>
      </c>
      <c r="D1397" s="1" t="s">
        <v>20</v>
      </c>
      <c r="E1397" s="1" t="s">
        <v>14</v>
      </c>
      <c r="F1397" s="1" t="s">
        <v>11</v>
      </c>
      <c r="G1397" s="1" t="s">
        <v>62</v>
      </c>
      <c r="H1397" s="1">
        <v>10</v>
      </c>
      <c r="I1397">
        <v>426.322</v>
      </c>
      <c r="J1397" s="1">
        <f>SUMIFS(I:I,B:B,Table1_2[[#This Row],[Category Level 2]],D:D,Table1_2[[#This Row],[Brand]],E:E,Table1_2[[#This Row],[Region]],F:F,Table1_2[[#This Row],[Measure]],G:G,Table1_2[[#This Row],[Year]],H:H,"&lt;="&amp;Table1_2[[#This Row],[Month]])</f>
        <v>2723.6280000000002</v>
      </c>
      <c r="K13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2723.6280000000002</v>
      </c>
      <c r="N1397">
        <f>Table1_2[[#This Row],[Value]]*2.5</f>
        <v>1065.8050000000001</v>
      </c>
    </row>
    <row r="1398" spans="1:14" x14ac:dyDescent="0.25">
      <c r="A1398" s="1" t="s">
        <v>6</v>
      </c>
      <c r="B1398" s="1" t="s">
        <v>7</v>
      </c>
      <c r="C1398" s="1" t="s">
        <v>19</v>
      </c>
      <c r="D1398" s="1" t="s">
        <v>20</v>
      </c>
      <c r="E1398" s="1" t="s">
        <v>14</v>
      </c>
      <c r="F1398" s="1" t="s">
        <v>11</v>
      </c>
      <c r="G1398" s="1" t="s">
        <v>62</v>
      </c>
      <c r="H1398" s="1">
        <v>11</v>
      </c>
      <c r="I1398">
        <v>324.488</v>
      </c>
      <c r="J1398" s="1">
        <f>SUMIFS(I:I,B:B,Table1_2[[#This Row],[Category Level 2]],D:D,Table1_2[[#This Row],[Brand]],E:E,Table1_2[[#This Row],[Region]],F:F,Table1_2[[#This Row],[Measure]],G:G,Table1_2[[#This Row],[Year]],H:H,"&lt;="&amp;Table1_2[[#This Row],[Month]])</f>
        <v>3048.116</v>
      </c>
      <c r="K13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3048.116</v>
      </c>
      <c r="N1398">
        <f>Table1_2[[#This Row],[Value]]*2.5</f>
        <v>811.22</v>
      </c>
    </row>
    <row r="1399" spans="1:14" x14ac:dyDescent="0.25">
      <c r="A1399" s="1" t="s">
        <v>6</v>
      </c>
      <c r="B1399" s="1" t="s">
        <v>7</v>
      </c>
      <c r="C1399" s="1" t="s">
        <v>19</v>
      </c>
      <c r="D1399" s="1" t="s">
        <v>20</v>
      </c>
      <c r="E1399" s="1" t="s">
        <v>14</v>
      </c>
      <c r="F1399" s="1" t="s">
        <v>11</v>
      </c>
      <c r="G1399" s="1" t="s">
        <v>62</v>
      </c>
      <c r="H1399" s="1">
        <v>12</v>
      </c>
      <c r="I1399">
        <v>236.46199999999999</v>
      </c>
      <c r="J1399" s="1">
        <f>SUMIFS(I:I,B:B,Table1_2[[#This Row],[Category Level 2]],D:D,Table1_2[[#This Row],[Brand]],E:E,Table1_2[[#This Row],[Region]],F:F,Table1_2[[#This Row],[Measure]],G:G,Table1_2[[#This Row],[Year]],H:H,"&lt;="&amp;Table1_2[[#This Row],[Month]])</f>
        <v>3284.578</v>
      </c>
      <c r="K13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3284.578</v>
      </c>
      <c r="N1399">
        <f>Table1_2[[#This Row],[Value]]*2.5</f>
        <v>591.15499999999997</v>
      </c>
    </row>
    <row r="1400" spans="1:14" x14ac:dyDescent="0.25">
      <c r="A1400" s="1" t="s">
        <v>6</v>
      </c>
      <c r="B1400" s="1" t="s">
        <v>7</v>
      </c>
      <c r="C1400" s="1" t="s">
        <v>19</v>
      </c>
      <c r="D1400" s="1" t="s">
        <v>20</v>
      </c>
      <c r="E1400" s="1" t="s">
        <v>14</v>
      </c>
      <c r="F1400" s="1" t="s">
        <v>11</v>
      </c>
      <c r="G1400" s="1" t="s">
        <v>63</v>
      </c>
      <c r="H1400" s="1">
        <v>1</v>
      </c>
      <c r="I1400">
        <v>346.92599999999999</v>
      </c>
      <c r="J1400" s="1">
        <f>SUMIFS(I:I,B:B,Table1_2[[#This Row],[Category Level 2]],D:D,Table1_2[[#This Row],[Brand]],E:E,Table1_2[[#This Row],[Region]],F:F,Table1_2[[#This Row],[Measure]],G:G,Table1_2[[#This Row],[Year]],H:H,"&lt;="&amp;Table1_2[[#This Row],[Month]])</f>
        <v>346.92599999999999</v>
      </c>
      <c r="K14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3396.7679999999996</v>
      </c>
      <c r="N1400">
        <f>Table1_2[[#This Row],[Value]]*2.5</f>
        <v>867.31499999999994</v>
      </c>
    </row>
    <row r="1401" spans="1:14" x14ac:dyDescent="0.25">
      <c r="A1401" s="1" t="s">
        <v>6</v>
      </c>
      <c r="B1401" s="1" t="s">
        <v>7</v>
      </c>
      <c r="C1401" s="1" t="s">
        <v>19</v>
      </c>
      <c r="D1401" s="1" t="s">
        <v>20</v>
      </c>
      <c r="E1401" s="1" t="s">
        <v>14</v>
      </c>
      <c r="F1401" s="1" t="s">
        <v>11</v>
      </c>
      <c r="G1401" s="1" t="s">
        <v>63</v>
      </c>
      <c r="H1401" s="1">
        <v>2</v>
      </c>
      <c r="I1401">
        <v>472.92399999999998</v>
      </c>
      <c r="J1401" s="1">
        <f>SUMIFS(I:I,B:B,Table1_2[[#This Row],[Category Level 2]],D:D,Table1_2[[#This Row],[Brand]],E:E,Table1_2[[#This Row],[Region]],F:F,Table1_2[[#This Row],[Measure]],G:G,Table1_2[[#This Row],[Year]],H:H,"&lt;="&amp;Table1_2[[#This Row],[Month]])</f>
        <v>819.84999999999991</v>
      </c>
      <c r="K14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3634.9559999999997</v>
      </c>
      <c r="N1401">
        <f>Table1_2[[#This Row],[Value]]*2.5</f>
        <v>1182.31</v>
      </c>
    </row>
    <row r="1402" spans="1:14" x14ac:dyDescent="0.25">
      <c r="A1402" s="1" t="s">
        <v>6</v>
      </c>
      <c r="B1402" s="1" t="s">
        <v>7</v>
      </c>
      <c r="C1402" s="1" t="s">
        <v>19</v>
      </c>
      <c r="D1402" s="1" t="s">
        <v>20</v>
      </c>
      <c r="E1402" s="1" t="s">
        <v>14</v>
      </c>
      <c r="F1402" s="1" t="s">
        <v>11</v>
      </c>
      <c r="G1402" s="1" t="s">
        <v>63</v>
      </c>
      <c r="H1402" s="1">
        <v>3</v>
      </c>
      <c r="I1402">
        <v>326.214</v>
      </c>
      <c r="J1402" s="1">
        <f>SUMIFS(I:I,B:B,Table1_2[[#This Row],[Category Level 2]],D:D,Table1_2[[#This Row],[Brand]],E:E,Table1_2[[#This Row],[Region]],F:F,Table1_2[[#This Row],[Measure]],G:G,Table1_2[[#This Row],[Year]],H:H,"&lt;="&amp;Table1_2[[#This Row],[Month]])</f>
        <v>1146.0639999999999</v>
      </c>
      <c r="K14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3685.0099999999998</v>
      </c>
      <c r="N1402">
        <f>Table1_2[[#This Row],[Value]]*2.5</f>
        <v>815.53499999999997</v>
      </c>
    </row>
    <row r="1403" spans="1:14" x14ac:dyDescent="0.25">
      <c r="A1403" s="1" t="s">
        <v>6</v>
      </c>
      <c r="B1403" s="1" t="s">
        <v>7</v>
      </c>
      <c r="C1403" s="1" t="s">
        <v>19</v>
      </c>
      <c r="D1403" s="1" t="s">
        <v>20</v>
      </c>
      <c r="E1403" s="1" t="s">
        <v>14</v>
      </c>
      <c r="F1403" s="1" t="s">
        <v>11</v>
      </c>
      <c r="G1403" s="1" t="s">
        <v>63</v>
      </c>
      <c r="H1403" s="1">
        <v>4</v>
      </c>
      <c r="I1403">
        <v>346.92599999999999</v>
      </c>
      <c r="J1403" s="1">
        <f>SUMIFS(I:I,B:B,Table1_2[[#This Row],[Category Level 2]],D:D,Table1_2[[#This Row],[Brand]],E:E,Table1_2[[#This Row],[Region]],F:F,Table1_2[[#This Row],[Measure]],G:G,Table1_2[[#This Row],[Year]],H:H,"&lt;="&amp;Table1_2[[#This Row],[Month]])</f>
        <v>1492.9899999999998</v>
      </c>
      <c r="K14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3864.5139999999997</v>
      </c>
      <c r="N1403">
        <f>Table1_2[[#This Row],[Value]]*2.5</f>
        <v>867.31499999999994</v>
      </c>
    </row>
    <row r="1404" spans="1:14" x14ac:dyDescent="0.25">
      <c r="A1404" s="1" t="s">
        <v>6</v>
      </c>
      <c r="B1404" s="1" t="s">
        <v>7</v>
      </c>
      <c r="C1404" s="1" t="s">
        <v>19</v>
      </c>
      <c r="D1404" s="1" t="s">
        <v>20</v>
      </c>
      <c r="E1404" s="1" t="s">
        <v>14</v>
      </c>
      <c r="F1404" s="1" t="s">
        <v>11</v>
      </c>
      <c r="G1404" s="1" t="s">
        <v>63</v>
      </c>
      <c r="H1404" s="1">
        <v>5</v>
      </c>
      <c r="I1404">
        <v>383.17199999999997</v>
      </c>
      <c r="J1404" s="1">
        <f>SUMIFS(I:I,B:B,Table1_2[[#This Row],[Category Level 2]],D:D,Table1_2[[#This Row],[Brand]],E:E,Table1_2[[#This Row],[Region]],F:F,Table1_2[[#This Row],[Measure]],G:G,Table1_2[[#This Row],[Year]],H:H,"&lt;="&amp;Table1_2[[#This Row],[Month]])</f>
        <v>1876.1619999999998</v>
      </c>
      <c r="K14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3959.444</v>
      </c>
      <c r="N1404">
        <f>Table1_2[[#This Row],[Value]]*2.5</f>
        <v>957.93</v>
      </c>
    </row>
    <row r="1405" spans="1:14" x14ac:dyDescent="0.25">
      <c r="A1405" s="1" t="s">
        <v>6</v>
      </c>
      <c r="B1405" s="1" t="s">
        <v>7</v>
      </c>
      <c r="C1405" s="1" t="s">
        <v>19</v>
      </c>
      <c r="D1405" s="1" t="s">
        <v>20</v>
      </c>
      <c r="E1405" s="1" t="s">
        <v>14</v>
      </c>
      <c r="F1405" s="1" t="s">
        <v>11</v>
      </c>
      <c r="G1405" s="1" t="s">
        <v>63</v>
      </c>
      <c r="H1405" s="1">
        <v>6</v>
      </c>
      <c r="I1405">
        <v>321.036</v>
      </c>
      <c r="J1405" s="1">
        <f>SUMIFS(I:I,B:B,Table1_2[[#This Row],[Category Level 2]],D:D,Table1_2[[#This Row],[Brand]],E:E,Table1_2[[#This Row],[Region]],F:F,Table1_2[[#This Row],[Measure]],G:G,Table1_2[[#This Row],[Year]],H:H,"&lt;="&amp;Table1_2[[#This Row],[Month]])</f>
        <v>2197.1979999999999</v>
      </c>
      <c r="K14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4018.1279999999997</v>
      </c>
      <c r="N1405">
        <f>Table1_2[[#This Row],[Value]]*2.5</f>
        <v>802.59</v>
      </c>
    </row>
    <row r="1406" spans="1:14" x14ac:dyDescent="0.25">
      <c r="A1406" s="1" t="s">
        <v>6</v>
      </c>
      <c r="B1406" s="1" t="s">
        <v>7</v>
      </c>
      <c r="C1406" s="1" t="s">
        <v>19</v>
      </c>
      <c r="D1406" s="1" t="s">
        <v>20</v>
      </c>
      <c r="E1406" s="1" t="s">
        <v>14</v>
      </c>
      <c r="F1406" s="1" t="s">
        <v>11</v>
      </c>
      <c r="G1406" s="1" t="s">
        <v>63</v>
      </c>
      <c r="H1406" s="1">
        <v>7</v>
      </c>
      <c r="I1406">
        <v>360.73399999999998</v>
      </c>
      <c r="J1406" s="1">
        <f>SUMIFS(I:I,B:B,Table1_2[[#This Row],[Category Level 2]],D:D,Table1_2[[#This Row],[Brand]],E:E,Table1_2[[#This Row],[Region]],F:F,Table1_2[[#This Row],[Measure]],G:G,Table1_2[[#This Row],[Year]],H:H,"&lt;="&amp;Table1_2[[#This Row],[Month]])</f>
        <v>2557.9319999999998</v>
      </c>
      <c r="K14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4125.1399999999994</v>
      </c>
      <c r="N1406">
        <f>Table1_2[[#This Row],[Value]]*2.5</f>
        <v>901.83499999999992</v>
      </c>
    </row>
    <row r="1407" spans="1:14" x14ac:dyDescent="0.25">
      <c r="A1407" s="1" t="s">
        <v>6</v>
      </c>
      <c r="B1407" s="1" t="s">
        <v>7</v>
      </c>
      <c r="C1407" s="1" t="s">
        <v>19</v>
      </c>
      <c r="D1407" s="1" t="s">
        <v>20</v>
      </c>
      <c r="E1407" s="1" t="s">
        <v>14</v>
      </c>
      <c r="F1407" s="1" t="s">
        <v>11</v>
      </c>
      <c r="G1407" s="1" t="s">
        <v>63</v>
      </c>
      <c r="H1407" s="1">
        <v>8</v>
      </c>
      <c r="I1407">
        <v>369.36399999999998</v>
      </c>
      <c r="J1407" s="1">
        <f>SUMIFS(I:I,B:B,Table1_2[[#This Row],[Category Level 2]],D:D,Table1_2[[#This Row],[Brand]],E:E,Table1_2[[#This Row],[Region]],F:F,Table1_2[[#This Row],[Measure]],G:G,Table1_2[[#This Row],[Year]],H:H,"&lt;="&amp;Table1_2[[#This Row],[Month]])</f>
        <v>2927.2959999999998</v>
      </c>
      <c r="K14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4226.9740000000002</v>
      </c>
      <c r="N1407">
        <f>Table1_2[[#This Row],[Value]]*2.5</f>
        <v>923.41</v>
      </c>
    </row>
    <row r="1408" spans="1:14" x14ac:dyDescent="0.25">
      <c r="A1408" s="1" t="s">
        <v>6</v>
      </c>
      <c r="B1408" s="1" t="s">
        <v>7</v>
      </c>
      <c r="C1408" s="1" t="s">
        <v>19</v>
      </c>
      <c r="D1408" s="1" t="s">
        <v>20</v>
      </c>
      <c r="E1408" s="1" t="s">
        <v>14</v>
      </c>
      <c r="F1408" s="1" t="s">
        <v>11</v>
      </c>
      <c r="G1408" s="1" t="s">
        <v>63</v>
      </c>
      <c r="H1408" s="1">
        <v>9</v>
      </c>
      <c r="I1408">
        <v>346.92599999999999</v>
      </c>
      <c r="J1408" s="1">
        <f>SUMIFS(I:I,B:B,Table1_2[[#This Row],[Category Level 2]],D:D,Table1_2[[#This Row],[Brand]],E:E,Table1_2[[#This Row],[Region]],F:F,Table1_2[[#This Row],[Measure]],G:G,Table1_2[[#This Row],[Year]],H:H,"&lt;="&amp;Table1_2[[#This Row],[Month]])</f>
        <v>3274.2219999999998</v>
      </c>
      <c r="K14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4261.4939999999997</v>
      </c>
      <c r="N1408">
        <f>Table1_2[[#This Row],[Value]]*2.5</f>
        <v>867.31499999999994</v>
      </c>
    </row>
    <row r="1409" spans="1:14" x14ac:dyDescent="0.25">
      <c r="A1409" s="1" t="s">
        <v>6</v>
      </c>
      <c r="B1409" s="1" t="s">
        <v>7</v>
      </c>
      <c r="C1409" s="1" t="s">
        <v>19</v>
      </c>
      <c r="D1409" s="1" t="s">
        <v>20</v>
      </c>
      <c r="E1409" s="1" t="s">
        <v>14</v>
      </c>
      <c r="F1409" s="1" t="s">
        <v>11</v>
      </c>
      <c r="G1409" s="1" t="s">
        <v>63</v>
      </c>
      <c r="H1409" s="1">
        <v>10</v>
      </c>
      <c r="I1409">
        <v>481.55399999999997</v>
      </c>
      <c r="J1409" s="1">
        <f>SUMIFS(I:I,B:B,Table1_2[[#This Row],[Category Level 2]],D:D,Table1_2[[#This Row],[Brand]],E:E,Table1_2[[#This Row],[Region]],F:F,Table1_2[[#This Row],[Measure]],G:G,Table1_2[[#This Row],[Year]],H:H,"&lt;="&amp;Table1_2[[#This Row],[Month]])</f>
        <v>3755.7759999999998</v>
      </c>
      <c r="K14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4316.7259999999997</v>
      </c>
      <c r="N1409">
        <f>Table1_2[[#This Row],[Value]]*2.5</f>
        <v>1203.885</v>
      </c>
    </row>
    <row r="1410" spans="1:14" x14ac:dyDescent="0.25">
      <c r="A1410" s="1" t="s">
        <v>6</v>
      </c>
      <c r="B1410" s="1" t="s">
        <v>7</v>
      </c>
      <c r="C1410" s="1" t="s">
        <v>19</v>
      </c>
      <c r="D1410" s="1" t="s">
        <v>20</v>
      </c>
      <c r="E1410" s="1" t="s">
        <v>14</v>
      </c>
      <c r="F1410" s="1" t="s">
        <v>11</v>
      </c>
      <c r="G1410" s="1" t="s">
        <v>63</v>
      </c>
      <c r="H1410" s="1">
        <v>11</v>
      </c>
      <c r="I1410">
        <v>340.02199999999999</v>
      </c>
      <c r="J1410" s="1">
        <f>SUMIFS(I:I,B:B,Table1_2[[#This Row],[Category Level 2]],D:D,Table1_2[[#This Row],[Brand]],E:E,Table1_2[[#This Row],[Region]],F:F,Table1_2[[#This Row],[Measure]],G:G,Table1_2[[#This Row],[Year]],H:H,"&lt;="&amp;Table1_2[[#This Row],[Month]])</f>
        <v>4095.7979999999998</v>
      </c>
      <c r="K14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4332.26</v>
      </c>
      <c r="N1410">
        <f>Table1_2[[#This Row],[Value]]*2.5</f>
        <v>850.05499999999995</v>
      </c>
    </row>
    <row r="1411" spans="1:14" x14ac:dyDescent="0.25">
      <c r="A1411" s="1" t="s">
        <v>6</v>
      </c>
      <c r="B1411" s="1" t="s">
        <v>7</v>
      </c>
      <c r="C1411" s="1" t="s">
        <v>19</v>
      </c>
      <c r="D1411" s="1" t="s">
        <v>20</v>
      </c>
      <c r="E1411" s="1" t="s">
        <v>14</v>
      </c>
      <c r="F1411" s="1" t="s">
        <v>11</v>
      </c>
      <c r="G1411" s="1" t="s">
        <v>63</v>
      </c>
      <c r="H1411" s="1">
        <v>12</v>
      </c>
      <c r="I1411">
        <v>383.17199999999997</v>
      </c>
      <c r="J1411" s="1">
        <f>SUMIFS(I:I,B:B,Table1_2[[#This Row],[Category Level 2]],D:D,Table1_2[[#This Row],[Brand]],E:E,Table1_2[[#This Row],[Region]],F:F,Table1_2[[#This Row],[Measure]],G:G,Table1_2[[#This Row],[Year]],H:H,"&lt;="&amp;Table1_2[[#This Row],[Month]])</f>
        <v>4478.9699999999993</v>
      </c>
      <c r="K14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4478.9699999999993</v>
      </c>
      <c r="N1411">
        <f>Table1_2[[#This Row],[Value]]*2.5</f>
        <v>957.93</v>
      </c>
    </row>
    <row r="1412" spans="1:14" x14ac:dyDescent="0.25">
      <c r="A1412" s="1" t="s">
        <v>6</v>
      </c>
      <c r="B1412" s="1" t="s">
        <v>7</v>
      </c>
      <c r="C1412" s="1" t="s">
        <v>19</v>
      </c>
      <c r="D1412" s="1" t="s">
        <v>20</v>
      </c>
      <c r="E1412" s="1" t="s">
        <v>14</v>
      </c>
      <c r="F1412" s="1" t="s">
        <v>11</v>
      </c>
      <c r="G1412" s="1" t="s">
        <v>64</v>
      </c>
      <c r="H1412" s="1">
        <v>1</v>
      </c>
      <c r="I1412">
        <v>319.31</v>
      </c>
      <c r="J1412" s="1">
        <f>SUMIFS(I:I,B:B,Table1_2[[#This Row],[Category Level 2]],D:D,Table1_2[[#This Row],[Brand]],E:E,Table1_2[[#This Row],[Region]],F:F,Table1_2[[#This Row],[Measure]],G:G,Table1_2[[#This Row],[Year]],H:H,"&lt;="&amp;Table1_2[[#This Row],[Month]])</f>
        <v>319.31</v>
      </c>
      <c r="K14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4451.3540000000003</v>
      </c>
      <c r="N1412">
        <f>Table1_2[[#This Row],[Value]]*2.5</f>
        <v>798.27499999999998</v>
      </c>
    </row>
    <row r="1413" spans="1:14" x14ac:dyDescent="0.25">
      <c r="A1413" s="1" t="s">
        <v>6</v>
      </c>
      <c r="B1413" s="1" t="s">
        <v>7</v>
      </c>
      <c r="C1413" s="1" t="s">
        <v>19</v>
      </c>
      <c r="D1413" s="1" t="s">
        <v>20</v>
      </c>
      <c r="E1413" s="1" t="s">
        <v>14</v>
      </c>
      <c r="F1413" s="1" t="s">
        <v>11</v>
      </c>
      <c r="G1413" s="1" t="s">
        <v>64</v>
      </c>
      <c r="H1413" s="1">
        <v>2</v>
      </c>
      <c r="I1413">
        <v>248.54399999999998</v>
      </c>
      <c r="J1413" s="1">
        <f>SUMIFS(I:I,B:B,Table1_2[[#This Row],[Category Level 2]],D:D,Table1_2[[#This Row],[Brand]],E:E,Table1_2[[#This Row],[Region]],F:F,Table1_2[[#This Row],[Measure]],G:G,Table1_2[[#This Row],[Year]],H:H,"&lt;="&amp;Table1_2[[#This Row],[Month]])</f>
        <v>567.85400000000004</v>
      </c>
      <c r="K14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4226.9740000000002</v>
      </c>
      <c r="N1413">
        <f>Table1_2[[#This Row],[Value]]*2.5</f>
        <v>621.3599999999999</v>
      </c>
    </row>
    <row r="1414" spans="1:14" x14ac:dyDescent="0.25">
      <c r="A1414" s="1" t="s">
        <v>6</v>
      </c>
      <c r="B1414" s="1" t="s">
        <v>7</v>
      </c>
      <c r="C1414" s="1" t="s">
        <v>19</v>
      </c>
      <c r="D1414" s="1" t="s">
        <v>20</v>
      </c>
      <c r="E1414" s="1" t="s">
        <v>14</v>
      </c>
      <c r="F1414" s="1" t="s">
        <v>11</v>
      </c>
      <c r="G1414" s="1" t="s">
        <v>64</v>
      </c>
      <c r="H1414" s="1">
        <v>3</v>
      </c>
      <c r="I1414">
        <v>308.95400000000001</v>
      </c>
      <c r="J1414" s="1">
        <f>SUMIFS(I:I,B:B,Table1_2[[#This Row],[Category Level 2]],D:D,Table1_2[[#This Row],[Brand]],E:E,Table1_2[[#This Row],[Region]],F:F,Table1_2[[#This Row],[Measure]],G:G,Table1_2[[#This Row],[Year]],H:H,"&lt;="&amp;Table1_2[[#This Row],[Month]])</f>
        <v>876.80799999999999</v>
      </c>
      <c r="K14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4209.7139999999999</v>
      </c>
      <c r="N1414">
        <f>Table1_2[[#This Row],[Value]]*2.5</f>
        <v>772.38499999999999</v>
      </c>
    </row>
    <row r="1415" spans="1:14" x14ac:dyDescent="0.25">
      <c r="A1415" s="1" t="s">
        <v>6</v>
      </c>
      <c r="B1415" s="1" t="s">
        <v>7</v>
      </c>
      <c r="C1415" s="1" t="s">
        <v>19</v>
      </c>
      <c r="D1415" s="1" t="s">
        <v>20</v>
      </c>
      <c r="E1415" s="1" t="s">
        <v>14</v>
      </c>
      <c r="F1415" s="1" t="s">
        <v>11</v>
      </c>
      <c r="G1415" s="1" t="s">
        <v>64</v>
      </c>
      <c r="H1415" s="1">
        <v>4</v>
      </c>
      <c r="I1415">
        <v>352.10399999999998</v>
      </c>
      <c r="J1415" s="1">
        <f>SUMIFS(I:I,B:B,Table1_2[[#This Row],[Category Level 2]],D:D,Table1_2[[#This Row],[Brand]],E:E,Table1_2[[#This Row],[Region]],F:F,Table1_2[[#This Row],[Measure]],G:G,Table1_2[[#This Row],[Year]],H:H,"&lt;="&amp;Table1_2[[#This Row],[Month]])</f>
        <v>1228.912</v>
      </c>
      <c r="K14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4214.8919999999998</v>
      </c>
      <c r="N1415">
        <f>Table1_2[[#This Row],[Value]]*2.5</f>
        <v>880.26</v>
      </c>
    </row>
    <row r="1416" spans="1:14" x14ac:dyDescent="0.25">
      <c r="A1416" s="1" t="s">
        <v>6</v>
      </c>
      <c r="B1416" s="1" t="s">
        <v>7</v>
      </c>
      <c r="C1416" s="1" t="s">
        <v>19</v>
      </c>
      <c r="D1416" s="1" t="s">
        <v>20</v>
      </c>
      <c r="E1416" s="1" t="s">
        <v>14</v>
      </c>
      <c r="F1416" s="1" t="s">
        <v>11</v>
      </c>
      <c r="G1416" s="1" t="s">
        <v>64</v>
      </c>
      <c r="H1416" s="1">
        <v>5</v>
      </c>
      <c r="I1416">
        <v>215.75</v>
      </c>
      <c r="J1416" s="1">
        <f>SUMIFS(I:I,B:B,Table1_2[[#This Row],[Category Level 2]],D:D,Table1_2[[#This Row],[Brand]],E:E,Table1_2[[#This Row],[Region]],F:F,Table1_2[[#This Row],[Measure]],G:G,Table1_2[[#This Row],[Year]],H:H,"&lt;="&amp;Table1_2[[#This Row],[Month]])</f>
        <v>1444.662</v>
      </c>
      <c r="K14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4047.4700000000003</v>
      </c>
      <c r="N1416">
        <f>Table1_2[[#This Row],[Value]]*2.5</f>
        <v>539.375</v>
      </c>
    </row>
    <row r="1417" spans="1:14" x14ac:dyDescent="0.25">
      <c r="A1417" s="1" t="s">
        <v>6</v>
      </c>
      <c r="B1417" s="1" t="s">
        <v>7</v>
      </c>
      <c r="C1417" s="1" t="s">
        <v>19</v>
      </c>
      <c r="D1417" s="1" t="s">
        <v>20</v>
      </c>
      <c r="E1417" s="1" t="s">
        <v>14</v>
      </c>
      <c r="F1417" s="1" t="s">
        <v>11</v>
      </c>
      <c r="G1417" s="1" t="s">
        <v>64</v>
      </c>
      <c r="H1417" s="1">
        <v>6</v>
      </c>
      <c r="I1417">
        <v>341.74799999999999</v>
      </c>
      <c r="J1417" s="1">
        <f>SUMIFS(I:I,B:B,Table1_2[[#This Row],[Category Level 2]],D:D,Table1_2[[#This Row],[Brand]],E:E,Table1_2[[#This Row],[Region]],F:F,Table1_2[[#This Row],[Measure]],G:G,Table1_2[[#This Row],[Year]],H:H,"&lt;="&amp;Table1_2[[#This Row],[Month]])</f>
        <v>1786.41</v>
      </c>
      <c r="K14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4068.1819999999998</v>
      </c>
      <c r="N1417">
        <f>Table1_2[[#This Row],[Value]]*2.5</f>
        <v>854.37</v>
      </c>
    </row>
    <row r="1418" spans="1:14" x14ac:dyDescent="0.25">
      <c r="A1418" s="1" t="s">
        <v>6</v>
      </c>
      <c r="B1418" s="1" t="s">
        <v>7</v>
      </c>
      <c r="C1418" s="1" t="s">
        <v>19</v>
      </c>
      <c r="D1418" s="1" t="s">
        <v>20</v>
      </c>
      <c r="E1418" s="1" t="s">
        <v>14</v>
      </c>
      <c r="F1418" s="1" t="s">
        <v>11</v>
      </c>
      <c r="G1418" s="1" t="s">
        <v>64</v>
      </c>
      <c r="H1418" s="1">
        <v>7</v>
      </c>
      <c r="I1418">
        <v>245.09199999999998</v>
      </c>
      <c r="J1418" s="1">
        <f>SUMIFS(I:I,B:B,Table1_2[[#This Row],[Category Level 2]],D:D,Table1_2[[#This Row],[Brand]],E:E,Table1_2[[#This Row],[Region]],F:F,Table1_2[[#This Row],[Measure]],G:G,Table1_2[[#This Row],[Year]],H:H,"&lt;="&amp;Table1_2[[#This Row],[Month]])</f>
        <v>2031.502</v>
      </c>
      <c r="K14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3952.54</v>
      </c>
      <c r="N1418">
        <f>Table1_2[[#This Row],[Value]]*2.5</f>
        <v>612.73</v>
      </c>
    </row>
    <row r="1419" spans="1:14" x14ac:dyDescent="0.25">
      <c r="A1419" s="1" t="s">
        <v>6</v>
      </c>
      <c r="B1419" s="1" t="s">
        <v>7</v>
      </c>
      <c r="C1419" s="1" t="s">
        <v>19</v>
      </c>
      <c r="D1419" s="1" t="s">
        <v>20</v>
      </c>
      <c r="E1419" s="1" t="s">
        <v>14</v>
      </c>
      <c r="F1419" s="1" t="s">
        <v>11</v>
      </c>
      <c r="G1419" s="1" t="s">
        <v>64</v>
      </c>
      <c r="H1419" s="1">
        <v>8</v>
      </c>
      <c r="I1419">
        <v>172.6</v>
      </c>
      <c r="J1419" s="1">
        <f>SUMIFS(I:I,B:B,Table1_2[[#This Row],[Category Level 2]],D:D,Table1_2[[#This Row],[Brand]],E:E,Table1_2[[#This Row],[Region]],F:F,Table1_2[[#This Row],[Measure]],G:G,Table1_2[[#This Row],[Year]],H:H,"&lt;="&amp;Table1_2[[#This Row],[Month]])</f>
        <v>2204.1019999999999</v>
      </c>
      <c r="K14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3755.7759999999998</v>
      </c>
      <c r="N1419">
        <f>Table1_2[[#This Row],[Value]]*2.5</f>
        <v>431.5</v>
      </c>
    </row>
    <row r="1420" spans="1:14" x14ac:dyDescent="0.25">
      <c r="A1420" s="1" t="s">
        <v>6</v>
      </c>
      <c r="B1420" s="1" t="s">
        <v>7</v>
      </c>
      <c r="C1420" s="1" t="s">
        <v>19</v>
      </c>
      <c r="D1420" s="1" t="s">
        <v>20</v>
      </c>
      <c r="E1420" s="1" t="s">
        <v>14</v>
      </c>
      <c r="F1420" s="1" t="s">
        <v>11</v>
      </c>
      <c r="G1420" s="1" t="s">
        <v>64</v>
      </c>
      <c r="H1420" s="1">
        <v>9</v>
      </c>
      <c r="I1420">
        <v>276.15999999999997</v>
      </c>
      <c r="J1420" s="1">
        <f>SUMIFS(I:I,B:B,Table1_2[[#This Row],[Category Level 2]],D:D,Table1_2[[#This Row],[Brand]],E:E,Table1_2[[#This Row],[Region]],F:F,Table1_2[[#This Row],[Measure]],G:G,Table1_2[[#This Row],[Year]],H:H,"&lt;="&amp;Table1_2[[#This Row],[Month]])</f>
        <v>2480.2619999999997</v>
      </c>
      <c r="K14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3685.0099999999998</v>
      </c>
      <c r="N1420">
        <f>Table1_2[[#This Row],[Value]]*2.5</f>
        <v>690.39999999999986</v>
      </c>
    </row>
    <row r="1421" spans="1:14" x14ac:dyDescent="0.25">
      <c r="A1421" s="1" t="s">
        <v>6</v>
      </c>
      <c r="B1421" s="1" t="s">
        <v>7</v>
      </c>
      <c r="C1421" s="1" t="s">
        <v>19</v>
      </c>
      <c r="D1421" s="1" t="s">
        <v>20</v>
      </c>
      <c r="E1421" s="1" t="s">
        <v>14</v>
      </c>
      <c r="F1421" s="1" t="s">
        <v>11</v>
      </c>
      <c r="G1421" s="1" t="s">
        <v>64</v>
      </c>
      <c r="H1421" s="1">
        <v>10</v>
      </c>
      <c r="I1421">
        <v>258.89999999999998</v>
      </c>
      <c r="J1421" s="1">
        <f>SUMIFS(I:I,B:B,Table1_2[[#This Row],[Category Level 2]],D:D,Table1_2[[#This Row],[Brand]],E:E,Table1_2[[#This Row],[Region]],F:F,Table1_2[[#This Row],[Measure]],G:G,Table1_2[[#This Row],[Year]],H:H,"&lt;="&amp;Table1_2[[#This Row],[Month]])</f>
        <v>2739.1619999999998</v>
      </c>
      <c r="K14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3462.3559999999998</v>
      </c>
      <c r="N1421">
        <f>Table1_2[[#This Row],[Value]]*2.5</f>
        <v>647.25</v>
      </c>
    </row>
    <row r="1422" spans="1:14" x14ac:dyDescent="0.25">
      <c r="A1422" s="1" t="s">
        <v>6</v>
      </c>
      <c r="B1422" s="1" t="s">
        <v>7</v>
      </c>
      <c r="C1422" s="1" t="s">
        <v>19</v>
      </c>
      <c r="D1422" s="1" t="s">
        <v>20</v>
      </c>
      <c r="E1422" s="1" t="s">
        <v>14</v>
      </c>
      <c r="F1422" s="1" t="s">
        <v>11</v>
      </c>
      <c r="G1422" s="1" t="s">
        <v>64</v>
      </c>
      <c r="H1422" s="1">
        <v>11</v>
      </c>
      <c r="I1422">
        <v>272.70799999999997</v>
      </c>
      <c r="J1422" s="1">
        <f>SUMIFS(I:I,B:B,Table1_2[[#This Row],[Category Level 2]],D:D,Table1_2[[#This Row],[Brand]],E:E,Table1_2[[#This Row],[Region]],F:F,Table1_2[[#This Row],[Measure]],G:G,Table1_2[[#This Row],[Year]],H:H,"&lt;="&amp;Table1_2[[#This Row],[Month]])</f>
        <v>3011.87</v>
      </c>
      <c r="K14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3395.0419999999999</v>
      </c>
      <c r="N1422">
        <f>Table1_2[[#This Row],[Value]]*2.5</f>
        <v>681.77</v>
      </c>
    </row>
    <row r="1423" spans="1:14" x14ac:dyDescent="0.25">
      <c r="A1423" s="1" t="s">
        <v>6</v>
      </c>
      <c r="B1423" s="1" t="s">
        <v>7</v>
      </c>
      <c r="C1423" s="1" t="s">
        <v>19</v>
      </c>
      <c r="D1423" s="1" t="s">
        <v>20</v>
      </c>
      <c r="E1423" s="1" t="s">
        <v>14</v>
      </c>
      <c r="F1423" s="1" t="s">
        <v>11</v>
      </c>
      <c r="G1423" s="1" t="s">
        <v>64</v>
      </c>
      <c r="H1423" s="1">
        <v>12</v>
      </c>
      <c r="I1423">
        <v>357.28199999999998</v>
      </c>
      <c r="J1423" s="1">
        <f>SUMIFS(I:I,B:B,Table1_2[[#This Row],[Category Level 2]],D:D,Table1_2[[#This Row],[Brand]],E:E,Table1_2[[#This Row],[Region]],F:F,Table1_2[[#This Row],[Measure]],G:G,Table1_2[[#This Row],[Year]],H:H,"&lt;="&amp;Table1_2[[#This Row],[Month]])</f>
        <v>3369.152</v>
      </c>
      <c r="K14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3369.152</v>
      </c>
      <c r="N1423">
        <f>Table1_2[[#This Row],[Value]]*2.5</f>
        <v>893.20499999999993</v>
      </c>
    </row>
    <row r="1424" spans="1:14" x14ac:dyDescent="0.25">
      <c r="A1424" s="1" t="s">
        <v>6</v>
      </c>
      <c r="B1424" s="1" t="s">
        <v>7</v>
      </c>
      <c r="C1424" s="1" t="s">
        <v>19</v>
      </c>
      <c r="D1424" s="1" t="s">
        <v>20</v>
      </c>
      <c r="E1424" s="1" t="s">
        <v>14</v>
      </c>
      <c r="F1424" s="1" t="s">
        <v>11</v>
      </c>
      <c r="G1424" s="1" t="s">
        <v>65</v>
      </c>
      <c r="H1424" s="1">
        <v>1</v>
      </c>
      <c r="I1424">
        <v>167.422</v>
      </c>
      <c r="J1424" s="1">
        <f>SUMIFS(I:I,B:B,Table1_2[[#This Row],[Category Level 2]],D:D,Table1_2[[#This Row],[Brand]],E:E,Table1_2[[#This Row],[Region]],F:F,Table1_2[[#This Row],[Measure]],G:G,Table1_2[[#This Row],[Year]],H:H,"&lt;="&amp;Table1_2[[#This Row],[Month]])</f>
        <v>167.422</v>
      </c>
      <c r="K14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3217.2640000000001</v>
      </c>
      <c r="N1424">
        <f>Table1_2[[#This Row],[Value]]*2.5</f>
        <v>418.55500000000001</v>
      </c>
    </row>
    <row r="1425" spans="1:14" x14ac:dyDescent="0.25">
      <c r="A1425" s="1" t="s">
        <v>6</v>
      </c>
      <c r="B1425" s="1" t="s">
        <v>7</v>
      </c>
      <c r="C1425" s="1" t="s">
        <v>19</v>
      </c>
      <c r="D1425" s="1" t="s">
        <v>20</v>
      </c>
      <c r="E1425" s="1" t="s">
        <v>14</v>
      </c>
      <c r="F1425" s="1" t="s">
        <v>11</v>
      </c>
      <c r="G1425" s="1" t="s">
        <v>65</v>
      </c>
      <c r="H1425" s="1">
        <v>2</v>
      </c>
      <c r="I1425">
        <v>343.47399999999999</v>
      </c>
      <c r="J1425" s="1">
        <f>SUMIFS(I:I,B:B,Table1_2[[#This Row],[Category Level 2]],D:D,Table1_2[[#This Row],[Brand]],E:E,Table1_2[[#This Row],[Region]],F:F,Table1_2[[#This Row],[Measure]],G:G,Table1_2[[#This Row],[Year]],H:H,"&lt;="&amp;Table1_2[[#This Row],[Month]])</f>
        <v>510.89599999999996</v>
      </c>
      <c r="K14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3312.1940000000004</v>
      </c>
      <c r="N1425">
        <f>Table1_2[[#This Row],[Value]]*2.5</f>
        <v>858.68499999999995</v>
      </c>
    </row>
    <row r="1426" spans="1:14" x14ac:dyDescent="0.25">
      <c r="A1426" s="1" t="s">
        <v>6</v>
      </c>
      <c r="B1426" s="1" t="s">
        <v>7</v>
      </c>
      <c r="C1426" s="1" t="s">
        <v>19</v>
      </c>
      <c r="D1426" s="1" t="s">
        <v>20</v>
      </c>
      <c r="E1426" s="1" t="s">
        <v>14</v>
      </c>
      <c r="F1426" s="1" t="s">
        <v>11</v>
      </c>
      <c r="G1426" s="1" t="s">
        <v>65</v>
      </c>
      <c r="H1426" s="1">
        <v>3</v>
      </c>
      <c r="I1426">
        <v>310.68</v>
      </c>
      <c r="J1426" s="1">
        <f>SUMIFS(I:I,B:B,Table1_2[[#This Row],[Category Level 2]],D:D,Table1_2[[#This Row],[Brand]],E:E,Table1_2[[#This Row],[Region]],F:F,Table1_2[[#This Row],[Measure]],G:G,Table1_2[[#This Row],[Year]],H:H,"&lt;="&amp;Table1_2[[#This Row],[Month]])</f>
        <v>821.57600000000002</v>
      </c>
      <c r="K14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3313.92</v>
      </c>
      <c r="N1426">
        <f>Table1_2[[#This Row],[Value]]*2.5</f>
        <v>776.7</v>
      </c>
    </row>
    <row r="1427" spans="1:14" x14ac:dyDescent="0.25">
      <c r="A1427" s="1" t="s">
        <v>6</v>
      </c>
      <c r="B1427" s="1" t="s">
        <v>7</v>
      </c>
      <c r="C1427" s="1" t="s">
        <v>19</v>
      </c>
      <c r="D1427" s="1" t="s">
        <v>20</v>
      </c>
      <c r="E1427" s="1" t="s">
        <v>14</v>
      </c>
      <c r="F1427" s="1" t="s">
        <v>11</v>
      </c>
      <c r="G1427" s="1" t="s">
        <v>65</v>
      </c>
      <c r="H1427" s="1">
        <v>4</v>
      </c>
      <c r="I1427">
        <v>381.44599999999997</v>
      </c>
      <c r="J1427" s="1">
        <f>SUMIFS(I:I,B:B,Table1_2[[#This Row],[Category Level 2]],D:D,Table1_2[[#This Row],[Brand]],E:E,Table1_2[[#This Row],[Region]],F:F,Table1_2[[#This Row],[Measure]],G:G,Table1_2[[#This Row],[Year]],H:H,"&lt;="&amp;Table1_2[[#This Row],[Month]])</f>
        <v>1203.0219999999999</v>
      </c>
      <c r="K14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3343.2620000000002</v>
      </c>
      <c r="N1427">
        <f>Table1_2[[#This Row],[Value]]*2.5</f>
        <v>953.6149999999999</v>
      </c>
    </row>
    <row r="1428" spans="1:14" x14ac:dyDescent="0.25">
      <c r="A1428" s="1" t="s">
        <v>6</v>
      </c>
      <c r="B1428" s="1" t="s">
        <v>7</v>
      </c>
      <c r="C1428" s="1" t="s">
        <v>19</v>
      </c>
      <c r="D1428" s="1" t="s">
        <v>20</v>
      </c>
      <c r="E1428" s="1" t="s">
        <v>14</v>
      </c>
      <c r="F1428" s="1" t="s">
        <v>11</v>
      </c>
      <c r="G1428" s="1" t="s">
        <v>65</v>
      </c>
      <c r="H1428" s="1">
        <v>5</v>
      </c>
      <c r="I1428">
        <v>289.96800000000002</v>
      </c>
      <c r="J1428" s="1">
        <f>SUMIFS(I:I,B:B,Table1_2[[#This Row],[Category Level 2]],D:D,Table1_2[[#This Row],[Brand]],E:E,Table1_2[[#This Row],[Region]],F:F,Table1_2[[#This Row],[Measure]],G:G,Table1_2[[#This Row],[Year]],H:H,"&lt;="&amp;Table1_2[[#This Row],[Month]])</f>
        <v>1492.99</v>
      </c>
      <c r="K14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3417.48</v>
      </c>
      <c r="N1428">
        <f>Table1_2[[#This Row],[Value]]*2.5</f>
        <v>724.92000000000007</v>
      </c>
    </row>
    <row r="1429" spans="1:14" x14ac:dyDescent="0.25">
      <c r="A1429" s="1" t="s">
        <v>6</v>
      </c>
      <c r="B1429" s="1" t="s">
        <v>7</v>
      </c>
      <c r="C1429" s="1" t="s">
        <v>19</v>
      </c>
      <c r="D1429" s="1" t="s">
        <v>20</v>
      </c>
      <c r="E1429" s="1" t="s">
        <v>14</v>
      </c>
      <c r="F1429" s="1" t="s">
        <v>11</v>
      </c>
      <c r="G1429" s="1" t="s">
        <v>65</v>
      </c>
      <c r="H1429" s="1">
        <v>6</v>
      </c>
      <c r="I1429">
        <v>412.51400000000001</v>
      </c>
      <c r="J1429" s="1">
        <f>SUMIFS(I:I,B:B,Table1_2[[#This Row],[Category Level 2]],D:D,Table1_2[[#This Row],[Brand]],E:E,Table1_2[[#This Row],[Region]],F:F,Table1_2[[#This Row],[Measure]],G:G,Table1_2[[#This Row],[Year]],H:H,"&lt;="&amp;Table1_2[[#This Row],[Month]])</f>
        <v>1905.5039999999999</v>
      </c>
      <c r="K14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3488.2460000000001</v>
      </c>
      <c r="N1429">
        <f>Table1_2[[#This Row],[Value]]*2.5</f>
        <v>1031.2850000000001</v>
      </c>
    </row>
    <row r="1430" spans="1:14" x14ac:dyDescent="0.25">
      <c r="A1430" s="1" t="s">
        <v>6</v>
      </c>
      <c r="B1430" s="1" t="s">
        <v>7</v>
      </c>
      <c r="C1430" s="1" t="s">
        <v>19</v>
      </c>
      <c r="D1430" s="1" t="s">
        <v>20</v>
      </c>
      <c r="E1430" s="1" t="s">
        <v>14</v>
      </c>
      <c r="F1430" s="1" t="s">
        <v>11</v>
      </c>
      <c r="G1430" s="1" t="s">
        <v>65</v>
      </c>
      <c r="H1430" s="1">
        <v>7</v>
      </c>
      <c r="I1430">
        <v>243.36599999999999</v>
      </c>
      <c r="J1430" s="1">
        <f>SUMIFS(I:I,B:B,Table1_2[[#This Row],[Category Level 2]],D:D,Table1_2[[#This Row],[Brand]],E:E,Table1_2[[#This Row],[Region]],F:F,Table1_2[[#This Row],[Measure]],G:G,Table1_2[[#This Row],[Year]],H:H,"&lt;="&amp;Table1_2[[#This Row],[Month]])</f>
        <v>2148.87</v>
      </c>
      <c r="K14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3486.5199999999995</v>
      </c>
      <c r="N1430">
        <f>Table1_2[[#This Row],[Value]]*2.5</f>
        <v>608.41499999999996</v>
      </c>
    </row>
    <row r="1431" spans="1:14" x14ac:dyDescent="0.25">
      <c r="A1431" s="1" t="s">
        <v>6</v>
      </c>
      <c r="B1431" s="1" t="s">
        <v>7</v>
      </c>
      <c r="C1431" s="1" t="s">
        <v>19</v>
      </c>
      <c r="D1431" s="1" t="s">
        <v>20</v>
      </c>
      <c r="E1431" s="1" t="s">
        <v>14</v>
      </c>
      <c r="F1431" s="1" t="s">
        <v>11</v>
      </c>
      <c r="G1431" s="1" t="s">
        <v>65</v>
      </c>
      <c r="H1431" s="1">
        <v>8</v>
      </c>
      <c r="I1431">
        <v>248.54399999999998</v>
      </c>
      <c r="J1431" s="1">
        <f>SUMIFS(I:I,B:B,Table1_2[[#This Row],[Category Level 2]],D:D,Table1_2[[#This Row],[Brand]],E:E,Table1_2[[#This Row],[Region]],F:F,Table1_2[[#This Row],[Measure]],G:G,Table1_2[[#This Row],[Year]],H:H,"&lt;="&amp;Table1_2[[#This Row],[Month]])</f>
        <v>2397.4139999999998</v>
      </c>
      <c r="K14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3562.4639999999999</v>
      </c>
      <c r="N1431">
        <f>Table1_2[[#This Row],[Value]]*2.5</f>
        <v>621.3599999999999</v>
      </c>
    </row>
    <row r="1432" spans="1:14" x14ac:dyDescent="0.25">
      <c r="A1432" s="1" t="s">
        <v>6</v>
      </c>
      <c r="B1432" s="1" t="s">
        <v>7</v>
      </c>
      <c r="C1432" s="1" t="s">
        <v>19</v>
      </c>
      <c r="D1432" s="1" t="s">
        <v>20</v>
      </c>
      <c r="E1432" s="1" t="s">
        <v>14</v>
      </c>
      <c r="F1432" s="1" t="s">
        <v>11</v>
      </c>
      <c r="G1432" s="1" t="s">
        <v>65</v>
      </c>
      <c r="H1432" s="1">
        <v>9</v>
      </c>
      <c r="I1432">
        <v>286.51600000000002</v>
      </c>
      <c r="J1432" s="1">
        <f>SUMIFS(I:I,B:B,Table1_2[[#This Row],[Category Level 2]],D:D,Table1_2[[#This Row],[Brand]],E:E,Table1_2[[#This Row],[Region]],F:F,Table1_2[[#This Row],[Measure]],G:G,Table1_2[[#This Row],[Year]],H:H,"&lt;="&amp;Table1_2[[#This Row],[Month]])</f>
        <v>2683.93</v>
      </c>
      <c r="K14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3572.8199999999997</v>
      </c>
      <c r="N1432">
        <f>Table1_2[[#This Row],[Value]]*2.5</f>
        <v>716.29000000000008</v>
      </c>
    </row>
    <row r="1433" spans="1:14" x14ac:dyDescent="0.25">
      <c r="A1433" s="1" t="s">
        <v>6</v>
      </c>
      <c r="B1433" s="1" t="s">
        <v>7</v>
      </c>
      <c r="C1433" s="1" t="s">
        <v>19</v>
      </c>
      <c r="D1433" s="1" t="s">
        <v>20</v>
      </c>
      <c r="E1433" s="1" t="s">
        <v>14</v>
      </c>
      <c r="F1433" s="1" t="s">
        <v>11</v>
      </c>
      <c r="G1433" s="1" t="s">
        <v>65</v>
      </c>
      <c r="H1433" s="1">
        <v>10</v>
      </c>
      <c r="I1433">
        <v>419.41800000000001</v>
      </c>
      <c r="J1433" s="1">
        <f>SUMIFS(I:I,B:B,Table1_2[[#This Row],[Category Level 2]],D:D,Table1_2[[#This Row],[Brand]],E:E,Table1_2[[#This Row],[Region]],F:F,Table1_2[[#This Row],[Measure]],G:G,Table1_2[[#This Row],[Year]],H:H,"&lt;="&amp;Table1_2[[#This Row],[Month]])</f>
        <v>3103.348</v>
      </c>
      <c r="K14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3733.3379999999997</v>
      </c>
      <c r="N1433">
        <f>Table1_2[[#This Row],[Value]]*2.5</f>
        <v>1048.5450000000001</v>
      </c>
    </row>
    <row r="1434" spans="1:14" x14ac:dyDescent="0.25">
      <c r="A1434" s="1" t="s">
        <v>6</v>
      </c>
      <c r="B1434" s="1" t="s">
        <v>7</v>
      </c>
      <c r="C1434" s="1" t="s">
        <v>19</v>
      </c>
      <c r="D1434" s="1" t="s">
        <v>20</v>
      </c>
      <c r="E1434" s="1" t="s">
        <v>14</v>
      </c>
      <c r="F1434" s="1" t="s">
        <v>11</v>
      </c>
      <c r="G1434" s="1" t="s">
        <v>65</v>
      </c>
      <c r="H1434" s="1">
        <v>11</v>
      </c>
      <c r="I1434">
        <v>371.09</v>
      </c>
      <c r="J1434" s="1">
        <f>SUMIFS(I:I,B:B,Table1_2[[#This Row],[Category Level 2]],D:D,Table1_2[[#This Row],[Brand]],E:E,Table1_2[[#This Row],[Region]],F:F,Table1_2[[#This Row],[Measure]],G:G,Table1_2[[#This Row],[Year]],H:H,"&lt;="&amp;Table1_2[[#This Row],[Month]])</f>
        <v>3474.4380000000001</v>
      </c>
      <c r="K14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3831.7200000000003</v>
      </c>
      <c r="N1434">
        <f>Table1_2[[#This Row],[Value]]*2.5</f>
        <v>927.72499999999991</v>
      </c>
    </row>
    <row r="1435" spans="1:14" x14ac:dyDescent="0.25">
      <c r="A1435" s="1" t="s">
        <v>6</v>
      </c>
      <c r="B1435" s="1" t="s">
        <v>7</v>
      </c>
      <c r="C1435" s="1" t="s">
        <v>19</v>
      </c>
      <c r="D1435" s="1" t="s">
        <v>20</v>
      </c>
      <c r="E1435" s="1" t="s">
        <v>14</v>
      </c>
      <c r="F1435" s="1" t="s">
        <v>11</v>
      </c>
      <c r="G1435" s="1" t="s">
        <v>65</v>
      </c>
      <c r="H1435" s="1">
        <v>12</v>
      </c>
      <c r="I1435">
        <v>317.584</v>
      </c>
      <c r="J1435" s="1">
        <f>SUMIFS(I:I,B:B,Table1_2[[#This Row],[Category Level 2]],D:D,Table1_2[[#This Row],[Brand]],E:E,Table1_2[[#This Row],[Region]],F:F,Table1_2[[#This Row],[Measure]],G:G,Table1_2[[#This Row],[Year]],H:H,"&lt;="&amp;Table1_2[[#This Row],[Month]])</f>
        <v>3792.0219999999999</v>
      </c>
      <c r="K14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3792.0219999999999</v>
      </c>
      <c r="N1435">
        <f>Table1_2[[#This Row],[Value]]*2.5</f>
        <v>793.96</v>
      </c>
    </row>
    <row r="1436" spans="1:14" x14ac:dyDescent="0.25">
      <c r="A1436" s="1" t="s">
        <v>6</v>
      </c>
      <c r="B1436" s="1" t="s">
        <v>7</v>
      </c>
      <c r="C1436" s="1" t="s">
        <v>19</v>
      </c>
      <c r="D1436" s="1" t="s">
        <v>20</v>
      </c>
      <c r="E1436" s="1" t="s">
        <v>14</v>
      </c>
      <c r="F1436" s="1" t="s">
        <v>11</v>
      </c>
      <c r="G1436" s="1" t="s">
        <v>66</v>
      </c>
      <c r="H1436" s="1">
        <v>1</v>
      </c>
      <c r="I1436">
        <v>333.11799999999999</v>
      </c>
      <c r="J1436" s="1">
        <f>SUMIFS(I:I,B:B,Table1_2[[#This Row],[Category Level 2]],D:D,Table1_2[[#This Row],[Brand]],E:E,Table1_2[[#This Row],[Region]],F:F,Table1_2[[#This Row],[Measure]],G:G,Table1_2[[#This Row],[Year]],H:H,"&lt;="&amp;Table1_2[[#This Row],[Month]])</f>
        <v>333.11799999999999</v>
      </c>
      <c r="K14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3957.7179999999998</v>
      </c>
      <c r="N1436">
        <f>Table1_2[[#This Row],[Value]]*2.5</f>
        <v>832.79499999999996</v>
      </c>
    </row>
    <row r="1437" spans="1:14" x14ac:dyDescent="0.25">
      <c r="A1437" s="1" t="s">
        <v>6</v>
      </c>
      <c r="B1437" s="1" t="s">
        <v>7</v>
      </c>
      <c r="C1437" s="1" t="s">
        <v>19</v>
      </c>
      <c r="D1437" s="1" t="s">
        <v>20</v>
      </c>
      <c r="E1437" s="1" t="s">
        <v>14</v>
      </c>
      <c r="F1437" s="1" t="s">
        <v>11</v>
      </c>
      <c r="G1437" s="1" t="s">
        <v>66</v>
      </c>
      <c r="H1437" s="1">
        <v>2</v>
      </c>
      <c r="I1437">
        <v>436.678</v>
      </c>
      <c r="J1437" s="1">
        <f>SUMIFS(I:I,B:B,Table1_2[[#This Row],[Category Level 2]],D:D,Table1_2[[#This Row],[Brand]],E:E,Table1_2[[#This Row],[Region]],F:F,Table1_2[[#This Row],[Measure]],G:G,Table1_2[[#This Row],[Year]],H:H,"&lt;="&amp;Table1_2[[#This Row],[Month]])</f>
        <v>769.79600000000005</v>
      </c>
      <c r="K14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4050.9220000000005</v>
      </c>
      <c r="N1437">
        <f>Table1_2[[#This Row],[Value]]*2.5</f>
        <v>1091.6949999999999</v>
      </c>
    </row>
    <row r="1438" spans="1:14" x14ac:dyDescent="0.25">
      <c r="A1438" s="1" t="s">
        <v>6</v>
      </c>
      <c r="B1438" s="1" t="s">
        <v>7</v>
      </c>
      <c r="C1438" s="1" t="s">
        <v>19</v>
      </c>
      <c r="D1438" s="1" t="s">
        <v>20</v>
      </c>
      <c r="E1438" s="1" t="s">
        <v>14</v>
      </c>
      <c r="F1438" s="1" t="s">
        <v>11</v>
      </c>
      <c r="G1438" s="1" t="s">
        <v>66</v>
      </c>
      <c r="H1438" s="1">
        <v>3</v>
      </c>
      <c r="I1438">
        <v>462.56799999999998</v>
      </c>
      <c r="J1438" s="1">
        <f>SUMIFS(I:I,B:B,Table1_2[[#This Row],[Category Level 2]],D:D,Table1_2[[#This Row],[Brand]],E:E,Table1_2[[#This Row],[Region]],F:F,Table1_2[[#This Row],[Measure]],G:G,Table1_2[[#This Row],[Year]],H:H,"&lt;="&amp;Table1_2[[#This Row],[Month]])</f>
        <v>1232.364</v>
      </c>
      <c r="K14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4202.8099999999995</v>
      </c>
      <c r="N1438">
        <f>Table1_2[[#This Row],[Value]]*2.5</f>
        <v>1156.42</v>
      </c>
    </row>
    <row r="1439" spans="1:14" x14ac:dyDescent="0.25">
      <c r="A1439" s="1" t="s">
        <v>6</v>
      </c>
      <c r="B1439" s="1" t="s">
        <v>7</v>
      </c>
      <c r="C1439" s="1" t="s">
        <v>19</v>
      </c>
      <c r="D1439" s="1" t="s">
        <v>20</v>
      </c>
      <c r="E1439" s="1" t="s">
        <v>14</v>
      </c>
      <c r="F1439" s="1" t="s">
        <v>11</v>
      </c>
      <c r="G1439" s="1" t="s">
        <v>66</v>
      </c>
      <c r="H1439" s="1">
        <v>4</v>
      </c>
      <c r="I1439">
        <v>426.322</v>
      </c>
      <c r="J1439" s="1">
        <f>SUMIFS(I:I,B:B,Table1_2[[#This Row],[Category Level 2]],D:D,Table1_2[[#This Row],[Brand]],E:E,Table1_2[[#This Row],[Region]],F:F,Table1_2[[#This Row],[Measure]],G:G,Table1_2[[#This Row],[Year]],H:H,"&lt;="&amp;Table1_2[[#This Row],[Month]])</f>
        <v>1658.6860000000001</v>
      </c>
      <c r="K14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4247.6859999999997</v>
      </c>
      <c r="N1439">
        <f>Table1_2[[#This Row],[Value]]*2.5</f>
        <v>1065.8050000000001</v>
      </c>
    </row>
    <row r="1440" spans="1:14" x14ac:dyDescent="0.25">
      <c r="A1440" s="1" t="s">
        <v>6</v>
      </c>
      <c r="B1440" s="1" t="s">
        <v>7</v>
      </c>
      <c r="C1440" s="1" t="s">
        <v>19</v>
      </c>
      <c r="D1440" s="1" t="s">
        <v>20</v>
      </c>
      <c r="E1440" s="1" t="s">
        <v>14</v>
      </c>
      <c r="F1440" s="1" t="s">
        <v>11</v>
      </c>
      <c r="G1440" s="1" t="s">
        <v>66</v>
      </c>
      <c r="H1440" s="1">
        <v>5</v>
      </c>
      <c r="I1440">
        <v>550.59399999999994</v>
      </c>
      <c r="J1440" s="1">
        <f>SUMIFS(I:I,B:B,Table1_2[[#This Row],[Category Level 2]],D:D,Table1_2[[#This Row],[Brand]],E:E,Table1_2[[#This Row],[Region]],F:F,Table1_2[[#This Row],[Measure]],G:G,Table1_2[[#This Row],[Year]],H:H,"&lt;="&amp;Table1_2[[#This Row],[Month]])</f>
        <v>2209.2800000000002</v>
      </c>
      <c r="K14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4508.3119999999999</v>
      </c>
      <c r="N1440">
        <f>Table1_2[[#This Row],[Value]]*2.5</f>
        <v>1376.4849999999999</v>
      </c>
    </row>
    <row r="1441" spans="1:14" x14ac:dyDescent="0.25">
      <c r="A1441" s="1" t="s">
        <v>6</v>
      </c>
      <c r="B1441" s="1" t="s">
        <v>7</v>
      </c>
      <c r="C1441" s="1" t="s">
        <v>19</v>
      </c>
      <c r="D1441" s="1" t="s">
        <v>20</v>
      </c>
      <c r="E1441" s="1" t="s">
        <v>14</v>
      </c>
      <c r="F1441" s="1" t="s">
        <v>11</v>
      </c>
      <c r="G1441" s="1" t="s">
        <v>66</v>
      </c>
      <c r="H1441" s="1">
        <v>6</v>
      </c>
      <c r="I1441">
        <v>383.17199999999997</v>
      </c>
      <c r="J1441" s="1">
        <f>SUMIFS(I:I,B:B,Table1_2[[#This Row],[Category Level 2]],D:D,Table1_2[[#This Row],[Brand]],E:E,Table1_2[[#This Row],[Region]],F:F,Table1_2[[#This Row],[Measure]],G:G,Table1_2[[#This Row],[Year]],H:H,"&lt;="&amp;Table1_2[[#This Row],[Month]])</f>
        <v>2592.4520000000002</v>
      </c>
      <c r="K14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4478.97</v>
      </c>
      <c r="N1441">
        <f>Table1_2[[#This Row],[Value]]*2.5</f>
        <v>957.93</v>
      </c>
    </row>
    <row r="1442" spans="1:14" x14ac:dyDescent="0.25">
      <c r="A1442" s="1" t="s">
        <v>6</v>
      </c>
      <c r="B1442" s="1" t="s">
        <v>7</v>
      </c>
      <c r="C1442" s="1" t="s">
        <v>19</v>
      </c>
      <c r="D1442" s="1" t="s">
        <v>20</v>
      </c>
      <c r="E1442" s="1" t="s">
        <v>14</v>
      </c>
      <c r="F1442" s="1" t="s">
        <v>11</v>
      </c>
      <c r="G1442" s="1" t="s">
        <v>66</v>
      </c>
      <c r="H1442" s="1">
        <v>7</v>
      </c>
      <c r="I1442">
        <v>391.80200000000002</v>
      </c>
      <c r="J1442" s="1">
        <f>SUMIFS(I:I,B:B,Table1_2[[#This Row],[Category Level 2]],D:D,Table1_2[[#This Row],[Brand]],E:E,Table1_2[[#This Row],[Region]],F:F,Table1_2[[#This Row],[Measure]],G:G,Table1_2[[#This Row],[Year]],H:H,"&lt;="&amp;Table1_2[[#This Row],[Month]])</f>
        <v>2984.2540000000004</v>
      </c>
      <c r="K14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4627.4060000000009</v>
      </c>
      <c r="N1442">
        <f>Table1_2[[#This Row],[Value]]*2.5</f>
        <v>979.50500000000011</v>
      </c>
    </row>
    <row r="1443" spans="1:14" x14ac:dyDescent="0.25">
      <c r="A1443" s="1" t="s">
        <v>6</v>
      </c>
      <c r="B1443" s="1" t="s">
        <v>7</v>
      </c>
      <c r="C1443" s="1" t="s">
        <v>19</v>
      </c>
      <c r="D1443" s="1" t="s">
        <v>20</v>
      </c>
      <c r="E1443" s="1" t="s">
        <v>14</v>
      </c>
      <c r="F1443" s="1" t="s">
        <v>11</v>
      </c>
      <c r="G1443" s="1" t="s">
        <v>66</v>
      </c>
      <c r="H1443" s="1">
        <v>8</v>
      </c>
      <c r="I1443">
        <v>452.21199999999999</v>
      </c>
      <c r="J1443" s="1">
        <f>SUMIFS(I:I,B:B,Table1_2[[#This Row],[Category Level 2]],D:D,Table1_2[[#This Row],[Brand]],E:E,Table1_2[[#This Row],[Region]],F:F,Table1_2[[#This Row],[Measure]],G:G,Table1_2[[#This Row],[Year]],H:H,"&lt;="&amp;Table1_2[[#This Row],[Month]])</f>
        <v>3436.4660000000003</v>
      </c>
      <c r="K14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4831.0740000000005</v>
      </c>
      <c r="N1443">
        <f>Table1_2[[#This Row],[Value]]*2.5</f>
        <v>1130.53</v>
      </c>
    </row>
    <row r="1444" spans="1:14" x14ac:dyDescent="0.25">
      <c r="A1444" s="1" t="s">
        <v>6</v>
      </c>
      <c r="B1444" s="1" t="s">
        <v>7</v>
      </c>
      <c r="C1444" s="1" t="s">
        <v>19</v>
      </c>
      <c r="D1444" s="1" t="s">
        <v>20</v>
      </c>
      <c r="E1444" s="1" t="s">
        <v>14</v>
      </c>
      <c r="F1444" s="1" t="s">
        <v>11</v>
      </c>
      <c r="G1444" s="1" t="s">
        <v>66</v>
      </c>
      <c r="H1444" s="1">
        <v>9</v>
      </c>
      <c r="I1444">
        <v>485.00599999999997</v>
      </c>
      <c r="J1444" s="1">
        <f>SUMIFS(I:I,B:B,Table1_2[[#This Row],[Category Level 2]],D:D,Table1_2[[#This Row],[Brand]],E:E,Table1_2[[#This Row],[Region]],F:F,Table1_2[[#This Row],[Measure]],G:G,Table1_2[[#This Row],[Year]],H:H,"&lt;="&amp;Table1_2[[#This Row],[Month]])</f>
        <v>3921.4720000000002</v>
      </c>
      <c r="K14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5029.5640000000003</v>
      </c>
      <c r="N1444">
        <f>Table1_2[[#This Row],[Value]]*2.5</f>
        <v>1212.5149999999999</v>
      </c>
    </row>
    <row r="1445" spans="1:14" x14ac:dyDescent="0.25">
      <c r="A1445" s="1" t="s">
        <v>6</v>
      </c>
      <c r="B1445" s="1" t="s">
        <v>7</v>
      </c>
      <c r="C1445" s="1" t="s">
        <v>19</v>
      </c>
      <c r="D1445" s="1" t="s">
        <v>20</v>
      </c>
      <c r="E1445" s="1" t="s">
        <v>14</v>
      </c>
      <c r="F1445" s="1" t="s">
        <v>11</v>
      </c>
      <c r="G1445" s="1" t="s">
        <v>66</v>
      </c>
      <c r="H1445" s="1">
        <v>10</v>
      </c>
      <c r="I1445">
        <v>538.51199999999994</v>
      </c>
      <c r="J1445" s="1">
        <f>SUMIFS(I:I,B:B,Table1_2[[#This Row],[Category Level 2]],D:D,Table1_2[[#This Row],[Brand]],E:E,Table1_2[[#This Row],[Region]],F:F,Table1_2[[#This Row],[Measure]],G:G,Table1_2[[#This Row],[Year]],H:H,"&lt;="&amp;Table1_2[[#This Row],[Month]])</f>
        <v>4459.9840000000004</v>
      </c>
      <c r="K14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5148.6580000000004</v>
      </c>
      <c r="N1445">
        <f>Table1_2[[#This Row],[Value]]*2.5</f>
        <v>1346.2799999999997</v>
      </c>
    </row>
    <row r="1446" spans="1:14" x14ac:dyDescent="0.25">
      <c r="A1446" s="1" t="s">
        <v>6</v>
      </c>
      <c r="B1446" s="1" t="s">
        <v>7</v>
      </c>
      <c r="C1446" s="1" t="s">
        <v>19</v>
      </c>
      <c r="D1446" s="1" t="s">
        <v>20</v>
      </c>
      <c r="E1446" s="1" t="s">
        <v>14</v>
      </c>
      <c r="F1446" s="1" t="s">
        <v>11</v>
      </c>
      <c r="G1446" s="1" t="s">
        <v>66</v>
      </c>
      <c r="H1446" s="1">
        <v>11</v>
      </c>
      <c r="I1446">
        <v>541.96399999999994</v>
      </c>
      <c r="J1446" s="1">
        <f>SUMIFS(I:I,B:B,Table1_2[[#This Row],[Category Level 2]],D:D,Table1_2[[#This Row],[Brand]],E:E,Table1_2[[#This Row],[Region]],F:F,Table1_2[[#This Row],[Measure]],G:G,Table1_2[[#This Row],[Year]],H:H,"&lt;="&amp;Table1_2[[#This Row],[Month]])</f>
        <v>5001.9480000000003</v>
      </c>
      <c r="K14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5319.5320000000002</v>
      </c>
      <c r="N1446">
        <f>Table1_2[[#This Row],[Value]]*2.5</f>
        <v>1354.9099999999999</v>
      </c>
    </row>
    <row r="1447" spans="1:14" x14ac:dyDescent="0.25">
      <c r="A1447" s="1" t="s">
        <v>6</v>
      </c>
      <c r="B1447" s="1" t="s">
        <v>7</v>
      </c>
      <c r="C1447" s="1" t="s">
        <v>19</v>
      </c>
      <c r="D1447" s="1" t="s">
        <v>20</v>
      </c>
      <c r="E1447" s="1" t="s">
        <v>14</v>
      </c>
      <c r="F1447" s="1" t="s">
        <v>11</v>
      </c>
      <c r="G1447" s="1" t="s">
        <v>66</v>
      </c>
      <c r="H1447" s="1">
        <v>12</v>
      </c>
      <c r="I1447">
        <v>629.99</v>
      </c>
      <c r="J1447" s="1">
        <f>SUMIFS(I:I,B:B,Table1_2[[#This Row],[Category Level 2]],D:D,Table1_2[[#This Row],[Brand]],E:E,Table1_2[[#This Row],[Region]],F:F,Table1_2[[#This Row],[Measure]],G:G,Table1_2[[#This Row],[Year]],H:H,"&lt;="&amp;Table1_2[[#This Row],[Month]])</f>
        <v>5631.9380000000001</v>
      </c>
      <c r="K14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5631.9380000000001</v>
      </c>
      <c r="N1447">
        <f>Table1_2[[#This Row],[Value]]*2.5</f>
        <v>1574.9749999999999</v>
      </c>
    </row>
    <row r="1448" spans="1:14" x14ac:dyDescent="0.25">
      <c r="A1448" s="1" t="s">
        <v>6</v>
      </c>
      <c r="B1448" s="1" t="s">
        <v>7</v>
      </c>
      <c r="C1448" s="1" t="s">
        <v>19</v>
      </c>
      <c r="D1448" s="1" t="s">
        <v>20</v>
      </c>
      <c r="E1448" s="1" t="s">
        <v>14</v>
      </c>
      <c r="F1448" s="1" t="s">
        <v>11</v>
      </c>
      <c r="G1448" s="1" t="s">
        <v>67</v>
      </c>
      <c r="H1448" s="1">
        <v>1</v>
      </c>
      <c r="I1448">
        <v>764.61799999999994</v>
      </c>
      <c r="J1448" s="1">
        <f>SUMIFS(I:I,B:B,Table1_2[[#This Row],[Category Level 2]],D:D,Table1_2[[#This Row],[Brand]],E:E,Table1_2[[#This Row],[Region]],F:F,Table1_2[[#This Row],[Measure]],G:G,Table1_2[[#This Row],[Year]],H:H,"&lt;="&amp;Table1_2[[#This Row],[Month]])</f>
        <v>764.61799999999994</v>
      </c>
      <c r="K14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6063.4380000000001</v>
      </c>
      <c r="N1448">
        <f>Table1_2[[#This Row],[Value]]*2.5</f>
        <v>1911.5449999999998</v>
      </c>
    </row>
    <row r="1449" spans="1:14" x14ac:dyDescent="0.25">
      <c r="A1449" s="1" t="s">
        <v>6</v>
      </c>
      <c r="B1449" s="1" t="s">
        <v>7</v>
      </c>
      <c r="C1449" s="1" t="s">
        <v>19</v>
      </c>
      <c r="D1449" s="1" t="s">
        <v>20</v>
      </c>
      <c r="E1449" s="1" t="s">
        <v>14</v>
      </c>
      <c r="F1449" s="1" t="s">
        <v>11</v>
      </c>
      <c r="G1449" s="1" t="s">
        <v>67</v>
      </c>
      <c r="H1449" s="1">
        <v>2</v>
      </c>
      <c r="I1449">
        <v>562.67600000000004</v>
      </c>
      <c r="J1449" s="1">
        <f>SUMIFS(I:I,B:B,Table1_2[[#This Row],[Category Level 2]],D:D,Table1_2[[#This Row],[Brand]],E:E,Table1_2[[#This Row],[Region]],F:F,Table1_2[[#This Row],[Measure]],G:G,Table1_2[[#This Row],[Year]],H:H,"&lt;="&amp;Table1_2[[#This Row],[Month]])</f>
        <v>1327.2939999999999</v>
      </c>
      <c r="K14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6189.4359999999997</v>
      </c>
      <c r="N1449">
        <f>Table1_2[[#This Row],[Value]]*2.5</f>
        <v>1406.69</v>
      </c>
    </row>
    <row r="1450" spans="1:14" x14ac:dyDescent="0.25">
      <c r="A1450" s="1" t="s">
        <v>6</v>
      </c>
      <c r="B1450" s="1" t="s">
        <v>7</v>
      </c>
      <c r="C1450" s="1" t="s">
        <v>19</v>
      </c>
      <c r="D1450" s="1" t="s">
        <v>20</v>
      </c>
      <c r="E1450" s="1" t="s">
        <v>14</v>
      </c>
      <c r="F1450" s="1" t="s">
        <v>11</v>
      </c>
      <c r="G1450" s="1" t="s">
        <v>67</v>
      </c>
      <c r="H1450" s="1">
        <v>3</v>
      </c>
      <c r="I1450">
        <v>629.99</v>
      </c>
      <c r="J1450" s="1">
        <f>SUMIFS(I:I,B:B,Table1_2[[#This Row],[Category Level 2]],D:D,Table1_2[[#This Row],[Brand]],E:E,Table1_2[[#This Row],[Region]],F:F,Table1_2[[#This Row],[Measure]],G:G,Table1_2[[#This Row],[Year]],H:H,"&lt;="&amp;Table1_2[[#This Row],[Month]])</f>
        <v>1957.2839999999999</v>
      </c>
      <c r="K14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6356.8579999999993</v>
      </c>
      <c r="N1450">
        <f>Table1_2[[#This Row],[Value]]*2.5</f>
        <v>1574.9749999999999</v>
      </c>
    </row>
    <row r="1451" spans="1:14" x14ac:dyDescent="0.25">
      <c r="A1451" s="1" t="s">
        <v>6</v>
      </c>
      <c r="B1451" s="1" t="s">
        <v>7</v>
      </c>
      <c r="C1451" s="1" t="s">
        <v>19</v>
      </c>
      <c r="D1451" s="1" t="s">
        <v>20</v>
      </c>
      <c r="E1451" s="1" t="s">
        <v>14</v>
      </c>
      <c r="F1451" s="1" t="s">
        <v>12</v>
      </c>
      <c r="G1451" s="1" t="s">
        <v>62</v>
      </c>
      <c r="H1451" s="1">
        <v>1</v>
      </c>
      <c r="I1451">
        <v>1399.7860000000001</v>
      </c>
      <c r="J1451" s="1">
        <f>SUMIFS(I:I,B:B,Table1_2[[#This Row],[Category Level 2]],D:D,Table1_2[[#This Row],[Brand]],E:E,Table1_2[[#This Row],[Region]],F:F,Table1_2[[#This Row],[Measure]],G:G,Table1_2[[#This Row],[Year]],H:H,"&lt;="&amp;Table1_2[[#This Row],[Month]])</f>
        <v>1399.7860000000001</v>
      </c>
      <c r="K14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1399.7860000000001</v>
      </c>
      <c r="N1451">
        <f>Table1_2[[#This Row],[Value]]*2.5</f>
        <v>3499.4650000000001</v>
      </c>
    </row>
    <row r="1452" spans="1:14" x14ac:dyDescent="0.25">
      <c r="A1452" s="1" t="s">
        <v>6</v>
      </c>
      <c r="B1452" s="1" t="s">
        <v>7</v>
      </c>
      <c r="C1452" s="1" t="s">
        <v>19</v>
      </c>
      <c r="D1452" s="1" t="s">
        <v>20</v>
      </c>
      <c r="E1452" s="1" t="s">
        <v>14</v>
      </c>
      <c r="F1452" s="1" t="s">
        <v>12</v>
      </c>
      <c r="G1452" s="1" t="s">
        <v>62</v>
      </c>
      <c r="H1452" s="1">
        <v>2</v>
      </c>
      <c r="I1452">
        <v>1401.5119999999999</v>
      </c>
      <c r="J1452" s="1">
        <f>SUMIFS(I:I,B:B,Table1_2[[#This Row],[Category Level 2]],D:D,Table1_2[[#This Row],[Brand]],E:E,Table1_2[[#This Row],[Region]],F:F,Table1_2[[#This Row],[Measure]],G:G,Table1_2[[#This Row],[Year]],H:H,"&lt;="&amp;Table1_2[[#This Row],[Month]])</f>
        <v>2801.2979999999998</v>
      </c>
      <c r="K14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2801.2979999999998</v>
      </c>
      <c r="N1452">
        <f>Table1_2[[#This Row],[Value]]*2.5</f>
        <v>3503.7799999999997</v>
      </c>
    </row>
    <row r="1453" spans="1:14" x14ac:dyDescent="0.25">
      <c r="A1453" s="1" t="s">
        <v>6</v>
      </c>
      <c r="B1453" s="1" t="s">
        <v>7</v>
      </c>
      <c r="C1453" s="1" t="s">
        <v>19</v>
      </c>
      <c r="D1453" s="1" t="s">
        <v>20</v>
      </c>
      <c r="E1453" s="1" t="s">
        <v>14</v>
      </c>
      <c r="F1453" s="1" t="s">
        <v>12</v>
      </c>
      <c r="G1453" s="1" t="s">
        <v>62</v>
      </c>
      <c r="H1453" s="1">
        <v>3</v>
      </c>
      <c r="I1453">
        <v>1646.604</v>
      </c>
      <c r="J1453" s="1">
        <f>SUMIFS(I:I,B:B,Table1_2[[#This Row],[Category Level 2]],D:D,Table1_2[[#This Row],[Brand]],E:E,Table1_2[[#This Row],[Region]],F:F,Table1_2[[#This Row],[Measure]],G:G,Table1_2[[#This Row],[Year]],H:H,"&lt;="&amp;Table1_2[[#This Row],[Month]])</f>
        <v>4447.902</v>
      </c>
      <c r="K14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4447.902</v>
      </c>
      <c r="N1453">
        <f>Table1_2[[#This Row],[Value]]*2.5</f>
        <v>4116.51</v>
      </c>
    </row>
    <row r="1454" spans="1:14" x14ac:dyDescent="0.25">
      <c r="A1454" s="1" t="s">
        <v>6</v>
      </c>
      <c r="B1454" s="1" t="s">
        <v>7</v>
      </c>
      <c r="C1454" s="1" t="s">
        <v>19</v>
      </c>
      <c r="D1454" s="1" t="s">
        <v>20</v>
      </c>
      <c r="E1454" s="1" t="s">
        <v>14</v>
      </c>
      <c r="F1454" s="1" t="s">
        <v>12</v>
      </c>
      <c r="G1454" s="1" t="s">
        <v>62</v>
      </c>
      <c r="H1454" s="1">
        <v>4</v>
      </c>
      <c r="I1454">
        <v>995.90200000000004</v>
      </c>
      <c r="J1454" s="1">
        <f>SUMIFS(I:I,B:B,Table1_2[[#This Row],[Category Level 2]],D:D,Table1_2[[#This Row],[Brand]],E:E,Table1_2[[#This Row],[Region]],F:F,Table1_2[[#This Row],[Measure]],G:G,Table1_2[[#This Row],[Year]],H:H,"&lt;="&amp;Table1_2[[#This Row],[Month]])</f>
        <v>5443.8040000000001</v>
      </c>
      <c r="K14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5443.8040000000001</v>
      </c>
      <c r="N1454">
        <f>Table1_2[[#This Row],[Value]]*2.5</f>
        <v>2489.7550000000001</v>
      </c>
    </row>
    <row r="1455" spans="1:14" x14ac:dyDescent="0.25">
      <c r="A1455" s="1" t="s">
        <v>6</v>
      </c>
      <c r="B1455" s="1" t="s">
        <v>7</v>
      </c>
      <c r="C1455" s="1" t="s">
        <v>19</v>
      </c>
      <c r="D1455" s="1" t="s">
        <v>20</v>
      </c>
      <c r="E1455" s="1" t="s">
        <v>14</v>
      </c>
      <c r="F1455" s="1" t="s">
        <v>12</v>
      </c>
      <c r="G1455" s="1" t="s">
        <v>62</v>
      </c>
      <c r="H1455" s="1">
        <v>5</v>
      </c>
      <c r="I1455">
        <v>1713.9179999999999</v>
      </c>
      <c r="J1455" s="1">
        <f>SUMIFS(I:I,B:B,Table1_2[[#This Row],[Category Level 2]],D:D,Table1_2[[#This Row],[Brand]],E:E,Table1_2[[#This Row],[Region]],F:F,Table1_2[[#This Row],[Measure]],G:G,Table1_2[[#This Row],[Year]],H:H,"&lt;="&amp;Table1_2[[#This Row],[Month]])</f>
        <v>7157.7219999999998</v>
      </c>
      <c r="K14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7157.7219999999998</v>
      </c>
      <c r="N1455">
        <f>Table1_2[[#This Row],[Value]]*2.5</f>
        <v>4284.7950000000001</v>
      </c>
    </row>
    <row r="1456" spans="1:14" x14ac:dyDescent="0.25">
      <c r="A1456" s="1" t="s">
        <v>6</v>
      </c>
      <c r="B1456" s="1" t="s">
        <v>7</v>
      </c>
      <c r="C1456" s="1" t="s">
        <v>19</v>
      </c>
      <c r="D1456" s="1" t="s">
        <v>20</v>
      </c>
      <c r="E1456" s="1" t="s">
        <v>14</v>
      </c>
      <c r="F1456" s="1" t="s">
        <v>12</v>
      </c>
      <c r="G1456" s="1" t="s">
        <v>62</v>
      </c>
      <c r="H1456" s="1">
        <v>6</v>
      </c>
      <c r="I1456">
        <v>1562.03</v>
      </c>
      <c r="J1456" s="1">
        <f>SUMIFS(I:I,B:B,Table1_2[[#This Row],[Category Level 2]],D:D,Table1_2[[#This Row],[Brand]],E:E,Table1_2[[#This Row],[Region]],F:F,Table1_2[[#This Row],[Measure]],G:G,Table1_2[[#This Row],[Year]],H:H,"&lt;="&amp;Table1_2[[#This Row],[Month]])</f>
        <v>8719.7520000000004</v>
      </c>
      <c r="K14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8719.7520000000004</v>
      </c>
      <c r="N1456">
        <f>Table1_2[[#This Row],[Value]]*2.5</f>
        <v>3905.0749999999998</v>
      </c>
    </row>
    <row r="1457" spans="1:14" x14ac:dyDescent="0.25">
      <c r="A1457" s="1" t="s">
        <v>6</v>
      </c>
      <c r="B1457" s="1" t="s">
        <v>7</v>
      </c>
      <c r="C1457" s="1" t="s">
        <v>19</v>
      </c>
      <c r="D1457" s="1" t="s">
        <v>20</v>
      </c>
      <c r="E1457" s="1" t="s">
        <v>14</v>
      </c>
      <c r="F1457" s="1" t="s">
        <v>12</v>
      </c>
      <c r="G1457" s="1" t="s">
        <v>62</v>
      </c>
      <c r="H1457" s="1">
        <v>7</v>
      </c>
      <c r="I1457">
        <v>1513.702</v>
      </c>
      <c r="J1457" s="1">
        <f>SUMIFS(I:I,B:B,Table1_2[[#This Row],[Category Level 2]],D:D,Table1_2[[#This Row],[Brand]],E:E,Table1_2[[#This Row],[Region]],F:F,Table1_2[[#This Row],[Measure]],G:G,Table1_2[[#This Row],[Year]],H:H,"&lt;="&amp;Table1_2[[#This Row],[Month]])</f>
        <v>10233.454</v>
      </c>
      <c r="K14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10233.454</v>
      </c>
      <c r="N1457">
        <f>Table1_2[[#This Row],[Value]]*2.5</f>
        <v>3784.2550000000001</v>
      </c>
    </row>
    <row r="1458" spans="1:14" x14ac:dyDescent="0.25">
      <c r="A1458" s="1" t="s">
        <v>6</v>
      </c>
      <c r="B1458" s="1" t="s">
        <v>7</v>
      </c>
      <c r="C1458" s="1" t="s">
        <v>19</v>
      </c>
      <c r="D1458" s="1" t="s">
        <v>20</v>
      </c>
      <c r="E1458" s="1" t="s">
        <v>14</v>
      </c>
      <c r="F1458" s="1" t="s">
        <v>12</v>
      </c>
      <c r="G1458" s="1" t="s">
        <v>62</v>
      </c>
      <c r="H1458" s="1">
        <v>8</v>
      </c>
      <c r="I1458">
        <v>1589.646</v>
      </c>
      <c r="J1458" s="1">
        <f>SUMIFS(I:I,B:B,Table1_2[[#This Row],[Category Level 2]],D:D,Table1_2[[#This Row],[Brand]],E:E,Table1_2[[#This Row],[Region]],F:F,Table1_2[[#This Row],[Measure]],G:G,Table1_2[[#This Row],[Year]],H:H,"&lt;="&amp;Table1_2[[#This Row],[Month]])</f>
        <v>11823.1</v>
      </c>
      <c r="K14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11823.1</v>
      </c>
      <c r="N1458">
        <f>Table1_2[[#This Row],[Value]]*2.5</f>
        <v>3974.1149999999998</v>
      </c>
    </row>
    <row r="1459" spans="1:14" x14ac:dyDescent="0.25">
      <c r="A1459" s="1" t="s">
        <v>6</v>
      </c>
      <c r="B1459" s="1" t="s">
        <v>7</v>
      </c>
      <c r="C1459" s="1" t="s">
        <v>19</v>
      </c>
      <c r="D1459" s="1" t="s">
        <v>20</v>
      </c>
      <c r="E1459" s="1" t="s">
        <v>14</v>
      </c>
      <c r="F1459" s="1" t="s">
        <v>12</v>
      </c>
      <c r="G1459" s="1" t="s">
        <v>62</v>
      </c>
      <c r="H1459" s="1">
        <v>9</v>
      </c>
      <c r="I1459">
        <v>1855.45</v>
      </c>
      <c r="J1459" s="1">
        <f>SUMIFS(I:I,B:B,Table1_2[[#This Row],[Category Level 2]],D:D,Table1_2[[#This Row],[Brand]],E:E,Table1_2[[#This Row],[Region]],F:F,Table1_2[[#This Row],[Measure]],G:G,Table1_2[[#This Row],[Year]],H:H,"&lt;="&amp;Table1_2[[#This Row],[Month]])</f>
        <v>13678.550000000001</v>
      </c>
      <c r="K14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13678.550000000001</v>
      </c>
      <c r="N1459">
        <f>Table1_2[[#This Row],[Value]]*2.5</f>
        <v>4638.625</v>
      </c>
    </row>
    <row r="1460" spans="1:14" x14ac:dyDescent="0.25">
      <c r="A1460" s="1" t="s">
        <v>6</v>
      </c>
      <c r="B1460" s="1" t="s">
        <v>7</v>
      </c>
      <c r="C1460" s="1" t="s">
        <v>19</v>
      </c>
      <c r="D1460" s="1" t="s">
        <v>20</v>
      </c>
      <c r="E1460" s="1" t="s">
        <v>14</v>
      </c>
      <c r="F1460" s="1" t="s">
        <v>12</v>
      </c>
      <c r="G1460" s="1" t="s">
        <v>62</v>
      </c>
      <c r="H1460" s="1">
        <v>10</v>
      </c>
      <c r="I1460">
        <v>2533.768</v>
      </c>
      <c r="J1460" s="1">
        <f>SUMIFS(I:I,B:B,Table1_2[[#This Row],[Category Level 2]],D:D,Table1_2[[#This Row],[Brand]],E:E,Table1_2[[#This Row],[Region]],F:F,Table1_2[[#This Row],[Measure]],G:G,Table1_2[[#This Row],[Year]],H:H,"&lt;="&amp;Table1_2[[#This Row],[Month]])</f>
        <v>16212.318000000001</v>
      </c>
      <c r="K14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16212.318000000001</v>
      </c>
      <c r="N1460">
        <f>Table1_2[[#This Row],[Value]]*2.5</f>
        <v>6334.42</v>
      </c>
    </row>
    <row r="1461" spans="1:14" x14ac:dyDescent="0.25">
      <c r="A1461" s="1" t="s">
        <v>6</v>
      </c>
      <c r="B1461" s="1" t="s">
        <v>7</v>
      </c>
      <c r="C1461" s="1" t="s">
        <v>19</v>
      </c>
      <c r="D1461" s="1" t="s">
        <v>20</v>
      </c>
      <c r="E1461" s="1" t="s">
        <v>14</v>
      </c>
      <c r="F1461" s="1" t="s">
        <v>12</v>
      </c>
      <c r="G1461" s="1" t="s">
        <v>62</v>
      </c>
      <c r="H1461" s="1">
        <v>11</v>
      </c>
      <c r="I1461">
        <v>1929.6679999999999</v>
      </c>
      <c r="J1461" s="1">
        <f>SUMIFS(I:I,B:B,Table1_2[[#This Row],[Category Level 2]],D:D,Table1_2[[#This Row],[Brand]],E:E,Table1_2[[#This Row],[Region]],F:F,Table1_2[[#This Row],[Measure]],G:G,Table1_2[[#This Row],[Year]],H:H,"&lt;="&amp;Table1_2[[#This Row],[Month]])</f>
        <v>18141.986000000001</v>
      </c>
      <c r="K14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18141.986000000001</v>
      </c>
      <c r="N1461">
        <f>Table1_2[[#This Row],[Value]]*2.5</f>
        <v>4824.17</v>
      </c>
    </row>
    <row r="1462" spans="1:14" x14ac:dyDescent="0.25">
      <c r="A1462" s="1" t="s">
        <v>6</v>
      </c>
      <c r="B1462" s="1" t="s">
        <v>7</v>
      </c>
      <c r="C1462" s="1" t="s">
        <v>19</v>
      </c>
      <c r="D1462" s="1" t="s">
        <v>20</v>
      </c>
      <c r="E1462" s="1" t="s">
        <v>14</v>
      </c>
      <c r="F1462" s="1" t="s">
        <v>12</v>
      </c>
      <c r="G1462" s="1" t="s">
        <v>62</v>
      </c>
      <c r="H1462" s="1">
        <v>12</v>
      </c>
      <c r="I1462">
        <v>1406.69</v>
      </c>
      <c r="J1462" s="1">
        <f>SUMIFS(I:I,B:B,Table1_2[[#This Row],[Category Level 2]],D:D,Table1_2[[#This Row],[Brand]],E:E,Table1_2[[#This Row],[Region]],F:F,Table1_2[[#This Row],[Measure]],G:G,Table1_2[[#This Row],[Year]],H:H,"&lt;="&amp;Table1_2[[#This Row],[Month]])</f>
        <v>19548.675999999999</v>
      </c>
      <c r="K14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19548.675999999999</v>
      </c>
      <c r="N1462">
        <f>Table1_2[[#This Row],[Value]]*2.5</f>
        <v>3516.7250000000004</v>
      </c>
    </row>
    <row r="1463" spans="1:14" x14ac:dyDescent="0.25">
      <c r="A1463" s="1" t="s">
        <v>6</v>
      </c>
      <c r="B1463" s="1" t="s">
        <v>7</v>
      </c>
      <c r="C1463" s="1" t="s">
        <v>19</v>
      </c>
      <c r="D1463" s="1" t="s">
        <v>20</v>
      </c>
      <c r="E1463" s="1" t="s">
        <v>14</v>
      </c>
      <c r="F1463" s="1" t="s">
        <v>12</v>
      </c>
      <c r="G1463" s="1" t="s">
        <v>63</v>
      </c>
      <c r="H1463" s="1">
        <v>1</v>
      </c>
      <c r="I1463">
        <v>2067.748</v>
      </c>
      <c r="J1463" s="1">
        <f>SUMIFS(I:I,B:B,Table1_2[[#This Row],[Category Level 2]],D:D,Table1_2[[#This Row],[Brand]],E:E,Table1_2[[#This Row],[Region]],F:F,Table1_2[[#This Row],[Measure]],G:G,Table1_2[[#This Row],[Year]],H:H,"&lt;="&amp;Table1_2[[#This Row],[Month]])</f>
        <v>2067.748</v>
      </c>
      <c r="K14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20216.637999999999</v>
      </c>
      <c r="N1463">
        <f>Table1_2[[#This Row],[Value]]*2.5</f>
        <v>5169.37</v>
      </c>
    </row>
    <row r="1464" spans="1:14" x14ac:dyDescent="0.25">
      <c r="A1464" s="1" t="s">
        <v>6</v>
      </c>
      <c r="B1464" s="1" t="s">
        <v>7</v>
      </c>
      <c r="C1464" s="1" t="s">
        <v>19</v>
      </c>
      <c r="D1464" s="1" t="s">
        <v>20</v>
      </c>
      <c r="E1464" s="1" t="s">
        <v>14</v>
      </c>
      <c r="F1464" s="1" t="s">
        <v>12</v>
      </c>
      <c r="G1464" s="1" t="s">
        <v>63</v>
      </c>
      <c r="H1464" s="1">
        <v>2</v>
      </c>
      <c r="I1464">
        <v>2818.558</v>
      </c>
      <c r="J1464" s="1">
        <f>SUMIFS(I:I,B:B,Table1_2[[#This Row],[Category Level 2]],D:D,Table1_2[[#This Row],[Brand]],E:E,Table1_2[[#This Row],[Region]],F:F,Table1_2[[#This Row],[Measure]],G:G,Table1_2[[#This Row],[Year]],H:H,"&lt;="&amp;Table1_2[[#This Row],[Month]])</f>
        <v>4886.3060000000005</v>
      </c>
      <c r="K14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21633.684000000001</v>
      </c>
      <c r="N1464">
        <f>Table1_2[[#This Row],[Value]]*2.5</f>
        <v>7046.3950000000004</v>
      </c>
    </row>
    <row r="1465" spans="1:14" x14ac:dyDescent="0.25">
      <c r="A1465" s="1" t="s">
        <v>6</v>
      </c>
      <c r="B1465" s="1" t="s">
        <v>7</v>
      </c>
      <c r="C1465" s="1" t="s">
        <v>19</v>
      </c>
      <c r="D1465" s="1" t="s">
        <v>20</v>
      </c>
      <c r="E1465" s="1" t="s">
        <v>14</v>
      </c>
      <c r="F1465" s="1" t="s">
        <v>12</v>
      </c>
      <c r="G1465" s="1" t="s">
        <v>63</v>
      </c>
      <c r="H1465" s="1">
        <v>3</v>
      </c>
      <c r="I1465">
        <v>1941.75</v>
      </c>
      <c r="J1465" s="1">
        <f>SUMIFS(I:I,B:B,Table1_2[[#This Row],[Category Level 2]],D:D,Table1_2[[#This Row],[Brand]],E:E,Table1_2[[#This Row],[Region]],F:F,Table1_2[[#This Row],[Measure]],G:G,Table1_2[[#This Row],[Year]],H:H,"&lt;="&amp;Table1_2[[#This Row],[Month]])</f>
        <v>6828.0560000000005</v>
      </c>
      <c r="K14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21928.83</v>
      </c>
      <c r="N1465">
        <f>Table1_2[[#This Row],[Value]]*2.5</f>
        <v>4854.375</v>
      </c>
    </row>
    <row r="1466" spans="1:14" x14ac:dyDescent="0.25">
      <c r="A1466" s="1" t="s">
        <v>6</v>
      </c>
      <c r="B1466" s="1" t="s">
        <v>7</v>
      </c>
      <c r="C1466" s="1" t="s">
        <v>19</v>
      </c>
      <c r="D1466" s="1" t="s">
        <v>20</v>
      </c>
      <c r="E1466" s="1" t="s">
        <v>14</v>
      </c>
      <c r="F1466" s="1" t="s">
        <v>12</v>
      </c>
      <c r="G1466" s="1" t="s">
        <v>63</v>
      </c>
      <c r="H1466" s="1">
        <v>4</v>
      </c>
      <c r="I1466">
        <v>2062.5700000000002</v>
      </c>
      <c r="J1466" s="1">
        <f>SUMIFS(I:I,B:B,Table1_2[[#This Row],[Category Level 2]],D:D,Table1_2[[#This Row],[Brand]],E:E,Table1_2[[#This Row],[Region]],F:F,Table1_2[[#This Row],[Measure]],G:G,Table1_2[[#This Row],[Year]],H:H,"&lt;="&amp;Table1_2[[#This Row],[Month]])</f>
        <v>8890.6260000000002</v>
      </c>
      <c r="K14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22995.498</v>
      </c>
      <c r="N1466">
        <f>Table1_2[[#This Row],[Value]]*2.5</f>
        <v>5156.4250000000002</v>
      </c>
    </row>
    <row r="1467" spans="1:14" x14ac:dyDescent="0.25">
      <c r="A1467" s="1" t="s">
        <v>6</v>
      </c>
      <c r="B1467" s="1" t="s">
        <v>7</v>
      </c>
      <c r="C1467" s="1" t="s">
        <v>19</v>
      </c>
      <c r="D1467" s="1" t="s">
        <v>20</v>
      </c>
      <c r="E1467" s="1" t="s">
        <v>14</v>
      </c>
      <c r="F1467" s="1" t="s">
        <v>12</v>
      </c>
      <c r="G1467" s="1" t="s">
        <v>63</v>
      </c>
      <c r="H1467" s="1">
        <v>5</v>
      </c>
      <c r="I1467">
        <v>2281.7719999999999</v>
      </c>
      <c r="J1467" s="1">
        <f>SUMIFS(I:I,B:B,Table1_2[[#This Row],[Category Level 2]],D:D,Table1_2[[#This Row],[Brand]],E:E,Table1_2[[#This Row],[Region]],F:F,Table1_2[[#This Row],[Measure]],G:G,Table1_2[[#This Row],[Year]],H:H,"&lt;="&amp;Table1_2[[#This Row],[Month]])</f>
        <v>11172.398000000001</v>
      </c>
      <c r="K14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23563.351999999999</v>
      </c>
      <c r="N1467">
        <f>Table1_2[[#This Row],[Value]]*2.5</f>
        <v>5704.43</v>
      </c>
    </row>
    <row r="1468" spans="1:14" x14ac:dyDescent="0.25">
      <c r="A1468" s="1" t="s">
        <v>6</v>
      </c>
      <c r="B1468" s="1" t="s">
        <v>7</v>
      </c>
      <c r="C1468" s="1" t="s">
        <v>19</v>
      </c>
      <c r="D1468" s="1" t="s">
        <v>20</v>
      </c>
      <c r="E1468" s="1" t="s">
        <v>14</v>
      </c>
      <c r="F1468" s="1" t="s">
        <v>12</v>
      </c>
      <c r="G1468" s="1" t="s">
        <v>63</v>
      </c>
      <c r="H1468" s="1">
        <v>6</v>
      </c>
      <c r="I1468">
        <v>1912.4079999999999</v>
      </c>
      <c r="J1468" s="1">
        <f>SUMIFS(I:I,B:B,Table1_2[[#This Row],[Category Level 2]],D:D,Table1_2[[#This Row],[Brand]],E:E,Table1_2[[#This Row],[Region]],F:F,Table1_2[[#This Row],[Measure]],G:G,Table1_2[[#This Row],[Year]],H:H,"&lt;="&amp;Table1_2[[#This Row],[Month]])</f>
        <v>13084.806</v>
      </c>
      <c r="K14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23913.730000000003</v>
      </c>
      <c r="N1468">
        <f>Table1_2[[#This Row],[Value]]*2.5</f>
        <v>4781.0199999999995</v>
      </c>
    </row>
    <row r="1469" spans="1:14" x14ac:dyDescent="0.25">
      <c r="A1469" s="1" t="s">
        <v>6</v>
      </c>
      <c r="B1469" s="1" t="s">
        <v>7</v>
      </c>
      <c r="C1469" s="1" t="s">
        <v>19</v>
      </c>
      <c r="D1469" s="1" t="s">
        <v>20</v>
      </c>
      <c r="E1469" s="1" t="s">
        <v>14</v>
      </c>
      <c r="F1469" s="1" t="s">
        <v>12</v>
      </c>
      <c r="G1469" s="1" t="s">
        <v>63</v>
      </c>
      <c r="H1469" s="1">
        <v>7</v>
      </c>
      <c r="I1469">
        <v>2143.692</v>
      </c>
      <c r="J1469" s="1">
        <f>SUMIFS(I:I,B:B,Table1_2[[#This Row],[Category Level 2]],D:D,Table1_2[[#This Row],[Brand]],E:E,Table1_2[[#This Row],[Region]],F:F,Table1_2[[#This Row],[Measure]],G:G,Table1_2[[#This Row],[Year]],H:H,"&lt;="&amp;Table1_2[[#This Row],[Month]])</f>
        <v>15228.498</v>
      </c>
      <c r="K14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24543.72</v>
      </c>
      <c r="N1469">
        <f>Table1_2[[#This Row],[Value]]*2.5</f>
        <v>5359.23</v>
      </c>
    </row>
    <row r="1470" spans="1:14" x14ac:dyDescent="0.25">
      <c r="A1470" s="1" t="s">
        <v>6</v>
      </c>
      <c r="B1470" s="1" t="s">
        <v>7</v>
      </c>
      <c r="C1470" s="1" t="s">
        <v>19</v>
      </c>
      <c r="D1470" s="1" t="s">
        <v>20</v>
      </c>
      <c r="E1470" s="1" t="s">
        <v>14</v>
      </c>
      <c r="F1470" s="1" t="s">
        <v>12</v>
      </c>
      <c r="G1470" s="1" t="s">
        <v>63</v>
      </c>
      <c r="H1470" s="1">
        <v>8</v>
      </c>
      <c r="I1470">
        <v>2195.4719999999998</v>
      </c>
      <c r="J1470" s="1">
        <f>SUMIFS(I:I,B:B,Table1_2[[#This Row],[Category Level 2]],D:D,Table1_2[[#This Row],[Brand]],E:E,Table1_2[[#This Row],[Region]],F:F,Table1_2[[#This Row],[Measure]],G:G,Table1_2[[#This Row],[Year]],H:H,"&lt;="&amp;Table1_2[[#This Row],[Month]])</f>
        <v>17423.97</v>
      </c>
      <c r="K14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25149.546000000002</v>
      </c>
      <c r="N1470">
        <f>Table1_2[[#This Row],[Value]]*2.5</f>
        <v>5488.6799999999994</v>
      </c>
    </row>
    <row r="1471" spans="1:14" x14ac:dyDescent="0.25">
      <c r="A1471" s="1" t="s">
        <v>6</v>
      </c>
      <c r="B1471" s="1" t="s">
        <v>7</v>
      </c>
      <c r="C1471" s="1" t="s">
        <v>19</v>
      </c>
      <c r="D1471" s="1" t="s">
        <v>20</v>
      </c>
      <c r="E1471" s="1" t="s">
        <v>14</v>
      </c>
      <c r="F1471" s="1" t="s">
        <v>12</v>
      </c>
      <c r="G1471" s="1" t="s">
        <v>63</v>
      </c>
      <c r="H1471" s="1">
        <v>9</v>
      </c>
      <c r="I1471">
        <v>2059.1179999999999</v>
      </c>
      <c r="J1471" s="1">
        <f>SUMIFS(I:I,B:B,Table1_2[[#This Row],[Category Level 2]],D:D,Table1_2[[#This Row],[Brand]],E:E,Table1_2[[#This Row],[Region]],F:F,Table1_2[[#This Row],[Measure]],G:G,Table1_2[[#This Row],[Year]],H:H,"&lt;="&amp;Table1_2[[#This Row],[Month]])</f>
        <v>19483.088</v>
      </c>
      <c r="K14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25353.214</v>
      </c>
      <c r="N1471">
        <f>Table1_2[[#This Row],[Value]]*2.5</f>
        <v>5147.7950000000001</v>
      </c>
    </row>
    <row r="1472" spans="1:14" x14ac:dyDescent="0.25">
      <c r="A1472" s="1" t="s">
        <v>6</v>
      </c>
      <c r="B1472" s="1" t="s">
        <v>7</v>
      </c>
      <c r="C1472" s="1" t="s">
        <v>19</v>
      </c>
      <c r="D1472" s="1" t="s">
        <v>20</v>
      </c>
      <c r="E1472" s="1" t="s">
        <v>14</v>
      </c>
      <c r="F1472" s="1" t="s">
        <v>12</v>
      </c>
      <c r="G1472" s="1" t="s">
        <v>63</v>
      </c>
      <c r="H1472" s="1">
        <v>10</v>
      </c>
      <c r="I1472">
        <v>2861.7080000000001</v>
      </c>
      <c r="J1472" s="1">
        <f>SUMIFS(I:I,B:B,Table1_2[[#This Row],[Category Level 2]],D:D,Table1_2[[#This Row],[Brand]],E:E,Table1_2[[#This Row],[Region]],F:F,Table1_2[[#This Row],[Measure]],G:G,Table1_2[[#This Row],[Year]],H:H,"&lt;="&amp;Table1_2[[#This Row],[Month]])</f>
        <v>22344.795999999998</v>
      </c>
      <c r="K14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25681.153999999999</v>
      </c>
      <c r="N1472">
        <f>Table1_2[[#This Row],[Value]]*2.5</f>
        <v>7154.27</v>
      </c>
    </row>
    <row r="1473" spans="1:14" x14ac:dyDescent="0.25">
      <c r="A1473" s="1" t="s">
        <v>6</v>
      </c>
      <c r="B1473" s="1" t="s">
        <v>7</v>
      </c>
      <c r="C1473" s="1" t="s">
        <v>19</v>
      </c>
      <c r="D1473" s="1" t="s">
        <v>20</v>
      </c>
      <c r="E1473" s="1" t="s">
        <v>14</v>
      </c>
      <c r="F1473" s="1" t="s">
        <v>12</v>
      </c>
      <c r="G1473" s="1" t="s">
        <v>63</v>
      </c>
      <c r="H1473" s="1">
        <v>11</v>
      </c>
      <c r="I1473">
        <v>2017.694</v>
      </c>
      <c r="J1473" s="1">
        <f>SUMIFS(I:I,B:B,Table1_2[[#This Row],[Category Level 2]],D:D,Table1_2[[#This Row],[Brand]],E:E,Table1_2[[#This Row],[Region]],F:F,Table1_2[[#This Row],[Measure]],G:G,Table1_2[[#This Row],[Year]],H:H,"&lt;="&amp;Table1_2[[#This Row],[Month]])</f>
        <v>24362.489999999998</v>
      </c>
      <c r="K14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25769.179999999997</v>
      </c>
      <c r="N1473">
        <f>Table1_2[[#This Row],[Value]]*2.5</f>
        <v>5044.2349999999997</v>
      </c>
    </row>
    <row r="1474" spans="1:14" x14ac:dyDescent="0.25">
      <c r="A1474" s="1" t="s">
        <v>6</v>
      </c>
      <c r="B1474" s="1" t="s">
        <v>7</v>
      </c>
      <c r="C1474" s="1" t="s">
        <v>19</v>
      </c>
      <c r="D1474" s="1" t="s">
        <v>20</v>
      </c>
      <c r="E1474" s="1" t="s">
        <v>14</v>
      </c>
      <c r="F1474" s="1" t="s">
        <v>12</v>
      </c>
      <c r="G1474" s="1" t="s">
        <v>63</v>
      </c>
      <c r="H1474" s="1">
        <v>12</v>
      </c>
      <c r="I1474">
        <v>2283.498</v>
      </c>
      <c r="J1474" s="1">
        <f>SUMIFS(I:I,B:B,Table1_2[[#This Row],[Category Level 2]],D:D,Table1_2[[#This Row],[Brand]],E:E,Table1_2[[#This Row],[Region]],F:F,Table1_2[[#This Row],[Measure]],G:G,Table1_2[[#This Row],[Year]],H:H,"&lt;="&amp;Table1_2[[#This Row],[Month]])</f>
        <v>26645.987999999998</v>
      </c>
      <c r="K14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26645.987999999998</v>
      </c>
      <c r="N1474">
        <f>Table1_2[[#This Row],[Value]]*2.5</f>
        <v>5708.7449999999999</v>
      </c>
    </row>
    <row r="1475" spans="1:14" x14ac:dyDescent="0.25">
      <c r="A1475" s="1" t="s">
        <v>6</v>
      </c>
      <c r="B1475" s="1" t="s">
        <v>7</v>
      </c>
      <c r="C1475" s="1" t="s">
        <v>19</v>
      </c>
      <c r="D1475" s="1" t="s">
        <v>20</v>
      </c>
      <c r="E1475" s="1" t="s">
        <v>14</v>
      </c>
      <c r="F1475" s="1" t="s">
        <v>12</v>
      </c>
      <c r="G1475" s="1" t="s">
        <v>64</v>
      </c>
      <c r="H1475" s="1">
        <v>1</v>
      </c>
      <c r="I1475">
        <v>1903.778</v>
      </c>
      <c r="J1475" s="1">
        <f>SUMIFS(I:I,B:B,Table1_2[[#This Row],[Category Level 2]],D:D,Table1_2[[#This Row],[Brand]],E:E,Table1_2[[#This Row],[Region]],F:F,Table1_2[[#This Row],[Measure]],G:G,Table1_2[[#This Row],[Year]],H:H,"&lt;="&amp;Table1_2[[#This Row],[Month]])</f>
        <v>1903.778</v>
      </c>
      <c r="K14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26482.017999999996</v>
      </c>
      <c r="N1475">
        <f>Table1_2[[#This Row],[Value]]*2.5</f>
        <v>4759.4449999999997</v>
      </c>
    </row>
    <row r="1476" spans="1:14" x14ac:dyDescent="0.25">
      <c r="A1476" s="1" t="s">
        <v>6</v>
      </c>
      <c r="B1476" s="1" t="s">
        <v>7</v>
      </c>
      <c r="C1476" s="1" t="s">
        <v>19</v>
      </c>
      <c r="D1476" s="1" t="s">
        <v>20</v>
      </c>
      <c r="E1476" s="1" t="s">
        <v>14</v>
      </c>
      <c r="F1476" s="1" t="s">
        <v>12</v>
      </c>
      <c r="G1476" s="1" t="s">
        <v>64</v>
      </c>
      <c r="H1476" s="1">
        <v>2</v>
      </c>
      <c r="I1476">
        <v>1482.634</v>
      </c>
      <c r="J1476" s="1">
        <f>SUMIFS(I:I,B:B,Table1_2[[#This Row],[Category Level 2]],D:D,Table1_2[[#This Row],[Brand]],E:E,Table1_2[[#This Row],[Region]],F:F,Table1_2[[#This Row],[Measure]],G:G,Table1_2[[#This Row],[Year]],H:H,"&lt;="&amp;Table1_2[[#This Row],[Month]])</f>
        <v>3386.4120000000003</v>
      </c>
      <c r="K14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25146.093999999997</v>
      </c>
      <c r="N1476">
        <f>Table1_2[[#This Row],[Value]]*2.5</f>
        <v>3706.585</v>
      </c>
    </row>
    <row r="1477" spans="1:14" x14ac:dyDescent="0.25">
      <c r="A1477" s="1" t="s">
        <v>6</v>
      </c>
      <c r="B1477" s="1" t="s">
        <v>7</v>
      </c>
      <c r="C1477" s="1" t="s">
        <v>19</v>
      </c>
      <c r="D1477" s="1" t="s">
        <v>20</v>
      </c>
      <c r="E1477" s="1" t="s">
        <v>14</v>
      </c>
      <c r="F1477" s="1" t="s">
        <v>12</v>
      </c>
      <c r="G1477" s="1" t="s">
        <v>64</v>
      </c>
      <c r="H1477" s="1">
        <v>3</v>
      </c>
      <c r="I1477">
        <v>1843.3679999999999</v>
      </c>
      <c r="J1477" s="1">
        <f>SUMIFS(I:I,B:B,Table1_2[[#This Row],[Category Level 2]],D:D,Table1_2[[#This Row],[Brand]],E:E,Table1_2[[#This Row],[Region]],F:F,Table1_2[[#This Row],[Measure]],G:G,Table1_2[[#This Row],[Year]],H:H,"&lt;="&amp;Table1_2[[#This Row],[Month]])</f>
        <v>5229.7800000000007</v>
      </c>
      <c r="K14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25047.712</v>
      </c>
      <c r="N1477">
        <f>Table1_2[[#This Row],[Value]]*2.5</f>
        <v>4608.42</v>
      </c>
    </row>
    <row r="1478" spans="1:14" x14ac:dyDescent="0.25">
      <c r="A1478" s="1" t="s">
        <v>6</v>
      </c>
      <c r="B1478" s="1" t="s">
        <v>7</v>
      </c>
      <c r="C1478" s="1" t="s">
        <v>19</v>
      </c>
      <c r="D1478" s="1" t="s">
        <v>20</v>
      </c>
      <c r="E1478" s="1" t="s">
        <v>14</v>
      </c>
      <c r="F1478" s="1" t="s">
        <v>12</v>
      </c>
      <c r="G1478" s="1" t="s">
        <v>64</v>
      </c>
      <c r="H1478" s="1">
        <v>4</v>
      </c>
      <c r="I1478">
        <v>2091.9119999999998</v>
      </c>
      <c r="J1478" s="1">
        <f>SUMIFS(I:I,B:B,Table1_2[[#This Row],[Category Level 2]],D:D,Table1_2[[#This Row],[Brand]],E:E,Table1_2[[#This Row],[Region]],F:F,Table1_2[[#This Row],[Measure]],G:G,Table1_2[[#This Row],[Year]],H:H,"&lt;="&amp;Table1_2[[#This Row],[Month]])</f>
        <v>7321.6920000000009</v>
      </c>
      <c r="K14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25077.054000000004</v>
      </c>
      <c r="N1478">
        <f>Table1_2[[#This Row],[Value]]*2.5</f>
        <v>5229.78</v>
      </c>
    </row>
    <row r="1479" spans="1:14" x14ac:dyDescent="0.25">
      <c r="A1479" s="1" t="s">
        <v>6</v>
      </c>
      <c r="B1479" s="1" t="s">
        <v>7</v>
      </c>
      <c r="C1479" s="1" t="s">
        <v>19</v>
      </c>
      <c r="D1479" s="1" t="s">
        <v>20</v>
      </c>
      <c r="E1479" s="1" t="s">
        <v>14</v>
      </c>
      <c r="F1479" s="1" t="s">
        <v>12</v>
      </c>
      <c r="G1479" s="1" t="s">
        <v>64</v>
      </c>
      <c r="H1479" s="1">
        <v>5</v>
      </c>
      <c r="I1479">
        <v>1282.4179999999999</v>
      </c>
      <c r="J1479" s="1">
        <f>SUMIFS(I:I,B:B,Table1_2[[#This Row],[Category Level 2]],D:D,Table1_2[[#This Row],[Brand]],E:E,Table1_2[[#This Row],[Region]],F:F,Table1_2[[#This Row],[Measure]],G:G,Table1_2[[#This Row],[Year]],H:H,"&lt;="&amp;Table1_2[[#This Row],[Month]])</f>
        <v>8604.11</v>
      </c>
      <c r="K14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24077.7</v>
      </c>
      <c r="N1479">
        <f>Table1_2[[#This Row],[Value]]*2.5</f>
        <v>3206.0449999999996</v>
      </c>
    </row>
    <row r="1480" spans="1:14" x14ac:dyDescent="0.25">
      <c r="A1480" s="1" t="s">
        <v>6</v>
      </c>
      <c r="B1480" s="1" t="s">
        <v>7</v>
      </c>
      <c r="C1480" s="1" t="s">
        <v>19</v>
      </c>
      <c r="D1480" s="1" t="s">
        <v>20</v>
      </c>
      <c r="E1480" s="1" t="s">
        <v>14</v>
      </c>
      <c r="F1480" s="1" t="s">
        <v>12</v>
      </c>
      <c r="G1480" s="1" t="s">
        <v>64</v>
      </c>
      <c r="H1480" s="1">
        <v>6</v>
      </c>
      <c r="I1480">
        <v>2031.502</v>
      </c>
      <c r="J1480" s="1">
        <f>SUMIFS(I:I,B:B,Table1_2[[#This Row],[Category Level 2]],D:D,Table1_2[[#This Row],[Brand]],E:E,Table1_2[[#This Row],[Region]],F:F,Table1_2[[#This Row],[Measure]],G:G,Table1_2[[#This Row],[Year]],H:H,"&lt;="&amp;Table1_2[[#This Row],[Month]])</f>
        <v>10635.612000000001</v>
      </c>
      <c r="K14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24196.794000000002</v>
      </c>
      <c r="N1480">
        <f>Table1_2[[#This Row],[Value]]*2.5</f>
        <v>5078.7550000000001</v>
      </c>
    </row>
    <row r="1481" spans="1:14" x14ac:dyDescent="0.25">
      <c r="A1481" s="1" t="s">
        <v>6</v>
      </c>
      <c r="B1481" s="1" t="s">
        <v>7</v>
      </c>
      <c r="C1481" s="1" t="s">
        <v>19</v>
      </c>
      <c r="D1481" s="1" t="s">
        <v>20</v>
      </c>
      <c r="E1481" s="1" t="s">
        <v>14</v>
      </c>
      <c r="F1481" s="1" t="s">
        <v>12</v>
      </c>
      <c r="G1481" s="1" t="s">
        <v>64</v>
      </c>
      <c r="H1481" s="1">
        <v>7</v>
      </c>
      <c r="I1481">
        <v>1453.2919999999999</v>
      </c>
      <c r="J1481" s="1">
        <f>SUMIFS(I:I,B:B,Table1_2[[#This Row],[Category Level 2]],D:D,Table1_2[[#This Row],[Brand]],E:E,Table1_2[[#This Row],[Region]],F:F,Table1_2[[#This Row],[Measure]],G:G,Table1_2[[#This Row],[Year]],H:H,"&lt;="&amp;Table1_2[[#This Row],[Month]])</f>
        <v>12088.904</v>
      </c>
      <c r="K14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23506.394</v>
      </c>
      <c r="N1481">
        <f>Table1_2[[#This Row],[Value]]*2.5</f>
        <v>3633.2299999999996</v>
      </c>
    </row>
    <row r="1482" spans="1:14" x14ac:dyDescent="0.25">
      <c r="A1482" s="1" t="s">
        <v>6</v>
      </c>
      <c r="B1482" s="1" t="s">
        <v>7</v>
      </c>
      <c r="C1482" s="1" t="s">
        <v>19</v>
      </c>
      <c r="D1482" s="1" t="s">
        <v>20</v>
      </c>
      <c r="E1482" s="1" t="s">
        <v>14</v>
      </c>
      <c r="F1482" s="1" t="s">
        <v>12</v>
      </c>
      <c r="G1482" s="1" t="s">
        <v>64</v>
      </c>
      <c r="H1482" s="1">
        <v>8</v>
      </c>
      <c r="I1482">
        <v>1026.97</v>
      </c>
      <c r="J1482" s="1">
        <f>SUMIFS(I:I,B:B,Table1_2[[#This Row],[Category Level 2]],D:D,Table1_2[[#This Row],[Brand]],E:E,Table1_2[[#This Row],[Region]],F:F,Table1_2[[#This Row],[Measure]],G:G,Table1_2[[#This Row],[Year]],H:H,"&lt;="&amp;Table1_2[[#This Row],[Month]])</f>
        <v>13115.874</v>
      </c>
      <c r="K14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22337.892</v>
      </c>
      <c r="N1482">
        <f>Table1_2[[#This Row],[Value]]*2.5</f>
        <v>2567.4250000000002</v>
      </c>
    </row>
    <row r="1483" spans="1:14" x14ac:dyDescent="0.25">
      <c r="A1483" s="1" t="s">
        <v>6</v>
      </c>
      <c r="B1483" s="1" t="s">
        <v>7</v>
      </c>
      <c r="C1483" s="1" t="s">
        <v>19</v>
      </c>
      <c r="D1483" s="1" t="s">
        <v>20</v>
      </c>
      <c r="E1483" s="1" t="s">
        <v>14</v>
      </c>
      <c r="F1483" s="1" t="s">
        <v>12</v>
      </c>
      <c r="G1483" s="1" t="s">
        <v>64</v>
      </c>
      <c r="H1483" s="1">
        <v>9</v>
      </c>
      <c r="I1483">
        <v>1648.33</v>
      </c>
      <c r="J1483" s="1">
        <f>SUMIFS(I:I,B:B,Table1_2[[#This Row],[Category Level 2]],D:D,Table1_2[[#This Row],[Brand]],E:E,Table1_2[[#This Row],[Region]],F:F,Table1_2[[#This Row],[Measure]],G:G,Table1_2[[#This Row],[Year]],H:H,"&lt;="&amp;Table1_2[[#This Row],[Month]])</f>
        <v>14764.204</v>
      </c>
      <c r="K14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21927.103999999999</v>
      </c>
      <c r="N1483">
        <f>Table1_2[[#This Row],[Value]]*2.5</f>
        <v>4120.8249999999998</v>
      </c>
    </row>
    <row r="1484" spans="1:14" x14ac:dyDescent="0.25">
      <c r="A1484" s="1" t="s">
        <v>6</v>
      </c>
      <c r="B1484" s="1" t="s">
        <v>7</v>
      </c>
      <c r="C1484" s="1" t="s">
        <v>19</v>
      </c>
      <c r="D1484" s="1" t="s">
        <v>20</v>
      </c>
      <c r="E1484" s="1" t="s">
        <v>14</v>
      </c>
      <c r="F1484" s="1" t="s">
        <v>12</v>
      </c>
      <c r="G1484" s="1" t="s">
        <v>64</v>
      </c>
      <c r="H1484" s="1">
        <v>10</v>
      </c>
      <c r="I1484">
        <v>1541.318</v>
      </c>
      <c r="J1484" s="1">
        <f>SUMIFS(I:I,B:B,Table1_2[[#This Row],[Category Level 2]],D:D,Table1_2[[#This Row],[Brand]],E:E,Table1_2[[#This Row],[Region]],F:F,Table1_2[[#This Row],[Measure]],G:G,Table1_2[[#This Row],[Year]],H:H,"&lt;="&amp;Table1_2[[#This Row],[Month]])</f>
        <v>16305.521999999999</v>
      </c>
      <c r="K14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20606.714</v>
      </c>
      <c r="N1484">
        <f>Table1_2[[#This Row],[Value]]*2.5</f>
        <v>3853.2950000000001</v>
      </c>
    </row>
    <row r="1485" spans="1:14" x14ac:dyDescent="0.25">
      <c r="A1485" s="1" t="s">
        <v>6</v>
      </c>
      <c r="B1485" s="1" t="s">
        <v>7</v>
      </c>
      <c r="C1485" s="1" t="s">
        <v>19</v>
      </c>
      <c r="D1485" s="1" t="s">
        <v>20</v>
      </c>
      <c r="E1485" s="1" t="s">
        <v>14</v>
      </c>
      <c r="F1485" s="1" t="s">
        <v>12</v>
      </c>
      <c r="G1485" s="1" t="s">
        <v>64</v>
      </c>
      <c r="H1485" s="1">
        <v>11</v>
      </c>
      <c r="I1485">
        <v>1618.9880000000001</v>
      </c>
      <c r="J1485" s="1">
        <f>SUMIFS(I:I,B:B,Table1_2[[#This Row],[Category Level 2]],D:D,Table1_2[[#This Row],[Brand]],E:E,Table1_2[[#This Row],[Region]],F:F,Table1_2[[#This Row],[Measure]],G:G,Table1_2[[#This Row],[Year]],H:H,"&lt;="&amp;Table1_2[[#This Row],[Month]])</f>
        <v>17924.509999999998</v>
      </c>
      <c r="K14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20208.007999999998</v>
      </c>
      <c r="N1485">
        <f>Table1_2[[#This Row],[Value]]*2.5</f>
        <v>4047.4700000000003</v>
      </c>
    </row>
    <row r="1486" spans="1:14" x14ac:dyDescent="0.25">
      <c r="A1486" s="1" t="s">
        <v>6</v>
      </c>
      <c r="B1486" s="1" t="s">
        <v>7</v>
      </c>
      <c r="C1486" s="1" t="s">
        <v>19</v>
      </c>
      <c r="D1486" s="1" t="s">
        <v>20</v>
      </c>
      <c r="E1486" s="1" t="s">
        <v>14</v>
      </c>
      <c r="F1486" s="1" t="s">
        <v>12</v>
      </c>
      <c r="G1486" s="1" t="s">
        <v>64</v>
      </c>
      <c r="H1486" s="1">
        <v>12</v>
      </c>
      <c r="I1486">
        <v>2124.7060000000001</v>
      </c>
      <c r="J1486" s="1">
        <f>SUMIFS(I:I,B:B,Table1_2[[#This Row],[Category Level 2]],D:D,Table1_2[[#This Row],[Brand]],E:E,Table1_2[[#This Row],[Region]],F:F,Table1_2[[#This Row],[Measure]],G:G,Table1_2[[#This Row],[Year]],H:H,"&lt;="&amp;Table1_2[[#This Row],[Month]])</f>
        <v>20049.216</v>
      </c>
      <c r="K14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20049.216</v>
      </c>
      <c r="N1486">
        <f>Table1_2[[#This Row],[Value]]*2.5</f>
        <v>5311.7650000000003</v>
      </c>
    </row>
    <row r="1487" spans="1:14" x14ac:dyDescent="0.25">
      <c r="A1487" s="1" t="s">
        <v>6</v>
      </c>
      <c r="B1487" s="1" t="s">
        <v>7</v>
      </c>
      <c r="C1487" s="1" t="s">
        <v>19</v>
      </c>
      <c r="D1487" s="1" t="s">
        <v>20</v>
      </c>
      <c r="E1487" s="1" t="s">
        <v>14</v>
      </c>
      <c r="F1487" s="1" t="s">
        <v>12</v>
      </c>
      <c r="G1487" s="1" t="s">
        <v>65</v>
      </c>
      <c r="H1487" s="1">
        <v>1</v>
      </c>
      <c r="I1487">
        <v>995.90200000000004</v>
      </c>
      <c r="J1487" s="1">
        <f>SUMIFS(I:I,B:B,Table1_2[[#This Row],[Category Level 2]],D:D,Table1_2[[#This Row],[Brand]],E:E,Table1_2[[#This Row],[Region]],F:F,Table1_2[[#This Row],[Measure]],G:G,Table1_2[[#This Row],[Year]],H:H,"&lt;="&amp;Table1_2[[#This Row],[Month]])</f>
        <v>995.90200000000004</v>
      </c>
      <c r="K14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19141.339999999997</v>
      </c>
      <c r="N1487">
        <f>Table1_2[[#This Row],[Value]]*2.5</f>
        <v>2489.7550000000001</v>
      </c>
    </row>
    <row r="1488" spans="1:14" x14ac:dyDescent="0.25">
      <c r="A1488" s="1" t="s">
        <v>6</v>
      </c>
      <c r="B1488" s="1" t="s">
        <v>7</v>
      </c>
      <c r="C1488" s="1" t="s">
        <v>19</v>
      </c>
      <c r="D1488" s="1" t="s">
        <v>20</v>
      </c>
      <c r="E1488" s="1" t="s">
        <v>14</v>
      </c>
      <c r="F1488" s="1" t="s">
        <v>12</v>
      </c>
      <c r="G1488" s="1" t="s">
        <v>65</v>
      </c>
      <c r="H1488" s="1">
        <v>2</v>
      </c>
      <c r="I1488">
        <v>2047.0360000000001</v>
      </c>
      <c r="J1488" s="1">
        <f>SUMIFS(I:I,B:B,Table1_2[[#This Row],[Category Level 2]],D:D,Table1_2[[#This Row],[Brand]],E:E,Table1_2[[#This Row],[Region]],F:F,Table1_2[[#This Row],[Measure]],G:G,Table1_2[[#This Row],[Year]],H:H,"&lt;="&amp;Table1_2[[#This Row],[Month]])</f>
        <v>3042.9380000000001</v>
      </c>
      <c r="K14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19705.741999999998</v>
      </c>
      <c r="N1488">
        <f>Table1_2[[#This Row],[Value]]*2.5</f>
        <v>5117.59</v>
      </c>
    </row>
    <row r="1489" spans="1:14" x14ac:dyDescent="0.25">
      <c r="A1489" s="1" t="s">
        <v>6</v>
      </c>
      <c r="B1489" s="1" t="s">
        <v>7</v>
      </c>
      <c r="C1489" s="1" t="s">
        <v>19</v>
      </c>
      <c r="D1489" s="1" t="s">
        <v>20</v>
      </c>
      <c r="E1489" s="1" t="s">
        <v>14</v>
      </c>
      <c r="F1489" s="1" t="s">
        <v>12</v>
      </c>
      <c r="G1489" s="1" t="s">
        <v>65</v>
      </c>
      <c r="H1489" s="1">
        <v>3</v>
      </c>
      <c r="I1489">
        <v>1843.3679999999999</v>
      </c>
      <c r="J1489" s="1">
        <f>SUMIFS(I:I,B:B,Table1_2[[#This Row],[Category Level 2]],D:D,Table1_2[[#This Row],[Brand]],E:E,Table1_2[[#This Row],[Region]],F:F,Table1_2[[#This Row],[Measure]],G:G,Table1_2[[#This Row],[Year]],H:H,"&lt;="&amp;Table1_2[[#This Row],[Month]])</f>
        <v>4886.3060000000005</v>
      </c>
      <c r="K14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19705.741999999998</v>
      </c>
      <c r="N1489">
        <f>Table1_2[[#This Row],[Value]]*2.5</f>
        <v>4608.42</v>
      </c>
    </row>
    <row r="1490" spans="1:14" x14ac:dyDescent="0.25">
      <c r="A1490" s="1" t="s">
        <v>6</v>
      </c>
      <c r="B1490" s="1" t="s">
        <v>7</v>
      </c>
      <c r="C1490" s="1" t="s">
        <v>19</v>
      </c>
      <c r="D1490" s="1" t="s">
        <v>20</v>
      </c>
      <c r="E1490" s="1" t="s">
        <v>14</v>
      </c>
      <c r="F1490" s="1" t="s">
        <v>12</v>
      </c>
      <c r="G1490" s="1" t="s">
        <v>65</v>
      </c>
      <c r="H1490" s="1">
        <v>4</v>
      </c>
      <c r="I1490">
        <v>2273.1419999999998</v>
      </c>
      <c r="J1490" s="1">
        <f>SUMIFS(I:I,B:B,Table1_2[[#This Row],[Category Level 2]],D:D,Table1_2[[#This Row],[Brand]],E:E,Table1_2[[#This Row],[Region]],F:F,Table1_2[[#This Row],[Measure]],G:G,Table1_2[[#This Row],[Year]],H:H,"&lt;="&amp;Table1_2[[#This Row],[Month]])</f>
        <v>7159.4480000000003</v>
      </c>
      <c r="K14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19886.972000000002</v>
      </c>
      <c r="N1490">
        <f>Table1_2[[#This Row],[Value]]*2.5</f>
        <v>5682.8549999999996</v>
      </c>
    </row>
    <row r="1491" spans="1:14" x14ac:dyDescent="0.25">
      <c r="A1491" s="1" t="s">
        <v>6</v>
      </c>
      <c r="B1491" s="1" t="s">
        <v>7</v>
      </c>
      <c r="C1491" s="1" t="s">
        <v>19</v>
      </c>
      <c r="D1491" s="1" t="s">
        <v>20</v>
      </c>
      <c r="E1491" s="1" t="s">
        <v>14</v>
      </c>
      <c r="F1491" s="1" t="s">
        <v>12</v>
      </c>
      <c r="G1491" s="1" t="s">
        <v>65</v>
      </c>
      <c r="H1491" s="1">
        <v>5</v>
      </c>
      <c r="I1491">
        <v>1727.7259999999999</v>
      </c>
      <c r="J1491" s="1">
        <f>SUMIFS(I:I,B:B,Table1_2[[#This Row],[Category Level 2]],D:D,Table1_2[[#This Row],[Brand]],E:E,Table1_2[[#This Row],[Region]],F:F,Table1_2[[#This Row],[Measure]],G:G,Table1_2[[#This Row],[Year]],H:H,"&lt;="&amp;Table1_2[[#This Row],[Month]])</f>
        <v>8887.1740000000009</v>
      </c>
      <c r="K14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20332.28</v>
      </c>
      <c r="N1491">
        <f>Table1_2[[#This Row],[Value]]*2.5</f>
        <v>4319.3149999999996</v>
      </c>
    </row>
    <row r="1492" spans="1:14" x14ac:dyDescent="0.25">
      <c r="A1492" s="1" t="s">
        <v>6</v>
      </c>
      <c r="B1492" s="1" t="s">
        <v>7</v>
      </c>
      <c r="C1492" s="1" t="s">
        <v>19</v>
      </c>
      <c r="D1492" s="1" t="s">
        <v>20</v>
      </c>
      <c r="E1492" s="1" t="s">
        <v>14</v>
      </c>
      <c r="F1492" s="1" t="s">
        <v>12</v>
      </c>
      <c r="G1492" s="1" t="s">
        <v>65</v>
      </c>
      <c r="H1492" s="1">
        <v>6</v>
      </c>
      <c r="I1492">
        <v>2473.3580000000002</v>
      </c>
      <c r="J1492" s="1">
        <f>SUMIFS(I:I,B:B,Table1_2[[#This Row],[Category Level 2]],D:D,Table1_2[[#This Row],[Brand]],E:E,Table1_2[[#This Row],[Region]],F:F,Table1_2[[#This Row],[Measure]],G:G,Table1_2[[#This Row],[Year]],H:H,"&lt;="&amp;Table1_2[[#This Row],[Month]])</f>
        <v>11360.532000000001</v>
      </c>
      <c r="K14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20774.135999999999</v>
      </c>
      <c r="N1492">
        <f>Table1_2[[#This Row],[Value]]*2.5</f>
        <v>6183.3950000000004</v>
      </c>
    </row>
    <row r="1493" spans="1:14" x14ac:dyDescent="0.25">
      <c r="A1493" s="1" t="s">
        <v>6</v>
      </c>
      <c r="B1493" s="1" t="s">
        <v>7</v>
      </c>
      <c r="C1493" s="1" t="s">
        <v>19</v>
      </c>
      <c r="D1493" s="1" t="s">
        <v>20</v>
      </c>
      <c r="E1493" s="1" t="s">
        <v>14</v>
      </c>
      <c r="F1493" s="1" t="s">
        <v>12</v>
      </c>
      <c r="G1493" s="1" t="s">
        <v>65</v>
      </c>
      <c r="H1493" s="1">
        <v>7</v>
      </c>
      <c r="I1493">
        <v>1489.538</v>
      </c>
      <c r="J1493" s="1">
        <f>SUMIFS(I:I,B:B,Table1_2[[#This Row],[Category Level 2]],D:D,Table1_2[[#This Row],[Brand]],E:E,Table1_2[[#This Row],[Region]],F:F,Table1_2[[#This Row],[Measure]],G:G,Table1_2[[#This Row],[Year]],H:H,"&lt;="&amp;Table1_2[[#This Row],[Month]])</f>
        <v>12850.070000000002</v>
      </c>
      <c r="K14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20810.382000000001</v>
      </c>
      <c r="N1493">
        <f>Table1_2[[#This Row],[Value]]*2.5</f>
        <v>3723.8450000000003</v>
      </c>
    </row>
    <row r="1494" spans="1:14" x14ac:dyDescent="0.25">
      <c r="A1494" s="1" t="s">
        <v>6</v>
      </c>
      <c r="B1494" s="1" t="s">
        <v>7</v>
      </c>
      <c r="C1494" s="1" t="s">
        <v>19</v>
      </c>
      <c r="D1494" s="1" t="s">
        <v>20</v>
      </c>
      <c r="E1494" s="1" t="s">
        <v>14</v>
      </c>
      <c r="F1494" s="1" t="s">
        <v>12</v>
      </c>
      <c r="G1494" s="1" t="s">
        <v>65</v>
      </c>
      <c r="H1494" s="1">
        <v>8</v>
      </c>
      <c r="I1494">
        <v>1513.702</v>
      </c>
      <c r="J1494" s="1">
        <f>SUMIFS(I:I,B:B,Table1_2[[#This Row],[Category Level 2]],D:D,Table1_2[[#This Row],[Brand]],E:E,Table1_2[[#This Row],[Region]],F:F,Table1_2[[#This Row],[Measure]],G:G,Table1_2[[#This Row],[Year]],H:H,"&lt;="&amp;Table1_2[[#This Row],[Month]])</f>
        <v>14363.772000000001</v>
      </c>
      <c r="K14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21297.114000000001</v>
      </c>
      <c r="N1494">
        <f>Table1_2[[#This Row],[Value]]*2.5</f>
        <v>3784.2550000000001</v>
      </c>
    </row>
    <row r="1495" spans="1:14" x14ac:dyDescent="0.25">
      <c r="A1495" s="1" t="s">
        <v>6</v>
      </c>
      <c r="B1495" s="1" t="s">
        <v>7</v>
      </c>
      <c r="C1495" s="1" t="s">
        <v>19</v>
      </c>
      <c r="D1495" s="1" t="s">
        <v>20</v>
      </c>
      <c r="E1495" s="1" t="s">
        <v>14</v>
      </c>
      <c r="F1495" s="1" t="s">
        <v>12</v>
      </c>
      <c r="G1495" s="1" t="s">
        <v>65</v>
      </c>
      <c r="H1495" s="1">
        <v>9</v>
      </c>
      <c r="I1495">
        <v>1746.712</v>
      </c>
      <c r="J1495" s="1">
        <f>SUMIFS(I:I,B:B,Table1_2[[#This Row],[Category Level 2]],D:D,Table1_2[[#This Row],[Brand]],E:E,Table1_2[[#This Row],[Region]],F:F,Table1_2[[#This Row],[Measure]],G:G,Table1_2[[#This Row],[Year]],H:H,"&lt;="&amp;Table1_2[[#This Row],[Month]])</f>
        <v>16110.484</v>
      </c>
      <c r="K14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21395.495999999999</v>
      </c>
      <c r="N1495">
        <f>Table1_2[[#This Row],[Value]]*2.5</f>
        <v>4366.78</v>
      </c>
    </row>
    <row r="1496" spans="1:14" x14ac:dyDescent="0.25">
      <c r="A1496" s="1" t="s">
        <v>6</v>
      </c>
      <c r="B1496" s="1" t="s">
        <v>7</v>
      </c>
      <c r="C1496" s="1" t="s">
        <v>19</v>
      </c>
      <c r="D1496" s="1" t="s">
        <v>20</v>
      </c>
      <c r="E1496" s="1" t="s">
        <v>14</v>
      </c>
      <c r="F1496" s="1" t="s">
        <v>12</v>
      </c>
      <c r="G1496" s="1" t="s">
        <v>65</v>
      </c>
      <c r="H1496" s="1">
        <v>10</v>
      </c>
      <c r="I1496">
        <v>2559.6579999999999</v>
      </c>
      <c r="J1496" s="1">
        <f>SUMIFS(I:I,B:B,Table1_2[[#This Row],[Category Level 2]],D:D,Table1_2[[#This Row],[Brand]],E:E,Table1_2[[#This Row],[Region]],F:F,Table1_2[[#This Row],[Measure]],G:G,Table1_2[[#This Row],[Year]],H:H,"&lt;="&amp;Table1_2[[#This Row],[Month]])</f>
        <v>18670.142</v>
      </c>
      <c r="K14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22413.835999999999</v>
      </c>
      <c r="N1496">
        <f>Table1_2[[#This Row],[Value]]*2.5</f>
        <v>6399.1449999999995</v>
      </c>
    </row>
    <row r="1497" spans="1:14" x14ac:dyDescent="0.25">
      <c r="A1497" s="1" t="s">
        <v>6</v>
      </c>
      <c r="B1497" s="1" t="s">
        <v>7</v>
      </c>
      <c r="C1497" s="1" t="s">
        <v>19</v>
      </c>
      <c r="D1497" s="1" t="s">
        <v>20</v>
      </c>
      <c r="E1497" s="1" t="s">
        <v>14</v>
      </c>
      <c r="F1497" s="1" t="s">
        <v>12</v>
      </c>
      <c r="G1497" s="1" t="s">
        <v>65</v>
      </c>
      <c r="H1497" s="1">
        <v>11</v>
      </c>
      <c r="I1497">
        <v>2266.2379999999998</v>
      </c>
      <c r="J1497" s="1">
        <f>SUMIFS(I:I,B:B,Table1_2[[#This Row],[Category Level 2]],D:D,Table1_2[[#This Row],[Brand]],E:E,Table1_2[[#This Row],[Region]],F:F,Table1_2[[#This Row],[Measure]],G:G,Table1_2[[#This Row],[Year]],H:H,"&lt;="&amp;Table1_2[[#This Row],[Month]])</f>
        <v>20936.38</v>
      </c>
      <c r="K14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23061.086000000003</v>
      </c>
      <c r="N1497">
        <f>Table1_2[[#This Row],[Value]]*2.5</f>
        <v>5665.5949999999993</v>
      </c>
    </row>
    <row r="1498" spans="1:14" x14ac:dyDescent="0.25">
      <c r="A1498" s="1" t="s">
        <v>6</v>
      </c>
      <c r="B1498" s="1" t="s">
        <v>7</v>
      </c>
      <c r="C1498" s="1" t="s">
        <v>19</v>
      </c>
      <c r="D1498" s="1" t="s">
        <v>20</v>
      </c>
      <c r="E1498" s="1" t="s">
        <v>14</v>
      </c>
      <c r="F1498" s="1" t="s">
        <v>12</v>
      </c>
      <c r="G1498" s="1" t="s">
        <v>65</v>
      </c>
      <c r="H1498" s="1">
        <v>12</v>
      </c>
      <c r="I1498">
        <v>1940.0239999999999</v>
      </c>
      <c r="J1498" s="1">
        <f>SUMIFS(I:I,B:B,Table1_2[[#This Row],[Category Level 2]],D:D,Table1_2[[#This Row],[Brand]],E:E,Table1_2[[#This Row],[Region]],F:F,Table1_2[[#This Row],[Measure]],G:G,Table1_2[[#This Row],[Year]],H:H,"&lt;="&amp;Table1_2[[#This Row],[Month]])</f>
        <v>22876.404000000002</v>
      </c>
      <c r="K14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22876.404000000002</v>
      </c>
      <c r="N1498">
        <f>Table1_2[[#This Row],[Value]]*2.5</f>
        <v>4850.0599999999995</v>
      </c>
    </row>
    <row r="1499" spans="1:14" x14ac:dyDescent="0.25">
      <c r="A1499" s="1" t="s">
        <v>6</v>
      </c>
      <c r="B1499" s="1" t="s">
        <v>7</v>
      </c>
      <c r="C1499" s="1" t="s">
        <v>19</v>
      </c>
      <c r="D1499" s="1" t="s">
        <v>20</v>
      </c>
      <c r="E1499" s="1" t="s">
        <v>14</v>
      </c>
      <c r="F1499" s="1" t="s">
        <v>12</v>
      </c>
      <c r="G1499" s="1" t="s">
        <v>66</v>
      </c>
      <c r="H1499" s="1">
        <v>1</v>
      </c>
      <c r="I1499">
        <v>2036.68</v>
      </c>
      <c r="J1499" s="1">
        <f>SUMIFS(I:I,B:B,Table1_2[[#This Row],[Category Level 2]],D:D,Table1_2[[#This Row],[Brand]],E:E,Table1_2[[#This Row],[Region]],F:F,Table1_2[[#This Row],[Measure]],G:G,Table1_2[[#This Row],[Year]],H:H,"&lt;="&amp;Table1_2[[#This Row],[Month]])</f>
        <v>2036.68</v>
      </c>
      <c r="K14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23917.182000000004</v>
      </c>
      <c r="N1499">
        <f>Table1_2[[#This Row],[Value]]*2.5</f>
        <v>5091.7</v>
      </c>
    </row>
    <row r="1500" spans="1:14" x14ac:dyDescent="0.25">
      <c r="A1500" s="1" t="s">
        <v>6</v>
      </c>
      <c r="B1500" s="1" t="s">
        <v>7</v>
      </c>
      <c r="C1500" s="1" t="s">
        <v>19</v>
      </c>
      <c r="D1500" s="1" t="s">
        <v>20</v>
      </c>
      <c r="E1500" s="1" t="s">
        <v>14</v>
      </c>
      <c r="F1500" s="1" t="s">
        <v>12</v>
      </c>
      <c r="G1500" s="1" t="s">
        <v>66</v>
      </c>
      <c r="H1500" s="1">
        <v>2</v>
      </c>
      <c r="I1500">
        <v>2658.04</v>
      </c>
      <c r="J1500" s="1">
        <f>SUMIFS(I:I,B:B,Table1_2[[#This Row],[Category Level 2]],D:D,Table1_2[[#This Row],[Brand]],E:E,Table1_2[[#This Row],[Region]],F:F,Table1_2[[#This Row],[Measure]],G:G,Table1_2[[#This Row],[Year]],H:H,"&lt;="&amp;Table1_2[[#This Row],[Month]])</f>
        <v>4694.72</v>
      </c>
      <c r="K15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24528.186000000002</v>
      </c>
      <c r="N1500">
        <f>Table1_2[[#This Row],[Value]]*2.5</f>
        <v>6645.1</v>
      </c>
    </row>
    <row r="1501" spans="1:14" x14ac:dyDescent="0.25">
      <c r="A1501" s="1" t="s">
        <v>6</v>
      </c>
      <c r="B1501" s="1" t="s">
        <v>7</v>
      </c>
      <c r="C1501" s="1" t="s">
        <v>19</v>
      </c>
      <c r="D1501" s="1" t="s">
        <v>20</v>
      </c>
      <c r="E1501" s="1" t="s">
        <v>14</v>
      </c>
      <c r="F1501" s="1" t="s">
        <v>12</v>
      </c>
      <c r="G1501" s="1" t="s">
        <v>66</v>
      </c>
      <c r="H1501" s="1">
        <v>3</v>
      </c>
      <c r="I1501">
        <v>2825.462</v>
      </c>
      <c r="J1501" s="1">
        <f>SUMIFS(I:I,B:B,Table1_2[[#This Row],[Category Level 2]],D:D,Table1_2[[#This Row],[Brand]],E:E,Table1_2[[#This Row],[Region]],F:F,Table1_2[[#This Row],[Measure]],G:G,Table1_2[[#This Row],[Year]],H:H,"&lt;="&amp;Table1_2[[#This Row],[Month]])</f>
        <v>7520.1820000000007</v>
      </c>
      <c r="K15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25510.28</v>
      </c>
      <c r="N1501">
        <f>Table1_2[[#This Row],[Value]]*2.5</f>
        <v>7063.6549999999997</v>
      </c>
    </row>
    <row r="1502" spans="1:14" x14ac:dyDescent="0.25">
      <c r="A1502" s="1" t="s">
        <v>6</v>
      </c>
      <c r="B1502" s="1" t="s">
        <v>7</v>
      </c>
      <c r="C1502" s="1" t="s">
        <v>19</v>
      </c>
      <c r="D1502" s="1" t="s">
        <v>20</v>
      </c>
      <c r="E1502" s="1" t="s">
        <v>14</v>
      </c>
      <c r="F1502" s="1" t="s">
        <v>12</v>
      </c>
      <c r="G1502" s="1" t="s">
        <v>66</v>
      </c>
      <c r="H1502" s="1">
        <v>4</v>
      </c>
      <c r="I1502">
        <v>2597.63</v>
      </c>
      <c r="J1502" s="1">
        <f>SUMIFS(I:I,B:B,Table1_2[[#This Row],[Category Level 2]],D:D,Table1_2[[#This Row],[Brand]],E:E,Table1_2[[#This Row],[Region]],F:F,Table1_2[[#This Row],[Measure]],G:G,Table1_2[[#This Row],[Year]],H:H,"&lt;="&amp;Table1_2[[#This Row],[Month]])</f>
        <v>10117.812000000002</v>
      </c>
      <c r="K15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25834.768</v>
      </c>
      <c r="N1502">
        <f>Table1_2[[#This Row],[Value]]*2.5</f>
        <v>6494.0750000000007</v>
      </c>
    </row>
    <row r="1503" spans="1:14" x14ac:dyDescent="0.25">
      <c r="A1503" s="1" t="s">
        <v>6</v>
      </c>
      <c r="B1503" s="1" t="s">
        <v>7</v>
      </c>
      <c r="C1503" s="1" t="s">
        <v>19</v>
      </c>
      <c r="D1503" s="1" t="s">
        <v>20</v>
      </c>
      <c r="E1503" s="1" t="s">
        <v>14</v>
      </c>
      <c r="F1503" s="1" t="s">
        <v>12</v>
      </c>
      <c r="G1503" s="1" t="s">
        <v>66</v>
      </c>
      <c r="H1503" s="1">
        <v>5</v>
      </c>
      <c r="I1503">
        <v>3362.248</v>
      </c>
      <c r="J1503" s="1">
        <f>SUMIFS(I:I,B:B,Table1_2[[#This Row],[Category Level 2]],D:D,Table1_2[[#This Row],[Brand]],E:E,Table1_2[[#This Row],[Region]],F:F,Table1_2[[#This Row],[Measure]],G:G,Table1_2[[#This Row],[Year]],H:H,"&lt;="&amp;Table1_2[[#This Row],[Month]])</f>
        <v>13480.060000000001</v>
      </c>
      <c r="K15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27469.29</v>
      </c>
      <c r="N1503">
        <f>Table1_2[[#This Row],[Value]]*2.5</f>
        <v>8405.6200000000008</v>
      </c>
    </row>
    <row r="1504" spans="1:14" x14ac:dyDescent="0.25">
      <c r="A1504" s="1" t="s">
        <v>6</v>
      </c>
      <c r="B1504" s="1" t="s">
        <v>7</v>
      </c>
      <c r="C1504" s="1" t="s">
        <v>19</v>
      </c>
      <c r="D1504" s="1" t="s">
        <v>20</v>
      </c>
      <c r="E1504" s="1" t="s">
        <v>14</v>
      </c>
      <c r="F1504" s="1" t="s">
        <v>12</v>
      </c>
      <c r="G1504" s="1" t="s">
        <v>66</v>
      </c>
      <c r="H1504" s="1">
        <v>6</v>
      </c>
      <c r="I1504">
        <v>2331.826</v>
      </c>
      <c r="J1504" s="1">
        <f>SUMIFS(I:I,B:B,Table1_2[[#This Row],[Category Level 2]],D:D,Table1_2[[#This Row],[Brand]],E:E,Table1_2[[#This Row],[Region]],F:F,Table1_2[[#This Row],[Measure]],G:G,Table1_2[[#This Row],[Year]],H:H,"&lt;="&amp;Table1_2[[#This Row],[Month]])</f>
        <v>15811.886000000002</v>
      </c>
      <c r="K15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27327.758000000002</v>
      </c>
      <c r="N1504">
        <f>Table1_2[[#This Row],[Value]]*2.5</f>
        <v>5829.5650000000005</v>
      </c>
    </row>
    <row r="1505" spans="1:14" x14ac:dyDescent="0.25">
      <c r="A1505" s="1" t="s">
        <v>6</v>
      </c>
      <c r="B1505" s="1" t="s">
        <v>7</v>
      </c>
      <c r="C1505" s="1" t="s">
        <v>19</v>
      </c>
      <c r="D1505" s="1" t="s">
        <v>20</v>
      </c>
      <c r="E1505" s="1" t="s">
        <v>14</v>
      </c>
      <c r="F1505" s="1" t="s">
        <v>12</v>
      </c>
      <c r="G1505" s="1" t="s">
        <v>66</v>
      </c>
      <c r="H1505" s="1">
        <v>7</v>
      </c>
      <c r="I1505">
        <v>2390.5099999999998</v>
      </c>
      <c r="J1505" s="1">
        <f>SUMIFS(I:I,B:B,Table1_2[[#This Row],[Category Level 2]],D:D,Table1_2[[#This Row],[Brand]],E:E,Table1_2[[#This Row],[Region]],F:F,Table1_2[[#This Row],[Measure]],G:G,Table1_2[[#This Row],[Year]],H:H,"&lt;="&amp;Table1_2[[#This Row],[Month]])</f>
        <v>18202.396000000001</v>
      </c>
      <c r="K15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28228.73</v>
      </c>
      <c r="N1505">
        <f>Table1_2[[#This Row],[Value]]*2.5</f>
        <v>5976.2749999999996</v>
      </c>
    </row>
    <row r="1506" spans="1:14" x14ac:dyDescent="0.25">
      <c r="A1506" s="1" t="s">
        <v>6</v>
      </c>
      <c r="B1506" s="1" t="s">
        <v>7</v>
      </c>
      <c r="C1506" s="1" t="s">
        <v>19</v>
      </c>
      <c r="D1506" s="1" t="s">
        <v>20</v>
      </c>
      <c r="E1506" s="1" t="s">
        <v>14</v>
      </c>
      <c r="F1506" s="1" t="s">
        <v>12</v>
      </c>
      <c r="G1506" s="1" t="s">
        <v>66</v>
      </c>
      <c r="H1506" s="1">
        <v>8</v>
      </c>
      <c r="I1506">
        <v>2758.1480000000001</v>
      </c>
      <c r="J1506" s="1">
        <f>SUMIFS(I:I,B:B,Table1_2[[#This Row],[Category Level 2]],D:D,Table1_2[[#This Row],[Brand]],E:E,Table1_2[[#This Row],[Region]],F:F,Table1_2[[#This Row],[Measure]],G:G,Table1_2[[#This Row],[Year]],H:H,"&lt;="&amp;Table1_2[[#This Row],[Month]])</f>
        <v>20960.544000000002</v>
      </c>
      <c r="K15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29473.175999999999</v>
      </c>
      <c r="N1506">
        <f>Table1_2[[#This Row],[Value]]*2.5</f>
        <v>6895.3700000000008</v>
      </c>
    </row>
    <row r="1507" spans="1:14" x14ac:dyDescent="0.25">
      <c r="A1507" s="1" t="s">
        <v>6</v>
      </c>
      <c r="B1507" s="1" t="s">
        <v>7</v>
      </c>
      <c r="C1507" s="1" t="s">
        <v>19</v>
      </c>
      <c r="D1507" s="1" t="s">
        <v>20</v>
      </c>
      <c r="E1507" s="1" t="s">
        <v>14</v>
      </c>
      <c r="F1507" s="1" t="s">
        <v>12</v>
      </c>
      <c r="G1507" s="1" t="s">
        <v>66</v>
      </c>
      <c r="H1507" s="1">
        <v>9</v>
      </c>
      <c r="I1507">
        <v>2963.5419999999999</v>
      </c>
      <c r="J1507" s="1">
        <f>SUMIFS(I:I,B:B,Table1_2[[#This Row],[Category Level 2]],D:D,Table1_2[[#This Row],[Brand]],E:E,Table1_2[[#This Row],[Region]],F:F,Table1_2[[#This Row],[Measure]],G:G,Table1_2[[#This Row],[Year]],H:H,"&lt;="&amp;Table1_2[[#This Row],[Month]])</f>
        <v>23924.086000000003</v>
      </c>
      <c r="K15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30690.006000000001</v>
      </c>
      <c r="N1507">
        <f>Table1_2[[#This Row],[Value]]*2.5</f>
        <v>7408.8549999999996</v>
      </c>
    </row>
    <row r="1508" spans="1:14" x14ac:dyDescent="0.25">
      <c r="A1508" s="1" t="s">
        <v>6</v>
      </c>
      <c r="B1508" s="1" t="s">
        <v>7</v>
      </c>
      <c r="C1508" s="1" t="s">
        <v>19</v>
      </c>
      <c r="D1508" s="1" t="s">
        <v>20</v>
      </c>
      <c r="E1508" s="1" t="s">
        <v>14</v>
      </c>
      <c r="F1508" s="1" t="s">
        <v>12</v>
      </c>
      <c r="G1508" s="1" t="s">
        <v>66</v>
      </c>
      <c r="H1508" s="1">
        <v>10</v>
      </c>
      <c r="I1508">
        <v>3282.8519999999999</v>
      </c>
      <c r="J1508" s="1">
        <f>SUMIFS(I:I,B:B,Table1_2[[#This Row],[Category Level 2]],D:D,Table1_2[[#This Row],[Brand]],E:E,Table1_2[[#This Row],[Region]],F:F,Table1_2[[#This Row],[Measure]],G:G,Table1_2[[#This Row],[Year]],H:H,"&lt;="&amp;Table1_2[[#This Row],[Month]])</f>
        <v>27206.938000000002</v>
      </c>
      <c r="K15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31413.200000000001</v>
      </c>
      <c r="N1508">
        <f>Table1_2[[#This Row],[Value]]*2.5</f>
        <v>8207.1299999999992</v>
      </c>
    </row>
    <row r="1509" spans="1:14" x14ac:dyDescent="0.25">
      <c r="A1509" s="1" t="s">
        <v>6</v>
      </c>
      <c r="B1509" s="1" t="s">
        <v>7</v>
      </c>
      <c r="C1509" s="1" t="s">
        <v>19</v>
      </c>
      <c r="D1509" s="1" t="s">
        <v>20</v>
      </c>
      <c r="E1509" s="1" t="s">
        <v>14</v>
      </c>
      <c r="F1509" s="1" t="s">
        <v>12</v>
      </c>
      <c r="G1509" s="1" t="s">
        <v>66</v>
      </c>
      <c r="H1509" s="1">
        <v>11</v>
      </c>
      <c r="I1509">
        <v>3305.29</v>
      </c>
      <c r="J1509" s="1">
        <f>SUMIFS(I:I,B:B,Table1_2[[#This Row],[Category Level 2]],D:D,Table1_2[[#This Row],[Brand]],E:E,Table1_2[[#This Row],[Region]],F:F,Table1_2[[#This Row],[Measure]],G:G,Table1_2[[#This Row],[Year]],H:H,"&lt;="&amp;Table1_2[[#This Row],[Month]])</f>
        <v>30512.228000000003</v>
      </c>
      <c r="K15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32452.252000000004</v>
      </c>
      <c r="N1509">
        <f>Table1_2[[#This Row],[Value]]*2.5</f>
        <v>8263.2250000000004</v>
      </c>
    </row>
    <row r="1510" spans="1:14" x14ac:dyDescent="0.25">
      <c r="A1510" s="1" t="s">
        <v>6</v>
      </c>
      <c r="B1510" s="1" t="s">
        <v>7</v>
      </c>
      <c r="C1510" s="1" t="s">
        <v>19</v>
      </c>
      <c r="D1510" s="1" t="s">
        <v>20</v>
      </c>
      <c r="E1510" s="1" t="s">
        <v>14</v>
      </c>
      <c r="F1510" s="1" t="s">
        <v>12</v>
      </c>
      <c r="G1510" s="1" t="s">
        <v>66</v>
      </c>
      <c r="H1510" s="1">
        <v>12</v>
      </c>
      <c r="I1510">
        <v>3945.636</v>
      </c>
      <c r="J1510" s="1">
        <f>SUMIFS(I:I,B:B,Table1_2[[#This Row],[Category Level 2]],D:D,Table1_2[[#This Row],[Brand]],E:E,Table1_2[[#This Row],[Region]],F:F,Table1_2[[#This Row],[Measure]],G:G,Table1_2[[#This Row],[Year]],H:H,"&lt;="&amp;Table1_2[[#This Row],[Month]])</f>
        <v>34457.864000000001</v>
      </c>
      <c r="K15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34457.864000000001</v>
      </c>
      <c r="N1510">
        <f>Table1_2[[#This Row],[Value]]*2.5</f>
        <v>9864.09</v>
      </c>
    </row>
    <row r="1511" spans="1:14" x14ac:dyDescent="0.25">
      <c r="A1511" s="1" t="s">
        <v>6</v>
      </c>
      <c r="B1511" s="1" t="s">
        <v>7</v>
      </c>
      <c r="C1511" s="1" t="s">
        <v>19</v>
      </c>
      <c r="D1511" s="1" t="s">
        <v>20</v>
      </c>
      <c r="E1511" s="1" t="s">
        <v>14</v>
      </c>
      <c r="F1511" s="1" t="s">
        <v>12</v>
      </c>
      <c r="G1511" s="1" t="s">
        <v>67</v>
      </c>
      <c r="H1511" s="1">
        <v>1</v>
      </c>
      <c r="I1511">
        <v>4972.6059999999998</v>
      </c>
      <c r="J1511" s="1">
        <f>SUMIFS(I:I,B:B,Table1_2[[#This Row],[Category Level 2]],D:D,Table1_2[[#This Row],[Brand]],E:E,Table1_2[[#This Row],[Region]],F:F,Table1_2[[#This Row],[Measure]],G:G,Table1_2[[#This Row],[Year]],H:H,"&lt;="&amp;Table1_2[[#This Row],[Month]])</f>
        <v>4972.6059999999998</v>
      </c>
      <c r="K15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37393.79</v>
      </c>
      <c r="N1511">
        <f>Table1_2[[#This Row],[Value]]*2.5</f>
        <v>12431.514999999999</v>
      </c>
    </row>
    <row r="1512" spans="1:14" x14ac:dyDescent="0.25">
      <c r="A1512" s="1" t="s">
        <v>6</v>
      </c>
      <c r="B1512" s="1" t="s">
        <v>7</v>
      </c>
      <c r="C1512" s="1" t="s">
        <v>19</v>
      </c>
      <c r="D1512" s="1" t="s">
        <v>20</v>
      </c>
      <c r="E1512" s="1" t="s">
        <v>14</v>
      </c>
      <c r="F1512" s="1" t="s">
        <v>12</v>
      </c>
      <c r="G1512" s="1" t="s">
        <v>67</v>
      </c>
      <c r="H1512" s="1">
        <v>2</v>
      </c>
      <c r="I1512">
        <v>3655.6680000000001</v>
      </c>
      <c r="J1512" s="1">
        <f>SUMIFS(I:I,B:B,Table1_2[[#This Row],[Category Level 2]],D:D,Table1_2[[#This Row],[Brand]],E:E,Table1_2[[#This Row],[Region]],F:F,Table1_2[[#This Row],[Measure]],G:G,Table1_2[[#This Row],[Year]],H:H,"&lt;="&amp;Table1_2[[#This Row],[Month]])</f>
        <v>8628.2739999999994</v>
      </c>
      <c r="K15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38391.417999999998</v>
      </c>
      <c r="N1512">
        <f>Table1_2[[#This Row],[Value]]*2.5</f>
        <v>9139.17</v>
      </c>
    </row>
    <row r="1513" spans="1:14" x14ac:dyDescent="0.25">
      <c r="A1513" s="1" t="s">
        <v>6</v>
      </c>
      <c r="B1513" s="1" t="s">
        <v>7</v>
      </c>
      <c r="C1513" s="1" t="s">
        <v>19</v>
      </c>
      <c r="D1513" s="1" t="s">
        <v>20</v>
      </c>
      <c r="E1513" s="1" t="s">
        <v>14</v>
      </c>
      <c r="F1513" s="1" t="s">
        <v>12</v>
      </c>
      <c r="G1513" s="1" t="s">
        <v>67</v>
      </c>
      <c r="H1513" s="1">
        <v>3</v>
      </c>
      <c r="I1513">
        <v>4090.62</v>
      </c>
      <c r="J1513" s="1">
        <f>SUMIFS(I:I,B:B,Table1_2[[#This Row],[Category Level 2]],D:D,Table1_2[[#This Row],[Brand]],E:E,Table1_2[[#This Row],[Region]],F:F,Table1_2[[#This Row],[Measure]],G:G,Table1_2[[#This Row],[Year]],H:H,"&lt;="&amp;Table1_2[[#This Row],[Month]])</f>
        <v>12718.894</v>
      </c>
      <c r="K15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39656.576000000001</v>
      </c>
      <c r="N1513">
        <f>Table1_2[[#This Row],[Value]]*2.5</f>
        <v>10226.549999999999</v>
      </c>
    </row>
    <row r="1514" spans="1:14" x14ac:dyDescent="0.25">
      <c r="A1514" s="1" t="s">
        <v>6</v>
      </c>
      <c r="B1514" s="1" t="s">
        <v>7</v>
      </c>
      <c r="C1514" s="1" t="s">
        <v>19</v>
      </c>
      <c r="D1514" s="1" t="s">
        <v>21</v>
      </c>
      <c r="E1514" s="1" t="s">
        <v>10</v>
      </c>
      <c r="F1514" s="1" t="s">
        <v>11</v>
      </c>
      <c r="G1514" s="1" t="s">
        <v>62</v>
      </c>
      <c r="H1514" s="1">
        <v>1</v>
      </c>
      <c r="I1514">
        <v>606.13199999999995</v>
      </c>
      <c r="J1514" s="1">
        <f>SUMIFS(I:I,B:B,Table1_2[[#This Row],[Category Level 2]],D:D,Table1_2[[#This Row],[Brand]],E:E,Table1_2[[#This Row],[Region]],F:F,Table1_2[[#This Row],[Measure]],G:G,Table1_2[[#This Row],[Year]],H:H,"&lt;="&amp;Table1_2[[#This Row],[Month]])</f>
        <v>606.13199999999995</v>
      </c>
      <c r="K15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606.13199999999995</v>
      </c>
      <c r="N1514">
        <f>Table1_2[[#This Row],[Value]]*2.5</f>
        <v>1515.33</v>
      </c>
    </row>
    <row r="1515" spans="1:14" x14ac:dyDescent="0.25">
      <c r="A1515" s="1" t="s">
        <v>6</v>
      </c>
      <c r="B1515" s="1" t="s">
        <v>7</v>
      </c>
      <c r="C1515" s="1" t="s">
        <v>19</v>
      </c>
      <c r="D1515" s="1" t="s">
        <v>21</v>
      </c>
      <c r="E1515" s="1" t="s">
        <v>10</v>
      </c>
      <c r="F1515" s="1" t="s">
        <v>11</v>
      </c>
      <c r="G1515" s="1" t="s">
        <v>62</v>
      </c>
      <c r="H1515" s="1">
        <v>2</v>
      </c>
      <c r="I1515">
        <v>504.21600000000001</v>
      </c>
      <c r="J1515" s="1">
        <f>SUMIFS(I:I,B:B,Table1_2[[#This Row],[Category Level 2]],D:D,Table1_2[[#This Row],[Brand]],E:E,Table1_2[[#This Row],[Region]],F:F,Table1_2[[#This Row],[Measure]],G:G,Table1_2[[#This Row],[Year]],H:H,"&lt;="&amp;Table1_2[[#This Row],[Month]])</f>
        <v>1110.348</v>
      </c>
      <c r="K15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1110.348</v>
      </c>
      <c r="N1515">
        <f>Table1_2[[#This Row],[Value]]*2.5</f>
        <v>1260.54</v>
      </c>
    </row>
    <row r="1516" spans="1:14" x14ac:dyDescent="0.25">
      <c r="A1516" s="1" t="s">
        <v>6</v>
      </c>
      <c r="B1516" s="1" t="s">
        <v>7</v>
      </c>
      <c r="C1516" s="1" t="s">
        <v>19</v>
      </c>
      <c r="D1516" s="1" t="s">
        <v>21</v>
      </c>
      <c r="E1516" s="1" t="s">
        <v>10</v>
      </c>
      <c r="F1516" s="1" t="s">
        <v>11</v>
      </c>
      <c r="G1516" s="1" t="s">
        <v>62</v>
      </c>
      <c r="H1516" s="1">
        <v>3</v>
      </c>
      <c r="I1516">
        <v>691.95600000000002</v>
      </c>
      <c r="J1516" s="1">
        <f>SUMIFS(I:I,B:B,Table1_2[[#This Row],[Category Level 2]],D:D,Table1_2[[#This Row],[Brand]],E:E,Table1_2[[#This Row],[Region]],F:F,Table1_2[[#This Row],[Measure]],G:G,Table1_2[[#This Row],[Year]],H:H,"&lt;="&amp;Table1_2[[#This Row],[Month]])</f>
        <v>1802.3040000000001</v>
      </c>
      <c r="K15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1802.3040000000001</v>
      </c>
      <c r="N1516">
        <f>Table1_2[[#This Row],[Value]]*2.5</f>
        <v>1729.89</v>
      </c>
    </row>
    <row r="1517" spans="1:14" x14ac:dyDescent="0.25">
      <c r="A1517" s="1" t="s">
        <v>6</v>
      </c>
      <c r="B1517" s="1" t="s">
        <v>7</v>
      </c>
      <c r="C1517" s="1" t="s">
        <v>19</v>
      </c>
      <c r="D1517" s="1" t="s">
        <v>21</v>
      </c>
      <c r="E1517" s="1" t="s">
        <v>10</v>
      </c>
      <c r="F1517" s="1" t="s">
        <v>11</v>
      </c>
      <c r="G1517" s="1" t="s">
        <v>62</v>
      </c>
      <c r="H1517" s="1">
        <v>4</v>
      </c>
      <c r="I1517">
        <v>544.44600000000003</v>
      </c>
      <c r="J1517" s="1">
        <f>SUMIFS(I:I,B:B,Table1_2[[#This Row],[Category Level 2]],D:D,Table1_2[[#This Row],[Brand]],E:E,Table1_2[[#This Row],[Region]],F:F,Table1_2[[#This Row],[Measure]],G:G,Table1_2[[#This Row],[Year]],H:H,"&lt;="&amp;Table1_2[[#This Row],[Month]])</f>
        <v>2346.75</v>
      </c>
      <c r="K15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2346.75</v>
      </c>
      <c r="N1517">
        <f>Table1_2[[#This Row],[Value]]*2.5</f>
        <v>1361.115</v>
      </c>
    </row>
    <row r="1518" spans="1:14" x14ac:dyDescent="0.25">
      <c r="A1518" s="1" t="s">
        <v>6</v>
      </c>
      <c r="B1518" s="1" t="s">
        <v>7</v>
      </c>
      <c r="C1518" s="1" t="s">
        <v>19</v>
      </c>
      <c r="D1518" s="1" t="s">
        <v>21</v>
      </c>
      <c r="E1518" s="1" t="s">
        <v>10</v>
      </c>
      <c r="F1518" s="1" t="s">
        <v>11</v>
      </c>
      <c r="G1518" s="1" t="s">
        <v>62</v>
      </c>
      <c r="H1518" s="1">
        <v>5</v>
      </c>
      <c r="I1518">
        <v>525.67200000000003</v>
      </c>
      <c r="J1518" s="1">
        <f>SUMIFS(I:I,B:B,Table1_2[[#This Row],[Category Level 2]],D:D,Table1_2[[#This Row],[Brand]],E:E,Table1_2[[#This Row],[Region]],F:F,Table1_2[[#This Row],[Measure]],G:G,Table1_2[[#This Row],[Year]],H:H,"&lt;="&amp;Table1_2[[#This Row],[Month]])</f>
        <v>2872.422</v>
      </c>
      <c r="K15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2872.422</v>
      </c>
      <c r="N1518">
        <f>Table1_2[[#This Row],[Value]]*2.5</f>
        <v>1314.18</v>
      </c>
    </row>
    <row r="1519" spans="1:14" x14ac:dyDescent="0.25">
      <c r="A1519" s="1" t="s">
        <v>6</v>
      </c>
      <c r="B1519" s="1" t="s">
        <v>7</v>
      </c>
      <c r="C1519" s="1" t="s">
        <v>19</v>
      </c>
      <c r="D1519" s="1" t="s">
        <v>21</v>
      </c>
      <c r="E1519" s="1" t="s">
        <v>10</v>
      </c>
      <c r="F1519" s="1" t="s">
        <v>11</v>
      </c>
      <c r="G1519" s="1" t="s">
        <v>62</v>
      </c>
      <c r="H1519" s="1">
        <v>6</v>
      </c>
      <c r="I1519">
        <v>576.63</v>
      </c>
      <c r="J1519" s="1">
        <f>SUMIFS(I:I,B:B,Table1_2[[#This Row],[Category Level 2]],D:D,Table1_2[[#This Row],[Brand]],E:E,Table1_2[[#This Row],[Region]],F:F,Table1_2[[#This Row],[Measure]],G:G,Table1_2[[#This Row],[Year]],H:H,"&lt;="&amp;Table1_2[[#This Row],[Month]])</f>
        <v>3449.0520000000001</v>
      </c>
      <c r="K15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3449.0520000000001</v>
      </c>
      <c r="N1519">
        <f>Table1_2[[#This Row],[Value]]*2.5</f>
        <v>1441.575</v>
      </c>
    </row>
    <row r="1520" spans="1:14" x14ac:dyDescent="0.25">
      <c r="A1520" s="1" t="s">
        <v>6</v>
      </c>
      <c r="B1520" s="1" t="s">
        <v>7</v>
      </c>
      <c r="C1520" s="1" t="s">
        <v>19</v>
      </c>
      <c r="D1520" s="1" t="s">
        <v>21</v>
      </c>
      <c r="E1520" s="1" t="s">
        <v>10</v>
      </c>
      <c r="F1520" s="1" t="s">
        <v>11</v>
      </c>
      <c r="G1520" s="1" t="s">
        <v>62</v>
      </c>
      <c r="H1520" s="1">
        <v>7</v>
      </c>
      <c r="I1520">
        <v>925.29</v>
      </c>
      <c r="J1520" s="1">
        <f>SUMIFS(I:I,B:B,Table1_2[[#This Row],[Category Level 2]],D:D,Table1_2[[#This Row],[Brand]],E:E,Table1_2[[#This Row],[Region]],F:F,Table1_2[[#This Row],[Measure]],G:G,Table1_2[[#This Row],[Year]],H:H,"&lt;="&amp;Table1_2[[#This Row],[Month]])</f>
        <v>4374.3420000000006</v>
      </c>
      <c r="K15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4374.3420000000006</v>
      </c>
      <c r="N1520">
        <f>Table1_2[[#This Row],[Value]]*2.5</f>
        <v>2313.2249999999999</v>
      </c>
    </row>
    <row r="1521" spans="1:14" x14ac:dyDescent="0.25">
      <c r="A1521" s="1" t="s">
        <v>6</v>
      </c>
      <c r="B1521" s="1" t="s">
        <v>7</v>
      </c>
      <c r="C1521" s="1" t="s">
        <v>19</v>
      </c>
      <c r="D1521" s="1" t="s">
        <v>21</v>
      </c>
      <c r="E1521" s="1" t="s">
        <v>10</v>
      </c>
      <c r="F1521" s="1" t="s">
        <v>11</v>
      </c>
      <c r="G1521" s="1" t="s">
        <v>62</v>
      </c>
      <c r="H1521" s="1">
        <v>8</v>
      </c>
      <c r="I1521">
        <v>557.85599999999999</v>
      </c>
      <c r="J1521" s="1">
        <f>SUMIFS(I:I,B:B,Table1_2[[#This Row],[Category Level 2]],D:D,Table1_2[[#This Row],[Brand]],E:E,Table1_2[[#This Row],[Region]],F:F,Table1_2[[#This Row],[Measure]],G:G,Table1_2[[#This Row],[Year]],H:H,"&lt;="&amp;Table1_2[[#This Row],[Month]])</f>
        <v>4932.1980000000003</v>
      </c>
      <c r="K15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4932.1980000000003</v>
      </c>
      <c r="N1521">
        <f>Table1_2[[#This Row],[Value]]*2.5</f>
        <v>1394.6399999999999</v>
      </c>
    </row>
    <row r="1522" spans="1:14" x14ac:dyDescent="0.25">
      <c r="A1522" s="1" t="s">
        <v>6</v>
      </c>
      <c r="B1522" s="1" t="s">
        <v>7</v>
      </c>
      <c r="C1522" s="1" t="s">
        <v>19</v>
      </c>
      <c r="D1522" s="1" t="s">
        <v>21</v>
      </c>
      <c r="E1522" s="1" t="s">
        <v>10</v>
      </c>
      <c r="F1522" s="1" t="s">
        <v>11</v>
      </c>
      <c r="G1522" s="1" t="s">
        <v>62</v>
      </c>
      <c r="H1522" s="1">
        <v>9</v>
      </c>
      <c r="I1522">
        <v>933.33600000000001</v>
      </c>
      <c r="J1522" s="1">
        <f>SUMIFS(I:I,B:B,Table1_2[[#This Row],[Category Level 2]],D:D,Table1_2[[#This Row],[Brand]],E:E,Table1_2[[#This Row],[Region]],F:F,Table1_2[[#This Row],[Measure]],G:G,Table1_2[[#This Row],[Year]],H:H,"&lt;="&amp;Table1_2[[#This Row],[Month]])</f>
        <v>5865.5340000000006</v>
      </c>
      <c r="K15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5865.5340000000006</v>
      </c>
      <c r="N1522">
        <f>Table1_2[[#This Row],[Value]]*2.5</f>
        <v>2333.34</v>
      </c>
    </row>
    <row r="1523" spans="1:14" x14ac:dyDescent="0.25">
      <c r="A1523" s="1" t="s">
        <v>6</v>
      </c>
      <c r="B1523" s="1" t="s">
        <v>7</v>
      </c>
      <c r="C1523" s="1" t="s">
        <v>19</v>
      </c>
      <c r="D1523" s="1" t="s">
        <v>21</v>
      </c>
      <c r="E1523" s="1" t="s">
        <v>10</v>
      </c>
      <c r="F1523" s="1" t="s">
        <v>11</v>
      </c>
      <c r="G1523" s="1" t="s">
        <v>62</v>
      </c>
      <c r="H1523" s="1">
        <v>10</v>
      </c>
      <c r="I1523">
        <v>640.99799999999993</v>
      </c>
      <c r="J1523" s="1">
        <f>SUMIFS(I:I,B:B,Table1_2[[#This Row],[Category Level 2]],D:D,Table1_2[[#This Row],[Brand]],E:E,Table1_2[[#This Row],[Region]],F:F,Table1_2[[#This Row],[Measure]],G:G,Table1_2[[#This Row],[Year]],H:H,"&lt;="&amp;Table1_2[[#This Row],[Month]])</f>
        <v>6506.5320000000002</v>
      </c>
      <c r="K15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6506.5320000000002</v>
      </c>
      <c r="N1523">
        <f>Table1_2[[#This Row],[Value]]*2.5</f>
        <v>1602.4949999999999</v>
      </c>
    </row>
    <row r="1524" spans="1:14" x14ac:dyDescent="0.25">
      <c r="A1524" s="1" t="s">
        <v>6</v>
      </c>
      <c r="B1524" s="1" t="s">
        <v>7</v>
      </c>
      <c r="C1524" s="1" t="s">
        <v>19</v>
      </c>
      <c r="D1524" s="1" t="s">
        <v>21</v>
      </c>
      <c r="E1524" s="1" t="s">
        <v>10</v>
      </c>
      <c r="F1524" s="1" t="s">
        <v>11</v>
      </c>
      <c r="G1524" s="1" t="s">
        <v>62</v>
      </c>
      <c r="H1524" s="1">
        <v>11</v>
      </c>
      <c r="I1524">
        <v>713.41200000000003</v>
      </c>
      <c r="J1524" s="1">
        <f>SUMIFS(I:I,B:B,Table1_2[[#This Row],[Category Level 2]],D:D,Table1_2[[#This Row],[Brand]],E:E,Table1_2[[#This Row],[Region]],F:F,Table1_2[[#This Row],[Measure]],G:G,Table1_2[[#This Row],[Year]],H:H,"&lt;="&amp;Table1_2[[#This Row],[Month]])</f>
        <v>7219.9440000000004</v>
      </c>
      <c r="K15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7219.9440000000004</v>
      </c>
      <c r="N1524">
        <f>Table1_2[[#This Row],[Value]]*2.5</f>
        <v>1783.5300000000002</v>
      </c>
    </row>
    <row r="1525" spans="1:14" x14ac:dyDescent="0.25">
      <c r="A1525" s="1" t="s">
        <v>6</v>
      </c>
      <c r="B1525" s="1" t="s">
        <v>7</v>
      </c>
      <c r="C1525" s="1" t="s">
        <v>19</v>
      </c>
      <c r="D1525" s="1" t="s">
        <v>21</v>
      </c>
      <c r="E1525" s="1" t="s">
        <v>10</v>
      </c>
      <c r="F1525" s="1" t="s">
        <v>11</v>
      </c>
      <c r="G1525" s="1" t="s">
        <v>62</v>
      </c>
      <c r="H1525" s="1">
        <v>12</v>
      </c>
      <c r="I1525">
        <v>724.14</v>
      </c>
      <c r="J1525" s="1">
        <f>SUMIFS(I:I,B:B,Table1_2[[#This Row],[Category Level 2]],D:D,Table1_2[[#This Row],[Brand]],E:E,Table1_2[[#This Row],[Region]],F:F,Table1_2[[#This Row],[Measure]],G:G,Table1_2[[#This Row],[Year]],H:H,"&lt;="&amp;Table1_2[[#This Row],[Month]])</f>
        <v>7944.0840000000007</v>
      </c>
      <c r="K15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7944.0840000000007</v>
      </c>
      <c r="N1525">
        <f>Table1_2[[#This Row],[Value]]*2.5</f>
        <v>1810.35</v>
      </c>
    </row>
    <row r="1526" spans="1:14" x14ac:dyDescent="0.25">
      <c r="A1526" s="1" t="s">
        <v>6</v>
      </c>
      <c r="B1526" s="1" t="s">
        <v>7</v>
      </c>
      <c r="C1526" s="1" t="s">
        <v>19</v>
      </c>
      <c r="D1526" s="1" t="s">
        <v>21</v>
      </c>
      <c r="E1526" s="1" t="s">
        <v>10</v>
      </c>
      <c r="F1526" s="1" t="s">
        <v>11</v>
      </c>
      <c r="G1526" s="1" t="s">
        <v>63</v>
      </c>
      <c r="H1526" s="1">
        <v>1</v>
      </c>
      <c r="I1526">
        <v>823.37400000000002</v>
      </c>
      <c r="J1526" s="1">
        <f>SUMIFS(I:I,B:B,Table1_2[[#This Row],[Category Level 2]],D:D,Table1_2[[#This Row],[Brand]],E:E,Table1_2[[#This Row],[Region]],F:F,Table1_2[[#This Row],[Measure]],G:G,Table1_2[[#This Row],[Year]],H:H,"&lt;="&amp;Table1_2[[#This Row],[Month]])</f>
        <v>823.37400000000002</v>
      </c>
      <c r="K15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8161.326</v>
      </c>
      <c r="N1526">
        <f>Table1_2[[#This Row],[Value]]*2.5</f>
        <v>2058.4349999999999</v>
      </c>
    </row>
    <row r="1527" spans="1:14" x14ac:dyDescent="0.25">
      <c r="A1527" s="1" t="s">
        <v>6</v>
      </c>
      <c r="B1527" s="1" t="s">
        <v>7</v>
      </c>
      <c r="C1527" s="1" t="s">
        <v>19</v>
      </c>
      <c r="D1527" s="1" t="s">
        <v>21</v>
      </c>
      <c r="E1527" s="1" t="s">
        <v>10</v>
      </c>
      <c r="F1527" s="1" t="s">
        <v>11</v>
      </c>
      <c r="G1527" s="1" t="s">
        <v>63</v>
      </c>
      <c r="H1527" s="1">
        <v>2</v>
      </c>
      <c r="I1527">
        <v>796.55399999999997</v>
      </c>
      <c r="J1527" s="1">
        <f>SUMIFS(I:I,B:B,Table1_2[[#This Row],[Category Level 2]],D:D,Table1_2[[#This Row],[Brand]],E:E,Table1_2[[#This Row],[Region]],F:F,Table1_2[[#This Row],[Measure]],G:G,Table1_2[[#This Row],[Year]],H:H,"&lt;="&amp;Table1_2[[#This Row],[Month]])</f>
        <v>1619.9279999999999</v>
      </c>
      <c r="K15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8453.6640000000007</v>
      </c>
      <c r="N1527">
        <f>Table1_2[[#This Row],[Value]]*2.5</f>
        <v>1991.385</v>
      </c>
    </row>
    <row r="1528" spans="1:14" x14ac:dyDescent="0.25">
      <c r="A1528" s="1" t="s">
        <v>6</v>
      </c>
      <c r="B1528" s="1" t="s">
        <v>7</v>
      </c>
      <c r="C1528" s="1" t="s">
        <v>19</v>
      </c>
      <c r="D1528" s="1" t="s">
        <v>21</v>
      </c>
      <c r="E1528" s="1" t="s">
        <v>10</v>
      </c>
      <c r="F1528" s="1" t="s">
        <v>11</v>
      </c>
      <c r="G1528" s="1" t="s">
        <v>63</v>
      </c>
      <c r="H1528" s="1">
        <v>3</v>
      </c>
      <c r="I1528">
        <v>893.10599999999999</v>
      </c>
      <c r="J1528" s="1">
        <f>SUMIFS(I:I,B:B,Table1_2[[#This Row],[Category Level 2]],D:D,Table1_2[[#This Row],[Brand]],E:E,Table1_2[[#This Row],[Region]],F:F,Table1_2[[#This Row],[Measure]],G:G,Table1_2[[#This Row],[Year]],H:H,"&lt;="&amp;Table1_2[[#This Row],[Month]])</f>
        <v>2513.0339999999997</v>
      </c>
      <c r="K15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8654.8140000000003</v>
      </c>
      <c r="N1528">
        <f>Table1_2[[#This Row],[Value]]*2.5</f>
        <v>2232.7649999999999</v>
      </c>
    </row>
    <row r="1529" spans="1:14" x14ac:dyDescent="0.25">
      <c r="A1529" s="1" t="s">
        <v>6</v>
      </c>
      <c r="B1529" s="1" t="s">
        <v>7</v>
      </c>
      <c r="C1529" s="1" t="s">
        <v>19</v>
      </c>
      <c r="D1529" s="1" t="s">
        <v>21</v>
      </c>
      <c r="E1529" s="1" t="s">
        <v>10</v>
      </c>
      <c r="F1529" s="1" t="s">
        <v>11</v>
      </c>
      <c r="G1529" s="1" t="s">
        <v>63</v>
      </c>
      <c r="H1529" s="1">
        <v>4</v>
      </c>
      <c r="I1529">
        <v>895.78800000000001</v>
      </c>
      <c r="J1529" s="1">
        <f>SUMIFS(I:I,B:B,Table1_2[[#This Row],[Category Level 2]],D:D,Table1_2[[#This Row],[Brand]],E:E,Table1_2[[#This Row],[Region]],F:F,Table1_2[[#This Row],[Measure]],G:G,Table1_2[[#This Row],[Year]],H:H,"&lt;="&amp;Table1_2[[#This Row],[Month]])</f>
        <v>3408.8219999999997</v>
      </c>
      <c r="K15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9006.1560000000009</v>
      </c>
      <c r="N1529">
        <f>Table1_2[[#This Row],[Value]]*2.5</f>
        <v>2239.4700000000003</v>
      </c>
    </row>
    <row r="1530" spans="1:14" x14ac:dyDescent="0.25">
      <c r="A1530" s="1" t="s">
        <v>6</v>
      </c>
      <c r="B1530" s="1" t="s">
        <v>7</v>
      </c>
      <c r="C1530" s="1" t="s">
        <v>19</v>
      </c>
      <c r="D1530" s="1" t="s">
        <v>21</v>
      </c>
      <c r="E1530" s="1" t="s">
        <v>10</v>
      </c>
      <c r="F1530" s="1" t="s">
        <v>11</v>
      </c>
      <c r="G1530" s="1" t="s">
        <v>63</v>
      </c>
      <c r="H1530" s="1">
        <v>5</v>
      </c>
      <c r="I1530">
        <v>1131.8040000000001</v>
      </c>
      <c r="J1530" s="1">
        <f>SUMIFS(I:I,B:B,Table1_2[[#This Row],[Category Level 2]],D:D,Table1_2[[#This Row],[Brand]],E:E,Table1_2[[#This Row],[Region]],F:F,Table1_2[[#This Row],[Measure]],G:G,Table1_2[[#This Row],[Year]],H:H,"&lt;="&amp;Table1_2[[#This Row],[Month]])</f>
        <v>4540.6260000000002</v>
      </c>
      <c r="K15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9612.2880000000005</v>
      </c>
      <c r="N1530">
        <f>Table1_2[[#This Row],[Value]]*2.5</f>
        <v>2829.51</v>
      </c>
    </row>
    <row r="1531" spans="1:14" x14ac:dyDescent="0.25">
      <c r="A1531" s="1" t="s">
        <v>6</v>
      </c>
      <c r="B1531" s="1" t="s">
        <v>7</v>
      </c>
      <c r="C1531" s="1" t="s">
        <v>19</v>
      </c>
      <c r="D1531" s="1" t="s">
        <v>21</v>
      </c>
      <c r="E1531" s="1" t="s">
        <v>10</v>
      </c>
      <c r="F1531" s="1" t="s">
        <v>11</v>
      </c>
      <c r="G1531" s="1" t="s">
        <v>63</v>
      </c>
      <c r="H1531" s="1">
        <v>6</v>
      </c>
      <c r="I1531">
        <v>742.91399999999999</v>
      </c>
      <c r="J1531" s="1">
        <f>SUMIFS(I:I,B:B,Table1_2[[#This Row],[Category Level 2]],D:D,Table1_2[[#This Row],[Brand]],E:E,Table1_2[[#This Row],[Region]],F:F,Table1_2[[#This Row],[Measure]],G:G,Table1_2[[#This Row],[Year]],H:H,"&lt;="&amp;Table1_2[[#This Row],[Month]])</f>
        <v>5283.54</v>
      </c>
      <c r="K15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9778.5720000000001</v>
      </c>
      <c r="N1531">
        <f>Table1_2[[#This Row],[Value]]*2.5</f>
        <v>1857.2849999999999</v>
      </c>
    </row>
    <row r="1532" spans="1:14" x14ac:dyDescent="0.25">
      <c r="A1532" s="1" t="s">
        <v>6</v>
      </c>
      <c r="B1532" s="1" t="s">
        <v>7</v>
      </c>
      <c r="C1532" s="1" t="s">
        <v>19</v>
      </c>
      <c r="D1532" s="1" t="s">
        <v>21</v>
      </c>
      <c r="E1532" s="1" t="s">
        <v>10</v>
      </c>
      <c r="F1532" s="1" t="s">
        <v>11</v>
      </c>
      <c r="G1532" s="1" t="s">
        <v>63</v>
      </c>
      <c r="H1532" s="1">
        <v>7</v>
      </c>
      <c r="I1532">
        <v>874.33199999999999</v>
      </c>
      <c r="J1532" s="1">
        <f>SUMIFS(I:I,B:B,Table1_2[[#This Row],[Category Level 2]],D:D,Table1_2[[#This Row],[Brand]],E:E,Table1_2[[#This Row],[Region]],F:F,Table1_2[[#This Row],[Measure]],G:G,Table1_2[[#This Row],[Year]],H:H,"&lt;="&amp;Table1_2[[#This Row],[Month]])</f>
        <v>6157.8720000000003</v>
      </c>
      <c r="K15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9727.6139999999996</v>
      </c>
      <c r="N1532">
        <f>Table1_2[[#This Row],[Value]]*2.5</f>
        <v>2185.83</v>
      </c>
    </row>
    <row r="1533" spans="1:14" x14ac:dyDescent="0.25">
      <c r="A1533" s="1" t="s">
        <v>6</v>
      </c>
      <c r="B1533" s="1" t="s">
        <v>7</v>
      </c>
      <c r="C1533" s="1" t="s">
        <v>19</v>
      </c>
      <c r="D1533" s="1" t="s">
        <v>21</v>
      </c>
      <c r="E1533" s="1" t="s">
        <v>10</v>
      </c>
      <c r="F1533" s="1" t="s">
        <v>11</v>
      </c>
      <c r="G1533" s="1" t="s">
        <v>63</v>
      </c>
      <c r="H1533" s="1">
        <v>8</v>
      </c>
      <c r="I1533">
        <v>662.45399999999995</v>
      </c>
      <c r="J1533" s="1">
        <f>SUMIFS(I:I,B:B,Table1_2[[#This Row],[Category Level 2]],D:D,Table1_2[[#This Row],[Brand]],E:E,Table1_2[[#This Row],[Region]],F:F,Table1_2[[#This Row],[Measure]],G:G,Table1_2[[#This Row],[Year]],H:H,"&lt;="&amp;Table1_2[[#This Row],[Month]])</f>
        <v>6820.326</v>
      </c>
      <c r="K15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9832.2119999999995</v>
      </c>
      <c r="N1533">
        <f>Table1_2[[#This Row],[Value]]*2.5</f>
        <v>1656.1349999999998</v>
      </c>
    </row>
    <row r="1534" spans="1:14" x14ac:dyDescent="0.25">
      <c r="A1534" s="1" t="s">
        <v>6</v>
      </c>
      <c r="B1534" s="1" t="s">
        <v>7</v>
      </c>
      <c r="C1534" s="1" t="s">
        <v>19</v>
      </c>
      <c r="D1534" s="1" t="s">
        <v>21</v>
      </c>
      <c r="E1534" s="1" t="s">
        <v>10</v>
      </c>
      <c r="F1534" s="1" t="s">
        <v>11</v>
      </c>
      <c r="G1534" s="1" t="s">
        <v>63</v>
      </c>
      <c r="H1534" s="1">
        <v>9</v>
      </c>
      <c r="I1534">
        <v>716.09399999999994</v>
      </c>
      <c r="J1534" s="1">
        <f>SUMIFS(I:I,B:B,Table1_2[[#This Row],[Category Level 2]],D:D,Table1_2[[#This Row],[Brand]],E:E,Table1_2[[#This Row],[Region]],F:F,Table1_2[[#This Row],[Measure]],G:G,Table1_2[[#This Row],[Year]],H:H,"&lt;="&amp;Table1_2[[#This Row],[Month]])</f>
        <v>7536.42</v>
      </c>
      <c r="K15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9614.9699999999993</v>
      </c>
      <c r="N1534">
        <f>Table1_2[[#This Row],[Value]]*2.5</f>
        <v>1790.2349999999999</v>
      </c>
    </row>
    <row r="1535" spans="1:14" x14ac:dyDescent="0.25">
      <c r="A1535" s="1" t="s">
        <v>6</v>
      </c>
      <c r="B1535" s="1" t="s">
        <v>7</v>
      </c>
      <c r="C1535" s="1" t="s">
        <v>19</v>
      </c>
      <c r="D1535" s="1" t="s">
        <v>21</v>
      </c>
      <c r="E1535" s="1" t="s">
        <v>10</v>
      </c>
      <c r="F1535" s="1" t="s">
        <v>11</v>
      </c>
      <c r="G1535" s="1" t="s">
        <v>63</v>
      </c>
      <c r="H1535" s="1">
        <v>10</v>
      </c>
      <c r="I1535">
        <v>694.63800000000003</v>
      </c>
      <c r="J1535" s="1">
        <f>SUMIFS(I:I,B:B,Table1_2[[#This Row],[Category Level 2]],D:D,Table1_2[[#This Row],[Brand]],E:E,Table1_2[[#This Row],[Region]],F:F,Table1_2[[#This Row],[Measure]],G:G,Table1_2[[#This Row],[Year]],H:H,"&lt;="&amp;Table1_2[[#This Row],[Month]])</f>
        <v>8231.0580000000009</v>
      </c>
      <c r="K15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9668.61</v>
      </c>
      <c r="N1535">
        <f>Table1_2[[#This Row],[Value]]*2.5</f>
        <v>1736.595</v>
      </c>
    </row>
    <row r="1536" spans="1:14" x14ac:dyDescent="0.25">
      <c r="A1536" s="1" t="s">
        <v>6</v>
      </c>
      <c r="B1536" s="1" t="s">
        <v>7</v>
      </c>
      <c r="C1536" s="1" t="s">
        <v>19</v>
      </c>
      <c r="D1536" s="1" t="s">
        <v>21</v>
      </c>
      <c r="E1536" s="1" t="s">
        <v>10</v>
      </c>
      <c r="F1536" s="1" t="s">
        <v>11</v>
      </c>
      <c r="G1536" s="1" t="s">
        <v>63</v>
      </c>
      <c r="H1536" s="1">
        <v>11</v>
      </c>
      <c r="I1536">
        <v>560.53800000000001</v>
      </c>
      <c r="J1536" s="1">
        <f>SUMIFS(I:I,B:B,Table1_2[[#This Row],[Category Level 2]],D:D,Table1_2[[#This Row],[Brand]],E:E,Table1_2[[#This Row],[Region]],F:F,Table1_2[[#This Row],[Measure]],G:G,Table1_2[[#This Row],[Year]],H:H,"&lt;="&amp;Table1_2[[#This Row],[Month]])</f>
        <v>8791.5960000000014</v>
      </c>
      <c r="K15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9515.7360000000008</v>
      </c>
      <c r="N1536">
        <f>Table1_2[[#This Row],[Value]]*2.5</f>
        <v>1401.345</v>
      </c>
    </row>
    <row r="1537" spans="1:14" x14ac:dyDescent="0.25">
      <c r="A1537" s="1" t="s">
        <v>6</v>
      </c>
      <c r="B1537" s="1" t="s">
        <v>7</v>
      </c>
      <c r="C1537" s="1" t="s">
        <v>19</v>
      </c>
      <c r="D1537" s="1" t="s">
        <v>21</v>
      </c>
      <c r="E1537" s="1" t="s">
        <v>10</v>
      </c>
      <c r="F1537" s="1" t="s">
        <v>11</v>
      </c>
      <c r="G1537" s="1" t="s">
        <v>63</v>
      </c>
      <c r="H1537" s="1">
        <v>12</v>
      </c>
      <c r="I1537">
        <v>608.81399999999996</v>
      </c>
      <c r="J1537" s="1">
        <f>SUMIFS(I:I,B:B,Table1_2[[#This Row],[Category Level 2]],D:D,Table1_2[[#This Row],[Brand]],E:E,Table1_2[[#This Row],[Region]],F:F,Table1_2[[#This Row],[Measure]],G:G,Table1_2[[#This Row],[Year]],H:H,"&lt;="&amp;Table1_2[[#This Row],[Month]])</f>
        <v>9400.4100000000017</v>
      </c>
      <c r="K15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9400.4100000000017</v>
      </c>
      <c r="N1537">
        <f>Table1_2[[#This Row],[Value]]*2.5</f>
        <v>1522.0349999999999</v>
      </c>
    </row>
    <row r="1538" spans="1:14" x14ac:dyDescent="0.25">
      <c r="A1538" s="1" t="s">
        <v>6</v>
      </c>
      <c r="B1538" s="1" t="s">
        <v>7</v>
      </c>
      <c r="C1538" s="1" t="s">
        <v>19</v>
      </c>
      <c r="D1538" s="1" t="s">
        <v>21</v>
      </c>
      <c r="E1538" s="1" t="s">
        <v>10</v>
      </c>
      <c r="F1538" s="1" t="s">
        <v>11</v>
      </c>
      <c r="G1538" s="1" t="s">
        <v>64</v>
      </c>
      <c r="H1538" s="1">
        <v>1</v>
      </c>
      <c r="I1538">
        <v>410.346</v>
      </c>
      <c r="J1538" s="1">
        <f>SUMIFS(I:I,B:B,Table1_2[[#This Row],[Category Level 2]],D:D,Table1_2[[#This Row],[Brand]],E:E,Table1_2[[#This Row],[Region]],F:F,Table1_2[[#This Row],[Measure]],G:G,Table1_2[[#This Row],[Year]],H:H,"&lt;="&amp;Table1_2[[#This Row],[Month]])</f>
        <v>410.346</v>
      </c>
      <c r="K15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8987.3819999999996</v>
      </c>
      <c r="N1538">
        <f>Table1_2[[#This Row],[Value]]*2.5</f>
        <v>1025.865</v>
      </c>
    </row>
    <row r="1539" spans="1:14" x14ac:dyDescent="0.25">
      <c r="A1539" s="1" t="s">
        <v>6</v>
      </c>
      <c r="B1539" s="1" t="s">
        <v>7</v>
      </c>
      <c r="C1539" s="1" t="s">
        <v>19</v>
      </c>
      <c r="D1539" s="1" t="s">
        <v>21</v>
      </c>
      <c r="E1539" s="1" t="s">
        <v>10</v>
      </c>
      <c r="F1539" s="1" t="s">
        <v>11</v>
      </c>
      <c r="G1539" s="1" t="s">
        <v>64</v>
      </c>
      <c r="H1539" s="1">
        <v>2</v>
      </c>
      <c r="I1539">
        <v>472.03199999999998</v>
      </c>
      <c r="J1539" s="1">
        <f>SUMIFS(I:I,B:B,Table1_2[[#This Row],[Category Level 2]],D:D,Table1_2[[#This Row],[Brand]],E:E,Table1_2[[#This Row],[Region]],F:F,Table1_2[[#This Row],[Measure]],G:G,Table1_2[[#This Row],[Year]],H:H,"&lt;="&amp;Table1_2[[#This Row],[Month]])</f>
        <v>882.37799999999993</v>
      </c>
      <c r="K15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8662.86</v>
      </c>
      <c r="N1539">
        <f>Table1_2[[#This Row],[Value]]*2.5</f>
        <v>1180.08</v>
      </c>
    </row>
    <row r="1540" spans="1:14" x14ac:dyDescent="0.25">
      <c r="A1540" s="1" t="s">
        <v>6</v>
      </c>
      <c r="B1540" s="1" t="s">
        <v>7</v>
      </c>
      <c r="C1540" s="1" t="s">
        <v>19</v>
      </c>
      <c r="D1540" s="1" t="s">
        <v>21</v>
      </c>
      <c r="E1540" s="1" t="s">
        <v>10</v>
      </c>
      <c r="F1540" s="1" t="s">
        <v>11</v>
      </c>
      <c r="G1540" s="1" t="s">
        <v>64</v>
      </c>
      <c r="H1540" s="1">
        <v>3</v>
      </c>
      <c r="I1540">
        <v>549.80999999999995</v>
      </c>
      <c r="J1540" s="1">
        <f>SUMIFS(I:I,B:B,Table1_2[[#This Row],[Category Level 2]],D:D,Table1_2[[#This Row],[Brand]],E:E,Table1_2[[#This Row],[Region]],F:F,Table1_2[[#This Row],[Measure]],G:G,Table1_2[[#This Row],[Year]],H:H,"&lt;="&amp;Table1_2[[#This Row],[Month]])</f>
        <v>1432.1879999999999</v>
      </c>
      <c r="K15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8319.5640000000003</v>
      </c>
      <c r="N1540">
        <f>Table1_2[[#This Row],[Value]]*2.5</f>
        <v>1374.5249999999999</v>
      </c>
    </row>
    <row r="1541" spans="1:14" x14ac:dyDescent="0.25">
      <c r="A1541" s="1" t="s">
        <v>6</v>
      </c>
      <c r="B1541" s="1" t="s">
        <v>7</v>
      </c>
      <c r="C1541" s="1" t="s">
        <v>19</v>
      </c>
      <c r="D1541" s="1" t="s">
        <v>21</v>
      </c>
      <c r="E1541" s="1" t="s">
        <v>10</v>
      </c>
      <c r="F1541" s="1" t="s">
        <v>11</v>
      </c>
      <c r="G1541" s="1" t="s">
        <v>64</v>
      </c>
      <c r="H1541" s="1">
        <v>4</v>
      </c>
      <c r="I1541">
        <v>453.25799999999998</v>
      </c>
      <c r="J1541" s="1">
        <f>SUMIFS(I:I,B:B,Table1_2[[#This Row],[Category Level 2]],D:D,Table1_2[[#This Row],[Brand]],E:E,Table1_2[[#This Row],[Region]],F:F,Table1_2[[#This Row],[Measure]],G:G,Table1_2[[#This Row],[Year]],H:H,"&lt;="&amp;Table1_2[[#This Row],[Month]])</f>
        <v>1885.4459999999999</v>
      </c>
      <c r="K15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7877.0339999999997</v>
      </c>
      <c r="N1541">
        <f>Table1_2[[#This Row],[Value]]*2.5</f>
        <v>1133.145</v>
      </c>
    </row>
    <row r="1542" spans="1:14" x14ac:dyDescent="0.25">
      <c r="A1542" s="1" t="s">
        <v>6</v>
      </c>
      <c r="B1542" s="1" t="s">
        <v>7</v>
      </c>
      <c r="C1542" s="1" t="s">
        <v>19</v>
      </c>
      <c r="D1542" s="1" t="s">
        <v>21</v>
      </c>
      <c r="E1542" s="1" t="s">
        <v>10</v>
      </c>
      <c r="F1542" s="1" t="s">
        <v>11</v>
      </c>
      <c r="G1542" s="1" t="s">
        <v>64</v>
      </c>
      <c r="H1542" s="1">
        <v>5</v>
      </c>
      <c r="I1542">
        <v>482.76</v>
      </c>
      <c r="J1542" s="1">
        <f>SUMIFS(I:I,B:B,Table1_2[[#This Row],[Category Level 2]],D:D,Table1_2[[#This Row],[Brand]],E:E,Table1_2[[#This Row],[Region]],F:F,Table1_2[[#This Row],[Measure]],G:G,Table1_2[[#This Row],[Year]],H:H,"&lt;="&amp;Table1_2[[#This Row],[Month]])</f>
        <v>2368.2060000000001</v>
      </c>
      <c r="K15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7227.99</v>
      </c>
      <c r="N1542">
        <f>Table1_2[[#This Row],[Value]]*2.5</f>
        <v>1206.9000000000001</v>
      </c>
    </row>
    <row r="1543" spans="1:14" x14ac:dyDescent="0.25">
      <c r="A1543" s="1" t="s">
        <v>6</v>
      </c>
      <c r="B1543" s="1" t="s">
        <v>7</v>
      </c>
      <c r="C1543" s="1" t="s">
        <v>19</v>
      </c>
      <c r="D1543" s="1" t="s">
        <v>21</v>
      </c>
      <c r="E1543" s="1" t="s">
        <v>10</v>
      </c>
      <c r="F1543" s="1" t="s">
        <v>11</v>
      </c>
      <c r="G1543" s="1" t="s">
        <v>64</v>
      </c>
      <c r="H1543" s="1">
        <v>6</v>
      </c>
      <c r="I1543">
        <v>560.53800000000001</v>
      </c>
      <c r="J1543" s="1">
        <f>SUMIFS(I:I,B:B,Table1_2[[#This Row],[Category Level 2]],D:D,Table1_2[[#This Row],[Brand]],E:E,Table1_2[[#This Row],[Region]],F:F,Table1_2[[#This Row],[Measure]],G:G,Table1_2[[#This Row],[Year]],H:H,"&lt;="&amp;Table1_2[[#This Row],[Month]])</f>
        <v>2928.7440000000001</v>
      </c>
      <c r="K15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7045.6139999999996</v>
      </c>
      <c r="N1543">
        <f>Table1_2[[#This Row],[Value]]*2.5</f>
        <v>1401.345</v>
      </c>
    </row>
    <row r="1544" spans="1:14" x14ac:dyDescent="0.25">
      <c r="A1544" s="1" t="s">
        <v>6</v>
      </c>
      <c r="B1544" s="1" t="s">
        <v>7</v>
      </c>
      <c r="C1544" s="1" t="s">
        <v>19</v>
      </c>
      <c r="D1544" s="1" t="s">
        <v>21</v>
      </c>
      <c r="E1544" s="1" t="s">
        <v>10</v>
      </c>
      <c r="F1544" s="1" t="s">
        <v>11</v>
      </c>
      <c r="G1544" s="1" t="s">
        <v>64</v>
      </c>
      <c r="H1544" s="1">
        <v>7</v>
      </c>
      <c r="I1544">
        <v>565.90200000000004</v>
      </c>
      <c r="J1544" s="1">
        <f>SUMIFS(I:I,B:B,Table1_2[[#This Row],[Category Level 2]],D:D,Table1_2[[#This Row],[Brand]],E:E,Table1_2[[#This Row],[Region]],F:F,Table1_2[[#This Row],[Measure]],G:G,Table1_2[[#This Row],[Year]],H:H,"&lt;="&amp;Table1_2[[#This Row],[Month]])</f>
        <v>3494.6460000000002</v>
      </c>
      <c r="K15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6737.1839999999993</v>
      </c>
      <c r="N1544">
        <f>Table1_2[[#This Row],[Value]]*2.5</f>
        <v>1414.7550000000001</v>
      </c>
    </row>
    <row r="1545" spans="1:14" x14ac:dyDescent="0.25">
      <c r="A1545" s="1" t="s">
        <v>6</v>
      </c>
      <c r="B1545" s="1" t="s">
        <v>7</v>
      </c>
      <c r="C1545" s="1" t="s">
        <v>19</v>
      </c>
      <c r="D1545" s="1" t="s">
        <v>21</v>
      </c>
      <c r="E1545" s="1" t="s">
        <v>10</v>
      </c>
      <c r="F1545" s="1" t="s">
        <v>11</v>
      </c>
      <c r="G1545" s="1" t="s">
        <v>64</v>
      </c>
      <c r="H1545" s="1">
        <v>8</v>
      </c>
      <c r="I1545">
        <v>804.6</v>
      </c>
      <c r="J1545" s="1">
        <f>SUMIFS(I:I,B:B,Table1_2[[#This Row],[Category Level 2]],D:D,Table1_2[[#This Row],[Brand]],E:E,Table1_2[[#This Row],[Region]],F:F,Table1_2[[#This Row],[Measure]],G:G,Table1_2[[#This Row],[Year]],H:H,"&lt;="&amp;Table1_2[[#This Row],[Month]])</f>
        <v>4299.2460000000001</v>
      </c>
      <c r="K15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6879.33</v>
      </c>
      <c r="N1545">
        <f>Table1_2[[#This Row],[Value]]*2.5</f>
        <v>2011.5</v>
      </c>
    </row>
    <row r="1546" spans="1:14" x14ac:dyDescent="0.25">
      <c r="A1546" s="1" t="s">
        <v>6</v>
      </c>
      <c r="B1546" s="1" t="s">
        <v>7</v>
      </c>
      <c r="C1546" s="1" t="s">
        <v>19</v>
      </c>
      <c r="D1546" s="1" t="s">
        <v>21</v>
      </c>
      <c r="E1546" s="1" t="s">
        <v>10</v>
      </c>
      <c r="F1546" s="1" t="s">
        <v>11</v>
      </c>
      <c r="G1546" s="1" t="s">
        <v>64</v>
      </c>
      <c r="H1546" s="1">
        <v>9</v>
      </c>
      <c r="I1546">
        <v>858.24</v>
      </c>
      <c r="J1546" s="1">
        <f>SUMIFS(I:I,B:B,Table1_2[[#This Row],[Category Level 2]],D:D,Table1_2[[#This Row],[Brand]],E:E,Table1_2[[#This Row],[Region]],F:F,Table1_2[[#This Row],[Measure]],G:G,Table1_2[[#This Row],[Year]],H:H,"&lt;="&amp;Table1_2[[#This Row],[Month]])</f>
        <v>5157.4859999999999</v>
      </c>
      <c r="K15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7021.4759999999997</v>
      </c>
      <c r="N1546">
        <f>Table1_2[[#This Row],[Value]]*2.5</f>
        <v>2145.6</v>
      </c>
    </row>
    <row r="1547" spans="1:14" x14ac:dyDescent="0.25">
      <c r="A1547" s="1" t="s">
        <v>6</v>
      </c>
      <c r="B1547" s="1" t="s">
        <v>7</v>
      </c>
      <c r="C1547" s="1" t="s">
        <v>19</v>
      </c>
      <c r="D1547" s="1" t="s">
        <v>21</v>
      </c>
      <c r="E1547" s="1" t="s">
        <v>10</v>
      </c>
      <c r="F1547" s="1" t="s">
        <v>11</v>
      </c>
      <c r="G1547" s="1" t="s">
        <v>64</v>
      </c>
      <c r="H1547" s="1">
        <v>10</v>
      </c>
      <c r="I1547">
        <v>761.68799999999999</v>
      </c>
      <c r="J1547" s="1">
        <f>SUMIFS(I:I,B:B,Table1_2[[#This Row],[Category Level 2]],D:D,Table1_2[[#This Row],[Brand]],E:E,Table1_2[[#This Row],[Region]],F:F,Table1_2[[#This Row],[Measure]],G:G,Table1_2[[#This Row],[Year]],H:H,"&lt;="&amp;Table1_2[[#This Row],[Month]])</f>
        <v>5919.174</v>
      </c>
      <c r="K15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7088.5259999999998</v>
      </c>
      <c r="N1547">
        <f>Table1_2[[#This Row],[Value]]*2.5</f>
        <v>1904.22</v>
      </c>
    </row>
    <row r="1548" spans="1:14" x14ac:dyDescent="0.25">
      <c r="A1548" s="1" t="s">
        <v>6</v>
      </c>
      <c r="B1548" s="1" t="s">
        <v>7</v>
      </c>
      <c r="C1548" s="1" t="s">
        <v>19</v>
      </c>
      <c r="D1548" s="1" t="s">
        <v>21</v>
      </c>
      <c r="E1548" s="1" t="s">
        <v>10</v>
      </c>
      <c r="F1548" s="1" t="s">
        <v>11</v>
      </c>
      <c r="G1548" s="1" t="s">
        <v>64</v>
      </c>
      <c r="H1548" s="1">
        <v>11</v>
      </c>
      <c r="I1548">
        <v>552.49199999999996</v>
      </c>
      <c r="J1548" s="1">
        <f>SUMIFS(I:I,B:B,Table1_2[[#This Row],[Category Level 2]],D:D,Table1_2[[#This Row],[Brand]],E:E,Table1_2[[#This Row],[Region]],F:F,Table1_2[[#This Row],[Measure]],G:G,Table1_2[[#This Row],[Year]],H:H,"&lt;="&amp;Table1_2[[#This Row],[Month]])</f>
        <v>6471.6660000000002</v>
      </c>
      <c r="K15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7080.4800000000005</v>
      </c>
      <c r="N1548">
        <f>Table1_2[[#This Row],[Value]]*2.5</f>
        <v>1381.23</v>
      </c>
    </row>
    <row r="1549" spans="1:14" x14ac:dyDescent="0.25">
      <c r="A1549" s="1" t="s">
        <v>6</v>
      </c>
      <c r="B1549" s="1" t="s">
        <v>7</v>
      </c>
      <c r="C1549" s="1" t="s">
        <v>19</v>
      </c>
      <c r="D1549" s="1" t="s">
        <v>21</v>
      </c>
      <c r="E1549" s="1" t="s">
        <v>10</v>
      </c>
      <c r="F1549" s="1" t="s">
        <v>11</v>
      </c>
      <c r="G1549" s="1" t="s">
        <v>64</v>
      </c>
      <c r="H1549" s="1">
        <v>12</v>
      </c>
      <c r="I1549">
        <v>809.96399999999994</v>
      </c>
      <c r="J1549" s="1">
        <f>SUMIFS(I:I,B:B,Table1_2[[#This Row],[Category Level 2]],D:D,Table1_2[[#This Row],[Brand]],E:E,Table1_2[[#This Row],[Region]],F:F,Table1_2[[#This Row],[Measure]],G:G,Table1_2[[#This Row],[Year]],H:H,"&lt;="&amp;Table1_2[[#This Row],[Month]])</f>
        <v>7281.63</v>
      </c>
      <c r="K15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7281.63</v>
      </c>
      <c r="N1549">
        <f>Table1_2[[#This Row],[Value]]*2.5</f>
        <v>2024.9099999999999</v>
      </c>
    </row>
    <row r="1550" spans="1:14" x14ac:dyDescent="0.25">
      <c r="A1550" s="1" t="s">
        <v>6</v>
      </c>
      <c r="B1550" s="1" t="s">
        <v>7</v>
      </c>
      <c r="C1550" s="1" t="s">
        <v>19</v>
      </c>
      <c r="D1550" s="1" t="s">
        <v>21</v>
      </c>
      <c r="E1550" s="1" t="s">
        <v>10</v>
      </c>
      <c r="F1550" s="1" t="s">
        <v>11</v>
      </c>
      <c r="G1550" s="1" t="s">
        <v>65</v>
      </c>
      <c r="H1550" s="1">
        <v>1</v>
      </c>
      <c r="I1550">
        <v>638.31600000000003</v>
      </c>
      <c r="J1550" s="1">
        <f>SUMIFS(I:I,B:B,Table1_2[[#This Row],[Category Level 2]],D:D,Table1_2[[#This Row],[Brand]],E:E,Table1_2[[#This Row],[Region]],F:F,Table1_2[[#This Row],[Measure]],G:G,Table1_2[[#This Row],[Year]],H:H,"&lt;="&amp;Table1_2[[#This Row],[Month]])</f>
        <v>638.31600000000003</v>
      </c>
      <c r="K15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7509.6</v>
      </c>
      <c r="N1550">
        <f>Table1_2[[#This Row],[Value]]*2.5</f>
        <v>1595.79</v>
      </c>
    </row>
    <row r="1551" spans="1:14" x14ac:dyDescent="0.25">
      <c r="A1551" s="1" t="s">
        <v>6</v>
      </c>
      <c r="B1551" s="1" t="s">
        <v>7</v>
      </c>
      <c r="C1551" s="1" t="s">
        <v>19</v>
      </c>
      <c r="D1551" s="1" t="s">
        <v>21</v>
      </c>
      <c r="E1551" s="1" t="s">
        <v>10</v>
      </c>
      <c r="F1551" s="1" t="s">
        <v>11</v>
      </c>
      <c r="G1551" s="1" t="s">
        <v>65</v>
      </c>
      <c r="H1551" s="1">
        <v>2</v>
      </c>
      <c r="I1551">
        <v>675.86400000000003</v>
      </c>
      <c r="J1551" s="1">
        <f>SUMIFS(I:I,B:B,Table1_2[[#This Row],[Category Level 2]],D:D,Table1_2[[#This Row],[Brand]],E:E,Table1_2[[#This Row],[Region]],F:F,Table1_2[[#This Row],[Measure]],G:G,Table1_2[[#This Row],[Year]],H:H,"&lt;="&amp;Table1_2[[#This Row],[Month]])</f>
        <v>1314.18</v>
      </c>
      <c r="K15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7713.4320000000007</v>
      </c>
      <c r="N1551">
        <f>Table1_2[[#This Row],[Value]]*2.5</f>
        <v>1689.66</v>
      </c>
    </row>
    <row r="1552" spans="1:14" x14ac:dyDescent="0.25">
      <c r="A1552" s="1" t="s">
        <v>6</v>
      </c>
      <c r="B1552" s="1" t="s">
        <v>7</v>
      </c>
      <c r="C1552" s="1" t="s">
        <v>19</v>
      </c>
      <c r="D1552" s="1" t="s">
        <v>21</v>
      </c>
      <c r="E1552" s="1" t="s">
        <v>10</v>
      </c>
      <c r="F1552" s="1" t="s">
        <v>11</v>
      </c>
      <c r="G1552" s="1" t="s">
        <v>65</v>
      </c>
      <c r="H1552" s="1">
        <v>3</v>
      </c>
      <c r="I1552">
        <v>927.97199999999998</v>
      </c>
      <c r="J1552" s="1">
        <f>SUMIFS(I:I,B:B,Table1_2[[#This Row],[Category Level 2]],D:D,Table1_2[[#This Row],[Brand]],E:E,Table1_2[[#This Row],[Region]],F:F,Table1_2[[#This Row],[Measure]],G:G,Table1_2[[#This Row],[Year]],H:H,"&lt;="&amp;Table1_2[[#This Row],[Month]])</f>
        <v>2242.152</v>
      </c>
      <c r="K15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8091.5940000000001</v>
      </c>
      <c r="N1552">
        <f>Table1_2[[#This Row],[Value]]*2.5</f>
        <v>2319.9299999999998</v>
      </c>
    </row>
    <row r="1553" spans="1:14" x14ac:dyDescent="0.25">
      <c r="A1553" s="1" t="s">
        <v>6</v>
      </c>
      <c r="B1553" s="1" t="s">
        <v>7</v>
      </c>
      <c r="C1553" s="1" t="s">
        <v>19</v>
      </c>
      <c r="D1553" s="1" t="s">
        <v>21</v>
      </c>
      <c r="E1553" s="1" t="s">
        <v>10</v>
      </c>
      <c r="F1553" s="1" t="s">
        <v>11</v>
      </c>
      <c r="G1553" s="1" t="s">
        <v>65</v>
      </c>
      <c r="H1553" s="1">
        <v>4</v>
      </c>
      <c r="I1553">
        <v>785.82600000000002</v>
      </c>
      <c r="J1553" s="1">
        <f>SUMIFS(I:I,B:B,Table1_2[[#This Row],[Category Level 2]],D:D,Table1_2[[#This Row],[Brand]],E:E,Table1_2[[#This Row],[Region]],F:F,Table1_2[[#This Row],[Measure]],G:G,Table1_2[[#This Row],[Year]],H:H,"&lt;="&amp;Table1_2[[#This Row],[Month]])</f>
        <v>3027.9780000000001</v>
      </c>
      <c r="K15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8424.1620000000003</v>
      </c>
      <c r="N1553">
        <f>Table1_2[[#This Row],[Value]]*2.5</f>
        <v>1964.5650000000001</v>
      </c>
    </row>
    <row r="1554" spans="1:14" x14ac:dyDescent="0.25">
      <c r="A1554" s="1" t="s">
        <v>6</v>
      </c>
      <c r="B1554" s="1" t="s">
        <v>7</v>
      </c>
      <c r="C1554" s="1" t="s">
        <v>19</v>
      </c>
      <c r="D1554" s="1" t="s">
        <v>21</v>
      </c>
      <c r="E1554" s="1" t="s">
        <v>10</v>
      </c>
      <c r="F1554" s="1" t="s">
        <v>11</v>
      </c>
      <c r="G1554" s="1" t="s">
        <v>65</v>
      </c>
      <c r="H1554" s="1">
        <v>5</v>
      </c>
      <c r="I1554">
        <v>826.05599999999993</v>
      </c>
      <c r="J1554" s="1">
        <f>SUMIFS(I:I,B:B,Table1_2[[#This Row],[Category Level 2]],D:D,Table1_2[[#This Row],[Brand]],E:E,Table1_2[[#This Row],[Region]],F:F,Table1_2[[#This Row],[Measure]],G:G,Table1_2[[#This Row],[Year]],H:H,"&lt;="&amp;Table1_2[[#This Row],[Month]])</f>
        <v>3854.0340000000001</v>
      </c>
      <c r="K15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8767.4580000000005</v>
      </c>
      <c r="N1554">
        <f>Table1_2[[#This Row],[Value]]*2.5</f>
        <v>2065.14</v>
      </c>
    </row>
    <row r="1555" spans="1:14" x14ac:dyDescent="0.25">
      <c r="A1555" s="1" t="s">
        <v>6</v>
      </c>
      <c r="B1555" s="1" t="s">
        <v>7</v>
      </c>
      <c r="C1555" s="1" t="s">
        <v>19</v>
      </c>
      <c r="D1555" s="1" t="s">
        <v>21</v>
      </c>
      <c r="E1555" s="1" t="s">
        <v>10</v>
      </c>
      <c r="F1555" s="1" t="s">
        <v>11</v>
      </c>
      <c r="G1555" s="1" t="s">
        <v>65</v>
      </c>
      <c r="H1555" s="1">
        <v>6</v>
      </c>
      <c r="I1555">
        <v>756.32399999999996</v>
      </c>
      <c r="J1555" s="1">
        <f>SUMIFS(I:I,B:B,Table1_2[[#This Row],[Category Level 2]],D:D,Table1_2[[#This Row],[Brand]],E:E,Table1_2[[#This Row],[Region]],F:F,Table1_2[[#This Row],[Measure]],G:G,Table1_2[[#This Row],[Year]],H:H,"&lt;="&amp;Table1_2[[#This Row],[Month]])</f>
        <v>4610.3580000000002</v>
      </c>
      <c r="K15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8963.2440000000006</v>
      </c>
      <c r="N1555">
        <f>Table1_2[[#This Row],[Value]]*2.5</f>
        <v>1890.81</v>
      </c>
    </row>
    <row r="1556" spans="1:14" x14ac:dyDescent="0.25">
      <c r="A1556" s="1" t="s">
        <v>6</v>
      </c>
      <c r="B1556" s="1" t="s">
        <v>7</v>
      </c>
      <c r="C1556" s="1" t="s">
        <v>19</v>
      </c>
      <c r="D1556" s="1" t="s">
        <v>21</v>
      </c>
      <c r="E1556" s="1" t="s">
        <v>10</v>
      </c>
      <c r="F1556" s="1" t="s">
        <v>11</v>
      </c>
      <c r="G1556" s="1" t="s">
        <v>65</v>
      </c>
      <c r="H1556" s="1">
        <v>7</v>
      </c>
      <c r="I1556">
        <v>871.65</v>
      </c>
      <c r="J1556" s="1">
        <f>SUMIFS(I:I,B:B,Table1_2[[#This Row],[Category Level 2]],D:D,Table1_2[[#This Row],[Brand]],E:E,Table1_2[[#This Row],[Region]],F:F,Table1_2[[#This Row],[Measure]],G:G,Table1_2[[#This Row],[Year]],H:H,"&lt;="&amp;Table1_2[[#This Row],[Month]])</f>
        <v>5482.0079999999998</v>
      </c>
      <c r="K15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9268.9920000000002</v>
      </c>
      <c r="N1556">
        <f>Table1_2[[#This Row],[Value]]*2.5</f>
        <v>2179.125</v>
      </c>
    </row>
    <row r="1557" spans="1:14" x14ac:dyDescent="0.25">
      <c r="A1557" s="1" t="s">
        <v>6</v>
      </c>
      <c r="B1557" s="1" t="s">
        <v>7</v>
      </c>
      <c r="C1557" s="1" t="s">
        <v>19</v>
      </c>
      <c r="D1557" s="1" t="s">
        <v>21</v>
      </c>
      <c r="E1557" s="1" t="s">
        <v>10</v>
      </c>
      <c r="F1557" s="1" t="s">
        <v>11</v>
      </c>
      <c r="G1557" s="1" t="s">
        <v>65</v>
      </c>
      <c r="H1557" s="1">
        <v>8</v>
      </c>
      <c r="I1557">
        <v>882.37799999999993</v>
      </c>
      <c r="J1557" s="1">
        <f>SUMIFS(I:I,B:B,Table1_2[[#This Row],[Category Level 2]],D:D,Table1_2[[#This Row],[Brand]],E:E,Table1_2[[#This Row],[Region]],F:F,Table1_2[[#This Row],[Measure]],G:G,Table1_2[[#This Row],[Year]],H:H,"&lt;="&amp;Table1_2[[#This Row],[Month]])</f>
        <v>6364.3859999999995</v>
      </c>
      <c r="K15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9346.77</v>
      </c>
      <c r="N1557">
        <f>Table1_2[[#This Row],[Value]]*2.5</f>
        <v>2205.9449999999997</v>
      </c>
    </row>
    <row r="1558" spans="1:14" x14ac:dyDescent="0.25">
      <c r="A1558" s="1" t="s">
        <v>6</v>
      </c>
      <c r="B1558" s="1" t="s">
        <v>7</v>
      </c>
      <c r="C1558" s="1" t="s">
        <v>19</v>
      </c>
      <c r="D1558" s="1" t="s">
        <v>21</v>
      </c>
      <c r="E1558" s="1" t="s">
        <v>10</v>
      </c>
      <c r="F1558" s="1" t="s">
        <v>11</v>
      </c>
      <c r="G1558" s="1" t="s">
        <v>65</v>
      </c>
      <c r="H1558" s="1">
        <v>9</v>
      </c>
      <c r="I1558">
        <v>686.59199999999998</v>
      </c>
      <c r="J1558" s="1">
        <f>SUMIFS(I:I,B:B,Table1_2[[#This Row],[Category Level 2]],D:D,Table1_2[[#This Row],[Brand]],E:E,Table1_2[[#This Row],[Region]],F:F,Table1_2[[#This Row],[Measure]],G:G,Table1_2[[#This Row],[Year]],H:H,"&lt;="&amp;Table1_2[[#This Row],[Month]])</f>
        <v>7050.9779999999992</v>
      </c>
      <c r="K15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9175.1219999999994</v>
      </c>
      <c r="N1558">
        <f>Table1_2[[#This Row],[Value]]*2.5</f>
        <v>1716.48</v>
      </c>
    </row>
    <row r="1559" spans="1:14" x14ac:dyDescent="0.25">
      <c r="A1559" s="1" t="s">
        <v>6</v>
      </c>
      <c r="B1559" s="1" t="s">
        <v>7</v>
      </c>
      <c r="C1559" s="1" t="s">
        <v>19</v>
      </c>
      <c r="D1559" s="1" t="s">
        <v>21</v>
      </c>
      <c r="E1559" s="1" t="s">
        <v>10</v>
      </c>
      <c r="F1559" s="1" t="s">
        <v>11</v>
      </c>
      <c r="G1559" s="1" t="s">
        <v>65</v>
      </c>
      <c r="H1559" s="1">
        <v>10</v>
      </c>
      <c r="I1559">
        <v>826.05599999999993</v>
      </c>
      <c r="J1559" s="1">
        <f>SUMIFS(I:I,B:B,Table1_2[[#This Row],[Category Level 2]],D:D,Table1_2[[#This Row],[Brand]],E:E,Table1_2[[#This Row],[Region]],F:F,Table1_2[[#This Row],[Measure]],G:G,Table1_2[[#This Row],[Year]],H:H,"&lt;="&amp;Table1_2[[#This Row],[Month]])</f>
        <v>7877.0339999999987</v>
      </c>
      <c r="K15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9239.489999999998</v>
      </c>
      <c r="N1559">
        <f>Table1_2[[#This Row],[Value]]*2.5</f>
        <v>2065.14</v>
      </c>
    </row>
    <row r="1560" spans="1:14" x14ac:dyDescent="0.25">
      <c r="A1560" s="1" t="s">
        <v>6</v>
      </c>
      <c r="B1560" s="1" t="s">
        <v>7</v>
      </c>
      <c r="C1560" s="1" t="s">
        <v>19</v>
      </c>
      <c r="D1560" s="1" t="s">
        <v>21</v>
      </c>
      <c r="E1560" s="1" t="s">
        <v>10</v>
      </c>
      <c r="F1560" s="1" t="s">
        <v>11</v>
      </c>
      <c r="G1560" s="1" t="s">
        <v>65</v>
      </c>
      <c r="H1560" s="1">
        <v>11</v>
      </c>
      <c r="I1560">
        <v>665.13599999999997</v>
      </c>
      <c r="J1560" s="1">
        <f>SUMIFS(I:I,B:B,Table1_2[[#This Row],[Category Level 2]],D:D,Table1_2[[#This Row],[Brand]],E:E,Table1_2[[#This Row],[Region]],F:F,Table1_2[[#This Row],[Measure]],G:G,Table1_2[[#This Row],[Year]],H:H,"&lt;="&amp;Table1_2[[#This Row],[Month]])</f>
        <v>8542.1699999999983</v>
      </c>
      <c r="K15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9352.1339999999982</v>
      </c>
      <c r="N1560">
        <f>Table1_2[[#This Row],[Value]]*2.5</f>
        <v>1662.84</v>
      </c>
    </row>
    <row r="1561" spans="1:14" x14ac:dyDescent="0.25">
      <c r="A1561" s="1" t="s">
        <v>6</v>
      </c>
      <c r="B1561" s="1" t="s">
        <v>7</v>
      </c>
      <c r="C1561" s="1" t="s">
        <v>19</v>
      </c>
      <c r="D1561" s="1" t="s">
        <v>21</v>
      </c>
      <c r="E1561" s="1" t="s">
        <v>10</v>
      </c>
      <c r="F1561" s="1" t="s">
        <v>11</v>
      </c>
      <c r="G1561" s="1" t="s">
        <v>65</v>
      </c>
      <c r="H1561" s="1">
        <v>12</v>
      </c>
      <c r="I1561">
        <v>595.404</v>
      </c>
      <c r="J1561" s="1">
        <f>SUMIFS(I:I,B:B,Table1_2[[#This Row],[Category Level 2]],D:D,Table1_2[[#This Row],[Brand]],E:E,Table1_2[[#This Row],[Region]],F:F,Table1_2[[#This Row],[Measure]],G:G,Table1_2[[#This Row],[Year]],H:H,"&lt;="&amp;Table1_2[[#This Row],[Month]])</f>
        <v>9137.5739999999987</v>
      </c>
      <c r="K15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9137.5739999999987</v>
      </c>
      <c r="N1561">
        <f>Table1_2[[#This Row],[Value]]*2.5</f>
        <v>1488.51</v>
      </c>
    </row>
    <row r="1562" spans="1:14" x14ac:dyDescent="0.25">
      <c r="A1562" s="1" t="s">
        <v>6</v>
      </c>
      <c r="B1562" s="1" t="s">
        <v>7</v>
      </c>
      <c r="C1562" s="1" t="s">
        <v>19</v>
      </c>
      <c r="D1562" s="1" t="s">
        <v>21</v>
      </c>
      <c r="E1562" s="1" t="s">
        <v>10</v>
      </c>
      <c r="F1562" s="1" t="s">
        <v>11</v>
      </c>
      <c r="G1562" s="1" t="s">
        <v>66</v>
      </c>
      <c r="H1562" s="1">
        <v>1</v>
      </c>
      <c r="I1562">
        <v>705.36599999999999</v>
      </c>
      <c r="J1562" s="1">
        <f>SUMIFS(I:I,B:B,Table1_2[[#This Row],[Category Level 2]],D:D,Table1_2[[#This Row],[Brand]],E:E,Table1_2[[#This Row],[Region]],F:F,Table1_2[[#This Row],[Measure]],G:G,Table1_2[[#This Row],[Year]],H:H,"&lt;="&amp;Table1_2[[#This Row],[Month]])</f>
        <v>705.36599999999999</v>
      </c>
      <c r="K15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9204.6239999999998</v>
      </c>
      <c r="N1562">
        <f>Table1_2[[#This Row],[Value]]*2.5</f>
        <v>1763.415</v>
      </c>
    </row>
    <row r="1563" spans="1:14" x14ac:dyDescent="0.25">
      <c r="A1563" s="1" t="s">
        <v>6</v>
      </c>
      <c r="B1563" s="1" t="s">
        <v>7</v>
      </c>
      <c r="C1563" s="1" t="s">
        <v>19</v>
      </c>
      <c r="D1563" s="1" t="s">
        <v>21</v>
      </c>
      <c r="E1563" s="1" t="s">
        <v>10</v>
      </c>
      <c r="F1563" s="1" t="s">
        <v>11</v>
      </c>
      <c r="G1563" s="1" t="s">
        <v>66</v>
      </c>
      <c r="H1563" s="1">
        <v>2</v>
      </c>
      <c r="I1563">
        <v>560.53800000000001</v>
      </c>
      <c r="J1563" s="1">
        <f>SUMIFS(I:I,B:B,Table1_2[[#This Row],[Category Level 2]],D:D,Table1_2[[#This Row],[Brand]],E:E,Table1_2[[#This Row],[Region]],F:F,Table1_2[[#This Row],[Measure]],G:G,Table1_2[[#This Row],[Year]],H:H,"&lt;="&amp;Table1_2[[#This Row],[Month]])</f>
        <v>1265.904</v>
      </c>
      <c r="K15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9089.2979999999989</v>
      </c>
      <c r="N1563">
        <f>Table1_2[[#This Row],[Value]]*2.5</f>
        <v>1401.345</v>
      </c>
    </row>
    <row r="1564" spans="1:14" x14ac:dyDescent="0.25">
      <c r="A1564" s="1" t="s">
        <v>6</v>
      </c>
      <c r="B1564" s="1" t="s">
        <v>7</v>
      </c>
      <c r="C1564" s="1" t="s">
        <v>19</v>
      </c>
      <c r="D1564" s="1" t="s">
        <v>21</v>
      </c>
      <c r="E1564" s="1" t="s">
        <v>10</v>
      </c>
      <c r="F1564" s="1" t="s">
        <v>11</v>
      </c>
      <c r="G1564" s="1" t="s">
        <v>66</v>
      </c>
      <c r="H1564" s="1">
        <v>3</v>
      </c>
      <c r="I1564">
        <v>858.24</v>
      </c>
      <c r="J1564" s="1">
        <f>SUMIFS(I:I,B:B,Table1_2[[#This Row],[Category Level 2]],D:D,Table1_2[[#This Row],[Brand]],E:E,Table1_2[[#This Row],[Region]],F:F,Table1_2[[#This Row],[Measure]],G:G,Table1_2[[#This Row],[Year]],H:H,"&lt;="&amp;Table1_2[[#This Row],[Month]])</f>
        <v>2124.1440000000002</v>
      </c>
      <c r="K15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9019.5660000000007</v>
      </c>
      <c r="N1564">
        <f>Table1_2[[#This Row],[Value]]*2.5</f>
        <v>2145.6</v>
      </c>
    </row>
    <row r="1565" spans="1:14" x14ac:dyDescent="0.25">
      <c r="A1565" s="1" t="s">
        <v>6</v>
      </c>
      <c r="B1565" s="1" t="s">
        <v>7</v>
      </c>
      <c r="C1565" s="1" t="s">
        <v>19</v>
      </c>
      <c r="D1565" s="1" t="s">
        <v>21</v>
      </c>
      <c r="E1565" s="1" t="s">
        <v>10</v>
      </c>
      <c r="F1565" s="1" t="s">
        <v>11</v>
      </c>
      <c r="G1565" s="1" t="s">
        <v>66</v>
      </c>
      <c r="H1565" s="1">
        <v>4</v>
      </c>
      <c r="I1565">
        <v>796.55399999999997</v>
      </c>
      <c r="J1565" s="1">
        <f>SUMIFS(I:I,B:B,Table1_2[[#This Row],[Category Level 2]],D:D,Table1_2[[#This Row],[Brand]],E:E,Table1_2[[#This Row],[Region]],F:F,Table1_2[[#This Row],[Measure]],G:G,Table1_2[[#This Row],[Year]],H:H,"&lt;="&amp;Table1_2[[#This Row],[Month]])</f>
        <v>2920.6980000000003</v>
      </c>
      <c r="K15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9030.2939999999999</v>
      </c>
      <c r="N1565">
        <f>Table1_2[[#This Row],[Value]]*2.5</f>
        <v>1991.385</v>
      </c>
    </row>
    <row r="1566" spans="1:14" x14ac:dyDescent="0.25">
      <c r="A1566" s="1" t="s">
        <v>6</v>
      </c>
      <c r="B1566" s="1" t="s">
        <v>7</v>
      </c>
      <c r="C1566" s="1" t="s">
        <v>19</v>
      </c>
      <c r="D1566" s="1" t="s">
        <v>21</v>
      </c>
      <c r="E1566" s="1" t="s">
        <v>10</v>
      </c>
      <c r="F1566" s="1" t="s">
        <v>11</v>
      </c>
      <c r="G1566" s="1" t="s">
        <v>66</v>
      </c>
      <c r="H1566" s="1">
        <v>5</v>
      </c>
      <c r="I1566">
        <v>745.596</v>
      </c>
      <c r="J1566" s="1">
        <f>SUMIFS(I:I,B:B,Table1_2[[#This Row],[Category Level 2]],D:D,Table1_2[[#This Row],[Brand]],E:E,Table1_2[[#This Row],[Region]],F:F,Table1_2[[#This Row],[Measure]],G:G,Table1_2[[#This Row],[Year]],H:H,"&lt;="&amp;Table1_2[[#This Row],[Month]])</f>
        <v>3666.2940000000003</v>
      </c>
      <c r="K15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8949.8340000000007</v>
      </c>
      <c r="N1566">
        <f>Table1_2[[#This Row],[Value]]*2.5</f>
        <v>1863.99</v>
      </c>
    </row>
    <row r="1567" spans="1:14" x14ac:dyDescent="0.25">
      <c r="A1567" s="1" t="s">
        <v>6</v>
      </c>
      <c r="B1567" s="1" t="s">
        <v>7</v>
      </c>
      <c r="C1567" s="1" t="s">
        <v>19</v>
      </c>
      <c r="D1567" s="1" t="s">
        <v>21</v>
      </c>
      <c r="E1567" s="1" t="s">
        <v>10</v>
      </c>
      <c r="F1567" s="1" t="s">
        <v>11</v>
      </c>
      <c r="G1567" s="1" t="s">
        <v>66</v>
      </c>
      <c r="H1567" s="1">
        <v>6</v>
      </c>
      <c r="I1567">
        <v>729.50400000000002</v>
      </c>
      <c r="J1567" s="1">
        <f>SUMIFS(I:I,B:B,Table1_2[[#This Row],[Category Level 2]],D:D,Table1_2[[#This Row],[Brand]],E:E,Table1_2[[#This Row],[Region]],F:F,Table1_2[[#This Row],[Measure]],G:G,Table1_2[[#This Row],[Year]],H:H,"&lt;="&amp;Table1_2[[#This Row],[Month]])</f>
        <v>4395.7980000000007</v>
      </c>
      <c r="K15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8923.014000000001</v>
      </c>
      <c r="N1567">
        <f>Table1_2[[#This Row],[Value]]*2.5</f>
        <v>1823.76</v>
      </c>
    </row>
    <row r="1568" spans="1:14" x14ac:dyDescent="0.25">
      <c r="A1568" s="1" t="s">
        <v>6</v>
      </c>
      <c r="B1568" s="1" t="s">
        <v>7</v>
      </c>
      <c r="C1568" s="1" t="s">
        <v>19</v>
      </c>
      <c r="D1568" s="1" t="s">
        <v>21</v>
      </c>
      <c r="E1568" s="1" t="s">
        <v>10</v>
      </c>
      <c r="F1568" s="1" t="s">
        <v>11</v>
      </c>
      <c r="G1568" s="1" t="s">
        <v>66</v>
      </c>
      <c r="H1568" s="1">
        <v>7</v>
      </c>
      <c r="I1568">
        <v>675.86400000000003</v>
      </c>
      <c r="J1568" s="1">
        <f>SUMIFS(I:I,B:B,Table1_2[[#This Row],[Category Level 2]],D:D,Table1_2[[#This Row],[Brand]],E:E,Table1_2[[#This Row],[Region]],F:F,Table1_2[[#This Row],[Measure]],G:G,Table1_2[[#This Row],[Year]],H:H,"&lt;="&amp;Table1_2[[#This Row],[Month]])</f>
        <v>5071.6620000000003</v>
      </c>
      <c r="K15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8727.2279999999992</v>
      </c>
      <c r="N1568">
        <f>Table1_2[[#This Row],[Value]]*2.5</f>
        <v>1689.66</v>
      </c>
    </row>
    <row r="1569" spans="1:14" x14ac:dyDescent="0.25">
      <c r="A1569" s="1" t="s">
        <v>6</v>
      </c>
      <c r="B1569" s="1" t="s">
        <v>7</v>
      </c>
      <c r="C1569" s="1" t="s">
        <v>19</v>
      </c>
      <c r="D1569" s="1" t="s">
        <v>21</v>
      </c>
      <c r="E1569" s="1" t="s">
        <v>10</v>
      </c>
      <c r="F1569" s="1" t="s">
        <v>11</v>
      </c>
      <c r="G1569" s="1" t="s">
        <v>66</v>
      </c>
      <c r="H1569" s="1">
        <v>8</v>
      </c>
      <c r="I1569">
        <v>809.96399999999994</v>
      </c>
      <c r="J1569" s="1">
        <f>SUMIFS(I:I,B:B,Table1_2[[#This Row],[Category Level 2]],D:D,Table1_2[[#This Row],[Brand]],E:E,Table1_2[[#This Row],[Region]],F:F,Table1_2[[#This Row],[Measure]],G:G,Table1_2[[#This Row],[Year]],H:H,"&lt;="&amp;Table1_2[[#This Row],[Month]])</f>
        <v>5881.6260000000002</v>
      </c>
      <c r="K15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8654.8140000000003</v>
      </c>
      <c r="N1569">
        <f>Table1_2[[#This Row],[Value]]*2.5</f>
        <v>2024.9099999999999</v>
      </c>
    </row>
    <row r="1570" spans="1:14" x14ac:dyDescent="0.25">
      <c r="A1570" s="1" t="s">
        <v>6</v>
      </c>
      <c r="B1570" s="1" t="s">
        <v>7</v>
      </c>
      <c r="C1570" s="1" t="s">
        <v>19</v>
      </c>
      <c r="D1570" s="1" t="s">
        <v>21</v>
      </c>
      <c r="E1570" s="1" t="s">
        <v>10</v>
      </c>
      <c r="F1570" s="1" t="s">
        <v>11</v>
      </c>
      <c r="G1570" s="1" t="s">
        <v>66</v>
      </c>
      <c r="H1570" s="1">
        <v>9</v>
      </c>
      <c r="I1570">
        <v>895.78800000000001</v>
      </c>
      <c r="J1570" s="1">
        <f>SUMIFS(I:I,B:B,Table1_2[[#This Row],[Category Level 2]],D:D,Table1_2[[#This Row],[Brand]],E:E,Table1_2[[#This Row],[Region]],F:F,Table1_2[[#This Row],[Measure]],G:G,Table1_2[[#This Row],[Year]],H:H,"&lt;="&amp;Table1_2[[#This Row],[Month]])</f>
        <v>6777.4140000000007</v>
      </c>
      <c r="K15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8864.01</v>
      </c>
      <c r="N1570">
        <f>Table1_2[[#This Row],[Value]]*2.5</f>
        <v>2239.4700000000003</v>
      </c>
    </row>
    <row r="1571" spans="1:14" x14ac:dyDescent="0.25">
      <c r="A1571" s="1" t="s">
        <v>6</v>
      </c>
      <c r="B1571" s="1" t="s">
        <v>7</v>
      </c>
      <c r="C1571" s="1" t="s">
        <v>19</v>
      </c>
      <c r="D1571" s="1" t="s">
        <v>21</v>
      </c>
      <c r="E1571" s="1" t="s">
        <v>10</v>
      </c>
      <c r="F1571" s="1" t="s">
        <v>11</v>
      </c>
      <c r="G1571" s="1" t="s">
        <v>66</v>
      </c>
      <c r="H1571" s="1">
        <v>10</v>
      </c>
      <c r="I1571">
        <v>662.45399999999995</v>
      </c>
      <c r="J1571" s="1">
        <f>SUMIFS(I:I,B:B,Table1_2[[#This Row],[Category Level 2]],D:D,Table1_2[[#This Row],[Brand]],E:E,Table1_2[[#This Row],[Region]],F:F,Table1_2[[#This Row],[Measure]],G:G,Table1_2[[#This Row],[Year]],H:H,"&lt;="&amp;Table1_2[[#This Row],[Month]])</f>
        <v>7439.8680000000004</v>
      </c>
      <c r="K15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8700.4079999999994</v>
      </c>
      <c r="N1571">
        <f>Table1_2[[#This Row],[Value]]*2.5</f>
        <v>1656.1349999999998</v>
      </c>
    </row>
    <row r="1572" spans="1:14" x14ac:dyDescent="0.25">
      <c r="A1572" s="1" t="s">
        <v>6</v>
      </c>
      <c r="B1572" s="1" t="s">
        <v>7</v>
      </c>
      <c r="C1572" s="1" t="s">
        <v>19</v>
      </c>
      <c r="D1572" s="1" t="s">
        <v>21</v>
      </c>
      <c r="E1572" s="1" t="s">
        <v>10</v>
      </c>
      <c r="F1572" s="1" t="s">
        <v>11</v>
      </c>
      <c r="G1572" s="1" t="s">
        <v>66</v>
      </c>
      <c r="H1572" s="1">
        <v>11</v>
      </c>
      <c r="I1572">
        <v>678.54599999999994</v>
      </c>
      <c r="J1572" s="1">
        <f>SUMIFS(I:I,B:B,Table1_2[[#This Row],[Category Level 2]],D:D,Table1_2[[#This Row],[Brand]],E:E,Table1_2[[#This Row],[Region]],F:F,Table1_2[[#This Row],[Measure]],G:G,Table1_2[[#This Row],[Year]],H:H,"&lt;="&amp;Table1_2[[#This Row],[Month]])</f>
        <v>8118.4140000000007</v>
      </c>
      <c r="K15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8713.8180000000011</v>
      </c>
      <c r="N1572">
        <f>Table1_2[[#This Row],[Value]]*2.5</f>
        <v>1696.3649999999998</v>
      </c>
    </row>
    <row r="1573" spans="1:14" x14ac:dyDescent="0.25">
      <c r="A1573" s="1" t="s">
        <v>6</v>
      </c>
      <c r="B1573" s="1" t="s">
        <v>7</v>
      </c>
      <c r="C1573" s="1" t="s">
        <v>19</v>
      </c>
      <c r="D1573" s="1" t="s">
        <v>21</v>
      </c>
      <c r="E1573" s="1" t="s">
        <v>10</v>
      </c>
      <c r="F1573" s="1" t="s">
        <v>11</v>
      </c>
      <c r="G1573" s="1" t="s">
        <v>66</v>
      </c>
      <c r="H1573" s="1">
        <v>12</v>
      </c>
      <c r="I1573">
        <v>750.96</v>
      </c>
      <c r="J1573" s="1">
        <f>SUMIFS(I:I,B:B,Table1_2[[#This Row],[Category Level 2]],D:D,Table1_2[[#This Row],[Brand]],E:E,Table1_2[[#This Row],[Region]],F:F,Table1_2[[#This Row],[Measure]],G:G,Table1_2[[#This Row],[Year]],H:H,"&lt;="&amp;Table1_2[[#This Row],[Month]])</f>
        <v>8869.3739999999998</v>
      </c>
      <c r="K15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8869.3739999999998</v>
      </c>
      <c r="N1573">
        <f>Table1_2[[#This Row],[Value]]*2.5</f>
        <v>1877.4</v>
      </c>
    </row>
    <row r="1574" spans="1:14" x14ac:dyDescent="0.25">
      <c r="A1574" s="1" t="s">
        <v>6</v>
      </c>
      <c r="B1574" s="1" t="s">
        <v>7</v>
      </c>
      <c r="C1574" s="1" t="s">
        <v>19</v>
      </c>
      <c r="D1574" s="1" t="s">
        <v>21</v>
      </c>
      <c r="E1574" s="1" t="s">
        <v>10</v>
      </c>
      <c r="F1574" s="1" t="s">
        <v>11</v>
      </c>
      <c r="G1574" s="1" t="s">
        <v>67</v>
      </c>
      <c r="H1574" s="1">
        <v>1</v>
      </c>
      <c r="I1574">
        <v>708.048</v>
      </c>
      <c r="J1574" s="1">
        <f>SUMIFS(I:I,B:B,Table1_2[[#This Row],[Category Level 2]],D:D,Table1_2[[#This Row],[Brand]],E:E,Table1_2[[#This Row],[Region]],F:F,Table1_2[[#This Row],[Measure]],G:G,Table1_2[[#This Row],[Year]],H:H,"&lt;="&amp;Table1_2[[#This Row],[Month]])</f>
        <v>708.048</v>
      </c>
      <c r="K15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8872.0560000000005</v>
      </c>
      <c r="N1574">
        <f>Table1_2[[#This Row],[Value]]*2.5</f>
        <v>1770.12</v>
      </c>
    </row>
    <row r="1575" spans="1:14" x14ac:dyDescent="0.25">
      <c r="A1575" s="1" t="s">
        <v>6</v>
      </c>
      <c r="B1575" s="1" t="s">
        <v>7</v>
      </c>
      <c r="C1575" s="1" t="s">
        <v>19</v>
      </c>
      <c r="D1575" s="1" t="s">
        <v>21</v>
      </c>
      <c r="E1575" s="1" t="s">
        <v>10</v>
      </c>
      <c r="F1575" s="1" t="s">
        <v>11</v>
      </c>
      <c r="G1575" s="1" t="s">
        <v>67</v>
      </c>
      <c r="H1575" s="1">
        <v>2</v>
      </c>
      <c r="I1575">
        <v>772.41599999999994</v>
      </c>
      <c r="J1575" s="1">
        <f>SUMIFS(I:I,B:B,Table1_2[[#This Row],[Category Level 2]],D:D,Table1_2[[#This Row],[Brand]],E:E,Table1_2[[#This Row],[Region]],F:F,Table1_2[[#This Row],[Measure]],G:G,Table1_2[[#This Row],[Year]],H:H,"&lt;="&amp;Table1_2[[#This Row],[Month]])</f>
        <v>1480.4639999999999</v>
      </c>
      <c r="K15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9083.9340000000011</v>
      </c>
      <c r="N1575">
        <f>Table1_2[[#This Row],[Value]]*2.5</f>
        <v>1931.04</v>
      </c>
    </row>
    <row r="1576" spans="1:14" x14ac:dyDescent="0.25">
      <c r="A1576" s="1" t="s">
        <v>6</v>
      </c>
      <c r="B1576" s="1" t="s">
        <v>7</v>
      </c>
      <c r="C1576" s="1" t="s">
        <v>19</v>
      </c>
      <c r="D1576" s="1" t="s">
        <v>21</v>
      </c>
      <c r="E1576" s="1" t="s">
        <v>10</v>
      </c>
      <c r="F1576" s="1" t="s">
        <v>11</v>
      </c>
      <c r="G1576" s="1" t="s">
        <v>67</v>
      </c>
      <c r="H1576" s="1">
        <v>3</v>
      </c>
      <c r="I1576">
        <v>911.88</v>
      </c>
      <c r="J1576" s="1">
        <f>SUMIFS(I:I,B:B,Table1_2[[#This Row],[Category Level 2]],D:D,Table1_2[[#This Row],[Brand]],E:E,Table1_2[[#This Row],[Region]],F:F,Table1_2[[#This Row],[Measure]],G:G,Table1_2[[#This Row],[Year]],H:H,"&lt;="&amp;Table1_2[[#This Row],[Month]])</f>
        <v>2392.3440000000001</v>
      </c>
      <c r="K15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9137.5740000000005</v>
      </c>
      <c r="N1576">
        <f>Table1_2[[#This Row],[Value]]*2.5</f>
        <v>2279.6999999999998</v>
      </c>
    </row>
    <row r="1577" spans="1:14" x14ac:dyDescent="0.25">
      <c r="A1577" s="1" t="s">
        <v>6</v>
      </c>
      <c r="B1577" s="1" t="s">
        <v>7</v>
      </c>
      <c r="C1577" s="1" t="s">
        <v>19</v>
      </c>
      <c r="D1577" s="1" t="s">
        <v>21</v>
      </c>
      <c r="E1577" s="1" t="s">
        <v>10</v>
      </c>
      <c r="F1577" s="1" t="s">
        <v>12</v>
      </c>
      <c r="G1577" s="1" t="s">
        <v>62</v>
      </c>
      <c r="H1577" s="1">
        <v>1</v>
      </c>
      <c r="I1577">
        <v>5527.6019999999999</v>
      </c>
      <c r="J1577" s="1">
        <f>SUMIFS(I:I,B:B,Table1_2[[#This Row],[Category Level 2]],D:D,Table1_2[[#This Row],[Brand]],E:E,Table1_2[[#This Row],[Region]],F:F,Table1_2[[#This Row],[Measure]],G:G,Table1_2[[#This Row],[Year]],H:H,"&lt;="&amp;Table1_2[[#This Row],[Month]])</f>
        <v>5527.6019999999999</v>
      </c>
      <c r="K15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5527.6019999999999</v>
      </c>
      <c r="N1577">
        <f>Table1_2[[#This Row],[Value]]*2.5</f>
        <v>13819.004999999999</v>
      </c>
    </row>
    <row r="1578" spans="1:14" x14ac:dyDescent="0.25">
      <c r="A1578" s="1" t="s">
        <v>6</v>
      </c>
      <c r="B1578" s="1" t="s">
        <v>7</v>
      </c>
      <c r="C1578" s="1" t="s">
        <v>19</v>
      </c>
      <c r="D1578" s="1" t="s">
        <v>21</v>
      </c>
      <c r="E1578" s="1" t="s">
        <v>10</v>
      </c>
      <c r="F1578" s="1" t="s">
        <v>12</v>
      </c>
      <c r="G1578" s="1" t="s">
        <v>62</v>
      </c>
      <c r="H1578" s="1">
        <v>2</v>
      </c>
      <c r="I1578">
        <v>4596.9480000000003</v>
      </c>
      <c r="J1578" s="1">
        <f>SUMIFS(I:I,B:B,Table1_2[[#This Row],[Category Level 2]],D:D,Table1_2[[#This Row],[Brand]],E:E,Table1_2[[#This Row],[Region]],F:F,Table1_2[[#This Row],[Measure]],G:G,Table1_2[[#This Row],[Year]],H:H,"&lt;="&amp;Table1_2[[#This Row],[Month]])</f>
        <v>10124.549999999999</v>
      </c>
      <c r="K15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10124.549999999999</v>
      </c>
      <c r="N1578">
        <f>Table1_2[[#This Row],[Value]]*2.5</f>
        <v>11492.37</v>
      </c>
    </row>
    <row r="1579" spans="1:14" x14ac:dyDescent="0.25">
      <c r="A1579" s="1" t="s">
        <v>6</v>
      </c>
      <c r="B1579" s="1" t="s">
        <v>7</v>
      </c>
      <c r="C1579" s="1" t="s">
        <v>19</v>
      </c>
      <c r="D1579" s="1" t="s">
        <v>21</v>
      </c>
      <c r="E1579" s="1" t="s">
        <v>10</v>
      </c>
      <c r="F1579" s="1" t="s">
        <v>12</v>
      </c>
      <c r="G1579" s="1" t="s">
        <v>62</v>
      </c>
      <c r="H1579" s="1">
        <v>3</v>
      </c>
      <c r="I1579">
        <v>6300.018</v>
      </c>
      <c r="J1579" s="1">
        <f>SUMIFS(I:I,B:B,Table1_2[[#This Row],[Category Level 2]],D:D,Table1_2[[#This Row],[Brand]],E:E,Table1_2[[#This Row],[Region]],F:F,Table1_2[[#This Row],[Measure]],G:G,Table1_2[[#This Row],[Year]],H:H,"&lt;="&amp;Table1_2[[#This Row],[Month]])</f>
        <v>16424.567999999999</v>
      </c>
      <c r="K15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16424.567999999999</v>
      </c>
      <c r="N1579">
        <f>Table1_2[[#This Row],[Value]]*2.5</f>
        <v>15750.045</v>
      </c>
    </row>
    <row r="1580" spans="1:14" x14ac:dyDescent="0.25">
      <c r="A1580" s="1" t="s">
        <v>6</v>
      </c>
      <c r="B1580" s="1" t="s">
        <v>7</v>
      </c>
      <c r="C1580" s="1" t="s">
        <v>19</v>
      </c>
      <c r="D1580" s="1" t="s">
        <v>21</v>
      </c>
      <c r="E1580" s="1" t="s">
        <v>10</v>
      </c>
      <c r="F1580" s="1" t="s">
        <v>12</v>
      </c>
      <c r="G1580" s="1" t="s">
        <v>62</v>
      </c>
      <c r="H1580" s="1">
        <v>4</v>
      </c>
      <c r="I1580">
        <v>4950.9719999999998</v>
      </c>
      <c r="J1580" s="1">
        <f>SUMIFS(I:I,B:B,Table1_2[[#This Row],[Category Level 2]],D:D,Table1_2[[#This Row],[Brand]],E:E,Table1_2[[#This Row],[Region]],F:F,Table1_2[[#This Row],[Measure]],G:G,Table1_2[[#This Row],[Year]],H:H,"&lt;="&amp;Table1_2[[#This Row],[Month]])</f>
        <v>21375.54</v>
      </c>
      <c r="K15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21375.54</v>
      </c>
      <c r="N1580">
        <f>Table1_2[[#This Row],[Value]]*2.5</f>
        <v>12377.43</v>
      </c>
    </row>
    <row r="1581" spans="1:14" x14ac:dyDescent="0.25">
      <c r="A1581" s="1" t="s">
        <v>6</v>
      </c>
      <c r="B1581" s="1" t="s">
        <v>7</v>
      </c>
      <c r="C1581" s="1" t="s">
        <v>19</v>
      </c>
      <c r="D1581" s="1" t="s">
        <v>21</v>
      </c>
      <c r="E1581" s="1" t="s">
        <v>10</v>
      </c>
      <c r="F1581" s="1" t="s">
        <v>12</v>
      </c>
      <c r="G1581" s="1" t="s">
        <v>62</v>
      </c>
      <c r="H1581" s="1">
        <v>5</v>
      </c>
      <c r="I1581">
        <v>4787.37</v>
      </c>
      <c r="J1581" s="1">
        <f>SUMIFS(I:I,B:B,Table1_2[[#This Row],[Category Level 2]],D:D,Table1_2[[#This Row],[Brand]],E:E,Table1_2[[#This Row],[Region]],F:F,Table1_2[[#This Row],[Measure]],G:G,Table1_2[[#This Row],[Year]],H:H,"&lt;="&amp;Table1_2[[#This Row],[Month]])</f>
        <v>26162.91</v>
      </c>
      <c r="K15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26162.91</v>
      </c>
      <c r="N1581">
        <f>Table1_2[[#This Row],[Value]]*2.5</f>
        <v>11968.424999999999</v>
      </c>
    </row>
    <row r="1582" spans="1:14" x14ac:dyDescent="0.25">
      <c r="A1582" s="1" t="s">
        <v>6</v>
      </c>
      <c r="B1582" s="1" t="s">
        <v>7</v>
      </c>
      <c r="C1582" s="1" t="s">
        <v>19</v>
      </c>
      <c r="D1582" s="1" t="s">
        <v>21</v>
      </c>
      <c r="E1582" s="1" t="s">
        <v>10</v>
      </c>
      <c r="F1582" s="1" t="s">
        <v>12</v>
      </c>
      <c r="G1582" s="1" t="s">
        <v>62</v>
      </c>
      <c r="H1582" s="1">
        <v>6</v>
      </c>
      <c r="I1582">
        <v>5251.3559999999998</v>
      </c>
      <c r="J1582" s="1">
        <f>SUMIFS(I:I,B:B,Table1_2[[#This Row],[Category Level 2]],D:D,Table1_2[[#This Row],[Brand]],E:E,Table1_2[[#This Row],[Region]],F:F,Table1_2[[#This Row],[Measure]],G:G,Table1_2[[#This Row],[Year]],H:H,"&lt;="&amp;Table1_2[[#This Row],[Month]])</f>
        <v>31414.266</v>
      </c>
      <c r="K15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31414.266</v>
      </c>
      <c r="N1582">
        <f>Table1_2[[#This Row],[Value]]*2.5</f>
        <v>13128.39</v>
      </c>
    </row>
    <row r="1583" spans="1:14" x14ac:dyDescent="0.25">
      <c r="A1583" s="1" t="s">
        <v>6</v>
      </c>
      <c r="B1583" s="1" t="s">
        <v>7</v>
      </c>
      <c r="C1583" s="1" t="s">
        <v>19</v>
      </c>
      <c r="D1583" s="1" t="s">
        <v>21</v>
      </c>
      <c r="E1583" s="1" t="s">
        <v>10</v>
      </c>
      <c r="F1583" s="1" t="s">
        <v>12</v>
      </c>
      <c r="G1583" s="1" t="s">
        <v>62</v>
      </c>
      <c r="H1583" s="1">
        <v>7</v>
      </c>
      <c r="I1583">
        <v>8413.4339999999993</v>
      </c>
      <c r="J1583" s="1">
        <f>SUMIFS(I:I,B:B,Table1_2[[#This Row],[Category Level 2]],D:D,Table1_2[[#This Row],[Brand]],E:E,Table1_2[[#This Row],[Region]],F:F,Table1_2[[#This Row],[Measure]],G:G,Table1_2[[#This Row],[Year]],H:H,"&lt;="&amp;Table1_2[[#This Row],[Month]])</f>
        <v>39827.699999999997</v>
      </c>
      <c r="K15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39827.699999999997</v>
      </c>
      <c r="N1583">
        <f>Table1_2[[#This Row],[Value]]*2.5</f>
        <v>21033.584999999999</v>
      </c>
    </row>
    <row r="1584" spans="1:14" x14ac:dyDescent="0.25">
      <c r="A1584" s="1" t="s">
        <v>6</v>
      </c>
      <c r="B1584" s="1" t="s">
        <v>7</v>
      </c>
      <c r="C1584" s="1" t="s">
        <v>19</v>
      </c>
      <c r="D1584" s="1" t="s">
        <v>21</v>
      </c>
      <c r="E1584" s="1" t="s">
        <v>10</v>
      </c>
      <c r="F1584" s="1" t="s">
        <v>12</v>
      </c>
      <c r="G1584" s="1" t="s">
        <v>62</v>
      </c>
      <c r="H1584" s="1">
        <v>8</v>
      </c>
      <c r="I1584">
        <v>5079.7079999999996</v>
      </c>
      <c r="J1584" s="1">
        <f>SUMIFS(I:I,B:B,Table1_2[[#This Row],[Category Level 2]],D:D,Table1_2[[#This Row],[Brand]],E:E,Table1_2[[#This Row],[Region]],F:F,Table1_2[[#This Row],[Measure]],G:G,Table1_2[[#This Row],[Year]],H:H,"&lt;="&amp;Table1_2[[#This Row],[Month]])</f>
        <v>44907.407999999996</v>
      </c>
      <c r="K15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44907.407999999996</v>
      </c>
      <c r="N1584">
        <f>Table1_2[[#This Row],[Value]]*2.5</f>
        <v>12699.269999999999</v>
      </c>
    </row>
    <row r="1585" spans="1:14" x14ac:dyDescent="0.25">
      <c r="A1585" s="1" t="s">
        <v>6</v>
      </c>
      <c r="B1585" s="1" t="s">
        <v>7</v>
      </c>
      <c r="C1585" s="1" t="s">
        <v>19</v>
      </c>
      <c r="D1585" s="1" t="s">
        <v>21</v>
      </c>
      <c r="E1585" s="1" t="s">
        <v>10</v>
      </c>
      <c r="F1585" s="1" t="s">
        <v>12</v>
      </c>
      <c r="G1585" s="1" t="s">
        <v>62</v>
      </c>
      <c r="H1585" s="1">
        <v>9</v>
      </c>
      <c r="I1585">
        <v>8485.848</v>
      </c>
      <c r="J1585" s="1">
        <f>SUMIFS(I:I,B:B,Table1_2[[#This Row],[Category Level 2]],D:D,Table1_2[[#This Row],[Brand]],E:E,Table1_2[[#This Row],[Region]],F:F,Table1_2[[#This Row],[Measure]],G:G,Table1_2[[#This Row],[Year]],H:H,"&lt;="&amp;Table1_2[[#This Row],[Month]])</f>
        <v>53393.255999999994</v>
      </c>
      <c r="K15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53393.255999999994</v>
      </c>
      <c r="N1585">
        <f>Table1_2[[#This Row],[Value]]*2.5</f>
        <v>21214.62</v>
      </c>
    </row>
    <row r="1586" spans="1:14" x14ac:dyDescent="0.25">
      <c r="A1586" s="1" t="s">
        <v>6</v>
      </c>
      <c r="B1586" s="1" t="s">
        <v>7</v>
      </c>
      <c r="C1586" s="1" t="s">
        <v>19</v>
      </c>
      <c r="D1586" s="1" t="s">
        <v>21</v>
      </c>
      <c r="E1586" s="1" t="s">
        <v>10</v>
      </c>
      <c r="F1586" s="1" t="s">
        <v>12</v>
      </c>
      <c r="G1586" s="1" t="s">
        <v>62</v>
      </c>
      <c r="H1586" s="1">
        <v>10</v>
      </c>
      <c r="I1586">
        <v>5825.3040000000001</v>
      </c>
      <c r="J1586" s="1">
        <f>SUMIFS(I:I,B:B,Table1_2[[#This Row],[Category Level 2]],D:D,Table1_2[[#This Row],[Brand]],E:E,Table1_2[[#This Row],[Region]],F:F,Table1_2[[#This Row],[Measure]],G:G,Table1_2[[#This Row],[Year]],H:H,"&lt;="&amp;Table1_2[[#This Row],[Month]])</f>
        <v>59218.559999999998</v>
      </c>
      <c r="K15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59218.559999999998</v>
      </c>
      <c r="N1586">
        <f>Table1_2[[#This Row],[Value]]*2.5</f>
        <v>14563.26</v>
      </c>
    </row>
    <row r="1587" spans="1:14" x14ac:dyDescent="0.25">
      <c r="A1587" s="1" t="s">
        <v>6</v>
      </c>
      <c r="B1587" s="1" t="s">
        <v>7</v>
      </c>
      <c r="C1587" s="1" t="s">
        <v>19</v>
      </c>
      <c r="D1587" s="1" t="s">
        <v>21</v>
      </c>
      <c r="E1587" s="1" t="s">
        <v>10</v>
      </c>
      <c r="F1587" s="1" t="s">
        <v>12</v>
      </c>
      <c r="G1587" s="1" t="s">
        <v>62</v>
      </c>
      <c r="H1587" s="1">
        <v>11</v>
      </c>
      <c r="I1587">
        <v>6501.1679999999997</v>
      </c>
      <c r="J1587" s="1">
        <f>SUMIFS(I:I,B:B,Table1_2[[#This Row],[Category Level 2]],D:D,Table1_2[[#This Row],[Brand]],E:E,Table1_2[[#This Row],[Region]],F:F,Table1_2[[#This Row],[Measure]],G:G,Table1_2[[#This Row],[Year]],H:H,"&lt;="&amp;Table1_2[[#This Row],[Month]])</f>
        <v>65719.728000000003</v>
      </c>
      <c r="K15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65719.728000000003</v>
      </c>
      <c r="N1587">
        <f>Table1_2[[#This Row],[Value]]*2.5</f>
        <v>16252.919999999998</v>
      </c>
    </row>
    <row r="1588" spans="1:14" x14ac:dyDescent="0.25">
      <c r="A1588" s="1" t="s">
        <v>6</v>
      </c>
      <c r="B1588" s="1" t="s">
        <v>7</v>
      </c>
      <c r="C1588" s="1" t="s">
        <v>19</v>
      </c>
      <c r="D1588" s="1" t="s">
        <v>21</v>
      </c>
      <c r="E1588" s="1" t="s">
        <v>10</v>
      </c>
      <c r="F1588" s="1" t="s">
        <v>12</v>
      </c>
      <c r="G1588" s="1" t="s">
        <v>62</v>
      </c>
      <c r="H1588" s="1">
        <v>12</v>
      </c>
      <c r="I1588">
        <v>6578.9459999999999</v>
      </c>
      <c r="J1588" s="1">
        <f>SUMIFS(I:I,B:B,Table1_2[[#This Row],[Category Level 2]],D:D,Table1_2[[#This Row],[Brand]],E:E,Table1_2[[#This Row],[Region]],F:F,Table1_2[[#This Row],[Measure]],G:G,Table1_2[[#This Row],[Year]],H:H,"&lt;="&amp;Table1_2[[#This Row],[Month]])</f>
        <v>72298.673999999999</v>
      </c>
      <c r="K15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72298.673999999999</v>
      </c>
      <c r="N1588">
        <f>Table1_2[[#This Row],[Value]]*2.5</f>
        <v>16447.364999999998</v>
      </c>
    </row>
    <row r="1589" spans="1:14" x14ac:dyDescent="0.25">
      <c r="A1589" s="1" t="s">
        <v>6</v>
      </c>
      <c r="B1589" s="1" t="s">
        <v>7</v>
      </c>
      <c r="C1589" s="1" t="s">
        <v>19</v>
      </c>
      <c r="D1589" s="1" t="s">
        <v>21</v>
      </c>
      <c r="E1589" s="1" t="s">
        <v>10</v>
      </c>
      <c r="F1589" s="1" t="s">
        <v>12</v>
      </c>
      <c r="G1589" s="1" t="s">
        <v>63</v>
      </c>
      <c r="H1589" s="1">
        <v>1</v>
      </c>
      <c r="I1589">
        <v>7488.1440000000002</v>
      </c>
      <c r="J1589" s="1">
        <f>SUMIFS(I:I,B:B,Table1_2[[#This Row],[Category Level 2]],D:D,Table1_2[[#This Row],[Brand]],E:E,Table1_2[[#This Row],[Region]],F:F,Table1_2[[#This Row],[Measure]],G:G,Table1_2[[#This Row],[Year]],H:H,"&lt;="&amp;Table1_2[[#This Row],[Month]])</f>
        <v>7488.1440000000002</v>
      </c>
      <c r="K15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74259.216</v>
      </c>
      <c r="N1589">
        <f>Table1_2[[#This Row],[Value]]*2.5</f>
        <v>18720.36</v>
      </c>
    </row>
    <row r="1590" spans="1:14" x14ac:dyDescent="0.25">
      <c r="A1590" s="1" t="s">
        <v>6</v>
      </c>
      <c r="B1590" s="1" t="s">
        <v>7</v>
      </c>
      <c r="C1590" s="1" t="s">
        <v>19</v>
      </c>
      <c r="D1590" s="1" t="s">
        <v>21</v>
      </c>
      <c r="E1590" s="1" t="s">
        <v>10</v>
      </c>
      <c r="F1590" s="1" t="s">
        <v>12</v>
      </c>
      <c r="G1590" s="1" t="s">
        <v>63</v>
      </c>
      <c r="H1590" s="1">
        <v>2</v>
      </c>
      <c r="I1590">
        <v>7244.0819999999994</v>
      </c>
      <c r="J1590" s="1">
        <f>SUMIFS(I:I,B:B,Table1_2[[#This Row],[Category Level 2]],D:D,Table1_2[[#This Row],[Brand]],E:E,Table1_2[[#This Row],[Region]],F:F,Table1_2[[#This Row],[Measure]],G:G,Table1_2[[#This Row],[Year]],H:H,"&lt;="&amp;Table1_2[[#This Row],[Month]])</f>
        <v>14732.225999999999</v>
      </c>
      <c r="K15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76906.349999999991</v>
      </c>
      <c r="N1590">
        <f>Table1_2[[#This Row],[Value]]*2.5</f>
        <v>18110.204999999998</v>
      </c>
    </row>
    <row r="1591" spans="1:14" x14ac:dyDescent="0.25">
      <c r="A1591" s="1" t="s">
        <v>6</v>
      </c>
      <c r="B1591" s="1" t="s">
        <v>7</v>
      </c>
      <c r="C1591" s="1" t="s">
        <v>19</v>
      </c>
      <c r="D1591" s="1" t="s">
        <v>21</v>
      </c>
      <c r="E1591" s="1" t="s">
        <v>10</v>
      </c>
      <c r="F1591" s="1" t="s">
        <v>12</v>
      </c>
      <c r="G1591" s="1" t="s">
        <v>63</v>
      </c>
      <c r="H1591" s="1">
        <v>3</v>
      </c>
      <c r="I1591">
        <v>8126.46</v>
      </c>
      <c r="J1591" s="1">
        <f>SUMIFS(I:I,B:B,Table1_2[[#This Row],[Category Level 2]],D:D,Table1_2[[#This Row],[Brand]],E:E,Table1_2[[#This Row],[Region]],F:F,Table1_2[[#This Row],[Measure]],G:G,Table1_2[[#This Row],[Year]],H:H,"&lt;="&amp;Table1_2[[#This Row],[Month]])</f>
        <v>22858.685999999998</v>
      </c>
      <c r="K15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78732.792000000001</v>
      </c>
      <c r="N1591">
        <f>Table1_2[[#This Row],[Value]]*2.5</f>
        <v>20316.150000000001</v>
      </c>
    </row>
    <row r="1592" spans="1:14" x14ac:dyDescent="0.25">
      <c r="A1592" s="1" t="s">
        <v>6</v>
      </c>
      <c r="B1592" s="1" t="s">
        <v>7</v>
      </c>
      <c r="C1592" s="1" t="s">
        <v>19</v>
      </c>
      <c r="D1592" s="1" t="s">
        <v>21</v>
      </c>
      <c r="E1592" s="1" t="s">
        <v>10</v>
      </c>
      <c r="F1592" s="1" t="s">
        <v>12</v>
      </c>
      <c r="G1592" s="1" t="s">
        <v>63</v>
      </c>
      <c r="H1592" s="1">
        <v>4</v>
      </c>
      <c r="I1592">
        <v>8147.9160000000002</v>
      </c>
      <c r="J1592" s="1">
        <f>SUMIFS(I:I,B:B,Table1_2[[#This Row],[Category Level 2]],D:D,Table1_2[[#This Row],[Brand]],E:E,Table1_2[[#This Row],[Region]],F:F,Table1_2[[#This Row],[Measure]],G:G,Table1_2[[#This Row],[Year]],H:H,"&lt;="&amp;Table1_2[[#This Row],[Month]])</f>
        <v>31006.601999999999</v>
      </c>
      <c r="K15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81929.73599999999</v>
      </c>
      <c r="N1592">
        <f>Table1_2[[#This Row],[Value]]*2.5</f>
        <v>20369.79</v>
      </c>
    </row>
    <row r="1593" spans="1:14" x14ac:dyDescent="0.25">
      <c r="A1593" s="1" t="s">
        <v>6</v>
      </c>
      <c r="B1593" s="1" t="s">
        <v>7</v>
      </c>
      <c r="C1593" s="1" t="s">
        <v>19</v>
      </c>
      <c r="D1593" s="1" t="s">
        <v>21</v>
      </c>
      <c r="E1593" s="1" t="s">
        <v>10</v>
      </c>
      <c r="F1593" s="1" t="s">
        <v>12</v>
      </c>
      <c r="G1593" s="1" t="s">
        <v>63</v>
      </c>
      <c r="H1593" s="1">
        <v>5</v>
      </c>
      <c r="I1593">
        <v>10293.516</v>
      </c>
      <c r="J1593" s="1">
        <f>SUMIFS(I:I,B:B,Table1_2[[#This Row],[Category Level 2]],D:D,Table1_2[[#This Row],[Brand]],E:E,Table1_2[[#This Row],[Region]],F:F,Table1_2[[#This Row],[Measure]],G:G,Table1_2[[#This Row],[Year]],H:H,"&lt;="&amp;Table1_2[[#This Row],[Month]])</f>
        <v>41300.118000000002</v>
      </c>
      <c r="K15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87435.881999999998</v>
      </c>
      <c r="N1593">
        <f>Table1_2[[#This Row],[Value]]*2.5</f>
        <v>25733.79</v>
      </c>
    </row>
    <row r="1594" spans="1:14" x14ac:dyDescent="0.25">
      <c r="A1594" s="1" t="s">
        <v>6</v>
      </c>
      <c r="B1594" s="1" t="s">
        <v>7</v>
      </c>
      <c r="C1594" s="1" t="s">
        <v>19</v>
      </c>
      <c r="D1594" s="1" t="s">
        <v>21</v>
      </c>
      <c r="E1594" s="1" t="s">
        <v>10</v>
      </c>
      <c r="F1594" s="1" t="s">
        <v>12</v>
      </c>
      <c r="G1594" s="1" t="s">
        <v>63</v>
      </c>
      <c r="H1594" s="1">
        <v>6</v>
      </c>
      <c r="I1594">
        <v>6764.0039999999999</v>
      </c>
      <c r="J1594" s="1">
        <f>SUMIFS(I:I,B:B,Table1_2[[#This Row],[Category Level 2]],D:D,Table1_2[[#This Row],[Brand]],E:E,Table1_2[[#This Row],[Region]],F:F,Table1_2[[#This Row],[Measure]],G:G,Table1_2[[#This Row],[Year]],H:H,"&lt;="&amp;Table1_2[[#This Row],[Month]])</f>
        <v>48064.122000000003</v>
      </c>
      <c r="K15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88948.53</v>
      </c>
      <c r="N1594">
        <f>Table1_2[[#This Row],[Value]]*2.5</f>
        <v>16910.009999999998</v>
      </c>
    </row>
    <row r="1595" spans="1:14" x14ac:dyDescent="0.25">
      <c r="A1595" s="1" t="s">
        <v>6</v>
      </c>
      <c r="B1595" s="1" t="s">
        <v>7</v>
      </c>
      <c r="C1595" s="1" t="s">
        <v>19</v>
      </c>
      <c r="D1595" s="1" t="s">
        <v>21</v>
      </c>
      <c r="E1595" s="1" t="s">
        <v>10</v>
      </c>
      <c r="F1595" s="1" t="s">
        <v>12</v>
      </c>
      <c r="G1595" s="1" t="s">
        <v>63</v>
      </c>
      <c r="H1595" s="1">
        <v>7</v>
      </c>
      <c r="I1595">
        <v>7962.8580000000002</v>
      </c>
      <c r="J1595" s="1">
        <f>SUMIFS(I:I,B:B,Table1_2[[#This Row],[Category Level 2]],D:D,Table1_2[[#This Row],[Brand]],E:E,Table1_2[[#This Row],[Region]],F:F,Table1_2[[#This Row],[Measure]],G:G,Table1_2[[#This Row],[Year]],H:H,"&lt;="&amp;Table1_2[[#This Row],[Month]])</f>
        <v>56026.98</v>
      </c>
      <c r="K15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88497.953999999998</v>
      </c>
      <c r="N1595">
        <f>Table1_2[[#This Row],[Value]]*2.5</f>
        <v>19907.145</v>
      </c>
    </row>
    <row r="1596" spans="1:14" x14ac:dyDescent="0.25">
      <c r="A1596" s="1" t="s">
        <v>6</v>
      </c>
      <c r="B1596" s="1" t="s">
        <v>7</v>
      </c>
      <c r="C1596" s="1" t="s">
        <v>19</v>
      </c>
      <c r="D1596" s="1" t="s">
        <v>21</v>
      </c>
      <c r="E1596" s="1" t="s">
        <v>10</v>
      </c>
      <c r="F1596" s="1" t="s">
        <v>12</v>
      </c>
      <c r="G1596" s="1" t="s">
        <v>63</v>
      </c>
      <c r="H1596" s="1">
        <v>8</v>
      </c>
      <c r="I1596">
        <v>6029.1359999999995</v>
      </c>
      <c r="J1596" s="1">
        <f>SUMIFS(I:I,B:B,Table1_2[[#This Row],[Category Level 2]],D:D,Table1_2[[#This Row],[Brand]],E:E,Table1_2[[#This Row],[Region]],F:F,Table1_2[[#This Row],[Measure]],G:G,Table1_2[[#This Row],[Year]],H:H,"&lt;="&amp;Table1_2[[#This Row],[Month]])</f>
        <v>62056.116000000002</v>
      </c>
      <c r="K15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89447.381999999998</v>
      </c>
      <c r="N1596">
        <f>Table1_2[[#This Row],[Value]]*2.5</f>
        <v>15072.839999999998</v>
      </c>
    </row>
    <row r="1597" spans="1:14" x14ac:dyDescent="0.25">
      <c r="A1597" s="1" t="s">
        <v>6</v>
      </c>
      <c r="B1597" s="1" t="s">
        <v>7</v>
      </c>
      <c r="C1597" s="1" t="s">
        <v>19</v>
      </c>
      <c r="D1597" s="1" t="s">
        <v>21</v>
      </c>
      <c r="E1597" s="1" t="s">
        <v>10</v>
      </c>
      <c r="F1597" s="1" t="s">
        <v>12</v>
      </c>
      <c r="G1597" s="1" t="s">
        <v>63</v>
      </c>
      <c r="H1597" s="1">
        <v>9</v>
      </c>
      <c r="I1597">
        <v>6519.942</v>
      </c>
      <c r="J1597" s="1">
        <f>SUMIFS(I:I,B:B,Table1_2[[#This Row],[Category Level 2]],D:D,Table1_2[[#This Row],[Brand]],E:E,Table1_2[[#This Row],[Region]],F:F,Table1_2[[#This Row],[Measure]],G:G,Table1_2[[#This Row],[Year]],H:H,"&lt;="&amp;Table1_2[[#This Row],[Month]])</f>
        <v>68576.058000000005</v>
      </c>
      <c r="K15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87481.475999999995</v>
      </c>
      <c r="N1597">
        <f>Table1_2[[#This Row],[Value]]*2.5</f>
        <v>16299.855</v>
      </c>
    </row>
    <row r="1598" spans="1:14" x14ac:dyDescent="0.25">
      <c r="A1598" s="1" t="s">
        <v>6</v>
      </c>
      <c r="B1598" s="1" t="s">
        <v>7</v>
      </c>
      <c r="C1598" s="1" t="s">
        <v>19</v>
      </c>
      <c r="D1598" s="1" t="s">
        <v>21</v>
      </c>
      <c r="E1598" s="1" t="s">
        <v>10</v>
      </c>
      <c r="F1598" s="1" t="s">
        <v>12</v>
      </c>
      <c r="G1598" s="1" t="s">
        <v>63</v>
      </c>
      <c r="H1598" s="1">
        <v>10</v>
      </c>
      <c r="I1598">
        <v>6329.5199999999995</v>
      </c>
      <c r="J1598" s="1">
        <f>SUMIFS(I:I,B:B,Table1_2[[#This Row],[Category Level 2]],D:D,Table1_2[[#This Row],[Brand]],E:E,Table1_2[[#This Row],[Region]],F:F,Table1_2[[#This Row],[Measure]],G:G,Table1_2[[#This Row],[Year]],H:H,"&lt;="&amp;Table1_2[[#This Row],[Month]])</f>
        <v>74905.578000000009</v>
      </c>
      <c r="K15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87985.69200000001</v>
      </c>
      <c r="N1598">
        <f>Table1_2[[#This Row],[Value]]*2.5</f>
        <v>15823.8</v>
      </c>
    </row>
    <row r="1599" spans="1:14" x14ac:dyDescent="0.25">
      <c r="A1599" s="1" t="s">
        <v>6</v>
      </c>
      <c r="B1599" s="1" t="s">
        <v>7</v>
      </c>
      <c r="C1599" s="1" t="s">
        <v>19</v>
      </c>
      <c r="D1599" s="1" t="s">
        <v>21</v>
      </c>
      <c r="E1599" s="1" t="s">
        <v>10</v>
      </c>
      <c r="F1599" s="1" t="s">
        <v>12</v>
      </c>
      <c r="G1599" s="1" t="s">
        <v>63</v>
      </c>
      <c r="H1599" s="1">
        <v>11</v>
      </c>
      <c r="I1599">
        <v>5090.4359999999997</v>
      </c>
      <c r="J1599" s="1">
        <f>SUMIFS(I:I,B:B,Table1_2[[#This Row],[Category Level 2]],D:D,Table1_2[[#This Row],[Brand]],E:E,Table1_2[[#This Row],[Region]],F:F,Table1_2[[#This Row],[Measure]],G:G,Table1_2[[#This Row],[Year]],H:H,"&lt;="&amp;Table1_2[[#This Row],[Month]])</f>
        <v>79996.01400000001</v>
      </c>
      <c r="K15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86574.96</v>
      </c>
      <c r="N1599">
        <f>Table1_2[[#This Row],[Value]]*2.5</f>
        <v>12726.09</v>
      </c>
    </row>
    <row r="1600" spans="1:14" x14ac:dyDescent="0.25">
      <c r="A1600" s="1" t="s">
        <v>6</v>
      </c>
      <c r="B1600" s="1" t="s">
        <v>7</v>
      </c>
      <c r="C1600" s="1" t="s">
        <v>19</v>
      </c>
      <c r="D1600" s="1" t="s">
        <v>21</v>
      </c>
      <c r="E1600" s="1" t="s">
        <v>10</v>
      </c>
      <c r="F1600" s="1" t="s">
        <v>12</v>
      </c>
      <c r="G1600" s="1" t="s">
        <v>63</v>
      </c>
      <c r="H1600" s="1">
        <v>12</v>
      </c>
      <c r="I1600">
        <v>5538.33</v>
      </c>
      <c r="J1600" s="1">
        <f>SUMIFS(I:I,B:B,Table1_2[[#This Row],[Category Level 2]],D:D,Table1_2[[#This Row],[Brand]],E:E,Table1_2[[#This Row],[Region]],F:F,Table1_2[[#This Row],[Measure]],G:G,Table1_2[[#This Row],[Year]],H:H,"&lt;="&amp;Table1_2[[#This Row],[Month]])</f>
        <v>85534.344000000012</v>
      </c>
      <c r="K16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85534.344000000012</v>
      </c>
      <c r="N1600">
        <f>Table1_2[[#This Row],[Value]]*2.5</f>
        <v>13845.825000000001</v>
      </c>
    </row>
    <row r="1601" spans="1:14" x14ac:dyDescent="0.25">
      <c r="A1601" s="1" t="s">
        <v>6</v>
      </c>
      <c r="B1601" s="1" t="s">
        <v>7</v>
      </c>
      <c r="C1601" s="1" t="s">
        <v>19</v>
      </c>
      <c r="D1601" s="1" t="s">
        <v>21</v>
      </c>
      <c r="E1601" s="1" t="s">
        <v>10</v>
      </c>
      <c r="F1601" s="1" t="s">
        <v>12</v>
      </c>
      <c r="G1601" s="1" t="s">
        <v>64</v>
      </c>
      <c r="H1601" s="1">
        <v>1</v>
      </c>
      <c r="I1601">
        <v>3725.2979999999998</v>
      </c>
      <c r="J1601" s="1">
        <f>SUMIFS(I:I,B:B,Table1_2[[#This Row],[Category Level 2]],D:D,Table1_2[[#This Row],[Brand]],E:E,Table1_2[[#This Row],[Region]],F:F,Table1_2[[#This Row],[Measure]],G:G,Table1_2[[#This Row],[Year]],H:H,"&lt;="&amp;Table1_2[[#This Row],[Month]])</f>
        <v>3725.2979999999998</v>
      </c>
      <c r="K16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81771.498000000007</v>
      </c>
      <c r="N1601">
        <f>Table1_2[[#This Row],[Value]]*2.5</f>
        <v>9313.244999999999</v>
      </c>
    </row>
    <row r="1602" spans="1:14" x14ac:dyDescent="0.25">
      <c r="A1602" s="1" t="s">
        <v>6</v>
      </c>
      <c r="B1602" s="1" t="s">
        <v>7</v>
      </c>
      <c r="C1602" s="1" t="s">
        <v>19</v>
      </c>
      <c r="D1602" s="1" t="s">
        <v>21</v>
      </c>
      <c r="E1602" s="1" t="s">
        <v>10</v>
      </c>
      <c r="F1602" s="1" t="s">
        <v>12</v>
      </c>
      <c r="G1602" s="1" t="s">
        <v>64</v>
      </c>
      <c r="H1602" s="1">
        <v>2</v>
      </c>
      <c r="I1602">
        <v>4293.8819999999996</v>
      </c>
      <c r="J1602" s="1">
        <f>SUMIFS(I:I,B:B,Table1_2[[#This Row],[Category Level 2]],D:D,Table1_2[[#This Row],[Brand]],E:E,Table1_2[[#This Row],[Region]],F:F,Table1_2[[#This Row],[Measure]],G:G,Table1_2[[#This Row],[Year]],H:H,"&lt;="&amp;Table1_2[[#This Row],[Month]])</f>
        <v>8019.1799999999994</v>
      </c>
      <c r="K16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78821.297999999995</v>
      </c>
      <c r="N1602">
        <f>Table1_2[[#This Row],[Value]]*2.5</f>
        <v>10734.704999999998</v>
      </c>
    </row>
    <row r="1603" spans="1:14" x14ac:dyDescent="0.25">
      <c r="A1603" s="1" t="s">
        <v>6</v>
      </c>
      <c r="B1603" s="1" t="s">
        <v>7</v>
      </c>
      <c r="C1603" s="1" t="s">
        <v>19</v>
      </c>
      <c r="D1603" s="1" t="s">
        <v>21</v>
      </c>
      <c r="E1603" s="1" t="s">
        <v>10</v>
      </c>
      <c r="F1603" s="1" t="s">
        <v>12</v>
      </c>
      <c r="G1603" s="1" t="s">
        <v>64</v>
      </c>
      <c r="H1603" s="1">
        <v>3</v>
      </c>
      <c r="I1603">
        <v>5004.6120000000001</v>
      </c>
      <c r="J1603" s="1">
        <f>SUMIFS(I:I,B:B,Table1_2[[#This Row],[Category Level 2]],D:D,Table1_2[[#This Row],[Brand]],E:E,Table1_2[[#This Row],[Region]],F:F,Table1_2[[#This Row],[Measure]],G:G,Table1_2[[#This Row],[Year]],H:H,"&lt;="&amp;Table1_2[[#This Row],[Month]])</f>
        <v>13023.791999999999</v>
      </c>
      <c r="K16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75699.45</v>
      </c>
      <c r="N1603">
        <f>Table1_2[[#This Row],[Value]]*2.5</f>
        <v>12511.53</v>
      </c>
    </row>
    <row r="1604" spans="1:14" x14ac:dyDescent="0.25">
      <c r="A1604" s="1" t="s">
        <v>6</v>
      </c>
      <c r="B1604" s="1" t="s">
        <v>7</v>
      </c>
      <c r="C1604" s="1" t="s">
        <v>19</v>
      </c>
      <c r="D1604" s="1" t="s">
        <v>21</v>
      </c>
      <c r="E1604" s="1" t="s">
        <v>10</v>
      </c>
      <c r="F1604" s="1" t="s">
        <v>12</v>
      </c>
      <c r="G1604" s="1" t="s">
        <v>64</v>
      </c>
      <c r="H1604" s="1">
        <v>4</v>
      </c>
      <c r="I1604">
        <v>4116.87</v>
      </c>
      <c r="J1604" s="1">
        <f>SUMIFS(I:I,B:B,Table1_2[[#This Row],[Category Level 2]],D:D,Table1_2[[#This Row],[Brand]],E:E,Table1_2[[#This Row],[Region]],F:F,Table1_2[[#This Row],[Measure]],G:G,Table1_2[[#This Row],[Year]],H:H,"&lt;="&amp;Table1_2[[#This Row],[Month]])</f>
        <v>17140.662</v>
      </c>
      <c r="K16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71668.403999999995</v>
      </c>
      <c r="N1604">
        <f>Table1_2[[#This Row],[Value]]*2.5</f>
        <v>10292.174999999999</v>
      </c>
    </row>
    <row r="1605" spans="1:14" x14ac:dyDescent="0.25">
      <c r="A1605" s="1" t="s">
        <v>6</v>
      </c>
      <c r="B1605" s="1" t="s">
        <v>7</v>
      </c>
      <c r="C1605" s="1" t="s">
        <v>19</v>
      </c>
      <c r="D1605" s="1" t="s">
        <v>21</v>
      </c>
      <c r="E1605" s="1" t="s">
        <v>10</v>
      </c>
      <c r="F1605" s="1" t="s">
        <v>12</v>
      </c>
      <c r="G1605" s="1" t="s">
        <v>64</v>
      </c>
      <c r="H1605" s="1">
        <v>5</v>
      </c>
      <c r="I1605">
        <v>4390.4340000000002</v>
      </c>
      <c r="J1605" s="1">
        <f>SUMIFS(I:I,B:B,Table1_2[[#This Row],[Category Level 2]],D:D,Table1_2[[#This Row],[Brand]],E:E,Table1_2[[#This Row],[Region]],F:F,Table1_2[[#This Row],[Measure]],G:G,Table1_2[[#This Row],[Year]],H:H,"&lt;="&amp;Table1_2[[#This Row],[Month]])</f>
        <v>21531.096000000001</v>
      </c>
      <c r="K16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65765.322</v>
      </c>
      <c r="N1605">
        <f>Table1_2[[#This Row],[Value]]*2.5</f>
        <v>10976.085000000001</v>
      </c>
    </row>
    <row r="1606" spans="1:14" x14ac:dyDescent="0.25">
      <c r="A1606" s="1" t="s">
        <v>6</v>
      </c>
      <c r="B1606" s="1" t="s">
        <v>7</v>
      </c>
      <c r="C1606" s="1" t="s">
        <v>19</v>
      </c>
      <c r="D1606" s="1" t="s">
        <v>21</v>
      </c>
      <c r="E1606" s="1" t="s">
        <v>10</v>
      </c>
      <c r="F1606" s="1" t="s">
        <v>12</v>
      </c>
      <c r="G1606" s="1" t="s">
        <v>64</v>
      </c>
      <c r="H1606" s="1">
        <v>6</v>
      </c>
      <c r="I1606">
        <v>5095.8</v>
      </c>
      <c r="J1606" s="1">
        <f>SUMIFS(I:I,B:B,Table1_2[[#This Row],[Category Level 2]],D:D,Table1_2[[#This Row],[Brand]],E:E,Table1_2[[#This Row],[Region]],F:F,Table1_2[[#This Row],[Measure]],G:G,Table1_2[[#This Row],[Year]],H:H,"&lt;="&amp;Table1_2[[#This Row],[Month]])</f>
        <v>26626.896000000001</v>
      </c>
      <c r="K16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64097.118000000002</v>
      </c>
      <c r="N1606">
        <f>Table1_2[[#This Row],[Value]]*2.5</f>
        <v>12739.5</v>
      </c>
    </row>
    <row r="1607" spans="1:14" x14ac:dyDescent="0.25">
      <c r="A1607" s="1" t="s">
        <v>6</v>
      </c>
      <c r="B1607" s="1" t="s">
        <v>7</v>
      </c>
      <c r="C1607" s="1" t="s">
        <v>19</v>
      </c>
      <c r="D1607" s="1" t="s">
        <v>21</v>
      </c>
      <c r="E1607" s="1" t="s">
        <v>10</v>
      </c>
      <c r="F1607" s="1" t="s">
        <v>12</v>
      </c>
      <c r="G1607" s="1" t="s">
        <v>64</v>
      </c>
      <c r="H1607" s="1">
        <v>7</v>
      </c>
      <c r="I1607">
        <v>5149.4399999999996</v>
      </c>
      <c r="J1607" s="1">
        <f>SUMIFS(I:I,B:B,Table1_2[[#This Row],[Category Level 2]],D:D,Table1_2[[#This Row],[Brand]],E:E,Table1_2[[#This Row],[Region]],F:F,Table1_2[[#This Row],[Measure]],G:G,Table1_2[[#This Row],[Year]],H:H,"&lt;="&amp;Table1_2[[#This Row],[Month]])</f>
        <v>31776.335999999999</v>
      </c>
      <c r="K16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61283.7</v>
      </c>
      <c r="N1607">
        <f>Table1_2[[#This Row],[Value]]*2.5</f>
        <v>12873.599999999999</v>
      </c>
    </row>
    <row r="1608" spans="1:14" x14ac:dyDescent="0.25">
      <c r="A1608" s="1" t="s">
        <v>6</v>
      </c>
      <c r="B1608" s="1" t="s">
        <v>7</v>
      </c>
      <c r="C1608" s="1" t="s">
        <v>19</v>
      </c>
      <c r="D1608" s="1" t="s">
        <v>21</v>
      </c>
      <c r="E1608" s="1" t="s">
        <v>10</v>
      </c>
      <c r="F1608" s="1" t="s">
        <v>12</v>
      </c>
      <c r="G1608" s="1" t="s">
        <v>64</v>
      </c>
      <c r="H1608" s="1">
        <v>8</v>
      </c>
      <c r="I1608">
        <v>7327.2240000000002</v>
      </c>
      <c r="J1608" s="1">
        <f>SUMIFS(I:I,B:B,Table1_2[[#This Row],[Category Level 2]],D:D,Table1_2[[#This Row],[Brand]],E:E,Table1_2[[#This Row],[Region]],F:F,Table1_2[[#This Row],[Measure]],G:G,Table1_2[[#This Row],[Year]],H:H,"&lt;="&amp;Table1_2[[#This Row],[Month]])</f>
        <v>39103.56</v>
      </c>
      <c r="K16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62581.788</v>
      </c>
      <c r="N1608">
        <f>Table1_2[[#This Row],[Value]]*2.5</f>
        <v>18318.060000000001</v>
      </c>
    </row>
    <row r="1609" spans="1:14" x14ac:dyDescent="0.25">
      <c r="A1609" s="1" t="s">
        <v>6</v>
      </c>
      <c r="B1609" s="1" t="s">
        <v>7</v>
      </c>
      <c r="C1609" s="1" t="s">
        <v>19</v>
      </c>
      <c r="D1609" s="1" t="s">
        <v>21</v>
      </c>
      <c r="E1609" s="1" t="s">
        <v>10</v>
      </c>
      <c r="F1609" s="1" t="s">
        <v>12</v>
      </c>
      <c r="G1609" s="1" t="s">
        <v>64</v>
      </c>
      <c r="H1609" s="1">
        <v>9</v>
      </c>
      <c r="I1609">
        <v>7801.9380000000001</v>
      </c>
      <c r="J1609" s="1">
        <f>SUMIFS(I:I,B:B,Table1_2[[#This Row],[Category Level 2]],D:D,Table1_2[[#This Row],[Brand]],E:E,Table1_2[[#This Row],[Region]],F:F,Table1_2[[#This Row],[Measure]],G:G,Table1_2[[#This Row],[Year]],H:H,"&lt;="&amp;Table1_2[[#This Row],[Month]])</f>
        <v>46905.498</v>
      </c>
      <c r="K16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63863.784</v>
      </c>
      <c r="N1609">
        <f>Table1_2[[#This Row],[Value]]*2.5</f>
        <v>19504.845000000001</v>
      </c>
    </row>
    <row r="1610" spans="1:14" x14ac:dyDescent="0.25">
      <c r="A1610" s="1" t="s">
        <v>6</v>
      </c>
      <c r="B1610" s="1" t="s">
        <v>7</v>
      </c>
      <c r="C1610" s="1" t="s">
        <v>19</v>
      </c>
      <c r="D1610" s="1" t="s">
        <v>21</v>
      </c>
      <c r="E1610" s="1" t="s">
        <v>10</v>
      </c>
      <c r="F1610" s="1" t="s">
        <v>12</v>
      </c>
      <c r="G1610" s="1" t="s">
        <v>64</v>
      </c>
      <c r="H1610" s="1">
        <v>10</v>
      </c>
      <c r="I1610">
        <v>6932.97</v>
      </c>
      <c r="J1610" s="1">
        <f>SUMIFS(I:I,B:B,Table1_2[[#This Row],[Category Level 2]],D:D,Table1_2[[#This Row],[Brand]],E:E,Table1_2[[#This Row],[Region]],F:F,Table1_2[[#This Row],[Measure]],G:G,Table1_2[[#This Row],[Year]],H:H,"&lt;="&amp;Table1_2[[#This Row],[Month]])</f>
        <v>53838.468000000001</v>
      </c>
      <c r="K16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64467.233999999997</v>
      </c>
      <c r="N1610">
        <f>Table1_2[[#This Row],[Value]]*2.5</f>
        <v>17332.424999999999</v>
      </c>
    </row>
    <row r="1611" spans="1:14" x14ac:dyDescent="0.25">
      <c r="A1611" s="1" t="s">
        <v>6</v>
      </c>
      <c r="B1611" s="1" t="s">
        <v>7</v>
      </c>
      <c r="C1611" s="1" t="s">
        <v>19</v>
      </c>
      <c r="D1611" s="1" t="s">
        <v>21</v>
      </c>
      <c r="E1611" s="1" t="s">
        <v>10</v>
      </c>
      <c r="F1611" s="1" t="s">
        <v>12</v>
      </c>
      <c r="G1611" s="1" t="s">
        <v>64</v>
      </c>
      <c r="H1611" s="1">
        <v>11</v>
      </c>
      <c r="I1611">
        <v>5018.0219999999999</v>
      </c>
      <c r="J1611" s="1">
        <f>SUMIFS(I:I,B:B,Table1_2[[#This Row],[Category Level 2]],D:D,Table1_2[[#This Row],[Brand]],E:E,Table1_2[[#This Row],[Region]],F:F,Table1_2[[#This Row],[Measure]],G:G,Table1_2[[#This Row],[Year]],H:H,"&lt;="&amp;Table1_2[[#This Row],[Month]])</f>
        <v>58856.49</v>
      </c>
      <c r="K16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64394.82</v>
      </c>
      <c r="N1611">
        <f>Table1_2[[#This Row],[Value]]*2.5</f>
        <v>12545.055</v>
      </c>
    </row>
    <row r="1612" spans="1:14" x14ac:dyDescent="0.25">
      <c r="A1612" s="1" t="s">
        <v>6</v>
      </c>
      <c r="B1612" s="1" t="s">
        <v>7</v>
      </c>
      <c r="C1612" s="1" t="s">
        <v>19</v>
      </c>
      <c r="D1612" s="1" t="s">
        <v>21</v>
      </c>
      <c r="E1612" s="1" t="s">
        <v>10</v>
      </c>
      <c r="F1612" s="1" t="s">
        <v>12</v>
      </c>
      <c r="G1612" s="1" t="s">
        <v>64</v>
      </c>
      <c r="H1612" s="1">
        <v>12</v>
      </c>
      <c r="I1612">
        <v>7362.09</v>
      </c>
      <c r="J1612" s="1">
        <f>SUMIFS(I:I,B:B,Table1_2[[#This Row],[Category Level 2]],D:D,Table1_2[[#This Row],[Brand]],E:E,Table1_2[[#This Row],[Region]],F:F,Table1_2[[#This Row],[Measure]],G:G,Table1_2[[#This Row],[Year]],H:H,"&lt;="&amp;Table1_2[[#This Row],[Month]])</f>
        <v>66218.58</v>
      </c>
      <c r="K16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66218.58</v>
      </c>
      <c r="N1612">
        <f>Table1_2[[#This Row],[Value]]*2.5</f>
        <v>18405.224999999999</v>
      </c>
    </row>
    <row r="1613" spans="1:14" x14ac:dyDescent="0.25">
      <c r="A1613" s="1" t="s">
        <v>6</v>
      </c>
      <c r="B1613" s="1" t="s">
        <v>7</v>
      </c>
      <c r="C1613" s="1" t="s">
        <v>19</v>
      </c>
      <c r="D1613" s="1" t="s">
        <v>21</v>
      </c>
      <c r="E1613" s="1" t="s">
        <v>10</v>
      </c>
      <c r="F1613" s="1" t="s">
        <v>12</v>
      </c>
      <c r="G1613" s="1" t="s">
        <v>65</v>
      </c>
      <c r="H1613" s="1">
        <v>1</v>
      </c>
      <c r="I1613">
        <v>5803.848</v>
      </c>
      <c r="J1613" s="1">
        <f>SUMIFS(I:I,B:B,Table1_2[[#This Row],[Category Level 2]],D:D,Table1_2[[#This Row],[Brand]],E:E,Table1_2[[#This Row],[Region]],F:F,Table1_2[[#This Row],[Measure]],G:G,Table1_2[[#This Row],[Year]],H:H,"&lt;="&amp;Table1_2[[#This Row],[Month]])</f>
        <v>5803.848</v>
      </c>
      <c r="K16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68297.12999999999</v>
      </c>
      <c r="N1613">
        <f>Table1_2[[#This Row],[Value]]*2.5</f>
        <v>14509.619999999999</v>
      </c>
    </row>
    <row r="1614" spans="1:14" x14ac:dyDescent="0.25">
      <c r="A1614" s="1" t="s">
        <v>6</v>
      </c>
      <c r="B1614" s="1" t="s">
        <v>7</v>
      </c>
      <c r="C1614" s="1" t="s">
        <v>19</v>
      </c>
      <c r="D1614" s="1" t="s">
        <v>21</v>
      </c>
      <c r="E1614" s="1" t="s">
        <v>10</v>
      </c>
      <c r="F1614" s="1" t="s">
        <v>12</v>
      </c>
      <c r="G1614" s="1" t="s">
        <v>65</v>
      </c>
      <c r="H1614" s="1">
        <v>2</v>
      </c>
      <c r="I1614">
        <v>6157.8720000000003</v>
      </c>
      <c r="J1614" s="1">
        <f>SUMIFS(I:I,B:B,Table1_2[[#This Row],[Category Level 2]],D:D,Table1_2[[#This Row],[Brand]],E:E,Table1_2[[#This Row],[Region]],F:F,Table1_2[[#This Row],[Measure]],G:G,Table1_2[[#This Row],[Year]],H:H,"&lt;="&amp;Table1_2[[#This Row],[Month]])</f>
        <v>11961.720000000001</v>
      </c>
      <c r="K16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70161.119999999995</v>
      </c>
      <c r="N1614">
        <f>Table1_2[[#This Row],[Value]]*2.5</f>
        <v>15394.68</v>
      </c>
    </row>
    <row r="1615" spans="1:14" x14ac:dyDescent="0.25">
      <c r="A1615" s="1" t="s">
        <v>6</v>
      </c>
      <c r="B1615" s="1" t="s">
        <v>7</v>
      </c>
      <c r="C1615" s="1" t="s">
        <v>19</v>
      </c>
      <c r="D1615" s="1" t="s">
        <v>21</v>
      </c>
      <c r="E1615" s="1" t="s">
        <v>10</v>
      </c>
      <c r="F1615" s="1" t="s">
        <v>12</v>
      </c>
      <c r="G1615" s="1" t="s">
        <v>65</v>
      </c>
      <c r="H1615" s="1">
        <v>3</v>
      </c>
      <c r="I1615">
        <v>8456.3459999999995</v>
      </c>
      <c r="J1615" s="1">
        <f>SUMIFS(I:I,B:B,Table1_2[[#This Row],[Category Level 2]],D:D,Table1_2[[#This Row],[Brand]],E:E,Table1_2[[#This Row],[Region]],F:F,Table1_2[[#This Row],[Measure]],G:G,Table1_2[[#This Row],[Year]],H:H,"&lt;="&amp;Table1_2[[#This Row],[Month]])</f>
        <v>20418.065999999999</v>
      </c>
      <c r="K16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73612.853999999992</v>
      </c>
      <c r="N1615">
        <f>Table1_2[[#This Row],[Value]]*2.5</f>
        <v>21140.864999999998</v>
      </c>
    </row>
    <row r="1616" spans="1:14" x14ac:dyDescent="0.25">
      <c r="A1616" s="1" t="s">
        <v>6</v>
      </c>
      <c r="B1616" s="1" t="s">
        <v>7</v>
      </c>
      <c r="C1616" s="1" t="s">
        <v>19</v>
      </c>
      <c r="D1616" s="1" t="s">
        <v>21</v>
      </c>
      <c r="E1616" s="1" t="s">
        <v>10</v>
      </c>
      <c r="F1616" s="1" t="s">
        <v>12</v>
      </c>
      <c r="G1616" s="1" t="s">
        <v>65</v>
      </c>
      <c r="H1616" s="1">
        <v>4</v>
      </c>
      <c r="I1616">
        <v>7158.2579999999998</v>
      </c>
      <c r="J1616" s="1">
        <f>SUMIFS(I:I,B:B,Table1_2[[#This Row],[Category Level 2]],D:D,Table1_2[[#This Row],[Brand]],E:E,Table1_2[[#This Row],[Region]],F:F,Table1_2[[#This Row],[Measure]],G:G,Table1_2[[#This Row],[Year]],H:H,"&lt;="&amp;Table1_2[[#This Row],[Month]])</f>
        <v>27576.324000000001</v>
      </c>
      <c r="K16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76654.241999999998</v>
      </c>
      <c r="N1616">
        <f>Table1_2[[#This Row],[Value]]*2.5</f>
        <v>17895.645</v>
      </c>
    </row>
    <row r="1617" spans="1:14" x14ac:dyDescent="0.25">
      <c r="A1617" s="1" t="s">
        <v>6</v>
      </c>
      <c r="B1617" s="1" t="s">
        <v>7</v>
      </c>
      <c r="C1617" s="1" t="s">
        <v>19</v>
      </c>
      <c r="D1617" s="1" t="s">
        <v>21</v>
      </c>
      <c r="E1617" s="1" t="s">
        <v>10</v>
      </c>
      <c r="F1617" s="1" t="s">
        <v>12</v>
      </c>
      <c r="G1617" s="1" t="s">
        <v>65</v>
      </c>
      <c r="H1617" s="1">
        <v>5</v>
      </c>
      <c r="I1617">
        <v>7514.9639999999999</v>
      </c>
      <c r="J1617" s="1">
        <f>SUMIFS(I:I,B:B,Table1_2[[#This Row],[Category Level 2]],D:D,Table1_2[[#This Row],[Brand]],E:E,Table1_2[[#This Row],[Region]],F:F,Table1_2[[#This Row],[Measure]],G:G,Table1_2[[#This Row],[Year]],H:H,"&lt;="&amp;Table1_2[[#This Row],[Month]])</f>
        <v>35091.288</v>
      </c>
      <c r="K16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79778.771999999997</v>
      </c>
      <c r="N1617">
        <f>Table1_2[[#This Row],[Value]]*2.5</f>
        <v>18787.41</v>
      </c>
    </row>
    <row r="1618" spans="1:14" x14ac:dyDescent="0.25">
      <c r="A1618" s="1" t="s">
        <v>6</v>
      </c>
      <c r="B1618" s="1" t="s">
        <v>7</v>
      </c>
      <c r="C1618" s="1" t="s">
        <v>19</v>
      </c>
      <c r="D1618" s="1" t="s">
        <v>21</v>
      </c>
      <c r="E1618" s="1" t="s">
        <v>10</v>
      </c>
      <c r="F1618" s="1" t="s">
        <v>12</v>
      </c>
      <c r="G1618" s="1" t="s">
        <v>65</v>
      </c>
      <c r="H1618" s="1">
        <v>6</v>
      </c>
      <c r="I1618">
        <v>6967.8360000000002</v>
      </c>
      <c r="J1618" s="1">
        <f>SUMIFS(I:I,B:B,Table1_2[[#This Row],[Category Level 2]],D:D,Table1_2[[#This Row],[Brand]],E:E,Table1_2[[#This Row],[Region]],F:F,Table1_2[[#This Row],[Measure]],G:G,Table1_2[[#This Row],[Year]],H:H,"&lt;="&amp;Table1_2[[#This Row],[Month]])</f>
        <v>42059.124000000003</v>
      </c>
      <c r="K16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81650.808000000005</v>
      </c>
      <c r="N1618">
        <f>Table1_2[[#This Row],[Value]]*2.5</f>
        <v>17419.59</v>
      </c>
    </row>
    <row r="1619" spans="1:14" x14ac:dyDescent="0.25">
      <c r="A1619" s="1" t="s">
        <v>6</v>
      </c>
      <c r="B1619" s="1" t="s">
        <v>7</v>
      </c>
      <c r="C1619" s="1" t="s">
        <v>19</v>
      </c>
      <c r="D1619" s="1" t="s">
        <v>21</v>
      </c>
      <c r="E1619" s="1" t="s">
        <v>10</v>
      </c>
      <c r="F1619" s="1" t="s">
        <v>12</v>
      </c>
      <c r="G1619" s="1" t="s">
        <v>65</v>
      </c>
      <c r="H1619" s="1">
        <v>7</v>
      </c>
      <c r="I1619">
        <v>8276.652</v>
      </c>
      <c r="J1619" s="1">
        <f>SUMIFS(I:I,B:B,Table1_2[[#This Row],[Category Level 2]],D:D,Table1_2[[#This Row],[Brand]],E:E,Table1_2[[#This Row],[Region]],F:F,Table1_2[[#This Row],[Measure]],G:G,Table1_2[[#This Row],[Year]],H:H,"&lt;="&amp;Table1_2[[#This Row],[Month]])</f>
        <v>50335.776000000005</v>
      </c>
      <c r="K16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84778.020000000019</v>
      </c>
      <c r="N1619">
        <f>Table1_2[[#This Row],[Value]]*2.5</f>
        <v>20691.63</v>
      </c>
    </row>
    <row r="1620" spans="1:14" x14ac:dyDescent="0.25">
      <c r="A1620" s="1" t="s">
        <v>6</v>
      </c>
      <c r="B1620" s="1" t="s">
        <v>7</v>
      </c>
      <c r="C1620" s="1" t="s">
        <v>19</v>
      </c>
      <c r="D1620" s="1" t="s">
        <v>21</v>
      </c>
      <c r="E1620" s="1" t="s">
        <v>10</v>
      </c>
      <c r="F1620" s="1" t="s">
        <v>12</v>
      </c>
      <c r="G1620" s="1" t="s">
        <v>65</v>
      </c>
      <c r="H1620" s="1">
        <v>8</v>
      </c>
      <c r="I1620">
        <v>8370.521999999999</v>
      </c>
      <c r="J1620" s="1">
        <f>SUMIFS(I:I,B:B,Table1_2[[#This Row],[Category Level 2]],D:D,Table1_2[[#This Row],[Brand]],E:E,Table1_2[[#This Row],[Region]],F:F,Table1_2[[#This Row],[Measure]],G:G,Table1_2[[#This Row],[Year]],H:H,"&lt;="&amp;Table1_2[[#This Row],[Month]])</f>
        <v>58706.298000000003</v>
      </c>
      <c r="K16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85821.317999999999</v>
      </c>
      <c r="N1620">
        <f>Table1_2[[#This Row],[Value]]*2.5</f>
        <v>20926.304999999997</v>
      </c>
    </row>
    <row r="1621" spans="1:14" x14ac:dyDescent="0.25">
      <c r="A1621" s="1" t="s">
        <v>6</v>
      </c>
      <c r="B1621" s="1" t="s">
        <v>7</v>
      </c>
      <c r="C1621" s="1" t="s">
        <v>19</v>
      </c>
      <c r="D1621" s="1" t="s">
        <v>21</v>
      </c>
      <c r="E1621" s="1" t="s">
        <v>10</v>
      </c>
      <c r="F1621" s="1" t="s">
        <v>12</v>
      </c>
      <c r="G1621" s="1" t="s">
        <v>65</v>
      </c>
      <c r="H1621" s="1">
        <v>9</v>
      </c>
      <c r="I1621">
        <v>6536.0339999999997</v>
      </c>
      <c r="J1621" s="1">
        <f>SUMIFS(I:I,B:B,Table1_2[[#This Row],[Category Level 2]],D:D,Table1_2[[#This Row],[Brand]],E:E,Table1_2[[#This Row],[Region]],F:F,Table1_2[[#This Row],[Measure]],G:G,Table1_2[[#This Row],[Year]],H:H,"&lt;="&amp;Table1_2[[#This Row],[Month]])</f>
        <v>65242.332000000002</v>
      </c>
      <c r="K16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84555.414000000004</v>
      </c>
      <c r="N1621">
        <f>Table1_2[[#This Row],[Value]]*2.5</f>
        <v>16340.084999999999</v>
      </c>
    </row>
    <row r="1622" spans="1:14" x14ac:dyDescent="0.25">
      <c r="A1622" s="1" t="s">
        <v>6</v>
      </c>
      <c r="B1622" s="1" t="s">
        <v>7</v>
      </c>
      <c r="C1622" s="1" t="s">
        <v>19</v>
      </c>
      <c r="D1622" s="1" t="s">
        <v>21</v>
      </c>
      <c r="E1622" s="1" t="s">
        <v>10</v>
      </c>
      <c r="F1622" s="1" t="s">
        <v>12</v>
      </c>
      <c r="G1622" s="1" t="s">
        <v>65</v>
      </c>
      <c r="H1622" s="1">
        <v>10</v>
      </c>
      <c r="I1622">
        <v>7844.8499999999995</v>
      </c>
      <c r="J1622" s="1">
        <f>SUMIFS(I:I,B:B,Table1_2[[#This Row],[Category Level 2]],D:D,Table1_2[[#This Row],[Brand]],E:E,Table1_2[[#This Row],[Region]],F:F,Table1_2[[#This Row],[Measure]],G:G,Table1_2[[#This Row],[Year]],H:H,"&lt;="&amp;Table1_2[[#This Row],[Month]])</f>
        <v>73087.182000000001</v>
      </c>
      <c r="K16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85467.293999999994</v>
      </c>
      <c r="N1622">
        <f>Table1_2[[#This Row],[Value]]*2.5</f>
        <v>19612.125</v>
      </c>
    </row>
    <row r="1623" spans="1:14" x14ac:dyDescent="0.25">
      <c r="A1623" s="1" t="s">
        <v>6</v>
      </c>
      <c r="B1623" s="1" t="s">
        <v>7</v>
      </c>
      <c r="C1623" s="1" t="s">
        <v>19</v>
      </c>
      <c r="D1623" s="1" t="s">
        <v>21</v>
      </c>
      <c r="E1623" s="1" t="s">
        <v>10</v>
      </c>
      <c r="F1623" s="1" t="s">
        <v>12</v>
      </c>
      <c r="G1623" s="1" t="s">
        <v>65</v>
      </c>
      <c r="H1623" s="1">
        <v>11</v>
      </c>
      <c r="I1623">
        <v>6321.4740000000002</v>
      </c>
      <c r="J1623" s="1">
        <f>SUMIFS(I:I,B:B,Table1_2[[#This Row],[Category Level 2]],D:D,Table1_2[[#This Row],[Brand]],E:E,Table1_2[[#This Row],[Region]],F:F,Table1_2[[#This Row],[Measure]],G:G,Table1_2[[#This Row],[Year]],H:H,"&lt;="&amp;Table1_2[[#This Row],[Month]])</f>
        <v>79408.656000000003</v>
      </c>
      <c r="K16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86770.745999999999</v>
      </c>
      <c r="N1623">
        <f>Table1_2[[#This Row],[Value]]*2.5</f>
        <v>15803.685000000001</v>
      </c>
    </row>
    <row r="1624" spans="1:14" x14ac:dyDescent="0.25">
      <c r="A1624" s="1" t="s">
        <v>6</v>
      </c>
      <c r="B1624" s="1" t="s">
        <v>7</v>
      </c>
      <c r="C1624" s="1" t="s">
        <v>19</v>
      </c>
      <c r="D1624" s="1" t="s">
        <v>21</v>
      </c>
      <c r="E1624" s="1" t="s">
        <v>10</v>
      </c>
      <c r="F1624" s="1" t="s">
        <v>12</v>
      </c>
      <c r="G1624" s="1" t="s">
        <v>65</v>
      </c>
      <c r="H1624" s="1">
        <v>12</v>
      </c>
      <c r="I1624">
        <v>5667.0659999999998</v>
      </c>
      <c r="J1624" s="1">
        <f>SUMIFS(I:I,B:B,Table1_2[[#This Row],[Category Level 2]],D:D,Table1_2[[#This Row],[Brand]],E:E,Table1_2[[#This Row],[Region]],F:F,Table1_2[[#This Row],[Measure]],G:G,Table1_2[[#This Row],[Year]],H:H,"&lt;="&amp;Table1_2[[#This Row],[Month]])</f>
        <v>85075.722000000009</v>
      </c>
      <c r="K16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85075.722000000009</v>
      </c>
      <c r="N1624">
        <f>Table1_2[[#This Row],[Value]]*2.5</f>
        <v>14167.664999999999</v>
      </c>
    </row>
    <row r="1625" spans="1:14" x14ac:dyDescent="0.25">
      <c r="A1625" s="1" t="s">
        <v>6</v>
      </c>
      <c r="B1625" s="1" t="s">
        <v>7</v>
      </c>
      <c r="C1625" s="1" t="s">
        <v>19</v>
      </c>
      <c r="D1625" s="1" t="s">
        <v>21</v>
      </c>
      <c r="E1625" s="1" t="s">
        <v>10</v>
      </c>
      <c r="F1625" s="1" t="s">
        <v>12</v>
      </c>
      <c r="G1625" s="1" t="s">
        <v>66</v>
      </c>
      <c r="H1625" s="1">
        <v>1</v>
      </c>
      <c r="I1625">
        <v>6696.9539999999997</v>
      </c>
      <c r="J1625" s="1">
        <f>SUMIFS(I:I,B:B,Table1_2[[#This Row],[Category Level 2]],D:D,Table1_2[[#This Row],[Brand]],E:E,Table1_2[[#This Row],[Region]],F:F,Table1_2[[#This Row],[Measure]],G:G,Table1_2[[#This Row],[Year]],H:H,"&lt;="&amp;Table1_2[[#This Row],[Month]])</f>
        <v>6696.9539999999997</v>
      </c>
      <c r="K16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85968.828000000009</v>
      </c>
      <c r="N1625">
        <f>Table1_2[[#This Row],[Value]]*2.5</f>
        <v>16742.384999999998</v>
      </c>
    </row>
    <row r="1626" spans="1:14" x14ac:dyDescent="0.25">
      <c r="A1626" s="1" t="s">
        <v>6</v>
      </c>
      <c r="B1626" s="1" t="s">
        <v>7</v>
      </c>
      <c r="C1626" s="1" t="s">
        <v>19</v>
      </c>
      <c r="D1626" s="1" t="s">
        <v>21</v>
      </c>
      <c r="E1626" s="1" t="s">
        <v>10</v>
      </c>
      <c r="F1626" s="1" t="s">
        <v>12</v>
      </c>
      <c r="G1626" s="1" t="s">
        <v>66</v>
      </c>
      <c r="H1626" s="1">
        <v>2</v>
      </c>
      <c r="I1626">
        <v>5337.18</v>
      </c>
      <c r="J1626" s="1">
        <f>SUMIFS(I:I,B:B,Table1_2[[#This Row],[Category Level 2]],D:D,Table1_2[[#This Row],[Brand]],E:E,Table1_2[[#This Row],[Region]],F:F,Table1_2[[#This Row],[Measure]],G:G,Table1_2[[#This Row],[Year]],H:H,"&lt;="&amp;Table1_2[[#This Row],[Month]])</f>
        <v>12034.134</v>
      </c>
      <c r="K16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85148.135999999999</v>
      </c>
      <c r="N1626">
        <f>Table1_2[[#This Row],[Value]]*2.5</f>
        <v>13342.95</v>
      </c>
    </row>
    <row r="1627" spans="1:14" x14ac:dyDescent="0.25">
      <c r="A1627" s="1" t="s">
        <v>6</v>
      </c>
      <c r="B1627" s="1" t="s">
        <v>7</v>
      </c>
      <c r="C1627" s="1" t="s">
        <v>19</v>
      </c>
      <c r="D1627" s="1" t="s">
        <v>21</v>
      </c>
      <c r="E1627" s="1" t="s">
        <v>10</v>
      </c>
      <c r="F1627" s="1" t="s">
        <v>12</v>
      </c>
      <c r="G1627" s="1" t="s">
        <v>66</v>
      </c>
      <c r="H1627" s="1">
        <v>3</v>
      </c>
      <c r="I1627">
        <v>8161.326</v>
      </c>
      <c r="J1627" s="1">
        <f>SUMIFS(I:I,B:B,Table1_2[[#This Row],[Category Level 2]],D:D,Table1_2[[#This Row],[Brand]],E:E,Table1_2[[#This Row],[Region]],F:F,Table1_2[[#This Row],[Measure]],G:G,Table1_2[[#This Row],[Year]],H:H,"&lt;="&amp;Table1_2[[#This Row],[Month]])</f>
        <v>20195.46</v>
      </c>
      <c r="K16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84853.115999999995</v>
      </c>
      <c r="N1627">
        <f>Table1_2[[#This Row],[Value]]*2.5</f>
        <v>20403.314999999999</v>
      </c>
    </row>
    <row r="1628" spans="1:14" x14ac:dyDescent="0.25">
      <c r="A1628" s="1" t="s">
        <v>6</v>
      </c>
      <c r="B1628" s="1" t="s">
        <v>7</v>
      </c>
      <c r="C1628" s="1" t="s">
        <v>19</v>
      </c>
      <c r="D1628" s="1" t="s">
        <v>21</v>
      </c>
      <c r="E1628" s="1" t="s">
        <v>10</v>
      </c>
      <c r="F1628" s="1" t="s">
        <v>12</v>
      </c>
      <c r="G1628" s="1" t="s">
        <v>66</v>
      </c>
      <c r="H1628" s="1">
        <v>4</v>
      </c>
      <c r="I1628">
        <v>7557.8760000000002</v>
      </c>
      <c r="J1628" s="1">
        <f>SUMIFS(I:I,B:B,Table1_2[[#This Row],[Category Level 2]],D:D,Table1_2[[#This Row],[Brand]],E:E,Table1_2[[#This Row],[Region]],F:F,Table1_2[[#This Row],[Measure]],G:G,Table1_2[[#This Row],[Year]],H:H,"&lt;="&amp;Table1_2[[#This Row],[Month]])</f>
        <v>27753.335999999999</v>
      </c>
      <c r="K16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85252.733999999997</v>
      </c>
      <c r="N1628">
        <f>Table1_2[[#This Row],[Value]]*2.5</f>
        <v>18894.690000000002</v>
      </c>
    </row>
    <row r="1629" spans="1:14" x14ac:dyDescent="0.25">
      <c r="A1629" s="1" t="s">
        <v>6</v>
      </c>
      <c r="B1629" s="1" t="s">
        <v>7</v>
      </c>
      <c r="C1629" s="1" t="s">
        <v>19</v>
      </c>
      <c r="D1629" s="1" t="s">
        <v>21</v>
      </c>
      <c r="E1629" s="1" t="s">
        <v>10</v>
      </c>
      <c r="F1629" s="1" t="s">
        <v>12</v>
      </c>
      <c r="G1629" s="1" t="s">
        <v>66</v>
      </c>
      <c r="H1629" s="1">
        <v>5</v>
      </c>
      <c r="I1629">
        <v>7088.5259999999998</v>
      </c>
      <c r="J1629" s="1">
        <f>SUMIFS(I:I,B:B,Table1_2[[#This Row],[Category Level 2]],D:D,Table1_2[[#This Row],[Brand]],E:E,Table1_2[[#This Row],[Region]],F:F,Table1_2[[#This Row],[Measure]],G:G,Table1_2[[#This Row],[Year]],H:H,"&lt;="&amp;Table1_2[[#This Row],[Month]])</f>
        <v>34841.862000000001</v>
      </c>
      <c r="K16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84826.296000000002</v>
      </c>
      <c r="N1629">
        <f>Table1_2[[#This Row],[Value]]*2.5</f>
        <v>17721.314999999999</v>
      </c>
    </row>
    <row r="1630" spans="1:14" x14ac:dyDescent="0.25">
      <c r="A1630" s="1" t="s">
        <v>6</v>
      </c>
      <c r="B1630" s="1" t="s">
        <v>7</v>
      </c>
      <c r="C1630" s="1" t="s">
        <v>19</v>
      </c>
      <c r="D1630" s="1" t="s">
        <v>21</v>
      </c>
      <c r="E1630" s="1" t="s">
        <v>10</v>
      </c>
      <c r="F1630" s="1" t="s">
        <v>12</v>
      </c>
      <c r="G1630" s="1" t="s">
        <v>66</v>
      </c>
      <c r="H1630" s="1">
        <v>6</v>
      </c>
      <c r="I1630">
        <v>6924.924</v>
      </c>
      <c r="J1630" s="1">
        <f>SUMIFS(I:I,B:B,Table1_2[[#This Row],[Category Level 2]],D:D,Table1_2[[#This Row],[Brand]],E:E,Table1_2[[#This Row],[Region]],F:F,Table1_2[[#This Row],[Measure]],G:G,Table1_2[[#This Row],[Year]],H:H,"&lt;="&amp;Table1_2[[#This Row],[Month]])</f>
        <v>41766.786</v>
      </c>
      <c r="K16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84783.383999999991</v>
      </c>
      <c r="N1630">
        <f>Table1_2[[#This Row],[Value]]*2.5</f>
        <v>17312.310000000001</v>
      </c>
    </row>
    <row r="1631" spans="1:14" x14ac:dyDescent="0.25">
      <c r="A1631" s="1" t="s">
        <v>6</v>
      </c>
      <c r="B1631" s="1" t="s">
        <v>7</v>
      </c>
      <c r="C1631" s="1" t="s">
        <v>19</v>
      </c>
      <c r="D1631" s="1" t="s">
        <v>21</v>
      </c>
      <c r="E1631" s="1" t="s">
        <v>10</v>
      </c>
      <c r="F1631" s="1" t="s">
        <v>12</v>
      </c>
      <c r="G1631" s="1" t="s">
        <v>66</v>
      </c>
      <c r="H1631" s="1">
        <v>7</v>
      </c>
      <c r="I1631">
        <v>6409.98</v>
      </c>
      <c r="J1631" s="1">
        <f>SUMIFS(I:I,B:B,Table1_2[[#This Row],[Category Level 2]],D:D,Table1_2[[#This Row],[Brand]],E:E,Table1_2[[#This Row],[Region]],F:F,Table1_2[[#This Row],[Measure]],G:G,Table1_2[[#This Row],[Year]],H:H,"&lt;="&amp;Table1_2[[#This Row],[Month]])</f>
        <v>48176.766000000003</v>
      </c>
      <c r="K16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82916.712</v>
      </c>
      <c r="N1631">
        <f>Table1_2[[#This Row],[Value]]*2.5</f>
        <v>16024.949999999999</v>
      </c>
    </row>
    <row r="1632" spans="1:14" x14ac:dyDescent="0.25">
      <c r="A1632" s="1" t="s">
        <v>6</v>
      </c>
      <c r="B1632" s="1" t="s">
        <v>7</v>
      </c>
      <c r="C1632" s="1" t="s">
        <v>19</v>
      </c>
      <c r="D1632" s="1" t="s">
        <v>21</v>
      </c>
      <c r="E1632" s="1" t="s">
        <v>10</v>
      </c>
      <c r="F1632" s="1" t="s">
        <v>12</v>
      </c>
      <c r="G1632" s="1" t="s">
        <v>66</v>
      </c>
      <c r="H1632" s="1">
        <v>8</v>
      </c>
      <c r="I1632">
        <v>7700.0219999999999</v>
      </c>
      <c r="J1632" s="1">
        <f>SUMIFS(I:I,B:B,Table1_2[[#This Row],[Category Level 2]],D:D,Table1_2[[#This Row],[Brand]],E:E,Table1_2[[#This Row],[Region]],F:F,Table1_2[[#This Row],[Measure]],G:G,Table1_2[[#This Row],[Year]],H:H,"&lt;="&amp;Table1_2[[#This Row],[Month]])</f>
        <v>55876.788</v>
      </c>
      <c r="K16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82246.212</v>
      </c>
      <c r="N1632">
        <f>Table1_2[[#This Row],[Value]]*2.5</f>
        <v>19250.055</v>
      </c>
    </row>
    <row r="1633" spans="1:14" x14ac:dyDescent="0.25">
      <c r="A1633" s="1" t="s">
        <v>6</v>
      </c>
      <c r="B1633" s="1" t="s">
        <v>7</v>
      </c>
      <c r="C1633" s="1" t="s">
        <v>19</v>
      </c>
      <c r="D1633" s="1" t="s">
        <v>21</v>
      </c>
      <c r="E1633" s="1" t="s">
        <v>10</v>
      </c>
      <c r="F1633" s="1" t="s">
        <v>12</v>
      </c>
      <c r="G1633" s="1" t="s">
        <v>66</v>
      </c>
      <c r="H1633" s="1">
        <v>9</v>
      </c>
      <c r="I1633">
        <v>8501.94</v>
      </c>
      <c r="J1633" s="1">
        <f>SUMIFS(I:I,B:B,Table1_2[[#This Row],[Category Level 2]],D:D,Table1_2[[#This Row],[Brand]],E:E,Table1_2[[#This Row],[Region]],F:F,Table1_2[[#This Row],[Measure]],G:G,Table1_2[[#This Row],[Year]],H:H,"&lt;="&amp;Table1_2[[#This Row],[Month]])</f>
        <v>64378.728000000003</v>
      </c>
      <c r="K16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84212.118000000002</v>
      </c>
      <c r="N1633">
        <f>Table1_2[[#This Row],[Value]]*2.5</f>
        <v>21254.850000000002</v>
      </c>
    </row>
    <row r="1634" spans="1:14" x14ac:dyDescent="0.25">
      <c r="A1634" s="1" t="s">
        <v>6</v>
      </c>
      <c r="B1634" s="1" t="s">
        <v>7</v>
      </c>
      <c r="C1634" s="1" t="s">
        <v>19</v>
      </c>
      <c r="D1634" s="1" t="s">
        <v>21</v>
      </c>
      <c r="E1634" s="1" t="s">
        <v>10</v>
      </c>
      <c r="F1634" s="1" t="s">
        <v>12</v>
      </c>
      <c r="G1634" s="1" t="s">
        <v>66</v>
      </c>
      <c r="H1634" s="1">
        <v>10</v>
      </c>
      <c r="I1634">
        <v>6300.018</v>
      </c>
      <c r="J1634" s="1">
        <f>SUMIFS(I:I,B:B,Table1_2[[#This Row],[Category Level 2]],D:D,Table1_2[[#This Row],[Brand]],E:E,Table1_2[[#This Row],[Region]],F:F,Table1_2[[#This Row],[Measure]],G:G,Table1_2[[#This Row],[Year]],H:H,"&lt;="&amp;Table1_2[[#This Row],[Month]])</f>
        <v>70678.745999999999</v>
      </c>
      <c r="K16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82667.285999999993</v>
      </c>
      <c r="N1634">
        <f>Table1_2[[#This Row],[Value]]*2.5</f>
        <v>15750.045</v>
      </c>
    </row>
    <row r="1635" spans="1:14" x14ac:dyDescent="0.25">
      <c r="A1635" s="1" t="s">
        <v>6</v>
      </c>
      <c r="B1635" s="1" t="s">
        <v>7</v>
      </c>
      <c r="C1635" s="1" t="s">
        <v>19</v>
      </c>
      <c r="D1635" s="1" t="s">
        <v>21</v>
      </c>
      <c r="E1635" s="1" t="s">
        <v>10</v>
      </c>
      <c r="F1635" s="1" t="s">
        <v>12</v>
      </c>
      <c r="G1635" s="1" t="s">
        <v>66</v>
      </c>
      <c r="H1635" s="1">
        <v>11</v>
      </c>
      <c r="I1635">
        <v>6455.5739999999996</v>
      </c>
      <c r="J1635" s="1">
        <f>SUMIFS(I:I,B:B,Table1_2[[#This Row],[Category Level 2]],D:D,Table1_2[[#This Row],[Brand]],E:E,Table1_2[[#This Row],[Region]],F:F,Table1_2[[#This Row],[Measure]],G:G,Table1_2[[#This Row],[Year]],H:H,"&lt;="&amp;Table1_2[[#This Row],[Month]])</f>
        <v>77134.319999999992</v>
      </c>
      <c r="K16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82801.385999999999</v>
      </c>
      <c r="N1635">
        <f>Table1_2[[#This Row],[Value]]*2.5</f>
        <v>16138.934999999999</v>
      </c>
    </row>
    <row r="1636" spans="1:14" x14ac:dyDescent="0.25">
      <c r="A1636" s="1" t="s">
        <v>6</v>
      </c>
      <c r="B1636" s="1" t="s">
        <v>7</v>
      </c>
      <c r="C1636" s="1" t="s">
        <v>19</v>
      </c>
      <c r="D1636" s="1" t="s">
        <v>21</v>
      </c>
      <c r="E1636" s="1" t="s">
        <v>10</v>
      </c>
      <c r="F1636" s="1" t="s">
        <v>12</v>
      </c>
      <c r="G1636" s="1" t="s">
        <v>66</v>
      </c>
      <c r="H1636" s="1">
        <v>12</v>
      </c>
      <c r="I1636">
        <v>7362.09</v>
      </c>
      <c r="J1636" s="1">
        <f>SUMIFS(I:I,B:B,Table1_2[[#This Row],[Category Level 2]],D:D,Table1_2[[#This Row],[Brand]],E:E,Table1_2[[#This Row],[Region]],F:F,Table1_2[[#This Row],[Measure]],G:G,Table1_2[[#This Row],[Year]],H:H,"&lt;="&amp;Table1_2[[#This Row],[Month]])</f>
        <v>84496.409999999989</v>
      </c>
      <c r="K16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84496.409999999989</v>
      </c>
      <c r="N1636">
        <f>Table1_2[[#This Row],[Value]]*2.5</f>
        <v>18405.224999999999</v>
      </c>
    </row>
    <row r="1637" spans="1:14" x14ac:dyDescent="0.25">
      <c r="A1637" s="1" t="s">
        <v>6</v>
      </c>
      <c r="B1637" s="1" t="s">
        <v>7</v>
      </c>
      <c r="C1637" s="1" t="s">
        <v>19</v>
      </c>
      <c r="D1637" s="1" t="s">
        <v>21</v>
      </c>
      <c r="E1637" s="1" t="s">
        <v>10</v>
      </c>
      <c r="F1637" s="1" t="s">
        <v>12</v>
      </c>
      <c r="G1637" s="1" t="s">
        <v>67</v>
      </c>
      <c r="H1637" s="1">
        <v>1</v>
      </c>
      <c r="I1637">
        <v>7209.2159999999994</v>
      </c>
      <c r="J1637" s="1">
        <f>SUMIFS(I:I,B:B,Table1_2[[#This Row],[Category Level 2]],D:D,Table1_2[[#This Row],[Brand]],E:E,Table1_2[[#This Row],[Region]],F:F,Table1_2[[#This Row],[Measure]],G:G,Table1_2[[#This Row],[Year]],H:H,"&lt;="&amp;Table1_2[[#This Row],[Month]])</f>
        <v>7209.2159999999994</v>
      </c>
      <c r="K16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85008.671999999991</v>
      </c>
      <c r="N1637">
        <f>Table1_2[[#This Row],[Value]]*2.5</f>
        <v>18023.039999999997</v>
      </c>
    </row>
    <row r="1638" spans="1:14" x14ac:dyDescent="0.25">
      <c r="A1638" s="1" t="s">
        <v>6</v>
      </c>
      <c r="B1638" s="1" t="s">
        <v>7</v>
      </c>
      <c r="C1638" s="1" t="s">
        <v>19</v>
      </c>
      <c r="D1638" s="1" t="s">
        <v>21</v>
      </c>
      <c r="E1638" s="1" t="s">
        <v>10</v>
      </c>
      <c r="F1638" s="1" t="s">
        <v>12</v>
      </c>
      <c r="G1638" s="1" t="s">
        <v>67</v>
      </c>
      <c r="H1638" s="1">
        <v>2</v>
      </c>
      <c r="I1638">
        <v>7868.9879999999994</v>
      </c>
      <c r="J1638" s="1">
        <f>SUMIFS(I:I,B:B,Table1_2[[#This Row],[Category Level 2]],D:D,Table1_2[[#This Row],[Brand]],E:E,Table1_2[[#This Row],[Region]],F:F,Table1_2[[#This Row],[Measure]],G:G,Table1_2[[#This Row],[Year]],H:H,"&lt;="&amp;Table1_2[[#This Row],[Month]])</f>
        <v>15078.203999999998</v>
      </c>
      <c r="K16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87540.479999999996</v>
      </c>
      <c r="N1638">
        <f>Table1_2[[#This Row],[Value]]*2.5</f>
        <v>19672.469999999998</v>
      </c>
    </row>
    <row r="1639" spans="1:14" x14ac:dyDescent="0.25">
      <c r="A1639" s="1" t="s">
        <v>6</v>
      </c>
      <c r="B1639" s="1" t="s">
        <v>7</v>
      </c>
      <c r="C1639" s="1" t="s">
        <v>19</v>
      </c>
      <c r="D1639" s="1" t="s">
        <v>21</v>
      </c>
      <c r="E1639" s="1" t="s">
        <v>10</v>
      </c>
      <c r="F1639" s="1" t="s">
        <v>12</v>
      </c>
      <c r="G1639" s="1" t="s">
        <v>67</v>
      </c>
      <c r="H1639" s="1">
        <v>3</v>
      </c>
      <c r="I1639">
        <v>9311.9040000000005</v>
      </c>
      <c r="J1639" s="1">
        <f>SUMIFS(I:I,B:B,Table1_2[[#This Row],[Category Level 2]],D:D,Table1_2[[#This Row],[Brand]],E:E,Table1_2[[#This Row],[Region]],F:F,Table1_2[[#This Row],[Measure]],G:G,Table1_2[[#This Row],[Year]],H:H,"&lt;="&amp;Table1_2[[#This Row],[Month]])</f>
        <v>24390.108</v>
      </c>
      <c r="K16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88691.058000000019</v>
      </c>
      <c r="N1639">
        <f>Table1_2[[#This Row],[Value]]*2.5</f>
        <v>23279.760000000002</v>
      </c>
    </row>
    <row r="1640" spans="1:14" x14ac:dyDescent="0.25">
      <c r="A1640" s="1" t="s">
        <v>6</v>
      </c>
      <c r="B1640" s="1" t="s">
        <v>7</v>
      </c>
      <c r="C1640" s="1" t="s">
        <v>19</v>
      </c>
      <c r="D1640" s="1" t="s">
        <v>21</v>
      </c>
      <c r="E1640" s="1" t="s">
        <v>13</v>
      </c>
      <c r="F1640" s="1" t="s">
        <v>11</v>
      </c>
      <c r="G1640" s="1" t="s">
        <v>62</v>
      </c>
      <c r="H1640" s="1">
        <v>1</v>
      </c>
      <c r="I1640">
        <v>24.137999999999998</v>
      </c>
      <c r="J1640" s="1">
        <f>SUMIFS(I:I,B:B,Table1_2[[#This Row],[Category Level 2]],D:D,Table1_2[[#This Row],[Brand]],E:E,Table1_2[[#This Row],[Region]],F:F,Table1_2[[#This Row],[Measure]],G:G,Table1_2[[#This Row],[Year]],H:H,"&lt;="&amp;Table1_2[[#This Row],[Month]])</f>
        <v>24.137999999999998</v>
      </c>
      <c r="K16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24.137999999999998</v>
      </c>
      <c r="N1640">
        <f>Table1_2[[#This Row],[Value]]*2.5</f>
        <v>60.344999999999999</v>
      </c>
    </row>
    <row r="1641" spans="1:14" x14ac:dyDescent="0.25">
      <c r="A1641" s="1" t="s">
        <v>6</v>
      </c>
      <c r="B1641" s="1" t="s">
        <v>7</v>
      </c>
      <c r="C1641" s="1" t="s">
        <v>19</v>
      </c>
      <c r="D1641" s="1" t="s">
        <v>21</v>
      </c>
      <c r="E1641" s="1" t="s">
        <v>13</v>
      </c>
      <c r="F1641" s="1" t="s">
        <v>11</v>
      </c>
      <c r="G1641" s="1" t="s">
        <v>62</v>
      </c>
      <c r="H1641" s="1">
        <v>2</v>
      </c>
      <c r="I1641">
        <v>64.367999999999995</v>
      </c>
      <c r="J1641" s="1">
        <f>SUMIFS(I:I,B:B,Table1_2[[#This Row],[Category Level 2]],D:D,Table1_2[[#This Row],[Brand]],E:E,Table1_2[[#This Row],[Region]],F:F,Table1_2[[#This Row],[Measure]],G:G,Table1_2[[#This Row],[Year]],H:H,"&lt;="&amp;Table1_2[[#This Row],[Month]])</f>
        <v>88.506</v>
      </c>
      <c r="K16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88.506</v>
      </c>
      <c r="N1641">
        <f>Table1_2[[#This Row],[Value]]*2.5</f>
        <v>160.91999999999999</v>
      </c>
    </row>
    <row r="1642" spans="1:14" x14ac:dyDescent="0.25">
      <c r="A1642" s="1" t="s">
        <v>6</v>
      </c>
      <c r="B1642" s="1" t="s">
        <v>7</v>
      </c>
      <c r="C1642" s="1" t="s">
        <v>19</v>
      </c>
      <c r="D1642" s="1" t="s">
        <v>21</v>
      </c>
      <c r="E1642" s="1" t="s">
        <v>13</v>
      </c>
      <c r="F1642" s="1" t="s">
        <v>11</v>
      </c>
      <c r="G1642" s="1" t="s">
        <v>62</v>
      </c>
      <c r="H1642" s="1">
        <v>3</v>
      </c>
      <c r="I1642">
        <v>48.275999999999996</v>
      </c>
      <c r="J1642" s="1">
        <f>SUMIFS(I:I,B:B,Table1_2[[#This Row],[Category Level 2]],D:D,Table1_2[[#This Row],[Brand]],E:E,Table1_2[[#This Row],[Region]],F:F,Table1_2[[#This Row],[Measure]],G:G,Table1_2[[#This Row],[Year]],H:H,"&lt;="&amp;Table1_2[[#This Row],[Month]])</f>
        <v>136.78199999999998</v>
      </c>
      <c r="K16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136.78199999999998</v>
      </c>
      <c r="N1642">
        <f>Table1_2[[#This Row],[Value]]*2.5</f>
        <v>120.69</v>
      </c>
    </row>
    <row r="1643" spans="1:14" x14ac:dyDescent="0.25">
      <c r="A1643" s="1" t="s">
        <v>6</v>
      </c>
      <c r="B1643" s="1" t="s">
        <v>7</v>
      </c>
      <c r="C1643" s="1" t="s">
        <v>19</v>
      </c>
      <c r="D1643" s="1" t="s">
        <v>21</v>
      </c>
      <c r="E1643" s="1" t="s">
        <v>13</v>
      </c>
      <c r="F1643" s="1" t="s">
        <v>11</v>
      </c>
      <c r="G1643" s="1" t="s">
        <v>62</v>
      </c>
      <c r="H1643" s="1">
        <v>4</v>
      </c>
      <c r="I1643">
        <v>21.456</v>
      </c>
      <c r="J1643" s="1">
        <f>SUMIFS(I:I,B:B,Table1_2[[#This Row],[Category Level 2]],D:D,Table1_2[[#This Row],[Brand]],E:E,Table1_2[[#This Row],[Region]],F:F,Table1_2[[#This Row],[Measure]],G:G,Table1_2[[#This Row],[Year]],H:H,"&lt;="&amp;Table1_2[[#This Row],[Month]])</f>
        <v>158.23799999999997</v>
      </c>
      <c r="K16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158.23799999999997</v>
      </c>
      <c r="N1643">
        <f>Table1_2[[#This Row],[Value]]*2.5</f>
        <v>53.64</v>
      </c>
    </row>
    <row r="1644" spans="1:14" x14ac:dyDescent="0.25">
      <c r="A1644" s="1" t="s">
        <v>6</v>
      </c>
      <c r="B1644" s="1" t="s">
        <v>7</v>
      </c>
      <c r="C1644" s="1" t="s">
        <v>19</v>
      </c>
      <c r="D1644" s="1" t="s">
        <v>21</v>
      </c>
      <c r="E1644" s="1" t="s">
        <v>13</v>
      </c>
      <c r="F1644" s="1" t="s">
        <v>11</v>
      </c>
      <c r="G1644" s="1" t="s">
        <v>62</v>
      </c>
      <c r="H1644" s="1">
        <v>5</v>
      </c>
      <c r="I1644">
        <v>29.501999999999999</v>
      </c>
      <c r="J1644" s="1">
        <f>SUMIFS(I:I,B:B,Table1_2[[#This Row],[Category Level 2]],D:D,Table1_2[[#This Row],[Brand]],E:E,Table1_2[[#This Row],[Region]],F:F,Table1_2[[#This Row],[Measure]],G:G,Table1_2[[#This Row],[Year]],H:H,"&lt;="&amp;Table1_2[[#This Row],[Month]])</f>
        <v>187.73999999999998</v>
      </c>
      <c r="K16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187.73999999999998</v>
      </c>
      <c r="N1644">
        <f>Table1_2[[#This Row],[Value]]*2.5</f>
        <v>73.754999999999995</v>
      </c>
    </row>
    <row r="1645" spans="1:14" x14ac:dyDescent="0.25">
      <c r="A1645" s="1" t="s">
        <v>6</v>
      </c>
      <c r="B1645" s="1" t="s">
        <v>7</v>
      </c>
      <c r="C1645" s="1" t="s">
        <v>19</v>
      </c>
      <c r="D1645" s="1" t="s">
        <v>21</v>
      </c>
      <c r="E1645" s="1" t="s">
        <v>13</v>
      </c>
      <c r="F1645" s="1" t="s">
        <v>11</v>
      </c>
      <c r="G1645" s="1" t="s">
        <v>62</v>
      </c>
      <c r="H1645" s="1">
        <v>6</v>
      </c>
      <c r="I1645">
        <v>83.141999999999996</v>
      </c>
      <c r="J1645" s="1">
        <f>SUMIFS(I:I,B:B,Table1_2[[#This Row],[Category Level 2]],D:D,Table1_2[[#This Row],[Brand]],E:E,Table1_2[[#This Row],[Region]],F:F,Table1_2[[#This Row],[Measure]],G:G,Table1_2[[#This Row],[Year]],H:H,"&lt;="&amp;Table1_2[[#This Row],[Month]])</f>
        <v>270.88199999999995</v>
      </c>
      <c r="K16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270.88199999999995</v>
      </c>
      <c r="N1645">
        <f>Table1_2[[#This Row],[Value]]*2.5</f>
        <v>207.85499999999999</v>
      </c>
    </row>
    <row r="1646" spans="1:14" x14ac:dyDescent="0.25">
      <c r="A1646" s="1" t="s">
        <v>6</v>
      </c>
      <c r="B1646" s="1" t="s">
        <v>7</v>
      </c>
      <c r="C1646" s="1" t="s">
        <v>19</v>
      </c>
      <c r="D1646" s="1" t="s">
        <v>21</v>
      </c>
      <c r="E1646" s="1" t="s">
        <v>13</v>
      </c>
      <c r="F1646" s="1" t="s">
        <v>11</v>
      </c>
      <c r="G1646" s="1" t="s">
        <v>62</v>
      </c>
      <c r="H1646" s="1">
        <v>7</v>
      </c>
      <c r="I1646">
        <v>67.05</v>
      </c>
      <c r="J1646" s="1">
        <f>SUMIFS(I:I,B:B,Table1_2[[#This Row],[Category Level 2]],D:D,Table1_2[[#This Row],[Brand]],E:E,Table1_2[[#This Row],[Region]],F:F,Table1_2[[#This Row],[Measure]],G:G,Table1_2[[#This Row],[Year]],H:H,"&lt;="&amp;Table1_2[[#This Row],[Month]])</f>
        <v>337.93199999999996</v>
      </c>
      <c r="K16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337.93199999999996</v>
      </c>
      <c r="N1646">
        <f>Table1_2[[#This Row],[Value]]*2.5</f>
        <v>167.625</v>
      </c>
    </row>
    <row r="1647" spans="1:14" x14ac:dyDescent="0.25">
      <c r="A1647" s="1" t="s">
        <v>6</v>
      </c>
      <c r="B1647" s="1" t="s">
        <v>7</v>
      </c>
      <c r="C1647" s="1" t="s">
        <v>19</v>
      </c>
      <c r="D1647" s="1" t="s">
        <v>21</v>
      </c>
      <c r="E1647" s="1" t="s">
        <v>13</v>
      </c>
      <c r="F1647" s="1" t="s">
        <v>11</v>
      </c>
      <c r="G1647" s="1" t="s">
        <v>62</v>
      </c>
      <c r="H1647" s="1">
        <v>8</v>
      </c>
      <c r="I1647">
        <v>40.229999999999997</v>
      </c>
      <c r="J1647" s="1">
        <f>SUMIFS(I:I,B:B,Table1_2[[#This Row],[Category Level 2]],D:D,Table1_2[[#This Row],[Brand]],E:E,Table1_2[[#This Row],[Region]],F:F,Table1_2[[#This Row],[Measure]],G:G,Table1_2[[#This Row],[Year]],H:H,"&lt;="&amp;Table1_2[[#This Row],[Month]])</f>
        <v>378.16199999999998</v>
      </c>
      <c r="K16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378.16199999999998</v>
      </c>
      <c r="N1647">
        <f>Table1_2[[#This Row],[Value]]*2.5</f>
        <v>100.57499999999999</v>
      </c>
    </row>
    <row r="1648" spans="1:14" x14ac:dyDescent="0.25">
      <c r="A1648" s="1" t="s">
        <v>6</v>
      </c>
      <c r="B1648" s="1" t="s">
        <v>7</v>
      </c>
      <c r="C1648" s="1" t="s">
        <v>19</v>
      </c>
      <c r="D1648" s="1" t="s">
        <v>21</v>
      </c>
      <c r="E1648" s="1" t="s">
        <v>13</v>
      </c>
      <c r="F1648" s="1" t="s">
        <v>11</v>
      </c>
      <c r="G1648" s="1" t="s">
        <v>62</v>
      </c>
      <c r="H1648" s="1">
        <v>9</v>
      </c>
      <c r="I1648">
        <v>8.0459999999999994</v>
      </c>
      <c r="J1648" s="1">
        <f>SUMIFS(I:I,B:B,Table1_2[[#This Row],[Category Level 2]],D:D,Table1_2[[#This Row],[Brand]],E:E,Table1_2[[#This Row],[Region]],F:F,Table1_2[[#This Row],[Measure]],G:G,Table1_2[[#This Row],[Year]],H:H,"&lt;="&amp;Table1_2[[#This Row],[Month]])</f>
        <v>386.20799999999997</v>
      </c>
      <c r="K16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386.20799999999997</v>
      </c>
      <c r="N1648">
        <f>Table1_2[[#This Row],[Value]]*2.5</f>
        <v>20.114999999999998</v>
      </c>
    </row>
    <row r="1649" spans="1:14" x14ac:dyDescent="0.25">
      <c r="A1649" s="1" t="s">
        <v>6</v>
      </c>
      <c r="B1649" s="1" t="s">
        <v>7</v>
      </c>
      <c r="C1649" s="1" t="s">
        <v>19</v>
      </c>
      <c r="D1649" s="1" t="s">
        <v>21</v>
      </c>
      <c r="E1649" s="1" t="s">
        <v>13</v>
      </c>
      <c r="F1649" s="1" t="s">
        <v>11</v>
      </c>
      <c r="G1649" s="1" t="s">
        <v>62</v>
      </c>
      <c r="H1649" s="1">
        <v>10</v>
      </c>
      <c r="I1649">
        <v>64.367999999999995</v>
      </c>
      <c r="J1649" s="1">
        <f>SUMIFS(I:I,B:B,Table1_2[[#This Row],[Category Level 2]],D:D,Table1_2[[#This Row],[Brand]],E:E,Table1_2[[#This Row],[Region]],F:F,Table1_2[[#This Row],[Measure]],G:G,Table1_2[[#This Row],[Year]],H:H,"&lt;="&amp;Table1_2[[#This Row],[Month]])</f>
        <v>450.57599999999996</v>
      </c>
      <c r="K16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450.57599999999996</v>
      </c>
      <c r="N1649">
        <f>Table1_2[[#This Row],[Value]]*2.5</f>
        <v>160.91999999999999</v>
      </c>
    </row>
    <row r="1650" spans="1:14" x14ac:dyDescent="0.25">
      <c r="A1650" s="1" t="s">
        <v>6</v>
      </c>
      <c r="B1650" s="1" t="s">
        <v>7</v>
      </c>
      <c r="C1650" s="1" t="s">
        <v>19</v>
      </c>
      <c r="D1650" s="1" t="s">
        <v>21</v>
      </c>
      <c r="E1650" s="1" t="s">
        <v>13</v>
      </c>
      <c r="F1650" s="1" t="s">
        <v>11</v>
      </c>
      <c r="G1650" s="1" t="s">
        <v>62</v>
      </c>
      <c r="H1650" s="1">
        <v>11</v>
      </c>
      <c r="I1650">
        <v>26.82</v>
      </c>
      <c r="J1650" s="1">
        <f>SUMIFS(I:I,B:B,Table1_2[[#This Row],[Category Level 2]],D:D,Table1_2[[#This Row],[Brand]],E:E,Table1_2[[#This Row],[Region]],F:F,Table1_2[[#This Row],[Measure]],G:G,Table1_2[[#This Row],[Year]],H:H,"&lt;="&amp;Table1_2[[#This Row],[Month]])</f>
        <v>477.39599999999996</v>
      </c>
      <c r="K16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477.39599999999996</v>
      </c>
      <c r="N1650">
        <f>Table1_2[[#This Row],[Value]]*2.5</f>
        <v>67.05</v>
      </c>
    </row>
    <row r="1651" spans="1:14" x14ac:dyDescent="0.25">
      <c r="A1651" s="1" t="s">
        <v>6</v>
      </c>
      <c r="B1651" s="1" t="s">
        <v>7</v>
      </c>
      <c r="C1651" s="1" t="s">
        <v>19</v>
      </c>
      <c r="D1651" s="1" t="s">
        <v>21</v>
      </c>
      <c r="E1651" s="1" t="s">
        <v>13</v>
      </c>
      <c r="F1651" s="1" t="s">
        <v>11</v>
      </c>
      <c r="G1651" s="1" t="s">
        <v>62</v>
      </c>
      <c r="H1651" s="1">
        <v>12</v>
      </c>
      <c r="I1651">
        <v>40.229999999999997</v>
      </c>
      <c r="J1651" s="1">
        <f>SUMIFS(I:I,B:B,Table1_2[[#This Row],[Category Level 2]],D:D,Table1_2[[#This Row],[Brand]],E:E,Table1_2[[#This Row],[Region]],F:F,Table1_2[[#This Row],[Measure]],G:G,Table1_2[[#This Row],[Year]],H:H,"&lt;="&amp;Table1_2[[#This Row],[Month]])</f>
        <v>517.62599999999998</v>
      </c>
      <c r="K16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517.62599999999998</v>
      </c>
      <c r="N1651">
        <f>Table1_2[[#This Row],[Value]]*2.5</f>
        <v>100.57499999999999</v>
      </c>
    </row>
    <row r="1652" spans="1:14" x14ac:dyDescent="0.25">
      <c r="A1652" s="1" t="s">
        <v>6</v>
      </c>
      <c r="B1652" s="1" t="s">
        <v>7</v>
      </c>
      <c r="C1652" s="1" t="s">
        <v>19</v>
      </c>
      <c r="D1652" s="1" t="s">
        <v>21</v>
      </c>
      <c r="E1652" s="1" t="s">
        <v>13</v>
      </c>
      <c r="F1652" s="1" t="s">
        <v>11</v>
      </c>
      <c r="G1652" s="1" t="s">
        <v>63</v>
      </c>
      <c r="H1652" s="1">
        <v>1</v>
      </c>
      <c r="I1652">
        <v>50.957999999999998</v>
      </c>
      <c r="J1652" s="1">
        <f>SUMIFS(I:I,B:B,Table1_2[[#This Row],[Category Level 2]],D:D,Table1_2[[#This Row],[Brand]],E:E,Table1_2[[#This Row],[Region]],F:F,Table1_2[[#This Row],[Measure]],G:G,Table1_2[[#This Row],[Year]],H:H,"&lt;="&amp;Table1_2[[#This Row],[Month]])</f>
        <v>50.957999999999998</v>
      </c>
      <c r="K16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544.44600000000003</v>
      </c>
      <c r="N1652">
        <f>Table1_2[[#This Row],[Value]]*2.5</f>
        <v>127.395</v>
      </c>
    </row>
    <row r="1653" spans="1:14" x14ac:dyDescent="0.25">
      <c r="A1653" s="1" t="s">
        <v>6</v>
      </c>
      <c r="B1653" s="1" t="s">
        <v>7</v>
      </c>
      <c r="C1653" s="1" t="s">
        <v>19</v>
      </c>
      <c r="D1653" s="1" t="s">
        <v>21</v>
      </c>
      <c r="E1653" s="1" t="s">
        <v>13</v>
      </c>
      <c r="F1653" s="1" t="s">
        <v>11</v>
      </c>
      <c r="G1653" s="1" t="s">
        <v>63</v>
      </c>
      <c r="H1653" s="1">
        <v>2</v>
      </c>
      <c r="I1653">
        <v>48.275999999999996</v>
      </c>
      <c r="J1653" s="1">
        <f>SUMIFS(I:I,B:B,Table1_2[[#This Row],[Category Level 2]],D:D,Table1_2[[#This Row],[Brand]],E:E,Table1_2[[#This Row],[Region]],F:F,Table1_2[[#This Row],[Measure]],G:G,Table1_2[[#This Row],[Year]],H:H,"&lt;="&amp;Table1_2[[#This Row],[Month]])</f>
        <v>99.233999999999995</v>
      </c>
      <c r="K16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528.35400000000004</v>
      </c>
      <c r="N1653">
        <f>Table1_2[[#This Row],[Value]]*2.5</f>
        <v>120.69</v>
      </c>
    </row>
    <row r="1654" spans="1:14" x14ac:dyDescent="0.25">
      <c r="A1654" s="1" t="s">
        <v>6</v>
      </c>
      <c r="B1654" s="1" t="s">
        <v>7</v>
      </c>
      <c r="C1654" s="1" t="s">
        <v>19</v>
      </c>
      <c r="D1654" s="1" t="s">
        <v>21</v>
      </c>
      <c r="E1654" s="1" t="s">
        <v>13</v>
      </c>
      <c r="F1654" s="1" t="s">
        <v>11</v>
      </c>
      <c r="G1654" s="1" t="s">
        <v>63</v>
      </c>
      <c r="H1654" s="1">
        <v>3</v>
      </c>
      <c r="I1654">
        <v>53.64</v>
      </c>
      <c r="J1654" s="1">
        <f>SUMIFS(I:I,B:B,Table1_2[[#This Row],[Category Level 2]],D:D,Table1_2[[#This Row],[Brand]],E:E,Table1_2[[#This Row],[Region]],F:F,Table1_2[[#This Row],[Measure]],G:G,Table1_2[[#This Row],[Year]],H:H,"&lt;="&amp;Table1_2[[#This Row],[Month]])</f>
        <v>152.874</v>
      </c>
      <c r="K16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533.71799999999996</v>
      </c>
      <c r="N1654">
        <f>Table1_2[[#This Row],[Value]]*2.5</f>
        <v>134.1</v>
      </c>
    </row>
    <row r="1655" spans="1:14" x14ac:dyDescent="0.25">
      <c r="A1655" s="1" t="s">
        <v>6</v>
      </c>
      <c r="B1655" s="1" t="s">
        <v>7</v>
      </c>
      <c r="C1655" s="1" t="s">
        <v>19</v>
      </c>
      <c r="D1655" s="1" t="s">
        <v>21</v>
      </c>
      <c r="E1655" s="1" t="s">
        <v>13</v>
      </c>
      <c r="F1655" s="1" t="s">
        <v>11</v>
      </c>
      <c r="G1655" s="1" t="s">
        <v>63</v>
      </c>
      <c r="H1655" s="1">
        <v>4</v>
      </c>
      <c r="I1655">
        <v>80.459999999999994</v>
      </c>
      <c r="J1655" s="1">
        <f>SUMIFS(I:I,B:B,Table1_2[[#This Row],[Category Level 2]],D:D,Table1_2[[#This Row],[Brand]],E:E,Table1_2[[#This Row],[Region]],F:F,Table1_2[[#This Row],[Measure]],G:G,Table1_2[[#This Row],[Year]],H:H,"&lt;="&amp;Table1_2[[#This Row],[Month]])</f>
        <v>233.334</v>
      </c>
      <c r="K16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592.72199999999998</v>
      </c>
      <c r="N1655">
        <f>Table1_2[[#This Row],[Value]]*2.5</f>
        <v>201.14999999999998</v>
      </c>
    </row>
    <row r="1656" spans="1:14" x14ac:dyDescent="0.25">
      <c r="A1656" s="1" t="s">
        <v>6</v>
      </c>
      <c r="B1656" s="1" t="s">
        <v>7</v>
      </c>
      <c r="C1656" s="1" t="s">
        <v>19</v>
      </c>
      <c r="D1656" s="1" t="s">
        <v>21</v>
      </c>
      <c r="E1656" s="1" t="s">
        <v>13</v>
      </c>
      <c r="F1656" s="1" t="s">
        <v>11</v>
      </c>
      <c r="G1656" s="1" t="s">
        <v>63</v>
      </c>
      <c r="H1656" s="1">
        <v>5</v>
      </c>
      <c r="I1656">
        <v>26.82</v>
      </c>
      <c r="J1656" s="1">
        <f>SUMIFS(I:I,B:B,Table1_2[[#This Row],[Category Level 2]],D:D,Table1_2[[#This Row],[Brand]],E:E,Table1_2[[#This Row],[Region]],F:F,Table1_2[[#This Row],[Measure]],G:G,Table1_2[[#This Row],[Year]],H:H,"&lt;="&amp;Table1_2[[#This Row],[Month]])</f>
        <v>260.154</v>
      </c>
      <c r="K16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590.04</v>
      </c>
      <c r="N1656">
        <f>Table1_2[[#This Row],[Value]]*2.5</f>
        <v>67.05</v>
      </c>
    </row>
    <row r="1657" spans="1:14" x14ac:dyDescent="0.25">
      <c r="A1657" s="1" t="s">
        <v>6</v>
      </c>
      <c r="B1657" s="1" t="s">
        <v>7</v>
      </c>
      <c r="C1657" s="1" t="s">
        <v>19</v>
      </c>
      <c r="D1657" s="1" t="s">
        <v>21</v>
      </c>
      <c r="E1657" s="1" t="s">
        <v>13</v>
      </c>
      <c r="F1657" s="1" t="s">
        <v>11</v>
      </c>
      <c r="G1657" s="1" t="s">
        <v>63</v>
      </c>
      <c r="H1657" s="1">
        <v>6</v>
      </c>
      <c r="I1657">
        <v>77.777999999999992</v>
      </c>
      <c r="J1657" s="1">
        <f>SUMIFS(I:I,B:B,Table1_2[[#This Row],[Category Level 2]],D:D,Table1_2[[#This Row],[Brand]],E:E,Table1_2[[#This Row],[Region]],F:F,Table1_2[[#This Row],[Measure]],G:G,Table1_2[[#This Row],[Year]],H:H,"&lt;="&amp;Table1_2[[#This Row],[Month]])</f>
        <v>337.93200000000002</v>
      </c>
      <c r="K16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584.67599999999993</v>
      </c>
      <c r="N1657">
        <f>Table1_2[[#This Row],[Value]]*2.5</f>
        <v>194.44499999999999</v>
      </c>
    </row>
    <row r="1658" spans="1:14" x14ac:dyDescent="0.25">
      <c r="A1658" s="1" t="s">
        <v>6</v>
      </c>
      <c r="B1658" s="1" t="s">
        <v>7</v>
      </c>
      <c r="C1658" s="1" t="s">
        <v>19</v>
      </c>
      <c r="D1658" s="1" t="s">
        <v>21</v>
      </c>
      <c r="E1658" s="1" t="s">
        <v>13</v>
      </c>
      <c r="F1658" s="1" t="s">
        <v>11</v>
      </c>
      <c r="G1658" s="1" t="s">
        <v>63</v>
      </c>
      <c r="H1658" s="1">
        <v>7</v>
      </c>
      <c r="I1658">
        <v>155.55599999999998</v>
      </c>
      <c r="J1658" s="1">
        <f>SUMIFS(I:I,B:B,Table1_2[[#This Row],[Category Level 2]],D:D,Table1_2[[#This Row],[Brand]],E:E,Table1_2[[#This Row],[Region]],F:F,Table1_2[[#This Row],[Measure]],G:G,Table1_2[[#This Row],[Year]],H:H,"&lt;="&amp;Table1_2[[#This Row],[Month]])</f>
        <v>493.488</v>
      </c>
      <c r="K16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673.18200000000002</v>
      </c>
      <c r="N1658">
        <f>Table1_2[[#This Row],[Value]]*2.5</f>
        <v>388.89</v>
      </c>
    </row>
    <row r="1659" spans="1:14" x14ac:dyDescent="0.25">
      <c r="A1659" s="1" t="s">
        <v>6</v>
      </c>
      <c r="B1659" s="1" t="s">
        <v>7</v>
      </c>
      <c r="C1659" s="1" t="s">
        <v>19</v>
      </c>
      <c r="D1659" s="1" t="s">
        <v>21</v>
      </c>
      <c r="E1659" s="1" t="s">
        <v>13</v>
      </c>
      <c r="F1659" s="1" t="s">
        <v>11</v>
      </c>
      <c r="G1659" s="1" t="s">
        <v>63</v>
      </c>
      <c r="H1659" s="1">
        <v>8</v>
      </c>
      <c r="I1659">
        <v>134.1</v>
      </c>
      <c r="J1659" s="1">
        <f>SUMIFS(I:I,B:B,Table1_2[[#This Row],[Category Level 2]],D:D,Table1_2[[#This Row],[Brand]],E:E,Table1_2[[#This Row],[Region]],F:F,Table1_2[[#This Row],[Measure]],G:G,Table1_2[[#This Row],[Year]],H:H,"&lt;="&amp;Table1_2[[#This Row],[Month]])</f>
        <v>627.58799999999997</v>
      </c>
      <c r="K16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767.05199999999991</v>
      </c>
      <c r="N1659">
        <f>Table1_2[[#This Row],[Value]]*2.5</f>
        <v>335.25</v>
      </c>
    </row>
    <row r="1660" spans="1:14" x14ac:dyDescent="0.25">
      <c r="A1660" s="1" t="s">
        <v>6</v>
      </c>
      <c r="B1660" s="1" t="s">
        <v>7</v>
      </c>
      <c r="C1660" s="1" t="s">
        <v>19</v>
      </c>
      <c r="D1660" s="1" t="s">
        <v>21</v>
      </c>
      <c r="E1660" s="1" t="s">
        <v>13</v>
      </c>
      <c r="F1660" s="1" t="s">
        <v>11</v>
      </c>
      <c r="G1660" s="1" t="s">
        <v>63</v>
      </c>
      <c r="H1660" s="1">
        <v>9</v>
      </c>
      <c r="I1660">
        <v>139.464</v>
      </c>
      <c r="J1660" s="1">
        <f>SUMIFS(I:I,B:B,Table1_2[[#This Row],[Category Level 2]],D:D,Table1_2[[#This Row],[Brand]],E:E,Table1_2[[#This Row],[Region]],F:F,Table1_2[[#This Row],[Measure]],G:G,Table1_2[[#This Row],[Year]],H:H,"&lt;="&amp;Table1_2[[#This Row],[Month]])</f>
        <v>767.05199999999991</v>
      </c>
      <c r="K16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898.46999999999991</v>
      </c>
      <c r="N1660">
        <f>Table1_2[[#This Row],[Value]]*2.5</f>
        <v>348.65999999999997</v>
      </c>
    </row>
    <row r="1661" spans="1:14" x14ac:dyDescent="0.25">
      <c r="A1661" s="1" t="s">
        <v>6</v>
      </c>
      <c r="B1661" s="1" t="s">
        <v>7</v>
      </c>
      <c r="C1661" s="1" t="s">
        <v>19</v>
      </c>
      <c r="D1661" s="1" t="s">
        <v>21</v>
      </c>
      <c r="E1661" s="1" t="s">
        <v>13</v>
      </c>
      <c r="F1661" s="1" t="s">
        <v>11</v>
      </c>
      <c r="G1661" s="1" t="s">
        <v>63</v>
      </c>
      <c r="H1661" s="1">
        <v>10</v>
      </c>
      <c r="I1661">
        <v>123.372</v>
      </c>
      <c r="J1661" s="1">
        <f>SUMIFS(I:I,B:B,Table1_2[[#This Row],[Category Level 2]],D:D,Table1_2[[#This Row],[Brand]],E:E,Table1_2[[#This Row],[Region]],F:F,Table1_2[[#This Row],[Measure]],G:G,Table1_2[[#This Row],[Year]],H:H,"&lt;="&amp;Table1_2[[#This Row],[Month]])</f>
        <v>890.42399999999986</v>
      </c>
      <c r="K16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957.47399999999982</v>
      </c>
      <c r="N1661">
        <f>Table1_2[[#This Row],[Value]]*2.5</f>
        <v>308.43</v>
      </c>
    </row>
    <row r="1662" spans="1:14" x14ac:dyDescent="0.25">
      <c r="A1662" s="1" t="s">
        <v>6</v>
      </c>
      <c r="B1662" s="1" t="s">
        <v>7</v>
      </c>
      <c r="C1662" s="1" t="s">
        <v>19</v>
      </c>
      <c r="D1662" s="1" t="s">
        <v>21</v>
      </c>
      <c r="E1662" s="1" t="s">
        <v>13</v>
      </c>
      <c r="F1662" s="1" t="s">
        <v>11</v>
      </c>
      <c r="G1662" s="1" t="s">
        <v>63</v>
      </c>
      <c r="H1662" s="1">
        <v>11</v>
      </c>
      <c r="I1662">
        <v>77.777999999999992</v>
      </c>
      <c r="J1662" s="1">
        <f>SUMIFS(I:I,B:B,Table1_2[[#This Row],[Category Level 2]],D:D,Table1_2[[#This Row],[Brand]],E:E,Table1_2[[#This Row],[Region]],F:F,Table1_2[[#This Row],[Measure]],G:G,Table1_2[[#This Row],[Year]],H:H,"&lt;="&amp;Table1_2[[#This Row],[Month]])</f>
        <v>968.20199999999988</v>
      </c>
      <c r="K16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1008.4319999999999</v>
      </c>
      <c r="N1662">
        <f>Table1_2[[#This Row],[Value]]*2.5</f>
        <v>194.44499999999999</v>
      </c>
    </row>
    <row r="1663" spans="1:14" x14ac:dyDescent="0.25">
      <c r="A1663" s="1" t="s">
        <v>6</v>
      </c>
      <c r="B1663" s="1" t="s">
        <v>7</v>
      </c>
      <c r="C1663" s="1" t="s">
        <v>19</v>
      </c>
      <c r="D1663" s="1" t="s">
        <v>21</v>
      </c>
      <c r="E1663" s="1" t="s">
        <v>13</v>
      </c>
      <c r="F1663" s="1" t="s">
        <v>11</v>
      </c>
      <c r="G1663" s="1" t="s">
        <v>63</v>
      </c>
      <c r="H1663" s="1">
        <v>12</v>
      </c>
      <c r="I1663">
        <v>142.14599999999999</v>
      </c>
      <c r="J1663" s="1">
        <f>SUMIFS(I:I,B:B,Table1_2[[#This Row],[Category Level 2]],D:D,Table1_2[[#This Row],[Brand]],E:E,Table1_2[[#This Row],[Region]],F:F,Table1_2[[#This Row],[Measure]],G:G,Table1_2[[#This Row],[Year]],H:H,"&lt;="&amp;Table1_2[[#This Row],[Month]])</f>
        <v>1110.348</v>
      </c>
      <c r="K16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1110.348</v>
      </c>
      <c r="N1663">
        <f>Table1_2[[#This Row],[Value]]*2.5</f>
        <v>355.36499999999995</v>
      </c>
    </row>
    <row r="1664" spans="1:14" x14ac:dyDescent="0.25">
      <c r="A1664" s="1" t="s">
        <v>6</v>
      </c>
      <c r="B1664" s="1" t="s">
        <v>7</v>
      </c>
      <c r="C1664" s="1" t="s">
        <v>19</v>
      </c>
      <c r="D1664" s="1" t="s">
        <v>21</v>
      </c>
      <c r="E1664" s="1" t="s">
        <v>13</v>
      </c>
      <c r="F1664" s="1" t="s">
        <v>11</v>
      </c>
      <c r="G1664" s="1" t="s">
        <v>64</v>
      </c>
      <c r="H1664" s="1">
        <v>1</v>
      </c>
      <c r="I1664">
        <v>83.141999999999996</v>
      </c>
      <c r="J1664" s="1">
        <f>SUMIFS(I:I,B:B,Table1_2[[#This Row],[Category Level 2]],D:D,Table1_2[[#This Row],[Brand]],E:E,Table1_2[[#This Row],[Region]],F:F,Table1_2[[#This Row],[Measure]],G:G,Table1_2[[#This Row],[Year]],H:H,"&lt;="&amp;Table1_2[[#This Row],[Month]])</f>
        <v>83.141999999999996</v>
      </c>
      <c r="K16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1142.5319999999999</v>
      </c>
      <c r="N1664">
        <f>Table1_2[[#This Row],[Value]]*2.5</f>
        <v>207.85499999999999</v>
      </c>
    </row>
    <row r="1665" spans="1:14" x14ac:dyDescent="0.25">
      <c r="A1665" s="1" t="s">
        <v>6</v>
      </c>
      <c r="B1665" s="1" t="s">
        <v>7</v>
      </c>
      <c r="C1665" s="1" t="s">
        <v>19</v>
      </c>
      <c r="D1665" s="1" t="s">
        <v>21</v>
      </c>
      <c r="E1665" s="1" t="s">
        <v>13</v>
      </c>
      <c r="F1665" s="1" t="s">
        <v>11</v>
      </c>
      <c r="G1665" s="1" t="s">
        <v>64</v>
      </c>
      <c r="H1665" s="1">
        <v>2</v>
      </c>
      <c r="I1665">
        <v>118.008</v>
      </c>
      <c r="J1665" s="1">
        <f>SUMIFS(I:I,B:B,Table1_2[[#This Row],[Category Level 2]],D:D,Table1_2[[#This Row],[Brand]],E:E,Table1_2[[#This Row],[Region]],F:F,Table1_2[[#This Row],[Measure]],G:G,Table1_2[[#This Row],[Year]],H:H,"&lt;="&amp;Table1_2[[#This Row],[Month]])</f>
        <v>201.14999999999998</v>
      </c>
      <c r="K16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1212.2639999999999</v>
      </c>
      <c r="N1665">
        <f>Table1_2[[#This Row],[Value]]*2.5</f>
        <v>295.02</v>
      </c>
    </row>
    <row r="1666" spans="1:14" x14ac:dyDescent="0.25">
      <c r="A1666" s="1" t="s">
        <v>6</v>
      </c>
      <c r="B1666" s="1" t="s">
        <v>7</v>
      </c>
      <c r="C1666" s="1" t="s">
        <v>19</v>
      </c>
      <c r="D1666" s="1" t="s">
        <v>21</v>
      </c>
      <c r="E1666" s="1" t="s">
        <v>13</v>
      </c>
      <c r="F1666" s="1" t="s">
        <v>11</v>
      </c>
      <c r="G1666" s="1" t="s">
        <v>64</v>
      </c>
      <c r="H1666" s="1">
        <v>3</v>
      </c>
      <c r="I1666">
        <v>107.28</v>
      </c>
      <c r="J1666" s="1">
        <f>SUMIFS(I:I,B:B,Table1_2[[#This Row],[Category Level 2]],D:D,Table1_2[[#This Row],[Brand]],E:E,Table1_2[[#This Row],[Region]],F:F,Table1_2[[#This Row],[Measure]],G:G,Table1_2[[#This Row],[Year]],H:H,"&lt;="&amp;Table1_2[[#This Row],[Month]])</f>
        <v>308.42999999999995</v>
      </c>
      <c r="K16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1265.9039999999998</v>
      </c>
      <c r="N1666">
        <f>Table1_2[[#This Row],[Value]]*2.5</f>
        <v>268.2</v>
      </c>
    </row>
    <row r="1667" spans="1:14" x14ac:dyDescent="0.25">
      <c r="A1667" s="1" t="s">
        <v>6</v>
      </c>
      <c r="B1667" s="1" t="s">
        <v>7</v>
      </c>
      <c r="C1667" s="1" t="s">
        <v>19</v>
      </c>
      <c r="D1667" s="1" t="s">
        <v>21</v>
      </c>
      <c r="E1667" s="1" t="s">
        <v>13</v>
      </c>
      <c r="F1667" s="1" t="s">
        <v>11</v>
      </c>
      <c r="G1667" s="1" t="s">
        <v>64</v>
      </c>
      <c r="H1667" s="1">
        <v>4</v>
      </c>
      <c r="I1667">
        <v>142.14599999999999</v>
      </c>
      <c r="J1667" s="1">
        <f>SUMIFS(I:I,B:B,Table1_2[[#This Row],[Category Level 2]],D:D,Table1_2[[#This Row],[Brand]],E:E,Table1_2[[#This Row],[Region]],F:F,Table1_2[[#This Row],[Measure]],G:G,Table1_2[[#This Row],[Year]],H:H,"&lt;="&amp;Table1_2[[#This Row],[Month]])</f>
        <v>450.57599999999991</v>
      </c>
      <c r="K16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1327.59</v>
      </c>
      <c r="N1667">
        <f>Table1_2[[#This Row],[Value]]*2.5</f>
        <v>355.36499999999995</v>
      </c>
    </row>
    <row r="1668" spans="1:14" x14ac:dyDescent="0.25">
      <c r="A1668" s="1" t="s">
        <v>6</v>
      </c>
      <c r="B1668" s="1" t="s">
        <v>7</v>
      </c>
      <c r="C1668" s="1" t="s">
        <v>19</v>
      </c>
      <c r="D1668" s="1" t="s">
        <v>21</v>
      </c>
      <c r="E1668" s="1" t="s">
        <v>13</v>
      </c>
      <c r="F1668" s="1" t="s">
        <v>11</v>
      </c>
      <c r="G1668" s="1" t="s">
        <v>64</v>
      </c>
      <c r="H1668" s="1">
        <v>5</v>
      </c>
      <c r="I1668">
        <v>59.003999999999998</v>
      </c>
      <c r="J1668" s="1">
        <f>SUMIFS(I:I,B:B,Table1_2[[#This Row],[Category Level 2]],D:D,Table1_2[[#This Row],[Brand]],E:E,Table1_2[[#This Row],[Region]],F:F,Table1_2[[#This Row],[Measure]],G:G,Table1_2[[#This Row],[Year]],H:H,"&lt;="&amp;Table1_2[[#This Row],[Month]])</f>
        <v>509.57999999999993</v>
      </c>
      <c r="K16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1359.7739999999999</v>
      </c>
      <c r="N1668">
        <f>Table1_2[[#This Row],[Value]]*2.5</f>
        <v>147.51</v>
      </c>
    </row>
    <row r="1669" spans="1:14" x14ac:dyDescent="0.25">
      <c r="A1669" s="1" t="s">
        <v>6</v>
      </c>
      <c r="B1669" s="1" t="s">
        <v>7</v>
      </c>
      <c r="C1669" s="1" t="s">
        <v>19</v>
      </c>
      <c r="D1669" s="1" t="s">
        <v>21</v>
      </c>
      <c r="E1669" s="1" t="s">
        <v>13</v>
      </c>
      <c r="F1669" s="1" t="s">
        <v>11</v>
      </c>
      <c r="G1669" s="1" t="s">
        <v>64</v>
      </c>
      <c r="H1669" s="1">
        <v>6</v>
      </c>
      <c r="I1669">
        <v>83.141999999999996</v>
      </c>
      <c r="J1669" s="1">
        <f>SUMIFS(I:I,B:B,Table1_2[[#This Row],[Category Level 2]],D:D,Table1_2[[#This Row],[Brand]],E:E,Table1_2[[#This Row],[Region]],F:F,Table1_2[[#This Row],[Measure]],G:G,Table1_2[[#This Row],[Year]],H:H,"&lt;="&amp;Table1_2[[#This Row],[Month]])</f>
        <v>592.72199999999998</v>
      </c>
      <c r="K16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1365.1379999999999</v>
      </c>
      <c r="N1669">
        <f>Table1_2[[#This Row],[Value]]*2.5</f>
        <v>207.85499999999999</v>
      </c>
    </row>
    <row r="1670" spans="1:14" x14ac:dyDescent="0.25">
      <c r="A1670" s="1" t="s">
        <v>6</v>
      </c>
      <c r="B1670" s="1" t="s">
        <v>7</v>
      </c>
      <c r="C1670" s="1" t="s">
        <v>19</v>
      </c>
      <c r="D1670" s="1" t="s">
        <v>21</v>
      </c>
      <c r="E1670" s="1" t="s">
        <v>13</v>
      </c>
      <c r="F1670" s="1" t="s">
        <v>11</v>
      </c>
      <c r="G1670" s="1" t="s">
        <v>64</v>
      </c>
      <c r="H1670" s="1">
        <v>7</v>
      </c>
      <c r="I1670">
        <v>91.188000000000002</v>
      </c>
      <c r="J1670" s="1">
        <f>SUMIFS(I:I,B:B,Table1_2[[#This Row],[Category Level 2]],D:D,Table1_2[[#This Row],[Brand]],E:E,Table1_2[[#This Row],[Region]],F:F,Table1_2[[#This Row],[Measure]],G:G,Table1_2[[#This Row],[Year]],H:H,"&lt;="&amp;Table1_2[[#This Row],[Month]])</f>
        <v>683.91</v>
      </c>
      <c r="K16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1300.77</v>
      </c>
      <c r="N1670">
        <f>Table1_2[[#This Row],[Value]]*2.5</f>
        <v>227.97</v>
      </c>
    </row>
    <row r="1671" spans="1:14" x14ac:dyDescent="0.25">
      <c r="A1671" s="1" t="s">
        <v>6</v>
      </c>
      <c r="B1671" s="1" t="s">
        <v>7</v>
      </c>
      <c r="C1671" s="1" t="s">
        <v>19</v>
      </c>
      <c r="D1671" s="1" t="s">
        <v>21</v>
      </c>
      <c r="E1671" s="1" t="s">
        <v>13</v>
      </c>
      <c r="F1671" s="1" t="s">
        <v>11</v>
      </c>
      <c r="G1671" s="1" t="s">
        <v>64</v>
      </c>
      <c r="H1671" s="1">
        <v>8</v>
      </c>
      <c r="I1671">
        <v>72.414000000000001</v>
      </c>
      <c r="J1671" s="1">
        <f>SUMIFS(I:I,B:B,Table1_2[[#This Row],[Category Level 2]],D:D,Table1_2[[#This Row],[Brand]],E:E,Table1_2[[#This Row],[Region]],F:F,Table1_2[[#This Row],[Measure]],G:G,Table1_2[[#This Row],[Year]],H:H,"&lt;="&amp;Table1_2[[#This Row],[Month]])</f>
        <v>756.32399999999996</v>
      </c>
      <c r="K16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1239.0839999999998</v>
      </c>
      <c r="N1671">
        <f>Table1_2[[#This Row],[Value]]*2.5</f>
        <v>181.035</v>
      </c>
    </row>
    <row r="1672" spans="1:14" x14ac:dyDescent="0.25">
      <c r="A1672" s="1" t="s">
        <v>6</v>
      </c>
      <c r="B1672" s="1" t="s">
        <v>7</v>
      </c>
      <c r="C1672" s="1" t="s">
        <v>19</v>
      </c>
      <c r="D1672" s="1" t="s">
        <v>21</v>
      </c>
      <c r="E1672" s="1" t="s">
        <v>13</v>
      </c>
      <c r="F1672" s="1" t="s">
        <v>11</v>
      </c>
      <c r="G1672" s="1" t="s">
        <v>64</v>
      </c>
      <c r="H1672" s="1">
        <v>9</v>
      </c>
      <c r="I1672">
        <v>107.28</v>
      </c>
      <c r="J1672" s="1">
        <f>SUMIFS(I:I,B:B,Table1_2[[#This Row],[Category Level 2]],D:D,Table1_2[[#This Row],[Brand]],E:E,Table1_2[[#This Row],[Region]],F:F,Table1_2[[#This Row],[Measure]],G:G,Table1_2[[#This Row],[Year]],H:H,"&lt;="&amp;Table1_2[[#This Row],[Month]])</f>
        <v>863.60399999999993</v>
      </c>
      <c r="K16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1206.8999999999999</v>
      </c>
      <c r="N1672">
        <f>Table1_2[[#This Row],[Value]]*2.5</f>
        <v>268.2</v>
      </c>
    </row>
    <row r="1673" spans="1:14" x14ac:dyDescent="0.25">
      <c r="A1673" s="1" t="s">
        <v>6</v>
      </c>
      <c r="B1673" s="1" t="s">
        <v>7</v>
      </c>
      <c r="C1673" s="1" t="s">
        <v>19</v>
      </c>
      <c r="D1673" s="1" t="s">
        <v>21</v>
      </c>
      <c r="E1673" s="1" t="s">
        <v>13</v>
      </c>
      <c r="F1673" s="1" t="s">
        <v>11</v>
      </c>
      <c r="G1673" s="1" t="s">
        <v>64</v>
      </c>
      <c r="H1673" s="1">
        <v>10</v>
      </c>
      <c r="I1673">
        <v>155.55599999999998</v>
      </c>
      <c r="J1673" s="1">
        <f>SUMIFS(I:I,B:B,Table1_2[[#This Row],[Category Level 2]],D:D,Table1_2[[#This Row],[Brand]],E:E,Table1_2[[#This Row],[Region]],F:F,Table1_2[[#This Row],[Measure]],G:G,Table1_2[[#This Row],[Year]],H:H,"&lt;="&amp;Table1_2[[#This Row],[Month]])</f>
        <v>1019.1599999999999</v>
      </c>
      <c r="K16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1239.0839999999998</v>
      </c>
      <c r="N1673">
        <f>Table1_2[[#This Row],[Value]]*2.5</f>
        <v>388.89</v>
      </c>
    </row>
    <row r="1674" spans="1:14" x14ac:dyDescent="0.25">
      <c r="A1674" s="1" t="s">
        <v>6</v>
      </c>
      <c r="B1674" s="1" t="s">
        <v>7</v>
      </c>
      <c r="C1674" s="1" t="s">
        <v>19</v>
      </c>
      <c r="D1674" s="1" t="s">
        <v>21</v>
      </c>
      <c r="E1674" s="1" t="s">
        <v>13</v>
      </c>
      <c r="F1674" s="1" t="s">
        <v>11</v>
      </c>
      <c r="G1674" s="1" t="s">
        <v>64</v>
      </c>
      <c r="H1674" s="1">
        <v>11</v>
      </c>
      <c r="I1674">
        <v>126.054</v>
      </c>
      <c r="J1674" s="1">
        <f>SUMIFS(I:I,B:B,Table1_2[[#This Row],[Category Level 2]],D:D,Table1_2[[#This Row],[Brand]],E:E,Table1_2[[#This Row],[Region]],F:F,Table1_2[[#This Row],[Measure]],G:G,Table1_2[[#This Row],[Year]],H:H,"&lt;="&amp;Table1_2[[#This Row],[Month]])</f>
        <v>1145.2139999999999</v>
      </c>
      <c r="K16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1287.3599999999999</v>
      </c>
      <c r="N1674">
        <f>Table1_2[[#This Row],[Value]]*2.5</f>
        <v>315.13499999999999</v>
      </c>
    </row>
    <row r="1675" spans="1:14" x14ac:dyDescent="0.25">
      <c r="A1675" s="1" t="s">
        <v>6</v>
      </c>
      <c r="B1675" s="1" t="s">
        <v>7</v>
      </c>
      <c r="C1675" s="1" t="s">
        <v>19</v>
      </c>
      <c r="D1675" s="1" t="s">
        <v>21</v>
      </c>
      <c r="E1675" s="1" t="s">
        <v>13</v>
      </c>
      <c r="F1675" s="1" t="s">
        <v>11</v>
      </c>
      <c r="G1675" s="1" t="s">
        <v>64</v>
      </c>
      <c r="H1675" s="1">
        <v>12</v>
      </c>
      <c r="I1675">
        <v>168.96600000000001</v>
      </c>
      <c r="J1675" s="1">
        <f>SUMIFS(I:I,B:B,Table1_2[[#This Row],[Category Level 2]],D:D,Table1_2[[#This Row],[Brand]],E:E,Table1_2[[#This Row],[Region]],F:F,Table1_2[[#This Row],[Measure]],G:G,Table1_2[[#This Row],[Year]],H:H,"&lt;="&amp;Table1_2[[#This Row],[Month]])</f>
        <v>1314.1799999999998</v>
      </c>
      <c r="K16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1314.1799999999998</v>
      </c>
      <c r="N1675">
        <f>Table1_2[[#This Row],[Value]]*2.5</f>
        <v>422.41500000000002</v>
      </c>
    </row>
    <row r="1676" spans="1:14" x14ac:dyDescent="0.25">
      <c r="A1676" s="1" t="s">
        <v>6</v>
      </c>
      <c r="B1676" s="1" t="s">
        <v>7</v>
      </c>
      <c r="C1676" s="1" t="s">
        <v>19</v>
      </c>
      <c r="D1676" s="1" t="s">
        <v>21</v>
      </c>
      <c r="E1676" s="1" t="s">
        <v>13</v>
      </c>
      <c r="F1676" s="1" t="s">
        <v>11</v>
      </c>
      <c r="G1676" s="1" t="s">
        <v>65</v>
      </c>
      <c r="H1676" s="1">
        <v>1</v>
      </c>
      <c r="I1676">
        <v>171.648</v>
      </c>
      <c r="J1676" s="1">
        <f>SUMIFS(I:I,B:B,Table1_2[[#This Row],[Category Level 2]],D:D,Table1_2[[#This Row],[Brand]],E:E,Table1_2[[#This Row],[Region]],F:F,Table1_2[[#This Row],[Measure]],G:G,Table1_2[[#This Row],[Year]],H:H,"&lt;="&amp;Table1_2[[#This Row],[Month]])</f>
        <v>171.648</v>
      </c>
      <c r="K16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1402.6859999999999</v>
      </c>
      <c r="N1676">
        <f>Table1_2[[#This Row],[Value]]*2.5</f>
        <v>429.12</v>
      </c>
    </row>
    <row r="1677" spans="1:14" x14ac:dyDescent="0.25">
      <c r="A1677" s="1" t="s">
        <v>6</v>
      </c>
      <c r="B1677" s="1" t="s">
        <v>7</v>
      </c>
      <c r="C1677" s="1" t="s">
        <v>19</v>
      </c>
      <c r="D1677" s="1" t="s">
        <v>21</v>
      </c>
      <c r="E1677" s="1" t="s">
        <v>13</v>
      </c>
      <c r="F1677" s="1" t="s">
        <v>11</v>
      </c>
      <c r="G1677" s="1" t="s">
        <v>65</v>
      </c>
      <c r="H1677" s="1">
        <v>2</v>
      </c>
      <c r="I1677">
        <v>147.51</v>
      </c>
      <c r="J1677" s="1">
        <f>SUMIFS(I:I,B:B,Table1_2[[#This Row],[Category Level 2]],D:D,Table1_2[[#This Row],[Brand]],E:E,Table1_2[[#This Row],[Region]],F:F,Table1_2[[#This Row],[Measure]],G:G,Table1_2[[#This Row],[Year]],H:H,"&lt;="&amp;Table1_2[[#This Row],[Month]])</f>
        <v>319.15800000000002</v>
      </c>
      <c r="K16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1432.1880000000001</v>
      </c>
      <c r="N1677">
        <f>Table1_2[[#This Row],[Value]]*2.5</f>
        <v>368.77499999999998</v>
      </c>
    </row>
    <row r="1678" spans="1:14" x14ac:dyDescent="0.25">
      <c r="A1678" s="1" t="s">
        <v>6</v>
      </c>
      <c r="B1678" s="1" t="s">
        <v>7</v>
      </c>
      <c r="C1678" s="1" t="s">
        <v>19</v>
      </c>
      <c r="D1678" s="1" t="s">
        <v>21</v>
      </c>
      <c r="E1678" s="1" t="s">
        <v>13</v>
      </c>
      <c r="F1678" s="1" t="s">
        <v>11</v>
      </c>
      <c r="G1678" s="1" t="s">
        <v>65</v>
      </c>
      <c r="H1678" s="1">
        <v>3</v>
      </c>
      <c r="I1678">
        <v>163.602</v>
      </c>
      <c r="J1678" s="1">
        <f>SUMIFS(I:I,B:B,Table1_2[[#This Row],[Category Level 2]],D:D,Table1_2[[#This Row],[Brand]],E:E,Table1_2[[#This Row],[Region]],F:F,Table1_2[[#This Row],[Measure]],G:G,Table1_2[[#This Row],[Year]],H:H,"&lt;="&amp;Table1_2[[#This Row],[Month]])</f>
        <v>482.76</v>
      </c>
      <c r="K16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1488.51</v>
      </c>
      <c r="N1678">
        <f>Table1_2[[#This Row],[Value]]*2.5</f>
        <v>409.005</v>
      </c>
    </row>
    <row r="1679" spans="1:14" x14ac:dyDescent="0.25">
      <c r="A1679" s="1" t="s">
        <v>6</v>
      </c>
      <c r="B1679" s="1" t="s">
        <v>7</v>
      </c>
      <c r="C1679" s="1" t="s">
        <v>19</v>
      </c>
      <c r="D1679" s="1" t="s">
        <v>21</v>
      </c>
      <c r="E1679" s="1" t="s">
        <v>13</v>
      </c>
      <c r="F1679" s="1" t="s">
        <v>11</v>
      </c>
      <c r="G1679" s="1" t="s">
        <v>65</v>
      </c>
      <c r="H1679" s="1">
        <v>4</v>
      </c>
      <c r="I1679">
        <v>174.32999999999998</v>
      </c>
      <c r="J1679" s="1">
        <f>SUMIFS(I:I,B:B,Table1_2[[#This Row],[Category Level 2]],D:D,Table1_2[[#This Row],[Brand]],E:E,Table1_2[[#This Row],[Region]],F:F,Table1_2[[#This Row],[Measure]],G:G,Table1_2[[#This Row],[Year]],H:H,"&lt;="&amp;Table1_2[[#This Row],[Month]])</f>
        <v>657.08999999999992</v>
      </c>
      <c r="K16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1520.694</v>
      </c>
      <c r="N1679">
        <f>Table1_2[[#This Row],[Value]]*2.5</f>
        <v>435.82499999999993</v>
      </c>
    </row>
    <row r="1680" spans="1:14" x14ac:dyDescent="0.25">
      <c r="A1680" s="1" t="s">
        <v>6</v>
      </c>
      <c r="B1680" s="1" t="s">
        <v>7</v>
      </c>
      <c r="C1680" s="1" t="s">
        <v>19</v>
      </c>
      <c r="D1680" s="1" t="s">
        <v>21</v>
      </c>
      <c r="E1680" s="1" t="s">
        <v>13</v>
      </c>
      <c r="F1680" s="1" t="s">
        <v>11</v>
      </c>
      <c r="G1680" s="1" t="s">
        <v>65</v>
      </c>
      <c r="H1680" s="1">
        <v>5</v>
      </c>
      <c r="I1680">
        <v>155.55599999999998</v>
      </c>
      <c r="J1680" s="1">
        <f>SUMIFS(I:I,B:B,Table1_2[[#This Row],[Category Level 2]],D:D,Table1_2[[#This Row],[Brand]],E:E,Table1_2[[#This Row],[Region]],F:F,Table1_2[[#This Row],[Measure]],G:G,Table1_2[[#This Row],[Year]],H:H,"&lt;="&amp;Table1_2[[#This Row],[Month]])</f>
        <v>812.64599999999996</v>
      </c>
      <c r="K16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1617.2460000000001</v>
      </c>
      <c r="N1680">
        <f>Table1_2[[#This Row],[Value]]*2.5</f>
        <v>388.89</v>
      </c>
    </row>
    <row r="1681" spans="1:14" x14ac:dyDescent="0.25">
      <c r="A1681" s="1" t="s">
        <v>6</v>
      </c>
      <c r="B1681" s="1" t="s">
        <v>7</v>
      </c>
      <c r="C1681" s="1" t="s">
        <v>19</v>
      </c>
      <c r="D1681" s="1" t="s">
        <v>21</v>
      </c>
      <c r="E1681" s="1" t="s">
        <v>13</v>
      </c>
      <c r="F1681" s="1" t="s">
        <v>11</v>
      </c>
      <c r="G1681" s="1" t="s">
        <v>65</v>
      </c>
      <c r="H1681" s="1">
        <v>6</v>
      </c>
      <c r="I1681">
        <v>85.823999999999998</v>
      </c>
      <c r="J1681" s="1">
        <f>SUMIFS(I:I,B:B,Table1_2[[#This Row],[Category Level 2]],D:D,Table1_2[[#This Row],[Brand]],E:E,Table1_2[[#This Row],[Region]],F:F,Table1_2[[#This Row],[Measure]],G:G,Table1_2[[#This Row],[Year]],H:H,"&lt;="&amp;Table1_2[[#This Row],[Month]])</f>
        <v>898.46999999999991</v>
      </c>
      <c r="K16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1619.9279999999999</v>
      </c>
      <c r="N1681">
        <f>Table1_2[[#This Row],[Value]]*2.5</f>
        <v>214.56</v>
      </c>
    </row>
    <row r="1682" spans="1:14" x14ac:dyDescent="0.25">
      <c r="A1682" s="1" t="s">
        <v>6</v>
      </c>
      <c r="B1682" s="1" t="s">
        <v>7</v>
      </c>
      <c r="C1682" s="1" t="s">
        <v>19</v>
      </c>
      <c r="D1682" s="1" t="s">
        <v>21</v>
      </c>
      <c r="E1682" s="1" t="s">
        <v>13</v>
      </c>
      <c r="F1682" s="1" t="s">
        <v>11</v>
      </c>
      <c r="G1682" s="1" t="s">
        <v>65</v>
      </c>
      <c r="H1682" s="1">
        <v>7</v>
      </c>
      <c r="I1682">
        <v>163.602</v>
      </c>
      <c r="J1682" s="1">
        <f>SUMIFS(I:I,B:B,Table1_2[[#This Row],[Category Level 2]],D:D,Table1_2[[#This Row],[Brand]],E:E,Table1_2[[#This Row],[Region]],F:F,Table1_2[[#This Row],[Measure]],G:G,Table1_2[[#This Row],[Year]],H:H,"&lt;="&amp;Table1_2[[#This Row],[Month]])</f>
        <v>1062.0719999999999</v>
      </c>
      <c r="K16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1692.3419999999999</v>
      </c>
      <c r="N1682">
        <f>Table1_2[[#This Row],[Value]]*2.5</f>
        <v>409.005</v>
      </c>
    </row>
    <row r="1683" spans="1:14" x14ac:dyDescent="0.25">
      <c r="A1683" s="1" t="s">
        <v>6</v>
      </c>
      <c r="B1683" s="1" t="s">
        <v>7</v>
      </c>
      <c r="C1683" s="1" t="s">
        <v>19</v>
      </c>
      <c r="D1683" s="1" t="s">
        <v>21</v>
      </c>
      <c r="E1683" s="1" t="s">
        <v>13</v>
      </c>
      <c r="F1683" s="1" t="s">
        <v>11</v>
      </c>
      <c r="G1683" s="1" t="s">
        <v>65</v>
      </c>
      <c r="H1683" s="1">
        <v>8</v>
      </c>
      <c r="I1683">
        <v>155.55599999999998</v>
      </c>
      <c r="J1683" s="1">
        <f>SUMIFS(I:I,B:B,Table1_2[[#This Row],[Category Level 2]],D:D,Table1_2[[#This Row],[Brand]],E:E,Table1_2[[#This Row],[Region]],F:F,Table1_2[[#This Row],[Measure]],G:G,Table1_2[[#This Row],[Year]],H:H,"&lt;="&amp;Table1_2[[#This Row],[Month]])</f>
        <v>1217.6279999999999</v>
      </c>
      <c r="K16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1775.4839999999999</v>
      </c>
      <c r="N1683">
        <f>Table1_2[[#This Row],[Value]]*2.5</f>
        <v>388.89</v>
      </c>
    </row>
    <row r="1684" spans="1:14" x14ac:dyDescent="0.25">
      <c r="A1684" s="1" t="s">
        <v>6</v>
      </c>
      <c r="B1684" s="1" t="s">
        <v>7</v>
      </c>
      <c r="C1684" s="1" t="s">
        <v>19</v>
      </c>
      <c r="D1684" s="1" t="s">
        <v>21</v>
      </c>
      <c r="E1684" s="1" t="s">
        <v>13</v>
      </c>
      <c r="F1684" s="1" t="s">
        <v>11</v>
      </c>
      <c r="G1684" s="1" t="s">
        <v>65</v>
      </c>
      <c r="H1684" s="1">
        <v>9</v>
      </c>
      <c r="I1684">
        <v>144.828</v>
      </c>
      <c r="J1684" s="1">
        <f>SUMIFS(I:I,B:B,Table1_2[[#This Row],[Category Level 2]],D:D,Table1_2[[#This Row],[Brand]],E:E,Table1_2[[#This Row],[Region]],F:F,Table1_2[[#This Row],[Measure]],G:G,Table1_2[[#This Row],[Year]],H:H,"&lt;="&amp;Table1_2[[#This Row],[Month]])</f>
        <v>1362.4559999999999</v>
      </c>
      <c r="K16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1813.0319999999999</v>
      </c>
      <c r="N1684">
        <f>Table1_2[[#This Row],[Value]]*2.5</f>
        <v>362.07</v>
      </c>
    </row>
    <row r="1685" spans="1:14" x14ac:dyDescent="0.25">
      <c r="A1685" s="1" t="s">
        <v>6</v>
      </c>
      <c r="B1685" s="1" t="s">
        <v>7</v>
      </c>
      <c r="C1685" s="1" t="s">
        <v>19</v>
      </c>
      <c r="D1685" s="1" t="s">
        <v>21</v>
      </c>
      <c r="E1685" s="1" t="s">
        <v>13</v>
      </c>
      <c r="F1685" s="1" t="s">
        <v>11</v>
      </c>
      <c r="G1685" s="1" t="s">
        <v>65</v>
      </c>
      <c r="H1685" s="1">
        <v>10</v>
      </c>
      <c r="I1685">
        <v>177.012</v>
      </c>
      <c r="J1685" s="1">
        <f>SUMIFS(I:I,B:B,Table1_2[[#This Row],[Category Level 2]],D:D,Table1_2[[#This Row],[Brand]],E:E,Table1_2[[#This Row],[Region]],F:F,Table1_2[[#This Row],[Measure]],G:G,Table1_2[[#This Row],[Year]],H:H,"&lt;="&amp;Table1_2[[#This Row],[Month]])</f>
        <v>1539.4679999999998</v>
      </c>
      <c r="K16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1834.4879999999998</v>
      </c>
      <c r="N1685">
        <f>Table1_2[[#This Row],[Value]]*2.5</f>
        <v>442.53</v>
      </c>
    </row>
    <row r="1686" spans="1:14" x14ac:dyDescent="0.25">
      <c r="A1686" s="1" t="s">
        <v>6</v>
      </c>
      <c r="B1686" s="1" t="s">
        <v>7</v>
      </c>
      <c r="C1686" s="1" t="s">
        <v>19</v>
      </c>
      <c r="D1686" s="1" t="s">
        <v>21</v>
      </c>
      <c r="E1686" s="1" t="s">
        <v>13</v>
      </c>
      <c r="F1686" s="1" t="s">
        <v>11</v>
      </c>
      <c r="G1686" s="1" t="s">
        <v>65</v>
      </c>
      <c r="H1686" s="1">
        <v>11</v>
      </c>
      <c r="I1686">
        <v>158.238</v>
      </c>
      <c r="J1686" s="1">
        <f>SUMIFS(I:I,B:B,Table1_2[[#This Row],[Category Level 2]],D:D,Table1_2[[#This Row],[Brand]],E:E,Table1_2[[#This Row],[Region]],F:F,Table1_2[[#This Row],[Measure]],G:G,Table1_2[[#This Row],[Year]],H:H,"&lt;="&amp;Table1_2[[#This Row],[Month]])</f>
        <v>1697.7059999999999</v>
      </c>
      <c r="K16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1866.672</v>
      </c>
      <c r="N1686">
        <f>Table1_2[[#This Row],[Value]]*2.5</f>
        <v>395.59500000000003</v>
      </c>
    </row>
    <row r="1687" spans="1:14" x14ac:dyDescent="0.25">
      <c r="A1687" s="1" t="s">
        <v>6</v>
      </c>
      <c r="B1687" s="1" t="s">
        <v>7</v>
      </c>
      <c r="C1687" s="1" t="s">
        <v>19</v>
      </c>
      <c r="D1687" s="1" t="s">
        <v>21</v>
      </c>
      <c r="E1687" s="1" t="s">
        <v>13</v>
      </c>
      <c r="F1687" s="1" t="s">
        <v>11</v>
      </c>
      <c r="G1687" s="1" t="s">
        <v>65</v>
      </c>
      <c r="H1687" s="1">
        <v>12</v>
      </c>
      <c r="I1687">
        <v>155.55599999999998</v>
      </c>
      <c r="J1687" s="1">
        <f>SUMIFS(I:I,B:B,Table1_2[[#This Row],[Category Level 2]],D:D,Table1_2[[#This Row],[Brand]],E:E,Table1_2[[#This Row],[Region]],F:F,Table1_2[[#This Row],[Measure]],G:G,Table1_2[[#This Row],[Year]],H:H,"&lt;="&amp;Table1_2[[#This Row],[Month]])</f>
        <v>1853.2619999999999</v>
      </c>
      <c r="K16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1853.2619999999999</v>
      </c>
      <c r="N1687">
        <f>Table1_2[[#This Row],[Value]]*2.5</f>
        <v>388.89</v>
      </c>
    </row>
    <row r="1688" spans="1:14" x14ac:dyDescent="0.25">
      <c r="A1688" s="1" t="s">
        <v>6</v>
      </c>
      <c r="B1688" s="1" t="s">
        <v>7</v>
      </c>
      <c r="C1688" s="1" t="s">
        <v>19</v>
      </c>
      <c r="D1688" s="1" t="s">
        <v>21</v>
      </c>
      <c r="E1688" s="1" t="s">
        <v>13</v>
      </c>
      <c r="F1688" s="1" t="s">
        <v>11</v>
      </c>
      <c r="G1688" s="1" t="s">
        <v>66</v>
      </c>
      <c r="H1688" s="1">
        <v>1</v>
      </c>
      <c r="I1688">
        <v>136.78200000000001</v>
      </c>
      <c r="J1688" s="1">
        <f>SUMIFS(I:I,B:B,Table1_2[[#This Row],[Category Level 2]],D:D,Table1_2[[#This Row],[Brand]],E:E,Table1_2[[#This Row],[Region]],F:F,Table1_2[[#This Row],[Measure]],G:G,Table1_2[[#This Row],[Year]],H:H,"&lt;="&amp;Table1_2[[#This Row],[Month]])</f>
        <v>136.78200000000001</v>
      </c>
      <c r="K16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1818.3959999999997</v>
      </c>
      <c r="N1688">
        <f>Table1_2[[#This Row],[Value]]*2.5</f>
        <v>341.95500000000004</v>
      </c>
    </row>
    <row r="1689" spans="1:14" x14ac:dyDescent="0.25">
      <c r="A1689" s="1" t="s">
        <v>6</v>
      </c>
      <c r="B1689" s="1" t="s">
        <v>7</v>
      </c>
      <c r="C1689" s="1" t="s">
        <v>19</v>
      </c>
      <c r="D1689" s="1" t="s">
        <v>21</v>
      </c>
      <c r="E1689" s="1" t="s">
        <v>13</v>
      </c>
      <c r="F1689" s="1" t="s">
        <v>11</v>
      </c>
      <c r="G1689" s="1" t="s">
        <v>66</v>
      </c>
      <c r="H1689" s="1">
        <v>2</v>
      </c>
      <c r="I1689">
        <v>168.96600000000001</v>
      </c>
      <c r="J1689" s="1">
        <f>SUMIFS(I:I,B:B,Table1_2[[#This Row],[Category Level 2]],D:D,Table1_2[[#This Row],[Brand]],E:E,Table1_2[[#This Row],[Region]],F:F,Table1_2[[#This Row],[Measure]],G:G,Table1_2[[#This Row],[Year]],H:H,"&lt;="&amp;Table1_2[[#This Row],[Month]])</f>
        <v>305.74800000000005</v>
      </c>
      <c r="K16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1839.8520000000001</v>
      </c>
      <c r="N1689">
        <f>Table1_2[[#This Row],[Value]]*2.5</f>
        <v>422.41500000000002</v>
      </c>
    </row>
    <row r="1690" spans="1:14" x14ac:dyDescent="0.25">
      <c r="A1690" s="1" t="s">
        <v>6</v>
      </c>
      <c r="B1690" s="1" t="s">
        <v>7</v>
      </c>
      <c r="C1690" s="1" t="s">
        <v>19</v>
      </c>
      <c r="D1690" s="1" t="s">
        <v>21</v>
      </c>
      <c r="E1690" s="1" t="s">
        <v>13</v>
      </c>
      <c r="F1690" s="1" t="s">
        <v>11</v>
      </c>
      <c r="G1690" s="1" t="s">
        <v>66</v>
      </c>
      <c r="H1690" s="1">
        <v>3</v>
      </c>
      <c r="I1690">
        <v>166.28399999999999</v>
      </c>
      <c r="J1690" s="1">
        <f>SUMIFS(I:I,B:B,Table1_2[[#This Row],[Category Level 2]],D:D,Table1_2[[#This Row],[Brand]],E:E,Table1_2[[#This Row],[Region]],F:F,Table1_2[[#This Row],[Measure]],G:G,Table1_2[[#This Row],[Year]],H:H,"&lt;="&amp;Table1_2[[#This Row],[Month]])</f>
        <v>472.03200000000004</v>
      </c>
      <c r="K16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1842.5340000000001</v>
      </c>
      <c r="N1690">
        <f>Table1_2[[#This Row],[Value]]*2.5</f>
        <v>415.71</v>
      </c>
    </row>
    <row r="1691" spans="1:14" x14ac:dyDescent="0.25">
      <c r="A1691" s="1" t="s">
        <v>6</v>
      </c>
      <c r="B1691" s="1" t="s">
        <v>7</v>
      </c>
      <c r="C1691" s="1" t="s">
        <v>19</v>
      </c>
      <c r="D1691" s="1" t="s">
        <v>21</v>
      </c>
      <c r="E1691" s="1" t="s">
        <v>13</v>
      </c>
      <c r="F1691" s="1" t="s">
        <v>11</v>
      </c>
      <c r="G1691" s="1" t="s">
        <v>66</v>
      </c>
      <c r="H1691" s="1">
        <v>4</v>
      </c>
      <c r="I1691">
        <v>152.874</v>
      </c>
      <c r="J1691" s="1">
        <f>SUMIFS(I:I,B:B,Table1_2[[#This Row],[Category Level 2]],D:D,Table1_2[[#This Row],[Brand]],E:E,Table1_2[[#This Row],[Region]],F:F,Table1_2[[#This Row],[Measure]],G:G,Table1_2[[#This Row],[Year]],H:H,"&lt;="&amp;Table1_2[[#This Row],[Month]])</f>
        <v>624.90600000000006</v>
      </c>
      <c r="K16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1821.078</v>
      </c>
      <c r="N1691">
        <f>Table1_2[[#This Row],[Value]]*2.5</f>
        <v>382.185</v>
      </c>
    </row>
    <row r="1692" spans="1:14" x14ac:dyDescent="0.25">
      <c r="A1692" s="1" t="s">
        <v>6</v>
      </c>
      <c r="B1692" s="1" t="s">
        <v>7</v>
      </c>
      <c r="C1692" s="1" t="s">
        <v>19</v>
      </c>
      <c r="D1692" s="1" t="s">
        <v>21</v>
      </c>
      <c r="E1692" s="1" t="s">
        <v>13</v>
      </c>
      <c r="F1692" s="1" t="s">
        <v>11</v>
      </c>
      <c r="G1692" s="1" t="s">
        <v>66</v>
      </c>
      <c r="H1692" s="1">
        <v>5</v>
      </c>
      <c r="I1692">
        <v>187.74</v>
      </c>
      <c r="J1692" s="1">
        <f>SUMIFS(I:I,B:B,Table1_2[[#This Row],[Category Level 2]],D:D,Table1_2[[#This Row],[Brand]],E:E,Table1_2[[#This Row],[Region]],F:F,Table1_2[[#This Row],[Measure]],G:G,Table1_2[[#This Row],[Year]],H:H,"&lt;="&amp;Table1_2[[#This Row],[Month]])</f>
        <v>812.64600000000007</v>
      </c>
      <c r="K16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1853.2620000000002</v>
      </c>
      <c r="N1692">
        <f>Table1_2[[#This Row],[Value]]*2.5</f>
        <v>469.35</v>
      </c>
    </row>
    <row r="1693" spans="1:14" x14ac:dyDescent="0.25">
      <c r="A1693" s="1" t="s">
        <v>6</v>
      </c>
      <c r="B1693" s="1" t="s">
        <v>7</v>
      </c>
      <c r="C1693" s="1" t="s">
        <v>19</v>
      </c>
      <c r="D1693" s="1" t="s">
        <v>21</v>
      </c>
      <c r="E1693" s="1" t="s">
        <v>13</v>
      </c>
      <c r="F1693" s="1" t="s">
        <v>11</v>
      </c>
      <c r="G1693" s="1" t="s">
        <v>66</v>
      </c>
      <c r="H1693" s="1">
        <v>6</v>
      </c>
      <c r="I1693">
        <v>187.74</v>
      </c>
      <c r="J1693" s="1">
        <f>SUMIFS(I:I,B:B,Table1_2[[#This Row],[Category Level 2]],D:D,Table1_2[[#This Row],[Brand]],E:E,Table1_2[[#This Row],[Region]],F:F,Table1_2[[#This Row],[Measure]],G:G,Table1_2[[#This Row],[Year]],H:H,"&lt;="&amp;Table1_2[[#This Row],[Month]])</f>
        <v>1000.3860000000001</v>
      </c>
      <c r="K16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1955.1780000000003</v>
      </c>
      <c r="N1693">
        <f>Table1_2[[#This Row],[Value]]*2.5</f>
        <v>469.35</v>
      </c>
    </row>
    <row r="1694" spans="1:14" x14ac:dyDescent="0.25">
      <c r="A1694" s="1" t="s">
        <v>6</v>
      </c>
      <c r="B1694" s="1" t="s">
        <v>7</v>
      </c>
      <c r="C1694" s="1" t="s">
        <v>19</v>
      </c>
      <c r="D1694" s="1" t="s">
        <v>21</v>
      </c>
      <c r="E1694" s="1" t="s">
        <v>13</v>
      </c>
      <c r="F1694" s="1" t="s">
        <v>11</v>
      </c>
      <c r="G1694" s="1" t="s">
        <v>66</v>
      </c>
      <c r="H1694" s="1">
        <v>7</v>
      </c>
      <c r="I1694">
        <v>168.96600000000001</v>
      </c>
      <c r="J1694" s="1">
        <f>SUMIFS(I:I,B:B,Table1_2[[#This Row],[Category Level 2]],D:D,Table1_2[[#This Row],[Brand]],E:E,Table1_2[[#This Row],[Region]],F:F,Table1_2[[#This Row],[Measure]],G:G,Table1_2[[#This Row],[Year]],H:H,"&lt;="&amp;Table1_2[[#This Row],[Month]])</f>
        <v>1169.3520000000001</v>
      </c>
      <c r="K16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1960.5420000000001</v>
      </c>
      <c r="N1694">
        <f>Table1_2[[#This Row],[Value]]*2.5</f>
        <v>422.41500000000002</v>
      </c>
    </row>
    <row r="1695" spans="1:14" x14ac:dyDescent="0.25">
      <c r="A1695" s="1" t="s">
        <v>6</v>
      </c>
      <c r="B1695" s="1" t="s">
        <v>7</v>
      </c>
      <c r="C1695" s="1" t="s">
        <v>19</v>
      </c>
      <c r="D1695" s="1" t="s">
        <v>21</v>
      </c>
      <c r="E1695" s="1" t="s">
        <v>13</v>
      </c>
      <c r="F1695" s="1" t="s">
        <v>11</v>
      </c>
      <c r="G1695" s="1" t="s">
        <v>66</v>
      </c>
      <c r="H1695" s="1">
        <v>8</v>
      </c>
      <c r="I1695">
        <v>262.83600000000001</v>
      </c>
      <c r="J1695" s="1">
        <f>SUMIFS(I:I,B:B,Table1_2[[#This Row],[Category Level 2]],D:D,Table1_2[[#This Row],[Brand]],E:E,Table1_2[[#This Row],[Region]],F:F,Table1_2[[#This Row],[Measure]],G:G,Table1_2[[#This Row],[Year]],H:H,"&lt;="&amp;Table1_2[[#This Row],[Month]])</f>
        <v>1432.1880000000001</v>
      </c>
      <c r="K16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2067.8220000000001</v>
      </c>
      <c r="N1695">
        <f>Table1_2[[#This Row],[Value]]*2.5</f>
        <v>657.09</v>
      </c>
    </row>
    <row r="1696" spans="1:14" x14ac:dyDescent="0.25">
      <c r="A1696" s="1" t="s">
        <v>6</v>
      </c>
      <c r="B1696" s="1" t="s">
        <v>7</v>
      </c>
      <c r="C1696" s="1" t="s">
        <v>19</v>
      </c>
      <c r="D1696" s="1" t="s">
        <v>21</v>
      </c>
      <c r="E1696" s="1" t="s">
        <v>13</v>
      </c>
      <c r="F1696" s="1" t="s">
        <v>11</v>
      </c>
      <c r="G1696" s="1" t="s">
        <v>66</v>
      </c>
      <c r="H1696" s="1">
        <v>9</v>
      </c>
      <c r="I1696">
        <v>203.83199999999999</v>
      </c>
      <c r="J1696" s="1">
        <f>SUMIFS(I:I,B:B,Table1_2[[#This Row],[Category Level 2]],D:D,Table1_2[[#This Row],[Brand]],E:E,Table1_2[[#This Row],[Region]],F:F,Table1_2[[#This Row],[Measure]],G:G,Table1_2[[#This Row],[Year]],H:H,"&lt;="&amp;Table1_2[[#This Row],[Month]])</f>
        <v>1636.02</v>
      </c>
      <c r="K16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2126.826</v>
      </c>
      <c r="N1696">
        <f>Table1_2[[#This Row],[Value]]*2.5</f>
        <v>509.58</v>
      </c>
    </row>
    <row r="1697" spans="1:14" x14ac:dyDescent="0.25">
      <c r="A1697" s="1" t="s">
        <v>6</v>
      </c>
      <c r="B1697" s="1" t="s">
        <v>7</v>
      </c>
      <c r="C1697" s="1" t="s">
        <v>19</v>
      </c>
      <c r="D1697" s="1" t="s">
        <v>21</v>
      </c>
      <c r="E1697" s="1" t="s">
        <v>13</v>
      </c>
      <c r="F1697" s="1" t="s">
        <v>11</v>
      </c>
      <c r="G1697" s="1" t="s">
        <v>66</v>
      </c>
      <c r="H1697" s="1">
        <v>10</v>
      </c>
      <c r="I1697">
        <v>201.15</v>
      </c>
      <c r="J1697" s="1">
        <f>SUMIFS(I:I,B:B,Table1_2[[#This Row],[Category Level 2]],D:D,Table1_2[[#This Row],[Brand]],E:E,Table1_2[[#This Row],[Region]],F:F,Table1_2[[#This Row],[Measure]],G:G,Table1_2[[#This Row],[Year]],H:H,"&lt;="&amp;Table1_2[[#This Row],[Month]])</f>
        <v>1837.17</v>
      </c>
      <c r="K16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2150.9639999999999</v>
      </c>
      <c r="N1697">
        <f>Table1_2[[#This Row],[Value]]*2.5</f>
        <v>502.875</v>
      </c>
    </row>
    <row r="1698" spans="1:14" x14ac:dyDescent="0.25">
      <c r="A1698" s="1" t="s">
        <v>6</v>
      </c>
      <c r="B1698" s="1" t="s">
        <v>7</v>
      </c>
      <c r="C1698" s="1" t="s">
        <v>19</v>
      </c>
      <c r="D1698" s="1" t="s">
        <v>21</v>
      </c>
      <c r="E1698" s="1" t="s">
        <v>13</v>
      </c>
      <c r="F1698" s="1" t="s">
        <v>11</v>
      </c>
      <c r="G1698" s="1" t="s">
        <v>66</v>
      </c>
      <c r="H1698" s="1">
        <v>11</v>
      </c>
      <c r="I1698">
        <v>254.79</v>
      </c>
      <c r="J1698" s="1">
        <f>SUMIFS(I:I,B:B,Table1_2[[#This Row],[Category Level 2]],D:D,Table1_2[[#This Row],[Brand]],E:E,Table1_2[[#This Row],[Region]],F:F,Table1_2[[#This Row],[Measure]],G:G,Table1_2[[#This Row],[Year]],H:H,"&lt;="&amp;Table1_2[[#This Row],[Month]])</f>
        <v>2091.96</v>
      </c>
      <c r="K16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2247.5160000000001</v>
      </c>
      <c r="N1698">
        <f>Table1_2[[#This Row],[Value]]*2.5</f>
        <v>636.97500000000002</v>
      </c>
    </row>
    <row r="1699" spans="1:14" x14ac:dyDescent="0.25">
      <c r="A1699" s="1" t="s">
        <v>6</v>
      </c>
      <c r="B1699" s="1" t="s">
        <v>7</v>
      </c>
      <c r="C1699" s="1" t="s">
        <v>19</v>
      </c>
      <c r="D1699" s="1" t="s">
        <v>21</v>
      </c>
      <c r="E1699" s="1" t="s">
        <v>13</v>
      </c>
      <c r="F1699" s="1" t="s">
        <v>11</v>
      </c>
      <c r="G1699" s="1" t="s">
        <v>66</v>
      </c>
      <c r="H1699" s="1">
        <v>12</v>
      </c>
      <c r="I1699">
        <v>249.42599999999999</v>
      </c>
      <c r="J1699" s="1">
        <f>SUMIFS(I:I,B:B,Table1_2[[#This Row],[Category Level 2]],D:D,Table1_2[[#This Row],[Brand]],E:E,Table1_2[[#This Row],[Region]],F:F,Table1_2[[#This Row],[Measure]],G:G,Table1_2[[#This Row],[Year]],H:H,"&lt;="&amp;Table1_2[[#This Row],[Month]])</f>
        <v>2341.386</v>
      </c>
      <c r="K16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2341.386</v>
      </c>
      <c r="N1699">
        <f>Table1_2[[#This Row],[Value]]*2.5</f>
        <v>623.56499999999994</v>
      </c>
    </row>
    <row r="1700" spans="1:14" x14ac:dyDescent="0.25">
      <c r="A1700" s="1" t="s">
        <v>6</v>
      </c>
      <c r="B1700" s="1" t="s">
        <v>7</v>
      </c>
      <c r="C1700" s="1" t="s">
        <v>19</v>
      </c>
      <c r="D1700" s="1" t="s">
        <v>21</v>
      </c>
      <c r="E1700" s="1" t="s">
        <v>13</v>
      </c>
      <c r="F1700" s="1" t="s">
        <v>11</v>
      </c>
      <c r="G1700" s="1" t="s">
        <v>67</v>
      </c>
      <c r="H1700" s="1">
        <v>1</v>
      </c>
      <c r="I1700">
        <v>222.60599999999999</v>
      </c>
      <c r="J1700" s="1">
        <f>SUMIFS(I:I,B:B,Table1_2[[#This Row],[Category Level 2]],D:D,Table1_2[[#This Row],[Brand]],E:E,Table1_2[[#This Row],[Region]],F:F,Table1_2[[#This Row],[Measure]],G:G,Table1_2[[#This Row],[Year]],H:H,"&lt;="&amp;Table1_2[[#This Row],[Month]])</f>
        <v>222.60599999999999</v>
      </c>
      <c r="K17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2427.21</v>
      </c>
      <c r="N1700">
        <f>Table1_2[[#This Row],[Value]]*2.5</f>
        <v>556.51499999999999</v>
      </c>
    </row>
    <row r="1701" spans="1:14" x14ac:dyDescent="0.25">
      <c r="A1701" s="1" t="s">
        <v>6</v>
      </c>
      <c r="B1701" s="1" t="s">
        <v>7</v>
      </c>
      <c r="C1701" s="1" t="s">
        <v>19</v>
      </c>
      <c r="D1701" s="1" t="s">
        <v>21</v>
      </c>
      <c r="E1701" s="1" t="s">
        <v>13</v>
      </c>
      <c r="F1701" s="1" t="s">
        <v>11</v>
      </c>
      <c r="G1701" s="1" t="s">
        <v>67</v>
      </c>
      <c r="H1701" s="1">
        <v>2</v>
      </c>
      <c r="I1701">
        <v>244.06199999999998</v>
      </c>
      <c r="J1701" s="1">
        <f>SUMIFS(I:I,B:B,Table1_2[[#This Row],[Category Level 2]],D:D,Table1_2[[#This Row],[Brand]],E:E,Table1_2[[#This Row],[Region]],F:F,Table1_2[[#This Row],[Measure]],G:G,Table1_2[[#This Row],[Year]],H:H,"&lt;="&amp;Table1_2[[#This Row],[Month]])</f>
        <v>466.66800000000001</v>
      </c>
      <c r="K17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2502.306</v>
      </c>
      <c r="N1701">
        <f>Table1_2[[#This Row],[Value]]*2.5</f>
        <v>610.15499999999997</v>
      </c>
    </row>
    <row r="1702" spans="1:14" x14ac:dyDescent="0.25">
      <c r="A1702" s="1" t="s">
        <v>6</v>
      </c>
      <c r="B1702" s="1" t="s">
        <v>7</v>
      </c>
      <c r="C1702" s="1" t="s">
        <v>19</v>
      </c>
      <c r="D1702" s="1" t="s">
        <v>21</v>
      </c>
      <c r="E1702" s="1" t="s">
        <v>13</v>
      </c>
      <c r="F1702" s="1" t="s">
        <v>11</v>
      </c>
      <c r="G1702" s="1" t="s">
        <v>67</v>
      </c>
      <c r="H1702" s="1">
        <v>3</v>
      </c>
      <c r="I1702">
        <v>289.65600000000001</v>
      </c>
      <c r="J1702" s="1">
        <f>SUMIFS(I:I,B:B,Table1_2[[#This Row],[Category Level 2]],D:D,Table1_2[[#This Row],[Brand]],E:E,Table1_2[[#This Row],[Region]],F:F,Table1_2[[#This Row],[Measure]],G:G,Table1_2[[#This Row],[Year]],H:H,"&lt;="&amp;Table1_2[[#This Row],[Month]])</f>
        <v>756.32400000000007</v>
      </c>
      <c r="K17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2625.6779999999999</v>
      </c>
      <c r="N1702">
        <f>Table1_2[[#This Row],[Value]]*2.5</f>
        <v>724.14</v>
      </c>
    </row>
    <row r="1703" spans="1:14" x14ac:dyDescent="0.25">
      <c r="A1703" s="1" t="s">
        <v>6</v>
      </c>
      <c r="B1703" s="1" t="s">
        <v>7</v>
      </c>
      <c r="C1703" s="1" t="s">
        <v>19</v>
      </c>
      <c r="D1703" s="1" t="s">
        <v>21</v>
      </c>
      <c r="E1703" s="1" t="s">
        <v>13</v>
      </c>
      <c r="F1703" s="1" t="s">
        <v>12</v>
      </c>
      <c r="G1703" s="1" t="s">
        <v>62</v>
      </c>
      <c r="H1703" s="1">
        <v>1</v>
      </c>
      <c r="I1703">
        <v>222.60599999999999</v>
      </c>
      <c r="J1703" s="1">
        <f>SUMIFS(I:I,B:B,Table1_2[[#This Row],[Category Level 2]],D:D,Table1_2[[#This Row],[Brand]],E:E,Table1_2[[#This Row],[Region]],F:F,Table1_2[[#This Row],[Measure]],G:G,Table1_2[[#This Row],[Year]],H:H,"&lt;="&amp;Table1_2[[#This Row],[Month]])</f>
        <v>222.60599999999999</v>
      </c>
      <c r="K17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222.60599999999999</v>
      </c>
      <c r="N1703">
        <f>Table1_2[[#This Row],[Value]]*2.5</f>
        <v>556.51499999999999</v>
      </c>
    </row>
    <row r="1704" spans="1:14" x14ac:dyDescent="0.25">
      <c r="A1704" s="1" t="s">
        <v>6</v>
      </c>
      <c r="B1704" s="1" t="s">
        <v>7</v>
      </c>
      <c r="C1704" s="1" t="s">
        <v>19</v>
      </c>
      <c r="D1704" s="1" t="s">
        <v>21</v>
      </c>
      <c r="E1704" s="1" t="s">
        <v>13</v>
      </c>
      <c r="F1704" s="1" t="s">
        <v>12</v>
      </c>
      <c r="G1704" s="1" t="s">
        <v>62</v>
      </c>
      <c r="H1704" s="1">
        <v>2</v>
      </c>
      <c r="I1704">
        <v>576.63</v>
      </c>
      <c r="J1704" s="1">
        <f>SUMIFS(I:I,B:B,Table1_2[[#This Row],[Category Level 2]],D:D,Table1_2[[#This Row],[Brand]],E:E,Table1_2[[#This Row],[Region]],F:F,Table1_2[[#This Row],[Measure]],G:G,Table1_2[[#This Row],[Year]],H:H,"&lt;="&amp;Table1_2[[#This Row],[Month]])</f>
        <v>799.23599999999999</v>
      </c>
      <c r="K17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799.23599999999999</v>
      </c>
      <c r="N1704">
        <f>Table1_2[[#This Row],[Value]]*2.5</f>
        <v>1441.575</v>
      </c>
    </row>
    <row r="1705" spans="1:14" x14ac:dyDescent="0.25">
      <c r="A1705" s="1" t="s">
        <v>6</v>
      </c>
      <c r="B1705" s="1" t="s">
        <v>7</v>
      </c>
      <c r="C1705" s="1" t="s">
        <v>19</v>
      </c>
      <c r="D1705" s="1" t="s">
        <v>21</v>
      </c>
      <c r="E1705" s="1" t="s">
        <v>13</v>
      </c>
      <c r="F1705" s="1" t="s">
        <v>12</v>
      </c>
      <c r="G1705" s="1" t="s">
        <v>62</v>
      </c>
      <c r="H1705" s="1">
        <v>3</v>
      </c>
      <c r="I1705">
        <v>434.48399999999998</v>
      </c>
      <c r="J1705" s="1">
        <f>SUMIFS(I:I,B:B,Table1_2[[#This Row],[Category Level 2]],D:D,Table1_2[[#This Row],[Brand]],E:E,Table1_2[[#This Row],[Region]],F:F,Table1_2[[#This Row],[Measure]],G:G,Table1_2[[#This Row],[Year]],H:H,"&lt;="&amp;Table1_2[[#This Row],[Month]])</f>
        <v>1233.72</v>
      </c>
      <c r="K17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1233.72</v>
      </c>
      <c r="N1705">
        <f>Table1_2[[#This Row],[Value]]*2.5</f>
        <v>1086.21</v>
      </c>
    </row>
    <row r="1706" spans="1:14" x14ac:dyDescent="0.25">
      <c r="A1706" s="1" t="s">
        <v>6</v>
      </c>
      <c r="B1706" s="1" t="s">
        <v>7</v>
      </c>
      <c r="C1706" s="1" t="s">
        <v>19</v>
      </c>
      <c r="D1706" s="1" t="s">
        <v>21</v>
      </c>
      <c r="E1706" s="1" t="s">
        <v>13</v>
      </c>
      <c r="F1706" s="1" t="s">
        <v>12</v>
      </c>
      <c r="G1706" s="1" t="s">
        <v>62</v>
      </c>
      <c r="H1706" s="1">
        <v>4</v>
      </c>
      <c r="I1706">
        <v>190.422</v>
      </c>
      <c r="J1706" s="1">
        <f>SUMIFS(I:I,B:B,Table1_2[[#This Row],[Category Level 2]],D:D,Table1_2[[#This Row],[Brand]],E:E,Table1_2[[#This Row],[Region]],F:F,Table1_2[[#This Row],[Measure]],G:G,Table1_2[[#This Row],[Year]],H:H,"&lt;="&amp;Table1_2[[#This Row],[Month]])</f>
        <v>1424.1420000000001</v>
      </c>
      <c r="K17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1424.1420000000001</v>
      </c>
      <c r="N1706">
        <f>Table1_2[[#This Row],[Value]]*2.5</f>
        <v>476.05500000000001</v>
      </c>
    </row>
    <row r="1707" spans="1:14" x14ac:dyDescent="0.25">
      <c r="A1707" s="1" t="s">
        <v>6</v>
      </c>
      <c r="B1707" s="1" t="s">
        <v>7</v>
      </c>
      <c r="C1707" s="1" t="s">
        <v>19</v>
      </c>
      <c r="D1707" s="1" t="s">
        <v>21</v>
      </c>
      <c r="E1707" s="1" t="s">
        <v>13</v>
      </c>
      <c r="F1707" s="1" t="s">
        <v>12</v>
      </c>
      <c r="G1707" s="1" t="s">
        <v>62</v>
      </c>
      <c r="H1707" s="1">
        <v>5</v>
      </c>
      <c r="I1707">
        <v>268.2</v>
      </c>
      <c r="J1707" s="1">
        <f>SUMIFS(I:I,B:B,Table1_2[[#This Row],[Category Level 2]],D:D,Table1_2[[#This Row],[Brand]],E:E,Table1_2[[#This Row],[Region]],F:F,Table1_2[[#This Row],[Measure]],G:G,Table1_2[[#This Row],[Year]],H:H,"&lt;="&amp;Table1_2[[#This Row],[Month]])</f>
        <v>1692.3420000000001</v>
      </c>
      <c r="K17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1692.3420000000001</v>
      </c>
      <c r="N1707">
        <f>Table1_2[[#This Row],[Value]]*2.5</f>
        <v>670.5</v>
      </c>
    </row>
    <row r="1708" spans="1:14" x14ac:dyDescent="0.25">
      <c r="A1708" s="1" t="s">
        <v>6</v>
      </c>
      <c r="B1708" s="1" t="s">
        <v>7</v>
      </c>
      <c r="C1708" s="1" t="s">
        <v>19</v>
      </c>
      <c r="D1708" s="1" t="s">
        <v>21</v>
      </c>
      <c r="E1708" s="1" t="s">
        <v>13</v>
      </c>
      <c r="F1708" s="1" t="s">
        <v>12</v>
      </c>
      <c r="G1708" s="1" t="s">
        <v>62</v>
      </c>
      <c r="H1708" s="1">
        <v>6</v>
      </c>
      <c r="I1708">
        <v>761.68799999999999</v>
      </c>
      <c r="J1708" s="1">
        <f>SUMIFS(I:I,B:B,Table1_2[[#This Row],[Category Level 2]],D:D,Table1_2[[#This Row],[Brand]],E:E,Table1_2[[#This Row],[Region]],F:F,Table1_2[[#This Row],[Measure]],G:G,Table1_2[[#This Row],[Year]],H:H,"&lt;="&amp;Table1_2[[#This Row],[Month]])</f>
        <v>2454.0300000000002</v>
      </c>
      <c r="K17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2454.0300000000002</v>
      </c>
      <c r="N1708">
        <f>Table1_2[[#This Row],[Value]]*2.5</f>
        <v>1904.22</v>
      </c>
    </row>
    <row r="1709" spans="1:14" x14ac:dyDescent="0.25">
      <c r="A1709" s="1" t="s">
        <v>6</v>
      </c>
      <c r="B1709" s="1" t="s">
        <v>7</v>
      </c>
      <c r="C1709" s="1" t="s">
        <v>19</v>
      </c>
      <c r="D1709" s="1" t="s">
        <v>21</v>
      </c>
      <c r="E1709" s="1" t="s">
        <v>13</v>
      </c>
      <c r="F1709" s="1" t="s">
        <v>12</v>
      </c>
      <c r="G1709" s="1" t="s">
        <v>62</v>
      </c>
      <c r="H1709" s="1">
        <v>7</v>
      </c>
      <c r="I1709">
        <v>603.44999999999993</v>
      </c>
      <c r="J1709" s="1">
        <f>SUMIFS(I:I,B:B,Table1_2[[#This Row],[Category Level 2]],D:D,Table1_2[[#This Row],[Brand]],E:E,Table1_2[[#This Row],[Region]],F:F,Table1_2[[#This Row],[Measure]],G:G,Table1_2[[#This Row],[Year]],H:H,"&lt;="&amp;Table1_2[[#This Row],[Month]])</f>
        <v>3057.48</v>
      </c>
      <c r="K17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3057.48</v>
      </c>
      <c r="N1709">
        <f>Table1_2[[#This Row],[Value]]*2.5</f>
        <v>1508.6249999999998</v>
      </c>
    </row>
    <row r="1710" spans="1:14" x14ac:dyDescent="0.25">
      <c r="A1710" s="1" t="s">
        <v>6</v>
      </c>
      <c r="B1710" s="1" t="s">
        <v>7</v>
      </c>
      <c r="C1710" s="1" t="s">
        <v>19</v>
      </c>
      <c r="D1710" s="1" t="s">
        <v>21</v>
      </c>
      <c r="E1710" s="1" t="s">
        <v>13</v>
      </c>
      <c r="F1710" s="1" t="s">
        <v>12</v>
      </c>
      <c r="G1710" s="1" t="s">
        <v>62</v>
      </c>
      <c r="H1710" s="1">
        <v>8</v>
      </c>
      <c r="I1710">
        <v>362.07</v>
      </c>
      <c r="J1710" s="1">
        <f>SUMIFS(I:I,B:B,Table1_2[[#This Row],[Category Level 2]],D:D,Table1_2[[#This Row],[Brand]],E:E,Table1_2[[#This Row],[Region]],F:F,Table1_2[[#This Row],[Measure]],G:G,Table1_2[[#This Row],[Year]],H:H,"&lt;="&amp;Table1_2[[#This Row],[Month]])</f>
        <v>3419.55</v>
      </c>
      <c r="K17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3419.55</v>
      </c>
      <c r="N1710">
        <f>Table1_2[[#This Row],[Value]]*2.5</f>
        <v>905.17499999999995</v>
      </c>
    </row>
    <row r="1711" spans="1:14" x14ac:dyDescent="0.25">
      <c r="A1711" s="1" t="s">
        <v>6</v>
      </c>
      <c r="B1711" s="1" t="s">
        <v>7</v>
      </c>
      <c r="C1711" s="1" t="s">
        <v>19</v>
      </c>
      <c r="D1711" s="1" t="s">
        <v>21</v>
      </c>
      <c r="E1711" s="1" t="s">
        <v>13</v>
      </c>
      <c r="F1711" s="1" t="s">
        <v>12</v>
      </c>
      <c r="G1711" s="1" t="s">
        <v>62</v>
      </c>
      <c r="H1711" s="1">
        <v>9</v>
      </c>
      <c r="I1711">
        <v>61.686</v>
      </c>
      <c r="J1711" s="1">
        <f>SUMIFS(I:I,B:B,Table1_2[[#This Row],[Category Level 2]],D:D,Table1_2[[#This Row],[Brand]],E:E,Table1_2[[#This Row],[Region]],F:F,Table1_2[[#This Row],[Measure]],G:G,Table1_2[[#This Row],[Year]],H:H,"&lt;="&amp;Table1_2[[#This Row],[Month]])</f>
        <v>3481.2360000000003</v>
      </c>
      <c r="K17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3481.2360000000003</v>
      </c>
      <c r="N1711">
        <f>Table1_2[[#This Row],[Value]]*2.5</f>
        <v>154.215</v>
      </c>
    </row>
    <row r="1712" spans="1:14" x14ac:dyDescent="0.25">
      <c r="A1712" s="1" t="s">
        <v>6</v>
      </c>
      <c r="B1712" s="1" t="s">
        <v>7</v>
      </c>
      <c r="C1712" s="1" t="s">
        <v>19</v>
      </c>
      <c r="D1712" s="1" t="s">
        <v>21</v>
      </c>
      <c r="E1712" s="1" t="s">
        <v>13</v>
      </c>
      <c r="F1712" s="1" t="s">
        <v>12</v>
      </c>
      <c r="G1712" s="1" t="s">
        <v>62</v>
      </c>
      <c r="H1712" s="1">
        <v>10</v>
      </c>
      <c r="I1712">
        <v>576.63</v>
      </c>
      <c r="J1712" s="1">
        <f>SUMIFS(I:I,B:B,Table1_2[[#This Row],[Category Level 2]],D:D,Table1_2[[#This Row],[Brand]],E:E,Table1_2[[#This Row],[Region]],F:F,Table1_2[[#This Row],[Measure]],G:G,Table1_2[[#This Row],[Year]],H:H,"&lt;="&amp;Table1_2[[#This Row],[Month]])</f>
        <v>4057.8660000000004</v>
      </c>
      <c r="K17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4057.8660000000004</v>
      </c>
      <c r="N1712">
        <f>Table1_2[[#This Row],[Value]]*2.5</f>
        <v>1441.575</v>
      </c>
    </row>
    <row r="1713" spans="1:14" x14ac:dyDescent="0.25">
      <c r="A1713" s="1" t="s">
        <v>6</v>
      </c>
      <c r="B1713" s="1" t="s">
        <v>7</v>
      </c>
      <c r="C1713" s="1" t="s">
        <v>19</v>
      </c>
      <c r="D1713" s="1" t="s">
        <v>21</v>
      </c>
      <c r="E1713" s="1" t="s">
        <v>13</v>
      </c>
      <c r="F1713" s="1" t="s">
        <v>12</v>
      </c>
      <c r="G1713" s="1" t="s">
        <v>62</v>
      </c>
      <c r="H1713" s="1">
        <v>11</v>
      </c>
      <c r="I1713">
        <v>238.69800000000001</v>
      </c>
      <c r="J1713" s="1">
        <f>SUMIFS(I:I,B:B,Table1_2[[#This Row],[Category Level 2]],D:D,Table1_2[[#This Row],[Brand]],E:E,Table1_2[[#This Row],[Region]],F:F,Table1_2[[#This Row],[Measure]],G:G,Table1_2[[#This Row],[Year]],H:H,"&lt;="&amp;Table1_2[[#This Row],[Month]])</f>
        <v>4296.5640000000003</v>
      </c>
      <c r="K17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4296.5640000000003</v>
      </c>
      <c r="N1713">
        <f>Table1_2[[#This Row],[Value]]*2.5</f>
        <v>596.745</v>
      </c>
    </row>
    <row r="1714" spans="1:14" x14ac:dyDescent="0.25">
      <c r="A1714" s="1" t="s">
        <v>6</v>
      </c>
      <c r="B1714" s="1" t="s">
        <v>7</v>
      </c>
      <c r="C1714" s="1" t="s">
        <v>19</v>
      </c>
      <c r="D1714" s="1" t="s">
        <v>21</v>
      </c>
      <c r="E1714" s="1" t="s">
        <v>13</v>
      </c>
      <c r="F1714" s="1" t="s">
        <v>12</v>
      </c>
      <c r="G1714" s="1" t="s">
        <v>62</v>
      </c>
      <c r="H1714" s="1">
        <v>12</v>
      </c>
      <c r="I1714">
        <v>370.11599999999999</v>
      </c>
      <c r="J1714" s="1">
        <f>SUMIFS(I:I,B:B,Table1_2[[#This Row],[Category Level 2]],D:D,Table1_2[[#This Row],[Brand]],E:E,Table1_2[[#This Row],[Region]],F:F,Table1_2[[#This Row],[Measure]],G:G,Table1_2[[#This Row],[Year]],H:H,"&lt;="&amp;Table1_2[[#This Row],[Month]])</f>
        <v>4666.68</v>
      </c>
      <c r="K17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4666.68</v>
      </c>
      <c r="N1714">
        <f>Table1_2[[#This Row],[Value]]*2.5</f>
        <v>925.29</v>
      </c>
    </row>
    <row r="1715" spans="1:14" x14ac:dyDescent="0.25">
      <c r="A1715" s="1" t="s">
        <v>6</v>
      </c>
      <c r="B1715" s="1" t="s">
        <v>7</v>
      </c>
      <c r="C1715" s="1" t="s">
        <v>19</v>
      </c>
      <c r="D1715" s="1" t="s">
        <v>21</v>
      </c>
      <c r="E1715" s="1" t="s">
        <v>13</v>
      </c>
      <c r="F1715" s="1" t="s">
        <v>12</v>
      </c>
      <c r="G1715" s="1" t="s">
        <v>63</v>
      </c>
      <c r="H1715" s="1">
        <v>1</v>
      </c>
      <c r="I1715">
        <v>453.25799999999998</v>
      </c>
      <c r="J1715" s="1">
        <f>SUMIFS(I:I,B:B,Table1_2[[#This Row],[Category Level 2]],D:D,Table1_2[[#This Row],[Brand]],E:E,Table1_2[[#This Row],[Region]],F:F,Table1_2[[#This Row],[Measure]],G:G,Table1_2[[#This Row],[Year]],H:H,"&lt;="&amp;Table1_2[[#This Row],[Month]])</f>
        <v>453.25799999999998</v>
      </c>
      <c r="K17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4897.3320000000003</v>
      </c>
      <c r="N1715">
        <f>Table1_2[[#This Row],[Value]]*2.5</f>
        <v>1133.145</v>
      </c>
    </row>
    <row r="1716" spans="1:14" x14ac:dyDescent="0.25">
      <c r="A1716" s="1" t="s">
        <v>6</v>
      </c>
      <c r="B1716" s="1" t="s">
        <v>7</v>
      </c>
      <c r="C1716" s="1" t="s">
        <v>19</v>
      </c>
      <c r="D1716" s="1" t="s">
        <v>21</v>
      </c>
      <c r="E1716" s="1" t="s">
        <v>13</v>
      </c>
      <c r="F1716" s="1" t="s">
        <v>12</v>
      </c>
      <c r="G1716" s="1" t="s">
        <v>63</v>
      </c>
      <c r="H1716" s="1">
        <v>2</v>
      </c>
      <c r="I1716">
        <v>442.53</v>
      </c>
      <c r="J1716" s="1">
        <f>SUMIFS(I:I,B:B,Table1_2[[#This Row],[Category Level 2]],D:D,Table1_2[[#This Row],[Brand]],E:E,Table1_2[[#This Row],[Region]],F:F,Table1_2[[#This Row],[Measure]],G:G,Table1_2[[#This Row],[Year]],H:H,"&lt;="&amp;Table1_2[[#This Row],[Month]])</f>
        <v>895.78800000000001</v>
      </c>
      <c r="K17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4763.232</v>
      </c>
      <c r="N1716">
        <f>Table1_2[[#This Row],[Value]]*2.5</f>
        <v>1106.3249999999998</v>
      </c>
    </row>
    <row r="1717" spans="1:14" x14ac:dyDescent="0.25">
      <c r="A1717" s="1" t="s">
        <v>6</v>
      </c>
      <c r="B1717" s="1" t="s">
        <v>7</v>
      </c>
      <c r="C1717" s="1" t="s">
        <v>19</v>
      </c>
      <c r="D1717" s="1" t="s">
        <v>21</v>
      </c>
      <c r="E1717" s="1" t="s">
        <v>13</v>
      </c>
      <c r="F1717" s="1" t="s">
        <v>12</v>
      </c>
      <c r="G1717" s="1" t="s">
        <v>63</v>
      </c>
      <c r="H1717" s="1">
        <v>3</v>
      </c>
      <c r="I1717">
        <v>477.39600000000002</v>
      </c>
      <c r="J1717" s="1">
        <f>SUMIFS(I:I,B:B,Table1_2[[#This Row],[Category Level 2]],D:D,Table1_2[[#This Row],[Brand]],E:E,Table1_2[[#This Row],[Region]],F:F,Table1_2[[#This Row],[Measure]],G:G,Table1_2[[#This Row],[Year]],H:H,"&lt;="&amp;Table1_2[[#This Row],[Month]])</f>
        <v>1373.184</v>
      </c>
      <c r="K17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4806.1440000000002</v>
      </c>
      <c r="N1717">
        <f>Table1_2[[#This Row],[Value]]*2.5</f>
        <v>1193.49</v>
      </c>
    </row>
    <row r="1718" spans="1:14" x14ac:dyDescent="0.25">
      <c r="A1718" s="1" t="s">
        <v>6</v>
      </c>
      <c r="B1718" s="1" t="s">
        <v>7</v>
      </c>
      <c r="C1718" s="1" t="s">
        <v>19</v>
      </c>
      <c r="D1718" s="1" t="s">
        <v>21</v>
      </c>
      <c r="E1718" s="1" t="s">
        <v>13</v>
      </c>
      <c r="F1718" s="1" t="s">
        <v>12</v>
      </c>
      <c r="G1718" s="1" t="s">
        <v>63</v>
      </c>
      <c r="H1718" s="1">
        <v>4</v>
      </c>
      <c r="I1718">
        <v>721.45799999999997</v>
      </c>
      <c r="J1718" s="1">
        <f>SUMIFS(I:I,B:B,Table1_2[[#This Row],[Category Level 2]],D:D,Table1_2[[#This Row],[Brand]],E:E,Table1_2[[#This Row],[Region]],F:F,Table1_2[[#This Row],[Measure]],G:G,Table1_2[[#This Row],[Year]],H:H,"&lt;="&amp;Table1_2[[#This Row],[Month]])</f>
        <v>2094.6419999999998</v>
      </c>
      <c r="K17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5337.1799999999994</v>
      </c>
      <c r="N1718">
        <f>Table1_2[[#This Row],[Value]]*2.5</f>
        <v>1803.645</v>
      </c>
    </row>
    <row r="1719" spans="1:14" x14ac:dyDescent="0.25">
      <c r="A1719" s="1" t="s">
        <v>6</v>
      </c>
      <c r="B1719" s="1" t="s">
        <v>7</v>
      </c>
      <c r="C1719" s="1" t="s">
        <v>19</v>
      </c>
      <c r="D1719" s="1" t="s">
        <v>21</v>
      </c>
      <c r="E1719" s="1" t="s">
        <v>13</v>
      </c>
      <c r="F1719" s="1" t="s">
        <v>12</v>
      </c>
      <c r="G1719" s="1" t="s">
        <v>63</v>
      </c>
      <c r="H1719" s="1">
        <v>5</v>
      </c>
      <c r="I1719">
        <v>252.108</v>
      </c>
      <c r="J1719" s="1">
        <f>SUMIFS(I:I,B:B,Table1_2[[#This Row],[Category Level 2]],D:D,Table1_2[[#This Row],[Brand]],E:E,Table1_2[[#This Row],[Region]],F:F,Table1_2[[#This Row],[Measure]],G:G,Table1_2[[#This Row],[Year]],H:H,"&lt;="&amp;Table1_2[[#This Row],[Month]])</f>
        <v>2346.75</v>
      </c>
      <c r="K17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5321.0879999999997</v>
      </c>
      <c r="N1719">
        <f>Table1_2[[#This Row],[Value]]*2.5</f>
        <v>630.27</v>
      </c>
    </row>
    <row r="1720" spans="1:14" x14ac:dyDescent="0.25">
      <c r="A1720" s="1" t="s">
        <v>6</v>
      </c>
      <c r="B1720" s="1" t="s">
        <v>7</v>
      </c>
      <c r="C1720" s="1" t="s">
        <v>19</v>
      </c>
      <c r="D1720" s="1" t="s">
        <v>21</v>
      </c>
      <c r="E1720" s="1" t="s">
        <v>13</v>
      </c>
      <c r="F1720" s="1" t="s">
        <v>12</v>
      </c>
      <c r="G1720" s="1" t="s">
        <v>63</v>
      </c>
      <c r="H1720" s="1">
        <v>6</v>
      </c>
      <c r="I1720">
        <v>697.31999999999994</v>
      </c>
      <c r="J1720" s="1">
        <f>SUMIFS(I:I,B:B,Table1_2[[#This Row],[Category Level 2]],D:D,Table1_2[[#This Row],[Brand]],E:E,Table1_2[[#This Row],[Region]],F:F,Table1_2[[#This Row],[Measure]],G:G,Table1_2[[#This Row],[Year]],H:H,"&lt;="&amp;Table1_2[[#This Row],[Month]])</f>
        <v>3044.0699999999997</v>
      </c>
      <c r="K17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5256.7199999999993</v>
      </c>
      <c r="N1720">
        <f>Table1_2[[#This Row],[Value]]*2.5</f>
        <v>1743.2999999999997</v>
      </c>
    </row>
    <row r="1721" spans="1:14" x14ac:dyDescent="0.25">
      <c r="A1721" s="1" t="s">
        <v>6</v>
      </c>
      <c r="B1721" s="1" t="s">
        <v>7</v>
      </c>
      <c r="C1721" s="1" t="s">
        <v>19</v>
      </c>
      <c r="D1721" s="1" t="s">
        <v>21</v>
      </c>
      <c r="E1721" s="1" t="s">
        <v>13</v>
      </c>
      <c r="F1721" s="1" t="s">
        <v>12</v>
      </c>
      <c r="G1721" s="1" t="s">
        <v>63</v>
      </c>
      <c r="H1721" s="1">
        <v>7</v>
      </c>
      <c r="I1721">
        <v>1413.414</v>
      </c>
      <c r="J1721" s="1">
        <f>SUMIFS(I:I,B:B,Table1_2[[#This Row],[Category Level 2]],D:D,Table1_2[[#This Row],[Brand]],E:E,Table1_2[[#This Row],[Region]],F:F,Table1_2[[#This Row],[Measure]],G:G,Table1_2[[#This Row],[Year]],H:H,"&lt;="&amp;Table1_2[[#This Row],[Month]])</f>
        <v>4457.4839999999995</v>
      </c>
      <c r="K17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6066.6839999999993</v>
      </c>
      <c r="N1721">
        <f>Table1_2[[#This Row],[Value]]*2.5</f>
        <v>3533.5349999999999</v>
      </c>
    </row>
    <row r="1722" spans="1:14" x14ac:dyDescent="0.25">
      <c r="A1722" s="1" t="s">
        <v>6</v>
      </c>
      <c r="B1722" s="1" t="s">
        <v>7</v>
      </c>
      <c r="C1722" s="1" t="s">
        <v>19</v>
      </c>
      <c r="D1722" s="1" t="s">
        <v>21</v>
      </c>
      <c r="E1722" s="1" t="s">
        <v>13</v>
      </c>
      <c r="F1722" s="1" t="s">
        <v>12</v>
      </c>
      <c r="G1722" s="1" t="s">
        <v>63</v>
      </c>
      <c r="H1722" s="1">
        <v>8</v>
      </c>
      <c r="I1722">
        <v>1209.5819999999999</v>
      </c>
      <c r="J1722" s="1">
        <f>SUMIFS(I:I,B:B,Table1_2[[#This Row],[Category Level 2]],D:D,Table1_2[[#This Row],[Brand]],E:E,Table1_2[[#This Row],[Region]],F:F,Table1_2[[#This Row],[Measure]],G:G,Table1_2[[#This Row],[Year]],H:H,"&lt;="&amp;Table1_2[[#This Row],[Month]])</f>
        <v>5667.0659999999989</v>
      </c>
      <c r="K17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6914.195999999999</v>
      </c>
      <c r="N1722">
        <f>Table1_2[[#This Row],[Value]]*2.5</f>
        <v>3023.9549999999999</v>
      </c>
    </row>
    <row r="1723" spans="1:14" x14ac:dyDescent="0.25">
      <c r="A1723" s="1" t="s">
        <v>6</v>
      </c>
      <c r="B1723" s="1" t="s">
        <v>7</v>
      </c>
      <c r="C1723" s="1" t="s">
        <v>19</v>
      </c>
      <c r="D1723" s="1" t="s">
        <v>21</v>
      </c>
      <c r="E1723" s="1" t="s">
        <v>13</v>
      </c>
      <c r="F1723" s="1" t="s">
        <v>12</v>
      </c>
      <c r="G1723" s="1" t="s">
        <v>63</v>
      </c>
      <c r="H1723" s="1">
        <v>9</v>
      </c>
      <c r="I1723">
        <v>1271.268</v>
      </c>
      <c r="J1723" s="1">
        <f>SUMIFS(I:I,B:B,Table1_2[[#This Row],[Category Level 2]],D:D,Table1_2[[#This Row],[Brand]],E:E,Table1_2[[#This Row],[Region]],F:F,Table1_2[[#This Row],[Measure]],G:G,Table1_2[[#This Row],[Year]],H:H,"&lt;="&amp;Table1_2[[#This Row],[Month]])</f>
        <v>6938.3339999999989</v>
      </c>
      <c r="K17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8123.7779999999984</v>
      </c>
      <c r="N1723">
        <f>Table1_2[[#This Row],[Value]]*2.5</f>
        <v>3178.17</v>
      </c>
    </row>
    <row r="1724" spans="1:14" x14ac:dyDescent="0.25">
      <c r="A1724" s="1" t="s">
        <v>6</v>
      </c>
      <c r="B1724" s="1" t="s">
        <v>7</v>
      </c>
      <c r="C1724" s="1" t="s">
        <v>19</v>
      </c>
      <c r="D1724" s="1" t="s">
        <v>21</v>
      </c>
      <c r="E1724" s="1" t="s">
        <v>13</v>
      </c>
      <c r="F1724" s="1" t="s">
        <v>12</v>
      </c>
      <c r="G1724" s="1" t="s">
        <v>63</v>
      </c>
      <c r="H1724" s="1">
        <v>10</v>
      </c>
      <c r="I1724">
        <v>1110.348</v>
      </c>
      <c r="J1724" s="1">
        <f>SUMIFS(I:I,B:B,Table1_2[[#This Row],[Category Level 2]],D:D,Table1_2[[#This Row],[Brand]],E:E,Table1_2[[#This Row],[Region]],F:F,Table1_2[[#This Row],[Measure]],G:G,Table1_2[[#This Row],[Year]],H:H,"&lt;="&amp;Table1_2[[#This Row],[Month]])</f>
        <v>8048.6819999999989</v>
      </c>
      <c r="K17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8657.4959999999992</v>
      </c>
      <c r="N1724">
        <f>Table1_2[[#This Row],[Value]]*2.5</f>
        <v>2775.87</v>
      </c>
    </row>
    <row r="1725" spans="1:14" x14ac:dyDescent="0.25">
      <c r="A1725" s="1" t="s">
        <v>6</v>
      </c>
      <c r="B1725" s="1" t="s">
        <v>7</v>
      </c>
      <c r="C1725" s="1" t="s">
        <v>19</v>
      </c>
      <c r="D1725" s="1" t="s">
        <v>21</v>
      </c>
      <c r="E1725" s="1" t="s">
        <v>13</v>
      </c>
      <c r="F1725" s="1" t="s">
        <v>12</v>
      </c>
      <c r="G1725" s="1" t="s">
        <v>63</v>
      </c>
      <c r="H1725" s="1">
        <v>11</v>
      </c>
      <c r="I1725">
        <v>708.048</v>
      </c>
      <c r="J1725" s="1">
        <f>SUMIFS(I:I,B:B,Table1_2[[#This Row],[Category Level 2]],D:D,Table1_2[[#This Row],[Brand]],E:E,Table1_2[[#This Row],[Region]],F:F,Table1_2[[#This Row],[Measure]],G:G,Table1_2[[#This Row],[Year]],H:H,"&lt;="&amp;Table1_2[[#This Row],[Month]])</f>
        <v>8756.73</v>
      </c>
      <c r="K17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9126.8459999999995</v>
      </c>
      <c r="N1725">
        <f>Table1_2[[#This Row],[Value]]*2.5</f>
        <v>1770.12</v>
      </c>
    </row>
    <row r="1726" spans="1:14" x14ac:dyDescent="0.25">
      <c r="A1726" s="1" t="s">
        <v>6</v>
      </c>
      <c r="B1726" s="1" t="s">
        <v>7</v>
      </c>
      <c r="C1726" s="1" t="s">
        <v>19</v>
      </c>
      <c r="D1726" s="1" t="s">
        <v>21</v>
      </c>
      <c r="E1726" s="1" t="s">
        <v>13</v>
      </c>
      <c r="F1726" s="1" t="s">
        <v>12</v>
      </c>
      <c r="G1726" s="1" t="s">
        <v>63</v>
      </c>
      <c r="H1726" s="1">
        <v>12</v>
      </c>
      <c r="I1726">
        <v>1295.4059999999999</v>
      </c>
      <c r="J1726" s="1">
        <f>SUMIFS(I:I,B:B,Table1_2[[#This Row],[Category Level 2]],D:D,Table1_2[[#This Row],[Brand]],E:E,Table1_2[[#This Row],[Region]],F:F,Table1_2[[#This Row],[Measure]],G:G,Table1_2[[#This Row],[Year]],H:H,"&lt;="&amp;Table1_2[[#This Row],[Month]])</f>
        <v>10052.135999999999</v>
      </c>
      <c r="K17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10052.135999999999</v>
      </c>
      <c r="N1726">
        <f>Table1_2[[#This Row],[Value]]*2.5</f>
        <v>3238.5149999999999</v>
      </c>
    </row>
    <row r="1727" spans="1:14" x14ac:dyDescent="0.25">
      <c r="A1727" s="1" t="s">
        <v>6</v>
      </c>
      <c r="B1727" s="1" t="s">
        <v>7</v>
      </c>
      <c r="C1727" s="1" t="s">
        <v>19</v>
      </c>
      <c r="D1727" s="1" t="s">
        <v>21</v>
      </c>
      <c r="E1727" s="1" t="s">
        <v>13</v>
      </c>
      <c r="F1727" s="1" t="s">
        <v>12</v>
      </c>
      <c r="G1727" s="1" t="s">
        <v>64</v>
      </c>
      <c r="H1727" s="1">
        <v>1</v>
      </c>
      <c r="I1727">
        <v>748.27800000000002</v>
      </c>
      <c r="J1727" s="1">
        <f>SUMIFS(I:I,B:B,Table1_2[[#This Row],[Category Level 2]],D:D,Table1_2[[#This Row],[Brand]],E:E,Table1_2[[#This Row],[Region]],F:F,Table1_2[[#This Row],[Measure]],G:G,Table1_2[[#This Row],[Year]],H:H,"&lt;="&amp;Table1_2[[#This Row],[Month]])</f>
        <v>748.27800000000002</v>
      </c>
      <c r="K17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10347.156000000001</v>
      </c>
      <c r="N1727">
        <f>Table1_2[[#This Row],[Value]]*2.5</f>
        <v>1870.6950000000002</v>
      </c>
    </row>
    <row r="1728" spans="1:14" x14ac:dyDescent="0.25">
      <c r="A1728" s="1" t="s">
        <v>6</v>
      </c>
      <c r="B1728" s="1" t="s">
        <v>7</v>
      </c>
      <c r="C1728" s="1" t="s">
        <v>19</v>
      </c>
      <c r="D1728" s="1" t="s">
        <v>21</v>
      </c>
      <c r="E1728" s="1" t="s">
        <v>13</v>
      </c>
      <c r="F1728" s="1" t="s">
        <v>12</v>
      </c>
      <c r="G1728" s="1" t="s">
        <v>64</v>
      </c>
      <c r="H1728" s="1">
        <v>2</v>
      </c>
      <c r="I1728">
        <v>1070.1179999999999</v>
      </c>
      <c r="J1728" s="1">
        <f>SUMIFS(I:I,B:B,Table1_2[[#This Row],[Category Level 2]],D:D,Table1_2[[#This Row],[Brand]],E:E,Table1_2[[#This Row],[Region]],F:F,Table1_2[[#This Row],[Measure]],G:G,Table1_2[[#This Row],[Year]],H:H,"&lt;="&amp;Table1_2[[#This Row],[Month]])</f>
        <v>1818.396</v>
      </c>
      <c r="K17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10974.744000000001</v>
      </c>
      <c r="N1728">
        <f>Table1_2[[#This Row],[Value]]*2.5</f>
        <v>2675.2950000000001</v>
      </c>
    </row>
    <row r="1729" spans="1:14" x14ac:dyDescent="0.25">
      <c r="A1729" s="1" t="s">
        <v>6</v>
      </c>
      <c r="B1729" s="1" t="s">
        <v>7</v>
      </c>
      <c r="C1729" s="1" t="s">
        <v>19</v>
      </c>
      <c r="D1729" s="1" t="s">
        <v>21</v>
      </c>
      <c r="E1729" s="1" t="s">
        <v>13</v>
      </c>
      <c r="F1729" s="1" t="s">
        <v>12</v>
      </c>
      <c r="G1729" s="1" t="s">
        <v>64</v>
      </c>
      <c r="H1729" s="1">
        <v>3</v>
      </c>
      <c r="I1729">
        <v>968.202</v>
      </c>
      <c r="J1729" s="1">
        <f>SUMIFS(I:I,B:B,Table1_2[[#This Row],[Category Level 2]],D:D,Table1_2[[#This Row],[Brand]],E:E,Table1_2[[#This Row],[Region]],F:F,Table1_2[[#This Row],[Measure]],G:G,Table1_2[[#This Row],[Year]],H:H,"&lt;="&amp;Table1_2[[#This Row],[Month]])</f>
        <v>2786.598</v>
      </c>
      <c r="K17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11465.55</v>
      </c>
      <c r="N1729">
        <f>Table1_2[[#This Row],[Value]]*2.5</f>
        <v>2420.5050000000001</v>
      </c>
    </row>
    <row r="1730" spans="1:14" x14ac:dyDescent="0.25">
      <c r="A1730" s="1" t="s">
        <v>6</v>
      </c>
      <c r="B1730" s="1" t="s">
        <v>7</v>
      </c>
      <c r="C1730" s="1" t="s">
        <v>19</v>
      </c>
      <c r="D1730" s="1" t="s">
        <v>21</v>
      </c>
      <c r="E1730" s="1" t="s">
        <v>13</v>
      </c>
      <c r="F1730" s="1" t="s">
        <v>12</v>
      </c>
      <c r="G1730" s="1" t="s">
        <v>64</v>
      </c>
      <c r="H1730" s="1">
        <v>4</v>
      </c>
      <c r="I1730">
        <v>1300.77</v>
      </c>
      <c r="J1730" s="1">
        <f>SUMIFS(I:I,B:B,Table1_2[[#This Row],[Category Level 2]],D:D,Table1_2[[#This Row],[Brand]],E:E,Table1_2[[#This Row],[Region]],F:F,Table1_2[[#This Row],[Measure]],G:G,Table1_2[[#This Row],[Year]],H:H,"&lt;="&amp;Table1_2[[#This Row],[Month]])</f>
        <v>4087.3679999999999</v>
      </c>
      <c r="K17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12044.861999999999</v>
      </c>
      <c r="N1730">
        <f>Table1_2[[#This Row],[Value]]*2.5</f>
        <v>3251.9250000000002</v>
      </c>
    </row>
    <row r="1731" spans="1:14" x14ac:dyDescent="0.25">
      <c r="A1731" s="1" t="s">
        <v>6</v>
      </c>
      <c r="B1731" s="1" t="s">
        <v>7</v>
      </c>
      <c r="C1731" s="1" t="s">
        <v>19</v>
      </c>
      <c r="D1731" s="1" t="s">
        <v>21</v>
      </c>
      <c r="E1731" s="1" t="s">
        <v>13</v>
      </c>
      <c r="F1731" s="1" t="s">
        <v>12</v>
      </c>
      <c r="G1731" s="1" t="s">
        <v>64</v>
      </c>
      <c r="H1731" s="1">
        <v>5</v>
      </c>
      <c r="I1731">
        <v>531.03599999999994</v>
      </c>
      <c r="J1731" s="1">
        <f>SUMIFS(I:I,B:B,Table1_2[[#This Row],[Category Level 2]],D:D,Table1_2[[#This Row],[Brand]],E:E,Table1_2[[#This Row],[Region]],F:F,Table1_2[[#This Row],[Measure]],G:G,Table1_2[[#This Row],[Year]],H:H,"&lt;="&amp;Table1_2[[#This Row],[Month]])</f>
        <v>4618.4039999999995</v>
      </c>
      <c r="K17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12323.789999999999</v>
      </c>
      <c r="N1731">
        <f>Table1_2[[#This Row],[Value]]*2.5</f>
        <v>1327.59</v>
      </c>
    </row>
    <row r="1732" spans="1:14" x14ac:dyDescent="0.25">
      <c r="A1732" s="1" t="s">
        <v>6</v>
      </c>
      <c r="B1732" s="1" t="s">
        <v>7</v>
      </c>
      <c r="C1732" s="1" t="s">
        <v>19</v>
      </c>
      <c r="D1732" s="1" t="s">
        <v>21</v>
      </c>
      <c r="E1732" s="1" t="s">
        <v>13</v>
      </c>
      <c r="F1732" s="1" t="s">
        <v>12</v>
      </c>
      <c r="G1732" s="1" t="s">
        <v>64</v>
      </c>
      <c r="H1732" s="1">
        <v>6</v>
      </c>
      <c r="I1732">
        <v>750.96</v>
      </c>
      <c r="J1732" s="1">
        <f>SUMIFS(I:I,B:B,Table1_2[[#This Row],[Category Level 2]],D:D,Table1_2[[#This Row],[Brand]],E:E,Table1_2[[#This Row],[Region]],F:F,Table1_2[[#This Row],[Measure]],G:G,Table1_2[[#This Row],[Year]],H:H,"&lt;="&amp;Table1_2[[#This Row],[Month]])</f>
        <v>5369.3639999999996</v>
      </c>
      <c r="K17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12377.43</v>
      </c>
      <c r="N1732">
        <f>Table1_2[[#This Row],[Value]]*2.5</f>
        <v>1877.4</v>
      </c>
    </row>
    <row r="1733" spans="1:14" x14ac:dyDescent="0.25">
      <c r="A1733" s="1" t="s">
        <v>6</v>
      </c>
      <c r="B1733" s="1" t="s">
        <v>7</v>
      </c>
      <c r="C1733" s="1" t="s">
        <v>19</v>
      </c>
      <c r="D1733" s="1" t="s">
        <v>21</v>
      </c>
      <c r="E1733" s="1" t="s">
        <v>13</v>
      </c>
      <c r="F1733" s="1" t="s">
        <v>12</v>
      </c>
      <c r="G1733" s="1" t="s">
        <v>64</v>
      </c>
      <c r="H1733" s="1">
        <v>7</v>
      </c>
      <c r="I1733">
        <v>834.10199999999998</v>
      </c>
      <c r="J1733" s="1">
        <f>SUMIFS(I:I,B:B,Table1_2[[#This Row],[Category Level 2]],D:D,Table1_2[[#This Row],[Brand]],E:E,Table1_2[[#This Row],[Region]],F:F,Table1_2[[#This Row],[Measure]],G:G,Table1_2[[#This Row],[Year]],H:H,"&lt;="&amp;Table1_2[[#This Row],[Month]])</f>
        <v>6203.4659999999994</v>
      </c>
      <c r="K17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11798.117999999999</v>
      </c>
      <c r="N1733">
        <f>Table1_2[[#This Row],[Value]]*2.5</f>
        <v>2085.2550000000001</v>
      </c>
    </row>
    <row r="1734" spans="1:14" x14ac:dyDescent="0.25">
      <c r="A1734" s="1" t="s">
        <v>6</v>
      </c>
      <c r="B1734" s="1" t="s">
        <v>7</v>
      </c>
      <c r="C1734" s="1" t="s">
        <v>19</v>
      </c>
      <c r="D1734" s="1" t="s">
        <v>21</v>
      </c>
      <c r="E1734" s="1" t="s">
        <v>13</v>
      </c>
      <c r="F1734" s="1" t="s">
        <v>12</v>
      </c>
      <c r="G1734" s="1" t="s">
        <v>64</v>
      </c>
      <c r="H1734" s="1">
        <v>8</v>
      </c>
      <c r="I1734">
        <v>662.45399999999995</v>
      </c>
      <c r="J1734" s="1">
        <f>SUMIFS(I:I,B:B,Table1_2[[#This Row],[Category Level 2]],D:D,Table1_2[[#This Row],[Brand]],E:E,Table1_2[[#This Row],[Region]],F:F,Table1_2[[#This Row],[Measure]],G:G,Table1_2[[#This Row],[Year]],H:H,"&lt;="&amp;Table1_2[[#This Row],[Month]])</f>
        <v>6865.9199999999992</v>
      </c>
      <c r="K17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11250.989999999998</v>
      </c>
      <c r="N1734">
        <f>Table1_2[[#This Row],[Value]]*2.5</f>
        <v>1656.1349999999998</v>
      </c>
    </row>
    <row r="1735" spans="1:14" x14ac:dyDescent="0.25">
      <c r="A1735" s="1" t="s">
        <v>6</v>
      </c>
      <c r="B1735" s="1" t="s">
        <v>7</v>
      </c>
      <c r="C1735" s="1" t="s">
        <v>19</v>
      </c>
      <c r="D1735" s="1" t="s">
        <v>21</v>
      </c>
      <c r="E1735" s="1" t="s">
        <v>13</v>
      </c>
      <c r="F1735" s="1" t="s">
        <v>12</v>
      </c>
      <c r="G1735" s="1" t="s">
        <v>64</v>
      </c>
      <c r="H1735" s="1">
        <v>9</v>
      </c>
      <c r="I1735">
        <v>970.88400000000001</v>
      </c>
      <c r="J1735" s="1">
        <f>SUMIFS(I:I,B:B,Table1_2[[#This Row],[Category Level 2]],D:D,Table1_2[[#This Row],[Brand]],E:E,Table1_2[[#This Row],[Region]],F:F,Table1_2[[#This Row],[Measure]],G:G,Table1_2[[#This Row],[Year]],H:H,"&lt;="&amp;Table1_2[[#This Row],[Month]])</f>
        <v>7836.8039999999992</v>
      </c>
      <c r="K17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10950.606</v>
      </c>
      <c r="N1735">
        <f>Table1_2[[#This Row],[Value]]*2.5</f>
        <v>2427.21</v>
      </c>
    </row>
    <row r="1736" spans="1:14" x14ac:dyDescent="0.25">
      <c r="A1736" s="1" t="s">
        <v>6</v>
      </c>
      <c r="B1736" s="1" t="s">
        <v>7</v>
      </c>
      <c r="C1736" s="1" t="s">
        <v>19</v>
      </c>
      <c r="D1736" s="1" t="s">
        <v>21</v>
      </c>
      <c r="E1736" s="1" t="s">
        <v>13</v>
      </c>
      <c r="F1736" s="1" t="s">
        <v>12</v>
      </c>
      <c r="G1736" s="1" t="s">
        <v>64</v>
      </c>
      <c r="H1736" s="1">
        <v>10</v>
      </c>
      <c r="I1736">
        <v>1424.1420000000001</v>
      </c>
      <c r="J1736" s="1">
        <f>SUMIFS(I:I,B:B,Table1_2[[#This Row],[Category Level 2]],D:D,Table1_2[[#This Row],[Brand]],E:E,Table1_2[[#This Row],[Region]],F:F,Table1_2[[#This Row],[Measure]],G:G,Table1_2[[#This Row],[Year]],H:H,"&lt;="&amp;Table1_2[[#This Row],[Month]])</f>
        <v>9260.9459999999999</v>
      </c>
      <c r="K17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11264.4</v>
      </c>
      <c r="N1736">
        <f>Table1_2[[#This Row],[Value]]*2.5</f>
        <v>3560.355</v>
      </c>
    </row>
    <row r="1737" spans="1:14" x14ac:dyDescent="0.25">
      <c r="A1737" s="1" t="s">
        <v>6</v>
      </c>
      <c r="B1737" s="1" t="s">
        <v>7</v>
      </c>
      <c r="C1737" s="1" t="s">
        <v>19</v>
      </c>
      <c r="D1737" s="1" t="s">
        <v>21</v>
      </c>
      <c r="E1737" s="1" t="s">
        <v>13</v>
      </c>
      <c r="F1737" s="1" t="s">
        <v>12</v>
      </c>
      <c r="G1737" s="1" t="s">
        <v>64</v>
      </c>
      <c r="H1737" s="1">
        <v>11</v>
      </c>
      <c r="I1737">
        <v>1147.896</v>
      </c>
      <c r="J1737" s="1">
        <f>SUMIFS(I:I,B:B,Table1_2[[#This Row],[Category Level 2]],D:D,Table1_2[[#This Row],[Brand]],E:E,Table1_2[[#This Row],[Region]],F:F,Table1_2[[#This Row],[Measure]],G:G,Table1_2[[#This Row],[Year]],H:H,"&lt;="&amp;Table1_2[[#This Row],[Month]])</f>
        <v>10408.842000000001</v>
      </c>
      <c r="K17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11704.248</v>
      </c>
      <c r="N1737">
        <f>Table1_2[[#This Row],[Value]]*2.5</f>
        <v>2869.74</v>
      </c>
    </row>
    <row r="1738" spans="1:14" x14ac:dyDescent="0.25">
      <c r="A1738" s="1" t="s">
        <v>6</v>
      </c>
      <c r="B1738" s="1" t="s">
        <v>7</v>
      </c>
      <c r="C1738" s="1" t="s">
        <v>19</v>
      </c>
      <c r="D1738" s="1" t="s">
        <v>21</v>
      </c>
      <c r="E1738" s="1" t="s">
        <v>13</v>
      </c>
      <c r="F1738" s="1" t="s">
        <v>12</v>
      </c>
      <c r="G1738" s="1" t="s">
        <v>64</v>
      </c>
      <c r="H1738" s="1">
        <v>12</v>
      </c>
      <c r="I1738">
        <v>1531.422</v>
      </c>
      <c r="J1738" s="1">
        <f>SUMIFS(I:I,B:B,Table1_2[[#This Row],[Category Level 2]],D:D,Table1_2[[#This Row],[Brand]],E:E,Table1_2[[#This Row],[Region]],F:F,Table1_2[[#This Row],[Measure]],G:G,Table1_2[[#This Row],[Year]],H:H,"&lt;="&amp;Table1_2[[#This Row],[Month]])</f>
        <v>11940.264000000001</v>
      </c>
      <c r="K17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11940.264000000001</v>
      </c>
      <c r="N1738">
        <f>Table1_2[[#This Row],[Value]]*2.5</f>
        <v>3828.5550000000003</v>
      </c>
    </row>
    <row r="1739" spans="1:14" x14ac:dyDescent="0.25">
      <c r="A1739" s="1" t="s">
        <v>6</v>
      </c>
      <c r="B1739" s="1" t="s">
        <v>7</v>
      </c>
      <c r="C1739" s="1" t="s">
        <v>19</v>
      </c>
      <c r="D1739" s="1" t="s">
        <v>21</v>
      </c>
      <c r="E1739" s="1" t="s">
        <v>13</v>
      </c>
      <c r="F1739" s="1" t="s">
        <v>12</v>
      </c>
      <c r="G1739" s="1" t="s">
        <v>65</v>
      </c>
      <c r="H1739" s="1">
        <v>1</v>
      </c>
      <c r="I1739">
        <v>1568.97</v>
      </c>
      <c r="J1739" s="1">
        <f>SUMIFS(I:I,B:B,Table1_2[[#This Row],[Category Level 2]],D:D,Table1_2[[#This Row],[Brand]],E:E,Table1_2[[#This Row],[Region]],F:F,Table1_2[[#This Row],[Measure]],G:G,Table1_2[[#This Row],[Year]],H:H,"&lt;="&amp;Table1_2[[#This Row],[Month]])</f>
        <v>1568.97</v>
      </c>
      <c r="K17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12760.956</v>
      </c>
      <c r="N1739">
        <f>Table1_2[[#This Row],[Value]]*2.5</f>
        <v>3922.4250000000002</v>
      </c>
    </row>
    <row r="1740" spans="1:14" x14ac:dyDescent="0.25">
      <c r="A1740" s="1" t="s">
        <v>6</v>
      </c>
      <c r="B1740" s="1" t="s">
        <v>7</v>
      </c>
      <c r="C1740" s="1" t="s">
        <v>19</v>
      </c>
      <c r="D1740" s="1" t="s">
        <v>21</v>
      </c>
      <c r="E1740" s="1" t="s">
        <v>13</v>
      </c>
      <c r="F1740" s="1" t="s">
        <v>12</v>
      </c>
      <c r="G1740" s="1" t="s">
        <v>65</v>
      </c>
      <c r="H1740" s="1">
        <v>2</v>
      </c>
      <c r="I1740">
        <v>1343.682</v>
      </c>
      <c r="J1740" s="1">
        <f>SUMIFS(I:I,B:B,Table1_2[[#This Row],[Category Level 2]],D:D,Table1_2[[#This Row],[Brand]],E:E,Table1_2[[#This Row],[Region]],F:F,Table1_2[[#This Row],[Measure]],G:G,Table1_2[[#This Row],[Year]],H:H,"&lt;="&amp;Table1_2[[#This Row],[Month]])</f>
        <v>2912.652</v>
      </c>
      <c r="K17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13034.52</v>
      </c>
      <c r="N1740">
        <f>Table1_2[[#This Row],[Value]]*2.5</f>
        <v>3359.2049999999999</v>
      </c>
    </row>
    <row r="1741" spans="1:14" x14ac:dyDescent="0.25">
      <c r="A1741" s="1" t="s">
        <v>6</v>
      </c>
      <c r="B1741" s="1" t="s">
        <v>7</v>
      </c>
      <c r="C1741" s="1" t="s">
        <v>19</v>
      </c>
      <c r="D1741" s="1" t="s">
        <v>21</v>
      </c>
      <c r="E1741" s="1" t="s">
        <v>13</v>
      </c>
      <c r="F1741" s="1" t="s">
        <v>12</v>
      </c>
      <c r="G1741" s="1" t="s">
        <v>65</v>
      </c>
      <c r="H1741" s="1">
        <v>3</v>
      </c>
      <c r="I1741">
        <v>1488.51</v>
      </c>
      <c r="J1741" s="1">
        <f>SUMIFS(I:I,B:B,Table1_2[[#This Row],[Category Level 2]],D:D,Table1_2[[#This Row],[Brand]],E:E,Table1_2[[#This Row],[Region]],F:F,Table1_2[[#This Row],[Measure]],G:G,Table1_2[[#This Row],[Year]],H:H,"&lt;="&amp;Table1_2[[#This Row],[Month]])</f>
        <v>4401.1620000000003</v>
      </c>
      <c r="K17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13554.828</v>
      </c>
      <c r="N1741">
        <f>Table1_2[[#This Row],[Value]]*2.5</f>
        <v>3721.2750000000001</v>
      </c>
    </row>
    <row r="1742" spans="1:14" x14ac:dyDescent="0.25">
      <c r="A1742" s="1" t="s">
        <v>6</v>
      </c>
      <c r="B1742" s="1" t="s">
        <v>7</v>
      </c>
      <c r="C1742" s="1" t="s">
        <v>19</v>
      </c>
      <c r="D1742" s="1" t="s">
        <v>21</v>
      </c>
      <c r="E1742" s="1" t="s">
        <v>13</v>
      </c>
      <c r="F1742" s="1" t="s">
        <v>12</v>
      </c>
      <c r="G1742" s="1" t="s">
        <v>65</v>
      </c>
      <c r="H1742" s="1">
        <v>4</v>
      </c>
      <c r="I1742">
        <v>1593.1079999999999</v>
      </c>
      <c r="J1742" s="1">
        <f>SUMIFS(I:I,B:B,Table1_2[[#This Row],[Category Level 2]],D:D,Table1_2[[#This Row],[Brand]],E:E,Table1_2[[#This Row],[Region]],F:F,Table1_2[[#This Row],[Measure]],G:G,Table1_2[[#This Row],[Year]],H:H,"&lt;="&amp;Table1_2[[#This Row],[Month]])</f>
        <v>5994.27</v>
      </c>
      <c r="K17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13847.165999999999</v>
      </c>
      <c r="N1742">
        <f>Table1_2[[#This Row],[Value]]*2.5</f>
        <v>3982.77</v>
      </c>
    </row>
    <row r="1743" spans="1:14" x14ac:dyDescent="0.25">
      <c r="A1743" s="1" t="s">
        <v>6</v>
      </c>
      <c r="B1743" s="1" t="s">
        <v>7</v>
      </c>
      <c r="C1743" s="1" t="s">
        <v>19</v>
      </c>
      <c r="D1743" s="1" t="s">
        <v>21</v>
      </c>
      <c r="E1743" s="1" t="s">
        <v>13</v>
      </c>
      <c r="F1743" s="1" t="s">
        <v>12</v>
      </c>
      <c r="G1743" s="1" t="s">
        <v>65</v>
      </c>
      <c r="H1743" s="1">
        <v>5</v>
      </c>
      <c r="I1743">
        <v>1426.8240000000001</v>
      </c>
      <c r="J1743" s="1">
        <f>SUMIFS(I:I,B:B,Table1_2[[#This Row],[Category Level 2]],D:D,Table1_2[[#This Row],[Brand]],E:E,Table1_2[[#This Row],[Region]],F:F,Table1_2[[#This Row],[Measure]],G:G,Table1_2[[#This Row],[Year]],H:H,"&lt;="&amp;Table1_2[[#This Row],[Month]])</f>
        <v>7421.094000000001</v>
      </c>
      <c r="K17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14742.954</v>
      </c>
      <c r="N1743">
        <f>Table1_2[[#This Row],[Value]]*2.5</f>
        <v>3567.0600000000004</v>
      </c>
    </row>
    <row r="1744" spans="1:14" x14ac:dyDescent="0.25">
      <c r="A1744" s="1" t="s">
        <v>6</v>
      </c>
      <c r="B1744" s="1" t="s">
        <v>7</v>
      </c>
      <c r="C1744" s="1" t="s">
        <v>19</v>
      </c>
      <c r="D1744" s="1" t="s">
        <v>21</v>
      </c>
      <c r="E1744" s="1" t="s">
        <v>13</v>
      </c>
      <c r="F1744" s="1" t="s">
        <v>12</v>
      </c>
      <c r="G1744" s="1" t="s">
        <v>65</v>
      </c>
      <c r="H1744" s="1">
        <v>6</v>
      </c>
      <c r="I1744">
        <v>788.50800000000004</v>
      </c>
      <c r="J1744" s="1">
        <f>SUMIFS(I:I,B:B,Table1_2[[#This Row],[Category Level 2]],D:D,Table1_2[[#This Row],[Brand]],E:E,Table1_2[[#This Row],[Region]],F:F,Table1_2[[#This Row],[Measure]],G:G,Table1_2[[#This Row],[Year]],H:H,"&lt;="&amp;Table1_2[[#This Row],[Month]])</f>
        <v>8209.6020000000008</v>
      </c>
      <c r="K17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14780.502</v>
      </c>
      <c r="N1744">
        <f>Table1_2[[#This Row],[Value]]*2.5</f>
        <v>1971.27</v>
      </c>
    </row>
    <row r="1745" spans="1:14" x14ac:dyDescent="0.25">
      <c r="A1745" s="1" t="s">
        <v>6</v>
      </c>
      <c r="B1745" s="1" t="s">
        <v>7</v>
      </c>
      <c r="C1745" s="1" t="s">
        <v>19</v>
      </c>
      <c r="D1745" s="1" t="s">
        <v>21</v>
      </c>
      <c r="E1745" s="1" t="s">
        <v>13</v>
      </c>
      <c r="F1745" s="1" t="s">
        <v>12</v>
      </c>
      <c r="G1745" s="1" t="s">
        <v>65</v>
      </c>
      <c r="H1745" s="1">
        <v>7</v>
      </c>
      <c r="I1745">
        <v>1547.5139999999999</v>
      </c>
      <c r="J1745" s="1">
        <f>SUMIFS(I:I,B:B,Table1_2[[#This Row],[Category Level 2]],D:D,Table1_2[[#This Row],[Brand]],E:E,Table1_2[[#This Row],[Region]],F:F,Table1_2[[#This Row],[Measure]],G:G,Table1_2[[#This Row],[Year]],H:H,"&lt;="&amp;Table1_2[[#This Row],[Month]])</f>
        <v>9757.116</v>
      </c>
      <c r="K17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15493.914000000001</v>
      </c>
      <c r="N1745">
        <f>Table1_2[[#This Row],[Value]]*2.5</f>
        <v>3868.7849999999999</v>
      </c>
    </row>
    <row r="1746" spans="1:14" x14ac:dyDescent="0.25">
      <c r="A1746" s="1" t="s">
        <v>6</v>
      </c>
      <c r="B1746" s="1" t="s">
        <v>7</v>
      </c>
      <c r="C1746" s="1" t="s">
        <v>19</v>
      </c>
      <c r="D1746" s="1" t="s">
        <v>21</v>
      </c>
      <c r="E1746" s="1" t="s">
        <v>13</v>
      </c>
      <c r="F1746" s="1" t="s">
        <v>12</v>
      </c>
      <c r="G1746" s="1" t="s">
        <v>65</v>
      </c>
      <c r="H1746" s="1">
        <v>8</v>
      </c>
      <c r="I1746">
        <v>1472.4179999999999</v>
      </c>
      <c r="J1746" s="1">
        <f>SUMIFS(I:I,B:B,Table1_2[[#This Row],[Category Level 2]],D:D,Table1_2[[#This Row],[Brand]],E:E,Table1_2[[#This Row],[Region]],F:F,Table1_2[[#This Row],[Measure]],G:G,Table1_2[[#This Row],[Year]],H:H,"&lt;="&amp;Table1_2[[#This Row],[Month]])</f>
        <v>11229.534</v>
      </c>
      <c r="K17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16303.877999999999</v>
      </c>
      <c r="N1746">
        <f>Table1_2[[#This Row],[Value]]*2.5</f>
        <v>3681.0449999999996</v>
      </c>
    </row>
    <row r="1747" spans="1:14" x14ac:dyDescent="0.25">
      <c r="A1747" s="1" t="s">
        <v>6</v>
      </c>
      <c r="B1747" s="1" t="s">
        <v>7</v>
      </c>
      <c r="C1747" s="1" t="s">
        <v>19</v>
      </c>
      <c r="D1747" s="1" t="s">
        <v>21</v>
      </c>
      <c r="E1747" s="1" t="s">
        <v>13</v>
      </c>
      <c r="F1747" s="1" t="s">
        <v>12</v>
      </c>
      <c r="G1747" s="1" t="s">
        <v>65</v>
      </c>
      <c r="H1747" s="1">
        <v>9</v>
      </c>
      <c r="I1747">
        <v>1381.23</v>
      </c>
      <c r="J1747" s="1">
        <f>SUMIFS(I:I,B:B,Table1_2[[#This Row],[Category Level 2]],D:D,Table1_2[[#This Row],[Brand]],E:E,Table1_2[[#This Row],[Region]],F:F,Table1_2[[#This Row],[Measure]],G:G,Table1_2[[#This Row],[Year]],H:H,"&lt;="&amp;Table1_2[[#This Row],[Month]])</f>
        <v>12610.763999999999</v>
      </c>
      <c r="K17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16714.223999999998</v>
      </c>
      <c r="N1747">
        <f>Table1_2[[#This Row],[Value]]*2.5</f>
        <v>3453.0749999999998</v>
      </c>
    </row>
    <row r="1748" spans="1:14" x14ac:dyDescent="0.25">
      <c r="A1748" s="1" t="s">
        <v>6</v>
      </c>
      <c r="B1748" s="1" t="s">
        <v>7</v>
      </c>
      <c r="C1748" s="1" t="s">
        <v>19</v>
      </c>
      <c r="D1748" s="1" t="s">
        <v>21</v>
      </c>
      <c r="E1748" s="1" t="s">
        <v>13</v>
      </c>
      <c r="F1748" s="1" t="s">
        <v>12</v>
      </c>
      <c r="G1748" s="1" t="s">
        <v>65</v>
      </c>
      <c r="H1748" s="1">
        <v>10</v>
      </c>
      <c r="I1748">
        <v>1689.6599999999999</v>
      </c>
      <c r="J1748" s="1">
        <f>SUMIFS(I:I,B:B,Table1_2[[#This Row],[Category Level 2]],D:D,Table1_2[[#This Row],[Brand]],E:E,Table1_2[[#This Row],[Region]],F:F,Table1_2[[#This Row],[Measure]],G:G,Table1_2[[#This Row],[Year]],H:H,"&lt;="&amp;Table1_2[[#This Row],[Month]])</f>
        <v>14300.423999999999</v>
      </c>
      <c r="K17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16979.741999999998</v>
      </c>
      <c r="N1748">
        <f>Table1_2[[#This Row],[Value]]*2.5</f>
        <v>4224.1499999999996</v>
      </c>
    </row>
    <row r="1749" spans="1:14" x14ac:dyDescent="0.25">
      <c r="A1749" s="1" t="s">
        <v>6</v>
      </c>
      <c r="B1749" s="1" t="s">
        <v>7</v>
      </c>
      <c r="C1749" s="1" t="s">
        <v>19</v>
      </c>
      <c r="D1749" s="1" t="s">
        <v>21</v>
      </c>
      <c r="E1749" s="1" t="s">
        <v>13</v>
      </c>
      <c r="F1749" s="1" t="s">
        <v>12</v>
      </c>
      <c r="G1749" s="1" t="s">
        <v>65</v>
      </c>
      <c r="H1749" s="1">
        <v>11</v>
      </c>
      <c r="I1749">
        <v>1504.6019999999999</v>
      </c>
      <c r="J1749" s="1">
        <f>SUMIFS(I:I,B:B,Table1_2[[#This Row],[Category Level 2]],D:D,Table1_2[[#This Row],[Brand]],E:E,Table1_2[[#This Row],[Region]],F:F,Table1_2[[#This Row],[Measure]],G:G,Table1_2[[#This Row],[Year]],H:H,"&lt;="&amp;Table1_2[[#This Row],[Month]])</f>
        <v>15805.025999999998</v>
      </c>
      <c r="K17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17336.447999999997</v>
      </c>
      <c r="N1749">
        <f>Table1_2[[#This Row],[Value]]*2.5</f>
        <v>3761.5049999999997</v>
      </c>
    </row>
    <row r="1750" spans="1:14" x14ac:dyDescent="0.25">
      <c r="A1750" s="1" t="s">
        <v>6</v>
      </c>
      <c r="B1750" s="1" t="s">
        <v>7</v>
      </c>
      <c r="C1750" s="1" t="s">
        <v>19</v>
      </c>
      <c r="D1750" s="1" t="s">
        <v>21</v>
      </c>
      <c r="E1750" s="1" t="s">
        <v>13</v>
      </c>
      <c r="F1750" s="1" t="s">
        <v>12</v>
      </c>
      <c r="G1750" s="1" t="s">
        <v>65</v>
      </c>
      <c r="H1750" s="1">
        <v>12</v>
      </c>
      <c r="I1750">
        <v>1483.146</v>
      </c>
      <c r="J1750" s="1">
        <f>SUMIFS(I:I,B:B,Table1_2[[#This Row],[Category Level 2]],D:D,Table1_2[[#This Row],[Brand]],E:E,Table1_2[[#This Row],[Region]],F:F,Table1_2[[#This Row],[Measure]],G:G,Table1_2[[#This Row],[Year]],H:H,"&lt;="&amp;Table1_2[[#This Row],[Month]])</f>
        <v>17288.171999999999</v>
      </c>
      <c r="K17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17288.171999999999</v>
      </c>
      <c r="N1750">
        <f>Table1_2[[#This Row],[Value]]*2.5</f>
        <v>3707.8649999999998</v>
      </c>
    </row>
    <row r="1751" spans="1:14" x14ac:dyDescent="0.25">
      <c r="A1751" s="1" t="s">
        <v>6</v>
      </c>
      <c r="B1751" s="1" t="s">
        <v>7</v>
      </c>
      <c r="C1751" s="1" t="s">
        <v>19</v>
      </c>
      <c r="D1751" s="1" t="s">
        <v>21</v>
      </c>
      <c r="E1751" s="1" t="s">
        <v>13</v>
      </c>
      <c r="F1751" s="1" t="s">
        <v>12</v>
      </c>
      <c r="G1751" s="1" t="s">
        <v>66</v>
      </c>
      <c r="H1751" s="1">
        <v>1</v>
      </c>
      <c r="I1751">
        <v>1287.3599999999999</v>
      </c>
      <c r="J1751" s="1">
        <f>SUMIFS(I:I,B:B,Table1_2[[#This Row],[Category Level 2]],D:D,Table1_2[[#This Row],[Brand]],E:E,Table1_2[[#This Row],[Region]],F:F,Table1_2[[#This Row],[Measure]],G:G,Table1_2[[#This Row],[Year]],H:H,"&lt;="&amp;Table1_2[[#This Row],[Month]])</f>
        <v>1287.3599999999999</v>
      </c>
      <c r="K17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17006.562000000002</v>
      </c>
      <c r="N1751">
        <f>Table1_2[[#This Row],[Value]]*2.5</f>
        <v>3218.3999999999996</v>
      </c>
    </row>
    <row r="1752" spans="1:14" x14ac:dyDescent="0.25">
      <c r="A1752" s="1" t="s">
        <v>6</v>
      </c>
      <c r="B1752" s="1" t="s">
        <v>7</v>
      </c>
      <c r="C1752" s="1" t="s">
        <v>19</v>
      </c>
      <c r="D1752" s="1" t="s">
        <v>21</v>
      </c>
      <c r="E1752" s="1" t="s">
        <v>13</v>
      </c>
      <c r="F1752" s="1" t="s">
        <v>12</v>
      </c>
      <c r="G1752" s="1" t="s">
        <v>66</v>
      </c>
      <c r="H1752" s="1">
        <v>2</v>
      </c>
      <c r="I1752">
        <v>1617.2459999999999</v>
      </c>
      <c r="J1752" s="1">
        <f>SUMIFS(I:I,B:B,Table1_2[[#This Row],[Category Level 2]],D:D,Table1_2[[#This Row],[Brand]],E:E,Table1_2[[#This Row],[Region]],F:F,Table1_2[[#This Row],[Measure]],G:G,Table1_2[[#This Row],[Year]],H:H,"&lt;="&amp;Table1_2[[#This Row],[Month]])</f>
        <v>2904.6059999999998</v>
      </c>
      <c r="K17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17280.126</v>
      </c>
      <c r="N1752">
        <f>Table1_2[[#This Row],[Value]]*2.5</f>
        <v>4043.1149999999998</v>
      </c>
    </row>
    <row r="1753" spans="1:14" x14ac:dyDescent="0.25">
      <c r="A1753" s="1" t="s">
        <v>6</v>
      </c>
      <c r="B1753" s="1" t="s">
        <v>7</v>
      </c>
      <c r="C1753" s="1" t="s">
        <v>19</v>
      </c>
      <c r="D1753" s="1" t="s">
        <v>21</v>
      </c>
      <c r="E1753" s="1" t="s">
        <v>13</v>
      </c>
      <c r="F1753" s="1" t="s">
        <v>12</v>
      </c>
      <c r="G1753" s="1" t="s">
        <v>66</v>
      </c>
      <c r="H1753" s="1">
        <v>3</v>
      </c>
      <c r="I1753">
        <v>1571.652</v>
      </c>
      <c r="J1753" s="1">
        <f>SUMIFS(I:I,B:B,Table1_2[[#This Row],[Category Level 2]],D:D,Table1_2[[#This Row],[Brand]],E:E,Table1_2[[#This Row],[Region]],F:F,Table1_2[[#This Row],[Measure]],G:G,Table1_2[[#This Row],[Year]],H:H,"&lt;="&amp;Table1_2[[#This Row],[Month]])</f>
        <v>4476.2579999999998</v>
      </c>
      <c r="K17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17363.267999999996</v>
      </c>
      <c r="N1753">
        <f>Table1_2[[#This Row],[Value]]*2.5</f>
        <v>3929.13</v>
      </c>
    </row>
    <row r="1754" spans="1:14" x14ac:dyDescent="0.25">
      <c r="A1754" s="1" t="s">
        <v>6</v>
      </c>
      <c r="B1754" s="1" t="s">
        <v>7</v>
      </c>
      <c r="C1754" s="1" t="s">
        <v>19</v>
      </c>
      <c r="D1754" s="1" t="s">
        <v>21</v>
      </c>
      <c r="E1754" s="1" t="s">
        <v>13</v>
      </c>
      <c r="F1754" s="1" t="s">
        <v>12</v>
      </c>
      <c r="G1754" s="1" t="s">
        <v>66</v>
      </c>
      <c r="H1754" s="1">
        <v>4</v>
      </c>
      <c r="I1754">
        <v>1456.326</v>
      </c>
      <c r="J1754" s="1">
        <f>SUMIFS(I:I,B:B,Table1_2[[#This Row],[Category Level 2]],D:D,Table1_2[[#This Row],[Brand]],E:E,Table1_2[[#This Row],[Region]],F:F,Table1_2[[#This Row],[Measure]],G:G,Table1_2[[#This Row],[Year]],H:H,"&lt;="&amp;Table1_2[[#This Row],[Month]])</f>
        <v>5932.5839999999998</v>
      </c>
      <c r="K17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17226.486000000001</v>
      </c>
      <c r="N1754">
        <f>Table1_2[[#This Row],[Value]]*2.5</f>
        <v>3640.8150000000001</v>
      </c>
    </row>
    <row r="1755" spans="1:14" x14ac:dyDescent="0.25">
      <c r="A1755" s="1" t="s">
        <v>6</v>
      </c>
      <c r="B1755" s="1" t="s">
        <v>7</v>
      </c>
      <c r="C1755" s="1" t="s">
        <v>19</v>
      </c>
      <c r="D1755" s="1" t="s">
        <v>21</v>
      </c>
      <c r="E1755" s="1" t="s">
        <v>13</v>
      </c>
      <c r="F1755" s="1" t="s">
        <v>12</v>
      </c>
      <c r="G1755" s="1" t="s">
        <v>66</v>
      </c>
      <c r="H1755" s="1">
        <v>5</v>
      </c>
      <c r="I1755">
        <v>1775.4839999999999</v>
      </c>
      <c r="J1755" s="1">
        <f>SUMIFS(I:I,B:B,Table1_2[[#This Row],[Category Level 2]],D:D,Table1_2[[#This Row],[Brand]],E:E,Table1_2[[#This Row],[Region]],F:F,Table1_2[[#This Row],[Measure]],G:G,Table1_2[[#This Row],[Year]],H:H,"&lt;="&amp;Table1_2[[#This Row],[Month]])</f>
        <v>7708.0679999999993</v>
      </c>
      <c r="K17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17575.146000000001</v>
      </c>
      <c r="N1755">
        <f>Table1_2[[#This Row],[Value]]*2.5</f>
        <v>4438.71</v>
      </c>
    </row>
    <row r="1756" spans="1:14" x14ac:dyDescent="0.25">
      <c r="A1756" s="1" t="s">
        <v>6</v>
      </c>
      <c r="B1756" s="1" t="s">
        <v>7</v>
      </c>
      <c r="C1756" s="1" t="s">
        <v>19</v>
      </c>
      <c r="D1756" s="1" t="s">
        <v>21</v>
      </c>
      <c r="E1756" s="1" t="s">
        <v>13</v>
      </c>
      <c r="F1756" s="1" t="s">
        <v>12</v>
      </c>
      <c r="G1756" s="1" t="s">
        <v>66</v>
      </c>
      <c r="H1756" s="1">
        <v>6</v>
      </c>
      <c r="I1756">
        <v>1794.258</v>
      </c>
      <c r="J1756" s="1">
        <f>SUMIFS(I:I,B:B,Table1_2[[#This Row],[Category Level 2]],D:D,Table1_2[[#This Row],[Brand]],E:E,Table1_2[[#This Row],[Region]],F:F,Table1_2[[#This Row],[Measure]],G:G,Table1_2[[#This Row],[Year]],H:H,"&lt;="&amp;Table1_2[[#This Row],[Month]])</f>
        <v>9502.3259999999991</v>
      </c>
      <c r="K17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18580.896000000001</v>
      </c>
      <c r="N1756">
        <f>Table1_2[[#This Row],[Value]]*2.5</f>
        <v>4485.6450000000004</v>
      </c>
    </row>
    <row r="1757" spans="1:14" x14ac:dyDescent="0.25">
      <c r="A1757" s="1" t="s">
        <v>6</v>
      </c>
      <c r="B1757" s="1" t="s">
        <v>7</v>
      </c>
      <c r="C1757" s="1" t="s">
        <v>19</v>
      </c>
      <c r="D1757" s="1" t="s">
        <v>21</v>
      </c>
      <c r="E1757" s="1" t="s">
        <v>13</v>
      </c>
      <c r="F1757" s="1" t="s">
        <v>12</v>
      </c>
      <c r="G1757" s="1" t="s">
        <v>66</v>
      </c>
      <c r="H1757" s="1">
        <v>7</v>
      </c>
      <c r="I1757">
        <v>1609.2</v>
      </c>
      <c r="J1757" s="1">
        <f>SUMIFS(I:I,B:B,Table1_2[[#This Row],[Category Level 2]],D:D,Table1_2[[#This Row],[Brand]],E:E,Table1_2[[#This Row],[Region]],F:F,Table1_2[[#This Row],[Measure]],G:G,Table1_2[[#This Row],[Year]],H:H,"&lt;="&amp;Table1_2[[#This Row],[Month]])</f>
        <v>11111.526</v>
      </c>
      <c r="K17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18642.581999999999</v>
      </c>
      <c r="N1757">
        <f>Table1_2[[#This Row],[Value]]*2.5</f>
        <v>4023</v>
      </c>
    </row>
    <row r="1758" spans="1:14" x14ac:dyDescent="0.25">
      <c r="A1758" s="1" t="s">
        <v>6</v>
      </c>
      <c r="B1758" s="1" t="s">
        <v>7</v>
      </c>
      <c r="C1758" s="1" t="s">
        <v>19</v>
      </c>
      <c r="D1758" s="1" t="s">
        <v>21</v>
      </c>
      <c r="E1758" s="1" t="s">
        <v>13</v>
      </c>
      <c r="F1758" s="1" t="s">
        <v>12</v>
      </c>
      <c r="G1758" s="1" t="s">
        <v>66</v>
      </c>
      <c r="H1758" s="1">
        <v>8</v>
      </c>
      <c r="I1758">
        <v>2502.306</v>
      </c>
      <c r="J1758" s="1">
        <f>SUMIFS(I:I,B:B,Table1_2[[#This Row],[Category Level 2]],D:D,Table1_2[[#This Row],[Brand]],E:E,Table1_2[[#This Row],[Region]],F:F,Table1_2[[#This Row],[Measure]],G:G,Table1_2[[#This Row],[Year]],H:H,"&lt;="&amp;Table1_2[[#This Row],[Month]])</f>
        <v>13613.832</v>
      </c>
      <c r="K17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19672.47</v>
      </c>
      <c r="N1758">
        <f>Table1_2[[#This Row],[Value]]*2.5</f>
        <v>6255.7650000000003</v>
      </c>
    </row>
    <row r="1759" spans="1:14" x14ac:dyDescent="0.25">
      <c r="A1759" s="1" t="s">
        <v>6</v>
      </c>
      <c r="B1759" s="1" t="s">
        <v>7</v>
      </c>
      <c r="C1759" s="1" t="s">
        <v>19</v>
      </c>
      <c r="D1759" s="1" t="s">
        <v>21</v>
      </c>
      <c r="E1759" s="1" t="s">
        <v>13</v>
      </c>
      <c r="F1759" s="1" t="s">
        <v>12</v>
      </c>
      <c r="G1759" s="1" t="s">
        <v>66</v>
      </c>
      <c r="H1759" s="1">
        <v>9</v>
      </c>
      <c r="I1759">
        <v>1936.404</v>
      </c>
      <c r="J1759" s="1">
        <f>SUMIFS(I:I,B:B,Table1_2[[#This Row],[Category Level 2]],D:D,Table1_2[[#This Row],[Brand]],E:E,Table1_2[[#This Row],[Region]],F:F,Table1_2[[#This Row],[Measure]],G:G,Table1_2[[#This Row],[Year]],H:H,"&lt;="&amp;Table1_2[[#This Row],[Month]])</f>
        <v>15550.236000000001</v>
      </c>
      <c r="K17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20227.644</v>
      </c>
      <c r="N1759">
        <f>Table1_2[[#This Row],[Value]]*2.5</f>
        <v>4841.01</v>
      </c>
    </row>
    <row r="1760" spans="1:14" x14ac:dyDescent="0.25">
      <c r="A1760" s="1" t="s">
        <v>6</v>
      </c>
      <c r="B1760" s="1" t="s">
        <v>7</v>
      </c>
      <c r="C1760" s="1" t="s">
        <v>19</v>
      </c>
      <c r="D1760" s="1" t="s">
        <v>21</v>
      </c>
      <c r="E1760" s="1" t="s">
        <v>13</v>
      </c>
      <c r="F1760" s="1" t="s">
        <v>12</v>
      </c>
      <c r="G1760" s="1" t="s">
        <v>66</v>
      </c>
      <c r="H1760" s="1">
        <v>10</v>
      </c>
      <c r="I1760">
        <v>1906.902</v>
      </c>
      <c r="J1760" s="1">
        <f>SUMIFS(I:I,B:B,Table1_2[[#This Row],[Category Level 2]],D:D,Table1_2[[#This Row],[Brand]],E:E,Table1_2[[#This Row],[Region]],F:F,Table1_2[[#This Row],[Measure]],G:G,Table1_2[[#This Row],[Year]],H:H,"&lt;="&amp;Table1_2[[#This Row],[Month]])</f>
        <v>17457.137999999999</v>
      </c>
      <c r="K17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20444.885999999999</v>
      </c>
      <c r="N1760">
        <f>Table1_2[[#This Row],[Value]]*2.5</f>
        <v>4767.2550000000001</v>
      </c>
    </row>
    <row r="1761" spans="1:14" x14ac:dyDescent="0.25">
      <c r="A1761" s="1" t="s">
        <v>6</v>
      </c>
      <c r="B1761" s="1" t="s">
        <v>7</v>
      </c>
      <c r="C1761" s="1" t="s">
        <v>19</v>
      </c>
      <c r="D1761" s="1" t="s">
        <v>21</v>
      </c>
      <c r="E1761" s="1" t="s">
        <v>13</v>
      </c>
      <c r="F1761" s="1" t="s">
        <v>12</v>
      </c>
      <c r="G1761" s="1" t="s">
        <v>66</v>
      </c>
      <c r="H1761" s="1">
        <v>11</v>
      </c>
      <c r="I1761">
        <v>2432.5740000000001</v>
      </c>
      <c r="J1761" s="1">
        <f>SUMIFS(I:I,B:B,Table1_2[[#This Row],[Category Level 2]],D:D,Table1_2[[#This Row],[Brand]],E:E,Table1_2[[#This Row],[Region]],F:F,Table1_2[[#This Row],[Measure]],G:G,Table1_2[[#This Row],[Year]],H:H,"&lt;="&amp;Table1_2[[#This Row],[Month]])</f>
        <v>19889.712</v>
      </c>
      <c r="K17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21372.858</v>
      </c>
      <c r="N1761">
        <f>Table1_2[[#This Row],[Value]]*2.5</f>
        <v>6081.4350000000004</v>
      </c>
    </row>
    <row r="1762" spans="1:14" x14ac:dyDescent="0.25">
      <c r="A1762" s="1" t="s">
        <v>6</v>
      </c>
      <c r="B1762" s="1" t="s">
        <v>7</v>
      </c>
      <c r="C1762" s="1" t="s">
        <v>19</v>
      </c>
      <c r="D1762" s="1" t="s">
        <v>21</v>
      </c>
      <c r="E1762" s="1" t="s">
        <v>13</v>
      </c>
      <c r="F1762" s="1" t="s">
        <v>12</v>
      </c>
      <c r="G1762" s="1" t="s">
        <v>66</v>
      </c>
      <c r="H1762" s="1">
        <v>12</v>
      </c>
      <c r="I1762">
        <v>2443.3020000000001</v>
      </c>
      <c r="J1762" s="1">
        <f>SUMIFS(I:I,B:B,Table1_2[[#This Row],[Category Level 2]],D:D,Table1_2[[#This Row],[Brand]],E:E,Table1_2[[#This Row],[Region]],F:F,Table1_2[[#This Row],[Measure]],G:G,Table1_2[[#This Row],[Year]],H:H,"&lt;="&amp;Table1_2[[#This Row],[Month]])</f>
        <v>22333.013999999999</v>
      </c>
      <c r="K17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22333.013999999999</v>
      </c>
      <c r="N1762">
        <f>Table1_2[[#This Row],[Value]]*2.5</f>
        <v>6108.2550000000001</v>
      </c>
    </row>
    <row r="1763" spans="1:14" x14ac:dyDescent="0.25">
      <c r="A1763" s="1" t="s">
        <v>6</v>
      </c>
      <c r="B1763" s="1" t="s">
        <v>7</v>
      </c>
      <c r="C1763" s="1" t="s">
        <v>19</v>
      </c>
      <c r="D1763" s="1" t="s">
        <v>21</v>
      </c>
      <c r="E1763" s="1" t="s">
        <v>13</v>
      </c>
      <c r="F1763" s="1" t="s">
        <v>12</v>
      </c>
      <c r="G1763" s="1" t="s">
        <v>67</v>
      </c>
      <c r="H1763" s="1">
        <v>1</v>
      </c>
      <c r="I1763">
        <v>2282.3820000000001</v>
      </c>
      <c r="J1763" s="1">
        <f>SUMIFS(I:I,B:B,Table1_2[[#This Row],[Category Level 2]],D:D,Table1_2[[#This Row],[Brand]],E:E,Table1_2[[#This Row],[Region]],F:F,Table1_2[[#This Row],[Measure]],G:G,Table1_2[[#This Row],[Year]],H:H,"&lt;="&amp;Table1_2[[#This Row],[Month]])</f>
        <v>2282.3820000000001</v>
      </c>
      <c r="K17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23328.036000000004</v>
      </c>
      <c r="N1763">
        <f>Table1_2[[#This Row],[Value]]*2.5</f>
        <v>5705.9549999999999</v>
      </c>
    </row>
    <row r="1764" spans="1:14" x14ac:dyDescent="0.25">
      <c r="A1764" s="1" t="s">
        <v>6</v>
      </c>
      <c r="B1764" s="1" t="s">
        <v>7</v>
      </c>
      <c r="C1764" s="1" t="s">
        <v>19</v>
      </c>
      <c r="D1764" s="1" t="s">
        <v>21</v>
      </c>
      <c r="E1764" s="1" t="s">
        <v>13</v>
      </c>
      <c r="F1764" s="1" t="s">
        <v>12</v>
      </c>
      <c r="G1764" s="1" t="s">
        <v>67</v>
      </c>
      <c r="H1764" s="1">
        <v>2</v>
      </c>
      <c r="I1764">
        <v>2480.85</v>
      </c>
      <c r="J1764" s="1">
        <f>SUMIFS(I:I,B:B,Table1_2[[#This Row],[Category Level 2]],D:D,Table1_2[[#This Row],[Brand]],E:E,Table1_2[[#This Row],[Region]],F:F,Table1_2[[#This Row],[Measure]],G:G,Table1_2[[#This Row],[Year]],H:H,"&lt;="&amp;Table1_2[[#This Row],[Month]])</f>
        <v>4763.232</v>
      </c>
      <c r="K17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24191.64</v>
      </c>
      <c r="N1764">
        <f>Table1_2[[#This Row],[Value]]*2.5</f>
        <v>6202.125</v>
      </c>
    </row>
    <row r="1765" spans="1:14" x14ac:dyDescent="0.25">
      <c r="A1765" s="1" t="s">
        <v>6</v>
      </c>
      <c r="B1765" s="1" t="s">
        <v>7</v>
      </c>
      <c r="C1765" s="1" t="s">
        <v>19</v>
      </c>
      <c r="D1765" s="1" t="s">
        <v>21</v>
      </c>
      <c r="E1765" s="1" t="s">
        <v>13</v>
      </c>
      <c r="F1765" s="1" t="s">
        <v>12</v>
      </c>
      <c r="G1765" s="1" t="s">
        <v>67</v>
      </c>
      <c r="H1765" s="1">
        <v>3</v>
      </c>
      <c r="I1765">
        <v>2942.154</v>
      </c>
      <c r="J1765" s="1">
        <f>SUMIFS(I:I,B:B,Table1_2[[#This Row],[Category Level 2]],D:D,Table1_2[[#This Row],[Brand]],E:E,Table1_2[[#This Row],[Region]],F:F,Table1_2[[#This Row],[Measure]],G:G,Table1_2[[#This Row],[Year]],H:H,"&lt;="&amp;Table1_2[[#This Row],[Month]])</f>
        <v>7705.3860000000004</v>
      </c>
      <c r="K17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25562.142</v>
      </c>
      <c r="N1765">
        <f>Table1_2[[#This Row],[Value]]*2.5</f>
        <v>7355.3850000000002</v>
      </c>
    </row>
    <row r="1766" spans="1:14" x14ac:dyDescent="0.25">
      <c r="A1766" s="1" t="s">
        <v>6</v>
      </c>
      <c r="B1766" s="1" t="s">
        <v>7</v>
      </c>
      <c r="C1766" s="1" t="s">
        <v>19</v>
      </c>
      <c r="D1766" s="1" t="s">
        <v>21</v>
      </c>
      <c r="E1766" s="1" t="s">
        <v>14</v>
      </c>
      <c r="F1766" s="1" t="s">
        <v>11</v>
      </c>
      <c r="G1766" s="1" t="s">
        <v>62</v>
      </c>
      <c r="H1766" s="1">
        <v>1</v>
      </c>
      <c r="I1766">
        <v>18.774000000000001</v>
      </c>
      <c r="J1766" s="1">
        <f>SUMIFS(I:I,B:B,Table1_2[[#This Row],[Category Level 2]],D:D,Table1_2[[#This Row],[Brand]],E:E,Table1_2[[#This Row],[Region]],F:F,Table1_2[[#This Row],[Measure]],G:G,Table1_2[[#This Row],[Year]],H:H,"&lt;="&amp;Table1_2[[#This Row],[Month]])</f>
        <v>18.774000000000001</v>
      </c>
      <c r="K17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18.774000000000001</v>
      </c>
      <c r="N1766">
        <f>Table1_2[[#This Row],[Value]]*2.5</f>
        <v>46.935000000000002</v>
      </c>
    </row>
    <row r="1767" spans="1:14" x14ac:dyDescent="0.25">
      <c r="A1767" s="1" t="s">
        <v>6</v>
      </c>
      <c r="B1767" s="1" t="s">
        <v>7</v>
      </c>
      <c r="C1767" s="1" t="s">
        <v>19</v>
      </c>
      <c r="D1767" s="1" t="s">
        <v>21</v>
      </c>
      <c r="E1767" s="1" t="s">
        <v>14</v>
      </c>
      <c r="F1767" s="1" t="s">
        <v>11</v>
      </c>
      <c r="G1767" s="1" t="s">
        <v>62</v>
      </c>
      <c r="H1767" s="1">
        <v>2</v>
      </c>
      <c r="I1767">
        <v>10.728</v>
      </c>
      <c r="J1767" s="1">
        <f>SUMIFS(I:I,B:B,Table1_2[[#This Row],[Category Level 2]],D:D,Table1_2[[#This Row],[Brand]],E:E,Table1_2[[#This Row],[Region]],F:F,Table1_2[[#This Row],[Measure]],G:G,Table1_2[[#This Row],[Year]],H:H,"&lt;="&amp;Table1_2[[#This Row],[Month]])</f>
        <v>29.502000000000002</v>
      </c>
      <c r="K17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29.502000000000002</v>
      </c>
      <c r="N1767">
        <f>Table1_2[[#This Row],[Value]]*2.5</f>
        <v>26.82</v>
      </c>
    </row>
    <row r="1768" spans="1:14" x14ac:dyDescent="0.25">
      <c r="A1768" s="1" t="s">
        <v>6</v>
      </c>
      <c r="B1768" s="1" t="s">
        <v>7</v>
      </c>
      <c r="C1768" s="1" t="s">
        <v>19</v>
      </c>
      <c r="D1768" s="1" t="s">
        <v>21</v>
      </c>
      <c r="E1768" s="1" t="s">
        <v>14</v>
      </c>
      <c r="F1768" s="1" t="s">
        <v>11</v>
      </c>
      <c r="G1768" s="1" t="s">
        <v>62</v>
      </c>
      <c r="H1768" s="1">
        <v>3</v>
      </c>
      <c r="I1768">
        <v>18.774000000000001</v>
      </c>
      <c r="J1768" s="1">
        <f>SUMIFS(I:I,B:B,Table1_2[[#This Row],[Category Level 2]],D:D,Table1_2[[#This Row],[Brand]],E:E,Table1_2[[#This Row],[Region]],F:F,Table1_2[[#This Row],[Measure]],G:G,Table1_2[[#This Row],[Year]],H:H,"&lt;="&amp;Table1_2[[#This Row],[Month]])</f>
        <v>48.276000000000003</v>
      </c>
      <c r="K17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48.276000000000003</v>
      </c>
      <c r="N1768">
        <f>Table1_2[[#This Row],[Value]]*2.5</f>
        <v>46.935000000000002</v>
      </c>
    </row>
    <row r="1769" spans="1:14" x14ac:dyDescent="0.25">
      <c r="A1769" s="1" t="s">
        <v>6</v>
      </c>
      <c r="B1769" s="1" t="s">
        <v>7</v>
      </c>
      <c r="C1769" s="1" t="s">
        <v>19</v>
      </c>
      <c r="D1769" s="1" t="s">
        <v>21</v>
      </c>
      <c r="E1769" s="1" t="s">
        <v>14</v>
      </c>
      <c r="F1769" s="1" t="s">
        <v>11</v>
      </c>
      <c r="G1769" s="1" t="s">
        <v>62</v>
      </c>
      <c r="H1769" s="1">
        <v>4</v>
      </c>
      <c r="I1769">
        <v>24.137999999999998</v>
      </c>
      <c r="J1769" s="1">
        <f>SUMIFS(I:I,B:B,Table1_2[[#This Row],[Category Level 2]],D:D,Table1_2[[#This Row],[Brand]],E:E,Table1_2[[#This Row],[Region]],F:F,Table1_2[[#This Row],[Measure]],G:G,Table1_2[[#This Row],[Year]],H:H,"&lt;="&amp;Table1_2[[#This Row],[Month]])</f>
        <v>72.414000000000001</v>
      </c>
      <c r="K17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72.414000000000001</v>
      </c>
      <c r="N1769">
        <f>Table1_2[[#This Row],[Value]]*2.5</f>
        <v>60.344999999999999</v>
      </c>
    </row>
    <row r="1770" spans="1:14" x14ac:dyDescent="0.25">
      <c r="A1770" s="1" t="s">
        <v>6</v>
      </c>
      <c r="B1770" s="1" t="s">
        <v>7</v>
      </c>
      <c r="C1770" s="1" t="s">
        <v>19</v>
      </c>
      <c r="D1770" s="1" t="s">
        <v>21</v>
      </c>
      <c r="E1770" s="1" t="s">
        <v>14</v>
      </c>
      <c r="F1770" s="1" t="s">
        <v>11</v>
      </c>
      <c r="G1770" s="1" t="s">
        <v>62</v>
      </c>
      <c r="H1770" s="1">
        <v>5</v>
      </c>
      <c r="I1770">
        <v>34.866</v>
      </c>
      <c r="J1770" s="1">
        <f>SUMIFS(I:I,B:B,Table1_2[[#This Row],[Category Level 2]],D:D,Table1_2[[#This Row],[Brand]],E:E,Table1_2[[#This Row],[Region]],F:F,Table1_2[[#This Row],[Measure]],G:G,Table1_2[[#This Row],[Year]],H:H,"&lt;="&amp;Table1_2[[#This Row],[Month]])</f>
        <v>107.28</v>
      </c>
      <c r="K17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107.28</v>
      </c>
      <c r="N1770">
        <f>Table1_2[[#This Row],[Value]]*2.5</f>
        <v>87.164999999999992</v>
      </c>
    </row>
    <row r="1771" spans="1:14" x14ac:dyDescent="0.25">
      <c r="A1771" s="1" t="s">
        <v>6</v>
      </c>
      <c r="B1771" s="1" t="s">
        <v>7</v>
      </c>
      <c r="C1771" s="1" t="s">
        <v>19</v>
      </c>
      <c r="D1771" s="1" t="s">
        <v>21</v>
      </c>
      <c r="E1771" s="1" t="s">
        <v>14</v>
      </c>
      <c r="F1771" s="1" t="s">
        <v>11</v>
      </c>
      <c r="G1771" s="1" t="s">
        <v>62</v>
      </c>
      <c r="H1771" s="1">
        <v>6</v>
      </c>
      <c r="I1771">
        <v>40.229999999999997</v>
      </c>
      <c r="J1771" s="1">
        <f>SUMIFS(I:I,B:B,Table1_2[[#This Row],[Category Level 2]],D:D,Table1_2[[#This Row],[Brand]],E:E,Table1_2[[#This Row],[Region]],F:F,Table1_2[[#This Row],[Measure]],G:G,Table1_2[[#This Row],[Year]],H:H,"&lt;="&amp;Table1_2[[#This Row],[Month]])</f>
        <v>147.51</v>
      </c>
      <c r="K17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147.51</v>
      </c>
      <c r="N1771">
        <f>Table1_2[[#This Row],[Value]]*2.5</f>
        <v>100.57499999999999</v>
      </c>
    </row>
    <row r="1772" spans="1:14" x14ac:dyDescent="0.25">
      <c r="A1772" s="1" t="s">
        <v>6</v>
      </c>
      <c r="B1772" s="1" t="s">
        <v>7</v>
      </c>
      <c r="C1772" s="1" t="s">
        <v>19</v>
      </c>
      <c r="D1772" s="1" t="s">
        <v>21</v>
      </c>
      <c r="E1772" s="1" t="s">
        <v>14</v>
      </c>
      <c r="F1772" s="1" t="s">
        <v>11</v>
      </c>
      <c r="G1772" s="1" t="s">
        <v>62</v>
      </c>
      <c r="H1772" s="1">
        <v>8</v>
      </c>
      <c r="I1772">
        <v>13.41</v>
      </c>
      <c r="J1772" s="1">
        <f>SUMIFS(I:I,B:B,Table1_2[[#This Row],[Category Level 2]],D:D,Table1_2[[#This Row],[Brand]],E:E,Table1_2[[#This Row],[Region]],F:F,Table1_2[[#This Row],[Measure]],G:G,Table1_2[[#This Row],[Year]],H:H,"&lt;="&amp;Table1_2[[#This Row],[Month]])</f>
        <v>160.91999999999999</v>
      </c>
      <c r="K17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160.91999999999999</v>
      </c>
      <c r="N1772">
        <f>Table1_2[[#This Row],[Value]]*2.5</f>
        <v>33.524999999999999</v>
      </c>
    </row>
    <row r="1773" spans="1:14" x14ac:dyDescent="0.25">
      <c r="A1773" s="1" t="s">
        <v>6</v>
      </c>
      <c r="B1773" s="1" t="s">
        <v>7</v>
      </c>
      <c r="C1773" s="1" t="s">
        <v>19</v>
      </c>
      <c r="D1773" s="1" t="s">
        <v>21</v>
      </c>
      <c r="E1773" s="1" t="s">
        <v>14</v>
      </c>
      <c r="F1773" s="1" t="s">
        <v>11</v>
      </c>
      <c r="G1773" s="1" t="s">
        <v>62</v>
      </c>
      <c r="H1773" s="1">
        <v>9</v>
      </c>
      <c r="I1773">
        <v>24.137999999999998</v>
      </c>
      <c r="J1773" s="1">
        <f>SUMIFS(I:I,B:B,Table1_2[[#This Row],[Category Level 2]],D:D,Table1_2[[#This Row],[Brand]],E:E,Table1_2[[#This Row],[Region]],F:F,Table1_2[[#This Row],[Measure]],G:G,Table1_2[[#This Row],[Year]],H:H,"&lt;="&amp;Table1_2[[#This Row],[Month]])</f>
        <v>185.05799999999999</v>
      </c>
      <c r="K17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185.05799999999999</v>
      </c>
      <c r="N1773">
        <f>Table1_2[[#This Row],[Value]]*2.5</f>
        <v>60.344999999999999</v>
      </c>
    </row>
    <row r="1774" spans="1:14" x14ac:dyDescent="0.25">
      <c r="A1774" s="1" t="s">
        <v>6</v>
      </c>
      <c r="B1774" s="1" t="s">
        <v>7</v>
      </c>
      <c r="C1774" s="1" t="s">
        <v>19</v>
      </c>
      <c r="D1774" s="1" t="s">
        <v>21</v>
      </c>
      <c r="E1774" s="1" t="s">
        <v>14</v>
      </c>
      <c r="F1774" s="1" t="s">
        <v>11</v>
      </c>
      <c r="G1774" s="1" t="s">
        <v>62</v>
      </c>
      <c r="H1774" s="1">
        <v>10</v>
      </c>
      <c r="I1774">
        <v>24.137999999999998</v>
      </c>
      <c r="J1774" s="1">
        <f>SUMIFS(I:I,B:B,Table1_2[[#This Row],[Category Level 2]],D:D,Table1_2[[#This Row],[Brand]],E:E,Table1_2[[#This Row],[Region]],F:F,Table1_2[[#This Row],[Measure]],G:G,Table1_2[[#This Row],[Year]],H:H,"&lt;="&amp;Table1_2[[#This Row],[Month]])</f>
        <v>209.196</v>
      </c>
      <c r="K17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209.196</v>
      </c>
      <c r="N1774">
        <f>Table1_2[[#This Row],[Value]]*2.5</f>
        <v>60.344999999999999</v>
      </c>
    </row>
    <row r="1775" spans="1:14" x14ac:dyDescent="0.25">
      <c r="A1775" s="1" t="s">
        <v>6</v>
      </c>
      <c r="B1775" s="1" t="s">
        <v>7</v>
      </c>
      <c r="C1775" s="1" t="s">
        <v>19</v>
      </c>
      <c r="D1775" s="1" t="s">
        <v>21</v>
      </c>
      <c r="E1775" s="1" t="s">
        <v>14</v>
      </c>
      <c r="F1775" s="1" t="s">
        <v>11</v>
      </c>
      <c r="G1775" s="1" t="s">
        <v>62</v>
      </c>
      <c r="H1775" s="1">
        <v>11</v>
      </c>
      <c r="I1775">
        <v>16.091999999999999</v>
      </c>
      <c r="J1775" s="1">
        <f>SUMIFS(I:I,B:B,Table1_2[[#This Row],[Category Level 2]],D:D,Table1_2[[#This Row],[Brand]],E:E,Table1_2[[#This Row],[Region]],F:F,Table1_2[[#This Row],[Measure]],G:G,Table1_2[[#This Row],[Year]],H:H,"&lt;="&amp;Table1_2[[#This Row],[Month]])</f>
        <v>225.28800000000001</v>
      </c>
      <c r="K17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225.28800000000001</v>
      </c>
      <c r="N1775">
        <f>Table1_2[[#This Row],[Value]]*2.5</f>
        <v>40.229999999999997</v>
      </c>
    </row>
    <row r="1776" spans="1:14" x14ac:dyDescent="0.25">
      <c r="A1776" s="1" t="s">
        <v>6</v>
      </c>
      <c r="B1776" s="1" t="s">
        <v>7</v>
      </c>
      <c r="C1776" s="1" t="s">
        <v>19</v>
      </c>
      <c r="D1776" s="1" t="s">
        <v>21</v>
      </c>
      <c r="E1776" s="1" t="s">
        <v>14</v>
      </c>
      <c r="F1776" s="1" t="s">
        <v>11</v>
      </c>
      <c r="G1776" s="1" t="s">
        <v>62</v>
      </c>
      <c r="H1776" s="1">
        <v>12</v>
      </c>
      <c r="I1776">
        <v>37.548000000000002</v>
      </c>
      <c r="J1776" s="1">
        <f>SUMIFS(I:I,B:B,Table1_2[[#This Row],[Category Level 2]],D:D,Table1_2[[#This Row],[Brand]],E:E,Table1_2[[#This Row],[Region]],F:F,Table1_2[[#This Row],[Measure]],G:G,Table1_2[[#This Row],[Year]],H:H,"&lt;="&amp;Table1_2[[#This Row],[Month]])</f>
        <v>262.83600000000001</v>
      </c>
      <c r="K17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262.83600000000001</v>
      </c>
      <c r="N1776">
        <f>Table1_2[[#This Row],[Value]]*2.5</f>
        <v>93.87</v>
      </c>
    </row>
    <row r="1777" spans="1:14" x14ac:dyDescent="0.25">
      <c r="A1777" s="1" t="s">
        <v>6</v>
      </c>
      <c r="B1777" s="1" t="s">
        <v>7</v>
      </c>
      <c r="C1777" s="1" t="s">
        <v>19</v>
      </c>
      <c r="D1777" s="1" t="s">
        <v>21</v>
      </c>
      <c r="E1777" s="1" t="s">
        <v>14</v>
      </c>
      <c r="F1777" s="1" t="s">
        <v>11</v>
      </c>
      <c r="G1777" s="1" t="s">
        <v>63</v>
      </c>
      <c r="H1777" s="1">
        <v>1</v>
      </c>
      <c r="I1777">
        <v>21.456</v>
      </c>
      <c r="J1777" s="1">
        <f>SUMIFS(I:I,B:B,Table1_2[[#This Row],[Category Level 2]],D:D,Table1_2[[#This Row],[Brand]],E:E,Table1_2[[#This Row],[Region]],F:F,Table1_2[[#This Row],[Measure]],G:G,Table1_2[[#This Row],[Year]],H:H,"&lt;="&amp;Table1_2[[#This Row],[Month]])</f>
        <v>21.456</v>
      </c>
      <c r="K17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265.51800000000003</v>
      </c>
      <c r="N1777">
        <f>Table1_2[[#This Row],[Value]]*2.5</f>
        <v>53.64</v>
      </c>
    </row>
    <row r="1778" spans="1:14" x14ac:dyDescent="0.25">
      <c r="A1778" s="1" t="s">
        <v>6</v>
      </c>
      <c r="B1778" s="1" t="s">
        <v>7</v>
      </c>
      <c r="C1778" s="1" t="s">
        <v>19</v>
      </c>
      <c r="D1778" s="1" t="s">
        <v>21</v>
      </c>
      <c r="E1778" s="1" t="s">
        <v>14</v>
      </c>
      <c r="F1778" s="1" t="s">
        <v>11</v>
      </c>
      <c r="G1778" s="1" t="s">
        <v>63</v>
      </c>
      <c r="H1778" s="1">
        <v>2</v>
      </c>
      <c r="I1778">
        <v>8.0459999999999994</v>
      </c>
      <c r="J1778" s="1">
        <f>SUMIFS(I:I,B:B,Table1_2[[#This Row],[Category Level 2]],D:D,Table1_2[[#This Row],[Brand]],E:E,Table1_2[[#This Row],[Region]],F:F,Table1_2[[#This Row],[Measure]],G:G,Table1_2[[#This Row],[Year]],H:H,"&lt;="&amp;Table1_2[[#This Row],[Month]])</f>
        <v>29.501999999999999</v>
      </c>
      <c r="K17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262.83600000000001</v>
      </c>
      <c r="N1778">
        <f>Table1_2[[#This Row],[Value]]*2.5</f>
        <v>20.114999999999998</v>
      </c>
    </row>
    <row r="1779" spans="1:14" x14ac:dyDescent="0.25">
      <c r="A1779" s="1" t="s">
        <v>6</v>
      </c>
      <c r="B1779" s="1" t="s">
        <v>7</v>
      </c>
      <c r="C1779" s="1" t="s">
        <v>19</v>
      </c>
      <c r="D1779" s="1" t="s">
        <v>21</v>
      </c>
      <c r="E1779" s="1" t="s">
        <v>14</v>
      </c>
      <c r="F1779" s="1" t="s">
        <v>11</v>
      </c>
      <c r="G1779" s="1" t="s">
        <v>63</v>
      </c>
      <c r="H1779" s="1">
        <v>4</v>
      </c>
      <c r="I1779">
        <v>24.137999999999998</v>
      </c>
      <c r="J1779" s="1">
        <f>SUMIFS(I:I,B:B,Table1_2[[#This Row],[Category Level 2]],D:D,Table1_2[[#This Row],[Brand]],E:E,Table1_2[[#This Row],[Region]],F:F,Table1_2[[#This Row],[Measure]],G:G,Table1_2[[#This Row],[Year]],H:H,"&lt;="&amp;Table1_2[[#This Row],[Month]])</f>
        <v>53.64</v>
      </c>
      <c r="K17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244.06200000000001</v>
      </c>
      <c r="N1779">
        <f>Table1_2[[#This Row],[Value]]*2.5</f>
        <v>60.344999999999999</v>
      </c>
    </row>
    <row r="1780" spans="1:14" x14ac:dyDescent="0.25">
      <c r="A1780" s="1" t="s">
        <v>6</v>
      </c>
      <c r="B1780" s="1" t="s">
        <v>7</v>
      </c>
      <c r="C1780" s="1" t="s">
        <v>19</v>
      </c>
      <c r="D1780" s="1" t="s">
        <v>21</v>
      </c>
      <c r="E1780" s="1" t="s">
        <v>14</v>
      </c>
      <c r="F1780" s="1" t="s">
        <v>11</v>
      </c>
      <c r="G1780" s="1" t="s">
        <v>63</v>
      </c>
      <c r="H1780" s="1">
        <v>5</v>
      </c>
      <c r="I1780">
        <v>56.321999999999996</v>
      </c>
      <c r="J1780" s="1">
        <f>SUMIFS(I:I,B:B,Table1_2[[#This Row],[Category Level 2]],D:D,Table1_2[[#This Row],[Brand]],E:E,Table1_2[[#This Row],[Region]],F:F,Table1_2[[#This Row],[Measure]],G:G,Table1_2[[#This Row],[Year]],H:H,"&lt;="&amp;Table1_2[[#This Row],[Month]])</f>
        <v>109.96199999999999</v>
      </c>
      <c r="K17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265.51799999999997</v>
      </c>
      <c r="N1780">
        <f>Table1_2[[#This Row],[Value]]*2.5</f>
        <v>140.80499999999998</v>
      </c>
    </row>
    <row r="1781" spans="1:14" x14ac:dyDescent="0.25">
      <c r="A1781" s="1" t="s">
        <v>6</v>
      </c>
      <c r="B1781" s="1" t="s">
        <v>7</v>
      </c>
      <c r="C1781" s="1" t="s">
        <v>19</v>
      </c>
      <c r="D1781" s="1" t="s">
        <v>21</v>
      </c>
      <c r="E1781" s="1" t="s">
        <v>14</v>
      </c>
      <c r="F1781" s="1" t="s">
        <v>11</v>
      </c>
      <c r="G1781" s="1" t="s">
        <v>63</v>
      </c>
      <c r="H1781" s="1">
        <v>7</v>
      </c>
      <c r="I1781">
        <v>18.774000000000001</v>
      </c>
      <c r="J1781" s="1">
        <f>SUMIFS(I:I,B:B,Table1_2[[#This Row],[Category Level 2]],D:D,Table1_2[[#This Row],[Brand]],E:E,Table1_2[[#This Row],[Region]],F:F,Table1_2[[#This Row],[Measure]],G:G,Table1_2[[#This Row],[Year]],H:H,"&lt;="&amp;Table1_2[[#This Row],[Month]])</f>
        <v>128.73599999999999</v>
      </c>
      <c r="K17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244.06199999999998</v>
      </c>
      <c r="N1781">
        <f>Table1_2[[#This Row],[Value]]*2.5</f>
        <v>46.935000000000002</v>
      </c>
    </row>
    <row r="1782" spans="1:14" x14ac:dyDescent="0.25">
      <c r="A1782" s="1" t="s">
        <v>6</v>
      </c>
      <c r="B1782" s="1" t="s">
        <v>7</v>
      </c>
      <c r="C1782" s="1" t="s">
        <v>19</v>
      </c>
      <c r="D1782" s="1" t="s">
        <v>21</v>
      </c>
      <c r="E1782" s="1" t="s">
        <v>14</v>
      </c>
      <c r="F1782" s="1" t="s">
        <v>11</v>
      </c>
      <c r="G1782" s="1" t="s">
        <v>63</v>
      </c>
      <c r="H1782" s="1">
        <v>9</v>
      </c>
      <c r="I1782">
        <v>18.774000000000001</v>
      </c>
      <c r="J1782" s="1">
        <f>SUMIFS(I:I,B:B,Table1_2[[#This Row],[Category Level 2]],D:D,Table1_2[[#This Row],[Brand]],E:E,Table1_2[[#This Row],[Region]],F:F,Table1_2[[#This Row],[Measure]],G:G,Table1_2[[#This Row],[Year]],H:H,"&lt;="&amp;Table1_2[[#This Row],[Month]])</f>
        <v>147.51</v>
      </c>
      <c r="K17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225.28799999999998</v>
      </c>
      <c r="N1782">
        <f>Table1_2[[#This Row],[Value]]*2.5</f>
        <v>46.935000000000002</v>
      </c>
    </row>
    <row r="1783" spans="1:14" x14ac:dyDescent="0.25">
      <c r="A1783" s="1" t="s">
        <v>6</v>
      </c>
      <c r="B1783" s="1" t="s">
        <v>7</v>
      </c>
      <c r="C1783" s="1" t="s">
        <v>19</v>
      </c>
      <c r="D1783" s="1" t="s">
        <v>21</v>
      </c>
      <c r="E1783" s="1" t="s">
        <v>14</v>
      </c>
      <c r="F1783" s="1" t="s">
        <v>11</v>
      </c>
      <c r="G1783" s="1" t="s">
        <v>63</v>
      </c>
      <c r="H1783" s="1">
        <v>10</v>
      </c>
      <c r="I1783">
        <v>13.41</v>
      </c>
      <c r="J1783" s="1">
        <f>SUMIFS(I:I,B:B,Table1_2[[#This Row],[Category Level 2]],D:D,Table1_2[[#This Row],[Brand]],E:E,Table1_2[[#This Row],[Region]],F:F,Table1_2[[#This Row],[Measure]],G:G,Table1_2[[#This Row],[Year]],H:H,"&lt;="&amp;Table1_2[[#This Row],[Month]])</f>
        <v>160.91999999999999</v>
      </c>
      <c r="K17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214.56</v>
      </c>
      <c r="N1783">
        <f>Table1_2[[#This Row],[Value]]*2.5</f>
        <v>33.524999999999999</v>
      </c>
    </row>
    <row r="1784" spans="1:14" x14ac:dyDescent="0.25">
      <c r="A1784" s="1" t="s">
        <v>6</v>
      </c>
      <c r="B1784" s="1" t="s">
        <v>7</v>
      </c>
      <c r="C1784" s="1" t="s">
        <v>19</v>
      </c>
      <c r="D1784" s="1" t="s">
        <v>21</v>
      </c>
      <c r="E1784" s="1" t="s">
        <v>14</v>
      </c>
      <c r="F1784" s="1" t="s">
        <v>11</v>
      </c>
      <c r="G1784" s="1" t="s">
        <v>63</v>
      </c>
      <c r="H1784" s="1">
        <v>11</v>
      </c>
      <c r="I1784">
        <v>-13.41</v>
      </c>
      <c r="J1784" s="1">
        <f>SUMIFS(I:I,B:B,Table1_2[[#This Row],[Category Level 2]],D:D,Table1_2[[#This Row],[Brand]],E:E,Table1_2[[#This Row],[Region]],F:F,Table1_2[[#This Row],[Measure]],G:G,Table1_2[[#This Row],[Year]],H:H,"&lt;="&amp;Table1_2[[#This Row],[Month]])</f>
        <v>147.51</v>
      </c>
      <c r="K17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185.05799999999999</v>
      </c>
      <c r="N1784">
        <f>Table1_2[[#This Row],[Value]]*2.5</f>
        <v>-33.524999999999999</v>
      </c>
    </row>
    <row r="1785" spans="1:14" x14ac:dyDescent="0.25">
      <c r="A1785" s="1" t="s">
        <v>6</v>
      </c>
      <c r="B1785" s="1" t="s">
        <v>7</v>
      </c>
      <c r="C1785" s="1" t="s">
        <v>19</v>
      </c>
      <c r="D1785" s="1" t="s">
        <v>21</v>
      </c>
      <c r="E1785" s="1" t="s">
        <v>14</v>
      </c>
      <c r="F1785" s="1" t="s">
        <v>11</v>
      </c>
      <c r="G1785" s="1" t="s">
        <v>63</v>
      </c>
      <c r="H1785" s="1">
        <v>12</v>
      </c>
      <c r="I1785">
        <v>16.091999999999999</v>
      </c>
      <c r="J1785" s="1">
        <f>SUMIFS(I:I,B:B,Table1_2[[#This Row],[Category Level 2]],D:D,Table1_2[[#This Row],[Brand]],E:E,Table1_2[[#This Row],[Region]],F:F,Table1_2[[#This Row],[Measure]],G:G,Table1_2[[#This Row],[Year]],H:H,"&lt;="&amp;Table1_2[[#This Row],[Month]])</f>
        <v>163.60199999999998</v>
      </c>
      <c r="K17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163.60199999999998</v>
      </c>
      <c r="N1785">
        <f>Table1_2[[#This Row],[Value]]*2.5</f>
        <v>40.229999999999997</v>
      </c>
    </row>
    <row r="1786" spans="1:14" x14ac:dyDescent="0.25">
      <c r="A1786" s="1" t="s">
        <v>6</v>
      </c>
      <c r="B1786" s="1" t="s">
        <v>7</v>
      </c>
      <c r="C1786" s="1" t="s">
        <v>19</v>
      </c>
      <c r="D1786" s="1" t="s">
        <v>21</v>
      </c>
      <c r="E1786" s="1" t="s">
        <v>14</v>
      </c>
      <c r="F1786" s="1" t="s">
        <v>11</v>
      </c>
      <c r="G1786" s="1" t="s">
        <v>64</v>
      </c>
      <c r="H1786" s="1">
        <v>1</v>
      </c>
      <c r="I1786">
        <v>8.0459999999999994</v>
      </c>
      <c r="J1786" s="1">
        <f>SUMIFS(I:I,B:B,Table1_2[[#This Row],[Category Level 2]],D:D,Table1_2[[#This Row],[Brand]],E:E,Table1_2[[#This Row],[Region]],F:F,Table1_2[[#This Row],[Measure]],G:G,Table1_2[[#This Row],[Year]],H:H,"&lt;="&amp;Table1_2[[#This Row],[Month]])</f>
        <v>8.0459999999999994</v>
      </c>
      <c r="K17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150.19200000000001</v>
      </c>
      <c r="N1786">
        <f>Table1_2[[#This Row],[Value]]*2.5</f>
        <v>20.114999999999998</v>
      </c>
    </row>
    <row r="1787" spans="1:14" x14ac:dyDescent="0.25">
      <c r="A1787" s="1" t="s">
        <v>6</v>
      </c>
      <c r="B1787" s="1" t="s">
        <v>7</v>
      </c>
      <c r="C1787" s="1" t="s">
        <v>19</v>
      </c>
      <c r="D1787" s="1" t="s">
        <v>21</v>
      </c>
      <c r="E1787" s="1" t="s">
        <v>14</v>
      </c>
      <c r="F1787" s="1" t="s">
        <v>11</v>
      </c>
      <c r="G1787" s="1" t="s">
        <v>64</v>
      </c>
      <c r="H1787" s="1">
        <v>2</v>
      </c>
      <c r="I1787">
        <v>16.091999999999999</v>
      </c>
      <c r="J1787" s="1">
        <f>SUMIFS(I:I,B:B,Table1_2[[#This Row],[Category Level 2]],D:D,Table1_2[[#This Row],[Brand]],E:E,Table1_2[[#This Row],[Region]],F:F,Table1_2[[#This Row],[Measure]],G:G,Table1_2[[#This Row],[Year]],H:H,"&lt;="&amp;Table1_2[[#This Row],[Month]])</f>
        <v>24.137999999999998</v>
      </c>
      <c r="K17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158.23800000000003</v>
      </c>
      <c r="N1787">
        <f>Table1_2[[#This Row],[Value]]*2.5</f>
        <v>40.229999999999997</v>
      </c>
    </row>
    <row r="1788" spans="1:14" x14ac:dyDescent="0.25">
      <c r="A1788" s="1" t="s">
        <v>6</v>
      </c>
      <c r="B1788" s="1" t="s">
        <v>7</v>
      </c>
      <c r="C1788" s="1" t="s">
        <v>19</v>
      </c>
      <c r="D1788" s="1" t="s">
        <v>21</v>
      </c>
      <c r="E1788" s="1" t="s">
        <v>14</v>
      </c>
      <c r="F1788" s="1" t="s">
        <v>11</v>
      </c>
      <c r="G1788" s="1" t="s">
        <v>64</v>
      </c>
      <c r="H1788" s="1">
        <v>3</v>
      </c>
      <c r="I1788">
        <v>8.0459999999999994</v>
      </c>
      <c r="J1788" s="1">
        <f>SUMIFS(I:I,B:B,Table1_2[[#This Row],[Category Level 2]],D:D,Table1_2[[#This Row],[Brand]],E:E,Table1_2[[#This Row],[Region]],F:F,Table1_2[[#This Row],[Measure]],G:G,Table1_2[[#This Row],[Year]],H:H,"&lt;="&amp;Table1_2[[#This Row],[Month]])</f>
        <v>32.183999999999997</v>
      </c>
      <c r="K17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166.28400000000002</v>
      </c>
      <c r="N1788">
        <f>Table1_2[[#This Row],[Value]]*2.5</f>
        <v>20.114999999999998</v>
      </c>
    </row>
    <row r="1789" spans="1:14" x14ac:dyDescent="0.25">
      <c r="A1789" s="1" t="s">
        <v>6</v>
      </c>
      <c r="B1789" s="1" t="s">
        <v>7</v>
      </c>
      <c r="C1789" s="1" t="s">
        <v>19</v>
      </c>
      <c r="D1789" s="1" t="s">
        <v>21</v>
      </c>
      <c r="E1789" s="1" t="s">
        <v>14</v>
      </c>
      <c r="F1789" s="1" t="s">
        <v>11</v>
      </c>
      <c r="G1789" s="1" t="s">
        <v>64</v>
      </c>
      <c r="H1789" s="1">
        <v>5</v>
      </c>
      <c r="I1789">
        <v>8.0459999999999994</v>
      </c>
      <c r="J1789" s="1">
        <f>SUMIFS(I:I,B:B,Table1_2[[#This Row],[Category Level 2]],D:D,Table1_2[[#This Row],[Brand]],E:E,Table1_2[[#This Row],[Region]],F:F,Table1_2[[#This Row],[Measure]],G:G,Table1_2[[#This Row],[Year]],H:H,"&lt;="&amp;Table1_2[[#This Row],[Month]])</f>
        <v>40.229999999999997</v>
      </c>
      <c r="K17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93.87</v>
      </c>
      <c r="N1789">
        <f>Table1_2[[#This Row],[Value]]*2.5</f>
        <v>20.114999999999998</v>
      </c>
    </row>
    <row r="1790" spans="1:14" x14ac:dyDescent="0.25">
      <c r="A1790" s="1" t="s">
        <v>6</v>
      </c>
      <c r="B1790" s="1" t="s">
        <v>7</v>
      </c>
      <c r="C1790" s="1" t="s">
        <v>19</v>
      </c>
      <c r="D1790" s="1" t="s">
        <v>21</v>
      </c>
      <c r="E1790" s="1" t="s">
        <v>14</v>
      </c>
      <c r="F1790" s="1" t="s">
        <v>11</v>
      </c>
      <c r="G1790" s="1" t="s">
        <v>64</v>
      </c>
      <c r="H1790" s="1">
        <v>6</v>
      </c>
      <c r="I1790">
        <v>45.594000000000001</v>
      </c>
      <c r="J1790" s="1">
        <f>SUMIFS(I:I,B:B,Table1_2[[#This Row],[Category Level 2]],D:D,Table1_2[[#This Row],[Brand]],E:E,Table1_2[[#This Row],[Region]],F:F,Table1_2[[#This Row],[Measure]],G:G,Table1_2[[#This Row],[Year]],H:H,"&lt;="&amp;Table1_2[[#This Row],[Month]])</f>
        <v>85.823999999999998</v>
      </c>
      <c r="K17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139.464</v>
      </c>
      <c r="N1790">
        <f>Table1_2[[#This Row],[Value]]*2.5</f>
        <v>113.985</v>
      </c>
    </row>
    <row r="1791" spans="1:14" x14ac:dyDescent="0.25">
      <c r="A1791" s="1" t="s">
        <v>6</v>
      </c>
      <c r="B1791" s="1" t="s">
        <v>7</v>
      </c>
      <c r="C1791" s="1" t="s">
        <v>19</v>
      </c>
      <c r="D1791" s="1" t="s">
        <v>21</v>
      </c>
      <c r="E1791" s="1" t="s">
        <v>14</v>
      </c>
      <c r="F1791" s="1" t="s">
        <v>11</v>
      </c>
      <c r="G1791" s="1" t="s">
        <v>64</v>
      </c>
      <c r="H1791" s="1">
        <v>7</v>
      </c>
      <c r="I1791">
        <v>16.091999999999999</v>
      </c>
      <c r="J1791" s="1">
        <f>SUMIFS(I:I,B:B,Table1_2[[#This Row],[Category Level 2]],D:D,Table1_2[[#This Row],[Brand]],E:E,Table1_2[[#This Row],[Region]],F:F,Table1_2[[#This Row],[Measure]],G:G,Table1_2[[#This Row],[Year]],H:H,"&lt;="&amp;Table1_2[[#This Row],[Month]])</f>
        <v>101.916</v>
      </c>
      <c r="K17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136.78199999999998</v>
      </c>
      <c r="N1791">
        <f>Table1_2[[#This Row],[Value]]*2.5</f>
        <v>40.229999999999997</v>
      </c>
    </row>
    <row r="1792" spans="1:14" x14ac:dyDescent="0.25">
      <c r="A1792" s="1" t="s">
        <v>6</v>
      </c>
      <c r="B1792" s="1" t="s">
        <v>7</v>
      </c>
      <c r="C1792" s="1" t="s">
        <v>19</v>
      </c>
      <c r="D1792" s="1" t="s">
        <v>21</v>
      </c>
      <c r="E1792" s="1" t="s">
        <v>14</v>
      </c>
      <c r="F1792" s="1" t="s">
        <v>11</v>
      </c>
      <c r="G1792" s="1" t="s">
        <v>64</v>
      </c>
      <c r="H1792" s="1">
        <v>8</v>
      </c>
      <c r="I1792">
        <v>18.774000000000001</v>
      </c>
      <c r="J1792" s="1">
        <f>SUMIFS(I:I,B:B,Table1_2[[#This Row],[Category Level 2]],D:D,Table1_2[[#This Row],[Brand]],E:E,Table1_2[[#This Row],[Region]],F:F,Table1_2[[#This Row],[Measure]],G:G,Table1_2[[#This Row],[Year]],H:H,"&lt;="&amp;Table1_2[[#This Row],[Month]])</f>
        <v>120.69</v>
      </c>
      <c r="K17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155.55599999999998</v>
      </c>
      <c r="N1792">
        <f>Table1_2[[#This Row],[Value]]*2.5</f>
        <v>46.935000000000002</v>
      </c>
    </row>
    <row r="1793" spans="1:14" x14ac:dyDescent="0.25">
      <c r="A1793" s="1" t="s">
        <v>6</v>
      </c>
      <c r="B1793" s="1" t="s">
        <v>7</v>
      </c>
      <c r="C1793" s="1" t="s">
        <v>19</v>
      </c>
      <c r="D1793" s="1" t="s">
        <v>21</v>
      </c>
      <c r="E1793" s="1" t="s">
        <v>14</v>
      </c>
      <c r="F1793" s="1" t="s">
        <v>11</v>
      </c>
      <c r="G1793" s="1" t="s">
        <v>64</v>
      </c>
      <c r="H1793" s="1">
        <v>9</v>
      </c>
      <c r="I1793">
        <v>40.229999999999997</v>
      </c>
      <c r="J1793" s="1">
        <f>SUMIFS(I:I,B:B,Table1_2[[#This Row],[Category Level 2]],D:D,Table1_2[[#This Row],[Brand]],E:E,Table1_2[[#This Row],[Region]],F:F,Table1_2[[#This Row],[Measure]],G:G,Table1_2[[#This Row],[Year]],H:H,"&lt;="&amp;Table1_2[[#This Row],[Month]])</f>
        <v>160.91999999999999</v>
      </c>
      <c r="K17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177.012</v>
      </c>
      <c r="N1793">
        <f>Table1_2[[#This Row],[Value]]*2.5</f>
        <v>100.57499999999999</v>
      </c>
    </row>
    <row r="1794" spans="1:14" x14ac:dyDescent="0.25">
      <c r="A1794" s="1" t="s">
        <v>6</v>
      </c>
      <c r="B1794" s="1" t="s">
        <v>7</v>
      </c>
      <c r="C1794" s="1" t="s">
        <v>19</v>
      </c>
      <c r="D1794" s="1" t="s">
        <v>21</v>
      </c>
      <c r="E1794" s="1" t="s">
        <v>14</v>
      </c>
      <c r="F1794" s="1" t="s">
        <v>11</v>
      </c>
      <c r="G1794" s="1" t="s">
        <v>64</v>
      </c>
      <c r="H1794" s="1">
        <v>10</v>
      </c>
      <c r="I1794">
        <v>8.0459999999999994</v>
      </c>
      <c r="J1794" s="1">
        <f>SUMIFS(I:I,B:B,Table1_2[[#This Row],[Category Level 2]],D:D,Table1_2[[#This Row],[Brand]],E:E,Table1_2[[#This Row],[Region]],F:F,Table1_2[[#This Row],[Measure]],G:G,Table1_2[[#This Row],[Year]],H:H,"&lt;="&amp;Table1_2[[#This Row],[Month]])</f>
        <v>168.96599999999998</v>
      </c>
      <c r="K17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171.64799999999997</v>
      </c>
      <c r="N1794">
        <f>Table1_2[[#This Row],[Value]]*2.5</f>
        <v>20.114999999999998</v>
      </c>
    </row>
    <row r="1795" spans="1:14" x14ac:dyDescent="0.25">
      <c r="A1795" s="1" t="s">
        <v>6</v>
      </c>
      <c r="B1795" s="1" t="s">
        <v>7</v>
      </c>
      <c r="C1795" s="1" t="s">
        <v>19</v>
      </c>
      <c r="D1795" s="1" t="s">
        <v>21</v>
      </c>
      <c r="E1795" s="1" t="s">
        <v>14</v>
      </c>
      <c r="F1795" s="1" t="s">
        <v>11</v>
      </c>
      <c r="G1795" s="1" t="s">
        <v>64</v>
      </c>
      <c r="H1795" s="1">
        <v>11</v>
      </c>
      <c r="I1795">
        <v>18.774000000000001</v>
      </c>
      <c r="J1795" s="1">
        <f>SUMIFS(I:I,B:B,Table1_2[[#This Row],[Category Level 2]],D:D,Table1_2[[#This Row],[Brand]],E:E,Table1_2[[#This Row],[Region]],F:F,Table1_2[[#This Row],[Measure]],G:G,Table1_2[[#This Row],[Year]],H:H,"&lt;="&amp;Table1_2[[#This Row],[Month]])</f>
        <v>187.73999999999998</v>
      </c>
      <c r="K17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203.83199999999999</v>
      </c>
      <c r="N1795">
        <f>Table1_2[[#This Row],[Value]]*2.5</f>
        <v>46.935000000000002</v>
      </c>
    </row>
    <row r="1796" spans="1:14" x14ac:dyDescent="0.25">
      <c r="A1796" s="1" t="s">
        <v>6</v>
      </c>
      <c r="B1796" s="1" t="s">
        <v>7</v>
      </c>
      <c r="C1796" s="1" t="s">
        <v>19</v>
      </c>
      <c r="D1796" s="1" t="s">
        <v>21</v>
      </c>
      <c r="E1796" s="1" t="s">
        <v>14</v>
      </c>
      <c r="F1796" s="1" t="s">
        <v>11</v>
      </c>
      <c r="G1796" s="1" t="s">
        <v>64</v>
      </c>
      <c r="H1796" s="1">
        <v>12</v>
      </c>
      <c r="I1796">
        <v>10.728</v>
      </c>
      <c r="J1796" s="1">
        <f>SUMIFS(I:I,B:B,Table1_2[[#This Row],[Category Level 2]],D:D,Table1_2[[#This Row],[Brand]],E:E,Table1_2[[#This Row],[Region]],F:F,Table1_2[[#This Row],[Measure]],G:G,Table1_2[[#This Row],[Year]],H:H,"&lt;="&amp;Table1_2[[#This Row],[Month]])</f>
        <v>198.46799999999999</v>
      </c>
      <c r="K17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198.46799999999999</v>
      </c>
      <c r="N1796">
        <f>Table1_2[[#This Row],[Value]]*2.5</f>
        <v>26.82</v>
      </c>
    </row>
    <row r="1797" spans="1:14" x14ac:dyDescent="0.25">
      <c r="A1797" s="1" t="s">
        <v>6</v>
      </c>
      <c r="B1797" s="1" t="s">
        <v>7</v>
      </c>
      <c r="C1797" s="1" t="s">
        <v>19</v>
      </c>
      <c r="D1797" s="1" t="s">
        <v>21</v>
      </c>
      <c r="E1797" s="1" t="s">
        <v>14</v>
      </c>
      <c r="F1797" s="1" t="s">
        <v>11</v>
      </c>
      <c r="G1797" s="1" t="s">
        <v>65</v>
      </c>
      <c r="H1797" s="1">
        <v>2</v>
      </c>
      <c r="I1797">
        <v>8.0459999999999994</v>
      </c>
      <c r="J1797" s="1">
        <f>SUMIFS(I:I,B:B,Table1_2[[#This Row],[Category Level 2]],D:D,Table1_2[[#This Row],[Brand]],E:E,Table1_2[[#This Row],[Region]],F:F,Table1_2[[#This Row],[Measure]],G:G,Table1_2[[#This Row],[Year]],H:H,"&lt;="&amp;Table1_2[[#This Row],[Month]])</f>
        <v>8.0459999999999994</v>
      </c>
      <c r="K17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182.37599999999998</v>
      </c>
      <c r="N1797">
        <f>Table1_2[[#This Row],[Value]]*2.5</f>
        <v>20.114999999999998</v>
      </c>
    </row>
    <row r="1798" spans="1:14" x14ac:dyDescent="0.25">
      <c r="A1798" s="1" t="s">
        <v>6</v>
      </c>
      <c r="B1798" s="1" t="s">
        <v>7</v>
      </c>
      <c r="C1798" s="1" t="s">
        <v>19</v>
      </c>
      <c r="D1798" s="1" t="s">
        <v>21</v>
      </c>
      <c r="E1798" s="1" t="s">
        <v>14</v>
      </c>
      <c r="F1798" s="1" t="s">
        <v>11</v>
      </c>
      <c r="G1798" s="1" t="s">
        <v>65</v>
      </c>
      <c r="H1798" s="1">
        <v>3</v>
      </c>
      <c r="I1798">
        <v>24.137999999999998</v>
      </c>
      <c r="J1798" s="1">
        <f>SUMIFS(I:I,B:B,Table1_2[[#This Row],[Category Level 2]],D:D,Table1_2[[#This Row],[Brand]],E:E,Table1_2[[#This Row],[Region]],F:F,Table1_2[[#This Row],[Measure]],G:G,Table1_2[[#This Row],[Year]],H:H,"&lt;="&amp;Table1_2[[#This Row],[Month]])</f>
        <v>32.183999999999997</v>
      </c>
      <c r="K17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198.46799999999999</v>
      </c>
      <c r="N1798">
        <f>Table1_2[[#This Row],[Value]]*2.5</f>
        <v>60.344999999999999</v>
      </c>
    </row>
    <row r="1799" spans="1:14" x14ac:dyDescent="0.25">
      <c r="A1799" s="1" t="s">
        <v>6</v>
      </c>
      <c r="B1799" s="1" t="s">
        <v>7</v>
      </c>
      <c r="C1799" s="1" t="s">
        <v>19</v>
      </c>
      <c r="D1799" s="1" t="s">
        <v>21</v>
      </c>
      <c r="E1799" s="1" t="s">
        <v>14</v>
      </c>
      <c r="F1799" s="1" t="s">
        <v>11</v>
      </c>
      <c r="G1799" s="1" t="s">
        <v>65</v>
      </c>
      <c r="H1799" s="1">
        <v>4</v>
      </c>
      <c r="I1799">
        <v>8.0459999999999994</v>
      </c>
      <c r="J1799" s="1">
        <f>SUMIFS(I:I,B:B,Table1_2[[#This Row],[Category Level 2]],D:D,Table1_2[[#This Row],[Brand]],E:E,Table1_2[[#This Row],[Region]],F:F,Table1_2[[#This Row],[Measure]],G:G,Table1_2[[#This Row],[Year]],H:H,"&lt;="&amp;Table1_2[[#This Row],[Month]])</f>
        <v>40.229999999999997</v>
      </c>
      <c r="K17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206.51399999999998</v>
      </c>
      <c r="N1799">
        <f>Table1_2[[#This Row],[Value]]*2.5</f>
        <v>20.114999999999998</v>
      </c>
    </row>
    <row r="1800" spans="1:14" x14ac:dyDescent="0.25">
      <c r="A1800" s="1" t="s">
        <v>6</v>
      </c>
      <c r="B1800" s="1" t="s">
        <v>7</v>
      </c>
      <c r="C1800" s="1" t="s">
        <v>19</v>
      </c>
      <c r="D1800" s="1" t="s">
        <v>21</v>
      </c>
      <c r="E1800" s="1" t="s">
        <v>14</v>
      </c>
      <c r="F1800" s="1" t="s">
        <v>11</v>
      </c>
      <c r="G1800" s="1" t="s">
        <v>65</v>
      </c>
      <c r="H1800" s="1">
        <v>5</v>
      </c>
      <c r="I1800">
        <v>16.091999999999999</v>
      </c>
      <c r="J1800" s="1">
        <f>SUMIFS(I:I,B:B,Table1_2[[#This Row],[Category Level 2]],D:D,Table1_2[[#This Row],[Brand]],E:E,Table1_2[[#This Row],[Region]],F:F,Table1_2[[#This Row],[Measure]],G:G,Table1_2[[#This Row],[Year]],H:H,"&lt;="&amp;Table1_2[[#This Row],[Month]])</f>
        <v>56.321999999999996</v>
      </c>
      <c r="K18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214.56</v>
      </c>
      <c r="N1800">
        <f>Table1_2[[#This Row],[Value]]*2.5</f>
        <v>40.229999999999997</v>
      </c>
    </row>
    <row r="1801" spans="1:14" x14ac:dyDescent="0.25">
      <c r="A1801" s="1" t="s">
        <v>6</v>
      </c>
      <c r="B1801" s="1" t="s">
        <v>7</v>
      </c>
      <c r="C1801" s="1" t="s">
        <v>19</v>
      </c>
      <c r="D1801" s="1" t="s">
        <v>21</v>
      </c>
      <c r="E1801" s="1" t="s">
        <v>14</v>
      </c>
      <c r="F1801" s="1" t="s">
        <v>11</v>
      </c>
      <c r="G1801" s="1" t="s">
        <v>65</v>
      </c>
      <c r="H1801" s="1">
        <v>6</v>
      </c>
      <c r="I1801">
        <v>16.091999999999999</v>
      </c>
      <c r="J1801" s="1">
        <f>SUMIFS(I:I,B:B,Table1_2[[#This Row],[Category Level 2]],D:D,Table1_2[[#This Row],[Brand]],E:E,Table1_2[[#This Row],[Region]],F:F,Table1_2[[#This Row],[Measure]],G:G,Table1_2[[#This Row],[Year]],H:H,"&lt;="&amp;Table1_2[[#This Row],[Month]])</f>
        <v>72.413999999999987</v>
      </c>
      <c r="K18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185.05799999999999</v>
      </c>
      <c r="N1801">
        <f>Table1_2[[#This Row],[Value]]*2.5</f>
        <v>40.229999999999997</v>
      </c>
    </row>
    <row r="1802" spans="1:14" x14ac:dyDescent="0.25">
      <c r="A1802" s="1" t="s">
        <v>6</v>
      </c>
      <c r="B1802" s="1" t="s">
        <v>7</v>
      </c>
      <c r="C1802" s="1" t="s">
        <v>19</v>
      </c>
      <c r="D1802" s="1" t="s">
        <v>21</v>
      </c>
      <c r="E1802" s="1" t="s">
        <v>14</v>
      </c>
      <c r="F1802" s="1" t="s">
        <v>11</v>
      </c>
      <c r="G1802" s="1" t="s">
        <v>65</v>
      </c>
      <c r="H1802" s="1">
        <v>7</v>
      </c>
      <c r="I1802">
        <v>13.41</v>
      </c>
      <c r="J1802" s="1">
        <f>SUMIFS(I:I,B:B,Table1_2[[#This Row],[Category Level 2]],D:D,Table1_2[[#This Row],[Brand]],E:E,Table1_2[[#This Row],[Region]],F:F,Table1_2[[#This Row],[Measure]],G:G,Table1_2[[#This Row],[Year]],H:H,"&lt;="&amp;Table1_2[[#This Row],[Month]])</f>
        <v>85.823999999999984</v>
      </c>
      <c r="K18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182.37599999999998</v>
      </c>
      <c r="N1802">
        <f>Table1_2[[#This Row],[Value]]*2.5</f>
        <v>33.524999999999999</v>
      </c>
    </row>
    <row r="1803" spans="1:14" x14ac:dyDescent="0.25">
      <c r="A1803" s="1" t="s">
        <v>6</v>
      </c>
      <c r="B1803" s="1" t="s">
        <v>7</v>
      </c>
      <c r="C1803" s="1" t="s">
        <v>19</v>
      </c>
      <c r="D1803" s="1" t="s">
        <v>21</v>
      </c>
      <c r="E1803" s="1" t="s">
        <v>14</v>
      </c>
      <c r="F1803" s="1" t="s">
        <v>11</v>
      </c>
      <c r="G1803" s="1" t="s">
        <v>65</v>
      </c>
      <c r="H1803" s="1">
        <v>8</v>
      </c>
      <c r="I1803">
        <v>42.911999999999999</v>
      </c>
      <c r="J1803" s="1">
        <f>SUMIFS(I:I,B:B,Table1_2[[#This Row],[Category Level 2]],D:D,Table1_2[[#This Row],[Brand]],E:E,Table1_2[[#This Row],[Region]],F:F,Table1_2[[#This Row],[Measure]],G:G,Table1_2[[#This Row],[Year]],H:H,"&lt;="&amp;Table1_2[[#This Row],[Month]])</f>
        <v>128.73599999999999</v>
      </c>
      <c r="K18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206.51399999999998</v>
      </c>
      <c r="N1803">
        <f>Table1_2[[#This Row],[Value]]*2.5</f>
        <v>107.28</v>
      </c>
    </row>
    <row r="1804" spans="1:14" x14ac:dyDescent="0.25">
      <c r="A1804" s="1" t="s">
        <v>6</v>
      </c>
      <c r="B1804" s="1" t="s">
        <v>7</v>
      </c>
      <c r="C1804" s="1" t="s">
        <v>19</v>
      </c>
      <c r="D1804" s="1" t="s">
        <v>21</v>
      </c>
      <c r="E1804" s="1" t="s">
        <v>14</v>
      </c>
      <c r="F1804" s="1" t="s">
        <v>11</v>
      </c>
      <c r="G1804" s="1" t="s">
        <v>65</v>
      </c>
      <c r="H1804" s="1">
        <v>9</v>
      </c>
      <c r="I1804">
        <v>16.091999999999999</v>
      </c>
      <c r="J1804" s="1">
        <f>SUMIFS(I:I,B:B,Table1_2[[#This Row],[Category Level 2]],D:D,Table1_2[[#This Row],[Brand]],E:E,Table1_2[[#This Row],[Region]],F:F,Table1_2[[#This Row],[Measure]],G:G,Table1_2[[#This Row],[Year]],H:H,"&lt;="&amp;Table1_2[[#This Row],[Month]])</f>
        <v>144.82799999999997</v>
      </c>
      <c r="K18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182.37599999999998</v>
      </c>
      <c r="N1804">
        <f>Table1_2[[#This Row],[Value]]*2.5</f>
        <v>40.229999999999997</v>
      </c>
    </row>
    <row r="1805" spans="1:14" x14ac:dyDescent="0.25">
      <c r="A1805" s="1" t="s">
        <v>6</v>
      </c>
      <c r="B1805" s="1" t="s">
        <v>7</v>
      </c>
      <c r="C1805" s="1" t="s">
        <v>19</v>
      </c>
      <c r="D1805" s="1" t="s">
        <v>21</v>
      </c>
      <c r="E1805" s="1" t="s">
        <v>14</v>
      </c>
      <c r="F1805" s="1" t="s">
        <v>11</v>
      </c>
      <c r="G1805" s="1" t="s">
        <v>65</v>
      </c>
      <c r="H1805" s="1">
        <v>10</v>
      </c>
      <c r="I1805">
        <v>2.6819999999999999</v>
      </c>
      <c r="J1805" s="1">
        <f>SUMIFS(I:I,B:B,Table1_2[[#This Row],[Category Level 2]],D:D,Table1_2[[#This Row],[Brand]],E:E,Table1_2[[#This Row],[Region]],F:F,Table1_2[[#This Row],[Measure]],G:G,Table1_2[[#This Row],[Year]],H:H,"&lt;="&amp;Table1_2[[#This Row],[Month]])</f>
        <v>147.50999999999996</v>
      </c>
      <c r="K18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177.01199999999997</v>
      </c>
      <c r="N1805">
        <f>Table1_2[[#This Row],[Value]]*2.5</f>
        <v>6.7050000000000001</v>
      </c>
    </row>
    <row r="1806" spans="1:14" x14ac:dyDescent="0.25">
      <c r="A1806" s="1" t="s">
        <v>6</v>
      </c>
      <c r="B1806" s="1" t="s">
        <v>7</v>
      </c>
      <c r="C1806" s="1" t="s">
        <v>19</v>
      </c>
      <c r="D1806" s="1" t="s">
        <v>21</v>
      </c>
      <c r="E1806" s="1" t="s">
        <v>14</v>
      </c>
      <c r="F1806" s="1" t="s">
        <v>11</v>
      </c>
      <c r="G1806" s="1" t="s">
        <v>65</v>
      </c>
      <c r="H1806" s="1">
        <v>11</v>
      </c>
      <c r="I1806">
        <v>32.183999999999997</v>
      </c>
      <c r="J1806" s="1">
        <f>SUMIFS(I:I,B:B,Table1_2[[#This Row],[Category Level 2]],D:D,Table1_2[[#This Row],[Brand]],E:E,Table1_2[[#This Row],[Region]],F:F,Table1_2[[#This Row],[Measure]],G:G,Table1_2[[#This Row],[Year]],H:H,"&lt;="&amp;Table1_2[[#This Row],[Month]])</f>
        <v>179.69399999999996</v>
      </c>
      <c r="K18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190.42199999999997</v>
      </c>
      <c r="N1806">
        <f>Table1_2[[#This Row],[Value]]*2.5</f>
        <v>80.459999999999994</v>
      </c>
    </row>
    <row r="1807" spans="1:14" x14ac:dyDescent="0.25">
      <c r="A1807" s="1" t="s">
        <v>6</v>
      </c>
      <c r="B1807" s="1" t="s">
        <v>7</v>
      </c>
      <c r="C1807" s="1" t="s">
        <v>19</v>
      </c>
      <c r="D1807" s="1" t="s">
        <v>21</v>
      </c>
      <c r="E1807" s="1" t="s">
        <v>14</v>
      </c>
      <c r="F1807" s="1" t="s">
        <v>11</v>
      </c>
      <c r="G1807" s="1" t="s">
        <v>65</v>
      </c>
      <c r="H1807" s="1">
        <v>12</v>
      </c>
      <c r="I1807">
        <v>18.774000000000001</v>
      </c>
      <c r="J1807" s="1">
        <f>SUMIFS(I:I,B:B,Table1_2[[#This Row],[Category Level 2]],D:D,Table1_2[[#This Row],[Brand]],E:E,Table1_2[[#This Row],[Region]],F:F,Table1_2[[#This Row],[Measure]],G:G,Table1_2[[#This Row],[Year]],H:H,"&lt;="&amp;Table1_2[[#This Row],[Month]])</f>
        <v>198.46799999999996</v>
      </c>
      <c r="K18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198.46799999999996</v>
      </c>
      <c r="N1807">
        <f>Table1_2[[#This Row],[Value]]*2.5</f>
        <v>46.935000000000002</v>
      </c>
    </row>
    <row r="1808" spans="1:14" x14ac:dyDescent="0.25">
      <c r="A1808" s="1" t="s">
        <v>6</v>
      </c>
      <c r="B1808" s="1" t="s">
        <v>7</v>
      </c>
      <c r="C1808" s="1" t="s">
        <v>19</v>
      </c>
      <c r="D1808" s="1" t="s">
        <v>21</v>
      </c>
      <c r="E1808" s="1" t="s">
        <v>14</v>
      </c>
      <c r="F1808" s="1" t="s">
        <v>11</v>
      </c>
      <c r="G1808" s="1" t="s">
        <v>66</v>
      </c>
      <c r="H1808" s="1">
        <v>1</v>
      </c>
      <c r="I1808">
        <v>29.501999999999999</v>
      </c>
      <c r="J1808" s="1">
        <f>SUMIFS(I:I,B:B,Table1_2[[#This Row],[Category Level 2]],D:D,Table1_2[[#This Row],[Brand]],E:E,Table1_2[[#This Row],[Region]],F:F,Table1_2[[#This Row],[Measure]],G:G,Table1_2[[#This Row],[Year]],H:H,"&lt;="&amp;Table1_2[[#This Row],[Month]])</f>
        <v>29.501999999999999</v>
      </c>
      <c r="K18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227.96999999999997</v>
      </c>
      <c r="N1808">
        <f>Table1_2[[#This Row],[Value]]*2.5</f>
        <v>73.754999999999995</v>
      </c>
    </row>
    <row r="1809" spans="1:14" x14ac:dyDescent="0.25">
      <c r="A1809" s="1" t="s">
        <v>6</v>
      </c>
      <c r="B1809" s="1" t="s">
        <v>7</v>
      </c>
      <c r="C1809" s="1" t="s">
        <v>19</v>
      </c>
      <c r="D1809" s="1" t="s">
        <v>21</v>
      </c>
      <c r="E1809" s="1" t="s">
        <v>14</v>
      </c>
      <c r="F1809" s="1" t="s">
        <v>11</v>
      </c>
      <c r="G1809" s="1" t="s">
        <v>66</v>
      </c>
      <c r="H1809" s="1">
        <v>2</v>
      </c>
      <c r="I1809">
        <v>53.64</v>
      </c>
      <c r="J1809" s="1">
        <f>SUMIFS(I:I,B:B,Table1_2[[#This Row],[Category Level 2]],D:D,Table1_2[[#This Row],[Brand]],E:E,Table1_2[[#This Row],[Region]],F:F,Table1_2[[#This Row],[Measure]],G:G,Table1_2[[#This Row],[Year]],H:H,"&lt;="&amp;Table1_2[[#This Row],[Month]])</f>
        <v>83.141999999999996</v>
      </c>
      <c r="K18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273.56399999999996</v>
      </c>
      <c r="N1809">
        <f>Table1_2[[#This Row],[Value]]*2.5</f>
        <v>134.1</v>
      </c>
    </row>
    <row r="1810" spans="1:14" x14ac:dyDescent="0.25">
      <c r="A1810" s="1" t="s">
        <v>6</v>
      </c>
      <c r="B1810" s="1" t="s">
        <v>7</v>
      </c>
      <c r="C1810" s="1" t="s">
        <v>19</v>
      </c>
      <c r="D1810" s="1" t="s">
        <v>21</v>
      </c>
      <c r="E1810" s="1" t="s">
        <v>14</v>
      </c>
      <c r="F1810" s="1" t="s">
        <v>11</v>
      </c>
      <c r="G1810" s="1" t="s">
        <v>66</v>
      </c>
      <c r="H1810" s="1">
        <v>3</v>
      </c>
      <c r="I1810">
        <v>37.548000000000002</v>
      </c>
      <c r="J1810" s="1">
        <f>SUMIFS(I:I,B:B,Table1_2[[#This Row],[Category Level 2]],D:D,Table1_2[[#This Row],[Brand]],E:E,Table1_2[[#This Row],[Region]],F:F,Table1_2[[#This Row],[Measure]],G:G,Table1_2[[#This Row],[Year]],H:H,"&lt;="&amp;Table1_2[[#This Row],[Month]])</f>
        <v>120.69</v>
      </c>
      <c r="K18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286.97399999999999</v>
      </c>
      <c r="N1810">
        <f>Table1_2[[#This Row],[Value]]*2.5</f>
        <v>93.87</v>
      </c>
    </row>
    <row r="1811" spans="1:14" x14ac:dyDescent="0.25">
      <c r="A1811" s="1" t="s">
        <v>6</v>
      </c>
      <c r="B1811" s="1" t="s">
        <v>7</v>
      </c>
      <c r="C1811" s="1" t="s">
        <v>19</v>
      </c>
      <c r="D1811" s="1" t="s">
        <v>21</v>
      </c>
      <c r="E1811" s="1" t="s">
        <v>14</v>
      </c>
      <c r="F1811" s="1" t="s">
        <v>11</v>
      </c>
      <c r="G1811" s="1" t="s">
        <v>66</v>
      </c>
      <c r="H1811" s="1">
        <v>4</v>
      </c>
      <c r="I1811">
        <v>29.501999999999999</v>
      </c>
      <c r="J1811" s="1">
        <f>SUMIFS(I:I,B:B,Table1_2[[#This Row],[Category Level 2]],D:D,Table1_2[[#This Row],[Brand]],E:E,Table1_2[[#This Row],[Region]],F:F,Table1_2[[#This Row],[Measure]],G:G,Table1_2[[#This Row],[Year]],H:H,"&lt;="&amp;Table1_2[[#This Row],[Month]])</f>
        <v>150.19200000000001</v>
      </c>
      <c r="K18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308.43</v>
      </c>
      <c r="N1811">
        <f>Table1_2[[#This Row],[Value]]*2.5</f>
        <v>73.754999999999995</v>
      </c>
    </row>
    <row r="1812" spans="1:14" x14ac:dyDescent="0.25">
      <c r="A1812" s="1" t="s">
        <v>6</v>
      </c>
      <c r="B1812" s="1" t="s">
        <v>7</v>
      </c>
      <c r="C1812" s="1" t="s">
        <v>19</v>
      </c>
      <c r="D1812" s="1" t="s">
        <v>21</v>
      </c>
      <c r="E1812" s="1" t="s">
        <v>14</v>
      </c>
      <c r="F1812" s="1" t="s">
        <v>11</v>
      </c>
      <c r="G1812" s="1" t="s">
        <v>66</v>
      </c>
      <c r="H1812" s="1">
        <v>5</v>
      </c>
      <c r="I1812">
        <v>53.64</v>
      </c>
      <c r="J1812" s="1">
        <f>SUMIFS(I:I,B:B,Table1_2[[#This Row],[Category Level 2]],D:D,Table1_2[[#This Row],[Brand]],E:E,Table1_2[[#This Row],[Region]],F:F,Table1_2[[#This Row],[Measure]],G:G,Table1_2[[#This Row],[Year]],H:H,"&lt;="&amp;Table1_2[[#This Row],[Month]])</f>
        <v>203.83199999999999</v>
      </c>
      <c r="K18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345.97800000000001</v>
      </c>
      <c r="N1812">
        <f>Table1_2[[#This Row],[Value]]*2.5</f>
        <v>134.1</v>
      </c>
    </row>
    <row r="1813" spans="1:14" x14ac:dyDescent="0.25">
      <c r="A1813" s="1" t="s">
        <v>6</v>
      </c>
      <c r="B1813" s="1" t="s">
        <v>7</v>
      </c>
      <c r="C1813" s="1" t="s">
        <v>19</v>
      </c>
      <c r="D1813" s="1" t="s">
        <v>21</v>
      </c>
      <c r="E1813" s="1" t="s">
        <v>14</v>
      </c>
      <c r="F1813" s="1" t="s">
        <v>11</v>
      </c>
      <c r="G1813" s="1" t="s">
        <v>66</v>
      </c>
      <c r="H1813" s="1">
        <v>6</v>
      </c>
      <c r="I1813">
        <v>48.275999999999996</v>
      </c>
      <c r="J1813" s="1">
        <f>SUMIFS(I:I,B:B,Table1_2[[#This Row],[Category Level 2]],D:D,Table1_2[[#This Row],[Brand]],E:E,Table1_2[[#This Row],[Region]],F:F,Table1_2[[#This Row],[Measure]],G:G,Table1_2[[#This Row],[Year]],H:H,"&lt;="&amp;Table1_2[[#This Row],[Month]])</f>
        <v>252.108</v>
      </c>
      <c r="K18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378.16200000000003</v>
      </c>
      <c r="N1813">
        <f>Table1_2[[#This Row],[Value]]*2.5</f>
        <v>120.69</v>
      </c>
    </row>
    <row r="1814" spans="1:14" x14ac:dyDescent="0.25">
      <c r="A1814" s="1" t="s">
        <v>6</v>
      </c>
      <c r="B1814" s="1" t="s">
        <v>7</v>
      </c>
      <c r="C1814" s="1" t="s">
        <v>19</v>
      </c>
      <c r="D1814" s="1" t="s">
        <v>21</v>
      </c>
      <c r="E1814" s="1" t="s">
        <v>14</v>
      </c>
      <c r="F1814" s="1" t="s">
        <v>11</v>
      </c>
      <c r="G1814" s="1" t="s">
        <v>66</v>
      </c>
      <c r="H1814" s="1">
        <v>7</v>
      </c>
      <c r="I1814">
        <v>26.82</v>
      </c>
      <c r="J1814" s="1">
        <f>SUMIFS(I:I,B:B,Table1_2[[#This Row],[Category Level 2]],D:D,Table1_2[[#This Row],[Brand]],E:E,Table1_2[[#This Row],[Region]],F:F,Table1_2[[#This Row],[Measure]],G:G,Table1_2[[#This Row],[Year]],H:H,"&lt;="&amp;Table1_2[[#This Row],[Month]])</f>
        <v>278.928</v>
      </c>
      <c r="K18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391.572</v>
      </c>
      <c r="N1814">
        <f>Table1_2[[#This Row],[Value]]*2.5</f>
        <v>67.05</v>
      </c>
    </row>
    <row r="1815" spans="1:14" x14ac:dyDescent="0.25">
      <c r="A1815" s="1" t="s">
        <v>6</v>
      </c>
      <c r="B1815" s="1" t="s">
        <v>7</v>
      </c>
      <c r="C1815" s="1" t="s">
        <v>19</v>
      </c>
      <c r="D1815" s="1" t="s">
        <v>21</v>
      </c>
      <c r="E1815" s="1" t="s">
        <v>14</v>
      </c>
      <c r="F1815" s="1" t="s">
        <v>11</v>
      </c>
      <c r="G1815" s="1" t="s">
        <v>66</v>
      </c>
      <c r="H1815" s="1">
        <v>8</v>
      </c>
      <c r="I1815">
        <v>69.731999999999999</v>
      </c>
      <c r="J1815" s="1">
        <f>SUMIFS(I:I,B:B,Table1_2[[#This Row],[Category Level 2]],D:D,Table1_2[[#This Row],[Brand]],E:E,Table1_2[[#This Row],[Region]],F:F,Table1_2[[#This Row],[Measure]],G:G,Table1_2[[#This Row],[Year]],H:H,"&lt;="&amp;Table1_2[[#This Row],[Month]])</f>
        <v>348.65999999999997</v>
      </c>
      <c r="K18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418.39199999999994</v>
      </c>
      <c r="N1815">
        <f>Table1_2[[#This Row],[Value]]*2.5</f>
        <v>174.32999999999998</v>
      </c>
    </row>
    <row r="1816" spans="1:14" x14ac:dyDescent="0.25">
      <c r="A1816" s="1" t="s">
        <v>6</v>
      </c>
      <c r="B1816" s="1" t="s">
        <v>7</v>
      </c>
      <c r="C1816" s="1" t="s">
        <v>19</v>
      </c>
      <c r="D1816" s="1" t="s">
        <v>21</v>
      </c>
      <c r="E1816" s="1" t="s">
        <v>14</v>
      </c>
      <c r="F1816" s="1" t="s">
        <v>11</v>
      </c>
      <c r="G1816" s="1" t="s">
        <v>66</v>
      </c>
      <c r="H1816" s="1">
        <v>9</v>
      </c>
      <c r="I1816">
        <v>29.501999999999999</v>
      </c>
      <c r="J1816" s="1">
        <f>SUMIFS(I:I,B:B,Table1_2[[#This Row],[Category Level 2]],D:D,Table1_2[[#This Row],[Brand]],E:E,Table1_2[[#This Row],[Region]],F:F,Table1_2[[#This Row],[Measure]],G:G,Table1_2[[#This Row],[Year]],H:H,"&lt;="&amp;Table1_2[[#This Row],[Month]])</f>
        <v>378.16199999999998</v>
      </c>
      <c r="K18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431.80199999999996</v>
      </c>
      <c r="N1816">
        <f>Table1_2[[#This Row],[Value]]*2.5</f>
        <v>73.754999999999995</v>
      </c>
    </row>
    <row r="1817" spans="1:14" x14ac:dyDescent="0.25">
      <c r="A1817" s="1" t="s">
        <v>6</v>
      </c>
      <c r="B1817" s="1" t="s">
        <v>7</v>
      </c>
      <c r="C1817" s="1" t="s">
        <v>19</v>
      </c>
      <c r="D1817" s="1" t="s">
        <v>21</v>
      </c>
      <c r="E1817" s="1" t="s">
        <v>14</v>
      </c>
      <c r="F1817" s="1" t="s">
        <v>11</v>
      </c>
      <c r="G1817" s="1" t="s">
        <v>66</v>
      </c>
      <c r="H1817" s="1">
        <v>10</v>
      </c>
      <c r="I1817">
        <v>50.957999999999998</v>
      </c>
      <c r="J1817" s="1">
        <f>SUMIFS(I:I,B:B,Table1_2[[#This Row],[Category Level 2]],D:D,Table1_2[[#This Row],[Brand]],E:E,Table1_2[[#This Row],[Region]],F:F,Table1_2[[#This Row],[Measure]],G:G,Table1_2[[#This Row],[Year]],H:H,"&lt;="&amp;Table1_2[[#This Row],[Month]])</f>
        <v>429.12</v>
      </c>
      <c r="K18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480.07799999999997</v>
      </c>
      <c r="N1817">
        <f>Table1_2[[#This Row],[Value]]*2.5</f>
        <v>127.395</v>
      </c>
    </row>
    <row r="1818" spans="1:14" x14ac:dyDescent="0.25">
      <c r="A1818" s="1" t="s">
        <v>6</v>
      </c>
      <c r="B1818" s="1" t="s">
        <v>7</v>
      </c>
      <c r="C1818" s="1" t="s">
        <v>19</v>
      </c>
      <c r="D1818" s="1" t="s">
        <v>21</v>
      </c>
      <c r="E1818" s="1" t="s">
        <v>14</v>
      </c>
      <c r="F1818" s="1" t="s">
        <v>11</v>
      </c>
      <c r="G1818" s="1" t="s">
        <v>66</v>
      </c>
      <c r="H1818" s="1">
        <v>11</v>
      </c>
      <c r="I1818">
        <v>50.957999999999998</v>
      </c>
      <c r="J1818" s="1">
        <f>SUMIFS(I:I,B:B,Table1_2[[#This Row],[Category Level 2]],D:D,Table1_2[[#This Row],[Brand]],E:E,Table1_2[[#This Row],[Region]],F:F,Table1_2[[#This Row],[Measure]],G:G,Table1_2[[#This Row],[Year]],H:H,"&lt;="&amp;Table1_2[[#This Row],[Month]])</f>
        <v>480.07799999999997</v>
      </c>
      <c r="K18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498.85199999999998</v>
      </c>
      <c r="N1818">
        <f>Table1_2[[#This Row],[Value]]*2.5</f>
        <v>127.395</v>
      </c>
    </row>
    <row r="1819" spans="1:14" x14ac:dyDescent="0.25">
      <c r="A1819" s="1" t="s">
        <v>6</v>
      </c>
      <c r="B1819" s="1" t="s">
        <v>7</v>
      </c>
      <c r="C1819" s="1" t="s">
        <v>19</v>
      </c>
      <c r="D1819" s="1" t="s">
        <v>21</v>
      </c>
      <c r="E1819" s="1" t="s">
        <v>14</v>
      </c>
      <c r="F1819" s="1" t="s">
        <v>11</v>
      </c>
      <c r="G1819" s="1" t="s">
        <v>66</v>
      </c>
      <c r="H1819" s="1">
        <v>12</v>
      </c>
      <c r="I1819">
        <v>53.64</v>
      </c>
      <c r="J1819" s="1">
        <f>SUMIFS(I:I,B:B,Table1_2[[#This Row],[Category Level 2]],D:D,Table1_2[[#This Row],[Brand]],E:E,Table1_2[[#This Row],[Region]],F:F,Table1_2[[#This Row],[Measure]],G:G,Table1_2[[#This Row],[Year]],H:H,"&lt;="&amp;Table1_2[[#This Row],[Month]])</f>
        <v>533.71799999999996</v>
      </c>
      <c r="K18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533.71799999999996</v>
      </c>
      <c r="N1819">
        <f>Table1_2[[#This Row],[Value]]*2.5</f>
        <v>134.1</v>
      </c>
    </row>
    <row r="1820" spans="1:14" x14ac:dyDescent="0.25">
      <c r="A1820" s="1" t="s">
        <v>6</v>
      </c>
      <c r="B1820" s="1" t="s">
        <v>7</v>
      </c>
      <c r="C1820" s="1" t="s">
        <v>19</v>
      </c>
      <c r="D1820" s="1" t="s">
        <v>21</v>
      </c>
      <c r="E1820" s="1" t="s">
        <v>14</v>
      </c>
      <c r="F1820" s="1" t="s">
        <v>11</v>
      </c>
      <c r="G1820" s="1" t="s">
        <v>67</v>
      </c>
      <c r="H1820" s="1">
        <v>1</v>
      </c>
      <c r="I1820">
        <v>48.275999999999996</v>
      </c>
      <c r="J1820" s="1">
        <f>SUMIFS(I:I,B:B,Table1_2[[#This Row],[Category Level 2]],D:D,Table1_2[[#This Row],[Brand]],E:E,Table1_2[[#This Row],[Region]],F:F,Table1_2[[#This Row],[Measure]],G:G,Table1_2[[#This Row],[Year]],H:H,"&lt;="&amp;Table1_2[[#This Row],[Month]])</f>
        <v>48.275999999999996</v>
      </c>
      <c r="K18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552.49199999999996</v>
      </c>
      <c r="N1820">
        <f>Table1_2[[#This Row],[Value]]*2.5</f>
        <v>120.69</v>
      </c>
    </row>
    <row r="1821" spans="1:14" x14ac:dyDescent="0.25">
      <c r="A1821" s="1" t="s">
        <v>6</v>
      </c>
      <c r="B1821" s="1" t="s">
        <v>7</v>
      </c>
      <c r="C1821" s="1" t="s">
        <v>19</v>
      </c>
      <c r="D1821" s="1" t="s">
        <v>21</v>
      </c>
      <c r="E1821" s="1" t="s">
        <v>14</v>
      </c>
      <c r="F1821" s="1" t="s">
        <v>11</v>
      </c>
      <c r="G1821" s="1" t="s">
        <v>67</v>
      </c>
      <c r="H1821" s="1">
        <v>2</v>
      </c>
      <c r="I1821">
        <v>53.64</v>
      </c>
      <c r="J1821" s="1">
        <f>SUMIFS(I:I,B:B,Table1_2[[#This Row],[Category Level 2]],D:D,Table1_2[[#This Row],[Brand]],E:E,Table1_2[[#This Row],[Region]],F:F,Table1_2[[#This Row],[Measure]],G:G,Table1_2[[#This Row],[Year]],H:H,"&lt;="&amp;Table1_2[[#This Row],[Month]])</f>
        <v>101.916</v>
      </c>
      <c r="K18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552.49199999999996</v>
      </c>
      <c r="N1821">
        <f>Table1_2[[#This Row],[Value]]*2.5</f>
        <v>134.1</v>
      </c>
    </row>
    <row r="1822" spans="1:14" x14ac:dyDescent="0.25">
      <c r="A1822" s="1" t="s">
        <v>6</v>
      </c>
      <c r="B1822" s="1" t="s">
        <v>7</v>
      </c>
      <c r="C1822" s="1" t="s">
        <v>19</v>
      </c>
      <c r="D1822" s="1" t="s">
        <v>21</v>
      </c>
      <c r="E1822" s="1" t="s">
        <v>14</v>
      </c>
      <c r="F1822" s="1" t="s">
        <v>11</v>
      </c>
      <c r="G1822" s="1" t="s">
        <v>67</v>
      </c>
      <c r="H1822" s="1">
        <v>3</v>
      </c>
      <c r="I1822">
        <v>107.28</v>
      </c>
      <c r="J1822" s="1">
        <f>SUMIFS(I:I,B:B,Table1_2[[#This Row],[Category Level 2]],D:D,Table1_2[[#This Row],[Brand]],E:E,Table1_2[[#This Row],[Region]],F:F,Table1_2[[#This Row],[Measure]],G:G,Table1_2[[#This Row],[Year]],H:H,"&lt;="&amp;Table1_2[[#This Row],[Month]])</f>
        <v>209.196</v>
      </c>
      <c r="K18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622.22399999999993</v>
      </c>
      <c r="N1822">
        <f>Table1_2[[#This Row],[Value]]*2.5</f>
        <v>268.2</v>
      </c>
    </row>
    <row r="1823" spans="1:14" x14ac:dyDescent="0.25">
      <c r="A1823" s="1" t="s">
        <v>6</v>
      </c>
      <c r="B1823" s="1" t="s">
        <v>7</v>
      </c>
      <c r="C1823" s="1" t="s">
        <v>19</v>
      </c>
      <c r="D1823" s="1" t="s">
        <v>21</v>
      </c>
      <c r="E1823" s="1" t="s">
        <v>14</v>
      </c>
      <c r="F1823" s="1" t="s">
        <v>12</v>
      </c>
      <c r="G1823" s="1" t="s">
        <v>62</v>
      </c>
      <c r="H1823" s="1">
        <v>1</v>
      </c>
      <c r="I1823">
        <v>177.012</v>
      </c>
      <c r="J1823" s="1">
        <f>SUMIFS(I:I,B:B,Table1_2[[#This Row],[Category Level 2]],D:D,Table1_2[[#This Row],[Brand]],E:E,Table1_2[[#This Row],[Region]],F:F,Table1_2[[#This Row],[Measure]],G:G,Table1_2[[#This Row],[Year]],H:H,"&lt;="&amp;Table1_2[[#This Row],[Month]])</f>
        <v>177.012</v>
      </c>
      <c r="K18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177.012</v>
      </c>
      <c r="N1823">
        <f>Table1_2[[#This Row],[Value]]*2.5</f>
        <v>442.53</v>
      </c>
    </row>
    <row r="1824" spans="1:14" x14ac:dyDescent="0.25">
      <c r="A1824" s="1" t="s">
        <v>6</v>
      </c>
      <c r="B1824" s="1" t="s">
        <v>7</v>
      </c>
      <c r="C1824" s="1" t="s">
        <v>19</v>
      </c>
      <c r="D1824" s="1" t="s">
        <v>21</v>
      </c>
      <c r="E1824" s="1" t="s">
        <v>14</v>
      </c>
      <c r="F1824" s="1" t="s">
        <v>12</v>
      </c>
      <c r="G1824" s="1" t="s">
        <v>62</v>
      </c>
      <c r="H1824" s="1">
        <v>2</v>
      </c>
      <c r="I1824">
        <v>101.916</v>
      </c>
      <c r="J1824" s="1">
        <f>SUMIFS(I:I,B:B,Table1_2[[#This Row],[Category Level 2]],D:D,Table1_2[[#This Row],[Brand]],E:E,Table1_2[[#This Row],[Region]],F:F,Table1_2[[#This Row],[Measure]],G:G,Table1_2[[#This Row],[Year]],H:H,"&lt;="&amp;Table1_2[[#This Row],[Month]])</f>
        <v>278.928</v>
      </c>
      <c r="K18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278.928</v>
      </c>
      <c r="N1824">
        <f>Table1_2[[#This Row],[Value]]*2.5</f>
        <v>254.79</v>
      </c>
    </row>
    <row r="1825" spans="1:14" x14ac:dyDescent="0.25">
      <c r="A1825" s="1" t="s">
        <v>6</v>
      </c>
      <c r="B1825" s="1" t="s">
        <v>7</v>
      </c>
      <c r="C1825" s="1" t="s">
        <v>19</v>
      </c>
      <c r="D1825" s="1" t="s">
        <v>21</v>
      </c>
      <c r="E1825" s="1" t="s">
        <v>14</v>
      </c>
      <c r="F1825" s="1" t="s">
        <v>12</v>
      </c>
      <c r="G1825" s="1" t="s">
        <v>62</v>
      </c>
      <c r="H1825" s="1">
        <v>3</v>
      </c>
      <c r="I1825">
        <v>177.012</v>
      </c>
      <c r="J1825" s="1">
        <f>SUMIFS(I:I,B:B,Table1_2[[#This Row],[Category Level 2]],D:D,Table1_2[[#This Row],[Brand]],E:E,Table1_2[[#This Row],[Region]],F:F,Table1_2[[#This Row],[Measure]],G:G,Table1_2[[#This Row],[Year]],H:H,"&lt;="&amp;Table1_2[[#This Row],[Month]])</f>
        <v>455.94</v>
      </c>
      <c r="K18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455.94</v>
      </c>
      <c r="N1825">
        <f>Table1_2[[#This Row],[Value]]*2.5</f>
        <v>442.53</v>
      </c>
    </row>
    <row r="1826" spans="1:14" x14ac:dyDescent="0.25">
      <c r="A1826" s="1" t="s">
        <v>6</v>
      </c>
      <c r="B1826" s="1" t="s">
        <v>7</v>
      </c>
      <c r="C1826" s="1" t="s">
        <v>19</v>
      </c>
      <c r="D1826" s="1" t="s">
        <v>21</v>
      </c>
      <c r="E1826" s="1" t="s">
        <v>14</v>
      </c>
      <c r="F1826" s="1" t="s">
        <v>12</v>
      </c>
      <c r="G1826" s="1" t="s">
        <v>62</v>
      </c>
      <c r="H1826" s="1">
        <v>4</v>
      </c>
      <c r="I1826">
        <v>214.56</v>
      </c>
      <c r="J1826" s="1">
        <f>SUMIFS(I:I,B:B,Table1_2[[#This Row],[Category Level 2]],D:D,Table1_2[[#This Row],[Brand]],E:E,Table1_2[[#This Row],[Region]],F:F,Table1_2[[#This Row],[Measure]],G:G,Table1_2[[#This Row],[Year]],H:H,"&lt;="&amp;Table1_2[[#This Row],[Month]])</f>
        <v>670.5</v>
      </c>
      <c r="K18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670.5</v>
      </c>
      <c r="N1826">
        <f>Table1_2[[#This Row],[Value]]*2.5</f>
        <v>536.4</v>
      </c>
    </row>
    <row r="1827" spans="1:14" x14ac:dyDescent="0.25">
      <c r="A1827" s="1" t="s">
        <v>6</v>
      </c>
      <c r="B1827" s="1" t="s">
        <v>7</v>
      </c>
      <c r="C1827" s="1" t="s">
        <v>19</v>
      </c>
      <c r="D1827" s="1" t="s">
        <v>21</v>
      </c>
      <c r="E1827" s="1" t="s">
        <v>14</v>
      </c>
      <c r="F1827" s="1" t="s">
        <v>12</v>
      </c>
      <c r="G1827" s="1" t="s">
        <v>62</v>
      </c>
      <c r="H1827" s="1">
        <v>5</v>
      </c>
      <c r="I1827">
        <v>311.11199999999997</v>
      </c>
      <c r="J1827" s="1">
        <f>SUMIFS(I:I,B:B,Table1_2[[#This Row],[Category Level 2]],D:D,Table1_2[[#This Row],[Brand]],E:E,Table1_2[[#This Row],[Region]],F:F,Table1_2[[#This Row],[Measure]],G:G,Table1_2[[#This Row],[Year]],H:H,"&lt;="&amp;Table1_2[[#This Row],[Month]])</f>
        <v>981.61199999999997</v>
      </c>
      <c r="K18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981.61199999999997</v>
      </c>
      <c r="N1827">
        <f>Table1_2[[#This Row],[Value]]*2.5</f>
        <v>777.78</v>
      </c>
    </row>
    <row r="1828" spans="1:14" x14ac:dyDescent="0.25">
      <c r="A1828" s="1" t="s">
        <v>6</v>
      </c>
      <c r="B1828" s="1" t="s">
        <v>7</v>
      </c>
      <c r="C1828" s="1" t="s">
        <v>19</v>
      </c>
      <c r="D1828" s="1" t="s">
        <v>21</v>
      </c>
      <c r="E1828" s="1" t="s">
        <v>14</v>
      </c>
      <c r="F1828" s="1" t="s">
        <v>12</v>
      </c>
      <c r="G1828" s="1" t="s">
        <v>62</v>
      </c>
      <c r="H1828" s="1">
        <v>6</v>
      </c>
      <c r="I1828">
        <v>359.38799999999998</v>
      </c>
      <c r="J1828" s="1">
        <f>SUMIFS(I:I,B:B,Table1_2[[#This Row],[Category Level 2]],D:D,Table1_2[[#This Row],[Brand]],E:E,Table1_2[[#This Row],[Region]],F:F,Table1_2[[#This Row],[Measure]],G:G,Table1_2[[#This Row],[Year]],H:H,"&lt;="&amp;Table1_2[[#This Row],[Month]])</f>
        <v>1341</v>
      </c>
      <c r="K18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1341</v>
      </c>
      <c r="N1828">
        <f>Table1_2[[#This Row],[Value]]*2.5</f>
        <v>898.46999999999991</v>
      </c>
    </row>
    <row r="1829" spans="1:14" x14ac:dyDescent="0.25">
      <c r="A1829" s="1" t="s">
        <v>6</v>
      </c>
      <c r="B1829" s="1" t="s">
        <v>7</v>
      </c>
      <c r="C1829" s="1" t="s">
        <v>19</v>
      </c>
      <c r="D1829" s="1" t="s">
        <v>21</v>
      </c>
      <c r="E1829" s="1" t="s">
        <v>14</v>
      </c>
      <c r="F1829" s="1" t="s">
        <v>12</v>
      </c>
      <c r="G1829" s="1" t="s">
        <v>62</v>
      </c>
      <c r="H1829" s="1">
        <v>8</v>
      </c>
      <c r="I1829">
        <v>131.41800000000001</v>
      </c>
      <c r="J1829" s="1">
        <f>SUMIFS(I:I,B:B,Table1_2[[#This Row],[Category Level 2]],D:D,Table1_2[[#This Row],[Brand]],E:E,Table1_2[[#This Row],[Region]],F:F,Table1_2[[#This Row],[Measure]],G:G,Table1_2[[#This Row],[Year]],H:H,"&lt;="&amp;Table1_2[[#This Row],[Month]])</f>
        <v>1472.4180000000001</v>
      </c>
      <c r="K18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1472.4180000000001</v>
      </c>
      <c r="N1829">
        <f>Table1_2[[#This Row],[Value]]*2.5</f>
        <v>328.54500000000002</v>
      </c>
    </row>
    <row r="1830" spans="1:14" x14ac:dyDescent="0.25">
      <c r="A1830" s="1" t="s">
        <v>6</v>
      </c>
      <c r="B1830" s="1" t="s">
        <v>7</v>
      </c>
      <c r="C1830" s="1" t="s">
        <v>19</v>
      </c>
      <c r="D1830" s="1" t="s">
        <v>21</v>
      </c>
      <c r="E1830" s="1" t="s">
        <v>14</v>
      </c>
      <c r="F1830" s="1" t="s">
        <v>12</v>
      </c>
      <c r="G1830" s="1" t="s">
        <v>62</v>
      </c>
      <c r="H1830" s="1">
        <v>9</v>
      </c>
      <c r="I1830">
        <v>230.65199999999999</v>
      </c>
      <c r="J1830" s="1">
        <f>SUMIFS(I:I,B:B,Table1_2[[#This Row],[Category Level 2]],D:D,Table1_2[[#This Row],[Brand]],E:E,Table1_2[[#This Row],[Region]],F:F,Table1_2[[#This Row],[Measure]],G:G,Table1_2[[#This Row],[Year]],H:H,"&lt;="&amp;Table1_2[[#This Row],[Month]])</f>
        <v>1703.0700000000002</v>
      </c>
      <c r="K18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1703.0700000000002</v>
      </c>
      <c r="N1830">
        <f>Table1_2[[#This Row],[Value]]*2.5</f>
        <v>576.63</v>
      </c>
    </row>
    <row r="1831" spans="1:14" x14ac:dyDescent="0.25">
      <c r="A1831" s="1" t="s">
        <v>6</v>
      </c>
      <c r="B1831" s="1" t="s">
        <v>7</v>
      </c>
      <c r="C1831" s="1" t="s">
        <v>19</v>
      </c>
      <c r="D1831" s="1" t="s">
        <v>21</v>
      </c>
      <c r="E1831" s="1" t="s">
        <v>14</v>
      </c>
      <c r="F1831" s="1" t="s">
        <v>12</v>
      </c>
      <c r="G1831" s="1" t="s">
        <v>62</v>
      </c>
      <c r="H1831" s="1">
        <v>10</v>
      </c>
      <c r="I1831">
        <v>209.196</v>
      </c>
      <c r="J1831" s="1">
        <f>SUMIFS(I:I,B:B,Table1_2[[#This Row],[Category Level 2]],D:D,Table1_2[[#This Row],[Brand]],E:E,Table1_2[[#This Row],[Region]],F:F,Table1_2[[#This Row],[Measure]],G:G,Table1_2[[#This Row],[Year]],H:H,"&lt;="&amp;Table1_2[[#This Row],[Month]])</f>
        <v>1912.2660000000001</v>
      </c>
      <c r="K18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1912.2660000000001</v>
      </c>
      <c r="N1831">
        <f>Table1_2[[#This Row],[Value]]*2.5</f>
        <v>522.99</v>
      </c>
    </row>
    <row r="1832" spans="1:14" x14ac:dyDescent="0.25">
      <c r="A1832" s="1" t="s">
        <v>6</v>
      </c>
      <c r="B1832" s="1" t="s">
        <v>7</v>
      </c>
      <c r="C1832" s="1" t="s">
        <v>19</v>
      </c>
      <c r="D1832" s="1" t="s">
        <v>21</v>
      </c>
      <c r="E1832" s="1" t="s">
        <v>14</v>
      </c>
      <c r="F1832" s="1" t="s">
        <v>12</v>
      </c>
      <c r="G1832" s="1" t="s">
        <v>62</v>
      </c>
      <c r="H1832" s="1">
        <v>11</v>
      </c>
      <c r="I1832">
        <v>152.874</v>
      </c>
      <c r="J1832" s="1">
        <f>SUMIFS(I:I,B:B,Table1_2[[#This Row],[Category Level 2]],D:D,Table1_2[[#This Row],[Brand]],E:E,Table1_2[[#This Row],[Region]],F:F,Table1_2[[#This Row],[Measure]],G:G,Table1_2[[#This Row],[Year]],H:H,"&lt;="&amp;Table1_2[[#This Row],[Month]])</f>
        <v>2065.14</v>
      </c>
      <c r="K18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2065.14</v>
      </c>
      <c r="N1832">
        <f>Table1_2[[#This Row],[Value]]*2.5</f>
        <v>382.185</v>
      </c>
    </row>
    <row r="1833" spans="1:14" x14ac:dyDescent="0.25">
      <c r="A1833" s="1" t="s">
        <v>6</v>
      </c>
      <c r="B1833" s="1" t="s">
        <v>7</v>
      </c>
      <c r="C1833" s="1" t="s">
        <v>19</v>
      </c>
      <c r="D1833" s="1" t="s">
        <v>21</v>
      </c>
      <c r="E1833" s="1" t="s">
        <v>14</v>
      </c>
      <c r="F1833" s="1" t="s">
        <v>12</v>
      </c>
      <c r="G1833" s="1" t="s">
        <v>62</v>
      </c>
      <c r="H1833" s="1">
        <v>12</v>
      </c>
      <c r="I1833">
        <v>351.34199999999998</v>
      </c>
      <c r="J1833" s="1">
        <f>SUMIFS(I:I,B:B,Table1_2[[#This Row],[Category Level 2]],D:D,Table1_2[[#This Row],[Brand]],E:E,Table1_2[[#This Row],[Region]],F:F,Table1_2[[#This Row],[Measure]],G:G,Table1_2[[#This Row],[Year]],H:H,"&lt;="&amp;Table1_2[[#This Row],[Month]])</f>
        <v>2416.482</v>
      </c>
      <c r="K18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2416.482</v>
      </c>
      <c r="N1833">
        <f>Table1_2[[#This Row],[Value]]*2.5</f>
        <v>878.35500000000002</v>
      </c>
    </row>
    <row r="1834" spans="1:14" x14ac:dyDescent="0.25">
      <c r="A1834" s="1" t="s">
        <v>6</v>
      </c>
      <c r="B1834" s="1" t="s">
        <v>7</v>
      </c>
      <c r="C1834" s="1" t="s">
        <v>19</v>
      </c>
      <c r="D1834" s="1" t="s">
        <v>21</v>
      </c>
      <c r="E1834" s="1" t="s">
        <v>14</v>
      </c>
      <c r="F1834" s="1" t="s">
        <v>12</v>
      </c>
      <c r="G1834" s="1" t="s">
        <v>63</v>
      </c>
      <c r="H1834" s="1">
        <v>1</v>
      </c>
      <c r="I1834">
        <v>193.10399999999998</v>
      </c>
      <c r="J1834" s="1">
        <f>SUMIFS(I:I,B:B,Table1_2[[#This Row],[Category Level 2]],D:D,Table1_2[[#This Row],[Brand]],E:E,Table1_2[[#This Row],[Region]],F:F,Table1_2[[#This Row],[Measure]],G:G,Table1_2[[#This Row],[Year]],H:H,"&lt;="&amp;Table1_2[[#This Row],[Month]])</f>
        <v>193.10399999999998</v>
      </c>
      <c r="K18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2432.5739999999996</v>
      </c>
      <c r="N1834">
        <f>Table1_2[[#This Row],[Value]]*2.5</f>
        <v>482.76</v>
      </c>
    </row>
    <row r="1835" spans="1:14" x14ac:dyDescent="0.25">
      <c r="A1835" s="1" t="s">
        <v>6</v>
      </c>
      <c r="B1835" s="1" t="s">
        <v>7</v>
      </c>
      <c r="C1835" s="1" t="s">
        <v>19</v>
      </c>
      <c r="D1835" s="1" t="s">
        <v>21</v>
      </c>
      <c r="E1835" s="1" t="s">
        <v>14</v>
      </c>
      <c r="F1835" s="1" t="s">
        <v>12</v>
      </c>
      <c r="G1835" s="1" t="s">
        <v>63</v>
      </c>
      <c r="H1835" s="1">
        <v>2</v>
      </c>
      <c r="I1835">
        <v>77.777999999999992</v>
      </c>
      <c r="J1835" s="1">
        <f>SUMIFS(I:I,B:B,Table1_2[[#This Row],[Category Level 2]],D:D,Table1_2[[#This Row],[Brand]],E:E,Table1_2[[#This Row],[Region]],F:F,Table1_2[[#This Row],[Measure]],G:G,Table1_2[[#This Row],[Year]],H:H,"&lt;="&amp;Table1_2[[#This Row],[Month]])</f>
        <v>270.88199999999995</v>
      </c>
      <c r="K18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2408.4359999999997</v>
      </c>
      <c r="N1835">
        <f>Table1_2[[#This Row],[Value]]*2.5</f>
        <v>194.44499999999999</v>
      </c>
    </row>
    <row r="1836" spans="1:14" x14ac:dyDescent="0.25">
      <c r="A1836" s="1" t="s">
        <v>6</v>
      </c>
      <c r="B1836" s="1" t="s">
        <v>7</v>
      </c>
      <c r="C1836" s="1" t="s">
        <v>19</v>
      </c>
      <c r="D1836" s="1" t="s">
        <v>21</v>
      </c>
      <c r="E1836" s="1" t="s">
        <v>14</v>
      </c>
      <c r="F1836" s="1" t="s">
        <v>12</v>
      </c>
      <c r="G1836" s="1" t="s">
        <v>63</v>
      </c>
      <c r="H1836" s="1">
        <v>4</v>
      </c>
      <c r="I1836">
        <v>217.24199999999999</v>
      </c>
      <c r="J1836" s="1">
        <f>SUMIFS(I:I,B:B,Table1_2[[#This Row],[Category Level 2]],D:D,Table1_2[[#This Row],[Brand]],E:E,Table1_2[[#This Row],[Region]],F:F,Table1_2[[#This Row],[Measure]],G:G,Table1_2[[#This Row],[Year]],H:H,"&lt;="&amp;Table1_2[[#This Row],[Month]])</f>
        <v>488.12399999999991</v>
      </c>
      <c r="K18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2234.1059999999998</v>
      </c>
      <c r="N1836">
        <f>Table1_2[[#This Row],[Value]]*2.5</f>
        <v>543.10500000000002</v>
      </c>
    </row>
    <row r="1837" spans="1:14" x14ac:dyDescent="0.25">
      <c r="A1837" s="1" t="s">
        <v>6</v>
      </c>
      <c r="B1837" s="1" t="s">
        <v>7</v>
      </c>
      <c r="C1837" s="1" t="s">
        <v>19</v>
      </c>
      <c r="D1837" s="1" t="s">
        <v>21</v>
      </c>
      <c r="E1837" s="1" t="s">
        <v>14</v>
      </c>
      <c r="F1837" s="1" t="s">
        <v>12</v>
      </c>
      <c r="G1837" s="1" t="s">
        <v>63</v>
      </c>
      <c r="H1837" s="1">
        <v>5</v>
      </c>
      <c r="I1837">
        <v>506.89799999999997</v>
      </c>
      <c r="J1837" s="1">
        <f>SUMIFS(I:I,B:B,Table1_2[[#This Row],[Category Level 2]],D:D,Table1_2[[#This Row],[Brand]],E:E,Table1_2[[#This Row],[Region]],F:F,Table1_2[[#This Row],[Measure]],G:G,Table1_2[[#This Row],[Year]],H:H,"&lt;="&amp;Table1_2[[#This Row],[Month]])</f>
        <v>995.02199999999993</v>
      </c>
      <c r="K18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2429.8919999999998</v>
      </c>
      <c r="N1837">
        <f>Table1_2[[#This Row],[Value]]*2.5</f>
        <v>1267.2449999999999</v>
      </c>
    </row>
    <row r="1838" spans="1:14" x14ac:dyDescent="0.25">
      <c r="A1838" s="1" t="s">
        <v>6</v>
      </c>
      <c r="B1838" s="1" t="s">
        <v>7</v>
      </c>
      <c r="C1838" s="1" t="s">
        <v>19</v>
      </c>
      <c r="D1838" s="1" t="s">
        <v>21</v>
      </c>
      <c r="E1838" s="1" t="s">
        <v>14</v>
      </c>
      <c r="F1838" s="1" t="s">
        <v>12</v>
      </c>
      <c r="G1838" s="1" t="s">
        <v>63</v>
      </c>
      <c r="H1838" s="1">
        <v>7</v>
      </c>
      <c r="I1838">
        <v>182.376</v>
      </c>
      <c r="J1838" s="1">
        <f>SUMIFS(I:I,B:B,Table1_2[[#This Row],[Category Level 2]],D:D,Table1_2[[#This Row],[Brand]],E:E,Table1_2[[#This Row],[Region]],F:F,Table1_2[[#This Row],[Measure]],G:G,Table1_2[[#This Row],[Year]],H:H,"&lt;="&amp;Table1_2[[#This Row],[Month]])</f>
        <v>1177.3979999999999</v>
      </c>
      <c r="K18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2252.88</v>
      </c>
      <c r="N1838">
        <f>Table1_2[[#This Row],[Value]]*2.5</f>
        <v>455.94</v>
      </c>
    </row>
    <row r="1839" spans="1:14" x14ac:dyDescent="0.25">
      <c r="A1839" s="1" t="s">
        <v>6</v>
      </c>
      <c r="B1839" s="1" t="s">
        <v>7</v>
      </c>
      <c r="C1839" s="1" t="s">
        <v>19</v>
      </c>
      <c r="D1839" s="1" t="s">
        <v>21</v>
      </c>
      <c r="E1839" s="1" t="s">
        <v>14</v>
      </c>
      <c r="F1839" s="1" t="s">
        <v>12</v>
      </c>
      <c r="G1839" s="1" t="s">
        <v>63</v>
      </c>
      <c r="H1839" s="1">
        <v>9</v>
      </c>
      <c r="I1839">
        <v>160.91999999999999</v>
      </c>
      <c r="J1839" s="1">
        <f>SUMIFS(I:I,B:B,Table1_2[[#This Row],[Category Level 2]],D:D,Table1_2[[#This Row],[Brand]],E:E,Table1_2[[#This Row],[Region]],F:F,Table1_2[[#This Row],[Measure]],G:G,Table1_2[[#This Row],[Year]],H:H,"&lt;="&amp;Table1_2[[#This Row],[Month]])</f>
        <v>1338.318</v>
      </c>
      <c r="K18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2051.73</v>
      </c>
      <c r="N1839">
        <f>Table1_2[[#This Row],[Value]]*2.5</f>
        <v>402.29999999999995</v>
      </c>
    </row>
    <row r="1840" spans="1:14" x14ac:dyDescent="0.25">
      <c r="A1840" s="1" t="s">
        <v>6</v>
      </c>
      <c r="B1840" s="1" t="s">
        <v>7</v>
      </c>
      <c r="C1840" s="1" t="s">
        <v>19</v>
      </c>
      <c r="D1840" s="1" t="s">
        <v>21</v>
      </c>
      <c r="E1840" s="1" t="s">
        <v>14</v>
      </c>
      <c r="F1840" s="1" t="s">
        <v>12</v>
      </c>
      <c r="G1840" s="1" t="s">
        <v>63</v>
      </c>
      <c r="H1840" s="1">
        <v>10</v>
      </c>
      <c r="I1840">
        <v>126.054</v>
      </c>
      <c r="J1840" s="1">
        <f>SUMIFS(I:I,B:B,Table1_2[[#This Row],[Category Level 2]],D:D,Table1_2[[#This Row],[Brand]],E:E,Table1_2[[#This Row],[Region]],F:F,Table1_2[[#This Row],[Measure]],G:G,Table1_2[[#This Row],[Year]],H:H,"&lt;="&amp;Table1_2[[#This Row],[Month]])</f>
        <v>1464.3720000000001</v>
      </c>
      <c r="K18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1968.5880000000002</v>
      </c>
      <c r="N1840">
        <f>Table1_2[[#This Row],[Value]]*2.5</f>
        <v>315.13499999999999</v>
      </c>
    </row>
    <row r="1841" spans="1:14" x14ac:dyDescent="0.25">
      <c r="A1841" s="1" t="s">
        <v>6</v>
      </c>
      <c r="B1841" s="1" t="s">
        <v>7</v>
      </c>
      <c r="C1841" s="1" t="s">
        <v>19</v>
      </c>
      <c r="D1841" s="1" t="s">
        <v>21</v>
      </c>
      <c r="E1841" s="1" t="s">
        <v>14</v>
      </c>
      <c r="F1841" s="1" t="s">
        <v>12</v>
      </c>
      <c r="G1841" s="1" t="s">
        <v>63</v>
      </c>
      <c r="H1841" s="1">
        <v>11</v>
      </c>
      <c r="I1841">
        <v>-115.32599999999999</v>
      </c>
      <c r="J1841" s="1">
        <f>SUMIFS(I:I,B:B,Table1_2[[#This Row],[Category Level 2]],D:D,Table1_2[[#This Row],[Brand]],E:E,Table1_2[[#This Row],[Region]],F:F,Table1_2[[#This Row],[Measure]],G:G,Table1_2[[#This Row],[Year]],H:H,"&lt;="&amp;Table1_2[[#This Row],[Month]])</f>
        <v>1349.046</v>
      </c>
      <c r="K18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1700.3879999999999</v>
      </c>
      <c r="N1841">
        <f>Table1_2[[#This Row],[Value]]*2.5</f>
        <v>-288.315</v>
      </c>
    </row>
    <row r="1842" spans="1:14" x14ac:dyDescent="0.25">
      <c r="A1842" s="1" t="s">
        <v>6</v>
      </c>
      <c r="B1842" s="1" t="s">
        <v>7</v>
      </c>
      <c r="C1842" s="1" t="s">
        <v>19</v>
      </c>
      <c r="D1842" s="1" t="s">
        <v>21</v>
      </c>
      <c r="E1842" s="1" t="s">
        <v>14</v>
      </c>
      <c r="F1842" s="1" t="s">
        <v>12</v>
      </c>
      <c r="G1842" s="1" t="s">
        <v>63</v>
      </c>
      <c r="H1842" s="1">
        <v>12</v>
      </c>
      <c r="I1842">
        <v>147.51</v>
      </c>
      <c r="J1842" s="1">
        <f>SUMIFS(I:I,B:B,Table1_2[[#This Row],[Category Level 2]],D:D,Table1_2[[#This Row],[Brand]],E:E,Table1_2[[#This Row],[Region]],F:F,Table1_2[[#This Row],[Measure]],G:G,Table1_2[[#This Row],[Year]],H:H,"&lt;="&amp;Table1_2[[#This Row],[Month]])</f>
        <v>1496.556</v>
      </c>
      <c r="K18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1496.556</v>
      </c>
      <c r="N1842">
        <f>Table1_2[[#This Row],[Value]]*2.5</f>
        <v>368.77499999999998</v>
      </c>
    </row>
    <row r="1843" spans="1:14" x14ac:dyDescent="0.25">
      <c r="A1843" s="1" t="s">
        <v>6</v>
      </c>
      <c r="B1843" s="1" t="s">
        <v>7</v>
      </c>
      <c r="C1843" s="1" t="s">
        <v>19</v>
      </c>
      <c r="D1843" s="1" t="s">
        <v>21</v>
      </c>
      <c r="E1843" s="1" t="s">
        <v>14</v>
      </c>
      <c r="F1843" s="1" t="s">
        <v>12</v>
      </c>
      <c r="G1843" s="1" t="s">
        <v>64</v>
      </c>
      <c r="H1843" s="1">
        <v>1</v>
      </c>
      <c r="I1843">
        <v>64.367999999999995</v>
      </c>
      <c r="J1843" s="1">
        <f>SUMIFS(I:I,B:B,Table1_2[[#This Row],[Category Level 2]],D:D,Table1_2[[#This Row],[Brand]],E:E,Table1_2[[#This Row],[Region]],F:F,Table1_2[[#This Row],[Measure]],G:G,Table1_2[[#This Row],[Year]],H:H,"&lt;="&amp;Table1_2[[#This Row],[Month]])</f>
        <v>64.367999999999995</v>
      </c>
      <c r="K18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1367.82</v>
      </c>
      <c r="N1843">
        <f>Table1_2[[#This Row],[Value]]*2.5</f>
        <v>160.91999999999999</v>
      </c>
    </row>
    <row r="1844" spans="1:14" x14ac:dyDescent="0.25">
      <c r="A1844" s="1" t="s">
        <v>6</v>
      </c>
      <c r="B1844" s="1" t="s">
        <v>7</v>
      </c>
      <c r="C1844" s="1" t="s">
        <v>19</v>
      </c>
      <c r="D1844" s="1" t="s">
        <v>21</v>
      </c>
      <c r="E1844" s="1" t="s">
        <v>14</v>
      </c>
      <c r="F1844" s="1" t="s">
        <v>12</v>
      </c>
      <c r="G1844" s="1" t="s">
        <v>64</v>
      </c>
      <c r="H1844" s="1">
        <v>2</v>
      </c>
      <c r="I1844">
        <v>155.55599999999998</v>
      </c>
      <c r="J1844" s="1">
        <f>SUMIFS(I:I,B:B,Table1_2[[#This Row],[Category Level 2]],D:D,Table1_2[[#This Row],[Brand]],E:E,Table1_2[[#This Row],[Region]],F:F,Table1_2[[#This Row],[Measure]],G:G,Table1_2[[#This Row],[Year]],H:H,"&lt;="&amp;Table1_2[[#This Row],[Month]])</f>
        <v>219.92399999999998</v>
      </c>
      <c r="K18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1445.598</v>
      </c>
      <c r="N1844">
        <f>Table1_2[[#This Row],[Value]]*2.5</f>
        <v>388.89</v>
      </c>
    </row>
    <row r="1845" spans="1:14" x14ac:dyDescent="0.25">
      <c r="A1845" s="1" t="s">
        <v>6</v>
      </c>
      <c r="B1845" s="1" t="s">
        <v>7</v>
      </c>
      <c r="C1845" s="1" t="s">
        <v>19</v>
      </c>
      <c r="D1845" s="1" t="s">
        <v>21</v>
      </c>
      <c r="E1845" s="1" t="s">
        <v>14</v>
      </c>
      <c r="F1845" s="1" t="s">
        <v>12</v>
      </c>
      <c r="G1845" s="1" t="s">
        <v>64</v>
      </c>
      <c r="H1845" s="1">
        <v>3</v>
      </c>
      <c r="I1845">
        <v>64.367999999999995</v>
      </c>
      <c r="J1845" s="1">
        <f>SUMIFS(I:I,B:B,Table1_2[[#This Row],[Category Level 2]],D:D,Table1_2[[#This Row],[Brand]],E:E,Table1_2[[#This Row],[Region]],F:F,Table1_2[[#This Row],[Measure]],G:G,Table1_2[[#This Row],[Year]],H:H,"&lt;="&amp;Table1_2[[#This Row],[Month]])</f>
        <v>284.29199999999997</v>
      </c>
      <c r="K18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1509.9659999999999</v>
      </c>
      <c r="N1845">
        <f>Table1_2[[#This Row],[Value]]*2.5</f>
        <v>160.91999999999999</v>
      </c>
    </row>
    <row r="1846" spans="1:14" x14ac:dyDescent="0.25">
      <c r="A1846" s="1" t="s">
        <v>6</v>
      </c>
      <c r="B1846" s="1" t="s">
        <v>7</v>
      </c>
      <c r="C1846" s="1" t="s">
        <v>19</v>
      </c>
      <c r="D1846" s="1" t="s">
        <v>21</v>
      </c>
      <c r="E1846" s="1" t="s">
        <v>14</v>
      </c>
      <c r="F1846" s="1" t="s">
        <v>12</v>
      </c>
      <c r="G1846" s="1" t="s">
        <v>64</v>
      </c>
      <c r="H1846" s="1">
        <v>5</v>
      </c>
      <c r="I1846">
        <v>64.367999999999995</v>
      </c>
      <c r="J1846" s="1">
        <f>SUMIFS(I:I,B:B,Table1_2[[#This Row],[Category Level 2]],D:D,Table1_2[[#This Row],[Brand]],E:E,Table1_2[[#This Row],[Region]],F:F,Table1_2[[#This Row],[Measure]],G:G,Table1_2[[#This Row],[Year]],H:H,"&lt;="&amp;Table1_2[[#This Row],[Month]])</f>
        <v>348.65999999999997</v>
      </c>
      <c r="K18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850.19399999999996</v>
      </c>
      <c r="N1846">
        <f>Table1_2[[#This Row],[Value]]*2.5</f>
        <v>160.91999999999999</v>
      </c>
    </row>
    <row r="1847" spans="1:14" x14ac:dyDescent="0.25">
      <c r="A1847" s="1" t="s">
        <v>6</v>
      </c>
      <c r="B1847" s="1" t="s">
        <v>7</v>
      </c>
      <c r="C1847" s="1" t="s">
        <v>19</v>
      </c>
      <c r="D1847" s="1" t="s">
        <v>21</v>
      </c>
      <c r="E1847" s="1" t="s">
        <v>14</v>
      </c>
      <c r="F1847" s="1" t="s">
        <v>12</v>
      </c>
      <c r="G1847" s="1" t="s">
        <v>64</v>
      </c>
      <c r="H1847" s="1">
        <v>6</v>
      </c>
      <c r="I1847">
        <v>404.98199999999997</v>
      </c>
      <c r="J1847" s="1">
        <f>SUMIFS(I:I,B:B,Table1_2[[#This Row],[Category Level 2]],D:D,Table1_2[[#This Row],[Brand]],E:E,Table1_2[[#This Row],[Region]],F:F,Table1_2[[#This Row],[Measure]],G:G,Table1_2[[#This Row],[Year]],H:H,"&lt;="&amp;Table1_2[[#This Row],[Month]])</f>
        <v>753.64199999999994</v>
      </c>
      <c r="K18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1255.1759999999999</v>
      </c>
      <c r="N1847">
        <f>Table1_2[[#This Row],[Value]]*2.5</f>
        <v>1012.4549999999999</v>
      </c>
    </row>
    <row r="1848" spans="1:14" x14ac:dyDescent="0.25">
      <c r="A1848" s="1" t="s">
        <v>6</v>
      </c>
      <c r="B1848" s="1" t="s">
        <v>7</v>
      </c>
      <c r="C1848" s="1" t="s">
        <v>19</v>
      </c>
      <c r="D1848" s="1" t="s">
        <v>21</v>
      </c>
      <c r="E1848" s="1" t="s">
        <v>14</v>
      </c>
      <c r="F1848" s="1" t="s">
        <v>12</v>
      </c>
      <c r="G1848" s="1" t="s">
        <v>64</v>
      </c>
      <c r="H1848" s="1">
        <v>7</v>
      </c>
      <c r="I1848">
        <v>155.55599999999998</v>
      </c>
      <c r="J1848" s="1">
        <f>SUMIFS(I:I,B:B,Table1_2[[#This Row],[Category Level 2]],D:D,Table1_2[[#This Row],[Brand]],E:E,Table1_2[[#This Row],[Region]],F:F,Table1_2[[#This Row],[Measure]],G:G,Table1_2[[#This Row],[Year]],H:H,"&lt;="&amp;Table1_2[[#This Row],[Month]])</f>
        <v>909.19799999999987</v>
      </c>
      <c r="K18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1228.3559999999998</v>
      </c>
      <c r="N1848">
        <f>Table1_2[[#This Row],[Value]]*2.5</f>
        <v>388.89</v>
      </c>
    </row>
    <row r="1849" spans="1:14" x14ac:dyDescent="0.25">
      <c r="A1849" s="1" t="s">
        <v>6</v>
      </c>
      <c r="B1849" s="1" t="s">
        <v>7</v>
      </c>
      <c r="C1849" s="1" t="s">
        <v>19</v>
      </c>
      <c r="D1849" s="1" t="s">
        <v>21</v>
      </c>
      <c r="E1849" s="1" t="s">
        <v>14</v>
      </c>
      <c r="F1849" s="1" t="s">
        <v>12</v>
      </c>
      <c r="G1849" s="1" t="s">
        <v>64</v>
      </c>
      <c r="H1849" s="1">
        <v>8</v>
      </c>
      <c r="I1849">
        <v>179.69399999999999</v>
      </c>
      <c r="J1849" s="1">
        <f>SUMIFS(I:I,B:B,Table1_2[[#This Row],[Category Level 2]],D:D,Table1_2[[#This Row],[Brand]],E:E,Table1_2[[#This Row],[Region]],F:F,Table1_2[[#This Row],[Measure]],G:G,Table1_2[[#This Row],[Year]],H:H,"&lt;="&amp;Table1_2[[#This Row],[Month]])</f>
        <v>1088.8919999999998</v>
      </c>
      <c r="K18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1408.0499999999997</v>
      </c>
      <c r="N1849">
        <f>Table1_2[[#This Row],[Value]]*2.5</f>
        <v>449.23499999999996</v>
      </c>
    </row>
    <row r="1850" spans="1:14" x14ac:dyDescent="0.25">
      <c r="A1850" s="1" t="s">
        <v>6</v>
      </c>
      <c r="B1850" s="1" t="s">
        <v>7</v>
      </c>
      <c r="C1850" s="1" t="s">
        <v>19</v>
      </c>
      <c r="D1850" s="1" t="s">
        <v>21</v>
      </c>
      <c r="E1850" s="1" t="s">
        <v>14</v>
      </c>
      <c r="F1850" s="1" t="s">
        <v>12</v>
      </c>
      <c r="G1850" s="1" t="s">
        <v>64</v>
      </c>
      <c r="H1850" s="1">
        <v>9</v>
      </c>
      <c r="I1850">
        <v>362.07</v>
      </c>
      <c r="J1850" s="1">
        <f>SUMIFS(I:I,B:B,Table1_2[[#This Row],[Category Level 2]],D:D,Table1_2[[#This Row],[Brand]],E:E,Table1_2[[#This Row],[Region]],F:F,Table1_2[[#This Row],[Measure]],G:G,Table1_2[[#This Row],[Year]],H:H,"&lt;="&amp;Table1_2[[#This Row],[Month]])</f>
        <v>1450.9619999999998</v>
      </c>
      <c r="K18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1609.1999999999998</v>
      </c>
      <c r="N1850">
        <f>Table1_2[[#This Row],[Value]]*2.5</f>
        <v>905.17499999999995</v>
      </c>
    </row>
    <row r="1851" spans="1:14" x14ac:dyDescent="0.25">
      <c r="A1851" s="1" t="s">
        <v>6</v>
      </c>
      <c r="B1851" s="1" t="s">
        <v>7</v>
      </c>
      <c r="C1851" s="1" t="s">
        <v>19</v>
      </c>
      <c r="D1851" s="1" t="s">
        <v>21</v>
      </c>
      <c r="E1851" s="1" t="s">
        <v>14</v>
      </c>
      <c r="F1851" s="1" t="s">
        <v>12</v>
      </c>
      <c r="G1851" s="1" t="s">
        <v>64</v>
      </c>
      <c r="H1851" s="1">
        <v>10</v>
      </c>
      <c r="I1851">
        <v>64.367999999999995</v>
      </c>
      <c r="J1851" s="1">
        <f>SUMIFS(I:I,B:B,Table1_2[[#This Row],[Category Level 2]],D:D,Table1_2[[#This Row],[Brand]],E:E,Table1_2[[#This Row],[Region]],F:F,Table1_2[[#This Row],[Measure]],G:G,Table1_2[[#This Row],[Year]],H:H,"&lt;="&amp;Table1_2[[#This Row],[Month]])</f>
        <v>1515.3299999999997</v>
      </c>
      <c r="K18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1547.5139999999997</v>
      </c>
      <c r="N1851">
        <f>Table1_2[[#This Row],[Value]]*2.5</f>
        <v>160.91999999999999</v>
      </c>
    </row>
    <row r="1852" spans="1:14" x14ac:dyDescent="0.25">
      <c r="A1852" s="1" t="s">
        <v>6</v>
      </c>
      <c r="B1852" s="1" t="s">
        <v>7</v>
      </c>
      <c r="C1852" s="1" t="s">
        <v>19</v>
      </c>
      <c r="D1852" s="1" t="s">
        <v>21</v>
      </c>
      <c r="E1852" s="1" t="s">
        <v>14</v>
      </c>
      <c r="F1852" s="1" t="s">
        <v>12</v>
      </c>
      <c r="G1852" s="1" t="s">
        <v>64</v>
      </c>
      <c r="H1852" s="1">
        <v>11</v>
      </c>
      <c r="I1852">
        <v>163.602</v>
      </c>
      <c r="J1852" s="1">
        <f>SUMIFS(I:I,B:B,Table1_2[[#This Row],[Category Level 2]],D:D,Table1_2[[#This Row],[Brand]],E:E,Table1_2[[#This Row],[Region]],F:F,Table1_2[[#This Row],[Measure]],G:G,Table1_2[[#This Row],[Year]],H:H,"&lt;="&amp;Table1_2[[#This Row],[Month]])</f>
        <v>1678.9319999999998</v>
      </c>
      <c r="K18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1826.4419999999998</v>
      </c>
      <c r="N1852">
        <f>Table1_2[[#This Row],[Value]]*2.5</f>
        <v>409.005</v>
      </c>
    </row>
    <row r="1853" spans="1:14" x14ac:dyDescent="0.25">
      <c r="A1853" s="1" t="s">
        <v>6</v>
      </c>
      <c r="B1853" s="1" t="s">
        <v>7</v>
      </c>
      <c r="C1853" s="1" t="s">
        <v>19</v>
      </c>
      <c r="D1853" s="1" t="s">
        <v>21</v>
      </c>
      <c r="E1853" s="1" t="s">
        <v>14</v>
      </c>
      <c r="F1853" s="1" t="s">
        <v>12</v>
      </c>
      <c r="G1853" s="1" t="s">
        <v>64</v>
      </c>
      <c r="H1853" s="1">
        <v>12</v>
      </c>
      <c r="I1853">
        <v>96.551999999999992</v>
      </c>
      <c r="J1853" s="1">
        <f>SUMIFS(I:I,B:B,Table1_2[[#This Row],[Category Level 2]],D:D,Table1_2[[#This Row],[Brand]],E:E,Table1_2[[#This Row],[Region]],F:F,Table1_2[[#This Row],[Measure]],G:G,Table1_2[[#This Row],[Year]],H:H,"&lt;="&amp;Table1_2[[#This Row],[Month]])</f>
        <v>1775.4839999999997</v>
      </c>
      <c r="K18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1775.4839999999997</v>
      </c>
      <c r="N1853">
        <f>Table1_2[[#This Row],[Value]]*2.5</f>
        <v>241.38</v>
      </c>
    </row>
    <row r="1854" spans="1:14" x14ac:dyDescent="0.25">
      <c r="A1854" s="1" t="s">
        <v>6</v>
      </c>
      <c r="B1854" s="1" t="s">
        <v>7</v>
      </c>
      <c r="C1854" s="1" t="s">
        <v>19</v>
      </c>
      <c r="D1854" s="1" t="s">
        <v>21</v>
      </c>
      <c r="E1854" s="1" t="s">
        <v>14</v>
      </c>
      <c r="F1854" s="1" t="s">
        <v>12</v>
      </c>
      <c r="G1854" s="1" t="s">
        <v>65</v>
      </c>
      <c r="H1854" s="1">
        <v>2</v>
      </c>
      <c r="I1854">
        <v>77.777999999999992</v>
      </c>
      <c r="J1854" s="1">
        <f>SUMIFS(I:I,B:B,Table1_2[[#This Row],[Category Level 2]],D:D,Table1_2[[#This Row],[Brand]],E:E,Table1_2[[#This Row],[Region]],F:F,Table1_2[[#This Row],[Measure]],G:G,Table1_2[[#This Row],[Year]],H:H,"&lt;="&amp;Table1_2[[#This Row],[Month]])</f>
        <v>77.777999999999992</v>
      </c>
      <c r="K18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1633.3379999999997</v>
      </c>
      <c r="N1854">
        <f>Table1_2[[#This Row],[Value]]*2.5</f>
        <v>194.44499999999999</v>
      </c>
    </row>
    <row r="1855" spans="1:14" x14ac:dyDescent="0.25">
      <c r="A1855" s="1" t="s">
        <v>6</v>
      </c>
      <c r="B1855" s="1" t="s">
        <v>7</v>
      </c>
      <c r="C1855" s="1" t="s">
        <v>19</v>
      </c>
      <c r="D1855" s="1" t="s">
        <v>21</v>
      </c>
      <c r="E1855" s="1" t="s">
        <v>14</v>
      </c>
      <c r="F1855" s="1" t="s">
        <v>12</v>
      </c>
      <c r="G1855" s="1" t="s">
        <v>65</v>
      </c>
      <c r="H1855" s="1">
        <v>3</v>
      </c>
      <c r="I1855">
        <v>225.28799999999998</v>
      </c>
      <c r="J1855" s="1">
        <f>SUMIFS(I:I,B:B,Table1_2[[#This Row],[Category Level 2]],D:D,Table1_2[[#This Row],[Brand]],E:E,Table1_2[[#This Row],[Region]],F:F,Table1_2[[#This Row],[Measure]],G:G,Table1_2[[#This Row],[Year]],H:H,"&lt;="&amp;Table1_2[[#This Row],[Month]])</f>
        <v>303.06599999999997</v>
      </c>
      <c r="K18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1794.2579999999998</v>
      </c>
      <c r="N1855">
        <f>Table1_2[[#This Row],[Value]]*2.5</f>
        <v>563.21999999999991</v>
      </c>
    </row>
    <row r="1856" spans="1:14" x14ac:dyDescent="0.25">
      <c r="A1856" s="1" t="s">
        <v>6</v>
      </c>
      <c r="B1856" s="1" t="s">
        <v>7</v>
      </c>
      <c r="C1856" s="1" t="s">
        <v>19</v>
      </c>
      <c r="D1856" s="1" t="s">
        <v>21</v>
      </c>
      <c r="E1856" s="1" t="s">
        <v>14</v>
      </c>
      <c r="F1856" s="1" t="s">
        <v>12</v>
      </c>
      <c r="G1856" s="1" t="s">
        <v>65</v>
      </c>
      <c r="H1856" s="1">
        <v>4</v>
      </c>
      <c r="I1856">
        <v>67.05</v>
      </c>
      <c r="J1856" s="1">
        <f>SUMIFS(I:I,B:B,Table1_2[[#This Row],[Category Level 2]],D:D,Table1_2[[#This Row],[Brand]],E:E,Table1_2[[#This Row],[Region]],F:F,Table1_2[[#This Row],[Measure]],G:G,Table1_2[[#This Row],[Year]],H:H,"&lt;="&amp;Table1_2[[#This Row],[Month]])</f>
        <v>370.11599999999999</v>
      </c>
      <c r="K18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1861.3079999999998</v>
      </c>
      <c r="N1856">
        <f>Table1_2[[#This Row],[Value]]*2.5</f>
        <v>167.625</v>
      </c>
    </row>
    <row r="1857" spans="1:14" x14ac:dyDescent="0.25">
      <c r="A1857" s="1" t="s">
        <v>6</v>
      </c>
      <c r="B1857" s="1" t="s">
        <v>7</v>
      </c>
      <c r="C1857" s="1" t="s">
        <v>19</v>
      </c>
      <c r="D1857" s="1" t="s">
        <v>21</v>
      </c>
      <c r="E1857" s="1" t="s">
        <v>14</v>
      </c>
      <c r="F1857" s="1" t="s">
        <v>12</v>
      </c>
      <c r="G1857" s="1" t="s">
        <v>65</v>
      </c>
      <c r="H1857" s="1">
        <v>5</v>
      </c>
      <c r="I1857">
        <v>139.464</v>
      </c>
      <c r="J1857" s="1">
        <f>SUMIFS(I:I,B:B,Table1_2[[#This Row],[Category Level 2]],D:D,Table1_2[[#This Row],[Brand]],E:E,Table1_2[[#This Row],[Region]],F:F,Table1_2[[#This Row],[Measure]],G:G,Table1_2[[#This Row],[Year]],H:H,"&lt;="&amp;Table1_2[[#This Row],[Month]])</f>
        <v>509.58</v>
      </c>
      <c r="K18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1936.4039999999998</v>
      </c>
      <c r="N1857">
        <f>Table1_2[[#This Row],[Value]]*2.5</f>
        <v>348.65999999999997</v>
      </c>
    </row>
    <row r="1858" spans="1:14" x14ac:dyDescent="0.25">
      <c r="A1858" s="1" t="s">
        <v>6</v>
      </c>
      <c r="B1858" s="1" t="s">
        <v>7</v>
      </c>
      <c r="C1858" s="1" t="s">
        <v>19</v>
      </c>
      <c r="D1858" s="1" t="s">
        <v>21</v>
      </c>
      <c r="E1858" s="1" t="s">
        <v>14</v>
      </c>
      <c r="F1858" s="1" t="s">
        <v>12</v>
      </c>
      <c r="G1858" s="1" t="s">
        <v>65</v>
      </c>
      <c r="H1858" s="1">
        <v>6</v>
      </c>
      <c r="I1858">
        <v>144.828</v>
      </c>
      <c r="J1858" s="1">
        <f>SUMIFS(I:I,B:B,Table1_2[[#This Row],[Category Level 2]],D:D,Table1_2[[#This Row],[Brand]],E:E,Table1_2[[#This Row],[Region]],F:F,Table1_2[[#This Row],[Measure]],G:G,Table1_2[[#This Row],[Year]],H:H,"&lt;="&amp;Table1_2[[#This Row],[Month]])</f>
        <v>654.40800000000002</v>
      </c>
      <c r="K18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1676.25</v>
      </c>
      <c r="N1858">
        <f>Table1_2[[#This Row],[Value]]*2.5</f>
        <v>362.07</v>
      </c>
    </row>
    <row r="1859" spans="1:14" x14ac:dyDescent="0.25">
      <c r="A1859" s="1" t="s">
        <v>6</v>
      </c>
      <c r="B1859" s="1" t="s">
        <v>7</v>
      </c>
      <c r="C1859" s="1" t="s">
        <v>19</v>
      </c>
      <c r="D1859" s="1" t="s">
        <v>21</v>
      </c>
      <c r="E1859" s="1" t="s">
        <v>14</v>
      </c>
      <c r="F1859" s="1" t="s">
        <v>12</v>
      </c>
      <c r="G1859" s="1" t="s">
        <v>65</v>
      </c>
      <c r="H1859" s="1">
        <v>7</v>
      </c>
      <c r="I1859">
        <v>128.73599999999999</v>
      </c>
      <c r="J1859" s="1">
        <f>SUMIFS(I:I,B:B,Table1_2[[#This Row],[Category Level 2]],D:D,Table1_2[[#This Row],[Brand]],E:E,Table1_2[[#This Row],[Region]],F:F,Table1_2[[#This Row],[Measure]],G:G,Table1_2[[#This Row],[Year]],H:H,"&lt;="&amp;Table1_2[[#This Row],[Month]])</f>
        <v>783.14400000000001</v>
      </c>
      <c r="K18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1649.43</v>
      </c>
      <c r="N1859">
        <f>Table1_2[[#This Row],[Value]]*2.5</f>
        <v>321.83999999999997</v>
      </c>
    </row>
    <row r="1860" spans="1:14" x14ac:dyDescent="0.25">
      <c r="A1860" s="1" t="s">
        <v>6</v>
      </c>
      <c r="B1860" s="1" t="s">
        <v>7</v>
      </c>
      <c r="C1860" s="1" t="s">
        <v>19</v>
      </c>
      <c r="D1860" s="1" t="s">
        <v>21</v>
      </c>
      <c r="E1860" s="1" t="s">
        <v>14</v>
      </c>
      <c r="F1860" s="1" t="s">
        <v>12</v>
      </c>
      <c r="G1860" s="1" t="s">
        <v>65</v>
      </c>
      <c r="H1860" s="1">
        <v>8</v>
      </c>
      <c r="I1860">
        <v>402.3</v>
      </c>
      <c r="J1860" s="1">
        <f>SUMIFS(I:I,B:B,Table1_2[[#This Row],[Category Level 2]],D:D,Table1_2[[#This Row],[Brand]],E:E,Table1_2[[#This Row],[Region]],F:F,Table1_2[[#This Row],[Measure]],G:G,Table1_2[[#This Row],[Year]],H:H,"&lt;="&amp;Table1_2[[#This Row],[Month]])</f>
        <v>1185.444</v>
      </c>
      <c r="K18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1872.0360000000001</v>
      </c>
      <c r="N1860">
        <f>Table1_2[[#This Row],[Value]]*2.5</f>
        <v>1005.75</v>
      </c>
    </row>
    <row r="1861" spans="1:14" x14ac:dyDescent="0.25">
      <c r="A1861" s="1" t="s">
        <v>6</v>
      </c>
      <c r="B1861" s="1" t="s">
        <v>7</v>
      </c>
      <c r="C1861" s="1" t="s">
        <v>19</v>
      </c>
      <c r="D1861" s="1" t="s">
        <v>21</v>
      </c>
      <c r="E1861" s="1" t="s">
        <v>14</v>
      </c>
      <c r="F1861" s="1" t="s">
        <v>12</v>
      </c>
      <c r="G1861" s="1" t="s">
        <v>65</v>
      </c>
      <c r="H1861" s="1">
        <v>9</v>
      </c>
      <c r="I1861">
        <v>152.874</v>
      </c>
      <c r="J1861" s="1">
        <f>SUMIFS(I:I,B:B,Table1_2[[#This Row],[Category Level 2]],D:D,Table1_2[[#This Row],[Brand]],E:E,Table1_2[[#This Row],[Region]],F:F,Table1_2[[#This Row],[Measure]],G:G,Table1_2[[#This Row],[Year]],H:H,"&lt;="&amp;Table1_2[[#This Row],[Month]])</f>
        <v>1338.318</v>
      </c>
      <c r="K18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1662.84</v>
      </c>
      <c r="N1861">
        <f>Table1_2[[#This Row],[Value]]*2.5</f>
        <v>382.185</v>
      </c>
    </row>
    <row r="1862" spans="1:14" x14ac:dyDescent="0.25">
      <c r="A1862" s="1" t="s">
        <v>6</v>
      </c>
      <c r="B1862" s="1" t="s">
        <v>7</v>
      </c>
      <c r="C1862" s="1" t="s">
        <v>19</v>
      </c>
      <c r="D1862" s="1" t="s">
        <v>21</v>
      </c>
      <c r="E1862" s="1" t="s">
        <v>14</v>
      </c>
      <c r="F1862" s="1" t="s">
        <v>12</v>
      </c>
      <c r="G1862" s="1" t="s">
        <v>65</v>
      </c>
      <c r="H1862" s="1">
        <v>10</v>
      </c>
      <c r="I1862">
        <v>26.82</v>
      </c>
      <c r="J1862" s="1">
        <f>SUMIFS(I:I,B:B,Table1_2[[#This Row],[Category Level 2]],D:D,Table1_2[[#This Row],[Brand]],E:E,Table1_2[[#This Row],[Region]],F:F,Table1_2[[#This Row],[Measure]],G:G,Table1_2[[#This Row],[Year]],H:H,"&lt;="&amp;Table1_2[[#This Row],[Month]])</f>
        <v>1365.1379999999999</v>
      </c>
      <c r="K18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1625.2919999999999</v>
      </c>
      <c r="N1862">
        <f>Table1_2[[#This Row],[Value]]*2.5</f>
        <v>67.05</v>
      </c>
    </row>
    <row r="1863" spans="1:14" x14ac:dyDescent="0.25">
      <c r="A1863" s="1" t="s">
        <v>6</v>
      </c>
      <c r="B1863" s="1" t="s">
        <v>7</v>
      </c>
      <c r="C1863" s="1" t="s">
        <v>19</v>
      </c>
      <c r="D1863" s="1" t="s">
        <v>21</v>
      </c>
      <c r="E1863" s="1" t="s">
        <v>14</v>
      </c>
      <c r="F1863" s="1" t="s">
        <v>12</v>
      </c>
      <c r="G1863" s="1" t="s">
        <v>65</v>
      </c>
      <c r="H1863" s="1">
        <v>11</v>
      </c>
      <c r="I1863">
        <v>316.476</v>
      </c>
      <c r="J1863" s="1">
        <f>SUMIFS(I:I,B:B,Table1_2[[#This Row],[Category Level 2]],D:D,Table1_2[[#This Row],[Brand]],E:E,Table1_2[[#This Row],[Region]],F:F,Table1_2[[#This Row],[Measure]],G:G,Table1_2[[#This Row],[Year]],H:H,"&lt;="&amp;Table1_2[[#This Row],[Month]])</f>
        <v>1681.614</v>
      </c>
      <c r="K18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1778.1659999999999</v>
      </c>
      <c r="N1863">
        <f>Table1_2[[#This Row],[Value]]*2.5</f>
        <v>791.19</v>
      </c>
    </row>
    <row r="1864" spans="1:14" x14ac:dyDescent="0.25">
      <c r="A1864" s="1" t="s">
        <v>6</v>
      </c>
      <c r="B1864" s="1" t="s">
        <v>7</v>
      </c>
      <c r="C1864" s="1" t="s">
        <v>19</v>
      </c>
      <c r="D1864" s="1" t="s">
        <v>21</v>
      </c>
      <c r="E1864" s="1" t="s">
        <v>14</v>
      </c>
      <c r="F1864" s="1" t="s">
        <v>12</v>
      </c>
      <c r="G1864" s="1" t="s">
        <v>65</v>
      </c>
      <c r="H1864" s="1">
        <v>12</v>
      </c>
      <c r="I1864">
        <v>177.012</v>
      </c>
      <c r="J1864" s="1">
        <f>SUMIFS(I:I,B:B,Table1_2[[#This Row],[Category Level 2]],D:D,Table1_2[[#This Row],[Brand]],E:E,Table1_2[[#This Row],[Region]],F:F,Table1_2[[#This Row],[Measure]],G:G,Table1_2[[#This Row],[Year]],H:H,"&lt;="&amp;Table1_2[[#This Row],[Month]])</f>
        <v>1858.626</v>
      </c>
      <c r="K18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1858.626</v>
      </c>
      <c r="N1864">
        <f>Table1_2[[#This Row],[Value]]*2.5</f>
        <v>442.53</v>
      </c>
    </row>
    <row r="1865" spans="1:14" x14ac:dyDescent="0.25">
      <c r="A1865" s="1" t="s">
        <v>6</v>
      </c>
      <c r="B1865" s="1" t="s">
        <v>7</v>
      </c>
      <c r="C1865" s="1" t="s">
        <v>19</v>
      </c>
      <c r="D1865" s="1" t="s">
        <v>21</v>
      </c>
      <c r="E1865" s="1" t="s">
        <v>14</v>
      </c>
      <c r="F1865" s="1" t="s">
        <v>12</v>
      </c>
      <c r="G1865" s="1" t="s">
        <v>66</v>
      </c>
      <c r="H1865" s="1">
        <v>1</v>
      </c>
      <c r="I1865">
        <v>278.928</v>
      </c>
      <c r="J1865" s="1">
        <f>SUMIFS(I:I,B:B,Table1_2[[#This Row],[Category Level 2]],D:D,Table1_2[[#This Row],[Brand]],E:E,Table1_2[[#This Row],[Region]],F:F,Table1_2[[#This Row],[Measure]],G:G,Table1_2[[#This Row],[Year]],H:H,"&lt;="&amp;Table1_2[[#This Row],[Month]])</f>
        <v>278.928</v>
      </c>
      <c r="K18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2137.5540000000001</v>
      </c>
      <c r="N1865">
        <f>Table1_2[[#This Row],[Value]]*2.5</f>
        <v>697.31999999999994</v>
      </c>
    </row>
    <row r="1866" spans="1:14" x14ac:dyDescent="0.25">
      <c r="A1866" s="1" t="s">
        <v>6</v>
      </c>
      <c r="B1866" s="1" t="s">
        <v>7</v>
      </c>
      <c r="C1866" s="1" t="s">
        <v>19</v>
      </c>
      <c r="D1866" s="1" t="s">
        <v>21</v>
      </c>
      <c r="E1866" s="1" t="s">
        <v>14</v>
      </c>
      <c r="F1866" s="1" t="s">
        <v>12</v>
      </c>
      <c r="G1866" s="1" t="s">
        <v>66</v>
      </c>
      <c r="H1866" s="1">
        <v>2</v>
      </c>
      <c r="I1866">
        <v>501.53399999999999</v>
      </c>
      <c r="J1866" s="1">
        <f>SUMIFS(I:I,B:B,Table1_2[[#This Row],[Category Level 2]],D:D,Table1_2[[#This Row],[Brand]],E:E,Table1_2[[#This Row],[Region]],F:F,Table1_2[[#This Row],[Measure]],G:G,Table1_2[[#This Row],[Year]],H:H,"&lt;="&amp;Table1_2[[#This Row],[Month]])</f>
        <v>780.46199999999999</v>
      </c>
      <c r="K18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2561.3099999999995</v>
      </c>
      <c r="N1866">
        <f>Table1_2[[#This Row],[Value]]*2.5</f>
        <v>1253.835</v>
      </c>
    </row>
    <row r="1867" spans="1:14" x14ac:dyDescent="0.25">
      <c r="A1867" s="1" t="s">
        <v>6</v>
      </c>
      <c r="B1867" s="1" t="s">
        <v>7</v>
      </c>
      <c r="C1867" s="1" t="s">
        <v>19</v>
      </c>
      <c r="D1867" s="1" t="s">
        <v>21</v>
      </c>
      <c r="E1867" s="1" t="s">
        <v>14</v>
      </c>
      <c r="F1867" s="1" t="s">
        <v>12</v>
      </c>
      <c r="G1867" s="1" t="s">
        <v>66</v>
      </c>
      <c r="H1867" s="1">
        <v>3</v>
      </c>
      <c r="I1867">
        <v>367.43399999999997</v>
      </c>
      <c r="J1867" s="1">
        <f>SUMIFS(I:I,B:B,Table1_2[[#This Row],[Category Level 2]],D:D,Table1_2[[#This Row],[Brand]],E:E,Table1_2[[#This Row],[Region]],F:F,Table1_2[[#This Row],[Measure]],G:G,Table1_2[[#This Row],[Year]],H:H,"&lt;="&amp;Table1_2[[#This Row],[Month]])</f>
        <v>1147.896</v>
      </c>
      <c r="K18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2703.4559999999997</v>
      </c>
      <c r="N1867">
        <f>Table1_2[[#This Row],[Value]]*2.5</f>
        <v>918.58499999999992</v>
      </c>
    </row>
    <row r="1868" spans="1:14" x14ac:dyDescent="0.25">
      <c r="A1868" s="1" t="s">
        <v>6</v>
      </c>
      <c r="B1868" s="1" t="s">
        <v>7</v>
      </c>
      <c r="C1868" s="1" t="s">
        <v>19</v>
      </c>
      <c r="D1868" s="1" t="s">
        <v>21</v>
      </c>
      <c r="E1868" s="1" t="s">
        <v>14</v>
      </c>
      <c r="F1868" s="1" t="s">
        <v>12</v>
      </c>
      <c r="G1868" s="1" t="s">
        <v>66</v>
      </c>
      <c r="H1868" s="1">
        <v>4</v>
      </c>
      <c r="I1868">
        <v>286.97399999999999</v>
      </c>
      <c r="J1868" s="1">
        <f>SUMIFS(I:I,B:B,Table1_2[[#This Row],[Category Level 2]],D:D,Table1_2[[#This Row],[Brand]],E:E,Table1_2[[#This Row],[Region]],F:F,Table1_2[[#This Row],[Measure]],G:G,Table1_2[[#This Row],[Year]],H:H,"&lt;="&amp;Table1_2[[#This Row],[Month]])</f>
        <v>1434.87</v>
      </c>
      <c r="K18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2923.38</v>
      </c>
      <c r="N1868">
        <f>Table1_2[[#This Row],[Value]]*2.5</f>
        <v>717.43499999999995</v>
      </c>
    </row>
    <row r="1869" spans="1:14" x14ac:dyDescent="0.25">
      <c r="A1869" s="1" t="s">
        <v>6</v>
      </c>
      <c r="B1869" s="1" t="s">
        <v>7</v>
      </c>
      <c r="C1869" s="1" t="s">
        <v>19</v>
      </c>
      <c r="D1869" s="1" t="s">
        <v>21</v>
      </c>
      <c r="E1869" s="1" t="s">
        <v>14</v>
      </c>
      <c r="F1869" s="1" t="s">
        <v>12</v>
      </c>
      <c r="G1869" s="1" t="s">
        <v>66</v>
      </c>
      <c r="H1869" s="1">
        <v>5</v>
      </c>
      <c r="I1869">
        <v>498.85199999999998</v>
      </c>
      <c r="J1869" s="1">
        <f>SUMIFS(I:I,B:B,Table1_2[[#This Row],[Category Level 2]],D:D,Table1_2[[#This Row],[Brand]],E:E,Table1_2[[#This Row],[Region]],F:F,Table1_2[[#This Row],[Measure]],G:G,Table1_2[[#This Row],[Year]],H:H,"&lt;="&amp;Table1_2[[#This Row],[Month]])</f>
        <v>1933.7219999999998</v>
      </c>
      <c r="K18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3282.768</v>
      </c>
      <c r="N1869">
        <f>Table1_2[[#This Row],[Value]]*2.5</f>
        <v>1247.1299999999999</v>
      </c>
    </row>
    <row r="1870" spans="1:14" x14ac:dyDescent="0.25">
      <c r="A1870" s="1" t="s">
        <v>6</v>
      </c>
      <c r="B1870" s="1" t="s">
        <v>7</v>
      </c>
      <c r="C1870" s="1" t="s">
        <v>19</v>
      </c>
      <c r="D1870" s="1" t="s">
        <v>21</v>
      </c>
      <c r="E1870" s="1" t="s">
        <v>14</v>
      </c>
      <c r="F1870" s="1" t="s">
        <v>12</v>
      </c>
      <c r="G1870" s="1" t="s">
        <v>66</v>
      </c>
      <c r="H1870" s="1">
        <v>6</v>
      </c>
      <c r="I1870">
        <v>466.66800000000001</v>
      </c>
      <c r="J1870" s="1">
        <f>SUMIFS(I:I,B:B,Table1_2[[#This Row],[Category Level 2]],D:D,Table1_2[[#This Row],[Brand]],E:E,Table1_2[[#This Row],[Region]],F:F,Table1_2[[#This Row],[Measure]],G:G,Table1_2[[#This Row],[Year]],H:H,"&lt;="&amp;Table1_2[[#This Row],[Month]])</f>
        <v>2400.39</v>
      </c>
      <c r="K18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3604.6080000000002</v>
      </c>
      <c r="N1870">
        <f>Table1_2[[#This Row],[Value]]*2.5</f>
        <v>1166.67</v>
      </c>
    </row>
    <row r="1871" spans="1:14" x14ac:dyDescent="0.25">
      <c r="A1871" s="1" t="s">
        <v>6</v>
      </c>
      <c r="B1871" s="1" t="s">
        <v>7</v>
      </c>
      <c r="C1871" s="1" t="s">
        <v>19</v>
      </c>
      <c r="D1871" s="1" t="s">
        <v>21</v>
      </c>
      <c r="E1871" s="1" t="s">
        <v>14</v>
      </c>
      <c r="F1871" s="1" t="s">
        <v>12</v>
      </c>
      <c r="G1871" s="1" t="s">
        <v>66</v>
      </c>
      <c r="H1871" s="1">
        <v>7</v>
      </c>
      <c r="I1871">
        <v>257.47199999999998</v>
      </c>
      <c r="J1871" s="1">
        <f>SUMIFS(I:I,B:B,Table1_2[[#This Row],[Category Level 2]],D:D,Table1_2[[#This Row],[Brand]],E:E,Table1_2[[#This Row],[Region]],F:F,Table1_2[[#This Row],[Measure]],G:G,Table1_2[[#This Row],[Year]],H:H,"&lt;="&amp;Table1_2[[#This Row],[Month]])</f>
        <v>2657.8620000000001</v>
      </c>
      <c r="K18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3733.3440000000001</v>
      </c>
      <c r="N1871">
        <f>Table1_2[[#This Row],[Value]]*2.5</f>
        <v>643.67999999999995</v>
      </c>
    </row>
    <row r="1872" spans="1:14" x14ac:dyDescent="0.25">
      <c r="A1872" s="1" t="s">
        <v>6</v>
      </c>
      <c r="B1872" s="1" t="s">
        <v>7</v>
      </c>
      <c r="C1872" s="1" t="s">
        <v>19</v>
      </c>
      <c r="D1872" s="1" t="s">
        <v>21</v>
      </c>
      <c r="E1872" s="1" t="s">
        <v>14</v>
      </c>
      <c r="F1872" s="1" t="s">
        <v>12</v>
      </c>
      <c r="G1872" s="1" t="s">
        <v>66</v>
      </c>
      <c r="H1872" s="1">
        <v>8</v>
      </c>
      <c r="I1872">
        <v>659.77199999999993</v>
      </c>
      <c r="J1872" s="1">
        <f>SUMIFS(I:I,B:B,Table1_2[[#This Row],[Category Level 2]],D:D,Table1_2[[#This Row],[Brand]],E:E,Table1_2[[#This Row],[Region]],F:F,Table1_2[[#This Row],[Measure]],G:G,Table1_2[[#This Row],[Year]],H:H,"&lt;="&amp;Table1_2[[#This Row],[Month]])</f>
        <v>3317.634</v>
      </c>
      <c r="K18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3990.8159999999998</v>
      </c>
      <c r="N1872">
        <f>Table1_2[[#This Row],[Value]]*2.5</f>
        <v>1649.4299999999998</v>
      </c>
    </row>
    <row r="1873" spans="1:14" x14ac:dyDescent="0.25">
      <c r="A1873" s="1" t="s">
        <v>6</v>
      </c>
      <c r="B1873" s="1" t="s">
        <v>7</v>
      </c>
      <c r="C1873" s="1" t="s">
        <v>19</v>
      </c>
      <c r="D1873" s="1" t="s">
        <v>21</v>
      </c>
      <c r="E1873" s="1" t="s">
        <v>14</v>
      </c>
      <c r="F1873" s="1" t="s">
        <v>12</v>
      </c>
      <c r="G1873" s="1" t="s">
        <v>66</v>
      </c>
      <c r="H1873" s="1">
        <v>9</v>
      </c>
      <c r="I1873">
        <v>268.2</v>
      </c>
      <c r="J1873" s="1">
        <f>SUMIFS(I:I,B:B,Table1_2[[#This Row],[Category Level 2]],D:D,Table1_2[[#This Row],[Brand]],E:E,Table1_2[[#This Row],[Region]],F:F,Table1_2[[#This Row],[Measure]],G:G,Table1_2[[#This Row],[Year]],H:H,"&lt;="&amp;Table1_2[[#This Row],[Month]])</f>
        <v>3585.8339999999998</v>
      </c>
      <c r="K18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4106.1419999999998</v>
      </c>
      <c r="N1873">
        <f>Table1_2[[#This Row],[Value]]*2.5</f>
        <v>670.5</v>
      </c>
    </row>
    <row r="1874" spans="1:14" x14ac:dyDescent="0.25">
      <c r="A1874" s="1" t="s">
        <v>6</v>
      </c>
      <c r="B1874" s="1" t="s">
        <v>7</v>
      </c>
      <c r="C1874" s="1" t="s">
        <v>19</v>
      </c>
      <c r="D1874" s="1" t="s">
        <v>21</v>
      </c>
      <c r="E1874" s="1" t="s">
        <v>14</v>
      </c>
      <c r="F1874" s="1" t="s">
        <v>12</v>
      </c>
      <c r="G1874" s="1" t="s">
        <v>66</v>
      </c>
      <c r="H1874" s="1">
        <v>10</v>
      </c>
      <c r="I1874">
        <v>482.76</v>
      </c>
      <c r="J1874" s="1">
        <f>SUMIFS(I:I,B:B,Table1_2[[#This Row],[Category Level 2]],D:D,Table1_2[[#This Row],[Brand]],E:E,Table1_2[[#This Row],[Region]],F:F,Table1_2[[#This Row],[Measure]],G:G,Table1_2[[#This Row],[Year]],H:H,"&lt;="&amp;Table1_2[[#This Row],[Month]])</f>
        <v>4068.5940000000001</v>
      </c>
      <c r="K18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4562.0820000000003</v>
      </c>
      <c r="N1874">
        <f>Table1_2[[#This Row],[Value]]*2.5</f>
        <v>1206.9000000000001</v>
      </c>
    </row>
    <row r="1875" spans="1:14" x14ac:dyDescent="0.25">
      <c r="A1875" s="1" t="s">
        <v>6</v>
      </c>
      <c r="B1875" s="1" t="s">
        <v>7</v>
      </c>
      <c r="C1875" s="1" t="s">
        <v>19</v>
      </c>
      <c r="D1875" s="1" t="s">
        <v>21</v>
      </c>
      <c r="E1875" s="1" t="s">
        <v>14</v>
      </c>
      <c r="F1875" s="1" t="s">
        <v>12</v>
      </c>
      <c r="G1875" s="1" t="s">
        <v>66</v>
      </c>
      <c r="H1875" s="1">
        <v>11</v>
      </c>
      <c r="I1875">
        <v>490.80599999999998</v>
      </c>
      <c r="J1875" s="1">
        <f>SUMIFS(I:I,B:B,Table1_2[[#This Row],[Category Level 2]],D:D,Table1_2[[#This Row],[Brand]],E:E,Table1_2[[#This Row],[Region]],F:F,Table1_2[[#This Row],[Measure]],G:G,Table1_2[[#This Row],[Year]],H:H,"&lt;="&amp;Table1_2[[#This Row],[Month]])</f>
        <v>4559.3999999999996</v>
      </c>
      <c r="K18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4736.4119999999994</v>
      </c>
      <c r="N1875">
        <f>Table1_2[[#This Row],[Value]]*2.5</f>
        <v>1227.0149999999999</v>
      </c>
    </row>
    <row r="1876" spans="1:14" x14ac:dyDescent="0.25">
      <c r="A1876" s="1" t="s">
        <v>6</v>
      </c>
      <c r="B1876" s="1" t="s">
        <v>7</v>
      </c>
      <c r="C1876" s="1" t="s">
        <v>19</v>
      </c>
      <c r="D1876" s="1" t="s">
        <v>21</v>
      </c>
      <c r="E1876" s="1" t="s">
        <v>14</v>
      </c>
      <c r="F1876" s="1" t="s">
        <v>12</v>
      </c>
      <c r="G1876" s="1" t="s">
        <v>66</v>
      </c>
      <c r="H1876" s="1">
        <v>12</v>
      </c>
      <c r="I1876">
        <v>531.03599999999994</v>
      </c>
      <c r="J1876" s="1">
        <f>SUMIFS(I:I,B:B,Table1_2[[#This Row],[Category Level 2]],D:D,Table1_2[[#This Row],[Brand]],E:E,Table1_2[[#This Row],[Region]],F:F,Table1_2[[#This Row],[Measure]],G:G,Table1_2[[#This Row],[Year]],H:H,"&lt;="&amp;Table1_2[[#This Row],[Month]])</f>
        <v>5090.4359999999997</v>
      </c>
      <c r="K18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5090.4359999999997</v>
      </c>
      <c r="N1876">
        <f>Table1_2[[#This Row],[Value]]*2.5</f>
        <v>1327.59</v>
      </c>
    </row>
    <row r="1877" spans="1:14" x14ac:dyDescent="0.25">
      <c r="A1877" s="1" t="s">
        <v>6</v>
      </c>
      <c r="B1877" s="1" t="s">
        <v>7</v>
      </c>
      <c r="C1877" s="1" t="s">
        <v>19</v>
      </c>
      <c r="D1877" s="1" t="s">
        <v>21</v>
      </c>
      <c r="E1877" s="1" t="s">
        <v>14</v>
      </c>
      <c r="F1877" s="1" t="s">
        <v>12</v>
      </c>
      <c r="G1877" s="1" t="s">
        <v>67</v>
      </c>
      <c r="H1877" s="1">
        <v>1</v>
      </c>
      <c r="I1877">
        <v>496.17</v>
      </c>
      <c r="J1877" s="1">
        <f>SUMIFS(I:I,B:B,Table1_2[[#This Row],[Category Level 2]],D:D,Table1_2[[#This Row],[Brand]],E:E,Table1_2[[#This Row],[Region]],F:F,Table1_2[[#This Row],[Measure]],G:G,Table1_2[[#This Row],[Year]],H:H,"&lt;="&amp;Table1_2[[#This Row],[Month]])</f>
        <v>496.17</v>
      </c>
      <c r="K18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5307.6779999999999</v>
      </c>
      <c r="N1877">
        <f>Table1_2[[#This Row],[Value]]*2.5</f>
        <v>1240.425</v>
      </c>
    </row>
    <row r="1878" spans="1:14" x14ac:dyDescent="0.25">
      <c r="A1878" s="1" t="s">
        <v>6</v>
      </c>
      <c r="B1878" s="1" t="s">
        <v>7</v>
      </c>
      <c r="C1878" s="1" t="s">
        <v>19</v>
      </c>
      <c r="D1878" s="1" t="s">
        <v>21</v>
      </c>
      <c r="E1878" s="1" t="s">
        <v>14</v>
      </c>
      <c r="F1878" s="1" t="s">
        <v>12</v>
      </c>
      <c r="G1878" s="1" t="s">
        <v>67</v>
      </c>
      <c r="H1878" s="1">
        <v>2</v>
      </c>
      <c r="I1878">
        <v>555.17399999999998</v>
      </c>
      <c r="J1878" s="1">
        <f>SUMIFS(I:I,B:B,Table1_2[[#This Row],[Category Level 2]],D:D,Table1_2[[#This Row],[Brand]],E:E,Table1_2[[#This Row],[Region]],F:F,Table1_2[[#This Row],[Measure]],G:G,Table1_2[[#This Row],[Year]],H:H,"&lt;="&amp;Table1_2[[#This Row],[Month]])</f>
        <v>1051.3440000000001</v>
      </c>
      <c r="K18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5361.3179999999993</v>
      </c>
      <c r="N1878">
        <f>Table1_2[[#This Row],[Value]]*2.5</f>
        <v>1387.9349999999999</v>
      </c>
    </row>
    <row r="1879" spans="1:14" x14ac:dyDescent="0.25">
      <c r="A1879" s="1" t="s">
        <v>6</v>
      </c>
      <c r="B1879" s="1" t="s">
        <v>7</v>
      </c>
      <c r="C1879" s="1" t="s">
        <v>19</v>
      </c>
      <c r="D1879" s="1" t="s">
        <v>21</v>
      </c>
      <c r="E1879" s="1" t="s">
        <v>14</v>
      </c>
      <c r="F1879" s="1" t="s">
        <v>12</v>
      </c>
      <c r="G1879" s="1" t="s">
        <v>67</v>
      </c>
      <c r="H1879" s="1">
        <v>3</v>
      </c>
      <c r="I1879">
        <v>1104.9839999999999</v>
      </c>
      <c r="J1879" s="1">
        <f>SUMIFS(I:I,B:B,Table1_2[[#This Row],[Category Level 2]],D:D,Table1_2[[#This Row],[Brand]],E:E,Table1_2[[#This Row],[Region]],F:F,Table1_2[[#This Row],[Measure]],G:G,Table1_2[[#This Row],[Year]],H:H,"&lt;="&amp;Table1_2[[#This Row],[Month]])</f>
        <v>2156.328</v>
      </c>
      <c r="K18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6098.8680000000004</v>
      </c>
      <c r="N1879">
        <f>Table1_2[[#This Row],[Value]]*2.5</f>
        <v>2762.46</v>
      </c>
    </row>
    <row r="1880" spans="1:14" x14ac:dyDescent="0.25">
      <c r="A1880" s="1" t="s">
        <v>6</v>
      </c>
      <c r="B1880" s="1" t="s">
        <v>7</v>
      </c>
      <c r="C1880" s="1" t="s">
        <v>22</v>
      </c>
      <c r="D1880" s="1" t="s">
        <v>23</v>
      </c>
      <c r="E1880" s="1" t="s">
        <v>10</v>
      </c>
      <c r="F1880" s="1" t="s">
        <v>11</v>
      </c>
      <c r="G1880" s="1" t="s">
        <v>62</v>
      </c>
      <c r="H1880" s="1">
        <v>1</v>
      </c>
      <c r="I1880">
        <v>7448.0803999999998</v>
      </c>
      <c r="J1880" s="1">
        <f>SUMIFS(I:I,B:B,Table1_2[[#This Row],[Category Level 2]],D:D,Table1_2[[#This Row],[Brand]],E:E,Table1_2[[#This Row],[Region]],F:F,Table1_2[[#This Row],[Measure]],G:G,Table1_2[[#This Row],[Year]],H:H,"&lt;="&amp;Table1_2[[#This Row],[Month]])</f>
        <v>7448.0803999999998</v>
      </c>
      <c r="K18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7448.0803999999998</v>
      </c>
      <c r="N1880">
        <f>Table1_2[[#This Row],[Value]]*2.5</f>
        <v>18620.201000000001</v>
      </c>
    </row>
    <row r="1881" spans="1:14" x14ac:dyDescent="0.25">
      <c r="A1881" s="1" t="s">
        <v>6</v>
      </c>
      <c r="B1881" s="1" t="s">
        <v>7</v>
      </c>
      <c r="C1881" s="1" t="s">
        <v>22</v>
      </c>
      <c r="D1881" s="1" t="s">
        <v>23</v>
      </c>
      <c r="E1881" s="1" t="s">
        <v>10</v>
      </c>
      <c r="F1881" s="1" t="s">
        <v>11</v>
      </c>
      <c r="G1881" s="1" t="s">
        <v>62</v>
      </c>
      <c r="H1881" s="1">
        <v>2</v>
      </c>
      <c r="I1881">
        <v>5491.3128000000006</v>
      </c>
      <c r="J1881" s="1">
        <f>SUMIFS(I:I,B:B,Table1_2[[#This Row],[Category Level 2]],D:D,Table1_2[[#This Row],[Brand]],E:E,Table1_2[[#This Row],[Region]],F:F,Table1_2[[#This Row],[Measure]],G:G,Table1_2[[#This Row],[Year]],H:H,"&lt;="&amp;Table1_2[[#This Row],[Month]])</f>
        <v>12939.3932</v>
      </c>
      <c r="K18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12939.3932</v>
      </c>
      <c r="N1881">
        <f>Table1_2[[#This Row],[Value]]*2.5</f>
        <v>13728.282000000001</v>
      </c>
    </row>
    <row r="1882" spans="1:14" x14ac:dyDescent="0.25">
      <c r="A1882" s="1" t="s">
        <v>6</v>
      </c>
      <c r="B1882" s="1" t="s">
        <v>7</v>
      </c>
      <c r="C1882" s="1" t="s">
        <v>22</v>
      </c>
      <c r="D1882" s="1" t="s">
        <v>23</v>
      </c>
      <c r="E1882" s="1" t="s">
        <v>10</v>
      </c>
      <c r="F1882" s="1" t="s">
        <v>11</v>
      </c>
      <c r="G1882" s="1" t="s">
        <v>62</v>
      </c>
      <c r="H1882" s="1">
        <v>3</v>
      </c>
      <c r="I1882">
        <v>8889.5592000000015</v>
      </c>
      <c r="J1882" s="1">
        <f>SUMIFS(I:I,B:B,Table1_2[[#This Row],[Category Level 2]],D:D,Table1_2[[#This Row],[Brand]],E:E,Table1_2[[#This Row],[Region]],F:F,Table1_2[[#This Row],[Measure]],G:G,Table1_2[[#This Row],[Year]],H:H,"&lt;="&amp;Table1_2[[#This Row],[Month]])</f>
        <v>21828.952400000002</v>
      </c>
      <c r="K18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21828.952400000002</v>
      </c>
      <c r="N1882">
        <f>Table1_2[[#This Row],[Value]]*2.5</f>
        <v>22223.898000000005</v>
      </c>
    </row>
    <row r="1883" spans="1:14" x14ac:dyDescent="0.25">
      <c r="A1883" s="1" t="s">
        <v>6</v>
      </c>
      <c r="B1883" s="1" t="s">
        <v>7</v>
      </c>
      <c r="C1883" s="1" t="s">
        <v>22</v>
      </c>
      <c r="D1883" s="1" t="s">
        <v>23</v>
      </c>
      <c r="E1883" s="1" t="s">
        <v>10</v>
      </c>
      <c r="F1883" s="1" t="s">
        <v>11</v>
      </c>
      <c r="G1883" s="1" t="s">
        <v>62</v>
      </c>
      <c r="H1883" s="1">
        <v>4</v>
      </c>
      <c r="I1883">
        <v>8469.1967999999997</v>
      </c>
      <c r="J1883" s="1">
        <f>SUMIFS(I:I,B:B,Table1_2[[#This Row],[Category Level 2]],D:D,Table1_2[[#This Row],[Brand]],E:E,Table1_2[[#This Row],[Region]],F:F,Table1_2[[#This Row],[Measure]],G:G,Table1_2[[#This Row],[Year]],H:H,"&lt;="&amp;Table1_2[[#This Row],[Month]])</f>
        <v>30298.1492</v>
      </c>
      <c r="K18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30298.1492</v>
      </c>
      <c r="N1883">
        <f>Table1_2[[#This Row],[Value]]*2.5</f>
        <v>21172.991999999998</v>
      </c>
    </row>
    <row r="1884" spans="1:14" x14ac:dyDescent="0.25">
      <c r="A1884" s="1" t="s">
        <v>6</v>
      </c>
      <c r="B1884" s="1" t="s">
        <v>7</v>
      </c>
      <c r="C1884" s="1" t="s">
        <v>22</v>
      </c>
      <c r="D1884" s="1" t="s">
        <v>23</v>
      </c>
      <c r="E1884" s="1" t="s">
        <v>10</v>
      </c>
      <c r="F1884" s="1" t="s">
        <v>11</v>
      </c>
      <c r="G1884" s="1" t="s">
        <v>62</v>
      </c>
      <c r="H1884" s="1">
        <v>5</v>
      </c>
      <c r="I1884">
        <v>8147.2151999999996</v>
      </c>
      <c r="J1884" s="1">
        <f>SUMIFS(I:I,B:B,Table1_2[[#This Row],[Category Level 2]],D:D,Table1_2[[#This Row],[Brand]],E:E,Table1_2[[#This Row],[Region]],F:F,Table1_2[[#This Row],[Measure]],G:G,Table1_2[[#This Row],[Year]],H:H,"&lt;="&amp;Table1_2[[#This Row],[Month]])</f>
        <v>38445.364399999999</v>
      </c>
      <c r="K18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38445.364399999999</v>
      </c>
      <c r="N1884">
        <f>Table1_2[[#This Row],[Value]]*2.5</f>
        <v>20368.038</v>
      </c>
    </row>
    <row r="1885" spans="1:14" x14ac:dyDescent="0.25">
      <c r="A1885" s="1" t="s">
        <v>6</v>
      </c>
      <c r="B1885" s="1" t="s">
        <v>7</v>
      </c>
      <c r="C1885" s="1" t="s">
        <v>22</v>
      </c>
      <c r="D1885" s="1" t="s">
        <v>23</v>
      </c>
      <c r="E1885" s="1" t="s">
        <v>10</v>
      </c>
      <c r="F1885" s="1" t="s">
        <v>11</v>
      </c>
      <c r="G1885" s="1" t="s">
        <v>62</v>
      </c>
      <c r="H1885" s="1">
        <v>6</v>
      </c>
      <c r="I1885">
        <v>9208.4248000000007</v>
      </c>
      <c r="J1885" s="1">
        <f>SUMIFS(I:I,B:B,Table1_2[[#This Row],[Category Level 2]],D:D,Table1_2[[#This Row],[Brand]],E:E,Table1_2[[#This Row],[Region]],F:F,Table1_2[[#This Row],[Measure]],G:G,Table1_2[[#This Row],[Year]],H:H,"&lt;="&amp;Table1_2[[#This Row],[Month]])</f>
        <v>47653.789199999999</v>
      </c>
      <c r="K18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47653.789199999999</v>
      </c>
      <c r="N1885">
        <f>Table1_2[[#This Row],[Value]]*2.5</f>
        <v>23021.062000000002</v>
      </c>
    </row>
    <row r="1886" spans="1:14" x14ac:dyDescent="0.25">
      <c r="A1886" s="1" t="s">
        <v>6</v>
      </c>
      <c r="B1886" s="1" t="s">
        <v>7</v>
      </c>
      <c r="C1886" s="1" t="s">
        <v>22</v>
      </c>
      <c r="D1886" s="1" t="s">
        <v>23</v>
      </c>
      <c r="E1886" s="1" t="s">
        <v>10</v>
      </c>
      <c r="F1886" s="1" t="s">
        <v>11</v>
      </c>
      <c r="G1886" s="1" t="s">
        <v>62</v>
      </c>
      <c r="H1886" s="1">
        <v>7</v>
      </c>
      <c r="I1886">
        <v>9370.8412000000008</v>
      </c>
      <c r="J1886" s="1">
        <f>SUMIFS(I:I,B:B,Table1_2[[#This Row],[Category Level 2]],D:D,Table1_2[[#This Row],[Brand]],E:E,Table1_2[[#This Row],[Region]],F:F,Table1_2[[#This Row],[Measure]],G:G,Table1_2[[#This Row],[Year]],H:H,"&lt;="&amp;Table1_2[[#This Row],[Month]])</f>
        <v>57024.630400000002</v>
      </c>
      <c r="K18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57024.630400000002</v>
      </c>
      <c r="N1886">
        <f>Table1_2[[#This Row],[Value]]*2.5</f>
        <v>23427.103000000003</v>
      </c>
    </row>
    <row r="1887" spans="1:14" x14ac:dyDescent="0.25">
      <c r="A1887" s="1" t="s">
        <v>6</v>
      </c>
      <c r="B1887" s="1" t="s">
        <v>7</v>
      </c>
      <c r="C1887" s="1" t="s">
        <v>22</v>
      </c>
      <c r="D1887" s="1" t="s">
        <v>23</v>
      </c>
      <c r="E1887" s="1" t="s">
        <v>10</v>
      </c>
      <c r="F1887" s="1" t="s">
        <v>11</v>
      </c>
      <c r="G1887" s="1" t="s">
        <v>62</v>
      </c>
      <c r="H1887" s="1">
        <v>8</v>
      </c>
      <c r="I1887">
        <v>8312.3436000000002</v>
      </c>
      <c r="J1887" s="1">
        <f>SUMIFS(I:I,B:B,Table1_2[[#This Row],[Category Level 2]],D:D,Table1_2[[#This Row],[Brand]],E:E,Table1_2[[#This Row],[Region]],F:F,Table1_2[[#This Row],[Measure]],G:G,Table1_2[[#This Row],[Year]],H:H,"&lt;="&amp;Table1_2[[#This Row],[Month]])</f>
        <v>65336.974000000002</v>
      </c>
      <c r="K18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65336.974000000002</v>
      </c>
      <c r="N1887">
        <f>Table1_2[[#This Row],[Value]]*2.5</f>
        <v>20780.859</v>
      </c>
    </row>
    <row r="1888" spans="1:14" x14ac:dyDescent="0.25">
      <c r="A1888" s="1" t="s">
        <v>6</v>
      </c>
      <c r="B1888" s="1" t="s">
        <v>7</v>
      </c>
      <c r="C1888" s="1" t="s">
        <v>22</v>
      </c>
      <c r="D1888" s="1" t="s">
        <v>23</v>
      </c>
      <c r="E1888" s="1" t="s">
        <v>10</v>
      </c>
      <c r="F1888" s="1" t="s">
        <v>11</v>
      </c>
      <c r="G1888" s="1" t="s">
        <v>62</v>
      </c>
      <c r="H1888" s="1">
        <v>9</v>
      </c>
      <c r="I1888">
        <v>7890.8188000000009</v>
      </c>
      <c r="J1888" s="1">
        <f>SUMIFS(I:I,B:B,Table1_2[[#This Row],[Category Level 2]],D:D,Table1_2[[#This Row],[Brand]],E:E,Table1_2[[#This Row],[Region]],F:F,Table1_2[[#This Row],[Measure]],G:G,Table1_2[[#This Row],[Year]],H:H,"&lt;="&amp;Table1_2[[#This Row],[Month]])</f>
        <v>73227.792799999996</v>
      </c>
      <c r="K18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73227.792799999996</v>
      </c>
      <c r="N1888">
        <f>Table1_2[[#This Row],[Value]]*2.5</f>
        <v>19727.047000000002</v>
      </c>
    </row>
    <row r="1889" spans="1:14" x14ac:dyDescent="0.25">
      <c r="A1889" s="1" t="s">
        <v>6</v>
      </c>
      <c r="B1889" s="1" t="s">
        <v>7</v>
      </c>
      <c r="C1889" s="1" t="s">
        <v>22</v>
      </c>
      <c r="D1889" s="1" t="s">
        <v>23</v>
      </c>
      <c r="E1889" s="1" t="s">
        <v>10</v>
      </c>
      <c r="F1889" s="1" t="s">
        <v>11</v>
      </c>
      <c r="G1889" s="1" t="s">
        <v>62</v>
      </c>
      <c r="H1889" s="1">
        <v>10</v>
      </c>
      <c r="I1889">
        <v>8492.9356000000007</v>
      </c>
      <c r="J1889" s="1">
        <f>SUMIFS(I:I,B:B,Table1_2[[#This Row],[Category Level 2]],D:D,Table1_2[[#This Row],[Brand]],E:E,Table1_2[[#This Row],[Region]],F:F,Table1_2[[#This Row],[Measure]],G:G,Table1_2[[#This Row],[Year]],H:H,"&lt;="&amp;Table1_2[[#This Row],[Month]])</f>
        <v>81720.728399999993</v>
      </c>
      <c r="K18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81720.728399999993</v>
      </c>
      <c r="N1889">
        <f>Table1_2[[#This Row],[Value]]*2.5</f>
        <v>21232.339</v>
      </c>
    </row>
    <row r="1890" spans="1:14" x14ac:dyDescent="0.25">
      <c r="A1890" s="1" t="s">
        <v>6</v>
      </c>
      <c r="B1890" s="1" t="s">
        <v>7</v>
      </c>
      <c r="C1890" s="1" t="s">
        <v>22</v>
      </c>
      <c r="D1890" s="1" t="s">
        <v>23</v>
      </c>
      <c r="E1890" s="1" t="s">
        <v>10</v>
      </c>
      <c r="F1890" s="1" t="s">
        <v>11</v>
      </c>
      <c r="G1890" s="1" t="s">
        <v>62</v>
      </c>
      <c r="H1890" s="1">
        <v>11</v>
      </c>
      <c r="I1890">
        <v>7733.2093000000004</v>
      </c>
      <c r="J1890" s="1">
        <f>SUMIFS(I:I,B:B,Table1_2[[#This Row],[Category Level 2]],D:D,Table1_2[[#This Row],[Brand]],E:E,Table1_2[[#This Row],[Region]],F:F,Table1_2[[#This Row],[Measure]],G:G,Table1_2[[#This Row],[Year]],H:H,"&lt;="&amp;Table1_2[[#This Row],[Month]])</f>
        <v>89453.937699999995</v>
      </c>
      <c r="K18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89453.937699999995</v>
      </c>
      <c r="N1890">
        <f>Table1_2[[#This Row],[Value]]*2.5</f>
        <v>19333.023250000002</v>
      </c>
    </row>
    <row r="1891" spans="1:14" x14ac:dyDescent="0.25">
      <c r="A1891" s="1" t="s">
        <v>6</v>
      </c>
      <c r="B1891" s="1" t="s">
        <v>7</v>
      </c>
      <c r="C1891" s="1" t="s">
        <v>22</v>
      </c>
      <c r="D1891" s="1" t="s">
        <v>23</v>
      </c>
      <c r="E1891" s="1" t="s">
        <v>10</v>
      </c>
      <c r="F1891" s="1" t="s">
        <v>11</v>
      </c>
      <c r="G1891" s="1" t="s">
        <v>62</v>
      </c>
      <c r="H1891" s="1">
        <v>12</v>
      </c>
      <c r="I1891">
        <v>7101.9384000000009</v>
      </c>
      <c r="J1891" s="1">
        <f>SUMIFS(I:I,B:B,Table1_2[[#This Row],[Category Level 2]],D:D,Table1_2[[#This Row],[Brand]],E:E,Table1_2[[#This Row],[Region]],F:F,Table1_2[[#This Row],[Measure]],G:G,Table1_2[[#This Row],[Year]],H:H,"&lt;="&amp;Table1_2[[#This Row],[Month]])</f>
        <v>96555.876099999994</v>
      </c>
      <c r="K18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96555.876099999994</v>
      </c>
      <c r="N1891">
        <f>Table1_2[[#This Row],[Value]]*2.5</f>
        <v>17754.846000000001</v>
      </c>
    </row>
    <row r="1892" spans="1:14" x14ac:dyDescent="0.25">
      <c r="A1892" s="1" t="s">
        <v>6</v>
      </c>
      <c r="B1892" s="1" t="s">
        <v>7</v>
      </c>
      <c r="C1892" s="1" t="s">
        <v>22</v>
      </c>
      <c r="D1892" s="1" t="s">
        <v>23</v>
      </c>
      <c r="E1892" s="1" t="s">
        <v>10</v>
      </c>
      <c r="F1892" s="1" t="s">
        <v>11</v>
      </c>
      <c r="G1892" s="1" t="s">
        <v>63</v>
      </c>
      <c r="H1892" s="1">
        <v>1</v>
      </c>
      <c r="I1892">
        <v>7255.4856</v>
      </c>
      <c r="J1892" s="1">
        <f>SUMIFS(I:I,B:B,Table1_2[[#This Row],[Category Level 2]],D:D,Table1_2[[#This Row],[Brand]],E:E,Table1_2[[#This Row],[Region]],F:F,Table1_2[[#This Row],[Measure]],G:G,Table1_2[[#This Row],[Year]],H:H,"&lt;="&amp;Table1_2[[#This Row],[Month]])</f>
        <v>7255.4856</v>
      </c>
      <c r="K18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96363.281300000002</v>
      </c>
      <c r="N1892">
        <f>Table1_2[[#This Row],[Value]]*2.5</f>
        <v>18138.714</v>
      </c>
    </row>
    <row r="1893" spans="1:14" x14ac:dyDescent="0.25">
      <c r="A1893" s="1" t="s">
        <v>6</v>
      </c>
      <c r="B1893" s="1" t="s">
        <v>7</v>
      </c>
      <c r="C1893" s="1" t="s">
        <v>22</v>
      </c>
      <c r="D1893" s="1" t="s">
        <v>23</v>
      </c>
      <c r="E1893" s="1" t="s">
        <v>10</v>
      </c>
      <c r="F1893" s="1" t="s">
        <v>11</v>
      </c>
      <c r="G1893" s="1" t="s">
        <v>63</v>
      </c>
      <c r="H1893" s="1">
        <v>2</v>
      </c>
      <c r="I1893">
        <v>6637.3485000000001</v>
      </c>
      <c r="J1893" s="1">
        <f>SUMIFS(I:I,B:B,Table1_2[[#This Row],[Category Level 2]],D:D,Table1_2[[#This Row],[Brand]],E:E,Table1_2[[#This Row],[Region]],F:F,Table1_2[[#This Row],[Measure]],G:G,Table1_2[[#This Row],[Year]],H:H,"&lt;="&amp;Table1_2[[#This Row],[Month]])</f>
        <v>13892.8341</v>
      </c>
      <c r="K18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97509.31700000001</v>
      </c>
      <c r="N1893">
        <f>Table1_2[[#This Row],[Value]]*2.5</f>
        <v>16593.37125</v>
      </c>
    </row>
    <row r="1894" spans="1:14" x14ac:dyDescent="0.25">
      <c r="A1894" s="1" t="s">
        <v>6</v>
      </c>
      <c r="B1894" s="1" t="s">
        <v>7</v>
      </c>
      <c r="C1894" s="1" t="s">
        <v>22</v>
      </c>
      <c r="D1894" s="1" t="s">
        <v>23</v>
      </c>
      <c r="E1894" s="1" t="s">
        <v>10</v>
      </c>
      <c r="F1894" s="1" t="s">
        <v>11</v>
      </c>
      <c r="G1894" s="1" t="s">
        <v>63</v>
      </c>
      <c r="H1894" s="1">
        <v>3</v>
      </c>
      <c r="I1894">
        <v>6815.4165000000003</v>
      </c>
      <c r="J1894" s="1">
        <f>SUMIFS(I:I,B:B,Table1_2[[#This Row],[Category Level 2]],D:D,Table1_2[[#This Row],[Brand]],E:E,Table1_2[[#This Row],[Region]],F:F,Table1_2[[#This Row],[Measure]],G:G,Table1_2[[#This Row],[Year]],H:H,"&lt;="&amp;Table1_2[[#This Row],[Month]])</f>
        <v>20708.250599999999</v>
      </c>
      <c r="K18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95435.174299999999</v>
      </c>
      <c r="N1894">
        <f>Table1_2[[#This Row],[Value]]*2.5</f>
        <v>17038.541250000002</v>
      </c>
    </row>
    <row r="1895" spans="1:14" x14ac:dyDescent="0.25">
      <c r="A1895" s="1" t="s">
        <v>6</v>
      </c>
      <c r="B1895" s="1" t="s">
        <v>7</v>
      </c>
      <c r="C1895" s="1" t="s">
        <v>22</v>
      </c>
      <c r="D1895" s="1" t="s">
        <v>23</v>
      </c>
      <c r="E1895" s="1" t="s">
        <v>10</v>
      </c>
      <c r="F1895" s="1" t="s">
        <v>11</v>
      </c>
      <c r="G1895" s="1" t="s">
        <v>63</v>
      </c>
      <c r="H1895" s="1">
        <v>4</v>
      </c>
      <c r="I1895">
        <v>6674.3642</v>
      </c>
      <c r="J1895" s="1">
        <f>SUMIFS(I:I,B:B,Table1_2[[#This Row],[Category Level 2]],D:D,Table1_2[[#This Row],[Brand]],E:E,Table1_2[[#This Row],[Region]],F:F,Table1_2[[#This Row],[Measure]],G:G,Table1_2[[#This Row],[Year]],H:H,"&lt;="&amp;Table1_2[[#This Row],[Month]])</f>
        <v>27382.614799999999</v>
      </c>
      <c r="K18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93640.341700000004</v>
      </c>
      <c r="N1895">
        <f>Table1_2[[#This Row],[Value]]*2.5</f>
        <v>16685.910499999998</v>
      </c>
    </row>
    <row r="1896" spans="1:14" x14ac:dyDescent="0.25">
      <c r="A1896" s="1" t="s">
        <v>6</v>
      </c>
      <c r="B1896" s="1" t="s">
        <v>7</v>
      </c>
      <c r="C1896" s="1" t="s">
        <v>22</v>
      </c>
      <c r="D1896" s="1" t="s">
        <v>23</v>
      </c>
      <c r="E1896" s="1" t="s">
        <v>10</v>
      </c>
      <c r="F1896" s="1" t="s">
        <v>11</v>
      </c>
      <c r="G1896" s="1" t="s">
        <v>63</v>
      </c>
      <c r="H1896" s="1">
        <v>5</v>
      </c>
      <c r="I1896">
        <v>7856.4644000000008</v>
      </c>
      <c r="J1896" s="1">
        <f>SUMIFS(I:I,B:B,Table1_2[[#This Row],[Category Level 2]],D:D,Table1_2[[#This Row],[Brand]],E:E,Table1_2[[#This Row],[Region]],F:F,Table1_2[[#This Row],[Measure]],G:G,Table1_2[[#This Row],[Year]],H:H,"&lt;="&amp;Table1_2[[#This Row],[Month]])</f>
        <v>35239.0792</v>
      </c>
      <c r="K18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93349.59090000001</v>
      </c>
      <c r="N1896">
        <f>Table1_2[[#This Row],[Value]]*2.5</f>
        <v>19641.161</v>
      </c>
    </row>
    <row r="1897" spans="1:14" x14ac:dyDescent="0.25">
      <c r="A1897" s="1" t="s">
        <v>6</v>
      </c>
      <c r="B1897" s="1" t="s">
        <v>7</v>
      </c>
      <c r="C1897" s="1" t="s">
        <v>22</v>
      </c>
      <c r="D1897" s="1" t="s">
        <v>23</v>
      </c>
      <c r="E1897" s="1" t="s">
        <v>10</v>
      </c>
      <c r="F1897" s="1" t="s">
        <v>11</v>
      </c>
      <c r="G1897" s="1" t="s">
        <v>63</v>
      </c>
      <c r="H1897" s="1">
        <v>6</v>
      </c>
      <c r="I1897">
        <v>7945.7105999999994</v>
      </c>
      <c r="J1897" s="1">
        <f>SUMIFS(I:I,B:B,Table1_2[[#This Row],[Category Level 2]],D:D,Table1_2[[#This Row],[Brand]],E:E,Table1_2[[#This Row],[Region]],F:F,Table1_2[[#This Row],[Measure]],G:G,Table1_2[[#This Row],[Year]],H:H,"&lt;="&amp;Table1_2[[#This Row],[Month]])</f>
        <v>43184.789799999999</v>
      </c>
      <c r="K18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92086.876700000008</v>
      </c>
      <c r="N1897">
        <f>Table1_2[[#This Row],[Value]]*2.5</f>
        <v>19864.2765</v>
      </c>
    </row>
    <row r="1898" spans="1:14" x14ac:dyDescent="0.25">
      <c r="A1898" s="1" t="s">
        <v>6</v>
      </c>
      <c r="B1898" s="1" t="s">
        <v>7</v>
      </c>
      <c r="C1898" s="1" t="s">
        <v>22</v>
      </c>
      <c r="D1898" s="1" t="s">
        <v>23</v>
      </c>
      <c r="E1898" s="1" t="s">
        <v>10</v>
      </c>
      <c r="F1898" s="1" t="s">
        <v>11</v>
      </c>
      <c r="G1898" s="1" t="s">
        <v>63</v>
      </c>
      <c r="H1898" s="1">
        <v>7</v>
      </c>
      <c r="I1898">
        <v>6526.6433999999999</v>
      </c>
      <c r="J1898" s="1">
        <f>SUMIFS(I:I,B:B,Table1_2[[#This Row],[Category Level 2]],D:D,Table1_2[[#This Row],[Brand]],E:E,Table1_2[[#This Row],[Region]],F:F,Table1_2[[#This Row],[Measure]],G:G,Table1_2[[#This Row],[Year]],H:H,"&lt;="&amp;Table1_2[[#This Row],[Month]])</f>
        <v>49711.433199999999</v>
      </c>
      <c r="K18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89242.678899999999</v>
      </c>
      <c r="N1898">
        <f>Table1_2[[#This Row],[Value]]*2.5</f>
        <v>16316.6085</v>
      </c>
    </row>
    <row r="1899" spans="1:14" x14ac:dyDescent="0.25">
      <c r="A1899" s="1" t="s">
        <v>6</v>
      </c>
      <c r="B1899" s="1" t="s">
        <v>7</v>
      </c>
      <c r="C1899" s="1" t="s">
        <v>22</v>
      </c>
      <c r="D1899" s="1" t="s">
        <v>23</v>
      </c>
      <c r="E1899" s="1" t="s">
        <v>10</v>
      </c>
      <c r="F1899" s="1" t="s">
        <v>11</v>
      </c>
      <c r="G1899" s="1" t="s">
        <v>63</v>
      </c>
      <c r="H1899" s="1">
        <v>8</v>
      </c>
      <c r="I1899">
        <v>7497.5022000000008</v>
      </c>
      <c r="J1899" s="1">
        <f>SUMIFS(I:I,B:B,Table1_2[[#This Row],[Category Level 2]],D:D,Table1_2[[#This Row],[Brand]],E:E,Table1_2[[#This Row],[Region]],F:F,Table1_2[[#This Row],[Measure]],G:G,Table1_2[[#This Row],[Year]],H:H,"&lt;="&amp;Table1_2[[#This Row],[Month]])</f>
        <v>57208.935400000002</v>
      </c>
      <c r="K18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88427.837499999994</v>
      </c>
      <c r="N1899">
        <f>Table1_2[[#This Row],[Value]]*2.5</f>
        <v>18743.755500000003</v>
      </c>
    </row>
    <row r="1900" spans="1:14" x14ac:dyDescent="0.25">
      <c r="A1900" s="1" t="s">
        <v>6</v>
      </c>
      <c r="B1900" s="1" t="s">
        <v>7</v>
      </c>
      <c r="C1900" s="1" t="s">
        <v>22</v>
      </c>
      <c r="D1900" s="1" t="s">
        <v>23</v>
      </c>
      <c r="E1900" s="1" t="s">
        <v>10</v>
      </c>
      <c r="F1900" s="1" t="s">
        <v>11</v>
      </c>
      <c r="G1900" s="1" t="s">
        <v>63</v>
      </c>
      <c r="H1900" s="1">
        <v>9</v>
      </c>
      <c r="I1900">
        <v>8256.3624</v>
      </c>
      <c r="J1900" s="1">
        <f>SUMIFS(I:I,B:B,Table1_2[[#This Row],[Category Level 2]],D:D,Table1_2[[#This Row],[Brand]],E:E,Table1_2[[#This Row],[Region]],F:F,Table1_2[[#This Row],[Measure]],G:G,Table1_2[[#This Row],[Year]],H:H,"&lt;="&amp;Table1_2[[#This Row],[Month]])</f>
        <v>65465.2978</v>
      </c>
      <c r="K19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88793.381099999999</v>
      </c>
      <c r="N1900">
        <f>Table1_2[[#This Row],[Value]]*2.5</f>
        <v>20640.905999999999</v>
      </c>
    </row>
    <row r="1901" spans="1:14" x14ac:dyDescent="0.25">
      <c r="A1901" s="1" t="s">
        <v>6</v>
      </c>
      <c r="B1901" s="1" t="s">
        <v>7</v>
      </c>
      <c r="C1901" s="1" t="s">
        <v>22</v>
      </c>
      <c r="D1901" s="1" t="s">
        <v>23</v>
      </c>
      <c r="E1901" s="1" t="s">
        <v>10</v>
      </c>
      <c r="F1901" s="1" t="s">
        <v>11</v>
      </c>
      <c r="G1901" s="1" t="s">
        <v>63</v>
      </c>
      <c r="H1901" s="1">
        <v>10</v>
      </c>
      <c r="I1901">
        <v>8555.7721000000001</v>
      </c>
      <c r="J1901" s="1">
        <f>SUMIFS(I:I,B:B,Table1_2[[#This Row],[Category Level 2]],D:D,Table1_2[[#This Row],[Brand]],E:E,Table1_2[[#This Row],[Region]],F:F,Table1_2[[#This Row],[Measure]],G:G,Table1_2[[#This Row],[Year]],H:H,"&lt;="&amp;Table1_2[[#This Row],[Month]])</f>
        <v>74021.069900000002</v>
      </c>
      <c r="K19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88856.217600000004</v>
      </c>
      <c r="N1901">
        <f>Table1_2[[#This Row],[Value]]*2.5</f>
        <v>21389.430250000001</v>
      </c>
    </row>
    <row r="1902" spans="1:14" x14ac:dyDescent="0.25">
      <c r="A1902" s="1" t="s">
        <v>6</v>
      </c>
      <c r="B1902" s="1" t="s">
        <v>7</v>
      </c>
      <c r="C1902" s="1" t="s">
        <v>22</v>
      </c>
      <c r="D1902" s="1" t="s">
        <v>23</v>
      </c>
      <c r="E1902" s="1" t="s">
        <v>10</v>
      </c>
      <c r="F1902" s="1" t="s">
        <v>11</v>
      </c>
      <c r="G1902" s="1" t="s">
        <v>63</v>
      </c>
      <c r="H1902" s="1">
        <v>11</v>
      </c>
      <c r="I1902">
        <v>7525.6220000000003</v>
      </c>
      <c r="J1902" s="1">
        <f>SUMIFS(I:I,B:B,Table1_2[[#This Row],[Category Level 2]],D:D,Table1_2[[#This Row],[Brand]],E:E,Table1_2[[#This Row],[Region]],F:F,Table1_2[[#This Row],[Measure]],G:G,Table1_2[[#This Row],[Year]],H:H,"&lt;="&amp;Table1_2[[#This Row],[Month]])</f>
        <v>81546.691900000005</v>
      </c>
      <c r="K19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88648.630300000004</v>
      </c>
      <c r="N1902">
        <f>Table1_2[[#This Row],[Value]]*2.5</f>
        <v>18814.055</v>
      </c>
    </row>
    <row r="1903" spans="1:14" x14ac:dyDescent="0.25">
      <c r="A1903" s="1" t="s">
        <v>6</v>
      </c>
      <c r="B1903" s="1" t="s">
        <v>7</v>
      </c>
      <c r="C1903" s="1" t="s">
        <v>22</v>
      </c>
      <c r="D1903" s="1" t="s">
        <v>23</v>
      </c>
      <c r="E1903" s="1" t="s">
        <v>10</v>
      </c>
      <c r="F1903" s="1" t="s">
        <v>11</v>
      </c>
      <c r="G1903" s="1" t="s">
        <v>63</v>
      </c>
      <c r="H1903" s="1">
        <v>12</v>
      </c>
      <c r="I1903">
        <v>7274.1432999999997</v>
      </c>
      <c r="J1903" s="1">
        <f>SUMIFS(I:I,B:B,Table1_2[[#This Row],[Category Level 2]],D:D,Table1_2[[#This Row],[Brand]],E:E,Table1_2[[#This Row],[Region]],F:F,Table1_2[[#This Row],[Measure]],G:G,Table1_2[[#This Row],[Year]],H:H,"&lt;="&amp;Table1_2[[#This Row],[Month]])</f>
        <v>88820.835200000001</v>
      </c>
      <c r="K19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88820.835200000001</v>
      </c>
      <c r="N1903">
        <f>Table1_2[[#This Row],[Value]]*2.5</f>
        <v>18185.358249999997</v>
      </c>
    </row>
    <row r="1904" spans="1:14" x14ac:dyDescent="0.25">
      <c r="A1904" s="1" t="s">
        <v>6</v>
      </c>
      <c r="B1904" s="1" t="s">
        <v>7</v>
      </c>
      <c r="C1904" s="1" t="s">
        <v>22</v>
      </c>
      <c r="D1904" s="1" t="s">
        <v>23</v>
      </c>
      <c r="E1904" s="1" t="s">
        <v>10</v>
      </c>
      <c r="F1904" s="1" t="s">
        <v>11</v>
      </c>
      <c r="G1904" s="1" t="s">
        <v>64</v>
      </c>
      <c r="H1904" s="1">
        <v>1</v>
      </c>
      <c r="I1904">
        <v>7751.1187</v>
      </c>
      <c r="J1904" s="1">
        <f>SUMIFS(I:I,B:B,Table1_2[[#This Row],[Category Level 2]],D:D,Table1_2[[#This Row],[Brand]],E:E,Table1_2[[#This Row],[Region]],F:F,Table1_2[[#This Row],[Measure]],G:G,Table1_2[[#This Row],[Year]],H:H,"&lt;="&amp;Table1_2[[#This Row],[Month]])</f>
        <v>7751.1187</v>
      </c>
      <c r="K19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89316.468300000008</v>
      </c>
      <c r="N1904">
        <f>Table1_2[[#This Row],[Value]]*2.5</f>
        <v>19377.796750000001</v>
      </c>
    </row>
    <row r="1905" spans="1:14" x14ac:dyDescent="0.25">
      <c r="A1905" s="1" t="s">
        <v>6</v>
      </c>
      <c r="B1905" s="1" t="s">
        <v>7</v>
      </c>
      <c r="C1905" s="1" t="s">
        <v>22</v>
      </c>
      <c r="D1905" s="1" t="s">
        <v>23</v>
      </c>
      <c r="E1905" s="1" t="s">
        <v>10</v>
      </c>
      <c r="F1905" s="1" t="s">
        <v>11</v>
      </c>
      <c r="G1905" s="1" t="s">
        <v>64</v>
      </c>
      <c r="H1905" s="1">
        <v>2</v>
      </c>
      <c r="I1905">
        <v>7070.1633000000002</v>
      </c>
      <c r="J1905" s="1">
        <f>SUMIFS(I:I,B:B,Table1_2[[#This Row],[Category Level 2]],D:D,Table1_2[[#This Row],[Brand]],E:E,Table1_2[[#This Row],[Region]],F:F,Table1_2[[#This Row],[Measure]],G:G,Table1_2[[#This Row],[Year]],H:H,"&lt;="&amp;Table1_2[[#This Row],[Month]])</f>
        <v>14821.281999999999</v>
      </c>
      <c r="K19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89749.283100000001</v>
      </c>
      <c r="N1905">
        <f>Table1_2[[#This Row],[Value]]*2.5</f>
        <v>17675.40825</v>
      </c>
    </row>
    <row r="1906" spans="1:14" x14ac:dyDescent="0.25">
      <c r="A1906" s="1" t="s">
        <v>6</v>
      </c>
      <c r="B1906" s="1" t="s">
        <v>7</v>
      </c>
      <c r="C1906" s="1" t="s">
        <v>22</v>
      </c>
      <c r="D1906" s="1" t="s">
        <v>23</v>
      </c>
      <c r="E1906" s="1" t="s">
        <v>10</v>
      </c>
      <c r="F1906" s="1" t="s">
        <v>11</v>
      </c>
      <c r="G1906" s="1" t="s">
        <v>64</v>
      </c>
      <c r="H1906" s="1">
        <v>3</v>
      </c>
      <c r="I1906">
        <v>9840.7597000000005</v>
      </c>
      <c r="J1906" s="1">
        <f>SUMIFS(I:I,B:B,Table1_2[[#This Row],[Category Level 2]],D:D,Table1_2[[#This Row],[Brand]],E:E,Table1_2[[#This Row],[Region]],F:F,Table1_2[[#This Row],[Measure]],G:G,Table1_2[[#This Row],[Year]],H:H,"&lt;="&amp;Table1_2[[#This Row],[Month]])</f>
        <v>24662.041700000002</v>
      </c>
      <c r="K19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92774.626300000004</v>
      </c>
      <c r="N1906">
        <f>Table1_2[[#This Row],[Value]]*2.5</f>
        <v>24601.899250000002</v>
      </c>
    </row>
    <row r="1907" spans="1:14" x14ac:dyDescent="0.25">
      <c r="A1907" s="1" t="s">
        <v>6</v>
      </c>
      <c r="B1907" s="1" t="s">
        <v>7</v>
      </c>
      <c r="C1907" s="1" t="s">
        <v>22</v>
      </c>
      <c r="D1907" s="1" t="s">
        <v>23</v>
      </c>
      <c r="E1907" s="1" t="s">
        <v>10</v>
      </c>
      <c r="F1907" s="1" t="s">
        <v>11</v>
      </c>
      <c r="G1907" s="1" t="s">
        <v>64</v>
      </c>
      <c r="H1907" s="1">
        <v>4</v>
      </c>
      <c r="I1907">
        <v>9199.9555</v>
      </c>
      <c r="J1907" s="1">
        <f>SUMIFS(I:I,B:B,Table1_2[[#This Row],[Category Level 2]],D:D,Table1_2[[#This Row],[Brand]],E:E,Table1_2[[#This Row],[Region]],F:F,Table1_2[[#This Row],[Measure]],G:G,Table1_2[[#This Row],[Year]],H:H,"&lt;="&amp;Table1_2[[#This Row],[Month]])</f>
        <v>33861.997199999998</v>
      </c>
      <c r="K19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95300.217600000004</v>
      </c>
      <c r="N1907">
        <f>Table1_2[[#This Row],[Value]]*2.5</f>
        <v>22999.888749999998</v>
      </c>
    </row>
    <row r="1908" spans="1:14" x14ac:dyDescent="0.25">
      <c r="A1908" s="1" t="s">
        <v>6</v>
      </c>
      <c r="B1908" s="1" t="s">
        <v>7</v>
      </c>
      <c r="C1908" s="1" t="s">
        <v>22</v>
      </c>
      <c r="D1908" s="1" t="s">
        <v>23</v>
      </c>
      <c r="E1908" s="1" t="s">
        <v>10</v>
      </c>
      <c r="F1908" s="1" t="s">
        <v>11</v>
      </c>
      <c r="G1908" s="1" t="s">
        <v>64</v>
      </c>
      <c r="H1908" s="1">
        <v>5</v>
      </c>
      <c r="I1908">
        <v>6859.5492999999997</v>
      </c>
      <c r="J1908" s="1">
        <f>SUMIFS(I:I,B:B,Table1_2[[#This Row],[Category Level 2]],D:D,Table1_2[[#This Row],[Brand]],E:E,Table1_2[[#This Row],[Region]],F:F,Table1_2[[#This Row],[Measure]],G:G,Table1_2[[#This Row],[Year]],H:H,"&lt;="&amp;Table1_2[[#This Row],[Month]])</f>
        <v>40721.546499999997</v>
      </c>
      <c r="K19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94303.302500000005</v>
      </c>
      <c r="N1908">
        <f>Table1_2[[#This Row],[Value]]*2.5</f>
        <v>17148.873250000001</v>
      </c>
    </row>
    <row r="1909" spans="1:14" x14ac:dyDescent="0.25">
      <c r="A1909" s="1" t="s">
        <v>6</v>
      </c>
      <c r="B1909" s="1" t="s">
        <v>7</v>
      </c>
      <c r="C1909" s="1" t="s">
        <v>22</v>
      </c>
      <c r="D1909" s="1" t="s">
        <v>23</v>
      </c>
      <c r="E1909" s="1" t="s">
        <v>10</v>
      </c>
      <c r="F1909" s="1" t="s">
        <v>11</v>
      </c>
      <c r="G1909" s="1" t="s">
        <v>64</v>
      </c>
      <c r="H1909" s="1">
        <v>6</v>
      </c>
      <c r="I1909">
        <v>7758.4341999999997</v>
      </c>
      <c r="J1909" s="1">
        <f>SUMIFS(I:I,B:B,Table1_2[[#This Row],[Category Level 2]],D:D,Table1_2[[#This Row],[Brand]],E:E,Table1_2[[#This Row],[Region]],F:F,Table1_2[[#This Row],[Measure]],G:G,Table1_2[[#This Row],[Year]],H:H,"&lt;="&amp;Table1_2[[#This Row],[Month]])</f>
        <v>48479.9807</v>
      </c>
      <c r="K19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94116.026100000003</v>
      </c>
      <c r="N1909">
        <f>Table1_2[[#This Row],[Value]]*2.5</f>
        <v>19396.085500000001</v>
      </c>
    </row>
    <row r="1910" spans="1:14" x14ac:dyDescent="0.25">
      <c r="A1910" s="1" t="s">
        <v>6</v>
      </c>
      <c r="B1910" s="1" t="s">
        <v>7</v>
      </c>
      <c r="C1910" s="1" t="s">
        <v>22</v>
      </c>
      <c r="D1910" s="1" t="s">
        <v>23</v>
      </c>
      <c r="E1910" s="1" t="s">
        <v>10</v>
      </c>
      <c r="F1910" s="1" t="s">
        <v>11</v>
      </c>
      <c r="G1910" s="1" t="s">
        <v>64</v>
      </c>
      <c r="H1910" s="1">
        <v>7</v>
      </c>
      <c r="I1910">
        <v>8552.7839000000004</v>
      </c>
      <c r="J1910" s="1">
        <f>SUMIFS(I:I,B:B,Table1_2[[#This Row],[Category Level 2]],D:D,Table1_2[[#This Row],[Brand]],E:E,Table1_2[[#This Row],[Region]],F:F,Table1_2[[#This Row],[Measure]],G:G,Table1_2[[#This Row],[Year]],H:H,"&lt;="&amp;Table1_2[[#This Row],[Month]])</f>
        <v>57032.764600000002</v>
      </c>
      <c r="K19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96142.166599999997</v>
      </c>
      <c r="N1910">
        <f>Table1_2[[#This Row],[Value]]*2.5</f>
        <v>21381.959750000002</v>
      </c>
    </row>
    <row r="1911" spans="1:14" x14ac:dyDescent="0.25">
      <c r="A1911" s="1" t="s">
        <v>6</v>
      </c>
      <c r="B1911" s="1" t="s">
        <v>7</v>
      </c>
      <c r="C1911" s="1" t="s">
        <v>22</v>
      </c>
      <c r="D1911" s="1" t="s">
        <v>23</v>
      </c>
      <c r="E1911" s="1" t="s">
        <v>10</v>
      </c>
      <c r="F1911" s="1" t="s">
        <v>11</v>
      </c>
      <c r="G1911" s="1" t="s">
        <v>64</v>
      </c>
      <c r="H1911" s="1">
        <v>8</v>
      </c>
      <c r="I1911">
        <v>7010.4784999999993</v>
      </c>
      <c r="J1911" s="1">
        <f>SUMIFS(I:I,B:B,Table1_2[[#This Row],[Category Level 2]],D:D,Table1_2[[#This Row],[Brand]],E:E,Table1_2[[#This Row],[Region]],F:F,Table1_2[[#This Row],[Measure]],G:G,Table1_2[[#This Row],[Year]],H:H,"&lt;="&amp;Table1_2[[#This Row],[Month]])</f>
        <v>64043.2431</v>
      </c>
      <c r="K19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95655.142900000006</v>
      </c>
      <c r="N1911">
        <f>Table1_2[[#This Row],[Value]]*2.5</f>
        <v>17526.196249999997</v>
      </c>
    </row>
    <row r="1912" spans="1:14" x14ac:dyDescent="0.25">
      <c r="A1912" s="1" t="s">
        <v>6</v>
      </c>
      <c r="B1912" s="1" t="s">
        <v>7</v>
      </c>
      <c r="C1912" s="1" t="s">
        <v>22</v>
      </c>
      <c r="D1912" s="1" t="s">
        <v>23</v>
      </c>
      <c r="E1912" s="1" t="s">
        <v>10</v>
      </c>
      <c r="F1912" s="1" t="s">
        <v>11</v>
      </c>
      <c r="G1912" s="1" t="s">
        <v>64</v>
      </c>
      <c r="H1912" s="1">
        <v>9</v>
      </c>
      <c r="I1912">
        <v>7431.4219000000003</v>
      </c>
      <c r="J1912" s="1">
        <f>SUMIFS(I:I,B:B,Table1_2[[#This Row],[Category Level 2]],D:D,Table1_2[[#This Row],[Brand]],E:E,Table1_2[[#This Row],[Region]],F:F,Table1_2[[#This Row],[Measure]],G:G,Table1_2[[#This Row],[Year]],H:H,"&lt;="&amp;Table1_2[[#This Row],[Month]])</f>
        <v>71474.664999999994</v>
      </c>
      <c r="K19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94830.202399999995</v>
      </c>
      <c r="N1912">
        <f>Table1_2[[#This Row],[Value]]*2.5</f>
        <v>18578.554749999999</v>
      </c>
    </row>
    <row r="1913" spans="1:14" x14ac:dyDescent="0.25">
      <c r="A1913" s="1" t="s">
        <v>6</v>
      </c>
      <c r="B1913" s="1" t="s">
        <v>7</v>
      </c>
      <c r="C1913" s="1" t="s">
        <v>22</v>
      </c>
      <c r="D1913" s="1" t="s">
        <v>23</v>
      </c>
      <c r="E1913" s="1" t="s">
        <v>10</v>
      </c>
      <c r="F1913" s="1" t="s">
        <v>11</v>
      </c>
      <c r="G1913" s="1" t="s">
        <v>64</v>
      </c>
      <c r="H1913" s="1">
        <v>10</v>
      </c>
      <c r="I1913">
        <v>8087.6500000000005</v>
      </c>
      <c r="J1913" s="1">
        <f>SUMIFS(I:I,B:B,Table1_2[[#This Row],[Category Level 2]],D:D,Table1_2[[#This Row],[Brand]],E:E,Table1_2[[#This Row],[Region]],F:F,Table1_2[[#This Row],[Measure]],G:G,Table1_2[[#This Row],[Year]],H:H,"&lt;="&amp;Table1_2[[#This Row],[Month]])</f>
        <v>79562.314999999988</v>
      </c>
      <c r="K19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94362.080299999987</v>
      </c>
      <c r="N1913">
        <f>Table1_2[[#This Row],[Value]]*2.5</f>
        <v>20219.125</v>
      </c>
    </row>
    <row r="1914" spans="1:14" x14ac:dyDescent="0.25">
      <c r="A1914" s="1" t="s">
        <v>6</v>
      </c>
      <c r="B1914" s="1" t="s">
        <v>7</v>
      </c>
      <c r="C1914" s="1" t="s">
        <v>22</v>
      </c>
      <c r="D1914" s="1" t="s">
        <v>23</v>
      </c>
      <c r="E1914" s="1" t="s">
        <v>10</v>
      </c>
      <c r="F1914" s="1" t="s">
        <v>11</v>
      </c>
      <c r="G1914" s="1" t="s">
        <v>64</v>
      </c>
      <c r="H1914" s="1">
        <v>11</v>
      </c>
      <c r="I1914">
        <v>7649.0538999999999</v>
      </c>
      <c r="J1914" s="1">
        <f>SUMIFS(I:I,B:B,Table1_2[[#This Row],[Category Level 2]],D:D,Table1_2[[#This Row],[Brand]],E:E,Table1_2[[#This Row],[Region]],F:F,Table1_2[[#This Row],[Measure]],G:G,Table1_2[[#This Row],[Year]],H:H,"&lt;="&amp;Table1_2[[#This Row],[Month]])</f>
        <v>87211.368899999987</v>
      </c>
      <c r="K19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94485.512199999983</v>
      </c>
      <c r="N1914">
        <f>Table1_2[[#This Row],[Value]]*2.5</f>
        <v>19122.634750000001</v>
      </c>
    </row>
    <row r="1915" spans="1:14" x14ac:dyDescent="0.25">
      <c r="A1915" s="1" t="s">
        <v>6</v>
      </c>
      <c r="B1915" s="1" t="s">
        <v>7</v>
      </c>
      <c r="C1915" s="1" t="s">
        <v>22</v>
      </c>
      <c r="D1915" s="1" t="s">
        <v>23</v>
      </c>
      <c r="E1915" s="1" t="s">
        <v>10</v>
      </c>
      <c r="F1915" s="1" t="s">
        <v>11</v>
      </c>
      <c r="G1915" s="1" t="s">
        <v>64</v>
      </c>
      <c r="H1915" s="1">
        <v>12</v>
      </c>
      <c r="I1915">
        <v>7845.0658000000003</v>
      </c>
      <c r="J1915" s="1">
        <f>SUMIFS(I:I,B:B,Table1_2[[#This Row],[Category Level 2]],D:D,Table1_2[[#This Row],[Brand]],E:E,Table1_2[[#This Row],[Region]],F:F,Table1_2[[#This Row],[Measure]],G:G,Table1_2[[#This Row],[Year]],H:H,"&lt;="&amp;Table1_2[[#This Row],[Month]])</f>
        <v>95056.434699999983</v>
      </c>
      <c r="K19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95056.434699999983</v>
      </c>
      <c r="N1915">
        <f>Table1_2[[#This Row],[Value]]*2.5</f>
        <v>19612.664499999999</v>
      </c>
    </row>
    <row r="1916" spans="1:14" x14ac:dyDescent="0.25">
      <c r="A1916" s="1" t="s">
        <v>6</v>
      </c>
      <c r="B1916" s="1" t="s">
        <v>7</v>
      </c>
      <c r="C1916" s="1" t="s">
        <v>22</v>
      </c>
      <c r="D1916" s="1" t="s">
        <v>23</v>
      </c>
      <c r="E1916" s="1" t="s">
        <v>10</v>
      </c>
      <c r="F1916" s="1" t="s">
        <v>11</v>
      </c>
      <c r="G1916" s="1" t="s">
        <v>65</v>
      </c>
      <c r="H1916" s="1">
        <v>1</v>
      </c>
      <c r="I1916">
        <v>6489.3930000000009</v>
      </c>
      <c r="J1916" s="1">
        <f>SUMIFS(I:I,B:B,Table1_2[[#This Row],[Category Level 2]],D:D,Table1_2[[#This Row],[Brand]],E:E,Table1_2[[#This Row],[Region]],F:F,Table1_2[[#This Row],[Measure]],G:G,Table1_2[[#This Row],[Year]],H:H,"&lt;="&amp;Table1_2[[#This Row],[Month]])</f>
        <v>6489.3930000000009</v>
      </c>
      <c r="K19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93794.709000000003</v>
      </c>
      <c r="N1916">
        <f>Table1_2[[#This Row],[Value]]*2.5</f>
        <v>16223.482500000002</v>
      </c>
    </row>
    <row r="1917" spans="1:14" x14ac:dyDescent="0.25">
      <c r="A1917" s="1" t="s">
        <v>6</v>
      </c>
      <c r="B1917" s="1" t="s">
        <v>7</v>
      </c>
      <c r="C1917" s="1" t="s">
        <v>22</v>
      </c>
      <c r="D1917" s="1" t="s">
        <v>23</v>
      </c>
      <c r="E1917" s="1" t="s">
        <v>10</v>
      </c>
      <c r="F1917" s="1" t="s">
        <v>11</v>
      </c>
      <c r="G1917" s="1" t="s">
        <v>65</v>
      </c>
      <c r="H1917" s="1">
        <v>2</v>
      </c>
      <c r="I1917">
        <v>6695.4228000000012</v>
      </c>
      <c r="J1917" s="1">
        <f>SUMIFS(I:I,B:B,Table1_2[[#This Row],[Category Level 2]],D:D,Table1_2[[#This Row],[Brand]],E:E,Table1_2[[#This Row],[Region]],F:F,Table1_2[[#This Row],[Measure]],G:G,Table1_2[[#This Row],[Year]],H:H,"&lt;="&amp;Table1_2[[#This Row],[Month]])</f>
        <v>13184.815800000002</v>
      </c>
      <c r="K19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93419.968499999988</v>
      </c>
      <c r="N1917">
        <f>Table1_2[[#This Row],[Value]]*2.5</f>
        <v>16738.557000000004</v>
      </c>
    </row>
    <row r="1918" spans="1:14" x14ac:dyDescent="0.25">
      <c r="A1918" s="1" t="s">
        <v>6</v>
      </c>
      <c r="B1918" s="1" t="s">
        <v>7</v>
      </c>
      <c r="C1918" s="1" t="s">
        <v>22</v>
      </c>
      <c r="D1918" s="1" t="s">
        <v>23</v>
      </c>
      <c r="E1918" s="1" t="s">
        <v>10</v>
      </c>
      <c r="F1918" s="1" t="s">
        <v>11</v>
      </c>
      <c r="G1918" s="1" t="s">
        <v>65</v>
      </c>
      <c r="H1918" s="1">
        <v>3</v>
      </c>
      <c r="I1918">
        <v>7249.8181000000004</v>
      </c>
      <c r="J1918" s="1">
        <f>SUMIFS(I:I,B:B,Table1_2[[#This Row],[Category Level 2]],D:D,Table1_2[[#This Row],[Brand]],E:E,Table1_2[[#This Row],[Region]],F:F,Table1_2[[#This Row],[Measure]],G:G,Table1_2[[#This Row],[Year]],H:H,"&lt;="&amp;Table1_2[[#This Row],[Month]])</f>
        <v>20434.633900000001</v>
      </c>
      <c r="K19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90829.026899999997</v>
      </c>
      <c r="N1918">
        <f>Table1_2[[#This Row],[Value]]*2.5</f>
        <v>18124.545250000003</v>
      </c>
    </row>
    <row r="1919" spans="1:14" x14ac:dyDescent="0.25">
      <c r="A1919" s="1" t="s">
        <v>6</v>
      </c>
      <c r="B1919" s="1" t="s">
        <v>7</v>
      </c>
      <c r="C1919" s="1" t="s">
        <v>22</v>
      </c>
      <c r="D1919" s="1" t="s">
        <v>23</v>
      </c>
      <c r="E1919" s="1" t="s">
        <v>10</v>
      </c>
      <c r="F1919" s="1" t="s">
        <v>11</v>
      </c>
      <c r="G1919" s="1" t="s">
        <v>65</v>
      </c>
      <c r="H1919" s="1">
        <v>4</v>
      </c>
      <c r="I1919">
        <v>6955.25</v>
      </c>
      <c r="J1919" s="1">
        <f>SUMIFS(I:I,B:B,Table1_2[[#This Row],[Category Level 2]],D:D,Table1_2[[#This Row],[Brand]],E:E,Table1_2[[#This Row],[Region]],F:F,Table1_2[[#This Row],[Measure]],G:G,Table1_2[[#This Row],[Year]],H:H,"&lt;="&amp;Table1_2[[#This Row],[Month]])</f>
        <v>27389.883900000001</v>
      </c>
      <c r="K19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88584.321400000001</v>
      </c>
      <c r="N1919">
        <f>Table1_2[[#This Row],[Value]]*2.5</f>
        <v>17388.125</v>
      </c>
    </row>
    <row r="1920" spans="1:14" x14ac:dyDescent="0.25">
      <c r="A1920" s="1" t="s">
        <v>6</v>
      </c>
      <c r="B1920" s="1" t="s">
        <v>7</v>
      </c>
      <c r="C1920" s="1" t="s">
        <v>22</v>
      </c>
      <c r="D1920" s="1" t="s">
        <v>23</v>
      </c>
      <c r="E1920" s="1" t="s">
        <v>10</v>
      </c>
      <c r="F1920" s="1" t="s">
        <v>11</v>
      </c>
      <c r="G1920" s="1" t="s">
        <v>65</v>
      </c>
      <c r="H1920" s="1">
        <v>5</v>
      </c>
      <c r="I1920">
        <v>6823.5217999999995</v>
      </c>
      <c r="J1920" s="1">
        <f>SUMIFS(I:I,B:B,Table1_2[[#This Row],[Category Level 2]],D:D,Table1_2[[#This Row],[Brand]],E:E,Table1_2[[#This Row],[Region]],F:F,Table1_2[[#This Row],[Measure]],G:G,Table1_2[[#This Row],[Year]],H:H,"&lt;="&amp;Table1_2[[#This Row],[Month]])</f>
        <v>34213.405700000003</v>
      </c>
      <c r="K19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88548.293900000004</v>
      </c>
      <c r="N1920">
        <f>Table1_2[[#This Row],[Value]]*2.5</f>
        <v>17058.804499999998</v>
      </c>
    </row>
    <row r="1921" spans="1:14" x14ac:dyDescent="0.25">
      <c r="A1921" s="1" t="s">
        <v>6</v>
      </c>
      <c r="B1921" s="1" t="s">
        <v>7</v>
      </c>
      <c r="C1921" s="1" t="s">
        <v>22</v>
      </c>
      <c r="D1921" s="1" t="s">
        <v>23</v>
      </c>
      <c r="E1921" s="1" t="s">
        <v>10</v>
      </c>
      <c r="F1921" s="1" t="s">
        <v>11</v>
      </c>
      <c r="G1921" s="1" t="s">
        <v>65</v>
      </c>
      <c r="H1921" s="1">
        <v>6</v>
      </c>
      <c r="I1921">
        <v>7271.3284000000012</v>
      </c>
      <c r="J1921" s="1">
        <f>SUMIFS(I:I,B:B,Table1_2[[#This Row],[Category Level 2]],D:D,Table1_2[[#This Row],[Brand]],E:E,Table1_2[[#This Row],[Region]],F:F,Table1_2[[#This Row],[Measure]],G:G,Table1_2[[#This Row],[Year]],H:H,"&lt;="&amp;Table1_2[[#This Row],[Month]])</f>
        <v>41484.734100000001</v>
      </c>
      <c r="K19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88061.188099999999</v>
      </c>
      <c r="N1921">
        <f>Table1_2[[#This Row],[Value]]*2.5</f>
        <v>18178.321000000004</v>
      </c>
    </row>
    <row r="1922" spans="1:14" x14ac:dyDescent="0.25">
      <c r="A1922" s="1" t="s">
        <v>6</v>
      </c>
      <c r="B1922" s="1" t="s">
        <v>7</v>
      </c>
      <c r="C1922" s="1" t="s">
        <v>22</v>
      </c>
      <c r="D1922" s="1" t="s">
        <v>23</v>
      </c>
      <c r="E1922" s="1" t="s">
        <v>10</v>
      </c>
      <c r="F1922" s="1" t="s">
        <v>11</v>
      </c>
      <c r="G1922" s="1" t="s">
        <v>65</v>
      </c>
      <c r="H1922" s="1">
        <v>7</v>
      </c>
      <c r="I1922">
        <v>7431.5712999999996</v>
      </c>
      <c r="J1922" s="1">
        <f>SUMIFS(I:I,B:B,Table1_2[[#This Row],[Category Level 2]],D:D,Table1_2[[#This Row],[Brand]],E:E,Table1_2[[#This Row],[Region]],F:F,Table1_2[[#This Row],[Measure]],G:G,Table1_2[[#This Row],[Year]],H:H,"&lt;="&amp;Table1_2[[#This Row],[Month]])</f>
        <v>48916.305399999997</v>
      </c>
      <c r="K19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86939.9755</v>
      </c>
      <c r="N1922">
        <f>Table1_2[[#This Row],[Value]]*2.5</f>
        <v>18578.928249999997</v>
      </c>
    </row>
    <row r="1923" spans="1:14" x14ac:dyDescent="0.25">
      <c r="A1923" s="1" t="s">
        <v>6</v>
      </c>
      <c r="B1923" s="1" t="s">
        <v>7</v>
      </c>
      <c r="C1923" s="1" t="s">
        <v>22</v>
      </c>
      <c r="D1923" s="1" t="s">
        <v>23</v>
      </c>
      <c r="E1923" s="1" t="s">
        <v>10</v>
      </c>
      <c r="F1923" s="1" t="s">
        <v>11</v>
      </c>
      <c r="G1923" s="1" t="s">
        <v>65</v>
      </c>
      <c r="H1923" s="1">
        <v>8</v>
      </c>
      <c r="I1923">
        <v>6702.8656000000001</v>
      </c>
      <c r="J1923" s="1">
        <f>SUMIFS(I:I,B:B,Table1_2[[#This Row],[Category Level 2]],D:D,Table1_2[[#This Row],[Brand]],E:E,Table1_2[[#This Row],[Region]],F:F,Table1_2[[#This Row],[Measure]],G:G,Table1_2[[#This Row],[Year]],H:H,"&lt;="&amp;Table1_2[[#This Row],[Month]])</f>
        <v>55619.170999999995</v>
      </c>
      <c r="K19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86632.362599999993</v>
      </c>
      <c r="N1923">
        <f>Table1_2[[#This Row],[Value]]*2.5</f>
        <v>16757.164000000001</v>
      </c>
    </row>
    <row r="1924" spans="1:14" x14ac:dyDescent="0.25">
      <c r="A1924" s="1" t="s">
        <v>6</v>
      </c>
      <c r="B1924" s="1" t="s">
        <v>7</v>
      </c>
      <c r="C1924" s="1" t="s">
        <v>22</v>
      </c>
      <c r="D1924" s="1" t="s">
        <v>23</v>
      </c>
      <c r="E1924" s="1" t="s">
        <v>10</v>
      </c>
      <c r="F1924" s="1" t="s">
        <v>11</v>
      </c>
      <c r="G1924" s="1" t="s">
        <v>65</v>
      </c>
      <c r="H1924" s="1">
        <v>9</v>
      </c>
      <c r="I1924">
        <v>7172.3716000000013</v>
      </c>
      <c r="J1924" s="1">
        <f>SUMIFS(I:I,B:B,Table1_2[[#This Row],[Category Level 2]],D:D,Table1_2[[#This Row],[Brand]],E:E,Table1_2[[#This Row],[Region]],F:F,Table1_2[[#This Row],[Measure]],G:G,Table1_2[[#This Row],[Year]],H:H,"&lt;="&amp;Table1_2[[#This Row],[Month]])</f>
        <v>62791.542599999993</v>
      </c>
      <c r="K19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86373.312299999991</v>
      </c>
      <c r="N1924">
        <f>Table1_2[[#This Row],[Value]]*2.5</f>
        <v>17930.929000000004</v>
      </c>
    </row>
    <row r="1925" spans="1:14" x14ac:dyDescent="0.25">
      <c r="A1925" s="1" t="s">
        <v>6</v>
      </c>
      <c r="B1925" s="1" t="s">
        <v>7</v>
      </c>
      <c r="C1925" s="1" t="s">
        <v>22</v>
      </c>
      <c r="D1925" s="1" t="s">
        <v>23</v>
      </c>
      <c r="E1925" s="1" t="s">
        <v>10</v>
      </c>
      <c r="F1925" s="1" t="s">
        <v>11</v>
      </c>
      <c r="G1925" s="1" t="s">
        <v>65</v>
      </c>
      <c r="H1925" s="1">
        <v>10</v>
      </c>
      <c r="I1925">
        <v>8068.1840000000011</v>
      </c>
      <c r="J1925" s="1">
        <f>SUMIFS(I:I,B:B,Table1_2[[#This Row],[Category Level 2]],D:D,Table1_2[[#This Row],[Brand]],E:E,Table1_2[[#This Row],[Region]],F:F,Table1_2[[#This Row],[Measure]],G:G,Table1_2[[#This Row],[Year]],H:H,"&lt;="&amp;Table1_2[[#This Row],[Month]])</f>
        <v>70859.726599999995</v>
      </c>
      <c r="K19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86353.84629999999</v>
      </c>
      <c r="N1925">
        <f>Table1_2[[#This Row],[Value]]*2.5</f>
        <v>20170.460000000003</v>
      </c>
    </row>
    <row r="1926" spans="1:14" x14ac:dyDescent="0.25">
      <c r="A1926" s="1" t="s">
        <v>6</v>
      </c>
      <c r="B1926" s="1" t="s">
        <v>7</v>
      </c>
      <c r="C1926" s="1" t="s">
        <v>22</v>
      </c>
      <c r="D1926" s="1" t="s">
        <v>23</v>
      </c>
      <c r="E1926" s="1" t="s">
        <v>10</v>
      </c>
      <c r="F1926" s="1" t="s">
        <v>11</v>
      </c>
      <c r="G1926" s="1" t="s">
        <v>65</v>
      </c>
      <c r="H1926" s="1">
        <v>11</v>
      </c>
      <c r="I1926">
        <v>7457.1064000000006</v>
      </c>
      <c r="J1926" s="1">
        <f>SUMIFS(I:I,B:B,Table1_2[[#This Row],[Category Level 2]],D:D,Table1_2[[#This Row],[Brand]],E:E,Table1_2[[#This Row],[Region]],F:F,Table1_2[[#This Row],[Measure]],G:G,Table1_2[[#This Row],[Year]],H:H,"&lt;="&amp;Table1_2[[#This Row],[Month]])</f>
        <v>78316.832999999999</v>
      </c>
      <c r="K19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86161.898799999995</v>
      </c>
      <c r="N1926">
        <f>Table1_2[[#This Row],[Value]]*2.5</f>
        <v>18642.766000000003</v>
      </c>
    </row>
    <row r="1927" spans="1:14" x14ac:dyDescent="0.25">
      <c r="A1927" s="1" t="s">
        <v>6</v>
      </c>
      <c r="B1927" s="1" t="s">
        <v>7</v>
      </c>
      <c r="C1927" s="1" t="s">
        <v>22</v>
      </c>
      <c r="D1927" s="1" t="s">
        <v>23</v>
      </c>
      <c r="E1927" s="1" t="s">
        <v>10</v>
      </c>
      <c r="F1927" s="1" t="s">
        <v>11</v>
      </c>
      <c r="G1927" s="1" t="s">
        <v>65</v>
      </c>
      <c r="H1927" s="1">
        <v>12</v>
      </c>
      <c r="I1927">
        <v>7927.8111000000008</v>
      </c>
      <c r="J1927" s="1">
        <f>SUMIFS(I:I,B:B,Table1_2[[#This Row],[Category Level 2]],D:D,Table1_2[[#This Row],[Brand]],E:E,Table1_2[[#This Row],[Region]],F:F,Table1_2[[#This Row],[Measure]],G:G,Table1_2[[#This Row],[Year]],H:H,"&lt;="&amp;Table1_2[[#This Row],[Month]])</f>
        <v>86244.644100000005</v>
      </c>
      <c r="K19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86244.644100000005</v>
      </c>
      <c r="N1927">
        <f>Table1_2[[#This Row],[Value]]*2.5</f>
        <v>19819.527750000001</v>
      </c>
    </row>
    <row r="1928" spans="1:14" x14ac:dyDescent="0.25">
      <c r="A1928" s="1" t="s">
        <v>6</v>
      </c>
      <c r="B1928" s="1" t="s">
        <v>7</v>
      </c>
      <c r="C1928" s="1" t="s">
        <v>22</v>
      </c>
      <c r="D1928" s="1" t="s">
        <v>23</v>
      </c>
      <c r="E1928" s="1" t="s">
        <v>10</v>
      </c>
      <c r="F1928" s="1" t="s">
        <v>11</v>
      </c>
      <c r="G1928" s="1" t="s">
        <v>66</v>
      </c>
      <c r="H1928" s="1">
        <v>1</v>
      </c>
      <c r="I1928">
        <v>7382.506800000001</v>
      </c>
      <c r="J1928" s="1">
        <f>SUMIFS(I:I,B:B,Table1_2[[#This Row],[Category Level 2]],D:D,Table1_2[[#This Row],[Brand]],E:E,Table1_2[[#This Row],[Region]],F:F,Table1_2[[#This Row],[Measure]],G:G,Table1_2[[#This Row],[Year]],H:H,"&lt;="&amp;Table1_2[[#This Row],[Month]])</f>
        <v>7382.506800000001</v>
      </c>
      <c r="K19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87137.757900000011</v>
      </c>
      <c r="N1928">
        <f>Table1_2[[#This Row],[Value]]*2.5</f>
        <v>18456.267000000003</v>
      </c>
    </row>
    <row r="1929" spans="1:14" x14ac:dyDescent="0.25">
      <c r="A1929" s="1" t="s">
        <v>6</v>
      </c>
      <c r="B1929" s="1" t="s">
        <v>7</v>
      </c>
      <c r="C1929" s="1" t="s">
        <v>22</v>
      </c>
      <c r="D1929" s="1" t="s">
        <v>23</v>
      </c>
      <c r="E1929" s="1" t="s">
        <v>10</v>
      </c>
      <c r="F1929" s="1" t="s">
        <v>11</v>
      </c>
      <c r="G1929" s="1" t="s">
        <v>66</v>
      </c>
      <c r="H1929" s="1">
        <v>2</v>
      </c>
      <c r="I1929">
        <v>6575.1056000000008</v>
      </c>
      <c r="J1929" s="1">
        <f>SUMIFS(I:I,B:B,Table1_2[[#This Row],[Category Level 2]],D:D,Table1_2[[#This Row],[Brand]],E:E,Table1_2[[#This Row],[Region]],F:F,Table1_2[[#This Row],[Measure]],G:G,Table1_2[[#This Row],[Year]],H:H,"&lt;="&amp;Table1_2[[#This Row],[Month]])</f>
        <v>13957.612400000002</v>
      </c>
      <c r="K19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87017.440700000006</v>
      </c>
      <c r="N1929">
        <f>Table1_2[[#This Row],[Value]]*2.5</f>
        <v>16437.764000000003</v>
      </c>
    </row>
    <row r="1930" spans="1:14" x14ac:dyDescent="0.25">
      <c r="A1930" s="1" t="s">
        <v>6</v>
      </c>
      <c r="B1930" s="1" t="s">
        <v>7</v>
      </c>
      <c r="C1930" s="1" t="s">
        <v>22</v>
      </c>
      <c r="D1930" s="1" t="s">
        <v>23</v>
      </c>
      <c r="E1930" s="1" t="s">
        <v>10</v>
      </c>
      <c r="F1930" s="1" t="s">
        <v>11</v>
      </c>
      <c r="G1930" s="1" t="s">
        <v>66</v>
      </c>
      <c r="H1930" s="1">
        <v>3</v>
      </c>
      <c r="I1930">
        <v>7732.1887000000006</v>
      </c>
      <c r="J1930" s="1">
        <f>SUMIFS(I:I,B:B,Table1_2[[#This Row],[Category Level 2]],D:D,Table1_2[[#This Row],[Brand]],E:E,Table1_2[[#This Row],[Region]],F:F,Table1_2[[#This Row],[Measure]],G:G,Table1_2[[#This Row],[Year]],H:H,"&lt;="&amp;Table1_2[[#This Row],[Month]])</f>
        <v>21689.801100000004</v>
      </c>
      <c r="K19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87499.811300000001</v>
      </c>
      <c r="N1930">
        <f>Table1_2[[#This Row],[Value]]*2.5</f>
        <v>19330.471750000001</v>
      </c>
    </row>
    <row r="1931" spans="1:14" x14ac:dyDescent="0.25">
      <c r="A1931" s="1" t="s">
        <v>6</v>
      </c>
      <c r="B1931" s="1" t="s">
        <v>7</v>
      </c>
      <c r="C1931" s="1" t="s">
        <v>22</v>
      </c>
      <c r="D1931" s="1" t="s">
        <v>23</v>
      </c>
      <c r="E1931" s="1" t="s">
        <v>10</v>
      </c>
      <c r="F1931" s="1" t="s">
        <v>11</v>
      </c>
      <c r="G1931" s="1" t="s">
        <v>66</v>
      </c>
      <c r="H1931" s="1">
        <v>4</v>
      </c>
      <c r="I1931">
        <v>7281.2610000000004</v>
      </c>
      <c r="J1931" s="1">
        <f>SUMIFS(I:I,B:B,Table1_2[[#This Row],[Category Level 2]],D:D,Table1_2[[#This Row],[Brand]],E:E,Table1_2[[#This Row],[Region]],F:F,Table1_2[[#This Row],[Measure]],G:G,Table1_2[[#This Row],[Year]],H:H,"&lt;="&amp;Table1_2[[#This Row],[Month]])</f>
        <v>28971.062100000003</v>
      </c>
      <c r="K19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87825.8223</v>
      </c>
      <c r="N1931">
        <f>Table1_2[[#This Row],[Value]]*2.5</f>
        <v>18203.1525</v>
      </c>
    </row>
    <row r="1932" spans="1:14" x14ac:dyDescent="0.25">
      <c r="A1932" s="1" t="s">
        <v>6</v>
      </c>
      <c r="B1932" s="1" t="s">
        <v>7</v>
      </c>
      <c r="C1932" s="1" t="s">
        <v>22</v>
      </c>
      <c r="D1932" s="1" t="s">
        <v>23</v>
      </c>
      <c r="E1932" s="1" t="s">
        <v>10</v>
      </c>
      <c r="F1932" s="1" t="s">
        <v>11</v>
      </c>
      <c r="G1932" s="1" t="s">
        <v>66</v>
      </c>
      <c r="H1932" s="1">
        <v>5</v>
      </c>
      <c r="I1932">
        <v>7375.9108999999999</v>
      </c>
      <c r="J1932" s="1">
        <f>SUMIFS(I:I,B:B,Table1_2[[#This Row],[Category Level 2]],D:D,Table1_2[[#This Row],[Brand]],E:E,Table1_2[[#This Row],[Region]],F:F,Table1_2[[#This Row],[Measure]],G:G,Table1_2[[#This Row],[Year]],H:H,"&lt;="&amp;Table1_2[[#This Row],[Month]])</f>
        <v>36346.973000000005</v>
      </c>
      <c r="K19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88378.211400000015</v>
      </c>
      <c r="N1932">
        <f>Table1_2[[#This Row],[Value]]*2.5</f>
        <v>18439.777249999999</v>
      </c>
    </row>
    <row r="1933" spans="1:14" x14ac:dyDescent="0.25">
      <c r="A1933" s="1" t="s">
        <v>6</v>
      </c>
      <c r="B1933" s="1" t="s">
        <v>7</v>
      </c>
      <c r="C1933" s="1" t="s">
        <v>22</v>
      </c>
      <c r="D1933" s="1" t="s">
        <v>23</v>
      </c>
      <c r="E1933" s="1" t="s">
        <v>10</v>
      </c>
      <c r="F1933" s="1" t="s">
        <v>11</v>
      </c>
      <c r="G1933" s="1" t="s">
        <v>66</v>
      </c>
      <c r="H1933" s="1">
        <v>6</v>
      </c>
      <c r="I1933">
        <v>7132.5700000000015</v>
      </c>
      <c r="J1933" s="1">
        <f>SUMIFS(I:I,B:B,Table1_2[[#This Row],[Category Level 2]],D:D,Table1_2[[#This Row],[Brand]],E:E,Table1_2[[#This Row],[Region]],F:F,Table1_2[[#This Row],[Measure]],G:G,Table1_2[[#This Row],[Year]],H:H,"&lt;="&amp;Table1_2[[#This Row],[Month]])</f>
        <v>43479.543000000005</v>
      </c>
      <c r="K19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88239.453000000009</v>
      </c>
      <c r="N1933">
        <f>Table1_2[[#This Row],[Value]]*2.5</f>
        <v>17831.425000000003</v>
      </c>
    </row>
    <row r="1934" spans="1:14" x14ac:dyDescent="0.25">
      <c r="A1934" s="1" t="s">
        <v>6</v>
      </c>
      <c r="B1934" s="1" t="s">
        <v>7</v>
      </c>
      <c r="C1934" s="1" t="s">
        <v>22</v>
      </c>
      <c r="D1934" s="1" t="s">
        <v>23</v>
      </c>
      <c r="E1934" s="1" t="s">
        <v>10</v>
      </c>
      <c r="F1934" s="1" t="s">
        <v>11</v>
      </c>
      <c r="G1934" s="1" t="s">
        <v>66</v>
      </c>
      <c r="H1934" s="1">
        <v>7</v>
      </c>
      <c r="I1934">
        <v>7062.0256000000008</v>
      </c>
      <c r="J1934" s="1">
        <f>SUMIFS(I:I,B:B,Table1_2[[#This Row],[Category Level 2]],D:D,Table1_2[[#This Row],[Brand]],E:E,Table1_2[[#This Row],[Region]],F:F,Table1_2[[#This Row],[Measure]],G:G,Table1_2[[#This Row],[Year]],H:H,"&lt;="&amp;Table1_2[[#This Row],[Month]])</f>
        <v>50541.568600000006</v>
      </c>
      <c r="K19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87869.907300000021</v>
      </c>
      <c r="N1934">
        <f>Table1_2[[#This Row],[Value]]*2.5</f>
        <v>17655.064000000002</v>
      </c>
    </row>
    <row r="1935" spans="1:14" x14ac:dyDescent="0.25">
      <c r="A1935" s="1" t="s">
        <v>6</v>
      </c>
      <c r="B1935" s="1" t="s">
        <v>7</v>
      </c>
      <c r="C1935" s="1" t="s">
        <v>22</v>
      </c>
      <c r="D1935" s="1" t="s">
        <v>23</v>
      </c>
      <c r="E1935" s="1" t="s">
        <v>10</v>
      </c>
      <c r="F1935" s="1" t="s">
        <v>11</v>
      </c>
      <c r="G1935" s="1" t="s">
        <v>66</v>
      </c>
      <c r="H1935" s="1">
        <v>8</v>
      </c>
      <c r="I1935">
        <v>6804.6057999999994</v>
      </c>
      <c r="J1935" s="1">
        <f>SUMIFS(I:I,B:B,Table1_2[[#This Row],[Category Level 2]],D:D,Table1_2[[#This Row],[Brand]],E:E,Table1_2[[#This Row],[Region]],F:F,Table1_2[[#This Row],[Measure]],G:G,Table1_2[[#This Row],[Year]],H:H,"&lt;="&amp;Table1_2[[#This Row],[Month]])</f>
        <v>57346.174400000004</v>
      </c>
      <c r="K19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87971.647500000006</v>
      </c>
      <c r="N1935">
        <f>Table1_2[[#This Row],[Value]]*2.5</f>
        <v>17011.514499999997</v>
      </c>
    </row>
    <row r="1936" spans="1:14" x14ac:dyDescent="0.25">
      <c r="A1936" s="1" t="s">
        <v>6</v>
      </c>
      <c r="B1936" s="1" t="s">
        <v>7</v>
      </c>
      <c r="C1936" s="1" t="s">
        <v>22</v>
      </c>
      <c r="D1936" s="1" t="s">
        <v>23</v>
      </c>
      <c r="E1936" s="1" t="s">
        <v>10</v>
      </c>
      <c r="F1936" s="1" t="s">
        <v>11</v>
      </c>
      <c r="G1936" s="1" t="s">
        <v>66</v>
      </c>
      <c r="H1936" s="1">
        <v>9</v>
      </c>
      <c r="I1936">
        <v>7161.5024000000012</v>
      </c>
      <c r="J1936" s="1">
        <f>SUMIFS(I:I,B:B,Table1_2[[#This Row],[Category Level 2]],D:D,Table1_2[[#This Row],[Brand]],E:E,Table1_2[[#This Row],[Region]],F:F,Table1_2[[#This Row],[Measure]],G:G,Table1_2[[#This Row],[Year]],H:H,"&lt;="&amp;Table1_2[[#This Row],[Month]])</f>
        <v>64507.676800000001</v>
      </c>
      <c r="K19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87960.778300000005</v>
      </c>
      <c r="N1936">
        <f>Table1_2[[#This Row],[Value]]*2.5</f>
        <v>17903.756000000001</v>
      </c>
    </row>
    <row r="1937" spans="1:14" x14ac:dyDescent="0.25">
      <c r="A1937" s="1" t="s">
        <v>6</v>
      </c>
      <c r="B1937" s="1" t="s">
        <v>7</v>
      </c>
      <c r="C1937" s="1" t="s">
        <v>22</v>
      </c>
      <c r="D1937" s="1" t="s">
        <v>23</v>
      </c>
      <c r="E1937" s="1" t="s">
        <v>10</v>
      </c>
      <c r="F1937" s="1" t="s">
        <v>11</v>
      </c>
      <c r="G1937" s="1" t="s">
        <v>66</v>
      </c>
      <c r="H1937" s="1">
        <v>10</v>
      </c>
      <c r="I1937">
        <v>7092.8222000000014</v>
      </c>
      <c r="J1937" s="1">
        <f>SUMIFS(I:I,B:B,Table1_2[[#This Row],[Category Level 2]],D:D,Table1_2[[#This Row],[Brand]],E:E,Table1_2[[#This Row],[Region]],F:F,Table1_2[[#This Row],[Measure]],G:G,Table1_2[[#This Row],[Year]],H:H,"&lt;="&amp;Table1_2[[#This Row],[Month]])</f>
        <v>71600.498999999996</v>
      </c>
      <c r="K19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86985.416499999992</v>
      </c>
      <c r="N1937">
        <f>Table1_2[[#This Row],[Value]]*2.5</f>
        <v>17732.055500000002</v>
      </c>
    </row>
    <row r="1938" spans="1:14" x14ac:dyDescent="0.25">
      <c r="A1938" s="1" t="s">
        <v>6</v>
      </c>
      <c r="B1938" s="1" t="s">
        <v>7</v>
      </c>
      <c r="C1938" s="1" t="s">
        <v>22</v>
      </c>
      <c r="D1938" s="1" t="s">
        <v>23</v>
      </c>
      <c r="E1938" s="1" t="s">
        <v>10</v>
      </c>
      <c r="F1938" s="1" t="s">
        <v>11</v>
      </c>
      <c r="G1938" s="1" t="s">
        <v>66</v>
      </c>
      <c r="H1938" s="1">
        <v>11</v>
      </c>
      <c r="I1938">
        <v>7572.8870999999999</v>
      </c>
      <c r="J1938" s="1">
        <f>SUMIFS(I:I,B:B,Table1_2[[#This Row],[Category Level 2]],D:D,Table1_2[[#This Row],[Brand]],E:E,Table1_2[[#This Row],[Region]],F:F,Table1_2[[#This Row],[Measure]],G:G,Table1_2[[#This Row],[Year]],H:H,"&lt;="&amp;Table1_2[[#This Row],[Month]])</f>
        <v>79173.386100000003</v>
      </c>
      <c r="K19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87101.19720000001</v>
      </c>
      <c r="N1938">
        <f>Table1_2[[#This Row],[Value]]*2.5</f>
        <v>18932.21775</v>
      </c>
    </row>
    <row r="1939" spans="1:14" x14ac:dyDescent="0.25">
      <c r="A1939" s="1" t="s">
        <v>6</v>
      </c>
      <c r="B1939" s="1" t="s">
        <v>7</v>
      </c>
      <c r="C1939" s="1" t="s">
        <v>22</v>
      </c>
      <c r="D1939" s="1" t="s">
        <v>23</v>
      </c>
      <c r="E1939" s="1" t="s">
        <v>10</v>
      </c>
      <c r="F1939" s="1" t="s">
        <v>11</v>
      </c>
      <c r="G1939" s="1" t="s">
        <v>66</v>
      </c>
      <c r="H1939" s="1">
        <v>12</v>
      </c>
      <c r="I1939">
        <v>7999.3966</v>
      </c>
      <c r="J1939" s="1">
        <f>SUMIFS(I:I,B:B,Table1_2[[#This Row],[Category Level 2]],D:D,Table1_2[[#This Row],[Brand]],E:E,Table1_2[[#This Row],[Region]],F:F,Table1_2[[#This Row],[Measure]],G:G,Table1_2[[#This Row],[Year]],H:H,"&lt;="&amp;Table1_2[[#This Row],[Month]])</f>
        <v>87172.782700000011</v>
      </c>
      <c r="K19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87172.782700000011</v>
      </c>
      <c r="N1939">
        <f>Table1_2[[#This Row],[Value]]*2.5</f>
        <v>19998.4915</v>
      </c>
    </row>
    <row r="1940" spans="1:14" x14ac:dyDescent="0.25">
      <c r="A1940" s="1" t="s">
        <v>6</v>
      </c>
      <c r="B1940" s="1" t="s">
        <v>7</v>
      </c>
      <c r="C1940" s="1" t="s">
        <v>22</v>
      </c>
      <c r="D1940" s="1" t="s">
        <v>23</v>
      </c>
      <c r="E1940" s="1" t="s">
        <v>10</v>
      </c>
      <c r="F1940" s="1" t="s">
        <v>11</v>
      </c>
      <c r="G1940" s="1" t="s">
        <v>67</v>
      </c>
      <c r="H1940" s="1">
        <v>1</v>
      </c>
      <c r="I1940">
        <v>7227.7758000000003</v>
      </c>
      <c r="J1940" s="1">
        <f>SUMIFS(I:I,B:B,Table1_2[[#This Row],[Category Level 2]],D:D,Table1_2[[#This Row],[Brand]],E:E,Table1_2[[#This Row],[Region]],F:F,Table1_2[[#This Row],[Measure]],G:G,Table1_2[[#This Row],[Year]],H:H,"&lt;="&amp;Table1_2[[#This Row],[Month]])</f>
        <v>7227.7758000000003</v>
      </c>
      <c r="K19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87018.051700000011</v>
      </c>
      <c r="N1940">
        <f>Table1_2[[#This Row],[Value]]*2.5</f>
        <v>18069.4395</v>
      </c>
    </row>
    <row r="1941" spans="1:14" x14ac:dyDescent="0.25">
      <c r="A1941" s="1" t="s">
        <v>6</v>
      </c>
      <c r="B1941" s="1" t="s">
        <v>7</v>
      </c>
      <c r="C1941" s="1" t="s">
        <v>22</v>
      </c>
      <c r="D1941" s="1" t="s">
        <v>23</v>
      </c>
      <c r="E1941" s="1" t="s">
        <v>10</v>
      </c>
      <c r="F1941" s="1" t="s">
        <v>11</v>
      </c>
      <c r="G1941" s="1" t="s">
        <v>67</v>
      </c>
      <c r="H1941" s="1">
        <v>2</v>
      </c>
      <c r="I1941">
        <v>7152.7873000000018</v>
      </c>
      <c r="J1941" s="1">
        <f>SUMIFS(I:I,B:B,Table1_2[[#This Row],[Category Level 2]],D:D,Table1_2[[#This Row],[Brand]],E:E,Table1_2[[#This Row],[Region]],F:F,Table1_2[[#This Row],[Measure]],G:G,Table1_2[[#This Row],[Year]],H:H,"&lt;="&amp;Table1_2[[#This Row],[Month]])</f>
        <v>14380.563100000003</v>
      </c>
      <c r="K19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87595.733399999997</v>
      </c>
      <c r="N1941">
        <f>Table1_2[[#This Row],[Value]]*2.5</f>
        <v>17881.968250000005</v>
      </c>
    </row>
    <row r="1942" spans="1:14" x14ac:dyDescent="0.25">
      <c r="A1942" s="1" t="s">
        <v>6</v>
      </c>
      <c r="B1942" s="1" t="s">
        <v>7</v>
      </c>
      <c r="C1942" s="1" t="s">
        <v>22</v>
      </c>
      <c r="D1942" s="1" t="s">
        <v>23</v>
      </c>
      <c r="E1942" s="1" t="s">
        <v>10</v>
      </c>
      <c r="F1942" s="1" t="s">
        <v>11</v>
      </c>
      <c r="G1942" s="1" t="s">
        <v>67</v>
      </c>
      <c r="H1942" s="1">
        <v>3</v>
      </c>
      <c r="I1942">
        <v>8652.2866000000013</v>
      </c>
      <c r="J1942" s="1">
        <f>SUMIFS(I:I,B:B,Table1_2[[#This Row],[Category Level 2]],D:D,Table1_2[[#This Row],[Brand]],E:E,Table1_2[[#This Row],[Region]],F:F,Table1_2[[#This Row],[Measure]],G:G,Table1_2[[#This Row],[Year]],H:H,"&lt;="&amp;Table1_2[[#This Row],[Month]])</f>
        <v>23032.849700000006</v>
      </c>
      <c r="K19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88515.83130000002</v>
      </c>
      <c r="N1942">
        <f>Table1_2[[#This Row],[Value]]*2.5</f>
        <v>21630.716500000002</v>
      </c>
    </row>
    <row r="1943" spans="1:14" x14ac:dyDescent="0.25">
      <c r="A1943" s="1" t="s">
        <v>6</v>
      </c>
      <c r="B1943" s="1" t="s">
        <v>7</v>
      </c>
      <c r="C1943" s="1" t="s">
        <v>22</v>
      </c>
      <c r="D1943" s="1" t="s">
        <v>23</v>
      </c>
      <c r="E1943" s="1" t="s">
        <v>10</v>
      </c>
      <c r="F1943" s="1" t="s">
        <v>12</v>
      </c>
      <c r="G1943" s="1" t="s">
        <v>62</v>
      </c>
      <c r="H1943" s="1">
        <v>1</v>
      </c>
      <c r="I1943">
        <v>34928.569200000005</v>
      </c>
      <c r="J1943" s="1">
        <f>SUMIFS(I:I,B:B,Table1_2[[#This Row],[Category Level 2]],D:D,Table1_2[[#This Row],[Brand]],E:E,Table1_2[[#This Row],[Region]],F:F,Table1_2[[#This Row],[Measure]],G:G,Table1_2[[#This Row],[Year]],H:H,"&lt;="&amp;Table1_2[[#This Row],[Month]])</f>
        <v>34928.569200000005</v>
      </c>
      <c r="K19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34928.569200000005</v>
      </c>
      <c r="N1943">
        <f>Table1_2[[#This Row],[Value]]*2.5</f>
        <v>87321.42300000001</v>
      </c>
    </row>
    <row r="1944" spans="1:14" x14ac:dyDescent="0.25">
      <c r="A1944" s="1" t="s">
        <v>6</v>
      </c>
      <c r="B1944" s="1" t="s">
        <v>7</v>
      </c>
      <c r="C1944" s="1" t="s">
        <v>22</v>
      </c>
      <c r="D1944" s="1" t="s">
        <v>23</v>
      </c>
      <c r="E1944" s="1" t="s">
        <v>10</v>
      </c>
      <c r="F1944" s="1" t="s">
        <v>12</v>
      </c>
      <c r="G1944" s="1" t="s">
        <v>62</v>
      </c>
      <c r="H1944" s="1">
        <v>2</v>
      </c>
      <c r="I1944">
        <v>25757.1116</v>
      </c>
      <c r="J1944" s="1">
        <f>SUMIFS(I:I,B:B,Table1_2[[#This Row],[Category Level 2]],D:D,Table1_2[[#This Row],[Brand]],E:E,Table1_2[[#This Row],[Region]],F:F,Table1_2[[#This Row],[Measure]],G:G,Table1_2[[#This Row],[Year]],H:H,"&lt;="&amp;Table1_2[[#This Row],[Month]])</f>
        <v>60685.680800000002</v>
      </c>
      <c r="K19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60685.680800000002</v>
      </c>
      <c r="N1944">
        <f>Table1_2[[#This Row],[Value]]*2.5</f>
        <v>64392.779000000002</v>
      </c>
    </row>
    <row r="1945" spans="1:14" x14ac:dyDescent="0.25">
      <c r="A1945" s="1" t="s">
        <v>6</v>
      </c>
      <c r="B1945" s="1" t="s">
        <v>7</v>
      </c>
      <c r="C1945" s="1" t="s">
        <v>22</v>
      </c>
      <c r="D1945" s="1" t="s">
        <v>23</v>
      </c>
      <c r="E1945" s="1" t="s">
        <v>10</v>
      </c>
      <c r="F1945" s="1" t="s">
        <v>12</v>
      </c>
      <c r="G1945" s="1" t="s">
        <v>62</v>
      </c>
      <c r="H1945" s="1">
        <v>3</v>
      </c>
      <c r="I1945">
        <v>41693.968000000001</v>
      </c>
      <c r="J1945" s="1">
        <f>SUMIFS(I:I,B:B,Table1_2[[#This Row],[Category Level 2]],D:D,Table1_2[[#This Row],[Brand]],E:E,Table1_2[[#This Row],[Region]],F:F,Table1_2[[#This Row],[Measure]],G:G,Table1_2[[#This Row],[Year]],H:H,"&lt;="&amp;Table1_2[[#This Row],[Month]])</f>
        <v>102379.6488</v>
      </c>
      <c r="K19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102379.6488</v>
      </c>
      <c r="N1945">
        <f>Table1_2[[#This Row],[Value]]*2.5</f>
        <v>104234.92</v>
      </c>
    </row>
    <row r="1946" spans="1:14" x14ac:dyDescent="0.25">
      <c r="A1946" s="1" t="s">
        <v>6</v>
      </c>
      <c r="B1946" s="1" t="s">
        <v>7</v>
      </c>
      <c r="C1946" s="1" t="s">
        <v>22</v>
      </c>
      <c r="D1946" s="1" t="s">
        <v>23</v>
      </c>
      <c r="E1946" s="1" t="s">
        <v>10</v>
      </c>
      <c r="F1946" s="1" t="s">
        <v>12</v>
      </c>
      <c r="G1946" s="1" t="s">
        <v>62</v>
      </c>
      <c r="H1946" s="1">
        <v>4</v>
      </c>
      <c r="I1946">
        <v>39718.184000000001</v>
      </c>
      <c r="J1946" s="1">
        <f>SUMIFS(I:I,B:B,Table1_2[[#This Row],[Category Level 2]],D:D,Table1_2[[#This Row],[Brand]],E:E,Table1_2[[#This Row],[Region]],F:F,Table1_2[[#This Row],[Measure]],G:G,Table1_2[[#This Row],[Year]],H:H,"&lt;="&amp;Table1_2[[#This Row],[Month]])</f>
        <v>142097.8328</v>
      </c>
      <c r="K19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142097.8328</v>
      </c>
      <c r="N1946">
        <f>Table1_2[[#This Row],[Value]]*2.5</f>
        <v>99295.46</v>
      </c>
    </row>
    <row r="1947" spans="1:14" x14ac:dyDescent="0.25">
      <c r="A1947" s="1" t="s">
        <v>6</v>
      </c>
      <c r="B1947" s="1" t="s">
        <v>7</v>
      </c>
      <c r="C1947" s="1" t="s">
        <v>22</v>
      </c>
      <c r="D1947" s="1" t="s">
        <v>23</v>
      </c>
      <c r="E1947" s="1" t="s">
        <v>10</v>
      </c>
      <c r="F1947" s="1" t="s">
        <v>12</v>
      </c>
      <c r="G1947" s="1" t="s">
        <v>62</v>
      </c>
      <c r="H1947" s="1">
        <v>5</v>
      </c>
      <c r="I1947">
        <v>38214.181599999996</v>
      </c>
      <c r="J1947" s="1">
        <f>SUMIFS(I:I,B:B,Table1_2[[#This Row],[Category Level 2]],D:D,Table1_2[[#This Row],[Brand]],E:E,Table1_2[[#This Row],[Region]],F:F,Table1_2[[#This Row],[Measure]],G:G,Table1_2[[#This Row],[Year]],H:H,"&lt;="&amp;Table1_2[[#This Row],[Month]])</f>
        <v>180312.01439999999</v>
      </c>
      <c r="K19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180312.01439999999</v>
      </c>
      <c r="N1947">
        <f>Table1_2[[#This Row],[Value]]*2.5</f>
        <v>95535.453999999998</v>
      </c>
    </row>
    <row r="1948" spans="1:14" x14ac:dyDescent="0.25">
      <c r="A1948" s="1" t="s">
        <v>6</v>
      </c>
      <c r="B1948" s="1" t="s">
        <v>7</v>
      </c>
      <c r="C1948" s="1" t="s">
        <v>22</v>
      </c>
      <c r="D1948" s="1" t="s">
        <v>23</v>
      </c>
      <c r="E1948" s="1" t="s">
        <v>10</v>
      </c>
      <c r="F1948" s="1" t="s">
        <v>12</v>
      </c>
      <c r="G1948" s="1" t="s">
        <v>62</v>
      </c>
      <c r="H1948" s="1">
        <v>6</v>
      </c>
      <c r="I1948">
        <v>43195.986000000004</v>
      </c>
      <c r="J1948" s="1">
        <f>SUMIFS(I:I,B:B,Table1_2[[#This Row],[Category Level 2]],D:D,Table1_2[[#This Row],[Brand]],E:E,Table1_2[[#This Row],[Region]],F:F,Table1_2[[#This Row],[Measure]],G:G,Table1_2[[#This Row],[Year]],H:H,"&lt;="&amp;Table1_2[[#This Row],[Month]])</f>
        <v>223508.00039999999</v>
      </c>
      <c r="K19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223508.00039999999</v>
      </c>
      <c r="N1948">
        <f>Table1_2[[#This Row],[Value]]*2.5</f>
        <v>107989.96500000001</v>
      </c>
    </row>
    <row r="1949" spans="1:14" x14ac:dyDescent="0.25">
      <c r="A1949" s="1" t="s">
        <v>6</v>
      </c>
      <c r="B1949" s="1" t="s">
        <v>7</v>
      </c>
      <c r="C1949" s="1" t="s">
        <v>22</v>
      </c>
      <c r="D1949" s="1" t="s">
        <v>23</v>
      </c>
      <c r="E1949" s="1" t="s">
        <v>10</v>
      </c>
      <c r="F1949" s="1" t="s">
        <v>12</v>
      </c>
      <c r="G1949" s="1" t="s">
        <v>62</v>
      </c>
      <c r="H1949" s="1">
        <v>7</v>
      </c>
      <c r="I1949">
        <v>43952.899599999997</v>
      </c>
      <c r="J1949" s="1">
        <f>SUMIFS(I:I,B:B,Table1_2[[#This Row],[Category Level 2]],D:D,Table1_2[[#This Row],[Brand]],E:E,Table1_2[[#This Row],[Region]],F:F,Table1_2[[#This Row],[Measure]],G:G,Table1_2[[#This Row],[Year]],H:H,"&lt;="&amp;Table1_2[[#This Row],[Month]])</f>
        <v>267460.89999999997</v>
      </c>
      <c r="K19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267460.89999999997</v>
      </c>
      <c r="N1949">
        <f>Table1_2[[#This Row],[Value]]*2.5</f>
        <v>109882.249</v>
      </c>
    </row>
    <row r="1950" spans="1:14" x14ac:dyDescent="0.25">
      <c r="A1950" s="1" t="s">
        <v>6</v>
      </c>
      <c r="B1950" s="1" t="s">
        <v>7</v>
      </c>
      <c r="C1950" s="1" t="s">
        <v>22</v>
      </c>
      <c r="D1950" s="1" t="s">
        <v>23</v>
      </c>
      <c r="E1950" s="1" t="s">
        <v>10</v>
      </c>
      <c r="F1950" s="1" t="s">
        <v>12</v>
      </c>
      <c r="G1950" s="1" t="s">
        <v>62</v>
      </c>
      <c r="H1950" s="1">
        <v>8</v>
      </c>
      <c r="I1950">
        <v>38983.438399999992</v>
      </c>
      <c r="J1950" s="1">
        <f>SUMIFS(I:I,B:B,Table1_2[[#This Row],[Category Level 2]],D:D,Table1_2[[#This Row],[Brand]],E:E,Table1_2[[#This Row],[Region]],F:F,Table1_2[[#This Row],[Measure]],G:G,Table1_2[[#This Row],[Year]],H:H,"&lt;="&amp;Table1_2[[#This Row],[Month]])</f>
        <v>306444.33839999995</v>
      </c>
      <c r="K19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306444.33839999995</v>
      </c>
      <c r="N1950">
        <f>Table1_2[[#This Row],[Value]]*2.5</f>
        <v>97458.595999999976</v>
      </c>
    </row>
    <row r="1951" spans="1:14" x14ac:dyDescent="0.25">
      <c r="A1951" s="1" t="s">
        <v>6</v>
      </c>
      <c r="B1951" s="1" t="s">
        <v>7</v>
      </c>
      <c r="C1951" s="1" t="s">
        <v>22</v>
      </c>
      <c r="D1951" s="1" t="s">
        <v>23</v>
      </c>
      <c r="E1951" s="1" t="s">
        <v>10</v>
      </c>
      <c r="F1951" s="1" t="s">
        <v>12</v>
      </c>
      <c r="G1951" s="1" t="s">
        <v>62</v>
      </c>
      <c r="H1951" s="1">
        <v>9</v>
      </c>
      <c r="I1951">
        <v>37014.292399999998</v>
      </c>
      <c r="J1951" s="1">
        <f>SUMIFS(I:I,B:B,Table1_2[[#This Row],[Category Level 2]],D:D,Table1_2[[#This Row],[Brand]],E:E,Table1_2[[#This Row],[Region]],F:F,Table1_2[[#This Row],[Measure]],G:G,Table1_2[[#This Row],[Year]],H:H,"&lt;="&amp;Table1_2[[#This Row],[Month]])</f>
        <v>343458.63079999993</v>
      </c>
      <c r="K19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343458.63079999993</v>
      </c>
      <c r="N1951">
        <f>Table1_2[[#This Row],[Value]]*2.5</f>
        <v>92535.731</v>
      </c>
    </row>
    <row r="1952" spans="1:14" x14ac:dyDescent="0.25">
      <c r="A1952" s="1" t="s">
        <v>6</v>
      </c>
      <c r="B1952" s="1" t="s">
        <v>7</v>
      </c>
      <c r="C1952" s="1" t="s">
        <v>22</v>
      </c>
      <c r="D1952" s="1" t="s">
        <v>23</v>
      </c>
      <c r="E1952" s="1" t="s">
        <v>10</v>
      </c>
      <c r="F1952" s="1" t="s">
        <v>12</v>
      </c>
      <c r="G1952" s="1" t="s">
        <v>62</v>
      </c>
      <c r="H1952" s="1">
        <v>10</v>
      </c>
      <c r="I1952">
        <v>39833.374400000008</v>
      </c>
      <c r="J1952" s="1">
        <f>SUMIFS(I:I,B:B,Table1_2[[#This Row],[Category Level 2]],D:D,Table1_2[[#This Row],[Brand]],E:E,Table1_2[[#This Row],[Region]],F:F,Table1_2[[#This Row],[Measure]],G:G,Table1_2[[#This Row],[Year]],H:H,"&lt;="&amp;Table1_2[[#This Row],[Month]])</f>
        <v>383292.00519999996</v>
      </c>
      <c r="K19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383292.00519999996</v>
      </c>
      <c r="N1952">
        <f>Table1_2[[#This Row],[Value]]*2.5</f>
        <v>99583.436000000016</v>
      </c>
    </row>
    <row r="1953" spans="1:14" x14ac:dyDescent="0.25">
      <c r="A1953" s="1" t="s">
        <v>6</v>
      </c>
      <c r="B1953" s="1" t="s">
        <v>7</v>
      </c>
      <c r="C1953" s="1" t="s">
        <v>22</v>
      </c>
      <c r="D1953" s="1" t="s">
        <v>23</v>
      </c>
      <c r="E1953" s="1" t="s">
        <v>10</v>
      </c>
      <c r="F1953" s="1" t="s">
        <v>12</v>
      </c>
      <c r="G1953" s="1" t="s">
        <v>62</v>
      </c>
      <c r="H1953" s="1">
        <v>11</v>
      </c>
      <c r="I1953">
        <v>36253.071100000001</v>
      </c>
      <c r="J1953" s="1">
        <f>SUMIFS(I:I,B:B,Table1_2[[#This Row],[Category Level 2]],D:D,Table1_2[[#This Row],[Brand]],E:E,Table1_2[[#This Row],[Region]],F:F,Table1_2[[#This Row],[Measure]],G:G,Table1_2[[#This Row],[Year]],H:H,"&lt;="&amp;Table1_2[[#This Row],[Month]])</f>
        <v>419545.07629999996</v>
      </c>
      <c r="K19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419545.07629999996</v>
      </c>
      <c r="N1953">
        <f>Table1_2[[#This Row],[Value]]*2.5</f>
        <v>90632.677750000003</v>
      </c>
    </row>
    <row r="1954" spans="1:14" x14ac:dyDescent="0.25">
      <c r="A1954" s="1" t="s">
        <v>6</v>
      </c>
      <c r="B1954" s="1" t="s">
        <v>7</v>
      </c>
      <c r="C1954" s="1" t="s">
        <v>22</v>
      </c>
      <c r="D1954" s="1" t="s">
        <v>23</v>
      </c>
      <c r="E1954" s="1" t="s">
        <v>10</v>
      </c>
      <c r="F1954" s="1" t="s">
        <v>12</v>
      </c>
      <c r="G1954" s="1" t="s">
        <v>62</v>
      </c>
      <c r="H1954" s="1">
        <v>12</v>
      </c>
      <c r="I1954">
        <v>33304.372799999997</v>
      </c>
      <c r="J1954" s="1">
        <f>SUMIFS(I:I,B:B,Table1_2[[#This Row],[Category Level 2]],D:D,Table1_2[[#This Row],[Brand]],E:E,Table1_2[[#This Row],[Region]],F:F,Table1_2[[#This Row],[Measure]],G:G,Table1_2[[#This Row],[Year]],H:H,"&lt;="&amp;Table1_2[[#This Row],[Month]])</f>
        <v>452849.44909999997</v>
      </c>
      <c r="K19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452849.44909999997</v>
      </c>
      <c r="N1954">
        <f>Table1_2[[#This Row],[Value]]*2.5</f>
        <v>83260.932000000001</v>
      </c>
    </row>
    <row r="1955" spans="1:14" x14ac:dyDescent="0.25">
      <c r="A1955" s="1" t="s">
        <v>6</v>
      </c>
      <c r="B1955" s="1" t="s">
        <v>7</v>
      </c>
      <c r="C1955" s="1" t="s">
        <v>22</v>
      </c>
      <c r="D1955" s="1" t="s">
        <v>23</v>
      </c>
      <c r="E1955" s="1" t="s">
        <v>10</v>
      </c>
      <c r="F1955" s="1" t="s">
        <v>12</v>
      </c>
      <c r="G1955" s="1" t="s">
        <v>63</v>
      </c>
      <c r="H1955" s="1">
        <v>1</v>
      </c>
      <c r="I1955">
        <v>34025.238799999999</v>
      </c>
      <c r="J1955" s="1">
        <f>SUMIFS(I:I,B:B,Table1_2[[#This Row],[Category Level 2]],D:D,Table1_2[[#This Row],[Brand]],E:E,Table1_2[[#This Row],[Region]],F:F,Table1_2[[#This Row],[Measure]],G:G,Table1_2[[#This Row],[Year]],H:H,"&lt;="&amp;Table1_2[[#This Row],[Month]])</f>
        <v>34025.238799999999</v>
      </c>
      <c r="K19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451946.11870000005</v>
      </c>
      <c r="N1955">
        <f>Table1_2[[#This Row],[Value]]*2.5</f>
        <v>85063.096999999994</v>
      </c>
    </row>
    <row r="1956" spans="1:14" x14ac:dyDescent="0.25">
      <c r="A1956" s="1" t="s">
        <v>6</v>
      </c>
      <c r="B1956" s="1" t="s">
        <v>7</v>
      </c>
      <c r="C1956" s="1" t="s">
        <v>22</v>
      </c>
      <c r="D1956" s="1" t="s">
        <v>23</v>
      </c>
      <c r="E1956" s="1" t="s">
        <v>10</v>
      </c>
      <c r="F1956" s="1" t="s">
        <v>12</v>
      </c>
      <c r="G1956" s="1" t="s">
        <v>63</v>
      </c>
      <c r="H1956" s="1">
        <v>2</v>
      </c>
      <c r="I1956">
        <v>31136.2827</v>
      </c>
      <c r="J1956" s="1">
        <f>SUMIFS(I:I,B:B,Table1_2[[#This Row],[Category Level 2]],D:D,Table1_2[[#This Row],[Brand]],E:E,Table1_2[[#This Row],[Region]],F:F,Table1_2[[#This Row],[Measure]],G:G,Table1_2[[#This Row],[Year]],H:H,"&lt;="&amp;Table1_2[[#This Row],[Month]])</f>
        <v>65161.521500000003</v>
      </c>
      <c r="K19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457325.28980000003</v>
      </c>
      <c r="N1956">
        <f>Table1_2[[#This Row],[Value]]*2.5</f>
        <v>77840.706749999998</v>
      </c>
    </row>
    <row r="1957" spans="1:14" x14ac:dyDescent="0.25">
      <c r="A1957" s="1" t="s">
        <v>6</v>
      </c>
      <c r="B1957" s="1" t="s">
        <v>7</v>
      </c>
      <c r="C1957" s="1" t="s">
        <v>22</v>
      </c>
      <c r="D1957" s="1" t="s">
        <v>23</v>
      </c>
      <c r="E1957" s="1" t="s">
        <v>10</v>
      </c>
      <c r="F1957" s="1" t="s">
        <v>12</v>
      </c>
      <c r="G1957" s="1" t="s">
        <v>63</v>
      </c>
      <c r="H1957" s="1">
        <v>3</v>
      </c>
      <c r="I1957">
        <v>31980.809099999999</v>
      </c>
      <c r="J1957" s="1">
        <f>SUMIFS(I:I,B:B,Table1_2[[#This Row],[Category Level 2]],D:D,Table1_2[[#This Row],[Brand]],E:E,Table1_2[[#This Row],[Region]],F:F,Table1_2[[#This Row],[Measure]],G:G,Table1_2[[#This Row],[Year]],H:H,"&lt;="&amp;Table1_2[[#This Row],[Month]])</f>
        <v>97142.330600000001</v>
      </c>
      <c r="K19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447612.13089999999</v>
      </c>
      <c r="N1957">
        <f>Table1_2[[#This Row],[Value]]*2.5</f>
        <v>79952.022750000004</v>
      </c>
    </row>
    <row r="1958" spans="1:14" x14ac:dyDescent="0.25">
      <c r="A1958" s="1" t="s">
        <v>6</v>
      </c>
      <c r="B1958" s="1" t="s">
        <v>7</v>
      </c>
      <c r="C1958" s="1" t="s">
        <v>22</v>
      </c>
      <c r="D1958" s="1" t="s">
        <v>23</v>
      </c>
      <c r="E1958" s="1" t="s">
        <v>10</v>
      </c>
      <c r="F1958" s="1" t="s">
        <v>12</v>
      </c>
      <c r="G1958" s="1" t="s">
        <v>63</v>
      </c>
      <c r="H1958" s="1">
        <v>4</v>
      </c>
      <c r="I1958">
        <v>31335.194199999998</v>
      </c>
      <c r="J1958" s="1">
        <f>SUMIFS(I:I,B:B,Table1_2[[#This Row],[Category Level 2]],D:D,Table1_2[[#This Row],[Brand]],E:E,Table1_2[[#This Row],[Region]],F:F,Table1_2[[#This Row],[Measure]],G:G,Table1_2[[#This Row],[Year]],H:H,"&lt;="&amp;Table1_2[[#This Row],[Month]])</f>
        <v>128477.5248</v>
      </c>
      <c r="K19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439229.14110000001</v>
      </c>
      <c r="N1958">
        <f>Table1_2[[#This Row],[Value]]*2.5</f>
        <v>78337.985499999995</v>
      </c>
    </row>
    <row r="1959" spans="1:14" x14ac:dyDescent="0.25">
      <c r="A1959" s="1" t="s">
        <v>6</v>
      </c>
      <c r="B1959" s="1" t="s">
        <v>7</v>
      </c>
      <c r="C1959" s="1" t="s">
        <v>22</v>
      </c>
      <c r="D1959" s="1" t="s">
        <v>23</v>
      </c>
      <c r="E1959" s="1" t="s">
        <v>10</v>
      </c>
      <c r="F1959" s="1" t="s">
        <v>12</v>
      </c>
      <c r="G1959" s="1" t="s">
        <v>63</v>
      </c>
      <c r="H1959" s="1">
        <v>5</v>
      </c>
      <c r="I1959">
        <v>36990.976800000004</v>
      </c>
      <c r="J1959" s="1">
        <f>SUMIFS(I:I,B:B,Table1_2[[#This Row],[Category Level 2]],D:D,Table1_2[[#This Row],[Brand]],E:E,Table1_2[[#This Row],[Region]],F:F,Table1_2[[#This Row],[Measure]],G:G,Table1_2[[#This Row],[Year]],H:H,"&lt;="&amp;Table1_2[[#This Row],[Month]])</f>
        <v>165468.50160000002</v>
      </c>
      <c r="K19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438005.9363</v>
      </c>
      <c r="N1959">
        <f>Table1_2[[#This Row],[Value]]*2.5</f>
        <v>92477.44200000001</v>
      </c>
    </row>
    <row r="1960" spans="1:14" x14ac:dyDescent="0.25">
      <c r="A1960" s="1" t="s">
        <v>6</v>
      </c>
      <c r="B1960" s="1" t="s">
        <v>7</v>
      </c>
      <c r="C1960" s="1" t="s">
        <v>22</v>
      </c>
      <c r="D1960" s="1" t="s">
        <v>23</v>
      </c>
      <c r="E1960" s="1" t="s">
        <v>10</v>
      </c>
      <c r="F1960" s="1" t="s">
        <v>12</v>
      </c>
      <c r="G1960" s="1" t="s">
        <v>63</v>
      </c>
      <c r="H1960" s="1">
        <v>6</v>
      </c>
      <c r="I1960">
        <v>37912.484500000006</v>
      </c>
      <c r="J1960" s="1">
        <f>SUMIFS(I:I,B:B,Table1_2[[#This Row],[Category Level 2]],D:D,Table1_2[[#This Row],[Brand]],E:E,Table1_2[[#This Row],[Region]],F:F,Table1_2[[#This Row],[Measure]],G:G,Table1_2[[#This Row],[Year]],H:H,"&lt;="&amp;Table1_2[[#This Row],[Month]])</f>
        <v>203380.98610000004</v>
      </c>
      <c r="K19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432722.43480000005</v>
      </c>
      <c r="N1960">
        <f>Table1_2[[#This Row],[Value]]*2.5</f>
        <v>94781.211250000022</v>
      </c>
    </row>
    <row r="1961" spans="1:14" x14ac:dyDescent="0.25">
      <c r="A1961" s="1" t="s">
        <v>6</v>
      </c>
      <c r="B1961" s="1" t="s">
        <v>7</v>
      </c>
      <c r="C1961" s="1" t="s">
        <v>22</v>
      </c>
      <c r="D1961" s="1" t="s">
        <v>23</v>
      </c>
      <c r="E1961" s="1" t="s">
        <v>10</v>
      </c>
      <c r="F1961" s="1" t="s">
        <v>12</v>
      </c>
      <c r="G1961" s="1" t="s">
        <v>63</v>
      </c>
      <c r="H1961" s="1">
        <v>7</v>
      </c>
      <c r="I1961">
        <v>31238.768900000003</v>
      </c>
      <c r="J1961" s="1">
        <f>SUMIFS(I:I,B:B,Table1_2[[#This Row],[Category Level 2]],D:D,Table1_2[[#This Row],[Brand]],E:E,Table1_2[[#This Row],[Region]],F:F,Table1_2[[#This Row],[Measure]],G:G,Table1_2[[#This Row],[Year]],H:H,"&lt;="&amp;Table1_2[[#This Row],[Month]])</f>
        <v>234619.75500000003</v>
      </c>
      <c r="K19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420008.30410000007</v>
      </c>
      <c r="N1961">
        <f>Table1_2[[#This Row],[Value]]*2.5</f>
        <v>78096.922250000003</v>
      </c>
    </row>
    <row r="1962" spans="1:14" x14ac:dyDescent="0.25">
      <c r="A1962" s="1" t="s">
        <v>6</v>
      </c>
      <c r="B1962" s="1" t="s">
        <v>7</v>
      </c>
      <c r="C1962" s="1" t="s">
        <v>22</v>
      </c>
      <c r="D1962" s="1" t="s">
        <v>23</v>
      </c>
      <c r="E1962" s="1" t="s">
        <v>10</v>
      </c>
      <c r="F1962" s="1" t="s">
        <v>12</v>
      </c>
      <c r="G1962" s="1" t="s">
        <v>63</v>
      </c>
      <c r="H1962" s="1">
        <v>8</v>
      </c>
      <c r="I1962">
        <v>35813.928200000002</v>
      </c>
      <c r="J1962" s="1">
        <f>SUMIFS(I:I,B:B,Table1_2[[#This Row],[Category Level 2]],D:D,Table1_2[[#This Row],[Brand]],E:E,Table1_2[[#This Row],[Region]],F:F,Table1_2[[#This Row],[Measure]],G:G,Table1_2[[#This Row],[Year]],H:H,"&lt;="&amp;Table1_2[[#This Row],[Month]])</f>
        <v>270433.68320000003</v>
      </c>
      <c r="K19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416838.79390000005</v>
      </c>
      <c r="N1962">
        <f>Table1_2[[#This Row],[Value]]*2.5</f>
        <v>89534.820500000002</v>
      </c>
    </row>
    <row r="1963" spans="1:14" x14ac:dyDescent="0.25">
      <c r="A1963" s="1" t="s">
        <v>6</v>
      </c>
      <c r="B1963" s="1" t="s">
        <v>7</v>
      </c>
      <c r="C1963" s="1" t="s">
        <v>22</v>
      </c>
      <c r="D1963" s="1" t="s">
        <v>23</v>
      </c>
      <c r="E1963" s="1" t="s">
        <v>10</v>
      </c>
      <c r="F1963" s="1" t="s">
        <v>12</v>
      </c>
      <c r="G1963" s="1" t="s">
        <v>63</v>
      </c>
      <c r="H1963" s="1">
        <v>9</v>
      </c>
      <c r="I1963">
        <v>39552.466200000003</v>
      </c>
      <c r="J1963" s="1">
        <f>SUMIFS(I:I,B:B,Table1_2[[#This Row],[Category Level 2]],D:D,Table1_2[[#This Row],[Brand]],E:E,Table1_2[[#This Row],[Region]],F:F,Table1_2[[#This Row],[Measure]],G:G,Table1_2[[#This Row],[Year]],H:H,"&lt;="&amp;Table1_2[[#This Row],[Month]])</f>
        <v>309986.14940000005</v>
      </c>
      <c r="K19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419376.96770000004</v>
      </c>
      <c r="N1963">
        <f>Table1_2[[#This Row],[Value]]*2.5</f>
        <v>98881.165500000003</v>
      </c>
    </row>
    <row r="1964" spans="1:14" x14ac:dyDescent="0.25">
      <c r="A1964" s="1" t="s">
        <v>6</v>
      </c>
      <c r="B1964" s="1" t="s">
        <v>7</v>
      </c>
      <c r="C1964" s="1" t="s">
        <v>22</v>
      </c>
      <c r="D1964" s="1" t="s">
        <v>23</v>
      </c>
      <c r="E1964" s="1" t="s">
        <v>10</v>
      </c>
      <c r="F1964" s="1" t="s">
        <v>12</v>
      </c>
      <c r="G1964" s="1" t="s">
        <v>63</v>
      </c>
      <c r="H1964" s="1">
        <v>10</v>
      </c>
      <c r="I1964">
        <v>41114.016900000002</v>
      </c>
      <c r="J1964" s="1">
        <f>SUMIFS(I:I,B:B,Table1_2[[#This Row],[Category Level 2]],D:D,Table1_2[[#This Row],[Brand]],E:E,Table1_2[[#This Row],[Region]],F:F,Table1_2[[#This Row],[Measure]],G:G,Table1_2[[#This Row],[Year]],H:H,"&lt;="&amp;Table1_2[[#This Row],[Month]])</f>
        <v>351100.16630000004</v>
      </c>
      <c r="K19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420657.61020000005</v>
      </c>
      <c r="N1964">
        <f>Table1_2[[#This Row],[Value]]*2.5</f>
        <v>102785.04225</v>
      </c>
    </row>
    <row r="1965" spans="1:14" x14ac:dyDescent="0.25">
      <c r="A1965" s="1" t="s">
        <v>6</v>
      </c>
      <c r="B1965" s="1" t="s">
        <v>7</v>
      </c>
      <c r="C1965" s="1" t="s">
        <v>22</v>
      </c>
      <c r="D1965" s="1" t="s">
        <v>23</v>
      </c>
      <c r="E1965" s="1" t="s">
        <v>10</v>
      </c>
      <c r="F1965" s="1" t="s">
        <v>12</v>
      </c>
      <c r="G1965" s="1" t="s">
        <v>63</v>
      </c>
      <c r="H1965" s="1">
        <v>11</v>
      </c>
      <c r="I1965">
        <v>36095.7621</v>
      </c>
      <c r="J1965" s="1">
        <f>SUMIFS(I:I,B:B,Table1_2[[#This Row],[Category Level 2]],D:D,Table1_2[[#This Row],[Brand]],E:E,Table1_2[[#This Row],[Region]],F:F,Table1_2[[#This Row],[Measure]],G:G,Table1_2[[#This Row],[Year]],H:H,"&lt;="&amp;Table1_2[[#This Row],[Month]])</f>
        <v>387195.92840000003</v>
      </c>
      <c r="K19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420500.30120000005</v>
      </c>
      <c r="N1965">
        <f>Table1_2[[#This Row],[Value]]*2.5</f>
        <v>90239.405249999996</v>
      </c>
    </row>
    <row r="1966" spans="1:14" x14ac:dyDescent="0.25">
      <c r="A1966" s="1" t="s">
        <v>6</v>
      </c>
      <c r="B1966" s="1" t="s">
        <v>7</v>
      </c>
      <c r="C1966" s="1" t="s">
        <v>22</v>
      </c>
      <c r="D1966" s="1" t="s">
        <v>23</v>
      </c>
      <c r="E1966" s="1" t="s">
        <v>10</v>
      </c>
      <c r="F1966" s="1" t="s">
        <v>12</v>
      </c>
      <c r="G1966" s="1" t="s">
        <v>63</v>
      </c>
      <c r="H1966" s="1">
        <v>12</v>
      </c>
      <c r="I1966">
        <v>34869.797500000001</v>
      </c>
      <c r="J1966" s="1">
        <f>SUMIFS(I:I,B:B,Table1_2[[#This Row],[Category Level 2]],D:D,Table1_2[[#This Row],[Brand]],E:E,Table1_2[[#This Row],[Region]],F:F,Table1_2[[#This Row],[Measure]],G:G,Table1_2[[#This Row],[Year]],H:H,"&lt;="&amp;Table1_2[[#This Row],[Month]])</f>
        <v>422065.72590000002</v>
      </c>
      <c r="K19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422065.72590000002</v>
      </c>
      <c r="N1966">
        <f>Table1_2[[#This Row],[Value]]*2.5</f>
        <v>87174.493749999994</v>
      </c>
    </row>
    <row r="1967" spans="1:14" x14ac:dyDescent="0.25">
      <c r="A1967" s="1" t="s">
        <v>6</v>
      </c>
      <c r="B1967" s="1" t="s">
        <v>7</v>
      </c>
      <c r="C1967" s="1" t="s">
        <v>22</v>
      </c>
      <c r="D1967" s="1" t="s">
        <v>23</v>
      </c>
      <c r="E1967" s="1" t="s">
        <v>10</v>
      </c>
      <c r="F1967" s="1" t="s">
        <v>12</v>
      </c>
      <c r="G1967" s="1" t="s">
        <v>64</v>
      </c>
      <c r="H1967" s="1">
        <v>1</v>
      </c>
      <c r="I1967">
        <v>37129.284400000004</v>
      </c>
      <c r="J1967" s="1">
        <f>SUMIFS(I:I,B:B,Table1_2[[#This Row],[Category Level 2]],D:D,Table1_2[[#This Row],[Brand]],E:E,Table1_2[[#This Row],[Region]],F:F,Table1_2[[#This Row],[Measure]],G:G,Table1_2[[#This Row],[Year]],H:H,"&lt;="&amp;Table1_2[[#This Row],[Month]])</f>
        <v>37129.284400000004</v>
      </c>
      <c r="K19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425169.77149999997</v>
      </c>
      <c r="N1967">
        <f>Table1_2[[#This Row],[Value]]*2.5</f>
        <v>92823.21100000001</v>
      </c>
    </row>
    <row r="1968" spans="1:14" x14ac:dyDescent="0.25">
      <c r="A1968" s="1" t="s">
        <v>6</v>
      </c>
      <c r="B1968" s="1" t="s">
        <v>7</v>
      </c>
      <c r="C1968" s="1" t="s">
        <v>22</v>
      </c>
      <c r="D1968" s="1" t="s">
        <v>23</v>
      </c>
      <c r="E1968" s="1" t="s">
        <v>10</v>
      </c>
      <c r="F1968" s="1" t="s">
        <v>12</v>
      </c>
      <c r="G1968" s="1" t="s">
        <v>64</v>
      </c>
      <c r="H1968" s="1">
        <v>2</v>
      </c>
      <c r="I1968">
        <v>33811.2667</v>
      </c>
      <c r="J1968" s="1">
        <f>SUMIFS(I:I,B:B,Table1_2[[#This Row],[Category Level 2]],D:D,Table1_2[[#This Row],[Brand]],E:E,Table1_2[[#This Row],[Region]],F:F,Table1_2[[#This Row],[Measure]],G:G,Table1_2[[#This Row],[Year]],H:H,"&lt;="&amp;Table1_2[[#This Row],[Month]])</f>
        <v>70940.551100000012</v>
      </c>
      <c r="K19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427844.75549999997</v>
      </c>
      <c r="N1968">
        <f>Table1_2[[#This Row],[Value]]*2.5</f>
        <v>84528.166750000004</v>
      </c>
    </row>
    <row r="1969" spans="1:14" x14ac:dyDescent="0.25">
      <c r="A1969" s="1" t="s">
        <v>6</v>
      </c>
      <c r="B1969" s="1" t="s">
        <v>7</v>
      </c>
      <c r="C1969" s="1" t="s">
        <v>22</v>
      </c>
      <c r="D1969" s="1" t="s">
        <v>23</v>
      </c>
      <c r="E1969" s="1" t="s">
        <v>10</v>
      </c>
      <c r="F1969" s="1" t="s">
        <v>12</v>
      </c>
      <c r="G1969" s="1" t="s">
        <v>64</v>
      </c>
      <c r="H1969" s="1">
        <v>3</v>
      </c>
      <c r="I1969">
        <v>46953.182499999995</v>
      </c>
      <c r="J1969" s="1">
        <f>SUMIFS(I:I,B:B,Table1_2[[#This Row],[Category Level 2]],D:D,Table1_2[[#This Row],[Brand]],E:E,Table1_2[[#This Row],[Region]],F:F,Table1_2[[#This Row],[Measure]],G:G,Table1_2[[#This Row],[Year]],H:H,"&lt;="&amp;Table1_2[[#This Row],[Month]])</f>
        <v>117893.73360000001</v>
      </c>
      <c r="K19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442817.12890000001</v>
      </c>
      <c r="N1969">
        <f>Table1_2[[#This Row],[Value]]*2.5</f>
        <v>117382.95624999999</v>
      </c>
    </row>
    <row r="1970" spans="1:14" x14ac:dyDescent="0.25">
      <c r="A1970" s="1" t="s">
        <v>6</v>
      </c>
      <c r="B1970" s="1" t="s">
        <v>7</v>
      </c>
      <c r="C1970" s="1" t="s">
        <v>22</v>
      </c>
      <c r="D1970" s="1" t="s">
        <v>23</v>
      </c>
      <c r="E1970" s="1" t="s">
        <v>10</v>
      </c>
      <c r="F1970" s="1" t="s">
        <v>12</v>
      </c>
      <c r="G1970" s="1" t="s">
        <v>64</v>
      </c>
      <c r="H1970" s="1">
        <v>4</v>
      </c>
      <c r="I1970">
        <v>44023.068999999996</v>
      </c>
      <c r="J1970" s="1">
        <f>SUMIFS(I:I,B:B,Table1_2[[#This Row],[Category Level 2]],D:D,Table1_2[[#This Row],[Brand]],E:E,Table1_2[[#This Row],[Region]],F:F,Table1_2[[#This Row],[Measure]],G:G,Table1_2[[#This Row],[Year]],H:H,"&lt;="&amp;Table1_2[[#This Row],[Month]])</f>
        <v>161916.8026</v>
      </c>
      <c r="K19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455505.0037</v>
      </c>
      <c r="N1970">
        <f>Table1_2[[#This Row],[Value]]*2.5</f>
        <v>110057.67249999999</v>
      </c>
    </row>
    <row r="1971" spans="1:14" x14ac:dyDescent="0.25">
      <c r="A1971" s="1" t="s">
        <v>6</v>
      </c>
      <c r="B1971" s="1" t="s">
        <v>7</v>
      </c>
      <c r="C1971" s="1" t="s">
        <v>22</v>
      </c>
      <c r="D1971" s="1" t="s">
        <v>23</v>
      </c>
      <c r="E1971" s="1" t="s">
        <v>10</v>
      </c>
      <c r="F1971" s="1" t="s">
        <v>12</v>
      </c>
      <c r="G1971" s="1" t="s">
        <v>64</v>
      </c>
      <c r="H1971" s="1">
        <v>5</v>
      </c>
      <c r="I1971">
        <v>32857.732400000001</v>
      </c>
      <c r="J1971" s="1">
        <f>SUMIFS(I:I,B:B,Table1_2[[#This Row],[Category Level 2]],D:D,Table1_2[[#This Row],[Brand]],E:E,Table1_2[[#This Row],[Region]],F:F,Table1_2[[#This Row],[Measure]],G:G,Table1_2[[#This Row],[Year]],H:H,"&lt;="&amp;Table1_2[[#This Row],[Month]])</f>
        <v>194774.535</v>
      </c>
      <c r="K19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451371.75930000003</v>
      </c>
      <c r="N1971">
        <f>Table1_2[[#This Row],[Value]]*2.5</f>
        <v>82144.331000000006</v>
      </c>
    </row>
    <row r="1972" spans="1:14" x14ac:dyDescent="0.25">
      <c r="A1972" s="1" t="s">
        <v>6</v>
      </c>
      <c r="B1972" s="1" t="s">
        <v>7</v>
      </c>
      <c r="C1972" s="1" t="s">
        <v>22</v>
      </c>
      <c r="D1972" s="1" t="s">
        <v>23</v>
      </c>
      <c r="E1972" s="1" t="s">
        <v>10</v>
      </c>
      <c r="F1972" s="1" t="s">
        <v>12</v>
      </c>
      <c r="G1972" s="1" t="s">
        <v>64</v>
      </c>
      <c r="H1972" s="1">
        <v>6</v>
      </c>
      <c r="I1972">
        <v>37087.339599999999</v>
      </c>
      <c r="J1972" s="1">
        <f>SUMIFS(I:I,B:B,Table1_2[[#This Row],[Category Level 2]],D:D,Table1_2[[#This Row],[Brand]],E:E,Table1_2[[#This Row],[Region]],F:F,Table1_2[[#This Row],[Measure]],G:G,Table1_2[[#This Row],[Year]],H:H,"&lt;="&amp;Table1_2[[#This Row],[Month]])</f>
        <v>231861.87460000001</v>
      </c>
      <c r="K19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450546.61439999996</v>
      </c>
      <c r="N1972">
        <f>Table1_2[[#This Row],[Value]]*2.5</f>
        <v>92718.349000000002</v>
      </c>
    </row>
    <row r="1973" spans="1:14" x14ac:dyDescent="0.25">
      <c r="A1973" s="1" t="s">
        <v>6</v>
      </c>
      <c r="B1973" s="1" t="s">
        <v>7</v>
      </c>
      <c r="C1973" s="1" t="s">
        <v>22</v>
      </c>
      <c r="D1973" s="1" t="s">
        <v>23</v>
      </c>
      <c r="E1973" s="1" t="s">
        <v>10</v>
      </c>
      <c r="F1973" s="1" t="s">
        <v>12</v>
      </c>
      <c r="G1973" s="1" t="s">
        <v>64</v>
      </c>
      <c r="H1973" s="1">
        <v>7</v>
      </c>
      <c r="I1973">
        <v>42246.846799999999</v>
      </c>
      <c r="J1973" s="1">
        <f>SUMIFS(I:I,B:B,Table1_2[[#This Row],[Category Level 2]],D:D,Table1_2[[#This Row],[Brand]],E:E,Table1_2[[#This Row],[Region]],F:F,Table1_2[[#This Row],[Measure]],G:G,Table1_2[[#This Row],[Year]],H:H,"&lt;="&amp;Table1_2[[#This Row],[Month]])</f>
        <v>274108.72140000004</v>
      </c>
      <c r="K19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461554.69230000005</v>
      </c>
      <c r="N1973">
        <f>Table1_2[[#This Row],[Value]]*2.5</f>
        <v>105617.117</v>
      </c>
    </row>
    <row r="1974" spans="1:14" x14ac:dyDescent="0.25">
      <c r="A1974" s="1" t="s">
        <v>6</v>
      </c>
      <c r="B1974" s="1" t="s">
        <v>7</v>
      </c>
      <c r="C1974" s="1" t="s">
        <v>22</v>
      </c>
      <c r="D1974" s="1" t="s">
        <v>23</v>
      </c>
      <c r="E1974" s="1" t="s">
        <v>10</v>
      </c>
      <c r="F1974" s="1" t="s">
        <v>12</v>
      </c>
      <c r="G1974" s="1" t="s">
        <v>64</v>
      </c>
      <c r="H1974" s="1">
        <v>8</v>
      </c>
      <c r="I1974">
        <v>34996.293100000003</v>
      </c>
      <c r="J1974" s="1">
        <f>SUMIFS(I:I,B:B,Table1_2[[#This Row],[Category Level 2]],D:D,Table1_2[[#This Row],[Brand]],E:E,Table1_2[[#This Row],[Region]],F:F,Table1_2[[#This Row],[Measure]],G:G,Table1_2[[#This Row],[Year]],H:H,"&lt;="&amp;Table1_2[[#This Row],[Month]])</f>
        <v>309105.01450000005</v>
      </c>
      <c r="K19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460737.05720000004</v>
      </c>
      <c r="N1974">
        <f>Table1_2[[#This Row],[Value]]*2.5</f>
        <v>87490.73275000001</v>
      </c>
    </row>
    <row r="1975" spans="1:14" x14ac:dyDescent="0.25">
      <c r="A1975" s="1" t="s">
        <v>6</v>
      </c>
      <c r="B1975" s="1" t="s">
        <v>7</v>
      </c>
      <c r="C1975" s="1" t="s">
        <v>22</v>
      </c>
      <c r="D1975" s="1" t="s">
        <v>23</v>
      </c>
      <c r="E1975" s="1" t="s">
        <v>10</v>
      </c>
      <c r="F1975" s="1" t="s">
        <v>12</v>
      </c>
      <c r="G1975" s="1" t="s">
        <v>64</v>
      </c>
      <c r="H1975" s="1">
        <v>9</v>
      </c>
      <c r="I1975">
        <v>37005.516500000005</v>
      </c>
      <c r="J1975" s="1">
        <f>SUMIFS(I:I,B:B,Table1_2[[#This Row],[Category Level 2]],D:D,Table1_2[[#This Row],[Brand]],E:E,Table1_2[[#This Row],[Region]],F:F,Table1_2[[#This Row],[Measure]],G:G,Table1_2[[#This Row],[Year]],H:H,"&lt;="&amp;Table1_2[[#This Row],[Month]])</f>
        <v>346110.53100000008</v>
      </c>
      <c r="K19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458190.1075000001</v>
      </c>
      <c r="N1975">
        <f>Table1_2[[#This Row],[Value]]*2.5</f>
        <v>92513.791250000009</v>
      </c>
    </row>
    <row r="1976" spans="1:14" x14ac:dyDescent="0.25">
      <c r="A1976" s="1" t="s">
        <v>6</v>
      </c>
      <c r="B1976" s="1" t="s">
        <v>7</v>
      </c>
      <c r="C1976" s="1" t="s">
        <v>22</v>
      </c>
      <c r="D1976" s="1" t="s">
        <v>23</v>
      </c>
      <c r="E1976" s="1" t="s">
        <v>10</v>
      </c>
      <c r="F1976" s="1" t="s">
        <v>12</v>
      </c>
      <c r="G1976" s="1" t="s">
        <v>64</v>
      </c>
      <c r="H1976" s="1">
        <v>10</v>
      </c>
      <c r="I1976">
        <v>40495.394699999997</v>
      </c>
      <c r="J1976" s="1">
        <f>SUMIFS(I:I,B:B,Table1_2[[#This Row],[Category Level 2]],D:D,Table1_2[[#This Row],[Brand]],E:E,Table1_2[[#This Row],[Region]],F:F,Table1_2[[#This Row],[Measure]],G:G,Table1_2[[#This Row],[Year]],H:H,"&lt;="&amp;Table1_2[[#This Row],[Month]])</f>
        <v>386605.92570000008</v>
      </c>
      <c r="K19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457571.48530000006</v>
      </c>
      <c r="N1976">
        <f>Table1_2[[#This Row],[Value]]*2.5</f>
        <v>101238.48675</v>
      </c>
    </row>
    <row r="1977" spans="1:14" x14ac:dyDescent="0.25">
      <c r="A1977" s="1" t="s">
        <v>6</v>
      </c>
      <c r="B1977" s="1" t="s">
        <v>7</v>
      </c>
      <c r="C1977" s="1" t="s">
        <v>22</v>
      </c>
      <c r="D1977" s="1" t="s">
        <v>23</v>
      </c>
      <c r="E1977" s="1" t="s">
        <v>10</v>
      </c>
      <c r="F1977" s="1" t="s">
        <v>12</v>
      </c>
      <c r="G1977" s="1" t="s">
        <v>64</v>
      </c>
      <c r="H1977" s="1">
        <v>11</v>
      </c>
      <c r="I1977">
        <v>38487.354899999998</v>
      </c>
      <c r="J1977" s="1">
        <f>SUMIFS(I:I,B:B,Table1_2[[#This Row],[Category Level 2]],D:D,Table1_2[[#This Row],[Brand]],E:E,Table1_2[[#This Row],[Region]],F:F,Table1_2[[#This Row],[Measure]],G:G,Table1_2[[#This Row],[Year]],H:H,"&lt;="&amp;Table1_2[[#This Row],[Month]])</f>
        <v>425093.28060000006</v>
      </c>
      <c r="K19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459963.07810000004</v>
      </c>
      <c r="N1977">
        <f>Table1_2[[#This Row],[Value]]*2.5</f>
        <v>96218.38725</v>
      </c>
    </row>
    <row r="1978" spans="1:14" x14ac:dyDescent="0.25">
      <c r="A1978" s="1" t="s">
        <v>6</v>
      </c>
      <c r="B1978" s="1" t="s">
        <v>7</v>
      </c>
      <c r="C1978" s="1" t="s">
        <v>22</v>
      </c>
      <c r="D1978" s="1" t="s">
        <v>23</v>
      </c>
      <c r="E1978" s="1" t="s">
        <v>10</v>
      </c>
      <c r="F1978" s="1" t="s">
        <v>12</v>
      </c>
      <c r="G1978" s="1" t="s">
        <v>64</v>
      </c>
      <c r="H1978" s="1">
        <v>12</v>
      </c>
      <c r="I1978">
        <v>39710.586500000005</v>
      </c>
      <c r="J1978" s="1">
        <f>SUMIFS(I:I,B:B,Table1_2[[#This Row],[Category Level 2]],D:D,Table1_2[[#This Row],[Brand]],E:E,Table1_2[[#This Row],[Region]],F:F,Table1_2[[#This Row],[Measure]],G:G,Table1_2[[#This Row],[Year]],H:H,"&lt;="&amp;Table1_2[[#This Row],[Month]])</f>
        <v>464803.86710000003</v>
      </c>
      <c r="K19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464803.86710000003</v>
      </c>
      <c r="N1978">
        <f>Table1_2[[#This Row],[Value]]*2.5</f>
        <v>99276.466250000012</v>
      </c>
    </row>
    <row r="1979" spans="1:14" x14ac:dyDescent="0.25">
      <c r="A1979" s="1" t="s">
        <v>6</v>
      </c>
      <c r="B1979" s="1" t="s">
        <v>7</v>
      </c>
      <c r="C1979" s="1" t="s">
        <v>22</v>
      </c>
      <c r="D1979" s="1" t="s">
        <v>23</v>
      </c>
      <c r="E1979" s="1" t="s">
        <v>10</v>
      </c>
      <c r="F1979" s="1" t="s">
        <v>12</v>
      </c>
      <c r="G1979" s="1" t="s">
        <v>65</v>
      </c>
      <c r="H1979" s="1">
        <v>1</v>
      </c>
      <c r="I1979">
        <v>32821.917399999998</v>
      </c>
      <c r="J1979" s="1">
        <f>SUMIFS(I:I,B:B,Table1_2[[#This Row],[Category Level 2]],D:D,Table1_2[[#This Row],[Brand]],E:E,Table1_2[[#This Row],[Region]],F:F,Table1_2[[#This Row],[Measure]],G:G,Table1_2[[#This Row],[Year]],H:H,"&lt;="&amp;Table1_2[[#This Row],[Month]])</f>
        <v>32821.917399999998</v>
      </c>
      <c r="K19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460496.5001</v>
      </c>
      <c r="N1979">
        <f>Table1_2[[#This Row],[Value]]*2.5</f>
        <v>82054.7935</v>
      </c>
    </row>
    <row r="1980" spans="1:14" x14ac:dyDescent="0.25">
      <c r="A1980" s="1" t="s">
        <v>6</v>
      </c>
      <c r="B1980" s="1" t="s">
        <v>7</v>
      </c>
      <c r="C1980" s="1" t="s">
        <v>22</v>
      </c>
      <c r="D1980" s="1" t="s">
        <v>23</v>
      </c>
      <c r="E1980" s="1" t="s">
        <v>10</v>
      </c>
      <c r="F1980" s="1" t="s">
        <v>12</v>
      </c>
      <c r="G1980" s="1" t="s">
        <v>65</v>
      </c>
      <c r="H1980" s="1">
        <v>2</v>
      </c>
      <c r="I1980">
        <v>33864.470699999998</v>
      </c>
      <c r="J1980" s="1">
        <f>SUMIFS(I:I,B:B,Table1_2[[#This Row],[Category Level 2]],D:D,Table1_2[[#This Row],[Brand]],E:E,Table1_2[[#This Row],[Region]],F:F,Table1_2[[#This Row],[Measure]],G:G,Table1_2[[#This Row],[Year]],H:H,"&lt;="&amp;Table1_2[[#This Row],[Month]])</f>
        <v>66686.388099999996</v>
      </c>
      <c r="K19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460549.70409999997</v>
      </c>
      <c r="N1980">
        <f>Table1_2[[#This Row],[Value]]*2.5</f>
        <v>84661.176749999999</v>
      </c>
    </row>
    <row r="1981" spans="1:14" x14ac:dyDescent="0.25">
      <c r="A1981" s="1" t="s">
        <v>6</v>
      </c>
      <c r="B1981" s="1" t="s">
        <v>7</v>
      </c>
      <c r="C1981" s="1" t="s">
        <v>22</v>
      </c>
      <c r="D1981" s="1" t="s">
        <v>23</v>
      </c>
      <c r="E1981" s="1" t="s">
        <v>10</v>
      </c>
      <c r="F1981" s="1" t="s">
        <v>12</v>
      </c>
      <c r="G1981" s="1" t="s">
        <v>65</v>
      </c>
      <c r="H1981" s="1">
        <v>3</v>
      </c>
      <c r="I1981">
        <v>36692.6054</v>
      </c>
      <c r="J1981" s="1">
        <f>SUMIFS(I:I,B:B,Table1_2[[#This Row],[Category Level 2]],D:D,Table1_2[[#This Row],[Brand]],E:E,Table1_2[[#This Row],[Region]],F:F,Table1_2[[#This Row],[Measure]],G:G,Table1_2[[#This Row],[Year]],H:H,"&lt;="&amp;Table1_2[[#This Row],[Month]])</f>
        <v>103378.9935</v>
      </c>
      <c r="K19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450289.12699999998</v>
      </c>
      <c r="N1981">
        <f>Table1_2[[#This Row],[Value]]*2.5</f>
        <v>91731.513500000001</v>
      </c>
    </row>
    <row r="1982" spans="1:14" x14ac:dyDescent="0.25">
      <c r="A1982" s="1" t="s">
        <v>6</v>
      </c>
      <c r="B1982" s="1" t="s">
        <v>7</v>
      </c>
      <c r="C1982" s="1" t="s">
        <v>22</v>
      </c>
      <c r="D1982" s="1" t="s">
        <v>23</v>
      </c>
      <c r="E1982" s="1" t="s">
        <v>10</v>
      </c>
      <c r="F1982" s="1" t="s">
        <v>12</v>
      </c>
      <c r="G1982" s="1" t="s">
        <v>65</v>
      </c>
      <c r="H1982" s="1">
        <v>4</v>
      </c>
      <c r="I1982">
        <v>35326.978299999995</v>
      </c>
      <c r="J1982" s="1">
        <f>SUMIFS(I:I,B:B,Table1_2[[#This Row],[Category Level 2]],D:D,Table1_2[[#This Row],[Brand]],E:E,Table1_2[[#This Row],[Region]],F:F,Table1_2[[#This Row],[Measure]],G:G,Table1_2[[#This Row],[Year]],H:H,"&lt;="&amp;Table1_2[[#This Row],[Month]])</f>
        <v>138705.9718</v>
      </c>
      <c r="K19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441593.03629999998</v>
      </c>
      <c r="N1982">
        <f>Table1_2[[#This Row],[Value]]*2.5</f>
        <v>88317.445749999984</v>
      </c>
    </row>
    <row r="1983" spans="1:14" x14ac:dyDescent="0.25">
      <c r="A1983" s="1" t="s">
        <v>6</v>
      </c>
      <c r="B1983" s="1" t="s">
        <v>7</v>
      </c>
      <c r="C1983" s="1" t="s">
        <v>22</v>
      </c>
      <c r="D1983" s="1" t="s">
        <v>23</v>
      </c>
      <c r="E1983" s="1" t="s">
        <v>10</v>
      </c>
      <c r="F1983" s="1" t="s">
        <v>12</v>
      </c>
      <c r="G1983" s="1" t="s">
        <v>65</v>
      </c>
      <c r="H1983" s="1">
        <v>5</v>
      </c>
      <c r="I1983">
        <v>34586.762799999997</v>
      </c>
      <c r="J1983" s="1">
        <f>SUMIFS(I:I,B:B,Table1_2[[#This Row],[Category Level 2]],D:D,Table1_2[[#This Row],[Brand]],E:E,Table1_2[[#This Row],[Region]],F:F,Table1_2[[#This Row],[Measure]],G:G,Table1_2[[#This Row],[Year]],H:H,"&lt;="&amp;Table1_2[[#This Row],[Month]])</f>
        <v>173292.7346</v>
      </c>
      <c r="K19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443322.06669999997</v>
      </c>
      <c r="N1983">
        <f>Table1_2[[#This Row],[Value]]*2.5</f>
        <v>86466.906999999992</v>
      </c>
    </row>
    <row r="1984" spans="1:14" x14ac:dyDescent="0.25">
      <c r="A1984" s="1" t="s">
        <v>6</v>
      </c>
      <c r="B1984" s="1" t="s">
        <v>7</v>
      </c>
      <c r="C1984" s="1" t="s">
        <v>22</v>
      </c>
      <c r="D1984" s="1" t="s">
        <v>23</v>
      </c>
      <c r="E1984" s="1" t="s">
        <v>10</v>
      </c>
      <c r="F1984" s="1" t="s">
        <v>12</v>
      </c>
      <c r="G1984" s="1" t="s">
        <v>65</v>
      </c>
      <c r="H1984" s="1">
        <v>6</v>
      </c>
      <c r="I1984">
        <v>37002.167899999993</v>
      </c>
      <c r="J1984" s="1">
        <f>SUMIFS(I:I,B:B,Table1_2[[#This Row],[Category Level 2]],D:D,Table1_2[[#This Row],[Brand]],E:E,Table1_2[[#This Row],[Region]],F:F,Table1_2[[#This Row],[Measure]],G:G,Table1_2[[#This Row],[Year]],H:H,"&lt;="&amp;Table1_2[[#This Row],[Month]])</f>
        <v>210294.9025</v>
      </c>
      <c r="K19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443236.89500000002</v>
      </c>
      <c r="N1984">
        <f>Table1_2[[#This Row],[Value]]*2.5</f>
        <v>92505.419749999986</v>
      </c>
    </row>
    <row r="1985" spans="1:14" x14ac:dyDescent="0.25">
      <c r="A1985" s="1" t="s">
        <v>6</v>
      </c>
      <c r="B1985" s="1" t="s">
        <v>7</v>
      </c>
      <c r="C1985" s="1" t="s">
        <v>22</v>
      </c>
      <c r="D1985" s="1" t="s">
        <v>23</v>
      </c>
      <c r="E1985" s="1" t="s">
        <v>10</v>
      </c>
      <c r="F1985" s="1" t="s">
        <v>12</v>
      </c>
      <c r="G1985" s="1" t="s">
        <v>65</v>
      </c>
      <c r="H1985" s="1">
        <v>7</v>
      </c>
      <c r="I1985">
        <v>37776.986199999999</v>
      </c>
      <c r="J1985" s="1">
        <f>SUMIFS(I:I,B:B,Table1_2[[#This Row],[Category Level 2]],D:D,Table1_2[[#This Row],[Brand]],E:E,Table1_2[[#This Row],[Region]],F:F,Table1_2[[#This Row],[Measure]],G:G,Table1_2[[#This Row],[Year]],H:H,"&lt;="&amp;Table1_2[[#This Row],[Month]])</f>
        <v>248071.88870000001</v>
      </c>
      <c r="K19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438767.0344</v>
      </c>
      <c r="N1985">
        <f>Table1_2[[#This Row],[Value]]*2.5</f>
        <v>94442.465499999991</v>
      </c>
    </row>
    <row r="1986" spans="1:14" x14ac:dyDescent="0.25">
      <c r="A1986" s="1" t="s">
        <v>6</v>
      </c>
      <c r="B1986" s="1" t="s">
        <v>7</v>
      </c>
      <c r="C1986" s="1" t="s">
        <v>22</v>
      </c>
      <c r="D1986" s="1" t="s">
        <v>23</v>
      </c>
      <c r="E1986" s="1" t="s">
        <v>10</v>
      </c>
      <c r="F1986" s="1" t="s">
        <v>12</v>
      </c>
      <c r="G1986" s="1" t="s">
        <v>65</v>
      </c>
      <c r="H1986" s="1">
        <v>8</v>
      </c>
      <c r="I1986">
        <v>34117.445700000004</v>
      </c>
      <c r="J1986" s="1">
        <f>SUMIFS(I:I,B:B,Table1_2[[#This Row],[Category Level 2]],D:D,Table1_2[[#This Row],[Brand]],E:E,Table1_2[[#This Row],[Region]],F:F,Table1_2[[#This Row],[Measure]],G:G,Table1_2[[#This Row],[Year]],H:H,"&lt;="&amp;Table1_2[[#This Row],[Month]])</f>
        <v>282189.33439999999</v>
      </c>
      <c r="K19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437888.18700000003</v>
      </c>
      <c r="N1986">
        <f>Table1_2[[#This Row],[Value]]*2.5</f>
        <v>85293.614250000013</v>
      </c>
    </row>
    <row r="1987" spans="1:14" x14ac:dyDescent="0.25">
      <c r="A1987" s="1" t="s">
        <v>6</v>
      </c>
      <c r="B1987" s="1" t="s">
        <v>7</v>
      </c>
      <c r="C1987" s="1" t="s">
        <v>22</v>
      </c>
      <c r="D1987" s="1" t="s">
        <v>23</v>
      </c>
      <c r="E1987" s="1" t="s">
        <v>10</v>
      </c>
      <c r="F1987" s="1" t="s">
        <v>12</v>
      </c>
      <c r="G1987" s="1" t="s">
        <v>65</v>
      </c>
      <c r="H1987" s="1">
        <v>9</v>
      </c>
      <c r="I1987">
        <v>36572.887300000002</v>
      </c>
      <c r="J1987" s="1">
        <f>SUMIFS(I:I,B:B,Table1_2[[#This Row],[Category Level 2]],D:D,Table1_2[[#This Row],[Brand]],E:E,Table1_2[[#This Row],[Region]],F:F,Table1_2[[#This Row],[Measure]],G:G,Table1_2[[#This Row],[Year]],H:H,"&lt;="&amp;Table1_2[[#This Row],[Month]])</f>
        <v>318762.22169999999</v>
      </c>
      <c r="K19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437455.55780000001</v>
      </c>
      <c r="N1987">
        <f>Table1_2[[#This Row],[Value]]*2.5</f>
        <v>91432.218250000005</v>
      </c>
    </row>
    <row r="1988" spans="1:14" x14ac:dyDescent="0.25">
      <c r="A1988" s="1" t="s">
        <v>6</v>
      </c>
      <c r="B1988" s="1" t="s">
        <v>7</v>
      </c>
      <c r="C1988" s="1" t="s">
        <v>22</v>
      </c>
      <c r="D1988" s="1" t="s">
        <v>23</v>
      </c>
      <c r="E1988" s="1" t="s">
        <v>10</v>
      </c>
      <c r="F1988" s="1" t="s">
        <v>12</v>
      </c>
      <c r="G1988" s="1" t="s">
        <v>65</v>
      </c>
      <c r="H1988" s="1">
        <v>10</v>
      </c>
      <c r="I1988">
        <v>41192.135699999999</v>
      </c>
      <c r="J1988" s="1">
        <f>SUMIFS(I:I,B:B,Table1_2[[#This Row],[Category Level 2]],D:D,Table1_2[[#This Row],[Brand]],E:E,Table1_2[[#This Row],[Region]],F:F,Table1_2[[#This Row],[Measure]],G:G,Table1_2[[#This Row],[Year]],H:H,"&lt;="&amp;Table1_2[[#This Row],[Month]])</f>
        <v>359954.35739999998</v>
      </c>
      <c r="K19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438152.29879999999</v>
      </c>
      <c r="N1988">
        <f>Table1_2[[#This Row],[Value]]*2.5</f>
        <v>102980.33924999999</v>
      </c>
    </row>
    <row r="1989" spans="1:14" x14ac:dyDescent="0.25">
      <c r="A1989" s="1" t="s">
        <v>6</v>
      </c>
      <c r="B1989" s="1" t="s">
        <v>7</v>
      </c>
      <c r="C1989" s="1" t="s">
        <v>22</v>
      </c>
      <c r="D1989" s="1" t="s">
        <v>23</v>
      </c>
      <c r="E1989" s="1" t="s">
        <v>10</v>
      </c>
      <c r="F1989" s="1" t="s">
        <v>12</v>
      </c>
      <c r="G1989" s="1" t="s">
        <v>65</v>
      </c>
      <c r="H1989" s="1">
        <v>11</v>
      </c>
      <c r="I1989">
        <v>37950.887199999997</v>
      </c>
      <c r="J1989" s="1">
        <f>SUMIFS(I:I,B:B,Table1_2[[#This Row],[Category Level 2]],D:D,Table1_2[[#This Row],[Brand]],E:E,Table1_2[[#This Row],[Region]],F:F,Table1_2[[#This Row],[Measure]],G:G,Table1_2[[#This Row],[Year]],H:H,"&lt;="&amp;Table1_2[[#This Row],[Month]])</f>
        <v>397905.24459999998</v>
      </c>
      <c r="K19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437615.83109999995</v>
      </c>
      <c r="N1989">
        <f>Table1_2[[#This Row],[Value]]*2.5</f>
        <v>94877.217999999993</v>
      </c>
    </row>
    <row r="1990" spans="1:14" x14ac:dyDescent="0.25">
      <c r="A1990" s="1" t="s">
        <v>6</v>
      </c>
      <c r="B1990" s="1" t="s">
        <v>7</v>
      </c>
      <c r="C1990" s="1" t="s">
        <v>22</v>
      </c>
      <c r="D1990" s="1" t="s">
        <v>23</v>
      </c>
      <c r="E1990" s="1" t="s">
        <v>10</v>
      </c>
      <c r="F1990" s="1" t="s">
        <v>12</v>
      </c>
      <c r="G1990" s="1" t="s">
        <v>65</v>
      </c>
      <c r="H1990" s="1">
        <v>12</v>
      </c>
      <c r="I1990">
        <v>40396.040300000001</v>
      </c>
      <c r="J1990" s="1">
        <f>SUMIFS(I:I,B:B,Table1_2[[#This Row],[Category Level 2]],D:D,Table1_2[[#This Row],[Brand]],E:E,Table1_2[[#This Row],[Region]],F:F,Table1_2[[#This Row],[Measure]],G:G,Table1_2[[#This Row],[Year]],H:H,"&lt;="&amp;Table1_2[[#This Row],[Month]])</f>
        <v>438301.28489999997</v>
      </c>
      <c r="K19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438301.28489999997</v>
      </c>
      <c r="N1990">
        <f>Table1_2[[#This Row],[Value]]*2.5</f>
        <v>100990.10075</v>
      </c>
    </row>
    <row r="1991" spans="1:14" x14ac:dyDescent="0.25">
      <c r="A1991" s="1" t="s">
        <v>6</v>
      </c>
      <c r="B1991" s="1" t="s">
        <v>7</v>
      </c>
      <c r="C1991" s="1" t="s">
        <v>22</v>
      </c>
      <c r="D1991" s="1" t="s">
        <v>23</v>
      </c>
      <c r="E1991" s="1" t="s">
        <v>10</v>
      </c>
      <c r="F1991" s="1" t="s">
        <v>12</v>
      </c>
      <c r="G1991" s="1" t="s">
        <v>66</v>
      </c>
      <c r="H1991" s="1">
        <v>1</v>
      </c>
      <c r="I1991">
        <v>37806.3338</v>
      </c>
      <c r="J1991" s="1">
        <f>SUMIFS(I:I,B:B,Table1_2[[#This Row],[Category Level 2]],D:D,Table1_2[[#This Row],[Brand]],E:E,Table1_2[[#This Row],[Region]],F:F,Table1_2[[#This Row],[Measure]],G:G,Table1_2[[#This Row],[Year]],H:H,"&lt;="&amp;Table1_2[[#This Row],[Month]])</f>
        <v>37806.3338</v>
      </c>
      <c r="K19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443285.70129999996</v>
      </c>
      <c r="N1991">
        <f>Table1_2[[#This Row],[Value]]*2.5</f>
        <v>94515.834499999997</v>
      </c>
    </row>
    <row r="1992" spans="1:14" x14ac:dyDescent="0.25">
      <c r="A1992" s="1" t="s">
        <v>6</v>
      </c>
      <c r="B1992" s="1" t="s">
        <v>7</v>
      </c>
      <c r="C1992" s="1" t="s">
        <v>22</v>
      </c>
      <c r="D1992" s="1" t="s">
        <v>23</v>
      </c>
      <c r="E1992" s="1" t="s">
        <v>10</v>
      </c>
      <c r="F1992" s="1" t="s">
        <v>12</v>
      </c>
      <c r="G1992" s="1" t="s">
        <v>66</v>
      </c>
      <c r="H1992" s="1">
        <v>2</v>
      </c>
      <c r="I1992">
        <v>33664.0645</v>
      </c>
      <c r="J1992" s="1">
        <f>SUMIFS(I:I,B:B,Table1_2[[#This Row],[Category Level 2]],D:D,Table1_2[[#This Row],[Brand]],E:E,Table1_2[[#This Row],[Region]],F:F,Table1_2[[#This Row],[Measure]],G:G,Table1_2[[#This Row],[Year]],H:H,"&lt;="&amp;Table1_2[[#This Row],[Month]])</f>
        <v>71470.398300000001</v>
      </c>
      <c r="K19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443085.29509999999</v>
      </c>
      <c r="N1992">
        <f>Table1_2[[#This Row],[Value]]*2.5</f>
        <v>84160.161250000005</v>
      </c>
    </row>
    <row r="1993" spans="1:14" x14ac:dyDescent="0.25">
      <c r="A1993" s="1" t="s">
        <v>6</v>
      </c>
      <c r="B1993" s="1" t="s">
        <v>7</v>
      </c>
      <c r="C1993" s="1" t="s">
        <v>22</v>
      </c>
      <c r="D1993" s="1" t="s">
        <v>23</v>
      </c>
      <c r="E1993" s="1" t="s">
        <v>10</v>
      </c>
      <c r="F1993" s="1" t="s">
        <v>12</v>
      </c>
      <c r="G1993" s="1" t="s">
        <v>66</v>
      </c>
      <c r="H1993" s="1">
        <v>3</v>
      </c>
      <c r="I1993">
        <v>39506.171500000004</v>
      </c>
      <c r="J1993" s="1">
        <f>SUMIFS(I:I,B:B,Table1_2[[#This Row],[Category Level 2]],D:D,Table1_2[[#This Row],[Brand]],E:E,Table1_2[[#This Row],[Region]],F:F,Table1_2[[#This Row],[Measure]],G:G,Table1_2[[#This Row],[Year]],H:H,"&lt;="&amp;Table1_2[[#This Row],[Month]])</f>
        <v>110976.5698</v>
      </c>
      <c r="K19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445898.86119999998</v>
      </c>
      <c r="N1993">
        <f>Table1_2[[#This Row],[Value]]*2.5</f>
        <v>98765.428750000006</v>
      </c>
    </row>
    <row r="1994" spans="1:14" x14ac:dyDescent="0.25">
      <c r="A1994" s="1" t="s">
        <v>6</v>
      </c>
      <c r="B1994" s="1" t="s">
        <v>7</v>
      </c>
      <c r="C1994" s="1" t="s">
        <v>22</v>
      </c>
      <c r="D1994" s="1" t="s">
        <v>23</v>
      </c>
      <c r="E1994" s="1" t="s">
        <v>10</v>
      </c>
      <c r="F1994" s="1" t="s">
        <v>12</v>
      </c>
      <c r="G1994" s="1" t="s">
        <v>66</v>
      </c>
      <c r="H1994" s="1">
        <v>4</v>
      </c>
      <c r="I1994">
        <v>37369.006200000003</v>
      </c>
      <c r="J1994" s="1">
        <f>SUMIFS(I:I,B:B,Table1_2[[#This Row],[Category Level 2]],D:D,Table1_2[[#This Row],[Brand]],E:E,Table1_2[[#This Row],[Region]],F:F,Table1_2[[#This Row],[Measure]],G:G,Table1_2[[#This Row],[Year]],H:H,"&lt;="&amp;Table1_2[[#This Row],[Month]])</f>
        <v>148345.576</v>
      </c>
      <c r="K19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447940.88909999997</v>
      </c>
      <c r="N1994">
        <f>Table1_2[[#This Row],[Value]]*2.5</f>
        <v>93422.515500000009</v>
      </c>
    </row>
    <row r="1995" spans="1:14" x14ac:dyDescent="0.25">
      <c r="A1995" s="1" t="s">
        <v>6</v>
      </c>
      <c r="B1995" s="1" t="s">
        <v>7</v>
      </c>
      <c r="C1995" s="1" t="s">
        <v>22</v>
      </c>
      <c r="D1995" s="1" t="s">
        <v>23</v>
      </c>
      <c r="E1995" s="1" t="s">
        <v>10</v>
      </c>
      <c r="F1995" s="1" t="s">
        <v>12</v>
      </c>
      <c r="G1995" s="1" t="s">
        <v>66</v>
      </c>
      <c r="H1995" s="1">
        <v>5</v>
      </c>
      <c r="I1995">
        <v>38945.541100000002</v>
      </c>
      <c r="J1995" s="1">
        <f>SUMIFS(I:I,B:B,Table1_2[[#This Row],[Category Level 2]],D:D,Table1_2[[#This Row],[Brand]],E:E,Table1_2[[#This Row],[Region]],F:F,Table1_2[[#This Row],[Measure]],G:G,Table1_2[[#This Row],[Year]],H:H,"&lt;="&amp;Table1_2[[#This Row],[Month]])</f>
        <v>187291.1171</v>
      </c>
      <c r="K19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452299.66740000003</v>
      </c>
      <c r="N1995">
        <f>Table1_2[[#This Row],[Value]]*2.5</f>
        <v>97363.852750000005</v>
      </c>
    </row>
    <row r="1996" spans="1:14" x14ac:dyDescent="0.25">
      <c r="A1996" s="1" t="s">
        <v>6</v>
      </c>
      <c r="B1996" s="1" t="s">
        <v>7</v>
      </c>
      <c r="C1996" s="1" t="s">
        <v>22</v>
      </c>
      <c r="D1996" s="1" t="s">
        <v>23</v>
      </c>
      <c r="E1996" s="1" t="s">
        <v>10</v>
      </c>
      <c r="F1996" s="1" t="s">
        <v>12</v>
      </c>
      <c r="G1996" s="1" t="s">
        <v>66</v>
      </c>
      <c r="H1996" s="1">
        <v>6</v>
      </c>
      <c r="I1996">
        <v>38398.1967</v>
      </c>
      <c r="J1996" s="1">
        <f>SUMIFS(I:I,B:B,Table1_2[[#This Row],[Category Level 2]],D:D,Table1_2[[#This Row],[Brand]],E:E,Table1_2[[#This Row],[Region]],F:F,Table1_2[[#This Row],[Measure]],G:G,Table1_2[[#This Row],[Year]],H:H,"&lt;="&amp;Table1_2[[#This Row],[Month]])</f>
        <v>225689.3138</v>
      </c>
      <c r="K19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453695.69620000001</v>
      </c>
      <c r="N1996">
        <f>Table1_2[[#This Row],[Value]]*2.5</f>
        <v>95995.491750000001</v>
      </c>
    </row>
    <row r="1997" spans="1:14" x14ac:dyDescent="0.25">
      <c r="A1997" s="1" t="s">
        <v>6</v>
      </c>
      <c r="B1997" s="1" t="s">
        <v>7</v>
      </c>
      <c r="C1997" s="1" t="s">
        <v>22</v>
      </c>
      <c r="D1997" s="1" t="s">
        <v>23</v>
      </c>
      <c r="E1997" s="1" t="s">
        <v>10</v>
      </c>
      <c r="F1997" s="1" t="s">
        <v>12</v>
      </c>
      <c r="G1997" s="1" t="s">
        <v>66</v>
      </c>
      <c r="H1997" s="1">
        <v>7</v>
      </c>
      <c r="I1997">
        <v>39553.163100000005</v>
      </c>
      <c r="J1997" s="1">
        <f>SUMIFS(I:I,B:B,Table1_2[[#This Row],[Category Level 2]],D:D,Table1_2[[#This Row],[Brand]],E:E,Table1_2[[#This Row],[Region]],F:F,Table1_2[[#This Row],[Measure]],G:G,Table1_2[[#This Row],[Year]],H:H,"&lt;="&amp;Table1_2[[#This Row],[Month]])</f>
        <v>265242.47690000001</v>
      </c>
      <c r="K19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455471.87310000003</v>
      </c>
      <c r="N1997">
        <f>Table1_2[[#This Row],[Value]]*2.5</f>
        <v>98882.907750000013</v>
      </c>
    </row>
    <row r="1998" spans="1:14" x14ac:dyDescent="0.25">
      <c r="A1998" s="1" t="s">
        <v>6</v>
      </c>
      <c r="B1998" s="1" t="s">
        <v>7</v>
      </c>
      <c r="C1998" s="1" t="s">
        <v>22</v>
      </c>
      <c r="D1998" s="1" t="s">
        <v>23</v>
      </c>
      <c r="E1998" s="1" t="s">
        <v>10</v>
      </c>
      <c r="F1998" s="1" t="s">
        <v>12</v>
      </c>
      <c r="G1998" s="1" t="s">
        <v>66</v>
      </c>
      <c r="H1998" s="1">
        <v>8</v>
      </c>
      <c r="I1998">
        <v>37156.6777</v>
      </c>
      <c r="J1998" s="1">
        <f>SUMIFS(I:I,B:B,Table1_2[[#This Row],[Category Level 2]],D:D,Table1_2[[#This Row],[Brand]],E:E,Table1_2[[#This Row],[Region]],F:F,Table1_2[[#This Row],[Measure]],G:G,Table1_2[[#This Row],[Year]],H:H,"&lt;="&amp;Table1_2[[#This Row],[Month]])</f>
        <v>302399.15460000001</v>
      </c>
      <c r="K19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458511.10510000004</v>
      </c>
      <c r="N1998">
        <f>Table1_2[[#This Row],[Value]]*2.5</f>
        <v>92891.69425</v>
      </c>
    </row>
    <row r="1999" spans="1:14" x14ac:dyDescent="0.25">
      <c r="A1999" s="1" t="s">
        <v>6</v>
      </c>
      <c r="B1999" s="1" t="s">
        <v>7</v>
      </c>
      <c r="C1999" s="1" t="s">
        <v>22</v>
      </c>
      <c r="D1999" s="1" t="s">
        <v>23</v>
      </c>
      <c r="E1999" s="1" t="s">
        <v>10</v>
      </c>
      <c r="F1999" s="1" t="s">
        <v>12</v>
      </c>
      <c r="G1999" s="1" t="s">
        <v>66</v>
      </c>
      <c r="H1999" s="1">
        <v>9</v>
      </c>
      <c r="I1999">
        <v>39244.151900000004</v>
      </c>
      <c r="J1999" s="1">
        <f>SUMIFS(I:I,B:B,Table1_2[[#This Row],[Category Level 2]],D:D,Table1_2[[#This Row],[Brand]],E:E,Table1_2[[#This Row],[Region]],F:F,Table1_2[[#This Row],[Measure]],G:G,Table1_2[[#This Row],[Year]],H:H,"&lt;="&amp;Table1_2[[#This Row],[Month]])</f>
        <v>341643.30650000001</v>
      </c>
      <c r="K19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461182.36970000004</v>
      </c>
      <c r="N1999">
        <f>Table1_2[[#This Row],[Value]]*2.5</f>
        <v>98110.379750000007</v>
      </c>
    </row>
    <row r="2000" spans="1:14" x14ac:dyDescent="0.25">
      <c r="A2000" s="1" t="s">
        <v>6</v>
      </c>
      <c r="B2000" s="1" t="s">
        <v>7</v>
      </c>
      <c r="C2000" s="1" t="s">
        <v>22</v>
      </c>
      <c r="D2000" s="1" t="s">
        <v>23</v>
      </c>
      <c r="E2000" s="1" t="s">
        <v>10</v>
      </c>
      <c r="F2000" s="1" t="s">
        <v>12</v>
      </c>
      <c r="G2000" s="1" t="s">
        <v>66</v>
      </c>
      <c r="H2000" s="1">
        <v>10</v>
      </c>
      <c r="I2000">
        <v>39629.0939</v>
      </c>
      <c r="J2000" s="1">
        <f>SUMIFS(I:I,B:B,Table1_2[[#This Row],[Category Level 2]],D:D,Table1_2[[#This Row],[Brand]],E:E,Table1_2[[#This Row],[Region]],F:F,Table1_2[[#This Row],[Measure]],G:G,Table1_2[[#This Row],[Year]],H:H,"&lt;="&amp;Table1_2[[#This Row],[Month]])</f>
        <v>381272.40039999998</v>
      </c>
      <c r="K20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459619.32789999997</v>
      </c>
      <c r="N2000">
        <f>Table1_2[[#This Row],[Value]]*2.5</f>
        <v>99072.734750000003</v>
      </c>
    </row>
    <row r="2001" spans="1:14" x14ac:dyDescent="0.25">
      <c r="A2001" s="1" t="s">
        <v>6</v>
      </c>
      <c r="B2001" s="1" t="s">
        <v>7</v>
      </c>
      <c r="C2001" s="1" t="s">
        <v>22</v>
      </c>
      <c r="D2001" s="1" t="s">
        <v>23</v>
      </c>
      <c r="E2001" s="1" t="s">
        <v>10</v>
      </c>
      <c r="F2001" s="1" t="s">
        <v>12</v>
      </c>
      <c r="G2001" s="1" t="s">
        <v>66</v>
      </c>
      <c r="H2001" s="1">
        <v>11</v>
      </c>
      <c r="I2001">
        <v>42495.268900000003</v>
      </c>
      <c r="J2001" s="1">
        <f>SUMIFS(I:I,B:B,Table1_2[[#This Row],[Category Level 2]],D:D,Table1_2[[#This Row],[Brand]],E:E,Table1_2[[#This Row],[Region]],F:F,Table1_2[[#This Row],[Measure]],G:G,Table1_2[[#This Row],[Year]],H:H,"&lt;="&amp;Table1_2[[#This Row],[Month]])</f>
        <v>423767.66930000001</v>
      </c>
      <c r="K20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464163.7096</v>
      </c>
      <c r="N2001">
        <f>Table1_2[[#This Row],[Value]]*2.5</f>
        <v>106238.17225</v>
      </c>
    </row>
    <row r="2002" spans="1:14" x14ac:dyDescent="0.25">
      <c r="A2002" s="1" t="s">
        <v>6</v>
      </c>
      <c r="B2002" s="1" t="s">
        <v>7</v>
      </c>
      <c r="C2002" s="1" t="s">
        <v>22</v>
      </c>
      <c r="D2002" s="1" t="s">
        <v>23</v>
      </c>
      <c r="E2002" s="1" t="s">
        <v>10</v>
      </c>
      <c r="F2002" s="1" t="s">
        <v>12</v>
      </c>
      <c r="G2002" s="1" t="s">
        <v>66</v>
      </c>
      <c r="H2002" s="1">
        <v>12</v>
      </c>
      <c r="I2002">
        <v>44531.421499999997</v>
      </c>
      <c r="J2002" s="1">
        <f>SUMIFS(I:I,B:B,Table1_2[[#This Row],[Category Level 2]],D:D,Table1_2[[#This Row],[Brand]],E:E,Table1_2[[#This Row],[Region]],F:F,Table1_2[[#This Row],[Measure]],G:G,Table1_2[[#This Row],[Year]],H:H,"&lt;="&amp;Table1_2[[#This Row],[Month]])</f>
        <v>468299.09080000001</v>
      </c>
      <c r="K20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468299.09080000001</v>
      </c>
      <c r="N2002">
        <f>Table1_2[[#This Row],[Value]]*2.5</f>
        <v>111328.55374999999</v>
      </c>
    </row>
    <row r="2003" spans="1:14" x14ac:dyDescent="0.25">
      <c r="A2003" s="1" t="s">
        <v>6</v>
      </c>
      <c r="B2003" s="1" t="s">
        <v>7</v>
      </c>
      <c r="C2003" s="1" t="s">
        <v>22</v>
      </c>
      <c r="D2003" s="1" t="s">
        <v>23</v>
      </c>
      <c r="E2003" s="1" t="s">
        <v>10</v>
      </c>
      <c r="F2003" s="1" t="s">
        <v>12</v>
      </c>
      <c r="G2003" s="1" t="s">
        <v>67</v>
      </c>
      <c r="H2003" s="1">
        <v>1</v>
      </c>
      <c r="I2003">
        <v>41159.604500000001</v>
      </c>
      <c r="J2003" s="1">
        <f>SUMIFS(I:I,B:B,Table1_2[[#This Row],[Category Level 2]],D:D,Table1_2[[#This Row],[Brand]],E:E,Table1_2[[#This Row],[Region]],F:F,Table1_2[[#This Row],[Measure]],G:G,Table1_2[[#This Row],[Year]],H:H,"&lt;="&amp;Table1_2[[#This Row],[Month]])</f>
        <v>41159.604500000001</v>
      </c>
      <c r="K20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471652.3615</v>
      </c>
      <c r="N2003">
        <f>Table1_2[[#This Row],[Value]]*2.5</f>
        <v>102899.01125000001</v>
      </c>
    </row>
    <row r="2004" spans="1:14" x14ac:dyDescent="0.25">
      <c r="A2004" s="1" t="s">
        <v>6</v>
      </c>
      <c r="B2004" s="1" t="s">
        <v>7</v>
      </c>
      <c r="C2004" s="1" t="s">
        <v>22</v>
      </c>
      <c r="D2004" s="1" t="s">
        <v>23</v>
      </c>
      <c r="E2004" s="1" t="s">
        <v>10</v>
      </c>
      <c r="F2004" s="1" t="s">
        <v>12</v>
      </c>
      <c r="G2004" s="1" t="s">
        <v>67</v>
      </c>
      <c r="H2004" s="1">
        <v>2</v>
      </c>
      <c r="I2004">
        <v>43655.841800000002</v>
      </c>
      <c r="J2004" s="1">
        <f>SUMIFS(I:I,B:B,Table1_2[[#This Row],[Category Level 2]],D:D,Table1_2[[#This Row],[Brand]],E:E,Table1_2[[#This Row],[Region]],F:F,Table1_2[[#This Row],[Measure]],G:G,Table1_2[[#This Row],[Year]],H:H,"&lt;="&amp;Table1_2[[#This Row],[Month]])</f>
        <v>84815.446300000011</v>
      </c>
      <c r="K20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481644.13880000002</v>
      </c>
      <c r="N2004">
        <f>Table1_2[[#This Row],[Value]]*2.5</f>
        <v>109139.6045</v>
      </c>
    </row>
    <row r="2005" spans="1:14" x14ac:dyDescent="0.25">
      <c r="A2005" s="1" t="s">
        <v>6</v>
      </c>
      <c r="B2005" s="1" t="s">
        <v>7</v>
      </c>
      <c r="C2005" s="1" t="s">
        <v>22</v>
      </c>
      <c r="D2005" s="1" t="s">
        <v>23</v>
      </c>
      <c r="E2005" s="1" t="s">
        <v>10</v>
      </c>
      <c r="F2005" s="1" t="s">
        <v>12</v>
      </c>
      <c r="G2005" s="1" t="s">
        <v>67</v>
      </c>
      <c r="H2005" s="1">
        <v>3</v>
      </c>
      <c r="I2005">
        <v>55080.088799999998</v>
      </c>
      <c r="J2005" s="1">
        <f>SUMIFS(I:I,B:B,Table1_2[[#This Row],[Category Level 2]],D:D,Table1_2[[#This Row],[Brand]],E:E,Table1_2[[#This Row],[Region]],F:F,Table1_2[[#This Row],[Measure]],G:G,Table1_2[[#This Row],[Year]],H:H,"&lt;="&amp;Table1_2[[#This Row],[Month]])</f>
        <v>139895.53510000001</v>
      </c>
      <c r="K20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497218.05610000005</v>
      </c>
      <c r="N2005">
        <f>Table1_2[[#This Row],[Value]]*2.5</f>
        <v>137700.22200000001</v>
      </c>
    </row>
    <row r="2006" spans="1:14" x14ac:dyDescent="0.25">
      <c r="A2006" s="1" t="s">
        <v>6</v>
      </c>
      <c r="B2006" s="1" t="s">
        <v>7</v>
      </c>
      <c r="C2006" s="1" t="s">
        <v>22</v>
      </c>
      <c r="D2006" s="1" t="s">
        <v>23</v>
      </c>
      <c r="E2006" s="1" t="s">
        <v>13</v>
      </c>
      <c r="F2006" s="1" t="s">
        <v>11</v>
      </c>
      <c r="G2006" s="1" t="s">
        <v>62</v>
      </c>
      <c r="H2006" s="1">
        <v>1</v>
      </c>
      <c r="I2006">
        <v>3276.4272000000001</v>
      </c>
      <c r="J2006" s="1">
        <f>SUMIFS(I:I,B:B,Table1_2[[#This Row],[Category Level 2]],D:D,Table1_2[[#This Row],[Brand]],E:E,Table1_2[[#This Row],[Region]],F:F,Table1_2[[#This Row],[Measure]],G:G,Table1_2[[#This Row],[Year]],H:H,"&lt;="&amp;Table1_2[[#This Row],[Month]])</f>
        <v>3276.4272000000001</v>
      </c>
      <c r="K20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3276.4272000000001</v>
      </c>
      <c r="N2006">
        <f>Table1_2[[#This Row],[Value]]*2.5</f>
        <v>8191.0680000000002</v>
      </c>
    </row>
    <row r="2007" spans="1:14" x14ac:dyDescent="0.25">
      <c r="A2007" s="1" t="s">
        <v>6</v>
      </c>
      <c r="B2007" s="1" t="s">
        <v>7</v>
      </c>
      <c r="C2007" s="1" t="s">
        <v>22</v>
      </c>
      <c r="D2007" s="1" t="s">
        <v>23</v>
      </c>
      <c r="E2007" s="1" t="s">
        <v>13</v>
      </c>
      <c r="F2007" s="1" t="s">
        <v>11</v>
      </c>
      <c r="G2007" s="1" t="s">
        <v>62</v>
      </c>
      <c r="H2007" s="1">
        <v>2</v>
      </c>
      <c r="I2007">
        <v>3533.5544</v>
      </c>
      <c r="J2007" s="1">
        <f>SUMIFS(I:I,B:B,Table1_2[[#This Row],[Category Level 2]],D:D,Table1_2[[#This Row],[Brand]],E:E,Table1_2[[#This Row],[Region]],F:F,Table1_2[[#This Row],[Measure]],G:G,Table1_2[[#This Row],[Year]],H:H,"&lt;="&amp;Table1_2[[#This Row],[Month]])</f>
        <v>6809.9816000000001</v>
      </c>
      <c r="K20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6809.9816000000001</v>
      </c>
      <c r="N2007">
        <f>Table1_2[[#This Row],[Value]]*2.5</f>
        <v>8833.8860000000004</v>
      </c>
    </row>
    <row r="2008" spans="1:14" x14ac:dyDescent="0.25">
      <c r="A2008" s="1" t="s">
        <v>6</v>
      </c>
      <c r="B2008" s="1" t="s">
        <v>7</v>
      </c>
      <c r="C2008" s="1" t="s">
        <v>22</v>
      </c>
      <c r="D2008" s="1" t="s">
        <v>23</v>
      </c>
      <c r="E2008" s="1" t="s">
        <v>13</v>
      </c>
      <c r="F2008" s="1" t="s">
        <v>11</v>
      </c>
      <c r="G2008" s="1" t="s">
        <v>62</v>
      </c>
      <c r="H2008" s="1">
        <v>3</v>
      </c>
      <c r="I2008">
        <v>4224.2460000000001</v>
      </c>
      <c r="J2008" s="1">
        <f>SUMIFS(I:I,B:B,Table1_2[[#This Row],[Category Level 2]],D:D,Table1_2[[#This Row],[Brand]],E:E,Table1_2[[#This Row],[Region]],F:F,Table1_2[[#This Row],[Measure]],G:G,Table1_2[[#This Row],[Year]],H:H,"&lt;="&amp;Table1_2[[#This Row],[Month]])</f>
        <v>11034.2276</v>
      </c>
      <c r="K20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11034.2276</v>
      </c>
      <c r="N2008">
        <f>Table1_2[[#This Row],[Value]]*2.5</f>
        <v>10560.615</v>
      </c>
    </row>
    <row r="2009" spans="1:14" x14ac:dyDescent="0.25">
      <c r="A2009" s="1" t="s">
        <v>6</v>
      </c>
      <c r="B2009" s="1" t="s">
        <v>7</v>
      </c>
      <c r="C2009" s="1" t="s">
        <v>22</v>
      </c>
      <c r="D2009" s="1" t="s">
        <v>23</v>
      </c>
      <c r="E2009" s="1" t="s">
        <v>13</v>
      </c>
      <c r="F2009" s="1" t="s">
        <v>11</v>
      </c>
      <c r="G2009" s="1" t="s">
        <v>62</v>
      </c>
      <c r="H2009" s="1">
        <v>4</v>
      </c>
      <c r="I2009">
        <v>3013.0164</v>
      </c>
      <c r="J2009" s="1">
        <f>SUMIFS(I:I,B:B,Table1_2[[#This Row],[Category Level 2]],D:D,Table1_2[[#This Row],[Brand]],E:E,Table1_2[[#This Row],[Region]],F:F,Table1_2[[#This Row],[Measure]],G:G,Table1_2[[#This Row],[Year]],H:H,"&lt;="&amp;Table1_2[[#This Row],[Month]])</f>
        <v>14047.244000000001</v>
      </c>
      <c r="K20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14047.244000000001</v>
      </c>
      <c r="N2009">
        <f>Table1_2[[#This Row],[Value]]*2.5</f>
        <v>7532.5410000000002</v>
      </c>
    </row>
    <row r="2010" spans="1:14" x14ac:dyDescent="0.25">
      <c r="A2010" s="1" t="s">
        <v>6</v>
      </c>
      <c r="B2010" s="1" t="s">
        <v>7</v>
      </c>
      <c r="C2010" s="1" t="s">
        <v>22</v>
      </c>
      <c r="D2010" s="1" t="s">
        <v>23</v>
      </c>
      <c r="E2010" s="1" t="s">
        <v>13</v>
      </c>
      <c r="F2010" s="1" t="s">
        <v>11</v>
      </c>
      <c r="G2010" s="1" t="s">
        <v>62</v>
      </c>
      <c r="H2010" s="1">
        <v>5</v>
      </c>
      <c r="I2010">
        <v>4023.3960000000002</v>
      </c>
      <c r="J2010" s="1">
        <f>SUMIFS(I:I,B:B,Table1_2[[#This Row],[Category Level 2]],D:D,Table1_2[[#This Row],[Brand]],E:E,Table1_2[[#This Row],[Region]],F:F,Table1_2[[#This Row],[Measure]],G:G,Table1_2[[#This Row],[Year]],H:H,"&lt;="&amp;Table1_2[[#This Row],[Month]])</f>
        <v>18070.64</v>
      </c>
      <c r="K20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18070.64</v>
      </c>
      <c r="N2010">
        <f>Table1_2[[#This Row],[Value]]*2.5</f>
        <v>10058.49</v>
      </c>
    </row>
    <row r="2011" spans="1:14" x14ac:dyDescent="0.25">
      <c r="A2011" s="1" t="s">
        <v>6</v>
      </c>
      <c r="B2011" s="1" t="s">
        <v>7</v>
      </c>
      <c r="C2011" s="1" t="s">
        <v>22</v>
      </c>
      <c r="D2011" s="1" t="s">
        <v>23</v>
      </c>
      <c r="E2011" s="1" t="s">
        <v>13</v>
      </c>
      <c r="F2011" s="1" t="s">
        <v>11</v>
      </c>
      <c r="G2011" s="1" t="s">
        <v>62</v>
      </c>
      <c r="H2011" s="1">
        <v>6</v>
      </c>
      <c r="I2011">
        <v>3929.6451999999999</v>
      </c>
      <c r="J2011" s="1">
        <f>SUMIFS(I:I,B:B,Table1_2[[#This Row],[Category Level 2]],D:D,Table1_2[[#This Row],[Brand]],E:E,Table1_2[[#This Row],[Region]],F:F,Table1_2[[#This Row],[Measure]],G:G,Table1_2[[#This Row],[Year]],H:H,"&lt;="&amp;Table1_2[[#This Row],[Month]])</f>
        <v>22000.285199999998</v>
      </c>
      <c r="K20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22000.285199999998</v>
      </c>
      <c r="N2011">
        <f>Table1_2[[#This Row],[Value]]*2.5</f>
        <v>9824.1129999999994</v>
      </c>
    </row>
    <row r="2012" spans="1:14" x14ac:dyDescent="0.25">
      <c r="A2012" s="1" t="s">
        <v>6</v>
      </c>
      <c r="B2012" s="1" t="s">
        <v>7</v>
      </c>
      <c r="C2012" s="1" t="s">
        <v>22</v>
      </c>
      <c r="D2012" s="1" t="s">
        <v>23</v>
      </c>
      <c r="E2012" s="1" t="s">
        <v>13</v>
      </c>
      <c r="F2012" s="1" t="s">
        <v>11</v>
      </c>
      <c r="G2012" s="1" t="s">
        <v>62</v>
      </c>
      <c r="H2012" s="1">
        <v>7</v>
      </c>
      <c r="I2012">
        <v>3346.9596000000001</v>
      </c>
      <c r="J2012" s="1">
        <f>SUMIFS(I:I,B:B,Table1_2[[#This Row],[Category Level 2]],D:D,Table1_2[[#This Row],[Brand]],E:E,Table1_2[[#This Row],[Region]],F:F,Table1_2[[#This Row],[Measure]],G:G,Table1_2[[#This Row],[Year]],H:H,"&lt;="&amp;Table1_2[[#This Row],[Month]])</f>
        <v>25347.2448</v>
      </c>
      <c r="K20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25347.2448</v>
      </c>
      <c r="N2012">
        <f>Table1_2[[#This Row],[Value]]*2.5</f>
        <v>8367.3990000000013</v>
      </c>
    </row>
    <row r="2013" spans="1:14" x14ac:dyDescent="0.25">
      <c r="A2013" s="1" t="s">
        <v>6</v>
      </c>
      <c r="B2013" s="1" t="s">
        <v>7</v>
      </c>
      <c r="C2013" s="1" t="s">
        <v>22</v>
      </c>
      <c r="D2013" s="1" t="s">
        <v>23</v>
      </c>
      <c r="E2013" s="1" t="s">
        <v>13</v>
      </c>
      <c r="F2013" s="1" t="s">
        <v>11</v>
      </c>
      <c r="G2013" s="1" t="s">
        <v>62</v>
      </c>
      <c r="H2013" s="1">
        <v>8</v>
      </c>
      <c r="I2013">
        <v>3526.2900000000004</v>
      </c>
      <c r="J2013" s="1">
        <f>SUMIFS(I:I,B:B,Table1_2[[#This Row],[Category Level 2]],D:D,Table1_2[[#This Row],[Brand]],E:E,Table1_2[[#This Row],[Region]],F:F,Table1_2[[#This Row],[Measure]],G:G,Table1_2[[#This Row],[Year]],H:H,"&lt;="&amp;Table1_2[[#This Row],[Month]])</f>
        <v>28873.534800000001</v>
      </c>
      <c r="K20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28873.534800000001</v>
      </c>
      <c r="N2013">
        <f>Table1_2[[#This Row],[Value]]*2.5</f>
        <v>8815.7250000000004</v>
      </c>
    </row>
    <row r="2014" spans="1:14" x14ac:dyDescent="0.25">
      <c r="A2014" s="1" t="s">
        <v>6</v>
      </c>
      <c r="B2014" s="1" t="s">
        <v>7</v>
      </c>
      <c r="C2014" s="1" t="s">
        <v>22</v>
      </c>
      <c r="D2014" s="1" t="s">
        <v>23</v>
      </c>
      <c r="E2014" s="1" t="s">
        <v>13</v>
      </c>
      <c r="F2014" s="1" t="s">
        <v>11</v>
      </c>
      <c r="G2014" s="1" t="s">
        <v>62</v>
      </c>
      <c r="H2014" s="1">
        <v>9</v>
      </c>
      <c r="I2014">
        <v>3130.3596000000002</v>
      </c>
      <c r="J2014" s="1">
        <f>SUMIFS(I:I,B:B,Table1_2[[#This Row],[Category Level 2]],D:D,Table1_2[[#This Row],[Brand]],E:E,Table1_2[[#This Row],[Region]],F:F,Table1_2[[#This Row],[Measure]],G:G,Table1_2[[#This Row],[Year]],H:H,"&lt;="&amp;Table1_2[[#This Row],[Month]])</f>
        <v>32003.894400000001</v>
      </c>
      <c r="K20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32003.894400000001</v>
      </c>
      <c r="N2014">
        <f>Table1_2[[#This Row],[Value]]*2.5</f>
        <v>7825.8990000000003</v>
      </c>
    </row>
    <row r="2015" spans="1:14" x14ac:dyDescent="0.25">
      <c r="A2015" s="1" t="s">
        <v>6</v>
      </c>
      <c r="B2015" s="1" t="s">
        <v>7</v>
      </c>
      <c r="C2015" s="1" t="s">
        <v>22</v>
      </c>
      <c r="D2015" s="1" t="s">
        <v>23</v>
      </c>
      <c r="E2015" s="1" t="s">
        <v>13</v>
      </c>
      <c r="F2015" s="1" t="s">
        <v>11</v>
      </c>
      <c r="G2015" s="1" t="s">
        <v>62</v>
      </c>
      <c r="H2015" s="1">
        <v>10</v>
      </c>
      <c r="I2015">
        <v>3682.7208000000001</v>
      </c>
      <c r="J2015" s="1">
        <f>SUMIFS(I:I,B:B,Table1_2[[#This Row],[Category Level 2]],D:D,Table1_2[[#This Row],[Brand]],E:E,Table1_2[[#This Row],[Region]],F:F,Table1_2[[#This Row],[Measure]],G:G,Table1_2[[#This Row],[Year]],H:H,"&lt;="&amp;Table1_2[[#This Row],[Month]])</f>
        <v>35686.6152</v>
      </c>
      <c r="K20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35686.6152</v>
      </c>
      <c r="N2015">
        <f>Table1_2[[#This Row],[Value]]*2.5</f>
        <v>9206.8019999999997</v>
      </c>
    </row>
    <row r="2016" spans="1:14" x14ac:dyDescent="0.25">
      <c r="A2016" s="1" t="s">
        <v>6</v>
      </c>
      <c r="B2016" s="1" t="s">
        <v>7</v>
      </c>
      <c r="C2016" s="1" t="s">
        <v>22</v>
      </c>
      <c r="D2016" s="1" t="s">
        <v>23</v>
      </c>
      <c r="E2016" s="1" t="s">
        <v>13</v>
      </c>
      <c r="F2016" s="1" t="s">
        <v>11</v>
      </c>
      <c r="G2016" s="1" t="s">
        <v>62</v>
      </c>
      <c r="H2016" s="1">
        <v>11</v>
      </c>
      <c r="I2016">
        <v>3629.3883000000005</v>
      </c>
      <c r="J2016" s="1">
        <f>SUMIFS(I:I,B:B,Table1_2[[#This Row],[Category Level 2]],D:D,Table1_2[[#This Row],[Brand]],E:E,Table1_2[[#This Row],[Region]],F:F,Table1_2[[#This Row],[Measure]],G:G,Table1_2[[#This Row],[Year]],H:H,"&lt;="&amp;Table1_2[[#This Row],[Month]])</f>
        <v>39316.003499999999</v>
      </c>
      <c r="K20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39316.003499999999</v>
      </c>
      <c r="N2016">
        <f>Table1_2[[#This Row],[Value]]*2.5</f>
        <v>9073.4707500000004</v>
      </c>
    </row>
    <row r="2017" spans="1:14" x14ac:dyDescent="0.25">
      <c r="A2017" s="1" t="s">
        <v>6</v>
      </c>
      <c r="B2017" s="1" t="s">
        <v>7</v>
      </c>
      <c r="C2017" s="1" t="s">
        <v>22</v>
      </c>
      <c r="D2017" s="1" t="s">
        <v>23</v>
      </c>
      <c r="E2017" s="1" t="s">
        <v>13</v>
      </c>
      <c r="F2017" s="1" t="s">
        <v>11</v>
      </c>
      <c r="G2017" s="1" t="s">
        <v>62</v>
      </c>
      <c r="H2017" s="1">
        <v>12</v>
      </c>
      <c r="I2017">
        <v>3467.2462999999998</v>
      </c>
      <c r="J2017" s="1">
        <f>SUMIFS(I:I,B:B,Table1_2[[#This Row],[Category Level 2]],D:D,Table1_2[[#This Row],[Brand]],E:E,Table1_2[[#This Row],[Region]],F:F,Table1_2[[#This Row],[Measure]],G:G,Table1_2[[#This Row],[Year]],H:H,"&lt;="&amp;Table1_2[[#This Row],[Month]])</f>
        <v>42783.249799999998</v>
      </c>
      <c r="K20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42783.249799999998</v>
      </c>
      <c r="N2017">
        <f>Table1_2[[#This Row],[Value]]*2.5</f>
        <v>8668.115749999999</v>
      </c>
    </row>
    <row r="2018" spans="1:14" x14ac:dyDescent="0.25">
      <c r="A2018" s="1" t="s">
        <v>6</v>
      </c>
      <c r="B2018" s="1" t="s">
        <v>7</v>
      </c>
      <c r="C2018" s="1" t="s">
        <v>22</v>
      </c>
      <c r="D2018" s="1" t="s">
        <v>23</v>
      </c>
      <c r="E2018" s="1" t="s">
        <v>13</v>
      </c>
      <c r="F2018" s="1" t="s">
        <v>11</v>
      </c>
      <c r="G2018" s="1" t="s">
        <v>63</v>
      </c>
      <c r="H2018" s="1">
        <v>1</v>
      </c>
      <c r="I2018">
        <v>3651.8155000000002</v>
      </c>
      <c r="J2018" s="1">
        <f>SUMIFS(I:I,B:B,Table1_2[[#This Row],[Category Level 2]],D:D,Table1_2[[#This Row],[Brand]],E:E,Table1_2[[#This Row],[Region]],F:F,Table1_2[[#This Row],[Measure]],G:G,Table1_2[[#This Row],[Year]],H:H,"&lt;="&amp;Table1_2[[#This Row],[Month]])</f>
        <v>3651.8155000000002</v>
      </c>
      <c r="K20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43158.638099999996</v>
      </c>
      <c r="N2018">
        <f>Table1_2[[#This Row],[Value]]*2.5</f>
        <v>9129.5387499999997</v>
      </c>
    </row>
    <row r="2019" spans="1:14" x14ac:dyDescent="0.25">
      <c r="A2019" s="1" t="s">
        <v>6</v>
      </c>
      <c r="B2019" s="1" t="s">
        <v>7</v>
      </c>
      <c r="C2019" s="1" t="s">
        <v>22</v>
      </c>
      <c r="D2019" s="1" t="s">
        <v>23</v>
      </c>
      <c r="E2019" s="1" t="s">
        <v>13</v>
      </c>
      <c r="F2019" s="1" t="s">
        <v>11</v>
      </c>
      <c r="G2019" s="1" t="s">
        <v>63</v>
      </c>
      <c r="H2019" s="1">
        <v>2</v>
      </c>
      <c r="I2019">
        <v>3365.3512000000001</v>
      </c>
      <c r="J2019" s="1">
        <f>SUMIFS(I:I,B:B,Table1_2[[#This Row],[Category Level 2]],D:D,Table1_2[[#This Row],[Brand]],E:E,Table1_2[[#This Row],[Region]],F:F,Table1_2[[#This Row],[Measure]],G:G,Table1_2[[#This Row],[Year]],H:H,"&lt;="&amp;Table1_2[[#This Row],[Month]])</f>
        <v>7017.1666999999998</v>
      </c>
      <c r="K20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42990.4349</v>
      </c>
      <c r="N2019">
        <f>Table1_2[[#This Row],[Value]]*2.5</f>
        <v>8413.3780000000006</v>
      </c>
    </row>
    <row r="2020" spans="1:14" x14ac:dyDescent="0.25">
      <c r="A2020" s="1" t="s">
        <v>6</v>
      </c>
      <c r="B2020" s="1" t="s">
        <v>7</v>
      </c>
      <c r="C2020" s="1" t="s">
        <v>22</v>
      </c>
      <c r="D2020" s="1" t="s">
        <v>23</v>
      </c>
      <c r="E2020" s="1" t="s">
        <v>13</v>
      </c>
      <c r="F2020" s="1" t="s">
        <v>11</v>
      </c>
      <c r="G2020" s="1" t="s">
        <v>63</v>
      </c>
      <c r="H2020" s="1">
        <v>3</v>
      </c>
      <c r="I2020">
        <v>3527.3105</v>
      </c>
      <c r="J2020" s="1">
        <f>SUMIFS(I:I,B:B,Table1_2[[#This Row],[Category Level 2]],D:D,Table1_2[[#This Row],[Brand]],E:E,Table1_2[[#This Row],[Region]],F:F,Table1_2[[#This Row],[Measure]],G:G,Table1_2[[#This Row],[Year]],H:H,"&lt;="&amp;Table1_2[[#This Row],[Month]])</f>
        <v>10544.477199999999</v>
      </c>
      <c r="K20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42293.499400000001</v>
      </c>
      <c r="N2020">
        <f>Table1_2[[#This Row],[Value]]*2.5</f>
        <v>8818.2762500000008</v>
      </c>
    </row>
    <row r="2021" spans="1:14" x14ac:dyDescent="0.25">
      <c r="A2021" s="1" t="s">
        <v>6</v>
      </c>
      <c r="B2021" s="1" t="s">
        <v>7</v>
      </c>
      <c r="C2021" s="1" t="s">
        <v>22</v>
      </c>
      <c r="D2021" s="1" t="s">
        <v>23</v>
      </c>
      <c r="E2021" s="1" t="s">
        <v>13</v>
      </c>
      <c r="F2021" s="1" t="s">
        <v>11</v>
      </c>
      <c r="G2021" s="1" t="s">
        <v>63</v>
      </c>
      <c r="H2021" s="1">
        <v>4</v>
      </c>
      <c r="I2021">
        <v>3337.4524000000001</v>
      </c>
      <c r="J2021" s="1">
        <f>SUMIFS(I:I,B:B,Table1_2[[#This Row],[Category Level 2]],D:D,Table1_2[[#This Row],[Brand]],E:E,Table1_2[[#This Row],[Region]],F:F,Table1_2[[#This Row],[Measure]],G:G,Table1_2[[#This Row],[Year]],H:H,"&lt;="&amp;Table1_2[[#This Row],[Month]])</f>
        <v>13881.929599999999</v>
      </c>
      <c r="K20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42617.935400000002</v>
      </c>
      <c r="N2021">
        <f>Table1_2[[#This Row],[Value]]*2.5</f>
        <v>8343.6310000000012</v>
      </c>
    </row>
    <row r="2022" spans="1:14" x14ac:dyDescent="0.25">
      <c r="A2022" s="1" t="s">
        <v>6</v>
      </c>
      <c r="B2022" s="1" t="s">
        <v>7</v>
      </c>
      <c r="C2022" s="1" t="s">
        <v>22</v>
      </c>
      <c r="D2022" s="1" t="s">
        <v>23</v>
      </c>
      <c r="E2022" s="1" t="s">
        <v>13</v>
      </c>
      <c r="F2022" s="1" t="s">
        <v>11</v>
      </c>
      <c r="G2022" s="1" t="s">
        <v>63</v>
      </c>
      <c r="H2022" s="1">
        <v>5</v>
      </c>
      <c r="I2022">
        <v>3469.4733000000001</v>
      </c>
      <c r="J2022" s="1">
        <f>SUMIFS(I:I,B:B,Table1_2[[#This Row],[Category Level 2]],D:D,Table1_2[[#This Row],[Brand]],E:E,Table1_2[[#This Row],[Region]],F:F,Table1_2[[#This Row],[Measure]],G:G,Table1_2[[#This Row],[Year]],H:H,"&lt;="&amp;Table1_2[[#This Row],[Month]])</f>
        <v>17351.402900000001</v>
      </c>
      <c r="K20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42064.012699999999</v>
      </c>
      <c r="N2022">
        <f>Table1_2[[#This Row],[Value]]*2.5</f>
        <v>8673.68325</v>
      </c>
    </row>
    <row r="2023" spans="1:14" x14ac:dyDescent="0.25">
      <c r="A2023" s="1" t="s">
        <v>6</v>
      </c>
      <c r="B2023" s="1" t="s">
        <v>7</v>
      </c>
      <c r="C2023" s="1" t="s">
        <v>22</v>
      </c>
      <c r="D2023" s="1" t="s">
        <v>23</v>
      </c>
      <c r="E2023" s="1" t="s">
        <v>13</v>
      </c>
      <c r="F2023" s="1" t="s">
        <v>11</v>
      </c>
      <c r="G2023" s="1" t="s">
        <v>63</v>
      </c>
      <c r="H2023" s="1">
        <v>6</v>
      </c>
      <c r="I2023">
        <v>4178.7932000000001</v>
      </c>
      <c r="J2023" s="1">
        <f>SUMIFS(I:I,B:B,Table1_2[[#This Row],[Category Level 2]],D:D,Table1_2[[#This Row],[Brand]],E:E,Table1_2[[#This Row],[Region]],F:F,Table1_2[[#This Row],[Measure]],G:G,Table1_2[[#This Row],[Year]],H:H,"&lt;="&amp;Table1_2[[#This Row],[Month]])</f>
        <v>21530.196100000001</v>
      </c>
      <c r="K20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42313.1607</v>
      </c>
      <c r="N2023">
        <f>Table1_2[[#This Row],[Value]]*2.5</f>
        <v>10446.983</v>
      </c>
    </row>
    <row r="2024" spans="1:14" x14ac:dyDescent="0.25">
      <c r="A2024" s="1" t="s">
        <v>6</v>
      </c>
      <c r="B2024" s="1" t="s">
        <v>7</v>
      </c>
      <c r="C2024" s="1" t="s">
        <v>22</v>
      </c>
      <c r="D2024" s="1" t="s">
        <v>23</v>
      </c>
      <c r="E2024" s="1" t="s">
        <v>13</v>
      </c>
      <c r="F2024" s="1" t="s">
        <v>11</v>
      </c>
      <c r="G2024" s="1" t="s">
        <v>63</v>
      </c>
      <c r="H2024" s="1">
        <v>7</v>
      </c>
      <c r="I2024">
        <v>4681.2900000000009</v>
      </c>
      <c r="J2024" s="1">
        <f>SUMIFS(I:I,B:B,Table1_2[[#This Row],[Category Level 2]],D:D,Table1_2[[#This Row],[Brand]],E:E,Table1_2[[#This Row],[Region]],F:F,Table1_2[[#This Row],[Measure]],G:G,Table1_2[[#This Row],[Year]],H:H,"&lt;="&amp;Table1_2[[#This Row],[Month]])</f>
        <v>26211.486100000002</v>
      </c>
      <c r="K20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43647.491099999999</v>
      </c>
      <c r="N2024">
        <f>Table1_2[[#This Row],[Value]]*2.5</f>
        <v>11703.225000000002</v>
      </c>
    </row>
    <row r="2025" spans="1:14" x14ac:dyDescent="0.25">
      <c r="A2025" s="1" t="s">
        <v>6</v>
      </c>
      <c r="B2025" s="1" t="s">
        <v>7</v>
      </c>
      <c r="C2025" s="1" t="s">
        <v>22</v>
      </c>
      <c r="D2025" s="1" t="s">
        <v>23</v>
      </c>
      <c r="E2025" s="1" t="s">
        <v>13</v>
      </c>
      <c r="F2025" s="1" t="s">
        <v>11</v>
      </c>
      <c r="G2025" s="1" t="s">
        <v>63</v>
      </c>
      <c r="H2025" s="1">
        <v>8</v>
      </c>
      <c r="I2025">
        <v>4063.8874000000001</v>
      </c>
      <c r="J2025" s="1">
        <f>SUMIFS(I:I,B:B,Table1_2[[#This Row],[Category Level 2]],D:D,Table1_2[[#This Row],[Brand]],E:E,Table1_2[[#This Row],[Region]],F:F,Table1_2[[#This Row],[Measure]],G:G,Table1_2[[#This Row],[Year]],H:H,"&lt;="&amp;Table1_2[[#This Row],[Month]])</f>
        <v>30275.373500000002</v>
      </c>
      <c r="K20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44185.088499999998</v>
      </c>
      <c r="N2025">
        <f>Table1_2[[#This Row],[Value]]*2.5</f>
        <v>10159.718500000001</v>
      </c>
    </row>
    <row r="2026" spans="1:14" x14ac:dyDescent="0.25">
      <c r="A2026" s="1" t="s">
        <v>6</v>
      </c>
      <c r="B2026" s="1" t="s">
        <v>7</v>
      </c>
      <c r="C2026" s="1" t="s">
        <v>22</v>
      </c>
      <c r="D2026" s="1" t="s">
        <v>23</v>
      </c>
      <c r="E2026" s="1" t="s">
        <v>13</v>
      </c>
      <c r="F2026" s="1" t="s">
        <v>11</v>
      </c>
      <c r="G2026" s="1" t="s">
        <v>63</v>
      </c>
      <c r="H2026" s="1">
        <v>9</v>
      </c>
      <c r="I2026">
        <v>4251.3651</v>
      </c>
      <c r="J2026" s="1">
        <f>SUMIFS(I:I,B:B,Table1_2[[#This Row],[Category Level 2]],D:D,Table1_2[[#This Row],[Brand]],E:E,Table1_2[[#This Row],[Region]],F:F,Table1_2[[#This Row],[Measure]],G:G,Table1_2[[#This Row],[Year]],H:H,"&lt;="&amp;Table1_2[[#This Row],[Month]])</f>
        <v>34526.738600000004</v>
      </c>
      <c r="K20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45306.094000000005</v>
      </c>
      <c r="N2026">
        <f>Table1_2[[#This Row],[Value]]*2.5</f>
        <v>10628.41275</v>
      </c>
    </row>
    <row r="2027" spans="1:14" x14ac:dyDescent="0.25">
      <c r="A2027" s="1" t="s">
        <v>6</v>
      </c>
      <c r="B2027" s="1" t="s">
        <v>7</v>
      </c>
      <c r="C2027" s="1" t="s">
        <v>22</v>
      </c>
      <c r="D2027" s="1" t="s">
        <v>23</v>
      </c>
      <c r="E2027" s="1" t="s">
        <v>13</v>
      </c>
      <c r="F2027" s="1" t="s">
        <v>11</v>
      </c>
      <c r="G2027" s="1" t="s">
        <v>63</v>
      </c>
      <c r="H2027" s="1">
        <v>10</v>
      </c>
      <c r="I2027">
        <v>4993.7388000000001</v>
      </c>
      <c r="J2027" s="1">
        <f>SUMIFS(I:I,B:B,Table1_2[[#This Row],[Category Level 2]],D:D,Table1_2[[#This Row],[Brand]],E:E,Table1_2[[#This Row],[Region]],F:F,Table1_2[[#This Row],[Measure]],G:G,Table1_2[[#This Row],[Year]],H:H,"&lt;="&amp;Table1_2[[#This Row],[Month]])</f>
        <v>39520.477400000003</v>
      </c>
      <c r="K20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46617.112000000001</v>
      </c>
      <c r="N2027">
        <f>Table1_2[[#This Row],[Value]]*2.5</f>
        <v>12484.347</v>
      </c>
    </row>
    <row r="2028" spans="1:14" x14ac:dyDescent="0.25">
      <c r="A2028" s="1" t="s">
        <v>6</v>
      </c>
      <c r="B2028" s="1" t="s">
        <v>7</v>
      </c>
      <c r="C2028" s="1" t="s">
        <v>22</v>
      </c>
      <c r="D2028" s="1" t="s">
        <v>23</v>
      </c>
      <c r="E2028" s="1" t="s">
        <v>13</v>
      </c>
      <c r="F2028" s="1" t="s">
        <v>11</v>
      </c>
      <c r="G2028" s="1" t="s">
        <v>63</v>
      </c>
      <c r="H2028" s="1">
        <v>11</v>
      </c>
      <c r="I2028">
        <v>4602.0910000000003</v>
      </c>
      <c r="J2028" s="1">
        <f>SUMIFS(I:I,B:B,Table1_2[[#This Row],[Category Level 2]],D:D,Table1_2[[#This Row],[Brand]],E:E,Table1_2[[#This Row],[Region]],F:F,Table1_2[[#This Row],[Measure]],G:G,Table1_2[[#This Row],[Year]],H:H,"&lt;="&amp;Table1_2[[#This Row],[Month]])</f>
        <v>44122.568400000004</v>
      </c>
      <c r="K20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47589.814700000003</v>
      </c>
      <c r="N2028">
        <f>Table1_2[[#This Row],[Value]]*2.5</f>
        <v>11505.227500000001</v>
      </c>
    </row>
    <row r="2029" spans="1:14" x14ac:dyDescent="0.25">
      <c r="A2029" s="1" t="s">
        <v>6</v>
      </c>
      <c r="B2029" s="1" t="s">
        <v>7</v>
      </c>
      <c r="C2029" s="1" t="s">
        <v>22</v>
      </c>
      <c r="D2029" s="1" t="s">
        <v>23</v>
      </c>
      <c r="E2029" s="1" t="s">
        <v>13</v>
      </c>
      <c r="F2029" s="1" t="s">
        <v>11</v>
      </c>
      <c r="G2029" s="1" t="s">
        <v>63</v>
      </c>
      <c r="H2029" s="1">
        <v>12</v>
      </c>
      <c r="I2029">
        <v>4661.9886000000006</v>
      </c>
      <c r="J2029" s="1">
        <f>SUMIFS(I:I,B:B,Table1_2[[#This Row],[Category Level 2]],D:D,Table1_2[[#This Row],[Brand]],E:E,Table1_2[[#This Row],[Region]],F:F,Table1_2[[#This Row],[Measure]],G:G,Table1_2[[#This Row],[Year]],H:H,"&lt;="&amp;Table1_2[[#This Row],[Month]])</f>
        <v>48784.557000000001</v>
      </c>
      <c r="K20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48784.557000000001</v>
      </c>
      <c r="N2029">
        <f>Table1_2[[#This Row],[Value]]*2.5</f>
        <v>11654.971500000001</v>
      </c>
    </row>
    <row r="2030" spans="1:14" x14ac:dyDescent="0.25">
      <c r="A2030" s="1" t="s">
        <v>6</v>
      </c>
      <c r="B2030" s="1" t="s">
        <v>7</v>
      </c>
      <c r="C2030" s="1" t="s">
        <v>22</v>
      </c>
      <c r="D2030" s="1" t="s">
        <v>23</v>
      </c>
      <c r="E2030" s="1" t="s">
        <v>13</v>
      </c>
      <c r="F2030" s="1" t="s">
        <v>11</v>
      </c>
      <c r="G2030" s="1" t="s">
        <v>64</v>
      </c>
      <c r="H2030" s="1">
        <v>1</v>
      </c>
      <c r="I2030">
        <v>4571.8791000000001</v>
      </c>
      <c r="J2030" s="1">
        <f>SUMIFS(I:I,B:B,Table1_2[[#This Row],[Category Level 2]],D:D,Table1_2[[#This Row],[Brand]],E:E,Table1_2[[#This Row],[Region]],F:F,Table1_2[[#This Row],[Measure]],G:G,Table1_2[[#This Row],[Year]],H:H,"&lt;="&amp;Table1_2[[#This Row],[Month]])</f>
        <v>4571.8791000000001</v>
      </c>
      <c r="K20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49704.620600000002</v>
      </c>
      <c r="N2030">
        <f>Table1_2[[#This Row],[Value]]*2.5</f>
        <v>11429.697749999999</v>
      </c>
    </row>
    <row r="2031" spans="1:14" x14ac:dyDescent="0.25">
      <c r="A2031" s="1" t="s">
        <v>6</v>
      </c>
      <c r="B2031" s="1" t="s">
        <v>7</v>
      </c>
      <c r="C2031" s="1" t="s">
        <v>22</v>
      </c>
      <c r="D2031" s="1" t="s">
        <v>23</v>
      </c>
      <c r="E2031" s="1" t="s">
        <v>13</v>
      </c>
      <c r="F2031" s="1" t="s">
        <v>11</v>
      </c>
      <c r="G2031" s="1" t="s">
        <v>64</v>
      </c>
      <c r="H2031" s="1">
        <v>2</v>
      </c>
      <c r="I2031">
        <v>4510.2831999999999</v>
      </c>
      <c r="J2031" s="1">
        <f>SUMIFS(I:I,B:B,Table1_2[[#This Row],[Category Level 2]],D:D,Table1_2[[#This Row],[Brand]],E:E,Table1_2[[#This Row],[Region]],F:F,Table1_2[[#This Row],[Measure]],G:G,Table1_2[[#This Row],[Year]],H:H,"&lt;="&amp;Table1_2[[#This Row],[Month]])</f>
        <v>9082.1623</v>
      </c>
      <c r="K20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50849.552599999995</v>
      </c>
      <c r="N2031">
        <f>Table1_2[[#This Row],[Value]]*2.5</f>
        <v>11275.707999999999</v>
      </c>
    </row>
    <row r="2032" spans="1:14" x14ac:dyDescent="0.25">
      <c r="A2032" s="1" t="s">
        <v>6</v>
      </c>
      <c r="B2032" s="1" t="s">
        <v>7</v>
      </c>
      <c r="C2032" s="1" t="s">
        <v>22</v>
      </c>
      <c r="D2032" s="1" t="s">
        <v>23</v>
      </c>
      <c r="E2032" s="1" t="s">
        <v>13</v>
      </c>
      <c r="F2032" s="1" t="s">
        <v>11</v>
      </c>
      <c r="G2032" s="1" t="s">
        <v>64</v>
      </c>
      <c r="H2032" s="1">
        <v>3</v>
      </c>
      <c r="I2032">
        <v>5516.5258000000003</v>
      </c>
      <c r="J2032" s="1">
        <f>SUMIFS(I:I,B:B,Table1_2[[#This Row],[Category Level 2]],D:D,Table1_2[[#This Row],[Brand]],E:E,Table1_2[[#This Row],[Region]],F:F,Table1_2[[#This Row],[Measure]],G:G,Table1_2[[#This Row],[Year]],H:H,"&lt;="&amp;Table1_2[[#This Row],[Month]])</f>
        <v>14598.688099999999</v>
      </c>
      <c r="K20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52838.767899999992</v>
      </c>
      <c r="N2032">
        <f>Table1_2[[#This Row],[Value]]*2.5</f>
        <v>13791.3145</v>
      </c>
    </row>
    <row r="2033" spans="1:14" x14ac:dyDescent="0.25">
      <c r="A2033" s="1" t="s">
        <v>6</v>
      </c>
      <c r="B2033" s="1" t="s">
        <v>7</v>
      </c>
      <c r="C2033" s="1" t="s">
        <v>22</v>
      </c>
      <c r="D2033" s="1" t="s">
        <v>23</v>
      </c>
      <c r="E2033" s="1" t="s">
        <v>13</v>
      </c>
      <c r="F2033" s="1" t="s">
        <v>11</v>
      </c>
      <c r="G2033" s="1" t="s">
        <v>64</v>
      </c>
      <c r="H2033" s="1">
        <v>4</v>
      </c>
      <c r="I2033">
        <v>4671.6720999999998</v>
      </c>
      <c r="J2033" s="1">
        <f>SUMIFS(I:I,B:B,Table1_2[[#This Row],[Category Level 2]],D:D,Table1_2[[#This Row],[Brand]],E:E,Table1_2[[#This Row],[Region]],F:F,Table1_2[[#This Row],[Measure]],G:G,Table1_2[[#This Row],[Year]],H:H,"&lt;="&amp;Table1_2[[#This Row],[Month]])</f>
        <v>19270.360199999999</v>
      </c>
      <c r="K20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54172.987599999993</v>
      </c>
      <c r="N2033">
        <f>Table1_2[[#This Row],[Value]]*2.5</f>
        <v>11679.180249999999</v>
      </c>
    </row>
    <row r="2034" spans="1:14" x14ac:dyDescent="0.25">
      <c r="A2034" s="1" t="s">
        <v>6</v>
      </c>
      <c r="B2034" s="1" t="s">
        <v>7</v>
      </c>
      <c r="C2034" s="1" t="s">
        <v>22</v>
      </c>
      <c r="D2034" s="1" t="s">
        <v>23</v>
      </c>
      <c r="E2034" s="1" t="s">
        <v>13</v>
      </c>
      <c r="F2034" s="1" t="s">
        <v>11</v>
      </c>
      <c r="G2034" s="1" t="s">
        <v>64</v>
      </c>
      <c r="H2034" s="1">
        <v>5</v>
      </c>
      <c r="I2034">
        <v>4070.8976000000002</v>
      </c>
      <c r="J2034" s="1">
        <f>SUMIFS(I:I,B:B,Table1_2[[#This Row],[Category Level 2]],D:D,Table1_2[[#This Row],[Brand]],E:E,Table1_2[[#This Row],[Region]],F:F,Table1_2[[#This Row],[Measure]],G:G,Table1_2[[#This Row],[Year]],H:H,"&lt;="&amp;Table1_2[[#This Row],[Month]])</f>
        <v>23341.257799999999</v>
      </c>
      <c r="K20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54774.411899999999</v>
      </c>
      <c r="N2034">
        <f>Table1_2[[#This Row],[Value]]*2.5</f>
        <v>10177.244000000001</v>
      </c>
    </row>
    <row r="2035" spans="1:14" x14ac:dyDescent="0.25">
      <c r="A2035" s="1" t="s">
        <v>6</v>
      </c>
      <c r="B2035" s="1" t="s">
        <v>7</v>
      </c>
      <c r="C2035" s="1" t="s">
        <v>22</v>
      </c>
      <c r="D2035" s="1" t="s">
        <v>23</v>
      </c>
      <c r="E2035" s="1" t="s">
        <v>13</v>
      </c>
      <c r="F2035" s="1" t="s">
        <v>11</v>
      </c>
      <c r="G2035" s="1" t="s">
        <v>64</v>
      </c>
      <c r="H2035" s="1">
        <v>6</v>
      </c>
      <c r="I2035">
        <v>4377.0600999999997</v>
      </c>
      <c r="J2035" s="1">
        <f>SUMIFS(I:I,B:B,Table1_2[[#This Row],[Category Level 2]],D:D,Table1_2[[#This Row],[Brand]],E:E,Table1_2[[#This Row],[Region]],F:F,Table1_2[[#This Row],[Measure]],G:G,Table1_2[[#This Row],[Year]],H:H,"&lt;="&amp;Table1_2[[#This Row],[Month]])</f>
        <v>27718.317899999998</v>
      </c>
      <c r="K20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54972.678799999994</v>
      </c>
      <c r="N2035">
        <f>Table1_2[[#This Row],[Value]]*2.5</f>
        <v>10942.650249999999</v>
      </c>
    </row>
    <row r="2036" spans="1:14" x14ac:dyDescent="0.25">
      <c r="A2036" s="1" t="s">
        <v>6</v>
      </c>
      <c r="B2036" s="1" t="s">
        <v>7</v>
      </c>
      <c r="C2036" s="1" t="s">
        <v>22</v>
      </c>
      <c r="D2036" s="1" t="s">
        <v>23</v>
      </c>
      <c r="E2036" s="1" t="s">
        <v>13</v>
      </c>
      <c r="F2036" s="1" t="s">
        <v>11</v>
      </c>
      <c r="G2036" s="1" t="s">
        <v>64</v>
      </c>
      <c r="H2036" s="1">
        <v>7</v>
      </c>
      <c r="I2036">
        <v>4349.4326000000001</v>
      </c>
      <c r="J2036" s="1">
        <f>SUMIFS(I:I,B:B,Table1_2[[#This Row],[Category Level 2]],D:D,Table1_2[[#This Row],[Brand]],E:E,Table1_2[[#This Row],[Region]],F:F,Table1_2[[#This Row],[Measure]],G:G,Table1_2[[#This Row],[Year]],H:H,"&lt;="&amp;Table1_2[[#This Row],[Month]])</f>
        <v>32067.750499999998</v>
      </c>
      <c r="K20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54640.821400000001</v>
      </c>
      <c r="N2036">
        <f>Table1_2[[#This Row],[Value]]*2.5</f>
        <v>10873.5815</v>
      </c>
    </row>
    <row r="2037" spans="1:14" x14ac:dyDescent="0.25">
      <c r="A2037" s="1" t="s">
        <v>6</v>
      </c>
      <c r="B2037" s="1" t="s">
        <v>7</v>
      </c>
      <c r="C2037" s="1" t="s">
        <v>22</v>
      </c>
      <c r="D2037" s="1" t="s">
        <v>23</v>
      </c>
      <c r="E2037" s="1" t="s">
        <v>13</v>
      </c>
      <c r="F2037" s="1" t="s">
        <v>11</v>
      </c>
      <c r="G2037" s="1" t="s">
        <v>64</v>
      </c>
      <c r="H2037" s="1">
        <v>8</v>
      </c>
      <c r="I2037">
        <v>4000.3879999999999</v>
      </c>
      <c r="J2037" s="1">
        <f>SUMIFS(I:I,B:B,Table1_2[[#This Row],[Category Level 2]],D:D,Table1_2[[#This Row],[Brand]],E:E,Table1_2[[#This Row],[Region]],F:F,Table1_2[[#This Row],[Measure]],G:G,Table1_2[[#This Row],[Year]],H:H,"&lt;="&amp;Table1_2[[#This Row],[Month]])</f>
        <v>36068.138500000001</v>
      </c>
      <c r="K20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54577.322</v>
      </c>
      <c r="N2037">
        <f>Table1_2[[#This Row],[Value]]*2.5</f>
        <v>10000.969999999999</v>
      </c>
    </row>
    <row r="2038" spans="1:14" x14ac:dyDescent="0.25">
      <c r="A2038" s="1" t="s">
        <v>6</v>
      </c>
      <c r="B2038" s="1" t="s">
        <v>7</v>
      </c>
      <c r="C2038" s="1" t="s">
        <v>22</v>
      </c>
      <c r="D2038" s="1" t="s">
        <v>23</v>
      </c>
      <c r="E2038" s="1" t="s">
        <v>13</v>
      </c>
      <c r="F2038" s="1" t="s">
        <v>11</v>
      </c>
      <c r="G2038" s="1" t="s">
        <v>64</v>
      </c>
      <c r="H2038" s="1">
        <v>9</v>
      </c>
      <c r="I2038">
        <v>4506.3333000000002</v>
      </c>
      <c r="J2038" s="1">
        <f>SUMIFS(I:I,B:B,Table1_2[[#This Row],[Category Level 2]],D:D,Table1_2[[#This Row],[Brand]],E:E,Table1_2[[#This Row],[Region]],F:F,Table1_2[[#This Row],[Measure]],G:G,Table1_2[[#This Row],[Year]],H:H,"&lt;="&amp;Table1_2[[#This Row],[Month]])</f>
        <v>40574.471799999999</v>
      </c>
      <c r="K20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54832.290200000003</v>
      </c>
      <c r="N2038">
        <f>Table1_2[[#This Row],[Value]]*2.5</f>
        <v>11265.83325</v>
      </c>
    </row>
    <row r="2039" spans="1:14" x14ac:dyDescent="0.25">
      <c r="A2039" s="1" t="s">
        <v>6</v>
      </c>
      <c r="B2039" s="1" t="s">
        <v>7</v>
      </c>
      <c r="C2039" s="1" t="s">
        <v>22</v>
      </c>
      <c r="D2039" s="1" t="s">
        <v>23</v>
      </c>
      <c r="E2039" s="1" t="s">
        <v>13</v>
      </c>
      <c r="F2039" s="1" t="s">
        <v>11</v>
      </c>
      <c r="G2039" s="1" t="s">
        <v>64</v>
      </c>
      <c r="H2039" s="1">
        <v>10</v>
      </c>
      <c r="I2039">
        <v>5002.5929000000006</v>
      </c>
      <c r="J2039" s="1">
        <f>SUMIFS(I:I,B:B,Table1_2[[#This Row],[Category Level 2]],D:D,Table1_2[[#This Row],[Brand]],E:E,Table1_2[[#This Row],[Region]],F:F,Table1_2[[#This Row],[Measure]],G:G,Table1_2[[#This Row],[Year]],H:H,"&lt;="&amp;Table1_2[[#This Row],[Month]])</f>
        <v>45577.064700000003</v>
      </c>
      <c r="K20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54841.1443</v>
      </c>
      <c r="N2039">
        <f>Table1_2[[#This Row],[Value]]*2.5</f>
        <v>12506.482250000001</v>
      </c>
    </row>
    <row r="2040" spans="1:14" x14ac:dyDescent="0.25">
      <c r="A2040" s="1" t="s">
        <v>6</v>
      </c>
      <c r="B2040" s="1" t="s">
        <v>7</v>
      </c>
      <c r="C2040" s="1" t="s">
        <v>22</v>
      </c>
      <c r="D2040" s="1" t="s">
        <v>23</v>
      </c>
      <c r="E2040" s="1" t="s">
        <v>13</v>
      </c>
      <c r="F2040" s="1" t="s">
        <v>11</v>
      </c>
      <c r="G2040" s="1" t="s">
        <v>64</v>
      </c>
      <c r="H2040" s="1">
        <v>11</v>
      </c>
      <c r="I2040">
        <v>4162.5600000000004</v>
      </c>
      <c r="J2040" s="1">
        <f>SUMIFS(I:I,B:B,Table1_2[[#This Row],[Category Level 2]],D:D,Table1_2[[#This Row],[Brand]],E:E,Table1_2[[#This Row],[Region]],F:F,Table1_2[[#This Row],[Measure]],G:G,Table1_2[[#This Row],[Year]],H:H,"&lt;="&amp;Table1_2[[#This Row],[Month]])</f>
        <v>49739.6247</v>
      </c>
      <c r="K20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54401.613299999997</v>
      </c>
      <c r="N2040">
        <f>Table1_2[[#This Row],[Value]]*2.5</f>
        <v>10406.400000000001</v>
      </c>
    </row>
    <row r="2041" spans="1:14" x14ac:dyDescent="0.25">
      <c r="A2041" s="1" t="s">
        <v>6</v>
      </c>
      <c r="B2041" s="1" t="s">
        <v>7</v>
      </c>
      <c r="C2041" s="1" t="s">
        <v>22</v>
      </c>
      <c r="D2041" s="1" t="s">
        <v>23</v>
      </c>
      <c r="E2041" s="1" t="s">
        <v>13</v>
      </c>
      <c r="F2041" s="1" t="s">
        <v>11</v>
      </c>
      <c r="G2041" s="1" t="s">
        <v>64</v>
      </c>
      <c r="H2041" s="1">
        <v>12</v>
      </c>
      <c r="I2041">
        <v>4432.0390000000007</v>
      </c>
      <c r="J2041" s="1">
        <f>SUMIFS(I:I,B:B,Table1_2[[#This Row],[Category Level 2]],D:D,Table1_2[[#This Row],[Brand]],E:E,Table1_2[[#This Row],[Region]],F:F,Table1_2[[#This Row],[Measure]],G:G,Table1_2[[#This Row],[Year]],H:H,"&lt;="&amp;Table1_2[[#This Row],[Month]])</f>
        <v>54171.663700000005</v>
      </c>
      <c r="K20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54171.663700000005</v>
      </c>
      <c r="N2041">
        <f>Table1_2[[#This Row],[Value]]*2.5</f>
        <v>11080.097500000002</v>
      </c>
    </row>
    <row r="2042" spans="1:14" x14ac:dyDescent="0.25">
      <c r="A2042" s="1" t="s">
        <v>6</v>
      </c>
      <c r="B2042" s="1" t="s">
        <v>7</v>
      </c>
      <c r="C2042" s="1" t="s">
        <v>22</v>
      </c>
      <c r="D2042" s="1" t="s">
        <v>23</v>
      </c>
      <c r="E2042" s="1" t="s">
        <v>13</v>
      </c>
      <c r="F2042" s="1" t="s">
        <v>11</v>
      </c>
      <c r="G2042" s="1" t="s">
        <v>65</v>
      </c>
      <c r="H2042" s="1">
        <v>1</v>
      </c>
      <c r="I2042">
        <v>4651.4972000000007</v>
      </c>
      <c r="J2042" s="1">
        <f>SUMIFS(I:I,B:B,Table1_2[[#This Row],[Category Level 2]],D:D,Table1_2[[#This Row],[Brand]],E:E,Table1_2[[#This Row],[Region]],F:F,Table1_2[[#This Row],[Measure]],G:G,Table1_2[[#This Row],[Year]],H:H,"&lt;="&amp;Table1_2[[#This Row],[Month]])</f>
        <v>4651.4972000000007</v>
      </c>
      <c r="K20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54251.281799999997</v>
      </c>
      <c r="N2042">
        <f>Table1_2[[#This Row],[Value]]*2.5</f>
        <v>11628.743000000002</v>
      </c>
    </row>
    <row r="2043" spans="1:14" x14ac:dyDescent="0.25">
      <c r="A2043" s="1" t="s">
        <v>6</v>
      </c>
      <c r="B2043" s="1" t="s">
        <v>7</v>
      </c>
      <c r="C2043" s="1" t="s">
        <v>22</v>
      </c>
      <c r="D2043" s="1" t="s">
        <v>23</v>
      </c>
      <c r="E2043" s="1" t="s">
        <v>13</v>
      </c>
      <c r="F2043" s="1" t="s">
        <v>11</v>
      </c>
      <c r="G2043" s="1" t="s">
        <v>65</v>
      </c>
      <c r="H2043" s="1">
        <v>2</v>
      </c>
      <c r="I2043">
        <v>4274.2750999999998</v>
      </c>
      <c r="J2043" s="1">
        <f>SUMIFS(I:I,B:B,Table1_2[[#This Row],[Category Level 2]],D:D,Table1_2[[#This Row],[Brand]],E:E,Table1_2[[#This Row],[Region]],F:F,Table1_2[[#This Row],[Measure]],G:G,Table1_2[[#This Row],[Year]],H:H,"&lt;="&amp;Table1_2[[#This Row],[Month]])</f>
        <v>8925.7723000000005</v>
      </c>
      <c r="K20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54015.273699999991</v>
      </c>
      <c r="N2043">
        <f>Table1_2[[#This Row],[Value]]*2.5</f>
        <v>10685.687749999999</v>
      </c>
    </row>
    <row r="2044" spans="1:14" x14ac:dyDescent="0.25">
      <c r="A2044" s="1" t="s">
        <v>6</v>
      </c>
      <c r="B2044" s="1" t="s">
        <v>7</v>
      </c>
      <c r="C2044" s="1" t="s">
        <v>22</v>
      </c>
      <c r="D2044" s="1" t="s">
        <v>23</v>
      </c>
      <c r="E2044" s="1" t="s">
        <v>13</v>
      </c>
      <c r="F2044" s="1" t="s">
        <v>11</v>
      </c>
      <c r="G2044" s="1" t="s">
        <v>65</v>
      </c>
      <c r="H2044" s="1">
        <v>3</v>
      </c>
      <c r="I2044">
        <v>5046.8180999999995</v>
      </c>
      <c r="J2044" s="1">
        <f>SUMIFS(I:I,B:B,Table1_2[[#This Row],[Category Level 2]],D:D,Table1_2[[#This Row],[Brand]],E:E,Table1_2[[#This Row],[Region]],F:F,Table1_2[[#This Row],[Measure]],G:G,Table1_2[[#This Row],[Year]],H:H,"&lt;="&amp;Table1_2[[#This Row],[Month]])</f>
        <v>13972.590400000001</v>
      </c>
      <c r="K20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53545.566000000006</v>
      </c>
      <c r="N2044">
        <f>Table1_2[[#This Row],[Value]]*2.5</f>
        <v>12617.045249999999</v>
      </c>
    </row>
    <row r="2045" spans="1:14" x14ac:dyDescent="0.25">
      <c r="A2045" s="1" t="s">
        <v>6</v>
      </c>
      <c r="B2045" s="1" t="s">
        <v>7</v>
      </c>
      <c r="C2045" s="1" t="s">
        <v>22</v>
      </c>
      <c r="D2045" s="1" t="s">
        <v>23</v>
      </c>
      <c r="E2045" s="1" t="s">
        <v>13</v>
      </c>
      <c r="F2045" s="1" t="s">
        <v>11</v>
      </c>
      <c r="G2045" s="1" t="s">
        <v>65</v>
      </c>
      <c r="H2045" s="1">
        <v>4</v>
      </c>
      <c r="I2045">
        <v>4782.8689000000004</v>
      </c>
      <c r="J2045" s="1">
        <f>SUMIFS(I:I,B:B,Table1_2[[#This Row],[Category Level 2]],D:D,Table1_2[[#This Row],[Brand]],E:E,Table1_2[[#This Row],[Region]],F:F,Table1_2[[#This Row],[Measure]],G:G,Table1_2[[#This Row],[Year]],H:H,"&lt;="&amp;Table1_2[[#This Row],[Month]])</f>
        <v>18755.459300000002</v>
      </c>
      <c r="K20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53656.762799999997</v>
      </c>
      <c r="N2045">
        <f>Table1_2[[#This Row],[Value]]*2.5</f>
        <v>11957.172250000001</v>
      </c>
    </row>
    <row r="2046" spans="1:14" x14ac:dyDescent="0.25">
      <c r="A2046" s="1" t="s">
        <v>6</v>
      </c>
      <c r="B2046" s="1" t="s">
        <v>7</v>
      </c>
      <c r="C2046" s="1" t="s">
        <v>22</v>
      </c>
      <c r="D2046" s="1" t="s">
        <v>23</v>
      </c>
      <c r="E2046" s="1" t="s">
        <v>13</v>
      </c>
      <c r="F2046" s="1" t="s">
        <v>11</v>
      </c>
      <c r="G2046" s="1" t="s">
        <v>65</v>
      </c>
      <c r="H2046" s="1">
        <v>5</v>
      </c>
      <c r="I2046">
        <v>4551.5028999999995</v>
      </c>
      <c r="J2046" s="1">
        <f>SUMIFS(I:I,B:B,Table1_2[[#This Row],[Category Level 2]],D:D,Table1_2[[#This Row],[Brand]],E:E,Table1_2[[#This Row],[Region]],F:F,Table1_2[[#This Row],[Measure]],G:G,Table1_2[[#This Row],[Year]],H:H,"&lt;="&amp;Table1_2[[#This Row],[Month]])</f>
        <v>23306.962200000002</v>
      </c>
      <c r="K20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54137.368100000007</v>
      </c>
      <c r="N2046">
        <f>Table1_2[[#This Row],[Value]]*2.5</f>
        <v>11378.757249999999</v>
      </c>
    </row>
    <row r="2047" spans="1:14" x14ac:dyDescent="0.25">
      <c r="A2047" s="1" t="s">
        <v>6</v>
      </c>
      <c r="B2047" s="1" t="s">
        <v>7</v>
      </c>
      <c r="C2047" s="1" t="s">
        <v>22</v>
      </c>
      <c r="D2047" s="1" t="s">
        <v>23</v>
      </c>
      <c r="E2047" s="1" t="s">
        <v>13</v>
      </c>
      <c r="F2047" s="1" t="s">
        <v>11</v>
      </c>
      <c r="G2047" s="1" t="s">
        <v>65</v>
      </c>
      <c r="H2047" s="1">
        <v>6</v>
      </c>
      <c r="I2047">
        <v>4528.2460000000001</v>
      </c>
      <c r="J2047" s="1">
        <f>SUMIFS(I:I,B:B,Table1_2[[#This Row],[Category Level 2]],D:D,Table1_2[[#This Row],[Brand]],E:E,Table1_2[[#This Row],[Region]],F:F,Table1_2[[#This Row],[Measure]],G:G,Table1_2[[#This Row],[Year]],H:H,"&lt;="&amp;Table1_2[[#This Row],[Month]])</f>
        <v>27835.208200000001</v>
      </c>
      <c r="K20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54288.554000000004</v>
      </c>
      <c r="N2047">
        <f>Table1_2[[#This Row],[Value]]*2.5</f>
        <v>11320.615</v>
      </c>
    </row>
    <row r="2048" spans="1:14" x14ac:dyDescent="0.25">
      <c r="A2048" s="1" t="s">
        <v>6</v>
      </c>
      <c r="B2048" s="1" t="s">
        <v>7</v>
      </c>
      <c r="C2048" s="1" t="s">
        <v>22</v>
      </c>
      <c r="D2048" s="1" t="s">
        <v>23</v>
      </c>
      <c r="E2048" s="1" t="s">
        <v>13</v>
      </c>
      <c r="F2048" s="1" t="s">
        <v>11</v>
      </c>
      <c r="G2048" s="1" t="s">
        <v>65</v>
      </c>
      <c r="H2048" s="1">
        <v>7</v>
      </c>
      <c r="I2048">
        <v>4759.4520000000002</v>
      </c>
      <c r="J2048" s="1">
        <f>SUMIFS(I:I,B:B,Table1_2[[#This Row],[Category Level 2]],D:D,Table1_2[[#This Row],[Brand]],E:E,Table1_2[[#This Row],[Region]],F:F,Table1_2[[#This Row],[Measure]],G:G,Table1_2[[#This Row],[Year]],H:H,"&lt;="&amp;Table1_2[[#This Row],[Month]])</f>
        <v>32594.660200000002</v>
      </c>
      <c r="K20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54698.573400000008</v>
      </c>
      <c r="N2048">
        <f>Table1_2[[#This Row],[Value]]*2.5</f>
        <v>11898.630000000001</v>
      </c>
    </row>
    <row r="2049" spans="1:14" x14ac:dyDescent="0.25">
      <c r="A2049" s="1" t="s">
        <v>6</v>
      </c>
      <c r="B2049" s="1" t="s">
        <v>7</v>
      </c>
      <c r="C2049" s="1" t="s">
        <v>22</v>
      </c>
      <c r="D2049" s="1" t="s">
        <v>23</v>
      </c>
      <c r="E2049" s="1" t="s">
        <v>13</v>
      </c>
      <c r="F2049" s="1" t="s">
        <v>11</v>
      </c>
      <c r="G2049" s="1" t="s">
        <v>65</v>
      </c>
      <c r="H2049" s="1">
        <v>8</v>
      </c>
      <c r="I2049">
        <v>4149.0215000000007</v>
      </c>
      <c r="J2049" s="1">
        <f>SUMIFS(I:I,B:B,Table1_2[[#This Row],[Category Level 2]],D:D,Table1_2[[#This Row],[Brand]],E:E,Table1_2[[#This Row],[Region]],F:F,Table1_2[[#This Row],[Measure]],G:G,Table1_2[[#This Row],[Year]],H:H,"&lt;="&amp;Table1_2[[#This Row],[Month]])</f>
        <v>36743.681700000001</v>
      </c>
      <c r="K20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54847.206900000005</v>
      </c>
      <c r="N2049">
        <f>Table1_2[[#This Row],[Value]]*2.5</f>
        <v>10372.553750000003</v>
      </c>
    </row>
    <row r="2050" spans="1:14" x14ac:dyDescent="0.25">
      <c r="A2050" s="1" t="s">
        <v>6</v>
      </c>
      <c r="B2050" s="1" t="s">
        <v>7</v>
      </c>
      <c r="C2050" s="1" t="s">
        <v>22</v>
      </c>
      <c r="D2050" s="1" t="s">
        <v>23</v>
      </c>
      <c r="E2050" s="1" t="s">
        <v>13</v>
      </c>
      <c r="F2050" s="1" t="s">
        <v>11</v>
      </c>
      <c r="G2050" s="1" t="s">
        <v>65</v>
      </c>
      <c r="H2050" s="1">
        <v>9</v>
      </c>
      <c r="I2050">
        <v>4902.4141</v>
      </c>
      <c r="J2050" s="1">
        <f>SUMIFS(I:I,B:B,Table1_2[[#This Row],[Category Level 2]],D:D,Table1_2[[#This Row],[Brand]],E:E,Table1_2[[#This Row],[Region]],F:F,Table1_2[[#This Row],[Measure]],G:G,Table1_2[[#This Row],[Year]],H:H,"&lt;="&amp;Table1_2[[#This Row],[Month]])</f>
        <v>41646.095800000003</v>
      </c>
      <c r="K20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55243.287700000001</v>
      </c>
      <c r="N2050">
        <f>Table1_2[[#This Row],[Value]]*2.5</f>
        <v>12256.035250000001</v>
      </c>
    </row>
    <row r="2051" spans="1:14" x14ac:dyDescent="0.25">
      <c r="A2051" s="1" t="s">
        <v>6</v>
      </c>
      <c r="B2051" s="1" t="s">
        <v>7</v>
      </c>
      <c r="C2051" s="1" t="s">
        <v>22</v>
      </c>
      <c r="D2051" s="1" t="s">
        <v>23</v>
      </c>
      <c r="E2051" s="1" t="s">
        <v>13</v>
      </c>
      <c r="F2051" s="1" t="s">
        <v>11</v>
      </c>
      <c r="G2051" s="1" t="s">
        <v>65</v>
      </c>
      <c r="H2051" s="1">
        <v>10</v>
      </c>
      <c r="I2051">
        <v>5483.9562999999998</v>
      </c>
      <c r="J2051" s="1">
        <f>SUMIFS(I:I,B:B,Table1_2[[#This Row],[Category Level 2]],D:D,Table1_2[[#This Row],[Brand]],E:E,Table1_2[[#This Row],[Region]],F:F,Table1_2[[#This Row],[Measure]],G:G,Table1_2[[#This Row],[Year]],H:H,"&lt;="&amp;Table1_2[[#This Row],[Month]])</f>
        <v>47130.052100000001</v>
      </c>
      <c r="K20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55724.651100000003</v>
      </c>
      <c r="N2051">
        <f>Table1_2[[#This Row],[Value]]*2.5</f>
        <v>13709.890749999999</v>
      </c>
    </row>
    <row r="2052" spans="1:14" x14ac:dyDescent="0.25">
      <c r="A2052" s="1" t="s">
        <v>6</v>
      </c>
      <c r="B2052" s="1" t="s">
        <v>7</v>
      </c>
      <c r="C2052" s="1" t="s">
        <v>22</v>
      </c>
      <c r="D2052" s="1" t="s">
        <v>23</v>
      </c>
      <c r="E2052" s="1" t="s">
        <v>13</v>
      </c>
      <c r="F2052" s="1" t="s">
        <v>11</v>
      </c>
      <c r="G2052" s="1" t="s">
        <v>65</v>
      </c>
      <c r="H2052" s="1">
        <v>11</v>
      </c>
      <c r="I2052">
        <v>4960.3344999999999</v>
      </c>
      <c r="J2052" s="1">
        <f>SUMIFS(I:I,B:B,Table1_2[[#This Row],[Category Level 2]],D:D,Table1_2[[#This Row],[Brand]],E:E,Table1_2[[#This Row],[Region]],F:F,Table1_2[[#This Row],[Measure]],G:G,Table1_2[[#This Row],[Year]],H:H,"&lt;="&amp;Table1_2[[#This Row],[Month]])</f>
        <v>52090.386599999998</v>
      </c>
      <c r="K20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56522.425600000002</v>
      </c>
      <c r="N2052">
        <f>Table1_2[[#This Row],[Value]]*2.5</f>
        <v>12400.83625</v>
      </c>
    </row>
    <row r="2053" spans="1:14" x14ac:dyDescent="0.25">
      <c r="A2053" s="1" t="s">
        <v>6</v>
      </c>
      <c r="B2053" s="1" t="s">
        <v>7</v>
      </c>
      <c r="C2053" s="1" t="s">
        <v>22</v>
      </c>
      <c r="D2053" s="1" t="s">
        <v>23</v>
      </c>
      <c r="E2053" s="1" t="s">
        <v>13</v>
      </c>
      <c r="F2053" s="1" t="s">
        <v>11</v>
      </c>
      <c r="G2053" s="1" t="s">
        <v>65</v>
      </c>
      <c r="H2053" s="1">
        <v>12</v>
      </c>
      <c r="I2053">
        <v>5234.9915000000001</v>
      </c>
      <c r="J2053" s="1">
        <f>SUMIFS(I:I,B:B,Table1_2[[#This Row],[Category Level 2]],D:D,Table1_2[[#This Row],[Brand]],E:E,Table1_2[[#This Row],[Region]],F:F,Table1_2[[#This Row],[Measure]],G:G,Table1_2[[#This Row],[Year]],H:H,"&lt;="&amp;Table1_2[[#This Row],[Month]])</f>
        <v>57325.378100000002</v>
      </c>
      <c r="K20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57325.378100000002</v>
      </c>
      <c r="N2053">
        <f>Table1_2[[#This Row],[Value]]*2.5</f>
        <v>13087.47875</v>
      </c>
    </row>
    <row r="2054" spans="1:14" x14ac:dyDescent="0.25">
      <c r="A2054" s="1" t="s">
        <v>6</v>
      </c>
      <c r="B2054" s="1" t="s">
        <v>7</v>
      </c>
      <c r="C2054" s="1" t="s">
        <v>22</v>
      </c>
      <c r="D2054" s="1" t="s">
        <v>23</v>
      </c>
      <c r="E2054" s="1" t="s">
        <v>13</v>
      </c>
      <c r="F2054" s="1" t="s">
        <v>11</v>
      </c>
      <c r="G2054" s="1" t="s">
        <v>66</v>
      </c>
      <c r="H2054" s="1">
        <v>1</v>
      </c>
      <c r="I2054">
        <v>4880.2485000000006</v>
      </c>
      <c r="J2054" s="1">
        <f>SUMIFS(I:I,B:B,Table1_2[[#This Row],[Category Level 2]],D:D,Table1_2[[#This Row],[Brand]],E:E,Table1_2[[#This Row],[Region]],F:F,Table1_2[[#This Row],[Measure]],G:G,Table1_2[[#This Row],[Year]],H:H,"&lt;="&amp;Table1_2[[#This Row],[Month]])</f>
        <v>4880.2485000000006</v>
      </c>
      <c r="K20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57554.129400000005</v>
      </c>
      <c r="N2054">
        <f>Table1_2[[#This Row],[Value]]*2.5</f>
        <v>12200.621250000002</v>
      </c>
    </row>
    <row r="2055" spans="1:14" x14ac:dyDescent="0.25">
      <c r="A2055" s="1" t="s">
        <v>6</v>
      </c>
      <c r="B2055" s="1" t="s">
        <v>7</v>
      </c>
      <c r="C2055" s="1" t="s">
        <v>22</v>
      </c>
      <c r="D2055" s="1" t="s">
        <v>23</v>
      </c>
      <c r="E2055" s="1" t="s">
        <v>13</v>
      </c>
      <c r="F2055" s="1" t="s">
        <v>11</v>
      </c>
      <c r="G2055" s="1" t="s">
        <v>66</v>
      </c>
      <c r="H2055" s="1">
        <v>2</v>
      </c>
      <c r="I2055">
        <v>4953.8927000000003</v>
      </c>
      <c r="J2055" s="1">
        <f>SUMIFS(I:I,B:B,Table1_2[[#This Row],[Category Level 2]],D:D,Table1_2[[#This Row],[Brand]],E:E,Table1_2[[#This Row],[Region]],F:F,Table1_2[[#This Row],[Measure]],G:G,Table1_2[[#This Row],[Year]],H:H,"&lt;="&amp;Table1_2[[#This Row],[Month]])</f>
        <v>9834.1412000000018</v>
      </c>
      <c r="K20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58233.747000000003</v>
      </c>
      <c r="N2055">
        <f>Table1_2[[#This Row],[Value]]*2.5</f>
        <v>12384.731750000001</v>
      </c>
    </row>
    <row r="2056" spans="1:14" x14ac:dyDescent="0.25">
      <c r="A2056" s="1" t="s">
        <v>6</v>
      </c>
      <c r="B2056" s="1" t="s">
        <v>7</v>
      </c>
      <c r="C2056" s="1" t="s">
        <v>22</v>
      </c>
      <c r="D2056" s="1" t="s">
        <v>23</v>
      </c>
      <c r="E2056" s="1" t="s">
        <v>13</v>
      </c>
      <c r="F2056" s="1" t="s">
        <v>11</v>
      </c>
      <c r="G2056" s="1" t="s">
        <v>66</v>
      </c>
      <c r="H2056" s="1">
        <v>3</v>
      </c>
      <c r="I2056">
        <v>5282.9377000000004</v>
      </c>
      <c r="J2056" s="1">
        <f>SUMIFS(I:I,B:B,Table1_2[[#This Row],[Category Level 2]],D:D,Table1_2[[#This Row],[Brand]],E:E,Table1_2[[#This Row],[Region]],F:F,Table1_2[[#This Row],[Measure]],G:G,Table1_2[[#This Row],[Year]],H:H,"&lt;="&amp;Table1_2[[#This Row],[Month]])</f>
        <v>15117.078900000002</v>
      </c>
      <c r="K20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58469.866600000001</v>
      </c>
      <c r="N2056">
        <f>Table1_2[[#This Row],[Value]]*2.5</f>
        <v>13207.344250000002</v>
      </c>
    </row>
    <row r="2057" spans="1:14" x14ac:dyDescent="0.25">
      <c r="A2057" s="1" t="s">
        <v>6</v>
      </c>
      <c r="B2057" s="1" t="s">
        <v>7</v>
      </c>
      <c r="C2057" s="1" t="s">
        <v>22</v>
      </c>
      <c r="D2057" s="1" t="s">
        <v>23</v>
      </c>
      <c r="E2057" s="1" t="s">
        <v>13</v>
      </c>
      <c r="F2057" s="1" t="s">
        <v>11</v>
      </c>
      <c r="G2057" s="1" t="s">
        <v>66</v>
      </c>
      <c r="H2057" s="1">
        <v>4</v>
      </c>
      <c r="I2057">
        <v>5053.6211000000003</v>
      </c>
      <c r="J2057" s="1">
        <f>SUMIFS(I:I,B:B,Table1_2[[#This Row],[Category Level 2]],D:D,Table1_2[[#This Row],[Brand]],E:E,Table1_2[[#This Row],[Region]],F:F,Table1_2[[#This Row],[Measure]],G:G,Table1_2[[#This Row],[Year]],H:H,"&lt;="&amp;Table1_2[[#This Row],[Month]])</f>
        <v>20170.700000000004</v>
      </c>
      <c r="K20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58740.618800000004</v>
      </c>
      <c r="N2057">
        <f>Table1_2[[#This Row],[Value]]*2.5</f>
        <v>12634.052750000001</v>
      </c>
    </row>
    <row r="2058" spans="1:14" x14ac:dyDescent="0.25">
      <c r="A2058" s="1" t="s">
        <v>6</v>
      </c>
      <c r="B2058" s="1" t="s">
        <v>7</v>
      </c>
      <c r="C2058" s="1" t="s">
        <v>22</v>
      </c>
      <c r="D2058" s="1" t="s">
        <v>23</v>
      </c>
      <c r="E2058" s="1" t="s">
        <v>13</v>
      </c>
      <c r="F2058" s="1" t="s">
        <v>11</v>
      </c>
      <c r="G2058" s="1" t="s">
        <v>66</v>
      </c>
      <c r="H2058" s="1">
        <v>5</v>
      </c>
      <c r="I2058">
        <v>5710.6572999999999</v>
      </c>
      <c r="J2058" s="1">
        <f>SUMIFS(I:I,B:B,Table1_2[[#This Row],[Category Level 2]],D:D,Table1_2[[#This Row],[Brand]],E:E,Table1_2[[#This Row],[Region]],F:F,Table1_2[[#This Row],[Measure]],G:G,Table1_2[[#This Row],[Year]],H:H,"&lt;="&amp;Table1_2[[#This Row],[Month]])</f>
        <v>25881.357300000003</v>
      </c>
      <c r="K20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59899.773200000003</v>
      </c>
      <c r="N2058">
        <f>Table1_2[[#This Row],[Value]]*2.5</f>
        <v>14276.643249999999</v>
      </c>
    </row>
    <row r="2059" spans="1:14" x14ac:dyDescent="0.25">
      <c r="A2059" s="1" t="s">
        <v>6</v>
      </c>
      <c r="B2059" s="1" t="s">
        <v>7</v>
      </c>
      <c r="C2059" s="1" t="s">
        <v>22</v>
      </c>
      <c r="D2059" s="1" t="s">
        <v>23</v>
      </c>
      <c r="E2059" s="1" t="s">
        <v>13</v>
      </c>
      <c r="F2059" s="1" t="s">
        <v>11</v>
      </c>
      <c r="G2059" s="1" t="s">
        <v>66</v>
      </c>
      <c r="H2059" s="1">
        <v>6</v>
      </c>
      <c r="I2059">
        <v>5572.8023000000003</v>
      </c>
      <c r="J2059" s="1">
        <f>SUMIFS(I:I,B:B,Table1_2[[#This Row],[Category Level 2]],D:D,Table1_2[[#This Row],[Brand]],E:E,Table1_2[[#This Row],[Region]],F:F,Table1_2[[#This Row],[Measure]],G:G,Table1_2[[#This Row],[Year]],H:H,"&lt;="&amp;Table1_2[[#This Row],[Month]])</f>
        <v>31454.159600000003</v>
      </c>
      <c r="K20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60944.329500000007</v>
      </c>
      <c r="N2059">
        <f>Table1_2[[#This Row],[Value]]*2.5</f>
        <v>13932.00575</v>
      </c>
    </row>
    <row r="2060" spans="1:14" x14ac:dyDescent="0.25">
      <c r="A2060" s="1" t="s">
        <v>6</v>
      </c>
      <c r="B2060" s="1" t="s">
        <v>7</v>
      </c>
      <c r="C2060" s="1" t="s">
        <v>22</v>
      </c>
      <c r="D2060" s="1" t="s">
        <v>23</v>
      </c>
      <c r="E2060" s="1" t="s">
        <v>13</v>
      </c>
      <c r="F2060" s="1" t="s">
        <v>11</v>
      </c>
      <c r="G2060" s="1" t="s">
        <v>66</v>
      </c>
      <c r="H2060" s="1">
        <v>7</v>
      </c>
      <c r="I2060">
        <v>5409.5829000000003</v>
      </c>
      <c r="J2060" s="1">
        <f>SUMIFS(I:I,B:B,Table1_2[[#This Row],[Category Level 2]],D:D,Table1_2[[#This Row],[Brand]],E:E,Table1_2[[#This Row],[Region]],F:F,Table1_2[[#This Row],[Measure]],G:G,Table1_2[[#This Row],[Year]],H:H,"&lt;="&amp;Table1_2[[#This Row],[Month]])</f>
        <v>36863.7425</v>
      </c>
      <c r="K20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61594.460399999996</v>
      </c>
      <c r="N2060">
        <f>Table1_2[[#This Row],[Value]]*2.5</f>
        <v>13523.957250000001</v>
      </c>
    </row>
    <row r="2061" spans="1:14" x14ac:dyDescent="0.25">
      <c r="A2061" s="1" t="s">
        <v>6</v>
      </c>
      <c r="B2061" s="1" t="s">
        <v>7</v>
      </c>
      <c r="C2061" s="1" t="s">
        <v>22</v>
      </c>
      <c r="D2061" s="1" t="s">
        <v>23</v>
      </c>
      <c r="E2061" s="1" t="s">
        <v>13</v>
      </c>
      <c r="F2061" s="1" t="s">
        <v>11</v>
      </c>
      <c r="G2061" s="1" t="s">
        <v>66</v>
      </c>
      <c r="H2061" s="1">
        <v>8</v>
      </c>
      <c r="I2061">
        <v>4914.0063</v>
      </c>
      <c r="J2061" s="1">
        <f>SUMIFS(I:I,B:B,Table1_2[[#This Row],[Category Level 2]],D:D,Table1_2[[#This Row],[Brand]],E:E,Table1_2[[#This Row],[Region]],F:F,Table1_2[[#This Row],[Measure]],G:G,Table1_2[[#This Row],[Year]],H:H,"&lt;="&amp;Table1_2[[#This Row],[Month]])</f>
        <v>41777.748800000001</v>
      </c>
      <c r="K20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62359.445200000002</v>
      </c>
      <c r="N2061">
        <f>Table1_2[[#This Row],[Value]]*2.5</f>
        <v>12285.01575</v>
      </c>
    </row>
    <row r="2062" spans="1:14" x14ac:dyDescent="0.25">
      <c r="A2062" s="1" t="s">
        <v>6</v>
      </c>
      <c r="B2062" s="1" t="s">
        <v>7</v>
      </c>
      <c r="C2062" s="1" t="s">
        <v>22</v>
      </c>
      <c r="D2062" s="1" t="s">
        <v>23</v>
      </c>
      <c r="E2062" s="1" t="s">
        <v>13</v>
      </c>
      <c r="F2062" s="1" t="s">
        <v>11</v>
      </c>
      <c r="G2062" s="1" t="s">
        <v>66</v>
      </c>
      <c r="H2062" s="1">
        <v>9</v>
      </c>
      <c r="I2062">
        <v>5023.0082000000002</v>
      </c>
      <c r="J2062" s="1">
        <f>SUMIFS(I:I,B:B,Table1_2[[#This Row],[Category Level 2]],D:D,Table1_2[[#This Row],[Brand]],E:E,Table1_2[[#This Row],[Region]],F:F,Table1_2[[#This Row],[Measure]],G:G,Table1_2[[#This Row],[Year]],H:H,"&lt;="&amp;Table1_2[[#This Row],[Month]])</f>
        <v>46800.756999999998</v>
      </c>
      <c r="K20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62480.039299999997</v>
      </c>
      <c r="N2062">
        <f>Table1_2[[#This Row],[Value]]*2.5</f>
        <v>12557.520500000001</v>
      </c>
    </row>
    <row r="2063" spans="1:14" x14ac:dyDescent="0.25">
      <c r="A2063" s="1" t="s">
        <v>6</v>
      </c>
      <c r="B2063" s="1" t="s">
        <v>7</v>
      </c>
      <c r="C2063" s="1" t="s">
        <v>22</v>
      </c>
      <c r="D2063" s="1" t="s">
        <v>23</v>
      </c>
      <c r="E2063" s="1" t="s">
        <v>13</v>
      </c>
      <c r="F2063" s="1" t="s">
        <v>11</v>
      </c>
      <c r="G2063" s="1" t="s">
        <v>66</v>
      </c>
      <c r="H2063" s="1">
        <v>10</v>
      </c>
      <c r="I2063">
        <v>6008.8693000000003</v>
      </c>
      <c r="J2063" s="1">
        <f>SUMIFS(I:I,B:B,Table1_2[[#This Row],[Category Level 2]],D:D,Table1_2[[#This Row],[Brand]],E:E,Table1_2[[#This Row],[Region]],F:F,Table1_2[[#This Row],[Measure]],G:G,Table1_2[[#This Row],[Year]],H:H,"&lt;="&amp;Table1_2[[#This Row],[Month]])</f>
        <v>52809.626299999996</v>
      </c>
      <c r="K20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63004.952299999997</v>
      </c>
      <c r="N2063">
        <f>Table1_2[[#This Row],[Value]]*2.5</f>
        <v>15022.17325</v>
      </c>
    </row>
    <row r="2064" spans="1:14" x14ac:dyDescent="0.25">
      <c r="A2064" s="1" t="s">
        <v>6</v>
      </c>
      <c r="B2064" s="1" t="s">
        <v>7</v>
      </c>
      <c r="C2064" s="1" t="s">
        <v>22</v>
      </c>
      <c r="D2064" s="1" t="s">
        <v>23</v>
      </c>
      <c r="E2064" s="1" t="s">
        <v>13</v>
      </c>
      <c r="F2064" s="1" t="s">
        <v>11</v>
      </c>
      <c r="G2064" s="1" t="s">
        <v>66</v>
      </c>
      <c r="H2064" s="1">
        <v>11</v>
      </c>
      <c r="I2064">
        <v>6178.9885999999997</v>
      </c>
      <c r="J2064" s="1">
        <f>SUMIFS(I:I,B:B,Table1_2[[#This Row],[Category Level 2]],D:D,Table1_2[[#This Row],[Brand]],E:E,Table1_2[[#This Row],[Region]],F:F,Table1_2[[#This Row],[Measure]],G:G,Table1_2[[#This Row],[Year]],H:H,"&lt;="&amp;Table1_2[[#This Row],[Month]])</f>
        <v>58988.614899999993</v>
      </c>
      <c r="K20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64223.60639999999</v>
      </c>
      <c r="N2064">
        <f>Table1_2[[#This Row],[Value]]*2.5</f>
        <v>15447.4715</v>
      </c>
    </row>
    <row r="2065" spans="1:14" x14ac:dyDescent="0.25">
      <c r="A2065" s="1" t="s">
        <v>6</v>
      </c>
      <c r="B2065" s="1" t="s">
        <v>7</v>
      </c>
      <c r="C2065" s="1" t="s">
        <v>22</v>
      </c>
      <c r="D2065" s="1" t="s">
        <v>23</v>
      </c>
      <c r="E2065" s="1" t="s">
        <v>13</v>
      </c>
      <c r="F2065" s="1" t="s">
        <v>11</v>
      </c>
      <c r="G2065" s="1" t="s">
        <v>66</v>
      </c>
      <c r="H2065" s="1">
        <v>12</v>
      </c>
      <c r="I2065">
        <v>6366.6094000000012</v>
      </c>
      <c r="J2065" s="1">
        <f>SUMIFS(I:I,B:B,Table1_2[[#This Row],[Category Level 2]],D:D,Table1_2[[#This Row],[Brand]],E:E,Table1_2[[#This Row],[Region]],F:F,Table1_2[[#This Row],[Measure]],G:G,Table1_2[[#This Row],[Year]],H:H,"&lt;="&amp;Table1_2[[#This Row],[Month]])</f>
        <v>65355.224299999994</v>
      </c>
      <c r="K20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65355.224299999994</v>
      </c>
      <c r="N2065">
        <f>Table1_2[[#This Row],[Value]]*2.5</f>
        <v>15916.523500000003</v>
      </c>
    </row>
    <row r="2066" spans="1:14" x14ac:dyDescent="0.25">
      <c r="A2066" s="1" t="s">
        <v>6</v>
      </c>
      <c r="B2066" s="1" t="s">
        <v>7</v>
      </c>
      <c r="C2066" s="1" t="s">
        <v>22</v>
      </c>
      <c r="D2066" s="1" t="s">
        <v>23</v>
      </c>
      <c r="E2066" s="1" t="s">
        <v>13</v>
      </c>
      <c r="F2066" s="1" t="s">
        <v>11</v>
      </c>
      <c r="G2066" s="1" t="s">
        <v>67</v>
      </c>
      <c r="H2066" s="1">
        <v>1</v>
      </c>
      <c r="I2066">
        <v>6778.8582000000024</v>
      </c>
      <c r="J2066" s="1">
        <f>SUMIFS(I:I,B:B,Table1_2[[#This Row],[Category Level 2]],D:D,Table1_2[[#This Row],[Brand]],E:E,Table1_2[[#This Row],[Region]],F:F,Table1_2[[#This Row],[Measure]],G:G,Table1_2[[#This Row],[Year]],H:H,"&lt;="&amp;Table1_2[[#This Row],[Month]])</f>
        <v>6778.8582000000024</v>
      </c>
      <c r="K20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67253.834000000003</v>
      </c>
      <c r="N2066">
        <f>Table1_2[[#This Row],[Value]]*2.5</f>
        <v>16947.145500000006</v>
      </c>
    </row>
    <row r="2067" spans="1:14" x14ac:dyDescent="0.25">
      <c r="A2067" s="1" t="s">
        <v>6</v>
      </c>
      <c r="B2067" s="1" t="s">
        <v>7</v>
      </c>
      <c r="C2067" s="1" t="s">
        <v>22</v>
      </c>
      <c r="D2067" s="1" t="s">
        <v>23</v>
      </c>
      <c r="E2067" s="1" t="s">
        <v>13</v>
      </c>
      <c r="F2067" s="1" t="s">
        <v>11</v>
      </c>
      <c r="G2067" s="1" t="s">
        <v>67</v>
      </c>
      <c r="H2067" s="1">
        <v>2</v>
      </c>
      <c r="I2067">
        <v>7031.6885000000002</v>
      </c>
      <c r="J2067" s="1">
        <f>SUMIFS(I:I,B:B,Table1_2[[#This Row],[Category Level 2]],D:D,Table1_2[[#This Row],[Brand]],E:E,Table1_2[[#This Row],[Region]],F:F,Table1_2[[#This Row],[Measure]],G:G,Table1_2[[#This Row],[Year]],H:H,"&lt;="&amp;Table1_2[[#This Row],[Month]])</f>
        <v>13810.546700000003</v>
      </c>
      <c r="K20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69331.629799999995</v>
      </c>
      <c r="N2067">
        <f>Table1_2[[#This Row],[Value]]*2.5</f>
        <v>17579.221250000002</v>
      </c>
    </row>
    <row r="2068" spans="1:14" x14ac:dyDescent="0.25">
      <c r="A2068" s="1" t="s">
        <v>6</v>
      </c>
      <c r="B2068" s="1" t="s">
        <v>7</v>
      </c>
      <c r="C2068" s="1" t="s">
        <v>22</v>
      </c>
      <c r="D2068" s="1" t="s">
        <v>23</v>
      </c>
      <c r="E2068" s="1" t="s">
        <v>13</v>
      </c>
      <c r="F2068" s="1" t="s">
        <v>11</v>
      </c>
      <c r="G2068" s="1" t="s">
        <v>67</v>
      </c>
      <c r="H2068" s="1">
        <v>3</v>
      </c>
      <c r="I2068">
        <v>7626.0612000000001</v>
      </c>
      <c r="J2068" s="1">
        <f>SUMIFS(I:I,B:B,Table1_2[[#This Row],[Category Level 2]],D:D,Table1_2[[#This Row],[Brand]],E:E,Table1_2[[#This Row],[Region]],F:F,Table1_2[[#This Row],[Measure]],G:G,Table1_2[[#This Row],[Year]],H:H,"&lt;="&amp;Table1_2[[#This Row],[Month]])</f>
        <v>21436.607900000003</v>
      </c>
      <c r="K20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71674.753300000011</v>
      </c>
      <c r="N2068">
        <f>Table1_2[[#This Row],[Value]]*2.5</f>
        <v>19065.152999999998</v>
      </c>
    </row>
    <row r="2069" spans="1:14" x14ac:dyDescent="0.25">
      <c r="A2069" s="1" t="s">
        <v>6</v>
      </c>
      <c r="B2069" s="1" t="s">
        <v>7</v>
      </c>
      <c r="C2069" s="1" t="s">
        <v>22</v>
      </c>
      <c r="D2069" s="1" t="s">
        <v>23</v>
      </c>
      <c r="E2069" s="1" t="s">
        <v>13</v>
      </c>
      <c r="F2069" s="1" t="s">
        <v>12</v>
      </c>
      <c r="G2069" s="1" t="s">
        <v>62</v>
      </c>
      <c r="H2069" s="1">
        <v>1</v>
      </c>
      <c r="I2069">
        <v>15361.155200000001</v>
      </c>
      <c r="J2069" s="1">
        <f>SUMIFS(I:I,B:B,Table1_2[[#This Row],[Category Level 2]],D:D,Table1_2[[#This Row],[Brand]],E:E,Table1_2[[#This Row],[Region]],F:F,Table1_2[[#This Row],[Measure]],G:G,Table1_2[[#This Row],[Year]],H:H,"&lt;="&amp;Table1_2[[#This Row],[Month]])</f>
        <v>15361.155200000001</v>
      </c>
      <c r="K20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15361.155200000001</v>
      </c>
      <c r="N2069">
        <f>Table1_2[[#This Row],[Value]]*2.5</f>
        <v>38402.888000000006</v>
      </c>
    </row>
    <row r="2070" spans="1:14" x14ac:dyDescent="0.25">
      <c r="A2070" s="1" t="s">
        <v>6</v>
      </c>
      <c r="B2070" s="1" t="s">
        <v>7</v>
      </c>
      <c r="C2070" s="1" t="s">
        <v>22</v>
      </c>
      <c r="D2070" s="1" t="s">
        <v>23</v>
      </c>
      <c r="E2070" s="1" t="s">
        <v>13</v>
      </c>
      <c r="F2070" s="1" t="s">
        <v>12</v>
      </c>
      <c r="G2070" s="1" t="s">
        <v>62</v>
      </c>
      <c r="H2070" s="1">
        <v>2</v>
      </c>
      <c r="I2070">
        <v>16571.934400000002</v>
      </c>
      <c r="J2070" s="1">
        <f>SUMIFS(I:I,B:B,Table1_2[[#This Row],[Category Level 2]],D:D,Table1_2[[#This Row],[Brand]],E:E,Table1_2[[#This Row],[Region]],F:F,Table1_2[[#This Row],[Measure]],G:G,Table1_2[[#This Row],[Year]],H:H,"&lt;="&amp;Table1_2[[#This Row],[Month]])</f>
        <v>31933.089600000003</v>
      </c>
      <c r="K20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31933.089600000003</v>
      </c>
      <c r="N2070">
        <f>Table1_2[[#This Row],[Value]]*2.5</f>
        <v>41429.836000000003</v>
      </c>
    </row>
    <row r="2071" spans="1:14" x14ac:dyDescent="0.25">
      <c r="A2071" s="1" t="s">
        <v>6</v>
      </c>
      <c r="B2071" s="1" t="s">
        <v>7</v>
      </c>
      <c r="C2071" s="1" t="s">
        <v>22</v>
      </c>
      <c r="D2071" s="1" t="s">
        <v>23</v>
      </c>
      <c r="E2071" s="1" t="s">
        <v>13</v>
      </c>
      <c r="F2071" s="1" t="s">
        <v>12</v>
      </c>
      <c r="G2071" s="1" t="s">
        <v>62</v>
      </c>
      <c r="H2071" s="1">
        <v>3</v>
      </c>
      <c r="I2071">
        <v>19812.886000000002</v>
      </c>
      <c r="J2071" s="1">
        <f>SUMIFS(I:I,B:B,Table1_2[[#This Row],[Category Level 2]],D:D,Table1_2[[#This Row],[Brand]],E:E,Table1_2[[#This Row],[Region]],F:F,Table1_2[[#This Row],[Measure]],G:G,Table1_2[[#This Row],[Year]],H:H,"&lt;="&amp;Table1_2[[#This Row],[Month]])</f>
        <v>51745.975600000005</v>
      </c>
      <c r="K20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51745.975600000005</v>
      </c>
      <c r="N2071">
        <f>Table1_2[[#This Row],[Value]]*2.5</f>
        <v>49532.215000000004</v>
      </c>
    </row>
    <row r="2072" spans="1:14" x14ac:dyDescent="0.25">
      <c r="A2072" s="1" t="s">
        <v>6</v>
      </c>
      <c r="B2072" s="1" t="s">
        <v>7</v>
      </c>
      <c r="C2072" s="1" t="s">
        <v>22</v>
      </c>
      <c r="D2072" s="1" t="s">
        <v>23</v>
      </c>
      <c r="E2072" s="1" t="s">
        <v>13</v>
      </c>
      <c r="F2072" s="1" t="s">
        <v>12</v>
      </c>
      <c r="G2072" s="1" t="s">
        <v>62</v>
      </c>
      <c r="H2072" s="1">
        <v>4</v>
      </c>
      <c r="I2072">
        <v>14132.842000000001</v>
      </c>
      <c r="J2072" s="1">
        <f>SUMIFS(I:I,B:B,Table1_2[[#This Row],[Category Level 2]],D:D,Table1_2[[#This Row],[Brand]],E:E,Table1_2[[#This Row],[Region]],F:F,Table1_2[[#This Row],[Measure]],G:G,Table1_2[[#This Row],[Year]],H:H,"&lt;="&amp;Table1_2[[#This Row],[Month]])</f>
        <v>65878.817600000009</v>
      </c>
      <c r="K20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65878.817600000009</v>
      </c>
      <c r="N2072">
        <f>Table1_2[[#This Row],[Value]]*2.5</f>
        <v>35332.105000000003</v>
      </c>
    </row>
    <row r="2073" spans="1:14" x14ac:dyDescent="0.25">
      <c r="A2073" s="1" t="s">
        <v>6</v>
      </c>
      <c r="B2073" s="1" t="s">
        <v>7</v>
      </c>
      <c r="C2073" s="1" t="s">
        <v>22</v>
      </c>
      <c r="D2073" s="1" t="s">
        <v>23</v>
      </c>
      <c r="E2073" s="1" t="s">
        <v>13</v>
      </c>
      <c r="F2073" s="1" t="s">
        <v>12</v>
      </c>
      <c r="G2073" s="1" t="s">
        <v>62</v>
      </c>
      <c r="H2073" s="1">
        <v>5</v>
      </c>
      <c r="I2073">
        <v>18866.513999999999</v>
      </c>
      <c r="J2073" s="1">
        <f>SUMIFS(I:I,B:B,Table1_2[[#This Row],[Category Level 2]],D:D,Table1_2[[#This Row],[Brand]],E:E,Table1_2[[#This Row],[Region]],F:F,Table1_2[[#This Row],[Measure]],G:G,Table1_2[[#This Row],[Year]],H:H,"&lt;="&amp;Table1_2[[#This Row],[Month]])</f>
        <v>84745.331600000005</v>
      </c>
      <c r="K20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84745.331600000005</v>
      </c>
      <c r="N2073">
        <f>Table1_2[[#This Row],[Value]]*2.5</f>
        <v>47166.284999999996</v>
      </c>
    </row>
    <row r="2074" spans="1:14" x14ac:dyDescent="0.25">
      <c r="A2074" s="1" t="s">
        <v>6</v>
      </c>
      <c r="B2074" s="1" t="s">
        <v>7</v>
      </c>
      <c r="C2074" s="1" t="s">
        <v>22</v>
      </c>
      <c r="D2074" s="1" t="s">
        <v>23</v>
      </c>
      <c r="E2074" s="1" t="s">
        <v>13</v>
      </c>
      <c r="F2074" s="1" t="s">
        <v>12</v>
      </c>
      <c r="G2074" s="1" t="s">
        <v>62</v>
      </c>
      <c r="H2074" s="1">
        <v>6</v>
      </c>
      <c r="I2074">
        <v>18433.4948</v>
      </c>
      <c r="J2074" s="1">
        <f>SUMIFS(I:I,B:B,Table1_2[[#This Row],[Category Level 2]],D:D,Table1_2[[#This Row],[Brand]],E:E,Table1_2[[#This Row],[Region]],F:F,Table1_2[[#This Row],[Measure]],G:G,Table1_2[[#This Row],[Year]],H:H,"&lt;="&amp;Table1_2[[#This Row],[Month]])</f>
        <v>103178.82640000001</v>
      </c>
      <c r="K20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103178.82640000001</v>
      </c>
      <c r="N2074">
        <f>Table1_2[[#This Row],[Value]]*2.5</f>
        <v>46083.737000000001</v>
      </c>
    </row>
    <row r="2075" spans="1:14" x14ac:dyDescent="0.25">
      <c r="A2075" s="1" t="s">
        <v>6</v>
      </c>
      <c r="B2075" s="1" t="s">
        <v>7</v>
      </c>
      <c r="C2075" s="1" t="s">
        <v>22</v>
      </c>
      <c r="D2075" s="1" t="s">
        <v>23</v>
      </c>
      <c r="E2075" s="1" t="s">
        <v>13</v>
      </c>
      <c r="F2075" s="1" t="s">
        <v>12</v>
      </c>
      <c r="G2075" s="1" t="s">
        <v>62</v>
      </c>
      <c r="H2075" s="1">
        <v>7</v>
      </c>
      <c r="I2075">
        <v>15698.229600000002</v>
      </c>
      <c r="J2075" s="1">
        <f>SUMIFS(I:I,B:B,Table1_2[[#This Row],[Category Level 2]],D:D,Table1_2[[#This Row],[Brand]],E:E,Table1_2[[#This Row],[Region]],F:F,Table1_2[[#This Row],[Measure]],G:G,Table1_2[[#This Row],[Year]],H:H,"&lt;="&amp;Table1_2[[#This Row],[Month]])</f>
        <v>118877.05600000001</v>
      </c>
      <c r="K20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118877.05600000001</v>
      </c>
      <c r="N2075">
        <f>Table1_2[[#This Row],[Value]]*2.5</f>
        <v>39245.574000000008</v>
      </c>
    </row>
    <row r="2076" spans="1:14" x14ac:dyDescent="0.25">
      <c r="A2076" s="1" t="s">
        <v>6</v>
      </c>
      <c r="B2076" s="1" t="s">
        <v>7</v>
      </c>
      <c r="C2076" s="1" t="s">
        <v>22</v>
      </c>
      <c r="D2076" s="1" t="s">
        <v>23</v>
      </c>
      <c r="E2076" s="1" t="s">
        <v>13</v>
      </c>
      <c r="F2076" s="1" t="s">
        <v>12</v>
      </c>
      <c r="G2076" s="1" t="s">
        <v>62</v>
      </c>
      <c r="H2076" s="1">
        <v>8</v>
      </c>
      <c r="I2076">
        <v>16533.056400000001</v>
      </c>
      <c r="J2076" s="1">
        <f>SUMIFS(I:I,B:B,Table1_2[[#This Row],[Category Level 2]],D:D,Table1_2[[#This Row],[Brand]],E:E,Table1_2[[#This Row],[Region]],F:F,Table1_2[[#This Row],[Measure]],G:G,Table1_2[[#This Row],[Year]],H:H,"&lt;="&amp;Table1_2[[#This Row],[Month]])</f>
        <v>135410.11240000001</v>
      </c>
      <c r="K20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135410.11240000001</v>
      </c>
      <c r="N2076">
        <f>Table1_2[[#This Row],[Value]]*2.5</f>
        <v>41332.641000000003</v>
      </c>
    </row>
    <row r="2077" spans="1:14" x14ac:dyDescent="0.25">
      <c r="A2077" s="1" t="s">
        <v>6</v>
      </c>
      <c r="B2077" s="1" t="s">
        <v>7</v>
      </c>
      <c r="C2077" s="1" t="s">
        <v>22</v>
      </c>
      <c r="D2077" s="1" t="s">
        <v>23</v>
      </c>
      <c r="E2077" s="1" t="s">
        <v>13</v>
      </c>
      <c r="F2077" s="1" t="s">
        <v>12</v>
      </c>
      <c r="G2077" s="1" t="s">
        <v>62</v>
      </c>
      <c r="H2077" s="1">
        <v>9</v>
      </c>
      <c r="I2077">
        <v>14680.754000000001</v>
      </c>
      <c r="J2077" s="1">
        <f>SUMIFS(I:I,B:B,Table1_2[[#This Row],[Category Level 2]],D:D,Table1_2[[#This Row],[Brand]],E:E,Table1_2[[#This Row],[Region]],F:F,Table1_2[[#This Row],[Measure]],G:G,Table1_2[[#This Row],[Year]],H:H,"&lt;="&amp;Table1_2[[#This Row],[Month]])</f>
        <v>150090.8664</v>
      </c>
      <c r="K20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150090.8664</v>
      </c>
      <c r="N2077">
        <f>Table1_2[[#This Row],[Value]]*2.5</f>
        <v>36701.885000000002</v>
      </c>
    </row>
    <row r="2078" spans="1:14" x14ac:dyDescent="0.25">
      <c r="A2078" s="1" t="s">
        <v>6</v>
      </c>
      <c r="B2078" s="1" t="s">
        <v>7</v>
      </c>
      <c r="C2078" s="1" t="s">
        <v>22</v>
      </c>
      <c r="D2078" s="1" t="s">
        <v>23</v>
      </c>
      <c r="E2078" s="1" t="s">
        <v>13</v>
      </c>
      <c r="F2078" s="1" t="s">
        <v>12</v>
      </c>
      <c r="G2078" s="1" t="s">
        <v>62</v>
      </c>
      <c r="H2078" s="1">
        <v>10</v>
      </c>
      <c r="I2078">
        <v>17277.968000000001</v>
      </c>
      <c r="J2078" s="1">
        <f>SUMIFS(I:I,B:B,Table1_2[[#This Row],[Category Level 2]],D:D,Table1_2[[#This Row],[Brand]],E:E,Table1_2[[#This Row],[Region]],F:F,Table1_2[[#This Row],[Measure]],G:G,Table1_2[[#This Row],[Year]],H:H,"&lt;="&amp;Table1_2[[#This Row],[Month]])</f>
        <v>167368.83439999999</v>
      </c>
      <c r="K20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167368.83439999999</v>
      </c>
      <c r="N2078">
        <f>Table1_2[[#This Row],[Value]]*2.5</f>
        <v>43194.92</v>
      </c>
    </row>
    <row r="2079" spans="1:14" x14ac:dyDescent="0.25">
      <c r="A2079" s="1" t="s">
        <v>6</v>
      </c>
      <c r="B2079" s="1" t="s">
        <v>7</v>
      </c>
      <c r="C2079" s="1" t="s">
        <v>22</v>
      </c>
      <c r="D2079" s="1" t="s">
        <v>23</v>
      </c>
      <c r="E2079" s="1" t="s">
        <v>13</v>
      </c>
      <c r="F2079" s="1" t="s">
        <v>12</v>
      </c>
      <c r="G2079" s="1" t="s">
        <v>62</v>
      </c>
      <c r="H2079" s="1">
        <v>11</v>
      </c>
      <c r="I2079">
        <v>17022.704900000001</v>
      </c>
      <c r="J2079" s="1">
        <f>SUMIFS(I:I,B:B,Table1_2[[#This Row],[Category Level 2]],D:D,Table1_2[[#This Row],[Brand]],E:E,Table1_2[[#This Row],[Region]],F:F,Table1_2[[#This Row],[Measure]],G:G,Table1_2[[#This Row],[Year]],H:H,"&lt;="&amp;Table1_2[[#This Row],[Month]])</f>
        <v>184391.5393</v>
      </c>
      <c r="K20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184391.5393</v>
      </c>
      <c r="N2079">
        <f>Table1_2[[#This Row],[Value]]*2.5</f>
        <v>42556.76225</v>
      </c>
    </row>
    <row r="2080" spans="1:14" x14ac:dyDescent="0.25">
      <c r="A2080" s="1" t="s">
        <v>6</v>
      </c>
      <c r="B2080" s="1" t="s">
        <v>7</v>
      </c>
      <c r="C2080" s="1" t="s">
        <v>22</v>
      </c>
      <c r="D2080" s="1" t="s">
        <v>23</v>
      </c>
      <c r="E2080" s="1" t="s">
        <v>13</v>
      </c>
      <c r="F2080" s="1" t="s">
        <v>12</v>
      </c>
      <c r="G2080" s="1" t="s">
        <v>62</v>
      </c>
      <c r="H2080" s="1">
        <v>12</v>
      </c>
      <c r="I2080">
        <v>16272.210900000002</v>
      </c>
      <c r="J2080" s="1">
        <f>SUMIFS(I:I,B:B,Table1_2[[#This Row],[Category Level 2]],D:D,Table1_2[[#This Row],[Brand]],E:E,Table1_2[[#This Row],[Region]],F:F,Table1_2[[#This Row],[Measure]],G:G,Table1_2[[#This Row],[Year]],H:H,"&lt;="&amp;Table1_2[[#This Row],[Month]])</f>
        <v>200663.75020000001</v>
      </c>
      <c r="K20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200663.75020000001</v>
      </c>
      <c r="N2080">
        <f>Table1_2[[#This Row],[Value]]*2.5</f>
        <v>40680.527250000006</v>
      </c>
    </row>
    <row r="2081" spans="1:14" x14ac:dyDescent="0.25">
      <c r="A2081" s="1" t="s">
        <v>6</v>
      </c>
      <c r="B2081" s="1" t="s">
        <v>7</v>
      </c>
      <c r="C2081" s="1" t="s">
        <v>22</v>
      </c>
      <c r="D2081" s="1" t="s">
        <v>23</v>
      </c>
      <c r="E2081" s="1" t="s">
        <v>13</v>
      </c>
      <c r="F2081" s="1" t="s">
        <v>12</v>
      </c>
      <c r="G2081" s="1" t="s">
        <v>63</v>
      </c>
      <c r="H2081" s="1">
        <v>1</v>
      </c>
      <c r="I2081">
        <v>17124.750100000001</v>
      </c>
      <c r="J2081" s="1">
        <f>SUMIFS(I:I,B:B,Table1_2[[#This Row],[Category Level 2]],D:D,Table1_2[[#This Row],[Brand]],E:E,Table1_2[[#This Row],[Region]],F:F,Table1_2[[#This Row],[Measure]],G:G,Table1_2[[#This Row],[Year]],H:H,"&lt;="&amp;Table1_2[[#This Row],[Month]])</f>
        <v>17124.750100000001</v>
      </c>
      <c r="K20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202427.34510000004</v>
      </c>
      <c r="N2081">
        <f>Table1_2[[#This Row],[Value]]*2.5</f>
        <v>42811.875250000005</v>
      </c>
    </row>
    <row r="2082" spans="1:14" x14ac:dyDescent="0.25">
      <c r="A2082" s="1" t="s">
        <v>6</v>
      </c>
      <c r="B2082" s="1" t="s">
        <v>7</v>
      </c>
      <c r="C2082" s="1" t="s">
        <v>22</v>
      </c>
      <c r="D2082" s="1" t="s">
        <v>23</v>
      </c>
      <c r="E2082" s="1" t="s">
        <v>13</v>
      </c>
      <c r="F2082" s="1" t="s">
        <v>12</v>
      </c>
      <c r="G2082" s="1" t="s">
        <v>63</v>
      </c>
      <c r="H2082" s="1">
        <v>2</v>
      </c>
      <c r="I2082">
        <v>15792.7513</v>
      </c>
      <c r="J2082" s="1">
        <f>SUMIFS(I:I,B:B,Table1_2[[#This Row],[Category Level 2]],D:D,Table1_2[[#This Row],[Brand]],E:E,Table1_2[[#This Row],[Region]],F:F,Table1_2[[#This Row],[Measure]],G:G,Table1_2[[#This Row],[Year]],H:H,"&lt;="&amp;Table1_2[[#This Row],[Month]])</f>
        <v>32917.501400000001</v>
      </c>
      <c r="K20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201648.16200000004</v>
      </c>
      <c r="N2082">
        <f>Table1_2[[#This Row],[Value]]*2.5</f>
        <v>39481.878250000002</v>
      </c>
    </row>
    <row r="2083" spans="1:14" x14ac:dyDescent="0.25">
      <c r="A2083" s="1" t="s">
        <v>6</v>
      </c>
      <c r="B2083" s="1" t="s">
        <v>7</v>
      </c>
      <c r="C2083" s="1" t="s">
        <v>22</v>
      </c>
      <c r="D2083" s="1" t="s">
        <v>23</v>
      </c>
      <c r="E2083" s="1" t="s">
        <v>13</v>
      </c>
      <c r="F2083" s="1" t="s">
        <v>12</v>
      </c>
      <c r="G2083" s="1" t="s">
        <v>63</v>
      </c>
      <c r="H2083" s="1">
        <v>3</v>
      </c>
      <c r="I2083">
        <v>16545.225999999999</v>
      </c>
      <c r="J2083" s="1">
        <f>SUMIFS(I:I,B:B,Table1_2[[#This Row],[Category Level 2]],D:D,Table1_2[[#This Row],[Brand]],E:E,Table1_2[[#This Row],[Region]],F:F,Table1_2[[#This Row],[Measure]],G:G,Table1_2[[#This Row],[Year]],H:H,"&lt;="&amp;Table1_2[[#This Row],[Month]])</f>
        <v>49462.727400000003</v>
      </c>
      <c r="K20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198380.50200000004</v>
      </c>
      <c r="N2083">
        <f>Table1_2[[#This Row],[Value]]*2.5</f>
        <v>41363.064999999995</v>
      </c>
    </row>
    <row r="2084" spans="1:14" x14ac:dyDescent="0.25">
      <c r="A2084" s="1" t="s">
        <v>6</v>
      </c>
      <c r="B2084" s="1" t="s">
        <v>7</v>
      </c>
      <c r="C2084" s="1" t="s">
        <v>22</v>
      </c>
      <c r="D2084" s="1" t="s">
        <v>23</v>
      </c>
      <c r="E2084" s="1" t="s">
        <v>13</v>
      </c>
      <c r="F2084" s="1" t="s">
        <v>12</v>
      </c>
      <c r="G2084" s="1" t="s">
        <v>63</v>
      </c>
      <c r="H2084" s="1">
        <v>4</v>
      </c>
      <c r="I2084">
        <v>15664.875600000001</v>
      </c>
      <c r="J2084" s="1">
        <f>SUMIFS(I:I,B:B,Table1_2[[#This Row],[Category Level 2]],D:D,Table1_2[[#This Row],[Brand]],E:E,Table1_2[[#This Row],[Region]],F:F,Table1_2[[#This Row],[Measure]],G:G,Table1_2[[#This Row],[Year]],H:H,"&lt;="&amp;Table1_2[[#This Row],[Month]])</f>
        <v>65127.603000000003</v>
      </c>
      <c r="K20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199912.5356</v>
      </c>
      <c r="N2084">
        <f>Table1_2[[#This Row],[Value]]*2.5</f>
        <v>39162.189000000006</v>
      </c>
    </row>
    <row r="2085" spans="1:14" x14ac:dyDescent="0.25">
      <c r="A2085" s="1" t="s">
        <v>6</v>
      </c>
      <c r="B2085" s="1" t="s">
        <v>7</v>
      </c>
      <c r="C2085" s="1" t="s">
        <v>22</v>
      </c>
      <c r="D2085" s="1" t="s">
        <v>23</v>
      </c>
      <c r="E2085" s="1" t="s">
        <v>13</v>
      </c>
      <c r="F2085" s="1" t="s">
        <v>12</v>
      </c>
      <c r="G2085" s="1" t="s">
        <v>63</v>
      </c>
      <c r="H2085" s="1">
        <v>5</v>
      </c>
      <c r="I2085">
        <v>16333.038700000001</v>
      </c>
      <c r="J2085" s="1">
        <f>SUMIFS(I:I,B:B,Table1_2[[#This Row],[Category Level 2]],D:D,Table1_2[[#This Row],[Brand]],E:E,Table1_2[[#This Row],[Region]],F:F,Table1_2[[#This Row],[Measure]],G:G,Table1_2[[#This Row],[Year]],H:H,"&lt;="&amp;Table1_2[[#This Row],[Month]])</f>
        <v>81460.641700000007</v>
      </c>
      <c r="K20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197379.06030000001</v>
      </c>
      <c r="N2085">
        <f>Table1_2[[#This Row],[Value]]*2.5</f>
        <v>40832.596750000004</v>
      </c>
    </row>
    <row r="2086" spans="1:14" x14ac:dyDescent="0.25">
      <c r="A2086" s="1" t="s">
        <v>6</v>
      </c>
      <c r="B2086" s="1" t="s">
        <v>7</v>
      </c>
      <c r="C2086" s="1" t="s">
        <v>22</v>
      </c>
      <c r="D2086" s="1" t="s">
        <v>23</v>
      </c>
      <c r="E2086" s="1" t="s">
        <v>13</v>
      </c>
      <c r="F2086" s="1" t="s">
        <v>12</v>
      </c>
      <c r="G2086" s="1" t="s">
        <v>63</v>
      </c>
      <c r="H2086" s="1">
        <v>6</v>
      </c>
      <c r="I2086">
        <v>19716.450500000003</v>
      </c>
      <c r="J2086" s="1">
        <f>SUMIFS(I:I,B:B,Table1_2[[#This Row],[Category Level 2]],D:D,Table1_2[[#This Row],[Brand]],E:E,Table1_2[[#This Row],[Region]],F:F,Table1_2[[#This Row],[Measure]],G:G,Table1_2[[#This Row],[Year]],H:H,"&lt;="&amp;Table1_2[[#This Row],[Month]])</f>
        <v>101177.09220000001</v>
      </c>
      <c r="K20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198662.01600000003</v>
      </c>
      <c r="N2086">
        <f>Table1_2[[#This Row],[Value]]*2.5</f>
        <v>49291.126250000008</v>
      </c>
    </row>
    <row r="2087" spans="1:14" x14ac:dyDescent="0.25">
      <c r="A2087" s="1" t="s">
        <v>6</v>
      </c>
      <c r="B2087" s="1" t="s">
        <v>7</v>
      </c>
      <c r="C2087" s="1" t="s">
        <v>22</v>
      </c>
      <c r="D2087" s="1" t="s">
        <v>23</v>
      </c>
      <c r="E2087" s="1" t="s">
        <v>13</v>
      </c>
      <c r="F2087" s="1" t="s">
        <v>12</v>
      </c>
      <c r="G2087" s="1" t="s">
        <v>63</v>
      </c>
      <c r="H2087" s="1">
        <v>7</v>
      </c>
      <c r="I2087">
        <v>22136.367600000001</v>
      </c>
      <c r="J2087" s="1">
        <f>SUMIFS(I:I,B:B,Table1_2[[#This Row],[Category Level 2]],D:D,Table1_2[[#This Row],[Brand]],E:E,Table1_2[[#This Row],[Region]],F:F,Table1_2[[#This Row],[Measure]],G:G,Table1_2[[#This Row],[Year]],H:H,"&lt;="&amp;Table1_2[[#This Row],[Month]])</f>
        <v>123313.45980000001</v>
      </c>
      <c r="K20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205100.15400000004</v>
      </c>
      <c r="N2087">
        <f>Table1_2[[#This Row],[Value]]*2.5</f>
        <v>55340.919000000002</v>
      </c>
    </row>
    <row r="2088" spans="1:14" x14ac:dyDescent="0.25">
      <c r="A2088" s="1" t="s">
        <v>6</v>
      </c>
      <c r="B2088" s="1" t="s">
        <v>7</v>
      </c>
      <c r="C2088" s="1" t="s">
        <v>22</v>
      </c>
      <c r="D2088" s="1" t="s">
        <v>23</v>
      </c>
      <c r="E2088" s="1" t="s">
        <v>13</v>
      </c>
      <c r="F2088" s="1" t="s">
        <v>12</v>
      </c>
      <c r="G2088" s="1" t="s">
        <v>63</v>
      </c>
      <c r="H2088" s="1">
        <v>8</v>
      </c>
      <c r="I2088">
        <v>19240.358</v>
      </c>
      <c r="J2088" s="1">
        <f>SUMIFS(I:I,B:B,Table1_2[[#This Row],[Category Level 2]],D:D,Table1_2[[#This Row],[Brand]],E:E,Table1_2[[#This Row],[Region]],F:F,Table1_2[[#This Row],[Measure]],G:G,Table1_2[[#This Row],[Year]],H:H,"&lt;="&amp;Table1_2[[#This Row],[Month]])</f>
        <v>142553.81780000002</v>
      </c>
      <c r="K20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207807.45560000004</v>
      </c>
      <c r="N2088">
        <f>Table1_2[[#This Row],[Value]]*2.5</f>
        <v>48100.895000000004</v>
      </c>
    </row>
    <row r="2089" spans="1:14" x14ac:dyDescent="0.25">
      <c r="A2089" s="1" t="s">
        <v>6</v>
      </c>
      <c r="B2089" s="1" t="s">
        <v>7</v>
      </c>
      <c r="C2089" s="1" t="s">
        <v>22</v>
      </c>
      <c r="D2089" s="1" t="s">
        <v>23</v>
      </c>
      <c r="E2089" s="1" t="s">
        <v>13</v>
      </c>
      <c r="F2089" s="1" t="s">
        <v>12</v>
      </c>
      <c r="G2089" s="1" t="s">
        <v>63</v>
      </c>
      <c r="H2089" s="1">
        <v>9</v>
      </c>
      <c r="I2089">
        <v>20177.174500000001</v>
      </c>
      <c r="J2089" s="1">
        <f>SUMIFS(I:I,B:B,Table1_2[[#This Row],[Category Level 2]],D:D,Table1_2[[#This Row],[Brand]],E:E,Table1_2[[#This Row],[Region]],F:F,Table1_2[[#This Row],[Measure]],G:G,Table1_2[[#This Row],[Year]],H:H,"&lt;="&amp;Table1_2[[#This Row],[Month]])</f>
        <v>162730.99230000001</v>
      </c>
      <c r="K20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213303.87610000002</v>
      </c>
      <c r="N2089">
        <f>Table1_2[[#This Row],[Value]]*2.5</f>
        <v>50442.936249999999</v>
      </c>
    </row>
    <row r="2090" spans="1:14" x14ac:dyDescent="0.25">
      <c r="A2090" s="1" t="s">
        <v>6</v>
      </c>
      <c r="B2090" s="1" t="s">
        <v>7</v>
      </c>
      <c r="C2090" s="1" t="s">
        <v>22</v>
      </c>
      <c r="D2090" s="1" t="s">
        <v>23</v>
      </c>
      <c r="E2090" s="1" t="s">
        <v>13</v>
      </c>
      <c r="F2090" s="1" t="s">
        <v>12</v>
      </c>
      <c r="G2090" s="1" t="s">
        <v>63</v>
      </c>
      <c r="H2090" s="1">
        <v>10</v>
      </c>
      <c r="I2090">
        <v>23765.6669</v>
      </c>
      <c r="J2090" s="1">
        <f>SUMIFS(I:I,B:B,Table1_2[[#This Row],[Category Level 2]],D:D,Table1_2[[#This Row],[Brand]],E:E,Table1_2[[#This Row],[Region]],F:F,Table1_2[[#This Row],[Measure]],G:G,Table1_2[[#This Row],[Year]],H:H,"&lt;="&amp;Table1_2[[#This Row],[Month]])</f>
        <v>186496.65920000002</v>
      </c>
      <c r="K20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219791.57500000001</v>
      </c>
      <c r="N2090">
        <f>Table1_2[[#This Row],[Value]]*2.5</f>
        <v>59414.167249999999</v>
      </c>
    </row>
    <row r="2091" spans="1:14" x14ac:dyDescent="0.25">
      <c r="A2091" s="1" t="s">
        <v>6</v>
      </c>
      <c r="B2091" s="1" t="s">
        <v>7</v>
      </c>
      <c r="C2091" s="1" t="s">
        <v>22</v>
      </c>
      <c r="D2091" s="1" t="s">
        <v>23</v>
      </c>
      <c r="E2091" s="1" t="s">
        <v>13</v>
      </c>
      <c r="F2091" s="1" t="s">
        <v>12</v>
      </c>
      <c r="G2091" s="1" t="s">
        <v>63</v>
      </c>
      <c r="H2091" s="1">
        <v>11</v>
      </c>
      <c r="I2091">
        <v>21879.213299999999</v>
      </c>
      <c r="J2091" s="1">
        <f>SUMIFS(I:I,B:B,Table1_2[[#This Row],[Category Level 2]],D:D,Table1_2[[#This Row],[Brand]],E:E,Table1_2[[#This Row],[Region]],F:F,Table1_2[[#This Row],[Measure]],G:G,Table1_2[[#This Row],[Year]],H:H,"&lt;="&amp;Table1_2[[#This Row],[Month]])</f>
        <v>208375.87250000003</v>
      </c>
      <c r="K20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224648.08340000003</v>
      </c>
      <c r="N2091">
        <f>Table1_2[[#This Row],[Value]]*2.5</f>
        <v>54698.03325</v>
      </c>
    </row>
    <row r="2092" spans="1:14" x14ac:dyDescent="0.25">
      <c r="A2092" s="1" t="s">
        <v>6</v>
      </c>
      <c r="B2092" s="1" t="s">
        <v>7</v>
      </c>
      <c r="C2092" s="1" t="s">
        <v>22</v>
      </c>
      <c r="D2092" s="1" t="s">
        <v>23</v>
      </c>
      <c r="E2092" s="1" t="s">
        <v>13</v>
      </c>
      <c r="F2092" s="1" t="s">
        <v>12</v>
      </c>
      <c r="G2092" s="1" t="s">
        <v>63</v>
      </c>
      <c r="H2092" s="1">
        <v>12</v>
      </c>
      <c r="I2092">
        <v>22168.0069</v>
      </c>
      <c r="J2092" s="1">
        <f>SUMIFS(I:I,B:B,Table1_2[[#This Row],[Category Level 2]],D:D,Table1_2[[#This Row],[Brand]],E:E,Table1_2[[#This Row],[Region]],F:F,Table1_2[[#This Row],[Measure]],G:G,Table1_2[[#This Row],[Year]],H:H,"&lt;="&amp;Table1_2[[#This Row],[Month]])</f>
        <v>230543.87940000003</v>
      </c>
      <c r="K20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230543.87940000003</v>
      </c>
      <c r="N2092">
        <f>Table1_2[[#This Row],[Value]]*2.5</f>
        <v>55420.017250000004</v>
      </c>
    </row>
    <row r="2093" spans="1:14" x14ac:dyDescent="0.25">
      <c r="A2093" s="1" t="s">
        <v>6</v>
      </c>
      <c r="B2093" s="1" t="s">
        <v>7</v>
      </c>
      <c r="C2093" s="1" t="s">
        <v>22</v>
      </c>
      <c r="D2093" s="1" t="s">
        <v>23</v>
      </c>
      <c r="E2093" s="1" t="s">
        <v>13</v>
      </c>
      <c r="F2093" s="1" t="s">
        <v>12</v>
      </c>
      <c r="G2093" s="1" t="s">
        <v>64</v>
      </c>
      <c r="H2093" s="1">
        <v>1</v>
      </c>
      <c r="I2093">
        <v>21715.653399999999</v>
      </c>
      <c r="J2093" s="1">
        <f>SUMIFS(I:I,B:B,Table1_2[[#This Row],[Category Level 2]],D:D,Table1_2[[#This Row],[Brand]],E:E,Table1_2[[#This Row],[Region]],F:F,Table1_2[[#This Row],[Measure]],G:G,Table1_2[[#This Row],[Year]],H:H,"&lt;="&amp;Table1_2[[#This Row],[Month]])</f>
        <v>21715.653399999999</v>
      </c>
      <c r="K20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235134.78270000004</v>
      </c>
      <c r="N2093">
        <f>Table1_2[[#This Row],[Value]]*2.5</f>
        <v>54289.133499999996</v>
      </c>
    </row>
    <row r="2094" spans="1:14" x14ac:dyDescent="0.25">
      <c r="A2094" s="1" t="s">
        <v>6</v>
      </c>
      <c r="B2094" s="1" t="s">
        <v>7</v>
      </c>
      <c r="C2094" s="1" t="s">
        <v>22</v>
      </c>
      <c r="D2094" s="1" t="s">
        <v>23</v>
      </c>
      <c r="E2094" s="1" t="s">
        <v>13</v>
      </c>
      <c r="F2094" s="1" t="s">
        <v>12</v>
      </c>
      <c r="G2094" s="1" t="s">
        <v>64</v>
      </c>
      <c r="H2094" s="1">
        <v>2</v>
      </c>
      <c r="I2094">
        <v>21441.882899999997</v>
      </c>
      <c r="J2094" s="1">
        <f>SUMIFS(I:I,B:B,Table1_2[[#This Row],[Category Level 2]],D:D,Table1_2[[#This Row],[Brand]],E:E,Table1_2[[#This Row],[Region]],F:F,Table1_2[[#This Row],[Measure]],G:G,Table1_2[[#This Row],[Year]],H:H,"&lt;="&amp;Table1_2[[#This Row],[Month]])</f>
        <v>43157.536299999992</v>
      </c>
      <c r="K20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240783.9143</v>
      </c>
      <c r="N2094">
        <f>Table1_2[[#This Row],[Value]]*2.5</f>
        <v>53604.707249999992</v>
      </c>
    </row>
    <row r="2095" spans="1:14" x14ac:dyDescent="0.25">
      <c r="A2095" s="1" t="s">
        <v>6</v>
      </c>
      <c r="B2095" s="1" t="s">
        <v>7</v>
      </c>
      <c r="C2095" s="1" t="s">
        <v>22</v>
      </c>
      <c r="D2095" s="1" t="s">
        <v>23</v>
      </c>
      <c r="E2095" s="1" t="s">
        <v>13</v>
      </c>
      <c r="F2095" s="1" t="s">
        <v>12</v>
      </c>
      <c r="G2095" s="1" t="s">
        <v>64</v>
      </c>
      <c r="H2095" s="1">
        <v>3</v>
      </c>
      <c r="I2095">
        <v>26216.844499999999</v>
      </c>
      <c r="J2095" s="1">
        <f>SUMIFS(I:I,B:B,Table1_2[[#This Row],[Category Level 2]],D:D,Table1_2[[#This Row],[Brand]],E:E,Table1_2[[#This Row],[Region]],F:F,Table1_2[[#This Row],[Measure]],G:G,Table1_2[[#This Row],[Year]],H:H,"&lt;="&amp;Table1_2[[#This Row],[Month]])</f>
        <v>69374.380799999984</v>
      </c>
      <c r="K20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250455.53280000002</v>
      </c>
      <c r="N2095">
        <f>Table1_2[[#This Row],[Value]]*2.5</f>
        <v>65542.111250000002</v>
      </c>
    </row>
    <row r="2096" spans="1:14" x14ac:dyDescent="0.25">
      <c r="A2096" s="1" t="s">
        <v>6</v>
      </c>
      <c r="B2096" s="1" t="s">
        <v>7</v>
      </c>
      <c r="C2096" s="1" t="s">
        <v>22</v>
      </c>
      <c r="D2096" s="1" t="s">
        <v>23</v>
      </c>
      <c r="E2096" s="1" t="s">
        <v>13</v>
      </c>
      <c r="F2096" s="1" t="s">
        <v>12</v>
      </c>
      <c r="G2096" s="1" t="s">
        <v>64</v>
      </c>
      <c r="H2096" s="1">
        <v>4</v>
      </c>
      <c r="I2096">
        <v>22195.530599999998</v>
      </c>
      <c r="J2096" s="1">
        <f>SUMIFS(I:I,B:B,Table1_2[[#This Row],[Category Level 2]],D:D,Table1_2[[#This Row],[Brand]],E:E,Table1_2[[#This Row],[Region]],F:F,Table1_2[[#This Row],[Measure]],G:G,Table1_2[[#This Row],[Year]],H:H,"&lt;="&amp;Table1_2[[#This Row],[Month]])</f>
        <v>91569.911399999983</v>
      </c>
      <c r="K20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256986.18779999999</v>
      </c>
      <c r="N2096">
        <f>Table1_2[[#This Row],[Value]]*2.5</f>
        <v>55488.826499999996</v>
      </c>
    </row>
    <row r="2097" spans="1:14" x14ac:dyDescent="0.25">
      <c r="A2097" s="1" t="s">
        <v>6</v>
      </c>
      <c r="B2097" s="1" t="s">
        <v>7</v>
      </c>
      <c r="C2097" s="1" t="s">
        <v>22</v>
      </c>
      <c r="D2097" s="1" t="s">
        <v>23</v>
      </c>
      <c r="E2097" s="1" t="s">
        <v>13</v>
      </c>
      <c r="F2097" s="1" t="s">
        <v>12</v>
      </c>
      <c r="G2097" s="1" t="s">
        <v>64</v>
      </c>
      <c r="H2097" s="1">
        <v>5</v>
      </c>
      <c r="I2097">
        <v>19361.9637</v>
      </c>
      <c r="J2097" s="1">
        <f>SUMIFS(I:I,B:B,Table1_2[[#This Row],[Category Level 2]],D:D,Table1_2[[#This Row],[Brand]],E:E,Table1_2[[#This Row],[Region]],F:F,Table1_2[[#This Row],[Measure]],G:G,Table1_2[[#This Row],[Year]],H:H,"&lt;="&amp;Table1_2[[#This Row],[Month]])</f>
        <v>110931.87509999998</v>
      </c>
      <c r="K20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260015.11279999997</v>
      </c>
      <c r="N2097">
        <f>Table1_2[[#This Row],[Value]]*2.5</f>
        <v>48404.909249999997</v>
      </c>
    </row>
    <row r="2098" spans="1:14" x14ac:dyDescent="0.25">
      <c r="A2098" s="1" t="s">
        <v>6</v>
      </c>
      <c r="B2098" s="1" t="s">
        <v>7</v>
      </c>
      <c r="C2098" s="1" t="s">
        <v>22</v>
      </c>
      <c r="D2098" s="1" t="s">
        <v>23</v>
      </c>
      <c r="E2098" s="1" t="s">
        <v>13</v>
      </c>
      <c r="F2098" s="1" t="s">
        <v>12</v>
      </c>
      <c r="G2098" s="1" t="s">
        <v>64</v>
      </c>
      <c r="H2098" s="1">
        <v>6</v>
      </c>
      <c r="I2098">
        <v>20801.517400000001</v>
      </c>
      <c r="J2098" s="1">
        <f>SUMIFS(I:I,B:B,Table1_2[[#This Row],[Category Level 2]],D:D,Table1_2[[#This Row],[Brand]],E:E,Table1_2[[#This Row],[Region]],F:F,Table1_2[[#This Row],[Measure]],G:G,Table1_2[[#This Row],[Year]],H:H,"&lt;="&amp;Table1_2[[#This Row],[Month]])</f>
        <v>131733.39249999999</v>
      </c>
      <c r="K20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261100.17970000001</v>
      </c>
      <c r="N2098">
        <f>Table1_2[[#This Row],[Value]]*2.5</f>
        <v>52003.7935</v>
      </c>
    </row>
    <row r="2099" spans="1:14" x14ac:dyDescent="0.25">
      <c r="A2099" s="1" t="s">
        <v>6</v>
      </c>
      <c r="B2099" s="1" t="s">
        <v>7</v>
      </c>
      <c r="C2099" s="1" t="s">
        <v>22</v>
      </c>
      <c r="D2099" s="1" t="s">
        <v>23</v>
      </c>
      <c r="E2099" s="1" t="s">
        <v>13</v>
      </c>
      <c r="F2099" s="1" t="s">
        <v>12</v>
      </c>
      <c r="G2099" s="1" t="s">
        <v>64</v>
      </c>
      <c r="H2099" s="1">
        <v>7</v>
      </c>
      <c r="I2099">
        <v>21228.007300000001</v>
      </c>
      <c r="J2099" s="1">
        <f>SUMIFS(I:I,B:B,Table1_2[[#This Row],[Category Level 2]],D:D,Table1_2[[#This Row],[Brand]],E:E,Table1_2[[#This Row],[Region]],F:F,Table1_2[[#This Row],[Measure]],G:G,Table1_2[[#This Row],[Year]],H:H,"&lt;="&amp;Table1_2[[#This Row],[Month]])</f>
        <v>152961.39979999998</v>
      </c>
      <c r="K20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260191.81939999998</v>
      </c>
      <c r="N2099">
        <f>Table1_2[[#This Row],[Value]]*2.5</f>
        <v>53070.018250000001</v>
      </c>
    </row>
    <row r="2100" spans="1:14" x14ac:dyDescent="0.25">
      <c r="A2100" s="1" t="s">
        <v>6</v>
      </c>
      <c r="B2100" s="1" t="s">
        <v>7</v>
      </c>
      <c r="C2100" s="1" t="s">
        <v>22</v>
      </c>
      <c r="D2100" s="1" t="s">
        <v>23</v>
      </c>
      <c r="E2100" s="1" t="s">
        <v>13</v>
      </c>
      <c r="F2100" s="1" t="s">
        <v>12</v>
      </c>
      <c r="G2100" s="1" t="s">
        <v>64</v>
      </c>
      <c r="H2100" s="1">
        <v>8</v>
      </c>
      <c r="I2100">
        <v>19652.8066</v>
      </c>
      <c r="J2100" s="1">
        <f>SUMIFS(I:I,B:B,Table1_2[[#This Row],[Category Level 2]],D:D,Table1_2[[#This Row],[Brand]],E:E,Table1_2[[#This Row],[Region]],F:F,Table1_2[[#This Row],[Measure]],G:G,Table1_2[[#This Row],[Year]],H:H,"&lt;="&amp;Table1_2[[#This Row],[Month]])</f>
        <v>172614.2064</v>
      </c>
      <c r="K21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260604.26800000001</v>
      </c>
      <c r="N2100">
        <f>Table1_2[[#This Row],[Value]]*2.5</f>
        <v>49132.016499999998</v>
      </c>
    </row>
    <row r="2101" spans="1:14" x14ac:dyDescent="0.25">
      <c r="A2101" s="1" t="s">
        <v>6</v>
      </c>
      <c r="B2101" s="1" t="s">
        <v>7</v>
      </c>
      <c r="C2101" s="1" t="s">
        <v>22</v>
      </c>
      <c r="D2101" s="1" t="s">
        <v>23</v>
      </c>
      <c r="E2101" s="1" t="s">
        <v>13</v>
      </c>
      <c r="F2101" s="1" t="s">
        <v>12</v>
      </c>
      <c r="G2101" s="1" t="s">
        <v>64</v>
      </c>
      <c r="H2101" s="1">
        <v>9</v>
      </c>
      <c r="I2101">
        <v>22282.846600000001</v>
      </c>
      <c r="J2101" s="1">
        <f>SUMIFS(I:I,B:B,Table1_2[[#This Row],[Category Level 2]],D:D,Table1_2[[#This Row],[Brand]],E:E,Table1_2[[#This Row],[Region]],F:F,Table1_2[[#This Row],[Measure]],G:G,Table1_2[[#This Row],[Year]],H:H,"&lt;="&amp;Table1_2[[#This Row],[Month]])</f>
        <v>194897.05299999999</v>
      </c>
      <c r="K21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262709.94010000001</v>
      </c>
      <c r="N2101">
        <f>Table1_2[[#This Row],[Value]]*2.5</f>
        <v>55707.116500000004</v>
      </c>
    </row>
    <row r="2102" spans="1:14" x14ac:dyDescent="0.25">
      <c r="A2102" s="1" t="s">
        <v>6</v>
      </c>
      <c r="B2102" s="1" t="s">
        <v>7</v>
      </c>
      <c r="C2102" s="1" t="s">
        <v>22</v>
      </c>
      <c r="D2102" s="1" t="s">
        <v>23</v>
      </c>
      <c r="E2102" s="1" t="s">
        <v>13</v>
      </c>
      <c r="F2102" s="1" t="s">
        <v>12</v>
      </c>
      <c r="G2102" s="1" t="s">
        <v>64</v>
      </c>
      <c r="H2102" s="1">
        <v>10</v>
      </c>
      <c r="I2102">
        <v>24856.9503</v>
      </c>
      <c r="J2102" s="1">
        <f>SUMIFS(I:I,B:B,Table1_2[[#This Row],[Category Level 2]],D:D,Table1_2[[#This Row],[Brand]],E:E,Table1_2[[#This Row],[Region]],F:F,Table1_2[[#This Row],[Measure]],G:G,Table1_2[[#This Row],[Year]],H:H,"&lt;="&amp;Table1_2[[#This Row],[Month]])</f>
        <v>219754.00329999998</v>
      </c>
      <c r="K21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263801.22349999996</v>
      </c>
      <c r="N2102">
        <f>Table1_2[[#This Row],[Value]]*2.5</f>
        <v>62142.375749999999</v>
      </c>
    </row>
    <row r="2103" spans="1:14" x14ac:dyDescent="0.25">
      <c r="A2103" s="1" t="s">
        <v>6</v>
      </c>
      <c r="B2103" s="1" t="s">
        <v>7</v>
      </c>
      <c r="C2103" s="1" t="s">
        <v>22</v>
      </c>
      <c r="D2103" s="1" t="s">
        <v>23</v>
      </c>
      <c r="E2103" s="1" t="s">
        <v>13</v>
      </c>
      <c r="F2103" s="1" t="s">
        <v>12</v>
      </c>
      <c r="G2103" s="1" t="s">
        <v>64</v>
      </c>
      <c r="H2103" s="1">
        <v>11</v>
      </c>
      <c r="I2103">
        <v>20775.877899999999</v>
      </c>
      <c r="J2103" s="1">
        <f>SUMIFS(I:I,B:B,Table1_2[[#This Row],[Category Level 2]],D:D,Table1_2[[#This Row],[Brand]],E:E,Table1_2[[#This Row],[Region]],F:F,Table1_2[[#This Row],[Measure]],G:G,Table1_2[[#This Row],[Year]],H:H,"&lt;="&amp;Table1_2[[#This Row],[Month]])</f>
        <v>240529.88119999997</v>
      </c>
      <c r="K21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262697.88809999998</v>
      </c>
      <c r="N2103">
        <f>Table1_2[[#This Row],[Value]]*2.5</f>
        <v>51939.694749999995</v>
      </c>
    </row>
    <row r="2104" spans="1:14" x14ac:dyDescent="0.25">
      <c r="A2104" s="1" t="s">
        <v>6</v>
      </c>
      <c r="B2104" s="1" t="s">
        <v>7</v>
      </c>
      <c r="C2104" s="1" t="s">
        <v>22</v>
      </c>
      <c r="D2104" s="1" t="s">
        <v>23</v>
      </c>
      <c r="E2104" s="1" t="s">
        <v>13</v>
      </c>
      <c r="F2104" s="1" t="s">
        <v>12</v>
      </c>
      <c r="G2104" s="1" t="s">
        <v>64</v>
      </c>
      <c r="H2104" s="1">
        <v>12</v>
      </c>
      <c r="I2104">
        <v>22193.929200000002</v>
      </c>
      <c r="J2104" s="1">
        <f>SUMIFS(I:I,B:B,Table1_2[[#This Row],[Category Level 2]],D:D,Table1_2[[#This Row],[Brand]],E:E,Table1_2[[#This Row],[Region]],F:F,Table1_2[[#This Row],[Measure]],G:G,Table1_2[[#This Row],[Year]],H:H,"&lt;="&amp;Table1_2[[#This Row],[Month]])</f>
        <v>262723.81039999996</v>
      </c>
      <c r="K21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262723.81039999996</v>
      </c>
      <c r="N2104">
        <f>Table1_2[[#This Row],[Value]]*2.5</f>
        <v>55484.823000000004</v>
      </c>
    </row>
    <row r="2105" spans="1:14" x14ac:dyDescent="0.25">
      <c r="A2105" s="1" t="s">
        <v>6</v>
      </c>
      <c r="B2105" s="1" t="s">
        <v>7</v>
      </c>
      <c r="C2105" s="1" t="s">
        <v>22</v>
      </c>
      <c r="D2105" s="1" t="s">
        <v>23</v>
      </c>
      <c r="E2105" s="1" t="s">
        <v>13</v>
      </c>
      <c r="F2105" s="1" t="s">
        <v>12</v>
      </c>
      <c r="G2105" s="1" t="s">
        <v>65</v>
      </c>
      <c r="H2105" s="1">
        <v>1</v>
      </c>
      <c r="I2105">
        <v>23451.535600000003</v>
      </c>
      <c r="J2105" s="1">
        <f>SUMIFS(I:I,B:B,Table1_2[[#This Row],[Category Level 2]],D:D,Table1_2[[#This Row],[Brand]],E:E,Table1_2[[#This Row],[Region]],F:F,Table1_2[[#This Row],[Measure]],G:G,Table1_2[[#This Row],[Year]],H:H,"&lt;="&amp;Table1_2[[#This Row],[Month]])</f>
        <v>23451.535600000003</v>
      </c>
      <c r="K21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264459.69260000001</v>
      </c>
      <c r="N2105">
        <f>Table1_2[[#This Row],[Value]]*2.5</f>
        <v>58628.839000000007</v>
      </c>
    </row>
    <row r="2106" spans="1:14" x14ac:dyDescent="0.25">
      <c r="A2106" s="1" t="s">
        <v>6</v>
      </c>
      <c r="B2106" s="1" t="s">
        <v>7</v>
      </c>
      <c r="C2106" s="1" t="s">
        <v>22</v>
      </c>
      <c r="D2106" s="1" t="s">
        <v>23</v>
      </c>
      <c r="E2106" s="1" t="s">
        <v>13</v>
      </c>
      <c r="F2106" s="1" t="s">
        <v>12</v>
      </c>
      <c r="G2106" s="1" t="s">
        <v>65</v>
      </c>
      <c r="H2106" s="1">
        <v>2</v>
      </c>
      <c r="I2106">
        <v>21568.808800000003</v>
      </c>
      <c r="J2106" s="1">
        <f>SUMIFS(I:I,B:B,Table1_2[[#This Row],[Category Level 2]],D:D,Table1_2[[#This Row],[Brand]],E:E,Table1_2[[#This Row],[Region]],F:F,Table1_2[[#This Row],[Measure]],G:G,Table1_2[[#This Row],[Year]],H:H,"&lt;="&amp;Table1_2[[#This Row],[Month]])</f>
        <v>45020.344400000002</v>
      </c>
      <c r="K21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264586.61849999998</v>
      </c>
      <c r="N2106">
        <f>Table1_2[[#This Row],[Value]]*2.5</f>
        <v>53922.022000000004</v>
      </c>
    </row>
    <row r="2107" spans="1:14" x14ac:dyDescent="0.25">
      <c r="A2107" s="1" t="s">
        <v>6</v>
      </c>
      <c r="B2107" s="1" t="s">
        <v>7</v>
      </c>
      <c r="C2107" s="1" t="s">
        <v>22</v>
      </c>
      <c r="D2107" s="1" t="s">
        <v>23</v>
      </c>
      <c r="E2107" s="1" t="s">
        <v>13</v>
      </c>
      <c r="F2107" s="1" t="s">
        <v>12</v>
      </c>
      <c r="G2107" s="1" t="s">
        <v>65</v>
      </c>
      <c r="H2107" s="1">
        <v>3</v>
      </c>
      <c r="I2107">
        <v>25628.942999999996</v>
      </c>
      <c r="J2107" s="1">
        <f>SUMIFS(I:I,B:B,Table1_2[[#This Row],[Category Level 2]],D:D,Table1_2[[#This Row],[Brand]],E:E,Table1_2[[#This Row],[Region]],F:F,Table1_2[[#This Row],[Measure]],G:G,Table1_2[[#This Row],[Year]],H:H,"&lt;="&amp;Table1_2[[#This Row],[Month]])</f>
        <v>70649.287400000001</v>
      </c>
      <c r="K21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263998.717</v>
      </c>
      <c r="N2107">
        <f>Table1_2[[#This Row],[Value]]*2.5</f>
        <v>64072.357499999991</v>
      </c>
    </row>
    <row r="2108" spans="1:14" x14ac:dyDescent="0.25">
      <c r="A2108" s="1" t="s">
        <v>6</v>
      </c>
      <c r="B2108" s="1" t="s">
        <v>7</v>
      </c>
      <c r="C2108" s="1" t="s">
        <v>22</v>
      </c>
      <c r="D2108" s="1" t="s">
        <v>23</v>
      </c>
      <c r="E2108" s="1" t="s">
        <v>13</v>
      </c>
      <c r="F2108" s="1" t="s">
        <v>12</v>
      </c>
      <c r="G2108" s="1" t="s">
        <v>65</v>
      </c>
      <c r="H2108" s="1">
        <v>4</v>
      </c>
      <c r="I2108">
        <v>24216.4548</v>
      </c>
      <c r="J2108" s="1">
        <f>SUMIFS(I:I,B:B,Table1_2[[#This Row],[Category Level 2]],D:D,Table1_2[[#This Row],[Brand]],E:E,Table1_2[[#This Row],[Region]],F:F,Table1_2[[#This Row],[Measure]],G:G,Table1_2[[#This Row],[Year]],H:H,"&lt;="&amp;Table1_2[[#This Row],[Month]])</f>
        <v>94865.742200000008</v>
      </c>
      <c r="K21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266019.64120000001</v>
      </c>
      <c r="N2108">
        <f>Table1_2[[#This Row],[Value]]*2.5</f>
        <v>60541.137000000002</v>
      </c>
    </row>
    <row r="2109" spans="1:14" x14ac:dyDescent="0.25">
      <c r="A2109" s="1" t="s">
        <v>6</v>
      </c>
      <c r="B2109" s="1" t="s">
        <v>7</v>
      </c>
      <c r="C2109" s="1" t="s">
        <v>22</v>
      </c>
      <c r="D2109" s="1" t="s">
        <v>23</v>
      </c>
      <c r="E2109" s="1" t="s">
        <v>13</v>
      </c>
      <c r="F2109" s="1" t="s">
        <v>12</v>
      </c>
      <c r="G2109" s="1" t="s">
        <v>65</v>
      </c>
      <c r="H2109" s="1">
        <v>5</v>
      </c>
      <c r="I2109">
        <v>23104.112000000001</v>
      </c>
      <c r="J2109" s="1">
        <f>SUMIFS(I:I,B:B,Table1_2[[#This Row],[Category Level 2]],D:D,Table1_2[[#This Row],[Brand]],E:E,Table1_2[[#This Row],[Region]],F:F,Table1_2[[#This Row],[Measure]],G:G,Table1_2[[#This Row],[Year]],H:H,"&lt;="&amp;Table1_2[[#This Row],[Month]])</f>
        <v>117969.8542</v>
      </c>
      <c r="K21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269761.78950000001</v>
      </c>
      <c r="N2109">
        <f>Table1_2[[#This Row],[Value]]*2.5</f>
        <v>57760.28</v>
      </c>
    </row>
    <row r="2110" spans="1:14" x14ac:dyDescent="0.25">
      <c r="A2110" s="1" t="s">
        <v>6</v>
      </c>
      <c r="B2110" s="1" t="s">
        <v>7</v>
      </c>
      <c r="C2110" s="1" t="s">
        <v>22</v>
      </c>
      <c r="D2110" s="1" t="s">
        <v>23</v>
      </c>
      <c r="E2110" s="1" t="s">
        <v>13</v>
      </c>
      <c r="F2110" s="1" t="s">
        <v>12</v>
      </c>
      <c r="G2110" s="1" t="s">
        <v>65</v>
      </c>
      <c r="H2110" s="1">
        <v>6</v>
      </c>
      <c r="I2110">
        <v>22966.07</v>
      </c>
      <c r="J2110" s="1">
        <f>SUMIFS(I:I,B:B,Table1_2[[#This Row],[Category Level 2]],D:D,Table1_2[[#This Row],[Brand]],E:E,Table1_2[[#This Row],[Region]],F:F,Table1_2[[#This Row],[Measure]],G:G,Table1_2[[#This Row],[Year]],H:H,"&lt;="&amp;Table1_2[[#This Row],[Month]])</f>
        <v>140935.92420000001</v>
      </c>
      <c r="K21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271926.34210000001</v>
      </c>
      <c r="N2110">
        <f>Table1_2[[#This Row],[Value]]*2.5</f>
        <v>57415.175000000003</v>
      </c>
    </row>
    <row r="2111" spans="1:14" x14ac:dyDescent="0.25">
      <c r="A2111" s="1" t="s">
        <v>6</v>
      </c>
      <c r="B2111" s="1" t="s">
        <v>7</v>
      </c>
      <c r="C2111" s="1" t="s">
        <v>22</v>
      </c>
      <c r="D2111" s="1" t="s">
        <v>23</v>
      </c>
      <c r="E2111" s="1" t="s">
        <v>13</v>
      </c>
      <c r="F2111" s="1" t="s">
        <v>12</v>
      </c>
      <c r="G2111" s="1" t="s">
        <v>65</v>
      </c>
      <c r="H2111" s="1">
        <v>7</v>
      </c>
      <c r="I2111">
        <v>24135.063000000002</v>
      </c>
      <c r="J2111" s="1">
        <f>SUMIFS(I:I,B:B,Table1_2[[#This Row],[Category Level 2]],D:D,Table1_2[[#This Row],[Brand]],E:E,Table1_2[[#This Row],[Region]],F:F,Table1_2[[#This Row],[Measure]],G:G,Table1_2[[#This Row],[Year]],H:H,"&lt;="&amp;Table1_2[[#This Row],[Month]])</f>
        <v>165070.9872</v>
      </c>
      <c r="K21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274833.39779999998</v>
      </c>
      <c r="N2111">
        <f>Table1_2[[#This Row],[Value]]*2.5</f>
        <v>60337.657500000001</v>
      </c>
    </row>
    <row r="2112" spans="1:14" x14ac:dyDescent="0.25">
      <c r="A2112" s="1" t="s">
        <v>6</v>
      </c>
      <c r="B2112" s="1" t="s">
        <v>7</v>
      </c>
      <c r="C2112" s="1" t="s">
        <v>22</v>
      </c>
      <c r="D2112" s="1" t="s">
        <v>23</v>
      </c>
      <c r="E2112" s="1" t="s">
        <v>13</v>
      </c>
      <c r="F2112" s="1" t="s">
        <v>12</v>
      </c>
      <c r="G2112" s="1" t="s">
        <v>65</v>
      </c>
      <c r="H2112" s="1">
        <v>8</v>
      </c>
      <c r="I2112">
        <v>21072.776000000002</v>
      </c>
      <c r="J2112" s="1">
        <f>SUMIFS(I:I,B:B,Table1_2[[#This Row],[Category Level 2]],D:D,Table1_2[[#This Row],[Brand]],E:E,Table1_2[[#This Row],[Region]],F:F,Table1_2[[#This Row],[Measure]],G:G,Table1_2[[#This Row],[Year]],H:H,"&lt;="&amp;Table1_2[[#This Row],[Month]])</f>
        <v>186143.76320000002</v>
      </c>
      <c r="K21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276253.36720000004</v>
      </c>
      <c r="N2112">
        <f>Table1_2[[#This Row],[Value]]*2.5</f>
        <v>52681.94</v>
      </c>
    </row>
    <row r="2113" spans="1:14" x14ac:dyDescent="0.25">
      <c r="A2113" s="1" t="s">
        <v>6</v>
      </c>
      <c r="B2113" s="1" t="s">
        <v>7</v>
      </c>
      <c r="C2113" s="1" t="s">
        <v>22</v>
      </c>
      <c r="D2113" s="1" t="s">
        <v>23</v>
      </c>
      <c r="E2113" s="1" t="s">
        <v>13</v>
      </c>
      <c r="F2113" s="1" t="s">
        <v>12</v>
      </c>
      <c r="G2113" s="1" t="s">
        <v>65</v>
      </c>
      <c r="H2113" s="1">
        <v>9</v>
      </c>
      <c r="I2113">
        <v>24883.700099999998</v>
      </c>
      <c r="J2113" s="1">
        <f>SUMIFS(I:I,B:B,Table1_2[[#This Row],[Category Level 2]],D:D,Table1_2[[#This Row],[Brand]],E:E,Table1_2[[#This Row],[Region]],F:F,Table1_2[[#This Row],[Measure]],G:G,Table1_2[[#This Row],[Year]],H:H,"&lt;="&amp;Table1_2[[#This Row],[Month]])</f>
        <v>211027.4633</v>
      </c>
      <c r="K21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278854.22070000001</v>
      </c>
      <c r="N2113">
        <f>Table1_2[[#This Row],[Value]]*2.5</f>
        <v>62209.250249999997</v>
      </c>
    </row>
    <row r="2114" spans="1:14" x14ac:dyDescent="0.25">
      <c r="A2114" s="1" t="s">
        <v>6</v>
      </c>
      <c r="B2114" s="1" t="s">
        <v>7</v>
      </c>
      <c r="C2114" s="1" t="s">
        <v>22</v>
      </c>
      <c r="D2114" s="1" t="s">
        <v>23</v>
      </c>
      <c r="E2114" s="1" t="s">
        <v>13</v>
      </c>
      <c r="F2114" s="1" t="s">
        <v>12</v>
      </c>
      <c r="G2114" s="1" t="s">
        <v>65</v>
      </c>
      <c r="H2114" s="1">
        <v>10</v>
      </c>
      <c r="I2114">
        <v>27852.978500000001</v>
      </c>
      <c r="J2114" s="1">
        <f>SUMIFS(I:I,B:B,Table1_2[[#This Row],[Category Level 2]],D:D,Table1_2[[#This Row],[Brand]],E:E,Table1_2[[#This Row],[Region]],F:F,Table1_2[[#This Row],[Measure]],G:G,Table1_2[[#This Row],[Year]],H:H,"&lt;="&amp;Table1_2[[#This Row],[Month]])</f>
        <v>238880.4418</v>
      </c>
      <c r="K21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281850.24890000001</v>
      </c>
      <c r="N2114">
        <f>Table1_2[[#This Row],[Value]]*2.5</f>
        <v>69632.446250000008</v>
      </c>
    </row>
    <row r="2115" spans="1:14" x14ac:dyDescent="0.25">
      <c r="A2115" s="1" t="s">
        <v>6</v>
      </c>
      <c r="B2115" s="1" t="s">
        <v>7</v>
      </c>
      <c r="C2115" s="1" t="s">
        <v>22</v>
      </c>
      <c r="D2115" s="1" t="s">
        <v>23</v>
      </c>
      <c r="E2115" s="1" t="s">
        <v>13</v>
      </c>
      <c r="F2115" s="1" t="s">
        <v>12</v>
      </c>
      <c r="G2115" s="1" t="s">
        <v>65</v>
      </c>
      <c r="H2115" s="1">
        <v>11</v>
      </c>
      <c r="I2115">
        <v>25222.656300000002</v>
      </c>
      <c r="J2115" s="1">
        <f>SUMIFS(I:I,B:B,Table1_2[[#This Row],[Category Level 2]],D:D,Table1_2[[#This Row],[Brand]],E:E,Table1_2[[#This Row],[Region]],F:F,Table1_2[[#This Row],[Measure]],G:G,Table1_2[[#This Row],[Year]],H:H,"&lt;="&amp;Table1_2[[#This Row],[Month]])</f>
        <v>264103.0981</v>
      </c>
      <c r="K21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286297.02730000002</v>
      </c>
      <c r="N2115">
        <f>Table1_2[[#This Row],[Value]]*2.5</f>
        <v>63056.640750000006</v>
      </c>
    </row>
    <row r="2116" spans="1:14" x14ac:dyDescent="0.25">
      <c r="A2116" s="1" t="s">
        <v>6</v>
      </c>
      <c r="B2116" s="1" t="s">
        <v>7</v>
      </c>
      <c r="C2116" s="1" t="s">
        <v>22</v>
      </c>
      <c r="D2116" s="1" t="s">
        <v>23</v>
      </c>
      <c r="E2116" s="1" t="s">
        <v>13</v>
      </c>
      <c r="F2116" s="1" t="s">
        <v>12</v>
      </c>
      <c r="G2116" s="1" t="s">
        <v>65</v>
      </c>
      <c r="H2116" s="1">
        <v>12</v>
      </c>
      <c r="I2116">
        <v>26581.091200000003</v>
      </c>
      <c r="J2116" s="1">
        <f>SUMIFS(I:I,B:B,Table1_2[[#This Row],[Category Level 2]],D:D,Table1_2[[#This Row],[Brand]],E:E,Table1_2[[#This Row],[Region]],F:F,Table1_2[[#This Row],[Measure]],G:G,Table1_2[[#This Row],[Year]],H:H,"&lt;="&amp;Table1_2[[#This Row],[Month]])</f>
        <v>290684.18930000003</v>
      </c>
      <c r="K21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290684.18930000003</v>
      </c>
      <c r="N2116">
        <f>Table1_2[[#This Row],[Value]]*2.5</f>
        <v>66452.728000000003</v>
      </c>
    </row>
    <row r="2117" spans="1:14" x14ac:dyDescent="0.25">
      <c r="A2117" s="1" t="s">
        <v>6</v>
      </c>
      <c r="B2117" s="1" t="s">
        <v>7</v>
      </c>
      <c r="C2117" s="1" t="s">
        <v>22</v>
      </c>
      <c r="D2117" s="1" t="s">
        <v>23</v>
      </c>
      <c r="E2117" s="1" t="s">
        <v>13</v>
      </c>
      <c r="F2117" s="1" t="s">
        <v>12</v>
      </c>
      <c r="G2117" s="1" t="s">
        <v>66</v>
      </c>
      <c r="H2117" s="1">
        <v>1</v>
      </c>
      <c r="I2117">
        <v>24825.522300000004</v>
      </c>
      <c r="J2117" s="1">
        <f>SUMIFS(I:I,B:B,Table1_2[[#This Row],[Category Level 2]],D:D,Table1_2[[#This Row],[Brand]],E:E,Table1_2[[#This Row],[Region]],F:F,Table1_2[[#This Row],[Measure]],G:G,Table1_2[[#This Row],[Year]],H:H,"&lt;="&amp;Table1_2[[#This Row],[Month]])</f>
        <v>24825.522300000004</v>
      </c>
      <c r="K21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292058.17600000004</v>
      </c>
      <c r="N2117">
        <f>Table1_2[[#This Row],[Value]]*2.5</f>
        <v>62063.805750000014</v>
      </c>
    </row>
    <row r="2118" spans="1:14" x14ac:dyDescent="0.25">
      <c r="A2118" s="1" t="s">
        <v>6</v>
      </c>
      <c r="B2118" s="1" t="s">
        <v>7</v>
      </c>
      <c r="C2118" s="1" t="s">
        <v>22</v>
      </c>
      <c r="D2118" s="1" t="s">
        <v>23</v>
      </c>
      <c r="E2118" s="1" t="s">
        <v>13</v>
      </c>
      <c r="F2118" s="1" t="s">
        <v>12</v>
      </c>
      <c r="G2118" s="1" t="s">
        <v>66</v>
      </c>
      <c r="H2118" s="1">
        <v>2</v>
      </c>
      <c r="I2118">
        <v>25188.738900000004</v>
      </c>
      <c r="J2118" s="1">
        <f>SUMIFS(I:I,B:B,Table1_2[[#This Row],[Category Level 2]],D:D,Table1_2[[#This Row],[Brand]],E:E,Table1_2[[#This Row],[Region]],F:F,Table1_2[[#This Row],[Measure]],G:G,Table1_2[[#This Row],[Year]],H:H,"&lt;="&amp;Table1_2[[#This Row],[Month]])</f>
        <v>50014.261200000008</v>
      </c>
      <c r="K21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295678.10609999998</v>
      </c>
      <c r="N2118">
        <f>Table1_2[[#This Row],[Value]]*2.5</f>
        <v>62971.847250000006</v>
      </c>
    </row>
    <row r="2119" spans="1:14" x14ac:dyDescent="0.25">
      <c r="A2119" s="1" t="s">
        <v>6</v>
      </c>
      <c r="B2119" s="1" t="s">
        <v>7</v>
      </c>
      <c r="C2119" s="1" t="s">
        <v>22</v>
      </c>
      <c r="D2119" s="1" t="s">
        <v>23</v>
      </c>
      <c r="E2119" s="1" t="s">
        <v>13</v>
      </c>
      <c r="F2119" s="1" t="s">
        <v>12</v>
      </c>
      <c r="G2119" s="1" t="s">
        <v>66</v>
      </c>
      <c r="H2119" s="1">
        <v>3</v>
      </c>
      <c r="I2119">
        <v>26918.410300000003</v>
      </c>
      <c r="J2119" s="1">
        <f>SUMIFS(I:I,B:B,Table1_2[[#This Row],[Category Level 2]],D:D,Table1_2[[#This Row],[Brand]],E:E,Table1_2[[#This Row],[Region]],F:F,Table1_2[[#This Row],[Measure]],G:G,Table1_2[[#This Row],[Year]],H:H,"&lt;="&amp;Table1_2[[#This Row],[Month]])</f>
        <v>76932.671500000011</v>
      </c>
      <c r="K21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296967.57339999999</v>
      </c>
      <c r="N2119">
        <f>Table1_2[[#This Row],[Value]]*2.5</f>
        <v>67296.025750000001</v>
      </c>
    </row>
    <row r="2120" spans="1:14" x14ac:dyDescent="0.25">
      <c r="A2120" s="1" t="s">
        <v>6</v>
      </c>
      <c r="B2120" s="1" t="s">
        <v>7</v>
      </c>
      <c r="C2120" s="1" t="s">
        <v>22</v>
      </c>
      <c r="D2120" s="1" t="s">
        <v>23</v>
      </c>
      <c r="E2120" s="1" t="s">
        <v>13</v>
      </c>
      <c r="F2120" s="1" t="s">
        <v>12</v>
      </c>
      <c r="G2120" s="1" t="s">
        <v>66</v>
      </c>
      <c r="H2120" s="1">
        <v>4</v>
      </c>
      <c r="I2120">
        <v>25761.738100000002</v>
      </c>
      <c r="J2120" s="1">
        <f>SUMIFS(I:I,B:B,Table1_2[[#This Row],[Category Level 2]],D:D,Table1_2[[#This Row],[Brand]],E:E,Table1_2[[#This Row],[Region]],F:F,Table1_2[[#This Row],[Measure]],G:G,Table1_2[[#This Row],[Year]],H:H,"&lt;="&amp;Table1_2[[#This Row],[Month]])</f>
        <v>102694.40960000001</v>
      </c>
      <c r="K21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298512.8567</v>
      </c>
      <c r="N2120">
        <f>Table1_2[[#This Row],[Value]]*2.5</f>
        <v>64404.345250000006</v>
      </c>
    </row>
    <row r="2121" spans="1:14" x14ac:dyDescent="0.25">
      <c r="A2121" s="1" t="s">
        <v>6</v>
      </c>
      <c r="B2121" s="1" t="s">
        <v>7</v>
      </c>
      <c r="C2121" s="1" t="s">
        <v>22</v>
      </c>
      <c r="D2121" s="1" t="s">
        <v>23</v>
      </c>
      <c r="E2121" s="1" t="s">
        <v>13</v>
      </c>
      <c r="F2121" s="1" t="s">
        <v>12</v>
      </c>
      <c r="G2121" s="1" t="s">
        <v>66</v>
      </c>
      <c r="H2121" s="1">
        <v>5</v>
      </c>
      <c r="I2121">
        <v>30019.002400000001</v>
      </c>
      <c r="J2121" s="1">
        <f>SUMIFS(I:I,B:B,Table1_2[[#This Row],[Category Level 2]],D:D,Table1_2[[#This Row],[Brand]],E:E,Table1_2[[#This Row],[Region]],F:F,Table1_2[[#This Row],[Measure]],G:G,Table1_2[[#This Row],[Year]],H:H,"&lt;="&amp;Table1_2[[#This Row],[Month]])</f>
        <v>132713.41200000001</v>
      </c>
      <c r="K21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305427.74710000004</v>
      </c>
      <c r="N2121">
        <f>Table1_2[[#This Row],[Value]]*2.5</f>
        <v>75047.506000000008</v>
      </c>
    </row>
    <row r="2122" spans="1:14" x14ac:dyDescent="0.25">
      <c r="A2122" s="1" t="s">
        <v>6</v>
      </c>
      <c r="B2122" s="1" t="s">
        <v>7</v>
      </c>
      <c r="C2122" s="1" t="s">
        <v>22</v>
      </c>
      <c r="D2122" s="1" t="s">
        <v>23</v>
      </c>
      <c r="E2122" s="1" t="s">
        <v>13</v>
      </c>
      <c r="F2122" s="1" t="s">
        <v>12</v>
      </c>
      <c r="G2122" s="1" t="s">
        <v>66</v>
      </c>
      <c r="H2122" s="1">
        <v>6</v>
      </c>
      <c r="I2122">
        <v>30730.679200000006</v>
      </c>
      <c r="J2122" s="1">
        <f>SUMIFS(I:I,B:B,Table1_2[[#This Row],[Category Level 2]],D:D,Table1_2[[#This Row],[Brand]],E:E,Table1_2[[#This Row],[Region]],F:F,Table1_2[[#This Row],[Measure]],G:G,Table1_2[[#This Row],[Year]],H:H,"&lt;="&amp;Table1_2[[#This Row],[Month]])</f>
        <v>163444.09120000002</v>
      </c>
      <c r="K21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313192.35630000004</v>
      </c>
      <c r="N2122">
        <f>Table1_2[[#This Row],[Value]]*2.5</f>
        <v>76826.698000000019</v>
      </c>
    </row>
    <row r="2123" spans="1:14" x14ac:dyDescent="0.25">
      <c r="A2123" s="1" t="s">
        <v>6</v>
      </c>
      <c r="B2123" s="1" t="s">
        <v>7</v>
      </c>
      <c r="C2123" s="1" t="s">
        <v>22</v>
      </c>
      <c r="D2123" s="1" t="s">
        <v>23</v>
      </c>
      <c r="E2123" s="1" t="s">
        <v>13</v>
      </c>
      <c r="F2123" s="1" t="s">
        <v>12</v>
      </c>
      <c r="G2123" s="1" t="s">
        <v>66</v>
      </c>
      <c r="H2123" s="1">
        <v>7</v>
      </c>
      <c r="I2123">
        <v>28962.008099999999</v>
      </c>
      <c r="J2123" s="1">
        <f>SUMIFS(I:I,B:B,Table1_2[[#This Row],[Category Level 2]],D:D,Table1_2[[#This Row],[Brand]],E:E,Table1_2[[#This Row],[Region]],F:F,Table1_2[[#This Row],[Measure]],G:G,Table1_2[[#This Row],[Year]],H:H,"&lt;="&amp;Table1_2[[#This Row],[Month]])</f>
        <v>192406.09930000003</v>
      </c>
      <c r="K21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318019.3014</v>
      </c>
      <c r="N2123">
        <f>Table1_2[[#This Row],[Value]]*2.5</f>
        <v>72405.020250000001</v>
      </c>
    </row>
    <row r="2124" spans="1:14" x14ac:dyDescent="0.25">
      <c r="A2124" s="1" t="s">
        <v>6</v>
      </c>
      <c r="B2124" s="1" t="s">
        <v>7</v>
      </c>
      <c r="C2124" s="1" t="s">
        <v>22</v>
      </c>
      <c r="D2124" s="1" t="s">
        <v>23</v>
      </c>
      <c r="E2124" s="1" t="s">
        <v>13</v>
      </c>
      <c r="F2124" s="1" t="s">
        <v>12</v>
      </c>
      <c r="G2124" s="1" t="s">
        <v>66</v>
      </c>
      <c r="H2124" s="1">
        <v>8</v>
      </c>
      <c r="I2124">
        <v>26855.7834</v>
      </c>
      <c r="J2124" s="1">
        <f>SUMIFS(I:I,B:B,Table1_2[[#This Row],[Category Level 2]],D:D,Table1_2[[#This Row],[Brand]],E:E,Table1_2[[#This Row],[Region]],F:F,Table1_2[[#This Row],[Measure]],G:G,Table1_2[[#This Row],[Year]],H:H,"&lt;="&amp;Table1_2[[#This Row],[Month]])</f>
        <v>219261.88270000002</v>
      </c>
      <c r="K21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323802.3088</v>
      </c>
      <c r="N2124">
        <f>Table1_2[[#This Row],[Value]]*2.5</f>
        <v>67139.458500000008</v>
      </c>
    </row>
    <row r="2125" spans="1:14" x14ac:dyDescent="0.25">
      <c r="A2125" s="1" t="s">
        <v>6</v>
      </c>
      <c r="B2125" s="1" t="s">
        <v>7</v>
      </c>
      <c r="C2125" s="1" t="s">
        <v>22</v>
      </c>
      <c r="D2125" s="1" t="s">
        <v>23</v>
      </c>
      <c r="E2125" s="1" t="s">
        <v>13</v>
      </c>
      <c r="F2125" s="1" t="s">
        <v>12</v>
      </c>
      <c r="G2125" s="1" t="s">
        <v>66</v>
      </c>
      <c r="H2125" s="1">
        <v>9</v>
      </c>
      <c r="I2125">
        <v>27250.546399999999</v>
      </c>
      <c r="J2125" s="1">
        <f>SUMIFS(I:I,B:B,Table1_2[[#This Row],[Category Level 2]],D:D,Table1_2[[#This Row],[Brand]],E:E,Table1_2[[#This Row],[Region]],F:F,Table1_2[[#This Row],[Measure]],G:G,Table1_2[[#This Row],[Year]],H:H,"&lt;="&amp;Table1_2[[#This Row],[Month]])</f>
        <v>246512.42910000001</v>
      </c>
      <c r="K21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326169.15509999997</v>
      </c>
      <c r="N2125">
        <f>Table1_2[[#This Row],[Value]]*2.5</f>
        <v>68126.365999999995</v>
      </c>
    </row>
    <row r="2126" spans="1:14" x14ac:dyDescent="0.25">
      <c r="A2126" s="1" t="s">
        <v>6</v>
      </c>
      <c r="B2126" s="1" t="s">
        <v>7</v>
      </c>
      <c r="C2126" s="1" t="s">
        <v>22</v>
      </c>
      <c r="D2126" s="1" t="s">
        <v>23</v>
      </c>
      <c r="E2126" s="1" t="s">
        <v>13</v>
      </c>
      <c r="F2126" s="1" t="s">
        <v>12</v>
      </c>
      <c r="G2126" s="1" t="s">
        <v>66</v>
      </c>
      <c r="H2126" s="1">
        <v>10</v>
      </c>
      <c r="I2126">
        <v>32325.743200000004</v>
      </c>
      <c r="J2126" s="1">
        <f>SUMIFS(I:I,B:B,Table1_2[[#This Row],[Category Level 2]],D:D,Table1_2[[#This Row],[Brand]],E:E,Table1_2[[#This Row],[Region]],F:F,Table1_2[[#This Row],[Measure]],G:G,Table1_2[[#This Row],[Year]],H:H,"&lt;="&amp;Table1_2[[#This Row],[Month]])</f>
        <v>278838.17230000003</v>
      </c>
      <c r="K21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330641.91980000003</v>
      </c>
      <c r="N2126">
        <f>Table1_2[[#This Row],[Value]]*2.5</f>
        <v>80814.358000000007</v>
      </c>
    </row>
    <row r="2127" spans="1:14" x14ac:dyDescent="0.25">
      <c r="A2127" s="1" t="s">
        <v>6</v>
      </c>
      <c r="B2127" s="1" t="s">
        <v>7</v>
      </c>
      <c r="C2127" s="1" t="s">
        <v>22</v>
      </c>
      <c r="D2127" s="1" t="s">
        <v>23</v>
      </c>
      <c r="E2127" s="1" t="s">
        <v>13</v>
      </c>
      <c r="F2127" s="1" t="s">
        <v>12</v>
      </c>
      <c r="G2127" s="1" t="s">
        <v>66</v>
      </c>
      <c r="H2127" s="1">
        <v>11</v>
      </c>
      <c r="I2127">
        <v>33219.8105</v>
      </c>
      <c r="J2127" s="1">
        <f>SUMIFS(I:I,B:B,Table1_2[[#This Row],[Category Level 2]],D:D,Table1_2[[#This Row],[Brand]],E:E,Table1_2[[#This Row],[Region]],F:F,Table1_2[[#This Row],[Measure]],G:G,Table1_2[[#This Row],[Year]],H:H,"&lt;="&amp;Table1_2[[#This Row],[Month]])</f>
        <v>312057.98280000006</v>
      </c>
      <c r="K21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338639.07400000008</v>
      </c>
      <c r="N2127">
        <f>Table1_2[[#This Row],[Value]]*2.5</f>
        <v>83049.526249999995</v>
      </c>
    </row>
    <row r="2128" spans="1:14" x14ac:dyDescent="0.25">
      <c r="A2128" s="1" t="s">
        <v>6</v>
      </c>
      <c r="B2128" s="1" t="s">
        <v>7</v>
      </c>
      <c r="C2128" s="1" t="s">
        <v>22</v>
      </c>
      <c r="D2128" s="1" t="s">
        <v>23</v>
      </c>
      <c r="E2128" s="1" t="s">
        <v>13</v>
      </c>
      <c r="F2128" s="1" t="s">
        <v>12</v>
      </c>
      <c r="G2128" s="1" t="s">
        <v>66</v>
      </c>
      <c r="H2128" s="1">
        <v>12</v>
      </c>
      <c r="I2128">
        <v>34609.037400000001</v>
      </c>
      <c r="J2128" s="1">
        <f>SUMIFS(I:I,B:B,Table1_2[[#This Row],[Category Level 2]],D:D,Table1_2[[#This Row],[Brand]],E:E,Table1_2[[#This Row],[Region]],F:F,Table1_2[[#This Row],[Measure]],G:G,Table1_2[[#This Row],[Year]],H:H,"&lt;="&amp;Table1_2[[#This Row],[Month]])</f>
        <v>346667.02020000003</v>
      </c>
      <c r="K21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346667.02020000003</v>
      </c>
      <c r="N2128">
        <f>Table1_2[[#This Row],[Value]]*2.5</f>
        <v>86522.593500000003</v>
      </c>
    </row>
    <row r="2129" spans="1:14" x14ac:dyDescent="0.25">
      <c r="A2129" s="1" t="s">
        <v>6</v>
      </c>
      <c r="B2129" s="1" t="s">
        <v>7</v>
      </c>
      <c r="C2129" s="1" t="s">
        <v>22</v>
      </c>
      <c r="D2129" s="1" t="s">
        <v>23</v>
      </c>
      <c r="E2129" s="1" t="s">
        <v>13</v>
      </c>
      <c r="F2129" s="1" t="s">
        <v>12</v>
      </c>
      <c r="G2129" s="1" t="s">
        <v>67</v>
      </c>
      <c r="H2129" s="1">
        <v>1</v>
      </c>
      <c r="I2129">
        <v>37765.467799999999</v>
      </c>
      <c r="J2129" s="1">
        <f>SUMIFS(I:I,B:B,Table1_2[[#This Row],[Category Level 2]],D:D,Table1_2[[#This Row],[Brand]],E:E,Table1_2[[#This Row],[Region]],F:F,Table1_2[[#This Row],[Measure]],G:G,Table1_2[[#This Row],[Year]],H:H,"&lt;="&amp;Table1_2[[#This Row],[Month]])</f>
        <v>37765.467799999999</v>
      </c>
      <c r="K21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359606.96569999994</v>
      </c>
      <c r="N2129">
        <f>Table1_2[[#This Row],[Value]]*2.5</f>
        <v>94413.669499999989</v>
      </c>
    </row>
    <row r="2130" spans="1:14" x14ac:dyDescent="0.25">
      <c r="A2130" s="1" t="s">
        <v>6</v>
      </c>
      <c r="B2130" s="1" t="s">
        <v>7</v>
      </c>
      <c r="C2130" s="1" t="s">
        <v>22</v>
      </c>
      <c r="D2130" s="1" t="s">
        <v>23</v>
      </c>
      <c r="E2130" s="1" t="s">
        <v>13</v>
      </c>
      <c r="F2130" s="1" t="s">
        <v>12</v>
      </c>
      <c r="G2130" s="1" t="s">
        <v>67</v>
      </c>
      <c r="H2130" s="1">
        <v>2</v>
      </c>
      <c r="I2130">
        <v>41704.307700000005</v>
      </c>
      <c r="J2130" s="1">
        <f>SUMIFS(I:I,B:B,Table1_2[[#This Row],[Category Level 2]],D:D,Table1_2[[#This Row],[Brand]],E:E,Table1_2[[#This Row],[Region]],F:F,Table1_2[[#This Row],[Measure]],G:G,Table1_2[[#This Row],[Year]],H:H,"&lt;="&amp;Table1_2[[#This Row],[Month]])</f>
        <v>79469.775500000003</v>
      </c>
      <c r="K21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376122.53449999995</v>
      </c>
      <c r="N2130">
        <f>Table1_2[[#This Row],[Value]]*2.5</f>
        <v>104260.76925000001</v>
      </c>
    </row>
    <row r="2131" spans="1:14" x14ac:dyDescent="0.25">
      <c r="A2131" s="1" t="s">
        <v>6</v>
      </c>
      <c r="B2131" s="1" t="s">
        <v>7</v>
      </c>
      <c r="C2131" s="1" t="s">
        <v>22</v>
      </c>
      <c r="D2131" s="1" t="s">
        <v>23</v>
      </c>
      <c r="E2131" s="1" t="s">
        <v>13</v>
      </c>
      <c r="F2131" s="1" t="s">
        <v>12</v>
      </c>
      <c r="G2131" s="1" t="s">
        <v>67</v>
      </c>
      <c r="H2131" s="1">
        <v>3</v>
      </c>
      <c r="I2131">
        <v>47177.967100000002</v>
      </c>
      <c r="J2131" s="1">
        <f>SUMIFS(I:I,B:B,Table1_2[[#This Row],[Category Level 2]],D:D,Table1_2[[#This Row],[Brand]],E:E,Table1_2[[#This Row],[Region]],F:F,Table1_2[[#This Row],[Measure]],G:G,Table1_2[[#This Row],[Year]],H:H,"&lt;="&amp;Table1_2[[#This Row],[Month]])</f>
        <v>126647.7426</v>
      </c>
      <c r="K21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396382.09129999997</v>
      </c>
      <c r="N2131">
        <f>Table1_2[[#This Row],[Value]]*2.5</f>
        <v>117944.91775000001</v>
      </c>
    </row>
    <row r="2132" spans="1:14" x14ac:dyDescent="0.25">
      <c r="A2132" s="1" t="s">
        <v>6</v>
      </c>
      <c r="B2132" s="1" t="s">
        <v>7</v>
      </c>
      <c r="C2132" s="1" t="s">
        <v>22</v>
      </c>
      <c r="D2132" s="1" t="s">
        <v>23</v>
      </c>
      <c r="E2132" s="1" t="s">
        <v>14</v>
      </c>
      <c r="F2132" s="1" t="s">
        <v>11</v>
      </c>
      <c r="G2132" s="1" t="s">
        <v>62</v>
      </c>
      <c r="H2132" s="1">
        <v>1</v>
      </c>
      <c r="I2132">
        <v>3802.8559999999998</v>
      </c>
      <c r="J2132" s="1">
        <f>SUMIFS(I:I,B:B,Table1_2[[#This Row],[Category Level 2]],D:D,Table1_2[[#This Row],[Brand]],E:E,Table1_2[[#This Row],[Region]],F:F,Table1_2[[#This Row],[Measure]],G:G,Table1_2[[#This Row],[Year]],H:H,"&lt;="&amp;Table1_2[[#This Row],[Month]])</f>
        <v>3802.8559999999998</v>
      </c>
      <c r="K21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3802.8559999999998</v>
      </c>
      <c r="N2132">
        <f>Table1_2[[#This Row],[Value]]*2.5</f>
        <v>9507.14</v>
      </c>
    </row>
    <row r="2133" spans="1:14" x14ac:dyDescent="0.25">
      <c r="A2133" s="1" t="s">
        <v>6</v>
      </c>
      <c r="B2133" s="1" t="s">
        <v>7</v>
      </c>
      <c r="C2133" s="1" t="s">
        <v>22</v>
      </c>
      <c r="D2133" s="1" t="s">
        <v>23</v>
      </c>
      <c r="E2133" s="1" t="s">
        <v>14</v>
      </c>
      <c r="F2133" s="1" t="s">
        <v>11</v>
      </c>
      <c r="G2133" s="1" t="s">
        <v>62</v>
      </c>
      <c r="H2133" s="1">
        <v>2</v>
      </c>
      <c r="I2133">
        <v>4049.8035999999997</v>
      </c>
      <c r="J2133" s="1">
        <f>SUMIFS(I:I,B:B,Table1_2[[#This Row],[Category Level 2]],D:D,Table1_2[[#This Row],[Brand]],E:E,Table1_2[[#This Row],[Region]],F:F,Table1_2[[#This Row],[Measure]],G:G,Table1_2[[#This Row],[Year]],H:H,"&lt;="&amp;Table1_2[[#This Row],[Month]])</f>
        <v>7852.659599999999</v>
      </c>
      <c r="K21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7852.659599999999</v>
      </c>
      <c r="N2133">
        <f>Table1_2[[#This Row],[Value]]*2.5</f>
        <v>10124.509</v>
      </c>
    </row>
    <row r="2134" spans="1:14" x14ac:dyDescent="0.25">
      <c r="A2134" s="1" t="s">
        <v>6</v>
      </c>
      <c r="B2134" s="1" t="s">
        <v>7</v>
      </c>
      <c r="C2134" s="1" t="s">
        <v>22</v>
      </c>
      <c r="D2134" s="1" t="s">
        <v>23</v>
      </c>
      <c r="E2134" s="1" t="s">
        <v>14</v>
      </c>
      <c r="F2134" s="1" t="s">
        <v>11</v>
      </c>
      <c r="G2134" s="1" t="s">
        <v>62</v>
      </c>
      <c r="H2134" s="1">
        <v>3</v>
      </c>
      <c r="I2134">
        <v>5108.6319999999996</v>
      </c>
      <c r="J2134" s="1">
        <f>SUMIFS(I:I,B:B,Table1_2[[#This Row],[Category Level 2]],D:D,Table1_2[[#This Row],[Brand]],E:E,Table1_2[[#This Row],[Region]],F:F,Table1_2[[#This Row],[Measure]],G:G,Table1_2[[#This Row],[Year]],H:H,"&lt;="&amp;Table1_2[[#This Row],[Month]])</f>
        <v>12961.291599999999</v>
      </c>
      <c r="K21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12961.291599999999</v>
      </c>
      <c r="N2134">
        <f>Table1_2[[#This Row],[Value]]*2.5</f>
        <v>12771.579999999998</v>
      </c>
    </row>
    <row r="2135" spans="1:14" x14ac:dyDescent="0.25">
      <c r="A2135" s="1" t="s">
        <v>6</v>
      </c>
      <c r="B2135" s="1" t="s">
        <v>7</v>
      </c>
      <c r="C2135" s="1" t="s">
        <v>22</v>
      </c>
      <c r="D2135" s="1" t="s">
        <v>23</v>
      </c>
      <c r="E2135" s="1" t="s">
        <v>14</v>
      </c>
      <c r="F2135" s="1" t="s">
        <v>11</v>
      </c>
      <c r="G2135" s="1" t="s">
        <v>62</v>
      </c>
      <c r="H2135" s="1">
        <v>4</v>
      </c>
      <c r="I2135">
        <v>4450.5119999999997</v>
      </c>
      <c r="J2135" s="1">
        <f>SUMIFS(I:I,B:B,Table1_2[[#This Row],[Category Level 2]],D:D,Table1_2[[#This Row],[Brand]],E:E,Table1_2[[#This Row],[Region]],F:F,Table1_2[[#This Row],[Measure]],G:G,Table1_2[[#This Row],[Year]],H:H,"&lt;="&amp;Table1_2[[#This Row],[Month]])</f>
        <v>17411.803599999999</v>
      </c>
      <c r="K21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17411.803599999999</v>
      </c>
      <c r="N2135">
        <f>Table1_2[[#This Row],[Value]]*2.5</f>
        <v>11126.279999999999</v>
      </c>
    </row>
    <row r="2136" spans="1:14" x14ac:dyDescent="0.25">
      <c r="A2136" s="1" t="s">
        <v>6</v>
      </c>
      <c r="B2136" s="1" t="s">
        <v>7</v>
      </c>
      <c r="C2136" s="1" t="s">
        <v>22</v>
      </c>
      <c r="D2136" s="1" t="s">
        <v>23</v>
      </c>
      <c r="E2136" s="1" t="s">
        <v>14</v>
      </c>
      <c r="F2136" s="1" t="s">
        <v>11</v>
      </c>
      <c r="G2136" s="1" t="s">
        <v>62</v>
      </c>
      <c r="H2136" s="1">
        <v>5</v>
      </c>
      <c r="I2136">
        <v>4259.2052000000003</v>
      </c>
      <c r="J2136" s="1">
        <f>SUMIFS(I:I,B:B,Table1_2[[#This Row],[Category Level 2]],D:D,Table1_2[[#This Row],[Brand]],E:E,Table1_2[[#This Row],[Region]],F:F,Table1_2[[#This Row],[Measure]],G:G,Table1_2[[#This Row],[Year]],H:H,"&lt;="&amp;Table1_2[[#This Row],[Month]])</f>
        <v>21671.0088</v>
      </c>
      <c r="K21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21671.0088</v>
      </c>
      <c r="N2136">
        <f>Table1_2[[#This Row],[Value]]*2.5</f>
        <v>10648.013000000001</v>
      </c>
    </row>
    <row r="2137" spans="1:14" x14ac:dyDescent="0.25">
      <c r="A2137" s="1" t="s">
        <v>6</v>
      </c>
      <c r="B2137" s="1" t="s">
        <v>7</v>
      </c>
      <c r="C2137" s="1" t="s">
        <v>22</v>
      </c>
      <c r="D2137" s="1" t="s">
        <v>23</v>
      </c>
      <c r="E2137" s="1" t="s">
        <v>14</v>
      </c>
      <c r="F2137" s="1" t="s">
        <v>11</v>
      </c>
      <c r="G2137" s="1" t="s">
        <v>62</v>
      </c>
      <c r="H2137" s="1">
        <v>6</v>
      </c>
      <c r="I2137">
        <v>4405.6592000000001</v>
      </c>
      <c r="J2137" s="1">
        <f>SUMIFS(I:I,B:B,Table1_2[[#This Row],[Category Level 2]],D:D,Table1_2[[#This Row],[Brand]],E:E,Table1_2[[#This Row],[Region]],F:F,Table1_2[[#This Row],[Measure]],G:G,Table1_2[[#This Row],[Year]],H:H,"&lt;="&amp;Table1_2[[#This Row],[Month]])</f>
        <v>26076.667999999998</v>
      </c>
      <c r="K21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26076.667999999998</v>
      </c>
      <c r="N2137">
        <f>Table1_2[[#This Row],[Value]]*2.5</f>
        <v>11014.148000000001</v>
      </c>
    </row>
    <row r="2138" spans="1:14" x14ac:dyDescent="0.25">
      <c r="A2138" s="1" t="s">
        <v>6</v>
      </c>
      <c r="B2138" s="1" t="s">
        <v>7</v>
      </c>
      <c r="C2138" s="1" t="s">
        <v>22</v>
      </c>
      <c r="D2138" s="1" t="s">
        <v>23</v>
      </c>
      <c r="E2138" s="1" t="s">
        <v>14</v>
      </c>
      <c r="F2138" s="1" t="s">
        <v>11</v>
      </c>
      <c r="G2138" s="1" t="s">
        <v>62</v>
      </c>
      <c r="H2138" s="1">
        <v>7</v>
      </c>
      <c r="I2138">
        <v>4043.2224000000001</v>
      </c>
      <c r="J2138" s="1">
        <f>SUMIFS(I:I,B:B,Table1_2[[#This Row],[Category Level 2]],D:D,Table1_2[[#This Row],[Brand]],E:E,Table1_2[[#This Row],[Region]],F:F,Table1_2[[#This Row],[Measure]],G:G,Table1_2[[#This Row],[Year]],H:H,"&lt;="&amp;Table1_2[[#This Row],[Month]])</f>
        <v>30119.890399999997</v>
      </c>
      <c r="K21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30119.890399999997</v>
      </c>
      <c r="N2138">
        <f>Table1_2[[#This Row],[Value]]*2.5</f>
        <v>10108.056</v>
      </c>
    </row>
    <row r="2139" spans="1:14" x14ac:dyDescent="0.25">
      <c r="A2139" s="1" t="s">
        <v>6</v>
      </c>
      <c r="B2139" s="1" t="s">
        <v>7</v>
      </c>
      <c r="C2139" s="1" t="s">
        <v>22</v>
      </c>
      <c r="D2139" s="1" t="s">
        <v>23</v>
      </c>
      <c r="E2139" s="1" t="s">
        <v>14</v>
      </c>
      <c r="F2139" s="1" t="s">
        <v>11</v>
      </c>
      <c r="G2139" s="1" t="s">
        <v>62</v>
      </c>
      <c r="H2139" s="1">
        <v>8</v>
      </c>
      <c r="I2139">
        <v>3942.8244</v>
      </c>
      <c r="J2139" s="1">
        <f>SUMIFS(I:I,B:B,Table1_2[[#This Row],[Category Level 2]],D:D,Table1_2[[#This Row],[Brand]],E:E,Table1_2[[#This Row],[Region]],F:F,Table1_2[[#This Row],[Measure]],G:G,Table1_2[[#This Row],[Year]],H:H,"&lt;="&amp;Table1_2[[#This Row],[Month]])</f>
        <v>34062.714799999994</v>
      </c>
      <c r="K21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34062.714799999994</v>
      </c>
      <c r="N2139">
        <f>Table1_2[[#This Row],[Value]]*2.5</f>
        <v>9857.0609999999997</v>
      </c>
    </row>
    <row r="2140" spans="1:14" x14ac:dyDescent="0.25">
      <c r="A2140" s="1" t="s">
        <v>6</v>
      </c>
      <c r="B2140" s="1" t="s">
        <v>7</v>
      </c>
      <c r="C2140" s="1" t="s">
        <v>22</v>
      </c>
      <c r="D2140" s="1" t="s">
        <v>23</v>
      </c>
      <c r="E2140" s="1" t="s">
        <v>14</v>
      </c>
      <c r="F2140" s="1" t="s">
        <v>11</v>
      </c>
      <c r="G2140" s="1" t="s">
        <v>62</v>
      </c>
      <c r="H2140" s="1">
        <v>9</v>
      </c>
      <c r="I2140">
        <v>3832.2528000000002</v>
      </c>
      <c r="J2140" s="1">
        <f>SUMIFS(I:I,B:B,Table1_2[[#This Row],[Category Level 2]],D:D,Table1_2[[#This Row],[Brand]],E:E,Table1_2[[#This Row],[Region]],F:F,Table1_2[[#This Row],[Measure]],G:G,Table1_2[[#This Row],[Year]],H:H,"&lt;="&amp;Table1_2[[#This Row],[Month]])</f>
        <v>37894.967599999996</v>
      </c>
      <c r="K21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37894.967599999996</v>
      </c>
      <c r="N2140">
        <f>Table1_2[[#This Row],[Value]]*2.5</f>
        <v>9580.6320000000014</v>
      </c>
    </row>
    <row r="2141" spans="1:14" x14ac:dyDescent="0.25">
      <c r="A2141" s="1" t="s">
        <v>6</v>
      </c>
      <c r="B2141" s="1" t="s">
        <v>7</v>
      </c>
      <c r="C2141" s="1" t="s">
        <v>22</v>
      </c>
      <c r="D2141" s="1" t="s">
        <v>23</v>
      </c>
      <c r="E2141" s="1" t="s">
        <v>14</v>
      </c>
      <c r="F2141" s="1" t="s">
        <v>11</v>
      </c>
      <c r="G2141" s="1" t="s">
        <v>62</v>
      </c>
      <c r="H2141" s="1">
        <v>10</v>
      </c>
      <c r="I2141">
        <v>4189.098</v>
      </c>
      <c r="J2141" s="1">
        <f>SUMIFS(I:I,B:B,Table1_2[[#This Row],[Category Level 2]],D:D,Table1_2[[#This Row],[Brand]],E:E,Table1_2[[#This Row],[Region]],F:F,Table1_2[[#This Row],[Measure]],G:G,Table1_2[[#This Row],[Year]],H:H,"&lt;="&amp;Table1_2[[#This Row],[Month]])</f>
        <v>42084.065599999994</v>
      </c>
      <c r="K21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42084.065599999994</v>
      </c>
      <c r="N2141">
        <f>Table1_2[[#This Row],[Value]]*2.5</f>
        <v>10472.744999999999</v>
      </c>
    </row>
    <row r="2142" spans="1:14" x14ac:dyDescent="0.25">
      <c r="A2142" s="1" t="s">
        <v>6</v>
      </c>
      <c r="B2142" s="1" t="s">
        <v>7</v>
      </c>
      <c r="C2142" s="1" t="s">
        <v>22</v>
      </c>
      <c r="D2142" s="1" t="s">
        <v>23</v>
      </c>
      <c r="E2142" s="1" t="s">
        <v>14</v>
      </c>
      <c r="F2142" s="1" t="s">
        <v>11</v>
      </c>
      <c r="G2142" s="1" t="s">
        <v>62</v>
      </c>
      <c r="H2142" s="1">
        <v>11</v>
      </c>
      <c r="I2142">
        <v>3942.3811999999998</v>
      </c>
      <c r="J2142" s="1">
        <f>SUMIFS(I:I,B:B,Table1_2[[#This Row],[Category Level 2]],D:D,Table1_2[[#This Row],[Brand]],E:E,Table1_2[[#This Row],[Region]],F:F,Table1_2[[#This Row],[Measure]],G:G,Table1_2[[#This Row],[Year]],H:H,"&lt;="&amp;Table1_2[[#This Row],[Month]])</f>
        <v>46026.446799999991</v>
      </c>
      <c r="K21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46026.446799999991</v>
      </c>
      <c r="N2142">
        <f>Table1_2[[#This Row],[Value]]*2.5</f>
        <v>9855.9529999999995</v>
      </c>
    </row>
    <row r="2143" spans="1:14" x14ac:dyDescent="0.25">
      <c r="A2143" s="1" t="s">
        <v>6</v>
      </c>
      <c r="B2143" s="1" t="s">
        <v>7</v>
      </c>
      <c r="C2143" s="1" t="s">
        <v>22</v>
      </c>
      <c r="D2143" s="1" t="s">
        <v>23</v>
      </c>
      <c r="E2143" s="1" t="s">
        <v>14</v>
      </c>
      <c r="F2143" s="1" t="s">
        <v>11</v>
      </c>
      <c r="G2143" s="1" t="s">
        <v>62</v>
      </c>
      <c r="H2143" s="1">
        <v>12</v>
      </c>
      <c r="I2143">
        <v>3593.1979000000001</v>
      </c>
      <c r="J2143" s="1">
        <f>SUMIFS(I:I,B:B,Table1_2[[#This Row],[Category Level 2]],D:D,Table1_2[[#This Row],[Brand]],E:E,Table1_2[[#This Row],[Region]],F:F,Table1_2[[#This Row],[Measure]],G:G,Table1_2[[#This Row],[Year]],H:H,"&lt;="&amp;Table1_2[[#This Row],[Month]])</f>
        <v>49619.64469999999</v>
      </c>
      <c r="K21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49619.64469999999</v>
      </c>
      <c r="N2143">
        <f>Table1_2[[#This Row],[Value]]*2.5</f>
        <v>8982.9947499999998</v>
      </c>
    </row>
    <row r="2144" spans="1:14" x14ac:dyDescent="0.25">
      <c r="A2144" s="1" t="s">
        <v>6</v>
      </c>
      <c r="B2144" s="1" t="s">
        <v>7</v>
      </c>
      <c r="C2144" s="1" t="s">
        <v>22</v>
      </c>
      <c r="D2144" s="1" t="s">
        <v>23</v>
      </c>
      <c r="E2144" s="1" t="s">
        <v>14</v>
      </c>
      <c r="F2144" s="1" t="s">
        <v>11</v>
      </c>
      <c r="G2144" s="1" t="s">
        <v>63</v>
      </c>
      <c r="H2144" s="1">
        <v>1</v>
      </c>
      <c r="I2144">
        <v>3786.3768</v>
      </c>
      <c r="J2144" s="1">
        <f>SUMIFS(I:I,B:B,Table1_2[[#This Row],[Category Level 2]],D:D,Table1_2[[#This Row],[Brand]],E:E,Table1_2[[#This Row],[Region]],F:F,Table1_2[[#This Row],[Measure]],G:G,Table1_2[[#This Row],[Year]],H:H,"&lt;="&amp;Table1_2[[#This Row],[Month]])</f>
        <v>3786.3768</v>
      </c>
      <c r="K21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49603.165499999988</v>
      </c>
      <c r="N2144">
        <f>Table1_2[[#This Row],[Value]]*2.5</f>
        <v>9465.9419999999991</v>
      </c>
    </row>
    <row r="2145" spans="1:14" x14ac:dyDescent="0.25">
      <c r="A2145" s="1" t="s">
        <v>6</v>
      </c>
      <c r="B2145" s="1" t="s">
        <v>7</v>
      </c>
      <c r="C2145" s="1" t="s">
        <v>22</v>
      </c>
      <c r="D2145" s="1" t="s">
        <v>23</v>
      </c>
      <c r="E2145" s="1" t="s">
        <v>14</v>
      </c>
      <c r="F2145" s="1" t="s">
        <v>11</v>
      </c>
      <c r="G2145" s="1" t="s">
        <v>63</v>
      </c>
      <c r="H2145" s="1">
        <v>2</v>
      </c>
      <c r="I2145">
        <v>4107.6815999999999</v>
      </c>
      <c r="J2145" s="1">
        <f>SUMIFS(I:I,B:B,Table1_2[[#This Row],[Category Level 2]],D:D,Table1_2[[#This Row],[Brand]],E:E,Table1_2[[#This Row],[Region]],F:F,Table1_2[[#This Row],[Measure]],G:G,Table1_2[[#This Row],[Year]],H:H,"&lt;="&amp;Table1_2[[#This Row],[Month]])</f>
        <v>7894.0583999999999</v>
      </c>
      <c r="K21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49661.043499999992</v>
      </c>
      <c r="N2145">
        <f>Table1_2[[#This Row],[Value]]*2.5</f>
        <v>10269.204</v>
      </c>
    </row>
    <row r="2146" spans="1:14" x14ac:dyDescent="0.25">
      <c r="A2146" s="1" t="s">
        <v>6</v>
      </c>
      <c r="B2146" s="1" t="s">
        <v>7</v>
      </c>
      <c r="C2146" s="1" t="s">
        <v>22</v>
      </c>
      <c r="D2146" s="1" t="s">
        <v>23</v>
      </c>
      <c r="E2146" s="1" t="s">
        <v>14</v>
      </c>
      <c r="F2146" s="1" t="s">
        <v>11</v>
      </c>
      <c r="G2146" s="1" t="s">
        <v>63</v>
      </c>
      <c r="H2146" s="1">
        <v>3</v>
      </c>
      <c r="I2146">
        <v>4318.0814</v>
      </c>
      <c r="J2146" s="1">
        <f>SUMIFS(I:I,B:B,Table1_2[[#This Row],[Category Level 2]],D:D,Table1_2[[#This Row],[Brand]],E:E,Table1_2[[#This Row],[Region]],F:F,Table1_2[[#This Row],[Measure]],G:G,Table1_2[[#This Row],[Year]],H:H,"&lt;="&amp;Table1_2[[#This Row],[Month]])</f>
        <v>12212.139800000001</v>
      </c>
      <c r="K21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48870.492899999997</v>
      </c>
      <c r="N2146">
        <f>Table1_2[[#This Row],[Value]]*2.5</f>
        <v>10795.2035</v>
      </c>
    </row>
    <row r="2147" spans="1:14" x14ac:dyDescent="0.25">
      <c r="A2147" s="1" t="s">
        <v>6</v>
      </c>
      <c r="B2147" s="1" t="s">
        <v>7</v>
      </c>
      <c r="C2147" s="1" t="s">
        <v>22</v>
      </c>
      <c r="D2147" s="1" t="s">
        <v>23</v>
      </c>
      <c r="E2147" s="1" t="s">
        <v>14</v>
      </c>
      <c r="F2147" s="1" t="s">
        <v>11</v>
      </c>
      <c r="G2147" s="1" t="s">
        <v>63</v>
      </c>
      <c r="H2147" s="1">
        <v>4</v>
      </c>
      <c r="I2147">
        <v>4015.8689000000004</v>
      </c>
      <c r="J2147" s="1">
        <f>SUMIFS(I:I,B:B,Table1_2[[#This Row],[Category Level 2]],D:D,Table1_2[[#This Row],[Brand]],E:E,Table1_2[[#This Row],[Region]],F:F,Table1_2[[#This Row],[Measure]],G:G,Table1_2[[#This Row],[Year]],H:H,"&lt;="&amp;Table1_2[[#This Row],[Month]])</f>
        <v>16228.008700000002</v>
      </c>
      <c r="K21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48435.849800000004</v>
      </c>
      <c r="N2147">
        <f>Table1_2[[#This Row],[Value]]*2.5</f>
        <v>10039.672250000001</v>
      </c>
    </row>
    <row r="2148" spans="1:14" x14ac:dyDescent="0.25">
      <c r="A2148" s="1" t="s">
        <v>6</v>
      </c>
      <c r="B2148" s="1" t="s">
        <v>7</v>
      </c>
      <c r="C2148" s="1" t="s">
        <v>22</v>
      </c>
      <c r="D2148" s="1" t="s">
        <v>23</v>
      </c>
      <c r="E2148" s="1" t="s">
        <v>14</v>
      </c>
      <c r="F2148" s="1" t="s">
        <v>11</v>
      </c>
      <c r="G2148" s="1" t="s">
        <v>63</v>
      </c>
      <c r="H2148" s="1">
        <v>5</v>
      </c>
      <c r="I2148">
        <v>4133.3121000000001</v>
      </c>
      <c r="J2148" s="1">
        <f>SUMIFS(I:I,B:B,Table1_2[[#This Row],[Category Level 2]],D:D,Table1_2[[#This Row],[Brand]],E:E,Table1_2[[#This Row],[Region]],F:F,Table1_2[[#This Row],[Measure]],G:G,Table1_2[[#This Row],[Year]],H:H,"&lt;="&amp;Table1_2[[#This Row],[Month]])</f>
        <v>20361.320800000001</v>
      </c>
      <c r="K21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48309.956699999995</v>
      </c>
      <c r="N2148">
        <f>Table1_2[[#This Row],[Value]]*2.5</f>
        <v>10333.28025</v>
      </c>
    </row>
    <row r="2149" spans="1:14" x14ac:dyDescent="0.25">
      <c r="A2149" s="1" t="s">
        <v>6</v>
      </c>
      <c r="B2149" s="1" t="s">
        <v>7</v>
      </c>
      <c r="C2149" s="1" t="s">
        <v>22</v>
      </c>
      <c r="D2149" s="1" t="s">
        <v>23</v>
      </c>
      <c r="E2149" s="1" t="s">
        <v>14</v>
      </c>
      <c r="F2149" s="1" t="s">
        <v>11</v>
      </c>
      <c r="G2149" s="1" t="s">
        <v>63</v>
      </c>
      <c r="H2149" s="1">
        <v>6</v>
      </c>
      <c r="I2149">
        <v>4342.3155999999999</v>
      </c>
      <c r="J2149" s="1">
        <f>SUMIFS(I:I,B:B,Table1_2[[#This Row],[Category Level 2]],D:D,Table1_2[[#This Row],[Brand]],E:E,Table1_2[[#This Row],[Region]],F:F,Table1_2[[#This Row],[Measure]],G:G,Table1_2[[#This Row],[Year]],H:H,"&lt;="&amp;Table1_2[[#This Row],[Month]])</f>
        <v>24703.636400000003</v>
      </c>
      <c r="K21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48246.613100000002</v>
      </c>
      <c r="N2149">
        <f>Table1_2[[#This Row],[Value]]*2.5</f>
        <v>10855.789000000001</v>
      </c>
    </row>
    <row r="2150" spans="1:14" x14ac:dyDescent="0.25">
      <c r="A2150" s="1" t="s">
        <v>6</v>
      </c>
      <c r="B2150" s="1" t="s">
        <v>7</v>
      </c>
      <c r="C2150" s="1" t="s">
        <v>22</v>
      </c>
      <c r="D2150" s="1" t="s">
        <v>23</v>
      </c>
      <c r="E2150" s="1" t="s">
        <v>14</v>
      </c>
      <c r="F2150" s="1" t="s">
        <v>11</v>
      </c>
      <c r="G2150" s="1" t="s">
        <v>63</v>
      </c>
      <c r="H2150" s="1">
        <v>7</v>
      </c>
      <c r="I2150">
        <v>3799.6657999999998</v>
      </c>
      <c r="J2150" s="1">
        <f>SUMIFS(I:I,B:B,Table1_2[[#This Row],[Category Level 2]],D:D,Table1_2[[#This Row],[Brand]],E:E,Table1_2[[#This Row],[Region]],F:F,Table1_2[[#This Row],[Measure]],G:G,Table1_2[[#This Row],[Year]],H:H,"&lt;="&amp;Table1_2[[#This Row],[Month]])</f>
        <v>28503.302200000002</v>
      </c>
      <c r="K21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48003.056500000006</v>
      </c>
      <c r="N2150">
        <f>Table1_2[[#This Row],[Value]]*2.5</f>
        <v>9499.164499999999</v>
      </c>
    </row>
    <row r="2151" spans="1:14" x14ac:dyDescent="0.25">
      <c r="A2151" s="1" t="s">
        <v>6</v>
      </c>
      <c r="B2151" s="1" t="s">
        <v>7</v>
      </c>
      <c r="C2151" s="1" t="s">
        <v>22</v>
      </c>
      <c r="D2151" s="1" t="s">
        <v>23</v>
      </c>
      <c r="E2151" s="1" t="s">
        <v>14</v>
      </c>
      <c r="F2151" s="1" t="s">
        <v>11</v>
      </c>
      <c r="G2151" s="1" t="s">
        <v>63</v>
      </c>
      <c r="H2151" s="1">
        <v>8</v>
      </c>
      <c r="I2151">
        <v>3123.0953</v>
      </c>
      <c r="J2151" s="1">
        <f>SUMIFS(I:I,B:B,Table1_2[[#This Row],[Category Level 2]],D:D,Table1_2[[#This Row],[Brand]],E:E,Table1_2[[#This Row],[Region]],F:F,Table1_2[[#This Row],[Measure]],G:G,Table1_2[[#This Row],[Year]],H:H,"&lt;="&amp;Table1_2[[#This Row],[Month]])</f>
        <v>31626.397500000003</v>
      </c>
      <c r="K21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47183.327400000002</v>
      </c>
      <c r="N2151">
        <f>Table1_2[[#This Row],[Value]]*2.5</f>
        <v>7807.7382500000003</v>
      </c>
    </row>
    <row r="2152" spans="1:14" x14ac:dyDescent="0.25">
      <c r="A2152" s="1" t="s">
        <v>6</v>
      </c>
      <c r="B2152" s="1" t="s">
        <v>7</v>
      </c>
      <c r="C2152" s="1" t="s">
        <v>22</v>
      </c>
      <c r="D2152" s="1" t="s">
        <v>23</v>
      </c>
      <c r="E2152" s="1" t="s">
        <v>14</v>
      </c>
      <c r="F2152" s="1" t="s">
        <v>11</v>
      </c>
      <c r="G2152" s="1" t="s">
        <v>63</v>
      </c>
      <c r="H2152" s="1">
        <v>9</v>
      </c>
      <c r="I2152">
        <v>4055.5224000000003</v>
      </c>
      <c r="J2152" s="1">
        <f>SUMIFS(I:I,B:B,Table1_2[[#This Row],[Category Level 2]],D:D,Table1_2[[#This Row],[Brand]],E:E,Table1_2[[#This Row],[Region]],F:F,Table1_2[[#This Row],[Measure]],G:G,Table1_2[[#This Row],[Year]],H:H,"&lt;="&amp;Table1_2[[#This Row],[Month]])</f>
        <v>35681.919900000001</v>
      </c>
      <c r="K21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47406.597000000002</v>
      </c>
      <c r="N2152">
        <f>Table1_2[[#This Row],[Value]]*2.5</f>
        <v>10138.806</v>
      </c>
    </row>
    <row r="2153" spans="1:14" x14ac:dyDescent="0.25">
      <c r="A2153" s="1" t="s">
        <v>6</v>
      </c>
      <c r="B2153" s="1" t="s">
        <v>7</v>
      </c>
      <c r="C2153" s="1" t="s">
        <v>22</v>
      </c>
      <c r="D2153" s="1" t="s">
        <v>23</v>
      </c>
      <c r="E2153" s="1" t="s">
        <v>14</v>
      </c>
      <c r="F2153" s="1" t="s">
        <v>11</v>
      </c>
      <c r="G2153" s="1" t="s">
        <v>63</v>
      </c>
      <c r="H2153" s="1">
        <v>10</v>
      </c>
      <c r="I2153">
        <v>4132.1854999999996</v>
      </c>
      <c r="J2153" s="1">
        <f>SUMIFS(I:I,B:B,Table1_2[[#This Row],[Category Level 2]],D:D,Table1_2[[#This Row],[Brand]],E:E,Table1_2[[#This Row],[Region]],F:F,Table1_2[[#This Row],[Measure]],G:G,Table1_2[[#This Row],[Year]],H:H,"&lt;="&amp;Table1_2[[#This Row],[Month]])</f>
        <v>39814.1054</v>
      </c>
      <c r="K21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47349.684500000003</v>
      </c>
      <c r="N2153">
        <f>Table1_2[[#This Row],[Value]]*2.5</f>
        <v>10330.463749999999</v>
      </c>
    </row>
    <row r="2154" spans="1:14" x14ac:dyDescent="0.25">
      <c r="A2154" s="1" t="s">
        <v>6</v>
      </c>
      <c r="B2154" s="1" t="s">
        <v>7</v>
      </c>
      <c r="C2154" s="1" t="s">
        <v>22</v>
      </c>
      <c r="D2154" s="1" t="s">
        <v>23</v>
      </c>
      <c r="E2154" s="1" t="s">
        <v>14</v>
      </c>
      <c r="F2154" s="1" t="s">
        <v>11</v>
      </c>
      <c r="G2154" s="1" t="s">
        <v>63</v>
      </c>
      <c r="H2154" s="1">
        <v>11</v>
      </c>
      <c r="I2154">
        <v>3914.7072999999996</v>
      </c>
      <c r="J2154" s="1">
        <f>SUMIFS(I:I,B:B,Table1_2[[#This Row],[Category Level 2]],D:D,Table1_2[[#This Row],[Brand]],E:E,Table1_2[[#This Row],[Region]],F:F,Table1_2[[#This Row],[Measure]],G:G,Table1_2[[#This Row],[Year]],H:H,"&lt;="&amp;Table1_2[[#This Row],[Month]])</f>
        <v>43728.812700000002</v>
      </c>
      <c r="K21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47322.010600000001</v>
      </c>
      <c r="N2154">
        <f>Table1_2[[#This Row],[Value]]*2.5</f>
        <v>9786.7682499999992</v>
      </c>
    </row>
    <row r="2155" spans="1:14" x14ac:dyDescent="0.25">
      <c r="A2155" s="1" t="s">
        <v>6</v>
      </c>
      <c r="B2155" s="1" t="s">
        <v>7</v>
      </c>
      <c r="C2155" s="1" t="s">
        <v>22</v>
      </c>
      <c r="D2155" s="1" t="s">
        <v>23</v>
      </c>
      <c r="E2155" s="1" t="s">
        <v>14</v>
      </c>
      <c r="F2155" s="1" t="s">
        <v>11</v>
      </c>
      <c r="G2155" s="1" t="s">
        <v>63</v>
      </c>
      <c r="H2155" s="1">
        <v>12</v>
      </c>
      <c r="I2155">
        <v>4050.6636000000003</v>
      </c>
      <c r="J2155" s="1">
        <f>SUMIFS(I:I,B:B,Table1_2[[#This Row],[Category Level 2]],D:D,Table1_2[[#This Row],[Brand]],E:E,Table1_2[[#This Row],[Region]],F:F,Table1_2[[#This Row],[Measure]],G:G,Table1_2[[#This Row],[Year]],H:H,"&lt;="&amp;Table1_2[[#This Row],[Month]])</f>
        <v>47779.476300000002</v>
      </c>
      <c r="K21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47779.476300000002</v>
      </c>
      <c r="N2155">
        <f>Table1_2[[#This Row],[Value]]*2.5</f>
        <v>10126.659000000001</v>
      </c>
    </row>
    <row r="2156" spans="1:14" x14ac:dyDescent="0.25">
      <c r="A2156" s="1" t="s">
        <v>6</v>
      </c>
      <c r="B2156" s="1" t="s">
        <v>7</v>
      </c>
      <c r="C2156" s="1" t="s">
        <v>22</v>
      </c>
      <c r="D2156" s="1" t="s">
        <v>23</v>
      </c>
      <c r="E2156" s="1" t="s">
        <v>14</v>
      </c>
      <c r="F2156" s="1" t="s">
        <v>11</v>
      </c>
      <c r="G2156" s="1" t="s">
        <v>64</v>
      </c>
      <c r="H2156" s="1">
        <v>1</v>
      </c>
      <c r="I2156">
        <v>3827.8075000000003</v>
      </c>
      <c r="J2156" s="1">
        <f>SUMIFS(I:I,B:B,Table1_2[[#This Row],[Category Level 2]],D:D,Table1_2[[#This Row],[Brand]],E:E,Table1_2[[#This Row],[Region]],F:F,Table1_2[[#This Row],[Measure]],G:G,Table1_2[[#This Row],[Year]],H:H,"&lt;="&amp;Table1_2[[#This Row],[Month]])</f>
        <v>3827.8075000000003</v>
      </c>
      <c r="K21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47820.907000000007</v>
      </c>
      <c r="N2156">
        <f>Table1_2[[#This Row],[Value]]*2.5</f>
        <v>9569.5187500000011</v>
      </c>
    </row>
    <row r="2157" spans="1:14" x14ac:dyDescent="0.25">
      <c r="A2157" s="1" t="s">
        <v>6</v>
      </c>
      <c r="B2157" s="1" t="s">
        <v>7</v>
      </c>
      <c r="C2157" s="1" t="s">
        <v>22</v>
      </c>
      <c r="D2157" s="1" t="s">
        <v>23</v>
      </c>
      <c r="E2157" s="1" t="s">
        <v>14</v>
      </c>
      <c r="F2157" s="1" t="s">
        <v>11</v>
      </c>
      <c r="G2157" s="1" t="s">
        <v>64</v>
      </c>
      <c r="H2157" s="1">
        <v>2</v>
      </c>
      <c r="I2157">
        <v>3983.8620999999998</v>
      </c>
      <c r="J2157" s="1">
        <f>SUMIFS(I:I,B:B,Table1_2[[#This Row],[Category Level 2]],D:D,Table1_2[[#This Row],[Brand]],E:E,Table1_2[[#This Row],[Region]],F:F,Table1_2[[#This Row],[Measure]],G:G,Table1_2[[#This Row],[Year]],H:H,"&lt;="&amp;Table1_2[[#This Row],[Month]])</f>
        <v>7811.6696000000002</v>
      </c>
      <c r="K21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47697.087500000001</v>
      </c>
      <c r="N2157">
        <f>Table1_2[[#This Row],[Value]]*2.5</f>
        <v>9959.6552499999998</v>
      </c>
    </row>
    <row r="2158" spans="1:14" x14ac:dyDescent="0.25">
      <c r="A2158" s="1" t="s">
        <v>6</v>
      </c>
      <c r="B2158" s="1" t="s">
        <v>7</v>
      </c>
      <c r="C2158" s="1" t="s">
        <v>22</v>
      </c>
      <c r="D2158" s="1" t="s">
        <v>23</v>
      </c>
      <c r="E2158" s="1" t="s">
        <v>14</v>
      </c>
      <c r="F2158" s="1" t="s">
        <v>11</v>
      </c>
      <c r="G2158" s="1" t="s">
        <v>64</v>
      </c>
      <c r="H2158" s="1">
        <v>3</v>
      </c>
      <c r="I2158">
        <v>4742.2963</v>
      </c>
      <c r="J2158" s="1">
        <f>SUMIFS(I:I,B:B,Table1_2[[#This Row],[Category Level 2]],D:D,Table1_2[[#This Row],[Brand]],E:E,Table1_2[[#This Row],[Region]],F:F,Table1_2[[#This Row],[Measure]],G:G,Table1_2[[#This Row],[Year]],H:H,"&lt;="&amp;Table1_2[[#This Row],[Month]])</f>
        <v>12553.965899999999</v>
      </c>
      <c r="K21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48121.3024</v>
      </c>
      <c r="N2158">
        <f>Table1_2[[#This Row],[Value]]*2.5</f>
        <v>11855.740750000001</v>
      </c>
    </row>
    <row r="2159" spans="1:14" x14ac:dyDescent="0.25">
      <c r="A2159" s="1" t="s">
        <v>6</v>
      </c>
      <c r="B2159" s="1" t="s">
        <v>7</v>
      </c>
      <c r="C2159" s="1" t="s">
        <v>22</v>
      </c>
      <c r="D2159" s="1" t="s">
        <v>23</v>
      </c>
      <c r="E2159" s="1" t="s">
        <v>14</v>
      </c>
      <c r="F2159" s="1" t="s">
        <v>11</v>
      </c>
      <c r="G2159" s="1" t="s">
        <v>64</v>
      </c>
      <c r="H2159" s="1">
        <v>4</v>
      </c>
      <c r="I2159">
        <v>3950.7447000000002</v>
      </c>
      <c r="J2159" s="1">
        <f>SUMIFS(I:I,B:B,Table1_2[[#This Row],[Category Level 2]],D:D,Table1_2[[#This Row],[Brand]],E:E,Table1_2[[#This Row],[Region]],F:F,Table1_2[[#This Row],[Measure]],G:G,Table1_2[[#This Row],[Year]],H:H,"&lt;="&amp;Table1_2[[#This Row],[Month]])</f>
        <v>16504.710599999999</v>
      </c>
      <c r="K21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48056.178199999995</v>
      </c>
      <c r="N2159">
        <f>Table1_2[[#This Row],[Value]]*2.5</f>
        <v>9876.86175</v>
      </c>
    </row>
    <row r="2160" spans="1:14" x14ac:dyDescent="0.25">
      <c r="A2160" s="1" t="s">
        <v>6</v>
      </c>
      <c r="B2160" s="1" t="s">
        <v>7</v>
      </c>
      <c r="C2160" s="1" t="s">
        <v>22</v>
      </c>
      <c r="D2160" s="1" t="s">
        <v>23</v>
      </c>
      <c r="E2160" s="1" t="s">
        <v>14</v>
      </c>
      <c r="F2160" s="1" t="s">
        <v>11</v>
      </c>
      <c r="G2160" s="1" t="s">
        <v>64</v>
      </c>
      <c r="H2160" s="1">
        <v>5</v>
      </c>
      <c r="I2160">
        <v>3428.9490000000001</v>
      </c>
      <c r="J2160" s="1">
        <f>SUMIFS(I:I,B:B,Table1_2[[#This Row],[Category Level 2]],D:D,Table1_2[[#This Row],[Brand]],E:E,Table1_2[[#This Row],[Region]],F:F,Table1_2[[#This Row],[Measure]],G:G,Table1_2[[#This Row],[Year]],H:H,"&lt;="&amp;Table1_2[[#This Row],[Month]])</f>
        <v>19933.659599999999</v>
      </c>
      <c r="K21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47351.815099999993</v>
      </c>
      <c r="N2160">
        <f>Table1_2[[#This Row],[Value]]*2.5</f>
        <v>8572.3724999999995</v>
      </c>
    </row>
    <row r="2161" spans="1:14" x14ac:dyDescent="0.25">
      <c r="A2161" s="1" t="s">
        <v>6</v>
      </c>
      <c r="B2161" s="1" t="s">
        <v>7</v>
      </c>
      <c r="C2161" s="1" t="s">
        <v>22</v>
      </c>
      <c r="D2161" s="1" t="s">
        <v>23</v>
      </c>
      <c r="E2161" s="1" t="s">
        <v>14</v>
      </c>
      <c r="F2161" s="1" t="s">
        <v>11</v>
      </c>
      <c r="G2161" s="1" t="s">
        <v>64</v>
      </c>
      <c r="H2161" s="1">
        <v>6</v>
      </c>
      <c r="I2161">
        <v>3561.0146999999997</v>
      </c>
      <c r="J2161" s="1">
        <f>SUMIFS(I:I,B:B,Table1_2[[#This Row],[Category Level 2]],D:D,Table1_2[[#This Row],[Brand]],E:E,Table1_2[[#This Row],[Region]],F:F,Table1_2[[#This Row],[Measure]],G:G,Table1_2[[#This Row],[Year]],H:H,"&lt;="&amp;Table1_2[[#This Row],[Month]])</f>
        <v>23494.674299999999</v>
      </c>
      <c r="K21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46570.514199999998</v>
      </c>
      <c r="N2161">
        <f>Table1_2[[#This Row],[Value]]*2.5</f>
        <v>8902.5367499999993</v>
      </c>
    </row>
    <row r="2162" spans="1:14" x14ac:dyDescent="0.25">
      <c r="A2162" s="1" t="s">
        <v>6</v>
      </c>
      <c r="B2162" s="1" t="s">
        <v>7</v>
      </c>
      <c r="C2162" s="1" t="s">
        <v>22</v>
      </c>
      <c r="D2162" s="1" t="s">
        <v>23</v>
      </c>
      <c r="E2162" s="1" t="s">
        <v>14</v>
      </c>
      <c r="F2162" s="1" t="s">
        <v>11</v>
      </c>
      <c r="G2162" s="1" t="s">
        <v>64</v>
      </c>
      <c r="H2162" s="1">
        <v>7</v>
      </c>
      <c r="I2162">
        <v>3653.2886999999996</v>
      </c>
      <c r="J2162" s="1">
        <f>SUMIFS(I:I,B:B,Table1_2[[#This Row],[Category Level 2]],D:D,Table1_2[[#This Row],[Brand]],E:E,Table1_2[[#This Row],[Region]],F:F,Table1_2[[#This Row],[Measure]],G:G,Table1_2[[#This Row],[Year]],H:H,"&lt;="&amp;Table1_2[[#This Row],[Month]])</f>
        <v>27147.963</v>
      </c>
      <c r="K21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46424.1371</v>
      </c>
      <c r="N2162">
        <f>Table1_2[[#This Row],[Value]]*2.5</f>
        <v>9133.2217499999988</v>
      </c>
    </row>
    <row r="2163" spans="1:14" x14ac:dyDescent="0.25">
      <c r="A2163" s="1" t="s">
        <v>6</v>
      </c>
      <c r="B2163" s="1" t="s">
        <v>7</v>
      </c>
      <c r="C2163" s="1" t="s">
        <v>22</v>
      </c>
      <c r="D2163" s="1" t="s">
        <v>23</v>
      </c>
      <c r="E2163" s="1" t="s">
        <v>14</v>
      </c>
      <c r="F2163" s="1" t="s">
        <v>11</v>
      </c>
      <c r="G2163" s="1" t="s">
        <v>64</v>
      </c>
      <c r="H2163" s="1">
        <v>8</v>
      </c>
      <c r="I2163">
        <v>3171.3550999999998</v>
      </c>
      <c r="J2163" s="1">
        <f>SUMIFS(I:I,B:B,Table1_2[[#This Row],[Category Level 2]],D:D,Table1_2[[#This Row],[Brand]],E:E,Table1_2[[#This Row],[Region]],F:F,Table1_2[[#This Row],[Measure]],G:G,Table1_2[[#This Row],[Year]],H:H,"&lt;="&amp;Table1_2[[#This Row],[Month]])</f>
        <v>30319.3181</v>
      </c>
      <c r="K21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46472.3969</v>
      </c>
      <c r="N2163">
        <f>Table1_2[[#This Row],[Value]]*2.5</f>
        <v>7928.3877499999999</v>
      </c>
    </row>
    <row r="2164" spans="1:14" x14ac:dyDescent="0.25">
      <c r="A2164" s="1" t="s">
        <v>6</v>
      </c>
      <c r="B2164" s="1" t="s">
        <v>7</v>
      </c>
      <c r="C2164" s="1" t="s">
        <v>22</v>
      </c>
      <c r="D2164" s="1" t="s">
        <v>23</v>
      </c>
      <c r="E2164" s="1" t="s">
        <v>14</v>
      </c>
      <c r="F2164" s="1" t="s">
        <v>11</v>
      </c>
      <c r="G2164" s="1" t="s">
        <v>64</v>
      </c>
      <c r="H2164" s="1">
        <v>9</v>
      </c>
      <c r="I2164">
        <v>3515.3506000000002</v>
      </c>
      <c r="J2164" s="1">
        <f>SUMIFS(I:I,B:B,Table1_2[[#This Row],[Category Level 2]],D:D,Table1_2[[#This Row],[Brand]],E:E,Table1_2[[#This Row],[Region]],F:F,Table1_2[[#This Row],[Measure]],G:G,Table1_2[[#This Row],[Year]],H:H,"&lt;="&amp;Table1_2[[#This Row],[Month]])</f>
        <v>33834.668700000002</v>
      </c>
      <c r="K21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45932.225100000003</v>
      </c>
      <c r="N2164">
        <f>Table1_2[[#This Row],[Value]]*2.5</f>
        <v>8788.3765000000003</v>
      </c>
    </row>
    <row r="2165" spans="1:14" x14ac:dyDescent="0.25">
      <c r="A2165" s="1" t="s">
        <v>6</v>
      </c>
      <c r="B2165" s="1" t="s">
        <v>7</v>
      </c>
      <c r="C2165" s="1" t="s">
        <v>22</v>
      </c>
      <c r="D2165" s="1" t="s">
        <v>23</v>
      </c>
      <c r="E2165" s="1" t="s">
        <v>14</v>
      </c>
      <c r="F2165" s="1" t="s">
        <v>11</v>
      </c>
      <c r="G2165" s="1" t="s">
        <v>64</v>
      </c>
      <c r="H2165" s="1">
        <v>10</v>
      </c>
      <c r="I2165">
        <v>4163.027</v>
      </c>
      <c r="J2165" s="1">
        <f>SUMIFS(I:I,B:B,Table1_2[[#This Row],[Category Level 2]],D:D,Table1_2[[#This Row],[Brand]],E:E,Table1_2[[#This Row],[Region]],F:F,Table1_2[[#This Row],[Measure]],G:G,Table1_2[[#This Row],[Year]],H:H,"&lt;="&amp;Table1_2[[#This Row],[Month]])</f>
        <v>37997.695700000004</v>
      </c>
      <c r="K21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45963.066600000006</v>
      </c>
      <c r="N2165">
        <f>Table1_2[[#This Row],[Value]]*2.5</f>
        <v>10407.567500000001</v>
      </c>
    </row>
    <row r="2166" spans="1:14" x14ac:dyDescent="0.25">
      <c r="A2166" s="1" t="s">
        <v>6</v>
      </c>
      <c r="B2166" s="1" t="s">
        <v>7</v>
      </c>
      <c r="C2166" s="1" t="s">
        <v>22</v>
      </c>
      <c r="D2166" s="1" t="s">
        <v>23</v>
      </c>
      <c r="E2166" s="1" t="s">
        <v>14</v>
      </c>
      <c r="F2166" s="1" t="s">
        <v>11</v>
      </c>
      <c r="G2166" s="1" t="s">
        <v>64</v>
      </c>
      <c r="H2166" s="1">
        <v>11</v>
      </c>
      <c r="I2166">
        <v>3906.0615000000003</v>
      </c>
      <c r="J2166" s="1">
        <f>SUMIFS(I:I,B:B,Table1_2[[#This Row],[Category Level 2]],D:D,Table1_2[[#This Row],[Brand]],E:E,Table1_2[[#This Row],[Region]],F:F,Table1_2[[#This Row],[Measure]],G:G,Table1_2[[#This Row],[Year]],H:H,"&lt;="&amp;Table1_2[[#This Row],[Month]])</f>
        <v>41903.757200000007</v>
      </c>
      <c r="K21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45954.420800000007</v>
      </c>
      <c r="N2166">
        <f>Table1_2[[#This Row],[Value]]*2.5</f>
        <v>9765.1537500000013</v>
      </c>
    </row>
    <row r="2167" spans="1:14" x14ac:dyDescent="0.25">
      <c r="A2167" s="1" t="s">
        <v>6</v>
      </c>
      <c r="B2167" s="1" t="s">
        <v>7</v>
      </c>
      <c r="C2167" s="1" t="s">
        <v>22</v>
      </c>
      <c r="D2167" s="1" t="s">
        <v>23</v>
      </c>
      <c r="E2167" s="1" t="s">
        <v>14</v>
      </c>
      <c r="F2167" s="1" t="s">
        <v>11</v>
      </c>
      <c r="G2167" s="1" t="s">
        <v>64</v>
      </c>
      <c r="H2167" s="1">
        <v>12</v>
      </c>
      <c r="I2167">
        <v>3569.5430999999999</v>
      </c>
      <c r="J2167" s="1">
        <f>SUMIFS(I:I,B:B,Table1_2[[#This Row],[Category Level 2]],D:D,Table1_2[[#This Row],[Brand]],E:E,Table1_2[[#This Row],[Region]],F:F,Table1_2[[#This Row],[Measure]],G:G,Table1_2[[#This Row],[Year]],H:H,"&lt;="&amp;Table1_2[[#This Row],[Month]])</f>
        <v>45473.30030000001</v>
      </c>
      <c r="K21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45473.30030000001</v>
      </c>
      <c r="N2167">
        <f>Table1_2[[#This Row],[Value]]*2.5</f>
        <v>8923.8577499999992</v>
      </c>
    </row>
    <row r="2168" spans="1:14" x14ac:dyDescent="0.25">
      <c r="A2168" s="1" t="s">
        <v>6</v>
      </c>
      <c r="B2168" s="1" t="s">
        <v>7</v>
      </c>
      <c r="C2168" s="1" t="s">
        <v>22</v>
      </c>
      <c r="D2168" s="1" t="s">
        <v>23</v>
      </c>
      <c r="E2168" s="1" t="s">
        <v>14</v>
      </c>
      <c r="F2168" s="1" t="s">
        <v>11</v>
      </c>
      <c r="G2168" s="1" t="s">
        <v>65</v>
      </c>
      <c r="H2168" s="1">
        <v>1</v>
      </c>
      <c r="I2168">
        <v>3548.2610999999997</v>
      </c>
      <c r="J2168" s="1">
        <f>SUMIFS(I:I,B:B,Table1_2[[#This Row],[Category Level 2]],D:D,Table1_2[[#This Row],[Brand]],E:E,Table1_2[[#This Row],[Region]],F:F,Table1_2[[#This Row],[Measure]],G:G,Table1_2[[#This Row],[Year]],H:H,"&lt;="&amp;Table1_2[[#This Row],[Month]])</f>
        <v>3548.2610999999997</v>
      </c>
      <c r="K21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45193.753900000011</v>
      </c>
      <c r="N2168">
        <f>Table1_2[[#This Row],[Value]]*2.5</f>
        <v>8870.6527499999993</v>
      </c>
    </row>
    <row r="2169" spans="1:14" x14ac:dyDescent="0.25">
      <c r="A2169" s="1" t="s">
        <v>6</v>
      </c>
      <c r="B2169" s="1" t="s">
        <v>7</v>
      </c>
      <c r="C2169" s="1" t="s">
        <v>22</v>
      </c>
      <c r="D2169" s="1" t="s">
        <v>23</v>
      </c>
      <c r="E2169" s="1" t="s">
        <v>14</v>
      </c>
      <c r="F2169" s="1" t="s">
        <v>11</v>
      </c>
      <c r="G2169" s="1" t="s">
        <v>65</v>
      </c>
      <c r="H2169" s="1">
        <v>2</v>
      </c>
      <c r="I2169">
        <v>3507.8796000000002</v>
      </c>
      <c r="J2169" s="1">
        <f>SUMIFS(I:I,B:B,Table1_2[[#This Row],[Category Level 2]],D:D,Table1_2[[#This Row],[Brand]],E:E,Table1_2[[#This Row],[Region]],F:F,Table1_2[[#This Row],[Measure]],G:G,Table1_2[[#This Row],[Year]],H:H,"&lt;="&amp;Table1_2[[#This Row],[Month]])</f>
        <v>7056.1406999999999</v>
      </c>
      <c r="K21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44717.771400000012</v>
      </c>
      <c r="N2169">
        <f>Table1_2[[#This Row],[Value]]*2.5</f>
        <v>8769.6990000000005</v>
      </c>
    </row>
    <row r="2170" spans="1:14" x14ac:dyDescent="0.25">
      <c r="A2170" s="1" t="s">
        <v>6</v>
      </c>
      <c r="B2170" s="1" t="s">
        <v>7</v>
      </c>
      <c r="C2170" s="1" t="s">
        <v>22</v>
      </c>
      <c r="D2170" s="1" t="s">
        <v>23</v>
      </c>
      <c r="E2170" s="1" t="s">
        <v>14</v>
      </c>
      <c r="F2170" s="1" t="s">
        <v>11</v>
      </c>
      <c r="G2170" s="1" t="s">
        <v>65</v>
      </c>
      <c r="H2170" s="1">
        <v>3</v>
      </c>
      <c r="I2170">
        <v>4014.0282000000002</v>
      </c>
      <c r="J2170" s="1">
        <f>SUMIFS(I:I,B:B,Table1_2[[#This Row],[Category Level 2]],D:D,Table1_2[[#This Row],[Brand]],E:E,Table1_2[[#This Row],[Region]],F:F,Table1_2[[#This Row],[Measure]],G:G,Table1_2[[#This Row],[Year]],H:H,"&lt;="&amp;Table1_2[[#This Row],[Month]])</f>
        <v>11070.168900000001</v>
      </c>
      <c r="K21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43989.503299999997</v>
      </c>
      <c r="N2170">
        <f>Table1_2[[#This Row],[Value]]*2.5</f>
        <v>10035.0705</v>
      </c>
    </row>
    <row r="2171" spans="1:14" x14ac:dyDescent="0.25">
      <c r="A2171" s="1" t="s">
        <v>6</v>
      </c>
      <c r="B2171" s="1" t="s">
        <v>7</v>
      </c>
      <c r="C2171" s="1" t="s">
        <v>22</v>
      </c>
      <c r="D2171" s="1" t="s">
        <v>23</v>
      </c>
      <c r="E2171" s="1" t="s">
        <v>14</v>
      </c>
      <c r="F2171" s="1" t="s">
        <v>11</v>
      </c>
      <c r="G2171" s="1" t="s">
        <v>65</v>
      </c>
      <c r="H2171" s="1">
        <v>4</v>
      </c>
      <c r="I2171">
        <v>3709.5020000000004</v>
      </c>
      <c r="J2171" s="1">
        <f>SUMIFS(I:I,B:B,Table1_2[[#This Row],[Category Level 2]],D:D,Table1_2[[#This Row],[Brand]],E:E,Table1_2[[#This Row],[Region]],F:F,Table1_2[[#This Row],[Measure]],G:G,Table1_2[[#This Row],[Year]],H:H,"&lt;="&amp;Table1_2[[#This Row],[Month]])</f>
        <v>14779.670900000001</v>
      </c>
      <c r="K21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43748.260599999994</v>
      </c>
      <c r="N2171">
        <f>Table1_2[[#This Row],[Value]]*2.5</f>
        <v>9273.755000000001</v>
      </c>
    </row>
    <row r="2172" spans="1:14" x14ac:dyDescent="0.25">
      <c r="A2172" s="1" t="s">
        <v>6</v>
      </c>
      <c r="B2172" s="1" t="s">
        <v>7</v>
      </c>
      <c r="C2172" s="1" t="s">
        <v>22</v>
      </c>
      <c r="D2172" s="1" t="s">
        <v>23</v>
      </c>
      <c r="E2172" s="1" t="s">
        <v>14</v>
      </c>
      <c r="F2172" s="1" t="s">
        <v>11</v>
      </c>
      <c r="G2172" s="1" t="s">
        <v>65</v>
      </c>
      <c r="H2172" s="1">
        <v>5</v>
      </c>
      <c r="I2172">
        <v>3461.3815000000004</v>
      </c>
      <c r="J2172" s="1">
        <f>SUMIFS(I:I,B:B,Table1_2[[#This Row],[Category Level 2]],D:D,Table1_2[[#This Row],[Brand]],E:E,Table1_2[[#This Row],[Region]],F:F,Table1_2[[#This Row],[Measure]],G:G,Table1_2[[#This Row],[Year]],H:H,"&lt;="&amp;Table1_2[[#This Row],[Month]])</f>
        <v>18241.0524</v>
      </c>
      <c r="K21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43780.693099999997</v>
      </c>
      <c r="N2172">
        <f>Table1_2[[#This Row],[Value]]*2.5</f>
        <v>8653.4537500000006</v>
      </c>
    </row>
    <row r="2173" spans="1:14" x14ac:dyDescent="0.25">
      <c r="A2173" s="1" t="s">
        <v>6</v>
      </c>
      <c r="B2173" s="1" t="s">
        <v>7</v>
      </c>
      <c r="C2173" s="1" t="s">
        <v>22</v>
      </c>
      <c r="D2173" s="1" t="s">
        <v>23</v>
      </c>
      <c r="E2173" s="1" t="s">
        <v>14</v>
      </c>
      <c r="F2173" s="1" t="s">
        <v>11</v>
      </c>
      <c r="G2173" s="1" t="s">
        <v>65</v>
      </c>
      <c r="H2173" s="1">
        <v>6</v>
      </c>
      <c r="I2173">
        <v>3943.5445</v>
      </c>
      <c r="J2173" s="1">
        <f>SUMIFS(I:I,B:B,Table1_2[[#This Row],[Category Level 2]],D:D,Table1_2[[#This Row],[Brand]],E:E,Table1_2[[#This Row],[Region]],F:F,Table1_2[[#This Row],[Measure]],G:G,Table1_2[[#This Row],[Year]],H:H,"&lt;="&amp;Table1_2[[#This Row],[Month]])</f>
        <v>22184.5969</v>
      </c>
      <c r="K21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44163.222900000001</v>
      </c>
      <c r="N2173">
        <f>Table1_2[[#This Row],[Value]]*2.5</f>
        <v>9858.8612499999999</v>
      </c>
    </row>
    <row r="2174" spans="1:14" x14ac:dyDescent="0.25">
      <c r="A2174" s="1" t="s">
        <v>6</v>
      </c>
      <c r="B2174" s="1" t="s">
        <v>7</v>
      </c>
      <c r="C2174" s="1" t="s">
        <v>22</v>
      </c>
      <c r="D2174" s="1" t="s">
        <v>23</v>
      </c>
      <c r="E2174" s="1" t="s">
        <v>14</v>
      </c>
      <c r="F2174" s="1" t="s">
        <v>11</v>
      </c>
      <c r="G2174" s="1" t="s">
        <v>65</v>
      </c>
      <c r="H2174" s="1">
        <v>7</v>
      </c>
      <c r="I2174">
        <v>4014.6565999999998</v>
      </c>
      <c r="J2174" s="1">
        <f>SUMIFS(I:I,B:B,Table1_2[[#This Row],[Category Level 2]],D:D,Table1_2[[#This Row],[Brand]],E:E,Table1_2[[#This Row],[Region]],F:F,Table1_2[[#This Row],[Measure]],G:G,Table1_2[[#This Row],[Year]],H:H,"&lt;="&amp;Table1_2[[#This Row],[Month]])</f>
        <v>26199.253499999999</v>
      </c>
      <c r="K21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44524.590799999998</v>
      </c>
      <c r="N2174">
        <f>Table1_2[[#This Row],[Value]]*2.5</f>
        <v>10036.6415</v>
      </c>
    </row>
    <row r="2175" spans="1:14" x14ac:dyDescent="0.25">
      <c r="A2175" s="1" t="s">
        <v>6</v>
      </c>
      <c r="B2175" s="1" t="s">
        <v>7</v>
      </c>
      <c r="C2175" s="1" t="s">
        <v>22</v>
      </c>
      <c r="D2175" s="1" t="s">
        <v>23</v>
      </c>
      <c r="E2175" s="1" t="s">
        <v>14</v>
      </c>
      <c r="F2175" s="1" t="s">
        <v>11</v>
      </c>
      <c r="G2175" s="1" t="s">
        <v>65</v>
      </c>
      <c r="H2175" s="1">
        <v>8</v>
      </c>
      <c r="I2175">
        <v>3286.1111000000001</v>
      </c>
      <c r="J2175" s="1">
        <f>SUMIFS(I:I,B:B,Table1_2[[#This Row],[Category Level 2]],D:D,Table1_2[[#This Row],[Brand]],E:E,Table1_2[[#This Row],[Region]],F:F,Table1_2[[#This Row],[Measure]],G:G,Table1_2[[#This Row],[Year]],H:H,"&lt;="&amp;Table1_2[[#This Row],[Month]])</f>
        <v>29485.364600000001</v>
      </c>
      <c r="K21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44639.346799999999</v>
      </c>
      <c r="N2175">
        <f>Table1_2[[#This Row],[Value]]*2.5</f>
        <v>8215.2777500000011</v>
      </c>
    </row>
    <row r="2176" spans="1:14" x14ac:dyDescent="0.25">
      <c r="A2176" s="1" t="s">
        <v>6</v>
      </c>
      <c r="B2176" s="1" t="s">
        <v>7</v>
      </c>
      <c r="C2176" s="1" t="s">
        <v>22</v>
      </c>
      <c r="D2176" s="1" t="s">
        <v>23</v>
      </c>
      <c r="E2176" s="1" t="s">
        <v>14</v>
      </c>
      <c r="F2176" s="1" t="s">
        <v>11</v>
      </c>
      <c r="G2176" s="1" t="s">
        <v>65</v>
      </c>
      <c r="H2176" s="1">
        <v>9</v>
      </c>
      <c r="I2176">
        <v>3902.7706000000003</v>
      </c>
      <c r="J2176" s="1">
        <f>SUMIFS(I:I,B:B,Table1_2[[#This Row],[Category Level 2]],D:D,Table1_2[[#This Row],[Brand]],E:E,Table1_2[[#This Row],[Region]],F:F,Table1_2[[#This Row],[Measure]],G:G,Table1_2[[#This Row],[Year]],H:H,"&lt;="&amp;Table1_2[[#This Row],[Month]])</f>
        <v>33388.135200000004</v>
      </c>
      <c r="K21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45026.766800000005</v>
      </c>
      <c r="N2176">
        <f>Table1_2[[#This Row],[Value]]*2.5</f>
        <v>9756.9265000000014</v>
      </c>
    </row>
    <row r="2177" spans="1:14" x14ac:dyDescent="0.25">
      <c r="A2177" s="1" t="s">
        <v>6</v>
      </c>
      <c r="B2177" s="1" t="s">
        <v>7</v>
      </c>
      <c r="C2177" s="1" t="s">
        <v>22</v>
      </c>
      <c r="D2177" s="1" t="s">
        <v>23</v>
      </c>
      <c r="E2177" s="1" t="s">
        <v>14</v>
      </c>
      <c r="F2177" s="1" t="s">
        <v>11</v>
      </c>
      <c r="G2177" s="1" t="s">
        <v>65</v>
      </c>
      <c r="H2177" s="1">
        <v>10</v>
      </c>
      <c r="I2177">
        <v>4297.7632000000003</v>
      </c>
      <c r="J2177" s="1">
        <f>SUMIFS(I:I,B:B,Table1_2[[#This Row],[Category Level 2]],D:D,Table1_2[[#This Row],[Brand]],E:E,Table1_2[[#This Row],[Region]],F:F,Table1_2[[#This Row],[Measure]],G:G,Table1_2[[#This Row],[Year]],H:H,"&lt;="&amp;Table1_2[[#This Row],[Month]])</f>
        <v>37685.898400000005</v>
      </c>
      <c r="K21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45161.503000000004</v>
      </c>
      <c r="N2177">
        <f>Table1_2[[#This Row],[Value]]*2.5</f>
        <v>10744.408000000001</v>
      </c>
    </row>
    <row r="2178" spans="1:14" x14ac:dyDescent="0.25">
      <c r="A2178" s="1" t="s">
        <v>6</v>
      </c>
      <c r="B2178" s="1" t="s">
        <v>7</v>
      </c>
      <c r="C2178" s="1" t="s">
        <v>22</v>
      </c>
      <c r="D2178" s="1" t="s">
        <v>23</v>
      </c>
      <c r="E2178" s="1" t="s">
        <v>14</v>
      </c>
      <c r="F2178" s="1" t="s">
        <v>11</v>
      </c>
      <c r="G2178" s="1" t="s">
        <v>65</v>
      </c>
      <c r="H2178" s="1">
        <v>11</v>
      </c>
      <c r="I2178">
        <v>4701.4333999999999</v>
      </c>
      <c r="J2178" s="1">
        <f>SUMIFS(I:I,B:B,Table1_2[[#This Row],[Category Level 2]],D:D,Table1_2[[#This Row],[Brand]],E:E,Table1_2[[#This Row],[Region]],F:F,Table1_2[[#This Row],[Measure]],G:G,Table1_2[[#This Row],[Year]],H:H,"&lt;="&amp;Table1_2[[#This Row],[Month]])</f>
        <v>42387.331800000007</v>
      </c>
      <c r="K21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45956.87490000001</v>
      </c>
      <c r="N2178">
        <f>Table1_2[[#This Row],[Value]]*2.5</f>
        <v>11753.583500000001</v>
      </c>
    </row>
    <row r="2179" spans="1:14" x14ac:dyDescent="0.25">
      <c r="A2179" s="1" t="s">
        <v>6</v>
      </c>
      <c r="B2179" s="1" t="s">
        <v>7</v>
      </c>
      <c r="C2179" s="1" t="s">
        <v>22</v>
      </c>
      <c r="D2179" s="1" t="s">
        <v>23</v>
      </c>
      <c r="E2179" s="1" t="s">
        <v>14</v>
      </c>
      <c r="F2179" s="1" t="s">
        <v>11</v>
      </c>
      <c r="G2179" s="1" t="s">
        <v>65</v>
      </c>
      <c r="H2179" s="1">
        <v>12</v>
      </c>
      <c r="I2179">
        <v>4548.5468000000001</v>
      </c>
      <c r="J2179" s="1">
        <f>SUMIFS(I:I,B:B,Table1_2[[#This Row],[Category Level 2]],D:D,Table1_2[[#This Row],[Brand]],E:E,Table1_2[[#This Row],[Region]],F:F,Table1_2[[#This Row],[Measure]],G:G,Table1_2[[#This Row],[Year]],H:H,"&lt;="&amp;Table1_2[[#This Row],[Month]])</f>
        <v>46935.878600000011</v>
      </c>
      <c r="K21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46935.878600000011</v>
      </c>
      <c r="N2179">
        <f>Table1_2[[#This Row],[Value]]*2.5</f>
        <v>11371.367</v>
      </c>
    </row>
    <row r="2180" spans="1:14" x14ac:dyDescent="0.25">
      <c r="A2180" s="1" t="s">
        <v>6</v>
      </c>
      <c r="B2180" s="1" t="s">
        <v>7</v>
      </c>
      <c r="C2180" s="1" t="s">
        <v>22</v>
      </c>
      <c r="D2180" s="1" t="s">
        <v>23</v>
      </c>
      <c r="E2180" s="1" t="s">
        <v>14</v>
      </c>
      <c r="F2180" s="1" t="s">
        <v>11</v>
      </c>
      <c r="G2180" s="1" t="s">
        <v>66</v>
      </c>
      <c r="H2180" s="1">
        <v>1</v>
      </c>
      <c r="I2180">
        <v>3986.0506000000005</v>
      </c>
      <c r="J2180" s="1">
        <f>SUMIFS(I:I,B:B,Table1_2[[#This Row],[Category Level 2]],D:D,Table1_2[[#This Row],[Brand]],E:E,Table1_2[[#This Row],[Region]],F:F,Table1_2[[#This Row],[Measure]],G:G,Table1_2[[#This Row],[Year]],H:H,"&lt;="&amp;Table1_2[[#This Row],[Month]])</f>
        <v>3986.0506000000005</v>
      </c>
      <c r="K21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47373.668099999995</v>
      </c>
      <c r="N2180">
        <f>Table1_2[[#This Row],[Value]]*2.5</f>
        <v>9965.1265000000021</v>
      </c>
    </row>
    <row r="2181" spans="1:14" x14ac:dyDescent="0.25">
      <c r="A2181" s="1" t="s">
        <v>6</v>
      </c>
      <c r="B2181" s="1" t="s">
        <v>7</v>
      </c>
      <c r="C2181" s="1" t="s">
        <v>22</v>
      </c>
      <c r="D2181" s="1" t="s">
        <v>23</v>
      </c>
      <c r="E2181" s="1" t="s">
        <v>14</v>
      </c>
      <c r="F2181" s="1" t="s">
        <v>11</v>
      </c>
      <c r="G2181" s="1" t="s">
        <v>66</v>
      </c>
      <c r="H2181" s="1">
        <v>2</v>
      </c>
      <c r="I2181">
        <v>4194.0680000000002</v>
      </c>
      <c r="J2181" s="1">
        <f>SUMIFS(I:I,B:B,Table1_2[[#This Row],[Category Level 2]],D:D,Table1_2[[#This Row],[Brand]],E:E,Table1_2[[#This Row],[Region]],F:F,Table1_2[[#This Row],[Measure]],G:G,Table1_2[[#This Row],[Year]],H:H,"&lt;="&amp;Table1_2[[#This Row],[Month]])</f>
        <v>8180.1186000000007</v>
      </c>
      <c r="K21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48059.856499999994</v>
      </c>
      <c r="N2181">
        <f>Table1_2[[#This Row],[Value]]*2.5</f>
        <v>10485.17</v>
      </c>
    </row>
    <row r="2182" spans="1:14" x14ac:dyDescent="0.25">
      <c r="A2182" s="1" t="s">
        <v>6</v>
      </c>
      <c r="B2182" s="1" t="s">
        <v>7</v>
      </c>
      <c r="C2182" s="1" t="s">
        <v>22</v>
      </c>
      <c r="D2182" s="1" t="s">
        <v>23</v>
      </c>
      <c r="E2182" s="1" t="s">
        <v>14</v>
      </c>
      <c r="F2182" s="1" t="s">
        <v>11</v>
      </c>
      <c r="G2182" s="1" t="s">
        <v>66</v>
      </c>
      <c r="H2182" s="1">
        <v>3</v>
      </c>
      <c r="I2182">
        <v>4564.4372000000003</v>
      </c>
      <c r="J2182" s="1">
        <f>SUMIFS(I:I,B:B,Table1_2[[#This Row],[Category Level 2]],D:D,Table1_2[[#This Row],[Brand]],E:E,Table1_2[[#This Row],[Region]],F:F,Table1_2[[#This Row],[Measure]],G:G,Table1_2[[#This Row],[Year]],H:H,"&lt;="&amp;Table1_2[[#This Row],[Month]])</f>
        <v>12744.555800000002</v>
      </c>
      <c r="K21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48610.265500000009</v>
      </c>
      <c r="N2182">
        <f>Table1_2[[#This Row],[Value]]*2.5</f>
        <v>11411.093000000001</v>
      </c>
    </row>
    <row r="2183" spans="1:14" x14ac:dyDescent="0.25">
      <c r="A2183" s="1" t="s">
        <v>6</v>
      </c>
      <c r="B2183" s="1" t="s">
        <v>7</v>
      </c>
      <c r="C2183" s="1" t="s">
        <v>22</v>
      </c>
      <c r="D2183" s="1" t="s">
        <v>23</v>
      </c>
      <c r="E2183" s="1" t="s">
        <v>14</v>
      </c>
      <c r="F2183" s="1" t="s">
        <v>11</v>
      </c>
      <c r="G2183" s="1" t="s">
        <v>66</v>
      </c>
      <c r="H2183" s="1">
        <v>4</v>
      </c>
      <c r="I2183">
        <v>3851.3539000000005</v>
      </c>
      <c r="J2183" s="1">
        <f>SUMIFS(I:I,B:B,Table1_2[[#This Row],[Category Level 2]],D:D,Table1_2[[#This Row],[Brand]],E:E,Table1_2[[#This Row],[Region]],F:F,Table1_2[[#This Row],[Measure]],G:G,Table1_2[[#This Row],[Year]],H:H,"&lt;="&amp;Table1_2[[#This Row],[Month]])</f>
        <v>16595.909700000004</v>
      </c>
      <c r="K21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48752.117400000003</v>
      </c>
      <c r="N2183">
        <f>Table1_2[[#This Row],[Value]]*2.5</f>
        <v>9628.3847500000011</v>
      </c>
    </row>
    <row r="2184" spans="1:14" x14ac:dyDescent="0.25">
      <c r="A2184" s="1" t="s">
        <v>6</v>
      </c>
      <c r="B2184" s="1" t="s">
        <v>7</v>
      </c>
      <c r="C2184" s="1" t="s">
        <v>22</v>
      </c>
      <c r="D2184" s="1" t="s">
        <v>23</v>
      </c>
      <c r="E2184" s="1" t="s">
        <v>14</v>
      </c>
      <c r="F2184" s="1" t="s">
        <v>11</v>
      </c>
      <c r="G2184" s="1" t="s">
        <v>66</v>
      </c>
      <c r="H2184" s="1">
        <v>5</v>
      </c>
      <c r="I2184">
        <v>4826.7348000000002</v>
      </c>
      <c r="J2184" s="1">
        <f>SUMIFS(I:I,B:B,Table1_2[[#This Row],[Category Level 2]],D:D,Table1_2[[#This Row],[Brand]],E:E,Table1_2[[#This Row],[Region]],F:F,Table1_2[[#This Row],[Measure]],G:G,Table1_2[[#This Row],[Year]],H:H,"&lt;="&amp;Table1_2[[#This Row],[Month]])</f>
        <v>21422.644500000002</v>
      </c>
      <c r="K21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50117.470700000005</v>
      </c>
      <c r="N2184">
        <f>Table1_2[[#This Row],[Value]]*2.5</f>
        <v>12066.837</v>
      </c>
    </row>
    <row r="2185" spans="1:14" x14ac:dyDescent="0.25">
      <c r="A2185" s="1" t="s">
        <v>6</v>
      </c>
      <c r="B2185" s="1" t="s">
        <v>7</v>
      </c>
      <c r="C2185" s="1" t="s">
        <v>22</v>
      </c>
      <c r="D2185" s="1" t="s">
        <v>23</v>
      </c>
      <c r="E2185" s="1" t="s">
        <v>14</v>
      </c>
      <c r="F2185" s="1" t="s">
        <v>11</v>
      </c>
      <c r="G2185" s="1" t="s">
        <v>66</v>
      </c>
      <c r="H2185" s="1">
        <v>6</v>
      </c>
      <c r="I2185">
        <v>4645.2729000000008</v>
      </c>
      <c r="J2185" s="1">
        <f>SUMIFS(I:I,B:B,Table1_2[[#This Row],[Category Level 2]],D:D,Table1_2[[#This Row],[Brand]],E:E,Table1_2[[#This Row],[Region]],F:F,Table1_2[[#This Row],[Measure]],G:G,Table1_2[[#This Row],[Year]],H:H,"&lt;="&amp;Table1_2[[#This Row],[Month]])</f>
        <v>26067.917400000002</v>
      </c>
      <c r="K21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50819.199100000005</v>
      </c>
      <c r="N2185">
        <f>Table1_2[[#This Row],[Value]]*2.5</f>
        <v>11613.182250000002</v>
      </c>
    </row>
    <row r="2186" spans="1:14" x14ac:dyDescent="0.25">
      <c r="A2186" s="1" t="s">
        <v>6</v>
      </c>
      <c r="B2186" s="1" t="s">
        <v>7</v>
      </c>
      <c r="C2186" s="1" t="s">
        <v>22</v>
      </c>
      <c r="D2186" s="1" t="s">
        <v>23</v>
      </c>
      <c r="E2186" s="1" t="s">
        <v>14</v>
      </c>
      <c r="F2186" s="1" t="s">
        <v>11</v>
      </c>
      <c r="G2186" s="1" t="s">
        <v>66</v>
      </c>
      <c r="H2186" s="1">
        <v>7</v>
      </c>
      <c r="I2186">
        <v>4053.2501999999999</v>
      </c>
      <c r="J2186" s="1">
        <f>SUMIFS(I:I,B:B,Table1_2[[#This Row],[Category Level 2]],D:D,Table1_2[[#This Row],[Brand]],E:E,Table1_2[[#This Row],[Region]],F:F,Table1_2[[#This Row],[Measure]],G:G,Table1_2[[#This Row],[Year]],H:H,"&lt;="&amp;Table1_2[[#This Row],[Month]])</f>
        <v>30121.167600000001</v>
      </c>
      <c r="K21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50857.792699999998</v>
      </c>
      <c r="N2186">
        <f>Table1_2[[#This Row],[Value]]*2.5</f>
        <v>10133.1255</v>
      </c>
    </row>
    <row r="2187" spans="1:14" x14ac:dyDescent="0.25">
      <c r="A2187" s="1" t="s">
        <v>6</v>
      </c>
      <c r="B2187" s="1" t="s">
        <v>7</v>
      </c>
      <c r="C2187" s="1" t="s">
        <v>22</v>
      </c>
      <c r="D2187" s="1" t="s">
        <v>23</v>
      </c>
      <c r="E2187" s="1" t="s">
        <v>14</v>
      </c>
      <c r="F2187" s="1" t="s">
        <v>11</v>
      </c>
      <c r="G2187" s="1" t="s">
        <v>66</v>
      </c>
      <c r="H2187" s="1">
        <v>8</v>
      </c>
      <c r="I2187">
        <v>3351.5758999999998</v>
      </c>
      <c r="J2187" s="1">
        <f>SUMIFS(I:I,B:B,Table1_2[[#This Row],[Category Level 2]],D:D,Table1_2[[#This Row],[Brand]],E:E,Table1_2[[#This Row],[Region]],F:F,Table1_2[[#This Row],[Measure]],G:G,Table1_2[[#This Row],[Year]],H:H,"&lt;="&amp;Table1_2[[#This Row],[Month]])</f>
        <v>33472.743499999997</v>
      </c>
      <c r="K21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50923.2575</v>
      </c>
      <c r="N2187">
        <f>Table1_2[[#This Row],[Value]]*2.5</f>
        <v>8378.9397499999995</v>
      </c>
    </row>
    <row r="2188" spans="1:14" x14ac:dyDescent="0.25">
      <c r="A2188" s="1" t="s">
        <v>6</v>
      </c>
      <c r="B2188" s="1" t="s">
        <v>7</v>
      </c>
      <c r="C2188" s="1" t="s">
        <v>22</v>
      </c>
      <c r="D2188" s="1" t="s">
        <v>23</v>
      </c>
      <c r="E2188" s="1" t="s">
        <v>14</v>
      </c>
      <c r="F2188" s="1" t="s">
        <v>11</v>
      </c>
      <c r="G2188" s="1" t="s">
        <v>66</v>
      </c>
      <c r="H2188" s="1">
        <v>9</v>
      </c>
      <c r="I2188">
        <v>4331.999600000001</v>
      </c>
      <c r="J2188" s="1">
        <f>SUMIFS(I:I,B:B,Table1_2[[#This Row],[Category Level 2]],D:D,Table1_2[[#This Row],[Brand]],E:E,Table1_2[[#This Row],[Region]],F:F,Table1_2[[#This Row],[Measure]],G:G,Table1_2[[#This Row],[Year]],H:H,"&lt;="&amp;Table1_2[[#This Row],[Month]])</f>
        <v>37804.7431</v>
      </c>
      <c r="K21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51352.486499999999</v>
      </c>
      <c r="N2188">
        <f>Table1_2[[#This Row],[Value]]*2.5</f>
        <v>10829.999000000003</v>
      </c>
    </row>
    <row r="2189" spans="1:14" x14ac:dyDescent="0.25">
      <c r="A2189" s="1" t="s">
        <v>6</v>
      </c>
      <c r="B2189" s="1" t="s">
        <v>7</v>
      </c>
      <c r="C2189" s="1" t="s">
        <v>22</v>
      </c>
      <c r="D2189" s="1" t="s">
        <v>23</v>
      </c>
      <c r="E2189" s="1" t="s">
        <v>14</v>
      </c>
      <c r="F2189" s="1" t="s">
        <v>11</v>
      </c>
      <c r="G2189" s="1" t="s">
        <v>66</v>
      </c>
      <c r="H2189" s="1">
        <v>10</v>
      </c>
      <c r="I2189">
        <v>4652.3967000000002</v>
      </c>
      <c r="J2189" s="1">
        <f>SUMIFS(I:I,B:B,Table1_2[[#This Row],[Category Level 2]],D:D,Table1_2[[#This Row],[Brand]],E:E,Table1_2[[#This Row],[Region]],F:F,Table1_2[[#This Row],[Measure]],G:G,Table1_2[[#This Row],[Year]],H:H,"&lt;="&amp;Table1_2[[#This Row],[Month]])</f>
        <v>42457.139799999997</v>
      </c>
      <c r="K21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51707.119999999995</v>
      </c>
      <c r="N2189">
        <f>Table1_2[[#This Row],[Value]]*2.5</f>
        <v>11630.991750000001</v>
      </c>
    </row>
    <row r="2190" spans="1:14" x14ac:dyDescent="0.25">
      <c r="A2190" s="1" t="s">
        <v>6</v>
      </c>
      <c r="B2190" s="1" t="s">
        <v>7</v>
      </c>
      <c r="C2190" s="1" t="s">
        <v>22</v>
      </c>
      <c r="D2190" s="1" t="s">
        <v>23</v>
      </c>
      <c r="E2190" s="1" t="s">
        <v>14</v>
      </c>
      <c r="F2190" s="1" t="s">
        <v>11</v>
      </c>
      <c r="G2190" s="1" t="s">
        <v>66</v>
      </c>
      <c r="H2190" s="1">
        <v>11</v>
      </c>
      <c r="I2190">
        <v>4976.1905999999999</v>
      </c>
      <c r="J2190" s="1">
        <f>SUMIFS(I:I,B:B,Table1_2[[#This Row],[Category Level 2]],D:D,Table1_2[[#This Row],[Brand]],E:E,Table1_2[[#This Row],[Region]],F:F,Table1_2[[#This Row],[Measure]],G:G,Table1_2[[#This Row],[Year]],H:H,"&lt;="&amp;Table1_2[[#This Row],[Month]])</f>
        <v>47433.330399999999</v>
      </c>
      <c r="K21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51981.877200000003</v>
      </c>
      <c r="N2190">
        <f>Table1_2[[#This Row],[Value]]*2.5</f>
        <v>12440.476500000001</v>
      </c>
    </row>
    <row r="2191" spans="1:14" x14ac:dyDescent="0.25">
      <c r="A2191" s="1" t="s">
        <v>6</v>
      </c>
      <c r="B2191" s="1" t="s">
        <v>7</v>
      </c>
      <c r="C2191" s="1" t="s">
        <v>22</v>
      </c>
      <c r="D2191" s="1" t="s">
        <v>23</v>
      </c>
      <c r="E2191" s="1" t="s">
        <v>14</v>
      </c>
      <c r="F2191" s="1" t="s">
        <v>11</v>
      </c>
      <c r="G2191" s="1" t="s">
        <v>66</v>
      </c>
      <c r="H2191" s="1">
        <v>12</v>
      </c>
      <c r="I2191">
        <v>5402.6697999999997</v>
      </c>
      <c r="J2191" s="1">
        <f>SUMIFS(I:I,B:B,Table1_2[[#This Row],[Category Level 2]],D:D,Table1_2[[#This Row],[Brand]],E:E,Table1_2[[#This Row],[Region]],F:F,Table1_2[[#This Row],[Measure]],G:G,Table1_2[[#This Row],[Year]],H:H,"&lt;="&amp;Table1_2[[#This Row],[Month]])</f>
        <v>52836.000199999995</v>
      </c>
      <c r="K21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52836.000199999995</v>
      </c>
      <c r="N2191">
        <f>Table1_2[[#This Row],[Value]]*2.5</f>
        <v>13506.674499999999</v>
      </c>
    </row>
    <row r="2192" spans="1:14" x14ac:dyDescent="0.25">
      <c r="A2192" s="1" t="s">
        <v>6</v>
      </c>
      <c r="B2192" s="1" t="s">
        <v>7</v>
      </c>
      <c r="C2192" s="1" t="s">
        <v>22</v>
      </c>
      <c r="D2192" s="1" t="s">
        <v>23</v>
      </c>
      <c r="E2192" s="1" t="s">
        <v>14</v>
      </c>
      <c r="F2192" s="1" t="s">
        <v>11</v>
      </c>
      <c r="G2192" s="1" t="s">
        <v>67</v>
      </c>
      <c r="H2192" s="1">
        <v>1</v>
      </c>
      <c r="I2192">
        <v>5385.6268</v>
      </c>
      <c r="J2192" s="1">
        <f>SUMIFS(I:I,B:B,Table1_2[[#This Row],[Category Level 2]],D:D,Table1_2[[#This Row],[Brand]],E:E,Table1_2[[#This Row],[Region]],F:F,Table1_2[[#This Row],[Measure]],G:G,Table1_2[[#This Row],[Year]],H:H,"&lt;="&amp;Table1_2[[#This Row],[Month]])</f>
        <v>5385.6268</v>
      </c>
      <c r="K21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54235.576399999991</v>
      </c>
      <c r="N2192">
        <f>Table1_2[[#This Row],[Value]]*2.5</f>
        <v>13464.066999999999</v>
      </c>
    </row>
    <row r="2193" spans="1:14" x14ac:dyDescent="0.25">
      <c r="A2193" s="1" t="s">
        <v>6</v>
      </c>
      <c r="B2193" s="1" t="s">
        <v>7</v>
      </c>
      <c r="C2193" s="1" t="s">
        <v>22</v>
      </c>
      <c r="D2193" s="1" t="s">
        <v>23</v>
      </c>
      <c r="E2193" s="1" t="s">
        <v>14</v>
      </c>
      <c r="F2193" s="1" t="s">
        <v>11</v>
      </c>
      <c r="G2193" s="1" t="s">
        <v>67</v>
      </c>
      <c r="H2193" s="1">
        <v>2</v>
      </c>
      <c r="I2193">
        <v>5493.4940999999999</v>
      </c>
      <c r="J2193" s="1">
        <f>SUMIFS(I:I,B:B,Table1_2[[#This Row],[Category Level 2]],D:D,Table1_2[[#This Row],[Brand]],E:E,Table1_2[[#This Row],[Region]],F:F,Table1_2[[#This Row],[Measure]],G:G,Table1_2[[#This Row],[Year]],H:H,"&lt;="&amp;Table1_2[[#This Row],[Month]])</f>
        <v>10879.1209</v>
      </c>
      <c r="K21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55535.002499999995</v>
      </c>
      <c r="N2193">
        <f>Table1_2[[#This Row],[Value]]*2.5</f>
        <v>13733.73525</v>
      </c>
    </row>
    <row r="2194" spans="1:14" x14ac:dyDescent="0.25">
      <c r="A2194" s="1" t="s">
        <v>6</v>
      </c>
      <c r="B2194" s="1" t="s">
        <v>7</v>
      </c>
      <c r="C2194" s="1" t="s">
        <v>22</v>
      </c>
      <c r="D2194" s="1" t="s">
        <v>23</v>
      </c>
      <c r="E2194" s="1" t="s">
        <v>14</v>
      </c>
      <c r="F2194" s="1" t="s">
        <v>11</v>
      </c>
      <c r="G2194" s="1" t="s">
        <v>67</v>
      </c>
      <c r="H2194" s="1">
        <v>3</v>
      </c>
      <c r="I2194">
        <v>6257.8467000000001</v>
      </c>
      <c r="J2194" s="1">
        <f>SUMIFS(I:I,B:B,Table1_2[[#This Row],[Category Level 2]],D:D,Table1_2[[#This Row],[Brand]],E:E,Table1_2[[#This Row],[Region]],F:F,Table1_2[[#This Row],[Measure]],G:G,Table1_2[[#This Row],[Year]],H:H,"&lt;="&amp;Table1_2[[#This Row],[Month]])</f>
        <v>17136.9676</v>
      </c>
      <c r="K21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57228.411999999997</v>
      </c>
      <c r="N2194">
        <f>Table1_2[[#This Row],[Value]]*2.5</f>
        <v>15644.616750000001</v>
      </c>
    </row>
    <row r="2195" spans="1:14" x14ac:dyDescent="0.25">
      <c r="A2195" s="1" t="s">
        <v>6</v>
      </c>
      <c r="B2195" s="1" t="s">
        <v>7</v>
      </c>
      <c r="C2195" s="1" t="s">
        <v>22</v>
      </c>
      <c r="D2195" s="1" t="s">
        <v>23</v>
      </c>
      <c r="E2195" s="1" t="s">
        <v>14</v>
      </c>
      <c r="F2195" s="1" t="s">
        <v>12</v>
      </c>
      <c r="G2195" s="1" t="s">
        <v>62</v>
      </c>
      <c r="H2195" s="1">
        <v>1</v>
      </c>
      <c r="I2195">
        <v>17836.664799999999</v>
      </c>
      <c r="J2195" s="1">
        <f>SUMIFS(I:I,B:B,Table1_2[[#This Row],[Category Level 2]],D:D,Table1_2[[#This Row],[Brand]],E:E,Table1_2[[#This Row],[Region]],F:F,Table1_2[[#This Row],[Measure]],G:G,Table1_2[[#This Row],[Year]],H:H,"&lt;="&amp;Table1_2[[#This Row],[Month]])</f>
        <v>17836.664799999999</v>
      </c>
      <c r="K21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17836.664799999999</v>
      </c>
      <c r="N2195">
        <f>Table1_2[[#This Row],[Value]]*2.5</f>
        <v>44591.661999999997</v>
      </c>
    </row>
    <row r="2196" spans="1:14" x14ac:dyDescent="0.25">
      <c r="A2196" s="1" t="s">
        <v>6</v>
      </c>
      <c r="B2196" s="1" t="s">
        <v>7</v>
      </c>
      <c r="C2196" s="1" t="s">
        <v>22</v>
      </c>
      <c r="D2196" s="1" t="s">
        <v>23</v>
      </c>
      <c r="E2196" s="1" t="s">
        <v>14</v>
      </c>
      <c r="F2196" s="1" t="s">
        <v>12</v>
      </c>
      <c r="G2196" s="1" t="s">
        <v>62</v>
      </c>
      <c r="H2196" s="1">
        <v>2</v>
      </c>
      <c r="I2196">
        <v>18995.815599999998</v>
      </c>
      <c r="J2196" s="1">
        <f>SUMIFS(I:I,B:B,Table1_2[[#This Row],[Category Level 2]],D:D,Table1_2[[#This Row],[Brand]],E:E,Table1_2[[#This Row],[Region]],F:F,Table1_2[[#This Row],[Measure]],G:G,Table1_2[[#This Row],[Year]],H:H,"&lt;="&amp;Table1_2[[#This Row],[Month]])</f>
        <v>36832.4804</v>
      </c>
      <c r="K21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36832.4804</v>
      </c>
      <c r="N2196">
        <f>Table1_2[[#This Row],[Value]]*2.5</f>
        <v>47489.538999999997</v>
      </c>
    </row>
    <row r="2197" spans="1:14" x14ac:dyDescent="0.25">
      <c r="A2197" s="1" t="s">
        <v>6</v>
      </c>
      <c r="B2197" s="1" t="s">
        <v>7</v>
      </c>
      <c r="C2197" s="1" t="s">
        <v>22</v>
      </c>
      <c r="D2197" s="1" t="s">
        <v>23</v>
      </c>
      <c r="E2197" s="1" t="s">
        <v>14</v>
      </c>
      <c r="F2197" s="1" t="s">
        <v>12</v>
      </c>
      <c r="G2197" s="1" t="s">
        <v>62</v>
      </c>
      <c r="H2197" s="1">
        <v>3</v>
      </c>
      <c r="I2197">
        <v>23956.8488</v>
      </c>
      <c r="J2197" s="1">
        <f>SUMIFS(I:I,B:B,Table1_2[[#This Row],[Category Level 2]],D:D,Table1_2[[#This Row],[Brand]],E:E,Table1_2[[#This Row],[Region]],F:F,Table1_2[[#This Row],[Measure]],G:G,Table1_2[[#This Row],[Year]],H:H,"&lt;="&amp;Table1_2[[#This Row],[Month]])</f>
        <v>60789.3292</v>
      </c>
      <c r="K21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60789.3292</v>
      </c>
      <c r="N2197">
        <f>Table1_2[[#This Row],[Value]]*2.5</f>
        <v>59892.122000000003</v>
      </c>
    </row>
    <row r="2198" spans="1:14" x14ac:dyDescent="0.25">
      <c r="A2198" s="1" t="s">
        <v>6</v>
      </c>
      <c r="B2198" s="1" t="s">
        <v>7</v>
      </c>
      <c r="C2198" s="1" t="s">
        <v>22</v>
      </c>
      <c r="D2198" s="1" t="s">
        <v>23</v>
      </c>
      <c r="E2198" s="1" t="s">
        <v>14</v>
      </c>
      <c r="F2198" s="1" t="s">
        <v>12</v>
      </c>
      <c r="G2198" s="1" t="s">
        <v>62</v>
      </c>
      <c r="H2198" s="1">
        <v>4</v>
      </c>
      <c r="I2198">
        <v>20870.086800000001</v>
      </c>
      <c r="J2198" s="1">
        <f>SUMIFS(I:I,B:B,Table1_2[[#This Row],[Category Level 2]],D:D,Table1_2[[#This Row],[Brand]],E:E,Table1_2[[#This Row],[Region]],F:F,Table1_2[[#This Row],[Measure]],G:G,Table1_2[[#This Row],[Year]],H:H,"&lt;="&amp;Table1_2[[#This Row],[Month]])</f>
        <v>81659.415999999997</v>
      </c>
      <c r="K21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81659.415999999997</v>
      </c>
      <c r="N2198">
        <f>Table1_2[[#This Row],[Value]]*2.5</f>
        <v>52175.217000000004</v>
      </c>
    </row>
    <row r="2199" spans="1:14" x14ac:dyDescent="0.25">
      <c r="A2199" s="1" t="s">
        <v>6</v>
      </c>
      <c r="B2199" s="1" t="s">
        <v>7</v>
      </c>
      <c r="C2199" s="1" t="s">
        <v>22</v>
      </c>
      <c r="D2199" s="1" t="s">
        <v>23</v>
      </c>
      <c r="E2199" s="1" t="s">
        <v>14</v>
      </c>
      <c r="F2199" s="1" t="s">
        <v>12</v>
      </c>
      <c r="G2199" s="1" t="s">
        <v>62</v>
      </c>
      <c r="H2199" s="1">
        <v>5</v>
      </c>
      <c r="I2199">
        <v>19970.898000000001</v>
      </c>
      <c r="J2199" s="1">
        <f>SUMIFS(I:I,B:B,Table1_2[[#This Row],[Category Level 2]],D:D,Table1_2[[#This Row],[Brand]],E:E,Table1_2[[#This Row],[Region]],F:F,Table1_2[[#This Row],[Measure]],G:G,Table1_2[[#This Row],[Year]],H:H,"&lt;="&amp;Table1_2[[#This Row],[Month]])</f>
        <v>101630.314</v>
      </c>
      <c r="K21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101630.314</v>
      </c>
      <c r="N2199">
        <f>Table1_2[[#This Row],[Value]]*2.5</f>
        <v>49927.245000000003</v>
      </c>
    </row>
    <row r="2200" spans="1:14" x14ac:dyDescent="0.25">
      <c r="A2200" s="1" t="s">
        <v>6</v>
      </c>
      <c r="B2200" s="1" t="s">
        <v>7</v>
      </c>
      <c r="C2200" s="1" t="s">
        <v>22</v>
      </c>
      <c r="D2200" s="1" t="s">
        <v>23</v>
      </c>
      <c r="E2200" s="1" t="s">
        <v>14</v>
      </c>
      <c r="F2200" s="1" t="s">
        <v>12</v>
      </c>
      <c r="G2200" s="1" t="s">
        <v>62</v>
      </c>
      <c r="H2200" s="1">
        <v>6</v>
      </c>
      <c r="I2200">
        <v>20652.446400000001</v>
      </c>
      <c r="J2200" s="1">
        <f>SUMIFS(I:I,B:B,Table1_2[[#This Row],[Category Level 2]],D:D,Table1_2[[#This Row],[Brand]],E:E,Table1_2[[#This Row],[Region]],F:F,Table1_2[[#This Row],[Measure]],G:G,Table1_2[[#This Row],[Year]],H:H,"&lt;="&amp;Table1_2[[#This Row],[Month]])</f>
        <v>122282.7604</v>
      </c>
      <c r="K22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122282.7604</v>
      </c>
      <c r="N2200">
        <f>Table1_2[[#This Row],[Value]]*2.5</f>
        <v>51631.116000000002</v>
      </c>
    </row>
    <row r="2201" spans="1:14" x14ac:dyDescent="0.25">
      <c r="A2201" s="1" t="s">
        <v>6</v>
      </c>
      <c r="B2201" s="1" t="s">
        <v>7</v>
      </c>
      <c r="C2201" s="1" t="s">
        <v>22</v>
      </c>
      <c r="D2201" s="1" t="s">
        <v>23</v>
      </c>
      <c r="E2201" s="1" t="s">
        <v>14</v>
      </c>
      <c r="F2201" s="1" t="s">
        <v>12</v>
      </c>
      <c r="G2201" s="1" t="s">
        <v>62</v>
      </c>
      <c r="H2201" s="1">
        <v>7</v>
      </c>
      <c r="I2201">
        <v>18970.252400000005</v>
      </c>
      <c r="J2201" s="1">
        <f>SUMIFS(I:I,B:B,Table1_2[[#This Row],[Category Level 2]],D:D,Table1_2[[#This Row],[Brand]],E:E,Table1_2[[#This Row],[Region]],F:F,Table1_2[[#This Row],[Measure]],G:G,Table1_2[[#This Row],[Year]],H:H,"&lt;="&amp;Table1_2[[#This Row],[Month]])</f>
        <v>141253.0128</v>
      </c>
      <c r="K22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141253.0128</v>
      </c>
      <c r="N2201">
        <f>Table1_2[[#This Row],[Value]]*2.5</f>
        <v>47425.631000000008</v>
      </c>
    </row>
    <row r="2202" spans="1:14" x14ac:dyDescent="0.25">
      <c r="A2202" s="1" t="s">
        <v>6</v>
      </c>
      <c r="B2202" s="1" t="s">
        <v>7</v>
      </c>
      <c r="C2202" s="1" t="s">
        <v>22</v>
      </c>
      <c r="D2202" s="1" t="s">
        <v>23</v>
      </c>
      <c r="E2202" s="1" t="s">
        <v>14</v>
      </c>
      <c r="F2202" s="1" t="s">
        <v>12</v>
      </c>
      <c r="G2202" s="1" t="s">
        <v>62</v>
      </c>
      <c r="H2202" s="1">
        <v>8</v>
      </c>
      <c r="I2202">
        <v>18487.840799999998</v>
      </c>
      <c r="J2202" s="1">
        <f>SUMIFS(I:I,B:B,Table1_2[[#This Row],[Category Level 2]],D:D,Table1_2[[#This Row],[Brand]],E:E,Table1_2[[#This Row],[Region]],F:F,Table1_2[[#This Row],[Measure]],G:G,Table1_2[[#This Row],[Year]],H:H,"&lt;="&amp;Table1_2[[#This Row],[Month]])</f>
        <v>159740.8536</v>
      </c>
      <c r="K22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159740.8536</v>
      </c>
      <c r="N2202">
        <f>Table1_2[[#This Row],[Value]]*2.5</f>
        <v>46219.601999999999</v>
      </c>
    </row>
    <row r="2203" spans="1:14" x14ac:dyDescent="0.25">
      <c r="A2203" s="1" t="s">
        <v>6</v>
      </c>
      <c r="B2203" s="1" t="s">
        <v>7</v>
      </c>
      <c r="C2203" s="1" t="s">
        <v>22</v>
      </c>
      <c r="D2203" s="1" t="s">
        <v>23</v>
      </c>
      <c r="E2203" s="1" t="s">
        <v>14</v>
      </c>
      <c r="F2203" s="1" t="s">
        <v>12</v>
      </c>
      <c r="G2203" s="1" t="s">
        <v>62</v>
      </c>
      <c r="H2203" s="1">
        <v>9</v>
      </c>
      <c r="I2203">
        <v>17973.9156</v>
      </c>
      <c r="J2203" s="1">
        <f>SUMIFS(I:I,B:B,Table1_2[[#This Row],[Category Level 2]],D:D,Table1_2[[#This Row],[Brand]],E:E,Table1_2[[#This Row],[Region]],F:F,Table1_2[[#This Row],[Measure]],G:G,Table1_2[[#This Row],[Year]],H:H,"&lt;="&amp;Table1_2[[#This Row],[Month]])</f>
        <v>177714.76920000001</v>
      </c>
      <c r="K22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177714.76920000001</v>
      </c>
      <c r="N2203">
        <f>Table1_2[[#This Row],[Value]]*2.5</f>
        <v>44934.789000000004</v>
      </c>
    </row>
    <row r="2204" spans="1:14" x14ac:dyDescent="0.25">
      <c r="A2204" s="1" t="s">
        <v>6</v>
      </c>
      <c r="B2204" s="1" t="s">
        <v>7</v>
      </c>
      <c r="C2204" s="1" t="s">
        <v>22</v>
      </c>
      <c r="D2204" s="1" t="s">
        <v>23</v>
      </c>
      <c r="E2204" s="1" t="s">
        <v>14</v>
      </c>
      <c r="F2204" s="1" t="s">
        <v>12</v>
      </c>
      <c r="G2204" s="1" t="s">
        <v>62</v>
      </c>
      <c r="H2204" s="1">
        <v>10</v>
      </c>
      <c r="I2204">
        <v>19646.349200000001</v>
      </c>
      <c r="J2204" s="1">
        <f>SUMIFS(I:I,B:B,Table1_2[[#This Row],[Category Level 2]],D:D,Table1_2[[#This Row],[Brand]],E:E,Table1_2[[#This Row],[Region]],F:F,Table1_2[[#This Row],[Measure]],G:G,Table1_2[[#This Row],[Year]],H:H,"&lt;="&amp;Table1_2[[#This Row],[Month]])</f>
        <v>197361.11840000001</v>
      </c>
      <c r="K22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197361.11840000001</v>
      </c>
      <c r="N2204">
        <f>Table1_2[[#This Row],[Value]]*2.5</f>
        <v>49115.873</v>
      </c>
    </row>
    <row r="2205" spans="1:14" x14ac:dyDescent="0.25">
      <c r="A2205" s="1" t="s">
        <v>6</v>
      </c>
      <c r="B2205" s="1" t="s">
        <v>7</v>
      </c>
      <c r="C2205" s="1" t="s">
        <v>22</v>
      </c>
      <c r="D2205" s="1" t="s">
        <v>23</v>
      </c>
      <c r="E2205" s="1" t="s">
        <v>14</v>
      </c>
      <c r="F2205" s="1" t="s">
        <v>12</v>
      </c>
      <c r="G2205" s="1" t="s">
        <v>62</v>
      </c>
      <c r="H2205" s="1">
        <v>11</v>
      </c>
      <c r="I2205">
        <v>18487.953600000001</v>
      </c>
      <c r="J2205" s="1">
        <f>SUMIFS(I:I,B:B,Table1_2[[#This Row],[Category Level 2]],D:D,Table1_2[[#This Row],[Brand]],E:E,Table1_2[[#This Row],[Region]],F:F,Table1_2[[#This Row],[Measure]],G:G,Table1_2[[#This Row],[Year]],H:H,"&lt;="&amp;Table1_2[[#This Row],[Month]])</f>
        <v>215849.07200000001</v>
      </c>
      <c r="K22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215849.07200000001</v>
      </c>
      <c r="N2205">
        <f>Table1_2[[#This Row],[Value]]*2.5</f>
        <v>46219.884000000005</v>
      </c>
    </row>
    <row r="2206" spans="1:14" x14ac:dyDescent="0.25">
      <c r="A2206" s="1" t="s">
        <v>6</v>
      </c>
      <c r="B2206" s="1" t="s">
        <v>7</v>
      </c>
      <c r="C2206" s="1" t="s">
        <v>22</v>
      </c>
      <c r="D2206" s="1" t="s">
        <v>23</v>
      </c>
      <c r="E2206" s="1" t="s">
        <v>14</v>
      </c>
      <c r="F2206" s="1" t="s">
        <v>12</v>
      </c>
      <c r="G2206" s="1" t="s">
        <v>62</v>
      </c>
      <c r="H2206" s="1">
        <v>12</v>
      </c>
      <c r="I2206">
        <v>16856.108100000001</v>
      </c>
      <c r="J2206" s="1">
        <f>SUMIFS(I:I,B:B,Table1_2[[#This Row],[Category Level 2]],D:D,Table1_2[[#This Row],[Brand]],E:E,Table1_2[[#This Row],[Region]],F:F,Table1_2[[#This Row],[Measure]],G:G,Table1_2[[#This Row],[Year]],H:H,"&lt;="&amp;Table1_2[[#This Row],[Month]])</f>
        <v>232705.18010000003</v>
      </c>
      <c r="K22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232705.18010000003</v>
      </c>
      <c r="N2206">
        <f>Table1_2[[#This Row],[Value]]*2.5</f>
        <v>42140.270250000001</v>
      </c>
    </row>
    <row r="2207" spans="1:14" x14ac:dyDescent="0.25">
      <c r="A2207" s="1" t="s">
        <v>6</v>
      </c>
      <c r="B2207" s="1" t="s">
        <v>7</v>
      </c>
      <c r="C2207" s="1" t="s">
        <v>22</v>
      </c>
      <c r="D2207" s="1" t="s">
        <v>23</v>
      </c>
      <c r="E2207" s="1" t="s">
        <v>14</v>
      </c>
      <c r="F2207" s="1" t="s">
        <v>12</v>
      </c>
      <c r="G2207" s="1" t="s">
        <v>63</v>
      </c>
      <c r="H2207" s="1">
        <v>1</v>
      </c>
      <c r="I2207">
        <v>17760.430400000001</v>
      </c>
      <c r="J2207" s="1">
        <f>SUMIFS(I:I,B:B,Table1_2[[#This Row],[Category Level 2]],D:D,Table1_2[[#This Row],[Brand]],E:E,Table1_2[[#This Row],[Region]],F:F,Table1_2[[#This Row],[Measure]],G:G,Table1_2[[#This Row],[Year]],H:H,"&lt;="&amp;Table1_2[[#This Row],[Month]])</f>
        <v>17760.430400000001</v>
      </c>
      <c r="K22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232628.94570000004</v>
      </c>
      <c r="N2207">
        <f>Table1_2[[#This Row],[Value]]*2.5</f>
        <v>44401.076000000001</v>
      </c>
    </row>
    <row r="2208" spans="1:14" x14ac:dyDescent="0.25">
      <c r="A2208" s="1" t="s">
        <v>6</v>
      </c>
      <c r="B2208" s="1" t="s">
        <v>7</v>
      </c>
      <c r="C2208" s="1" t="s">
        <v>22</v>
      </c>
      <c r="D2208" s="1" t="s">
        <v>23</v>
      </c>
      <c r="E2208" s="1" t="s">
        <v>14</v>
      </c>
      <c r="F2208" s="1" t="s">
        <v>12</v>
      </c>
      <c r="G2208" s="1" t="s">
        <v>63</v>
      </c>
      <c r="H2208" s="1">
        <v>2</v>
      </c>
      <c r="I2208">
        <v>19259.639200000001</v>
      </c>
      <c r="J2208" s="1">
        <f>SUMIFS(I:I,B:B,Table1_2[[#This Row],[Category Level 2]],D:D,Table1_2[[#This Row],[Brand]],E:E,Table1_2[[#This Row],[Region]],F:F,Table1_2[[#This Row],[Measure]],G:G,Table1_2[[#This Row],[Year]],H:H,"&lt;="&amp;Table1_2[[#This Row],[Month]])</f>
        <v>37020.069600000003</v>
      </c>
      <c r="K22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232892.76930000004</v>
      </c>
      <c r="N2208">
        <f>Table1_2[[#This Row],[Value]]*2.5</f>
        <v>48149.098000000005</v>
      </c>
    </row>
    <row r="2209" spans="1:14" x14ac:dyDescent="0.25">
      <c r="A2209" s="1" t="s">
        <v>6</v>
      </c>
      <c r="B2209" s="1" t="s">
        <v>7</v>
      </c>
      <c r="C2209" s="1" t="s">
        <v>22</v>
      </c>
      <c r="D2209" s="1" t="s">
        <v>23</v>
      </c>
      <c r="E2209" s="1" t="s">
        <v>14</v>
      </c>
      <c r="F2209" s="1" t="s">
        <v>12</v>
      </c>
      <c r="G2209" s="1" t="s">
        <v>63</v>
      </c>
      <c r="H2209" s="1">
        <v>3</v>
      </c>
      <c r="I2209">
        <v>20272.314300000002</v>
      </c>
      <c r="J2209" s="1">
        <f>SUMIFS(I:I,B:B,Table1_2[[#This Row],[Category Level 2]],D:D,Table1_2[[#This Row],[Brand]],E:E,Table1_2[[#This Row],[Region]],F:F,Table1_2[[#This Row],[Measure]],G:G,Table1_2[[#This Row],[Year]],H:H,"&lt;="&amp;Table1_2[[#This Row],[Month]])</f>
        <v>57292.383900000001</v>
      </c>
      <c r="K22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229208.23480000003</v>
      </c>
      <c r="N2209">
        <f>Table1_2[[#This Row],[Value]]*2.5</f>
        <v>50680.785750000003</v>
      </c>
    </row>
    <row r="2210" spans="1:14" x14ac:dyDescent="0.25">
      <c r="A2210" s="1" t="s">
        <v>6</v>
      </c>
      <c r="B2210" s="1" t="s">
        <v>7</v>
      </c>
      <c r="C2210" s="1" t="s">
        <v>22</v>
      </c>
      <c r="D2210" s="1" t="s">
        <v>23</v>
      </c>
      <c r="E2210" s="1" t="s">
        <v>14</v>
      </c>
      <c r="F2210" s="1" t="s">
        <v>12</v>
      </c>
      <c r="G2210" s="1" t="s">
        <v>63</v>
      </c>
      <c r="H2210" s="1">
        <v>4</v>
      </c>
      <c r="I2210">
        <v>18852.913099999998</v>
      </c>
      <c r="J2210" s="1">
        <f>SUMIFS(I:I,B:B,Table1_2[[#This Row],[Category Level 2]],D:D,Table1_2[[#This Row],[Brand]],E:E,Table1_2[[#This Row],[Region]],F:F,Table1_2[[#This Row],[Measure]],G:G,Table1_2[[#This Row],[Year]],H:H,"&lt;="&amp;Table1_2[[#This Row],[Month]])</f>
        <v>76145.296999999991</v>
      </c>
      <c r="K22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227191.06110000002</v>
      </c>
      <c r="N2210">
        <f>Table1_2[[#This Row],[Value]]*2.5</f>
        <v>47132.282749999998</v>
      </c>
    </row>
    <row r="2211" spans="1:14" x14ac:dyDescent="0.25">
      <c r="A2211" s="1" t="s">
        <v>6</v>
      </c>
      <c r="B2211" s="1" t="s">
        <v>7</v>
      </c>
      <c r="C2211" s="1" t="s">
        <v>22</v>
      </c>
      <c r="D2211" s="1" t="s">
        <v>23</v>
      </c>
      <c r="E2211" s="1" t="s">
        <v>14</v>
      </c>
      <c r="F2211" s="1" t="s">
        <v>12</v>
      </c>
      <c r="G2211" s="1" t="s">
        <v>63</v>
      </c>
      <c r="H2211" s="1">
        <v>5</v>
      </c>
      <c r="I2211">
        <v>19422.976400000003</v>
      </c>
      <c r="J2211" s="1">
        <f>SUMIFS(I:I,B:B,Table1_2[[#This Row],[Category Level 2]],D:D,Table1_2[[#This Row],[Brand]],E:E,Table1_2[[#This Row],[Region]],F:F,Table1_2[[#This Row],[Measure]],G:G,Table1_2[[#This Row],[Year]],H:H,"&lt;="&amp;Table1_2[[#This Row],[Month]])</f>
        <v>95568.273399999991</v>
      </c>
      <c r="K22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226643.13949999999</v>
      </c>
      <c r="N2211">
        <f>Table1_2[[#This Row],[Value]]*2.5</f>
        <v>48557.441000000006</v>
      </c>
    </row>
    <row r="2212" spans="1:14" x14ac:dyDescent="0.25">
      <c r="A2212" s="1" t="s">
        <v>6</v>
      </c>
      <c r="B2212" s="1" t="s">
        <v>7</v>
      </c>
      <c r="C2212" s="1" t="s">
        <v>22</v>
      </c>
      <c r="D2212" s="1" t="s">
        <v>23</v>
      </c>
      <c r="E2212" s="1" t="s">
        <v>14</v>
      </c>
      <c r="F2212" s="1" t="s">
        <v>12</v>
      </c>
      <c r="G2212" s="1" t="s">
        <v>63</v>
      </c>
      <c r="H2212" s="1">
        <v>6</v>
      </c>
      <c r="I2212">
        <v>20599.956600000001</v>
      </c>
      <c r="J2212" s="1">
        <f>SUMIFS(I:I,B:B,Table1_2[[#This Row],[Category Level 2]],D:D,Table1_2[[#This Row],[Brand]],E:E,Table1_2[[#This Row],[Region]],F:F,Table1_2[[#This Row],[Measure]],G:G,Table1_2[[#This Row],[Year]],H:H,"&lt;="&amp;Table1_2[[#This Row],[Month]])</f>
        <v>116168.23</v>
      </c>
      <c r="K22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226590.64970000001</v>
      </c>
      <c r="N2212">
        <f>Table1_2[[#This Row],[Value]]*2.5</f>
        <v>51499.891500000005</v>
      </c>
    </row>
    <row r="2213" spans="1:14" x14ac:dyDescent="0.25">
      <c r="A2213" s="1" t="s">
        <v>6</v>
      </c>
      <c r="B2213" s="1" t="s">
        <v>7</v>
      </c>
      <c r="C2213" s="1" t="s">
        <v>22</v>
      </c>
      <c r="D2213" s="1" t="s">
        <v>23</v>
      </c>
      <c r="E2213" s="1" t="s">
        <v>14</v>
      </c>
      <c r="F2213" s="1" t="s">
        <v>12</v>
      </c>
      <c r="G2213" s="1" t="s">
        <v>63</v>
      </c>
      <c r="H2213" s="1">
        <v>7</v>
      </c>
      <c r="I2213">
        <v>18014.000800000002</v>
      </c>
      <c r="J2213" s="1">
        <f>SUMIFS(I:I,B:B,Table1_2[[#This Row],[Category Level 2]],D:D,Table1_2[[#This Row],[Brand]],E:E,Table1_2[[#This Row],[Region]],F:F,Table1_2[[#This Row],[Measure]],G:G,Table1_2[[#This Row],[Year]],H:H,"&lt;="&amp;Table1_2[[#This Row],[Month]])</f>
        <v>134182.23079999999</v>
      </c>
      <c r="K22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225634.39809999999</v>
      </c>
      <c r="N2213">
        <f>Table1_2[[#This Row],[Value]]*2.5</f>
        <v>45035.002000000008</v>
      </c>
    </row>
    <row r="2214" spans="1:14" x14ac:dyDescent="0.25">
      <c r="A2214" s="1" t="s">
        <v>6</v>
      </c>
      <c r="B2214" s="1" t="s">
        <v>7</v>
      </c>
      <c r="C2214" s="1" t="s">
        <v>22</v>
      </c>
      <c r="D2214" s="1" t="s">
        <v>23</v>
      </c>
      <c r="E2214" s="1" t="s">
        <v>14</v>
      </c>
      <c r="F2214" s="1" t="s">
        <v>12</v>
      </c>
      <c r="G2214" s="1" t="s">
        <v>63</v>
      </c>
      <c r="H2214" s="1">
        <v>8</v>
      </c>
      <c r="I2214">
        <v>14818.372600000001</v>
      </c>
      <c r="J2214" s="1">
        <f>SUMIFS(I:I,B:B,Table1_2[[#This Row],[Category Level 2]],D:D,Table1_2[[#This Row],[Brand]],E:E,Table1_2[[#This Row],[Region]],F:F,Table1_2[[#This Row],[Measure]],G:G,Table1_2[[#This Row],[Year]],H:H,"&lt;="&amp;Table1_2[[#This Row],[Month]])</f>
        <v>149000.60339999999</v>
      </c>
      <c r="K22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221964.92989999999</v>
      </c>
      <c r="N2214">
        <f>Table1_2[[#This Row],[Value]]*2.5</f>
        <v>37045.931499999999</v>
      </c>
    </row>
    <row r="2215" spans="1:14" x14ac:dyDescent="0.25">
      <c r="A2215" s="1" t="s">
        <v>6</v>
      </c>
      <c r="B2215" s="1" t="s">
        <v>7</v>
      </c>
      <c r="C2215" s="1" t="s">
        <v>22</v>
      </c>
      <c r="D2215" s="1" t="s">
        <v>23</v>
      </c>
      <c r="E2215" s="1" t="s">
        <v>14</v>
      </c>
      <c r="F2215" s="1" t="s">
        <v>12</v>
      </c>
      <c r="G2215" s="1" t="s">
        <v>63</v>
      </c>
      <c r="H2215" s="1">
        <v>9</v>
      </c>
      <c r="I2215">
        <v>19256.327700000002</v>
      </c>
      <c r="J2215" s="1">
        <f>SUMIFS(I:I,B:B,Table1_2[[#This Row],[Category Level 2]],D:D,Table1_2[[#This Row],[Brand]],E:E,Table1_2[[#This Row],[Region]],F:F,Table1_2[[#This Row],[Measure]],G:G,Table1_2[[#This Row],[Year]],H:H,"&lt;="&amp;Table1_2[[#This Row],[Month]])</f>
        <v>168256.93109999999</v>
      </c>
      <c r="K22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223247.342</v>
      </c>
      <c r="N2215">
        <f>Table1_2[[#This Row],[Value]]*2.5</f>
        <v>48140.81925</v>
      </c>
    </row>
    <row r="2216" spans="1:14" x14ac:dyDescent="0.25">
      <c r="A2216" s="1" t="s">
        <v>6</v>
      </c>
      <c r="B2216" s="1" t="s">
        <v>7</v>
      </c>
      <c r="C2216" s="1" t="s">
        <v>22</v>
      </c>
      <c r="D2216" s="1" t="s">
        <v>23</v>
      </c>
      <c r="E2216" s="1" t="s">
        <v>14</v>
      </c>
      <c r="F2216" s="1" t="s">
        <v>12</v>
      </c>
      <c r="G2216" s="1" t="s">
        <v>63</v>
      </c>
      <c r="H2216" s="1">
        <v>10</v>
      </c>
      <c r="I2216">
        <v>19649.395799999998</v>
      </c>
      <c r="J2216" s="1">
        <f>SUMIFS(I:I,B:B,Table1_2[[#This Row],[Category Level 2]],D:D,Table1_2[[#This Row],[Brand]],E:E,Table1_2[[#This Row],[Region]],F:F,Table1_2[[#This Row],[Measure]],G:G,Table1_2[[#This Row],[Year]],H:H,"&lt;="&amp;Table1_2[[#This Row],[Month]])</f>
        <v>187906.32689999999</v>
      </c>
      <c r="K22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223250.38860000001</v>
      </c>
      <c r="N2216">
        <f>Table1_2[[#This Row],[Value]]*2.5</f>
        <v>49123.489499999996</v>
      </c>
    </row>
    <row r="2217" spans="1:14" x14ac:dyDescent="0.25">
      <c r="A2217" s="1" t="s">
        <v>6</v>
      </c>
      <c r="B2217" s="1" t="s">
        <v>7</v>
      </c>
      <c r="C2217" s="1" t="s">
        <v>22</v>
      </c>
      <c r="D2217" s="1" t="s">
        <v>23</v>
      </c>
      <c r="E2217" s="1" t="s">
        <v>14</v>
      </c>
      <c r="F2217" s="1" t="s">
        <v>12</v>
      </c>
      <c r="G2217" s="1" t="s">
        <v>63</v>
      </c>
      <c r="H2217" s="1">
        <v>11</v>
      </c>
      <c r="I2217">
        <v>18594.458600000002</v>
      </c>
      <c r="J2217" s="1">
        <f>SUMIFS(I:I,B:B,Table1_2[[#This Row],[Category Level 2]],D:D,Table1_2[[#This Row],[Brand]],E:E,Table1_2[[#This Row],[Region]],F:F,Table1_2[[#This Row],[Measure]],G:G,Table1_2[[#This Row],[Year]],H:H,"&lt;="&amp;Table1_2[[#This Row],[Month]])</f>
        <v>206500.7855</v>
      </c>
      <c r="K22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223356.89360000001</v>
      </c>
      <c r="N2217">
        <f>Table1_2[[#This Row],[Value]]*2.5</f>
        <v>46486.146500000003</v>
      </c>
    </row>
    <row r="2218" spans="1:14" x14ac:dyDescent="0.25">
      <c r="A2218" s="1" t="s">
        <v>6</v>
      </c>
      <c r="B2218" s="1" t="s">
        <v>7</v>
      </c>
      <c r="C2218" s="1" t="s">
        <v>22</v>
      </c>
      <c r="D2218" s="1" t="s">
        <v>23</v>
      </c>
      <c r="E2218" s="1" t="s">
        <v>14</v>
      </c>
      <c r="F2218" s="1" t="s">
        <v>12</v>
      </c>
      <c r="G2218" s="1" t="s">
        <v>63</v>
      </c>
      <c r="H2218" s="1">
        <v>12</v>
      </c>
      <c r="I2218">
        <v>19220.412499999999</v>
      </c>
      <c r="J2218" s="1">
        <f>SUMIFS(I:I,B:B,Table1_2[[#This Row],[Category Level 2]],D:D,Table1_2[[#This Row],[Brand]],E:E,Table1_2[[#This Row],[Region]],F:F,Table1_2[[#This Row],[Measure]],G:G,Table1_2[[#This Row],[Year]],H:H,"&lt;="&amp;Table1_2[[#This Row],[Month]])</f>
        <v>225721.198</v>
      </c>
      <c r="K22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225721.198</v>
      </c>
      <c r="N2218">
        <f>Table1_2[[#This Row],[Value]]*2.5</f>
        <v>48051.03125</v>
      </c>
    </row>
    <row r="2219" spans="1:14" x14ac:dyDescent="0.25">
      <c r="A2219" s="1" t="s">
        <v>6</v>
      </c>
      <c r="B2219" s="1" t="s">
        <v>7</v>
      </c>
      <c r="C2219" s="1" t="s">
        <v>22</v>
      </c>
      <c r="D2219" s="1" t="s">
        <v>23</v>
      </c>
      <c r="E2219" s="1" t="s">
        <v>14</v>
      </c>
      <c r="F2219" s="1" t="s">
        <v>12</v>
      </c>
      <c r="G2219" s="1" t="s">
        <v>64</v>
      </c>
      <c r="H2219" s="1">
        <v>1</v>
      </c>
      <c r="I2219">
        <v>18163.024100000002</v>
      </c>
      <c r="J2219" s="1">
        <f>SUMIFS(I:I,B:B,Table1_2[[#This Row],[Category Level 2]],D:D,Table1_2[[#This Row],[Brand]],E:E,Table1_2[[#This Row],[Region]],F:F,Table1_2[[#This Row],[Measure]],G:G,Table1_2[[#This Row],[Year]],H:H,"&lt;="&amp;Table1_2[[#This Row],[Month]])</f>
        <v>18163.024100000002</v>
      </c>
      <c r="K22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226123.79170000003</v>
      </c>
      <c r="N2219">
        <f>Table1_2[[#This Row],[Value]]*2.5</f>
        <v>45407.56025000001</v>
      </c>
    </row>
    <row r="2220" spans="1:14" x14ac:dyDescent="0.25">
      <c r="A2220" s="1" t="s">
        <v>6</v>
      </c>
      <c r="B2220" s="1" t="s">
        <v>7</v>
      </c>
      <c r="C2220" s="1" t="s">
        <v>22</v>
      </c>
      <c r="D2220" s="1" t="s">
        <v>23</v>
      </c>
      <c r="E2220" s="1" t="s">
        <v>14</v>
      </c>
      <c r="F2220" s="1" t="s">
        <v>12</v>
      </c>
      <c r="G2220" s="1" t="s">
        <v>64</v>
      </c>
      <c r="H2220" s="1">
        <v>2</v>
      </c>
      <c r="I2220">
        <v>18907.590899999999</v>
      </c>
      <c r="J2220" s="1">
        <f>SUMIFS(I:I,B:B,Table1_2[[#This Row],[Category Level 2]],D:D,Table1_2[[#This Row],[Brand]],E:E,Table1_2[[#This Row],[Region]],F:F,Table1_2[[#This Row],[Measure]],G:G,Table1_2[[#This Row],[Year]],H:H,"&lt;="&amp;Table1_2[[#This Row],[Month]])</f>
        <v>37070.615000000005</v>
      </c>
      <c r="K22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225771.74340000004</v>
      </c>
      <c r="N2220">
        <f>Table1_2[[#This Row],[Value]]*2.5</f>
        <v>47268.977249999996</v>
      </c>
    </row>
    <row r="2221" spans="1:14" x14ac:dyDescent="0.25">
      <c r="A2221" s="1" t="s">
        <v>6</v>
      </c>
      <c r="B2221" s="1" t="s">
        <v>7</v>
      </c>
      <c r="C2221" s="1" t="s">
        <v>22</v>
      </c>
      <c r="D2221" s="1" t="s">
        <v>23</v>
      </c>
      <c r="E2221" s="1" t="s">
        <v>14</v>
      </c>
      <c r="F2221" s="1" t="s">
        <v>12</v>
      </c>
      <c r="G2221" s="1" t="s">
        <v>64</v>
      </c>
      <c r="H2221" s="1">
        <v>3</v>
      </c>
      <c r="I2221">
        <v>22516.711800000001</v>
      </c>
      <c r="J2221" s="1">
        <f>SUMIFS(I:I,B:B,Table1_2[[#This Row],[Category Level 2]],D:D,Table1_2[[#This Row],[Brand]],E:E,Table1_2[[#This Row],[Region]],F:F,Table1_2[[#This Row],[Measure]],G:G,Table1_2[[#This Row],[Year]],H:H,"&lt;="&amp;Table1_2[[#This Row],[Month]])</f>
        <v>59587.32680000001</v>
      </c>
      <c r="K22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228016.14090000003</v>
      </c>
      <c r="N2221">
        <f>Table1_2[[#This Row],[Value]]*2.5</f>
        <v>56291.779500000004</v>
      </c>
    </row>
    <row r="2222" spans="1:14" x14ac:dyDescent="0.25">
      <c r="A2222" s="1" t="s">
        <v>6</v>
      </c>
      <c r="B2222" s="1" t="s">
        <v>7</v>
      </c>
      <c r="C2222" s="1" t="s">
        <v>22</v>
      </c>
      <c r="D2222" s="1" t="s">
        <v>23</v>
      </c>
      <c r="E2222" s="1" t="s">
        <v>14</v>
      </c>
      <c r="F2222" s="1" t="s">
        <v>12</v>
      </c>
      <c r="G2222" s="1" t="s">
        <v>64</v>
      </c>
      <c r="H2222" s="1">
        <v>4</v>
      </c>
      <c r="I2222">
        <v>18741.372199999998</v>
      </c>
      <c r="J2222" s="1">
        <f>SUMIFS(I:I,B:B,Table1_2[[#This Row],[Category Level 2]],D:D,Table1_2[[#This Row],[Brand]],E:E,Table1_2[[#This Row],[Region]],F:F,Table1_2[[#This Row],[Measure]],G:G,Table1_2[[#This Row],[Year]],H:H,"&lt;="&amp;Table1_2[[#This Row],[Month]])</f>
        <v>78328.699000000008</v>
      </c>
      <c r="K22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227904.59999999998</v>
      </c>
      <c r="N2222">
        <f>Table1_2[[#This Row],[Value]]*2.5</f>
        <v>46853.430499999995</v>
      </c>
    </row>
    <row r="2223" spans="1:14" x14ac:dyDescent="0.25">
      <c r="A2223" s="1" t="s">
        <v>6</v>
      </c>
      <c r="B2223" s="1" t="s">
        <v>7</v>
      </c>
      <c r="C2223" s="1" t="s">
        <v>22</v>
      </c>
      <c r="D2223" s="1" t="s">
        <v>23</v>
      </c>
      <c r="E2223" s="1" t="s">
        <v>14</v>
      </c>
      <c r="F2223" s="1" t="s">
        <v>12</v>
      </c>
      <c r="G2223" s="1" t="s">
        <v>64</v>
      </c>
      <c r="H2223" s="1">
        <v>5</v>
      </c>
      <c r="I2223">
        <v>16277.3892</v>
      </c>
      <c r="J2223" s="1">
        <f>SUMIFS(I:I,B:B,Table1_2[[#This Row],[Category Level 2]],D:D,Table1_2[[#This Row],[Brand]],E:E,Table1_2[[#This Row],[Region]],F:F,Table1_2[[#This Row],[Measure]],G:G,Table1_2[[#This Row],[Year]],H:H,"&lt;="&amp;Table1_2[[#This Row],[Month]])</f>
        <v>94606.088200000013</v>
      </c>
      <c r="K22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224759.01280000003</v>
      </c>
      <c r="N2223">
        <f>Table1_2[[#This Row],[Value]]*2.5</f>
        <v>40693.472999999998</v>
      </c>
    </row>
    <row r="2224" spans="1:14" x14ac:dyDescent="0.25">
      <c r="A2224" s="1" t="s">
        <v>6</v>
      </c>
      <c r="B2224" s="1" t="s">
        <v>7</v>
      </c>
      <c r="C2224" s="1" t="s">
        <v>22</v>
      </c>
      <c r="D2224" s="1" t="s">
        <v>23</v>
      </c>
      <c r="E2224" s="1" t="s">
        <v>14</v>
      </c>
      <c r="F2224" s="1" t="s">
        <v>12</v>
      </c>
      <c r="G2224" s="1" t="s">
        <v>64</v>
      </c>
      <c r="H2224" s="1">
        <v>6</v>
      </c>
      <c r="I2224">
        <v>16941.793900000001</v>
      </c>
      <c r="J2224" s="1">
        <f>SUMIFS(I:I,B:B,Table1_2[[#This Row],[Category Level 2]],D:D,Table1_2[[#This Row],[Brand]],E:E,Table1_2[[#This Row],[Region]],F:F,Table1_2[[#This Row],[Measure]],G:G,Table1_2[[#This Row],[Year]],H:H,"&lt;="&amp;Table1_2[[#This Row],[Month]])</f>
        <v>111547.88210000002</v>
      </c>
      <c r="K22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221100.85010000001</v>
      </c>
      <c r="N2224">
        <f>Table1_2[[#This Row],[Value]]*2.5</f>
        <v>42354.484750000003</v>
      </c>
    </row>
    <row r="2225" spans="1:14" x14ac:dyDescent="0.25">
      <c r="A2225" s="1" t="s">
        <v>6</v>
      </c>
      <c r="B2225" s="1" t="s">
        <v>7</v>
      </c>
      <c r="C2225" s="1" t="s">
        <v>22</v>
      </c>
      <c r="D2225" s="1" t="s">
        <v>23</v>
      </c>
      <c r="E2225" s="1" t="s">
        <v>14</v>
      </c>
      <c r="F2225" s="1" t="s">
        <v>12</v>
      </c>
      <c r="G2225" s="1" t="s">
        <v>64</v>
      </c>
      <c r="H2225" s="1">
        <v>7</v>
      </c>
      <c r="I2225">
        <v>17840.192900000002</v>
      </c>
      <c r="J2225" s="1">
        <f>SUMIFS(I:I,B:B,Table1_2[[#This Row],[Category Level 2]],D:D,Table1_2[[#This Row],[Brand]],E:E,Table1_2[[#This Row],[Region]],F:F,Table1_2[[#This Row],[Measure]],G:G,Table1_2[[#This Row],[Year]],H:H,"&lt;="&amp;Table1_2[[#This Row],[Month]])</f>
        <v>129388.07500000001</v>
      </c>
      <c r="K22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220927.04220000003</v>
      </c>
      <c r="N2225">
        <f>Table1_2[[#This Row],[Value]]*2.5</f>
        <v>44600.482250000001</v>
      </c>
    </row>
    <row r="2226" spans="1:14" x14ac:dyDescent="0.25">
      <c r="A2226" s="1" t="s">
        <v>6</v>
      </c>
      <c r="B2226" s="1" t="s">
        <v>7</v>
      </c>
      <c r="C2226" s="1" t="s">
        <v>22</v>
      </c>
      <c r="D2226" s="1" t="s">
        <v>23</v>
      </c>
      <c r="E2226" s="1" t="s">
        <v>14</v>
      </c>
      <c r="F2226" s="1" t="s">
        <v>12</v>
      </c>
      <c r="G2226" s="1" t="s">
        <v>64</v>
      </c>
      <c r="H2226" s="1">
        <v>8</v>
      </c>
      <c r="I2226">
        <v>15545.626800000002</v>
      </c>
      <c r="J2226" s="1">
        <f>SUMIFS(I:I,B:B,Table1_2[[#This Row],[Category Level 2]],D:D,Table1_2[[#This Row],[Brand]],E:E,Table1_2[[#This Row],[Region]],F:F,Table1_2[[#This Row],[Measure]],G:G,Table1_2[[#This Row],[Year]],H:H,"&lt;="&amp;Table1_2[[#This Row],[Month]])</f>
        <v>144933.70180000001</v>
      </c>
      <c r="K22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221654.29640000002</v>
      </c>
      <c r="N2226">
        <f>Table1_2[[#This Row],[Value]]*2.5</f>
        <v>38864.067000000003</v>
      </c>
    </row>
    <row r="2227" spans="1:14" x14ac:dyDescent="0.25">
      <c r="A2227" s="1" t="s">
        <v>6</v>
      </c>
      <c r="B2227" s="1" t="s">
        <v>7</v>
      </c>
      <c r="C2227" s="1" t="s">
        <v>22</v>
      </c>
      <c r="D2227" s="1" t="s">
        <v>23</v>
      </c>
      <c r="E2227" s="1" t="s">
        <v>14</v>
      </c>
      <c r="F2227" s="1" t="s">
        <v>12</v>
      </c>
      <c r="G2227" s="1" t="s">
        <v>64</v>
      </c>
      <c r="H2227" s="1">
        <v>9</v>
      </c>
      <c r="I2227">
        <v>17293.696000000004</v>
      </c>
      <c r="J2227" s="1">
        <f>SUMIFS(I:I,B:B,Table1_2[[#This Row],[Category Level 2]],D:D,Table1_2[[#This Row],[Brand]],E:E,Table1_2[[#This Row],[Region]],F:F,Table1_2[[#This Row],[Measure]],G:G,Table1_2[[#This Row],[Year]],H:H,"&lt;="&amp;Table1_2[[#This Row],[Month]])</f>
        <v>162227.39780000001</v>
      </c>
      <c r="K22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219691.66469999999</v>
      </c>
      <c r="N2227">
        <f>Table1_2[[#This Row],[Value]]*2.5</f>
        <v>43234.240000000005</v>
      </c>
    </row>
    <row r="2228" spans="1:14" x14ac:dyDescent="0.25">
      <c r="A2228" s="1" t="s">
        <v>6</v>
      </c>
      <c r="B2228" s="1" t="s">
        <v>7</v>
      </c>
      <c r="C2228" s="1" t="s">
        <v>22</v>
      </c>
      <c r="D2228" s="1" t="s">
        <v>23</v>
      </c>
      <c r="E2228" s="1" t="s">
        <v>14</v>
      </c>
      <c r="F2228" s="1" t="s">
        <v>12</v>
      </c>
      <c r="G2228" s="1" t="s">
        <v>64</v>
      </c>
      <c r="H2228" s="1">
        <v>10</v>
      </c>
      <c r="I2228">
        <v>20683.371800000001</v>
      </c>
      <c r="J2228" s="1">
        <f>SUMIFS(I:I,B:B,Table1_2[[#This Row],[Category Level 2]],D:D,Table1_2[[#This Row],[Brand]],E:E,Table1_2[[#This Row],[Region]],F:F,Table1_2[[#This Row],[Measure]],G:G,Table1_2[[#This Row],[Year]],H:H,"&lt;="&amp;Table1_2[[#This Row],[Month]])</f>
        <v>182910.7696</v>
      </c>
      <c r="K22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220725.64069999999</v>
      </c>
      <c r="N2228">
        <f>Table1_2[[#This Row],[Value]]*2.5</f>
        <v>51708.429499999998</v>
      </c>
    </row>
    <row r="2229" spans="1:14" x14ac:dyDescent="0.25">
      <c r="A2229" s="1" t="s">
        <v>6</v>
      </c>
      <c r="B2229" s="1" t="s">
        <v>7</v>
      </c>
      <c r="C2229" s="1" t="s">
        <v>22</v>
      </c>
      <c r="D2229" s="1" t="s">
        <v>23</v>
      </c>
      <c r="E2229" s="1" t="s">
        <v>14</v>
      </c>
      <c r="F2229" s="1" t="s">
        <v>12</v>
      </c>
      <c r="G2229" s="1" t="s">
        <v>64</v>
      </c>
      <c r="H2229" s="1">
        <v>11</v>
      </c>
      <c r="I2229">
        <v>19563.951700000001</v>
      </c>
      <c r="J2229" s="1">
        <f>SUMIFS(I:I,B:B,Table1_2[[#This Row],[Category Level 2]],D:D,Table1_2[[#This Row],[Brand]],E:E,Table1_2[[#This Row],[Region]],F:F,Table1_2[[#This Row],[Measure]],G:G,Table1_2[[#This Row],[Year]],H:H,"&lt;="&amp;Table1_2[[#This Row],[Month]])</f>
        <v>202474.7213</v>
      </c>
      <c r="K22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221695.13380000001</v>
      </c>
      <c r="N2229">
        <f>Table1_2[[#This Row],[Value]]*2.5</f>
        <v>48909.879250000005</v>
      </c>
    </row>
    <row r="2230" spans="1:14" x14ac:dyDescent="0.25">
      <c r="A2230" s="1" t="s">
        <v>6</v>
      </c>
      <c r="B2230" s="1" t="s">
        <v>7</v>
      </c>
      <c r="C2230" s="1" t="s">
        <v>22</v>
      </c>
      <c r="D2230" s="1" t="s">
        <v>23</v>
      </c>
      <c r="E2230" s="1" t="s">
        <v>14</v>
      </c>
      <c r="F2230" s="1" t="s">
        <v>12</v>
      </c>
      <c r="G2230" s="1" t="s">
        <v>64</v>
      </c>
      <c r="H2230" s="1">
        <v>12</v>
      </c>
      <c r="I2230">
        <v>17884.5422</v>
      </c>
      <c r="J2230" s="1">
        <f>SUMIFS(I:I,B:B,Table1_2[[#This Row],[Category Level 2]],D:D,Table1_2[[#This Row],[Brand]],E:E,Table1_2[[#This Row],[Region]],F:F,Table1_2[[#This Row],[Measure]],G:G,Table1_2[[#This Row],[Year]],H:H,"&lt;="&amp;Table1_2[[#This Row],[Month]])</f>
        <v>220359.2635</v>
      </c>
      <c r="K22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220359.2635</v>
      </c>
      <c r="N2230">
        <f>Table1_2[[#This Row],[Value]]*2.5</f>
        <v>44711.355499999998</v>
      </c>
    </row>
    <row r="2231" spans="1:14" x14ac:dyDescent="0.25">
      <c r="A2231" s="1" t="s">
        <v>6</v>
      </c>
      <c r="B2231" s="1" t="s">
        <v>7</v>
      </c>
      <c r="C2231" s="1" t="s">
        <v>22</v>
      </c>
      <c r="D2231" s="1" t="s">
        <v>23</v>
      </c>
      <c r="E2231" s="1" t="s">
        <v>14</v>
      </c>
      <c r="F2231" s="1" t="s">
        <v>12</v>
      </c>
      <c r="G2231" s="1" t="s">
        <v>65</v>
      </c>
      <c r="H2231" s="1">
        <v>1</v>
      </c>
      <c r="I2231">
        <v>17856.587599999999</v>
      </c>
      <c r="J2231" s="1">
        <f>SUMIFS(I:I,B:B,Table1_2[[#This Row],[Category Level 2]],D:D,Table1_2[[#This Row],[Brand]],E:E,Table1_2[[#This Row],[Region]],F:F,Table1_2[[#This Row],[Measure]],G:G,Table1_2[[#This Row],[Year]],H:H,"&lt;="&amp;Table1_2[[#This Row],[Month]])</f>
        <v>17856.587599999999</v>
      </c>
      <c r="K22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220052.82699999999</v>
      </c>
      <c r="N2231">
        <f>Table1_2[[#This Row],[Value]]*2.5</f>
        <v>44641.468999999997</v>
      </c>
    </row>
    <row r="2232" spans="1:14" x14ac:dyDescent="0.25">
      <c r="A2232" s="1" t="s">
        <v>6</v>
      </c>
      <c r="B2232" s="1" t="s">
        <v>7</v>
      </c>
      <c r="C2232" s="1" t="s">
        <v>22</v>
      </c>
      <c r="D2232" s="1" t="s">
        <v>23</v>
      </c>
      <c r="E2232" s="1" t="s">
        <v>14</v>
      </c>
      <c r="F2232" s="1" t="s">
        <v>12</v>
      </c>
      <c r="G2232" s="1" t="s">
        <v>65</v>
      </c>
      <c r="H2232" s="1">
        <v>2</v>
      </c>
      <c r="I2232">
        <v>17722.4611</v>
      </c>
      <c r="J2232" s="1">
        <f>SUMIFS(I:I,B:B,Table1_2[[#This Row],[Category Level 2]],D:D,Table1_2[[#This Row],[Brand]],E:E,Table1_2[[#This Row],[Region]],F:F,Table1_2[[#This Row],[Measure]],G:G,Table1_2[[#This Row],[Year]],H:H,"&lt;="&amp;Table1_2[[#This Row],[Month]])</f>
        <v>35579.048699999999</v>
      </c>
      <c r="K22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218867.6972</v>
      </c>
      <c r="N2232">
        <f>Table1_2[[#This Row],[Value]]*2.5</f>
        <v>44306.152750000001</v>
      </c>
    </row>
    <row r="2233" spans="1:14" x14ac:dyDescent="0.25">
      <c r="A2233" s="1" t="s">
        <v>6</v>
      </c>
      <c r="B2233" s="1" t="s">
        <v>7</v>
      </c>
      <c r="C2233" s="1" t="s">
        <v>22</v>
      </c>
      <c r="D2233" s="1" t="s">
        <v>23</v>
      </c>
      <c r="E2233" s="1" t="s">
        <v>14</v>
      </c>
      <c r="F2233" s="1" t="s">
        <v>12</v>
      </c>
      <c r="G2233" s="1" t="s">
        <v>65</v>
      </c>
      <c r="H2233" s="1">
        <v>3</v>
      </c>
      <c r="I2233">
        <v>20353.141000000003</v>
      </c>
      <c r="J2233" s="1">
        <f>SUMIFS(I:I,B:B,Table1_2[[#This Row],[Category Level 2]],D:D,Table1_2[[#This Row],[Brand]],E:E,Table1_2[[#This Row],[Region]],F:F,Table1_2[[#This Row],[Measure]],G:G,Table1_2[[#This Row],[Year]],H:H,"&lt;="&amp;Table1_2[[#This Row],[Month]])</f>
        <v>55932.189700000003</v>
      </c>
      <c r="K22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216704.12640000001</v>
      </c>
      <c r="N2233">
        <f>Table1_2[[#This Row],[Value]]*2.5</f>
        <v>50882.852500000008</v>
      </c>
    </row>
    <row r="2234" spans="1:14" x14ac:dyDescent="0.25">
      <c r="A2234" s="1" t="s">
        <v>6</v>
      </c>
      <c r="B2234" s="1" t="s">
        <v>7</v>
      </c>
      <c r="C2234" s="1" t="s">
        <v>22</v>
      </c>
      <c r="D2234" s="1" t="s">
        <v>23</v>
      </c>
      <c r="E2234" s="1" t="s">
        <v>14</v>
      </c>
      <c r="F2234" s="1" t="s">
        <v>12</v>
      </c>
      <c r="G2234" s="1" t="s">
        <v>65</v>
      </c>
      <c r="H2234" s="1">
        <v>4</v>
      </c>
      <c r="I2234">
        <v>18806.727200000001</v>
      </c>
      <c r="J2234" s="1">
        <f>SUMIFS(I:I,B:B,Table1_2[[#This Row],[Category Level 2]],D:D,Table1_2[[#This Row],[Brand]],E:E,Table1_2[[#This Row],[Region]],F:F,Table1_2[[#This Row],[Measure]],G:G,Table1_2[[#This Row],[Year]],H:H,"&lt;="&amp;Table1_2[[#This Row],[Month]])</f>
        <v>74738.916900000011</v>
      </c>
      <c r="K22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216769.48140000002</v>
      </c>
      <c r="N2234">
        <f>Table1_2[[#This Row],[Value]]*2.5</f>
        <v>47016.817999999999</v>
      </c>
    </row>
    <row r="2235" spans="1:14" x14ac:dyDescent="0.25">
      <c r="A2235" s="1" t="s">
        <v>6</v>
      </c>
      <c r="B2235" s="1" t="s">
        <v>7</v>
      </c>
      <c r="C2235" s="1" t="s">
        <v>22</v>
      </c>
      <c r="D2235" s="1" t="s">
        <v>23</v>
      </c>
      <c r="E2235" s="1" t="s">
        <v>14</v>
      </c>
      <c r="F2235" s="1" t="s">
        <v>12</v>
      </c>
      <c r="G2235" s="1" t="s">
        <v>65</v>
      </c>
      <c r="H2235" s="1">
        <v>5</v>
      </c>
      <c r="I2235">
        <v>17550.204000000002</v>
      </c>
      <c r="J2235" s="1">
        <f>SUMIFS(I:I,B:B,Table1_2[[#This Row],[Category Level 2]],D:D,Table1_2[[#This Row],[Brand]],E:E,Table1_2[[#This Row],[Region]],F:F,Table1_2[[#This Row],[Measure]],G:G,Table1_2[[#This Row],[Year]],H:H,"&lt;="&amp;Table1_2[[#This Row],[Month]])</f>
        <v>92289.120900000009</v>
      </c>
      <c r="K22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218042.29620000001</v>
      </c>
      <c r="N2235">
        <f>Table1_2[[#This Row],[Value]]*2.5</f>
        <v>43875.51</v>
      </c>
    </row>
    <row r="2236" spans="1:14" x14ac:dyDescent="0.25">
      <c r="A2236" s="1" t="s">
        <v>6</v>
      </c>
      <c r="B2236" s="1" t="s">
        <v>7</v>
      </c>
      <c r="C2236" s="1" t="s">
        <v>22</v>
      </c>
      <c r="D2236" s="1" t="s">
        <v>23</v>
      </c>
      <c r="E2236" s="1" t="s">
        <v>14</v>
      </c>
      <c r="F2236" s="1" t="s">
        <v>12</v>
      </c>
      <c r="G2236" s="1" t="s">
        <v>65</v>
      </c>
      <c r="H2236" s="1">
        <v>6</v>
      </c>
      <c r="I2236">
        <v>20012.131000000001</v>
      </c>
      <c r="J2236" s="1">
        <f>SUMIFS(I:I,B:B,Table1_2[[#This Row],[Category Level 2]],D:D,Table1_2[[#This Row],[Brand]],E:E,Table1_2[[#This Row],[Region]],F:F,Table1_2[[#This Row],[Measure]],G:G,Table1_2[[#This Row],[Year]],H:H,"&lt;="&amp;Table1_2[[#This Row],[Month]])</f>
        <v>112301.2519</v>
      </c>
      <c r="K22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221112.63330000002</v>
      </c>
      <c r="N2236">
        <f>Table1_2[[#This Row],[Value]]*2.5</f>
        <v>50030.327499999999</v>
      </c>
    </row>
    <row r="2237" spans="1:14" x14ac:dyDescent="0.25">
      <c r="A2237" s="1" t="s">
        <v>6</v>
      </c>
      <c r="B2237" s="1" t="s">
        <v>7</v>
      </c>
      <c r="C2237" s="1" t="s">
        <v>22</v>
      </c>
      <c r="D2237" s="1" t="s">
        <v>23</v>
      </c>
      <c r="E2237" s="1" t="s">
        <v>14</v>
      </c>
      <c r="F2237" s="1" t="s">
        <v>12</v>
      </c>
      <c r="G2237" s="1" t="s">
        <v>65</v>
      </c>
      <c r="H2237" s="1">
        <v>7</v>
      </c>
      <c r="I2237">
        <v>20424.909400000004</v>
      </c>
      <c r="J2237" s="1">
        <f>SUMIFS(I:I,B:B,Table1_2[[#This Row],[Category Level 2]],D:D,Table1_2[[#This Row],[Brand]],E:E,Table1_2[[#This Row],[Region]],F:F,Table1_2[[#This Row],[Measure]],G:G,Table1_2[[#This Row],[Year]],H:H,"&lt;="&amp;Table1_2[[#This Row],[Month]])</f>
        <v>132726.16130000001</v>
      </c>
      <c r="K22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223697.34980000003</v>
      </c>
      <c r="N2237">
        <f>Table1_2[[#This Row],[Value]]*2.5</f>
        <v>51062.27350000001</v>
      </c>
    </row>
    <row r="2238" spans="1:14" x14ac:dyDescent="0.25">
      <c r="A2238" s="1" t="s">
        <v>6</v>
      </c>
      <c r="B2238" s="1" t="s">
        <v>7</v>
      </c>
      <c r="C2238" s="1" t="s">
        <v>22</v>
      </c>
      <c r="D2238" s="1" t="s">
        <v>23</v>
      </c>
      <c r="E2238" s="1" t="s">
        <v>14</v>
      </c>
      <c r="F2238" s="1" t="s">
        <v>12</v>
      </c>
      <c r="G2238" s="1" t="s">
        <v>65</v>
      </c>
      <c r="H2238" s="1">
        <v>8</v>
      </c>
      <c r="I2238">
        <v>16724.771900000003</v>
      </c>
      <c r="J2238" s="1">
        <f>SUMIFS(I:I,B:B,Table1_2[[#This Row],[Category Level 2]],D:D,Table1_2[[#This Row],[Brand]],E:E,Table1_2[[#This Row],[Region]],F:F,Table1_2[[#This Row],[Measure]],G:G,Table1_2[[#This Row],[Year]],H:H,"&lt;="&amp;Table1_2[[#This Row],[Month]])</f>
        <v>149450.9332</v>
      </c>
      <c r="K22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224876.49489999999</v>
      </c>
      <c r="N2238">
        <f>Table1_2[[#This Row],[Value]]*2.5</f>
        <v>41811.92975000001</v>
      </c>
    </row>
    <row r="2239" spans="1:14" x14ac:dyDescent="0.25">
      <c r="A2239" s="1" t="s">
        <v>6</v>
      </c>
      <c r="B2239" s="1" t="s">
        <v>7</v>
      </c>
      <c r="C2239" s="1" t="s">
        <v>22</v>
      </c>
      <c r="D2239" s="1" t="s">
        <v>23</v>
      </c>
      <c r="E2239" s="1" t="s">
        <v>14</v>
      </c>
      <c r="F2239" s="1" t="s">
        <v>12</v>
      </c>
      <c r="G2239" s="1" t="s">
        <v>65</v>
      </c>
      <c r="H2239" s="1">
        <v>9</v>
      </c>
      <c r="I2239">
        <v>19861.018400000001</v>
      </c>
      <c r="J2239" s="1">
        <f>SUMIFS(I:I,B:B,Table1_2[[#This Row],[Category Level 2]],D:D,Table1_2[[#This Row],[Brand]],E:E,Table1_2[[#This Row],[Region]],F:F,Table1_2[[#This Row],[Measure]],G:G,Table1_2[[#This Row],[Year]],H:H,"&lt;="&amp;Table1_2[[#This Row],[Month]])</f>
        <v>169311.9516</v>
      </c>
      <c r="K22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227443.8173</v>
      </c>
      <c r="N2239">
        <f>Table1_2[[#This Row],[Value]]*2.5</f>
        <v>49652.546000000002</v>
      </c>
    </row>
    <row r="2240" spans="1:14" x14ac:dyDescent="0.25">
      <c r="A2240" s="1" t="s">
        <v>6</v>
      </c>
      <c r="B2240" s="1" t="s">
        <v>7</v>
      </c>
      <c r="C2240" s="1" t="s">
        <v>22</v>
      </c>
      <c r="D2240" s="1" t="s">
        <v>23</v>
      </c>
      <c r="E2240" s="1" t="s">
        <v>14</v>
      </c>
      <c r="F2240" s="1" t="s">
        <v>12</v>
      </c>
      <c r="G2240" s="1" t="s">
        <v>65</v>
      </c>
      <c r="H2240" s="1">
        <v>10</v>
      </c>
      <c r="I2240">
        <v>21866.936500000003</v>
      </c>
      <c r="J2240" s="1">
        <f>SUMIFS(I:I,B:B,Table1_2[[#This Row],[Category Level 2]],D:D,Table1_2[[#This Row],[Brand]],E:E,Table1_2[[#This Row],[Region]],F:F,Table1_2[[#This Row],[Measure]],G:G,Table1_2[[#This Row],[Year]],H:H,"&lt;="&amp;Table1_2[[#This Row],[Month]])</f>
        <v>191178.88810000001</v>
      </c>
      <c r="K22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228627.38200000001</v>
      </c>
      <c r="N2240">
        <f>Table1_2[[#This Row],[Value]]*2.5</f>
        <v>54667.341250000012</v>
      </c>
    </row>
    <row r="2241" spans="1:14" x14ac:dyDescent="0.25">
      <c r="A2241" s="1" t="s">
        <v>6</v>
      </c>
      <c r="B2241" s="1" t="s">
        <v>7</v>
      </c>
      <c r="C2241" s="1" t="s">
        <v>22</v>
      </c>
      <c r="D2241" s="1" t="s">
        <v>23</v>
      </c>
      <c r="E2241" s="1" t="s">
        <v>14</v>
      </c>
      <c r="F2241" s="1" t="s">
        <v>12</v>
      </c>
      <c r="G2241" s="1" t="s">
        <v>65</v>
      </c>
      <c r="H2241" s="1">
        <v>11</v>
      </c>
      <c r="I2241">
        <v>23892.545800000004</v>
      </c>
      <c r="J2241" s="1">
        <f>SUMIFS(I:I,B:B,Table1_2[[#This Row],[Category Level 2]],D:D,Table1_2[[#This Row],[Brand]],E:E,Table1_2[[#This Row],[Region]],F:F,Table1_2[[#This Row],[Measure]],G:G,Table1_2[[#This Row],[Year]],H:H,"&lt;="&amp;Table1_2[[#This Row],[Month]])</f>
        <v>215071.4339</v>
      </c>
      <c r="K22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232955.9761</v>
      </c>
      <c r="N2241">
        <f>Table1_2[[#This Row],[Value]]*2.5</f>
        <v>59731.364500000011</v>
      </c>
    </row>
    <row r="2242" spans="1:14" x14ac:dyDescent="0.25">
      <c r="A2242" s="1" t="s">
        <v>6</v>
      </c>
      <c r="B2242" s="1" t="s">
        <v>7</v>
      </c>
      <c r="C2242" s="1" t="s">
        <v>22</v>
      </c>
      <c r="D2242" s="1" t="s">
        <v>23</v>
      </c>
      <c r="E2242" s="1" t="s">
        <v>14</v>
      </c>
      <c r="F2242" s="1" t="s">
        <v>12</v>
      </c>
      <c r="G2242" s="1" t="s">
        <v>65</v>
      </c>
      <c r="H2242" s="1">
        <v>12</v>
      </c>
      <c r="I2242">
        <v>23115.544000000002</v>
      </c>
      <c r="J2242" s="1">
        <f>SUMIFS(I:I,B:B,Table1_2[[#This Row],[Category Level 2]],D:D,Table1_2[[#This Row],[Brand]],E:E,Table1_2[[#This Row],[Region]],F:F,Table1_2[[#This Row],[Measure]],G:G,Table1_2[[#This Row],[Year]],H:H,"&lt;="&amp;Table1_2[[#This Row],[Month]])</f>
        <v>238186.9779</v>
      </c>
      <c r="K22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238186.9779</v>
      </c>
      <c r="N2242">
        <f>Table1_2[[#This Row],[Value]]*2.5</f>
        <v>57788.86</v>
      </c>
    </row>
    <row r="2243" spans="1:14" x14ac:dyDescent="0.25">
      <c r="A2243" s="1" t="s">
        <v>6</v>
      </c>
      <c r="B2243" s="1" t="s">
        <v>7</v>
      </c>
      <c r="C2243" s="1" t="s">
        <v>22</v>
      </c>
      <c r="D2243" s="1" t="s">
        <v>23</v>
      </c>
      <c r="E2243" s="1" t="s">
        <v>14</v>
      </c>
      <c r="F2243" s="1" t="s">
        <v>12</v>
      </c>
      <c r="G2243" s="1" t="s">
        <v>66</v>
      </c>
      <c r="H2243" s="1">
        <v>1</v>
      </c>
      <c r="I2243">
        <v>20243.390600000002</v>
      </c>
      <c r="J2243" s="1">
        <f>SUMIFS(I:I,B:B,Table1_2[[#This Row],[Category Level 2]],D:D,Table1_2[[#This Row],[Brand]],E:E,Table1_2[[#This Row],[Region]],F:F,Table1_2[[#This Row],[Measure]],G:G,Table1_2[[#This Row],[Year]],H:H,"&lt;="&amp;Table1_2[[#This Row],[Month]])</f>
        <v>20243.390600000002</v>
      </c>
      <c r="K22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240573.78090000001</v>
      </c>
      <c r="N2243">
        <f>Table1_2[[#This Row],[Value]]*2.5</f>
        <v>50608.476500000004</v>
      </c>
    </row>
    <row r="2244" spans="1:14" x14ac:dyDescent="0.25">
      <c r="A2244" s="1" t="s">
        <v>6</v>
      </c>
      <c r="B2244" s="1" t="s">
        <v>7</v>
      </c>
      <c r="C2244" s="1" t="s">
        <v>22</v>
      </c>
      <c r="D2244" s="1" t="s">
        <v>23</v>
      </c>
      <c r="E2244" s="1" t="s">
        <v>14</v>
      </c>
      <c r="F2244" s="1" t="s">
        <v>12</v>
      </c>
      <c r="G2244" s="1" t="s">
        <v>66</v>
      </c>
      <c r="H2244" s="1">
        <v>2</v>
      </c>
      <c r="I2244">
        <v>21322.137500000001</v>
      </c>
      <c r="J2244" s="1">
        <f>SUMIFS(I:I,B:B,Table1_2[[#This Row],[Category Level 2]],D:D,Table1_2[[#This Row],[Brand]],E:E,Table1_2[[#This Row],[Region]],F:F,Table1_2[[#This Row],[Measure]],G:G,Table1_2[[#This Row],[Year]],H:H,"&lt;="&amp;Table1_2[[#This Row],[Month]])</f>
        <v>41565.528100000003</v>
      </c>
      <c r="K22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244173.45730000004</v>
      </c>
      <c r="N2244">
        <f>Table1_2[[#This Row],[Value]]*2.5</f>
        <v>53305.34375</v>
      </c>
    </row>
    <row r="2245" spans="1:14" x14ac:dyDescent="0.25">
      <c r="A2245" s="1" t="s">
        <v>6</v>
      </c>
      <c r="B2245" s="1" t="s">
        <v>7</v>
      </c>
      <c r="C2245" s="1" t="s">
        <v>22</v>
      </c>
      <c r="D2245" s="1" t="s">
        <v>23</v>
      </c>
      <c r="E2245" s="1" t="s">
        <v>14</v>
      </c>
      <c r="F2245" s="1" t="s">
        <v>12</v>
      </c>
      <c r="G2245" s="1" t="s">
        <v>66</v>
      </c>
      <c r="H2245" s="1">
        <v>3</v>
      </c>
      <c r="I2245">
        <v>23252.415700000001</v>
      </c>
      <c r="J2245" s="1">
        <f>SUMIFS(I:I,B:B,Table1_2[[#This Row],[Category Level 2]],D:D,Table1_2[[#This Row],[Brand]],E:E,Table1_2[[#This Row],[Region]],F:F,Table1_2[[#This Row],[Measure]],G:G,Table1_2[[#This Row],[Year]],H:H,"&lt;="&amp;Table1_2[[#This Row],[Month]])</f>
        <v>64817.943800000008</v>
      </c>
      <c r="K22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247072.73200000002</v>
      </c>
      <c r="N2245">
        <f>Table1_2[[#This Row],[Value]]*2.5</f>
        <v>58131.039250000002</v>
      </c>
    </row>
    <row r="2246" spans="1:14" x14ac:dyDescent="0.25">
      <c r="A2246" s="1" t="s">
        <v>6</v>
      </c>
      <c r="B2246" s="1" t="s">
        <v>7</v>
      </c>
      <c r="C2246" s="1" t="s">
        <v>22</v>
      </c>
      <c r="D2246" s="1" t="s">
        <v>23</v>
      </c>
      <c r="E2246" s="1" t="s">
        <v>14</v>
      </c>
      <c r="F2246" s="1" t="s">
        <v>12</v>
      </c>
      <c r="G2246" s="1" t="s">
        <v>66</v>
      </c>
      <c r="H2246" s="1">
        <v>4</v>
      </c>
      <c r="I2246">
        <v>19636.951300000001</v>
      </c>
      <c r="J2246" s="1">
        <f>SUMIFS(I:I,B:B,Table1_2[[#This Row],[Category Level 2]],D:D,Table1_2[[#This Row],[Brand]],E:E,Table1_2[[#This Row],[Region]],F:F,Table1_2[[#This Row],[Measure]],G:G,Table1_2[[#This Row],[Year]],H:H,"&lt;="&amp;Table1_2[[#This Row],[Month]])</f>
        <v>84454.895100000009</v>
      </c>
      <c r="K22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247902.95610000001</v>
      </c>
      <c r="N2246">
        <f>Table1_2[[#This Row],[Value]]*2.5</f>
        <v>49092.378250000002</v>
      </c>
    </row>
    <row r="2247" spans="1:14" x14ac:dyDescent="0.25">
      <c r="A2247" s="1" t="s">
        <v>6</v>
      </c>
      <c r="B2247" s="1" t="s">
        <v>7</v>
      </c>
      <c r="C2247" s="1" t="s">
        <v>22</v>
      </c>
      <c r="D2247" s="1" t="s">
        <v>23</v>
      </c>
      <c r="E2247" s="1" t="s">
        <v>14</v>
      </c>
      <c r="F2247" s="1" t="s">
        <v>12</v>
      </c>
      <c r="G2247" s="1" t="s">
        <v>66</v>
      </c>
      <c r="H2247" s="1">
        <v>5</v>
      </c>
      <c r="I2247">
        <v>25421.584300000002</v>
      </c>
      <c r="J2247" s="1">
        <f>SUMIFS(I:I,B:B,Table1_2[[#This Row],[Category Level 2]],D:D,Table1_2[[#This Row],[Brand]],E:E,Table1_2[[#This Row],[Region]],F:F,Table1_2[[#This Row],[Measure]],G:G,Table1_2[[#This Row],[Year]],H:H,"&lt;="&amp;Table1_2[[#This Row],[Month]])</f>
        <v>109876.47940000001</v>
      </c>
      <c r="K22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255774.33640000003</v>
      </c>
      <c r="N2247">
        <f>Table1_2[[#This Row],[Value]]*2.5</f>
        <v>63553.960750000006</v>
      </c>
    </row>
    <row r="2248" spans="1:14" x14ac:dyDescent="0.25">
      <c r="A2248" s="1" t="s">
        <v>6</v>
      </c>
      <c r="B2248" s="1" t="s">
        <v>7</v>
      </c>
      <c r="C2248" s="1" t="s">
        <v>22</v>
      </c>
      <c r="D2248" s="1" t="s">
        <v>23</v>
      </c>
      <c r="E2248" s="1" t="s">
        <v>14</v>
      </c>
      <c r="F2248" s="1" t="s">
        <v>12</v>
      </c>
      <c r="G2248" s="1" t="s">
        <v>66</v>
      </c>
      <c r="H2248" s="1">
        <v>6</v>
      </c>
      <c r="I2248">
        <v>25232.953400000006</v>
      </c>
      <c r="J2248" s="1">
        <f>SUMIFS(I:I,B:B,Table1_2[[#This Row],[Category Level 2]],D:D,Table1_2[[#This Row],[Brand]],E:E,Table1_2[[#This Row],[Region]],F:F,Table1_2[[#This Row],[Measure]],G:G,Table1_2[[#This Row],[Year]],H:H,"&lt;="&amp;Table1_2[[#This Row],[Month]])</f>
        <v>135109.43280000001</v>
      </c>
      <c r="K22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260995.15880000003</v>
      </c>
      <c r="N2248">
        <f>Table1_2[[#This Row],[Value]]*2.5</f>
        <v>63082.383500000011</v>
      </c>
    </row>
    <row r="2249" spans="1:14" x14ac:dyDescent="0.25">
      <c r="A2249" s="1" t="s">
        <v>6</v>
      </c>
      <c r="B2249" s="1" t="s">
        <v>7</v>
      </c>
      <c r="C2249" s="1" t="s">
        <v>22</v>
      </c>
      <c r="D2249" s="1" t="s">
        <v>23</v>
      </c>
      <c r="E2249" s="1" t="s">
        <v>14</v>
      </c>
      <c r="F2249" s="1" t="s">
        <v>12</v>
      </c>
      <c r="G2249" s="1" t="s">
        <v>66</v>
      </c>
      <c r="H2249" s="1">
        <v>7</v>
      </c>
      <c r="I2249">
        <v>21929.274500000003</v>
      </c>
      <c r="J2249" s="1">
        <f>SUMIFS(I:I,B:B,Table1_2[[#This Row],[Category Level 2]],D:D,Table1_2[[#This Row],[Brand]],E:E,Table1_2[[#This Row],[Region]],F:F,Table1_2[[#This Row],[Measure]],G:G,Table1_2[[#This Row],[Year]],H:H,"&lt;="&amp;Table1_2[[#This Row],[Month]])</f>
        <v>157038.70730000001</v>
      </c>
      <c r="K22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262499.52390000003</v>
      </c>
      <c r="N2249">
        <f>Table1_2[[#This Row],[Value]]*2.5</f>
        <v>54823.186250000006</v>
      </c>
    </row>
    <row r="2250" spans="1:14" x14ac:dyDescent="0.25">
      <c r="A2250" s="1" t="s">
        <v>6</v>
      </c>
      <c r="B2250" s="1" t="s">
        <v>7</v>
      </c>
      <c r="C2250" s="1" t="s">
        <v>22</v>
      </c>
      <c r="D2250" s="1" t="s">
        <v>23</v>
      </c>
      <c r="E2250" s="1" t="s">
        <v>14</v>
      </c>
      <c r="F2250" s="1" t="s">
        <v>12</v>
      </c>
      <c r="G2250" s="1" t="s">
        <v>66</v>
      </c>
      <c r="H2250" s="1">
        <v>8</v>
      </c>
      <c r="I2250">
        <v>18295.6005</v>
      </c>
      <c r="J2250" s="1">
        <f>SUMIFS(I:I,B:B,Table1_2[[#This Row],[Category Level 2]],D:D,Table1_2[[#This Row],[Brand]],E:E,Table1_2[[#This Row],[Region]],F:F,Table1_2[[#This Row],[Measure]],G:G,Table1_2[[#This Row],[Year]],H:H,"&lt;="&amp;Table1_2[[#This Row],[Month]])</f>
        <v>175334.30780000001</v>
      </c>
      <c r="K22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264070.35250000004</v>
      </c>
      <c r="N2250">
        <f>Table1_2[[#This Row],[Value]]*2.5</f>
        <v>45739.001250000001</v>
      </c>
    </row>
    <row r="2251" spans="1:14" x14ac:dyDescent="0.25">
      <c r="A2251" s="1" t="s">
        <v>6</v>
      </c>
      <c r="B2251" s="1" t="s">
        <v>7</v>
      </c>
      <c r="C2251" s="1" t="s">
        <v>22</v>
      </c>
      <c r="D2251" s="1" t="s">
        <v>23</v>
      </c>
      <c r="E2251" s="1" t="s">
        <v>14</v>
      </c>
      <c r="F2251" s="1" t="s">
        <v>12</v>
      </c>
      <c r="G2251" s="1" t="s">
        <v>66</v>
      </c>
      <c r="H2251" s="1">
        <v>9</v>
      </c>
      <c r="I2251">
        <v>24528.686700000002</v>
      </c>
      <c r="J2251" s="1">
        <f>SUMIFS(I:I,B:B,Table1_2[[#This Row],[Category Level 2]],D:D,Table1_2[[#This Row],[Brand]],E:E,Table1_2[[#This Row],[Region]],F:F,Table1_2[[#This Row],[Measure]],G:G,Table1_2[[#This Row],[Year]],H:H,"&lt;="&amp;Table1_2[[#This Row],[Month]])</f>
        <v>199862.9945</v>
      </c>
      <c r="K22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268738.0208</v>
      </c>
      <c r="N2251">
        <f>Table1_2[[#This Row],[Value]]*2.5</f>
        <v>61321.716750000007</v>
      </c>
    </row>
    <row r="2252" spans="1:14" x14ac:dyDescent="0.25">
      <c r="A2252" s="1" t="s">
        <v>6</v>
      </c>
      <c r="B2252" s="1" t="s">
        <v>7</v>
      </c>
      <c r="C2252" s="1" t="s">
        <v>22</v>
      </c>
      <c r="D2252" s="1" t="s">
        <v>23</v>
      </c>
      <c r="E2252" s="1" t="s">
        <v>14</v>
      </c>
      <c r="F2252" s="1" t="s">
        <v>12</v>
      </c>
      <c r="G2252" s="1" t="s">
        <v>66</v>
      </c>
      <c r="H2252" s="1">
        <v>10</v>
      </c>
      <c r="I2252">
        <v>26020.850800000004</v>
      </c>
      <c r="J2252" s="1">
        <f>SUMIFS(I:I,B:B,Table1_2[[#This Row],[Category Level 2]],D:D,Table1_2[[#This Row],[Brand]],E:E,Table1_2[[#This Row],[Region]],F:F,Table1_2[[#This Row],[Measure]],G:G,Table1_2[[#This Row],[Year]],H:H,"&lt;="&amp;Table1_2[[#This Row],[Month]])</f>
        <v>225883.84530000002</v>
      </c>
      <c r="K22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272891.9351</v>
      </c>
      <c r="N2252">
        <f>Table1_2[[#This Row],[Value]]*2.5</f>
        <v>65052.127000000008</v>
      </c>
    </row>
    <row r="2253" spans="1:14" x14ac:dyDescent="0.25">
      <c r="A2253" s="1" t="s">
        <v>6</v>
      </c>
      <c r="B2253" s="1" t="s">
        <v>7</v>
      </c>
      <c r="C2253" s="1" t="s">
        <v>22</v>
      </c>
      <c r="D2253" s="1" t="s">
        <v>23</v>
      </c>
      <c r="E2253" s="1" t="s">
        <v>14</v>
      </c>
      <c r="F2253" s="1" t="s">
        <v>12</v>
      </c>
      <c r="G2253" s="1" t="s">
        <v>66</v>
      </c>
      <c r="H2253" s="1">
        <v>11</v>
      </c>
      <c r="I2253">
        <v>27826.615900000001</v>
      </c>
      <c r="J2253" s="1">
        <f>SUMIFS(I:I,B:B,Table1_2[[#This Row],[Category Level 2]],D:D,Table1_2[[#This Row],[Brand]],E:E,Table1_2[[#This Row],[Region]],F:F,Table1_2[[#This Row],[Measure]],G:G,Table1_2[[#This Row],[Year]],H:H,"&lt;="&amp;Table1_2[[#This Row],[Month]])</f>
        <v>253710.46120000002</v>
      </c>
      <c r="K22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276826.00520000001</v>
      </c>
      <c r="N2253">
        <f>Table1_2[[#This Row],[Value]]*2.5</f>
        <v>69566.539749999996</v>
      </c>
    </row>
    <row r="2254" spans="1:14" x14ac:dyDescent="0.25">
      <c r="A2254" s="1" t="s">
        <v>6</v>
      </c>
      <c r="B2254" s="1" t="s">
        <v>7</v>
      </c>
      <c r="C2254" s="1" t="s">
        <v>22</v>
      </c>
      <c r="D2254" s="1" t="s">
        <v>23</v>
      </c>
      <c r="E2254" s="1" t="s">
        <v>14</v>
      </c>
      <c r="F2254" s="1" t="s">
        <v>12</v>
      </c>
      <c r="G2254" s="1" t="s">
        <v>66</v>
      </c>
      <c r="H2254" s="1">
        <v>12</v>
      </c>
      <c r="I2254">
        <v>29652.924900000002</v>
      </c>
      <c r="J2254" s="1">
        <f>SUMIFS(I:I,B:B,Table1_2[[#This Row],[Category Level 2]],D:D,Table1_2[[#This Row],[Brand]],E:E,Table1_2[[#This Row],[Region]],F:F,Table1_2[[#This Row],[Measure]],G:G,Table1_2[[#This Row],[Year]],H:H,"&lt;="&amp;Table1_2[[#This Row],[Month]])</f>
        <v>283363.3861</v>
      </c>
      <c r="K22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283363.3861</v>
      </c>
      <c r="N2254">
        <f>Table1_2[[#This Row],[Value]]*2.5</f>
        <v>74132.312250000003</v>
      </c>
    </row>
    <row r="2255" spans="1:14" x14ac:dyDescent="0.25">
      <c r="A2255" s="1" t="s">
        <v>6</v>
      </c>
      <c r="B2255" s="1" t="s">
        <v>7</v>
      </c>
      <c r="C2255" s="1" t="s">
        <v>22</v>
      </c>
      <c r="D2255" s="1" t="s">
        <v>23</v>
      </c>
      <c r="E2255" s="1" t="s">
        <v>14</v>
      </c>
      <c r="F2255" s="1" t="s">
        <v>12</v>
      </c>
      <c r="G2255" s="1" t="s">
        <v>67</v>
      </c>
      <c r="H2255" s="1">
        <v>1</v>
      </c>
      <c r="I2255">
        <v>30161.324700000005</v>
      </c>
      <c r="J2255" s="1">
        <f>SUMIFS(I:I,B:B,Table1_2[[#This Row],[Category Level 2]],D:D,Table1_2[[#This Row],[Brand]],E:E,Table1_2[[#This Row],[Region]],F:F,Table1_2[[#This Row],[Measure]],G:G,Table1_2[[#This Row],[Year]],H:H,"&lt;="&amp;Table1_2[[#This Row],[Month]])</f>
        <v>30161.324700000005</v>
      </c>
      <c r="K22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293281.32020000002</v>
      </c>
      <c r="N2255">
        <f>Table1_2[[#This Row],[Value]]*2.5</f>
        <v>75403.311750000008</v>
      </c>
    </row>
    <row r="2256" spans="1:14" x14ac:dyDescent="0.25">
      <c r="A2256" s="1" t="s">
        <v>6</v>
      </c>
      <c r="B2256" s="1" t="s">
        <v>7</v>
      </c>
      <c r="C2256" s="1" t="s">
        <v>22</v>
      </c>
      <c r="D2256" s="1" t="s">
        <v>23</v>
      </c>
      <c r="E2256" s="1" t="s">
        <v>14</v>
      </c>
      <c r="F2256" s="1" t="s">
        <v>12</v>
      </c>
      <c r="G2256" s="1" t="s">
        <v>67</v>
      </c>
      <c r="H2256" s="1">
        <v>2</v>
      </c>
      <c r="I2256">
        <v>33041.887699999999</v>
      </c>
      <c r="J2256" s="1">
        <f>SUMIFS(I:I,B:B,Table1_2[[#This Row],[Category Level 2]],D:D,Table1_2[[#This Row],[Brand]],E:E,Table1_2[[#This Row],[Region]],F:F,Table1_2[[#This Row],[Measure]],G:G,Table1_2[[#This Row],[Year]],H:H,"&lt;="&amp;Table1_2[[#This Row],[Month]])</f>
        <v>63203.212400000004</v>
      </c>
      <c r="K22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305001.07040000003</v>
      </c>
      <c r="N2256">
        <f>Table1_2[[#This Row],[Value]]*2.5</f>
        <v>82604.719249999995</v>
      </c>
    </row>
    <row r="2257" spans="1:14" x14ac:dyDescent="0.25">
      <c r="A2257" s="1" t="s">
        <v>6</v>
      </c>
      <c r="B2257" s="1" t="s">
        <v>7</v>
      </c>
      <c r="C2257" s="1" t="s">
        <v>22</v>
      </c>
      <c r="D2257" s="1" t="s">
        <v>23</v>
      </c>
      <c r="E2257" s="1" t="s">
        <v>14</v>
      </c>
      <c r="F2257" s="1" t="s">
        <v>12</v>
      </c>
      <c r="G2257" s="1" t="s">
        <v>67</v>
      </c>
      <c r="H2257" s="1">
        <v>3</v>
      </c>
      <c r="I2257">
        <v>38707.421900000001</v>
      </c>
      <c r="J2257" s="1">
        <f>SUMIFS(I:I,B:B,Table1_2[[#This Row],[Category Level 2]],D:D,Table1_2[[#This Row],[Brand]],E:E,Table1_2[[#This Row],[Region]],F:F,Table1_2[[#This Row],[Measure]],G:G,Table1_2[[#This Row],[Year]],H:H,"&lt;="&amp;Table1_2[[#This Row],[Month]])</f>
        <v>101910.63430000001</v>
      </c>
      <c r="K22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320456.07660000003</v>
      </c>
      <c r="N2257">
        <f>Table1_2[[#This Row],[Value]]*2.5</f>
        <v>96768.55475000001</v>
      </c>
    </row>
    <row r="2258" spans="1:14" x14ac:dyDescent="0.25">
      <c r="A2258" s="1" t="s">
        <v>6</v>
      </c>
      <c r="B2258" s="1" t="s">
        <v>7</v>
      </c>
      <c r="C2258" s="1" t="s">
        <v>24</v>
      </c>
      <c r="D2258" s="1" t="s">
        <v>25</v>
      </c>
      <c r="E2258" s="1" t="s">
        <v>10</v>
      </c>
      <c r="F2258" s="1" t="s">
        <v>11</v>
      </c>
      <c r="G2258" s="1" t="s">
        <v>62</v>
      </c>
      <c r="H2258" s="1">
        <v>1</v>
      </c>
      <c r="I2258">
        <v>448.79520000000002</v>
      </c>
      <c r="J2258" s="1">
        <f>SUMIFS(I:I,B:B,Table1_2[[#This Row],[Category Level 2]],D:D,Table1_2[[#This Row],[Brand]],E:E,Table1_2[[#This Row],[Region]],F:F,Table1_2[[#This Row],[Measure]],G:G,Table1_2[[#This Row],[Year]],H:H,"&lt;="&amp;Table1_2[[#This Row],[Month]])</f>
        <v>448.79520000000002</v>
      </c>
      <c r="K22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448.79520000000002</v>
      </c>
      <c r="N2258">
        <f>Table1_2[[#This Row],[Value]]*2.5</f>
        <v>1121.9880000000001</v>
      </c>
    </row>
    <row r="2259" spans="1:14" x14ac:dyDescent="0.25">
      <c r="A2259" s="1" t="s">
        <v>6</v>
      </c>
      <c r="B2259" s="1" t="s">
        <v>7</v>
      </c>
      <c r="C2259" s="1" t="s">
        <v>24</v>
      </c>
      <c r="D2259" s="1" t="s">
        <v>25</v>
      </c>
      <c r="E2259" s="1" t="s">
        <v>10</v>
      </c>
      <c r="F2259" s="1" t="s">
        <v>11</v>
      </c>
      <c r="G2259" s="1" t="s">
        <v>62</v>
      </c>
      <c r="H2259" s="1">
        <v>2</v>
      </c>
      <c r="I2259">
        <v>437.54720000000003</v>
      </c>
      <c r="J2259" s="1">
        <f>SUMIFS(I:I,B:B,Table1_2[[#This Row],[Category Level 2]],D:D,Table1_2[[#This Row],[Brand]],E:E,Table1_2[[#This Row],[Region]],F:F,Table1_2[[#This Row],[Measure]],G:G,Table1_2[[#This Row],[Year]],H:H,"&lt;="&amp;Table1_2[[#This Row],[Month]])</f>
        <v>886.3424</v>
      </c>
      <c r="K22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886.3424</v>
      </c>
      <c r="N2259">
        <f>Table1_2[[#This Row],[Value]]*2.5</f>
        <v>1093.8680000000002</v>
      </c>
    </row>
    <row r="2260" spans="1:14" x14ac:dyDescent="0.25">
      <c r="A2260" s="1" t="s">
        <v>6</v>
      </c>
      <c r="B2260" s="1" t="s">
        <v>7</v>
      </c>
      <c r="C2260" s="1" t="s">
        <v>24</v>
      </c>
      <c r="D2260" s="1" t="s">
        <v>25</v>
      </c>
      <c r="E2260" s="1" t="s">
        <v>10</v>
      </c>
      <c r="F2260" s="1" t="s">
        <v>11</v>
      </c>
      <c r="G2260" s="1" t="s">
        <v>62</v>
      </c>
      <c r="H2260" s="1">
        <v>3</v>
      </c>
      <c r="I2260">
        <v>562.4</v>
      </c>
      <c r="J2260" s="1">
        <f>SUMIFS(I:I,B:B,Table1_2[[#This Row],[Category Level 2]],D:D,Table1_2[[#This Row],[Brand]],E:E,Table1_2[[#This Row],[Region]],F:F,Table1_2[[#This Row],[Measure]],G:G,Table1_2[[#This Row],[Year]],H:H,"&lt;="&amp;Table1_2[[#This Row],[Month]])</f>
        <v>1448.7424000000001</v>
      </c>
      <c r="K22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1448.7424000000001</v>
      </c>
      <c r="N2260">
        <f>Table1_2[[#This Row],[Value]]*2.5</f>
        <v>1406</v>
      </c>
    </row>
    <row r="2261" spans="1:14" x14ac:dyDescent="0.25">
      <c r="A2261" s="1" t="s">
        <v>6</v>
      </c>
      <c r="B2261" s="1" t="s">
        <v>7</v>
      </c>
      <c r="C2261" s="1" t="s">
        <v>24</v>
      </c>
      <c r="D2261" s="1" t="s">
        <v>25</v>
      </c>
      <c r="E2261" s="1" t="s">
        <v>10</v>
      </c>
      <c r="F2261" s="1" t="s">
        <v>11</v>
      </c>
      <c r="G2261" s="1" t="s">
        <v>62</v>
      </c>
      <c r="H2261" s="1">
        <v>4</v>
      </c>
      <c r="I2261">
        <v>467.91680000000002</v>
      </c>
      <c r="J2261" s="1">
        <f>SUMIFS(I:I,B:B,Table1_2[[#This Row],[Category Level 2]],D:D,Table1_2[[#This Row],[Brand]],E:E,Table1_2[[#This Row],[Region]],F:F,Table1_2[[#This Row],[Measure]],G:G,Table1_2[[#This Row],[Year]],H:H,"&lt;="&amp;Table1_2[[#This Row],[Month]])</f>
        <v>1916.6592000000001</v>
      </c>
      <c r="K22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1916.6592000000001</v>
      </c>
      <c r="N2261">
        <f>Table1_2[[#This Row],[Value]]*2.5</f>
        <v>1169.7920000000001</v>
      </c>
    </row>
    <row r="2262" spans="1:14" x14ac:dyDescent="0.25">
      <c r="A2262" s="1" t="s">
        <v>6</v>
      </c>
      <c r="B2262" s="1" t="s">
        <v>7</v>
      </c>
      <c r="C2262" s="1" t="s">
        <v>24</v>
      </c>
      <c r="D2262" s="1" t="s">
        <v>25</v>
      </c>
      <c r="E2262" s="1" t="s">
        <v>10</v>
      </c>
      <c r="F2262" s="1" t="s">
        <v>11</v>
      </c>
      <c r="G2262" s="1" t="s">
        <v>62</v>
      </c>
      <c r="H2262" s="1">
        <v>5</v>
      </c>
      <c r="I2262">
        <v>583.77120000000002</v>
      </c>
      <c r="J2262" s="1">
        <f>SUMIFS(I:I,B:B,Table1_2[[#This Row],[Category Level 2]],D:D,Table1_2[[#This Row],[Brand]],E:E,Table1_2[[#This Row],[Region]],F:F,Table1_2[[#This Row],[Measure]],G:G,Table1_2[[#This Row],[Year]],H:H,"&lt;="&amp;Table1_2[[#This Row],[Month]])</f>
        <v>2500.4304000000002</v>
      </c>
      <c r="K22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2500.4304000000002</v>
      </c>
      <c r="N2262">
        <f>Table1_2[[#This Row],[Value]]*2.5</f>
        <v>1459.4280000000001</v>
      </c>
    </row>
    <row r="2263" spans="1:14" x14ac:dyDescent="0.25">
      <c r="A2263" s="1" t="s">
        <v>6</v>
      </c>
      <c r="B2263" s="1" t="s">
        <v>7</v>
      </c>
      <c r="C2263" s="1" t="s">
        <v>24</v>
      </c>
      <c r="D2263" s="1" t="s">
        <v>25</v>
      </c>
      <c r="E2263" s="1" t="s">
        <v>10</v>
      </c>
      <c r="F2263" s="1" t="s">
        <v>11</v>
      </c>
      <c r="G2263" s="1" t="s">
        <v>62</v>
      </c>
      <c r="H2263" s="1">
        <v>6</v>
      </c>
      <c r="I2263">
        <v>618.64</v>
      </c>
      <c r="J2263" s="1">
        <f>SUMIFS(I:I,B:B,Table1_2[[#This Row],[Category Level 2]],D:D,Table1_2[[#This Row],[Brand]],E:E,Table1_2[[#This Row],[Region]],F:F,Table1_2[[#This Row],[Measure]],G:G,Table1_2[[#This Row],[Year]],H:H,"&lt;="&amp;Table1_2[[#This Row],[Month]])</f>
        <v>3119.0704000000001</v>
      </c>
      <c r="K22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3119.0704000000001</v>
      </c>
      <c r="N2263">
        <f>Table1_2[[#This Row],[Value]]*2.5</f>
        <v>1546.6</v>
      </c>
    </row>
    <row r="2264" spans="1:14" x14ac:dyDescent="0.25">
      <c r="A2264" s="1" t="s">
        <v>6</v>
      </c>
      <c r="B2264" s="1" t="s">
        <v>7</v>
      </c>
      <c r="C2264" s="1" t="s">
        <v>24</v>
      </c>
      <c r="D2264" s="1" t="s">
        <v>25</v>
      </c>
      <c r="E2264" s="1" t="s">
        <v>10</v>
      </c>
      <c r="F2264" s="1" t="s">
        <v>11</v>
      </c>
      <c r="G2264" s="1" t="s">
        <v>62</v>
      </c>
      <c r="H2264" s="1">
        <v>7</v>
      </c>
      <c r="I2264">
        <v>590.52</v>
      </c>
      <c r="J2264" s="1">
        <f>SUMIFS(I:I,B:B,Table1_2[[#This Row],[Category Level 2]],D:D,Table1_2[[#This Row],[Brand]],E:E,Table1_2[[#This Row],[Region]],F:F,Table1_2[[#This Row],[Measure]],G:G,Table1_2[[#This Row],[Year]],H:H,"&lt;="&amp;Table1_2[[#This Row],[Month]])</f>
        <v>3709.5904</v>
      </c>
      <c r="K22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3709.5904</v>
      </c>
      <c r="N2264">
        <f>Table1_2[[#This Row],[Value]]*2.5</f>
        <v>1476.3</v>
      </c>
    </row>
    <row r="2265" spans="1:14" x14ac:dyDescent="0.25">
      <c r="A2265" s="1" t="s">
        <v>6</v>
      </c>
      <c r="B2265" s="1" t="s">
        <v>7</v>
      </c>
      <c r="C2265" s="1" t="s">
        <v>24</v>
      </c>
      <c r="D2265" s="1" t="s">
        <v>25</v>
      </c>
      <c r="E2265" s="1" t="s">
        <v>10</v>
      </c>
      <c r="F2265" s="1" t="s">
        <v>11</v>
      </c>
      <c r="G2265" s="1" t="s">
        <v>62</v>
      </c>
      <c r="H2265" s="1">
        <v>8</v>
      </c>
      <c r="I2265">
        <v>515.15840000000003</v>
      </c>
      <c r="J2265" s="1">
        <f>SUMIFS(I:I,B:B,Table1_2[[#This Row],[Category Level 2]],D:D,Table1_2[[#This Row],[Brand]],E:E,Table1_2[[#This Row],[Region]],F:F,Table1_2[[#This Row],[Measure]],G:G,Table1_2[[#This Row],[Year]],H:H,"&lt;="&amp;Table1_2[[#This Row],[Month]])</f>
        <v>4224.7488000000003</v>
      </c>
      <c r="K22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4224.7488000000003</v>
      </c>
      <c r="N2265">
        <f>Table1_2[[#This Row],[Value]]*2.5</f>
        <v>1287.8960000000002</v>
      </c>
    </row>
    <row r="2266" spans="1:14" x14ac:dyDescent="0.25">
      <c r="A2266" s="1" t="s">
        <v>6</v>
      </c>
      <c r="B2266" s="1" t="s">
        <v>7</v>
      </c>
      <c r="C2266" s="1" t="s">
        <v>24</v>
      </c>
      <c r="D2266" s="1" t="s">
        <v>25</v>
      </c>
      <c r="E2266" s="1" t="s">
        <v>10</v>
      </c>
      <c r="F2266" s="1" t="s">
        <v>11</v>
      </c>
      <c r="G2266" s="1" t="s">
        <v>62</v>
      </c>
      <c r="H2266" s="1">
        <v>9</v>
      </c>
      <c r="I2266">
        <v>419.55040000000002</v>
      </c>
      <c r="J2266" s="1">
        <f>SUMIFS(I:I,B:B,Table1_2[[#This Row],[Category Level 2]],D:D,Table1_2[[#This Row],[Brand]],E:E,Table1_2[[#This Row],[Region]],F:F,Table1_2[[#This Row],[Measure]],G:G,Table1_2[[#This Row],[Year]],H:H,"&lt;="&amp;Table1_2[[#This Row],[Month]])</f>
        <v>4644.2992000000004</v>
      </c>
      <c r="K22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4644.2992000000004</v>
      </c>
      <c r="N2266">
        <f>Table1_2[[#This Row],[Value]]*2.5</f>
        <v>1048.876</v>
      </c>
    </row>
    <row r="2267" spans="1:14" x14ac:dyDescent="0.25">
      <c r="A2267" s="1" t="s">
        <v>6</v>
      </c>
      <c r="B2267" s="1" t="s">
        <v>7</v>
      </c>
      <c r="C2267" s="1" t="s">
        <v>24</v>
      </c>
      <c r="D2267" s="1" t="s">
        <v>25</v>
      </c>
      <c r="E2267" s="1" t="s">
        <v>10</v>
      </c>
      <c r="F2267" s="1" t="s">
        <v>11</v>
      </c>
      <c r="G2267" s="1" t="s">
        <v>62</v>
      </c>
      <c r="H2267" s="1">
        <v>10</v>
      </c>
      <c r="I2267">
        <v>542.15359999999998</v>
      </c>
      <c r="J2267" s="1">
        <f>SUMIFS(I:I,B:B,Table1_2[[#This Row],[Category Level 2]],D:D,Table1_2[[#This Row],[Brand]],E:E,Table1_2[[#This Row],[Region]],F:F,Table1_2[[#This Row],[Measure]],G:G,Table1_2[[#This Row],[Year]],H:H,"&lt;="&amp;Table1_2[[#This Row],[Month]])</f>
        <v>5186.4528</v>
      </c>
      <c r="K22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5186.4528</v>
      </c>
      <c r="N2267">
        <f>Table1_2[[#This Row],[Value]]*2.5</f>
        <v>1355.384</v>
      </c>
    </row>
    <row r="2268" spans="1:14" x14ac:dyDescent="0.25">
      <c r="A2268" s="1" t="s">
        <v>6</v>
      </c>
      <c r="B2268" s="1" t="s">
        <v>7</v>
      </c>
      <c r="C2268" s="1" t="s">
        <v>24</v>
      </c>
      <c r="D2268" s="1" t="s">
        <v>25</v>
      </c>
      <c r="E2268" s="1" t="s">
        <v>10</v>
      </c>
      <c r="F2268" s="1" t="s">
        <v>11</v>
      </c>
      <c r="G2268" s="1" t="s">
        <v>62</v>
      </c>
      <c r="H2268" s="1">
        <v>11</v>
      </c>
      <c r="I2268">
        <v>542.15359999999998</v>
      </c>
      <c r="J2268" s="1">
        <f>SUMIFS(I:I,B:B,Table1_2[[#This Row],[Category Level 2]],D:D,Table1_2[[#This Row],[Brand]],E:E,Table1_2[[#This Row],[Region]],F:F,Table1_2[[#This Row],[Measure]],G:G,Table1_2[[#This Row],[Year]],H:H,"&lt;="&amp;Table1_2[[#This Row],[Month]])</f>
        <v>5728.6063999999997</v>
      </c>
      <c r="K22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5728.6063999999997</v>
      </c>
      <c r="N2268">
        <f>Table1_2[[#This Row],[Value]]*2.5</f>
        <v>1355.384</v>
      </c>
    </row>
    <row r="2269" spans="1:14" x14ac:dyDescent="0.25">
      <c r="A2269" s="1" t="s">
        <v>6</v>
      </c>
      <c r="B2269" s="1" t="s">
        <v>7</v>
      </c>
      <c r="C2269" s="1" t="s">
        <v>24</v>
      </c>
      <c r="D2269" s="1" t="s">
        <v>25</v>
      </c>
      <c r="E2269" s="1" t="s">
        <v>10</v>
      </c>
      <c r="F2269" s="1" t="s">
        <v>11</v>
      </c>
      <c r="G2269" s="1" t="s">
        <v>62</v>
      </c>
      <c r="H2269" s="1">
        <v>12</v>
      </c>
      <c r="I2269">
        <v>709.74879999999996</v>
      </c>
      <c r="J2269" s="1">
        <f>SUMIFS(I:I,B:B,Table1_2[[#This Row],[Category Level 2]],D:D,Table1_2[[#This Row],[Brand]],E:E,Table1_2[[#This Row],[Region]],F:F,Table1_2[[#This Row],[Measure]],G:G,Table1_2[[#This Row],[Year]],H:H,"&lt;="&amp;Table1_2[[#This Row],[Month]])</f>
        <v>6438.3552</v>
      </c>
      <c r="K22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6438.3552</v>
      </c>
      <c r="N2269">
        <f>Table1_2[[#This Row],[Value]]*2.5</f>
        <v>1774.3719999999998</v>
      </c>
    </row>
    <row r="2270" spans="1:14" x14ac:dyDescent="0.25">
      <c r="A2270" s="1" t="s">
        <v>6</v>
      </c>
      <c r="B2270" s="1" t="s">
        <v>7</v>
      </c>
      <c r="C2270" s="1" t="s">
        <v>24</v>
      </c>
      <c r="D2270" s="1" t="s">
        <v>25</v>
      </c>
      <c r="E2270" s="1" t="s">
        <v>10</v>
      </c>
      <c r="F2270" s="1" t="s">
        <v>11</v>
      </c>
      <c r="G2270" s="1" t="s">
        <v>63</v>
      </c>
      <c r="H2270" s="1">
        <v>1</v>
      </c>
      <c r="I2270">
        <v>579.27200000000005</v>
      </c>
      <c r="J2270" s="1">
        <f>SUMIFS(I:I,B:B,Table1_2[[#This Row],[Category Level 2]],D:D,Table1_2[[#This Row],[Brand]],E:E,Table1_2[[#This Row],[Region]],F:F,Table1_2[[#This Row],[Measure]],G:G,Table1_2[[#This Row],[Year]],H:H,"&lt;="&amp;Table1_2[[#This Row],[Month]])</f>
        <v>579.27200000000005</v>
      </c>
      <c r="K22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6568.8319999999994</v>
      </c>
      <c r="N2270">
        <f>Table1_2[[#This Row],[Value]]*2.5</f>
        <v>1448.18</v>
      </c>
    </row>
    <row r="2271" spans="1:14" x14ac:dyDescent="0.25">
      <c r="A2271" s="1" t="s">
        <v>6</v>
      </c>
      <c r="B2271" s="1" t="s">
        <v>7</v>
      </c>
      <c r="C2271" s="1" t="s">
        <v>24</v>
      </c>
      <c r="D2271" s="1" t="s">
        <v>25</v>
      </c>
      <c r="E2271" s="1" t="s">
        <v>10</v>
      </c>
      <c r="F2271" s="1" t="s">
        <v>11</v>
      </c>
      <c r="G2271" s="1" t="s">
        <v>63</v>
      </c>
      <c r="H2271" s="1">
        <v>2</v>
      </c>
      <c r="I2271">
        <v>491.5376</v>
      </c>
      <c r="J2271" s="1">
        <f>SUMIFS(I:I,B:B,Table1_2[[#This Row],[Category Level 2]],D:D,Table1_2[[#This Row],[Brand]],E:E,Table1_2[[#This Row],[Region]],F:F,Table1_2[[#This Row],[Measure]],G:G,Table1_2[[#This Row],[Year]],H:H,"&lt;="&amp;Table1_2[[#This Row],[Month]])</f>
        <v>1070.8096</v>
      </c>
      <c r="K22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6622.8223999999991</v>
      </c>
      <c r="N2271">
        <f>Table1_2[[#This Row],[Value]]*2.5</f>
        <v>1228.8440000000001</v>
      </c>
    </row>
    <row r="2272" spans="1:14" x14ac:dyDescent="0.25">
      <c r="A2272" s="1" t="s">
        <v>6</v>
      </c>
      <c r="B2272" s="1" t="s">
        <v>7</v>
      </c>
      <c r="C2272" s="1" t="s">
        <v>24</v>
      </c>
      <c r="D2272" s="1" t="s">
        <v>25</v>
      </c>
      <c r="E2272" s="1" t="s">
        <v>10</v>
      </c>
      <c r="F2272" s="1" t="s">
        <v>11</v>
      </c>
      <c r="G2272" s="1" t="s">
        <v>63</v>
      </c>
      <c r="H2272" s="1">
        <v>3</v>
      </c>
      <c r="I2272">
        <v>422.9248</v>
      </c>
      <c r="J2272" s="1">
        <f>SUMIFS(I:I,B:B,Table1_2[[#This Row],[Category Level 2]],D:D,Table1_2[[#This Row],[Brand]],E:E,Table1_2[[#This Row],[Region]],F:F,Table1_2[[#This Row],[Measure]],G:G,Table1_2[[#This Row],[Year]],H:H,"&lt;="&amp;Table1_2[[#This Row],[Month]])</f>
        <v>1493.7344000000001</v>
      </c>
      <c r="K22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6483.3472000000011</v>
      </c>
      <c r="N2272">
        <f>Table1_2[[#This Row],[Value]]*2.5</f>
        <v>1057.3119999999999</v>
      </c>
    </row>
    <row r="2273" spans="1:14" x14ac:dyDescent="0.25">
      <c r="A2273" s="1" t="s">
        <v>6</v>
      </c>
      <c r="B2273" s="1" t="s">
        <v>7</v>
      </c>
      <c r="C2273" s="1" t="s">
        <v>24</v>
      </c>
      <c r="D2273" s="1" t="s">
        <v>25</v>
      </c>
      <c r="E2273" s="1" t="s">
        <v>10</v>
      </c>
      <c r="F2273" s="1" t="s">
        <v>11</v>
      </c>
      <c r="G2273" s="1" t="s">
        <v>63</v>
      </c>
      <c r="H2273" s="1">
        <v>4</v>
      </c>
      <c r="I2273">
        <v>602.89279999999997</v>
      </c>
      <c r="J2273" s="1">
        <f>SUMIFS(I:I,B:B,Table1_2[[#This Row],[Category Level 2]],D:D,Table1_2[[#This Row],[Brand]],E:E,Table1_2[[#This Row],[Region]],F:F,Table1_2[[#This Row],[Measure]],G:G,Table1_2[[#This Row],[Year]],H:H,"&lt;="&amp;Table1_2[[#This Row],[Month]])</f>
        <v>2096.6271999999999</v>
      </c>
      <c r="K22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6618.3232000000007</v>
      </c>
      <c r="N2273">
        <f>Table1_2[[#This Row],[Value]]*2.5</f>
        <v>1507.232</v>
      </c>
    </row>
    <row r="2274" spans="1:14" x14ac:dyDescent="0.25">
      <c r="A2274" s="1" t="s">
        <v>6</v>
      </c>
      <c r="B2274" s="1" t="s">
        <v>7</v>
      </c>
      <c r="C2274" s="1" t="s">
        <v>24</v>
      </c>
      <c r="D2274" s="1" t="s">
        <v>25</v>
      </c>
      <c r="E2274" s="1" t="s">
        <v>10</v>
      </c>
      <c r="F2274" s="1" t="s">
        <v>11</v>
      </c>
      <c r="G2274" s="1" t="s">
        <v>63</v>
      </c>
      <c r="H2274" s="1">
        <v>5</v>
      </c>
      <c r="I2274">
        <v>489.28800000000001</v>
      </c>
      <c r="J2274" s="1">
        <f>SUMIFS(I:I,B:B,Table1_2[[#This Row],[Category Level 2]],D:D,Table1_2[[#This Row],[Brand]],E:E,Table1_2[[#This Row],[Region]],F:F,Table1_2[[#This Row],[Measure]],G:G,Table1_2[[#This Row],[Year]],H:H,"&lt;="&amp;Table1_2[[#This Row],[Month]])</f>
        <v>2585.9151999999999</v>
      </c>
      <c r="K22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6523.84</v>
      </c>
      <c r="N2274">
        <f>Table1_2[[#This Row],[Value]]*2.5</f>
        <v>1223.22</v>
      </c>
    </row>
    <row r="2275" spans="1:14" x14ac:dyDescent="0.25">
      <c r="A2275" s="1" t="s">
        <v>6</v>
      </c>
      <c r="B2275" s="1" t="s">
        <v>7</v>
      </c>
      <c r="C2275" s="1" t="s">
        <v>24</v>
      </c>
      <c r="D2275" s="1" t="s">
        <v>25</v>
      </c>
      <c r="E2275" s="1" t="s">
        <v>10</v>
      </c>
      <c r="F2275" s="1" t="s">
        <v>11</v>
      </c>
      <c r="G2275" s="1" t="s">
        <v>63</v>
      </c>
      <c r="H2275" s="1">
        <v>6</v>
      </c>
      <c r="I2275">
        <v>551.15200000000004</v>
      </c>
      <c r="J2275" s="1">
        <f>SUMIFS(I:I,B:B,Table1_2[[#This Row],[Category Level 2]],D:D,Table1_2[[#This Row],[Brand]],E:E,Table1_2[[#This Row],[Region]],F:F,Table1_2[[#This Row],[Measure]],G:G,Table1_2[[#This Row],[Year]],H:H,"&lt;="&amp;Table1_2[[#This Row],[Month]])</f>
        <v>3137.0672</v>
      </c>
      <c r="K22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6456.3519999999999</v>
      </c>
      <c r="N2275">
        <f>Table1_2[[#This Row],[Value]]*2.5</f>
        <v>1377.88</v>
      </c>
    </row>
    <row r="2276" spans="1:14" x14ac:dyDescent="0.25">
      <c r="A2276" s="1" t="s">
        <v>6</v>
      </c>
      <c r="B2276" s="1" t="s">
        <v>7</v>
      </c>
      <c r="C2276" s="1" t="s">
        <v>24</v>
      </c>
      <c r="D2276" s="1" t="s">
        <v>25</v>
      </c>
      <c r="E2276" s="1" t="s">
        <v>10</v>
      </c>
      <c r="F2276" s="1" t="s">
        <v>11</v>
      </c>
      <c r="G2276" s="1" t="s">
        <v>63</v>
      </c>
      <c r="H2276" s="1">
        <v>7</v>
      </c>
      <c r="I2276">
        <v>467.91680000000002</v>
      </c>
      <c r="J2276" s="1">
        <f>SUMIFS(I:I,B:B,Table1_2[[#This Row],[Category Level 2]],D:D,Table1_2[[#This Row],[Brand]],E:E,Table1_2[[#This Row],[Region]],F:F,Table1_2[[#This Row],[Measure]],G:G,Table1_2[[#This Row],[Year]],H:H,"&lt;="&amp;Table1_2[[#This Row],[Month]])</f>
        <v>3604.9839999999999</v>
      </c>
      <c r="K22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6333.7487999999994</v>
      </c>
      <c r="N2276">
        <f>Table1_2[[#This Row],[Value]]*2.5</f>
        <v>1169.7920000000001</v>
      </c>
    </row>
    <row r="2277" spans="1:14" x14ac:dyDescent="0.25">
      <c r="A2277" s="1" t="s">
        <v>6</v>
      </c>
      <c r="B2277" s="1" t="s">
        <v>7</v>
      </c>
      <c r="C2277" s="1" t="s">
        <v>24</v>
      </c>
      <c r="D2277" s="1" t="s">
        <v>25</v>
      </c>
      <c r="E2277" s="1" t="s">
        <v>10</v>
      </c>
      <c r="F2277" s="1" t="s">
        <v>11</v>
      </c>
      <c r="G2277" s="1" t="s">
        <v>63</v>
      </c>
      <c r="H2277" s="1">
        <v>8</v>
      </c>
      <c r="I2277">
        <v>410.55200000000002</v>
      </c>
      <c r="J2277" s="1">
        <f>SUMIFS(I:I,B:B,Table1_2[[#This Row],[Category Level 2]],D:D,Table1_2[[#This Row],[Brand]],E:E,Table1_2[[#This Row],[Region]],F:F,Table1_2[[#This Row],[Measure]],G:G,Table1_2[[#This Row],[Year]],H:H,"&lt;="&amp;Table1_2[[#This Row],[Month]])</f>
        <v>4015.5360000000001</v>
      </c>
      <c r="K22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6229.1423999999997</v>
      </c>
      <c r="N2277">
        <f>Table1_2[[#This Row],[Value]]*2.5</f>
        <v>1026.3800000000001</v>
      </c>
    </row>
    <row r="2278" spans="1:14" x14ac:dyDescent="0.25">
      <c r="A2278" s="1" t="s">
        <v>6</v>
      </c>
      <c r="B2278" s="1" t="s">
        <v>7</v>
      </c>
      <c r="C2278" s="1" t="s">
        <v>24</v>
      </c>
      <c r="D2278" s="1" t="s">
        <v>25</v>
      </c>
      <c r="E2278" s="1" t="s">
        <v>10</v>
      </c>
      <c r="F2278" s="1" t="s">
        <v>11</v>
      </c>
      <c r="G2278" s="1" t="s">
        <v>63</v>
      </c>
      <c r="H2278" s="1">
        <v>9</v>
      </c>
      <c r="I2278">
        <v>404.928</v>
      </c>
      <c r="J2278" s="1">
        <f>SUMIFS(I:I,B:B,Table1_2[[#This Row],[Category Level 2]],D:D,Table1_2[[#This Row],[Brand]],E:E,Table1_2[[#This Row],[Region]],F:F,Table1_2[[#This Row],[Measure]],G:G,Table1_2[[#This Row],[Year]],H:H,"&lt;="&amp;Table1_2[[#This Row],[Month]])</f>
        <v>4420.4639999999999</v>
      </c>
      <c r="K22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6214.52</v>
      </c>
      <c r="N2278">
        <f>Table1_2[[#This Row],[Value]]*2.5</f>
        <v>1012.3199999999999</v>
      </c>
    </row>
    <row r="2279" spans="1:14" x14ac:dyDescent="0.25">
      <c r="A2279" s="1" t="s">
        <v>6</v>
      </c>
      <c r="B2279" s="1" t="s">
        <v>7</v>
      </c>
      <c r="C2279" s="1" t="s">
        <v>24</v>
      </c>
      <c r="D2279" s="1" t="s">
        <v>25</v>
      </c>
      <c r="E2279" s="1" t="s">
        <v>10</v>
      </c>
      <c r="F2279" s="1" t="s">
        <v>11</v>
      </c>
      <c r="G2279" s="1" t="s">
        <v>63</v>
      </c>
      <c r="H2279" s="1">
        <v>10</v>
      </c>
      <c r="I2279">
        <v>362.18560000000002</v>
      </c>
      <c r="J2279" s="1">
        <f>SUMIFS(I:I,B:B,Table1_2[[#This Row],[Category Level 2]],D:D,Table1_2[[#This Row],[Brand]],E:E,Table1_2[[#This Row],[Region]],F:F,Table1_2[[#This Row],[Measure]],G:G,Table1_2[[#This Row],[Year]],H:H,"&lt;="&amp;Table1_2[[#This Row],[Month]])</f>
        <v>4782.6495999999997</v>
      </c>
      <c r="K22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6034.5519999999997</v>
      </c>
      <c r="N2279">
        <f>Table1_2[[#This Row],[Value]]*2.5</f>
        <v>905.46400000000006</v>
      </c>
    </row>
    <row r="2280" spans="1:14" x14ac:dyDescent="0.25">
      <c r="A2280" s="1" t="s">
        <v>6</v>
      </c>
      <c r="B2280" s="1" t="s">
        <v>7</v>
      </c>
      <c r="C2280" s="1" t="s">
        <v>24</v>
      </c>
      <c r="D2280" s="1" t="s">
        <v>25</v>
      </c>
      <c r="E2280" s="1" t="s">
        <v>10</v>
      </c>
      <c r="F2280" s="1" t="s">
        <v>11</v>
      </c>
      <c r="G2280" s="1" t="s">
        <v>63</v>
      </c>
      <c r="H2280" s="1">
        <v>11</v>
      </c>
      <c r="I2280">
        <v>413.9264</v>
      </c>
      <c r="J2280" s="1">
        <f>SUMIFS(I:I,B:B,Table1_2[[#This Row],[Category Level 2]],D:D,Table1_2[[#This Row],[Brand]],E:E,Table1_2[[#This Row],[Region]],F:F,Table1_2[[#This Row],[Measure]],G:G,Table1_2[[#This Row],[Year]],H:H,"&lt;="&amp;Table1_2[[#This Row],[Month]])</f>
        <v>5196.576</v>
      </c>
      <c r="K22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5906.3248000000003</v>
      </c>
      <c r="N2280">
        <f>Table1_2[[#This Row],[Value]]*2.5</f>
        <v>1034.816</v>
      </c>
    </row>
    <row r="2281" spans="1:14" x14ac:dyDescent="0.25">
      <c r="A2281" s="1" t="s">
        <v>6</v>
      </c>
      <c r="B2281" s="1" t="s">
        <v>7</v>
      </c>
      <c r="C2281" s="1" t="s">
        <v>24</v>
      </c>
      <c r="D2281" s="1" t="s">
        <v>25</v>
      </c>
      <c r="E2281" s="1" t="s">
        <v>10</v>
      </c>
      <c r="F2281" s="1" t="s">
        <v>11</v>
      </c>
      <c r="G2281" s="1" t="s">
        <v>63</v>
      </c>
      <c r="H2281" s="1">
        <v>12</v>
      </c>
      <c r="I2281">
        <v>398.17919999999998</v>
      </c>
      <c r="J2281" s="1">
        <f>SUMIFS(I:I,B:B,Table1_2[[#This Row],[Category Level 2]],D:D,Table1_2[[#This Row],[Brand]],E:E,Table1_2[[#This Row],[Region]],F:F,Table1_2[[#This Row],[Measure]],G:G,Table1_2[[#This Row],[Year]],H:H,"&lt;="&amp;Table1_2[[#This Row],[Month]])</f>
        <v>5594.7551999999996</v>
      </c>
      <c r="K22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5594.7551999999996</v>
      </c>
      <c r="N2281">
        <f>Table1_2[[#This Row],[Value]]*2.5</f>
        <v>995.44799999999998</v>
      </c>
    </row>
    <row r="2282" spans="1:14" x14ac:dyDescent="0.25">
      <c r="A2282" s="1" t="s">
        <v>6</v>
      </c>
      <c r="B2282" s="1" t="s">
        <v>7</v>
      </c>
      <c r="C2282" s="1" t="s">
        <v>24</v>
      </c>
      <c r="D2282" s="1" t="s">
        <v>25</v>
      </c>
      <c r="E2282" s="1" t="s">
        <v>10</v>
      </c>
      <c r="F2282" s="1" t="s">
        <v>11</v>
      </c>
      <c r="G2282" s="1" t="s">
        <v>64</v>
      </c>
      <c r="H2282" s="1">
        <v>1</v>
      </c>
      <c r="I2282">
        <v>389.18080000000003</v>
      </c>
      <c r="J2282" s="1">
        <f>SUMIFS(I:I,B:B,Table1_2[[#This Row],[Category Level 2]],D:D,Table1_2[[#This Row],[Brand]],E:E,Table1_2[[#This Row],[Region]],F:F,Table1_2[[#This Row],[Measure]],G:G,Table1_2[[#This Row],[Year]],H:H,"&lt;="&amp;Table1_2[[#This Row],[Month]])</f>
        <v>389.18080000000003</v>
      </c>
      <c r="K22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5404.6639999999998</v>
      </c>
      <c r="N2282">
        <f>Table1_2[[#This Row],[Value]]*2.5</f>
        <v>972.95200000000011</v>
      </c>
    </row>
    <row r="2283" spans="1:14" x14ac:dyDescent="0.25">
      <c r="A2283" s="1" t="s">
        <v>6</v>
      </c>
      <c r="B2283" s="1" t="s">
        <v>7</v>
      </c>
      <c r="C2283" s="1" t="s">
        <v>24</v>
      </c>
      <c r="D2283" s="1" t="s">
        <v>25</v>
      </c>
      <c r="E2283" s="1" t="s">
        <v>10</v>
      </c>
      <c r="F2283" s="1" t="s">
        <v>11</v>
      </c>
      <c r="G2283" s="1" t="s">
        <v>64</v>
      </c>
      <c r="H2283" s="1">
        <v>2</v>
      </c>
      <c r="I2283">
        <v>447.67040000000003</v>
      </c>
      <c r="J2283" s="1">
        <f>SUMIFS(I:I,B:B,Table1_2[[#This Row],[Category Level 2]],D:D,Table1_2[[#This Row],[Brand]],E:E,Table1_2[[#This Row],[Region]],F:F,Table1_2[[#This Row],[Measure]],G:G,Table1_2[[#This Row],[Year]],H:H,"&lt;="&amp;Table1_2[[#This Row],[Month]])</f>
        <v>836.85120000000006</v>
      </c>
      <c r="K22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5360.7968000000001</v>
      </c>
      <c r="N2283">
        <f>Table1_2[[#This Row],[Value]]*2.5</f>
        <v>1119.1760000000002</v>
      </c>
    </row>
    <row r="2284" spans="1:14" x14ac:dyDescent="0.25">
      <c r="A2284" s="1" t="s">
        <v>6</v>
      </c>
      <c r="B2284" s="1" t="s">
        <v>7</v>
      </c>
      <c r="C2284" s="1" t="s">
        <v>24</v>
      </c>
      <c r="D2284" s="1" t="s">
        <v>25</v>
      </c>
      <c r="E2284" s="1" t="s">
        <v>10</v>
      </c>
      <c r="F2284" s="1" t="s">
        <v>11</v>
      </c>
      <c r="G2284" s="1" t="s">
        <v>64</v>
      </c>
      <c r="H2284" s="1">
        <v>3</v>
      </c>
      <c r="I2284">
        <v>382.43200000000002</v>
      </c>
      <c r="J2284" s="1">
        <f>SUMIFS(I:I,B:B,Table1_2[[#This Row],[Category Level 2]],D:D,Table1_2[[#This Row],[Brand]],E:E,Table1_2[[#This Row],[Region]],F:F,Table1_2[[#This Row],[Measure]],G:G,Table1_2[[#This Row],[Year]],H:H,"&lt;="&amp;Table1_2[[#This Row],[Month]])</f>
        <v>1219.2832000000001</v>
      </c>
      <c r="K22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5320.3040000000001</v>
      </c>
      <c r="N2284">
        <f>Table1_2[[#This Row],[Value]]*2.5</f>
        <v>956.08</v>
      </c>
    </row>
    <row r="2285" spans="1:14" x14ac:dyDescent="0.25">
      <c r="A2285" s="1" t="s">
        <v>6</v>
      </c>
      <c r="B2285" s="1" t="s">
        <v>7</v>
      </c>
      <c r="C2285" s="1" t="s">
        <v>24</v>
      </c>
      <c r="D2285" s="1" t="s">
        <v>25</v>
      </c>
      <c r="E2285" s="1" t="s">
        <v>10</v>
      </c>
      <c r="F2285" s="1" t="s">
        <v>11</v>
      </c>
      <c r="G2285" s="1" t="s">
        <v>64</v>
      </c>
      <c r="H2285" s="1">
        <v>4</v>
      </c>
      <c r="I2285">
        <v>591.64480000000003</v>
      </c>
      <c r="J2285" s="1">
        <f>SUMIFS(I:I,B:B,Table1_2[[#This Row],[Category Level 2]],D:D,Table1_2[[#This Row],[Brand]],E:E,Table1_2[[#This Row],[Region]],F:F,Table1_2[[#This Row],[Measure]],G:G,Table1_2[[#This Row],[Year]],H:H,"&lt;="&amp;Table1_2[[#This Row],[Month]])</f>
        <v>1810.9280000000001</v>
      </c>
      <c r="K22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5309.0559999999996</v>
      </c>
      <c r="N2285">
        <f>Table1_2[[#This Row],[Value]]*2.5</f>
        <v>1479.1120000000001</v>
      </c>
    </row>
    <row r="2286" spans="1:14" x14ac:dyDescent="0.25">
      <c r="A2286" s="1" t="s">
        <v>6</v>
      </c>
      <c r="B2286" s="1" t="s">
        <v>7</v>
      </c>
      <c r="C2286" s="1" t="s">
        <v>24</v>
      </c>
      <c r="D2286" s="1" t="s">
        <v>25</v>
      </c>
      <c r="E2286" s="1" t="s">
        <v>10</v>
      </c>
      <c r="F2286" s="1" t="s">
        <v>11</v>
      </c>
      <c r="G2286" s="1" t="s">
        <v>64</v>
      </c>
      <c r="H2286" s="1">
        <v>5</v>
      </c>
      <c r="I2286">
        <v>312.69440000000003</v>
      </c>
      <c r="J2286" s="1">
        <f>SUMIFS(I:I,B:B,Table1_2[[#This Row],[Category Level 2]],D:D,Table1_2[[#This Row],[Brand]],E:E,Table1_2[[#This Row],[Region]],F:F,Table1_2[[#This Row],[Measure]],G:G,Table1_2[[#This Row],[Year]],H:H,"&lt;="&amp;Table1_2[[#This Row],[Month]])</f>
        <v>2123.6224000000002</v>
      </c>
      <c r="K22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5132.4624000000003</v>
      </c>
      <c r="N2286">
        <f>Table1_2[[#This Row],[Value]]*2.5</f>
        <v>781.7360000000001</v>
      </c>
    </row>
    <row r="2287" spans="1:14" x14ac:dyDescent="0.25">
      <c r="A2287" s="1" t="s">
        <v>6</v>
      </c>
      <c r="B2287" s="1" t="s">
        <v>7</v>
      </c>
      <c r="C2287" s="1" t="s">
        <v>24</v>
      </c>
      <c r="D2287" s="1" t="s">
        <v>25</v>
      </c>
      <c r="E2287" s="1" t="s">
        <v>10</v>
      </c>
      <c r="F2287" s="1" t="s">
        <v>11</v>
      </c>
      <c r="G2287" s="1" t="s">
        <v>64</v>
      </c>
      <c r="H2287" s="1">
        <v>6</v>
      </c>
      <c r="I2287">
        <v>364.43520000000001</v>
      </c>
      <c r="J2287" s="1">
        <f>SUMIFS(I:I,B:B,Table1_2[[#This Row],[Category Level 2]],D:D,Table1_2[[#This Row],[Brand]],E:E,Table1_2[[#This Row],[Region]],F:F,Table1_2[[#This Row],[Measure]],G:G,Table1_2[[#This Row],[Year]],H:H,"&lt;="&amp;Table1_2[[#This Row],[Month]])</f>
        <v>2488.0576000000001</v>
      </c>
      <c r="K22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4945.7456000000002</v>
      </c>
      <c r="N2287">
        <f>Table1_2[[#This Row],[Value]]*2.5</f>
        <v>911.08799999999997</v>
      </c>
    </row>
    <row r="2288" spans="1:14" x14ac:dyDescent="0.25">
      <c r="A2288" s="1" t="s">
        <v>6</v>
      </c>
      <c r="B2288" s="1" t="s">
        <v>7</v>
      </c>
      <c r="C2288" s="1" t="s">
        <v>24</v>
      </c>
      <c r="D2288" s="1" t="s">
        <v>25</v>
      </c>
      <c r="E2288" s="1" t="s">
        <v>10</v>
      </c>
      <c r="F2288" s="1" t="s">
        <v>11</v>
      </c>
      <c r="G2288" s="1" t="s">
        <v>64</v>
      </c>
      <c r="H2288" s="1">
        <v>7</v>
      </c>
      <c r="I2288">
        <v>457.79360000000003</v>
      </c>
      <c r="J2288" s="1">
        <f>SUMIFS(I:I,B:B,Table1_2[[#This Row],[Category Level 2]],D:D,Table1_2[[#This Row],[Brand]],E:E,Table1_2[[#This Row],[Region]],F:F,Table1_2[[#This Row],[Measure]],G:G,Table1_2[[#This Row],[Year]],H:H,"&lt;="&amp;Table1_2[[#This Row],[Month]])</f>
        <v>2945.8512000000001</v>
      </c>
      <c r="K22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4935.6224000000002</v>
      </c>
      <c r="N2288">
        <f>Table1_2[[#This Row],[Value]]*2.5</f>
        <v>1144.4840000000002</v>
      </c>
    </row>
    <row r="2289" spans="1:14" x14ac:dyDescent="0.25">
      <c r="A2289" s="1" t="s">
        <v>6</v>
      </c>
      <c r="B2289" s="1" t="s">
        <v>7</v>
      </c>
      <c r="C2289" s="1" t="s">
        <v>24</v>
      </c>
      <c r="D2289" s="1" t="s">
        <v>25</v>
      </c>
      <c r="E2289" s="1" t="s">
        <v>10</v>
      </c>
      <c r="F2289" s="1" t="s">
        <v>11</v>
      </c>
      <c r="G2289" s="1" t="s">
        <v>64</v>
      </c>
      <c r="H2289" s="1">
        <v>8</v>
      </c>
      <c r="I2289">
        <v>436.42239999999998</v>
      </c>
      <c r="J2289" s="1">
        <f>SUMIFS(I:I,B:B,Table1_2[[#This Row],[Category Level 2]],D:D,Table1_2[[#This Row],[Brand]],E:E,Table1_2[[#This Row],[Region]],F:F,Table1_2[[#This Row],[Measure]],G:G,Table1_2[[#This Row],[Year]],H:H,"&lt;="&amp;Table1_2[[#This Row],[Month]])</f>
        <v>3382.2736</v>
      </c>
      <c r="K22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4961.4928</v>
      </c>
      <c r="N2289">
        <f>Table1_2[[#This Row],[Value]]*2.5</f>
        <v>1091.056</v>
      </c>
    </row>
    <row r="2290" spans="1:14" x14ac:dyDescent="0.25">
      <c r="A2290" s="1" t="s">
        <v>6</v>
      </c>
      <c r="B2290" s="1" t="s">
        <v>7</v>
      </c>
      <c r="C2290" s="1" t="s">
        <v>24</v>
      </c>
      <c r="D2290" s="1" t="s">
        <v>25</v>
      </c>
      <c r="E2290" s="1" t="s">
        <v>10</v>
      </c>
      <c r="F2290" s="1" t="s">
        <v>11</v>
      </c>
      <c r="G2290" s="1" t="s">
        <v>64</v>
      </c>
      <c r="H2290" s="1">
        <v>9</v>
      </c>
      <c r="I2290">
        <v>397.05439999999999</v>
      </c>
      <c r="J2290" s="1">
        <f>SUMIFS(I:I,B:B,Table1_2[[#This Row],[Category Level 2]],D:D,Table1_2[[#This Row],[Brand]],E:E,Table1_2[[#This Row],[Region]],F:F,Table1_2[[#This Row],[Measure]],G:G,Table1_2[[#This Row],[Year]],H:H,"&lt;="&amp;Table1_2[[#This Row],[Month]])</f>
        <v>3779.328</v>
      </c>
      <c r="K22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4953.6192000000001</v>
      </c>
      <c r="N2290">
        <f>Table1_2[[#This Row],[Value]]*2.5</f>
        <v>992.63599999999997</v>
      </c>
    </row>
    <row r="2291" spans="1:14" x14ac:dyDescent="0.25">
      <c r="A2291" s="1" t="s">
        <v>6</v>
      </c>
      <c r="B2291" s="1" t="s">
        <v>7</v>
      </c>
      <c r="C2291" s="1" t="s">
        <v>24</v>
      </c>
      <c r="D2291" s="1" t="s">
        <v>25</v>
      </c>
      <c r="E2291" s="1" t="s">
        <v>10</v>
      </c>
      <c r="F2291" s="1" t="s">
        <v>11</v>
      </c>
      <c r="G2291" s="1" t="s">
        <v>64</v>
      </c>
      <c r="H2291" s="1">
        <v>10</v>
      </c>
      <c r="I2291">
        <v>204.71360000000001</v>
      </c>
      <c r="J2291" s="1">
        <f>SUMIFS(I:I,B:B,Table1_2[[#This Row],[Category Level 2]],D:D,Table1_2[[#This Row],[Brand]],E:E,Table1_2[[#This Row],[Region]],F:F,Table1_2[[#This Row],[Measure]],G:G,Table1_2[[#This Row],[Year]],H:H,"&lt;="&amp;Table1_2[[#This Row],[Month]])</f>
        <v>3984.0416</v>
      </c>
      <c r="K22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4796.1472000000003</v>
      </c>
      <c r="N2291">
        <f>Table1_2[[#This Row],[Value]]*2.5</f>
        <v>511.78400000000005</v>
      </c>
    </row>
    <row r="2292" spans="1:14" x14ac:dyDescent="0.25">
      <c r="A2292" s="1" t="s">
        <v>6</v>
      </c>
      <c r="B2292" s="1" t="s">
        <v>7</v>
      </c>
      <c r="C2292" s="1" t="s">
        <v>24</v>
      </c>
      <c r="D2292" s="1" t="s">
        <v>25</v>
      </c>
      <c r="E2292" s="1" t="s">
        <v>10</v>
      </c>
      <c r="F2292" s="1" t="s">
        <v>11</v>
      </c>
      <c r="G2292" s="1" t="s">
        <v>64</v>
      </c>
      <c r="H2292" s="1">
        <v>11</v>
      </c>
      <c r="I2292">
        <v>317.1936</v>
      </c>
      <c r="J2292" s="1">
        <f>SUMIFS(I:I,B:B,Table1_2[[#This Row],[Category Level 2]],D:D,Table1_2[[#This Row],[Brand]],E:E,Table1_2[[#This Row],[Region]],F:F,Table1_2[[#This Row],[Measure]],G:G,Table1_2[[#This Row],[Year]],H:H,"&lt;="&amp;Table1_2[[#This Row],[Month]])</f>
        <v>4301.2352000000001</v>
      </c>
      <c r="K22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4699.4143999999997</v>
      </c>
      <c r="N2292">
        <f>Table1_2[[#This Row],[Value]]*2.5</f>
        <v>792.98400000000004</v>
      </c>
    </row>
    <row r="2293" spans="1:14" x14ac:dyDescent="0.25">
      <c r="A2293" s="1" t="s">
        <v>6</v>
      </c>
      <c r="B2293" s="1" t="s">
        <v>7</v>
      </c>
      <c r="C2293" s="1" t="s">
        <v>24</v>
      </c>
      <c r="D2293" s="1" t="s">
        <v>25</v>
      </c>
      <c r="E2293" s="1" t="s">
        <v>10</v>
      </c>
      <c r="F2293" s="1" t="s">
        <v>11</v>
      </c>
      <c r="G2293" s="1" t="s">
        <v>64</v>
      </c>
      <c r="H2293" s="1">
        <v>12</v>
      </c>
      <c r="I2293">
        <v>283.44960000000003</v>
      </c>
      <c r="J2293" s="1">
        <f>SUMIFS(I:I,B:B,Table1_2[[#This Row],[Category Level 2]],D:D,Table1_2[[#This Row],[Brand]],E:E,Table1_2[[#This Row],[Region]],F:F,Table1_2[[#This Row],[Measure]],G:G,Table1_2[[#This Row],[Year]],H:H,"&lt;="&amp;Table1_2[[#This Row],[Month]])</f>
        <v>4584.6848</v>
      </c>
      <c r="K22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4584.6848</v>
      </c>
      <c r="N2293">
        <f>Table1_2[[#This Row],[Value]]*2.5</f>
        <v>708.62400000000002</v>
      </c>
    </row>
    <row r="2294" spans="1:14" x14ac:dyDescent="0.25">
      <c r="A2294" s="1" t="s">
        <v>6</v>
      </c>
      <c r="B2294" s="1" t="s">
        <v>7</v>
      </c>
      <c r="C2294" s="1" t="s">
        <v>24</v>
      </c>
      <c r="D2294" s="1" t="s">
        <v>25</v>
      </c>
      <c r="E2294" s="1" t="s">
        <v>10</v>
      </c>
      <c r="F2294" s="1" t="s">
        <v>11</v>
      </c>
      <c r="G2294" s="1" t="s">
        <v>65</v>
      </c>
      <c r="H2294" s="1">
        <v>1</v>
      </c>
      <c r="I2294">
        <v>308.1952</v>
      </c>
      <c r="J2294" s="1">
        <f>SUMIFS(I:I,B:B,Table1_2[[#This Row],[Category Level 2]],D:D,Table1_2[[#This Row],[Brand]],E:E,Table1_2[[#This Row],[Region]],F:F,Table1_2[[#This Row],[Measure]],G:G,Table1_2[[#This Row],[Year]],H:H,"&lt;="&amp;Table1_2[[#This Row],[Month]])</f>
        <v>308.1952</v>
      </c>
      <c r="K22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4503.6992</v>
      </c>
      <c r="N2294">
        <f>Table1_2[[#This Row],[Value]]*2.5</f>
        <v>770.48800000000006</v>
      </c>
    </row>
    <row r="2295" spans="1:14" x14ac:dyDescent="0.25">
      <c r="A2295" s="1" t="s">
        <v>6</v>
      </c>
      <c r="B2295" s="1" t="s">
        <v>7</v>
      </c>
      <c r="C2295" s="1" t="s">
        <v>24</v>
      </c>
      <c r="D2295" s="1" t="s">
        <v>25</v>
      </c>
      <c r="E2295" s="1" t="s">
        <v>10</v>
      </c>
      <c r="F2295" s="1" t="s">
        <v>11</v>
      </c>
      <c r="G2295" s="1" t="s">
        <v>65</v>
      </c>
      <c r="H2295" s="1">
        <v>2</v>
      </c>
      <c r="I2295">
        <v>354.31200000000001</v>
      </c>
      <c r="J2295" s="1">
        <f>SUMIFS(I:I,B:B,Table1_2[[#This Row],[Category Level 2]],D:D,Table1_2[[#This Row],[Brand]],E:E,Table1_2[[#This Row],[Region]],F:F,Table1_2[[#This Row],[Measure]],G:G,Table1_2[[#This Row],[Year]],H:H,"&lt;="&amp;Table1_2[[#This Row],[Month]])</f>
        <v>662.50720000000001</v>
      </c>
      <c r="K22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4410.3407999999999</v>
      </c>
      <c r="N2295">
        <f>Table1_2[[#This Row],[Value]]*2.5</f>
        <v>885.78</v>
      </c>
    </row>
    <row r="2296" spans="1:14" x14ac:dyDescent="0.25">
      <c r="A2296" s="1" t="s">
        <v>6</v>
      </c>
      <c r="B2296" s="1" t="s">
        <v>7</v>
      </c>
      <c r="C2296" s="1" t="s">
        <v>24</v>
      </c>
      <c r="D2296" s="1" t="s">
        <v>25</v>
      </c>
      <c r="E2296" s="1" t="s">
        <v>10</v>
      </c>
      <c r="F2296" s="1" t="s">
        <v>11</v>
      </c>
      <c r="G2296" s="1" t="s">
        <v>65</v>
      </c>
      <c r="H2296" s="1">
        <v>3</v>
      </c>
      <c r="I2296">
        <v>254.20480000000001</v>
      </c>
      <c r="J2296" s="1">
        <f>SUMIFS(I:I,B:B,Table1_2[[#This Row],[Category Level 2]],D:D,Table1_2[[#This Row],[Brand]],E:E,Table1_2[[#This Row],[Region]],F:F,Table1_2[[#This Row],[Measure]],G:G,Table1_2[[#This Row],[Year]],H:H,"&lt;="&amp;Table1_2[[#This Row],[Month]])</f>
        <v>916.71199999999999</v>
      </c>
      <c r="K22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4282.1136000000006</v>
      </c>
      <c r="N2296">
        <f>Table1_2[[#This Row],[Value]]*2.5</f>
        <v>635.51200000000006</v>
      </c>
    </row>
    <row r="2297" spans="1:14" x14ac:dyDescent="0.25">
      <c r="A2297" s="1" t="s">
        <v>6</v>
      </c>
      <c r="B2297" s="1" t="s">
        <v>7</v>
      </c>
      <c r="C2297" s="1" t="s">
        <v>24</v>
      </c>
      <c r="D2297" s="1" t="s">
        <v>25</v>
      </c>
      <c r="E2297" s="1" t="s">
        <v>10</v>
      </c>
      <c r="F2297" s="1" t="s">
        <v>11</v>
      </c>
      <c r="G2297" s="1" t="s">
        <v>65</v>
      </c>
      <c r="H2297" s="1">
        <v>4</v>
      </c>
      <c r="I2297">
        <v>277.82560000000001</v>
      </c>
      <c r="J2297" s="1">
        <f>SUMIFS(I:I,B:B,Table1_2[[#This Row],[Category Level 2]],D:D,Table1_2[[#This Row],[Brand]],E:E,Table1_2[[#This Row],[Region]],F:F,Table1_2[[#This Row],[Measure]],G:G,Table1_2[[#This Row],[Year]],H:H,"&lt;="&amp;Table1_2[[#This Row],[Month]])</f>
        <v>1194.5376000000001</v>
      </c>
      <c r="K22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3968.2943999999998</v>
      </c>
      <c r="N2297">
        <f>Table1_2[[#This Row],[Value]]*2.5</f>
        <v>694.56400000000008</v>
      </c>
    </row>
    <row r="2298" spans="1:14" x14ac:dyDescent="0.25">
      <c r="A2298" s="1" t="s">
        <v>6</v>
      </c>
      <c r="B2298" s="1" t="s">
        <v>7</v>
      </c>
      <c r="C2298" s="1" t="s">
        <v>24</v>
      </c>
      <c r="D2298" s="1" t="s">
        <v>25</v>
      </c>
      <c r="E2298" s="1" t="s">
        <v>10</v>
      </c>
      <c r="F2298" s="1" t="s">
        <v>11</v>
      </c>
      <c r="G2298" s="1" t="s">
        <v>65</v>
      </c>
      <c r="H2298" s="1">
        <v>5</v>
      </c>
      <c r="I2298">
        <v>274.45120000000003</v>
      </c>
      <c r="J2298" s="1">
        <f>SUMIFS(I:I,B:B,Table1_2[[#This Row],[Category Level 2]],D:D,Table1_2[[#This Row],[Brand]],E:E,Table1_2[[#This Row],[Region]],F:F,Table1_2[[#This Row],[Measure]],G:G,Table1_2[[#This Row],[Year]],H:H,"&lt;="&amp;Table1_2[[#This Row],[Month]])</f>
        <v>1468.9888000000001</v>
      </c>
      <c r="K22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3930.0511999999999</v>
      </c>
      <c r="N2298">
        <f>Table1_2[[#This Row],[Value]]*2.5</f>
        <v>686.12800000000004</v>
      </c>
    </row>
    <row r="2299" spans="1:14" x14ac:dyDescent="0.25">
      <c r="A2299" s="1" t="s">
        <v>6</v>
      </c>
      <c r="B2299" s="1" t="s">
        <v>7</v>
      </c>
      <c r="C2299" s="1" t="s">
        <v>24</v>
      </c>
      <c r="D2299" s="1" t="s">
        <v>25</v>
      </c>
      <c r="E2299" s="1" t="s">
        <v>10</v>
      </c>
      <c r="F2299" s="1" t="s">
        <v>11</v>
      </c>
      <c r="G2299" s="1" t="s">
        <v>65</v>
      </c>
      <c r="H2299" s="1">
        <v>6</v>
      </c>
      <c r="I2299">
        <v>329.56639999999999</v>
      </c>
      <c r="J2299" s="1">
        <f>SUMIFS(I:I,B:B,Table1_2[[#This Row],[Category Level 2]],D:D,Table1_2[[#This Row],[Brand]],E:E,Table1_2[[#This Row],[Region]],F:F,Table1_2[[#This Row],[Measure]],G:G,Table1_2[[#This Row],[Year]],H:H,"&lt;="&amp;Table1_2[[#This Row],[Month]])</f>
        <v>1798.5552</v>
      </c>
      <c r="K22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3895.1823999999997</v>
      </c>
      <c r="N2299">
        <f>Table1_2[[#This Row],[Value]]*2.5</f>
        <v>823.91599999999994</v>
      </c>
    </row>
    <row r="2300" spans="1:14" x14ac:dyDescent="0.25">
      <c r="A2300" s="1" t="s">
        <v>6</v>
      </c>
      <c r="B2300" s="1" t="s">
        <v>7</v>
      </c>
      <c r="C2300" s="1" t="s">
        <v>24</v>
      </c>
      <c r="D2300" s="1" t="s">
        <v>25</v>
      </c>
      <c r="E2300" s="1" t="s">
        <v>10</v>
      </c>
      <c r="F2300" s="1" t="s">
        <v>11</v>
      </c>
      <c r="G2300" s="1" t="s">
        <v>65</v>
      </c>
      <c r="H2300" s="1">
        <v>7</v>
      </c>
      <c r="I2300">
        <v>375.6832</v>
      </c>
      <c r="J2300" s="1">
        <f>SUMIFS(I:I,B:B,Table1_2[[#This Row],[Category Level 2]],D:D,Table1_2[[#This Row],[Brand]],E:E,Table1_2[[#This Row],[Region]],F:F,Table1_2[[#This Row],[Measure]],G:G,Table1_2[[#This Row],[Year]],H:H,"&lt;="&amp;Table1_2[[#This Row],[Month]])</f>
        <v>2174.2384000000002</v>
      </c>
      <c r="K23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3813.0720000000001</v>
      </c>
      <c r="N2300">
        <f>Table1_2[[#This Row],[Value]]*2.5</f>
        <v>939.20799999999997</v>
      </c>
    </row>
    <row r="2301" spans="1:14" x14ac:dyDescent="0.25">
      <c r="A2301" s="1" t="s">
        <v>6</v>
      </c>
      <c r="B2301" s="1" t="s">
        <v>7</v>
      </c>
      <c r="C2301" s="1" t="s">
        <v>24</v>
      </c>
      <c r="D2301" s="1" t="s">
        <v>25</v>
      </c>
      <c r="E2301" s="1" t="s">
        <v>10</v>
      </c>
      <c r="F2301" s="1" t="s">
        <v>11</v>
      </c>
      <c r="G2301" s="1" t="s">
        <v>65</v>
      </c>
      <c r="H2301" s="1">
        <v>8</v>
      </c>
      <c r="I2301">
        <v>249.7056</v>
      </c>
      <c r="J2301" s="1">
        <f>SUMIFS(I:I,B:B,Table1_2[[#This Row],[Category Level 2]],D:D,Table1_2[[#This Row],[Brand]],E:E,Table1_2[[#This Row],[Region]],F:F,Table1_2[[#This Row],[Measure]],G:G,Table1_2[[#This Row],[Year]],H:H,"&lt;="&amp;Table1_2[[#This Row],[Month]])</f>
        <v>2423.9440000000004</v>
      </c>
      <c r="K23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3626.3552000000004</v>
      </c>
      <c r="N2301">
        <f>Table1_2[[#This Row],[Value]]*2.5</f>
        <v>624.26400000000001</v>
      </c>
    </row>
    <row r="2302" spans="1:14" x14ac:dyDescent="0.25">
      <c r="A2302" s="1" t="s">
        <v>6</v>
      </c>
      <c r="B2302" s="1" t="s">
        <v>7</v>
      </c>
      <c r="C2302" s="1" t="s">
        <v>24</v>
      </c>
      <c r="D2302" s="1" t="s">
        <v>25</v>
      </c>
      <c r="E2302" s="1" t="s">
        <v>10</v>
      </c>
      <c r="F2302" s="1" t="s">
        <v>11</v>
      </c>
      <c r="G2302" s="1" t="s">
        <v>65</v>
      </c>
      <c r="H2302" s="1">
        <v>9</v>
      </c>
      <c r="I2302">
        <v>376.80799999999999</v>
      </c>
      <c r="J2302" s="1">
        <f>SUMIFS(I:I,B:B,Table1_2[[#This Row],[Category Level 2]],D:D,Table1_2[[#This Row],[Brand]],E:E,Table1_2[[#This Row],[Region]],F:F,Table1_2[[#This Row],[Measure]],G:G,Table1_2[[#This Row],[Year]],H:H,"&lt;="&amp;Table1_2[[#This Row],[Month]])</f>
        <v>2800.7520000000004</v>
      </c>
      <c r="K23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3606.1088000000004</v>
      </c>
      <c r="N2302">
        <f>Table1_2[[#This Row],[Value]]*2.5</f>
        <v>942.02</v>
      </c>
    </row>
    <row r="2303" spans="1:14" x14ac:dyDescent="0.25">
      <c r="A2303" s="1" t="s">
        <v>6</v>
      </c>
      <c r="B2303" s="1" t="s">
        <v>7</v>
      </c>
      <c r="C2303" s="1" t="s">
        <v>24</v>
      </c>
      <c r="D2303" s="1" t="s">
        <v>25</v>
      </c>
      <c r="E2303" s="1" t="s">
        <v>10</v>
      </c>
      <c r="F2303" s="1" t="s">
        <v>11</v>
      </c>
      <c r="G2303" s="1" t="s">
        <v>65</v>
      </c>
      <c r="H2303" s="1">
        <v>10</v>
      </c>
      <c r="I2303">
        <v>263.20319999999998</v>
      </c>
      <c r="J2303" s="1">
        <f>SUMIFS(I:I,B:B,Table1_2[[#This Row],[Category Level 2]],D:D,Table1_2[[#This Row],[Brand]],E:E,Table1_2[[#This Row],[Region]],F:F,Table1_2[[#This Row],[Measure]],G:G,Table1_2[[#This Row],[Year]],H:H,"&lt;="&amp;Table1_2[[#This Row],[Month]])</f>
        <v>3063.9552000000003</v>
      </c>
      <c r="K23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3664.5984000000003</v>
      </c>
      <c r="N2303">
        <f>Table1_2[[#This Row],[Value]]*2.5</f>
        <v>658.00799999999992</v>
      </c>
    </row>
    <row r="2304" spans="1:14" x14ac:dyDescent="0.25">
      <c r="A2304" s="1" t="s">
        <v>6</v>
      </c>
      <c r="B2304" s="1" t="s">
        <v>7</v>
      </c>
      <c r="C2304" s="1" t="s">
        <v>24</v>
      </c>
      <c r="D2304" s="1" t="s">
        <v>25</v>
      </c>
      <c r="E2304" s="1" t="s">
        <v>10</v>
      </c>
      <c r="F2304" s="1" t="s">
        <v>11</v>
      </c>
      <c r="G2304" s="1" t="s">
        <v>65</v>
      </c>
      <c r="H2304" s="1">
        <v>11</v>
      </c>
      <c r="I2304">
        <v>249.7056</v>
      </c>
      <c r="J2304" s="1">
        <f>SUMIFS(I:I,B:B,Table1_2[[#This Row],[Category Level 2]],D:D,Table1_2[[#This Row],[Brand]],E:E,Table1_2[[#This Row],[Region]],F:F,Table1_2[[#This Row],[Measure]],G:G,Table1_2[[#This Row],[Year]],H:H,"&lt;="&amp;Table1_2[[#This Row],[Month]])</f>
        <v>3313.6608000000006</v>
      </c>
      <c r="K23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3597.1104000000005</v>
      </c>
      <c r="N2304">
        <f>Table1_2[[#This Row],[Value]]*2.5</f>
        <v>624.26400000000001</v>
      </c>
    </row>
    <row r="2305" spans="1:14" x14ac:dyDescent="0.25">
      <c r="A2305" s="1" t="s">
        <v>6</v>
      </c>
      <c r="B2305" s="1" t="s">
        <v>7</v>
      </c>
      <c r="C2305" s="1" t="s">
        <v>24</v>
      </c>
      <c r="D2305" s="1" t="s">
        <v>25</v>
      </c>
      <c r="E2305" s="1" t="s">
        <v>10</v>
      </c>
      <c r="F2305" s="1" t="s">
        <v>11</v>
      </c>
      <c r="G2305" s="1" t="s">
        <v>65</v>
      </c>
      <c r="H2305" s="1">
        <v>12</v>
      </c>
      <c r="I2305">
        <v>347.56319999999999</v>
      </c>
      <c r="J2305" s="1">
        <f>SUMIFS(I:I,B:B,Table1_2[[#This Row],[Category Level 2]],D:D,Table1_2[[#This Row],[Brand]],E:E,Table1_2[[#This Row],[Region]],F:F,Table1_2[[#This Row],[Measure]],G:G,Table1_2[[#This Row],[Year]],H:H,"&lt;="&amp;Table1_2[[#This Row],[Month]])</f>
        <v>3661.2240000000006</v>
      </c>
      <c r="K23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3661.2240000000006</v>
      </c>
      <c r="N2305">
        <f>Table1_2[[#This Row],[Value]]*2.5</f>
        <v>868.90800000000002</v>
      </c>
    </row>
    <row r="2306" spans="1:14" x14ac:dyDescent="0.25">
      <c r="A2306" s="1" t="s">
        <v>6</v>
      </c>
      <c r="B2306" s="1" t="s">
        <v>7</v>
      </c>
      <c r="C2306" s="1" t="s">
        <v>24</v>
      </c>
      <c r="D2306" s="1" t="s">
        <v>25</v>
      </c>
      <c r="E2306" s="1" t="s">
        <v>10</v>
      </c>
      <c r="F2306" s="1" t="s">
        <v>11</v>
      </c>
      <c r="G2306" s="1" t="s">
        <v>66</v>
      </c>
      <c r="H2306" s="1">
        <v>1</v>
      </c>
      <c r="I2306">
        <v>291.32319999999999</v>
      </c>
      <c r="J2306" s="1">
        <f>SUMIFS(I:I,B:B,Table1_2[[#This Row],[Category Level 2]],D:D,Table1_2[[#This Row],[Brand]],E:E,Table1_2[[#This Row],[Region]],F:F,Table1_2[[#This Row],[Measure]],G:G,Table1_2[[#This Row],[Year]],H:H,"&lt;="&amp;Table1_2[[#This Row],[Month]])</f>
        <v>291.32319999999999</v>
      </c>
      <c r="K23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3644.3519999999994</v>
      </c>
      <c r="N2306">
        <f>Table1_2[[#This Row],[Value]]*2.5</f>
        <v>728.30799999999999</v>
      </c>
    </row>
    <row r="2307" spans="1:14" x14ac:dyDescent="0.25">
      <c r="A2307" s="1" t="s">
        <v>6</v>
      </c>
      <c r="B2307" s="1" t="s">
        <v>7</v>
      </c>
      <c r="C2307" s="1" t="s">
        <v>24</v>
      </c>
      <c r="D2307" s="1" t="s">
        <v>25</v>
      </c>
      <c r="E2307" s="1" t="s">
        <v>10</v>
      </c>
      <c r="F2307" s="1" t="s">
        <v>11</v>
      </c>
      <c r="G2307" s="1" t="s">
        <v>66</v>
      </c>
      <c r="H2307" s="1">
        <v>2</v>
      </c>
      <c r="I2307">
        <v>212.5872</v>
      </c>
      <c r="J2307" s="1">
        <f>SUMIFS(I:I,B:B,Table1_2[[#This Row],[Category Level 2]],D:D,Table1_2[[#This Row],[Brand]],E:E,Table1_2[[#This Row],[Region]],F:F,Table1_2[[#This Row],[Measure]],G:G,Table1_2[[#This Row],[Year]],H:H,"&lt;="&amp;Table1_2[[#This Row],[Month]])</f>
        <v>503.91039999999998</v>
      </c>
      <c r="K23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3502.6271999999999</v>
      </c>
      <c r="N2307">
        <f>Table1_2[[#This Row],[Value]]*2.5</f>
        <v>531.46799999999996</v>
      </c>
    </row>
    <row r="2308" spans="1:14" x14ac:dyDescent="0.25">
      <c r="A2308" s="1" t="s">
        <v>6</v>
      </c>
      <c r="B2308" s="1" t="s">
        <v>7</v>
      </c>
      <c r="C2308" s="1" t="s">
        <v>24</v>
      </c>
      <c r="D2308" s="1" t="s">
        <v>25</v>
      </c>
      <c r="E2308" s="1" t="s">
        <v>10</v>
      </c>
      <c r="F2308" s="1" t="s">
        <v>11</v>
      </c>
      <c r="G2308" s="1" t="s">
        <v>66</v>
      </c>
      <c r="H2308" s="1">
        <v>3</v>
      </c>
      <c r="I2308">
        <v>248.58080000000001</v>
      </c>
      <c r="J2308" s="1">
        <f>SUMIFS(I:I,B:B,Table1_2[[#This Row],[Category Level 2]],D:D,Table1_2[[#This Row],[Brand]],E:E,Table1_2[[#This Row],[Region]],F:F,Table1_2[[#This Row],[Measure]],G:G,Table1_2[[#This Row],[Year]],H:H,"&lt;="&amp;Table1_2[[#This Row],[Month]])</f>
        <v>752.49119999999994</v>
      </c>
      <c r="K23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3497.0032000000001</v>
      </c>
      <c r="N2308">
        <f>Table1_2[[#This Row],[Value]]*2.5</f>
        <v>621.452</v>
      </c>
    </row>
    <row r="2309" spans="1:14" x14ac:dyDescent="0.25">
      <c r="A2309" s="1" t="s">
        <v>6</v>
      </c>
      <c r="B2309" s="1" t="s">
        <v>7</v>
      </c>
      <c r="C2309" s="1" t="s">
        <v>24</v>
      </c>
      <c r="D2309" s="1" t="s">
        <v>25</v>
      </c>
      <c r="E2309" s="1" t="s">
        <v>10</v>
      </c>
      <c r="F2309" s="1" t="s">
        <v>11</v>
      </c>
      <c r="G2309" s="1" t="s">
        <v>66</v>
      </c>
      <c r="H2309" s="1">
        <v>4</v>
      </c>
      <c r="I2309">
        <v>125.9776</v>
      </c>
      <c r="J2309" s="1">
        <f>SUMIFS(I:I,B:B,Table1_2[[#This Row],[Category Level 2]],D:D,Table1_2[[#This Row],[Brand]],E:E,Table1_2[[#This Row],[Region]],F:F,Table1_2[[#This Row],[Measure]],G:G,Table1_2[[#This Row],[Year]],H:H,"&lt;="&amp;Table1_2[[#This Row],[Month]])</f>
        <v>878.46879999999987</v>
      </c>
      <c r="K23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3345.1552000000001</v>
      </c>
      <c r="N2309">
        <f>Table1_2[[#This Row],[Value]]*2.5</f>
        <v>314.94399999999996</v>
      </c>
    </row>
    <row r="2310" spans="1:14" x14ac:dyDescent="0.25">
      <c r="A2310" s="1" t="s">
        <v>6</v>
      </c>
      <c r="B2310" s="1" t="s">
        <v>7</v>
      </c>
      <c r="C2310" s="1" t="s">
        <v>24</v>
      </c>
      <c r="D2310" s="1" t="s">
        <v>25</v>
      </c>
      <c r="E2310" s="1" t="s">
        <v>10</v>
      </c>
      <c r="F2310" s="1" t="s">
        <v>11</v>
      </c>
      <c r="G2310" s="1" t="s">
        <v>66</v>
      </c>
      <c r="H2310" s="1">
        <v>5</v>
      </c>
      <c r="I2310">
        <v>120.3536</v>
      </c>
      <c r="J2310" s="1">
        <f>SUMIFS(I:I,B:B,Table1_2[[#This Row],[Category Level 2]],D:D,Table1_2[[#This Row],[Brand]],E:E,Table1_2[[#This Row],[Region]],F:F,Table1_2[[#This Row],[Measure]],G:G,Table1_2[[#This Row],[Year]],H:H,"&lt;="&amp;Table1_2[[#This Row],[Month]])</f>
        <v>998.8223999999999</v>
      </c>
      <c r="K23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3191.0575999999996</v>
      </c>
      <c r="N2310">
        <f>Table1_2[[#This Row],[Value]]*2.5</f>
        <v>300.88400000000001</v>
      </c>
    </row>
    <row r="2311" spans="1:14" x14ac:dyDescent="0.25">
      <c r="A2311" s="1" t="s">
        <v>6</v>
      </c>
      <c r="B2311" s="1" t="s">
        <v>7</v>
      </c>
      <c r="C2311" s="1" t="s">
        <v>24</v>
      </c>
      <c r="D2311" s="1" t="s">
        <v>25</v>
      </c>
      <c r="E2311" s="1" t="s">
        <v>10</v>
      </c>
      <c r="F2311" s="1" t="s">
        <v>11</v>
      </c>
      <c r="G2311" s="1" t="s">
        <v>66</v>
      </c>
      <c r="H2311" s="1">
        <v>6</v>
      </c>
      <c r="I2311">
        <v>39.368000000000002</v>
      </c>
      <c r="J2311" s="1">
        <f>SUMIFS(I:I,B:B,Table1_2[[#This Row],[Category Level 2]],D:D,Table1_2[[#This Row],[Brand]],E:E,Table1_2[[#This Row],[Region]],F:F,Table1_2[[#This Row],[Measure]],G:G,Table1_2[[#This Row],[Year]],H:H,"&lt;="&amp;Table1_2[[#This Row],[Month]])</f>
        <v>1038.1904</v>
      </c>
      <c r="K23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2900.8591999999999</v>
      </c>
      <c r="N2311">
        <f>Table1_2[[#This Row],[Value]]*2.5</f>
        <v>98.42</v>
      </c>
    </row>
    <row r="2312" spans="1:14" x14ac:dyDescent="0.25">
      <c r="A2312" s="1" t="s">
        <v>6</v>
      </c>
      <c r="B2312" s="1" t="s">
        <v>7</v>
      </c>
      <c r="C2312" s="1" t="s">
        <v>24</v>
      </c>
      <c r="D2312" s="1" t="s">
        <v>25</v>
      </c>
      <c r="E2312" s="1" t="s">
        <v>10</v>
      </c>
      <c r="F2312" s="1" t="s">
        <v>11</v>
      </c>
      <c r="G2312" s="1" t="s">
        <v>66</v>
      </c>
      <c r="H2312" s="1">
        <v>7</v>
      </c>
      <c r="I2312">
        <v>35.993600000000001</v>
      </c>
      <c r="J2312" s="1">
        <f>SUMIFS(I:I,B:B,Table1_2[[#This Row],[Category Level 2]],D:D,Table1_2[[#This Row],[Brand]],E:E,Table1_2[[#This Row],[Region]],F:F,Table1_2[[#This Row],[Measure]],G:G,Table1_2[[#This Row],[Year]],H:H,"&lt;="&amp;Table1_2[[#This Row],[Month]])</f>
        <v>1074.184</v>
      </c>
      <c r="K23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2561.1696000000002</v>
      </c>
      <c r="N2312">
        <f>Table1_2[[#This Row],[Value]]*2.5</f>
        <v>89.984000000000009</v>
      </c>
    </row>
    <row r="2313" spans="1:14" x14ac:dyDescent="0.25">
      <c r="A2313" s="1" t="s">
        <v>6</v>
      </c>
      <c r="B2313" s="1" t="s">
        <v>7</v>
      </c>
      <c r="C2313" s="1" t="s">
        <v>24</v>
      </c>
      <c r="D2313" s="1" t="s">
        <v>25</v>
      </c>
      <c r="E2313" s="1" t="s">
        <v>10</v>
      </c>
      <c r="F2313" s="1" t="s">
        <v>11</v>
      </c>
      <c r="G2313" s="1" t="s">
        <v>66</v>
      </c>
      <c r="H2313" s="1">
        <v>8</v>
      </c>
      <c r="I2313">
        <v>35.993600000000001</v>
      </c>
      <c r="J2313" s="1">
        <f>SUMIFS(I:I,B:B,Table1_2[[#This Row],[Category Level 2]],D:D,Table1_2[[#This Row],[Brand]],E:E,Table1_2[[#This Row],[Region]],F:F,Table1_2[[#This Row],[Measure]],G:G,Table1_2[[#This Row],[Year]],H:H,"&lt;="&amp;Table1_2[[#This Row],[Month]])</f>
        <v>1110.1776</v>
      </c>
      <c r="K23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2347.4575999999997</v>
      </c>
      <c r="N2313">
        <f>Table1_2[[#This Row],[Value]]*2.5</f>
        <v>89.984000000000009</v>
      </c>
    </row>
    <row r="2314" spans="1:14" x14ac:dyDescent="0.25">
      <c r="A2314" s="1" t="s">
        <v>6</v>
      </c>
      <c r="B2314" s="1" t="s">
        <v>7</v>
      </c>
      <c r="C2314" s="1" t="s">
        <v>24</v>
      </c>
      <c r="D2314" s="1" t="s">
        <v>25</v>
      </c>
      <c r="E2314" s="1" t="s">
        <v>10</v>
      </c>
      <c r="F2314" s="1" t="s">
        <v>11</v>
      </c>
      <c r="G2314" s="1" t="s">
        <v>66</v>
      </c>
      <c r="H2314" s="1">
        <v>9</v>
      </c>
      <c r="I2314">
        <v>22.496000000000002</v>
      </c>
      <c r="J2314" s="1">
        <f>SUMIFS(I:I,B:B,Table1_2[[#This Row],[Category Level 2]],D:D,Table1_2[[#This Row],[Brand]],E:E,Table1_2[[#This Row],[Region]],F:F,Table1_2[[#This Row],[Measure]],G:G,Table1_2[[#This Row],[Year]],H:H,"&lt;="&amp;Table1_2[[#This Row],[Month]])</f>
        <v>1132.6736000000001</v>
      </c>
      <c r="K23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1993.1456000000001</v>
      </c>
      <c r="N2314">
        <f>Table1_2[[#This Row],[Value]]*2.5</f>
        <v>56.240000000000009</v>
      </c>
    </row>
    <row r="2315" spans="1:14" x14ac:dyDescent="0.25">
      <c r="A2315" s="1" t="s">
        <v>6</v>
      </c>
      <c r="B2315" s="1" t="s">
        <v>7</v>
      </c>
      <c r="C2315" s="1" t="s">
        <v>24</v>
      </c>
      <c r="D2315" s="1" t="s">
        <v>25</v>
      </c>
      <c r="E2315" s="1" t="s">
        <v>10</v>
      </c>
      <c r="F2315" s="1" t="s">
        <v>11</v>
      </c>
      <c r="G2315" s="1" t="s">
        <v>66</v>
      </c>
      <c r="H2315" s="1">
        <v>10</v>
      </c>
      <c r="I2315">
        <v>16.872</v>
      </c>
      <c r="J2315" s="1">
        <f>SUMIFS(I:I,B:B,Table1_2[[#This Row],[Category Level 2]],D:D,Table1_2[[#This Row],[Brand]],E:E,Table1_2[[#This Row],[Region]],F:F,Table1_2[[#This Row],[Measure]],G:G,Table1_2[[#This Row],[Year]],H:H,"&lt;="&amp;Table1_2[[#This Row],[Month]])</f>
        <v>1149.5456000000001</v>
      </c>
      <c r="K23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1746.8144000000002</v>
      </c>
      <c r="N2315">
        <f>Table1_2[[#This Row],[Value]]*2.5</f>
        <v>42.18</v>
      </c>
    </row>
    <row r="2316" spans="1:14" x14ac:dyDescent="0.25">
      <c r="A2316" s="1" t="s">
        <v>6</v>
      </c>
      <c r="B2316" s="1" t="s">
        <v>7</v>
      </c>
      <c r="C2316" s="1" t="s">
        <v>24</v>
      </c>
      <c r="D2316" s="1" t="s">
        <v>25</v>
      </c>
      <c r="E2316" s="1" t="s">
        <v>10</v>
      </c>
      <c r="F2316" s="1" t="s">
        <v>11</v>
      </c>
      <c r="G2316" s="1" t="s">
        <v>66</v>
      </c>
      <c r="H2316" s="1">
        <v>11</v>
      </c>
      <c r="I2316">
        <v>33.744</v>
      </c>
      <c r="J2316" s="1">
        <f>SUMIFS(I:I,B:B,Table1_2[[#This Row],[Category Level 2]],D:D,Table1_2[[#This Row],[Brand]],E:E,Table1_2[[#This Row],[Region]],F:F,Table1_2[[#This Row],[Measure]],G:G,Table1_2[[#This Row],[Year]],H:H,"&lt;="&amp;Table1_2[[#This Row],[Month]])</f>
        <v>1183.2896000000001</v>
      </c>
      <c r="K23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1530.8528000000001</v>
      </c>
      <c r="N2316">
        <f>Table1_2[[#This Row],[Value]]*2.5</f>
        <v>84.36</v>
      </c>
    </row>
    <row r="2317" spans="1:14" x14ac:dyDescent="0.25">
      <c r="A2317" s="1" t="s">
        <v>6</v>
      </c>
      <c r="B2317" s="1" t="s">
        <v>7</v>
      </c>
      <c r="C2317" s="1" t="s">
        <v>24</v>
      </c>
      <c r="D2317" s="1" t="s">
        <v>25</v>
      </c>
      <c r="E2317" s="1" t="s">
        <v>10</v>
      </c>
      <c r="F2317" s="1" t="s">
        <v>11</v>
      </c>
      <c r="G2317" s="1" t="s">
        <v>66</v>
      </c>
      <c r="H2317" s="1">
        <v>12</v>
      </c>
      <c r="I2317">
        <v>15.747199999999999</v>
      </c>
      <c r="J2317" s="1">
        <f>SUMIFS(I:I,B:B,Table1_2[[#This Row],[Category Level 2]],D:D,Table1_2[[#This Row],[Brand]],E:E,Table1_2[[#This Row],[Region]],F:F,Table1_2[[#This Row],[Measure]],G:G,Table1_2[[#This Row],[Year]],H:H,"&lt;="&amp;Table1_2[[#This Row],[Month]])</f>
        <v>1199.0368000000001</v>
      </c>
      <c r="K23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1199.0368000000001</v>
      </c>
      <c r="N2317">
        <f>Table1_2[[#This Row],[Value]]*2.5</f>
        <v>39.367999999999995</v>
      </c>
    </row>
    <row r="2318" spans="1:14" x14ac:dyDescent="0.25">
      <c r="A2318" s="1" t="s">
        <v>6</v>
      </c>
      <c r="B2318" s="1" t="s">
        <v>7</v>
      </c>
      <c r="C2318" s="1" t="s">
        <v>24</v>
      </c>
      <c r="D2318" s="1" t="s">
        <v>25</v>
      </c>
      <c r="E2318" s="1" t="s">
        <v>10</v>
      </c>
      <c r="F2318" s="1" t="s">
        <v>11</v>
      </c>
      <c r="G2318" s="1" t="s">
        <v>67</v>
      </c>
      <c r="H2318" s="1">
        <v>1</v>
      </c>
      <c r="I2318">
        <v>30.369600000000002</v>
      </c>
      <c r="J2318" s="1">
        <f>SUMIFS(I:I,B:B,Table1_2[[#This Row],[Category Level 2]],D:D,Table1_2[[#This Row],[Brand]],E:E,Table1_2[[#This Row],[Region]],F:F,Table1_2[[#This Row],[Measure]],G:G,Table1_2[[#This Row],[Year]],H:H,"&lt;="&amp;Table1_2[[#This Row],[Month]])</f>
        <v>30.369600000000002</v>
      </c>
      <c r="K23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938.08320000000015</v>
      </c>
      <c r="N2318">
        <f>Table1_2[[#This Row],[Value]]*2.5</f>
        <v>75.924000000000007</v>
      </c>
    </row>
    <row r="2319" spans="1:14" x14ac:dyDescent="0.25">
      <c r="A2319" s="1" t="s">
        <v>6</v>
      </c>
      <c r="B2319" s="1" t="s">
        <v>7</v>
      </c>
      <c r="C2319" s="1" t="s">
        <v>24</v>
      </c>
      <c r="D2319" s="1" t="s">
        <v>25</v>
      </c>
      <c r="E2319" s="1" t="s">
        <v>10</v>
      </c>
      <c r="F2319" s="1" t="s">
        <v>11</v>
      </c>
      <c r="G2319" s="1" t="s">
        <v>67</v>
      </c>
      <c r="H2319" s="1">
        <v>2</v>
      </c>
      <c r="I2319">
        <v>8.9984000000000002</v>
      </c>
      <c r="J2319" s="1">
        <f>SUMIFS(I:I,B:B,Table1_2[[#This Row],[Category Level 2]],D:D,Table1_2[[#This Row],[Brand]],E:E,Table1_2[[#This Row],[Region]],F:F,Table1_2[[#This Row],[Measure]],G:G,Table1_2[[#This Row],[Year]],H:H,"&lt;="&amp;Table1_2[[#This Row],[Month]])</f>
        <v>39.368000000000002</v>
      </c>
      <c r="K23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734.49440000000016</v>
      </c>
      <c r="N2319">
        <f>Table1_2[[#This Row],[Value]]*2.5</f>
        <v>22.496000000000002</v>
      </c>
    </row>
    <row r="2320" spans="1:14" x14ac:dyDescent="0.25">
      <c r="A2320" s="1" t="s">
        <v>6</v>
      </c>
      <c r="B2320" s="1" t="s">
        <v>7</v>
      </c>
      <c r="C2320" s="1" t="s">
        <v>24</v>
      </c>
      <c r="D2320" s="1" t="s">
        <v>25</v>
      </c>
      <c r="E2320" s="1" t="s">
        <v>10</v>
      </c>
      <c r="F2320" s="1" t="s">
        <v>11</v>
      </c>
      <c r="G2320" s="1" t="s">
        <v>67</v>
      </c>
      <c r="H2320" s="1">
        <v>3</v>
      </c>
      <c r="I2320">
        <v>15.747199999999999</v>
      </c>
      <c r="J2320" s="1">
        <f>SUMIFS(I:I,B:B,Table1_2[[#This Row],[Category Level 2]],D:D,Table1_2[[#This Row],[Brand]],E:E,Table1_2[[#This Row],[Region]],F:F,Table1_2[[#This Row],[Measure]],G:G,Table1_2[[#This Row],[Year]],H:H,"&lt;="&amp;Table1_2[[#This Row],[Month]])</f>
        <v>55.115200000000002</v>
      </c>
      <c r="K23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501.66080000000005</v>
      </c>
      <c r="N2320">
        <f>Table1_2[[#This Row],[Value]]*2.5</f>
        <v>39.367999999999995</v>
      </c>
    </row>
    <row r="2321" spans="1:14" x14ac:dyDescent="0.25">
      <c r="A2321" s="1" t="s">
        <v>6</v>
      </c>
      <c r="B2321" s="1" t="s">
        <v>7</v>
      </c>
      <c r="C2321" s="1" t="s">
        <v>24</v>
      </c>
      <c r="D2321" s="1" t="s">
        <v>25</v>
      </c>
      <c r="E2321" s="1" t="s">
        <v>10</v>
      </c>
      <c r="F2321" s="1" t="s">
        <v>12</v>
      </c>
      <c r="G2321" s="1" t="s">
        <v>62</v>
      </c>
      <c r="H2321" s="1">
        <v>1</v>
      </c>
      <c r="I2321">
        <v>2222.6048000000001</v>
      </c>
      <c r="J2321" s="1">
        <f>SUMIFS(I:I,B:B,Table1_2[[#This Row],[Category Level 2]],D:D,Table1_2[[#This Row],[Brand]],E:E,Table1_2[[#This Row],[Region]],F:F,Table1_2[[#This Row],[Measure]],G:G,Table1_2[[#This Row],[Year]],H:H,"&lt;="&amp;Table1_2[[#This Row],[Month]])</f>
        <v>2222.6048000000001</v>
      </c>
      <c r="K23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2222.6048000000001</v>
      </c>
      <c r="N2321">
        <f>Table1_2[[#This Row],[Value]]*2.5</f>
        <v>5556.5120000000006</v>
      </c>
    </row>
    <row r="2322" spans="1:14" x14ac:dyDescent="0.25">
      <c r="A2322" s="1" t="s">
        <v>6</v>
      </c>
      <c r="B2322" s="1" t="s">
        <v>7</v>
      </c>
      <c r="C2322" s="1" t="s">
        <v>24</v>
      </c>
      <c r="D2322" s="1" t="s">
        <v>25</v>
      </c>
      <c r="E2322" s="1" t="s">
        <v>10</v>
      </c>
      <c r="F2322" s="1" t="s">
        <v>12</v>
      </c>
      <c r="G2322" s="1" t="s">
        <v>62</v>
      </c>
      <c r="H2322" s="1">
        <v>2</v>
      </c>
      <c r="I2322">
        <v>2166.3647999999998</v>
      </c>
      <c r="J2322" s="1">
        <f>SUMIFS(I:I,B:B,Table1_2[[#This Row],[Category Level 2]],D:D,Table1_2[[#This Row],[Brand]],E:E,Table1_2[[#This Row],[Region]],F:F,Table1_2[[#This Row],[Measure]],G:G,Table1_2[[#This Row],[Year]],H:H,"&lt;="&amp;Table1_2[[#This Row],[Month]])</f>
        <v>4388.9696000000004</v>
      </c>
      <c r="K23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4388.9696000000004</v>
      </c>
      <c r="N2322">
        <f>Table1_2[[#This Row],[Value]]*2.5</f>
        <v>5415.9119999999994</v>
      </c>
    </row>
    <row r="2323" spans="1:14" x14ac:dyDescent="0.25">
      <c r="A2323" s="1" t="s">
        <v>6</v>
      </c>
      <c r="B2323" s="1" t="s">
        <v>7</v>
      </c>
      <c r="C2323" s="1" t="s">
        <v>24</v>
      </c>
      <c r="D2323" s="1" t="s">
        <v>25</v>
      </c>
      <c r="E2323" s="1" t="s">
        <v>10</v>
      </c>
      <c r="F2323" s="1" t="s">
        <v>12</v>
      </c>
      <c r="G2323" s="1" t="s">
        <v>62</v>
      </c>
      <c r="H2323" s="1">
        <v>3</v>
      </c>
      <c r="I2323">
        <v>2786.1296000000002</v>
      </c>
      <c r="J2323" s="1">
        <f>SUMIFS(I:I,B:B,Table1_2[[#This Row],[Category Level 2]],D:D,Table1_2[[#This Row],[Brand]],E:E,Table1_2[[#This Row],[Region]],F:F,Table1_2[[#This Row],[Measure]],G:G,Table1_2[[#This Row],[Year]],H:H,"&lt;="&amp;Table1_2[[#This Row],[Month]])</f>
        <v>7175.0992000000006</v>
      </c>
      <c r="K23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7175.0992000000006</v>
      </c>
      <c r="N2323">
        <f>Table1_2[[#This Row],[Value]]*2.5</f>
        <v>6965.3240000000005</v>
      </c>
    </row>
    <row r="2324" spans="1:14" x14ac:dyDescent="0.25">
      <c r="A2324" s="1" t="s">
        <v>6</v>
      </c>
      <c r="B2324" s="1" t="s">
        <v>7</v>
      </c>
      <c r="C2324" s="1" t="s">
        <v>24</v>
      </c>
      <c r="D2324" s="1" t="s">
        <v>25</v>
      </c>
      <c r="E2324" s="1" t="s">
        <v>10</v>
      </c>
      <c r="F2324" s="1" t="s">
        <v>12</v>
      </c>
      <c r="G2324" s="1" t="s">
        <v>62</v>
      </c>
      <c r="H2324" s="1">
        <v>4</v>
      </c>
      <c r="I2324">
        <v>2315.9632000000001</v>
      </c>
      <c r="J2324" s="1">
        <f>SUMIFS(I:I,B:B,Table1_2[[#This Row],[Category Level 2]],D:D,Table1_2[[#This Row],[Brand]],E:E,Table1_2[[#This Row],[Region]],F:F,Table1_2[[#This Row],[Measure]],G:G,Table1_2[[#This Row],[Year]],H:H,"&lt;="&amp;Table1_2[[#This Row],[Month]])</f>
        <v>9491.0624000000007</v>
      </c>
      <c r="K23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9491.0624000000007</v>
      </c>
      <c r="N2324">
        <f>Table1_2[[#This Row],[Value]]*2.5</f>
        <v>5789.9080000000004</v>
      </c>
    </row>
    <row r="2325" spans="1:14" x14ac:dyDescent="0.25">
      <c r="A2325" s="1" t="s">
        <v>6</v>
      </c>
      <c r="B2325" s="1" t="s">
        <v>7</v>
      </c>
      <c r="C2325" s="1" t="s">
        <v>24</v>
      </c>
      <c r="D2325" s="1" t="s">
        <v>25</v>
      </c>
      <c r="E2325" s="1" t="s">
        <v>10</v>
      </c>
      <c r="F2325" s="1" t="s">
        <v>12</v>
      </c>
      <c r="G2325" s="1" t="s">
        <v>62</v>
      </c>
      <c r="H2325" s="1">
        <v>5</v>
      </c>
      <c r="I2325">
        <v>2889.6112000000003</v>
      </c>
      <c r="J2325" s="1">
        <f>SUMIFS(I:I,B:B,Table1_2[[#This Row],[Category Level 2]],D:D,Table1_2[[#This Row],[Brand]],E:E,Table1_2[[#This Row],[Region]],F:F,Table1_2[[#This Row],[Measure]],G:G,Table1_2[[#This Row],[Year]],H:H,"&lt;="&amp;Table1_2[[#This Row],[Month]])</f>
        <v>12380.673600000002</v>
      </c>
      <c r="K23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12380.673600000002</v>
      </c>
      <c r="N2325">
        <f>Table1_2[[#This Row],[Value]]*2.5</f>
        <v>7224.0280000000002</v>
      </c>
    </row>
    <row r="2326" spans="1:14" x14ac:dyDescent="0.25">
      <c r="A2326" s="1" t="s">
        <v>6</v>
      </c>
      <c r="B2326" s="1" t="s">
        <v>7</v>
      </c>
      <c r="C2326" s="1" t="s">
        <v>24</v>
      </c>
      <c r="D2326" s="1" t="s">
        <v>25</v>
      </c>
      <c r="E2326" s="1" t="s">
        <v>10</v>
      </c>
      <c r="F2326" s="1" t="s">
        <v>12</v>
      </c>
      <c r="G2326" s="1" t="s">
        <v>62</v>
      </c>
      <c r="H2326" s="1">
        <v>6</v>
      </c>
      <c r="I2326">
        <v>3063.9551999999999</v>
      </c>
      <c r="J2326" s="1">
        <f>SUMIFS(I:I,B:B,Table1_2[[#This Row],[Category Level 2]],D:D,Table1_2[[#This Row],[Brand]],E:E,Table1_2[[#This Row],[Region]],F:F,Table1_2[[#This Row],[Measure]],G:G,Table1_2[[#This Row],[Year]],H:H,"&lt;="&amp;Table1_2[[#This Row],[Month]])</f>
        <v>15444.628800000002</v>
      </c>
      <c r="K23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15444.628800000002</v>
      </c>
      <c r="N2326">
        <f>Table1_2[[#This Row],[Value]]*2.5</f>
        <v>7659.8879999999999</v>
      </c>
    </row>
    <row r="2327" spans="1:14" x14ac:dyDescent="0.25">
      <c r="A2327" s="1" t="s">
        <v>6</v>
      </c>
      <c r="B2327" s="1" t="s">
        <v>7</v>
      </c>
      <c r="C2327" s="1" t="s">
        <v>24</v>
      </c>
      <c r="D2327" s="1" t="s">
        <v>25</v>
      </c>
      <c r="E2327" s="1" t="s">
        <v>10</v>
      </c>
      <c r="F2327" s="1" t="s">
        <v>12</v>
      </c>
      <c r="G2327" s="1" t="s">
        <v>62</v>
      </c>
      <c r="H2327" s="1">
        <v>7</v>
      </c>
      <c r="I2327">
        <v>2925.6048000000001</v>
      </c>
      <c r="J2327" s="1">
        <f>SUMIFS(I:I,B:B,Table1_2[[#This Row],[Category Level 2]],D:D,Table1_2[[#This Row],[Brand]],E:E,Table1_2[[#This Row],[Region]],F:F,Table1_2[[#This Row],[Measure]],G:G,Table1_2[[#This Row],[Year]],H:H,"&lt;="&amp;Table1_2[[#This Row],[Month]])</f>
        <v>18370.233600000003</v>
      </c>
      <c r="K23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18370.233600000003</v>
      </c>
      <c r="N2327">
        <f>Table1_2[[#This Row],[Value]]*2.5</f>
        <v>7314.0120000000006</v>
      </c>
    </row>
    <row r="2328" spans="1:14" x14ac:dyDescent="0.25">
      <c r="A2328" s="1" t="s">
        <v>6</v>
      </c>
      <c r="B2328" s="1" t="s">
        <v>7</v>
      </c>
      <c r="C2328" s="1" t="s">
        <v>24</v>
      </c>
      <c r="D2328" s="1" t="s">
        <v>25</v>
      </c>
      <c r="E2328" s="1" t="s">
        <v>10</v>
      </c>
      <c r="F2328" s="1" t="s">
        <v>12</v>
      </c>
      <c r="G2328" s="1" t="s">
        <v>62</v>
      </c>
      <c r="H2328" s="1">
        <v>8</v>
      </c>
      <c r="I2328">
        <v>2552.1712000000002</v>
      </c>
      <c r="J2328" s="1">
        <f>SUMIFS(I:I,B:B,Table1_2[[#This Row],[Category Level 2]],D:D,Table1_2[[#This Row],[Brand]],E:E,Table1_2[[#This Row],[Region]],F:F,Table1_2[[#This Row],[Measure]],G:G,Table1_2[[#This Row],[Year]],H:H,"&lt;="&amp;Table1_2[[#This Row],[Month]])</f>
        <v>20922.404800000004</v>
      </c>
      <c r="K23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20922.404800000004</v>
      </c>
      <c r="N2328">
        <f>Table1_2[[#This Row],[Value]]*2.5</f>
        <v>6380.4280000000008</v>
      </c>
    </row>
    <row r="2329" spans="1:14" x14ac:dyDescent="0.25">
      <c r="A2329" s="1" t="s">
        <v>6</v>
      </c>
      <c r="B2329" s="1" t="s">
        <v>7</v>
      </c>
      <c r="C2329" s="1" t="s">
        <v>24</v>
      </c>
      <c r="D2329" s="1" t="s">
        <v>25</v>
      </c>
      <c r="E2329" s="1" t="s">
        <v>10</v>
      </c>
      <c r="F2329" s="1" t="s">
        <v>12</v>
      </c>
      <c r="G2329" s="1" t="s">
        <v>62</v>
      </c>
      <c r="H2329" s="1">
        <v>9</v>
      </c>
      <c r="I2329">
        <v>2078.6304</v>
      </c>
      <c r="J2329" s="1">
        <f>SUMIFS(I:I,B:B,Table1_2[[#This Row],[Category Level 2]],D:D,Table1_2[[#This Row],[Brand]],E:E,Table1_2[[#This Row],[Region]],F:F,Table1_2[[#This Row],[Measure]],G:G,Table1_2[[#This Row],[Year]],H:H,"&lt;="&amp;Table1_2[[#This Row],[Month]])</f>
        <v>23001.035200000006</v>
      </c>
      <c r="K23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23001.035200000006</v>
      </c>
      <c r="N2329">
        <f>Table1_2[[#This Row],[Value]]*2.5</f>
        <v>5196.576</v>
      </c>
    </row>
    <row r="2330" spans="1:14" x14ac:dyDescent="0.25">
      <c r="A2330" s="1" t="s">
        <v>6</v>
      </c>
      <c r="B2330" s="1" t="s">
        <v>7</v>
      </c>
      <c r="C2330" s="1" t="s">
        <v>24</v>
      </c>
      <c r="D2330" s="1" t="s">
        <v>25</v>
      </c>
      <c r="E2330" s="1" t="s">
        <v>10</v>
      </c>
      <c r="F2330" s="1" t="s">
        <v>12</v>
      </c>
      <c r="G2330" s="1" t="s">
        <v>62</v>
      </c>
      <c r="H2330" s="1">
        <v>10</v>
      </c>
      <c r="I2330">
        <v>2686.0223999999998</v>
      </c>
      <c r="J2330" s="1">
        <f>SUMIFS(I:I,B:B,Table1_2[[#This Row],[Category Level 2]],D:D,Table1_2[[#This Row],[Brand]],E:E,Table1_2[[#This Row],[Region]],F:F,Table1_2[[#This Row],[Measure]],G:G,Table1_2[[#This Row],[Year]],H:H,"&lt;="&amp;Table1_2[[#This Row],[Month]])</f>
        <v>25687.057600000007</v>
      </c>
      <c r="K23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25687.057600000007</v>
      </c>
      <c r="N2330">
        <f>Table1_2[[#This Row],[Value]]*2.5</f>
        <v>6715.0559999999996</v>
      </c>
    </row>
    <row r="2331" spans="1:14" x14ac:dyDescent="0.25">
      <c r="A2331" s="1" t="s">
        <v>6</v>
      </c>
      <c r="B2331" s="1" t="s">
        <v>7</v>
      </c>
      <c r="C2331" s="1" t="s">
        <v>24</v>
      </c>
      <c r="D2331" s="1" t="s">
        <v>25</v>
      </c>
      <c r="E2331" s="1" t="s">
        <v>10</v>
      </c>
      <c r="F2331" s="1" t="s">
        <v>12</v>
      </c>
      <c r="G2331" s="1" t="s">
        <v>62</v>
      </c>
      <c r="H2331" s="1">
        <v>11</v>
      </c>
      <c r="I2331">
        <v>2683.7728000000002</v>
      </c>
      <c r="J2331" s="1">
        <f>SUMIFS(I:I,B:B,Table1_2[[#This Row],[Category Level 2]],D:D,Table1_2[[#This Row],[Brand]],E:E,Table1_2[[#This Row],[Region]],F:F,Table1_2[[#This Row],[Measure]],G:G,Table1_2[[#This Row],[Year]],H:H,"&lt;="&amp;Table1_2[[#This Row],[Month]])</f>
        <v>28370.830400000006</v>
      </c>
      <c r="K23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28370.830400000006</v>
      </c>
      <c r="N2331">
        <f>Table1_2[[#This Row],[Value]]*2.5</f>
        <v>6709.4320000000007</v>
      </c>
    </row>
    <row r="2332" spans="1:14" x14ac:dyDescent="0.25">
      <c r="A2332" s="1" t="s">
        <v>6</v>
      </c>
      <c r="B2332" s="1" t="s">
        <v>7</v>
      </c>
      <c r="C2332" s="1" t="s">
        <v>24</v>
      </c>
      <c r="D2332" s="1" t="s">
        <v>25</v>
      </c>
      <c r="E2332" s="1" t="s">
        <v>10</v>
      </c>
      <c r="F2332" s="1" t="s">
        <v>12</v>
      </c>
      <c r="G2332" s="1" t="s">
        <v>62</v>
      </c>
      <c r="H2332" s="1">
        <v>12</v>
      </c>
      <c r="I2332">
        <v>3513.8751999999999</v>
      </c>
      <c r="J2332" s="1">
        <f>SUMIFS(I:I,B:B,Table1_2[[#This Row],[Category Level 2]],D:D,Table1_2[[#This Row],[Brand]],E:E,Table1_2[[#This Row],[Region]],F:F,Table1_2[[#This Row],[Measure]],G:G,Table1_2[[#This Row],[Year]],H:H,"&lt;="&amp;Table1_2[[#This Row],[Month]])</f>
        <v>31884.705600000005</v>
      </c>
      <c r="K23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31884.705600000005</v>
      </c>
      <c r="N2332">
        <f>Table1_2[[#This Row],[Value]]*2.5</f>
        <v>8784.6880000000001</v>
      </c>
    </row>
    <row r="2333" spans="1:14" x14ac:dyDescent="0.25">
      <c r="A2333" s="1" t="s">
        <v>6</v>
      </c>
      <c r="B2333" s="1" t="s">
        <v>7</v>
      </c>
      <c r="C2333" s="1" t="s">
        <v>24</v>
      </c>
      <c r="D2333" s="1" t="s">
        <v>25</v>
      </c>
      <c r="E2333" s="1" t="s">
        <v>10</v>
      </c>
      <c r="F2333" s="1" t="s">
        <v>12</v>
      </c>
      <c r="G2333" s="1" t="s">
        <v>63</v>
      </c>
      <c r="H2333" s="1">
        <v>1</v>
      </c>
      <c r="I2333">
        <v>2869.3647999999998</v>
      </c>
      <c r="J2333" s="1">
        <f>SUMIFS(I:I,B:B,Table1_2[[#This Row],[Category Level 2]],D:D,Table1_2[[#This Row],[Brand]],E:E,Table1_2[[#This Row],[Region]],F:F,Table1_2[[#This Row],[Measure]],G:G,Table1_2[[#This Row],[Year]],H:H,"&lt;="&amp;Table1_2[[#This Row],[Month]])</f>
        <v>2869.3647999999998</v>
      </c>
      <c r="K23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32531.465600000003</v>
      </c>
      <c r="N2333">
        <f>Table1_2[[#This Row],[Value]]*2.5</f>
        <v>7173.4119999999994</v>
      </c>
    </row>
    <row r="2334" spans="1:14" x14ac:dyDescent="0.25">
      <c r="A2334" s="1" t="s">
        <v>6</v>
      </c>
      <c r="B2334" s="1" t="s">
        <v>7</v>
      </c>
      <c r="C2334" s="1" t="s">
        <v>24</v>
      </c>
      <c r="D2334" s="1" t="s">
        <v>25</v>
      </c>
      <c r="E2334" s="1" t="s">
        <v>10</v>
      </c>
      <c r="F2334" s="1" t="s">
        <v>12</v>
      </c>
      <c r="G2334" s="1" t="s">
        <v>63</v>
      </c>
      <c r="H2334" s="1">
        <v>2</v>
      </c>
      <c r="I2334">
        <v>2430.6928000000003</v>
      </c>
      <c r="J2334" s="1">
        <f>SUMIFS(I:I,B:B,Table1_2[[#This Row],[Category Level 2]],D:D,Table1_2[[#This Row],[Brand]],E:E,Table1_2[[#This Row],[Region]],F:F,Table1_2[[#This Row],[Measure]],G:G,Table1_2[[#This Row],[Year]],H:H,"&lt;="&amp;Table1_2[[#This Row],[Month]])</f>
        <v>5300.0576000000001</v>
      </c>
      <c r="K23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32795.793600000005</v>
      </c>
      <c r="N2334">
        <f>Table1_2[[#This Row],[Value]]*2.5</f>
        <v>6076.7320000000009</v>
      </c>
    </row>
    <row r="2335" spans="1:14" x14ac:dyDescent="0.25">
      <c r="A2335" s="1" t="s">
        <v>6</v>
      </c>
      <c r="B2335" s="1" t="s">
        <v>7</v>
      </c>
      <c r="C2335" s="1" t="s">
        <v>24</v>
      </c>
      <c r="D2335" s="1" t="s">
        <v>25</v>
      </c>
      <c r="E2335" s="1" t="s">
        <v>10</v>
      </c>
      <c r="F2335" s="1" t="s">
        <v>12</v>
      </c>
      <c r="G2335" s="1" t="s">
        <v>63</v>
      </c>
      <c r="H2335" s="1">
        <v>3</v>
      </c>
      <c r="I2335">
        <v>2093.2528000000002</v>
      </c>
      <c r="J2335" s="1">
        <f>SUMIFS(I:I,B:B,Table1_2[[#This Row],[Category Level 2]],D:D,Table1_2[[#This Row],[Brand]],E:E,Table1_2[[#This Row],[Region]],F:F,Table1_2[[#This Row],[Measure]],G:G,Table1_2[[#This Row],[Year]],H:H,"&lt;="&amp;Table1_2[[#This Row],[Month]])</f>
        <v>7393.3104000000003</v>
      </c>
      <c r="K23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32102.916799999999</v>
      </c>
      <c r="N2335">
        <f>Table1_2[[#This Row],[Value]]*2.5</f>
        <v>5233.1320000000005</v>
      </c>
    </row>
    <row r="2336" spans="1:14" x14ac:dyDescent="0.25">
      <c r="A2336" s="1" t="s">
        <v>6</v>
      </c>
      <c r="B2336" s="1" t="s">
        <v>7</v>
      </c>
      <c r="C2336" s="1" t="s">
        <v>24</v>
      </c>
      <c r="D2336" s="1" t="s">
        <v>25</v>
      </c>
      <c r="E2336" s="1" t="s">
        <v>10</v>
      </c>
      <c r="F2336" s="1" t="s">
        <v>12</v>
      </c>
      <c r="G2336" s="1" t="s">
        <v>63</v>
      </c>
      <c r="H2336" s="1">
        <v>4</v>
      </c>
      <c r="I2336">
        <v>2982.9695999999999</v>
      </c>
      <c r="J2336" s="1">
        <f>SUMIFS(I:I,B:B,Table1_2[[#This Row],[Category Level 2]],D:D,Table1_2[[#This Row],[Brand]],E:E,Table1_2[[#This Row],[Region]],F:F,Table1_2[[#This Row],[Measure]],G:G,Table1_2[[#This Row],[Year]],H:H,"&lt;="&amp;Table1_2[[#This Row],[Month]])</f>
        <v>10376.280000000001</v>
      </c>
      <c r="K23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32769.923199999997</v>
      </c>
      <c r="N2336">
        <f>Table1_2[[#This Row],[Value]]*2.5</f>
        <v>7457.424</v>
      </c>
    </row>
    <row r="2337" spans="1:14" x14ac:dyDescent="0.25">
      <c r="A2337" s="1" t="s">
        <v>6</v>
      </c>
      <c r="B2337" s="1" t="s">
        <v>7</v>
      </c>
      <c r="C2337" s="1" t="s">
        <v>24</v>
      </c>
      <c r="D2337" s="1" t="s">
        <v>25</v>
      </c>
      <c r="E2337" s="1" t="s">
        <v>10</v>
      </c>
      <c r="F2337" s="1" t="s">
        <v>12</v>
      </c>
      <c r="G2337" s="1" t="s">
        <v>63</v>
      </c>
      <c r="H2337" s="1">
        <v>5</v>
      </c>
      <c r="I2337">
        <v>2420.5696000000003</v>
      </c>
      <c r="J2337" s="1">
        <f>SUMIFS(I:I,B:B,Table1_2[[#This Row],[Category Level 2]],D:D,Table1_2[[#This Row],[Brand]],E:E,Table1_2[[#This Row],[Region]],F:F,Table1_2[[#This Row],[Measure]],G:G,Table1_2[[#This Row],[Year]],H:H,"&lt;="&amp;Table1_2[[#This Row],[Month]])</f>
        <v>12796.849600000001</v>
      </c>
      <c r="K23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32300.881600000001</v>
      </c>
      <c r="N2337">
        <f>Table1_2[[#This Row],[Value]]*2.5</f>
        <v>6051.4240000000009</v>
      </c>
    </row>
    <row r="2338" spans="1:14" x14ac:dyDescent="0.25">
      <c r="A2338" s="1" t="s">
        <v>6</v>
      </c>
      <c r="B2338" s="1" t="s">
        <v>7</v>
      </c>
      <c r="C2338" s="1" t="s">
        <v>24</v>
      </c>
      <c r="D2338" s="1" t="s">
        <v>25</v>
      </c>
      <c r="E2338" s="1" t="s">
        <v>10</v>
      </c>
      <c r="F2338" s="1" t="s">
        <v>12</v>
      </c>
      <c r="G2338" s="1" t="s">
        <v>63</v>
      </c>
      <c r="H2338" s="1">
        <v>6</v>
      </c>
      <c r="I2338">
        <v>2726.5152000000003</v>
      </c>
      <c r="J2338" s="1">
        <f>SUMIFS(I:I,B:B,Table1_2[[#This Row],[Category Level 2]],D:D,Table1_2[[#This Row],[Brand]],E:E,Table1_2[[#This Row],[Region]],F:F,Table1_2[[#This Row],[Measure]],G:G,Table1_2[[#This Row],[Year]],H:H,"&lt;="&amp;Table1_2[[#This Row],[Month]])</f>
        <v>15523.364800000001</v>
      </c>
      <c r="K23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31963.441599999998</v>
      </c>
      <c r="N2338">
        <f>Table1_2[[#This Row],[Value]]*2.5</f>
        <v>6816.2880000000005</v>
      </c>
    </row>
    <row r="2339" spans="1:14" x14ac:dyDescent="0.25">
      <c r="A2339" s="1" t="s">
        <v>6</v>
      </c>
      <c r="B2339" s="1" t="s">
        <v>7</v>
      </c>
      <c r="C2339" s="1" t="s">
        <v>24</v>
      </c>
      <c r="D2339" s="1" t="s">
        <v>25</v>
      </c>
      <c r="E2339" s="1" t="s">
        <v>10</v>
      </c>
      <c r="F2339" s="1" t="s">
        <v>12</v>
      </c>
      <c r="G2339" s="1" t="s">
        <v>63</v>
      </c>
      <c r="H2339" s="1">
        <v>7</v>
      </c>
      <c r="I2339">
        <v>2313.7136</v>
      </c>
      <c r="J2339" s="1">
        <f>SUMIFS(I:I,B:B,Table1_2[[#This Row],[Category Level 2]],D:D,Table1_2[[#This Row],[Brand]],E:E,Table1_2[[#This Row],[Region]],F:F,Table1_2[[#This Row],[Measure]],G:G,Table1_2[[#This Row],[Year]],H:H,"&lt;="&amp;Table1_2[[#This Row],[Month]])</f>
        <v>17837.078400000002</v>
      </c>
      <c r="K23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31351.550400000004</v>
      </c>
      <c r="N2339">
        <f>Table1_2[[#This Row],[Value]]*2.5</f>
        <v>5784.2839999999997</v>
      </c>
    </row>
    <row r="2340" spans="1:14" x14ac:dyDescent="0.25">
      <c r="A2340" s="1" t="s">
        <v>6</v>
      </c>
      <c r="B2340" s="1" t="s">
        <v>7</v>
      </c>
      <c r="C2340" s="1" t="s">
        <v>24</v>
      </c>
      <c r="D2340" s="1" t="s">
        <v>25</v>
      </c>
      <c r="E2340" s="1" t="s">
        <v>10</v>
      </c>
      <c r="F2340" s="1" t="s">
        <v>12</v>
      </c>
      <c r="G2340" s="1" t="s">
        <v>63</v>
      </c>
      <c r="H2340" s="1">
        <v>8</v>
      </c>
      <c r="I2340">
        <v>2031.3887999999999</v>
      </c>
      <c r="J2340" s="1">
        <f>SUMIFS(I:I,B:B,Table1_2[[#This Row],[Category Level 2]],D:D,Table1_2[[#This Row],[Brand]],E:E,Table1_2[[#This Row],[Region]],F:F,Table1_2[[#This Row],[Measure]],G:G,Table1_2[[#This Row],[Year]],H:H,"&lt;="&amp;Table1_2[[#This Row],[Month]])</f>
        <v>19868.467200000003</v>
      </c>
      <c r="K23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30830.768000000004</v>
      </c>
      <c r="N2340">
        <f>Table1_2[[#This Row],[Value]]*2.5</f>
        <v>5078.4719999999998</v>
      </c>
    </row>
    <row r="2341" spans="1:14" x14ac:dyDescent="0.25">
      <c r="A2341" s="1" t="s">
        <v>6</v>
      </c>
      <c r="B2341" s="1" t="s">
        <v>7</v>
      </c>
      <c r="C2341" s="1" t="s">
        <v>24</v>
      </c>
      <c r="D2341" s="1" t="s">
        <v>25</v>
      </c>
      <c r="E2341" s="1" t="s">
        <v>10</v>
      </c>
      <c r="F2341" s="1" t="s">
        <v>12</v>
      </c>
      <c r="G2341" s="1" t="s">
        <v>63</v>
      </c>
      <c r="H2341" s="1">
        <v>9</v>
      </c>
      <c r="I2341">
        <v>2006.6432</v>
      </c>
      <c r="J2341" s="1">
        <f>SUMIFS(I:I,B:B,Table1_2[[#This Row],[Category Level 2]],D:D,Table1_2[[#This Row],[Brand]],E:E,Table1_2[[#This Row],[Region]],F:F,Table1_2[[#This Row],[Measure]],G:G,Table1_2[[#This Row],[Year]],H:H,"&lt;="&amp;Table1_2[[#This Row],[Month]])</f>
        <v>21875.110400000001</v>
      </c>
      <c r="K23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30758.7808</v>
      </c>
      <c r="N2341">
        <f>Table1_2[[#This Row],[Value]]*2.5</f>
        <v>5016.6080000000002</v>
      </c>
    </row>
    <row r="2342" spans="1:14" x14ac:dyDescent="0.25">
      <c r="A2342" s="1" t="s">
        <v>6</v>
      </c>
      <c r="B2342" s="1" t="s">
        <v>7</v>
      </c>
      <c r="C2342" s="1" t="s">
        <v>24</v>
      </c>
      <c r="D2342" s="1" t="s">
        <v>25</v>
      </c>
      <c r="E2342" s="1" t="s">
        <v>10</v>
      </c>
      <c r="F2342" s="1" t="s">
        <v>12</v>
      </c>
      <c r="G2342" s="1" t="s">
        <v>63</v>
      </c>
      <c r="H2342" s="1">
        <v>10</v>
      </c>
      <c r="I2342">
        <v>1792.9312</v>
      </c>
      <c r="J2342" s="1">
        <f>SUMIFS(I:I,B:B,Table1_2[[#This Row],[Category Level 2]],D:D,Table1_2[[#This Row],[Brand]],E:E,Table1_2[[#This Row],[Region]],F:F,Table1_2[[#This Row],[Measure]],G:G,Table1_2[[#This Row],[Year]],H:H,"&lt;="&amp;Table1_2[[#This Row],[Month]])</f>
        <v>23668.0416</v>
      </c>
      <c r="K23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29865.689600000002</v>
      </c>
      <c r="N2342">
        <f>Table1_2[[#This Row],[Value]]*2.5</f>
        <v>4482.3279999999995</v>
      </c>
    </row>
    <row r="2343" spans="1:14" x14ac:dyDescent="0.25">
      <c r="A2343" s="1" t="s">
        <v>6</v>
      </c>
      <c r="B2343" s="1" t="s">
        <v>7</v>
      </c>
      <c r="C2343" s="1" t="s">
        <v>24</v>
      </c>
      <c r="D2343" s="1" t="s">
        <v>25</v>
      </c>
      <c r="E2343" s="1" t="s">
        <v>10</v>
      </c>
      <c r="F2343" s="1" t="s">
        <v>12</v>
      </c>
      <c r="G2343" s="1" t="s">
        <v>63</v>
      </c>
      <c r="H2343" s="1">
        <v>11</v>
      </c>
      <c r="I2343">
        <v>2048.2608</v>
      </c>
      <c r="J2343" s="1">
        <f>SUMIFS(I:I,B:B,Table1_2[[#This Row],[Category Level 2]],D:D,Table1_2[[#This Row],[Brand]],E:E,Table1_2[[#This Row],[Region]],F:F,Table1_2[[#This Row],[Measure]],G:G,Table1_2[[#This Row],[Year]],H:H,"&lt;="&amp;Table1_2[[#This Row],[Month]])</f>
        <v>25716.3024</v>
      </c>
      <c r="K23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29230.177599999999</v>
      </c>
      <c r="N2343">
        <f>Table1_2[[#This Row],[Value]]*2.5</f>
        <v>5120.652</v>
      </c>
    </row>
    <row r="2344" spans="1:14" x14ac:dyDescent="0.25">
      <c r="A2344" s="1" t="s">
        <v>6</v>
      </c>
      <c r="B2344" s="1" t="s">
        <v>7</v>
      </c>
      <c r="C2344" s="1" t="s">
        <v>24</v>
      </c>
      <c r="D2344" s="1" t="s">
        <v>25</v>
      </c>
      <c r="E2344" s="1" t="s">
        <v>10</v>
      </c>
      <c r="F2344" s="1" t="s">
        <v>12</v>
      </c>
      <c r="G2344" s="1" t="s">
        <v>63</v>
      </c>
      <c r="H2344" s="1">
        <v>12</v>
      </c>
      <c r="I2344">
        <v>1968.4</v>
      </c>
      <c r="J2344" s="1">
        <f>SUMIFS(I:I,B:B,Table1_2[[#This Row],[Category Level 2]],D:D,Table1_2[[#This Row],[Brand]],E:E,Table1_2[[#This Row],[Region]],F:F,Table1_2[[#This Row],[Measure]],G:G,Table1_2[[#This Row],[Year]],H:H,"&lt;="&amp;Table1_2[[#This Row],[Month]])</f>
        <v>27684.702400000002</v>
      </c>
      <c r="K23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27684.702400000002</v>
      </c>
      <c r="N2344">
        <f>Table1_2[[#This Row],[Value]]*2.5</f>
        <v>4921</v>
      </c>
    </row>
    <row r="2345" spans="1:14" x14ac:dyDescent="0.25">
      <c r="A2345" s="1" t="s">
        <v>6</v>
      </c>
      <c r="B2345" s="1" t="s">
        <v>7</v>
      </c>
      <c r="C2345" s="1" t="s">
        <v>24</v>
      </c>
      <c r="D2345" s="1" t="s">
        <v>25</v>
      </c>
      <c r="E2345" s="1" t="s">
        <v>10</v>
      </c>
      <c r="F2345" s="1" t="s">
        <v>12</v>
      </c>
      <c r="G2345" s="1" t="s">
        <v>64</v>
      </c>
      <c r="H2345" s="1">
        <v>1</v>
      </c>
      <c r="I2345">
        <v>1924.5328</v>
      </c>
      <c r="J2345" s="1">
        <f>SUMIFS(I:I,B:B,Table1_2[[#This Row],[Category Level 2]],D:D,Table1_2[[#This Row],[Brand]],E:E,Table1_2[[#This Row],[Region]],F:F,Table1_2[[#This Row],[Measure]],G:G,Table1_2[[#This Row],[Year]],H:H,"&lt;="&amp;Table1_2[[#This Row],[Month]])</f>
        <v>1924.5328</v>
      </c>
      <c r="K23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26739.870400000003</v>
      </c>
      <c r="N2345">
        <f>Table1_2[[#This Row],[Value]]*2.5</f>
        <v>4811.3320000000003</v>
      </c>
    </row>
    <row r="2346" spans="1:14" x14ac:dyDescent="0.25">
      <c r="A2346" s="1" t="s">
        <v>6</v>
      </c>
      <c r="B2346" s="1" t="s">
        <v>7</v>
      </c>
      <c r="C2346" s="1" t="s">
        <v>24</v>
      </c>
      <c r="D2346" s="1" t="s">
        <v>25</v>
      </c>
      <c r="E2346" s="1" t="s">
        <v>10</v>
      </c>
      <c r="F2346" s="1" t="s">
        <v>12</v>
      </c>
      <c r="G2346" s="1" t="s">
        <v>64</v>
      </c>
      <c r="H2346" s="1">
        <v>2</v>
      </c>
      <c r="I2346">
        <v>2213.6064000000001</v>
      </c>
      <c r="J2346" s="1">
        <f>SUMIFS(I:I,B:B,Table1_2[[#This Row],[Category Level 2]],D:D,Table1_2[[#This Row],[Brand]],E:E,Table1_2[[#This Row],[Region]],F:F,Table1_2[[#This Row],[Measure]],G:G,Table1_2[[#This Row],[Year]],H:H,"&lt;="&amp;Table1_2[[#This Row],[Month]])</f>
        <v>4138.1391999999996</v>
      </c>
      <c r="K23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26522.784</v>
      </c>
      <c r="N2346">
        <f>Table1_2[[#This Row],[Value]]*2.5</f>
        <v>5534.0160000000005</v>
      </c>
    </row>
    <row r="2347" spans="1:14" x14ac:dyDescent="0.25">
      <c r="A2347" s="1" t="s">
        <v>6</v>
      </c>
      <c r="B2347" s="1" t="s">
        <v>7</v>
      </c>
      <c r="C2347" s="1" t="s">
        <v>24</v>
      </c>
      <c r="D2347" s="1" t="s">
        <v>25</v>
      </c>
      <c r="E2347" s="1" t="s">
        <v>10</v>
      </c>
      <c r="F2347" s="1" t="s">
        <v>12</v>
      </c>
      <c r="G2347" s="1" t="s">
        <v>64</v>
      </c>
      <c r="H2347" s="1">
        <v>3</v>
      </c>
      <c r="I2347">
        <v>1895.288</v>
      </c>
      <c r="J2347" s="1">
        <f>SUMIFS(I:I,B:B,Table1_2[[#This Row],[Category Level 2]],D:D,Table1_2[[#This Row],[Brand]],E:E,Table1_2[[#This Row],[Region]],F:F,Table1_2[[#This Row],[Measure]],G:G,Table1_2[[#This Row],[Year]],H:H,"&lt;="&amp;Table1_2[[#This Row],[Month]])</f>
        <v>6033.4272000000001</v>
      </c>
      <c r="K23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26324.819200000005</v>
      </c>
      <c r="N2347">
        <f>Table1_2[[#This Row],[Value]]*2.5</f>
        <v>4738.22</v>
      </c>
    </row>
    <row r="2348" spans="1:14" x14ac:dyDescent="0.25">
      <c r="A2348" s="1" t="s">
        <v>6</v>
      </c>
      <c r="B2348" s="1" t="s">
        <v>7</v>
      </c>
      <c r="C2348" s="1" t="s">
        <v>24</v>
      </c>
      <c r="D2348" s="1" t="s">
        <v>25</v>
      </c>
      <c r="E2348" s="1" t="s">
        <v>10</v>
      </c>
      <c r="F2348" s="1" t="s">
        <v>12</v>
      </c>
      <c r="G2348" s="1" t="s">
        <v>64</v>
      </c>
      <c r="H2348" s="1">
        <v>4</v>
      </c>
      <c r="I2348">
        <v>2930.1040000000003</v>
      </c>
      <c r="J2348" s="1">
        <f>SUMIFS(I:I,B:B,Table1_2[[#This Row],[Category Level 2]],D:D,Table1_2[[#This Row],[Brand]],E:E,Table1_2[[#This Row],[Region]],F:F,Table1_2[[#This Row],[Measure]],G:G,Table1_2[[#This Row],[Year]],H:H,"&lt;="&amp;Table1_2[[#This Row],[Month]])</f>
        <v>8963.5312000000013</v>
      </c>
      <c r="K23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26271.953600000004</v>
      </c>
      <c r="N2348">
        <f>Table1_2[[#This Row],[Value]]*2.5</f>
        <v>7325.26</v>
      </c>
    </row>
    <row r="2349" spans="1:14" x14ac:dyDescent="0.25">
      <c r="A2349" s="1" t="s">
        <v>6</v>
      </c>
      <c r="B2349" s="1" t="s">
        <v>7</v>
      </c>
      <c r="C2349" s="1" t="s">
        <v>24</v>
      </c>
      <c r="D2349" s="1" t="s">
        <v>25</v>
      </c>
      <c r="E2349" s="1" t="s">
        <v>10</v>
      </c>
      <c r="F2349" s="1" t="s">
        <v>12</v>
      </c>
      <c r="G2349" s="1" t="s">
        <v>64</v>
      </c>
      <c r="H2349" s="1">
        <v>5</v>
      </c>
      <c r="I2349">
        <v>1549.9744000000001</v>
      </c>
      <c r="J2349" s="1">
        <f>SUMIFS(I:I,B:B,Table1_2[[#This Row],[Category Level 2]],D:D,Table1_2[[#This Row],[Brand]],E:E,Table1_2[[#This Row],[Region]],F:F,Table1_2[[#This Row],[Measure]],G:G,Table1_2[[#This Row],[Year]],H:H,"&lt;="&amp;Table1_2[[#This Row],[Month]])</f>
        <v>10513.5056</v>
      </c>
      <c r="K23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25401.358399999997</v>
      </c>
      <c r="N2349">
        <f>Table1_2[[#This Row],[Value]]*2.5</f>
        <v>3874.9360000000001</v>
      </c>
    </row>
    <row r="2350" spans="1:14" x14ac:dyDescent="0.25">
      <c r="A2350" s="1" t="s">
        <v>6</v>
      </c>
      <c r="B2350" s="1" t="s">
        <v>7</v>
      </c>
      <c r="C2350" s="1" t="s">
        <v>24</v>
      </c>
      <c r="D2350" s="1" t="s">
        <v>25</v>
      </c>
      <c r="E2350" s="1" t="s">
        <v>10</v>
      </c>
      <c r="F2350" s="1" t="s">
        <v>12</v>
      </c>
      <c r="G2350" s="1" t="s">
        <v>64</v>
      </c>
      <c r="H2350" s="1">
        <v>6</v>
      </c>
      <c r="I2350">
        <v>1805.3040000000001</v>
      </c>
      <c r="J2350" s="1">
        <f>SUMIFS(I:I,B:B,Table1_2[[#This Row],[Category Level 2]],D:D,Table1_2[[#This Row],[Brand]],E:E,Table1_2[[#This Row],[Region]],F:F,Table1_2[[#This Row],[Measure]],G:G,Table1_2[[#This Row],[Year]],H:H,"&lt;="&amp;Table1_2[[#This Row],[Month]])</f>
        <v>12318.809600000001</v>
      </c>
      <c r="K23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24480.147199999999</v>
      </c>
      <c r="N2350">
        <f>Table1_2[[#This Row],[Value]]*2.5</f>
        <v>4513.26</v>
      </c>
    </row>
    <row r="2351" spans="1:14" x14ac:dyDescent="0.25">
      <c r="A2351" s="1" t="s">
        <v>6</v>
      </c>
      <c r="B2351" s="1" t="s">
        <v>7</v>
      </c>
      <c r="C2351" s="1" t="s">
        <v>24</v>
      </c>
      <c r="D2351" s="1" t="s">
        <v>25</v>
      </c>
      <c r="E2351" s="1" t="s">
        <v>10</v>
      </c>
      <c r="F2351" s="1" t="s">
        <v>12</v>
      </c>
      <c r="G2351" s="1" t="s">
        <v>64</v>
      </c>
      <c r="H2351" s="1">
        <v>7</v>
      </c>
      <c r="I2351">
        <v>2267.5968000000003</v>
      </c>
      <c r="J2351" s="1">
        <f>SUMIFS(I:I,B:B,Table1_2[[#This Row],[Category Level 2]],D:D,Table1_2[[#This Row],[Brand]],E:E,Table1_2[[#This Row],[Region]],F:F,Table1_2[[#This Row],[Measure]],G:G,Table1_2[[#This Row],[Year]],H:H,"&lt;="&amp;Table1_2[[#This Row],[Month]])</f>
        <v>14586.4064</v>
      </c>
      <c r="K23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24434.0304</v>
      </c>
      <c r="N2351">
        <f>Table1_2[[#This Row],[Value]]*2.5</f>
        <v>5668.9920000000002</v>
      </c>
    </row>
    <row r="2352" spans="1:14" x14ac:dyDescent="0.25">
      <c r="A2352" s="1" t="s">
        <v>6</v>
      </c>
      <c r="B2352" s="1" t="s">
        <v>7</v>
      </c>
      <c r="C2352" s="1" t="s">
        <v>24</v>
      </c>
      <c r="D2352" s="1" t="s">
        <v>25</v>
      </c>
      <c r="E2352" s="1" t="s">
        <v>10</v>
      </c>
      <c r="F2352" s="1" t="s">
        <v>12</v>
      </c>
      <c r="G2352" s="1" t="s">
        <v>64</v>
      </c>
      <c r="H2352" s="1">
        <v>8</v>
      </c>
      <c r="I2352">
        <v>2161.8656000000001</v>
      </c>
      <c r="J2352" s="1">
        <f>SUMIFS(I:I,B:B,Table1_2[[#This Row],[Category Level 2]],D:D,Table1_2[[#This Row],[Brand]],E:E,Table1_2[[#This Row],[Region]],F:F,Table1_2[[#This Row],[Measure]],G:G,Table1_2[[#This Row],[Year]],H:H,"&lt;="&amp;Table1_2[[#This Row],[Month]])</f>
        <v>16748.272000000001</v>
      </c>
      <c r="K23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24564.5072</v>
      </c>
      <c r="N2352">
        <f>Table1_2[[#This Row],[Value]]*2.5</f>
        <v>5404.6640000000007</v>
      </c>
    </row>
    <row r="2353" spans="1:14" x14ac:dyDescent="0.25">
      <c r="A2353" s="1" t="s">
        <v>6</v>
      </c>
      <c r="B2353" s="1" t="s">
        <v>7</v>
      </c>
      <c r="C2353" s="1" t="s">
        <v>24</v>
      </c>
      <c r="D2353" s="1" t="s">
        <v>25</v>
      </c>
      <c r="E2353" s="1" t="s">
        <v>10</v>
      </c>
      <c r="F2353" s="1" t="s">
        <v>12</v>
      </c>
      <c r="G2353" s="1" t="s">
        <v>64</v>
      </c>
      <c r="H2353" s="1">
        <v>9</v>
      </c>
      <c r="I2353">
        <v>1967.2752</v>
      </c>
      <c r="J2353" s="1">
        <f>SUMIFS(I:I,B:B,Table1_2[[#This Row],[Category Level 2]],D:D,Table1_2[[#This Row],[Brand]],E:E,Table1_2[[#This Row],[Region]],F:F,Table1_2[[#This Row],[Measure]],G:G,Table1_2[[#This Row],[Year]],H:H,"&lt;="&amp;Table1_2[[#This Row],[Month]])</f>
        <v>18715.547200000001</v>
      </c>
      <c r="K23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24525.139200000001</v>
      </c>
      <c r="N2353">
        <f>Table1_2[[#This Row],[Value]]*2.5</f>
        <v>4918.1880000000001</v>
      </c>
    </row>
    <row r="2354" spans="1:14" x14ac:dyDescent="0.25">
      <c r="A2354" s="1" t="s">
        <v>6</v>
      </c>
      <c r="B2354" s="1" t="s">
        <v>7</v>
      </c>
      <c r="C2354" s="1" t="s">
        <v>24</v>
      </c>
      <c r="D2354" s="1" t="s">
        <v>25</v>
      </c>
      <c r="E2354" s="1" t="s">
        <v>10</v>
      </c>
      <c r="F2354" s="1" t="s">
        <v>12</v>
      </c>
      <c r="G2354" s="1" t="s">
        <v>64</v>
      </c>
      <c r="H2354" s="1">
        <v>10</v>
      </c>
      <c r="I2354">
        <v>1012.32</v>
      </c>
      <c r="J2354" s="1">
        <f>SUMIFS(I:I,B:B,Table1_2[[#This Row],[Category Level 2]],D:D,Table1_2[[#This Row],[Brand]],E:E,Table1_2[[#This Row],[Region]],F:F,Table1_2[[#This Row],[Measure]],G:G,Table1_2[[#This Row],[Year]],H:H,"&lt;="&amp;Table1_2[[#This Row],[Month]])</f>
        <v>19727.867200000001</v>
      </c>
      <c r="K23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23744.528000000002</v>
      </c>
      <c r="N2354">
        <f>Table1_2[[#This Row],[Value]]*2.5</f>
        <v>2530.8000000000002</v>
      </c>
    </row>
    <row r="2355" spans="1:14" x14ac:dyDescent="0.25">
      <c r="A2355" s="1" t="s">
        <v>6</v>
      </c>
      <c r="B2355" s="1" t="s">
        <v>7</v>
      </c>
      <c r="C2355" s="1" t="s">
        <v>24</v>
      </c>
      <c r="D2355" s="1" t="s">
        <v>25</v>
      </c>
      <c r="E2355" s="1" t="s">
        <v>10</v>
      </c>
      <c r="F2355" s="1" t="s">
        <v>12</v>
      </c>
      <c r="G2355" s="1" t="s">
        <v>64</v>
      </c>
      <c r="H2355" s="1">
        <v>11</v>
      </c>
      <c r="I2355">
        <v>1570.2208000000001</v>
      </c>
      <c r="J2355" s="1">
        <f>SUMIFS(I:I,B:B,Table1_2[[#This Row],[Category Level 2]],D:D,Table1_2[[#This Row],[Brand]],E:E,Table1_2[[#This Row],[Region]],F:F,Table1_2[[#This Row],[Measure]],G:G,Table1_2[[#This Row],[Year]],H:H,"&lt;="&amp;Table1_2[[#This Row],[Month]])</f>
        <v>21298.088</v>
      </c>
      <c r="K23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23266.488000000001</v>
      </c>
      <c r="N2355">
        <f>Table1_2[[#This Row],[Value]]*2.5</f>
        <v>3925.5520000000001</v>
      </c>
    </row>
    <row r="2356" spans="1:14" x14ac:dyDescent="0.25">
      <c r="A2356" s="1" t="s">
        <v>6</v>
      </c>
      <c r="B2356" s="1" t="s">
        <v>7</v>
      </c>
      <c r="C2356" s="1" t="s">
        <v>24</v>
      </c>
      <c r="D2356" s="1" t="s">
        <v>25</v>
      </c>
      <c r="E2356" s="1" t="s">
        <v>10</v>
      </c>
      <c r="F2356" s="1" t="s">
        <v>12</v>
      </c>
      <c r="G2356" s="1" t="s">
        <v>64</v>
      </c>
      <c r="H2356" s="1">
        <v>12</v>
      </c>
      <c r="I2356">
        <v>1457.7408</v>
      </c>
      <c r="J2356" s="1">
        <f>SUMIFS(I:I,B:B,Table1_2[[#This Row],[Category Level 2]],D:D,Table1_2[[#This Row],[Brand]],E:E,Table1_2[[#This Row],[Region]],F:F,Table1_2[[#This Row],[Measure]],G:G,Table1_2[[#This Row],[Year]],H:H,"&lt;="&amp;Table1_2[[#This Row],[Month]])</f>
        <v>22755.828799999999</v>
      </c>
      <c r="K23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22755.828799999999</v>
      </c>
      <c r="N2356">
        <f>Table1_2[[#This Row],[Value]]*2.5</f>
        <v>3644.3519999999999</v>
      </c>
    </row>
    <row r="2357" spans="1:14" x14ac:dyDescent="0.25">
      <c r="A2357" s="1" t="s">
        <v>6</v>
      </c>
      <c r="B2357" s="1" t="s">
        <v>7</v>
      </c>
      <c r="C2357" s="1" t="s">
        <v>24</v>
      </c>
      <c r="D2357" s="1" t="s">
        <v>25</v>
      </c>
      <c r="E2357" s="1" t="s">
        <v>10</v>
      </c>
      <c r="F2357" s="1" t="s">
        <v>12</v>
      </c>
      <c r="G2357" s="1" t="s">
        <v>65</v>
      </c>
      <c r="H2357" s="1">
        <v>1</v>
      </c>
      <c r="I2357">
        <v>1663.5792000000001</v>
      </c>
      <c r="J2357" s="1">
        <f>SUMIFS(I:I,B:B,Table1_2[[#This Row],[Category Level 2]],D:D,Table1_2[[#This Row],[Brand]],E:E,Table1_2[[#This Row],[Region]],F:F,Table1_2[[#This Row],[Measure]],G:G,Table1_2[[#This Row],[Year]],H:H,"&lt;="&amp;Table1_2[[#This Row],[Month]])</f>
        <v>1663.5792000000001</v>
      </c>
      <c r="K23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22494.875199999999</v>
      </c>
      <c r="N2357">
        <f>Table1_2[[#This Row],[Value]]*2.5</f>
        <v>4158.9480000000003</v>
      </c>
    </row>
    <row r="2358" spans="1:14" x14ac:dyDescent="0.25">
      <c r="A2358" s="1" t="s">
        <v>6</v>
      </c>
      <c r="B2358" s="1" t="s">
        <v>7</v>
      </c>
      <c r="C2358" s="1" t="s">
        <v>24</v>
      </c>
      <c r="D2358" s="1" t="s">
        <v>25</v>
      </c>
      <c r="E2358" s="1" t="s">
        <v>10</v>
      </c>
      <c r="F2358" s="1" t="s">
        <v>12</v>
      </c>
      <c r="G2358" s="1" t="s">
        <v>65</v>
      </c>
      <c r="H2358" s="1">
        <v>2</v>
      </c>
      <c r="I2358">
        <v>1911.0352</v>
      </c>
      <c r="J2358" s="1">
        <f>SUMIFS(I:I,B:B,Table1_2[[#This Row],[Category Level 2]],D:D,Table1_2[[#This Row],[Brand]],E:E,Table1_2[[#This Row],[Region]],F:F,Table1_2[[#This Row],[Measure]],G:G,Table1_2[[#This Row],[Year]],H:H,"&lt;="&amp;Table1_2[[#This Row],[Month]])</f>
        <v>3574.6144000000004</v>
      </c>
      <c r="K23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22192.303999999996</v>
      </c>
      <c r="N2358">
        <f>Table1_2[[#This Row],[Value]]*2.5</f>
        <v>4777.5879999999997</v>
      </c>
    </row>
    <row r="2359" spans="1:14" x14ac:dyDescent="0.25">
      <c r="A2359" s="1" t="s">
        <v>6</v>
      </c>
      <c r="B2359" s="1" t="s">
        <v>7</v>
      </c>
      <c r="C2359" s="1" t="s">
        <v>24</v>
      </c>
      <c r="D2359" s="1" t="s">
        <v>25</v>
      </c>
      <c r="E2359" s="1" t="s">
        <v>10</v>
      </c>
      <c r="F2359" s="1" t="s">
        <v>12</v>
      </c>
      <c r="G2359" s="1" t="s">
        <v>65</v>
      </c>
      <c r="H2359" s="1">
        <v>3</v>
      </c>
      <c r="I2359">
        <v>1372.2560000000001</v>
      </c>
      <c r="J2359" s="1">
        <f>SUMIFS(I:I,B:B,Table1_2[[#This Row],[Category Level 2]],D:D,Table1_2[[#This Row],[Brand]],E:E,Table1_2[[#This Row],[Region]],F:F,Table1_2[[#This Row],[Measure]],G:G,Table1_2[[#This Row],[Year]],H:H,"&lt;="&amp;Table1_2[[#This Row],[Month]])</f>
        <v>4946.8704000000007</v>
      </c>
      <c r="K23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21669.272000000001</v>
      </c>
      <c r="N2359">
        <f>Table1_2[[#This Row],[Value]]*2.5</f>
        <v>3430.6400000000003</v>
      </c>
    </row>
    <row r="2360" spans="1:14" x14ac:dyDescent="0.25">
      <c r="A2360" s="1" t="s">
        <v>6</v>
      </c>
      <c r="B2360" s="1" t="s">
        <v>7</v>
      </c>
      <c r="C2360" s="1" t="s">
        <v>24</v>
      </c>
      <c r="D2360" s="1" t="s">
        <v>25</v>
      </c>
      <c r="E2360" s="1" t="s">
        <v>10</v>
      </c>
      <c r="F2360" s="1" t="s">
        <v>12</v>
      </c>
      <c r="G2360" s="1" t="s">
        <v>65</v>
      </c>
      <c r="H2360" s="1">
        <v>4</v>
      </c>
      <c r="I2360">
        <v>1501.6079999999999</v>
      </c>
      <c r="J2360" s="1">
        <f>SUMIFS(I:I,B:B,Table1_2[[#This Row],[Category Level 2]],D:D,Table1_2[[#This Row],[Brand]],E:E,Table1_2[[#This Row],[Region]],F:F,Table1_2[[#This Row],[Measure]],G:G,Table1_2[[#This Row],[Year]],H:H,"&lt;="&amp;Table1_2[[#This Row],[Month]])</f>
        <v>6448.4784000000009</v>
      </c>
      <c r="K23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20240.775999999998</v>
      </c>
      <c r="N2360">
        <f>Table1_2[[#This Row],[Value]]*2.5</f>
        <v>3754.02</v>
      </c>
    </row>
    <row r="2361" spans="1:14" x14ac:dyDescent="0.25">
      <c r="A2361" s="1" t="s">
        <v>6</v>
      </c>
      <c r="B2361" s="1" t="s">
        <v>7</v>
      </c>
      <c r="C2361" s="1" t="s">
        <v>24</v>
      </c>
      <c r="D2361" s="1" t="s">
        <v>25</v>
      </c>
      <c r="E2361" s="1" t="s">
        <v>10</v>
      </c>
      <c r="F2361" s="1" t="s">
        <v>12</v>
      </c>
      <c r="G2361" s="1" t="s">
        <v>65</v>
      </c>
      <c r="H2361" s="1">
        <v>5</v>
      </c>
      <c r="I2361">
        <v>1479.1120000000001</v>
      </c>
      <c r="J2361" s="1">
        <f>SUMIFS(I:I,B:B,Table1_2[[#This Row],[Category Level 2]],D:D,Table1_2[[#This Row],[Brand]],E:E,Table1_2[[#This Row],[Region]],F:F,Table1_2[[#This Row],[Measure]],G:G,Table1_2[[#This Row],[Year]],H:H,"&lt;="&amp;Table1_2[[#This Row],[Month]])</f>
        <v>7927.590400000001</v>
      </c>
      <c r="K23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20169.9136</v>
      </c>
      <c r="N2361">
        <f>Table1_2[[#This Row],[Value]]*2.5</f>
        <v>3697.78</v>
      </c>
    </row>
    <row r="2362" spans="1:14" x14ac:dyDescent="0.25">
      <c r="A2362" s="1" t="s">
        <v>6</v>
      </c>
      <c r="B2362" s="1" t="s">
        <v>7</v>
      </c>
      <c r="C2362" s="1" t="s">
        <v>24</v>
      </c>
      <c r="D2362" s="1" t="s">
        <v>25</v>
      </c>
      <c r="E2362" s="1" t="s">
        <v>10</v>
      </c>
      <c r="F2362" s="1" t="s">
        <v>12</v>
      </c>
      <c r="G2362" s="1" t="s">
        <v>65</v>
      </c>
      <c r="H2362" s="1">
        <v>6</v>
      </c>
      <c r="I2362">
        <v>1779.4336000000001</v>
      </c>
      <c r="J2362" s="1">
        <f>SUMIFS(I:I,B:B,Table1_2[[#This Row],[Category Level 2]],D:D,Table1_2[[#This Row],[Brand]],E:E,Table1_2[[#This Row],[Region]],F:F,Table1_2[[#This Row],[Measure]],G:G,Table1_2[[#This Row],[Year]],H:H,"&lt;="&amp;Table1_2[[#This Row],[Month]])</f>
        <v>9707.0240000000013</v>
      </c>
      <c r="K23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20144.0432</v>
      </c>
      <c r="N2362">
        <f>Table1_2[[#This Row],[Value]]*2.5</f>
        <v>4448.5839999999998</v>
      </c>
    </row>
    <row r="2363" spans="1:14" x14ac:dyDescent="0.25">
      <c r="A2363" s="1" t="s">
        <v>6</v>
      </c>
      <c r="B2363" s="1" t="s">
        <v>7</v>
      </c>
      <c r="C2363" s="1" t="s">
        <v>24</v>
      </c>
      <c r="D2363" s="1" t="s">
        <v>25</v>
      </c>
      <c r="E2363" s="1" t="s">
        <v>10</v>
      </c>
      <c r="F2363" s="1" t="s">
        <v>12</v>
      </c>
      <c r="G2363" s="1" t="s">
        <v>65</v>
      </c>
      <c r="H2363" s="1">
        <v>7</v>
      </c>
      <c r="I2363">
        <v>2025.7648000000002</v>
      </c>
      <c r="J2363" s="1">
        <f>SUMIFS(I:I,B:B,Table1_2[[#This Row],[Category Level 2]],D:D,Table1_2[[#This Row],[Brand]],E:E,Table1_2[[#This Row],[Region]],F:F,Table1_2[[#This Row],[Measure]],G:G,Table1_2[[#This Row],[Year]],H:H,"&lt;="&amp;Table1_2[[#This Row],[Month]])</f>
        <v>11732.788800000002</v>
      </c>
      <c r="K23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19902.211200000002</v>
      </c>
      <c r="N2363">
        <f>Table1_2[[#This Row],[Value]]*2.5</f>
        <v>5064.4120000000003</v>
      </c>
    </row>
    <row r="2364" spans="1:14" x14ac:dyDescent="0.25">
      <c r="A2364" s="1" t="s">
        <v>6</v>
      </c>
      <c r="B2364" s="1" t="s">
        <v>7</v>
      </c>
      <c r="C2364" s="1" t="s">
        <v>24</v>
      </c>
      <c r="D2364" s="1" t="s">
        <v>25</v>
      </c>
      <c r="E2364" s="1" t="s">
        <v>10</v>
      </c>
      <c r="F2364" s="1" t="s">
        <v>12</v>
      </c>
      <c r="G2364" s="1" t="s">
        <v>65</v>
      </c>
      <c r="H2364" s="1">
        <v>8</v>
      </c>
      <c r="I2364">
        <v>1350.8848</v>
      </c>
      <c r="J2364" s="1">
        <f>SUMIFS(I:I,B:B,Table1_2[[#This Row],[Category Level 2]],D:D,Table1_2[[#This Row],[Brand]],E:E,Table1_2[[#This Row],[Region]],F:F,Table1_2[[#This Row],[Measure]],G:G,Table1_2[[#This Row],[Year]],H:H,"&lt;="&amp;Table1_2[[#This Row],[Month]])</f>
        <v>13083.673600000002</v>
      </c>
      <c r="K23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19091.2304</v>
      </c>
      <c r="N2364">
        <f>Table1_2[[#This Row],[Value]]*2.5</f>
        <v>3377.212</v>
      </c>
    </row>
    <row r="2365" spans="1:14" x14ac:dyDescent="0.25">
      <c r="A2365" s="1" t="s">
        <v>6</v>
      </c>
      <c r="B2365" s="1" t="s">
        <v>7</v>
      </c>
      <c r="C2365" s="1" t="s">
        <v>24</v>
      </c>
      <c r="D2365" s="1" t="s">
        <v>25</v>
      </c>
      <c r="E2365" s="1" t="s">
        <v>10</v>
      </c>
      <c r="F2365" s="1" t="s">
        <v>12</v>
      </c>
      <c r="G2365" s="1" t="s">
        <v>65</v>
      </c>
      <c r="H2365" s="1">
        <v>9</v>
      </c>
      <c r="I2365">
        <v>2037.0128</v>
      </c>
      <c r="J2365" s="1">
        <f>SUMIFS(I:I,B:B,Table1_2[[#This Row],[Category Level 2]],D:D,Table1_2[[#This Row],[Brand]],E:E,Table1_2[[#This Row],[Region]],F:F,Table1_2[[#This Row],[Measure]],G:G,Table1_2[[#This Row],[Year]],H:H,"&lt;="&amp;Table1_2[[#This Row],[Month]])</f>
        <v>15120.686400000002</v>
      </c>
      <c r="K23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19160.968000000001</v>
      </c>
      <c r="N2365">
        <f>Table1_2[[#This Row],[Value]]*2.5</f>
        <v>5092.5320000000002</v>
      </c>
    </row>
    <row r="2366" spans="1:14" x14ac:dyDescent="0.25">
      <c r="A2366" s="1" t="s">
        <v>6</v>
      </c>
      <c r="B2366" s="1" t="s">
        <v>7</v>
      </c>
      <c r="C2366" s="1" t="s">
        <v>24</v>
      </c>
      <c r="D2366" s="1" t="s">
        <v>25</v>
      </c>
      <c r="E2366" s="1" t="s">
        <v>10</v>
      </c>
      <c r="F2366" s="1" t="s">
        <v>12</v>
      </c>
      <c r="G2366" s="1" t="s">
        <v>65</v>
      </c>
      <c r="H2366" s="1">
        <v>10</v>
      </c>
      <c r="I2366">
        <v>1422.8720000000001</v>
      </c>
      <c r="J2366" s="1">
        <f>SUMIFS(I:I,B:B,Table1_2[[#This Row],[Category Level 2]],D:D,Table1_2[[#This Row],[Brand]],E:E,Table1_2[[#This Row],[Region]],F:F,Table1_2[[#This Row],[Measure]],G:G,Table1_2[[#This Row],[Year]],H:H,"&lt;="&amp;Table1_2[[#This Row],[Month]])</f>
        <v>16543.558400000002</v>
      </c>
      <c r="K23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19571.52</v>
      </c>
      <c r="N2366">
        <f>Table1_2[[#This Row],[Value]]*2.5</f>
        <v>3557.1800000000003</v>
      </c>
    </row>
    <row r="2367" spans="1:14" x14ac:dyDescent="0.25">
      <c r="A2367" s="1" t="s">
        <v>6</v>
      </c>
      <c r="B2367" s="1" t="s">
        <v>7</v>
      </c>
      <c r="C2367" s="1" t="s">
        <v>24</v>
      </c>
      <c r="D2367" s="1" t="s">
        <v>25</v>
      </c>
      <c r="E2367" s="1" t="s">
        <v>10</v>
      </c>
      <c r="F2367" s="1" t="s">
        <v>12</v>
      </c>
      <c r="G2367" s="1" t="s">
        <v>65</v>
      </c>
      <c r="H2367" s="1">
        <v>11</v>
      </c>
      <c r="I2367">
        <v>1346.3856000000001</v>
      </c>
      <c r="J2367" s="1">
        <f>SUMIFS(I:I,B:B,Table1_2[[#This Row],[Category Level 2]],D:D,Table1_2[[#This Row],[Brand]],E:E,Table1_2[[#This Row],[Region]],F:F,Table1_2[[#This Row],[Measure]],G:G,Table1_2[[#This Row],[Year]],H:H,"&lt;="&amp;Table1_2[[#This Row],[Month]])</f>
        <v>17889.944000000003</v>
      </c>
      <c r="K23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19347.684800000003</v>
      </c>
      <c r="N2367">
        <f>Table1_2[[#This Row],[Value]]*2.5</f>
        <v>3365.9639999999999</v>
      </c>
    </row>
    <row r="2368" spans="1:14" x14ac:dyDescent="0.25">
      <c r="A2368" s="1" t="s">
        <v>6</v>
      </c>
      <c r="B2368" s="1" t="s">
        <v>7</v>
      </c>
      <c r="C2368" s="1" t="s">
        <v>24</v>
      </c>
      <c r="D2368" s="1" t="s">
        <v>25</v>
      </c>
      <c r="E2368" s="1" t="s">
        <v>10</v>
      </c>
      <c r="F2368" s="1" t="s">
        <v>12</v>
      </c>
      <c r="G2368" s="1" t="s">
        <v>65</v>
      </c>
      <c r="H2368" s="1">
        <v>12</v>
      </c>
      <c r="I2368">
        <v>1873.9168</v>
      </c>
      <c r="J2368" s="1">
        <f>SUMIFS(I:I,B:B,Table1_2[[#This Row],[Category Level 2]],D:D,Table1_2[[#This Row],[Brand]],E:E,Table1_2[[#This Row],[Region]],F:F,Table1_2[[#This Row],[Measure]],G:G,Table1_2[[#This Row],[Year]],H:H,"&lt;="&amp;Table1_2[[#This Row],[Month]])</f>
        <v>19763.860800000002</v>
      </c>
      <c r="K23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19763.860800000002</v>
      </c>
      <c r="N2368">
        <f>Table1_2[[#This Row],[Value]]*2.5</f>
        <v>4684.7919999999995</v>
      </c>
    </row>
    <row r="2369" spans="1:14" x14ac:dyDescent="0.25">
      <c r="A2369" s="1" t="s">
        <v>6</v>
      </c>
      <c r="B2369" s="1" t="s">
        <v>7</v>
      </c>
      <c r="C2369" s="1" t="s">
        <v>24</v>
      </c>
      <c r="D2369" s="1" t="s">
        <v>25</v>
      </c>
      <c r="E2369" s="1" t="s">
        <v>10</v>
      </c>
      <c r="F2369" s="1" t="s">
        <v>12</v>
      </c>
      <c r="G2369" s="1" t="s">
        <v>66</v>
      </c>
      <c r="H2369" s="1">
        <v>1</v>
      </c>
      <c r="I2369">
        <v>1573.5952</v>
      </c>
      <c r="J2369" s="1">
        <f>SUMIFS(I:I,B:B,Table1_2[[#This Row],[Category Level 2]],D:D,Table1_2[[#This Row],[Brand]],E:E,Table1_2[[#This Row],[Region]],F:F,Table1_2[[#This Row],[Measure]],G:G,Table1_2[[#This Row],[Year]],H:H,"&lt;="&amp;Table1_2[[#This Row],[Month]])</f>
        <v>1573.5952</v>
      </c>
      <c r="K23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19673.876799999998</v>
      </c>
      <c r="N2369">
        <f>Table1_2[[#This Row],[Value]]*2.5</f>
        <v>3933.9879999999998</v>
      </c>
    </row>
    <row r="2370" spans="1:14" x14ac:dyDescent="0.25">
      <c r="A2370" s="1" t="s">
        <v>6</v>
      </c>
      <c r="B2370" s="1" t="s">
        <v>7</v>
      </c>
      <c r="C2370" s="1" t="s">
        <v>24</v>
      </c>
      <c r="D2370" s="1" t="s">
        <v>25</v>
      </c>
      <c r="E2370" s="1" t="s">
        <v>10</v>
      </c>
      <c r="F2370" s="1" t="s">
        <v>12</v>
      </c>
      <c r="G2370" s="1" t="s">
        <v>66</v>
      </c>
      <c r="H2370" s="1">
        <v>2</v>
      </c>
      <c r="I2370">
        <v>1146.1712</v>
      </c>
      <c r="J2370" s="1">
        <f>SUMIFS(I:I,B:B,Table1_2[[#This Row],[Category Level 2]],D:D,Table1_2[[#This Row],[Brand]],E:E,Table1_2[[#This Row],[Region]],F:F,Table1_2[[#This Row],[Measure]],G:G,Table1_2[[#This Row],[Year]],H:H,"&lt;="&amp;Table1_2[[#This Row],[Month]])</f>
        <v>2719.7664</v>
      </c>
      <c r="K23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18909.0128</v>
      </c>
      <c r="N2370">
        <f>Table1_2[[#This Row],[Value]]*2.5</f>
        <v>2865.4279999999999</v>
      </c>
    </row>
    <row r="2371" spans="1:14" x14ac:dyDescent="0.25">
      <c r="A2371" s="1" t="s">
        <v>6</v>
      </c>
      <c r="B2371" s="1" t="s">
        <v>7</v>
      </c>
      <c r="C2371" s="1" t="s">
        <v>24</v>
      </c>
      <c r="D2371" s="1" t="s">
        <v>25</v>
      </c>
      <c r="E2371" s="1" t="s">
        <v>10</v>
      </c>
      <c r="F2371" s="1" t="s">
        <v>12</v>
      </c>
      <c r="G2371" s="1" t="s">
        <v>66</v>
      </c>
      <c r="H2371" s="1">
        <v>3</v>
      </c>
      <c r="I2371">
        <v>1339.6368</v>
      </c>
      <c r="J2371" s="1">
        <f>SUMIFS(I:I,B:B,Table1_2[[#This Row],[Category Level 2]],D:D,Table1_2[[#This Row],[Brand]],E:E,Table1_2[[#This Row],[Region]],F:F,Table1_2[[#This Row],[Measure]],G:G,Table1_2[[#This Row],[Year]],H:H,"&lt;="&amp;Table1_2[[#This Row],[Month]])</f>
        <v>4059.4031999999997</v>
      </c>
      <c r="K23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18876.393599999999</v>
      </c>
      <c r="N2371">
        <f>Table1_2[[#This Row],[Value]]*2.5</f>
        <v>3349.0920000000001</v>
      </c>
    </row>
    <row r="2372" spans="1:14" x14ac:dyDescent="0.25">
      <c r="A2372" s="1" t="s">
        <v>6</v>
      </c>
      <c r="B2372" s="1" t="s">
        <v>7</v>
      </c>
      <c r="C2372" s="1" t="s">
        <v>24</v>
      </c>
      <c r="D2372" s="1" t="s">
        <v>25</v>
      </c>
      <c r="E2372" s="1" t="s">
        <v>10</v>
      </c>
      <c r="F2372" s="1" t="s">
        <v>12</v>
      </c>
      <c r="G2372" s="1" t="s">
        <v>66</v>
      </c>
      <c r="H2372" s="1">
        <v>4</v>
      </c>
      <c r="I2372">
        <v>680.50400000000002</v>
      </c>
      <c r="J2372" s="1">
        <f>SUMIFS(I:I,B:B,Table1_2[[#This Row],[Category Level 2]],D:D,Table1_2[[#This Row],[Brand]],E:E,Table1_2[[#This Row],[Region]],F:F,Table1_2[[#This Row],[Measure]],G:G,Table1_2[[#This Row],[Year]],H:H,"&lt;="&amp;Table1_2[[#This Row],[Month]])</f>
        <v>4739.9071999999996</v>
      </c>
      <c r="K23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18055.289599999996</v>
      </c>
      <c r="N2372">
        <f>Table1_2[[#This Row],[Value]]*2.5</f>
        <v>1701.26</v>
      </c>
    </row>
    <row r="2373" spans="1:14" x14ac:dyDescent="0.25">
      <c r="A2373" s="1" t="s">
        <v>6</v>
      </c>
      <c r="B2373" s="1" t="s">
        <v>7</v>
      </c>
      <c r="C2373" s="1" t="s">
        <v>24</v>
      </c>
      <c r="D2373" s="1" t="s">
        <v>25</v>
      </c>
      <c r="E2373" s="1" t="s">
        <v>10</v>
      </c>
      <c r="F2373" s="1" t="s">
        <v>12</v>
      </c>
      <c r="G2373" s="1" t="s">
        <v>66</v>
      </c>
      <c r="H2373" s="1">
        <v>5</v>
      </c>
      <c r="I2373">
        <v>646.76</v>
      </c>
      <c r="J2373" s="1">
        <f>SUMIFS(I:I,B:B,Table1_2[[#This Row],[Category Level 2]],D:D,Table1_2[[#This Row],[Brand]],E:E,Table1_2[[#This Row],[Region]],F:F,Table1_2[[#This Row],[Measure]],G:G,Table1_2[[#This Row],[Year]],H:H,"&lt;="&amp;Table1_2[[#This Row],[Month]])</f>
        <v>5386.6671999999999</v>
      </c>
      <c r="K23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17222.937599999997</v>
      </c>
      <c r="N2373">
        <f>Table1_2[[#This Row],[Value]]*2.5</f>
        <v>1616.9</v>
      </c>
    </row>
    <row r="2374" spans="1:14" x14ac:dyDescent="0.25">
      <c r="A2374" s="1" t="s">
        <v>6</v>
      </c>
      <c r="B2374" s="1" t="s">
        <v>7</v>
      </c>
      <c r="C2374" s="1" t="s">
        <v>24</v>
      </c>
      <c r="D2374" s="1" t="s">
        <v>25</v>
      </c>
      <c r="E2374" s="1" t="s">
        <v>10</v>
      </c>
      <c r="F2374" s="1" t="s">
        <v>12</v>
      </c>
      <c r="G2374" s="1" t="s">
        <v>66</v>
      </c>
      <c r="H2374" s="1">
        <v>6</v>
      </c>
      <c r="I2374">
        <v>212.5872</v>
      </c>
      <c r="J2374" s="1">
        <f>SUMIFS(I:I,B:B,Table1_2[[#This Row],[Category Level 2]],D:D,Table1_2[[#This Row],[Brand]],E:E,Table1_2[[#This Row],[Region]],F:F,Table1_2[[#This Row],[Measure]],G:G,Table1_2[[#This Row],[Year]],H:H,"&lt;="&amp;Table1_2[[#This Row],[Month]])</f>
        <v>5599.2543999999998</v>
      </c>
      <c r="K23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15656.091200000001</v>
      </c>
      <c r="N2374">
        <f>Table1_2[[#This Row],[Value]]*2.5</f>
        <v>531.46799999999996</v>
      </c>
    </row>
    <row r="2375" spans="1:14" x14ac:dyDescent="0.25">
      <c r="A2375" s="1" t="s">
        <v>6</v>
      </c>
      <c r="B2375" s="1" t="s">
        <v>7</v>
      </c>
      <c r="C2375" s="1" t="s">
        <v>24</v>
      </c>
      <c r="D2375" s="1" t="s">
        <v>25</v>
      </c>
      <c r="E2375" s="1" t="s">
        <v>10</v>
      </c>
      <c r="F2375" s="1" t="s">
        <v>12</v>
      </c>
      <c r="G2375" s="1" t="s">
        <v>66</v>
      </c>
      <c r="H2375" s="1">
        <v>7</v>
      </c>
      <c r="I2375">
        <v>196.84</v>
      </c>
      <c r="J2375" s="1">
        <f>SUMIFS(I:I,B:B,Table1_2[[#This Row],[Category Level 2]],D:D,Table1_2[[#This Row],[Brand]],E:E,Table1_2[[#This Row],[Region]],F:F,Table1_2[[#This Row],[Measure]],G:G,Table1_2[[#This Row],[Year]],H:H,"&lt;="&amp;Table1_2[[#This Row],[Month]])</f>
        <v>5796.0944</v>
      </c>
      <c r="K23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13827.166400000002</v>
      </c>
      <c r="N2375">
        <f>Table1_2[[#This Row],[Value]]*2.5</f>
        <v>492.1</v>
      </c>
    </row>
    <row r="2376" spans="1:14" x14ac:dyDescent="0.25">
      <c r="A2376" s="1" t="s">
        <v>6</v>
      </c>
      <c r="B2376" s="1" t="s">
        <v>7</v>
      </c>
      <c r="C2376" s="1" t="s">
        <v>24</v>
      </c>
      <c r="D2376" s="1" t="s">
        <v>25</v>
      </c>
      <c r="E2376" s="1" t="s">
        <v>10</v>
      </c>
      <c r="F2376" s="1" t="s">
        <v>12</v>
      </c>
      <c r="G2376" s="1" t="s">
        <v>66</v>
      </c>
      <c r="H2376" s="1">
        <v>8</v>
      </c>
      <c r="I2376">
        <v>194.59040000000002</v>
      </c>
      <c r="J2376" s="1">
        <f>SUMIFS(I:I,B:B,Table1_2[[#This Row],[Category Level 2]],D:D,Table1_2[[#This Row],[Brand]],E:E,Table1_2[[#This Row],[Region]],F:F,Table1_2[[#This Row],[Measure]],G:G,Table1_2[[#This Row],[Year]],H:H,"&lt;="&amp;Table1_2[[#This Row],[Month]])</f>
        <v>5990.6848</v>
      </c>
      <c r="K23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12670.871999999999</v>
      </c>
      <c r="N2376">
        <f>Table1_2[[#This Row],[Value]]*2.5</f>
        <v>486.47600000000006</v>
      </c>
    </row>
    <row r="2377" spans="1:14" x14ac:dyDescent="0.25">
      <c r="A2377" s="1" t="s">
        <v>6</v>
      </c>
      <c r="B2377" s="1" t="s">
        <v>7</v>
      </c>
      <c r="C2377" s="1" t="s">
        <v>24</v>
      </c>
      <c r="D2377" s="1" t="s">
        <v>25</v>
      </c>
      <c r="E2377" s="1" t="s">
        <v>10</v>
      </c>
      <c r="F2377" s="1" t="s">
        <v>12</v>
      </c>
      <c r="G2377" s="1" t="s">
        <v>66</v>
      </c>
      <c r="H2377" s="1">
        <v>9</v>
      </c>
      <c r="I2377">
        <v>123.72800000000001</v>
      </c>
      <c r="J2377" s="1">
        <f>SUMIFS(I:I,B:B,Table1_2[[#This Row],[Category Level 2]],D:D,Table1_2[[#This Row],[Brand]],E:E,Table1_2[[#This Row],[Region]],F:F,Table1_2[[#This Row],[Measure]],G:G,Table1_2[[#This Row],[Year]],H:H,"&lt;="&amp;Table1_2[[#This Row],[Month]])</f>
        <v>6114.4128000000001</v>
      </c>
      <c r="K23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10757.5872</v>
      </c>
      <c r="N2377">
        <f>Table1_2[[#This Row],[Value]]*2.5</f>
        <v>309.32000000000005</v>
      </c>
    </row>
    <row r="2378" spans="1:14" x14ac:dyDescent="0.25">
      <c r="A2378" s="1" t="s">
        <v>6</v>
      </c>
      <c r="B2378" s="1" t="s">
        <v>7</v>
      </c>
      <c r="C2378" s="1" t="s">
        <v>24</v>
      </c>
      <c r="D2378" s="1" t="s">
        <v>25</v>
      </c>
      <c r="E2378" s="1" t="s">
        <v>10</v>
      </c>
      <c r="F2378" s="1" t="s">
        <v>12</v>
      </c>
      <c r="G2378" s="1" t="s">
        <v>66</v>
      </c>
      <c r="H2378" s="1">
        <v>10</v>
      </c>
      <c r="I2378">
        <v>91.108800000000002</v>
      </c>
      <c r="J2378" s="1">
        <f>SUMIFS(I:I,B:B,Table1_2[[#This Row],[Category Level 2]],D:D,Table1_2[[#This Row],[Brand]],E:E,Table1_2[[#This Row],[Region]],F:F,Table1_2[[#This Row],[Measure]],G:G,Table1_2[[#This Row],[Year]],H:H,"&lt;="&amp;Table1_2[[#This Row],[Month]])</f>
        <v>6205.5216</v>
      </c>
      <c r="K23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9425.8240000000005</v>
      </c>
      <c r="N2378">
        <f>Table1_2[[#This Row],[Value]]*2.5</f>
        <v>227.77199999999999</v>
      </c>
    </row>
    <row r="2379" spans="1:14" x14ac:dyDescent="0.25">
      <c r="A2379" s="1" t="s">
        <v>6</v>
      </c>
      <c r="B2379" s="1" t="s">
        <v>7</v>
      </c>
      <c r="C2379" s="1" t="s">
        <v>24</v>
      </c>
      <c r="D2379" s="1" t="s">
        <v>25</v>
      </c>
      <c r="E2379" s="1" t="s">
        <v>10</v>
      </c>
      <c r="F2379" s="1" t="s">
        <v>12</v>
      </c>
      <c r="G2379" s="1" t="s">
        <v>66</v>
      </c>
      <c r="H2379" s="1">
        <v>11</v>
      </c>
      <c r="I2379">
        <v>182.2176</v>
      </c>
      <c r="J2379" s="1">
        <f>SUMIFS(I:I,B:B,Table1_2[[#This Row],[Category Level 2]],D:D,Table1_2[[#This Row],[Brand]],E:E,Table1_2[[#This Row],[Region]],F:F,Table1_2[[#This Row],[Measure]],G:G,Table1_2[[#This Row],[Year]],H:H,"&lt;="&amp;Table1_2[[#This Row],[Month]])</f>
        <v>6387.7392</v>
      </c>
      <c r="K23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8261.655999999999</v>
      </c>
      <c r="N2379">
        <f>Table1_2[[#This Row],[Value]]*2.5</f>
        <v>455.54399999999998</v>
      </c>
    </row>
    <row r="2380" spans="1:14" x14ac:dyDescent="0.25">
      <c r="A2380" s="1" t="s">
        <v>6</v>
      </c>
      <c r="B2380" s="1" t="s">
        <v>7</v>
      </c>
      <c r="C2380" s="1" t="s">
        <v>24</v>
      </c>
      <c r="D2380" s="1" t="s">
        <v>25</v>
      </c>
      <c r="E2380" s="1" t="s">
        <v>10</v>
      </c>
      <c r="F2380" s="1" t="s">
        <v>12</v>
      </c>
      <c r="G2380" s="1" t="s">
        <v>66</v>
      </c>
      <c r="H2380" s="1">
        <v>12</v>
      </c>
      <c r="I2380">
        <v>84.36</v>
      </c>
      <c r="J2380" s="1">
        <f>SUMIFS(I:I,B:B,Table1_2[[#This Row],[Category Level 2]],D:D,Table1_2[[#This Row],[Brand]],E:E,Table1_2[[#This Row],[Region]],F:F,Table1_2[[#This Row],[Measure]],G:G,Table1_2[[#This Row],[Year]],H:H,"&lt;="&amp;Table1_2[[#This Row],[Month]])</f>
        <v>6472.0991999999997</v>
      </c>
      <c r="K23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6472.0991999999997</v>
      </c>
      <c r="N2380">
        <f>Table1_2[[#This Row],[Value]]*2.5</f>
        <v>210.9</v>
      </c>
    </row>
    <row r="2381" spans="1:14" x14ac:dyDescent="0.25">
      <c r="A2381" s="1" t="s">
        <v>6</v>
      </c>
      <c r="B2381" s="1" t="s">
        <v>7</v>
      </c>
      <c r="C2381" s="1" t="s">
        <v>24</v>
      </c>
      <c r="D2381" s="1" t="s">
        <v>25</v>
      </c>
      <c r="E2381" s="1" t="s">
        <v>10</v>
      </c>
      <c r="F2381" s="1" t="s">
        <v>12</v>
      </c>
      <c r="G2381" s="1" t="s">
        <v>67</v>
      </c>
      <c r="H2381" s="1">
        <v>1</v>
      </c>
      <c r="I2381">
        <v>160.84640000000002</v>
      </c>
      <c r="J2381" s="1">
        <f>SUMIFS(I:I,B:B,Table1_2[[#This Row],[Category Level 2]],D:D,Table1_2[[#This Row],[Brand]],E:E,Table1_2[[#This Row],[Region]],F:F,Table1_2[[#This Row],[Measure]],G:G,Table1_2[[#This Row],[Year]],H:H,"&lt;="&amp;Table1_2[[#This Row],[Month]])</f>
        <v>160.84640000000002</v>
      </c>
      <c r="K23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5059.3504000000003</v>
      </c>
      <c r="N2381">
        <f>Table1_2[[#This Row],[Value]]*2.5</f>
        <v>402.11600000000004</v>
      </c>
    </row>
    <row r="2382" spans="1:14" x14ac:dyDescent="0.25">
      <c r="A2382" s="1" t="s">
        <v>6</v>
      </c>
      <c r="B2382" s="1" t="s">
        <v>7</v>
      </c>
      <c r="C2382" s="1" t="s">
        <v>24</v>
      </c>
      <c r="D2382" s="1" t="s">
        <v>25</v>
      </c>
      <c r="E2382" s="1" t="s">
        <v>10</v>
      </c>
      <c r="F2382" s="1" t="s">
        <v>12</v>
      </c>
      <c r="G2382" s="1" t="s">
        <v>67</v>
      </c>
      <c r="H2382" s="1">
        <v>2</v>
      </c>
      <c r="I2382">
        <v>46.116799999999998</v>
      </c>
      <c r="J2382" s="1">
        <f>SUMIFS(I:I,B:B,Table1_2[[#This Row],[Category Level 2]],D:D,Table1_2[[#This Row],[Brand]],E:E,Table1_2[[#This Row],[Region]],F:F,Table1_2[[#This Row],[Measure]],G:G,Table1_2[[#This Row],[Year]],H:H,"&lt;="&amp;Table1_2[[#This Row],[Month]])</f>
        <v>206.96320000000003</v>
      </c>
      <c r="K23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3959.2960000000007</v>
      </c>
      <c r="N2382">
        <f>Table1_2[[#This Row],[Value]]*2.5</f>
        <v>115.292</v>
      </c>
    </row>
    <row r="2383" spans="1:14" x14ac:dyDescent="0.25">
      <c r="A2383" s="1" t="s">
        <v>6</v>
      </c>
      <c r="B2383" s="1" t="s">
        <v>7</v>
      </c>
      <c r="C2383" s="1" t="s">
        <v>24</v>
      </c>
      <c r="D2383" s="1" t="s">
        <v>25</v>
      </c>
      <c r="E2383" s="1" t="s">
        <v>10</v>
      </c>
      <c r="F2383" s="1" t="s">
        <v>12</v>
      </c>
      <c r="G2383" s="1" t="s">
        <v>67</v>
      </c>
      <c r="H2383" s="1">
        <v>3</v>
      </c>
      <c r="I2383">
        <v>87.734400000000008</v>
      </c>
      <c r="J2383" s="1">
        <f>SUMIFS(I:I,B:B,Table1_2[[#This Row],[Category Level 2]],D:D,Table1_2[[#This Row],[Brand]],E:E,Table1_2[[#This Row],[Region]],F:F,Table1_2[[#This Row],[Measure]],G:G,Table1_2[[#This Row],[Year]],H:H,"&lt;="&amp;Table1_2[[#This Row],[Month]])</f>
        <v>294.69760000000002</v>
      </c>
      <c r="K23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2707.3935999999999</v>
      </c>
      <c r="N2383">
        <f>Table1_2[[#This Row],[Value]]*2.5</f>
        <v>219.33600000000001</v>
      </c>
    </row>
    <row r="2384" spans="1:14" x14ac:dyDescent="0.25">
      <c r="A2384" s="1" t="s">
        <v>6</v>
      </c>
      <c r="B2384" s="1" t="s">
        <v>7</v>
      </c>
      <c r="C2384" s="1" t="s">
        <v>24</v>
      </c>
      <c r="D2384" s="1" t="s">
        <v>25</v>
      </c>
      <c r="E2384" s="1" t="s">
        <v>13</v>
      </c>
      <c r="F2384" s="1" t="s">
        <v>11</v>
      </c>
      <c r="G2384" s="1" t="s">
        <v>62</v>
      </c>
      <c r="H2384" s="1">
        <v>1</v>
      </c>
      <c r="I2384">
        <v>518.53280000000007</v>
      </c>
      <c r="J2384" s="1">
        <f>SUMIFS(I:I,B:B,Table1_2[[#This Row],[Category Level 2]],D:D,Table1_2[[#This Row],[Brand]],E:E,Table1_2[[#This Row],[Region]],F:F,Table1_2[[#This Row],[Measure]],G:G,Table1_2[[#This Row],[Year]],H:H,"&lt;="&amp;Table1_2[[#This Row],[Month]])</f>
        <v>518.53280000000007</v>
      </c>
      <c r="K23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518.53280000000007</v>
      </c>
      <c r="N2384">
        <f>Table1_2[[#This Row],[Value]]*2.5</f>
        <v>1296.3320000000001</v>
      </c>
    </row>
    <row r="2385" spans="1:14" x14ac:dyDescent="0.25">
      <c r="A2385" s="1" t="s">
        <v>6</v>
      </c>
      <c r="B2385" s="1" t="s">
        <v>7</v>
      </c>
      <c r="C2385" s="1" t="s">
        <v>24</v>
      </c>
      <c r="D2385" s="1" t="s">
        <v>25</v>
      </c>
      <c r="E2385" s="1" t="s">
        <v>13</v>
      </c>
      <c r="F2385" s="1" t="s">
        <v>11</v>
      </c>
      <c r="G2385" s="1" t="s">
        <v>62</v>
      </c>
      <c r="H2385" s="1">
        <v>2</v>
      </c>
      <c r="I2385">
        <v>438.67200000000003</v>
      </c>
      <c r="J2385" s="1">
        <f>SUMIFS(I:I,B:B,Table1_2[[#This Row],[Category Level 2]],D:D,Table1_2[[#This Row],[Brand]],E:E,Table1_2[[#This Row],[Region]],F:F,Table1_2[[#This Row],[Measure]],G:G,Table1_2[[#This Row],[Year]],H:H,"&lt;="&amp;Table1_2[[#This Row],[Month]])</f>
        <v>957.20480000000009</v>
      </c>
      <c r="K23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957.20480000000009</v>
      </c>
      <c r="N2385">
        <f>Table1_2[[#This Row],[Value]]*2.5</f>
        <v>1096.68</v>
      </c>
    </row>
    <row r="2386" spans="1:14" x14ac:dyDescent="0.25">
      <c r="A2386" s="1" t="s">
        <v>6</v>
      </c>
      <c r="B2386" s="1" t="s">
        <v>7</v>
      </c>
      <c r="C2386" s="1" t="s">
        <v>24</v>
      </c>
      <c r="D2386" s="1" t="s">
        <v>25</v>
      </c>
      <c r="E2386" s="1" t="s">
        <v>13</v>
      </c>
      <c r="F2386" s="1" t="s">
        <v>11</v>
      </c>
      <c r="G2386" s="1" t="s">
        <v>62</v>
      </c>
      <c r="H2386" s="1">
        <v>3</v>
      </c>
      <c r="I2386">
        <v>394.8048</v>
      </c>
      <c r="J2386" s="1">
        <f>SUMIFS(I:I,B:B,Table1_2[[#This Row],[Category Level 2]],D:D,Table1_2[[#This Row],[Brand]],E:E,Table1_2[[#This Row],[Region]],F:F,Table1_2[[#This Row],[Measure]],G:G,Table1_2[[#This Row],[Year]],H:H,"&lt;="&amp;Table1_2[[#This Row],[Month]])</f>
        <v>1352.0096000000001</v>
      </c>
      <c r="K23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1352.0096000000001</v>
      </c>
      <c r="N2386">
        <f>Table1_2[[#This Row],[Value]]*2.5</f>
        <v>987.01199999999994</v>
      </c>
    </row>
    <row r="2387" spans="1:14" x14ac:dyDescent="0.25">
      <c r="A2387" s="1" t="s">
        <v>6</v>
      </c>
      <c r="B2387" s="1" t="s">
        <v>7</v>
      </c>
      <c r="C2387" s="1" t="s">
        <v>24</v>
      </c>
      <c r="D2387" s="1" t="s">
        <v>25</v>
      </c>
      <c r="E2387" s="1" t="s">
        <v>13</v>
      </c>
      <c r="F2387" s="1" t="s">
        <v>11</v>
      </c>
      <c r="G2387" s="1" t="s">
        <v>62</v>
      </c>
      <c r="H2387" s="1">
        <v>4</v>
      </c>
      <c r="I2387">
        <v>394.8048</v>
      </c>
      <c r="J2387" s="1">
        <f>SUMIFS(I:I,B:B,Table1_2[[#This Row],[Category Level 2]],D:D,Table1_2[[#This Row],[Brand]],E:E,Table1_2[[#This Row],[Region]],F:F,Table1_2[[#This Row],[Measure]],G:G,Table1_2[[#This Row],[Year]],H:H,"&lt;="&amp;Table1_2[[#This Row],[Month]])</f>
        <v>1746.8144000000002</v>
      </c>
      <c r="K23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1746.8144000000002</v>
      </c>
      <c r="N2387">
        <f>Table1_2[[#This Row],[Value]]*2.5</f>
        <v>987.01199999999994</v>
      </c>
    </row>
    <row r="2388" spans="1:14" x14ac:dyDescent="0.25">
      <c r="A2388" s="1" t="s">
        <v>6</v>
      </c>
      <c r="B2388" s="1" t="s">
        <v>7</v>
      </c>
      <c r="C2388" s="1" t="s">
        <v>24</v>
      </c>
      <c r="D2388" s="1" t="s">
        <v>25</v>
      </c>
      <c r="E2388" s="1" t="s">
        <v>13</v>
      </c>
      <c r="F2388" s="1" t="s">
        <v>11</v>
      </c>
      <c r="G2388" s="1" t="s">
        <v>62</v>
      </c>
      <c r="H2388" s="1">
        <v>5</v>
      </c>
      <c r="I2388">
        <v>476.91520000000003</v>
      </c>
      <c r="J2388" s="1">
        <f>SUMIFS(I:I,B:B,Table1_2[[#This Row],[Category Level 2]],D:D,Table1_2[[#This Row],[Brand]],E:E,Table1_2[[#This Row],[Region]],F:F,Table1_2[[#This Row],[Measure]],G:G,Table1_2[[#This Row],[Year]],H:H,"&lt;="&amp;Table1_2[[#This Row],[Month]])</f>
        <v>2223.7296000000001</v>
      </c>
      <c r="K23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2223.7296000000001</v>
      </c>
      <c r="N2388">
        <f>Table1_2[[#This Row],[Value]]*2.5</f>
        <v>1192.288</v>
      </c>
    </row>
    <row r="2389" spans="1:14" x14ac:dyDescent="0.25">
      <c r="A2389" s="1" t="s">
        <v>6</v>
      </c>
      <c r="B2389" s="1" t="s">
        <v>7</v>
      </c>
      <c r="C2389" s="1" t="s">
        <v>24</v>
      </c>
      <c r="D2389" s="1" t="s">
        <v>25</v>
      </c>
      <c r="E2389" s="1" t="s">
        <v>13</v>
      </c>
      <c r="F2389" s="1" t="s">
        <v>11</v>
      </c>
      <c r="G2389" s="1" t="s">
        <v>62</v>
      </c>
      <c r="H2389" s="1">
        <v>6</v>
      </c>
      <c r="I2389">
        <v>380.18240000000003</v>
      </c>
      <c r="J2389" s="1">
        <f>SUMIFS(I:I,B:B,Table1_2[[#This Row],[Category Level 2]],D:D,Table1_2[[#This Row],[Brand]],E:E,Table1_2[[#This Row],[Region]],F:F,Table1_2[[#This Row],[Measure]],G:G,Table1_2[[#This Row],[Year]],H:H,"&lt;="&amp;Table1_2[[#This Row],[Month]])</f>
        <v>2603.9120000000003</v>
      </c>
      <c r="K23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2603.9120000000003</v>
      </c>
      <c r="N2389">
        <f>Table1_2[[#This Row],[Value]]*2.5</f>
        <v>950.45600000000013</v>
      </c>
    </row>
    <row r="2390" spans="1:14" x14ac:dyDescent="0.25">
      <c r="A2390" s="1" t="s">
        <v>6</v>
      </c>
      <c r="B2390" s="1" t="s">
        <v>7</v>
      </c>
      <c r="C2390" s="1" t="s">
        <v>24</v>
      </c>
      <c r="D2390" s="1" t="s">
        <v>25</v>
      </c>
      <c r="E2390" s="1" t="s">
        <v>13</v>
      </c>
      <c r="F2390" s="1" t="s">
        <v>11</v>
      </c>
      <c r="G2390" s="1" t="s">
        <v>62</v>
      </c>
      <c r="H2390" s="1">
        <v>7</v>
      </c>
      <c r="I2390">
        <v>418.42560000000003</v>
      </c>
      <c r="J2390" s="1">
        <f>SUMIFS(I:I,B:B,Table1_2[[#This Row],[Category Level 2]],D:D,Table1_2[[#This Row],[Brand]],E:E,Table1_2[[#This Row],[Region]],F:F,Table1_2[[#This Row],[Measure]],G:G,Table1_2[[#This Row],[Year]],H:H,"&lt;="&amp;Table1_2[[#This Row],[Month]])</f>
        <v>3022.3376000000003</v>
      </c>
      <c r="K23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3022.3376000000003</v>
      </c>
      <c r="N2390">
        <f>Table1_2[[#This Row],[Value]]*2.5</f>
        <v>1046.0640000000001</v>
      </c>
    </row>
    <row r="2391" spans="1:14" x14ac:dyDescent="0.25">
      <c r="A2391" s="1" t="s">
        <v>6</v>
      </c>
      <c r="B2391" s="1" t="s">
        <v>7</v>
      </c>
      <c r="C2391" s="1" t="s">
        <v>24</v>
      </c>
      <c r="D2391" s="1" t="s">
        <v>25</v>
      </c>
      <c r="E2391" s="1" t="s">
        <v>13</v>
      </c>
      <c r="F2391" s="1" t="s">
        <v>11</v>
      </c>
      <c r="G2391" s="1" t="s">
        <v>62</v>
      </c>
      <c r="H2391" s="1">
        <v>8</v>
      </c>
      <c r="I2391">
        <v>446.54560000000004</v>
      </c>
      <c r="J2391" s="1">
        <f>SUMIFS(I:I,B:B,Table1_2[[#This Row],[Category Level 2]],D:D,Table1_2[[#This Row],[Brand]],E:E,Table1_2[[#This Row],[Region]],F:F,Table1_2[[#This Row],[Measure]],G:G,Table1_2[[#This Row],[Year]],H:H,"&lt;="&amp;Table1_2[[#This Row],[Month]])</f>
        <v>3468.8832000000002</v>
      </c>
      <c r="K23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3468.8832000000002</v>
      </c>
      <c r="N2391">
        <f>Table1_2[[#This Row],[Value]]*2.5</f>
        <v>1116.364</v>
      </c>
    </row>
    <row r="2392" spans="1:14" x14ac:dyDescent="0.25">
      <c r="A2392" s="1" t="s">
        <v>6</v>
      </c>
      <c r="B2392" s="1" t="s">
        <v>7</v>
      </c>
      <c r="C2392" s="1" t="s">
        <v>24</v>
      </c>
      <c r="D2392" s="1" t="s">
        <v>25</v>
      </c>
      <c r="E2392" s="1" t="s">
        <v>13</v>
      </c>
      <c r="F2392" s="1" t="s">
        <v>11</v>
      </c>
      <c r="G2392" s="1" t="s">
        <v>62</v>
      </c>
      <c r="H2392" s="1">
        <v>9</v>
      </c>
      <c r="I2392">
        <v>407.17759999999998</v>
      </c>
      <c r="J2392" s="1">
        <f>SUMIFS(I:I,B:B,Table1_2[[#This Row],[Category Level 2]],D:D,Table1_2[[#This Row],[Brand]],E:E,Table1_2[[#This Row],[Region]],F:F,Table1_2[[#This Row],[Measure]],G:G,Table1_2[[#This Row],[Year]],H:H,"&lt;="&amp;Table1_2[[#This Row],[Month]])</f>
        <v>3876.0608000000002</v>
      </c>
      <c r="K23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3876.0608000000002</v>
      </c>
      <c r="N2392">
        <f>Table1_2[[#This Row],[Value]]*2.5</f>
        <v>1017.944</v>
      </c>
    </row>
    <row r="2393" spans="1:14" x14ac:dyDescent="0.25">
      <c r="A2393" s="1" t="s">
        <v>6</v>
      </c>
      <c r="B2393" s="1" t="s">
        <v>7</v>
      </c>
      <c r="C2393" s="1" t="s">
        <v>24</v>
      </c>
      <c r="D2393" s="1" t="s">
        <v>25</v>
      </c>
      <c r="E2393" s="1" t="s">
        <v>13</v>
      </c>
      <c r="F2393" s="1" t="s">
        <v>11</v>
      </c>
      <c r="G2393" s="1" t="s">
        <v>62</v>
      </c>
      <c r="H2393" s="1">
        <v>10</v>
      </c>
      <c r="I2393">
        <v>374.55840000000001</v>
      </c>
      <c r="J2393" s="1">
        <f>SUMIFS(I:I,B:B,Table1_2[[#This Row],[Category Level 2]],D:D,Table1_2[[#This Row],[Brand]],E:E,Table1_2[[#This Row],[Region]],F:F,Table1_2[[#This Row],[Measure]],G:G,Table1_2[[#This Row],[Year]],H:H,"&lt;="&amp;Table1_2[[#This Row],[Month]])</f>
        <v>4250.6192000000001</v>
      </c>
      <c r="K23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4250.6192000000001</v>
      </c>
      <c r="N2393">
        <f>Table1_2[[#This Row],[Value]]*2.5</f>
        <v>936.39599999999996</v>
      </c>
    </row>
    <row r="2394" spans="1:14" x14ac:dyDescent="0.25">
      <c r="A2394" s="1" t="s">
        <v>6</v>
      </c>
      <c r="B2394" s="1" t="s">
        <v>7</v>
      </c>
      <c r="C2394" s="1" t="s">
        <v>24</v>
      </c>
      <c r="D2394" s="1" t="s">
        <v>25</v>
      </c>
      <c r="E2394" s="1" t="s">
        <v>13</v>
      </c>
      <c r="F2394" s="1" t="s">
        <v>11</v>
      </c>
      <c r="G2394" s="1" t="s">
        <v>62</v>
      </c>
      <c r="H2394" s="1">
        <v>11</v>
      </c>
      <c r="I2394">
        <v>352.06240000000003</v>
      </c>
      <c r="J2394" s="1">
        <f>SUMIFS(I:I,B:B,Table1_2[[#This Row],[Category Level 2]],D:D,Table1_2[[#This Row],[Brand]],E:E,Table1_2[[#This Row],[Region]],F:F,Table1_2[[#This Row],[Measure]],G:G,Table1_2[[#This Row],[Year]],H:H,"&lt;="&amp;Table1_2[[#This Row],[Month]])</f>
        <v>4602.6815999999999</v>
      </c>
      <c r="K23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4602.6815999999999</v>
      </c>
      <c r="N2394">
        <f>Table1_2[[#This Row],[Value]]*2.5</f>
        <v>880.15600000000006</v>
      </c>
    </row>
    <row r="2395" spans="1:14" x14ac:dyDescent="0.25">
      <c r="A2395" s="1" t="s">
        <v>6</v>
      </c>
      <c r="B2395" s="1" t="s">
        <v>7</v>
      </c>
      <c r="C2395" s="1" t="s">
        <v>24</v>
      </c>
      <c r="D2395" s="1" t="s">
        <v>25</v>
      </c>
      <c r="E2395" s="1" t="s">
        <v>13</v>
      </c>
      <c r="F2395" s="1" t="s">
        <v>11</v>
      </c>
      <c r="G2395" s="1" t="s">
        <v>62</v>
      </c>
      <c r="H2395" s="1">
        <v>12</v>
      </c>
      <c r="I2395">
        <v>416.17599999999999</v>
      </c>
      <c r="J2395" s="1">
        <f>SUMIFS(I:I,B:B,Table1_2[[#This Row],[Category Level 2]],D:D,Table1_2[[#This Row],[Brand]],E:E,Table1_2[[#This Row],[Region]],F:F,Table1_2[[#This Row],[Measure]],G:G,Table1_2[[#This Row],[Year]],H:H,"&lt;="&amp;Table1_2[[#This Row],[Month]])</f>
        <v>5018.8576000000003</v>
      </c>
      <c r="K23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5018.8576000000003</v>
      </c>
      <c r="N2395">
        <f>Table1_2[[#This Row],[Value]]*2.5</f>
        <v>1040.44</v>
      </c>
    </row>
    <row r="2396" spans="1:14" x14ac:dyDescent="0.25">
      <c r="A2396" s="1" t="s">
        <v>6</v>
      </c>
      <c r="B2396" s="1" t="s">
        <v>7</v>
      </c>
      <c r="C2396" s="1" t="s">
        <v>24</v>
      </c>
      <c r="D2396" s="1" t="s">
        <v>25</v>
      </c>
      <c r="E2396" s="1" t="s">
        <v>13</v>
      </c>
      <c r="F2396" s="1" t="s">
        <v>11</v>
      </c>
      <c r="G2396" s="1" t="s">
        <v>63</v>
      </c>
      <c r="H2396" s="1">
        <v>1</v>
      </c>
      <c r="I2396">
        <v>393.68</v>
      </c>
      <c r="J2396" s="1">
        <f>SUMIFS(I:I,B:B,Table1_2[[#This Row],[Category Level 2]],D:D,Table1_2[[#This Row],[Brand]],E:E,Table1_2[[#This Row],[Region]],F:F,Table1_2[[#This Row],[Measure]],G:G,Table1_2[[#This Row],[Year]],H:H,"&lt;="&amp;Table1_2[[#This Row],[Month]])</f>
        <v>393.68</v>
      </c>
      <c r="K23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4894.0048000000006</v>
      </c>
      <c r="N2396">
        <f>Table1_2[[#This Row],[Value]]*2.5</f>
        <v>984.2</v>
      </c>
    </row>
    <row r="2397" spans="1:14" x14ac:dyDescent="0.25">
      <c r="A2397" s="1" t="s">
        <v>6</v>
      </c>
      <c r="B2397" s="1" t="s">
        <v>7</v>
      </c>
      <c r="C2397" s="1" t="s">
        <v>24</v>
      </c>
      <c r="D2397" s="1" t="s">
        <v>25</v>
      </c>
      <c r="E2397" s="1" t="s">
        <v>13</v>
      </c>
      <c r="F2397" s="1" t="s">
        <v>11</v>
      </c>
      <c r="G2397" s="1" t="s">
        <v>63</v>
      </c>
      <c r="H2397" s="1">
        <v>2</v>
      </c>
      <c r="I2397">
        <v>327.3168</v>
      </c>
      <c r="J2397" s="1">
        <f>SUMIFS(I:I,B:B,Table1_2[[#This Row],[Category Level 2]],D:D,Table1_2[[#This Row],[Brand]],E:E,Table1_2[[#This Row],[Region]],F:F,Table1_2[[#This Row],[Measure]],G:G,Table1_2[[#This Row],[Year]],H:H,"&lt;="&amp;Table1_2[[#This Row],[Month]])</f>
        <v>720.99680000000001</v>
      </c>
      <c r="K23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4782.6496000000006</v>
      </c>
      <c r="N2397">
        <f>Table1_2[[#This Row],[Value]]*2.5</f>
        <v>818.29200000000003</v>
      </c>
    </row>
    <row r="2398" spans="1:14" x14ac:dyDescent="0.25">
      <c r="A2398" s="1" t="s">
        <v>6</v>
      </c>
      <c r="B2398" s="1" t="s">
        <v>7</v>
      </c>
      <c r="C2398" s="1" t="s">
        <v>24</v>
      </c>
      <c r="D2398" s="1" t="s">
        <v>25</v>
      </c>
      <c r="E2398" s="1" t="s">
        <v>13</v>
      </c>
      <c r="F2398" s="1" t="s">
        <v>11</v>
      </c>
      <c r="G2398" s="1" t="s">
        <v>63</v>
      </c>
      <c r="H2398" s="1">
        <v>3</v>
      </c>
      <c r="I2398">
        <v>545.52800000000002</v>
      </c>
      <c r="J2398" s="1">
        <f>SUMIFS(I:I,B:B,Table1_2[[#This Row],[Category Level 2]],D:D,Table1_2[[#This Row],[Brand]],E:E,Table1_2[[#This Row],[Region]],F:F,Table1_2[[#This Row],[Measure]],G:G,Table1_2[[#This Row],[Year]],H:H,"&lt;="&amp;Table1_2[[#This Row],[Month]])</f>
        <v>1266.5248000000001</v>
      </c>
      <c r="K23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4933.3727999999992</v>
      </c>
      <c r="N2398">
        <f>Table1_2[[#This Row],[Value]]*2.5</f>
        <v>1363.8200000000002</v>
      </c>
    </row>
    <row r="2399" spans="1:14" x14ac:dyDescent="0.25">
      <c r="A2399" s="1" t="s">
        <v>6</v>
      </c>
      <c r="B2399" s="1" t="s">
        <v>7</v>
      </c>
      <c r="C2399" s="1" t="s">
        <v>24</v>
      </c>
      <c r="D2399" s="1" t="s">
        <v>25</v>
      </c>
      <c r="E2399" s="1" t="s">
        <v>13</v>
      </c>
      <c r="F2399" s="1" t="s">
        <v>11</v>
      </c>
      <c r="G2399" s="1" t="s">
        <v>63</v>
      </c>
      <c r="H2399" s="1">
        <v>4</v>
      </c>
      <c r="I2399">
        <v>278.9504</v>
      </c>
      <c r="J2399" s="1">
        <f>SUMIFS(I:I,B:B,Table1_2[[#This Row],[Category Level 2]],D:D,Table1_2[[#This Row],[Brand]],E:E,Table1_2[[#This Row],[Region]],F:F,Table1_2[[#This Row],[Measure]],G:G,Table1_2[[#This Row],[Year]],H:H,"&lt;="&amp;Table1_2[[#This Row],[Month]])</f>
        <v>1545.4752000000001</v>
      </c>
      <c r="K23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4817.5183999999999</v>
      </c>
      <c r="N2399">
        <f>Table1_2[[#This Row],[Value]]*2.5</f>
        <v>697.37599999999998</v>
      </c>
    </row>
    <row r="2400" spans="1:14" x14ac:dyDescent="0.25">
      <c r="A2400" s="1" t="s">
        <v>6</v>
      </c>
      <c r="B2400" s="1" t="s">
        <v>7</v>
      </c>
      <c r="C2400" s="1" t="s">
        <v>24</v>
      </c>
      <c r="D2400" s="1" t="s">
        <v>25</v>
      </c>
      <c r="E2400" s="1" t="s">
        <v>13</v>
      </c>
      <c r="F2400" s="1" t="s">
        <v>11</v>
      </c>
      <c r="G2400" s="1" t="s">
        <v>63</v>
      </c>
      <c r="H2400" s="1">
        <v>5</v>
      </c>
      <c r="I2400">
        <v>810.98080000000004</v>
      </c>
      <c r="J2400" s="1">
        <f>SUMIFS(I:I,B:B,Table1_2[[#This Row],[Category Level 2]],D:D,Table1_2[[#This Row],[Brand]],E:E,Table1_2[[#This Row],[Region]],F:F,Table1_2[[#This Row],[Measure]],G:G,Table1_2[[#This Row],[Year]],H:H,"&lt;="&amp;Table1_2[[#This Row],[Month]])</f>
        <v>2356.4560000000001</v>
      </c>
      <c r="K24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5151.5840000000007</v>
      </c>
      <c r="N2400">
        <f>Table1_2[[#This Row],[Value]]*2.5</f>
        <v>2027.4520000000002</v>
      </c>
    </row>
    <row r="2401" spans="1:14" x14ac:dyDescent="0.25">
      <c r="A2401" s="1" t="s">
        <v>6</v>
      </c>
      <c r="B2401" s="1" t="s">
        <v>7</v>
      </c>
      <c r="C2401" s="1" t="s">
        <v>24</v>
      </c>
      <c r="D2401" s="1" t="s">
        <v>25</v>
      </c>
      <c r="E2401" s="1" t="s">
        <v>13</v>
      </c>
      <c r="F2401" s="1" t="s">
        <v>11</v>
      </c>
      <c r="G2401" s="1" t="s">
        <v>63</v>
      </c>
      <c r="H2401" s="1">
        <v>6</v>
      </c>
      <c r="I2401">
        <v>1053.9376</v>
      </c>
      <c r="J2401" s="1">
        <f>SUMIFS(I:I,B:B,Table1_2[[#This Row],[Category Level 2]],D:D,Table1_2[[#This Row],[Brand]],E:E,Table1_2[[#This Row],[Region]],F:F,Table1_2[[#This Row],[Measure]],G:G,Table1_2[[#This Row],[Year]],H:H,"&lt;="&amp;Table1_2[[#This Row],[Month]])</f>
        <v>3410.3936000000003</v>
      </c>
      <c r="K24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5825.3392000000003</v>
      </c>
      <c r="N2401">
        <f>Table1_2[[#This Row],[Value]]*2.5</f>
        <v>2634.8440000000001</v>
      </c>
    </row>
    <row r="2402" spans="1:14" x14ac:dyDescent="0.25">
      <c r="A2402" s="1" t="s">
        <v>6</v>
      </c>
      <c r="B2402" s="1" t="s">
        <v>7</v>
      </c>
      <c r="C2402" s="1" t="s">
        <v>24</v>
      </c>
      <c r="D2402" s="1" t="s">
        <v>25</v>
      </c>
      <c r="E2402" s="1" t="s">
        <v>13</v>
      </c>
      <c r="F2402" s="1" t="s">
        <v>11</v>
      </c>
      <c r="G2402" s="1" t="s">
        <v>63</v>
      </c>
      <c r="H2402" s="1">
        <v>7</v>
      </c>
      <c r="I2402">
        <v>507.28480000000002</v>
      </c>
      <c r="J2402" s="1">
        <f>SUMIFS(I:I,B:B,Table1_2[[#This Row],[Category Level 2]],D:D,Table1_2[[#This Row],[Brand]],E:E,Table1_2[[#This Row],[Region]],F:F,Table1_2[[#This Row],[Measure]],G:G,Table1_2[[#This Row],[Year]],H:H,"&lt;="&amp;Table1_2[[#This Row],[Month]])</f>
        <v>3917.6784000000002</v>
      </c>
      <c r="K24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5914.1984000000002</v>
      </c>
      <c r="N2402">
        <f>Table1_2[[#This Row],[Value]]*2.5</f>
        <v>1268.212</v>
      </c>
    </row>
    <row r="2403" spans="1:14" x14ac:dyDescent="0.25">
      <c r="A2403" s="1" t="s">
        <v>6</v>
      </c>
      <c r="B2403" s="1" t="s">
        <v>7</v>
      </c>
      <c r="C2403" s="1" t="s">
        <v>24</v>
      </c>
      <c r="D2403" s="1" t="s">
        <v>25</v>
      </c>
      <c r="E2403" s="1" t="s">
        <v>13</v>
      </c>
      <c r="F2403" s="1" t="s">
        <v>11</v>
      </c>
      <c r="G2403" s="1" t="s">
        <v>63</v>
      </c>
      <c r="H2403" s="1">
        <v>8</v>
      </c>
      <c r="I2403">
        <v>581.52160000000003</v>
      </c>
      <c r="J2403" s="1">
        <f>SUMIFS(I:I,B:B,Table1_2[[#This Row],[Category Level 2]],D:D,Table1_2[[#This Row],[Brand]],E:E,Table1_2[[#This Row],[Region]],F:F,Table1_2[[#This Row],[Measure]],G:G,Table1_2[[#This Row],[Year]],H:H,"&lt;="&amp;Table1_2[[#This Row],[Month]])</f>
        <v>4499.2000000000007</v>
      </c>
      <c r="K24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6049.1744000000008</v>
      </c>
      <c r="N2403">
        <f>Table1_2[[#This Row],[Value]]*2.5</f>
        <v>1453.8040000000001</v>
      </c>
    </row>
    <row r="2404" spans="1:14" x14ac:dyDescent="0.25">
      <c r="A2404" s="1" t="s">
        <v>6</v>
      </c>
      <c r="B2404" s="1" t="s">
        <v>7</v>
      </c>
      <c r="C2404" s="1" t="s">
        <v>24</v>
      </c>
      <c r="D2404" s="1" t="s">
        <v>25</v>
      </c>
      <c r="E2404" s="1" t="s">
        <v>13</v>
      </c>
      <c r="F2404" s="1" t="s">
        <v>11</v>
      </c>
      <c r="G2404" s="1" t="s">
        <v>63</v>
      </c>
      <c r="H2404" s="1">
        <v>9</v>
      </c>
      <c r="I2404">
        <v>373.43360000000001</v>
      </c>
      <c r="J2404" s="1">
        <f>SUMIFS(I:I,B:B,Table1_2[[#This Row],[Category Level 2]],D:D,Table1_2[[#This Row],[Brand]],E:E,Table1_2[[#This Row],[Region]],F:F,Table1_2[[#This Row],[Measure]],G:G,Table1_2[[#This Row],[Year]],H:H,"&lt;="&amp;Table1_2[[#This Row],[Month]])</f>
        <v>4872.633600000001</v>
      </c>
      <c r="K24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6015.4304000000011</v>
      </c>
      <c r="N2404">
        <f>Table1_2[[#This Row],[Value]]*2.5</f>
        <v>933.58400000000006</v>
      </c>
    </row>
    <row r="2405" spans="1:14" x14ac:dyDescent="0.25">
      <c r="A2405" s="1" t="s">
        <v>6</v>
      </c>
      <c r="B2405" s="1" t="s">
        <v>7</v>
      </c>
      <c r="C2405" s="1" t="s">
        <v>24</v>
      </c>
      <c r="D2405" s="1" t="s">
        <v>25</v>
      </c>
      <c r="E2405" s="1" t="s">
        <v>13</v>
      </c>
      <c r="F2405" s="1" t="s">
        <v>11</v>
      </c>
      <c r="G2405" s="1" t="s">
        <v>63</v>
      </c>
      <c r="H2405" s="1">
        <v>10</v>
      </c>
      <c r="I2405">
        <v>298.072</v>
      </c>
      <c r="J2405" s="1">
        <f>SUMIFS(I:I,B:B,Table1_2[[#This Row],[Category Level 2]],D:D,Table1_2[[#This Row],[Brand]],E:E,Table1_2[[#This Row],[Region]],F:F,Table1_2[[#This Row],[Measure]],G:G,Table1_2[[#This Row],[Year]],H:H,"&lt;="&amp;Table1_2[[#This Row],[Month]])</f>
        <v>5170.7056000000011</v>
      </c>
      <c r="K24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5938.9440000000013</v>
      </c>
      <c r="N2405">
        <f>Table1_2[[#This Row],[Value]]*2.5</f>
        <v>745.18000000000006</v>
      </c>
    </row>
    <row r="2406" spans="1:14" x14ac:dyDescent="0.25">
      <c r="A2406" s="1" t="s">
        <v>6</v>
      </c>
      <c r="B2406" s="1" t="s">
        <v>7</v>
      </c>
      <c r="C2406" s="1" t="s">
        <v>24</v>
      </c>
      <c r="D2406" s="1" t="s">
        <v>25</v>
      </c>
      <c r="E2406" s="1" t="s">
        <v>13</v>
      </c>
      <c r="F2406" s="1" t="s">
        <v>11</v>
      </c>
      <c r="G2406" s="1" t="s">
        <v>63</v>
      </c>
      <c r="H2406" s="1">
        <v>11</v>
      </c>
      <c r="I2406">
        <v>357.68639999999999</v>
      </c>
      <c r="J2406" s="1">
        <f>SUMIFS(I:I,B:B,Table1_2[[#This Row],[Category Level 2]],D:D,Table1_2[[#This Row],[Brand]],E:E,Table1_2[[#This Row],[Region]],F:F,Table1_2[[#This Row],[Measure]],G:G,Table1_2[[#This Row],[Year]],H:H,"&lt;="&amp;Table1_2[[#This Row],[Month]])</f>
        <v>5528.3920000000007</v>
      </c>
      <c r="K24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5944.5680000000011</v>
      </c>
      <c r="N2406">
        <f>Table1_2[[#This Row],[Value]]*2.5</f>
        <v>894.21600000000001</v>
      </c>
    </row>
    <row r="2407" spans="1:14" x14ac:dyDescent="0.25">
      <c r="A2407" s="1" t="s">
        <v>6</v>
      </c>
      <c r="B2407" s="1" t="s">
        <v>7</v>
      </c>
      <c r="C2407" s="1" t="s">
        <v>24</v>
      </c>
      <c r="D2407" s="1" t="s">
        <v>25</v>
      </c>
      <c r="E2407" s="1" t="s">
        <v>13</v>
      </c>
      <c r="F2407" s="1" t="s">
        <v>11</v>
      </c>
      <c r="G2407" s="1" t="s">
        <v>63</v>
      </c>
      <c r="H2407" s="1">
        <v>12</v>
      </c>
      <c r="I2407">
        <v>798.60800000000006</v>
      </c>
      <c r="J2407" s="1">
        <f>SUMIFS(I:I,B:B,Table1_2[[#This Row],[Category Level 2]],D:D,Table1_2[[#This Row],[Brand]],E:E,Table1_2[[#This Row],[Region]],F:F,Table1_2[[#This Row],[Measure]],G:G,Table1_2[[#This Row],[Year]],H:H,"&lt;="&amp;Table1_2[[#This Row],[Month]])</f>
        <v>6327.0000000000009</v>
      </c>
      <c r="K24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6327.0000000000009</v>
      </c>
      <c r="N2407">
        <f>Table1_2[[#This Row],[Value]]*2.5</f>
        <v>1996.5200000000002</v>
      </c>
    </row>
    <row r="2408" spans="1:14" x14ac:dyDescent="0.25">
      <c r="A2408" s="1" t="s">
        <v>6</v>
      </c>
      <c r="B2408" s="1" t="s">
        <v>7</v>
      </c>
      <c r="C2408" s="1" t="s">
        <v>24</v>
      </c>
      <c r="D2408" s="1" t="s">
        <v>25</v>
      </c>
      <c r="E2408" s="1" t="s">
        <v>13</v>
      </c>
      <c r="F2408" s="1" t="s">
        <v>11</v>
      </c>
      <c r="G2408" s="1" t="s">
        <v>64</v>
      </c>
      <c r="H2408" s="1">
        <v>1</v>
      </c>
      <c r="I2408">
        <v>617.51520000000005</v>
      </c>
      <c r="J2408" s="1">
        <f>SUMIFS(I:I,B:B,Table1_2[[#This Row],[Category Level 2]],D:D,Table1_2[[#This Row],[Brand]],E:E,Table1_2[[#This Row],[Region]],F:F,Table1_2[[#This Row],[Measure]],G:G,Table1_2[[#This Row],[Year]],H:H,"&lt;="&amp;Table1_2[[#This Row],[Month]])</f>
        <v>617.51520000000005</v>
      </c>
      <c r="K24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6550.8352000000004</v>
      </c>
      <c r="N2408">
        <f>Table1_2[[#This Row],[Value]]*2.5</f>
        <v>1543.788</v>
      </c>
    </row>
    <row r="2409" spans="1:14" x14ac:dyDescent="0.25">
      <c r="A2409" s="1" t="s">
        <v>6</v>
      </c>
      <c r="B2409" s="1" t="s">
        <v>7</v>
      </c>
      <c r="C2409" s="1" t="s">
        <v>24</v>
      </c>
      <c r="D2409" s="1" t="s">
        <v>25</v>
      </c>
      <c r="E2409" s="1" t="s">
        <v>13</v>
      </c>
      <c r="F2409" s="1" t="s">
        <v>11</v>
      </c>
      <c r="G2409" s="1" t="s">
        <v>64</v>
      </c>
      <c r="H2409" s="1">
        <v>2</v>
      </c>
      <c r="I2409">
        <v>857.09760000000006</v>
      </c>
      <c r="J2409" s="1">
        <f>SUMIFS(I:I,B:B,Table1_2[[#This Row],[Category Level 2]],D:D,Table1_2[[#This Row],[Brand]],E:E,Table1_2[[#This Row],[Region]],F:F,Table1_2[[#This Row],[Measure]],G:G,Table1_2[[#This Row],[Year]],H:H,"&lt;="&amp;Table1_2[[#This Row],[Month]])</f>
        <v>1474.6128000000001</v>
      </c>
      <c r="K24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7080.616</v>
      </c>
      <c r="N2409">
        <f>Table1_2[[#This Row],[Value]]*2.5</f>
        <v>2142.7440000000001</v>
      </c>
    </row>
    <row r="2410" spans="1:14" x14ac:dyDescent="0.25">
      <c r="A2410" s="1" t="s">
        <v>6</v>
      </c>
      <c r="B2410" s="1" t="s">
        <v>7</v>
      </c>
      <c r="C2410" s="1" t="s">
        <v>24</v>
      </c>
      <c r="D2410" s="1" t="s">
        <v>25</v>
      </c>
      <c r="E2410" s="1" t="s">
        <v>13</v>
      </c>
      <c r="F2410" s="1" t="s">
        <v>11</v>
      </c>
      <c r="G2410" s="1" t="s">
        <v>64</v>
      </c>
      <c r="H2410" s="1">
        <v>3</v>
      </c>
      <c r="I2410">
        <v>400.42880000000002</v>
      </c>
      <c r="J2410" s="1">
        <f>SUMIFS(I:I,B:B,Table1_2[[#This Row],[Category Level 2]],D:D,Table1_2[[#This Row],[Brand]],E:E,Table1_2[[#This Row],[Region]],F:F,Table1_2[[#This Row],[Measure]],G:G,Table1_2[[#This Row],[Year]],H:H,"&lt;="&amp;Table1_2[[#This Row],[Month]])</f>
        <v>1875.0416</v>
      </c>
      <c r="K24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6935.5167999999994</v>
      </c>
      <c r="N2410">
        <f>Table1_2[[#This Row],[Value]]*2.5</f>
        <v>1001.0720000000001</v>
      </c>
    </row>
    <row r="2411" spans="1:14" x14ac:dyDescent="0.25">
      <c r="A2411" s="1" t="s">
        <v>6</v>
      </c>
      <c r="B2411" s="1" t="s">
        <v>7</v>
      </c>
      <c r="C2411" s="1" t="s">
        <v>24</v>
      </c>
      <c r="D2411" s="1" t="s">
        <v>25</v>
      </c>
      <c r="E2411" s="1" t="s">
        <v>13</v>
      </c>
      <c r="F2411" s="1" t="s">
        <v>11</v>
      </c>
      <c r="G2411" s="1" t="s">
        <v>64</v>
      </c>
      <c r="H2411" s="1">
        <v>4</v>
      </c>
      <c r="I2411">
        <v>415.05119999999999</v>
      </c>
      <c r="J2411" s="1">
        <f>SUMIFS(I:I,B:B,Table1_2[[#This Row],[Category Level 2]],D:D,Table1_2[[#This Row],[Brand]],E:E,Table1_2[[#This Row],[Region]],F:F,Table1_2[[#This Row],[Measure]],G:G,Table1_2[[#This Row],[Year]],H:H,"&lt;="&amp;Table1_2[[#This Row],[Month]])</f>
        <v>2290.0927999999999</v>
      </c>
      <c r="K24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7071.6175999999996</v>
      </c>
      <c r="N2411">
        <f>Table1_2[[#This Row],[Value]]*2.5</f>
        <v>1037.6279999999999</v>
      </c>
    </row>
    <row r="2412" spans="1:14" x14ac:dyDescent="0.25">
      <c r="A2412" s="1" t="s">
        <v>6</v>
      </c>
      <c r="B2412" s="1" t="s">
        <v>7</v>
      </c>
      <c r="C2412" s="1" t="s">
        <v>24</v>
      </c>
      <c r="D2412" s="1" t="s">
        <v>25</v>
      </c>
      <c r="E2412" s="1" t="s">
        <v>13</v>
      </c>
      <c r="F2412" s="1" t="s">
        <v>11</v>
      </c>
      <c r="G2412" s="1" t="s">
        <v>64</v>
      </c>
      <c r="H2412" s="1">
        <v>5</v>
      </c>
      <c r="I2412">
        <v>359.93600000000004</v>
      </c>
      <c r="J2412" s="1">
        <f>SUMIFS(I:I,B:B,Table1_2[[#This Row],[Category Level 2]],D:D,Table1_2[[#This Row],[Brand]],E:E,Table1_2[[#This Row],[Region]],F:F,Table1_2[[#This Row],[Measure]],G:G,Table1_2[[#This Row],[Year]],H:H,"&lt;="&amp;Table1_2[[#This Row],[Month]])</f>
        <v>2650.0288</v>
      </c>
      <c r="K24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6620.5727999999999</v>
      </c>
      <c r="N2412">
        <f>Table1_2[[#This Row],[Value]]*2.5</f>
        <v>899.84000000000015</v>
      </c>
    </row>
    <row r="2413" spans="1:14" x14ac:dyDescent="0.25">
      <c r="A2413" s="1" t="s">
        <v>6</v>
      </c>
      <c r="B2413" s="1" t="s">
        <v>7</v>
      </c>
      <c r="C2413" s="1" t="s">
        <v>24</v>
      </c>
      <c r="D2413" s="1" t="s">
        <v>25</v>
      </c>
      <c r="E2413" s="1" t="s">
        <v>13</v>
      </c>
      <c r="F2413" s="1" t="s">
        <v>11</v>
      </c>
      <c r="G2413" s="1" t="s">
        <v>64</v>
      </c>
      <c r="H2413" s="1">
        <v>6</v>
      </c>
      <c r="I2413">
        <v>569.14880000000005</v>
      </c>
      <c r="J2413" s="1">
        <f>SUMIFS(I:I,B:B,Table1_2[[#This Row],[Category Level 2]],D:D,Table1_2[[#This Row],[Brand]],E:E,Table1_2[[#This Row],[Region]],F:F,Table1_2[[#This Row],[Measure]],G:G,Table1_2[[#This Row],[Year]],H:H,"&lt;="&amp;Table1_2[[#This Row],[Month]])</f>
        <v>3219.1776</v>
      </c>
      <c r="K24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6135.7839999999997</v>
      </c>
      <c r="N2413">
        <f>Table1_2[[#This Row],[Value]]*2.5</f>
        <v>1422.8720000000001</v>
      </c>
    </row>
    <row r="2414" spans="1:14" x14ac:dyDescent="0.25">
      <c r="A2414" s="1" t="s">
        <v>6</v>
      </c>
      <c r="B2414" s="1" t="s">
        <v>7</v>
      </c>
      <c r="C2414" s="1" t="s">
        <v>24</v>
      </c>
      <c r="D2414" s="1" t="s">
        <v>25</v>
      </c>
      <c r="E2414" s="1" t="s">
        <v>13</v>
      </c>
      <c r="F2414" s="1" t="s">
        <v>11</v>
      </c>
      <c r="G2414" s="1" t="s">
        <v>64</v>
      </c>
      <c r="H2414" s="1">
        <v>7</v>
      </c>
      <c r="I2414">
        <v>870.59519999999998</v>
      </c>
      <c r="J2414" s="1">
        <f>SUMIFS(I:I,B:B,Table1_2[[#This Row],[Category Level 2]],D:D,Table1_2[[#This Row],[Brand]],E:E,Table1_2[[#This Row],[Region]],F:F,Table1_2[[#This Row],[Measure]],G:G,Table1_2[[#This Row],[Year]],H:H,"&lt;="&amp;Table1_2[[#This Row],[Month]])</f>
        <v>4089.7727999999997</v>
      </c>
      <c r="K24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6499.0944</v>
      </c>
      <c r="N2414">
        <f>Table1_2[[#This Row],[Value]]*2.5</f>
        <v>2176.4879999999998</v>
      </c>
    </row>
    <row r="2415" spans="1:14" x14ac:dyDescent="0.25">
      <c r="A2415" s="1" t="s">
        <v>6</v>
      </c>
      <c r="B2415" s="1" t="s">
        <v>7</v>
      </c>
      <c r="C2415" s="1" t="s">
        <v>24</v>
      </c>
      <c r="D2415" s="1" t="s">
        <v>25</v>
      </c>
      <c r="E2415" s="1" t="s">
        <v>13</v>
      </c>
      <c r="F2415" s="1" t="s">
        <v>11</v>
      </c>
      <c r="G2415" s="1" t="s">
        <v>64</v>
      </c>
      <c r="H2415" s="1">
        <v>8</v>
      </c>
      <c r="I2415">
        <v>361.06080000000003</v>
      </c>
      <c r="J2415" s="1">
        <f>SUMIFS(I:I,B:B,Table1_2[[#This Row],[Category Level 2]],D:D,Table1_2[[#This Row],[Brand]],E:E,Table1_2[[#This Row],[Region]],F:F,Table1_2[[#This Row],[Measure]],G:G,Table1_2[[#This Row],[Year]],H:H,"&lt;="&amp;Table1_2[[#This Row],[Month]])</f>
        <v>4450.8335999999999</v>
      </c>
      <c r="K24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6278.6336000000001</v>
      </c>
      <c r="N2415">
        <f>Table1_2[[#This Row],[Value]]*2.5</f>
        <v>902.65200000000004</v>
      </c>
    </row>
    <row r="2416" spans="1:14" x14ac:dyDescent="0.25">
      <c r="A2416" s="1" t="s">
        <v>6</v>
      </c>
      <c r="B2416" s="1" t="s">
        <v>7</v>
      </c>
      <c r="C2416" s="1" t="s">
        <v>24</v>
      </c>
      <c r="D2416" s="1" t="s">
        <v>25</v>
      </c>
      <c r="E2416" s="1" t="s">
        <v>13</v>
      </c>
      <c r="F2416" s="1" t="s">
        <v>11</v>
      </c>
      <c r="G2416" s="1" t="s">
        <v>64</v>
      </c>
      <c r="H2416" s="1">
        <v>9</v>
      </c>
      <c r="I2416">
        <v>389.18080000000003</v>
      </c>
      <c r="J2416" s="1">
        <f>SUMIFS(I:I,B:B,Table1_2[[#This Row],[Category Level 2]],D:D,Table1_2[[#This Row],[Brand]],E:E,Table1_2[[#This Row],[Region]],F:F,Table1_2[[#This Row],[Measure]],G:G,Table1_2[[#This Row],[Year]],H:H,"&lt;="&amp;Table1_2[[#This Row],[Month]])</f>
        <v>4840.0144</v>
      </c>
      <c r="K24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6294.3807999999999</v>
      </c>
      <c r="N2416">
        <f>Table1_2[[#This Row],[Value]]*2.5</f>
        <v>972.95200000000011</v>
      </c>
    </row>
    <row r="2417" spans="1:14" x14ac:dyDescent="0.25">
      <c r="A2417" s="1" t="s">
        <v>6</v>
      </c>
      <c r="B2417" s="1" t="s">
        <v>7</v>
      </c>
      <c r="C2417" s="1" t="s">
        <v>24</v>
      </c>
      <c r="D2417" s="1" t="s">
        <v>25</v>
      </c>
      <c r="E2417" s="1" t="s">
        <v>13</v>
      </c>
      <c r="F2417" s="1" t="s">
        <v>11</v>
      </c>
      <c r="G2417" s="1" t="s">
        <v>64</v>
      </c>
      <c r="H2417" s="1">
        <v>10</v>
      </c>
      <c r="I2417">
        <v>518.53280000000007</v>
      </c>
      <c r="J2417" s="1">
        <f>SUMIFS(I:I,B:B,Table1_2[[#This Row],[Category Level 2]],D:D,Table1_2[[#This Row],[Brand]],E:E,Table1_2[[#This Row],[Region]],F:F,Table1_2[[#This Row],[Measure]],G:G,Table1_2[[#This Row],[Year]],H:H,"&lt;="&amp;Table1_2[[#This Row],[Month]])</f>
        <v>5358.5472</v>
      </c>
      <c r="K24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6514.8415999999997</v>
      </c>
      <c r="N2417">
        <f>Table1_2[[#This Row],[Value]]*2.5</f>
        <v>1296.3320000000001</v>
      </c>
    </row>
    <row r="2418" spans="1:14" x14ac:dyDescent="0.25">
      <c r="A2418" s="1" t="s">
        <v>6</v>
      </c>
      <c r="B2418" s="1" t="s">
        <v>7</v>
      </c>
      <c r="C2418" s="1" t="s">
        <v>24</v>
      </c>
      <c r="D2418" s="1" t="s">
        <v>25</v>
      </c>
      <c r="E2418" s="1" t="s">
        <v>13</v>
      </c>
      <c r="F2418" s="1" t="s">
        <v>11</v>
      </c>
      <c r="G2418" s="1" t="s">
        <v>64</v>
      </c>
      <c r="H2418" s="1">
        <v>11</v>
      </c>
      <c r="I2418">
        <v>380.18240000000003</v>
      </c>
      <c r="J2418" s="1">
        <f>SUMIFS(I:I,B:B,Table1_2[[#This Row],[Category Level 2]],D:D,Table1_2[[#This Row],[Brand]],E:E,Table1_2[[#This Row],[Region]],F:F,Table1_2[[#This Row],[Measure]],G:G,Table1_2[[#This Row],[Year]],H:H,"&lt;="&amp;Table1_2[[#This Row],[Month]])</f>
        <v>5738.7295999999997</v>
      </c>
      <c r="K24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6537.3375999999998</v>
      </c>
      <c r="N2418">
        <f>Table1_2[[#This Row],[Value]]*2.5</f>
        <v>950.45600000000013</v>
      </c>
    </row>
    <row r="2419" spans="1:14" x14ac:dyDescent="0.25">
      <c r="A2419" s="1" t="s">
        <v>6</v>
      </c>
      <c r="B2419" s="1" t="s">
        <v>7</v>
      </c>
      <c r="C2419" s="1" t="s">
        <v>24</v>
      </c>
      <c r="D2419" s="1" t="s">
        <v>25</v>
      </c>
      <c r="E2419" s="1" t="s">
        <v>13</v>
      </c>
      <c r="F2419" s="1" t="s">
        <v>11</v>
      </c>
      <c r="G2419" s="1" t="s">
        <v>64</v>
      </c>
      <c r="H2419" s="1">
        <v>12</v>
      </c>
      <c r="I2419">
        <v>467.91680000000002</v>
      </c>
      <c r="J2419" s="1">
        <f>SUMIFS(I:I,B:B,Table1_2[[#This Row],[Category Level 2]],D:D,Table1_2[[#This Row],[Brand]],E:E,Table1_2[[#This Row],[Region]],F:F,Table1_2[[#This Row],[Measure]],G:G,Table1_2[[#This Row],[Year]],H:H,"&lt;="&amp;Table1_2[[#This Row],[Month]])</f>
        <v>6206.6463999999996</v>
      </c>
      <c r="K24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6206.6463999999996</v>
      </c>
      <c r="N2419">
        <f>Table1_2[[#This Row],[Value]]*2.5</f>
        <v>1169.7920000000001</v>
      </c>
    </row>
    <row r="2420" spans="1:14" x14ac:dyDescent="0.25">
      <c r="A2420" s="1" t="s">
        <v>6</v>
      </c>
      <c r="B2420" s="1" t="s">
        <v>7</v>
      </c>
      <c r="C2420" s="1" t="s">
        <v>24</v>
      </c>
      <c r="D2420" s="1" t="s">
        <v>25</v>
      </c>
      <c r="E2420" s="1" t="s">
        <v>13</v>
      </c>
      <c r="F2420" s="1" t="s">
        <v>11</v>
      </c>
      <c r="G2420" s="1" t="s">
        <v>65</v>
      </c>
      <c r="H2420" s="1">
        <v>1</v>
      </c>
      <c r="I2420">
        <v>275.57600000000002</v>
      </c>
      <c r="J2420" s="1">
        <f>SUMIFS(I:I,B:B,Table1_2[[#This Row],[Category Level 2]],D:D,Table1_2[[#This Row],[Brand]],E:E,Table1_2[[#This Row],[Region]],F:F,Table1_2[[#This Row],[Measure]],G:G,Table1_2[[#This Row],[Year]],H:H,"&lt;="&amp;Table1_2[[#This Row],[Month]])</f>
        <v>275.57600000000002</v>
      </c>
      <c r="K24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5864.7071999999998</v>
      </c>
      <c r="N2420">
        <f>Table1_2[[#This Row],[Value]]*2.5</f>
        <v>688.94</v>
      </c>
    </row>
    <row r="2421" spans="1:14" x14ac:dyDescent="0.25">
      <c r="A2421" s="1" t="s">
        <v>6</v>
      </c>
      <c r="B2421" s="1" t="s">
        <v>7</v>
      </c>
      <c r="C2421" s="1" t="s">
        <v>24</v>
      </c>
      <c r="D2421" s="1" t="s">
        <v>25</v>
      </c>
      <c r="E2421" s="1" t="s">
        <v>13</v>
      </c>
      <c r="F2421" s="1" t="s">
        <v>11</v>
      </c>
      <c r="G2421" s="1" t="s">
        <v>65</v>
      </c>
      <c r="H2421" s="1">
        <v>2</v>
      </c>
      <c r="I2421">
        <v>307.07040000000001</v>
      </c>
      <c r="J2421" s="1">
        <f>SUMIFS(I:I,B:B,Table1_2[[#This Row],[Category Level 2]],D:D,Table1_2[[#This Row],[Brand]],E:E,Table1_2[[#This Row],[Region]],F:F,Table1_2[[#This Row],[Measure]],G:G,Table1_2[[#This Row],[Year]],H:H,"&lt;="&amp;Table1_2[[#This Row],[Month]])</f>
        <v>582.64640000000009</v>
      </c>
      <c r="K24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5314.68</v>
      </c>
      <c r="N2421">
        <f>Table1_2[[#This Row],[Value]]*2.5</f>
        <v>767.67600000000004</v>
      </c>
    </row>
    <row r="2422" spans="1:14" x14ac:dyDescent="0.25">
      <c r="A2422" s="1" t="s">
        <v>6</v>
      </c>
      <c r="B2422" s="1" t="s">
        <v>7</v>
      </c>
      <c r="C2422" s="1" t="s">
        <v>24</v>
      </c>
      <c r="D2422" s="1" t="s">
        <v>25</v>
      </c>
      <c r="E2422" s="1" t="s">
        <v>13</v>
      </c>
      <c r="F2422" s="1" t="s">
        <v>11</v>
      </c>
      <c r="G2422" s="1" t="s">
        <v>65</v>
      </c>
      <c r="H2422" s="1">
        <v>3</v>
      </c>
      <c r="I2422">
        <v>299.1968</v>
      </c>
      <c r="J2422" s="1">
        <f>SUMIFS(I:I,B:B,Table1_2[[#This Row],[Category Level 2]],D:D,Table1_2[[#This Row],[Brand]],E:E,Table1_2[[#This Row],[Region]],F:F,Table1_2[[#This Row],[Measure]],G:G,Table1_2[[#This Row],[Year]],H:H,"&lt;="&amp;Table1_2[[#This Row],[Month]])</f>
        <v>881.84320000000002</v>
      </c>
      <c r="K24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5213.4480000000012</v>
      </c>
      <c r="N2422">
        <f>Table1_2[[#This Row],[Value]]*2.5</f>
        <v>747.99199999999996</v>
      </c>
    </row>
    <row r="2423" spans="1:14" x14ac:dyDescent="0.25">
      <c r="A2423" s="1" t="s">
        <v>6</v>
      </c>
      <c r="B2423" s="1" t="s">
        <v>7</v>
      </c>
      <c r="C2423" s="1" t="s">
        <v>24</v>
      </c>
      <c r="D2423" s="1" t="s">
        <v>25</v>
      </c>
      <c r="E2423" s="1" t="s">
        <v>13</v>
      </c>
      <c r="F2423" s="1" t="s">
        <v>11</v>
      </c>
      <c r="G2423" s="1" t="s">
        <v>65</v>
      </c>
      <c r="H2423" s="1">
        <v>4</v>
      </c>
      <c r="I2423">
        <v>348.68799999999999</v>
      </c>
      <c r="J2423" s="1">
        <f>SUMIFS(I:I,B:B,Table1_2[[#This Row],[Category Level 2]],D:D,Table1_2[[#This Row],[Brand]],E:E,Table1_2[[#This Row],[Region]],F:F,Table1_2[[#This Row],[Measure]],G:G,Table1_2[[#This Row],[Year]],H:H,"&lt;="&amp;Table1_2[[#This Row],[Month]])</f>
        <v>1230.5311999999999</v>
      </c>
      <c r="K24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5147.0848000000005</v>
      </c>
      <c r="N2423">
        <f>Table1_2[[#This Row],[Value]]*2.5</f>
        <v>871.72</v>
      </c>
    </row>
    <row r="2424" spans="1:14" x14ac:dyDescent="0.25">
      <c r="A2424" s="1" t="s">
        <v>6</v>
      </c>
      <c r="B2424" s="1" t="s">
        <v>7</v>
      </c>
      <c r="C2424" s="1" t="s">
        <v>24</v>
      </c>
      <c r="D2424" s="1" t="s">
        <v>25</v>
      </c>
      <c r="E2424" s="1" t="s">
        <v>13</v>
      </c>
      <c r="F2424" s="1" t="s">
        <v>11</v>
      </c>
      <c r="G2424" s="1" t="s">
        <v>65</v>
      </c>
      <c r="H2424" s="1">
        <v>5</v>
      </c>
      <c r="I2424">
        <v>403.8032</v>
      </c>
      <c r="J2424" s="1">
        <f>SUMIFS(I:I,B:B,Table1_2[[#This Row],[Category Level 2]],D:D,Table1_2[[#This Row],[Brand]],E:E,Table1_2[[#This Row],[Region]],F:F,Table1_2[[#This Row],[Measure]],G:G,Table1_2[[#This Row],[Year]],H:H,"&lt;="&amp;Table1_2[[#This Row],[Month]])</f>
        <v>1634.3344</v>
      </c>
      <c r="K24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5190.9520000000002</v>
      </c>
      <c r="N2424">
        <f>Table1_2[[#This Row],[Value]]*2.5</f>
        <v>1009.508</v>
      </c>
    </row>
    <row r="2425" spans="1:14" x14ac:dyDescent="0.25">
      <c r="A2425" s="1" t="s">
        <v>6</v>
      </c>
      <c r="B2425" s="1" t="s">
        <v>7</v>
      </c>
      <c r="C2425" s="1" t="s">
        <v>24</v>
      </c>
      <c r="D2425" s="1" t="s">
        <v>25</v>
      </c>
      <c r="E2425" s="1" t="s">
        <v>13</v>
      </c>
      <c r="F2425" s="1" t="s">
        <v>11</v>
      </c>
      <c r="G2425" s="1" t="s">
        <v>65</v>
      </c>
      <c r="H2425" s="1">
        <v>6</v>
      </c>
      <c r="I2425">
        <v>365.56</v>
      </c>
      <c r="J2425" s="1">
        <f>SUMIFS(I:I,B:B,Table1_2[[#This Row],[Category Level 2]],D:D,Table1_2[[#This Row],[Brand]],E:E,Table1_2[[#This Row],[Region]],F:F,Table1_2[[#This Row],[Measure]],G:G,Table1_2[[#This Row],[Year]],H:H,"&lt;="&amp;Table1_2[[#This Row],[Month]])</f>
        <v>1999.8943999999999</v>
      </c>
      <c r="K24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4987.3631999999998</v>
      </c>
      <c r="N2425">
        <f>Table1_2[[#This Row],[Value]]*2.5</f>
        <v>913.9</v>
      </c>
    </row>
    <row r="2426" spans="1:14" x14ac:dyDescent="0.25">
      <c r="A2426" s="1" t="s">
        <v>6</v>
      </c>
      <c r="B2426" s="1" t="s">
        <v>7</v>
      </c>
      <c r="C2426" s="1" t="s">
        <v>24</v>
      </c>
      <c r="D2426" s="1" t="s">
        <v>25</v>
      </c>
      <c r="E2426" s="1" t="s">
        <v>13</v>
      </c>
      <c r="F2426" s="1" t="s">
        <v>11</v>
      </c>
      <c r="G2426" s="1" t="s">
        <v>65</v>
      </c>
      <c r="H2426" s="1">
        <v>7</v>
      </c>
      <c r="I2426">
        <v>286.82400000000001</v>
      </c>
      <c r="J2426" s="1">
        <f>SUMIFS(I:I,B:B,Table1_2[[#This Row],[Category Level 2]],D:D,Table1_2[[#This Row],[Brand]],E:E,Table1_2[[#This Row],[Region]],F:F,Table1_2[[#This Row],[Measure]],G:G,Table1_2[[#This Row],[Year]],H:H,"&lt;="&amp;Table1_2[[#This Row],[Month]])</f>
        <v>2286.7183999999997</v>
      </c>
      <c r="K24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4403.5920000000006</v>
      </c>
      <c r="N2426">
        <f>Table1_2[[#This Row],[Value]]*2.5</f>
        <v>717.06000000000006</v>
      </c>
    </row>
    <row r="2427" spans="1:14" x14ac:dyDescent="0.25">
      <c r="A2427" s="1" t="s">
        <v>6</v>
      </c>
      <c r="B2427" s="1" t="s">
        <v>7</v>
      </c>
      <c r="C2427" s="1" t="s">
        <v>24</v>
      </c>
      <c r="D2427" s="1" t="s">
        <v>25</v>
      </c>
      <c r="E2427" s="1" t="s">
        <v>13</v>
      </c>
      <c r="F2427" s="1" t="s">
        <v>11</v>
      </c>
      <c r="G2427" s="1" t="s">
        <v>65</v>
      </c>
      <c r="H2427" s="1">
        <v>8</v>
      </c>
      <c r="I2427">
        <v>322.81760000000003</v>
      </c>
      <c r="J2427" s="1">
        <f>SUMIFS(I:I,B:B,Table1_2[[#This Row],[Category Level 2]],D:D,Table1_2[[#This Row],[Brand]],E:E,Table1_2[[#This Row],[Region]],F:F,Table1_2[[#This Row],[Measure]],G:G,Table1_2[[#This Row],[Year]],H:H,"&lt;="&amp;Table1_2[[#This Row],[Month]])</f>
        <v>2609.5359999999996</v>
      </c>
      <c r="K24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4365.3487999999998</v>
      </c>
      <c r="N2427">
        <f>Table1_2[[#This Row],[Value]]*2.5</f>
        <v>807.0440000000001</v>
      </c>
    </row>
    <row r="2428" spans="1:14" x14ac:dyDescent="0.25">
      <c r="A2428" s="1" t="s">
        <v>6</v>
      </c>
      <c r="B2428" s="1" t="s">
        <v>7</v>
      </c>
      <c r="C2428" s="1" t="s">
        <v>24</v>
      </c>
      <c r="D2428" s="1" t="s">
        <v>25</v>
      </c>
      <c r="E2428" s="1" t="s">
        <v>13</v>
      </c>
      <c r="F2428" s="1" t="s">
        <v>11</v>
      </c>
      <c r="G2428" s="1" t="s">
        <v>65</v>
      </c>
      <c r="H2428" s="1">
        <v>9</v>
      </c>
      <c r="I2428">
        <v>329.56639999999999</v>
      </c>
      <c r="J2428" s="1">
        <f>SUMIFS(I:I,B:B,Table1_2[[#This Row],[Category Level 2]],D:D,Table1_2[[#This Row],[Brand]],E:E,Table1_2[[#This Row],[Region]],F:F,Table1_2[[#This Row],[Measure]],G:G,Table1_2[[#This Row],[Year]],H:H,"&lt;="&amp;Table1_2[[#This Row],[Month]])</f>
        <v>2939.1023999999998</v>
      </c>
      <c r="K24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4305.7343999999994</v>
      </c>
      <c r="N2428">
        <f>Table1_2[[#This Row],[Value]]*2.5</f>
        <v>823.91599999999994</v>
      </c>
    </row>
    <row r="2429" spans="1:14" x14ac:dyDescent="0.25">
      <c r="A2429" s="1" t="s">
        <v>6</v>
      </c>
      <c r="B2429" s="1" t="s">
        <v>7</v>
      </c>
      <c r="C2429" s="1" t="s">
        <v>24</v>
      </c>
      <c r="D2429" s="1" t="s">
        <v>25</v>
      </c>
      <c r="E2429" s="1" t="s">
        <v>13</v>
      </c>
      <c r="F2429" s="1" t="s">
        <v>11</v>
      </c>
      <c r="G2429" s="1" t="s">
        <v>65</v>
      </c>
      <c r="H2429" s="1">
        <v>10</v>
      </c>
      <c r="I2429">
        <v>359.93600000000004</v>
      </c>
      <c r="J2429" s="1">
        <f>SUMIFS(I:I,B:B,Table1_2[[#This Row],[Category Level 2]],D:D,Table1_2[[#This Row],[Brand]],E:E,Table1_2[[#This Row],[Region]],F:F,Table1_2[[#This Row],[Measure]],G:G,Table1_2[[#This Row],[Year]],H:H,"&lt;="&amp;Table1_2[[#This Row],[Month]])</f>
        <v>3299.0383999999999</v>
      </c>
      <c r="K24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4147.1376</v>
      </c>
      <c r="N2429">
        <f>Table1_2[[#This Row],[Value]]*2.5</f>
        <v>899.84000000000015</v>
      </c>
    </row>
    <row r="2430" spans="1:14" x14ac:dyDescent="0.25">
      <c r="A2430" s="1" t="s">
        <v>6</v>
      </c>
      <c r="B2430" s="1" t="s">
        <v>7</v>
      </c>
      <c r="C2430" s="1" t="s">
        <v>24</v>
      </c>
      <c r="D2430" s="1" t="s">
        <v>25</v>
      </c>
      <c r="E2430" s="1" t="s">
        <v>13</v>
      </c>
      <c r="F2430" s="1" t="s">
        <v>11</v>
      </c>
      <c r="G2430" s="1" t="s">
        <v>65</v>
      </c>
      <c r="H2430" s="1">
        <v>11</v>
      </c>
      <c r="I2430">
        <v>267.70240000000001</v>
      </c>
      <c r="J2430" s="1">
        <f>SUMIFS(I:I,B:B,Table1_2[[#This Row],[Category Level 2]],D:D,Table1_2[[#This Row],[Brand]],E:E,Table1_2[[#This Row],[Region]],F:F,Table1_2[[#This Row],[Measure]],G:G,Table1_2[[#This Row],[Year]],H:H,"&lt;="&amp;Table1_2[[#This Row],[Month]])</f>
        <v>3566.7408</v>
      </c>
      <c r="K24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4034.6576</v>
      </c>
      <c r="N2430">
        <f>Table1_2[[#This Row],[Value]]*2.5</f>
        <v>669.25600000000009</v>
      </c>
    </row>
    <row r="2431" spans="1:14" x14ac:dyDescent="0.25">
      <c r="A2431" s="1" t="s">
        <v>6</v>
      </c>
      <c r="B2431" s="1" t="s">
        <v>7</v>
      </c>
      <c r="C2431" s="1" t="s">
        <v>24</v>
      </c>
      <c r="D2431" s="1" t="s">
        <v>25</v>
      </c>
      <c r="E2431" s="1" t="s">
        <v>13</v>
      </c>
      <c r="F2431" s="1" t="s">
        <v>11</v>
      </c>
      <c r="G2431" s="1" t="s">
        <v>65</v>
      </c>
      <c r="H2431" s="1">
        <v>12</v>
      </c>
      <c r="I2431">
        <v>430.79840000000002</v>
      </c>
      <c r="J2431" s="1">
        <f>SUMIFS(I:I,B:B,Table1_2[[#This Row],[Category Level 2]],D:D,Table1_2[[#This Row],[Brand]],E:E,Table1_2[[#This Row],[Region]],F:F,Table1_2[[#This Row],[Measure]],G:G,Table1_2[[#This Row],[Year]],H:H,"&lt;="&amp;Table1_2[[#This Row],[Month]])</f>
        <v>3997.5392000000002</v>
      </c>
      <c r="K24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3997.5392000000002</v>
      </c>
      <c r="N2431">
        <f>Table1_2[[#This Row],[Value]]*2.5</f>
        <v>1076.9960000000001</v>
      </c>
    </row>
    <row r="2432" spans="1:14" x14ac:dyDescent="0.25">
      <c r="A2432" s="1" t="s">
        <v>6</v>
      </c>
      <c r="B2432" s="1" t="s">
        <v>7</v>
      </c>
      <c r="C2432" s="1" t="s">
        <v>24</v>
      </c>
      <c r="D2432" s="1" t="s">
        <v>25</v>
      </c>
      <c r="E2432" s="1" t="s">
        <v>13</v>
      </c>
      <c r="F2432" s="1" t="s">
        <v>11</v>
      </c>
      <c r="G2432" s="1" t="s">
        <v>66</v>
      </c>
      <c r="H2432" s="1">
        <v>1</v>
      </c>
      <c r="I2432">
        <v>335.19040000000001</v>
      </c>
      <c r="J2432" s="1">
        <f>SUMIFS(I:I,B:B,Table1_2[[#This Row],[Category Level 2]],D:D,Table1_2[[#This Row],[Brand]],E:E,Table1_2[[#This Row],[Region]],F:F,Table1_2[[#This Row],[Measure]],G:G,Table1_2[[#This Row],[Year]],H:H,"&lt;="&amp;Table1_2[[#This Row],[Month]])</f>
        <v>335.19040000000001</v>
      </c>
      <c r="K24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4057.1536000000006</v>
      </c>
      <c r="N2432">
        <f>Table1_2[[#This Row],[Value]]*2.5</f>
        <v>837.976</v>
      </c>
    </row>
    <row r="2433" spans="1:14" x14ac:dyDescent="0.25">
      <c r="A2433" s="1" t="s">
        <v>6</v>
      </c>
      <c r="B2433" s="1" t="s">
        <v>7</v>
      </c>
      <c r="C2433" s="1" t="s">
        <v>24</v>
      </c>
      <c r="D2433" s="1" t="s">
        <v>25</v>
      </c>
      <c r="E2433" s="1" t="s">
        <v>13</v>
      </c>
      <c r="F2433" s="1" t="s">
        <v>11</v>
      </c>
      <c r="G2433" s="1" t="s">
        <v>66</v>
      </c>
      <c r="H2433" s="1">
        <v>2</v>
      </c>
      <c r="I2433">
        <v>276.70080000000002</v>
      </c>
      <c r="J2433" s="1">
        <f>SUMIFS(I:I,B:B,Table1_2[[#This Row],[Category Level 2]],D:D,Table1_2[[#This Row],[Brand]],E:E,Table1_2[[#This Row],[Region]],F:F,Table1_2[[#This Row],[Measure]],G:G,Table1_2[[#This Row],[Year]],H:H,"&lt;="&amp;Table1_2[[#This Row],[Month]])</f>
        <v>611.89120000000003</v>
      </c>
      <c r="K24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4026.7840000000006</v>
      </c>
      <c r="N2433">
        <f>Table1_2[[#This Row],[Value]]*2.5</f>
        <v>691.75200000000007</v>
      </c>
    </row>
    <row r="2434" spans="1:14" x14ac:dyDescent="0.25">
      <c r="A2434" s="1" t="s">
        <v>6</v>
      </c>
      <c r="B2434" s="1" t="s">
        <v>7</v>
      </c>
      <c r="C2434" s="1" t="s">
        <v>24</v>
      </c>
      <c r="D2434" s="1" t="s">
        <v>25</v>
      </c>
      <c r="E2434" s="1" t="s">
        <v>13</v>
      </c>
      <c r="F2434" s="1" t="s">
        <v>11</v>
      </c>
      <c r="G2434" s="1" t="s">
        <v>66</v>
      </c>
      <c r="H2434" s="1">
        <v>3</v>
      </c>
      <c r="I2434">
        <v>223.83520000000001</v>
      </c>
      <c r="J2434" s="1">
        <f>SUMIFS(I:I,B:B,Table1_2[[#This Row],[Category Level 2]],D:D,Table1_2[[#This Row],[Brand]],E:E,Table1_2[[#This Row],[Region]],F:F,Table1_2[[#This Row],[Measure]],G:G,Table1_2[[#This Row],[Year]],H:H,"&lt;="&amp;Table1_2[[#This Row],[Month]])</f>
        <v>835.72640000000001</v>
      </c>
      <c r="K24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3951.4224000000004</v>
      </c>
      <c r="N2434">
        <f>Table1_2[[#This Row],[Value]]*2.5</f>
        <v>559.58800000000008</v>
      </c>
    </row>
    <row r="2435" spans="1:14" x14ac:dyDescent="0.25">
      <c r="A2435" s="1" t="s">
        <v>6</v>
      </c>
      <c r="B2435" s="1" t="s">
        <v>7</v>
      </c>
      <c r="C2435" s="1" t="s">
        <v>24</v>
      </c>
      <c r="D2435" s="1" t="s">
        <v>25</v>
      </c>
      <c r="E2435" s="1" t="s">
        <v>13</v>
      </c>
      <c r="F2435" s="1" t="s">
        <v>11</v>
      </c>
      <c r="G2435" s="1" t="s">
        <v>66</v>
      </c>
      <c r="H2435" s="1">
        <v>4</v>
      </c>
      <c r="I2435">
        <v>140.6</v>
      </c>
      <c r="J2435" s="1">
        <f>SUMIFS(I:I,B:B,Table1_2[[#This Row],[Category Level 2]],D:D,Table1_2[[#This Row],[Brand]],E:E,Table1_2[[#This Row],[Region]],F:F,Table1_2[[#This Row],[Measure]],G:G,Table1_2[[#This Row],[Year]],H:H,"&lt;="&amp;Table1_2[[#This Row],[Month]])</f>
        <v>976.32640000000004</v>
      </c>
      <c r="K24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3743.3344000000002</v>
      </c>
      <c r="N2435">
        <f>Table1_2[[#This Row],[Value]]*2.5</f>
        <v>351.5</v>
      </c>
    </row>
    <row r="2436" spans="1:14" x14ac:dyDescent="0.25">
      <c r="A2436" s="1" t="s">
        <v>6</v>
      </c>
      <c r="B2436" s="1" t="s">
        <v>7</v>
      </c>
      <c r="C2436" s="1" t="s">
        <v>24</v>
      </c>
      <c r="D2436" s="1" t="s">
        <v>25</v>
      </c>
      <c r="E2436" s="1" t="s">
        <v>13</v>
      </c>
      <c r="F2436" s="1" t="s">
        <v>11</v>
      </c>
      <c r="G2436" s="1" t="s">
        <v>66</v>
      </c>
      <c r="H2436" s="1">
        <v>5</v>
      </c>
      <c r="I2436">
        <v>127.1024</v>
      </c>
      <c r="J2436" s="1">
        <f>SUMIFS(I:I,B:B,Table1_2[[#This Row],[Category Level 2]],D:D,Table1_2[[#This Row],[Brand]],E:E,Table1_2[[#This Row],[Region]],F:F,Table1_2[[#This Row],[Measure]],G:G,Table1_2[[#This Row],[Year]],H:H,"&lt;="&amp;Table1_2[[#This Row],[Month]])</f>
        <v>1103.4288000000001</v>
      </c>
      <c r="K24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3466.6336000000006</v>
      </c>
      <c r="N2436">
        <f>Table1_2[[#This Row],[Value]]*2.5</f>
        <v>317.75600000000003</v>
      </c>
    </row>
    <row r="2437" spans="1:14" x14ac:dyDescent="0.25">
      <c r="A2437" s="1" t="s">
        <v>6</v>
      </c>
      <c r="B2437" s="1" t="s">
        <v>7</v>
      </c>
      <c r="C2437" s="1" t="s">
        <v>24</v>
      </c>
      <c r="D2437" s="1" t="s">
        <v>25</v>
      </c>
      <c r="E2437" s="1" t="s">
        <v>13</v>
      </c>
      <c r="F2437" s="1" t="s">
        <v>11</v>
      </c>
      <c r="G2437" s="1" t="s">
        <v>66</v>
      </c>
      <c r="H2437" s="1">
        <v>6</v>
      </c>
      <c r="I2437">
        <v>85.484800000000007</v>
      </c>
      <c r="J2437" s="1">
        <f>SUMIFS(I:I,B:B,Table1_2[[#This Row],[Category Level 2]],D:D,Table1_2[[#This Row],[Brand]],E:E,Table1_2[[#This Row],[Region]],F:F,Table1_2[[#This Row],[Measure]],G:G,Table1_2[[#This Row],[Year]],H:H,"&lt;="&amp;Table1_2[[#This Row],[Month]])</f>
        <v>1188.9136000000001</v>
      </c>
      <c r="K24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3186.5584000000008</v>
      </c>
      <c r="N2437">
        <f>Table1_2[[#This Row],[Value]]*2.5</f>
        <v>213.71200000000002</v>
      </c>
    </row>
    <row r="2438" spans="1:14" x14ac:dyDescent="0.25">
      <c r="A2438" s="1" t="s">
        <v>6</v>
      </c>
      <c r="B2438" s="1" t="s">
        <v>7</v>
      </c>
      <c r="C2438" s="1" t="s">
        <v>24</v>
      </c>
      <c r="D2438" s="1" t="s">
        <v>25</v>
      </c>
      <c r="E2438" s="1" t="s">
        <v>13</v>
      </c>
      <c r="F2438" s="1" t="s">
        <v>11</v>
      </c>
      <c r="G2438" s="1" t="s">
        <v>66</v>
      </c>
      <c r="H2438" s="1">
        <v>7</v>
      </c>
      <c r="I2438">
        <v>73.111999999999995</v>
      </c>
      <c r="J2438" s="1">
        <f>SUMIFS(I:I,B:B,Table1_2[[#This Row],[Category Level 2]],D:D,Table1_2[[#This Row],[Brand]],E:E,Table1_2[[#This Row],[Region]],F:F,Table1_2[[#This Row],[Measure]],G:G,Table1_2[[#This Row],[Year]],H:H,"&lt;="&amp;Table1_2[[#This Row],[Month]])</f>
        <v>1262.0256000000002</v>
      </c>
      <c r="K24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2972.8464000000004</v>
      </c>
      <c r="N2438">
        <f>Table1_2[[#This Row],[Value]]*2.5</f>
        <v>182.77999999999997</v>
      </c>
    </row>
    <row r="2439" spans="1:14" x14ac:dyDescent="0.25">
      <c r="A2439" s="1" t="s">
        <v>6</v>
      </c>
      <c r="B2439" s="1" t="s">
        <v>7</v>
      </c>
      <c r="C2439" s="1" t="s">
        <v>24</v>
      </c>
      <c r="D2439" s="1" t="s">
        <v>25</v>
      </c>
      <c r="E2439" s="1" t="s">
        <v>13</v>
      </c>
      <c r="F2439" s="1" t="s">
        <v>11</v>
      </c>
      <c r="G2439" s="1" t="s">
        <v>66</v>
      </c>
      <c r="H2439" s="1">
        <v>8</v>
      </c>
      <c r="I2439">
        <v>37.118400000000001</v>
      </c>
      <c r="J2439" s="1">
        <f>SUMIFS(I:I,B:B,Table1_2[[#This Row],[Category Level 2]],D:D,Table1_2[[#This Row],[Brand]],E:E,Table1_2[[#This Row],[Region]],F:F,Table1_2[[#This Row],[Measure]],G:G,Table1_2[[#This Row],[Year]],H:H,"&lt;="&amp;Table1_2[[#This Row],[Month]])</f>
        <v>1299.1440000000002</v>
      </c>
      <c r="K24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2687.1472000000003</v>
      </c>
      <c r="N2439">
        <f>Table1_2[[#This Row],[Value]]*2.5</f>
        <v>92.796000000000006</v>
      </c>
    </row>
    <row r="2440" spans="1:14" x14ac:dyDescent="0.25">
      <c r="A2440" s="1" t="s">
        <v>6</v>
      </c>
      <c r="B2440" s="1" t="s">
        <v>7</v>
      </c>
      <c r="C2440" s="1" t="s">
        <v>24</v>
      </c>
      <c r="D2440" s="1" t="s">
        <v>25</v>
      </c>
      <c r="E2440" s="1" t="s">
        <v>13</v>
      </c>
      <c r="F2440" s="1" t="s">
        <v>11</v>
      </c>
      <c r="G2440" s="1" t="s">
        <v>66</v>
      </c>
      <c r="H2440" s="1">
        <v>9</v>
      </c>
      <c r="I2440">
        <v>57.364800000000002</v>
      </c>
      <c r="J2440" s="1">
        <f>SUMIFS(I:I,B:B,Table1_2[[#This Row],[Category Level 2]],D:D,Table1_2[[#This Row],[Brand]],E:E,Table1_2[[#This Row],[Region]],F:F,Table1_2[[#This Row],[Measure]],G:G,Table1_2[[#This Row],[Year]],H:H,"&lt;="&amp;Table1_2[[#This Row],[Month]])</f>
        <v>1356.5088000000003</v>
      </c>
      <c r="K24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2414.9456</v>
      </c>
      <c r="N2440">
        <f>Table1_2[[#This Row],[Value]]*2.5</f>
        <v>143.41200000000001</v>
      </c>
    </row>
    <row r="2441" spans="1:14" x14ac:dyDescent="0.25">
      <c r="A2441" s="1" t="s">
        <v>6</v>
      </c>
      <c r="B2441" s="1" t="s">
        <v>7</v>
      </c>
      <c r="C2441" s="1" t="s">
        <v>24</v>
      </c>
      <c r="D2441" s="1" t="s">
        <v>25</v>
      </c>
      <c r="E2441" s="1" t="s">
        <v>13</v>
      </c>
      <c r="F2441" s="1" t="s">
        <v>11</v>
      </c>
      <c r="G2441" s="1" t="s">
        <v>66</v>
      </c>
      <c r="H2441" s="1">
        <v>10</v>
      </c>
      <c r="I2441">
        <v>43.867200000000004</v>
      </c>
      <c r="J2441" s="1">
        <f>SUMIFS(I:I,B:B,Table1_2[[#This Row],[Category Level 2]],D:D,Table1_2[[#This Row],[Brand]],E:E,Table1_2[[#This Row],[Region]],F:F,Table1_2[[#This Row],[Measure]],G:G,Table1_2[[#This Row],[Year]],H:H,"&lt;="&amp;Table1_2[[#This Row],[Month]])</f>
        <v>1400.3760000000002</v>
      </c>
      <c r="K24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2098.8768</v>
      </c>
      <c r="N2441">
        <f>Table1_2[[#This Row],[Value]]*2.5</f>
        <v>109.66800000000001</v>
      </c>
    </row>
    <row r="2442" spans="1:14" x14ac:dyDescent="0.25">
      <c r="A2442" s="1" t="s">
        <v>6</v>
      </c>
      <c r="B2442" s="1" t="s">
        <v>7</v>
      </c>
      <c r="C2442" s="1" t="s">
        <v>24</v>
      </c>
      <c r="D2442" s="1" t="s">
        <v>25</v>
      </c>
      <c r="E2442" s="1" t="s">
        <v>13</v>
      </c>
      <c r="F2442" s="1" t="s">
        <v>11</v>
      </c>
      <c r="G2442" s="1" t="s">
        <v>66</v>
      </c>
      <c r="H2442" s="1">
        <v>11</v>
      </c>
      <c r="I2442">
        <v>40.492800000000003</v>
      </c>
      <c r="J2442" s="1">
        <f>SUMIFS(I:I,B:B,Table1_2[[#This Row],[Category Level 2]],D:D,Table1_2[[#This Row],[Brand]],E:E,Table1_2[[#This Row],[Region]],F:F,Table1_2[[#This Row],[Measure]],G:G,Table1_2[[#This Row],[Year]],H:H,"&lt;="&amp;Table1_2[[#This Row],[Month]])</f>
        <v>1440.8688000000002</v>
      </c>
      <c r="K24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1871.6672000000003</v>
      </c>
      <c r="N2442">
        <f>Table1_2[[#This Row],[Value]]*2.5</f>
        <v>101.232</v>
      </c>
    </row>
    <row r="2443" spans="1:14" x14ac:dyDescent="0.25">
      <c r="A2443" s="1" t="s">
        <v>6</v>
      </c>
      <c r="B2443" s="1" t="s">
        <v>7</v>
      </c>
      <c r="C2443" s="1" t="s">
        <v>24</v>
      </c>
      <c r="D2443" s="1" t="s">
        <v>25</v>
      </c>
      <c r="E2443" s="1" t="s">
        <v>13</v>
      </c>
      <c r="F2443" s="1" t="s">
        <v>11</v>
      </c>
      <c r="G2443" s="1" t="s">
        <v>66</v>
      </c>
      <c r="H2443" s="1">
        <v>12</v>
      </c>
      <c r="I2443">
        <v>37.118400000000001</v>
      </c>
      <c r="J2443" s="1">
        <f>SUMIFS(I:I,B:B,Table1_2[[#This Row],[Category Level 2]],D:D,Table1_2[[#This Row],[Brand]],E:E,Table1_2[[#This Row],[Region]],F:F,Table1_2[[#This Row],[Measure]],G:G,Table1_2[[#This Row],[Year]],H:H,"&lt;="&amp;Table1_2[[#This Row],[Month]])</f>
        <v>1477.9872000000003</v>
      </c>
      <c r="K24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1477.9872000000003</v>
      </c>
      <c r="N2443">
        <f>Table1_2[[#This Row],[Value]]*2.5</f>
        <v>92.796000000000006</v>
      </c>
    </row>
    <row r="2444" spans="1:14" x14ac:dyDescent="0.25">
      <c r="A2444" s="1" t="s">
        <v>6</v>
      </c>
      <c r="B2444" s="1" t="s">
        <v>7</v>
      </c>
      <c r="C2444" s="1" t="s">
        <v>24</v>
      </c>
      <c r="D2444" s="1" t="s">
        <v>25</v>
      </c>
      <c r="E2444" s="1" t="s">
        <v>13</v>
      </c>
      <c r="F2444" s="1" t="s">
        <v>11</v>
      </c>
      <c r="G2444" s="1" t="s">
        <v>67</v>
      </c>
      <c r="H2444" s="1">
        <v>1</v>
      </c>
      <c r="I2444">
        <v>33.744</v>
      </c>
      <c r="J2444" s="1">
        <f>SUMIFS(I:I,B:B,Table1_2[[#This Row],[Category Level 2]],D:D,Table1_2[[#This Row],[Brand]],E:E,Table1_2[[#This Row],[Region]],F:F,Table1_2[[#This Row],[Measure]],G:G,Table1_2[[#This Row],[Year]],H:H,"&lt;="&amp;Table1_2[[#This Row],[Month]])</f>
        <v>33.744</v>
      </c>
      <c r="K24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1176.5408</v>
      </c>
      <c r="N2444">
        <f>Table1_2[[#This Row],[Value]]*2.5</f>
        <v>84.36</v>
      </c>
    </row>
    <row r="2445" spans="1:14" x14ac:dyDescent="0.25">
      <c r="A2445" s="1" t="s">
        <v>6</v>
      </c>
      <c r="B2445" s="1" t="s">
        <v>7</v>
      </c>
      <c r="C2445" s="1" t="s">
        <v>24</v>
      </c>
      <c r="D2445" s="1" t="s">
        <v>25</v>
      </c>
      <c r="E2445" s="1" t="s">
        <v>13</v>
      </c>
      <c r="F2445" s="1" t="s">
        <v>11</v>
      </c>
      <c r="G2445" s="1" t="s">
        <v>67</v>
      </c>
      <c r="H2445" s="1">
        <v>2</v>
      </c>
      <c r="I2445">
        <v>38.243200000000002</v>
      </c>
      <c r="J2445" s="1">
        <f>SUMIFS(I:I,B:B,Table1_2[[#This Row],[Category Level 2]],D:D,Table1_2[[#This Row],[Brand]],E:E,Table1_2[[#This Row],[Region]],F:F,Table1_2[[#This Row],[Measure]],G:G,Table1_2[[#This Row],[Year]],H:H,"&lt;="&amp;Table1_2[[#This Row],[Month]])</f>
        <v>71.987200000000001</v>
      </c>
      <c r="K24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938.08320000000003</v>
      </c>
      <c r="N2445">
        <f>Table1_2[[#This Row],[Value]]*2.5</f>
        <v>95.608000000000004</v>
      </c>
    </row>
    <row r="2446" spans="1:14" x14ac:dyDescent="0.25">
      <c r="A2446" s="1" t="s">
        <v>6</v>
      </c>
      <c r="B2446" s="1" t="s">
        <v>7</v>
      </c>
      <c r="C2446" s="1" t="s">
        <v>24</v>
      </c>
      <c r="D2446" s="1" t="s">
        <v>25</v>
      </c>
      <c r="E2446" s="1" t="s">
        <v>13</v>
      </c>
      <c r="F2446" s="1" t="s">
        <v>11</v>
      </c>
      <c r="G2446" s="1" t="s">
        <v>67</v>
      </c>
      <c r="H2446" s="1">
        <v>3</v>
      </c>
      <c r="I2446">
        <v>17.9968</v>
      </c>
      <c r="J2446" s="1">
        <f>SUMIFS(I:I,B:B,Table1_2[[#This Row],[Category Level 2]],D:D,Table1_2[[#This Row],[Brand]],E:E,Table1_2[[#This Row],[Region]],F:F,Table1_2[[#This Row],[Measure]],G:G,Table1_2[[#This Row],[Year]],H:H,"&lt;="&amp;Table1_2[[#This Row],[Month]])</f>
        <v>89.984000000000009</v>
      </c>
      <c r="K24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732.24480000000005</v>
      </c>
      <c r="N2446">
        <f>Table1_2[[#This Row],[Value]]*2.5</f>
        <v>44.992000000000004</v>
      </c>
    </row>
    <row r="2447" spans="1:14" x14ac:dyDescent="0.25">
      <c r="A2447" s="1" t="s">
        <v>6</v>
      </c>
      <c r="B2447" s="1" t="s">
        <v>7</v>
      </c>
      <c r="C2447" s="1" t="s">
        <v>24</v>
      </c>
      <c r="D2447" s="1" t="s">
        <v>25</v>
      </c>
      <c r="E2447" s="1" t="s">
        <v>13</v>
      </c>
      <c r="F2447" s="1" t="s">
        <v>12</v>
      </c>
      <c r="G2447" s="1" t="s">
        <v>62</v>
      </c>
      <c r="H2447" s="1">
        <v>1</v>
      </c>
      <c r="I2447">
        <v>2564.5439999999999</v>
      </c>
      <c r="J2447" s="1">
        <f>SUMIFS(I:I,B:B,Table1_2[[#This Row],[Category Level 2]],D:D,Table1_2[[#This Row],[Brand]],E:E,Table1_2[[#This Row],[Region]],F:F,Table1_2[[#This Row],[Measure]],G:G,Table1_2[[#This Row],[Year]],H:H,"&lt;="&amp;Table1_2[[#This Row],[Month]])</f>
        <v>2564.5439999999999</v>
      </c>
      <c r="K24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2564.5439999999999</v>
      </c>
      <c r="N2447">
        <f>Table1_2[[#This Row],[Value]]*2.5</f>
        <v>6411.36</v>
      </c>
    </row>
    <row r="2448" spans="1:14" x14ac:dyDescent="0.25">
      <c r="A2448" s="1" t="s">
        <v>6</v>
      </c>
      <c r="B2448" s="1" t="s">
        <v>7</v>
      </c>
      <c r="C2448" s="1" t="s">
        <v>24</v>
      </c>
      <c r="D2448" s="1" t="s">
        <v>25</v>
      </c>
      <c r="E2448" s="1" t="s">
        <v>13</v>
      </c>
      <c r="F2448" s="1" t="s">
        <v>12</v>
      </c>
      <c r="G2448" s="1" t="s">
        <v>62</v>
      </c>
      <c r="H2448" s="1">
        <v>2</v>
      </c>
      <c r="I2448">
        <v>2173.1136000000001</v>
      </c>
      <c r="J2448" s="1">
        <f>SUMIFS(I:I,B:B,Table1_2[[#This Row],[Category Level 2]],D:D,Table1_2[[#This Row],[Brand]],E:E,Table1_2[[#This Row],[Region]],F:F,Table1_2[[#This Row],[Measure]],G:G,Table1_2[[#This Row],[Year]],H:H,"&lt;="&amp;Table1_2[[#This Row],[Month]])</f>
        <v>4737.6576000000005</v>
      </c>
      <c r="K24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4737.6576000000005</v>
      </c>
      <c r="N2448">
        <f>Table1_2[[#This Row],[Value]]*2.5</f>
        <v>5432.7840000000006</v>
      </c>
    </row>
    <row r="2449" spans="1:14" x14ac:dyDescent="0.25">
      <c r="A2449" s="1" t="s">
        <v>6</v>
      </c>
      <c r="B2449" s="1" t="s">
        <v>7</v>
      </c>
      <c r="C2449" s="1" t="s">
        <v>24</v>
      </c>
      <c r="D2449" s="1" t="s">
        <v>25</v>
      </c>
      <c r="E2449" s="1" t="s">
        <v>13</v>
      </c>
      <c r="F2449" s="1" t="s">
        <v>12</v>
      </c>
      <c r="G2449" s="1" t="s">
        <v>62</v>
      </c>
      <c r="H2449" s="1">
        <v>3</v>
      </c>
      <c r="I2449">
        <v>1953.7776000000001</v>
      </c>
      <c r="J2449" s="1">
        <f>SUMIFS(I:I,B:B,Table1_2[[#This Row],[Category Level 2]],D:D,Table1_2[[#This Row],[Brand]],E:E,Table1_2[[#This Row],[Region]],F:F,Table1_2[[#This Row],[Measure]],G:G,Table1_2[[#This Row],[Year]],H:H,"&lt;="&amp;Table1_2[[#This Row],[Month]])</f>
        <v>6691.4352000000008</v>
      </c>
      <c r="K24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6691.4352000000008</v>
      </c>
      <c r="N2449">
        <f>Table1_2[[#This Row],[Value]]*2.5</f>
        <v>4884.4440000000004</v>
      </c>
    </row>
    <row r="2450" spans="1:14" x14ac:dyDescent="0.25">
      <c r="A2450" s="1" t="s">
        <v>6</v>
      </c>
      <c r="B2450" s="1" t="s">
        <v>7</v>
      </c>
      <c r="C2450" s="1" t="s">
        <v>24</v>
      </c>
      <c r="D2450" s="1" t="s">
        <v>25</v>
      </c>
      <c r="E2450" s="1" t="s">
        <v>13</v>
      </c>
      <c r="F2450" s="1" t="s">
        <v>12</v>
      </c>
      <c r="G2450" s="1" t="s">
        <v>62</v>
      </c>
      <c r="H2450" s="1">
        <v>4</v>
      </c>
      <c r="I2450">
        <v>1953.7776000000001</v>
      </c>
      <c r="J2450" s="1">
        <f>SUMIFS(I:I,B:B,Table1_2[[#This Row],[Category Level 2]],D:D,Table1_2[[#This Row],[Brand]],E:E,Table1_2[[#This Row],[Region]],F:F,Table1_2[[#This Row],[Measure]],G:G,Table1_2[[#This Row],[Year]],H:H,"&lt;="&amp;Table1_2[[#This Row],[Month]])</f>
        <v>8645.2128000000012</v>
      </c>
      <c r="K24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8645.2128000000012</v>
      </c>
      <c r="N2450">
        <f>Table1_2[[#This Row],[Value]]*2.5</f>
        <v>4884.4440000000004</v>
      </c>
    </row>
    <row r="2451" spans="1:14" x14ac:dyDescent="0.25">
      <c r="A2451" s="1" t="s">
        <v>6</v>
      </c>
      <c r="B2451" s="1" t="s">
        <v>7</v>
      </c>
      <c r="C2451" s="1" t="s">
        <v>24</v>
      </c>
      <c r="D2451" s="1" t="s">
        <v>25</v>
      </c>
      <c r="E2451" s="1" t="s">
        <v>13</v>
      </c>
      <c r="F2451" s="1" t="s">
        <v>12</v>
      </c>
      <c r="G2451" s="1" t="s">
        <v>62</v>
      </c>
      <c r="H2451" s="1">
        <v>5</v>
      </c>
      <c r="I2451">
        <v>2358.7056000000002</v>
      </c>
      <c r="J2451" s="1">
        <f>SUMIFS(I:I,B:B,Table1_2[[#This Row],[Category Level 2]],D:D,Table1_2[[#This Row],[Brand]],E:E,Table1_2[[#This Row],[Region]],F:F,Table1_2[[#This Row],[Measure]],G:G,Table1_2[[#This Row],[Year]],H:H,"&lt;="&amp;Table1_2[[#This Row],[Month]])</f>
        <v>11003.918400000002</v>
      </c>
      <c r="K24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11003.918400000002</v>
      </c>
      <c r="N2451">
        <f>Table1_2[[#This Row],[Value]]*2.5</f>
        <v>5896.764000000001</v>
      </c>
    </row>
    <row r="2452" spans="1:14" x14ac:dyDescent="0.25">
      <c r="A2452" s="1" t="s">
        <v>6</v>
      </c>
      <c r="B2452" s="1" t="s">
        <v>7</v>
      </c>
      <c r="C2452" s="1" t="s">
        <v>24</v>
      </c>
      <c r="D2452" s="1" t="s">
        <v>25</v>
      </c>
      <c r="E2452" s="1" t="s">
        <v>13</v>
      </c>
      <c r="F2452" s="1" t="s">
        <v>12</v>
      </c>
      <c r="G2452" s="1" t="s">
        <v>62</v>
      </c>
      <c r="H2452" s="1">
        <v>6</v>
      </c>
      <c r="I2452">
        <v>1884.04</v>
      </c>
      <c r="J2452" s="1">
        <f>SUMIFS(I:I,B:B,Table1_2[[#This Row],[Category Level 2]],D:D,Table1_2[[#This Row],[Brand]],E:E,Table1_2[[#This Row],[Region]],F:F,Table1_2[[#This Row],[Measure]],G:G,Table1_2[[#This Row],[Year]],H:H,"&lt;="&amp;Table1_2[[#This Row],[Month]])</f>
        <v>12887.958400000003</v>
      </c>
      <c r="K24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12887.958400000003</v>
      </c>
      <c r="N2452">
        <f>Table1_2[[#This Row],[Value]]*2.5</f>
        <v>4710.1000000000004</v>
      </c>
    </row>
    <row r="2453" spans="1:14" x14ac:dyDescent="0.25">
      <c r="A2453" s="1" t="s">
        <v>6</v>
      </c>
      <c r="B2453" s="1" t="s">
        <v>7</v>
      </c>
      <c r="C2453" s="1" t="s">
        <v>24</v>
      </c>
      <c r="D2453" s="1" t="s">
        <v>25</v>
      </c>
      <c r="E2453" s="1" t="s">
        <v>13</v>
      </c>
      <c r="F2453" s="1" t="s">
        <v>12</v>
      </c>
      <c r="G2453" s="1" t="s">
        <v>62</v>
      </c>
      <c r="H2453" s="1">
        <v>7</v>
      </c>
      <c r="I2453">
        <v>2074.1312000000003</v>
      </c>
      <c r="J2453" s="1">
        <f>SUMIFS(I:I,B:B,Table1_2[[#This Row],[Category Level 2]],D:D,Table1_2[[#This Row],[Brand]],E:E,Table1_2[[#This Row],[Region]],F:F,Table1_2[[#This Row],[Measure]],G:G,Table1_2[[#This Row],[Year]],H:H,"&lt;="&amp;Table1_2[[#This Row],[Month]])</f>
        <v>14962.089600000003</v>
      </c>
      <c r="K24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14962.089600000003</v>
      </c>
      <c r="N2453">
        <f>Table1_2[[#This Row],[Value]]*2.5</f>
        <v>5185.3280000000004</v>
      </c>
    </row>
    <row r="2454" spans="1:14" x14ac:dyDescent="0.25">
      <c r="A2454" s="1" t="s">
        <v>6</v>
      </c>
      <c r="B2454" s="1" t="s">
        <v>7</v>
      </c>
      <c r="C2454" s="1" t="s">
        <v>24</v>
      </c>
      <c r="D2454" s="1" t="s">
        <v>25</v>
      </c>
      <c r="E2454" s="1" t="s">
        <v>13</v>
      </c>
      <c r="F2454" s="1" t="s">
        <v>12</v>
      </c>
      <c r="G2454" s="1" t="s">
        <v>62</v>
      </c>
      <c r="H2454" s="1">
        <v>8</v>
      </c>
      <c r="I2454">
        <v>2212.4816000000001</v>
      </c>
      <c r="J2454" s="1">
        <f>SUMIFS(I:I,B:B,Table1_2[[#This Row],[Category Level 2]],D:D,Table1_2[[#This Row],[Brand]],E:E,Table1_2[[#This Row],[Region]],F:F,Table1_2[[#This Row],[Measure]],G:G,Table1_2[[#This Row],[Year]],H:H,"&lt;="&amp;Table1_2[[#This Row],[Month]])</f>
        <v>17174.571200000002</v>
      </c>
      <c r="K24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17174.571200000002</v>
      </c>
      <c r="N2454">
        <f>Table1_2[[#This Row],[Value]]*2.5</f>
        <v>5531.2039999999997</v>
      </c>
    </row>
    <row r="2455" spans="1:14" x14ac:dyDescent="0.25">
      <c r="A2455" s="1" t="s">
        <v>6</v>
      </c>
      <c r="B2455" s="1" t="s">
        <v>7</v>
      </c>
      <c r="C2455" s="1" t="s">
        <v>24</v>
      </c>
      <c r="D2455" s="1" t="s">
        <v>25</v>
      </c>
      <c r="E2455" s="1" t="s">
        <v>13</v>
      </c>
      <c r="F2455" s="1" t="s">
        <v>12</v>
      </c>
      <c r="G2455" s="1" t="s">
        <v>62</v>
      </c>
      <c r="H2455" s="1">
        <v>9</v>
      </c>
      <c r="I2455">
        <v>2017.8912</v>
      </c>
      <c r="J2455" s="1">
        <f>SUMIFS(I:I,B:B,Table1_2[[#This Row],[Category Level 2]],D:D,Table1_2[[#This Row],[Brand]],E:E,Table1_2[[#This Row],[Region]],F:F,Table1_2[[#This Row],[Measure]],G:G,Table1_2[[#This Row],[Year]],H:H,"&lt;="&amp;Table1_2[[#This Row],[Month]])</f>
        <v>19192.462400000004</v>
      </c>
      <c r="K24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19192.462400000004</v>
      </c>
      <c r="N2455">
        <f>Table1_2[[#This Row],[Value]]*2.5</f>
        <v>5044.7280000000001</v>
      </c>
    </row>
    <row r="2456" spans="1:14" x14ac:dyDescent="0.25">
      <c r="A2456" s="1" t="s">
        <v>6</v>
      </c>
      <c r="B2456" s="1" t="s">
        <v>7</v>
      </c>
      <c r="C2456" s="1" t="s">
        <v>24</v>
      </c>
      <c r="D2456" s="1" t="s">
        <v>25</v>
      </c>
      <c r="E2456" s="1" t="s">
        <v>13</v>
      </c>
      <c r="F2456" s="1" t="s">
        <v>12</v>
      </c>
      <c r="G2456" s="1" t="s">
        <v>62</v>
      </c>
      <c r="H2456" s="1">
        <v>10</v>
      </c>
      <c r="I2456">
        <v>1852.5456000000001</v>
      </c>
      <c r="J2456" s="1">
        <f>SUMIFS(I:I,B:B,Table1_2[[#This Row],[Category Level 2]],D:D,Table1_2[[#This Row],[Brand]],E:E,Table1_2[[#This Row],[Region]],F:F,Table1_2[[#This Row],[Measure]],G:G,Table1_2[[#This Row],[Year]],H:H,"&lt;="&amp;Table1_2[[#This Row],[Month]])</f>
        <v>21045.008000000005</v>
      </c>
      <c r="K24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21045.008000000005</v>
      </c>
      <c r="N2456">
        <f>Table1_2[[#This Row],[Value]]*2.5</f>
        <v>4631.3640000000005</v>
      </c>
    </row>
    <row r="2457" spans="1:14" x14ac:dyDescent="0.25">
      <c r="A2457" s="1" t="s">
        <v>6</v>
      </c>
      <c r="B2457" s="1" t="s">
        <v>7</v>
      </c>
      <c r="C2457" s="1" t="s">
        <v>24</v>
      </c>
      <c r="D2457" s="1" t="s">
        <v>25</v>
      </c>
      <c r="E2457" s="1" t="s">
        <v>13</v>
      </c>
      <c r="F2457" s="1" t="s">
        <v>12</v>
      </c>
      <c r="G2457" s="1" t="s">
        <v>62</v>
      </c>
      <c r="H2457" s="1">
        <v>11</v>
      </c>
      <c r="I2457">
        <v>1744.5648000000001</v>
      </c>
      <c r="J2457" s="1">
        <f>SUMIFS(I:I,B:B,Table1_2[[#This Row],[Category Level 2]],D:D,Table1_2[[#This Row],[Brand]],E:E,Table1_2[[#This Row],[Region]],F:F,Table1_2[[#This Row],[Measure]],G:G,Table1_2[[#This Row],[Year]],H:H,"&lt;="&amp;Table1_2[[#This Row],[Month]])</f>
        <v>22789.572800000005</v>
      </c>
      <c r="K24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22789.572800000005</v>
      </c>
      <c r="N2457">
        <f>Table1_2[[#This Row],[Value]]*2.5</f>
        <v>4361.4120000000003</v>
      </c>
    </row>
    <row r="2458" spans="1:14" x14ac:dyDescent="0.25">
      <c r="A2458" s="1" t="s">
        <v>6</v>
      </c>
      <c r="B2458" s="1" t="s">
        <v>7</v>
      </c>
      <c r="C2458" s="1" t="s">
        <v>24</v>
      </c>
      <c r="D2458" s="1" t="s">
        <v>25</v>
      </c>
      <c r="E2458" s="1" t="s">
        <v>13</v>
      </c>
      <c r="F2458" s="1" t="s">
        <v>12</v>
      </c>
      <c r="G2458" s="1" t="s">
        <v>62</v>
      </c>
      <c r="H2458" s="1">
        <v>12</v>
      </c>
      <c r="I2458">
        <v>2061.7584000000002</v>
      </c>
      <c r="J2458" s="1">
        <f>SUMIFS(I:I,B:B,Table1_2[[#This Row],[Category Level 2]],D:D,Table1_2[[#This Row],[Brand]],E:E,Table1_2[[#This Row],[Region]],F:F,Table1_2[[#This Row],[Measure]],G:G,Table1_2[[#This Row],[Year]],H:H,"&lt;="&amp;Table1_2[[#This Row],[Month]])</f>
        <v>24851.331200000004</v>
      </c>
      <c r="K24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24851.331200000004</v>
      </c>
      <c r="N2458">
        <f>Table1_2[[#This Row],[Value]]*2.5</f>
        <v>5154.3960000000006</v>
      </c>
    </row>
    <row r="2459" spans="1:14" x14ac:dyDescent="0.25">
      <c r="A2459" s="1" t="s">
        <v>6</v>
      </c>
      <c r="B2459" s="1" t="s">
        <v>7</v>
      </c>
      <c r="C2459" s="1" t="s">
        <v>24</v>
      </c>
      <c r="D2459" s="1" t="s">
        <v>25</v>
      </c>
      <c r="E2459" s="1" t="s">
        <v>13</v>
      </c>
      <c r="F2459" s="1" t="s">
        <v>12</v>
      </c>
      <c r="G2459" s="1" t="s">
        <v>63</v>
      </c>
      <c r="H2459" s="1">
        <v>1</v>
      </c>
      <c r="I2459">
        <v>1948.1536000000001</v>
      </c>
      <c r="J2459" s="1">
        <f>SUMIFS(I:I,B:B,Table1_2[[#This Row],[Category Level 2]],D:D,Table1_2[[#This Row],[Brand]],E:E,Table1_2[[#This Row],[Region]],F:F,Table1_2[[#This Row],[Measure]],G:G,Table1_2[[#This Row],[Year]],H:H,"&lt;="&amp;Table1_2[[#This Row],[Month]])</f>
        <v>1948.1536000000001</v>
      </c>
      <c r="K24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24234.940800000004</v>
      </c>
      <c r="N2459">
        <f>Table1_2[[#This Row],[Value]]*2.5</f>
        <v>4870.384</v>
      </c>
    </row>
    <row r="2460" spans="1:14" x14ac:dyDescent="0.25">
      <c r="A2460" s="1" t="s">
        <v>6</v>
      </c>
      <c r="B2460" s="1" t="s">
        <v>7</v>
      </c>
      <c r="C2460" s="1" t="s">
        <v>24</v>
      </c>
      <c r="D2460" s="1" t="s">
        <v>25</v>
      </c>
      <c r="E2460" s="1" t="s">
        <v>13</v>
      </c>
      <c r="F2460" s="1" t="s">
        <v>12</v>
      </c>
      <c r="G2460" s="1" t="s">
        <v>63</v>
      </c>
      <c r="H2460" s="1">
        <v>2</v>
      </c>
      <c r="I2460">
        <v>1623.0864000000001</v>
      </c>
      <c r="J2460" s="1">
        <f>SUMIFS(I:I,B:B,Table1_2[[#This Row],[Category Level 2]],D:D,Table1_2[[#This Row],[Brand]],E:E,Table1_2[[#This Row],[Region]],F:F,Table1_2[[#This Row],[Measure]],G:G,Table1_2[[#This Row],[Year]],H:H,"&lt;="&amp;Table1_2[[#This Row],[Month]])</f>
        <v>3571.2400000000002</v>
      </c>
      <c r="K24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23684.9136</v>
      </c>
      <c r="N2460">
        <f>Table1_2[[#This Row],[Value]]*2.5</f>
        <v>4057.7160000000003</v>
      </c>
    </row>
    <row r="2461" spans="1:14" x14ac:dyDescent="0.25">
      <c r="A2461" s="1" t="s">
        <v>6</v>
      </c>
      <c r="B2461" s="1" t="s">
        <v>7</v>
      </c>
      <c r="C2461" s="1" t="s">
        <v>24</v>
      </c>
      <c r="D2461" s="1" t="s">
        <v>25</v>
      </c>
      <c r="E2461" s="1" t="s">
        <v>13</v>
      </c>
      <c r="F2461" s="1" t="s">
        <v>12</v>
      </c>
      <c r="G2461" s="1" t="s">
        <v>63</v>
      </c>
      <c r="H2461" s="1">
        <v>3</v>
      </c>
      <c r="I2461">
        <v>2700.6448</v>
      </c>
      <c r="J2461" s="1">
        <f>SUMIFS(I:I,B:B,Table1_2[[#This Row],[Category Level 2]],D:D,Table1_2[[#This Row],[Brand]],E:E,Table1_2[[#This Row],[Region]],F:F,Table1_2[[#This Row],[Measure]],G:G,Table1_2[[#This Row],[Year]],H:H,"&lt;="&amp;Table1_2[[#This Row],[Month]])</f>
        <v>6271.8847999999998</v>
      </c>
      <c r="K24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24431.7808</v>
      </c>
      <c r="N2461">
        <f>Table1_2[[#This Row],[Value]]*2.5</f>
        <v>6751.6120000000001</v>
      </c>
    </row>
    <row r="2462" spans="1:14" x14ac:dyDescent="0.25">
      <c r="A2462" s="1" t="s">
        <v>6</v>
      </c>
      <c r="B2462" s="1" t="s">
        <v>7</v>
      </c>
      <c r="C2462" s="1" t="s">
        <v>24</v>
      </c>
      <c r="D2462" s="1" t="s">
        <v>25</v>
      </c>
      <c r="E2462" s="1" t="s">
        <v>13</v>
      </c>
      <c r="F2462" s="1" t="s">
        <v>12</v>
      </c>
      <c r="G2462" s="1" t="s">
        <v>63</v>
      </c>
      <c r="H2462" s="1">
        <v>4</v>
      </c>
      <c r="I2462">
        <v>1383.5040000000001</v>
      </c>
      <c r="J2462" s="1">
        <f>SUMIFS(I:I,B:B,Table1_2[[#This Row],[Category Level 2]],D:D,Table1_2[[#This Row],[Brand]],E:E,Table1_2[[#This Row],[Region]],F:F,Table1_2[[#This Row],[Measure]],G:G,Table1_2[[#This Row],[Year]],H:H,"&lt;="&amp;Table1_2[[#This Row],[Month]])</f>
        <v>7655.3887999999997</v>
      </c>
      <c r="K24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23861.5072</v>
      </c>
      <c r="N2462">
        <f>Table1_2[[#This Row],[Value]]*2.5</f>
        <v>3458.76</v>
      </c>
    </row>
    <row r="2463" spans="1:14" x14ac:dyDescent="0.25">
      <c r="A2463" s="1" t="s">
        <v>6</v>
      </c>
      <c r="B2463" s="1" t="s">
        <v>7</v>
      </c>
      <c r="C2463" s="1" t="s">
        <v>24</v>
      </c>
      <c r="D2463" s="1" t="s">
        <v>25</v>
      </c>
      <c r="E2463" s="1" t="s">
        <v>13</v>
      </c>
      <c r="F2463" s="1" t="s">
        <v>12</v>
      </c>
      <c r="G2463" s="1" t="s">
        <v>63</v>
      </c>
      <c r="H2463" s="1">
        <v>5</v>
      </c>
      <c r="I2463">
        <v>4015.5360000000001</v>
      </c>
      <c r="J2463" s="1">
        <f>SUMIFS(I:I,B:B,Table1_2[[#This Row],[Category Level 2]],D:D,Table1_2[[#This Row],[Brand]],E:E,Table1_2[[#This Row],[Region]],F:F,Table1_2[[#This Row],[Measure]],G:G,Table1_2[[#This Row],[Year]],H:H,"&lt;="&amp;Table1_2[[#This Row],[Month]])</f>
        <v>11670.924800000001</v>
      </c>
      <c r="K24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25518.337599999999</v>
      </c>
      <c r="N2463">
        <f>Table1_2[[#This Row],[Value]]*2.5</f>
        <v>10038.84</v>
      </c>
    </row>
    <row r="2464" spans="1:14" x14ac:dyDescent="0.25">
      <c r="A2464" s="1" t="s">
        <v>6</v>
      </c>
      <c r="B2464" s="1" t="s">
        <v>7</v>
      </c>
      <c r="C2464" s="1" t="s">
        <v>24</v>
      </c>
      <c r="D2464" s="1" t="s">
        <v>25</v>
      </c>
      <c r="E2464" s="1" t="s">
        <v>13</v>
      </c>
      <c r="F2464" s="1" t="s">
        <v>12</v>
      </c>
      <c r="G2464" s="1" t="s">
        <v>63</v>
      </c>
      <c r="H2464" s="1">
        <v>6</v>
      </c>
      <c r="I2464">
        <v>5219.0720000000001</v>
      </c>
      <c r="J2464" s="1">
        <f>SUMIFS(I:I,B:B,Table1_2[[#This Row],[Category Level 2]],D:D,Table1_2[[#This Row],[Brand]],E:E,Table1_2[[#This Row],[Region]],F:F,Table1_2[[#This Row],[Measure]],G:G,Table1_2[[#This Row],[Year]],H:H,"&lt;="&amp;Table1_2[[#This Row],[Month]])</f>
        <v>16889.996800000001</v>
      </c>
      <c r="K24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28853.369600000005</v>
      </c>
      <c r="N2464">
        <f>Table1_2[[#This Row],[Value]]*2.5</f>
        <v>13047.68</v>
      </c>
    </row>
    <row r="2465" spans="1:14" x14ac:dyDescent="0.25">
      <c r="A2465" s="1" t="s">
        <v>6</v>
      </c>
      <c r="B2465" s="1" t="s">
        <v>7</v>
      </c>
      <c r="C2465" s="1" t="s">
        <v>24</v>
      </c>
      <c r="D2465" s="1" t="s">
        <v>25</v>
      </c>
      <c r="E2465" s="1" t="s">
        <v>13</v>
      </c>
      <c r="F2465" s="1" t="s">
        <v>12</v>
      </c>
      <c r="G2465" s="1" t="s">
        <v>63</v>
      </c>
      <c r="H2465" s="1">
        <v>7</v>
      </c>
      <c r="I2465">
        <v>2509.4288000000001</v>
      </c>
      <c r="J2465" s="1">
        <f>SUMIFS(I:I,B:B,Table1_2[[#This Row],[Category Level 2]],D:D,Table1_2[[#This Row],[Brand]],E:E,Table1_2[[#This Row],[Region]],F:F,Table1_2[[#This Row],[Measure]],G:G,Table1_2[[#This Row],[Year]],H:H,"&lt;="&amp;Table1_2[[#This Row],[Month]])</f>
        <v>19399.425600000002</v>
      </c>
      <c r="K24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29288.667200000004</v>
      </c>
      <c r="N2465">
        <f>Table1_2[[#This Row],[Value]]*2.5</f>
        <v>6273.5720000000001</v>
      </c>
    </row>
    <row r="2466" spans="1:14" x14ac:dyDescent="0.25">
      <c r="A2466" s="1" t="s">
        <v>6</v>
      </c>
      <c r="B2466" s="1" t="s">
        <v>7</v>
      </c>
      <c r="C2466" s="1" t="s">
        <v>24</v>
      </c>
      <c r="D2466" s="1" t="s">
        <v>25</v>
      </c>
      <c r="E2466" s="1" t="s">
        <v>13</v>
      </c>
      <c r="F2466" s="1" t="s">
        <v>12</v>
      </c>
      <c r="G2466" s="1" t="s">
        <v>63</v>
      </c>
      <c r="H2466" s="1">
        <v>8</v>
      </c>
      <c r="I2466">
        <v>2876.1136000000001</v>
      </c>
      <c r="J2466" s="1">
        <f>SUMIFS(I:I,B:B,Table1_2[[#This Row],[Category Level 2]],D:D,Table1_2[[#This Row],[Brand]],E:E,Table1_2[[#This Row],[Region]],F:F,Table1_2[[#This Row],[Measure]],G:G,Table1_2[[#This Row],[Year]],H:H,"&lt;="&amp;Table1_2[[#This Row],[Month]])</f>
        <v>22275.539200000003</v>
      </c>
      <c r="K24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29952.299200000001</v>
      </c>
      <c r="N2466">
        <f>Table1_2[[#This Row],[Value]]*2.5</f>
        <v>7190.2840000000006</v>
      </c>
    </row>
    <row r="2467" spans="1:14" x14ac:dyDescent="0.25">
      <c r="A2467" s="1" t="s">
        <v>6</v>
      </c>
      <c r="B2467" s="1" t="s">
        <v>7</v>
      </c>
      <c r="C2467" s="1" t="s">
        <v>24</v>
      </c>
      <c r="D2467" s="1" t="s">
        <v>25</v>
      </c>
      <c r="E2467" s="1" t="s">
        <v>13</v>
      </c>
      <c r="F2467" s="1" t="s">
        <v>12</v>
      </c>
      <c r="G2467" s="1" t="s">
        <v>63</v>
      </c>
      <c r="H2467" s="1">
        <v>9</v>
      </c>
      <c r="I2467">
        <v>1850.296</v>
      </c>
      <c r="J2467" s="1">
        <f>SUMIFS(I:I,B:B,Table1_2[[#This Row],[Category Level 2]],D:D,Table1_2[[#This Row],[Brand]],E:E,Table1_2[[#This Row],[Region]],F:F,Table1_2[[#This Row],[Measure]],G:G,Table1_2[[#This Row],[Year]],H:H,"&lt;="&amp;Table1_2[[#This Row],[Month]])</f>
        <v>24125.835200000001</v>
      </c>
      <c r="K24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29784.704000000002</v>
      </c>
      <c r="N2467">
        <f>Table1_2[[#This Row],[Value]]*2.5</f>
        <v>4625.74</v>
      </c>
    </row>
    <row r="2468" spans="1:14" x14ac:dyDescent="0.25">
      <c r="A2468" s="1" t="s">
        <v>6</v>
      </c>
      <c r="B2468" s="1" t="s">
        <v>7</v>
      </c>
      <c r="C2468" s="1" t="s">
        <v>24</v>
      </c>
      <c r="D2468" s="1" t="s">
        <v>25</v>
      </c>
      <c r="E2468" s="1" t="s">
        <v>13</v>
      </c>
      <c r="F2468" s="1" t="s">
        <v>12</v>
      </c>
      <c r="G2468" s="1" t="s">
        <v>63</v>
      </c>
      <c r="H2468" s="1">
        <v>10</v>
      </c>
      <c r="I2468">
        <v>1474.6128000000001</v>
      </c>
      <c r="J2468" s="1">
        <f>SUMIFS(I:I,B:B,Table1_2[[#This Row],[Category Level 2]],D:D,Table1_2[[#This Row],[Brand]],E:E,Table1_2[[#This Row],[Region]],F:F,Table1_2[[#This Row],[Measure]],G:G,Table1_2[[#This Row],[Year]],H:H,"&lt;="&amp;Table1_2[[#This Row],[Month]])</f>
        <v>25600.448</v>
      </c>
      <c r="K24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29406.771199999999</v>
      </c>
      <c r="N2468">
        <f>Table1_2[[#This Row],[Value]]*2.5</f>
        <v>3686.5320000000002</v>
      </c>
    </row>
    <row r="2469" spans="1:14" x14ac:dyDescent="0.25">
      <c r="A2469" s="1" t="s">
        <v>6</v>
      </c>
      <c r="B2469" s="1" t="s">
        <v>7</v>
      </c>
      <c r="C2469" s="1" t="s">
        <v>24</v>
      </c>
      <c r="D2469" s="1" t="s">
        <v>25</v>
      </c>
      <c r="E2469" s="1" t="s">
        <v>13</v>
      </c>
      <c r="F2469" s="1" t="s">
        <v>12</v>
      </c>
      <c r="G2469" s="1" t="s">
        <v>63</v>
      </c>
      <c r="H2469" s="1">
        <v>11</v>
      </c>
      <c r="I2469">
        <v>1772.6848</v>
      </c>
      <c r="J2469" s="1">
        <f>SUMIFS(I:I,B:B,Table1_2[[#This Row],[Category Level 2]],D:D,Table1_2[[#This Row],[Brand]],E:E,Table1_2[[#This Row],[Region]],F:F,Table1_2[[#This Row],[Measure]],G:G,Table1_2[[#This Row],[Year]],H:H,"&lt;="&amp;Table1_2[[#This Row],[Month]])</f>
        <v>27373.132799999999</v>
      </c>
      <c r="K24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29434.891199999998</v>
      </c>
      <c r="N2469">
        <f>Table1_2[[#This Row],[Value]]*2.5</f>
        <v>4431.7119999999995</v>
      </c>
    </row>
    <row r="2470" spans="1:14" x14ac:dyDescent="0.25">
      <c r="A2470" s="1" t="s">
        <v>6</v>
      </c>
      <c r="B2470" s="1" t="s">
        <v>7</v>
      </c>
      <c r="C2470" s="1" t="s">
        <v>24</v>
      </c>
      <c r="D2470" s="1" t="s">
        <v>25</v>
      </c>
      <c r="E2470" s="1" t="s">
        <v>13</v>
      </c>
      <c r="F2470" s="1" t="s">
        <v>12</v>
      </c>
      <c r="G2470" s="1" t="s">
        <v>63</v>
      </c>
      <c r="H2470" s="1">
        <v>12</v>
      </c>
      <c r="I2470">
        <v>3955.9216000000001</v>
      </c>
      <c r="J2470" s="1">
        <f>SUMIFS(I:I,B:B,Table1_2[[#This Row],[Category Level 2]],D:D,Table1_2[[#This Row],[Brand]],E:E,Table1_2[[#This Row],[Region]],F:F,Table1_2[[#This Row],[Measure]],G:G,Table1_2[[#This Row],[Year]],H:H,"&lt;="&amp;Table1_2[[#This Row],[Month]])</f>
        <v>31329.054400000001</v>
      </c>
      <c r="K24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31329.054400000001</v>
      </c>
      <c r="N2470">
        <f>Table1_2[[#This Row],[Value]]*2.5</f>
        <v>9889.8040000000001</v>
      </c>
    </row>
    <row r="2471" spans="1:14" x14ac:dyDescent="0.25">
      <c r="A2471" s="1" t="s">
        <v>6</v>
      </c>
      <c r="B2471" s="1" t="s">
        <v>7</v>
      </c>
      <c r="C2471" s="1" t="s">
        <v>24</v>
      </c>
      <c r="D2471" s="1" t="s">
        <v>25</v>
      </c>
      <c r="E2471" s="1" t="s">
        <v>13</v>
      </c>
      <c r="F2471" s="1" t="s">
        <v>12</v>
      </c>
      <c r="G2471" s="1" t="s">
        <v>64</v>
      </c>
      <c r="H2471" s="1">
        <v>1</v>
      </c>
      <c r="I2471">
        <v>3059.4560000000001</v>
      </c>
      <c r="J2471" s="1">
        <f>SUMIFS(I:I,B:B,Table1_2[[#This Row],[Category Level 2]],D:D,Table1_2[[#This Row],[Brand]],E:E,Table1_2[[#This Row],[Region]],F:F,Table1_2[[#This Row],[Measure]],G:G,Table1_2[[#This Row],[Year]],H:H,"&lt;="&amp;Table1_2[[#This Row],[Month]])</f>
        <v>3059.4560000000001</v>
      </c>
      <c r="K24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32440.356800000001</v>
      </c>
      <c r="N2471">
        <f>Table1_2[[#This Row],[Value]]*2.5</f>
        <v>7648.64</v>
      </c>
    </row>
    <row r="2472" spans="1:14" x14ac:dyDescent="0.25">
      <c r="A2472" s="1" t="s">
        <v>6</v>
      </c>
      <c r="B2472" s="1" t="s">
        <v>7</v>
      </c>
      <c r="C2472" s="1" t="s">
        <v>24</v>
      </c>
      <c r="D2472" s="1" t="s">
        <v>25</v>
      </c>
      <c r="E2472" s="1" t="s">
        <v>13</v>
      </c>
      <c r="F2472" s="1" t="s">
        <v>12</v>
      </c>
      <c r="G2472" s="1" t="s">
        <v>64</v>
      </c>
      <c r="H2472" s="1">
        <v>2</v>
      </c>
      <c r="I2472">
        <v>4244.9952000000003</v>
      </c>
      <c r="J2472" s="1">
        <f>SUMIFS(I:I,B:B,Table1_2[[#This Row],[Category Level 2]],D:D,Table1_2[[#This Row],[Brand]],E:E,Table1_2[[#This Row],[Region]],F:F,Table1_2[[#This Row],[Measure]],G:G,Table1_2[[#This Row],[Year]],H:H,"&lt;="&amp;Table1_2[[#This Row],[Month]])</f>
        <v>7304.4512000000004</v>
      </c>
      <c r="K24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35062.265599999999</v>
      </c>
      <c r="N2472">
        <f>Table1_2[[#This Row],[Value]]*2.5</f>
        <v>10612.488000000001</v>
      </c>
    </row>
    <row r="2473" spans="1:14" x14ac:dyDescent="0.25">
      <c r="A2473" s="1" t="s">
        <v>6</v>
      </c>
      <c r="B2473" s="1" t="s">
        <v>7</v>
      </c>
      <c r="C2473" s="1" t="s">
        <v>24</v>
      </c>
      <c r="D2473" s="1" t="s">
        <v>25</v>
      </c>
      <c r="E2473" s="1" t="s">
        <v>13</v>
      </c>
      <c r="F2473" s="1" t="s">
        <v>12</v>
      </c>
      <c r="G2473" s="1" t="s">
        <v>64</v>
      </c>
      <c r="H2473" s="1">
        <v>3</v>
      </c>
      <c r="I2473">
        <v>1981.8976</v>
      </c>
      <c r="J2473" s="1">
        <f>SUMIFS(I:I,B:B,Table1_2[[#This Row],[Category Level 2]],D:D,Table1_2[[#This Row],[Brand]],E:E,Table1_2[[#This Row],[Region]],F:F,Table1_2[[#This Row],[Measure]],G:G,Table1_2[[#This Row],[Year]],H:H,"&lt;="&amp;Table1_2[[#This Row],[Month]])</f>
        <v>9286.3487999999998</v>
      </c>
      <c r="K24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34343.518400000001</v>
      </c>
      <c r="N2473">
        <f>Table1_2[[#This Row],[Value]]*2.5</f>
        <v>4954.7439999999997</v>
      </c>
    </row>
    <row r="2474" spans="1:14" x14ac:dyDescent="0.25">
      <c r="A2474" s="1" t="s">
        <v>6</v>
      </c>
      <c r="B2474" s="1" t="s">
        <v>7</v>
      </c>
      <c r="C2474" s="1" t="s">
        <v>24</v>
      </c>
      <c r="D2474" s="1" t="s">
        <v>25</v>
      </c>
      <c r="E2474" s="1" t="s">
        <v>13</v>
      </c>
      <c r="F2474" s="1" t="s">
        <v>12</v>
      </c>
      <c r="G2474" s="1" t="s">
        <v>64</v>
      </c>
      <c r="H2474" s="1">
        <v>4</v>
      </c>
      <c r="I2474">
        <v>2055.0095999999999</v>
      </c>
      <c r="J2474" s="1">
        <f>SUMIFS(I:I,B:B,Table1_2[[#This Row],[Category Level 2]],D:D,Table1_2[[#This Row],[Brand]],E:E,Table1_2[[#This Row],[Region]],F:F,Table1_2[[#This Row],[Measure]],G:G,Table1_2[[#This Row],[Year]],H:H,"&lt;="&amp;Table1_2[[#This Row],[Month]])</f>
        <v>11341.358399999999</v>
      </c>
      <c r="K24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35015.023999999998</v>
      </c>
      <c r="N2474">
        <f>Table1_2[[#This Row],[Value]]*2.5</f>
        <v>5137.5239999999994</v>
      </c>
    </row>
    <row r="2475" spans="1:14" x14ac:dyDescent="0.25">
      <c r="A2475" s="1" t="s">
        <v>6</v>
      </c>
      <c r="B2475" s="1" t="s">
        <v>7</v>
      </c>
      <c r="C2475" s="1" t="s">
        <v>24</v>
      </c>
      <c r="D2475" s="1" t="s">
        <v>25</v>
      </c>
      <c r="E2475" s="1" t="s">
        <v>13</v>
      </c>
      <c r="F2475" s="1" t="s">
        <v>12</v>
      </c>
      <c r="G2475" s="1" t="s">
        <v>64</v>
      </c>
      <c r="H2475" s="1">
        <v>5</v>
      </c>
      <c r="I2475">
        <v>1783.9328</v>
      </c>
      <c r="J2475" s="1">
        <f>SUMIFS(I:I,B:B,Table1_2[[#This Row],[Category Level 2]],D:D,Table1_2[[#This Row],[Brand]],E:E,Table1_2[[#This Row],[Region]],F:F,Table1_2[[#This Row],[Measure]],G:G,Table1_2[[#This Row],[Year]],H:H,"&lt;="&amp;Table1_2[[#This Row],[Month]])</f>
        <v>13125.2912</v>
      </c>
      <c r="K24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32783.420800000007</v>
      </c>
      <c r="N2475">
        <f>Table1_2[[#This Row],[Value]]*2.5</f>
        <v>4459.8320000000003</v>
      </c>
    </row>
    <row r="2476" spans="1:14" x14ac:dyDescent="0.25">
      <c r="A2476" s="1" t="s">
        <v>6</v>
      </c>
      <c r="B2476" s="1" t="s">
        <v>7</v>
      </c>
      <c r="C2476" s="1" t="s">
        <v>24</v>
      </c>
      <c r="D2476" s="1" t="s">
        <v>25</v>
      </c>
      <c r="E2476" s="1" t="s">
        <v>13</v>
      </c>
      <c r="F2476" s="1" t="s">
        <v>12</v>
      </c>
      <c r="G2476" s="1" t="s">
        <v>64</v>
      </c>
      <c r="H2476" s="1">
        <v>6</v>
      </c>
      <c r="I2476">
        <v>2817.6240000000003</v>
      </c>
      <c r="J2476" s="1">
        <f>SUMIFS(I:I,B:B,Table1_2[[#This Row],[Category Level 2]],D:D,Table1_2[[#This Row],[Brand]],E:E,Table1_2[[#This Row],[Region]],F:F,Table1_2[[#This Row],[Measure]],G:G,Table1_2[[#This Row],[Year]],H:H,"&lt;="&amp;Table1_2[[#This Row],[Month]])</f>
        <v>15942.915199999999</v>
      </c>
      <c r="K24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30381.972800000003</v>
      </c>
      <c r="N2476">
        <f>Table1_2[[#This Row],[Value]]*2.5</f>
        <v>7044.06</v>
      </c>
    </row>
    <row r="2477" spans="1:14" x14ac:dyDescent="0.25">
      <c r="A2477" s="1" t="s">
        <v>6</v>
      </c>
      <c r="B2477" s="1" t="s">
        <v>7</v>
      </c>
      <c r="C2477" s="1" t="s">
        <v>24</v>
      </c>
      <c r="D2477" s="1" t="s">
        <v>25</v>
      </c>
      <c r="E2477" s="1" t="s">
        <v>13</v>
      </c>
      <c r="F2477" s="1" t="s">
        <v>12</v>
      </c>
      <c r="G2477" s="1" t="s">
        <v>64</v>
      </c>
      <c r="H2477" s="1">
        <v>7</v>
      </c>
      <c r="I2477">
        <v>4309.1088</v>
      </c>
      <c r="J2477" s="1">
        <f>SUMIFS(I:I,B:B,Table1_2[[#This Row],[Category Level 2]],D:D,Table1_2[[#This Row],[Brand]],E:E,Table1_2[[#This Row],[Region]],F:F,Table1_2[[#This Row],[Measure]],G:G,Table1_2[[#This Row],[Year]],H:H,"&lt;="&amp;Table1_2[[#This Row],[Month]])</f>
        <v>20252.023999999998</v>
      </c>
      <c r="K24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32181.652799999996</v>
      </c>
      <c r="N2477">
        <f>Table1_2[[#This Row],[Value]]*2.5</f>
        <v>10772.772000000001</v>
      </c>
    </row>
    <row r="2478" spans="1:14" x14ac:dyDescent="0.25">
      <c r="A2478" s="1" t="s">
        <v>6</v>
      </c>
      <c r="B2478" s="1" t="s">
        <v>7</v>
      </c>
      <c r="C2478" s="1" t="s">
        <v>24</v>
      </c>
      <c r="D2478" s="1" t="s">
        <v>25</v>
      </c>
      <c r="E2478" s="1" t="s">
        <v>13</v>
      </c>
      <c r="F2478" s="1" t="s">
        <v>12</v>
      </c>
      <c r="G2478" s="1" t="s">
        <v>64</v>
      </c>
      <c r="H2478" s="1">
        <v>8</v>
      </c>
      <c r="I2478">
        <v>1789.5568000000001</v>
      </c>
      <c r="J2478" s="1">
        <f>SUMIFS(I:I,B:B,Table1_2[[#This Row],[Category Level 2]],D:D,Table1_2[[#This Row],[Brand]],E:E,Table1_2[[#This Row],[Region]],F:F,Table1_2[[#This Row],[Measure]],G:G,Table1_2[[#This Row],[Year]],H:H,"&lt;="&amp;Table1_2[[#This Row],[Month]])</f>
        <v>22041.580799999996</v>
      </c>
      <c r="K24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31095.095999999998</v>
      </c>
      <c r="N2478">
        <f>Table1_2[[#This Row],[Value]]*2.5</f>
        <v>4473.8919999999998</v>
      </c>
    </row>
    <row r="2479" spans="1:14" x14ac:dyDescent="0.25">
      <c r="A2479" s="1" t="s">
        <v>6</v>
      </c>
      <c r="B2479" s="1" t="s">
        <v>7</v>
      </c>
      <c r="C2479" s="1" t="s">
        <v>24</v>
      </c>
      <c r="D2479" s="1" t="s">
        <v>25</v>
      </c>
      <c r="E2479" s="1" t="s">
        <v>13</v>
      </c>
      <c r="F2479" s="1" t="s">
        <v>12</v>
      </c>
      <c r="G2479" s="1" t="s">
        <v>64</v>
      </c>
      <c r="H2479" s="1">
        <v>9</v>
      </c>
      <c r="I2479">
        <v>1927.9072000000001</v>
      </c>
      <c r="J2479" s="1">
        <f>SUMIFS(I:I,B:B,Table1_2[[#This Row],[Category Level 2]],D:D,Table1_2[[#This Row],[Brand]],E:E,Table1_2[[#This Row],[Region]],F:F,Table1_2[[#This Row],[Measure]],G:G,Table1_2[[#This Row],[Year]],H:H,"&lt;="&amp;Table1_2[[#This Row],[Month]])</f>
        <v>23969.487999999998</v>
      </c>
      <c r="K24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31172.707199999997</v>
      </c>
      <c r="N2479">
        <f>Table1_2[[#This Row],[Value]]*2.5</f>
        <v>4819.768</v>
      </c>
    </row>
    <row r="2480" spans="1:14" x14ac:dyDescent="0.25">
      <c r="A2480" s="1" t="s">
        <v>6</v>
      </c>
      <c r="B2480" s="1" t="s">
        <v>7</v>
      </c>
      <c r="C2480" s="1" t="s">
        <v>24</v>
      </c>
      <c r="D2480" s="1" t="s">
        <v>25</v>
      </c>
      <c r="E2480" s="1" t="s">
        <v>13</v>
      </c>
      <c r="F2480" s="1" t="s">
        <v>12</v>
      </c>
      <c r="G2480" s="1" t="s">
        <v>64</v>
      </c>
      <c r="H2480" s="1">
        <v>10</v>
      </c>
      <c r="I2480">
        <v>2564.5439999999999</v>
      </c>
      <c r="J2480" s="1">
        <f>SUMIFS(I:I,B:B,Table1_2[[#This Row],[Category Level 2]],D:D,Table1_2[[#This Row],[Brand]],E:E,Table1_2[[#This Row],[Region]],F:F,Table1_2[[#This Row],[Measure]],G:G,Table1_2[[#This Row],[Year]],H:H,"&lt;="&amp;Table1_2[[#This Row],[Month]])</f>
        <v>26534.031999999999</v>
      </c>
      <c r="K24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32262.6384</v>
      </c>
      <c r="N2480">
        <f>Table1_2[[#This Row],[Value]]*2.5</f>
        <v>6411.36</v>
      </c>
    </row>
    <row r="2481" spans="1:14" x14ac:dyDescent="0.25">
      <c r="A2481" s="1" t="s">
        <v>6</v>
      </c>
      <c r="B2481" s="1" t="s">
        <v>7</v>
      </c>
      <c r="C2481" s="1" t="s">
        <v>24</v>
      </c>
      <c r="D2481" s="1" t="s">
        <v>25</v>
      </c>
      <c r="E2481" s="1" t="s">
        <v>13</v>
      </c>
      <c r="F2481" s="1" t="s">
        <v>12</v>
      </c>
      <c r="G2481" s="1" t="s">
        <v>64</v>
      </c>
      <c r="H2481" s="1">
        <v>11</v>
      </c>
      <c r="I2481">
        <v>1882.9152000000001</v>
      </c>
      <c r="J2481" s="1">
        <f>SUMIFS(I:I,B:B,Table1_2[[#This Row],[Category Level 2]],D:D,Table1_2[[#This Row],[Brand]],E:E,Table1_2[[#This Row],[Region]],F:F,Table1_2[[#This Row],[Measure]],G:G,Table1_2[[#This Row],[Year]],H:H,"&lt;="&amp;Table1_2[[#This Row],[Month]])</f>
        <v>28416.947199999999</v>
      </c>
      <c r="K24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32372.8688</v>
      </c>
      <c r="N2481">
        <f>Table1_2[[#This Row],[Value]]*2.5</f>
        <v>4707.2880000000005</v>
      </c>
    </row>
    <row r="2482" spans="1:14" x14ac:dyDescent="0.25">
      <c r="A2482" s="1" t="s">
        <v>6</v>
      </c>
      <c r="B2482" s="1" t="s">
        <v>7</v>
      </c>
      <c r="C2482" s="1" t="s">
        <v>24</v>
      </c>
      <c r="D2482" s="1" t="s">
        <v>25</v>
      </c>
      <c r="E2482" s="1" t="s">
        <v>13</v>
      </c>
      <c r="F2482" s="1" t="s">
        <v>12</v>
      </c>
      <c r="G2482" s="1" t="s">
        <v>64</v>
      </c>
      <c r="H2482" s="1">
        <v>12</v>
      </c>
      <c r="I2482">
        <v>2369.9535999999998</v>
      </c>
      <c r="J2482" s="1">
        <f>SUMIFS(I:I,B:B,Table1_2[[#This Row],[Category Level 2]],D:D,Table1_2[[#This Row],[Brand]],E:E,Table1_2[[#This Row],[Region]],F:F,Table1_2[[#This Row],[Measure]],G:G,Table1_2[[#This Row],[Year]],H:H,"&lt;="&amp;Table1_2[[#This Row],[Month]])</f>
        <v>30786.900799999999</v>
      </c>
      <c r="K24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30786.900799999999</v>
      </c>
      <c r="N2482">
        <f>Table1_2[[#This Row],[Value]]*2.5</f>
        <v>5924.884</v>
      </c>
    </row>
    <row r="2483" spans="1:14" x14ac:dyDescent="0.25">
      <c r="A2483" s="1" t="s">
        <v>6</v>
      </c>
      <c r="B2483" s="1" t="s">
        <v>7</v>
      </c>
      <c r="C2483" s="1" t="s">
        <v>24</v>
      </c>
      <c r="D2483" s="1" t="s">
        <v>25</v>
      </c>
      <c r="E2483" s="1" t="s">
        <v>13</v>
      </c>
      <c r="F2483" s="1" t="s">
        <v>12</v>
      </c>
      <c r="G2483" s="1" t="s">
        <v>65</v>
      </c>
      <c r="H2483" s="1">
        <v>1</v>
      </c>
      <c r="I2483">
        <v>1489.2352000000001</v>
      </c>
      <c r="J2483" s="1">
        <f>SUMIFS(I:I,B:B,Table1_2[[#This Row],[Category Level 2]],D:D,Table1_2[[#This Row],[Brand]],E:E,Table1_2[[#This Row],[Region]],F:F,Table1_2[[#This Row],[Measure]],G:G,Table1_2[[#This Row],[Year]],H:H,"&lt;="&amp;Table1_2[[#This Row],[Month]])</f>
        <v>1489.2352000000001</v>
      </c>
      <c r="K24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29216.68</v>
      </c>
      <c r="N2483">
        <f>Table1_2[[#This Row],[Value]]*2.5</f>
        <v>3723.0880000000002</v>
      </c>
    </row>
    <row r="2484" spans="1:14" x14ac:dyDescent="0.25">
      <c r="A2484" s="1" t="s">
        <v>6</v>
      </c>
      <c r="B2484" s="1" t="s">
        <v>7</v>
      </c>
      <c r="C2484" s="1" t="s">
        <v>24</v>
      </c>
      <c r="D2484" s="1" t="s">
        <v>25</v>
      </c>
      <c r="E2484" s="1" t="s">
        <v>13</v>
      </c>
      <c r="F2484" s="1" t="s">
        <v>12</v>
      </c>
      <c r="G2484" s="1" t="s">
        <v>65</v>
      </c>
      <c r="H2484" s="1">
        <v>2</v>
      </c>
      <c r="I2484">
        <v>1655.7056</v>
      </c>
      <c r="J2484" s="1">
        <f>SUMIFS(I:I,B:B,Table1_2[[#This Row],[Category Level 2]],D:D,Table1_2[[#This Row],[Brand]],E:E,Table1_2[[#This Row],[Region]],F:F,Table1_2[[#This Row],[Measure]],G:G,Table1_2[[#This Row],[Year]],H:H,"&lt;="&amp;Table1_2[[#This Row],[Month]])</f>
        <v>3144.9408000000003</v>
      </c>
      <c r="K24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26627.390400000004</v>
      </c>
      <c r="N2484">
        <f>Table1_2[[#This Row],[Value]]*2.5</f>
        <v>4139.2640000000001</v>
      </c>
    </row>
    <row r="2485" spans="1:14" x14ac:dyDescent="0.25">
      <c r="A2485" s="1" t="s">
        <v>6</v>
      </c>
      <c r="B2485" s="1" t="s">
        <v>7</v>
      </c>
      <c r="C2485" s="1" t="s">
        <v>24</v>
      </c>
      <c r="D2485" s="1" t="s">
        <v>25</v>
      </c>
      <c r="E2485" s="1" t="s">
        <v>13</v>
      </c>
      <c r="F2485" s="1" t="s">
        <v>12</v>
      </c>
      <c r="G2485" s="1" t="s">
        <v>65</v>
      </c>
      <c r="H2485" s="1">
        <v>3</v>
      </c>
      <c r="I2485">
        <v>1612.9632000000001</v>
      </c>
      <c r="J2485" s="1">
        <f>SUMIFS(I:I,B:B,Table1_2[[#This Row],[Category Level 2]],D:D,Table1_2[[#This Row],[Brand]],E:E,Table1_2[[#This Row],[Region]],F:F,Table1_2[[#This Row],[Measure]],G:G,Table1_2[[#This Row],[Year]],H:H,"&lt;="&amp;Table1_2[[#This Row],[Month]])</f>
        <v>4757.9040000000005</v>
      </c>
      <c r="K24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26258.455999999998</v>
      </c>
      <c r="N2485">
        <f>Table1_2[[#This Row],[Value]]*2.5</f>
        <v>4032.4080000000004</v>
      </c>
    </row>
    <row r="2486" spans="1:14" x14ac:dyDescent="0.25">
      <c r="A2486" s="1" t="s">
        <v>6</v>
      </c>
      <c r="B2486" s="1" t="s">
        <v>7</v>
      </c>
      <c r="C2486" s="1" t="s">
        <v>24</v>
      </c>
      <c r="D2486" s="1" t="s">
        <v>25</v>
      </c>
      <c r="E2486" s="1" t="s">
        <v>13</v>
      </c>
      <c r="F2486" s="1" t="s">
        <v>12</v>
      </c>
      <c r="G2486" s="1" t="s">
        <v>65</v>
      </c>
      <c r="H2486" s="1">
        <v>4</v>
      </c>
      <c r="I2486">
        <v>1884.04</v>
      </c>
      <c r="J2486" s="1">
        <f>SUMIFS(I:I,B:B,Table1_2[[#This Row],[Category Level 2]],D:D,Table1_2[[#This Row],[Brand]],E:E,Table1_2[[#This Row],[Region]],F:F,Table1_2[[#This Row],[Measure]],G:G,Table1_2[[#This Row],[Year]],H:H,"&lt;="&amp;Table1_2[[#This Row],[Month]])</f>
        <v>6641.9440000000004</v>
      </c>
      <c r="K24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26087.486400000002</v>
      </c>
      <c r="N2486">
        <f>Table1_2[[#This Row],[Value]]*2.5</f>
        <v>4710.1000000000004</v>
      </c>
    </row>
    <row r="2487" spans="1:14" x14ac:dyDescent="0.25">
      <c r="A2487" s="1" t="s">
        <v>6</v>
      </c>
      <c r="B2487" s="1" t="s">
        <v>7</v>
      </c>
      <c r="C2487" s="1" t="s">
        <v>24</v>
      </c>
      <c r="D2487" s="1" t="s">
        <v>25</v>
      </c>
      <c r="E2487" s="1" t="s">
        <v>13</v>
      </c>
      <c r="F2487" s="1" t="s">
        <v>12</v>
      </c>
      <c r="G2487" s="1" t="s">
        <v>65</v>
      </c>
      <c r="H2487" s="1">
        <v>5</v>
      </c>
      <c r="I2487">
        <v>2183.2368000000001</v>
      </c>
      <c r="J2487" s="1">
        <f>SUMIFS(I:I,B:B,Table1_2[[#This Row],[Category Level 2]],D:D,Table1_2[[#This Row],[Brand]],E:E,Table1_2[[#This Row],[Region]],F:F,Table1_2[[#This Row],[Measure]],G:G,Table1_2[[#This Row],[Year]],H:H,"&lt;="&amp;Table1_2[[#This Row],[Month]])</f>
        <v>8825.1808000000001</v>
      </c>
      <c r="K24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26486.790399999998</v>
      </c>
      <c r="N2487">
        <f>Table1_2[[#This Row],[Value]]*2.5</f>
        <v>5458.0920000000006</v>
      </c>
    </row>
    <row r="2488" spans="1:14" x14ac:dyDescent="0.25">
      <c r="A2488" s="1" t="s">
        <v>6</v>
      </c>
      <c r="B2488" s="1" t="s">
        <v>7</v>
      </c>
      <c r="C2488" s="1" t="s">
        <v>24</v>
      </c>
      <c r="D2488" s="1" t="s">
        <v>25</v>
      </c>
      <c r="E2488" s="1" t="s">
        <v>13</v>
      </c>
      <c r="F2488" s="1" t="s">
        <v>12</v>
      </c>
      <c r="G2488" s="1" t="s">
        <v>65</v>
      </c>
      <c r="H2488" s="1">
        <v>6</v>
      </c>
      <c r="I2488">
        <v>1972.8992000000001</v>
      </c>
      <c r="J2488" s="1">
        <f>SUMIFS(I:I,B:B,Table1_2[[#This Row],[Category Level 2]],D:D,Table1_2[[#This Row],[Brand]],E:E,Table1_2[[#This Row],[Region]],F:F,Table1_2[[#This Row],[Measure]],G:G,Table1_2[[#This Row],[Year]],H:H,"&lt;="&amp;Table1_2[[#This Row],[Month]])</f>
        <v>10798.08</v>
      </c>
      <c r="K24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25642.065600000002</v>
      </c>
      <c r="N2488">
        <f>Table1_2[[#This Row],[Value]]*2.5</f>
        <v>4932.2480000000005</v>
      </c>
    </row>
    <row r="2489" spans="1:14" x14ac:dyDescent="0.25">
      <c r="A2489" s="1" t="s">
        <v>6</v>
      </c>
      <c r="B2489" s="1" t="s">
        <v>7</v>
      </c>
      <c r="C2489" s="1" t="s">
        <v>24</v>
      </c>
      <c r="D2489" s="1" t="s">
        <v>25</v>
      </c>
      <c r="E2489" s="1" t="s">
        <v>13</v>
      </c>
      <c r="F2489" s="1" t="s">
        <v>12</v>
      </c>
      <c r="G2489" s="1" t="s">
        <v>65</v>
      </c>
      <c r="H2489" s="1">
        <v>7</v>
      </c>
      <c r="I2489">
        <v>1551.0992000000001</v>
      </c>
      <c r="J2489" s="1">
        <f>SUMIFS(I:I,B:B,Table1_2[[#This Row],[Category Level 2]],D:D,Table1_2[[#This Row],[Brand]],E:E,Table1_2[[#This Row],[Region]],F:F,Table1_2[[#This Row],[Measure]],G:G,Table1_2[[#This Row],[Year]],H:H,"&lt;="&amp;Table1_2[[#This Row],[Month]])</f>
        <v>12349.1792</v>
      </c>
      <c r="K24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22884.056</v>
      </c>
      <c r="N2489">
        <f>Table1_2[[#This Row],[Value]]*2.5</f>
        <v>3877.7480000000005</v>
      </c>
    </row>
    <row r="2490" spans="1:14" x14ac:dyDescent="0.25">
      <c r="A2490" s="1" t="s">
        <v>6</v>
      </c>
      <c r="B2490" s="1" t="s">
        <v>7</v>
      </c>
      <c r="C2490" s="1" t="s">
        <v>24</v>
      </c>
      <c r="D2490" s="1" t="s">
        <v>25</v>
      </c>
      <c r="E2490" s="1" t="s">
        <v>13</v>
      </c>
      <c r="F2490" s="1" t="s">
        <v>12</v>
      </c>
      <c r="G2490" s="1" t="s">
        <v>65</v>
      </c>
      <c r="H2490" s="1">
        <v>8</v>
      </c>
      <c r="I2490">
        <v>1744.5648000000001</v>
      </c>
      <c r="J2490" s="1">
        <f>SUMIFS(I:I,B:B,Table1_2[[#This Row],[Category Level 2]],D:D,Table1_2[[#This Row],[Brand]],E:E,Table1_2[[#This Row],[Region]],F:F,Table1_2[[#This Row],[Measure]],G:G,Table1_2[[#This Row],[Year]],H:H,"&lt;="&amp;Table1_2[[#This Row],[Month]])</f>
        <v>14093.744000000001</v>
      </c>
      <c r="K24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22839.063999999998</v>
      </c>
      <c r="N2490">
        <f>Table1_2[[#This Row],[Value]]*2.5</f>
        <v>4361.4120000000003</v>
      </c>
    </row>
    <row r="2491" spans="1:14" x14ac:dyDescent="0.25">
      <c r="A2491" s="1" t="s">
        <v>6</v>
      </c>
      <c r="B2491" s="1" t="s">
        <v>7</v>
      </c>
      <c r="C2491" s="1" t="s">
        <v>24</v>
      </c>
      <c r="D2491" s="1" t="s">
        <v>25</v>
      </c>
      <c r="E2491" s="1" t="s">
        <v>13</v>
      </c>
      <c r="F2491" s="1" t="s">
        <v>12</v>
      </c>
      <c r="G2491" s="1" t="s">
        <v>65</v>
      </c>
      <c r="H2491" s="1">
        <v>9</v>
      </c>
      <c r="I2491">
        <v>1779.4336000000001</v>
      </c>
      <c r="J2491" s="1">
        <f>SUMIFS(I:I,B:B,Table1_2[[#This Row],[Category Level 2]],D:D,Table1_2[[#This Row],[Brand]],E:E,Table1_2[[#This Row],[Region]],F:F,Table1_2[[#This Row],[Measure]],G:G,Table1_2[[#This Row],[Year]],H:H,"&lt;="&amp;Table1_2[[#This Row],[Month]])</f>
        <v>15873.177600000001</v>
      </c>
      <c r="K24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22690.590400000001</v>
      </c>
      <c r="N2491">
        <f>Table1_2[[#This Row],[Value]]*2.5</f>
        <v>4448.5839999999998</v>
      </c>
    </row>
    <row r="2492" spans="1:14" x14ac:dyDescent="0.25">
      <c r="A2492" s="1" t="s">
        <v>6</v>
      </c>
      <c r="B2492" s="1" t="s">
        <v>7</v>
      </c>
      <c r="C2492" s="1" t="s">
        <v>24</v>
      </c>
      <c r="D2492" s="1" t="s">
        <v>25</v>
      </c>
      <c r="E2492" s="1" t="s">
        <v>13</v>
      </c>
      <c r="F2492" s="1" t="s">
        <v>12</v>
      </c>
      <c r="G2492" s="1" t="s">
        <v>65</v>
      </c>
      <c r="H2492" s="1">
        <v>10</v>
      </c>
      <c r="I2492">
        <v>1945.904</v>
      </c>
      <c r="J2492" s="1">
        <f>SUMIFS(I:I,B:B,Table1_2[[#This Row],[Category Level 2]],D:D,Table1_2[[#This Row],[Brand]],E:E,Table1_2[[#This Row],[Region]],F:F,Table1_2[[#This Row],[Measure]],G:G,Table1_2[[#This Row],[Year]],H:H,"&lt;="&amp;Table1_2[[#This Row],[Month]])</f>
        <v>17819.081600000001</v>
      </c>
      <c r="K24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22071.950400000002</v>
      </c>
      <c r="N2492">
        <f>Table1_2[[#This Row],[Value]]*2.5</f>
        <v>4864.76</v>
      </c>
    </row>
    <row r="2493" spans="1:14" x14ac:dyDescent="0.25">
      <c r="A2493" s="1" t="s">
        <v>6</v>
      </c>
      <c r="B2493" s="1" t="s">
        <v>7</v>
      </c>
      <c r="C2493" s="1" t="s">
        <v>24</v>
      </c>
      <c r="D2493" s="1" t="s">
        <v>25</v>
      </c>
      <c r="E2493" s="1" t="s">
        <v>13</v>
      </c>
      <c r="F2493" s="1" t="s">
        <v>12</v>
      </c>
      <c r="G2493" s="1" t="s">
        <v>65</v>
      </c>
      <c r="H2493" s="1">
        <v>11</v>
      </c>
      <c r="I2493">
        <v>1444.2432000000001</v>
      </c>
      <c r="J2493" s="1">
        <f>SUMIFS(I:I,B:B,Table1_2[[#This Row],[Category Level 2]],D:D,Table1_2[[#This Row],[Brand]],E:E,Table1_2[[#This Row],[Region]],F:F,Table1_2[[#This Row],[Measure]],G:G,Table1_2[[#This Row],[Year]],H:H,"&lt;="&amp;Table1_2[[#This Row],[Month]])</f>
        <v>19263.324800000002</v>
      </c>
      <c r="K24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21633.278400000003</v>
      </c>
      <c r="N2493">
        <f>Table1_2[[#This Row],[Value]]*2.5</f>
        <v>3610.6080000000002</v>
      </c>
    </row>
    <row r="2494" spans="1:14" x14ac:dyDescent="0.25">
      <c r="A2494" s="1" t="s">
        <v>6</v>
      </c>
      <c r="B2494" s="1" t="s">
        <v>7</v>
      </c>
      <c r="C2494" s="1" t="s">
        <v>24</v>
      </c>
      <c r="D2494" s="1" t="s">
        <v>25</v>
      </c>
      <c r="E2494" s="1" t="s">
        <v>13</v>
      </c>
      <c r="F2494" s="1" t="s">
        <v>12</v>
      </c>
      <c r="G2494" s="1" t="s">
        <v>65</v>
      </c>
      <c r="H2494" s="1">
        <v>12</v>
      </c>
      <c r="I2494">
        <v>2324.9616000000001</v>
      </c>
      <c r="J2494" s="1">
        <f>SUMIFS(I:I,B:B,Table1_2[[#This Row],[Category Level 2]],D:D,Table1_2[[#This Row],[Brand]],E:E,Table1_2[[#This Row],[Region]],F:F,Table1_2[[#This Row],[Measure]],G:G,Table1_2[[#This Row],[Year]],H:H,"&lt;="&amp;Table1_2[[#This Row],[Month]])</f>
        <v>21588.286400000001</v>
      </c>
      <c r="K24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21588.286400000001</v>
      </c>
      <c r="N2494">
        <f>Table1_2[[#This Row],[Value]]*2.5</f>
        <v>5812.4040000000005</v>
      </c>
    </row>
    <row r="2495" spans="1:14" x14ac:dyDescent="0.25">
      <c r="A2495" s="1" t="s">
        <v>6</v>
      </c>
      <c r="B2495" s="1" t="s">
        <v>7</v>
      </c>
      <c r="C2495" s="1" t="s">
        <v>24</v>
      </c>
      <c r="D2495" s="1" t="s">
        <v>25</v>
      </c>
      <c r="E2495" s="1" t="s">
        <v>13</v>
      </c>
      <c r="F2495" s="1" t="s">
        <v>12</v>
      </c>
      <c r="G2495" s="1" t="s">
        <v>66</v>
      </c>
      <c r="H2495" s="1">
        <v>1</v>
      </c>
      <c r="I2495">
        <v>1808.6784</v>
      </c>
      <c r="J2495" s="1">
        <f>SUMIFS(I:I,B:B,Table1_2[[#This Row],[Category Level 2]],D:D,Table1_2[[#This Row],[Brand]],E:E,Table1_2[[#This Row],[Region]],F:F,Table1_2[[#This Row],[Measure]],G:G,Table1_2[[#This Row],[Year]],H:H,"&lt;="&amp;Table1_2[[#This Row],[Month]])</f>
        <v>1808.6784</v>
      </c>
      <c r="K24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21907.729600000002</v>
      </c>
      <c r="N2495">
        <f>Table1_2[[#This Row],[Value]]*2.5</f>
        <v>4521.6959999999999</v>
      </c>
    </row>
    <row r="2496" spans="1:14" x14ac:dyDescent="0.25">
      <c r="A2496" s="1" t="s">
        <v>6</v>
      </c>
      <c r="B2496" s="1" t="s">
        <v>7</v>
      </c>
      <c r="C2496" s="1" t="s">
        <v>24</v>
      </c>
      <c r="D2496" s="1" t="s">
        <v>25</v>
      </c>
      <c r="E2496" s="1" t="s">
        <v>13</v>
      </c>
      <c r="F2496" s="1" t="s">
        <v>12</v>
      </c>
      <c r="G2496" s="1" t="s">
        <v>66</v>
      </c>
      <c r="H2496" s="1">
        <v>2</v>
      </c>
      <c r="I2496">
        <v>1491.4848</v>
      </c>
      <c r="J2496" s="1">
        <f>SUMIFS(I:I,B:B,Table1_2[[#This Row],[Category Level 2]],D:D,Table1_2[[#This Row],[Brand]],E:E,Table1_2[[#This Row],[Region]],F:F,Table1_2[[#This Row],[Measure]],G:G,Table1_2[[#This Row],[Year]],H:H,"&lt;="&amp;Table1_2[[#This Row],[Month]])</f>
        <v>3300.1632</v>
      </c>
      <c r="K24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21743.5088</v>
      </c>
      <c r="N2496">
        <f>Table1_2[[#This Row],[Value]]*2.5</f>
        <v>3728.712</v>
      </c>
    </row>
    <row r="2497" spans="1:14" x14ac:dyDescent="0.25">
      <c r="A2497" s="1" t="s">
        <v>6</v>
      </c>
      <c r="B2497" s="1" t="s">
        <v>7</v>
      </c>
      <c r="C2497" s="1" t="s">
        <v>24</v>
      </c>
      <c r="D2497" s="1" t="s">
        <v>25</v>
      </c>
      <c r="E2497" s="1" t="s">
        <v>13</v>
      </c>
      <c r="F2497" s="1" t="s">
        <v>12</v>
      </c>
      <c r="G2497" s="1" t="s">
        <v>66</v>
      </c>
      <c r="H2497" s="1">
        <v>3</v>
      </c>
      <c r="I2497">
        <v>1209.1600000000001</v>
      </c>
      <c r="J2497" s="1">
        <f>SUMIFS(I:I,B:B,Table1_2[[#This Row],[Category Level 2]],D:D,Table1_2[[#This Row],[Brand]],E:E,Table1_2[[#This Row],[Region]],F:F,Table1_2[[#This Row],[Measure]],G:G,Table1_2[[#This Row],[Year]],H:H,"&lt;="&amp;Table1_2[[#This Row],[Month]])</f>
        <v>4509.3231999999998</v>
      </c>
      <c r="K24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21339.705600000001</v>
      </c>
      <c r="N2497">
        <f>Table1_2[[#This Row],[Value]]*2.5</f>
        <v>3022.9</v>
      </c>
    </row>
    <row r="2498" spans="1:14" x14ac:dyDescent="0.25">
      <c r="A2498" s="1" t="s">
        <v>6</v>
      </c>
      <c r="B2498" s="1" t="s">
        <v>7</v>
      </c>
      <c r="C2498" s="1" t="s">
        <v>24</v>
      </c>
      <c r="D2498" s="1" t="s">
        <v>25</v>
      </c>
      <c r="E2498" s="1" t="s">
        <v>13</v>
      </c>
      <c r="F2498" s="1" t="s">
        <v>12</v>
      </c>
      <c r="G2498" s="1" t="s">
        <v>66</v>
      </c>
      <c r="H2498" s="1">
        <v>4</v>
      </c>
      <c r="I2498">
        <v>758.11519999999996</v>
      </c>
      <c r="J2498" s="1">
        <f>SUMIFS(I:I,B:B,Table1_2[[#This Row],[Category Level 2]],D:D,Table1_2[[#This Row],[Brand]],E:E,Table1_2[[#This Row],[Region]],F:F,Table1_2[[#This Row],[Measure]],G:G,Table1_2[[#This Row],[Year]],H:H,"&lt;="&amp;Table1_2[[#This Row],[Month]])</f>
        <v>5267.4384</v>
      </c>
      <c r="K24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20213.780800000004</v>
      </c>
      <c r="N2498">
        <f>Table1_2[[#This Row],[Value]]*2.5</f>
        <v>1895.288</v>
      </c>
    </row>
    <row r="2499" spans="1:14" x14ac:dyDescent="0.25">
      <c r="A2499" s="1" t="s">
        <v>6</v>
      </c>
      <c r="B2499" s="1" t="s">
        <v>7</v>
      </c>
      <c r="C2499" s="1" t="s">
        <v>24</v>
      </c>
      <c r="D2499" s="1" t="s">
        <v>25</v>
      </c>
      <c r="E2499" s="1" t="s">
        <v>13</v>
      </c>
      <c r="F2499" s="1" t="s">
        <v>12</v>
      </c>
      <c r="G2499" s="1" t="s">
        <v>66</v>
      </c>
      <c r="H2499" s="1">
        <v>5</v>
      </c>
      <c r="I2499">
        <v>685.00319999999999</v>
      </c>
      <c r="J2499" s="1">
        <f>SUMIFS(I:I,B:B,Table1_2[[#This Row],[Category Level 2]],D:D,Table1_2[[#This Row],[Brand]],E:E,Table1_2[[#This Row],[Region]],F:F,Table1_2[[#This Row],[Measure]],G:G,Table1_2[[#This Row],[Year]],H:H,"&lt;="&amp;Table1_2[[#This Row],[Month]])</f>
        <v>5952.4416000000001</v>
      </c>
      <c r="K24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18715.547200000001</v>
      </c>
      <c r="N2499">
        <f>Table1_2[[#This Row],[Value]]*2.5</f>
        <v>1712.508</v>
      </c>
    </row>
    <row r="2500" spans="1:14" x14ac:dyDescent="0.25">
      <c r="A2500" s="1" t="s">
        <v>6</v>
      </c>
      <c r="B2500" s="1" t="s">
        <v>7</v>
      </c>
      <c r="C2500" s="1" t="s">
        <v>24</v>
      </c>
      <c r="D2500" s="1" t="s">
        <v>25</v>
      </c>
      <c r="E2500" s="1" t="s">
        <v>13</v>
      </c>
      <c r="F2500" s="1" t="s">
        <v>12</v>
      </c>
      <c r="G2500" s="1" t="s">
        <v>66</v>
      </c>
      <c r="H2500" s="1">
        <v>6</v>
      </c>
      <c r="I2500">
        <v>463.41759999999999</v>
      </c>
      <c r="J2500" s="1">
        <f>SUMIFS(I:I,B:B,Table1_2[[#This Row],[Category Level 2]],D:D,Table1_2[[#This Row],[Brand]],E:E,Table1_2[[#This Row],[Region]],F:F,Table1_2[[#This Row],[Measure]],G:G,Table1_2[[#This Row],[Year]],H:H,"&lt;="&amp;Table1_2[[#This Row],[Month]])</f>
        <v>6415.8591999999999</v>
      </c>
      <c r="K25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17206.065600000002</v>
      </c>
      <c r="N2500">
        <f>Table1_2[[#This Row],[Value]]*2.5</f>
        <v>1158.5439999999999</v>
      </c>
    </row>
    <row r="2501" spans="1:14" x14ac:dyDescent="0.25">
      <c r="A2501" s="1" t="s">
        <v>6</v>
      </c>
      <c r="B2501" s="1" t="s">
        <v>7</v>
      </c>
      <c r="C2501" s="1" t="s">
        <v>24</v>
      </c>
      <c r="D2501" s="1" t="s">
        <v>25</v>
      </c>
      <c r="E2501" s="1" t="s">
        <v>13</v>
      </c>
      <c r="F2501" s="1" t="s">
        <v>12</v>
      </c>
      <c r="G2501" s="1" t="s">
        <v>66</v>
      </c>
      <c r="H2501" s="1">
        <v>7</v>
      </c>
      <c r="I2501">
        <v>393.68</v>
      </c>
      <c r="J2501" s="1">
        <f>SUMIFS(I:I,B:B,Table1_2[[#This Row],[Category Level 2]],D:D,Table1_2[[#This Row],[Brand]],E:E,Table1_2[[#This Row],[Region]],F:F,Table1_2[[#This Row],[Measure]],G:G,Table1_2[[#This Row],[Year]],H:H,"&lt;="&amp;Table1_2[[#This Row],[Month]])</f>
        <v>6809.5392000000002</v>
      </c>
      <c r="K25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16048.646400000001</v>
      </c>
      <c r="N2501">
        <f>Table1_2[[#This Row],[Value]]*2.5</f>
        <v>984.2</v>
      </c>
    </row>
    <row r="2502" spans="1:14" x14ac:dyDescent="0.25">
      <c r="A2502" s="1" t="s">
        <v>6</v>
      </c>
      <c r="B2502" s="1" t="s">
        <v>7</v>
      </c>
      <c r="C2502" s="1" t="s">
        <v>24</v>
      </c>
      <c r="D2502" s="1" t="s">
        <v>25</v>
      </c>
      <c r="E2502" s="1" t="s">
        <v>13</v>
      </c>
      <c r="F2502" s="1" t="s">
        <v>12</v>
      </c>
      <c r="G2502" s="1" t="s">
        <v>66</v>
      </c>
      <c r="H2502" s="1">
        <v>8</v>
      </c>
      <c r="I2502">
        <v>202.464</v>
      </c>
      <c r="J2502" s="1">
        <f>SUMIFS(I:I,B:B,Table1_2[[#This Row],[Category Level 2]],D:D,Table1_2[[#This Row],[Brand]],E:E,Table1_2[[#This Row],[Region]],F:F,Table1_2[[#This Row],[Measure]],G:G,Table1_2[[#This Row],[Year]],H:H,"&lt;="&amp;Table1_2[[#This Row],[Month]])</f>
        <v>7012.0032000000001</v>
      </c>
      <c r="K25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14506.545600000001</v>
      </c>
      <c r="N2502">
        <f>Table1_2[[#This Row],[Value]]*2.5</f>
        <v>506.15999999999997</v>
      </c>
    </row>
    <row r="2503" spans="1:14" x14ac:dyDescent="0.25">
      <c r="A2503" s="1" t="s">
        <v>6</v>
      </c>
      <c r="B2503" s="1" t="s">
        <v>7</v>
      </c>
      <c r="C2503" s="1" t="s">
        <v>24</v>
      </c>
      <c r="D2503" s="1" t="s">
        <v>25</v>
      </c>
      <c r="E2503" s="1" t="s">
        <v>13</v>
      </c>
      <c r="F2503" s="1" t="s">
        <v>12</v>
      </c>
      <c r="G2503" s="1" t="s">
        <v>66</v>
      </c>
      <c r="H2503" s="1">
        <v>9</v>
      </c>
      <c r="I2503">
        <v>311.56959999999998</v>
      </c>
      <c r="J2503" s="1">
        <f>SUMIFS(I:I,B:B,Table1_2[[#This Row],[Category Level 2]],D:D,Table1_2[[#This Row],[Brand]],E:E,Table1_2[[#This Row],[Region]],F:F,Table1_2[[#This Row],[Measure]],G:G,Table1_2[[#This Row],[Year]],H:H,"&lt;="&amp;Table1_2[[#This Row],[Month]])</f>
        <v>7323.5727999999999</v>
      </c>
      <c r="K25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13038.6816</v>
      </c>
      <c r="N2503">
        <f>Table1_2[[#This Row],[Value]]*2.5</f>
        <v>778.92399999999998</v>
      </c>
    </row>
    <row r="2504" spans="1:14" x14ac:dyDescent="0.25">
      <c r="A2504" s="1" t="s">
        <v>6</v>
      </c>
      <c r="B2504" s="1" t="s">
        <v>7</v>
      </c>
      <c r="C2504" s="1" t="s">
        <v>24</v>
      </c>
      <c r="D2504" s="1" t="s">
        <v>25</v>
      </c>
      <c r="E2504" s="1" t="s">
        <v>13</v>
      </c>
      <c r="F2504" s="1" t="s">
        <v>12</v>
      </c>
      <c r="G2504" s="1" t="s">
        <v>66</v>
      </c>
      <c r="H2504" s="1">
        <v>10</v>
      </c>
      <c r="I2504">
        <v>236.208</v>
      </c>
      <c r="J2504" s="1">
        <f>SUMIFS(I:I,B:B,Table1_2[[#This Row],[Category Level 2]],D:D,Table1_2[[#This Row],[Brand]],E:E,Table1_2[[#This Row],[Region]],F:F,Table1_2[[#This Row],[Measure]],G:G,Table1_2[[#This Row],[Year]],H:H,"&lt;="&amp;Table1_2[[#This Row],[Month]])</f>
        <v>7559.7807999999995</v>
      </c>
      <c r="K25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11328.9856</v>
      </c>
      <c r="N2504">
        <f>Table1_2[[#This Row],[Value]]*2.5</f>
        <v>590.52</v>
      </c>
    </row>
    <row r="2505" spans="1:14" x14ac:dyDescent="0.25">
      <c r="A2505" s="1" t="s">
        <v>6</v>
      </c>
      <c r="B2505" s="1" t="s">
        <v>7</v>
      </c>
      <c r="C2505" s="1" t="s">
        <v>24</v>
      </c>
      <c r="D2505" s="1" t="s">
        <v>25</v>
      </c>
      <c r="E2505" s="1" t="s">
        <v>13</v>
      </c>
      <c r="F2505" s="1" t="s">
        <v>12</v>
      </c>
      <c r="G2505" s="1" t="s">
        <v>66</v>
      </c>
      <c r="H2505" s="1">
        <v>11</v>
      </c>
      <c r="I2505">
        <v>220.46080000000001</v>
      </c>
      <c r="J2505" s="1">
        <f>SUMIFS(I:I,B:B,Table1_2[[#This Row],[Category Level 2]],D:D,Table1_2[[#This Row],[Brand]],E:E,Table1_2[[#This Row],[Region]],F:F,Table1_2[[#This Row],[Measure]],G:G,Table1_2[[#This Row],[Year]],H:H,"&lt;="&amp;Table1_2[[#This Row],[Month]])</f>
        <v>7780.2415999999994</v>
      </c>
      <c r="K25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10105.2032</v>
      </c>
      <c r="N2505">
        <f>Table1_2[[#This Row],[Value]]*2.5</f>
        <v>551.15200000000004</v>
      </c>
    </row>
    <row r="2506" spans="1:14" x14ac:dyDescent="0.25">
      <c r="A2506" s="1" t="s">
        <v>6</v>
      </c>
      <c r="B2506" s="1" t="s">
        <v>7</v>
      </c>
      <c r="C2506" s="1" t="s">
        <v>24</v>
      </c>
      <c r="D2506" s="1" t="s">
        <v>25</v>
      </c>
      <c r="E2506" s="1" t="s">
        <v>13</v>
      </c>
      <c r="F2506" s="1" t="s">
        <v>12</v>
      </c>
      <c r="G2506" s="1" t="s">
        <v>66</v>
      </c>
      <c r="H2506" s="1">
        <v>12</v>
      </c>
      <c r="I2506">
        <v>197.9648</v>
      </c>
      <c r="J2506" s="1">
        <f>SUMIFS(I:I,B:B,Table1_2[[#This Row],[Category Level 2]],D:D,Table1_2[[#This Row],[Brand]],E:E,Table1_2[[#This Row],[Region]],F:F,Table1_2[[#This Row],[Measure]],G:G,Table1_2[[#This Row],[Year]],H:H,"&lt;="&amp;Table1_2[[#This Row],[Month]])</f>
        <v>7978.2063999999991</v>
      </c>
      <c r="K25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7978.2063999999991</v>
      </c>
      <c r="N2506">
        <f>Table1_2[[#This Row],[Value]]*2.5</f>
        <v>494.91199999999998</v>
      </c>
    </row>
    <row r="2507" spans="1:14" x14ac:dyDescent="0.25">
      <c r="A2507" s="1" t="s">
        <v>6</v>
      </c>
      <c r="B2507" s="1" t="s">
        <v>7</v>
      </c>
      <c r="C2507" s="1" t="s">
        <v>24</v>
      </c>
      <c r="D2507" s="1" t="s">
        <v>25</v>
      </c>
      <c r="E2507" s="1" t="s">
        <v>13</v>
      </c>
      <c r="F2507" s="1" t="s">
        <v>12</v>
      </c>
      <c r="G2507" s="1" t="s">
        <v>67</v>
      </c>
      <c r="H2507" s="1">
        <v>1</v>
      </c>
      <c r="I2507">
        <v>184.46719999999999</v>
      </c>
      <c r="J2507" s="1">
        <f>SUMIFS(I:I,B:B,Table1_2[[#This Row],[Category Level 2]],D:D,Table1_2[[#This Row],[Brand]],E:E,Table1_2[[#This Row],[Region]],F:F,Table1_2[[#This Row],[Measure]],G:G,Table1_2[[#This Row],[Year]],H:H,"&lt;="&amp;Table1_2[[#This Row],[Month]])</f>
        <v>184.46719999999999</v>
      </c>
      <c r="K25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6353.9951999999994</v>
      </c>
      <c r="N2507">
        <f>Table1_2[[#This Row],[Value]]*2.5</f>
        <v>461.16800000000001</v>
      </c>
    </row>
    <row r="2508" spans="1:14" x14ac:dyDescent="0.25">
      <c r="A2508" s="1" t="s">
        <v>6</v>
      </c>
      <c r="B2508" s="1" t="s">
        <v>7</v>
      </c>
      <c r="C2508" s="1" t="s">
        <v>24</v>
      </c>
      <c r="D2508" s="1" t="s">
        <v>25</v>
      </c>
      <c r="E2508" s="1" t="s">
        <v>13</v>
      </c>
      <c r="F2508" s="1" t="s">
        <v>12</v>
      </c>
      <c r="G2508" s="1" t="s">
        <v>67</v>
      </c>
      <c r="H2508" s="1">
        <v>2</v>
      </c>
      <c r="I2508">
        <v>208.08799999999999</v>
      </c>
      <c r="J2508" s="1">
        <f>SUMIFS(I:I,B:B,Table1_2[[#This Row],[Category Level 2]],D:D,Table1_2[[#This Row],[Brand]],E:E,Table1_2[[#This Row],[Region]],F:F,Table1_2[[#This Row],[Measure]],G:G,Table1_2[[#This Row],[Year]],H:H,"&lt;="&amp;Table1_2[[#This Row],[Month]])</f>
        <v>392.55520000000001</v>
      </c>
      <c r="K25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5070.5983999999989</v>
      </c>
      <c r="N2508">
        <f>Table1_2[[#This Row],[Value]]*2.5</f>
        <v>520.22</v>
      </c>
    </row>
    <row r="2509" spans="1:14" x14ac:dyDescent="0.25">
      <c r="A2509" s="1" t="s">
        <v>6</v>
      </c>
      <c r="B2509" s="1" t="s">
        <v>7</v>
      </c>
      <c r="C2509" s="1" t="s">
        <v>24</v>
      </c>
      <c r="D2509" s="1" t="s">
        <v>25</v>
      </c>
      <c r="E2509" s="1" t="s">
        <v>13</v>
      </c>
      <c r="F2509" s="1" t="s">
        <v>12</v>
      </c>
      <c r="G2509" s="1" t="s">
        <v>67</v>
      </c>
      <c r="H2509" s="1">
        <v>3</v>
      </c>
      <c r="I2509">
        <v>100.10720000000001</v>
      </c>
      <c r="J2509" s="1">
        <f>SUMIFS(I:I,B:B,Table1_2[[#This Row],[Category Level 2]],D:D,Table1_2[[#This Row],[Brand]],E:E,Table1_2[[#This Row],[Region]],F:F,Table1_2[[#This Row],[Measure]],G:G,Table1_2[[#This Row],[Year]],H:H,"&lt;="&amp;Table1_2[[#This Row],[Month]])</f>
        <v>492.66240000000005</v>
      </c>
      <c r="K25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3961.5455999999999</v>
      </c>
      <c r="N2509">
        <f>Table1_2[[#This Row],[Value]]*2.5</f>
        <v>250.26800000000003</v>
      </c>
    </row>
    <row r="2510" spans="1:14" x14ac:dyDescent="0.25">
      <c r="A2510" s="1" t="s">
        <v>6</v>
      </c>
      <c r="B2510" s="1" t="s">
        <v>7</v>
      </c>
      <c r="C2510" s="1" t="s">
        <v>24</v>
      </c>
      <c r="D2510" s="1" t="s">
        <v>25</v>
      </c>
      <c r="E2510" s="1" t="s">
        <v>14</v>
      </c>
      <c r="F2510" s="1" t="s">
        <v>11</v>
      </c>
      <c r="G2510" s="1" t="s">
        <v>62</v>
      </c>
      <c r="H2510" s="1">
        <v>1</v>
      </c>
      <c r="I2510">
        <v>212.5872</v>
      </c>
      <c r="J2510" s="1">
        <f>SUMIFS(I:I,B:B,Table1_2[[#This Row],[Category Level 2]],D:D,Table1_2[[#This Row],[Brand]],E:E,Table1_2[[#This Row],[Region]],F:F,Table1_2[[#This Row],[Measure]],G:G,Table1_2[[#This Row],[Year]],H:H,"&lt;="&amp;Table1_2[[#This Row],[Month]])</f>
        <v>212.5872</v>
      </c>
      <c r="K25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212.5872</v>
      </c>
      <c r="N2510">
        <f>Table1_2[[#This Row],[Value]]*2.5</f>
        <v>531.46799999999996</v>
      </c>
    </row>
    <row r="2511" spans="1:14" x14ac:dyDescent="0.25">
      <c r="A2511" s="1" t="s">
        <v>6</v>
      </c>
      <c r="B2511" s="1" t="s">
        <v>7</v>
      </c>
      <c r="C2511" s="1" t="s">
        <v>24</v>
      </c>
      <c r="D2511" s="1" t="s">
        <v>25</v>
      </c>
      <c r="E2511" s="1" t="s">
        <v>14</v>
      </c>
      <c r="F2511" s="1" t="s">
        <v>11</v>
      </c>
      <c r="G2511" s="1" t="s">
        <v>62</v>
      </c>
      <c r="H2511" s="1">
        <v>2</v>
      </c>
      <c r="I2511">
        <v>182.2176</v>
      </c>
      <c r="J2511" s="1">
        <f>SUMIFS(I:I,B:B,Table1_2[[#This Row],[Category Level 2]],D:D,Table1_2[[#This Row],[Brand]],E:E,Table1_2[[#This Row],[Region]],F:F,Table1_2[[#This Row],[Measure]],G:G,Table1_2[[#This Row],[Year]],H:H,"&lt;="&amp;Table1_2[[#This Row],[Month]])</f>
        <v>394.8048</v>
      </c>
      <c r="K25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394.8048</v>
      </c>
      <c r="N2511">
        <f>Table1_2[[#This Row],[Value]]*2.5</f>
        <v>455.54399999999998</v>
      </c>
    </row>
    <row r="2512" spans="1:14" x14ac:dyDescent="0.25">
      <c r="A2512" s="1" t="s">
        <v>6</v>
      </c>
      <c r="B2512" s="1" t="s">
        <v>7</v>
      </c>
      <c r="C2512" s="1" t="s">
        <v>24</v>
      </c>
      <c r="D2512" s="1" t="s">
        <v>25</v>
      </c>
      <c r="E2512" s="1" t="s">
        <v>14</v>
      </c>
      <c r="F2512" s="1" t="s">
        <v>11</v>
      </c>
      <c r="G2512" s="1" t="s">
        <v>62</v>
      </c>
      <c r="H2512" s="1">
        <v>3</v>
      </c>
      <c r="I2512">
        <v>339.68959999999998</v>
      </c>
      <c r="J2512" s="1">
        <f>SUMIFS(I:I,B:B,Table1_2[[#This Row],[Category Level 2]],D:D,Table1_2[[#This Row],[Brand]],E:E,Table1_2[[#This Row],[Region]],F:F,Table1_2[[#This Row],[Measure]],G:G,Table1_2[[#This Row],[Year]],H:H,"&lt;="&amp;Table1_2[[#This Row],[Month]])</f>
        <v>734.49440000000004</v>
      </c>
      <c r="K25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734.49440000000004</v>
      </c>
      <c r="N2512">
        <f>Table1_2[[#This Row],[Value]]*2.5</f>
        <v>849.22399999999993</v>
      </c>
    </row>
    <row r="2513" spans="1:14" x14ac:dyDescent="0.25">
      <c r="A2513" s="1" t="s">
        <v>6</v>
      </c>
      <c r="B2513" s="1" t="s">
        <v>7</v>
      </c>
      <c r="C2513" s="1" t="s">
        <v>24</v>
      </c>
      <c r="D2513" s="1" t="s">
        <v>25</v>
      </c>
      <c r="E2513" s="1" t="s">
        <v>14</v>
      </c>
      <c r="F2513" s="1" t="s">
        <v>11</v>
      </c>
      <c r="G2513" s="1" t="s">
        <v>62</v>
      </c>
      <c r="H2513" s="1">
        <v>4</v>
      </c>
      <c r="I2513">
        <v>357.68639999999999</v>
      </c>
      <c r="J2513" s="1">
        <f>SUMIFS(I:I,B:B,Table1_2[[#This Row],[Category Level 2]],D:D,Table1_2[[#This Row],[Brand]],E:E,Table1_2[[#This Row],[Region]],F:F,Table1_2[[#This Row],[Measure]],G:G,Table1_2[[#This Row],[Year]],H:H,"&lt;="&amp;Table1_2[[#This Row],[Month]])</f>
        <v>1092.1808000000001</v>
      </c>
      <c r="K25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1092.1808000000001</v>
      </c>
      <c r="N2513">
        <f>Table1_2[[#This Row],[Value]]*2.5</f>
        <v>894.21600000000001</v>
      </c>
    </row>
    <row r="2514" spans="1:14" x14ac:dyDescent="0.25">
      <c r="A2514" s="1" t="s">
        <v>6</v>
      </c>
      <c r="B2514" s="1" t="s">
        <v>7</v>
      </c>
      <c r="C2514" s="1" t="s">
        <v>24</v>
      </c>
      <c r="D2514" s="1" t="s">
        <v>25</v>
      </c>
      <c r="E2514" s="1" t="s">
        <v>14</v>
      </c>
      <c r="F2514" s="1" t="s">
        <v>11</v>
      </c>
      <c r="G2514" s="1" t="s">
        <v>62</v>
      </c>
      <c r="H2514" s="1">
        <v>5</v>
      </c>
      <c r="I2514">
        <v>358.81119999999999</v>
      </c>
      <c r="J2514" s="1">
        <f>SUMIFS(I:I,B:B,Table1_2[[#This Row],[Category Level 2]],D:D,Table1_2[[#This Row],[Brand]],E:E,Table1_2[[#This Row],[Region]],F:F,Table1_2[[#This Row],[Measure]],G:G,Table1_2[[#This Row],[Year]],H:H,"&lt;="&amp;Table1_2[[#This Row],[Month]])</f>
        <v>1450.9920000000002</v>
      </c>
      <c r="K25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1450.9920000000002</v>
      </c>
      <c r="N2514">
        <f>Table1_2[[#This Row],[Value]]*2.5</f>
        <v>897.02800000000002</v>
      </c>
    </row>
    <row r="2515" spans="1:14" x14ac:dyDescent="0.25">
      <c r="A2515" s="1" t="s">
        <v>6</v>
      </c>
      <c r="B2515" s="1" t="s">
        <v>7</v>
      </c>
      <c r="C2515" s="1" t="s">
        <v>24</v>
      </c>
      <c r="D2515" s="1" t="s">
        <v>25</v>
      </c>
      <c r="E2515" s="1" t="s">
        <v>14</v>
      </c>
      <c r="F2515" s="1" t="s">
        <v>11</v>
      </c>
      <c r="G2515" s="1" t="s">
        <v>62</v>
      </c>
      <c r="H2515" s="1">
        <v>6</v>
      </c>
      <c r="I2515">
        <v>295.82240000000002</v>
      </c>
      <c r="J2515" s="1">
        <f>SUMIFS(I:I,B:B,Table1_2[[#This Row],[Category Level 2]],D:D,Table1_2[[#This Row],[Brand]],E:E,Table1_2[[#This Row],[Region]],F:F,Table1_2[[#This Row],[Measure]],G:G,Table1_2[[#This Row],[Year]],H:H,"&lt;="&amp;Table1_2[[#This Row],[Month]])</f>
        <v>1746.8144000000002</v>
      </c>
      <c r="K25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1746.8144000000002</v>
      </c>
      <c r="N2515">
        <f>Table1_2[[#This Row],[Value]]*2.5</f>
        <v>739.55600000000004</v>
      </c>
    </row>
    <row r="2516" spans="1:14" x14ac:dyDescent="0.25">
      <c r="A2516" s="1" t="s">
        <v>6</v>
      </c>
      <c r="B2516" s="1" t="s">
        <v>7</v>
      </c>
      <c r="C2516" s="1" t="s">
        <v>24</v>
      </c>
      <c r="D2516" s="1" t="s">
        <v>25</v>
      </c>
      <c r="E2516" s="1" t="s">
        <v>14</v>
      </c>
      <c r="F2516" s="1" t="s">
        <v>11</v>
      </c>
      <c r="G2516" s="1" t="s">
        <v>62</v>
      </c>
      <c r="H2516" s="1">
        <v>7</v>
      </c>
      <c r="I2516">
        <v>346.4384</v>
      </c>
      <c r="J2516" s="1">
        <f>SUMIFS(I:I,B:B,Table1_2[[#This Row],[Category Level 2]],D:D,Table1_2[[#This Row],[Brand]],E:E,Table1_2[[#This Row],[Region]],F:F,Table1_2[[#This Row],[Measure]],G:G,Table1_2[[#This Row],[Year]],H:H,"&lt;="&amp;Table1_2[[#This Row],[Month]])</f>
        <v>2093.2528000000002</v>
      </c>
      <c r="K25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2093.2528000000002</v>
      </c>
      <c r="N2516">
        <f>Table1_2[[#This Row],[Value]]*2.5</f>
        <v>866.096</v>
      </c>
    </row>
    <row r="2517" spans="1:14" x14ac:dyDescent="0.25">
      <c r="A2517" s="1" t="s">
        <v>6</v>
      </c>
      <c r="B2517" s="1" t="s">
        <v>7</v>
      </c>
      <c r="C2517" s="1" t="s">
        <v>24</v>
      </c>
      <c r="D2517" s="1" t="s">
        <v>25</v>
      </c>
      <c r="E2517" s="1" t="s">
        <v>14</v>
      </c>
      <c r="F2517" s="1" t="s">
        <v>11</v>
      </c>
      <c r="G2517" s="1" t="s">
        <v>62</v>
      </c>
      <c r="H2517" s="1">
        <v>8</v>
      </c>
      <c r="I2517">
        <v>249.7056</v>
      </c>
      <c r="J2517" s="1">
        <f>SUMIFS(I:I,B:B,Table1_2[[#This Row],[Category Level 2]],D:D,Table1_2[[#This Row],[Brand]],E:E,Table1_2[[#This Row],[Region]],F:F,Table1_2[[#This Row],[Measure]],G:G,Table1_2[[#This Row],[Year]],H:H,"&lt;="&amp;Table1_2[[#This Row],[Month]])</f>
        <v>2342.9584000000004</v>
      </c>
      <c r="K25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2342.9584000000004</v>
      </c>
      <c r="N2517">
        <f>Table1_2[[#This Row],[Value]]*2.5</f>
        <v>624.26400000000001</v>
      </c>
    </row>
    <row r="2518" spans="1:14" x14ac:dyDescent="0.25">
      <c r="A2518" s="1" t="s">
        <v>6</v>
      </c>
      <c r="B2518" s="1" t="s">
        <v>7</v>
      </c>
      <c r="C2518" s="1" t="s">
        <v>24</v>
      </c>
      <c r="D2518" s="1" t="s">
        <v>25</v>
      </c>
      <c r="E2518" s="1" t="s">
        <v>14</v>
      </c>
      <c r="F2518" s="1" t="s">
        <v>11</v>
      </c>
      <c r="G2518" s="1" t="s">
        <v>62</v>
      </c>
      <c r="H2518" s="1">
        <v>9</v>
      </c>
      <c r="I2518">
        <v>307.07040000000001</v>
      </c>
      <c r="J2518" s="1">
        <f>SUMIFS(I:I,B:B,Table1_2[[#This Row],[Category Level 2]],D:D,Table1_2[[#This Row],[Brand]],E:E,Table1_2[[#This Row],[Region]],F:F,Table1_2[[#This Row],[Measure]],G:G,Table1_2[[#This Row],[Year]],H:H,"&lt;="&amp;Table1_2[[#This Row],[Month]])</f>
        <v>2650.0288000000005</v>
      </c>
      <c r="K25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2650.0288000000005</v>
      </c>
      <c r="N2518">
        <f>Table1_2[[#This Row],[Value]]*2.5</f>
        <v>767.67600000000004</v>
      </c>
    </row>
    <row r="2519" spans="1:14" x14ac:dyDescent="0.25">
      <c r="A2519" s="1" t="s">
        <v>6</v>
      </c>
      <c r="B2519" s="1" t="s">
        <v>7</v>
      </c>
      <c r="C2519" s="1" t="s">
        <v>24</v>
      </c>
      <c r="D2519" s="1" t="s">
        <v>25</v>
      </c>
      <c r="E2519" s="1" t="s">
        <v>14</v>
      </c>
      <c r="F2519" s="1" t="s">
        <v>11</v>
      </c>
      <c r="G2519" s="1" t="s">
        <v>62</v>
      </c>
      <c r="H2519" s="1">
        <v>10</v>
      </c>
      <c r="I2519">
        <v>316.06880000000001</v>
      </c>
      <c r="J2519" s="1">
        <f>SUMIFS(I:I,B:B,Table1_2[[#This Row],[Category Level 2]],D:D,Table1_2[[#This Row],[Brand]],E:E,Table1_2[[#This Row],[Region]],F:F,Table1_2[[#This Row],[Measure]],G:G,Table1_2[[#This Row],[Year]],H:H,"&lt;="&amp;Table1_2[[#This Row],[Month]])</f>
        <v>2966.0976000000005</v>
      </c>
      <c r="K25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2966.0976000000005</v>
      </c>
      <c r="N2519">
        <f>Table1_2[[#This Row],[Value]]*2.5</f>
        <v>790.17200000000003</v>
      </c>
    </row>
    <row r="2520" spans="1:14" x14ac:dyDescent="0.25">
      <c r="A2520" s="1" t="s">
        <v>6</v>
      </c>
      <c r="B2520" s="1" t="s">
        <v>7</v>
      </c>
      <c r="C2520" s="1" t="s">
        <v>24</v>
      </c>
      <c r="D2520" s="1" t="s">
        <v>25</v>
      </c>
      <c r="E2520" s="1" t="s">
        <v>14</v>
      </c>
      <c r="F2520" s="1" t="s">
        <v>11</v>
      </c>
      <c r="G2520" s="1" t="s">
        <v>62</v>
      </c>
      <c r="H2520" s="1">
        <v>11</v>
      </c>
      <c r="I2520">
        <v>259.8288</v>
      </c>
      <c r="J2520" s="1">
        <f>SUMIFS(I:I,B:B,Table1_2[[#This Row],[Category Level 2]],D:D,Table1_2[[#This Row],[Brand]],E:E,Table1_2[[#This Row],[Region]],F:F,Table1_2[[#This Row],[Measure]],G:G,Table1_2[[#This Row],[Year]],H:H,"&lt;="&amp;Table1_2[[#This Row],[Month]])</f>
        <v>3225.9264000000003</v>
      </c>
      <c r="K25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3225.9264000000003</v>
      </c>
      <c r="N2520">
        <f>Table1_2[[#This Row],[Value]]*2.5</f>
        <v>649.572</v>
      </c>
    </row>
    <row r="2521" spans="1:14" x14ac:dyDescent="0.25">
      <c r="A2521" s="1" t="s">
        <v>6</v>
      </c>
      <c r="B2521" s="1" t="s">
        <v>7</v>
      </c>
      <c r="C2521" s="1" t="s">
        <v>24</v>
      </c>
      <c r="D2521" s="1" t="s">
        <v>25</v>
      </c>
      <c r="E2521" s="1" t="s">
        <v>14</v>
      </c>
      <c r="F2521" s="1" t="s">
        <v>11</v>
      </c>
      <c r="G2521" s="1" t="s">
        <v>62</v>
      </c>
      <c r="H2521" s="1">
        <v>12</v>
      </c>
      <c r="I2521">
        <v>304.82080000000002</v>
      </c>
      <c r="J2521" s="1">
        <f>SUMIFS(I:I,B:B,Table1_2[[#This Row],[Category Level 2]],D:D,Table1_2[[#This Row],[Brand]],E:E,Table1_2[[#This Row],[Region]],F:F,Table1_2[[#This Row],[Measure]],G:G,Table1_2[[#This Row],[Year]],H:H,"&lt;="&amp;Table1_2[[#This Row],[Month]])</f>
        <v>3530.7472000000002</v>
      </c>
      <c r="K25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3530.7472000000002</v>
      </c>
      <c r="N2521">
        <f>Table1_2[[#This Row],[Value]]*2.5</f>
        <v>762.05200000000002</v>
      </c>
    </row>
    <row r="2522" spans="1:14" x14ac:dyDescent="0.25">
      <c r="A2522" s="1" t="s">
        <v>6</v>
      </c>
      <c r="B2522" s="1" t="s">
        <v>7</v>
      </c>
      <c r="C2522" s="1" t="s">
        <v>24</v>
      </c>
      <c r="D2522" s="1" t="s">
        <v>25</v>
      </c>
      <c r="E2522" s="1" t="s">
        <v>14</v>
      </c>
      <c r="F2522" s="1" t="s">
        <v>11</v>
      </c>
      <c r="G2522" s="1" t="s">
        <v>63</v>
      </c>
      <c r="H2522" s="1">
        <v>1</v>
      </c>
      <c r="I2522">
        <v>366.6848</v>
      </c>
      <c r="J2522" s="1">
        <f>SUMIFS(I:I,B:B,Table1_2[[#This Row],[Category Level 2]],D:D,Table1_2[[#This Row],[Brand]],E:E,Table1_2[[#This Row],[Region]],F:F,Table1_2[[#This Row],[Measure]],G:G,Table1_2[[#This Row],[Year]],H:H,"&lt;="&amp;Table1_2[[#This Row],[Month]])</f>
        <v>366.6848</v>
      </c>
      <c r="K25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3684.8447999999994</v>
      </c>
      <c r="N2522">
        <f>Table1_2[[#This Row],[Value]]*2.5</f>
        <v>916.71199999999999</v>
      </c>
    </row>
    <row r="2523" spans="1:14" x14ac:dyDescent="0.25">
      <c r="A2523" s="1" t="s">
        <v>6</v>
      </c>
      <c r="B2523" s="1" t="s">
        <v>7</v>
      </c>
      <c r="C2523" s="1" t="s">
        <v>24</v>
      </c>
      <c r="D2523" s="1" t="s">
        <v>25</v>
      </c>
      <c r="E2523" s="1" t="s">
        <v>14</v>
      </c>
      <c r="F2523" s="1" t="s">
        <v>11</v>
      </c>
      <c r="G2523" s="1" t="s">
        <v>63</v>
      </c>
      <c r="H2523" s="1">
        <v>2</v>
      </c>
      <c r="I2523">
        <v>427.42400000000004</v>
      </c>
      <c r="J2523" s="1">
        <f>SUMIFS(I:I,B:B,Table1_2[[#This Row],[Category Level 2]],D:D,Table1_2[[#This Row],[Brand]],E:E,Table1_2[[#This Row],[Region]],F:F,Table1_2[[#This Row],[Measure]],G:G,Table1_2[[#This Row],[Year]],H:H,"&lt;="&amp;Table1_2[[#This Row],[Month]])</f>
        <v>794.10879999999997</v>
      </c>
      <c r="K25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3930.0511999999994</v>
      </c>
      <c r="N2523">
        <f>Table1_2[[#This Row],[Value]]*2.5</f>
        <v>1068.5600000000002</v>
      </c>
    </row>
    <row r="2524" spans="1:14" x14ac:dyDescent="0.25">
      <c r="A2524" s="1" t="s">
        <v>6</v>
      </c>
      <c r="B2524" s="1" t="s">
        <v>7</v>
      </c>
      <c r="C2524" s="1" t="s">
        <v>24</v>
      </c>
      <c r="D2524" s="1" t="s">
        <v>25</v>
      </c>
      <c r="E2524" s="1" t="s">
        <v>14</v>
      </c>
      <c r="F2524" s="1" t="s">
        <v>11</v>
      </c>
      <c r="G2524" s="1" t="s">
        <v>63</v>
      </c>
      <c r="H2524" s="1">
        <v>3</v>
      </c>
      <c r="I2524">
        <v>484.78880000000004</v>
      </c>
      <c r="J2524" s="1">
        <f>SUMIFS(I:I,B:B,Table1_2[[#This Row],[Category Level 2]],D:D,Table1_2[[#This Row],[Brand]],E:E,Table1_2[[#This Row],[Region]],F:F,Table1_2[[#This Row],[Measure]],G:G,Table1_2[[#This Row],[Year]],H:H,"&lt;="&amp;Table1_2[[#This Row],[Month]])</f>
        <v>1278.8976</v>
      </c>
      <c r="K25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4075.1503999999995</v>
      </c>
      <c r="N2524">
        <f>Table1_2[[#This Row],[Value]]*2.5</f>
        <v>1211.9720000000002</v>
      </c>
    </row>
    <row r="2525" spans="1:14" x14ac:dyDescent="0.25">
      <c r="A2525" s="1" t="s">
        <v>6</v>
      </c>
      <c r="B2525" s="1" t="s">
        <v>7</v>
      </c>
      <c r="C2525" s="1" t="s">
        <v>24</v>
      </c>
      <c r="D2525" s="1" t="s">
        <v>25</v>
      </c>
      <c r="E2525" s="1" t="s">
        <v>14</v>
      </c>
      <c r="F2525" s="1" t="s">
        <v>11</v>
      </c>
      <c r="G2525" s="1" t="s">
        <v>63</v>
      </c>
      <c r="H2525" s="1">
        <v>4</v>
      </c>
      <c r="I2525">
        <v>367.80959999999999</v>
      </c>
      <c r="J2525" s="1">
        <f>SUMIFS(I:I,B:B,Table1_2[[#This Row],[Category Level 2]],D:D,Table1_2[[#This Row],[Brand]],E:E,Table1_2[[#This Row],[Region]],F:F,Table1_2[[#This Row],[Measure]],G:G,Table1_2[[#This Row],[Year]],H:H,"&lt;="&amp;Table1_2[[#This Row],[Month]])</f>
        <v>1646.7072000000001</v>
      </c>
      <c r="K25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4085.2736000000004</v>
      </c>
      <c r="N2525">
        <f>Table1_2[[#This Row],[Value]]*2.5</f>
        <v>919.524</v>
      </c>
    </row>
    <row r="2526" spans="1:14" x14ac:dyDescent="0.25">
      <c r="A2526" s="1" t="s">
        <v>6</v>
      </c>
      <c r="B2526" s="1" t="s">
        <v>7</v>
      </c>
      <c r="C2526" s="1" t="s">
        <v>24</v>
      </c>
      <c r="D2526" s="1" t="s">
        <v>25</v>
      </c>
      <c r="E2526" s="1" t="s">
        <v>14</v>
      </c>
      <c r="F2526" s="1" t="s">
        <v>11</v>
      </c>
      <c r="G2526" s="1" t="s">
        <v>63</v>
      </c>
      <c r="H2526" s="1">
        <v>5</v>
      </c>
      <c r="I2526">
        <v>718.74720000000002</v>
      </c>
      <c r="J2526" s="1">
        <f>SUMIFS(I:I,B:B,Table1_2[[#This Row],[Category Level 2]],D:D,Table1_2[[#This Row],[Brand]],E:E,Table1_2[[#This Row],[Region]],F:F,Table1_2[[#This Row],[Measure]],G:G,Table1_2[[#This Row],[Year]],H:H,"&lt;="&amp;Table1_2[[#This Row],[Month]])</f>
        <v>2365.4544000000001</v>
      </c>
      <c r="K25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4445.2096000000001</v>
      </c>
      <c r="N2526">
        <f>Table1_2[[#This Row],[Value]]*2.5</f>
        <v>1796.8679999999999</v>
      </c>
    </row>
    <row r="2527" spans="1:14" x14ac:dyDescent="0.25">
      <c r="A2527" s="1" t="s">
        <v>6</v>
      </c>
      <c r="B2527" s="1" t="s">
        <v>7</v>
      </c>
      <c r="C2527" s="1" t="s">
        <v>24</v>
      </c>
      <c r="D2527" s="1" t="s">
        <v>25</v>
      </c>
      <c r="E2527" s="1" t="s">
        <v>14</v>
      </c>
      <c r="F2527" s="1" t="s">
        <v>11</v>
      </c>
      <c r="G2527" s="1" t="s">
        <v>63</v>
      </c>
      <c r="H2527" s="1">
        <v>6</v>
      </c>
      <c r="I2527">
        <v>463.41759999999999</v>
      </c>
      <c r="J2527" s="1">
        <f>SUMIFS(I:I,B:B,Table1_2[[#This Row],[Category Level 2]],D:D,Table1_2[[#This Row],[Brand]],E:E,Table1_2[[#This Row],[Region]],F:F,Table1_2[[#This Row],[Measure]],G:G,Table1_2[[#This Row],[Year]],H:H,"&lt;="&amp;Table1_2[[#This Row],[Month]])</f>
        <v>2828.8720000000003</v>
      </c>
      <c r="K25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4612.8047999999999</v>
      </c>
      <c r="N2527">
        <f>Table1_2[[#This Row],[Value]]*2.5</f>
        <v>1158.5439999999999</v>
      </c>
    </row>
    <row r="2528" spans="1:14" x14ac:dyDescent="0.25">
      <c r="A2528" s="1" t="s">
        <v>6</v>
      </c>
      <c r="B2528" s="1" t="s">
        <v>7</v>
      </c>
      <c r="C2528" s="1" t="s">
        <v>24</v>
      </c>
      <c r="D2528" s="1" t="s">
        <v>25</v>
      </c>
      <c r="E2528" s="1" t="s">
        <v>14</v>
      </c>
      <c r="F2528" s="1" t="s">
        <v>11</v>
      </c>
      <c r="G2528" s="1" t="s">
        <v>63</v>
      </c>
      <c r="H2528" s="1">
        <v>7</v>
      </c>
      <c r="I2528">
        <v>399.30400000000003</v>
      </c>
      <c r="J2528" s="1">
        <f>SUMIFS(I:I,B:B,Table1_2[[#This Row],[Category Level 2]],D:D,Table1_2[[#This Row],[Brand]],E:E,Table1_2[[#This Row],[Region]],F:F,Table1_2[[#This Row],[Measure]],G:G,Table1_2[[#This Row],[Year]],H:H,"&lt;="&amp;Table1_2[[#This Row],[Month]])</f>
        <v>3228.1760000000004</v>
      </c>
      <c r="K25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4665.6704000000009</v>
      </c>
      <c r="N2528">
        <f>Table1_2[[#This Row],[Value]]*2.5</f>
        <v>998.2600000000001</v>
      </c>
    </row>
    <row r="2529" spans="1:14" x14ac:dyDescent="0.25">
      <c r="A2529" s="1" t="s">
        <v>6</v>
      </c>
      <c r="B2529" s="1" t="s">
        <v>7</v>
      </c>
      <c r="C2529" s="1" t="s">
        <v>24</v>
      </c>
      <c r="D2529" s="1" t="s">
        <v>25</v>
      </c>
      <c r="E2529" s="1" t="s">
        <v>14</v>
      </c>
      <c r="F2529" s="1" t="s">
        <v>11</v>
      </c>
      <c r="G2529" s="1" t="s">
        <v>63</v>
      </c>
      <c r="H2529" s="1">
        <v>8</v>
      </c>
      <c r="I2529">
        <v>407.17759999999998</v>
      </c>
      <c r="J2529" s="1">
        <f>SUMIFS(I:I,B:B,Table1_2[[#This Row],[Category Level 2]],D:D,Table1_2[[#This Row],[Brand]],E:E,Table1_2[[#This Row],[Region]],F:F,Table1_2[[#This Row],[Measure]],G:G,Table1_2[[#This Row],[Year]],H:H,"&lt;="&amp;Table1_2[[#This Row],[Month]])</f>
        <v>3635.3536000000004</v>
      </c>
      <c r="K25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4823.1424000000006</v>
      </c>
      <c r="N2529">
        <f>Table1_2[[#This Row],[Value]]*2.5</f>
        <v>1017.944</v>
      </c>
    </row>
    <row r="2530" spans="1:14" x14ac:dyDescent="0.25">
      <c r="A2530" s="1" t="s">
        <v>6</v>
      </c>
      <c r="B2530" s="1" t="s">
        <v>7</v>
      </c>
      <c r="C2530" s="1" t="s">
        <v>24</v>
      </c>
      <c r="D2530" s="1" t="s">
        <v>25</v>
      </c>
      <c r="E2530" s="1" t="s">
        <v>14</v>
      </c>
      <c r="F2530" s="1" t="s">
        <v>11</v>
      </c>
      <c r="G2530" s="1" t="s">
        <v>63</v>
      </c>
      <c r="H2530" s="1">
        <v>9</v>
      </c>
      <c r="I2530">
        <v>269.952</v>
      </c>
      <c r="J2530" s="1">
        <f>SUMIFS(I:I,B:B,Table1_2[[#This Row],[Category Level 2]],D:D,Table1_2[[#This Row],[Brand]],E:E,Table1_2[[#This Row],[Region]],F:F,Table1_2[[#This Row],[Measure]],G:G,Table1_2[[#This Row],[Year]],H:H,"&lt;="&amp;Table1_2[[#This Row],[Month]])</f>
        <v>3905.3056000000006</v>
      </c>
      <c r="K25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4786.0240000000003</v>
      </c>
      <c r="N2530">
        <f>Table1_2[[#This Row],[Value]]*2.5</f>
        <v>674.88</v>
      </c>
    </row>
    <row r="2531" spans="1:14" x14ac:dyDescent="0.25">
      <c r="A2531" s="1" t="s">
        <v>6</v>
      </c>
      <c r="B2531" s="1" t="s">
        <v>7</v>
      </c>
      <c r="C2531" s="1" t="s">
        <v>24</v>
      </c>
      <c r="D2531" s="1" t="s">
        <v>25</v>
      </c>
      <c r="E2531" s="1" t="s">
        <v>14</v>
      </c>
      <c r="F2531" s="1" t="s">
        <v>11</v>
      </c>
      <c r="G2531" s="1" t="s">
        <v>63</v>
      </c>
      <c r="H2531" s="1">
        <v>10</v>
      </c>
      <c r="I2531">
        <v>438.67200000000003</v>
      </c>
      <c r="J2531" s="1">
        <f>SUMIFS(I:I,B:B,Table1_2[[#This Row],[Category Level 2]],D:D,Table1_2[[#This Row],[Brand]],E:E,Table1_2[[#This Row],[Region]],F:F,Table1_2[[#This Row],[Measure]],G:G,Table1_2[[#This Row],[Year]],H:H,"&lt;="&amp;Table1_2[[#This Row],[Month]])</f>
        <v>4343.9776000000002</v>
      </c>
      <c r="K25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4908.6271999999999</v>
      </c>
      <c r="N2531">
        <f>Table1_2[[#This Row],[Value]]*2.5</f>
        <v>1096.68</v>
      </c>
    </row>
    <row r="2532" spans="1:14" x14ac:dyDescent="0.25">
      <c r="A2532" s="1" t="s">
        <v>6</v>
      </c>
      <c r="B2532" s="1" t="s">
        <v>7</v>
      </c>
      <c r="C2532" s="1" t="s">
        <v>24</v>
      </c>
      <c r="D2532" s="1" t="s">
        <v>25</v>
      </c>
      <c r="E2532" s="1" t="s">
        <v>14</v>
      </c>
      <c r="F2532" s="1" t="s">
        <v>11</v>
      </c>
      <c r="G2532" s="1" t="s">
        <v>63</v>
      </c>
      <c r="H2532" s="1">
        <v>11</v>
      </c>
      <c r="I2532">
        <v>374.55840000000001</v>
      </c>
      <c r="J2532" s="1">
        <f>SUMIFS(I:I,B:B,Table1_2[[#This Row],[Category Level 2]],D:D,Table1_2[[#This Row],[Brand]],E:E,Table1_2[[#This Row],[Region]],F:F,Table1_2[[#This Row],[Measure]],G:G,Table1_2[[#This Row],[Year]],H:H,"&lt;="&amp;Table1_2[[#This Row],[Month]])</f>
        <v>4718.5360000000001</v>
      </c>
      <c r="K25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5023.3568000000005</v>
      </c>
      <c r="N2532">
        <f>Table1_2[[#This Row],[Value]]*2.5</f>
        <v>936.39599999999996</v>
      </c>
    </row>
    <row r="2533" spans="1:14" x14ac:dyDescent="0.25">
      <c r="A2533" s="1" t="s">
        <v>6</v>
      </c>
      <c r="B2533" s="1" t="s">
        <v>7</v>
      </c>
      <c r="C2533" s="1" t="s">
        <v>24</v>
      </c>
      <c r="D2533" s="1" t="s">
        <v>25</v>
      </c>
      <c r="E2533" s="1" t="s">
        <v>14</v>
      </c>
      <c r="F2533" s="1" t="s">
        <v>11</v>
      </c>
      <c r="G2533" s="1" t="s">
        <v>63</v>
      </c>
      <c r="H2533" s="1">
        <v>12</v>
      </c>
      <c r="I2533">
        <v>348.68799999999999</v>
      </c>
      <c r="J2533" s="1">
        <f>SUMIFS(I:I,B:B,Table1_2[[#This Row],[Category Level 2]],D:D,Table1_2[[#This Row],[Brand]],E:E,Table1_2[[#This Row],[Region]],F:F,Table1_2[[#This Row],[Measure]],G:G,Table1_2[[#This Row],[Year]],H:H,"&lt;="&amp;Table1_2[[#This Row],[Month]])</f>
        <v>5067.2240000000002</v>
      </c>
      <c r="K25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5067.2240000000002</v>
      </c>
      <c r="N2533">
        <f>Table1_2[[#This Row],[Value]]*2.5</f>
        <v>871.72</v>
      </c>
    </row>
    <row r="2534" spans="1:14" x14ac:dyDescent="0.25">
      <c r="A2534" s="1" t="s">
        <v>6</v>
      </c>
      <c r="B2534" s="1" t="s">
        <v>7</v>
      </c>
      <c r="C2534" s="1" t="s">
        <v>24</v>
      </c>
      <c r="D2534" s="1" t="s">
        <v>25</v>
      </c>
      <c r="E2534" s="1" t="s">
        <v>14</v>
      </c>
      <c r="F2534" s="1" t="s">
        <v>11</v>
      </c>
      <c r="G2534" s="1" t="s">
        <v>64</v>
      </c>
      <c r="H2534" s="1">
        <v>1</v>
      </c>
      <c r="I2534">
        <v>403.8032</v>
      </c>
      <c r="J2534" s="1">
        <f>SUMIFS(I:I,B:B,Table1_2[[#This Row],[Category Level 2]],D:D,Table1_2[[#This Row],[Brand]],E:E,Table1_2[[#This Row],[Region]],F:F,Table1_2[[#This Row],[Measure]],G:G,Table1_2[[#This Row],[Year]],H:H,"&lt;="&amp;Table1_2[[#This Row],[Month]])</f>
        <v>403.8032</v>
      </c>
      <c r="K25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5104.3424000000014</v>
      </c>
      <c r="N2534">
        <f>Table1_2[[#This Row],[Value]]*2.5</f>
        <v>1009.508</v>
      </c>
    </row>
    <row r="2535" spans="1:14" x14ac:dyDescent="0.25">
      <c r="A2535" s="1" t="s">
        <v>6</v>
      </c>
      <c r="B2535" s="1" t="s">
        <v>7</v>
      </c>
      <c r="C2535" s="1" t="s">
        <v>24</v>
      </c>
      <c r="D2535" s="1" t="s">
        <v>25</v>
      </c>
      <c r="E2535" s="1" t="s">
        <v>14</v>
      </c>
      <c r="F2535" s="1" t="s">
        <v>11</v>
      </c>
      <c r="G2535" s="1" t="s">
        <v>64</v>
      </c>
      <c r="H2535" s="1">
        <v>2</v>
      </c>
      <c r="I2535">
        <v>336.3152</v>
      </c>
      <c r="J2535" s="1">
        <f>SUMIFS(I:I,B:B,Table1_2[[#This Row],[Category Level 2]],D:D,Table1_2[[#This Row],[Brand]],E:E,Table1_2[[#This Row],[Region]],F:F,Table1_2[[#This Row],[Measure]],G:G,Table1_2[[#This Row],[Year]],H:H,"&lt;="&amp;Table1_2[[#This Row],[Month]])</f>
        <v>740.11840000000007</v>
      </c>
      <c r="K25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5013.2335999999996</v>
      </c>
      <c r="N2535">
        <f>Table1_2[[#This Row],[Value]]*2.5</f>
        <v>840.78800000000001</v>
      </c>
    </row>
    <row r="2536" spans="1:14" x14ac:dyDescent="0.25">
      <c r="A2536" s="1" t="s">
        <v>6</v>
      </c>
      <c r="B2536" s="1" t="s">
        <v>7</v>
      </c>
      <c r="C2536" s="1" t="s">
        <v>24</v>
      </c>
      <c r="D2536" s="1" t="s">
        <v>25</v>
      </c>
      <c r="E2536" s="1" t="s">
        <v>14</v>
      </c>
      <c r="F2536" s="1" t="s">
        <v>11</v>
      </c>
      <c r="G2536" s="1" t="s">
        <v>64</v>
      </c>
      <c r="H2536" s="1">
        <v>3</v>
      </c>
      <c r="I2536">
        <v>551.15200000000004</v>
      </c>
      <c r="J2536" s="1">
        <f>SUMIFS(I:I,B:B,Table1_2[[#This Row],[Category Level 2]],D:D,Table1_2[[#This Row],[Brand]],E:E,Table1_2[[#This Row],[Region]],F:F,Table1_2[[#This Row],[Measure]],G:G,Table1_2[[#This Row],[Year]],H:H,"&lt;="&amp;Table1_2[[#This Row],[Month]])</f>
        <v>1291.2704000000001</v>
      </c>
      <c r="K25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5079.5968000000003</v>
      </c>
      <c r="N2536">
        <f>Table1_2[[#This Row],[Value]]*2.5</f>
        <v>1377.88</v>
      </c>
    </row>
    <row r="2537" spans="1:14" x14ac:dyDescent="0.25">
      <c r="A2537" s="1" t="s">
        <v>6</v>
      </c>
      <c r="B2537" s="1" t="s">
        <v>7</v>
      </c>
      <c r="C2537" s="1" t="s">
        <v>24</v>
      </c>
      <c r="D2537" s="1" t="s">
        <v>25</v>
      </c>
      <c r="E2537" s="1" t="s">
        <v>14</v>
      </c>
      <c r="F2537" s="1" t="s">
        <v>11</v>
      </c>
      <c r="G2537" s="1" t="s">
        <v>64</v>
      </c>
      <c r="H2537" s="1">
        <v>4</v>
      </c>
      <c r="I2537">
        <v>381.30720000000002</v>
      </c>
      <c r="J2537" s="1">
        <f>SUMIFS(I:I,B:B,Table1_2[[#This Row],[Category Level 2]],D:D,Table1_2[[#This Row],[Brand]],E:E,Table1_2[[#This Row],[Region]],F:F,Table1_2[[#This Row],[Measure]],G:G,Table1_2[[#This Row],[Year]],H:H,"&lt;="&amp;Table1_2[[#This Row],[Month]])</f>
        <v>1672.5776000000001</v>
      </c>
      <c r="K25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5093.0944</v>
      </c>
      <c r="N2537">
        <f>Table1_2[[#This Row],[Value]]*2.5</f>
        <v>953.26800000000003</v>
      </c>
    </row>
    <row r="2538" spans="1:14" x14ac:dyDescent="0.25">
      <c r="A2538" s="1" t="s">
        <v>6</v>
      </c>
      <c r="B2538" s="1" t="s">
        <v>7</v>
      </c>
      <c r="C2538" s="1" t="s">
        <v>24</v>
      </c>
      <c r="D2538" s="1" t="s">
        <v>25</v>
      </c>
      <c r="E2538" s="1" t="s">
        <v>14</v>
      </c>
      <c r="F2538" s="1" t="s">
        <v>11</v>
      </c>
      <c r="G2538" s="1" t="s">
        <v>64</v>
      </c>
      <c r="H2538" s="1">
        <v>5</v>
      </c>
      <c r="I2538">
        <v>389.18080000000003</v>
      </c>
      <c r="J2538" s="1">
        <f>SUMIFS(I:I,B:B,Table1_2[[#This Row],[Category Level 2]],D:D,Table1_2[[#This Row],[Brand]],E:E,Table1_2[[#This Row],[Region]],F:F,Table1_2[[#This Row],[Measure]],G:G,Table1_2[[#This Row],[Year]],H:H,"&lt;="&amp;Table1_2[[#This Row],[Month]])</f>
        <v>2061.7584000000002</v>
      </c>
      <c r="K25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4763.5280000000002</v>
      </c>
      <c r="N2538">
        <f>Table1_2[[#This Row],[Value]]*2.5</f>
        <v>972.95200000000011</v>
      </c>
    </row>
    <row r="2539" spans="1:14" x14ac:dyDescent="0.25">
      <c r="A2539" s="1" t="s">
        <v>6</v>
      </c>
      <c r="B2539" s="1" t="s">
        <v>7</v>
      </c>
      <c r="C2539" s="1" t="s">
        <v>24</v>
      </c>
      <c r="D2539" s="1" t="s">
        <v>25</v>
      </c>
      <c r="E2539" s="1" t="s">
        <v>14</v>
      </c>
      <c r="F2539" s="1" t="s">
        <v>11</v>
      </c>
      <c r="G2539" s="1" t="s">
        <v>64</v>
      </c>
      <c r="H2539" s="1">
        <v>6</v>
      </c>
      <c r="I2539">
        <v>379.05759999999998</v>
      </c>
      <c r="J2539" s="1">
        <f>SUMIFS(I:I,B:B,Table1_2[[#This Row],[Category Level 2]],D:D,Table1_2[[#This Row],[Brand]],E:E,Table1_2[[#This Row],[Region]],F:F,Table1_2[[#This Row],[Measure]],G:G,Table1_2[[#This Row],[Year]],H:H,"&lt;="&amp;Table1_2[[#This Row],[Month]])</f>
        <v>2440.8160000000003</v>
      </c>
      <c r="K25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4679.1680000000006</v>
      </c>
      <c r="N2539">
        <f>Table1_2[[#This Row],[Value]]*2.5</f>
        <v>947.64400000000001</v>
      </c>
    </row>
    <row r="2540" spans="1:14" x14ac:dyDescent="0.25">
      <c r="A2540" s="1" t="s">
        <v>6</v>
      </c>
      <c r="B2540" s="1" t="s">
        <v>7</v>
      </c>
      <c r="C2540" s="1" t="s">
        <v>24</v>
      </c>
      <c r="D2540" s="1" t="s">
        <v>25</v>
      </c>
      <c r="E2540" s="1" t="s">
        <v>14</v>
      </c>
      <c r="F2540" s="1" t="s">
        <v>11</v>
      </c>
      <c r="G2540" s="1" t="s">
        <v>64</v>
      </c>
      <c r="H2540" s="1">
        <v>7</v>
      </c>
      <c r="I2540">
        <v>346.4384</v>
      </c>
      <c r="J2540" s="1">
        <f>SUMIFS(I:I,B:B,Table1_2[[#This Row],[Category Level 2]],D:D,Table1_2[[#This Row],[Brand]],E:E,Table1_2[[#This Row],[Region]],F:F,Table1_2[[#This Row],[Measure]],G:G,Table1_2[[#This Row],[Year]],H:H,"&lt;="&amp;Table1_2[[#This Row],[Month]])</f>
        <v>2787.2544000000003</v>
      </c>
      <c r="K25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4626.3024000000005</v>
      </c>
      <c r="N2540">
        <f>Table1_2[[#This Row],[Value]]*2.5</f>
        <v>866.096</v>
      </c>
    </row>
    <row r="2541" spans="1:14" x14ac:dyDescent="0.25">
      <c r="A2541" s="1" t="s">
        <v>6</v>
      </c>
      <c r="B2541" s="1" t="s">
        <v>7</v>
      </c>
      <c r="C2541" s="1" t="s">
        <v>24</v>
      </c>
      <c r="D2541" s="1" t="s">
        <v>25</v>
      </c>
      <c r="E2541" s="1" t="s">
        <v>14</v>
      </c>
      <c r="F2541" s="1" t="s">
        <v>11</v>
      </c>
      <c r="G2541" s="1" t="s">
        <v>64</v>
      </c>
      <c r="H2541" s="1">
        <v>8</v>
      </c>
      <c r="I2541">
        <v>323.94240000000002</v>
      </c>
      <c r="J2541" s="1">
        <f>SUMIFS(I:I,B:B,Table1_2[[#This Row],[Category Level 2]],D:D,Table1_2[[#This Row],[Brand]],E:E,Table1_2[[#This Row],[Region]],F:F,Table1_2[[#This Row],[Measure]],G:G,Table1_2[[#This Row],[Year]],H:H,"&lt;="&amp;Table1_2[[#This Row],[Month]])</f>
        <v>3111.1968000000002</v>
      </c>
      <c r="K25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4543.0672000000004</v>
      </c>
      <c r="N2541">
        <f>Table1_2[[#This Row],[Value]]*2.5</f>
        <v>809.85599999999999</v>
      </c>
    </row>
    <row r="2542" spans="1:14" x14ac:dyDescent="0.25">
      <c r="A2542" s="1" t="s">
        <v>6</v>
      </c>
      <c r="B2542" s="1" t="s">
        <v>7</v>
      </c>
      <c r="C2542" s="1" t="s">
        <v>24</v>
      </c>
      <c r="D2542" s="1" t="s">
        <v>25</v>
      </c>
      <c r="E2542" s="1" t="s">
        <v>14</v>
      </c>
      <c r="F2542" s="1" t="s">
        <v>11</v>
      </c>
      <c r="G2542" s="1" t="s">
        <v>64</v>
      </c>
      <c r="H2542" s="1">
        <v>9</v>
      </c>
      <c r="I2542">
        <v>350.93760000000003</v>
      </c>
      <c r="J2542" s="1">
        <f>SUMIFS(I:I,B:B,Table1_2[[#This Row],[Category Level 2]],D:D,Table1_2[[#This Row],[Brand]],E:E,Table1_2[[#This Row],[Region]],F:F,Table1_2[[#This Row],[Measure]],G:G,Table1_2[[#This Row],[Year]],H:H,"&lt;="&amp;Table1_2[[#This Row],[Month]])</f>
        <v>3462.1344000000004</v>
      </c>
      <c r="K25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4624.0528000000004</v>
      </c>
      <c r="N2542">
        <f>Table1_2[[#This Row],[Value]]*2.5</f>
        <v>877.34400000000005</v>
      </c>
    </row>
    <row r="2543" spans="1:14" x14ac:dyDescent="0.25">
      <c r="A2543" s="1" t="s">
        <v>6</v>
      </c>
      <c r="B2543" s="1" t="s">
        <v>7</v>
      </c>
      <c r="C2543" s="1" t="s">
        <v>24</v>
      </c>
      <c r="D2543" s="1" t="s">
        <v>25</v>
      </c>
      <c r="E2543" s="1" t="s">
        <v>14</v>
      </c>
      <c r="F2543" s="1" t="s">
        <v>11</v>
      </c>
      <c r="G2543" s="1" t="s">
        <v>64</v>
      </c>
      <c r="H2543" s="1">
        <v>10</v>
      </c>
      <c r="I2543">
        <v>401.55360000000002</v>
      </c>
      <c r="J2543" s="1">
        <f>SUMIFS(I:I,B:B,Table1_2[[#This Row],[Category Level 2]],D:D,Table1_2[[#This Row],[Brand]],E:E,Table1_2[[#This Row],[Region]],F:F,Table1_2[[#This Row],[Measure]],G:G,Table1_2[[#This Row],[Year]],H:H,"&lt;="&amp;Table1_2[[#This Row],[Month]])</f>
        <v>3863.6880000000006</v>
      </c>
      <c r="K25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4586.9344000000001</v>
      </c>
      <c r="N2543">
        <f>Table1_2[[#This Row],[Value]]*2.5</f>
        <v>1003.884</v>
      </c>
    </row>
    <row r="2544" spans="1:14" x14ac:dyDescent="0.25">
      <c r="A2544" s="1" t="s">
        <v>6</v>
      </c>
      <c r="B2544" s="1" t="s">
        <v>7</v>
      </c>
      <c r="C2544" s="1" t="s">
        <v>24</v>
      </c>
      <c r="D2544" s="1" t="s">
        <v>25</v>
      </c>
      <c r="E2544" s="1" t="s">
        <v>14</v>
      </c>
      <c r="F2544" s="1" t="s">
        <v>11</v>
      </c>
      <c r="G2544" s="1" t="s">
        <v>64</v>
      </c>
      <c r="H2544" s="1">
        <v>11</v>
      </c>
      <c r="I2544">
        <v>352.06240000000003</v>
      </c>
      <c r="J2544" s="1">
        <f>SUMIFS(I:I,B:B,Table1_2[[#This Row],[Category Level 2]],D:D,Table1_2[[#This Row],[Brand]],E:E,Table1_2[[#This Row],[Region]],F:F,Table1_2[[#This Row],[Measure]],G:G,Table1_2[[#This Row],[Year]],H:H,"&lt;="&amp;Table1_2[[#This Row],[Month]])</f>
        <v>4215.7504000000008</v>
      </c>
      <c r="K25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4564.4384000000009</v>
      </c>
      <c r="N2544">
        <f>Table1_2[[#This Row],[Value]]*2.5</f>
        <v>880.15600000000006</v>
      </c>
    </row>
    <row r="2545" spans="1:14" x14ac:dyDescent="0.25">
      <c r="A2545" s="1" t="s">
        <v>6</v>
      </c>
      <c r="B2545" s="1" t="s">
        <v>7</v>
      </c>
      <c r="C2545" s="1" t="s">
        <v>24</v>
      </c>
      <c r="D2545" s="1" t="s">
        <v>25</v>
      </c>
      <c r="E2545" s="1" t="s">
        <v>14</v>
      </c>
      <c r="F2545" s="1" t="s">
        <v>11</v>
      </c>
      <c r="G2545" s="1" t="s">
        <v>64</v>
      </c>
      <c r="H2545" s="1">
        <v>12</v>
      </c>
      <c r="I2545">
        <v>323.94240000000002</v>
      </c>
      <c r="J2545" s="1">
        <f>SUMIFS(I:I,B:B,Table1_2[[#This Row],[Category Level 2]],D:D,Table1_2[[#This Row],[Brand]],E:E,Table1_2[[#This Row],[Region]],F:F,Table1_2[[#This Row],[Measure]],G:G,Table1_2[[#This Row],[Year]],H:H,"&lt;="&amp;Table1_2[[#This Row],[Month]])</f>
        <v>4539.6928000000007</v>
      </c>
      <c r="K25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4539.6928000000007</v>
      </c>
      <c r="N2545">
        <f>Table1_2[[#This Row],[Value]]*2.5</f>
        <v>809.85599999999999</v>
      </c>
    </row>
    <row r="2546" spans="1:14" x14ac:dyDescent="0.25">
      <c r="A2546" s="1" t="s">
        <v>6</v>
      </c>
      <c r="B2546" s="1" t="s">
        <v>7</v>
      </c>
      <c r="C2546" s="1" t="s">
        <v>24</v>
      </c>
      <c r="D2546" s="1" t="s">
        <v>25</v>
      </c>
      <c r="E2546" s="1" t="s">
        <v>14</v>
      </c>
      <c r="F2546" s="1" t="s">
        <v>11</v>
      </c>
      <c r="G2546" s="1" t="s">
        <v>65</v>
      </c>
      <c r="H2546" s="1">
        <v>1</v>
      </c>
      <c r="I2546">
        <v>389.18080000000003</v>
      </c>
      <c r="J2546" s="1">
        <f>SUMIFS(I:I,B:B,Table1_2[[#This Row],[Category Level 2]],D:D,Table1_2[[#This Row],[Brand]],E:E,Table1_2[[#This Row],[Region]],F:F,Table1_2[[#This Row],[Measure]],G:G,Table1_2[[#This Row],[Year]],H:H,"&lt;="&amp;Table1_2[[#This Row],[Month]])</f>
        <v>389.18080000000003</v>
      </c>
      <c r="K25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4525.0704000000005</v>
      </c>
      <c r="N2546">
        <f>Table1_2[[#This Row],[Value]]*2.5</f>
        <v>972.95200000000011</v>
      </c>
    </row>
    <row r="2547" spans="1:14" x14ac:dyDescent="0.25">
      <c r="A2547" s="1" t="s">
        <v>6</v>
      </c>
      <c r="B2547" s="1" t="s">
        <v>7</v>
      </c>
      <c r="C2547" s="1" t="s">
        <v>24</v>
      </c>
      <c r="D2547" s="1" t="s">
        <v>25</v>
      </c>
      <c r="E2547" s="1" t="s">
        <v>14</v>
      </c>
      <c r="F2547" s="1" t="s">
        <v>11</v>
      </c>
      <c r="G2547" s="1" t="s">
        <v>65</v>
      </c>
      <c r="H2547" s="1">
        <v>2</v>
      </c>
      <c r="I2547">
        <v>358.81119999999999</v>
      </c>
      <c r="J2547" s="1">
        <f>SUMIFS(I:I,B:B,Table1_2[[#This Row],[Category Level 2]],D:D,Table1_2[[#This Row],[Brand]],E:E,Table1_2[[#This Row],[Region]],F:F,Table1_2[[#This Row],[Measure]],G:G,Table1_2[[#This Row],[Year]],H:H,"&lt;="&amp;Table1_2[[#This Row],[Month]])</f>
        <v>747.99199999999996</v>
      </c>
      <c r="K25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4547.5664000000006</v>
      </c>
      <c r="N2547">
        <f>Table1_2[[#This Row],[Value]]*2.5</f>
        <v>897.02800000000002</v>
      </c>
    </row>
    <row r="2548" spans="1:14" x14ac:dyDescent="0.25">
      <c r="A2548" s="1" t="s">
        <v>6</v>
      </c>
      <c r="B2548" s="1" t="s">
        <v>7</v>
      </c>
      <c r="C2548" s="1" t="s">
        <v>24</v>
      </c>
      <c r="D2548" s="1" t="s">
        <v>25</v>
      </c>
      <c r="E2548" s="1" t="s">
        <v>14</v>
      </c>
      <c r="F2548" s="1" t="s">
        <v>11</v>
      </c>
      <c r="G2548" s="1" t="s">
        <v>65</v>
      </c>
      <c r="H2548" s="1">
        <v>3</v>
      </c>
      <c r="I2548">
        <v>393.68</v>
      </c>
      <c r="J2548" s="1">
        <f>SUMIFS(I:I,B:B,Table1_2[[#This Row],[Category Level 2]],D:D,Table1_2[[#This Row],[Brand]],E:E,Table1_2[[#This Row],[Region]],F:F,Table1_2[[#This Row],[Measure]],G:G,Table1_2[[#This Row],[Year]],H:H,"&lt;="&amp;Table1_2[[#This Row],[Month]])</f>
        <v>1141.672</v>
      </c>
      <c r="K25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4390.0944</v>
      </c>
      <c r="N2548">
        <f>Table1_2[[#This Row],[Value]]*2.5</f>
        <v>984.2</v>
      </c>
    </row>
    <row r="2549" spans="1:14" x14ac:dyDescent="0.25">
      <c r="A2549" s="1" t="s">
        <v>6</v>
      </c>
      <c r="B2549" s="1" t="s">
        <v>7</v>
      </c>
      <c r="C2549" s="1" t="s">
        <v>24</v>
      </c>
      <c r="D2549" s="1" t="s">
        <v>25</v>
      </c>
      <c r="E2549" s="1" t="s">
        <v>14</v>
      </c>
      <c r="F2549" s="1" t="s">
        <v>11</v>
      </c>
      <c r="G2549" s="1" t="s">
        <v>65</v>
      </c>
      <c r="H2549" s="1">
        <v>4</v>
      </c>
      <c r="I2549">
        <v>319.44319999999999</v>
      </c>
      <c r="J2549" s="1">
        <f>SUMIFS(I:I,B:B,Table1_2[[#This Row],[Category Level 2]],D:D,Table1_2[[#This Row],[Brand]],E:E,Table1_2[[#This Row],[Region]],F:F,Table1_2[[#This Row],[Measure]],G:G,Table1_2[[#This Row],[Year]],H:H,"&lt;="&amp;Table1_2[[#This Row],[Month]])</f>
        <v>1461.1152</v>
      </c>
      <c r="K25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4328.2304000000004</v>
      </c>
      <c r="N2549">
        <f>Table1_2[[#This Row],[Value]]*2.5</f>
        <v>798.60799999999995</v>
      </c>
    </row>
    <row r="2550" spans="1:14" x14ac:dyDescent="0.25">
      <c r="A2550" s="1" t="s">
        <v>6</v>
      </c>
      <c r="B2550" s="1" t="s">
        <v>7</v>
      </c>
      <c r="C2550" s="1" t="s">
        <v>24</v>
      </c>
      <c r="D2550" s="1" t="s">
        <v>25</v>
      </c>
      <c r="E2550" s="1" t="s">
        <v>14</v>
      </c>
      <c r="F2550" s="1" t="s">
        <v>11</v>
      </c>
      <c r="G2550" s="1" t="s">
        <v>65</v>
      </c>
      <c r="H2550" s="1">
        <v>5</v>
      </c>
      <c r="I2550">
        <v>265.45280000000002</v>
      </c>
      <c r="J2550" s="1">
        <f>SUMIFS(I:I,B:B,Table1_2[[#This Row],[Category Level 2]],D:D,Table1_2[[#This Row],[Brand]],E:E,Table1_2[[#This Row],[Region]],F:F,Table1_2[[#This Row],[Measure]],G:G,Table1_2[[#This Row],[Year]],H:H,"&lt;="&amp;Table1_2[[#This Row],[Month]])</f>
        <v>1726.568</v>
      </c>
      <c r="K25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4204.5024000000003</v>
      </c>
      <c r="N2550">
        <f>Table1_2[[#This Row],[Value]]*2.5</f>
        <v>663.63200000000006</v>
      </c>
    </row>
    <row r="2551" spans="1:14" x14ac:dyDescent="0.25">
      <c r="A2551" s="1" t="s">
        <v>6</v>
      </c>
      <c r="B2551" s="1" t="s">
        <v>7</v>
      </c>
      <c r="C2551" s="1" t="s">
        <v>24</v>
      </c>
      <c r="D2551" s="1" t="s">
        <v>25</v>
      </c>
      <c r="E2551" s="1" t="s">
        <v>14</v>
      </c>
      <c r="F2551" s="1" t="s">
        <v>11</v>
      </c>
      <c r="G2551" s="1" t="s">
        <v>65</v>
      </c>
      <c r="H2551" s="1">
        <v>6</v>
      </c>
      <c r="I2551">
        <v>383.55680000000001</v>
      </c>
      <c r="J2551" s="1">
        <f>SUMIFS(I:I,B:B,Table1_2[[#This Row],[Category Level 2]],D:D,Table1_2[[#This Row],[Brand]],E:E,Table1_2[[#This Row],[Region]],F:F,Table1_2[[#This Row],[Measure]],G:G,Table1_2[[#This Row],[Year]],H:H,"&lt;="&amp;Table1_2[[#This Row],[Month]])</f>
        <v>2110.1248000000001</v>
      </c>
      <c r="K25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4209.0015999999996</v>
      </c>
      <c r="N2551">
        <f>Table1_2[[#This Row],[Value]]*2.5</f>
        <v>958.89200000000005</v>
      </c>
    </row>
    <row r="2552" spans="1:14" x14ac:dyDescent="0.25">
      <c r="A2552" s="1" t="s">
        <v>6</v>
      </c>
      <c r="B2552" s="1" t="s">
        <v>7</v>
      </c>
      <c r="C2552" s="1" t="s">
        <v>24</v>
      </c>
      <c r="D2552" s="1" t="s">
        <v>25</v>
      </c>
      <c r="E2552" s="1" t="s">
        <v>14</v>
      </c>
      <c r="F2552" s="1" t="s">
        <v>11</v>
      </c>
      <c r="G2552" s="1" t="s">
        <v>65</v>
      </c>
      <c r="H2552" s="1">
        <v>7</v>
      </c>
      <c r="I2552">
        <v>338.56479999999999</v>
      </c>
      <c r="J2552" s="1">
        <f>SUMIFS(I:I,B:B,Table1_2[[#This Row],[Category Level 2]],D:D,Table1_2[[#This Row],[Brand]],E:E,Table1_2[[#This Row],[Region]],F:F,Table1_2[[#This Row],[Measure]],G:G,Table1_2[[#This Row],[Year]],H:H,"&lt;="&amp;Table1_2[[#This Row],[Month]])</f>
        <v>2448.6896000000002</v>
      </c>
      <c r="K25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4201.1280000000006</v>
      </c>
      <c r="N2552">
        <f>Table1_2[[#This Row],[Value]]*2.5</f>
        <v>846.41200000000003</v>
      </c>
    </row>
    <row r="2553" spans="1:14" x14ac:dyDescent="0.25">
      <c r="A2553" s="1" t="s">
        <v>6</v>
      </c>
      <c r="B2553" s="1" t="s">
        <v>7</v>
      </c>
      <c r="C2553" s="1" t="s">
        <v>24</v>
      </c>
      <c r="D2553" s="1" t="s">
        <v>25</v>
      </c>
      <c r="E2553" s="1" t="s">
        <v>14</v>
      </c>
      <c r="F2553" s="1" t="s">
        <v>11</v>
      </c>
      <c r="G2553" s="1" t="s">
        <v>65</v>
      </c>
      <c r="H2553" s="1">
        <v>8</v>
      </c>
      <c r="I2553">
        <v>156.34720000000002</v>
      </c>
      <c r="J2553" s="1">
        <f>SUMIFS(I:I,B:B,Table1_2[[#This Row],[Category Level 2]],D:D,Table1_2[[#This Row],[Brand]],E:E,Table1_2[[#This Row],[Region]],F:F,Table1_2[[#This Row],[Measure]],G:G,Table1_2[[#This Row],[Year]],H:H,"&lt;="&amp;Table1_2[[#This Row],[Month]])</f>
        <v>2605.0368000000003</v>
      </c>
      <c r="K25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4033.5328000000004</v>
      </c>
      <c r="N2553">
        <f>Table1_2[[#This Row],[Value]]*2.5</f>
        <v>390.86800000000005</v>
      </c>
    </row>
    <row r="2554" spans="1:14" x14ac:dyDescent="0.25">
      <c r="A2554" s="1" t="s">
        <v>6</v>
      </c>
      <c r="B2554" s="1" t="s">
        <v>7</v>
      </c>
      <c r="C2554" s="1" t="s">
        <v>24</v>
      </c>
      <c r="D2554" s="1" t="s">
        <v>25</v>
      </c>
      <c r="E2554" s="1" t="s">
        <v>14</v>
      </c>
      <c r="F2554" s="1" t="s">
        <v>11</v>
      </c>
      <c r="G2554" s="1" t="s">
        <v>65</v>
      </c>
      <c r="H2554" s="1">
        <v>9</v>
      </c>
      <c r="I2554">
        <v>311.56959999999998</v>
      </c>
      <c r="J2554" s="1">
        <f>SUMIFS(I:I,B:B,Table1_2[[#This Row],[Category Level 2]],D:D,Table1_2[[#This Row],[Brand]],E:E,Table1_2[[#This Row],[Region]],F:F,Table1_2[[#This Row],[Measure]],G:G,Table1_2[[#This Row],[Year]],H:H,"&lt;="&amp;Table1_2[[#This Row],[Month]])</f>
        <v>2916.6064000000001</v>
      </c>
      <c r="K25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3994.1648</v>
      </c>
      <c r="N2554">
        <f>Table1_2[[#This Row],[Value]]*2.5</f>
        <v>778.92399999999998</v>
      </c>
    </row>
    <row r="2555" spans="1:14" x14ac:dyDescent="0.25">
      <c r="A2555" s="1" t="s">
        <v>6</v>
      </c>
      <c r="B2555" s="1" t="s">
        <v>7</v>
      </c>
      <c r="C2555" s="1" t="s">
        <v>24</v>
      </c>
      <c r="D2555" s="1" t="s">
        <v>25</v>
      </c>
      <c r="E2555" s="1" t="s">
        <v>14</v>
      </c>
      <c r="F2555" s="1" t="s">
        <v>11</v>
      </c>
      <c r="G2555" s="1" t="s">
        <v>65</v>
      </c>
      <c r="H2555" s="1">
        <v>10</v>
      </c>
      <c r="I2555">
        <v>285.69920000000002</v>
      </c>
      <c r="J2555" s="1">
        <f>SUMIFS(I:I,B:B,Table1_2[[#This Row],[Category Level 2]],D:D,Table1_2[[#This Row],[Brand]],E:E,Table1_2[[#This Row],[Region]],F:F,Table1_2[[#This Row],[Measure]],G:G,Table1_2[[#This Row],[Year]],H:H,"&lt;="&amp;Table1_2[[#This Row],[Month]])</f>
        <v>3202.3056000000001</v>
      </c>
      <c r="K25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3878.3104000000003</v>
      </c>
      <c r="N2555">
        <f>Table1_2[[#This Row],[Value]]*2.5</f>
        <v>714.24800000000005</v>
      </c>
    </row>
    <row r="2556" spans="1:14" x14ac:dyDescent="0.25">
      <c r="A2556" s="1" t="s">
        <v>6</v>
      </c>
      <c r="B2556" s="1" t="s">
        <v>7</v>
      </c>
      <c r="C2556" s="1" t="s">
        <v>24</v>
      </c>
      <c r="D2556" s="1" t="s">
        <v>25</v>
      </c>
      <c r="E2556" s="1" t="s">
        <v>14</v>
      </c>
      <c r="F2556" s="1" t="s">
        <v>11</v>
      </c>
      <c r="G2556" s="1" t="s">
        <v>65</v>
      </c>
      <c r="H2556" s="1">
        <v>11</v>
      </c>
      <c r="I2556">
        <v>345.31360000000001</v>
      </c>
      <c r="J2556" s="1">
        <f>SUMIFS(I:I,B:B,Table1_2[[#This Row],[Category Level 2]],D:D,Table1_2[[#This Row],[Brand]],E:E,Table1_2[[#This Row],[Region]],F:F,Table1_2[[#This Row],[Measure]],G:G,Table1_2[[#This Row],[Year]],H:H,"&lt;="&amp;Table1_2[[#This Row],[Month]])</f>
        <v>3547.6192000000001</v>
      </c>
      <c r="K25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3871.5616</v>
      </c>
      <c r="N2556">
        <f>Table1_2[[#This Row],[Value]]*2.5</f>
        <v>863.28399999999999</v>
      </c>
    </row>
    <row r="2557" spans="1:14" x14ac:dyDescent="0.25">
      <c r="A2557" s="1" t="s">
        <v>6</v>
      </c>
      <c r="B2557" s="1" t="s">
        <v>7</v>
      </c>
      <c r="C2557" s="1" t="s">
        <v>24</v>
      </c>
      <c r="D2557" s="1" t="s">
        <v>25</v>
      </c>
      <c r="E2557" s="1" t="s">
        <v>14</v>
      </c>
      <c r="F2557" s="1" t="s">
        <v>11</v>
      </c>
      <c r="G2557" s="1" t="s">
        <v>65</v>
      </c>
      <c r="H2557" s="1">
        <v>12</v>
      </c>
      <c r="I2557">
        <v>320.56799999999998</v>
      </c>
      <c r="J2557" s="1">
        <f>SUMIFS(I:I,B:B,Table1_2[[#This Row],[Category Level 2]],D:D,Table1_2[[#This Row],[Brand]],E:E,Table1_2[[#This Row],[Region]],F:F,Table1_2[[#This Row],[Measure]],G:G,Table1_2[[#This Row],[Year]],H:H,"&lt;="&amp;Table1_2[[#This Row],[Month]])</f>
        <v>3868.1872000000003</v>
      </c>
      <c r="K25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3868.1872000000003</v>
      </c>
      <c r="N2557">
        <f>Table1_2[[#This Row],[Value]]*2.5</f>
        <v>801.42</v>
      </c>
    </row>
    <row r="2558" spans="1:14" x14ac:dyDescent="0.25">
      <c r="A2558" s="1" t="s">
        <v>6</v>
      </c>
      <c r="B2558" s="1" t="s">
        <v>7</v>
      </c>
      <c r="C2558" s="1" t="s">
        <v>24</v>
      </c>
      <c r="D2558" s="1" t="s">
        <v>25</v>
      </c>
      <c r="E2558" s="1" t="s">
        <v>14</v>
      </c>
      <c r="F2558" s="1" t="s">
        <v>11</v>
      </c>
      <c r="G2558" s="1" t="s">
        <v>66</v>
      </c>
      <c r="H2558" s="1">
        <v>1</v>
      </c>
      <c r="I2558">
        <v>366.6848</v>
      </c>
      <c r="J2558" s="1">
        <f>SUMIFS(I:I,B:B,Table1_2[[#This Row],[Category Level 2]],D:D,Table1_2[[#This Row],[Brand]],E:E,Table1_2[[#This Row],[Region]],F:F,Table1_2[[#This Row],[Measure]],G:G,Table1_2[[#This Row],[Year]],H:H,"&lt;="&amp;Table1_2[[#This Row],[Month]])</f>
        <v>366.6848</v>
      </c>
      <c r="K25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3845.6912000000002</v>
      </c>
      <c r="N2558">
        <f>Table1_2[[#This Row],[Value]]*2.5</f>
        <v>916.71199999999999</v>
      </c>
    </row>
    <row r="2559" spans="1:14" x14ac:dyDescent="0.25">
      <c r="A2559" s="1" t="s">
        <v>6</v>
      </c>
      <c r="B2559" s="1" t="s">
        <v>7</v>
      </c>
      <c r="C2559" s="1" t="s">
        <v>24</v>
      </c>
      <c r="D2559" s="1" t="s">
        <v>25</v>
      </c>
      <c r="E2559" s="1" t="s">
        <v>14</v>
      </c>
      <c r="F2559" s="1" t="s">
        <v>11</v>
      </c>
      <c r="G2559" s="1" t="s">
        <v>66</v>
      </c>
      <c r="H2559" s="1">
        <v>2</v>
      </c>
      <c r="I2559">
        <v>200.21440000000001</v>
      </c>
      <c r="J2559" s="1">
        <f>SUMIFS(I:I,B:B,Table1_2[[#This Row],[Category Level 2]],D:D,Table1_2[[#This Row],[Brand]],E:E,Table1_2[[#This Row],[Region]],F:F,Table1_2[[#This Row],[Measure]],G:G,Table1_2[[#This Row],[Year]],H:H,"&lt;="&amp;Table1_2[[#This Row],[Month]])</f>
        <v>566.89920000000006</v>
      </c>
      <c r="K25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3687.0944</v>
      </c>
      <c r="N2559">
        <f>Table1_2[[#This Row],[Value]]*2.5</f>
        <v>500.53600000000006</v>
      </c>
    </row>
    <row r="2560" spans="1:14" x14ac:dyDescent="0.25">
      <c r="A2560" s="1" t="s">
        <v>6</v>
      </c>
      <c r="B2560" s="1" t="s">
        <v>7</v>
      </c>
      <c r="C2560" s="1" t="s">
        <v>24</v>
      </c>
      <c r="D2560" s="1" t="s">
        <v>25</v>
      </c>
      <c r="E2560" s="1" t="s">
        <v>14</v>
      </c>
      <c r="F2560" s="1" t="s">
        <v>11</v>
      </c>
      <c r="G2560" s="1" t="s">
        <v>66</v>
      </c>
      <c r="H2560" s="1">
        <v>3</v>
      </c>
      <c r="I2560">
        <v>271.07679999999999</v>
      </c>
      <c r="J2560" s="1">
        <f>SUMIFS(I:I,B:B,Table1_2[[#This Row],[Category Level 2]],D:D,Table1_2[[#This Row],[Brand]],E:E,Table1_2[[#This Row],[Region]],F:F,Table1_2[[#This Row],[Measure]],G:G,Table1_2[[#This Row],[Year]],H:H,"&lt;="&amp;Table1_2[[#This Row],[Month]])</f>
        <v>837.97600000000011</v>
      </c>
      <c r="K25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3564.4911999999999</v>
      </c>
      <c r="N2560">
        <f>Table1_2[[#This Row],[Value]]*2.5</f>
        <v>677.69200000000001</v>
      </c>
    </row>
    <row r="2561" spans="1:14" x14ac:dyDescent="0.25">
      <c r="A2561" s="1" t="s">
        <v>6</v>
      </c>
      <c r="B2561" s="1" t="s">
        <v>7</v>
      </c>
      <c r="C2561" s="1" t="s">
        <v>24</v>
      </c>
      <c r="D2561" s="1" t="s">
        <v>25</v>
      </c>
      <c r="E2561" s="1" t="s">
        <v>14</v>
      </c>
      <c r="F2561" s="1" t="s">
        <v>11</v>
      </c>
      <c r="G2561" s="1" t="s">
        <v>66</v>
      </c>
      <c r="H2561" s="1">
        <v>4</v>
      </c>
      <c r="I2561">
        <v>131.60159999999999</v>
      </c>
      <c r="J2561" s="1">
        <f>SUMIFS(I:I,B:B,Table1_2[[#This Row],[Category Level 2]],D:D,Table1_2[[#This Row],[Brand]],E:E,Table1_2[[#This Row],[Region]],F:F,Table1_2[[#This Row],[Measure]],G:G,Table1_2[[#This Row],[Year]],H:H,"&lt;="&amp;Table1_2[[#This Row],[Month]])</f>
        <v>969.57760000000007</v>
      </c>
      <c r="K25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3376.6496000000002</v>
      </c>
      <c r="N2561">
        <f>Table1_2[[#This Row],[Value]]*2.5</f>
        <v>329.00399999999996</v>
      </c>
    </row>
    <row r="2562" spans="1:14" x14ac:dyDescent="0.25">
      <c r="A2562" s="1" t="s">
        <v>6</v>
      </c>
      <c r="B2562" s="1" t="s">
        <v>7</v>
      </c>
      <c r="C2562" s="1" t="s">
        <v>24</v>
      </c>
      <c r="D2562" s="1" t="s">
        <v>25</v>
      </c>
      <c r="E2562" s="1" t="s">
        <v>14</v>
      </c>
      <c r="F2562" s="1" t="s">
        <v>11</v>
      </c>
      <c r="G2562" s="1" t="s">
        <v>66</v>
      </c>
      <c r="H2562" s="1">
        <v>5</v>
      </c>
      <c r="I2562">
        <v>141.72480000000002</v>
      </c>
      <c r="J2562" s="1">
        <f>SUMIFS(I:I,B:B,Table1_2[[#This Row],[Category Level 2]],D:D,Table1_2[[#This Row],[Brand]],E:E,Table1_2[[#This Row],[Region]],F:F,Table1_2[[#This Row],[Measure]],G:G,Table1_2[[#This Row],[Year]],H:H,"&lt;="&amp;Table1_2[[#This Row],[Month]])</f>
        <v>1111.3024</v>
      </c>
      <c r="K25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3252.9216000000001</v>
      </c>
      <c r="N2562">
        <f>Table1_2[[#This Row],[Value]]*2.5</f>
        <v>354.31200000000001</v>
      </c>
    </row>
    <row r="2563" spans="1:14" x14ac:dyDescent="0.25">
      <c r="A2563" s="1" t="s">
        <v>6</v>
      </c>
      <c r="B2563" s="1" t="s">
        <v>7</v>
      </c>
      <c r="C2563" s="1" t="s">
        <v>24</v>
      </c>
      <c r="D2563" s="1" t="s">
        <v>25</v>
      </c>
      <c r="E2563" s="1" t="s">
        <v>14</v>
      </c>
      <c r="F2563" s="1" t="s">
        <v>11</v>
      </c>
      <c r="G2563" s="1" t="s">
        <v>66</v>
      </c>
      <c r="H2563" s="1">
        <v>6</v>
      </c>
      <c r="I2563">
        <v>101.232</v>
      </c>
      <c r="J2563" s="1">
        <f>SUMIFS(I:I,B:B,Table1_2[[#This Row],[Category Level 2]],D:D,Table1_2[[#This Row],[Brand]],E:E,Table1_2[[#This Row],[Region]],F:F,Table1_2[[#This Row],[Measure]],G:G,Table1_2[[#This Row],[Year]],H:H,"&lt;="&amp;Table1_2[[#This Row],[Month]])</f>
        <v>1212.5344</v>
      </c>
      <c r="K25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2970.5968000000003</v>
      </c>
      <c r="N2563">
        <f>Table1_2[[#This Row],[Value]]*2.5</f>
        <v>253.07999999999998</v>
      </c>
    </row>
    <row r="2564" spans="1:14" x14ac:dyDescent="0.25">
      <c r="A2564" s="1" t="s">
        <v>6</v>
      </c>
      <c r="B2564" s="1" t="s">
        <v>7</v>
      </c>
      <c r="C2564" s="1" t="s">
        <v>24</v>
      </c>
      <c r="D2564" s="1" t="s">
        <v>25</v>
      </c>
      <c r="E2564" s="1" t="s">
        <v>14</v>
      </c>
      <c r="F2564" s="1" t="s">
        <v>11</v>
      </c>
      <c r="G2564" s="1" t="s">
        <v>66</v>
      </c>
      <c r="H2564" s="1">
        <v>7</v>
      </c>
      <c r="I2564">
        <v>69.7376</v>
      </c>
      <c r="J2564" s="1">
        <f>SUMIFS(I:I,B:B,Table1_2[[#This Row],[Category Level 2]],D:D,Table1_2[[#This Row],[Brand]],E:E,Table1_2[[#This Row],[Region]],F:F,Table1_2[[#This Row],[Measure]],G:G,Table1_2[[#This Row],[Year]],H:H,"&lt;="&amp;Table1_2[[#This Row],[Month]])</f>
        <v>1282.2719999999999</v>
      </c>
      <c r="K25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2701.7695999999996</v>
      </c>
      <c r="N2564">
        <f>Table1_2[[#This Row],[Value]]*2.5</f>
        <v>174.34399999999999</v>
      </c>
    </row>
    <row r="2565" spans="1:14" x14ac:dyDescent="0.25">
      <c r="A2565" s="1" t="s">
        <v>6</v>
      </c>
      <c r="B2565" s="1" t="s">
        <v>7</v>
      </c>
      <c r="C2565" s="1" t="s">
        <v>24</v>
      </c>
      <c r="D2565" s="1" t="s">
        <v>25</v>
      </c>
      <c r="E2565" s="1" t="s">
        <v>14</v>
      </c>
      <c r="F2565" s="1" t="s">
        <v>11</v>
      </c>
      <c r="G2565" s="1" t="s">
        <v>66</v>
      </c>
      <c r="H2565" s="1">
        <v>8</v>
      </c>
      <c r="I2565">
        <v>37.118400000000001</v>
      </c>
      <c r="J2565" s="1">
        <f>SUMIFS(I:I,B:B,Table1_2[[#This Row],[Category Level 2]],D:D,Table1_2[[#This Row],[Brand]],E:E,Table1_2[[#This Row],[Region]],F:F,Table1_2[[#This Row],[Measure]],G:G,Table1_2[[#This Row],[Year]],H:H,"&lt;="&amp;Table1_2[[#This Row],[Month]])</f>
        <v>1319.3904</v>
      </c>
      <c r="K25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2582.5407999999998</v>
      </c>
      <c r="N2565">
        <f>Table1_2[[#This Row],[Value]]*2.5</f>
        <v>92.796000000000006</v>
      </c>
    </row>
    <row r="2566" spans="1:14" x14ac:dyDescent="0.25">
      <c r="A2566" s="1" t="s">
        <v>6</v>
      </c>
      <c r="B2566" s="1" t="s">
        <v>7</v>
      </c>
      <c r="C2566" s="1" t="s">
        <v>24</v>
      </c>
      <c r="D2566" s="1" t="s">
        <v>25</v>
      </c>
      <c r="E2566" s="1" t="s">
        <v>14</v>
      </c>
      <c r="F2566" s="1" t="s">
        <v>11</v>
      </c>
      <c r="G2566" s="1" t="s">
        <v>66</v>
      </c>
      <c r="H2566" s="1">
        <v>9</v>
      </c>
      <c r="I2566">
        <v>24.7456</v>
      </c>
      <c r="J2566" s="1">
        <f>SUMIFS(I:I,B:B,Table1_2[[#This Row],[Category Level 2]],D:D,Table1_2[[#This Row],[Brand]],E:E,Table1_2[[#This Row],[Region]],F:F,Table1_2[[#This Row],[Measure]],G:G,Table1_2[[#This Row],[Year]],H:H,"&lt;="&amp;Table1_2[[#This Row],[Month]])</f>
        <v>1344.136</v>
      </c>
      <c r="K25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2295.7168000000001</v>
      </c>
      <c r="N2566">
        <f>Table1_2[[#This Row],[Value]]*2.5</f>
        <v>61.863999999999997</v>
      </c>
    </row>
    <row r="2567" spans="1:14" x14ac:dyDescent="0.25">
      <c r="A2567" s="1" t="s">
        <v>6</v>
      </c>
      <c r="B2567" s="1" t="s">
        <v>7</v>
      </c>
      <c r="C2567" s="1" t="s">
        <v>24</v>
      </c>
      <c r="D2567" s="1" t="s">
        <v>25</v>
      </c>
      <c r="E2567" s="1" t="s">
        <v>14</v>
      </c>
      <c r="F2567" s="1" t="s">
        <v>11</v>
      </c>
      <c r="G2567" s="1" t="s">
        <v>66</v>
      </c>
      <c r="H2567" s="1">
        <v>10</v>
      </c>
      <c r="I2567">
        <v>16.872</v>
      </c>
      <c r="J2567" s="1">
        <f>SUMIFS(I:I,B:B,Table1_2[[#This Row],[Category Level 2]],D:D,Table1_2[[#This Row],[Brand]],E:E,Table1_2[[#This Row],[Region]],F:F,Table1_2[[#This Row],[Measure]],G:G,Table1_2[[#This Row],[Year]],H:H,"&lt;="&amp;Table1_2[[#This Row],[Month]])</f>
        <v>1361.008</v>
      </c>
      <c r="K25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2026.8896</v>
      </c>
      <c r="N2567">
        <f>Table1_2[[#This Row],[Value]]*2.5</f>
        <v>42.18</v>
      </c>
    </row>
    <row r="2568" spans="1:14" x14ac:dyDescent="0.25">
      <c r="A2568" s="1" t="s">
        <v>6</v>
      </c>
      <c r="B2568" s="1" t="s">
        <v>7</v>
      </c>
      <c r="C2568" s="1" t="s">
        <v>24</v>
      </c>
      <c r="D2568" s="1" t="s">
        <v>25</v>
      </c>
      <c r="E2568" s="1" t="s">
        <v>14</v>
      </c>
      <c r="F2568" s="1" t="s">
        <v>11</v>
      </c>
      <c r="G2568" s="1" t="s">
        <v>66</v>
      </c>
      <c r="H2568" s="1">
        <v>11</v>
      </c>
      <c r="I2568">
        <v>7.8735999999999997</v>
      </c>
      <c r="J2568" s="1">
        <f>SUMIFS(I:I,B:B,Table1_2[[#This Row],[Category Level 2]],D:D,Table1_2[[#This Row],[Brand]],E:E,Table1_2[[#This Row],[Region]],F:F,Table1_2[[#This Row],[Measure]],G:G,Table1_2[[#This Row],[Year]],H:H,"&lt;="&amp;Table1_2[[#This Row],[Month]])</f>
        <v>1368.8815999999999</v>
      </c>
      <c r="K25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1689.4495999999999</v>
      </c>
      <c r="N2568">
        <f>Table1_2[[#This Row],[Value]]*2.5</f>
        <v>19.683999999999997</v>
      </c>
    </row>
    <row r="2569" spans="1:14" x14ac:dyDescent="0.25">
      <c r="A2569" s="1" t="s">
        <v>6</v>
      </c>
      <c r="B2569" s="1" t="s">
        <v>7</v>
      </c>
      <c r="C2569" s="1" t="s">
        <v>24</v>
      </c>
      <c r="D2569" s="1" t="s">
        <v>25</v>
      </c>
      <c r="E2569" s="1" t="s">
        <v>14</v>
      </c>
      <c r="F2569" s="1" t="s">
        <v>11</v>
      </c>
      <c r="G2569" s="1" t="s">
        <v>66</v>
      </c>
      <c r="H2569" s="1">
        <v>12</v>
      </c>
      <c r="I2569">
        <v>3.3744000000000001</v>
      </c>
      <c r="J2569" s="1">
        <f>SUMIFS(I:I,B:B,Table1_2[[#This Row],[Category Level 2]],D:D,Table1_2[[#This Row],[Brand]],E:E,Table1_2[[#This Row],[Region]],F:F,Table1_2[[#This Row],[Measure]],G:G,Table1_2[[#This Row],[Year]],H:H,"&lt;="&amp;Table1_2[[#This Row],[Month]])</f>
        <v>1372.2559999999999</v>
      </c>
      <c r="K25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1372.2559999999999</v>
      </c>
      <c r="N2569">
        <f>Table1_2[[#This Row],[Value]]*2.5</f>
        <v>8.4359999999999999</v>
      </c>
    </row>
    <row r="2570" spans="1:14" x14ac:dyDescent="0.25">
      <c r="A2570" s="1" t="s">
        <v>6</v>
      </c>
      <c r="B2570" s="1" t="s">
        <v>7</v>
      </c>
      <c r="C2570" s="1" t="s">
        <v>24</v>
      </c>
      <c r="D2570" s="1" t="s">
        <v>25</v>
      </c>
      <c r="E2570" s="1" t="s">
        <v>14</v>
      </c>
      <c r="F2570" s="1" t="s">
        <v>11</v>
      </c>
      <c r="G2570" s="1" t="s">
        <v>67</v>
      </c>
      <c r="H2570" s="1">
        <v>1</v>
      </c>
      <c r="I2570">
        <v>12.3728</v>
      </c>
      <c r="J2570" s="1">
        <f>SUMIFS(I:I,B:B,Table1_2[[#This Row],[Category Level 2]],D:D,Table1_2[[#This Row],[Brand]],E:E,Table1_2[[#This Row],[Region]],F:F,Table1_2[[#This Row],[Measure]],G:G,Table1_2[[#This Row],[Year]],H:H,"&lt;="&amp;Table1_2[[#This Row],[Month]])</f>
        <v>12.3728</v>
      </c>
      <c r="K25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1017.944</v>
      </c>
      <c r="N2570">
        <f>Table1_2[[#This Row],[Value]]*2.5</f>
        <v>30.931999999999999</v>
      </c>
    </row>
    <row r="2571" spans="1:14" x14ac:dyDescent="0.25">
      <c r="A2571" s="1" t="s">
        <v>6</v>
      </c>
      <c r="B2571" s="1" t="s">
        <v>7</v>
      </c>
      <c r="C2571" s="1" t="s">
        <v>24</v>
      </c>
      <c r="D2571" s="1" t="s">
        <v>25</v>
      </c>
      <c r="E2571" s="1" t="s">
        <v>14</v>
      </c>
      <c r="F2571" s="1" t="s">
        <v>11</v>
      </c>
      <c r="G2571" s="1" t="s">
        <v>67</v>
      </c>
      <c r="H2571" s="1">
        <v>2</v>
      </c>
      <c r="I2571">
        <v>8.9984000000000002</v>
      </c>
      <c r="J2571" s="1">
        <f>SUMIFS(I:I,B:B,Table1_2[[#This Row],[Category Level 2]],D:D,Table1_2[[#This Row],[Brand]],E:E,Table1_2[[#This Row],[Region]],F:F,Table1_2[[#This Row],[Measure]],G:G,Table1_2[[#This Row],[Year]],H:H,"&lt;="&amp;Table1_2[[#This Row],[Month]])</f>
        <v>21.371200000000002</v>
      </c>
      <c r="K25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826.72799999999995</v>
      </c>
      <c r="N2571">
        <f>Table1_2[[#This Row],[Value]]*2.5</f>
        <v>22.496000000000002</v>
      </c>
    </row>
    <row r="2572" spans="1:14" x14ac:dyDescent="0.25">
      <c r="A2572" s="1" t="s">
        <v>6</v>
      </c>
      <c r="B2572" s="1" t="s">
        <v>7</v>
      </c>
      <c r="C2572" s="1" t="s">
        <v>24</v>
      </c>
      <c r="D2572" s="1" t="s">
        <v>25</v>
      </c>
      <c r="E2572" s="1" t="s">
        <v>14</v>
      </c>
      <c r="F2572" s="1" t="s">
        <v>11</v>
      </c>
      <c r="G2572" s="1" t="s">
        <v>67</v>
      </c>
      <c r="H2572" s="1">
        <v>3</v>
      </c>
      <c r="I2572">
        <v>16.872</v>
      </c>
      <c r="J2572" s="1">
        <f>SUMIFS(I:I,B:B,Table1_2[[#This Row],[Category Level 2]],D:D,Table1_2[[#This Row],[Brand]],E:E,Table1_2[[#This Row],[Region]],F:F,Table1_2[[#This Row],[Measure]],G:G,Table1_2[[#This Row],[Year]],H:H,"&lt;="&amp;Table1_2[[#This Row],[Month]])</f>
        <v>38.243200000000002</v>
      </c>
      <c r="K25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572.52320000000009</v>
      </c>
      <c r="N2572">
        <f>Table1_2[[#This Row],[Value]]*2.5</f>
        <v>42.18</v>
      </c>
    </row>
    <row r="2573" spans="1:14" x14ac:dyDescent="0.25">
      <c r="A2573" s="1" t="s">
        <v>6</v>
      </c>
      <c r="B2573" s="1" t="s">
        <v>7</v>
      </c>
      <c r="C2573" s="1" t="s">
        <v>24</v>
      </c>
      <c r="D2573" s="1" t="s">
        <v>25</v>
      </c>
      <c r="E2573" s="1" t="s">
        <v>14</v>
      </c>
      <c r="F2573" s="1" t="s">
        <v>12</v>
      </c>
      <c r="G2573" s="1" t="s">
        <v>62</v>
      </c>
      <c r="H2573" s="1">
        <v>1</v>
      </c>
      <c r="I2573">
        <v>1053.9376</v>
      </c>
      <c r="J2573" s="1">
        <f>SUMIFS(I:I,B:B,Table1_2[[#This Row],[Category Level 2]],D:D,Table1_2[[#This Row],[Brand]],E:E,Table1_2[[#This Row],[Region]],F:F,Table1_2[[#This Row],[Measure]],G:G,Table1_2[[#This Row],[Year]],H:H,"&lt;="&amp;Table1_2[[#This Row],[Month]])</f>
        <v>1053.9376</v>
      </c>
      <c r="K25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1053.9376</v>
      </c>
      <c r="N2573">
        <f>Table1_2[[#This Row],[Value]]*2.5</f>
        <v>2634.8440000000001</v>
      </c>
    </row>
    <row r="2574" spans="1:14" x14ac:dyDescent="0.25">
      <c r="A2574" s="1" t="s">
        <v>6</v>
      </c>
      <c r="B2574" s="1" t="s">
        <v>7</v>
      </c>
      <c r="C2574" s="1" t="s">
        <v>24</v>
      </c>
      <c r="D2574" s="1" t="s">
        <v>25</v>
      </c>
      <c r="E2574" s="1" t="s">
        <v>14</v>
      </c>
      <c r="F2574" s="1" t="s">
        <v>12</v>
      </c>
      <c r="G2574" s="1" t="s">
        <v>62</v>
      </c>
      <c r="H2574" s="1">
        <v>2</v>
      </c>
      <c r="I2574">
        <v>904.33920000000001</v>
      </c>
      <c r="J2574" s="1">
        <f>SUMIFS(I:I,B:B,Table1_2[[#This Row],[Category Level 2]],D:D,Table1_2[[#This Row],[Brand]],E:E,Table1_2[[#This Row],[Region]],F:F,Table1_2[[#This Row],[Measure]],G:G,Table1_2[[#This Row],[Year]],H:H,"&lt;="&amp;Table1_2[[#This Row],[Month]])</f>
        <v>1958.2768000000001</v>
      </c>
      <c r="K25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1958.2768000000001</v>
      </c>
      <c r="N2574">
        <f>Table1_2[[#This Row],[Value]]*2.5</f>
        <v>2260.848</v>
      </c>
    </row>
    <row r="2575" spans="1:14" x14ac:dyDescent="0.25">
      <c r="A2575" s="1" t="s">
        <v>6</v>
      </c>
      <c r="B2575" s="1" t="s">
        <v>7</v>
      </c>
      <c r="C2575" s="1" t="s">
        <v>24</v>
      </c>
      <c r="D2575" s="1" t="s">
        <v>25</v>
      </c>
      <c r="E2575" s="1" t="s">
        <v>14</v>
      </c>
      <c r="F2575" s="1" t="s">
        <v>12</v>
      </c>
      <c r="G2575" s="1" t="s">
        <v>62</v>
      </c>
      <c r="H2575" s="1">
        <v>3</v>
      </c>
      <c r="I2575">
        <v>1681.576</v>
      </c>
      <c r="J2575" s="1">
        <f>SUMIFS(I:I,B:B,Table1_2[[#This Row],[Category Level 2]],D:D,Table1_2[[#This Row],[Brand]],E:E,Table1_2[[#This Row],[Region]],F:F,Table1_2[[#This Row],[Measure]],G:G,Table1_2[[#This Row],[Year]],H:H,"&lt;="&amp;Table1_2[[#This Row],[Month]])</f>
        <v>3639.8528000000001</v>
      </c>
      <c r="K25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3639.8528000000001</v>
      </c>
      <c r="N2575">
        <f>Table1_2[[#This Row],[Value]]*2.5</f>
        <v>4203.9400000000005</v>
      </c>
    </row>
    <row r="2576" spans="1:14" x14ac:dyDescent="0.25">
      <c r="A2576" s="1" t="s">
        <v>6</v>
      </c>
      <c r="B2576" s="1" t="s">
        <v>7</v>
      </c>
      <c r="C2576" s="1" t="s">
        <v>24</v>
      </c>
      <c r="D2576" s="1" t="s">
        <v>25</v>
      </c>
      <c r="E2576" s="1" t="s">
        <v>14</v>
      </c>
      <c r="F2576" s="1" t="s">
        <v>12</v>
      </c>
      <c r="G2576" s="1" t="s">
        <v>62</v>
      </c>
      <c r="H2576" s="1">
        <v>4</v>
      </c>
      <c r="I2576">
        <v>1770.4352000000001</v>
      </c>
      <c r="J2576" s="1">
        <f>SUMIFS(I:I,B:B,Table1_2[[#This Row],[Category Level 2]],D:D,Table1_2[[#This Row],[Brand]],E:E,Table1_2[[#This Row],[Region]],F:F,Table1_2[[#This Row],[Measure]],G:G,Table1_2[[#This Row],[Year]],H:H,"&lt;="&amp;Table1_2[[#This Row],[Month]])</f>
        <v>5410.2880000000005</v>
      </c>
      <c r="K25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5410.2880000000005</v>
      </c>
      <c r="N2576">
        <f>Table1_2[[#This Row],[Value]]*2.5</f>
        <v>4426.0880000000006</v>
      </c>
    </row>
    <row r="2577" spans="1:14" x14ac:dyDescent="0.25">
      <c r="A2577" s="1" t="s">
        <v>6</v>
      </c>
      <c r="B2577" s="1" t="s">
        <v>7</v>
      </c>
      <c r="C2577" s="1" t="s">
        <v>24</v>
      </c>
      <c r="D2577" s="1" t="s">
        <v>25</v>
      </c>
      <c r="E2577" s="1" t="s">
        <v>14</v>
      </c>
      <c r="F2577" s="1" t="s">
        <v>12</v>
      </c>
      <c r="G2577" s="1" t="s">
        <v>62</v>
      </c>
      <c r="H2577" s="1">
        <v>5</v>
      </c>
      <c r="I2577">
        <v>1777.184</v>
      </c>
      <c r="J2577" s="1">
        <f>SUMIFS(I:I,B:B,Table1_2[[#This Row],[Category Level 2]],D:D,Table1_2[[#This Row],[Brand]],E:E,Table1_2[[#This Row],[Region]],F:F,Table1_2[[#This Row],[Measure]],G:G,Table1_2[[#This Row],[Year]],H:H,"&lt;="&amp;Table1_2[[#This Row],[Month]])</f>
        <v>7187.4720000000007</v>
      </c>
      <c r="K25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7187.4720000000007</v>
      </c>
      <c r="N2577">
        <f>Table1_2[[#This Row],[Value]]*2.5</f>
        <v>4442.96</v>
      </c>
    </row>
    <row r="2578" spans="1:14" x14ac:dyDescent="0.25">
      <c r="A2578" s="1" t="s">
        <v>6</v>
      </c>
      <c r="B2578" s="1" t="s">
        <v>7</v>
      </c>
      <c r="C2578" s="1" t="s">
        <v>24</v>
      </c>
      <c r="D2578" s="1" t="s">
        <v>25</v>
      </c>
      <c r="E2578" s="1" t="s">
        <v>14</v>
      </c>
      <c r="F2578" s="1" t="s">
        <v>12</v>
      </c>
      <c r="G2578" s="1" t="s">
        <v>62</v>
      </c>
      <c r="H2578" s="1">
        <v>6</v>
      </c>
      <c r="I2578">
        <v>1464.4896000000001</v>
      </c>
      <c r="J2578" s="1">
        <f>SUMIFS(I:I,B:B,Table1_2[[#This Row],[Category Level 2]],D:D,Table1_2[[#This Row],[Brand]],E:E,Table1_2[[#This Row],[Region]],F:F,Table1_2[[#This Row],[Measure]],G:G,Table1_2[[#This Row],[Year]],H:H,"&lt;="&amp;Table1_2[[#This Row],[Month]])</f>
        <v>8651.9616000000005</v>
      </c>
      <c r="K25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8651.9616000000005</v>
      </c>
      <c r="N2578">
        <f>Table1_2[[#This Row],[Value]]*2.5</f>
        <v>3661.2240000000002</v>
      </c>
    </row>
    <row r="2579" spans="1:14" x14ac:dyDescent="0.25">
      <c r="A2579" s="1" t="s">
        <v>6</v>
      </c>
      <c r="B2579" s="1" t="s">
        <v>7</v>
      </c>
      <c r="C2579" s="1" t="s">
        <v>24</v>
      </c>
      <c r="D2579" s="1" t="s">
        <v>25</v>
      </c>
      <c r="E2579" s="1" t="s">
        <v>14</v>
      </c>
      <c r="F2579" s="1" t="s">
        <v>12</v>
      </c>
      <c r="G2579" s="1" t="s">
        <v>62</v>
      </c>
      <c r="H2579" s="1">
        <v>7</v>
      </c>
      <c r="I2579">
        <v>1714.1952000000001</v>
      </c>
      <c r="J2579" s="1">
        <f>SUMIFS(I:I,B:B,Table1_2[[#This Row],[Category Level 2]],D:D,Table1_2[[#This Row],[Brand]],E:E,Table1_2[[#This Row],[Region]],F:F,Table1_2[[#This Row],[Measure]],G:G,Table1_2[[#This Row],[Year]],H:H,"&lt;="&amp;Table1_2[[#This Row],[Month]])</f>
        <v>10366.156800000001</v>
      </c>
      <c r="K25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10366.156800000001</v>
      </c>
      <c r="N2579">
        <f>Table1_2[[#This Row],[Value]]*2.5</f>
        <v>4285.4880000000003</v>
      </c>
    </row>
    <row r="2580" spans="1:14" x14ac:dyDescent="0.25">
      <c r="A2580" s="1" t="s">
        <v>6</v>
      </c>
      <c r="B2580" s="1" t="s">
        <v>7</v>
      </c>
      <c r="C2580" s="1" t="s">
        <v>24</v>
      </c>
      <c r="D2580" s="1" t="s">
        <v>25</v>
      </c>
      <c r="E2580" s="1" t="s">
        <v>14</v>
      </c>
      <c r="F2580" s="1" t="s">
        <v>12</v>
      </c>
      <c r="G2580" s="1" t="s">
        <v>62</v>
      </c>
      <c r="H2580" s="1">
        <v>8</v>
      </c>
      <c r="I2580">
        <v>1237.28</v>
      </c>
      <c r="J2580" s="1">
        <f>SUMIFS(I:I,B:B,Table1_2[[#This Row],[Category Level 2]],D:D,Table1_2[[#This Row],[Brand]],E:E,Table1_2[[#This Row],[Region]],F:F,Table1_2[[#This Row],[Measure]],G:G,Table1_2[[#This Row],[Year]],H:H,"&lt;="&amp;Table1_2[[#This Row],[Month]])</f>
        <v>11603.436800000001</v>
      </c>
      <c r="K25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11603.436800000001</v>
      </c>
      <c r="N2580">
        <f>Table1_2[[#This Row],[Value]]*2.5</f>
        <v>3093.2</v>
      </c>
    </row>
    <row r="2581" spans="1:14" x14ac:dyDescent="0.25">
      <c r="A2581" s="1" t="s">
        <v>6</v>
      </c>
      <c r="B2581" s="1" t="s">
        <v>7</v>
      </c>
      <c r="C2581" s="1" t="s">
        <v>24</v>
      </c>
      <c r="D2581" s="1" t="s">
        <v>25</v>
      </c>
      <c r="E2581" s="1" t="s">
        <v>14</v>
      </c>
      <c r="F2581" s="1" t="s">
        <v>12</v>
      </c>
      <c r="G2581" s="1" t="s">
        <v>62</v>
      </c>
      <c r="H2581" s="1">
        <v>9</v>
      </c>
      <c r="I2581">
        <v>1520.7296000000001</v>
      </c>
      <c r="J2581" s="1">
        <f>SUMIFS(I:I,B:B,Table1_2[[#This Row],[Category Level 2]],D:D,Table1_2[[#This Row],[Brand]],E:E,Table1_2[[#This Row],[Region]],F:F,Table1_2[[#This Row],[Measure]],G:G,Table1_2[[#This Row],[Year]],H:H,"&lt;="&amp;Table1_2[[#This Row],[Month]])</f>
        <v>13124.166400000002</v>
      </c>
      <c r="K25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13124.166400000002</v>
      </c>
      <c r="N2581">
        <f>Table1_2[[#This Row],[Value]]*2.5</f>
        <v>3801.8240000000005</v>
      </c>
    </row>
    <row r="2582" spans="1:14" x14ac:dyDescent="0.25">
      <c r="A2582" s="1" t="s">
        <v>6</v>
      </c>
      <c r="B2582" s="1" t="s">
        <v>7</v>
      </c>
      <c r="C2582" s="1" t="s">
        <v>24</v>
      </c>
      <c r="D2582" s="1" t="s">
        <v>25</v>
      </c>
      <c r="E2582" s="1" t="s">
        <v>14</v>
      </c>
      <c r="F2582" s="1" t="s">
        <v>12</v>
      </c>
      <c r="G2582" s="1" t="s">
        <v>62</v>
      </c>
      <c r="H2582" s="1">
        <v>10</v>
      </c>
      <c r="I2582">
        <v>1566.8464000000001</v>
      </c>
      <c r="J2582" s="1">
        <f>SUMIFS(I:I,B:B,Table1_2[[#This Row],[Category Level 2]],D:D,Table1_2[[#This Row],[Brand]],E:E,Table1_2[[#This Row],[Region]],F:F,Table1_2[[#This Row],[Measure]],G:G,Table1_2[[#This Row],[Year]],H:H,"&lt;="&amp;Table1_2[[#This Row],[Month]])</f>
        <v>14691.012800000002</v>
      </c>
      <c r="K25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14691.012800000002</v>
      </c>
      <c r="N2582">
        <f>Table1_2[[#This Row],[Value]]*2.5</f>
        <v>3917.1160000000004</v>
      </c>
    </row>
    <row r="2583" spans="1:14" x14ac:dyDescent="0.25">
      <c r="A2583" s="1" t="s">
        <v>6</v>
      </c>
      <c r="B2583" s="1" t="s">
        <v>7</v>
      </c>
      <c r="C2583" s="1" t="s">
        <v>24</v>
      </c>
      <c r="D2583" s="1" t="s">
        <v>25</v>
      </c>
      <c r="E2583" s="1" t="s">
        <v>14</v>
      </c>
      <c r="F2583" s="1" t="s">
        <v>12</v>
      </c>
      <c r="G2583" s="1" t="s">
        <v>62</v>
      </c>
      <c r="H2583" s="1">
        <v>11</v>
      </c>
      <c r="I2583">
        <v>1289.0208</v>
      </c>
      <c r="J2583" s="1">
        <f>SUMIFS(I:I,B:B,Table1_2[[#This Row],[Category Level 2]],D:D,Table1_2[[#This Row],[Brand]],E:E,Table1_2[[#This Row],[Region]],F:F,Table1_2[[#This Row],[Measure]],G:G,Table1_2[[#This Row],[Year]],H:H,"&lt;="&amp;Table1_2[[#This Row],[Month]])</f>
        <v>15980.033600000002</v>
      </c>
      <c r="K25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15980.033600000002</v>
      </c>
      <c r="N2583">
        <f>Table1_2[[#This Row],[Value]]*2.5</f>
        <v>3222.5520000000001</v>
      </c>
    </row>
    <row r="2584" spans="1:14" x14ac:dyDescent="0.25">
      <c r="A2584" s="1" t="s">
        <v>6</v>
      </c>
      <c r="B2584" s="1" t="s">
        <v>7</v>
      </c>
      <c r="C2584" s="1" t="s">
        <v>24</v>
      </c>
      <c r="D2584" s="1" t="s">
        <v>25</v>
      </c>
      <c r="E2584" s="1" t="s">
        <v>14</v>
      </c>
      <c r="F2584" s="1" t="s">
        <v>12</v>
      </c>
      <c r="G2584" s="1" t="s">
        <v>62</v>
      </c>
      <c r="H2584" s="1">
        <v>12</v>
      </c>
      <c r="I2584">
        <v>1507.232</v>
      </c>
      <c r="J2584" s="1">
        <f>SUMIFS(I:I,B:B,Table1_2[[#This Row],[Category Level 2]],D:D,Table1_2[[#This Row],[Brand]],E:E,Table1_2[[#This Row],[Region]],F:F,Table1_2[[#This Row],[Measure]],G:G,Table1_2[[#This Row],[Year]],H:H,"&lt;="&amp;Table1_2[[#This Row],[Month]])</f>
        <v>17487.265600000002</v>
      </c>
      <c r="K25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17487.265600000002</v>
      </c>
      <c r="N2584">
        <f>Table1_2[[#This Row],[Value]]*2.5</f>
        <v>3768.08</v>
      </c>
    </row>
    <row r="2585" spans="1:14" x14ac:dyDescent="0.25">
      <c r="A2585" s="1" t="s">
        <v>6</v>
      </c>
      <c r="B2585" s="1" t="s">
        <v>7</v>
      </c>
      <c r="C2585" s="1" t="s">
        <v>24</v>
      </c>
      <c r="D2585" s="1" t="s">
        <v>25</v>
      </c>
      <c r="E2585" s="1" t="s">
        <v>14</v>
      </c>
      <c r="F2585" s="1" t="s">
        <v>12</v>
      </c>
      <c r="G2585" s="1" t="s">
        <v>63</v>
      </c>
      <c r="H2585" s="1">
        <v>1</v>
      </c>
      <c r="I2585">
        <v>1814.3024</v>
      </c>
      <c r="J2585" s="1">
        <f>SUMIFS(I:I,B:B,Table1_2[[#This Row],[Category Level 2]],D:D,Table1_2[[#This Row],[Brand]],E:E,Table1_2[[#This Row],[Region]],F:F,Table1_2[[#This Row],[Measure]],G:G,Table1_2[[#This Row],[Year]],H:H,"&lt;="&amp;Table1_2[[#This Row],[Month]])</f>
        <v>1814.3024</v>
      </c>
      <c r="K25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18247.630400000002</v>
      </c>
      <c r="N2585">
        <f>Table1_2[[#This Row],[Value]]*2.5</f>
        <v>4535.7560000000003</v>
      </c>
    </row>
    <row r="2586" spans="1:14" x14ac:dyDescent="0.25">
      <c r="A2586" s="1" t="s">
        <v>6</v>
      </c>
      <c r="B2586" s="1" t="s">
        <v>7</v>
      </c>
      <c r="C2586" s="1" t="s">
        <v>24</v>
      </c>
      <c r="D2586" s="1" t="s">
        <v>25</v>
      </c>
      <c r="E2586" s="1" t="s">
        <v>14</v>
      </c>
      <c r="F2586" s="1" t="s">
        <v>12</v>
      </c>
      <c r="G2586" s="1" t="s">
        <v>63</v>
      </c>
      <c r="H2586" s="1">
        <v>2</v>
      </c>
      <c r="I2586">
        <v>2117.9983999999999</v>
      </c>
      <c r="J2586" s="1">
        <f>SUMIFS(I:I,B:B,Table1_2[[#This Row],[Category Level 2]],D:D,Table1_2[[#This Row],[Brand]],E:E,Table1_2[[#This Row],[Region]],F:F,Table1_2[[#This Row],[Measure]],G:G,Table1_2[[#This Row],[Year]],H:H,"&lt;="&amp;Table1_2[[#This Row],[Month]])</f>
        <v>3932.3008</v>
      </c>
      <c r="K25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19461.289600000004</v>
      </c>
      <c r="N2586">
        <f>Table1_2[[#This Row],[Value]]*2.5</f>
        <v>5294.9960000000001</v>
      </c>
    </row>
    <row r="2587" spans="1:14" x14ac:dyDescent="0.25">
      <c r="A2587" s="1" t="s">
        <v>6</v>
      </c>
      <c r="B2587" s="1" t="s">
        <v>7</v>
      </c>
      <c r="C2587" s="1" t="s">
        <v>24</v>
      </c>
      <c r="D2587" s="1" t="s">
        <v>25</v>
      </c>
      <c r="E2587" s="1" t="s">
        <v>14</v>
      </c>
      <c r="F2587" s="1" t="s">
        <v>12</v>
      </c>
      <c r="G2587" s="1" t="s">
        <v>63</v>
      </c>
      <c r="H2587" s="1">
        <v>3</v>
      </c>
      <c r="I2587">
        <v>2399.1984000000002</v>
      </c>
      <c r="J2587" s="1">
        <f>SUMIFS(I:I,B:B,Table1_2[[#This Row],[Category Level 2]],D:D,Table1_2[[#This Row],[Brand]],E:E,Table1_2[[#This Row],[Region]],F:F,Table1_2[[#This Row],[Measure]],G:G,Table1_2[[#This Row],[Year]],H:H,"&lt;="&amp;Table1_2[[#This Row],[Month]])</f>
        <v>6331.4992000000002</v>
      </c>
      <c r="K25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20178.912</v>
      </c>
      <c r="N2587">
        <f>Table1_2[[#This Row],[Value]]*2.5</f>
        <v>5997.996000000001</v>
      </c>
    </row>
    <row r="2588" spans="1:14" x14ac:dyDescent="0.25">
      <c r="A2588" s="1" t="s">
        <v>6</v>
      </c>
      <c r="B2588" s="1" t="s">
        <v>7</v>
      </c>
      <c r="C2588" s="1" t="s">
        <v>24</v>
      </c>
      <c r="D2588" s="1" t="s">
        <v>25</v>
      </c>
      <c r="E2588" s="1" t="s">
        <v>14</v>
      </c>
      <c r="F2588" s="1" t="s">
        <v>12</v>
      </c>
      <c r="G2588" s="1" t="s">
        <v>63</v>
      </c>
      <c r="H2588" s="1">
        <v>4</v>
      </c>
      <c r="I2588">
        <v>1823.3008</v>
      </c>
      <c r="J2588" s="1">
        <f>SUMIFS(I:I,B:B,Table1_2[[#This Row],[Category Level 2]],D:D,Table1_2[[#This Row],[Brand]],E:E,Table1_2[[#This Row],[Region]],F:F,Table1_2[[#This Row],[Measure]],G:G,Table1_2[[#This Row],[Year]],H:H,"&lt;="&amp;Table1_2[[#This Row],[Month]])</f>
        <v>8154.8</v>
      </c>
      <c r="K25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20231.777600000001</v>
      </c>
      <c r="N2588">
        <f>Table1_2[[#This Row],[Value]]*2.5</f>
        <v>4558.2520000000004</v>
      </c>
    </row>
    <row r="2589" spans="1:14" x14ac:dyDescent="0.25">
      <c r="A2589" s="1" t="s">
        <v>6</v>
      </c>
      <c r="B2589" s="1" t="s">
        <v>7</v>
      </c>
      <c r="C2589" s="1" t="s">
        <v>24</v>
      </c>
      <c r="D2589" s="1" t="s">
        <v>25</v>
      </c>
      <c r="E2589" s="1" t="s">
        <v>14</v>
      </c>
      <c r="F2589" s="1" t="s">
        <v>12</v>
      </c>
      <c r="G2589" s="1" t="s">
        <v>63</v>
      </c>
      <c r="H2589" s="1">
        <v>5</v>
      </c>
      <c r="I2589">
        <v>3559.9920000000002</v>
      </c>
      <c r="J2589" s="1">
        <f>SUMIFS(I:I,B:B,Table1_2[[#This Row],[Category Level 2]],D:D,Table1_2[[#This Row],[Brand]],E:E,Table1_2[[#This Row],[Region]],F:F,Table1_2[[#This Row],[Measure]],G:G,Table1_2[[#This Row],[Year]],H:H,"&lt;="&amp;Table1_2[[#This Row],[Month]])</f>
        <v>11714.792000000001</v>
      </c>
      <c r="K25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22014.585600000002</v>
      </c>
      <c r="N2589">
        <f>Table1_2[[#This Row],[Value]]*2.5</f>
        <v>8899.98</v>
      </c>
    </row>
    <row r="2590" spans="1:14" x14ac:dyDescent="0.25">
      <c r="A2590" s="1" t="s">
        <v>6</v>
      </c>
      <c r="B2590" s="1" t="s">
        <v>7</v>
      </c>
      <c r="C2590" s="1" t="s">
        <v>24</v>
      </c>
      <c r="D2590" s="1" t="s">
        <v>25</v>
      </c>
      <c r="E2590" s="1" t="s">
        <v>14</v>
      </c>
      <c r="F2590" s="1" t="s">
        <v>12</v>
      </c>
      <c r="G2590" s="1" t="s">
        <v>63</v>
      </c>
      <c r="H2590" s="1">
        <v>6</v>
      </c>
      <c r="I2590">
        <v>2292.3424</v>
      </c>
      <c r="J2590" s="1">
        <f>SUMIFS(I:I,B:B,Table1_2[[#This Row],[Category Level 2]],D:D,Table1_2[[#This Row],[Brand]],E:E,Table1_2[[#This Row],[Region]],F:F,Table1_2[[#This Row],[Measure]],G:G,Table1_2[[#This Row],[Year]],H:H,"&lt;="&amp;Table1_2[[#This Row],[Month]])</f>
        <v>14007.134400000001</v>
      </c>
      <c r="K25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22842.438399999999</v>
      </c>
      <c r="N2590">
        <f>Table1_2[[#This Row],[Value]]*2.5</f>
        <v>5730.8559999999998</v>
      </c>
    </row>
    <row r="2591" spans="1:14" x14ac:dyDescent="0.25">
      <c r="A2591" s="1" t="s">
        <v>6</v>
      </c>
      <c r="B2591" s="1" t="s">
        <v>7</v>
      </c>
      <c r="C2591" s="1" t="s">
        <v>24</v>
      </c>
      <c r="D2591" s="1" t="s">
        <v>25</v>
      </c>
      <c r="E2591" s="1" t="s">
        <v>14</v>
      </c>
      <c r="F2591" s="1" t="s">
        <v>12</v>
      </c>
      <c r="G2591" s="1" t="s">
        <v>63</v>
      </c>
      <c r="H2591" s="1">
        <v>7</v>
      </c>
      <c r="I2591">
        <v>1978.5232000000001</v>
      </c>
      <c r="J2591" s="1">
        <f>SUMIFS(I:I,B:B,Table1_2[[#This Row],[Category Level 2]],D:D,Table1_2[[#This Row],[Brand]],E:E,Table1_2[[#This Row],[Region]],F:F,Table1_2[[#This Row],[Measure]],G:G,Table1_2[[#This Row],[Year]],H:H,"&lt;="&amp;Table1_2[[#This Row],[Month]])</f>
        <v>15985.6576</v>
      </c>
      <c r="K25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23106.7664</v>
      </c>
      <c r="N2591">
        <f>Table1_2[[#This Row],[Value]]*2.5</f>
        <v>4946.308</v>
      </c>
    </row>
    <row r="2592" spans="1:14" x14ac:dyDescent="0.25">
      <c r="A2592" s="1" t="s">
        <v>6</v>
      </c>
      <c r="B2592" s="1" t="s">
        <v>7</v>
      </c>
      <c r="C2592" s="1" t="s">
        <v>24</v>
      </c>
      <c r="D2592" s="1" t="s">
        <v>25</v>
      </c>
      <c r="E2592" s="1" t="s">
        <v>14</v>
      </c>
      <c r="F2592" s="1" t="s">
        <v>12</v>
      </c>
      <c r="G2592" s="1" t="s">
        <v>63</v>
      </c>
      <c r="H2592" s="1">
        <v>8</v>
      </c>
      <c r="I2592">
        <v>2014.5168000000001</v>
      </c>
      <c r="J2592" s="1">
        <f>SUMIFS(I:I,B:B,Table1_2[[#This Row],[Category Level 2]],D:D,Table1_2[[#This Row],[Brand]],E:E,Table1_2[[#This Row],[Region]],F:F,Table1_2[[#This Row],[Measure]],G:G,Table1_2[[#This Row],[Year]],H:H,"&lt;="&amp;Table1_2[[#This Row],[Month]])</f>
        <v>18000.1744</v>
      </c>
      <c r="K25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23884.003199999999</v>
      </c>
      <c r="N2592">
        <f>Table1_2[[#This Row],[Value]]*2.5</f>
        <v>5036.2920000000004</v>
      </c>
    </row>
    <row r="2593" spans="1:14" x14ac:dyDescent="0.25">
      <c r="A2593" s="1" t="s">
        <v>6</v>
      </c>
      <c r="B2593" s="1" t="s">
        <v>7</v>
      </c>
      <c r="C2593" s="1" t="s">
        <v>24</v>
      </c>
      <c r="D2593" s="1" t="s">
        <v>25</v>
      </c>
      <c r="E2593" s="1" t="s">
        <v>14</v>
      </c>
      <c r="F2593" s="1" t="s">
        <v>12</v>
      </c>
      <c r="G2593" s="1" t="s">
        <v>63</v>
      </c>
      <c r="H2593" s="1">
        <v>9</v>
      </c>
      <c r="I2593">
        <v>1337.3872000000001</v>
      </c>
      <c r="J2593" s="1">
        <f>SUMIFS(I:I,B:B,Table1_2[[#This Row],[Category Level 2]],D:D,Table1_2[[#This Row],[Brand]],E:E,Table1_2[[#This Row],[Region]],F:F,Table1_2[[#This Row],[Measure]],G:G,Table1_2[[#This Row],[Year]],H:H,"&lt;="&amp;Table1_2[[#This Row],[Month]])</f>
        <v>19337.561600000001</v>
      </c>
      <c r="K25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23700.660800000001</v>
      </c>
      <c r="N2593">
        <f>Table1_2[[#This Row],[Value]]*2.5</f>
        <v>3343.4680000000003</v>
      </c>
    </row>
    <row r="2594" spans="1:14" x14ac:dyDescent="0.25">
      <c r="A2594" s="1" t="s">
        <v>6</v>
      </c>
      <c r="B2594" s="1" t="s">
        <v>7</v>
      </c>
      <c r="C2594" s="1" t="s">
        <v>24</v>
      </c>
      <c r="D2594" s="1" t="s">
        <v>25</v>
      </c>
      <c r="E2594" s="1" t="s">
        <v>14</v>
      </c>
      <c r="F2594" s="1" t="s">
        <v>12</v>
      </c>
      <c r="G2594" s="1" t="s">
        <v>63</v>
      </c>
      <c r="H2594" s="1">
        <v>10</v>
      </c>
      <c r="I2594">
        <v>2173.1136000000001</v>
      </c>
      <c r="J2594" s="1">
        <f>SUMIFS(I:I,B:B,Table1_2[[#This Row],[Category Level 2]],D:D,Table1_2[[#This Row],[Brand]],E:E,Table1_2[[#This Row],[Region]],F:F,Table1_2[[#This Row],[Measure]],G:G,Table1_2[[#This Row],[Year]],H:H,"&lt;="&amp;Table1_2[[#This Row],[Month]])</f>
        <v>21510.675200000001</v>
      </c>
      <c r="K25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24306.928</v>
      </c>
      <c r="N2594">
        <f>Table1_2[[#This Row],[Value]]*2.5</f>
        <v>5432.7840000000006</v>
      </c>
    </row>
    <row r="2595" spans="1:14" x14ac:dyDescent="0.25">
      <c r="A2595" s="1" t="s">
        <v>6</v>
      </c>
      <c r="B2595" s="1" t="s">
        <v>7</v>
      </c>
      <c r="C2595" s="1" t="s">
        <v>24</v>
      </c>
      <c r="D2595" s="1" t="s">
        <v>25</v>
      </c>
      <c r="E2595" s="1" t="s">
        <v>14</v>
      </c>
      <c r="F2595" s="1" t="s">
        <v>12</v>
      </c>
      <c r="G2595" s="1" t="s">
        <v>63</v>
      </c>
      <c r="H2595" s="1">
        <v>11</v>
      </c>
      <c r="I2595">
        <v>1852.5456000000001</v>
      </c>
      <c r="J2595" s="1">
        <f>SUMIFS(I:I,B:B,Table1_2[[#This Row],[Category Level 2]],D:D,Table1_2[[#This Row],[Brand]],E:E,Table1_2[[#This Row],[Region]],F:F,Table1_2[[#This Row],[Measure]],G:G,Table1_2[[#This Row],[Year]],H:H,"&lt;="&amp;Table1_2[[#This Row],[Month]])</f>
        <v>23363.220800000003</v>
      </c>
      <c r="K25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24870.452800000003</v>
      </c>
      <c r="N2595">
        <f>Table1_2[[#This Row],[Value]]*2.5</f>
        <v>4631.3640000000005</v>
      </c>
    </row>
    <row r="2596" spans="1:14" x14ac:dyDescent="0.25">
      <c r="A2596" s="1" t="s">
        <v>6</v>
      </c>
      <c r="B2596" s="1" t="s">
        <v>7</v>
      </c>
      <c r="C2596" s="1" t="s">
        <v>24</v>
      </c>
      <c r="D2596" s="1" t="s">
        <v>25</v>
      </c>
      <c r="E2596" s="1" t="s">
        <v>14</v>
      </c>
      <c r="F2596" s="1" t="s">
        <v>12</v>
      </c>
      <c r="G2596" s="1" t="s">
        <v>63</v>
      </c>
      <c r="H2596" s="1">
        <v>12</v>
      </c>
      <c r="I2596">
        <v>1727.6928</v>
      </c>
      <c r="J2596" s="1">
        <f>SUMIFS(I:I,B:B,Table1_2[[#This Row],[Category Level 2]],D:D,Table1_2[[#This Row],[Brand]],E:E,Table1_2[[#This Row],[Region]],F:F,Table1_2[[#This Row],[Measure]],G:G,Table1_2[[#This Row],[Year]],H:H,"&lt;="&amp;Table1_2[[#This Row],[Month]])</f>
        <v>25090.913600000003</v>
      </c>
      <c r="K25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25090.913600000003</v>
      </c>
      <c r="N2596">
        <f>Table1_2[[#This Row],[Value]]*2.5</f>
        <v>4319.232</v>
      </c>
    </row>
    <row r="2597" spans="1:14" x14ac:dyDescent="0.25">
      <c r="A2597" s="1" t="s">
        <v>6</v>
      </c>
      <c r="B2597" s="1" t="s">
        <v>7</v>
      </c>
      <c r="C2597" s="1" t="s">
        <v>24</v>
      </c>
      <c r="D2597" s="1" t="s">
        <v>25</v>
      </c>
      <c r="E2597" s="1" t="s">
        <v>14</v>
      </c>
      <c r="F2597" s="1" t="s">
        <v>12</v>
      </c>
      <c r="G2597" s="1" t="s">
        <v>64</v>
      </c>
      <c r="H2597" s="1">
        <v>1</v>
      </c>
      <c r="I2597">
        <v>2001.0192</v>
      </c>
      <c r="J2597" s="1">
        <f>SUMIFS(I:I,B:B,Table1_2[[#This Row],[Category Level 2]],D:D,Table1_2[[#This Row],[Brand]],E:E,Table1_2[[#This Row],[Region]],F:F,Table1_2[[#This Row],[Measure]],G:G,Table1_2[[#This Row],[Year]],H:H,"&lt;="&amp;Table1_2[[#This Row],[Month]])</f>
        <v>2001.0192</v>
      </c>
      <c r="K25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25277.630400000002</v>
      </c>
      <c r="N2597">
        <f>Table1_2[[#This Row],[Value]]*2.5</f>
        <v>5002.5479999999998</v>
      </c>
    </row>
    <row r="2598" spans="1:14" x14ac:dyDescent="0.25">
      <c r="A2598" s="1" t="s">
        <v>6</v>
      </c>
      <c r="B2598" s="1" t="s">
        <v>7</v>
      </c>
      <c r="C2598" s="1" t="s">
        <v>24</v>
      </c>
      <c r="D2598" s="1" t="s">
        <v>25</v>
      </c>
      <c r="E2598" s="1" t="s">
        <v>14</v>
      </c>
      <c r="F2598" s="1" t="s">
        <v>12</v>
      </c>
      <c r="G2598" s="1" t="s">
        <v>64</v>
      </c>
      <c r="H2598" s="1">
        <v>2</v>
      </c>
      <c r="I2598">
        <v>1666.9536000000001</v>
      </c>
      <c r="J2598" s="1">
        <f>SUMIFS(I:I,B:B,Table1_2[[#This Row],[Category Level 2]],D:D,Table1_2[[#This Row],[Brand]],E:E,Table1_2[[#This Row],[Region]],F:F,Table1_2[[#This Row],[Measure]],G:G,Table1_2[[#This Row],[Year]],H:H,"&lt;="&amp;Table1_2[[#This Row],[Month]])</f>
        <v>3667.9728</v>
      </c>
      <c r="K25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24826.585600000002</v>
      </c>
      <c r="N2598">
        <f>Table1_2[[#This Row],[Value]]*2.5</f>
        <v>4167.384</v>
      </c>
    </row>
    <row r="2599" spans="1:14" x14ac:dyDescent="0.25">
      <c r="A2599" s="1" t="s">
        <v>6</v>
      </c>
      <c r="B2599" s="1" t="s">
        <v>7</v>
      </c>
      <c r="C2599" s="1" t="s">
        <v>24</v>
      </c>
      <c r="D2599" s="1" t="s">
        <v>25</v>
      </c>
      <c r="E2599" s="1" t="s">
        <v>14</v>
      </c>
      <c r="F2599" s="1" t="s">
        <v>12</v>
      </c>
      <c r="G2599" s="1" t="s">
        <v>64</v>
      </c>
      <c r="H2599" s="1">
        <v>3</v>
      </c>
      <c r="I2599">
        <v>2729.8896</v>
      </c>
      <c r="J2599" s="1">
        <f>SUMIFS(I:I,B:B,Table1_2[[#This Row],[Category Level 2]],D:D,Table1_2[[#This Row],[Brand]],E:E,Table1_2[[#This Row],[Region]],F:F,Table1_2[[#This Row],[Measure]],G:G,Table1_2[[#This Row],[Year]],H:H,"&lt;="&amp;Table1_2[[#This Row],[Month]])</f>
        <v>6397.8624</v>
      </c>
      <c r="K25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25157.2768</v>
      </c>
      <c r="N2599">
        <f>Table1_2[[#This Row],[Value]]*2.5</f>
        <v>6824.7240000000002</v>
      </c>
    </row>
    <row r="2600" spans="1:14" x14ac:dyDescent="0.25">
      <c r="A2600" s="1" t="s">
        <v>6</v>
      </c>
      <c r="B2600" s="1" t="s">
        <v>7</v>
      </c>
      <c r="C2600" s="1" t="s">
        <v>24</v>
      </c>
      <c r="D2600" s="1" t="s">
        <v>25</v>
      </c>
      <c r="E2600" s="1" t="s">
        <v>14</v>
      </c>
      <c r="F2600" s="1" t="s">
        <v>12</v>
      </c>
      <c r="G2600" s="1" t="s">
        <v>64</v>
      </c>
      <c r="H2600" s="1">
        <v>4</v>
      </c>
      <c r="I2600">
        <v>1886.2896000000001</v>
      </c>
      <c r="J2600" s="1">
        <f>SUMIFS(I:I,B:B,Table1_2[[#This Row],[Category Level 2]],D:D,Table1_2[[#This Row],[Brand]],E:E,Table1_2[[#This Row],[Region]],F:F,Table1_2[[#This Row],[Measure]],G:G,Table1_2[[#This Row],[Year]],H:H,"&lt;="&amp;Table1_2[[#This Row],[Month]])</f>
        <v>8284.152</v>
      </c>
      <c r="K26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25220.265599999999</v>
      </c>
      <c r="N2600">
        <f>Table1_2[[#This Row],[Value]]*2.5</f>
        <v>4715.7240000000002</v>
      </c>
    </row>
    <row r="2601" spans="1:14" x14ac:dyDescent="0.25">
      <c r="A2601" s="1" t="s">
        <v>6</v>
      </c>
      <c r="B2601" s="1" t="s">
        <v>7</v>
      </c>
      <c r="C2601" s="1" t="s">
        <v>24</v>
      </c>
      <c r="D2601" s="1" t="s">
        <v>25</v>
      </c>
      <c r="E2601" s="1" t="s">
        <v>14</v>
      </c>
      <c r="F2601" s="1" t="s">
        <v>12</v>
      </c>
      <c r="G2601" s="1" t="s">
        <v>64</v>
      </c>
      <c r="H2601" s="1">
        <v>5</v>
      </c>
      <c r="I2601">
        <v>1924.5328</v>
      </c>
      <c r="J2601" s="1">
        <f>SUMIFS(I:I,B:B,Table1_2[[#This Row],[Category Level 2]],D:D,Table1_2[[#This Row],[Brand]],E:E,Table1_2[[#This Row],[Region]],F:F,Table1_2[[#This Row],[Measure]],G:G,Table1_2[[#This Row],[Year]],H:H,"&lt;="&amp;Table1_2[[#This Row],[Month]])</f>
        <v>10208.684799999999</v>
      </c>
      <c r="K26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23584.806400000001</v>
      </c>
      <c r="N2601">
        <f>Table1_2[[#This Row],[Value]]*2.5</f>
        <v>4811.3320000000003</v>
      </c>
    </row>
    <row r="2602" spans="1:14" x14ac:dyDescent="0.25">
      <c r="A2602" s="1" t="s">
        <v>6</v>
      </c>
      <c r="B2602" s="1" t="s">
        <v>7</v>
      </c>
      <c r="C2602" s="1" t="s">
        <v>24</v>
      </c>
      <c r="D2602" s="1" t="s">
        <v>25</v>
      </c>
      <c r="E2602" s="1" t="s">
        <v>14</v>
      </c>
      <c r="F2602" s="1" t="s">
        <v>12</v>
      </c>
      <c r="G2602" s="1" t="s">
        <v>64</v>
      </c>
      <c r="H2602" s="1">
        <v>6</v>
      </c>
      <c r="I2602">
        <v>1873.9168</v>
      </c>
      <c r="J2602" s="1">
        <f>SUMIFS(I:I,B:B,Table1_2[[#This Row],[Category Level 2]],D:D,Table1_2[[#This Row],[Brand]],E:E,Table1_2[[#This Row],[Region]],F:F,Table1_2[[#This Row],[Measure]],G:G,Table1_2[[#This Row],[Year]],H:H,"&lt;="&amp;Table1_2[[#This Row],[Month]])</f>
        <v>12082.601599999998</v>
      </c>
      <c r="K26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23166.380799999999</v>
      </c>
      <c r="N2602">
        <f>Table1_2[[#This Row],[Value]]*2.5</f>
        <v>4684.7919999999995</v>
      </c>
    </row>
    <row r="2603" spans="1:14" x14ac:dyDescent="0.25">
      <c r="A2603" s="1" t="s">
        <v>6</v>
      </c>
      <c r="B2603" s="1" t="s">
        <v>7</v>
      </c>
      <c r="C2603" s="1" t="s">
        <v>24</v>
      </c>
      <c r="D2603" s="1" t="s">
        <v>25</v>
      </c>
      <c r="E2603" s="1" t="s">
        <v>14</v>
      </c>
      <c r="F2603" s="1" t="s">
        <v>12</v>
      </c>
      <c r="G2603" s="1" t="s">
        <v>64</v>
      </c>
      <c r="H2603" s="1">
        <v>7</v>
      </c>
      <c r="I2603">
        <v>1716.4448</v>
      </c>
      <c r="J2603" s="1">
        <f>SUMIFS(I:I,B:B,Table1_2[[#This Row],[Category Level 2]],D:D,Table1_2[[#This Row],[Brand]],E:E,Table1_2[[#This Row],[Region]],F:F,Table1_2[[#This Row],[Measure]],G:G,Table1_2[[#This Row],[Year]],H:H,"&lt;="&amp;Table1_2[[#This Row],[Month]])</f>
        <v>13799.046399999997</v>
      </c>
      <c r="K26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22904.3024</v>
      </c>
      <c r="N2603">
        <f>Table1_2[[#This Row],[Value]]*2.5</f>
        <v>4291.1120000000001</v>
      </c>
    </row>
    <row r="2604" spans="1:14" x14ac:dyDescent="0.25">
      <c r="A2604" s="1" t="s">
        <v>6</v>
      </c>
      <c r="B2604" s="1" t="s">
        <v>7</v>
      </c>
      <c r="C2604" s="1" t="s">
        <v>24</v>
      </c>
      <c r="D2604" s="1" t="s">
        <v>25</v>
      </c>
      <c r="E2604" s="1" t="s">
        <v>14</v>
      </c>
      <c r="F2604" s="1" t="s">
        <v>12</v>
      </c>
      <c r="G2604" s="1" t="s">
        <v>64</v>
      </c>
      <c r="H2604" s="1">
        <v>8</v>
      </c>
      <c r="I2604">
        <v>1606.2144000000001</v>
      </c>
      <c r="J2604" s="1">
        <f>SUMIFS(I:I,B:B,Table1_2[[#This Row],[Category Level 2]],D:D,Table1_2[[#This Row],[Brand]],E:E,Table1_2[[#This Row],[Region]],F:F,Table1_2[[#This Row],[Measure]],G:G,Table1_2[[#This Row],[Year]],H:H,"&lt;="&amp;Table1_2[[#This Row],[Month]])</f>
        <v>15405.260799999998</v>
      </c>
      <c r="K26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22496</v>
      </c>
      <c r="N2604">
        <f>Table1_2[[#This Row],[Value]]*2.5</f>
        <v>4015.5360000000001</v>
      </c>
    </row>
    <row r="2605" spans="1:14" x14ac:dyDescent="0.25">
      <c r="A2605" s="1" t="s">
        <v>6</v>
      </c>
      <c r="B2605" s="1" t="s">
        <v>7</v>
      </c>
      <c r="C2605" s="1" t="s">
        <v>24</v>
      </c>
      <c r="D2605" s="1" t="s">
        <v>25</v>
      </c>
      <c r="E2605" s="1" t="s">
        <v>14</v>
      </c>
      <c r="F2605" s="1" t="s">
        <v>12</v>
      </c>
      <c r="G2605" s="1" t="s">
        <v>64</v>
      </c>
      <c r="H2605" s="1">
        <v>9</v>
      </c>
      <c r="I2605">
        <v>1736.6912</v>
      </c>
      <c r="J2605" s="1">
        <f>SUMIFS(I:I,B:B,Table1_2[[#This Row],[Category Level 2]],D:D,Table1_2[[#This Row],[Brand]],E:E,Table1_2[[#This Row],[Region]],F:F,Table1_2[[#This Row],[Measure]],G:G,Table1_2[[#This Row],[Year]],H:H,"&lt;="&amp;Table1_2[[#This Row],[Month]])</f>
        <v>17141.951999999997</v>
      </c>
      <c r="K26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22895.303999999996</v>
      </c>
      <c r="N2605">
        <f>Table1_2[[#This Row],[Value]]*2.5</f>
        <v>4341.7280000000001</v>
      </c>
    </row>
    <row r="2606" spans="1:14" x14ac:dyDescent="0.25">
      <c r="A2606" s="1" t="s">
        <v>6</v>
      </c>
      <c r="B2606" s="1" t="s">
        <v>7</v>
      </c>
      <c r="C2606" s="1" t="s">
        <v>24</v>
      </c>
      <c r="D2606" s="1" t="s">
        <v>25</v>
      </c>
      <c r="E2606" s="1" t="s">
        <v>14</v>
      </c>
      <c r="F2606" s="1" t="s">
        <v>12</v>
      </c>
      <c r="G2606" s="1" t="s">
        <v>64</v>
      </c>
      <c r="H2606" s="1">
        <v>10</v>
      </c>
      <c r="I2606">
        <v>1987.5216</v>
      </c>
      <c r="J2606" s="1">
        <f>SUMIFS(I:I,B:B,Table1_2[[#This Row],[Category Level 2]],D:D,Table1_2[[#This Row],[Brand]],E:E,Table1_2[[#This Row],[Region]],F:F,Table1_2[[#This Row],[Measure]],G:G,Table1_2[[#This Row],[Year]],H:H,"&lt;="&amp;Table1_2[[#This Row],[Month]])</f>
        <v>19129.473599999998</v>
      </c>
      <c r="K26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22709.712</v>
      </c>
      <c r="N2606">
        <f>Table1_2[[#This Row],[Value]]*2.5</f>
        <v>4968.8040000000001</v>
      </c>
    </row>
    <row r="2607" spans="1:14" x14ac:dyDescent="0.25">
      <c r="A2607" s="1" t="s">
        <v>6</v>
      </c>
      <c r="B2607" s="1" t="s">
        <v>7</v>
      </c>
      <c r="C2607" s="1" t="s">
        <v>24</v>
      </c>
      <c r="D2607" s="1" t="s">
        <v>25</v>
      </c>
      <c r="E2607" s="1" t="s">
        <v>14</v>
      </c>
      <c r="F2607" s="1" t="s">
        <v>12</v>
      </c>
      <c r="G2607" s="1" t="s">
        <v>64</v>
      </c>
      <c r="H2607" s="1">
        <v>11</v>
      </c>
      <c r="I2607">
        <v>1745.6895999999999</v>
      </c>
      <c r="J2607" s="1">
        <f>SUMIFS(I:I,B:B,Table1_2[[#This Row],[Category Level 2]],D:D,Table1_2[[#This Row],[Brand]],E:E,Table1_2[[#This Row],[Region]],F:F,Table1_2[[#This Row],[Measure]],G:G,Table1_2[[#This Row],[Year]],H:H,"&lt;="&amp;Table1_2[[#This Row],[Month]])</f>
        <v>20875.163199999999</v>
      </c>
      <c r="K26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22602.856</v>
      </c>
      <c r="N2607">
        <f>Table1_2[[#This Row],[Value]]*2.5</f>
        <v>4364.2240000000002</v>
      </c>
    </row>
    <row r="2608" spans="1:14" x14ac:dyDescent="0.25">
      <c r="A2608" s="1" t="s">
        <v>6</v>
      </c>
      <c r="B2608" s="1" t="s">
        <v>7</v>
      </c>
      <c r="C2608" s="1" t="s">
        <v>24</v>
      </c>
      <c r="D2608" s="1" t="s">
        <v>25</v>
      </c>
      <c r="E2608" s="1" t="s">
        <v>14</v>
      </c>
      <c r="F2608" s="1" t="s">
        <v>12</v>
      </c>
      <c r="G2608" s="1" t="s">
        <v>64</v>
      </c>
      <c r="H2608" s="1">
        <v>12</v>
      </c>
      <c r="I2608">
        <v>1653.4560000000001</v>
      </c>
      <c r="J2608" s="1">
        <f>SUMIFS(I:I,B:B,Table1_2[[#This Row],[Category Level 2]],D:D,Table1_2[[#This Row],[Brand]],E:E,Table1_2[[#This Row],[Region]],F:F,Table1_2[[#This Row],[Measure]],G:G,Table1_2[[#This Row],[Year]],H:H,"&lt;="&amp;Table1_2[[#This Row],[Month]])</f>
        <v>22528.619200000001</v>
      </c>
      <c r="K26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22528.619200000001</v>
      </c>
      <c r="N2608">
        <f>Table1_2[[#This Row],[Value]]*2.5</f>
        <v>4133.6400000000003</v>
      </c>
    </row>
    <row r="2609" spans="1:14" x14ac:dyDescent="0.25">
      <c r="A2609" s="1" t="s">
        <v>6</v>
      </c>
      <c r="B2609" s="1" t="s">
        <v>7</v>
      </c>
      <c r="C2609" s="1" t="s">
        <v>24</v>
      </c>
      <c r="D2609" s="1" t="s">
        <v>25</v>
      </c>
      <c r="E2609" s="1" t="s">
        <v>14</v>
      </c>
      <c r="F2609" s="1" t="s">
        <v>12</v>
      </c>
      <c r="G2609" s="1" t="s">
        <v>65</v>
      </c>
      <c r="H2609" s="1">
        <v>1</v>
      </c>
      <c r="I2609">
        <v>2103.3760000000002</v>
      </c>
      <c r="J2609" s="1">
        <f>SUMIFS(I:I,B:B,Table1_2[[#This Row],[Category Level 2]],D:D,Table1_2[[#This Row],[Brand]],E:E,Table1_2[[#This Row],[Region]],F:F,Table1_2[[#This Row],[Measure]],G:G,Table1_2[[#This Row],[Year]],H:H,"&lt;="&amp;Table1_2[[#This Row],[Month]])</f>
        <v>2103.3760000000002</v>
      </c>
      <c r="K26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22630.975999999999</v>
      </c>
      <c r="N2609">
        <f>Table1_2[[#This Row],[Value]]*2.5</f>
        <v>5258.4400000000005</v>
      </c>
    </row>
    <row r="2610" spans="1:14" x14ac:dyDescent="0.25">
      <c r="A2610" s="1" t="s">
        <v>6</v>
      </c>
      <c r="B2610" s="1" t="s">
        <v>7</v>
      </c>
      <c r="C2610" s="1" t="s">
        <v>24</v>
      </c>
      <c r="D2610" s="1" t="s">
        <v>25</v>
      </c>
      <c r="E2610" s="1" t="s">
        <v>14</v>
      </c>
      <c r="F2610" s="1" t="s">
        <v>12</v>
      </c>
      <c r="G2610" s="1" t="s">
        <v>65</v>
      </c>
      <c r="H2610" s="1">
        <v>2</v>
      </c>
      <c r="I2610">
        <v>1940.28</v>
      </c>
      <c r="J2610" s="1">
        <f>SUMIFS(I:I,B:B,Table1_2[[#This Row],[Category Level 2]],D:D,Table1_2[[#This Row],[Brand]],E:E,Table1_2[[#This Row],[Region]],F:F,Table1_2[[#This Row],[Measure]],G:G,Table1_2[[#This Row],[Year]],H:H,"&lt;="&amp;Table1_2[[#This Row],[Month]])</f>
        <v>4043.6559999999999</v>
      </c>
      <c r="K26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22904.302399999997</v>
      </c>
      <c r="N2610">
        <f>Table1_2[[#This Row],[Value]]*2.5</f>
        <v>4850.7</v>
      </c>
    </row>
    <row r="2611" spans="1:14" x14ac:dyDescent="0.25">
      <c r="A2611" s="1" t="s">
        <v>6</v>
      </c>
      <c r="B2611" s="1" t="s">
        <v>7</v>
      </c>
      <c r="C2611" s="1" t="s">
        <v>24</v>
      </c>
      <c r="D2611" s="1" t="s">
        <v>25</v>
      </c>
      <c r="E2611" s="1" t="s">
        <v>14</v>
      </c>
      <c r="F2611" s="1" t="s">
        <v>12</v>
      </c>
      <c r="G2611" s="1" t="s">
        <v>65</v>
      </c>
      <c r="H2611" s="1">
        <v>3</v>
      </c>
      <c r="I2611">
        <v>2125.8719999999998</v>
      </c>
      <c r="J2611" s="1">
        <f>SUMIFS(I:I,B:B,Table1_2[[#This Row],[Category Level 2]],D:D,Table1_2[[#This Row],[Brand]],E:E,Table1_2[[#This Row],[Region]],F:F,Table1_2[[#This Row],[Measure]],G:G,Table1_2[[#This Row],[Year]],H:H,"&lt;="&amp;Table1_2[[#This Row],[Month]])</f>
        <v>6169.5280000000002</v>
      </c>
      <c r="K26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22300.284800000001</v>
      </c>
      <c r="N2611">
        <f>Table1_2[[#This Row],[Value]]*2.5</f>
        <v>5314.6799999999994</v>
      </c>
    </row>
    <row r="2612" spans="1:14" x14ac:dyDescent="0.25">
      <c r="A2612" s="1" t="s">
        <v>6</v>
      </c>
      <c r="B2612" s="1" t="s">
        <v>7</v>
      </c>
      <c r="C2612" s="1" t="s">
        <v>24</v>
      </c>
      <c r="D2612" s="1" t="s">
        <v>25</v>
      </c>
      <c r="E2612" s="1" t="s">
        <v>14</v>
      </c>
      <c r="F2612" s="1" t="s">
        <v>12</v>
      </c>
      <c r="G2612" s="1" t="s">
        <v>65</v>
      </c>
      <c r="H2612" s="1">
        <v>4</v>
      </c>
      <c r="I2612">
        <v>1723.1936000000001</v>
      </c>
      <c r="J2612" s="1">
        <f>SUMIFS(I:I,B:B,Table1_2[[#This Row],[Category Level 2]],D:D,Table1_2[[#This Row],[Brand]],E:E,Table1_2[[#This Row],[Region]],F:F,Table1_2[[#This Row],[Measure]],G:G,Table1_2[[#This Row],[Year]],H:H,"&lt;="&amp;Table1_2[[#This Row],[Month]])</f>
        <v>7892.7216000000008</v>
      </c>
      <c r="K26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22137.1888</v>
      </c>
      <c r="N2612">
        <f>Table1_2[[#This Row],[Value]]*2.5</f>
        <v>4307.9840000000004</v>
      </c>
    </row>
    <row r="2613" spans="1:14" x14ac:dyDescent="0.25">
      <c r="A2613" s="1" t="s">
        <v>6</v>
      </c>
      <c r="B2613" s="1" t="s">
        <v>7</v>
      </c>
      <c r="C2613" s="1" t="s">
        <v>24</v>
      </c>
      <c r="D2613" s="1" t="s">
        <v>25</v>
      </c>
      <c r="E2613" s="1" t="s">
        <v>14</v>
      </c>
      <c r="F2613" s="1" t="s">
        <v>12</v>
      </c>
      <c r="G2613" s="1" t="s">
        <v>65</v>
      </c>
      <c r="H2613" s="1">
        <v>5</v>
      </c>
      <c r="I2613">
        <v>1430.7456</v>
      </c>
      <c r="J2613" s="1">
        <f>SUMIFS(I:I,B:B,Table1_2[[#This Row],[Category Level 2]],D:D,Table1_2[[#This Row],[Brand]],E:E,Table1_2[[#This Row],[Region]],F:F,Table1_2[[#This Row],[Measure]],G:G,Table1_2[[#This Row],[Year]],H:H,"&lt;="&amp;Table1_2[[#This Row],[Month]])</f>
        <v>9323.467200000001</v>
      </c>
      <c r="K26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21643.401600000001</v>
      </c>
      <c r="N2613">
        <f>Table1_2[[#This Row],[Value]]*2.5</f>
        <v>3576.864</v>
      </c>
    </row>
    <row r="2614" spans="1:14" x14ac:dyDescent="0.25">
      <c r="A2614" s="1" t="s">
        <v>6</v>
      </c>
      <c r="B2614" s="1" t="s">
        <v>7</v>
      </c>
      <c r="C2614" s="1" t="s">
        <v>24</v>
      </c>
      <c r="D2614" s="1" t="s">
        <v>25</v>
      </c>
      <c r="E2614" s="1" t="s">
        <v>14</v>
      </c>
      <c r="F2614" s="1" t="s">
        <v>12</v>
      </c>
      <c r="G2614" s="1" t="s">
        <v>65</v>
      </c>
      <c r="H2614" s="1">
        <v>6</v>
      </c>
      <c r="I2614">
        <v>2074.1312000000003</v>
      </c>
      <c r="J2614" s="1">
        <f>SUMIFS(I:I,B:B,Table1_2[[#This Row],[Category Level 2]],D:D,Table1_2[[#This Row],[Brand]],E:E,Table1_2[[#This Row],[Region]],F:F,Table1_2[[#This Row],[Measure]],G:G,Table1_2[[#This Row],[Year]],H:H,"&lt;="&amp;Table1_2[[#This Row],[Month]])</f>
        <v>11397.598400000001</v>
      </c>
      <c r="K26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21843.616000000002</v>
      </c>
      <c r="N2614">
        <f>Table1_2[[#This Row],[Value]]*2.5</f>
        <v>5185.3280000000004</v>
      </c>
    </row>
    <row r="2615" spans="1:14" x14ac:dyDescent="0.25">
      <c r="A2615" s="1" t="s">
        <v>6</v>
      </c>
      <c r="B2615" s="1" t="s">
        <v>7</v>
      </c>
      <c r="C2615" s="1" t="s">
        <v>24</v>
      </c>
      <c r="D2615" s="1" t="s">
        <v>25</v>
      </c>
      <c r="E2615" s="1" t="s">
        <v>14</v>
      </c>
      <c r="F2615" s="1" t="s">
        <v>12</v>
      </c>
      <c r="G2615" s="1" t="s">
        <v>65</v>
      </c>
      <c r="H2615" s="1">
        <v>7</v>
      </c>
      <c r="I2615">
        <v>1831.1744000000001</v>
      </c>
      <c r="J2615" s="1">
        <f>SUMIFS(I:I,B:B,Table1_2[[#This Row],[Category Level 2]],D:D,Table1_2[[#This Row],[Brand]],E:E,Table1_2[[#This Row],[Region]],F:F,Table1_2[[#This Row],[Measure]],G:G,Table1_2[[#This Row],[Year]],H:H,"&lt;="&amp;Table1_2[[#This Row],[Month]])</f>
        <v>13228.772800000001</v>
      </c>
      <c r="K26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21958.345600000001</v>
      </c>
      <c r="N2615">
        <f>Table1_2[[#This Row],[Value]]*2.5</f>
        <v>4577.9360000000006</v>
      </c>
    </row>
    <row r="2616" spans="1:14" x14ac:dyDescent="0.25">
      <c r="A2616" s="1" t="s">
        <v>6</v>
      </c>
      <c r="B2616" s="1" t="s">
        <v>7</v>
      </c>
      <c r="C2616" s="1" t="s">
        <v>24</v>
      </c>
      <c r="D2616" s="1" t="s">
        <v>25</v>
      </c>
      <c r="E2616" s="1" t="s">
        <v>14</v>
      </c>
      <c r="F2616" s="1" t="s">
        <v>12</v>
      </c>
      <c r="G2616" s="1" t="s">
        <v>65</v>
      </c>
      <c r="H2616" s="1">
        <v>8</v>
      </c>
      <c r="I2616">
        <v>843.6</v>
      </c>
      <c r="J2616" s="1">
        <f>SUMIFS(I:I,B:B,Table1_2[[#This Row],[Category Level 2]],D:D,Table1_2[[#This Row],[Brand]],E:E,Table1_2[[#This Row],[Region]],F:F,Table1_2[[#This Row],[Measure]],G:G,Table1_2[[#This Row],[Year]],H:H,"&lt;="&amp;Table1_2[[#This Row],[Month]])</f>
        <v>14072.372800000001</v>
      </c>
      <c r="K26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21195.731200000002</v>
      </c>
      <c r="N2616">
        <f>Table1_2[[#This Row],[Value]]*2.5</f>
        <v>2109</v>
      </c>
    </row>
    <row r="2617" spans="1:14" x14ac:dyDescent="0.25">
      <c r="A2617" s="1" t="s">
        <v>6</v>
      </c>
      <c r="B2617" s="1" t="s">
        <v>7</v>
      </c>
      <c r="C2617" s="1" t="s">
        <v>24</v>
      </c>
      <c r="D2617" s="1" t="s">
        <v>25</v>
      </c>
      <c r="E2617" s="1" t="s">
        <v>14</v>
      </c>
      <c r="F2617" s="1" t="s">
        <v>12</v>
      </c>
      <c r="G2617" s="1" t="s">
        <v>65</v>
      </c>
      <c r="H2617" s="1">
        <v>9</v>
      </c>
      <c r="I2617">
        <v>1681.576</v>
      </c>
      <c r="J2617" s="1">
        <f>SUMIFS(I:I,B:B,Table1_2[[#This Row],[Category Level 2]],D:D,Table1_2[[#This Row],[Brand]],E:E,Table1_2[[#This Row],[Region]],F:F,Table1_2[[#This Row],[Measure]],G:G,Table1_2[[#This Row],[Year]],H:H,"&lt;="&amp;Table1_2[[#This Row],[Month]])</f>
        <v>15753.948800000002</v>
      </c>
      <c r="K26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21140.616000000002</v>
      </c>
      <c r="N2617">
        <f>Table1_2[[#This Row],[Value]]*2.5</f>
        <v>4203.9400000000005</v>
      </c>
    </row>
    <row r="2618" spans="1:14" x14ac:dyDescent="0.25">
      <c r="A2618" s="1" t="s">
        <v>6</v>
      </c>
      <c r="B2618" s="1" t="s">
        <v>7</v>
      </c>
      <c r="C2618" s="1" t="s">
        <v>24</v>
      </c>
      <c r="D2618" s="1" t="s">
        <v>25</v>
      </c>
      <c r="E2618" s="1" t="s">
        <v>14</v>
      </c>
      <c r="F2618" s="1" t="s">
        <v>12</v>
      </c>
      <c r="G2618" s="1" t="s">
        <v>65</v>
      </c>
      <c r="H2618" s="1">
        <v>10</v>
      </c>
      <c r="I2618">
        <v>1544.3504</v>
      </c>
      <c r="J2618" s="1">
        <f>SUMIFS(I:I,B:B,Table1_2[[#This Row],[Category Level 2]],D:D,Table1_2[[#This Row],[Brand]],E:E,Table1_2[[#This Row],[Region]],F:F,Table1_2[[#This Row],[Measure]],G:G,Table1_2[[#This Row],[Year]],H:H,"&lt;="&amp;Table1_2[[#This Row],[Month]])</f>
        <v>17298.299200000001</v>
      </c>
      <c r="K26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20697.444800000001</v>
      </c>
      <c r="N2618">
        <f>Table1_2[[#This Row],[Value]]*2.5</f>
        <v>3860.8760000000002</v>
      </c>
    </row>
    <row r="2619" spans="1:14" x14ac:dyDescent="0.25">
      <c r="A2619" s="1" t="s">
        <v>6</v>
      </c>
      <c r="B2619" s="1" t="s">
        <v>7</v>
      </c>
      <c r="C2619" s="1" t="s">
        <v>24</v>
      </c>
      <c r="D2619" s="1" t="s">
        <v>25</v>
      </c>
      <c r="E2619" s="1" t="s">
        <v>14</v>
      </c>
      <c r="F2619" s="1" t="s">
        <v>12</v>
      </c>
      <c r="G2619" s="1" t="s">
        <v>65</v>
      </c>
      <c r="H2619" s="1">
        <v>11</v>
      </c>
      <c r="I2619">
        <v>1864.9184</v>
      </c>
      <c r="J2619" s="1">
        <f>SUMIFS(I:I,B:B,Table1_2[[#This Row],[Category Level 2]],D:D,Table1_2[[#This Row],[Brand]],E:E,Table1_2[[#This Row],[Region]],F:F,Table1_2[[#This Row],[Measure]],G:G,Table1_2[[#This Row],[Year]],H:H,"&lt;="&amp;Table1_2[[#This Row],[Month]])</f>
        <v>19163.2176</v>
      </c>
      <c r="K26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20816.673600000002</v>
      </c>
      <c r="N2619">
        <f>Table1_2[[#This Row],[Value]]*2.5</f>
        <v>4662.2960000000003</v>
      </c>
    </row>
    <row r="2620" spans="1:14" x14ac:dyDescent="0.25">
      <c r="A2620" s="1" t="s">
        <v>6</v>
      </c>
      <c r="B2620" s="1" t="s">
        <v>7</v>
      </c>
      <c r="C2620" s="1" t="s">
        <v>24</v>
      </c>
      <c r="D2620" s="1" t="s">
        <v>25</v>
      </c>
      <c r="E2620" s="1" t="s">
        <v>14</v>
      </c>
      <c r="F2620" s="1" t="s">
        <v>12</v>
      </c>
      <c r="G2620" s="1" t="s">
        <v>65</v>
      </c>
      <c r="H2620" s="1">
        <v>12</v>
      </c>
      <c r="I2620">
        <v>1729.9424000000001</v>
      </c>
      <c r="J2620" s="1">
        <f>SUMIFS(I:I,B:B,Table1_2[[#This Row],[Category Level 2]],D:D,Table1_2[[#This Row],[Brand]],E:E,Table1_2[[#This Row],[Region]],F:F,Table1_2[[#This Row],[Measure]],G:G,Table1_2[[#This Row],[Year]],H:H,"&lt;="&amp;Table1_2[[#This Row],[Month]])</f>
        <v>20893.16</v>
      </c>
      <c r="K26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20893.16</v>
      </c>
      <c r="N2620">
        <f>Table1_2[[#This Row],[Value]]*2.5</f>
        <v>4324.8560000000007</v>
      </c>
    </row>
    <row r="2621" spans="1:14" x14ac:dyDescent="0.25">
      <c r="A2621" s="1" t="s">
        <v>6</v>
      </c>
      <c r="B2621" s="1" t="s">
        <v>7</v>
      </c>
      <c r="C2621" s="1" t="s">
        <v>24</v>
      </c>
      <c r="D2621" s="1" t="s">
        <v>25</v>
      </c>
      <c r="E2621" s="1" t="s">
        <v>14</v>
      </c>
      <c r="F2621" s="1" t="s">
        <v>12</v>
      </c>
      <c r="G2621" s="1" t="s">
        <v>66</v>
      </c>
      <c r="H2621" s="1">
        <v>1</v>
      </c>
      <c r="I2621">
        <v>1981.8976</v>
      </c>
      <c r="J2621" s="1">
        <f>SUMIFS(I:I,B:B,Table1_2[[#This Row],[Category Level 2]],D:D,Table1_2[[#This Row],[Brand]],E:E,Table1_2[[#This Row],[Region]],F:F,Table1_2[[#This Row],[Measure]],G:G,Table1_2[[#This Row],[Year]],H:H,"&lt;="&amp;Table1_2[[#This Row],[Month]])</f>
        <v>1981.8976</v>
      </c>
      <c r="K26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20771.6816</v>
      </c>
      <c r="N2621">
        <f>Table1_2[[#This Row],[Value]]*2.5</f>
        <v>4954.7439999999997</v>
      </c>
    </row>
    <row r="2622" spans="1:14" x14ac:dyDescent="0.25">
      <c r="A2622" s="1" t="s">
        <v>6</v>
      </c>
      <c r="B2622" s="1" t="s">
        <v>7</v>
      </c>
      <c r="C2622" s="1" t="s">
        <v>24</v>
      </c>
      <c r="D2622" s="1" t="s">
        <v>25</v>
      </c>
      <c r="E2622" s="1" t="s">
        <v>14</v>
      </c>
      <c r="F2622" s="1" t="s">
        <v>12</v>
      </c>
      <c r="G2622" s="1" t="s">
        <v>66</v>
      </c>
      <c r="H2622" s="1">
        <v>2</v>
      </c>
      <c r="I2622">
        <v>1079.808</v>
      </c>
      <c r="J2622" s="1">
        <f>SUMIFS(I:I,B:B,Table1_2[[#This Row],[Category Level 2]],D:D,Table1_2[[#This Row],[Brand]],E:E,Table1_2[[#This Row],[Region]],F:F,Table1_2[[#This Row],[Measure]],G:G,Table1_2[[#This Row],[Year]],H:H,"&lt;="&amp;Table1_2[[#This Row],[Month]])</f>
        <v>3061.7056000000002</v>
      </c>
      <c r="K26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19911.209600000002</v>
      </c>
      <c r="N2622">
        <f>Table1_2[[#This Row],[Value]]*2.5</f>
        <v>2699.52</v>
      </c>
    </row>
    <row r="2623" spans="1:14" x14ac:dyDescent="0.25">
      <c r="A2623" s="1" t="s">
        <v>6</v>
      </c>
      <c r="B2623" s="1" t="s">
        <v>7</v>
      </c>
      <c r="C2623" s="1" t="s">
        <v>24</v>
      </c>
      <c r="D2623" s="1" t="s">
        <v>25</v>
      </c>
      <c r="E2623" s="1" t="s">
        <v>14</v>
      </c>
      <c r="F2623" s="1" t="s">
        <v>12</v>
      </c>
      <c r="G2623" s="1" t="s">
        <v>66</v>
      </c>
      <c r="H2623" s="1">
        <v>3</v>
      </c>
      <c r="I2623">
        <v>1465.6143999999999</v>
      </c>
      <c r="J2623" s="1">
        <f>SUMIFS(I:I,B:B,Table1_2[[#This Row],[Category Level 2]],D:D,Table1_2[[#This Row],[Brand]],E:E,Table1_2[[#This Row],[Region]],F:F,Table1_2[[#This Row],[Measure]],G:G,Table1_2[[#This Row],[Year]],H:H,"&lt;="&amp;Table1_2[[#This Row],[Month]])</f>
        <v>4527.32</v>
      </c>
      <c r="K26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19250.951999999997</v>
      </c>
      <c r="N2623">
        <f>Table1_2[[#This Row],[Value]]*2.5</f>
        <v>3664.0360000000001</v>
      </c>
    </row>
    <row r="2624" spans="1:14" x14ac:dyDescent="0.25">
      <c r="A2624" s="1" t="s">
        <v>6</v>
      </c>
      <c r="B2624" s="1" t="s">
        <v>7</v>
      </c>
      <c r="C2624" s="1" t="s">
        <v>24</v>
      </c>
      <c r="D2624" s="1" t="s">
        <v>25</v>
      </c>
      <c r="E2624" s="1" t="s">
        <v>14</v>
      </c>
      <c r="F2624" s="1" t="s">
        <v>12</v>
      </c>
      <c r="G2624" s="1" t="s">
        <v>66</v>
      </c>
      <c r="H2624" s="1">
        <v>4</v>
      </c>
      <c r="I2624">
        <v>708.62400000000002</v>
      </c>
      <c r="J2624" s="1">
        <f>SUMIFS(I:I,B:B,Table1_2[[#This Row],[Category Level 2]],D:D,Table1_2[[#This Row],[Brand]],E:E,Table1_2[[#This Row],[Region]],F:F,Table1_2[[#This Row],[Measure]],G:G,Table1_2[[#This Row],[Year]],H:H,"&lt;="&amp;Table1_2[[#This Row],[Month]])</f>
        <v>5235.9439999999995</v>
      </c>
      <c r="K26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18236.382400000002</v>
      </c>
      <c r="N2624">
        <f>Table1_2[[#This Row],[Value]]*2.5</f>
        <v>1771.56</v>
      </c>
    </row>
    <row r="2625" spans="1:14" x14ac:dyDescent="0.25">
      <c r="A2625" s="1" t="s">
        <v>6</v>
      </c>
      <c r="B2625" s="1" t="s">
        <v>7</v>
      </c>
      <c r="C2625" s="1" t="s">
        <v>24</v>
      </c>
      <c r="D2625" s="1" t="s">
        <v>25</v>
      </c>
      <c r="E2625" s="1" t="s">
        <v>14</v>
      </c>
      <c r="F2625" s="1" t="s">
        <v>12</v>
      </c>
      <c r="G2625" s="1" t="s">
        <v>66</v>
      </c>
      <c r="H2625" s="1">
        <v>5</v>
      </c>
      <c r="I2625">
        <v>765.98879999999997</v>
      </c>
      <c r="J2625" s="1">
        <f>SUMIFS(I:I,B:B,Table1_2[[#This Row],[Category Level 2]],D:D,Table1_2[[#This Row],[Brand]],E:E,Table1_2[[#This Row],[Region]],F:F,Table1_2[[#This Row],[Measure]],G:G,Table1_2[[#This Row],[Year]],H:H,"&lt;="&amp;Table1_2[[#This Row],[Month]])</f>
        <v>6001.9327999999996</v>
      </c>
      <c r="K26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17571.625599999999</v>
      </c>
      <c r="N2625">
        <f>Table1_2[[#This Row],[Value]]*2.5</f>
        <v>1914.972</v>
      </c>
    </row>
    <row r="2626" spans="1:14" x14ac:dyDescent="0.25">
      <c r="A2626" s="1" t="s">
        <v>6</v>
      </c>
      <c r="B2626" s="1" t="s">
        <v>7</v>
      </c>
      <c r="C2626" s="1" t="s">
        <v>24</v>
      </c>
      <c r="D2626" s="1" t="s">
        <v>25</v>
      </c>
      <c r="E2626" s="1" t="s">
        <v>14</v>
      </c>
      <c r="F2626" s="1" t="s">
        <v>12</v>
      </c>
      <c r="G2626" s="1" t="s">
        <v>66</v>
      </c>
      <c r="H2626" s="1">
        <v>6</v>
      </c>
      <c r="I2626">
        <v>548.90240000000006</v>
      </c>
      <c r="J2626" s="1">
        <f>SUMIFS(I:I,B:B,Table1_2[[#This Row],[Category Level 2]],D:D,Table1_2[[#This Row],[Brand]],E:E,Table1_2[[#This Row],[Region]],F:F,Table1_2[[#This Row],[Measure]],G:G,Table1_2[[#This Row],[Year]],H:H,"&lt;="&amp;Table1_2[[#This Row],[Month]])</f>
        <v>6550.8351999999995</v>
      </c>
      <c r="K26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16046.3968</v>
      </c>
      <c r="N2626">
        <f>Table1_2[[#This Row],[Value]]*2.5</f>
        <v>1372.2560000000001</v>
      </c>
    </row>
    <row r="2627" spans="1:14" x14ac:dyDescent="0.25">
      <c r="A2627" s="1" t="s">
        <v>6</v>
      </c>
      <c r="B2627" s="1" t="s">
        <v>7</v>
      </c>
      <c r="C2627" s="1" t="s">
        <v>24</v>
      </c>
      <c r="D2627" s="1" t="s">
        <v>25</v>
      </c>
      <c r="E2627" s="1" t="s">
        <v>14</v>
      </c>
      <c r="F2627" s="1" t="s">
        <v>12</v>
      </c>
      <c r="G2627" s="1" t="s">
        <v>66</v>
      </c>
      <c r="H2627" s="1">
        <v>7</v>
      </c>
      <c r="I2627">
        <v>379.05759999999998</v>
      </c>
      <c r="J2627" s="1">
        <f>SUMIFS(I:I,B:B,Table1_2[[#This Row],[Category Level 2]],D:D,Table1_2[[#This Row],[Brand]],E:E,Table1_2[[#This Row],[Region]],F:F,Table1_2[[#This Row],[Measure]],G:G,Table1_2[[#This Row],[Year]],H:H,"&lt;="&amp;Table1_2[[#This Row],[Month]])</f>
        <v>6929.8927999999996</v>
      </c>
      <c r="K26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14594.279999999999</v>
      </c>
      <c r="N2627">
        <f>Table1_2[[#This Row],[Value]]*2.5</f>
        <v>947.64400000000001</v>
      </c>
    </row>
    <row r="2628" spans="1:14" x14ac:dyDescent="0.25">
      <c r="A2628" s="1" t="s">
        <v>6</v>
      </c>
      <c r="B2628" s="1" t="s">
        <v>7</v>
      </c>
      <c r="C2628" s="1" t="s">
        <v>24</v>
      </c>
      <c r="D2628" s="1" t="s">
        <v>25</v>
      </c>
      <c r="E2628" s="1" t="s">
        <v>14</v>
      </c>
      <c r="F2628" s="1" t="s">
        <v>12</v>
      </c>
      <c r="G2628" s="1" t="s">
        <v>66</v>
      </c>
      <c r="H2628" s="1">
        <v>8</v>
      </c>
      <c r="I2628">
        <v>197.9648</v>
      </c>
      <c r="J2628" s="1">
        <f>SUMIFS(I:I,B:B,Table1_2[[#This Row],[Category Level 2]],D:D,Table1_2[[#This Row],[Brand]],E:E,Table1_2[[#This Row],[Region]],F:F,Table1_2[[#This Row],[Measure]],G:G,Table1_2[[#This Row],[Year]],H:H,"&lt;="&amp;Table1_2[[#This Row],[Month]])</f>
        <v>7127.8575999999994</v>
      </c>
      <c r="K26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13948.6448</v>
      </c>
      <c r="N2628">
        <f>Table1_2[[#This Row],[Value]]*2.5</f>
        <v>494.91199999999998</v>
      </c>
    </row>
    <row r="2629" spans="1:14" x14ac:dyDescent="0.25">
      <c r="A2629" s="1" t="s">
        <v>6</v>
      </c>
      <c r="B2629" s="1" t="s">
        <v>7</v>
      </c>
      <c r="C2629" s="1" t="s">
        <v>24</v>
      </c>
      <c r="D2629" s="1" t="s">
        <v>25</v>
      </c>
      <c r="E2629" s="1" t="s">
        <v>14</v>
      </c>
      <c r="F2629" s="1" t="s">
        <v>12</v>
      </c>
      <c r="G2629" s="1" t="s">
        <v>66</v>
      </c>
      <c r="H2629" s="1">
        <v>9</v>
      </c>
      <c r="I2629">
        <v>134.976</v>
      </c>
      <c r="J2629" s="1">
        <f>SUMIFS(I:I,B:B,Table1_2[[#This Row],[Category Level 2]],D:D,Table1_2[[#This Row],[Brand]],E:E,Table1_2[[#This Row],[Region]],F:F,Table1_2[[#This Row],[Measure]],G:G,Table1_2[[#This Row],[Year]],H:H,"&lt;="&amp;Table1_2[[#This Row],[Month]])</f>
        <v>7262.833599999999</v>
      </c>
      <c r="K26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12402.0448</v>
      </c>
      <c r="N2629">
        <f>Table1_2[[#This Row],[Value]]*2.5</f>
        <v>337.44</v>
      </c>
    </row>
    <row r="2630" spans="1:14" x14ac:dyDescent="0.25">
      <c r="A2630" s="1" t="s">
        <v>6</v>
      </c>
      <c r="B2630" s="1" t="s">
        <v>7</v>
      </c>
      <c r="C2630" s="1" t="s">
        <v>24</v>
      </c>
      <c r="D2630" s="1" t="s">
        <v>25</v>
      </c>
      <c r="E2630" s="1" t="s">
        <v>14</v>
      </c>
      <c r="F2630" s="1" t="s">
        <v>12</v>
      </c>
      <c r="G2630" s="1" t="s">
        <v>66</v>
      </c>
      <c r="H2630" s="1">
        <v>10</v>
      </c>
      <c r="I2630">
        <v>89.984000000000009</v>
      </c>
      <c r="J2630" s="1">
        <f>SUMIFS(I:I,B:B,Table1_2[[#This Row],[Category Level 2]],D:D,Table1_2[[#This Row],[Brand]],E:E,Table1_2[[#This Row],[Region]],F:F,Table1_2[[#This Row],[Measure]],G:G,Table1_2[[#This Row],[Year]],H:H,"&lt;="&amp;Table1_2[[#This Row],[Month]])</f>
        <v>7352.8175999999994</v>
      </c>
      <c r="K26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10947.678400000001</v>
      </c>
      <c r="N2630">
        <f>Table1_2[[#This Row],[Value]]*2.5</f>
        <v>224.96000000000004</v>
      </c>
    </row>
    <row r="2631" spans="1:14" x14ac:dyDescent="0.25">
      <c r="A2631" s="1" t="s">
        <v>6</v>
      </c>
      <c r="B2631" s="1" t="s">
        <v>7</v>
      </c>
      <c r="C2631" s="1" t="s">
        <v>24</v>
      </c>
      <c r="D2631" s="1" t="s">
        <v>25</v>
      </c>
      <c r="E2631" s="1" t="s">
        <v>14</v>
      </c>
      <c r="F2631" s="1" t="s">
        <v>12</v>
      </c>
      <c r="G2631" s="1" t="s">
        <v>66</v>
      </c>
      <c r="H2631" s="1">
        <v>11</v>
      </c>
      <c r="I2631">
        <v>43.867200000000004</v>
      </c>
      <c r="J2631" s="1">
        <f>SUMIFS(I:I,B:B,Table1_2[[#This Row],[Category Level 2]],D:D,Table1_2[[#This Row],[Brand]],E:E,Table1_2[[#This Row],[Region]],F:F,Table1_2[[#This Row],[Measure]],G:G,Table1_2[[#This Row],[Year]],H:H,"&lt;="&amp;Table1_2[[#This Row],[Month]])</f>
        <v>7396.6847999999991</v>
      </c>
      <c r="K26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9126.627199999999</v>
      </c>
      <c r="N2631">
        <f>Table1_2[[#This Row],[Value]]*2.5</f>
        <v>109.66800000000001</v>
      </c>
    </row>
    <row r="2632" spans="1:14" x14ac:dyDescent="0.25">
      <c r="A2632" s="1" t="s">
        <v>6</v>
      </c>
      <c r="B2632" s="1" t="s">
        <v>7</v>
      </c>
      <c r="C2632" s="1" t="s">
        <v>24</v>
      </c>
      <c r="D2632" s="1" t="s">
        <v>25</v>
      </c>
      <c r="E2632" s="1" t="s">
        <v>14</v>
      </c>
      <c r="F2632" s="1" t="s">
        <v>12</v>
      </c>
      <c r="G2632" s="1" t="s">
        <v>66</v>
      </c>
      <c r="H2632" s="1">
        <v>12</v>
      </c>
      <c r="I2632">
        <v>19.121600000000001</v>
      </c>
      <c r="J2632" s="1">
        <f>SUMIFS(I:I,B:B,Table1_2[[#This Row],[Category Level 2]],D:D,Table1_2[[#This Row],[Brand]],E:E,Table1_2[[#This Row],[Region]],F:F,Table1_2[[#This Row],[Measure]],G:G,Table1_2[[#This Row],[Year]],H:H,"&lt;="&amp;Table1_2[[#This Row],[Month]])</f>
        <v>7415.8063999999995</v>
      </c>
      <c r="K26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7415.8063999999995</v>
      </c>
      <c r="N2632">
        <f>Table1_2[[#This Row],[Value]]*2.5</f>
        <v>47.804000000000002</v>
      </c>
    </row>
    <row r="2633" spans="1:14" x14ac:dyDescent="0.25">
      <c r="A2633" s="1" t="s">
        <v>6</v>
      </c>
      <c r="B2633" s="1" t="s">
        <v>7</v>
      </c>
      <c r="C2633" s="1" t="s">
        <v>24</v>
      </c>
      <c r="D2633" s="1" t="s">
        <v>25</v>
      </c>
      <c r="E2633" s="1" t="s">
        <v>14</v>
      </c>
      <c r="F2633" s="1" t="s">
        <v>12</v>
      </c>
      <c r="G2633" s="1" t="s">
        <v>67</v>
      </c>
      <c r="H2633" s="1">
        <v>1</v>
      </c>
      <c r="I2633">
        <v>64.113600000000005</v>
      </c>
      <c r="J2633" s="1">
        <f>SUMIFS(I:I,B:B,Table1_2[[#This Row],[Category Level 2]],D:D,Table1_2[[#This Row],[Brand]],E:E,Table1_2[[#This Row],[Region]],F:F,Table1_2[[#This Row],[Measure]],G:G,Table1_2[[#This Row],[Year]],H:H,"&lt;="&amp;Table1_2[[#This Row],[Month]])</f>
        <v>64.113600000000005</v>
      </c>
      <c r="K26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5498.0223999999998</v>
      </c>
      <c r="N2633">
        <f>Table1_2[[#This Row],[Value]]*2.5</f>
        <v>160.28400000000002</v>
      </c>
    </row>
    <row r="2634" spans="1:14" x14ac:dyDescent="0.25">
      <c r="A2634" s="1" t="s">
        <v>6</v>
      </c>
      <c r="B2634" s="1" t="s">
        <v>7</v>
      </c>
      <c r="C2634" s="1" t="s">
        <v>24</v>
      </c>
      <c r="D2634" s="1" t="s">
        <v>25</v>
      </c>
      <c r="E2634" s="1" t="s">
        <v>14</v>
      </c>
      <c r="F2634" s="1" t="s">
        <v>12</v>
      </c>
      <c r="G2634" s="1" t="s">
        <v>67</v>
      </c>
      <c r="H2634" s="1">
        <v>2</v>
      </c>
      <c r="I2634">
        <v>48.366399999999999</v>
      </c>
      <c r="J2634" s="1">
        <f>SUMIFS(I:I,B:B,Table1_2[[#This Row],[Category Level 2]],D:D,Table1_2[[#This Row],[Brand]],E:E,Table1_2[[#This Row],[Region]],F:F,Table1_2[[#This Row],[Measure]],G:G,Table1_2[[#This Row],[Year]],H:H,"&lt;="&amp;Table1_2[[#This Row],[Month]])</f>
        <v>112.48</v>
      </c>
      <c r="K26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4466.5808000000006</v>
      </c>
      <c r="N2634">
        <f>Table1_2[[#This Row],[Value]]*2.5</f>
        <v>120.916</v>
      </c>
    </row>
    <row r="2635" spans="1:14" x14ac:dyDescent="0.25">
      <c r="A2635" s="1" t="s">
        <v>6</v>
      </c>
      <c r="B2635" s="1" t="s">
        <v>7</v>
      </c>
      <c r="C2635" s="1" t="s">
        <v>24</v>
      </c>
      <c r="D2635" s="1" t="s">
        <v>25</v>
      </c>
      <c r="E2635" s="1" t="s">
        <v>14</v>
      </c>
      <c r="F2635" s="1" t="s">
        <v>12</v>
      </c>
      <c r="G2635" s="1" t="s">
        <v>67</v>
      </c>
      <c r="H2635" s="1">
        <v>3</v>
      </c>
      <c r="I2635">
        <v>94.483199999999997</v>
      </c>
      <c r="J2635" s="1">
        <f>SUMIFS(I:I,B:B,Table1_2[[#This Row],[Category Level 2]],D:D,Table1_2[[#This Row],[Brand]],E:E,Table1_2[[#This Row],[Region]],F:F,Table1_2[[#This Row],[Measure]],G:G,Table1_2[[#This Row],[Year]],H:H,"&lt;="&amp;Table1_2[[#This Row],[Month]])</f>
        <v>206.9632</v>
      </c>
      <c r="K26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3095.4496000000004</v>
      </c>
      <c r="N2635">
        <f>Table1_2[[#This Row],[Value]]*2.5</f>
        <v>236.208</v>
      </c>
    </row>
    <row r="2636" spans="1:14" x14ac:dyDescent="0.25">
      <c r="A2636" s="1" t="s">
        <v>6</v>
      </c>
      <c r="B2636" s="1" t="s">
        <v>26</v>
      </c>
      <c r="C2636" s="1" t="s">
        <v>8</v>
      </c>
      <c r="D2636" s="1" t="s">
        <v>27</v>
      </c>
      <c r="E2636" s="1" t="s">
        <v>10</v>
      </c>
      <c r="F2636" s="1" t="s">
        <v>11</v>
      </c>
      <c r="G2636" s="1" t="s">
        <v>62</v>
      </c>
      <c r="H2636" s="1">
        <v>1</v>
      </c>
      <c r="I2636">
        <v>14.398999999999999</v>
      </c>
      <c r="J2636" s="1">
        <f>SUMIFS(I:I,B:B,Table1_2[[#This Row],[Category Level 2]],D:D,Table1_2[[#This Row],[Brand]],E:E,Table1_2[[#This Row],[Region]],F:F,Table1_2[[#This Row],[Measure]],G:G,Table1_2[[#This Row],[Year]],H:H,"&lt;="&amp;Table1_2[[#This Row],[Month]])</f>
        <v>14.398999999999999</v>
      </c>
      <c r="K26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14.398999999999999</v>
      </c>
      <c r="N2636">
        <f>Table1_2[[#This Row],[Value]]*2.5</f>
        <v>35.997499999999995</v>
      </c>
    </row>
    <row r="2637" spans="1:14" x14ac:dyDescent="0.25">
      <c r="A2637" s="1" t="s">
        <v>6</v>
      </c>
      <c r="B2637" s="1" t="s">
        <v>26</v>
      </c>
      <c r="C2637" s="1" t="s">
        <v>8</v>
      </c>
      <c r="D2637" s="1" t="s">
        <v>27</v>
      </c>
      <c r="E2637" s="1" t="s">
        <v>10</v>
      </c>
      <c r="F2637" s="1" t="s">
        <v>11</v>
      </c>
      <c r="G2637" s="1" t="s">
        <v>62</v>
      </c>
      <c r="H2637" s="1">
        <v>2</v>
      </c>
      <c r="I2637">
        <v>44.225499999999997</v>
      </c>
      <c r="J2637" s="1">
        <f>SUMIFS(I:I,B:B,Table1_2[[#This Row],[Category Level 2]],D:D,Table1_2[[#This Row],[Brand]],E:E,Table1_2[[#This Row],[Region]],F:F,Table1_2[[#This Row],[Measure]],G:G,Table1_2[[#This Row],[Year]],H:H,"&lt;="&amp;Table1_2[[#This Row],[Month]])</f>
        <v>58.624499999999998</v>
      </c>
      <c r="K26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58.624499999999998</v>
      </c>
      <c r="N2637">
        <f>Table1_2[[#This Row],[Value]]*2.5</f>
        <v>110.56375</v>
      </c>
    </row>
    <row r="2638" spans="1:14" x14ac:dyDescent="0.25">
      <c r="A2638" s="1" t="s">
        <v>6</v>
      </c>
      <c r="B2638" s="1" t="s">
        <v>26</v>
      </c>
      <c r="C2638" s="1" t="s">
        <v>8</v>
      </c>
      <c r="D2638" s="1" t="s">
        <v>27</v>
      </c>
      <c r="E2638" s="1" t="s">
        <v>10</v>
      </c>
      <c r="F2638" s="1" t="s">
        <v>11</v>
      </c>
      <c r="G2638" s="1" t="s">
        <v>62</v>
      </c>
      <c r="H2638" s="1">
        <v>3</v>
      </c>
      <c r="I2638">
        <v>87.422499999999999</v>
      </c>
      <c r="J2638" s="1">
        <f>SUMIFS(I:I,B:B,Table1_2[[#This Row],[Category Level 2]],D:D,Table1_2[[#This Row],[Brand]],E:E,Table1_2[[#This Row],[Region]],F:F,Table1_2[[#This Row],[Measure]],G:G,Table1_2[[#This Row],[Year]],H:H,"&lt;="&amp;Table1_2[[#This Row],[Month]])</f>
        <v>146.047</v>
      </c>
      <c r="K26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146.047</v>
      </c>
      <c r="N2638">
        <f>Table1_2[[#This Row],[Value]]*2.5</f>
        <v>218.55625000000001</v>
      </c>
    </row>
    <row r="2639" spans="1:14" x14ac:dyDescent="0.25">
      <c r="A2639" s="1" t="s">
        <v>6</v>
      </c>
      <c r="B2639" s="1" t="s">
        <v>26</v>
      </c>
      <c r="C2639" s="1" t="s">
        <v>8</v>
      </c>
      <c r="D2639" s="1" t="s">
        <v>27</v>
      </c>
      <c r="E2639" s="1" t="s">
        <v>10</v>
      </c>
      <c r="F2639" s="1" t="s">
        <v>11</v>
      </c>
      <c r="G2639" s="1" t="s">
        <v>62</v>
      </c>
      <c r="H2639" s="1">
        <v>4</v>
      </c>
      <c r="I2639">
        <v>80.222999999999999</v>
      </c>
      <c r="J2639" s="1">
        <f>SUMIFS(I:I,B:B,Table1_2[[#This Row],[Category Level 2]],D:D,Table1_2[[#This Row],[Brand]],E:E,Table1_2[[#This Row],[Region]],F:F,Table1_2[[#This Row],[Measure]],G:G,Table1_2[[#This Row],[Year]],H:H,"&lt;="&amp;Table1_2[[#This Row],[Month]])</f>
        <v>226.26999999999998</v>
      </c>
      <c r="K26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226.26999999999998</v>
      </c>
      <c r="N2639">
        <f>Table1_2[[#This Row],[Value]]*2.5</f>
        <v>200.5575</v>
      </c>
    </row>
    <row r="2640" spans="1:14" x14ac:dyDescent="0.25">
      <c r="A2640" s="1" t="s">
        <v>6</v>
      </c>
      <c r="B2640" s="1" t="s">
        <v>26</v>
      </c>
      <c r="C2640" s="1" t="s">
        <v>8</v>
      </c>
      <c r="D2640" s="1" t="s">
        <v>27</v>
      </c>
      <c r="E2640" s="1" t="s">
        <v>10</v>
      </c>
      <c r="F2640" s="1" t="s">
        <v>11</v>
      </c>
      <c r="G2640" s="1" t="s">
        <v>62</v>
      </c>
      <c r="H2640" s="1">
        <v>5</v>
      </c>
      <c r="I2640">
        <v>104.907</v>
      </c>
      <c r="J2640" s="1">
        <f>SUMIFS(I:I,B:B,Table1_2[[#This Row],[Category Level 2]],D:D,Table1_2[[#This Row],[Brand]],E:E,Table1_2[[#This Row],[Region]],F:F,Table1_2[[#This Row],[Measure]],G:G,Table1_2[[#This Row],[Year]],H:H,"&lt;="&amp;Table1_2[[#This Row],[Month]])</f>
        <v>331.17699999999996</v>
      </c>
      <c r="K26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331.17699999999996</v>
      </c>
      <c r="N2640">
        <f>Table1_2[[#This Row],[Value]]*2.5</f>
        <v>262.26749999999998</v>
      </c>
    </row>
    <row r="2641" spans="1:14" x14ac:dyDescent="0.25">
      <c r="A2641" s="1" t="s">
        <v>6</v>
      </c>
      <c r="B2641" s="1" t="s">
        <v>26</v>
      </c>
      <c r="C2641" s="1" t="s">
        <v>8</v>
      </c>
      <c r="D2641" s="1" t="s">
        <v>27</v>
      </c>
      <c r="E2641" s="1" t="s">
        <v>10</v>
      </c>
      <c r="F2641" s="1" t="s">
        <v>11</v>
      </c>
      <c r="G2641" s="1" t="s">
        <v>62</v>
      </c>
      <c r="H2641" s="1">
        <v>6</v>
      </c>
      <c r="I2641">
        <v>131.648</v>
      </c>
      <c r="J2641" s="1">
        <f>SUMIFS(I:I,B:B,Table1_2[[#This Row],[Category Level 2]],D:D,Table1_2[[#This Row],[Brand]],E:E,Table1_2[[#This Row],[Region]],F:F,Table1_2[[#This Row],[Measure]],G:G,Table1_2[[#This Row],[Year]],H:H,"&lt;="&amp;Table1_2[[#This Row],[Month]])</f>
        <v>462.82499999999993</v>
      </c>
      <c r="K26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462.82499999999993</v>
      </c>
      <c r="N2641">
        <f>Table1_2[[#This Row],[Value]]*2.5</f>
        <v>329.12</v>
      </c>
    </row>
    <row r="2642" spans="1:14" x14ac:dyDescent="0.25">
      <c r="A2642" s="1" t="s">
        <v>6</v>
      </c>
      <c r="B2642" s="1" t="s">
        <v>26</v>
      </c>
      <c r="C2642" s="1" t="s">
        <v>8</v>
      </c>
      <c r="D2642" s="1" t="s">
        <v>27</v>
      </c>
      <c r="E2642" s="1" t="s">
        <v>10</v>
      </c>
      <c r="F2642" s="1" t="s">
        <v>11</v>
      </c>
      <c r="G2642" s="1" t="s">
        <v>62</v>
      </c>
      <c r="H2642" s="1">
        <v>7</v>
      </c>
      <c r="I2642">
        <v>148.10399999999998</v>
      </c>
      <c r="J2642" s="1">
        <f>SUMIFS(I:I,B:B,Table1_2[[#This Row],[Category Level 2]],D:D,Table1_2[[#This Row],[Brand]],E:E,Table1_2[[#This Row],[Region]],F:F,Table1_2[[#This Row],[Measure]],G:G,Table1_2[[#This Row],[Year]],H:H,"&lt;="&amp;Table1_2[[#This Row],[Month]])</f>
        <v>610.92899999999986</v>
      </c>
      <c r="K26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610.92899999999986</v>
      </c>
      <c r="N2642">
        <f>Table1_2[[#This Row],[Value]]*2.5</f>
        <v>370.26</v>
      </c>
    </row>
    <row r="2643" spans="1:14" x14ac:dyDescent="0.25">
      <c r="A2643" s="1" t="s">
        <v>6</v>
      </c>
      <c r="B2643" s="1" t="s">
        <v>26</v>
      </c>
      <c r="C2643" s="1" t="s">
        <v>8</v>
      </c>
      <c r="D2643" s="1" t="s">
        <v>27</v>
      </c>
      <c r="E2643" s="1" t="s">
        <v>10</v>
      </c>
      <c r="F2643" s="1" t="s">
        <v>11</v>
      </c>
      <c r="G2643" s="1" t="s">
        <v>62</v>
      </c>
      <c r="H2643" s="1">
        <v>8</v>
      </c>
      <c r="I2643">
        <v>70.966499999999996</v>
      </c>
      <c r="J2643" s="1">
        <f>SUMIFS(I:I,B:B,Table1_2[[#This Row],[Category Level 2]],D:D,Table1_2[[#This Row],[Brand]],E:E,Table1_2[[#This Row],[Region]],F:F,Table1_2[[#This Row],[Measure]],G:G,Table1_2[[#This Row],[Year]],H:H,"&lt;="&amp;Table1_2[[#This Row],[Month]])</f>
        <v>681.89549999999986</v>
      </c>
      <c r="K26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681.89549999999986</v>
      </c>
      <c r="N2643">
        <f>Table1_2[[#This Row],[Value]]*2.5</f>
        <v>177.41624999999999</v>
      </c>
    </row>
    <row r="2644" spans="1:14" x14ac:dyDescent="0.25">
      <c r="A2644" s="1" t="s">
        <v>6</v>
      </c>
      <c r="B2644" s="1" t="s">
        <v>26</v>
      </c>
      <c r="C2644" s="1" t="s">
        <v>8</v>
      </c>
      <c r="D2644" s="1" t="s">
        <v>27</v>
      </c>
      <c r="E2644" s="1" t="s">
        <v>10</v>
      </c>
      <c r="F2644" s="1" t="s">
        <v>11</v>
      </c>
      <c r="G2644" s="1" t="s">
        <v>62</v>
      </c>
      <c r="H2644" s="1">
        <v>9</v>
      </c>
      <c r="I2644">
        <v>182.0445</v>
      </c>
      <c r="J2644" s="1">
        <f>SUMIFS(I:I,B:B,Table1_2[[#This Row],[Category Level 2]],D:D,Table1_2[[#This Row],[Brand]],E:E,Table1_2[[#This Row],[Region]],F:F,Table1_2[[#This Row],[Measure]],G:G,Table1_2[[#This Row],[Year]],H:H,"&lt;="&amp;Table1_2[[#This Row],[Month]])</f>
        <v>863.93999999999983</v>
      </c>
      <c r="K26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863.93999999999983</v>
      </c>
      <c r="N2644">
        <f>Table1_2[[#This Row],[Value]]*2.5</f>
        <v>455.11124999999998</v>
      </c>
    </row>
    <row r="2645" spans="1:14" x14ac:dyDescent="0.25">
      <c r="A2645" s="1" t="s">
        <v>6</v>
      </c>
      <c r="B2645" s="1" t="s">
        <v>26</v>
      </c>
      <c r="C2645" s="1" t="s">
        <v>8</v>
      </c>
      <c r="D2645" s="1" t="s">
        <v>27</v>
      </c>
      <c r="E2645" s="1" t="s">
        <v>10</v>
      </c>
      <c r="F2645" s="1" t="s">
        <v>11</v>
      </c>
      <c r="G2645" s="1" t="s">
        <v>62</v>
      </c>
      <c r="H2645" s="1">
        <v>10</v>
      </c>
      <c r="I2645">
        <v>132.6765</v>
      </c>
      <c r="J2645" s="1">
        <f>SUMIFS(I:I,B:B,Table1_2[[#This Row],[Category Level 2]],D:D,Table1_2[[#This Row],[Brand]],E:E,Table1_2[[#This Row],[Region]],F:F,Table1_2[[#This Row],[Measure]],G:G,Table1_2[[#This Row],[Year]],H:H,"&lt;="&amp;Table1_2[[#This Row],[Month]])</f>
        <v>996.61649999999986</v>
      </c>
      <c r="K26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996.61649999999986</v>
      </c>
      <c r="N2645">
        <f>Table1_2[[#This Row],[Value]]*2.5</f>
        <v>331.69125000000003</v>
      </c>
    </row>
    <row r="2646" spans="1:14" x14ac:dyDescent="0.25">
      <c r="A2646" s="1" t="s">
        <v>6</v>
      </c>
      <c r="B2646" s="1" t="s">
        <v>26</v>
      </c>
      <c r="C2646" s="1" t="s">
        <v>8</v>
      </c>
      <c r="D2646" s="1" t="s">
        <v>27</v>
      </c>
      <c r="E2646" s="1" t="s">
        <v>10</v>
      </c>
      <c r="F2646" s="1" t="s">
        <v>11</v>
      </c>
      <c r="G2646" s="1" t="s">
        <v>62</v>
      </c>
      <c r="H2646" s="1">
        <v>11</v>
      </c>
      <c r="I2646">
        <v>253.011</v>
      </c>
      <c r="J2646" s="1">
        <f>SUMIFS(I:I,B:B,Table1_2[[#This Row],[Category Level 2]],D:D,Table1_2[[#This Row],[Brand]],E:E,Table1_2[[#This Row],[Region]],F:F,Table1_2[[#This Row],[Measure]],G:G,Table1_2[[#This Row],[Year]],H:H,"&lt;="&amp;Table1_2[[#This Row],[Month]])</f>
        <v>1249.6274999999998</v>
      </c>
      <c r="K26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1249.6274999999998</v>
      </c>
      <c r="N2646">
        <f>Table1_2[[#This Row],[Value]]*2.5</f>
        <v>632.52750000000003</v>
      </c>
    </row>
    <row r="2647" spans="1:14" x14ac:dyDescent="0.25">
      <c r="A2647" s="1" t="s">
        <v>6</v>
      </c>
      <c r="B2647" s="1" t="s">
        <v>26</v>
      </c>
      <c r="C2647" s="1" t="s">
        <v>8</v>
      </c>
      <c r="D2647" s="1" t="s">
        <v>27</v>
      </c>
      <c r="E2647" s="1" t="s">
        <v>10</v>
      </c>
      <c r="F2647" s="1" t="s">
        <v>11</v>
      </c>
      <c r="G2647" s="1" t="s">
        <v>62</v>
      </c>
      <c r="H2647" s="1">
        <v>12</v>
      </c>
      <c r="I2647">
        <v>132.6765</v>
      </c>
      <c r="J2647" s="1">
        <f>SUMIFS(I:I,B:B,Table1_2[[#This Row],[Category Level 2]],D:D,Table1_2[[#This Row],[Brand]],E:E,Table1_2[[#This Row],[Region]],F:F,Table1_2[[#This Row],[Measure]],G:G,Table1_2[[#This Row],[Year]],H:H,"&lt;="&amp;Table1_2[[#This Row],[Month]])</f>
        <v>1382.3039999999999</v>
      </c>
      <c r="K26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1382.3039999999999</v>
      </c>
      <c r="N2647">
        <f>Table1_2[[#This Row],[Value]]*2.5</f>
        <v>331.69125000000003</v>
      </c>
    </row>
    <row r="2648" spans="1:14" x14ac:dyDescent="0.25">
      <c r="A2648" s="1" t="s">
        <v>6</v>
      </c>
      <c r="B2648" s="1" t="s">
        <v>26</v>
      </c>
      <c r="C2648" s="1" t="s">
        <v>8</v>
      </c>
      <c r="D2648" s="1" t="s">
        <v>27</v>
      </c>
      <c r="E2648" s="1" t="s">
        <v>10</v>
      </c>
      <c r="F2648" s="1" t="s">
        <v>11</v>
      </c>
      <c r="G2648" s="1" t="s">
        <v>63</v>
      </c>
      <c r="H2648" s="1">
        <v>1</v>
      </c>
      <c r="I2648">
        <v>110.04949999999999</v>
      </c>
      <c r="J2648" s="1">
        <f>SUMIFS(I:I,B:B,Table1_2[[#This Row],[Category Level 2]],D:D,Table1_2[[#This Row],[Brand]],E:E,Table1_2[[#This Row],[Region]],F:F,Table1_2[[#This Row],[Measure]],G:G,Table1_2[[#This Row],[Year]],H:H,"&lt;="&amp;Table1_2[[#This Row],[Month]])</f>
        <v>110.04949999999999</v>
      </c>
      <c r="K26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1477.9545000000001</v>
      </c>
      <c r="N2648">
        <f>Table1_2[[#This Row],[Value]]*2.5</f>
        <v>275.12374999999997</v>
      </c>
    </row>
    <row r="2649" spans="1:14" x14ac:dyDescent="0.25">
      <c r="A2649" s="1" t="s">
        <v>6</v>
      </c>
      <c r="B2649" s="1" t="s">
        <v>26</v>
      </c>
      <c r="C2649" s="1" t="s">
        <v>8</v>
      </c>
      <c r="D2649" s="1" t="s">
        <v>27</v>
      </c>
      <c r="E2649" s="1" t="s">
        <v>10</v>
      </c>
      <c r="F2649" s="1" t="s">
        <v>11</v>
      </c>
      <c r="G2649" s="1" t="s">
        <v>63</v>
      </c>
      <c r="H2649" s="1">
        <v>2</v>
      </c>
      <c r="I2649">
        <v>140.90449999999998</v>
      </c>
      <c r="J2649" s="1">
        <f>SUMIFS(I:I,B:B,Table1_2[[#This Row],[Category Level 2]],D:D,Table1_2[[#This Row],[Brand]],E:E,Table1_2[[#This Row],[Region]],F:F,Table1_2[[#This Row],[Measure]],G:G,Table1_2[[#This Row],[Year]],H:H,"&lt;="&amp;Table1_2[[#This Row],[Month]])</f>
        <v>250.95399999999998</v>
      </c>
      <c r="K26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1574.6334999999999</v>
      </c>
      <c r="N2649">
        <f>Table1_2[[#This Row],[Value]]*2.5</f>
        <v>352.26124999999996</v>
      </c>
    </row>
    <row r="2650" spans="1:14" x14ac:dyDescent="0.25">
      <c r="A2650" s="1" t="s">
        <v>6</v>
      </c>
      <c r="B2650" s="1" t="s">
        <v>26</v>
      </c>
      <c r="C2650" s="1" t="s">
        <v>8</v>
      </c>
      <c r="D2650" s="1" t="s">
        <v>27</v>
      </c>
      <c r="E2650" s="1" t="s">
        <v>10</v>
      </c>
      <c r="F2650" s="1" t="s">
        <v>11</v>
      </c>
      <c r="G2650" s="1" t="s">
        <v>63</v>
      </c>
      <c r="H2650" s="1">
        <v>3</v>
      </c>
      <c r="I2650">
        <v>157.3605</v>
      </c>
      <c r="J2650" s="1">
        <f>SUMIFS(I:I,B:B,Table1_2[[#This Row],[Category Level 2]],D:D,Table1_2[[#This Row],[Brand]],E:E,Table1_2[[#This Row],[Region]],F:F,Table1_2[[#This Row],[Measure]],G:G,Table1_2[[#This Row],[Year]],H:H,"&lt;="&amp;Table1_2[[#This Row],[Month]])</f>
        <v>408.31449999999995</v>
      </c>
      <c r="K26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1644.5715</v>
      </c>
      <c r="N2650">
        <f>Table1_2[[#This Row],[Value]]*2.5</f>
        <v>393.40125</v>
      </c>
    </row>
    <row r="2651" spans="1:14" x14ac:dyDescent="0.25">
      <c r="A2651" s="1" t="s">
        <v>6</v>
      </c>
      <c r="B2651" s="1" t="s">
        <v>26</v>
      </c>
      <c r="C2651" s="1" t="s">
        <v>8</v>
      </c>
      <c r="D2651" s="1" t="s">
        <v>27</v>
      </c>
      <c r="E2651" s="1" t="s">
        <v>10</v>
      </c>
      <c r="F2651" s="1" t="s">
        <v>11</v>
      </c>
      <c r="G2651" s="1" t="s">
        <v>63</v>
      </c>
      <c r="H2651" s="1">
        <v>4</v>
      </c>
      <c r="I2651">
        <v>128.5625</v>
      </c>
      <c r="J2651" s="1">
        <f>SUMIFS(I:I,B:B,Table1_2[[#This Row],[Category Level 2]],D:D,Table1_2[[#This Row],[Brand]],E:E,Table1_2[[#This Row],[Region]],F:F,Table1_2[[#This Row],[Measure]],G:G,Table1_2[[#This Row],[Year]],H:H,"&lt;="&amp;Table1_2[[#This Row],[Month]])</f>
        <v>536.87699999999995</v>
      </c>
      <c r="K26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1692.9109999999998</v>
      </c>
      <c r="N2651">
        <f>Table1_2[[#This Row],[Value]]*2.5</f>
        <v>321.40625</v>
      </c>
    </row>
    <row r="2652" spans="1:14" x14ac:dyDescent="0.25">
      <c r="A2652" s="1" t="s">
        <v>6</v>
      </c>
      <c r="B2652" s="1" t="s">
        <v>26</v>
      </c>
      <c r="C2652" s="1" t="s">
        <v>8</v>
      </c>
      <c r="D2652" s="1" t="s">
        <v>27</v>
      </c>
      <c r="E2652" s="1" t="s">
        <v>10</v>
      </c>
      <c r="F2652" s="1" t="s">
        <v>11</v>
      </c>
      <c r="G2652" s="1" t="s">
        <v>63</v>
      </c>
      <c r="H2652" s="1">
        <v>5</v>
      </c>
      <c r="I2652">
        <v>131.648</v>
      </c>
      <c r="J2652" s="1">
        <f>SUMIFS(I:I,B:B,Table1_2[[#This Row],[Category Level 2]],D:D,Table1_2[[#This Row],[Brand]],E:E,Table1_2[[#This Row],[Region]],F:F,Table1_2[[#This Row],[Measure]],G:G,Table1_2[[#This Row],[Year]],H:H,"&lt;="&amp;Table1_2[[#This Row],[Month]])</f>
        <v>668.52499999999998</v>
      </c>
      <c r="K26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1719.652</v>
      </c>
      <c r="N2652">
        <f>Table1_2[[#This Row],[Value]]*2.5</f>
        <v>329.12</v>
      </c>
    </row>
    <row r="2653" spans="1:14" x14ac:dyDescent="0.25">
      <c r="A2653" s="1" t="s">
        <v>6</v>
      </c>
      <c r="B2653" s="1" t="s">
        <v>26</v>
      </c>
      <c r="C2653" s="1" t="s">
        <v>8</v>
      </c>
      <c r="D2653" s="1" t="s">
        <v>27</v>
      </c>
      <c r="E2653" s="1" t="s">
        <v>10</v>
      </c>
      <c r="F2653" s="1" t="s">
        <v>11</v>
      </c>
      <c r="G2653" s="1" t="s">
        <v>63</v>
      </c>
      <c r="H2653" s="1">
        <v>6</v>
      </c>
      <c r="I2653">
        <v>128.5625</v>
      </c>
      <c r="J2653" s="1">
        <f>SUMIFS(I:I,B:B,Table1_2[[#This Row],[Category Level 2]],D:D,Table1_2[[#This Row],[Brand]],E:E,Table1_2[[#This Row],[Region]],F:F,Table1_2[[#This Row],[Measure]],G:G,Table1_2[[#This Row],[Year]],H:H,"&lt;="&amp;Table1_2[[#This Row],[Month]])</f>
        <v>797.08749999999998</v>
      </c>
      <c r="K26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1716.5664999999999</v>
      </c>
      <c r="N2653">
        <f>Table1_2[[#This Row],[Value]]*2.5</f>
        <v>321.40625</v>
      </c>
    </row>
    <row r="2654" spans="1:14" x14ac:dyDescent="0.25">
      <c r="A2654" s="1" t="s">
        <v>6</v>
      </c>
      <c r="B2654" s="1" t="s">
        <v>26</v>
      </c>
      <c r="C2654" s="1" t="s">
        <v>8</v>
      </c>
      <c r="D2654" s="1" t="s">
        <v>27</v>
      </c>
      <c r="E2654" s="1" t="s">
        <v>10</v>
      </c>
      <c r="F2654" s="1" t="s">
        <v>11</v>
      </c>
      <c r="G2654" s="1" t="s">
        <v>63</v>
      </c>
      <c r="H2654" s="1">
        <v>7</v>
      </c>
      <c r="I2654">
        <v>157.3605</v>
      </c>
      <c r="J2654" s="1">
        <f>SUMIFS(I:I,B:B,Table1_2[[#This Row],[Category Level 2]],D:D,Table1_2[[#This Row],[Brand]],E:E,Table1_2[[#This Row],[Region]],F:F,Table1_2[[#This Row],[Measure]],G:G,Table1_2[[#This Row],[Year]],H:H,"&lt;="&amp;Table1_2[[#This Row],[Month]])</f>
        <v>954.44799999999998</v>
      </c>
      <c r="K26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1725.8229999999999</v>
      </c>
      <c r="N2654">
        <f>Table1_2[[#This Row],[Value]]*2.5</f>
        <v>393.40125</v>
      </c>
    </row>
    <row r="2655" spans="1:14" x14ac:dyDescent="0.25">
      <c r="A2655" s="1" t="s">
        <v>6</v>
      </c>
      <c r="B2655" s="1" t="s">
        <v>26</v>
      </c>
      <c r="C2655" s="1" t="s">
        <v>8</v>
      </c>
      <c r="D2655" s="1" t="s">
        <v>27</v>
      </c>
      <c r="E2655" s="1" t="s">
        <v>10</v>
      </c>
      <c r="F2655" s="1" t="s">
        <v>11</v>
      </c>
      <c r="G2655" s="1" t="s">
        <v>63</v>
      </c>
      <c r="H2655" s="1">
        <v>8</v>
      </c>
      <c r="I2655">
        <v>68.909499999999994</v>
      </c>
      <c r="J2655" s="1">
        <f>SUMIFS(I:I,B:B,Table1_2[[#This Row],[Category Level 2]],D:D,Table1_2[[#This Row],[Brand]],E:E,Table1_2[[#This Row],[Region]],F:F,Table1_2[[#This Row],[Measure]],G:G,Table1_2[[#This Row],[Year]],H:H,"&lt;="&amp;Table1_2[[#This Row],[Month]])</f>
        <v>1023.3575</v>
      </c>
      <c r="K26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1723.7660000000001</v>
      </c>
      <c r="N2655">
        <f>Table1_2[[#This Row],[Value]]*2.5</f>
        <v>172.27374999999998</v>
      </c>
    </row>
    <row r="2656" spans="1:14" x14ac:dyDescent="0.25">
      <c r="A2656" s="1" t="s">
        <v>6</v>
      </c>
      <c r="B2656" s="1" t="s">
        <v>26</v>
      </c>
      <c r="C2656" s="1" t="s">
        <v>8</v>
      </c>
      <c r="D2656" s="1" t="s">
        <v>27</v>
      </c>
      <c r="E2656" s="1" t="s">
        <v>10</v>
      </c>
      <c r="F2656" s="1" t="s">
        <v>11</v>
      </c>
      <c r="G2656" s="1" t="s">
        <v>63</v>
      </c>
      <c r="H2656" s="1">
        <v>9</v>
      </c>
      <c r="I2656">
        <v>148.10399999999998</v>
      </c>
      <c r="J2656" s="1">
        <f>SUMIFS(I:I,B:B,Table1_2[[#This Row],[Category Level 2]],D:D,Table1_2[[#This Row],[Brand]],E:E,Table1_2[[#This Row],[Region]],F:F,Table1_2[[#This Row],[Measure]],G:G,Table1_2[[#This Row],[Year]],H:H,"&lt;="&amp;Table1_2[[#This Row],[Month]])</f>
        <v>1171.4614999999999</v>
      </c>
      <c r="K26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1689.8254999999999</v>
      </c>
      <c r="N2656">
        <f>Table1_2[[#This Row],[Value]]*2.5</f>
        <v>370.26</v>
      </c>
    </row>
    <row r="2657" spans="1:14" x14ac:dyDescent="0.25">
      <c r="A2657" s="1" t="s">
        <v>6</v>
      </c>
      <c r="B2657" s="1" t="s">
        <v>26</v>
      </c>
      <c r="C2657" s="1" t="s">
        <v>8</v>
      </c>
      <c r="D2657" s="1" t="s">
        <v>27</v>
      </c>
      <c r="E2657" s="1" t="s">
        <v>10</v>
      </c>
      <c r="F2657" s="1" t="s">
        <v>11</v>
      </c>
      <c r="G2657" s="1" t="s">
        <v>63</v>
      </c>
      <c r="H2657" s="1">
        <v>10</v>
      </c>
      <c r="I2657">
        <v>135.762</v>
      </c>
      <c r="J2657" s="1">
        <f>SUMIFS(I:I,B:B,Table1_2[[#This Row],[Category Level 2]],D:D,Table1_2[[#This Row],[Brand]],E:E,Table1_2[[#This Row],[Region]],F:F,Table1_2[[#This Row],[Measure]],G:G,Table1_2[[#This Row],[Year]],H:H,"&lt;="&amp;Table1_2[[#This Row],[Month]])</f>
        <v>1307.2234999999998</v>
      </c>
      <c r="K26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1692.9109999999998</v>
      </c>
      <c r="N2657">
        <f>Table1_2[[#This Row],[Value]]*2.5</f>
        <v>339.40499999999997</v>
      </c>
    </row>
    <row r="2658" spans="1:14" x14ac:dyDescent="0.25">
      <c r="A2658" s="1" t="s">
        <v>6</v>
      </c>
      <c r="B2658" s="1" t="s">
        <v>26</v>
      </c>
      <c r="C2658" s="1" t="s">
        <v>8</v>
      </c>
      <c r="D2658" s="1" t="s">
        <v>27</v>
      </c>
      <c r="E2658" s="1" t="s">
        <v>10</v>
      </c>
      <c r="F2658" s="1" t="s">
        <v>11</v>
      </c>
      <c r="G2658" s="1" t="s">
        <v>63</v>
      </c>
      <c r="H2658" s="1">
        <v>11</v>
      </c>
      <c r="I2658">
        <v>212.89949999999999</v>
      </c>
      <c r="J2658" s="1">
        <f>SUMIFS(I:I,B:B,Table1_2[[#This Row],[Category Level 2]],D:D,Table1_2[[#This Row],[Brand]],E:E,Table1_2[[#This Row],[Region]],F:F,Table1_2[[#This Row],[Measure]],G:G,Table1_2[[#This Row],[Year]],H:H,"&lt;="&amp;Table1_2[[#This Row],[Month]])</f>
        <v>1520.1229999999998</v>
      </c>
      <c r="K26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1652.7994999999999</v>
      </c>
      <c r="N2658">
        <f>Table1_2[[#This Row],[Value]]*2.5</f>
        <v>532.24874999999997</v>
      </c>
    </row>
    <row r="2659" spans="1:14" x14ac:dyDescent="0.25">
      <c r="A2659" s="1" t="s">
        <v>6</v>
      </c>
      <c r="B2659" s="1" t="s">
        <v>26</v>
      </c>
      <c r="C2659" s="1" t="s">
        <v>8</v>
      </c>
      <c r="D2659" s="1" t="s">
        <v>27</v>
      </c>
      <c r="E2659" s="1" t="s">
        <v>10</v>
      </c>
      <c r="F2659" s="1" t="s">
        <v>11</v>
      </c>
      <c r="G2659" s="1" t="s">
        <v>63</v>
      </c>
      <c r="H2659" s="1">
        <v>12</v>
      </c>
      <c r="I2659">
        <v>208.78549999999998</v>
      </c>
      <c r="J2659" s="1">
        <f>SUMIFS(I:I,B:B,Table1_2[[#This Row],[Category Level 2]],D:D,Table1_2[[#This Row],[Brand]],E:E,Table1_2[[#This Row],[Region]],F:F,Table1_2[[#This Row],[Measure]],G:G,Table1_2[[#This Row],[Year]],H:H,"&lt;="&amp;Table1_2[[#This Row],[Month]])</f>
        <v>1728.9084999999998</v>
      </c>
      <c r="K26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1728.9084999999998</v>
      </c>
      <c r="N2659">
        <f>Table1_2[[#This Row],[Value]]*2.5</f>
        <v>521.96375</v>
      </c>
    </row>
    <row r="2660" spans="1:14" x14ac:dyDescent="0.25">
      <c r="A2660" s="1" t="s">
        <v>6</v>
      </c>
      <c r="B2660" s="1" t="s">
        <v>26</v>
      </c>
      <c r="C2660" s="1" t="s">
        <v>8</v>
      </c>
      <c r="D2660" s="1" t="s">
        <v>27</v>
      </c>
      <c r="E2660" s="1" t="s">
        <v>10</v>
      </c>
      <c r="F2660" s="1" t="s">
        <v>11</v>
      </c>
      <c r="G2660" s="1" t="s">
        <v>64</v>
      </c>
      <c r="H2660" s="1">
        <v>1</v>
      </c>
      <c r="I2660">
        <v>190.27250000000001</v>
      </c>
      <c r="J2660" s="1">
        <f>SUMIFS(I:I,B:B,Table1_2[[#This Row],[Category Level 2]],D:D,Table1_2[[#This Row],[Brand]],E:E,Table1_2[[#This Row],[Region]],F:F,Table1_2[[#This Row],[Measure]],G:G,Table1_2[[#This Row],[Year]],H:H,"&lt;="&amp;Table1_2[[#This Row],[Month]])</f>
        <v>190.27250000000001</v>
      </c>
      <c r="K26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1809.1315</v>
      </c>
      <c r="N2660">
        <f>Table1_2[[#This Row],[Value]]*2.5</f>
        <v>475.68125000000003</v>
      </c>
    </row>
    <row r="2661" spans="1:14" x14ac:dyDescent="0.25">
      <c r="A2661" s="1" t="s">
        <v>6</v>
      </c>
      <c r="B2661" s="1" t="s">
        <v>26</v>
      </c>
      <c r="C2661" s="1" t="s">
        <v>8</v>
      </c>
      <c r="D2661" s="1" t="s">
        <v>27</v>
      </c>
      <c r="E2661" s="1" t="s">
        <v>10</v>
      </c>
      <c r="F2661" s="1" t="s">
        <v>11</v>
      </c>
      <c r="G2661" s="1" t="s">
        <v>64</v>
      </c>
      <c r="H2661" s="1">
        <v>2</v>
      </c>
      <c r="I2661">
        <v>124.4485</v>
      </c>
      <c r="J2661" s="1">
        <f>SUMIFS(I:I,B:B,Table1_2[[#This Row],[Category Level 2]],D:D,Table1_2[[#This Row],[Brand]],E:E,Table1_2[[#This Row],[Region]],F:F,Table1_2[[#This Row],[Measure]],G:G,Table1_2[[#This Row],[Year]],H:H,"&lt;="&amp;Table1_2[[#This Row],[Month]])</f>
        <v>314.721</v>
      </c>
      <c r="K26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1792.6754999999998</v>
      </c>
      <c r="N2661">
        <f>Table1_2[[#This Row],[Value]]*2.5</f>
        <v>311.12124999999997</v>
      </c>
    </row>
    <row r="2662" spans="1:14" x14ac:dyDescent="0.25">
      <c r="A2662" s="1" t="s">
        <v>6</v>
      </c>
      <c r="B2662" s="1" t="s">
        <v>26</v>
      </c>
      <c r="C2662" s="1" t="s">
        <v>8</v>
      </c>
      <c r="D2662" s="1" t="s">
        <v>27</v>
      </c>
      <c r="E2662" s="1" t="s">
        <v>10</v>
      </c>
      <c r="F2662" s="1" t="s">
        <v>11</v>
      </c>
      <c r="G2662" s="1" t="s">
        <v>64</v>
      </c>
      <c r="H2662" s="1">
        <v>3</v>
      </c>
      <c r="I2662">
        <v>217.01349999999999</v>
      </c>
      <c r="J2662" s="1">
        <f>SUMIFS(I:I,B:B,Table1_2[[#This Row],[Category Level 2]],D:D,Table1_2[[#This Row],[Brand]],E:E,Table1_2[[#This Row],[Region]],F:F,Table1_2[[#This Row],[Measure]],G:G,Table1_2[[#This Row],[Year]],H:H,"&lt;="&amp;Table1_2[[#This Row],[Month]])</f>
        <v>531.73450000000003</v>
      </c>
      <c r="K26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1852.3284999999998</v>
      </c>
      <c r="N2662">
        <f>Table1_2[[#This Row],[Value]]*2.5</f>
        <v>542.53374999999994</v>
      </c>
    </row>
    <row r="2663" spans="1:14" x14ac:dyDescent="0.25">
      <c r="A2663" s="1" t="s">
        <v>6</v>
      </c>
      <c r="B2663" s="1" t="s">
        <v>26</v>
      </c>
      <c r="C2663" s="1" t="s">
        <v>8</v>
      </c>
      <c r="D2663" s="1" t="s">
        <v>27</v>
      </c>
      <c r="E2663" s="1" t="s">
        <v>10</v>
      </c>
      <c r="F2663" s="1" t="s">
        <v>11</v>
      </c>
      <c r="G2663" s="1" t="s">
        <v>64</v>
      </c>
      <c r="H2663" s="1">
        <v>4</v>
      </c>
      <c r="I2663">
        <v>174.845</v>
      </c>
      <c r="J2663" s="1">
        <f>SUMIFS(I:I,B:B,Table1_2[[#This Row],[Category Level 2]],D:D,Table1_2[[#This Row],[Brand]],E:E,Table1_2[[#This Row],[Region]],F:F,Table1_2[[#This Row],[Measure]],G:G,Table1_2[[#This Row],[Year]],H:H,"&lt;="&amp;Table1_2[[#This Row],[Month]])</f>
        <v>706.57950000000005</v>
      </c>
      <c r="K26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1898.6109999999999</v>
      </c>
      <c r="N2663">
        <f>Table1_2[[#This Row],[Value]]*2.5</f>
        <v>437.11250000000001</v>
      </c>
    </row>
    <row r="2664" spans="1:14" x14ac:dyDescent="0.25">
      <c r="A2664" s="1" t="s">
        <v>6</v>
      </c>
      <c r="B2664" s="1" t="s">
        <v>26</v>
      </c>
      <c r="C2664" s="1" t="s">
        <v>8</v>
      </c>
      <c r="D2664" s="1" t="s">
        <v>27</v>
      </c>
      <c r="E2664" s="1" t="s">
        <v>10</v>
      </c>
      <c r="F2664" s="1" t="s">
        <v>11</v>
      </c>
      <c r="G2664" s="1" t="s">
        <v>64</v>
      </c>
      <c r="H2664" s="1">
        <v>5</v>
      </c>
      <c r="I2664">
        <v>191.30099999999999</v>
      </c>
      <c r="J2664" s="1">
        <f>SUMIFS(I:I,B:B,Table1_2[[#This Row],[Category Level 2]],D:D,Table1_2[[#This Row],[Brand]],E:E,Table1_2[[#This Row],[Region]],F:F,Table1_2[[#This Row],[Measure]],G:G,Table1_2[[#This Row],[Year]],H:H,"&lt;="&amp;Table1_2[[#This Row],[Month]])</f>
        <v>897.88049999999998</v>
      </c>
      <c r="K26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1958.2639999999999</v>
      </c>
      <c r="N2664">
        <f>Table1_2[[#This Row],[Value]]*2.5</f>
        <v>478.25249999999994</v>
      </c>
    </row>
    <row r="2665" spans="1:14" x14ac:dyDescent="0.25">
      <c r="A2665" s="1" t="s">
        <v>6</v>
      </c>
      <c r="B2665" s="1" t="s">
        <v>26</v>
      </c>
      <c r="C2665" s="1" t="s">
        <v>8</v>
      </c>
      <c r="D2665" s="1" t="s">
        <v>27</v>
      </c>
      <c r="E2665" s="1" t="s">
        <v>10</v>
      </c>
      <c r="F2665" s="1" t="s">
        <v>11</v>
      </c>
      <c r="G2665" s="1" t="s">
        <v>64</v>
      </c>
      <c r="H2665" s="1">
        <v>6</v>
      </c>
      <c r="I2665">
        <v>115.19199999999999</v>
      </c>
      <c r="J2665" s="1">
        <f>SUMIFS(I:I,B:B,Table1_2[[#This Row],[Category Level 2]],D:D,Table1_2[[#This Row],[Brand]],E:E,Table1_2[[#This Row],[Region]],F:F,Table1_2[[#This Row],[Measure]],G:G,Table1_2[[#This Row],[Year]],H:H,"&lt;="&amp;Table1_2[[#This Row],[Month]])</f>
        <v>1013.0725</v>
      </c>
      <c r="K26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1944.8934999999999</v>
      </c>
      <c r="N2665">
        <f>Table1_2[[#This Row],[Value]]*2.5</f>
        <v>287.97999999999996</v>
      </c>
    </row>
    <row r="2666" spans="1:14" x14ac:dyDescent="0.25">
      <c r="A2666" s="1" t="s">
        <v>6</v>
      </c>
      <c r="B2666" s="1" t="s">
        <v>26</v>
      </c>
      <c r="C2666" s="1" t="s">
        <v>8</v>
      </c>
      <c r="D2666" s="1" t="s">
        <v>27</v>
      </c>
      <c r="E2666" s="1" t="s">
        <v>10</v>
      </c>
      <c r="F2666" s="1" t="s">
        <v>11</v>
      </c>
      <c r="G2666" s="1" t="s">
        <v>64</v>
      </c>
      <c r="H2666" s="1">
        <v>7</v>
      </c>
      <c r="I2666">
        <v>92.564999999999998</v>
      </c>
      <c r="J2666" s="1">
        <f>SUMIFS(I:I,B:B,Table1_2[[#This Row],[Category Level 2]],D:D,Table1_2[[#This Row],[Brand]],E:E,Table1_2[[#This Row],[Region]],F:F,Table1_2[[#This Row],[Measure]],G:G,Table1_2[[#This Row],[Year]],H:H,"&lt;="&amp;Table1_2[[#This Row],[Month]])</f>
        <v>1105.6375</v>
      </c>
      <c r="K26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1880.098</v>
      </c>
      <c r="N2666">
        <f>Table1_2[[#This Row],[Value]]*2.5</f>
        <v>231.41249999999999</v>
      </c>
    </row>
    <row r="2667" spans="1:14" x14ac:dyDescent="0.25">
      <c r="A2667" s="1" t="s">
        <v>6</v>
      </c>
      <c r="B2667" s="1" t="s">
        <v>26</v>
      </c>
      <c r="C2667" s="1" t="s">
        <v>8</v>
      </c>
      <c r="D2667" s="1" t="s">
        <v>27</v>
      </c>
      <c r="E2667" s="1" t="s">
        <v>10</v>
      </c>
      <c r="F2667" s="1" t="s">
        <v>11</v>
      </c>
      <c r="G2667" s="1" t="s">
        <v>64</v>
      </c>
      <c r="H2667" s="1">
        <v>8</v>
      </c>
      <c r="I2667">
        <v>59.652999999999999</v>
      </c>
      <c r="J2667" s="1">
        <f>SUMIFS(I:I,B:B,Table1_2[[#This Row],[Category Level 2]],D:D,Table1_2[[#This Row],[Brand]],E:E,Table1_2[[#This Row],[Region]],F:F,Table1_2[[#This Row],[Measure]],G:G,Table1_2[[#This Row],[Year]],H:H,"&lt;="&amp;Table1_2[[#This Row],[Month]])</f>
        <v>1165.2905000000001</v>
      </c>
      <c r="K26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1870.8415</v>
      </c>
      <c r="N2667">
        <f>Table1_2[[#This Row],[Value]]*2.5</f>
        <v>149.13249999999999</v>
      </c>
    </row>
    <row r="2668" spans="1:14" x14ac:dyDescent="0.25">
      <c r="A2668" s="1" t="s">
        <v>6</v>
      </c>
      <c r="B2668" s="1" t="s">
        <v>26</v>
      </c>
      <c r="C2668" s="1" t="s">
        <v>8</v>
      </c>
      <c r="D2668" s="1" t="s">
        <v>27</v>
      </c>
      <c r="E2668" s="1" t="s">
        <v>10</v>
      </c>
      <c r="F2668" s="1" t="s">
        <v>11</v>
      </c>
      <c r="G2668" s="1" t="s">
        <v>64</v>
      </c>
      <c r="H2668" s="1">
        <v>9</v>
      </c>
      <c r="I2668">
        <v>62.738499999999995</v>
      </c>
      <c r="J2668" s="1">
        <f>SUMIFS(I:I,B:B,Table1_2[[#This Row],[Category Level 2]],D:D,Table1_2[[#This Row],[Brand]],E:E,Table1_2[[#This Row],[Region]],F:F,Table1_2[[#This Row],[Measure]],G:G,Table1_2[[#This Row],[Year]],H:H,"&lt;="&amp;Table1_2[[#This Row],[Month]])</f>
        <v>1228.029</v>
      </c>
      <c r="K26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1785.4760000000001</v>
      </c>
      <c r="N2668">
        <f>Table1_2[[#This Row],[Value]]*2.5</f>
        <v>156.84625</v>
      </c>
    </row>
    <row r="2669" spans="1:14" x14ac:dyDescent="0.25">
      <c r="A2669" s="1" t="s">
        <v>6</v>
      </c>
      <c r="B2669" s="1" t="s">
        <v>26</v>
      </c>
      <c r="C2669" s="1" t="s">
        <v>8</v>
      </c>
      <c r="D2669" s="1" t="s">
        <v>27</v>
      </c>
      <c r="E2669" s="1" t="s">
        <v>10</v>
      </c>
      <c r="F2669" s="1" t="s">
        <v>11</v>
      </c>
      <c r="G2669" s="1" t="s">
        <v>64</v>
      </c>
      <c r="H2669" s="1">
        <v>10</v>
      </c>
      <c r="I2669">
        <v>30.855</v>
      </c>
      <c r="J2669" s="1">
        <f>SUMIFS(I:I,B:B,Table1_2[[#This Row],[Category Level 2]],D:D,Table1_2[[#This Row],[Brand]],E:E,Table1_2[[#This Row],[Region]],F:F,Table1_2[[#This Row],[Measure]],G:G,Table1_2[[#This Row],[Year]],H:H,"&lt;="&amp;Table1_2[[#This Row],[Month]])</f>
        <v>1258.884</v>
      </c>
      <c r="K26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1680.569</v>
      </c>
      <c r="N2669">
        <f>Table1_2[[#This Row],[Value]]*2.5</f>
        <v>77.137500000000003</v>
      </c>
    </row>
    <row r="2670" spans="1:14" x14ac:dyDescent="0.25">
      <c r="A2670" s="1" t="s">
        <v>6</v>
      </c>
      <c r="B2670" s="1" t="s">
        <v>26</v>
      </c>
      <c r="C2670" s="1" t="s">
        <v>8</v>
      </c>
      <c r="D2670" s="1" t="s">
        <v>27</v>
      </c>
      <c r="E2670" s="1" t="s">
        <v>10</v>
      </c>
      <c r="F2670" s="1" t="s">
        <v>11</v>
      </c>
      <c r="G2670" s="1" t="s">
        <v>64</v>
      </c>
      <c r="H2670" s="1">
        <v>11</v>
      </c>
      <c r="I2670">
        <v>15.4275</v>
      </c>
      <c r="J2670" s="1">
        <f>SUMIFS(I:I,B:B,Table1_2[[#This Row],[Category Level 2]],D:D,Table1_2[[#This Row],[Brand]],E:E,Table1_2[[#This Row],[Region]],F:F,Table1_2[[#This Row],[Measure]],G:G,Table1_2[[#This Row],[Year]],H:H,"&lt;="&amp;Table1_2[[#This Row],[Month]])</f>
        <v>1274.3115</v>
      </c>
      <c r="K26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1483.097</v>
      </c>
      <c r="N2670">
        <f>Table1_2[[#This Row],[Value]]*2.5</f>
        <v>38.568750000000001</v>
      </c>
    </row>
    <row r="2671" spans="1:14" x14ac:dyDescent="0.25">
      <c r="A2671" s="1" t="s">
        <v>6</v>
      </c>
      <c r="B2671" s="1" t="s">
        <v>26</v>
      </c>
      <c r="C2671" s="1" t="s">
        <v>8</v>
      </c>
      <c r="D2671" s="1" t="s">
        <v>27</v>
      </c>
      <c r="E2671" s="1" t="s">
        <v>10</v>
      </c>
      <c r="F2671" s="1" t="s">
        <v>11</v>
      </c>
      <c r="G2671" s="1" t="s">
        <v>64</v>
      </c>
      <c r="H2671" s="1">
        <v>12</v>
      </c>
      <c r="I2671">
        <v>24.683999999999997</v>
      </c>
      <c r="J2671" s="1">
        <f>SUMIFS(I:I,B:B,Table1_2[[#This Row],[Category Level 2]],D:D,Table1_2[[#This Row],[Brand]],E:E,Table1_2[[#This Row],[Region]],F:F,Table1_2[[#This Row],[Measure]],G:G,Table1_2[[#This Row],[Year]],H:H,"&lt;="&amp;Table1_2[[#This Row],[Month]])</f>
        <v>1298.9955</v>
      </c>
      <c r="K26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1298.9955</v>
      </c>
      <c r="N2671">
        <f>Table1_2[[#This Row],[Value]]*2.5</f>
        <v>61.709999999999994</v>
      </c>
    </row>
    <row r="2672" spans="1:14" x14ac:dyDescent="0.25">
      <c r="A2672" s="1" t="s">
        <v>6</v>
      </c>
      <c r="B2672" s="1" t="s">
        <v>26</v>
      </c>
      <c r="C2672" s="1" t="s">
        <v>8</v>
      </c>
      <c r="D2672" s="1" t="s">
        <v>27</v>
      </c>
      <c r="E2672" s="1" t="s">
        <v>10</v>
      </c>
      <c r="F2672" s="1" t="s">
        <v>11</v>
      </c>
      <c r="G2672" s="1" t="s">
        <v>65</v>
      </c>
      <c r="H2672" s="1">
        <v>1</v>
      </c>
      <c r="I2672">
        <v>22.626999999999999</v>
      </c>
      <c r="J2672" s="1">
        <f>SUMIFS(I:I,B:B,Table1_2[[#This Row],[Category Level 2]],D:D,Table1_2[[#This Row],[Brand]],E:E,Table1_2[[#This Row],[Region]],F:F,Table1_2[[#This Row],[Measure]],G:G,Table1_2[[#This Row],[Year]],H:H,"&lt;="&amp;Table1_2[[#This Row],[Month]])</f>
        <v>22.626999999999999</v>
      </c>
      <c r="K26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1131.3499999999999</v>
      </c>
      <c r="N2672">
        <f>Table1_2[[#This Row],[Value]]*2.5</f>
        <v>56.567499999999995</v>
      </c>
    </row>
    <row r="2673" spans="1:14" x14ac:dyDescent="0.25">
      <c r="A2673" s="1" t="s">
        <v>6</v>
      </c>
      <c r="B2673" s="1" t="s">
        <v>26</v>
      </c>
      <c r="C2673" s="1" t="s">
        <v>8</v>
      </c>
      <c r="D2673" s="1" t="s">
        <v>27</v>
      </c>
      <c r="E2673" s="1" t="s">
        <v>10</v>
      </c>
      <c r="F2673" s="1" t="s">
        <v>11</v>
      </c>
      <c r="G2673" s="1" t="s">
        <v>65</v>
      </c>
      <c r="H2673" s="1">
        <v>2</v>
      </c>
      <c r="I2673">
        <v>7.1994999999999996</v>
      </c>
      <c r="J2673" s="1">
        <f>SUMIFS(I:I,B:B,Table1_2[[#This Row],[Category Level 2]],D:D,Table1_2[[#This Row],[Brand]],E:E,Table1_2[[#This Row],[Region]],F:F,Table1_2[[#This Row],[Measure]],G:G,Table1_2[[#This Row],[Year]],H:H,"&lt;="&amp;Table1_2[[#This Row],[Month]])</f>
        <v>29.826499999999999</v>
      </c>
      <c r="K26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1014.1010000000001</v>
      </c>
      <c r="N2673">
        <f>Table1_2[[#This Row],[Value]]*2.5</f>
        <v>17.998749999999998</v>
      </c>
    </row>
    <row r="2674" spans="1:14" x14ac:dyDescent="0.25">
      <c r="A2674" s="1" t="s">
        <v>6</v>
      </c>
      <c r="B2674" s="1" t="s">
        <v>26</v>
      </c>
      <c r="C2674" s="1" t="s">
        <v>8</v>
      </c>
      <c r="D2674" s="1" t="s">
        <v>27</v>
      </c>
      <c r="E2674" s="1" t="s">
        <v>10</v>
      </c>
      <c r="F2674" s="1" t="s">
        <v>11</v>
      </c>
      <c r="G2674" s="1" t="s">
        <v>65</v>
      </c>
      <c r="H2674" s="1">
        <v>3</v>
      </c>
      <c r="I2674">
        <v>22.626999999999999</v>
      </c>
      <c r="J2674" s="1">
        <f>SUMIFS(I:I,B:B,Table1_2[[#This Row],[Category Level 2]],D:D,Table1_2[[#This Row],[Brand]],E:E,Table1_2[[#This Row],[Region]],F:F,Table1_2[[#This Row],[Measure]],G:G,Table1_2[[#This Row],[Year]],H:H,"&lt;="&amp;Table1_2[[#This Row],[Month]])</f>
        <v>52.453499999999998</v>
      </c>
      <c r="K26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819.71450000000004</v>
      </c>
      <c r="N2674">
        <f>Table1_2[[#This Row],[Value]]*2.5</f>
        <v>56.567499999999995</v>
      </c>
    </row>
    <row r="2675" spans="1:14" x14ac:dyDescent="0.25">
      <c r="A2675" s="1" t="s">
        <v>6</v>
      </c>
      <c r="B2675" s="1" t="s">
        <v>26</v>
      </c>
      <c r="C2675" s="1" t="s">
        <v>8</v>
      </c>
      <c r="D2675" s="1" t="s">
        <v>27</v>
      </c>
      <c r="E2675" s="1" t="s">
        <v>10</v>
      </c>
      <c r="F2675" s="1" t="s">
        <v>11</v>
      </c>
      <c r="G2675" s="1" t="s">
        <v>65</v>
      </c>
      <c r="H2675" s="1">
        <v>4</v>
      </c>
      <c r="I2675">
        <v>5.1425000000000001</v>
      </c>
      <c r="J2675" s="1">
        <f>SUMIFS(I:I,B:B,Table1_2[[#This Row],[Category Level 2]],D:D,Table1_2[[#This Row],[Brand]],E:E,Table1_2[[#This Row],[Region]],F:F,Table1_2[[#This Row],[Measure]],G:G,Table1_2[[#This Row],[Year]],H:H,"&lt;="&amp;Table1_2[[#This Row],[Month]])</f>
        <v>57.595999999999997</v>
      </c>
      <c r="K26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650.01200000000006</v>
      </c>
      <c r="N2675">
        <f>Table1_2[[#This Row],[Value]]*2.5</f>
        <v>12.856249999999999</v>
      </c>
    </row>
    <row r="2676" spans="1:14" x14ac:dyDescent="0.25">
      <c r="A2676" s="1" t="s">
        <v>6</v>
      </c>
      <c r="B2676" s="1" t="s">
        <v>26</v>
      </c>
      <c r="C2676" s="1" t="s">
        <v>8</v>
      </c>
      <c r="D2676" s="1" t="s">
        <v>27</v>
      </c>
      <c r="E2676" s="1" t="s">
        <v>10</v>
      </c>
      <c r="F2676" s="1" t="s">
        <v>11</v>
      </c>
      <c r="G2676" s="1" t="s">
        <v>65</v>
      </c>
      <c r="H2676" s="1">
        <v>5</v>
      </c>
      <c r="I2676">
        <v>2.0569999999999999</v>
      </c>
      <c r="J2676" s="1">
        <f>SUMIFS(I:I,B:B,Table1_2[[#This Row],[Category Level 2]],D:D,Table1_2[[#This Row],[Brand]],E:E,Table1_2[[#This Row],[Region]],F:F,Table1_2[[#This Row],[Measure]],G:G,Table1_2[[#This Row],[Year]],H:H,"&lt;="&amp;Table1_2[[#This Row],[Month]])</f>
        <v>59.652999999999999</v>
      </c>
      <c r="K26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460.76800000000003</v>
      </c>
      <c r="N2676">
        <f>Table1_2[[#This Row],[Value]]*2.5</f>
        <v>5.1425000000000001</v>
      </c>
    </row>
    <row r="2677" spans="1:14" x14ac:dyDescent="0.25">
      <c r="A2677" s="1" t="s">
        <v>6</v>
      </c>
      <c r="B2677" s="1" t="s">
        <v>26</v>
      </c>
      <c r="C2677" s="1" t="s">
        <v>8</v>
      </c>
      <c r="D2677" s="1" t="s">
        <v>27</v>
      </c>
      <c r="E2677" s="1" t="s">
        <v>10</v>
      </c>
      <c r="F2677" s="1" t="s">
        <v>11</v>
      </c>
      <c r="G2677" s="1" t="s">
        <v>65</v>
      </c>
      <c r="H2677" s="1">
        <v>6</v>
      </c>
      <c r="I2677">
        <v>5.1425000000000001</v>
      </c>
      <c r="J2677" s="1">
        <f>SUMIFS(I:I,B:B,Table1_2[[#This Row],[Category Level 2]],D:D,Table1_2[[#This Row],[Brand]],E:E,Table1_2[[#This Row],[Region]],F:F,Table1_2[[#This Row],[Measure]],G:G,Table1_2[[#This Row],[Year]],H:H,"&lt;="&amp;Table1_2[[#This Row],[Month]])</f>
        <v>64.795500000000004</v>
      </c>
      <c r="K26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350.71850000000001</v>
      </c>
      <c r="N2677">
        <f>Table1_2[[#This Row],[Value]]*2.5</f>
        <v>12.856249999999999</v>
      </c>
    </row>
    <row r="2678" spans="1:14" x14ac:dyDescent="0.25">
      <c r="A2678" s="1" t="s">
        <v>6</v>
      </c>
      <c r="B2678" s="1" t="s">
        <v>26</v>
      </c>
      <c r="C2678" s="1" t="s">
        <v>8</v>
      </c>
      <c r="D2678" s="1" t="s">
        <v>27</v>
      </c>
      <c r="E2678" s="1" t="s">
        <v>10</v>
      </c>
      <c r="F2678" s="1" t="s">
        <v>11</v>
      </c>
      <c r="G2678" s="1" t="s">
        <v>65</v>
      </c>
      <c r="H2678" s="1">
        <v>7</v>
      </c>
      <c r="I2678">
        <v>2.0569999999999999</v>
      </c>
      <c r="J2678" s="1">
        <f>SUMIFS(I:I,B:B,Table1_2[[#This Row],[Category Level 2]],D:D,Table1_2[[#This Row],[Brand]],E:E,Table1_2[[#This Row],[Region]],F:F,Table1_2[[#This Row],[Measure]],G:G,Table1_2[[#This Row],[Year]],H:H,"&lt;="&amp;Table1_2[[#This Row],[Month]])</f>
        <v>66.852500000000006</v>
      </c>
      <c r="K26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260.21050000000002</v>
      </c>
      <c r="N2678">
        <f>Table1_2[[#This Row],[Value]]*2.5</f>
        <v>5.1425000000000001</v>
      </c>
    </row>
    <row r="2679" spans="1:14" x14ac:dyDescent="0.25">
      <c r="A2679" s="1" t="s">
        <v>6</v>
      </c>
      <c r="B2679" s="1" t="s">
        <v>26</v>
      </c>
      <c r="C2679" s="1" t="s">
        <v>8</v>
      </c>
      <c r="D2679" s="1" t="s">
        <v>27</v>
      </c>
      <c r="E2679" s="1" t="s">
        <v>10</v>
      </c>
      <c r="F2679" s="1" t="s">
        <v>11</v>
      </c>
      <c r="G2679" s="1" t="s">
        <v>65</v>
      </c>
      <c r="H2679" s="1">
        <v>9</v>
      </c>
      <c r="I2679">
        <v>3.0854999999999997</v>
      </c>
      <c r="J2679" s="1">
        <f>SUMIFS(I:I,B:B,Table1_2[[#This Row],[Category Level 2]],D:D,Table1_2[[#This Row],[Brand]],E:E,Table1_2[[#This Row],[Region]],F:F,Table1_2[[#This Row],[Measure]],G:G,Table1_2[[#This Row],[Year]],H:H,"&lt;="&amp;Table1_2[[#This Row],[Month]])</f>
        <v>69.938000000000002</v>
      </c>
      <c r="K26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140.90449999999998</v>
      </c>
      <c r="N2679">
        <f>Table1_2[[#This Row],[Value]]*2.5</f>
        <v>7.7137499999999992</v>
      </c>
    </row>
    <row r="2680" spans="1:14" x14ac:dyDescent="0.25">
      <c r="A2680" s="1" t="s">
        <v>6</v>
      </c>
      <c r="B2680" s="1" t="s">
        <v>26</v>
      </c>
      <c r="C2680" s="1" t="s">
        <v>8</v>
      </c>
      <c r="D2680" s="1" t="s">
        <v>27</v>
      </c>
      <c r="E2680" s="1" t="s">
        <v>10</v>
      </c>
      <c r="F2680" s="1" t="s">
        <v>12</v>
      </c>
      <c r="G2680" s="1" t="s">
        <v>62</v>
      </c>
      <c r="H2680" s="1">
        <v>1</v>
      </c>
      <c r="I2680">
        <v>140.90449999999998</v>
      </c>
      <c r="J2680" s="1">
        <f>SUMIFS(I:I,B:B,Table1_2[[#This Row],[Category Level 2]],D:D,Table1_2[[#This Row],[Brand]],E:E,Table1_2[[#This Row],[Region]],F:F,Table1_2[[#This Row],[Measure]],G:G,Table1_2[[#This Row],[Year]],H:H,"&lt;="&amp;Table1_2[[#This Row],[Month]])</f>
        <v>140.90449999999998</v>
      </c>
      <c r="K26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140.90449999999998</v>
      </c>
      <c r="N2680">
        <f>Table1_2[[#This Row],[Value]]*2.5</f>
        <v>352.26124999999996</v>
      </c>
    </row>
    <row r="2681" spans="1:14" x14ac:dyDescent="0.25">
      <c r="A2681" s="1" t="s">
        <v>6</v>
      </c>
      <c r="B2681" s="1" t="s">
        <v>26</v>
      </c>
      <c r="C2681" s="1" t="s">
        <v>8</v>
      </c>
      <c r="D2681" s="1" t="s">
        <v>27</v>
      </c>
      <c r="E2681" s="1" t="s">
        <v>10</v>
      </c>
      <c r="F2681" s="1" t="s">
        <v>12</v>
      </c>
      <c r="G2681" s="1" t="s">
        <v>62</v>
      </c>
      <c r="H2681" s="1">
        <v>2</v>
      </c>
      <c r="I2681">
        <v>441.22649999999999</v>
      </c>
      <c r="J2681" s="1">
        <f>SUMIFS(I:I,B:B,Table1_2[[#This Row],[Category Level 2]],D:D,Table1_2[[#This Row],[Brand]],E:E,Table1_2[[#This Row],[Region]],F:F,Table1_2[[#This Row],[Measure]],G:G,Table1_2[[#This Row],[Year]],H:H,"&lt;="&amp;Table1_2[[#This Row],[Month]])</f>
        <v>582.13099999999997</v>
      </c>
      <c r="K26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582.13099999999997</v>
      </c>
      <c r="N2681">
        <f>Table1_2[[#This Row],[Value]]*2.5</f>
        <v>1103.0662499999999</v>
      </c>
    </row>
    <row r="2682" spans="1:14" x14ac:dyDescent="0.25">
      <c r="A2682" s="1" t="s">
        <v>6</v>
      </c>
      <c r="B2682" s="1" t="s">
        <v>26</v>
      </c>
      <c r="C2682" s="1" t="s">
        <v>8</v>
      </c>
      <c r="D2682" s="1" t="s">
        <v>27</v>
      </c>
      <c r="E2682" s="1" t="s">
        <v>10</v>
      </c>
      <c r="F2682" s="1" t="s">
        <v>12</v>
      </c>
      <c r="G2682" s="1" t="s">
        <v>62</v>
      </c>
      <c r="H2682" s="1">
        <v>3</v>
      </c>
      <c r="I2682">
        <v>872.16800000000001</v>
      </c>
      <c r="J2682" s="1">
        <f>SUMIFS(I:I,B:B,Table1_2[[#This Row],[Category Level 2]],D:D,Table1_2[[#This Row],[Brand]],E:E,Table1_2[[#This Row],[Region]],F:F,Table1_2[[#This Row],[Measure]],G:G,Table1_2[[#This Row],[Year]],H:H,"&lt;="&amp;Table1_2[[#This Row],[Month]])</f>
        <v>1454.299</v>
      </c>
      <c r="K26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1454.299</v>
      </c>
      <c r="N2682">
        <f>Table1_2[[#This Row],[Value]]*2.5</f>
        <v>2180.42</v>
      </c>
    </row>
    <row r="2683" spans="1:14" x14ac:dyDescent="0.25">
      <c r="A2683" s="1" t="s">
        <v>6</v>
      </c>
      <c r="B2683" s="1" t="s">
        <v>26</v>
      </c>
      <c r="C2683" s="1" t="s">
        <v>8</v>
      </c>
      <c r="D2683" s="1" t="s">
        <v>27</v>
      </c>
      <c r="E2683" s="1" t="s">
        <v>10</v>
      </c>
      <c r="F2683" s="1" t="s">
        <v>12</v>
      </c>
      <c r="G2683" s="1" t="s">
        <v>62</v>
      </c>
      <c r="H2683" s="1">
        <v>4</v>
      </c>
      <c r="I2683">
        <v>801.20150000000001</v>
      </c>
      <c r="J2683" s="1">
        <f>SUMIFS(I:I,B:B,Table1_2[[#This Row],[Category Level 2]],D:D,Table1_2[[#This Row],[Brand]],E:E,Table1_2[[#This Row],[Region]],F:F,Table1_2[[#This Row],[Measure]],G:G,Table1_2[[#This Row],[Year]],H:H,"&lt;="&amp;Table1_2[[#This Row],[Month]])</f>
        <v>2255.5005000000001</v>
      </c>
      <c r="K26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2255.5005000000001</v>
      </c>
      <c r="N2683">
        <f>Table1_2[[#This Row],[Value]]*2.5</f>
        <v>2003.0037500000001</v>
      </c>
    </row>
    <row r="2684" spans="1:14" x14ac:dyDescent="0.25">
      <c r="A2684" s="1" t="s">
        <v>6</v>
      </c>
      <c r="B2684" s="1" t="s">
        <v>26</v>
      </c>
      <c r="C2684" s="1" t="s">
        <v>8</v>
      </c>
      <c r="D2684" s="1" t="s">
        <v>27</v>
      </c>
      <c r="E2684" s="1" t="s">
        <v>10</v>
      </c>
      <c r="F2684" s="1" t="s">
        <v>12</v>
      </c>
      <c r="G2684" s="1" t="s">
        <v>62</v>
      </c>
      <c r="H2684" s="1">
        <v>5</v>
      </c>
      <c r="I2684">
        <v>1044.9559999999999</v>
      </c>
      <c r="J2684" s="1">
        <f>SUMIFS(I:I,B:B,Table1_2[[#This Row],[Category Level 2]],D:D,Table1_2[[#This Row],[Brand]],E:E,Table1_2[[#This Row],[Region]],F:F,Table1_2[[#This Row],[Measure]],G:G,Table1_2[[#This Row],[Year]],H:H,"&lt;="&amp;Table1_2[[#This Row],[Month]])</f>
        <v>3300.4565000000002</v>
      </c>
      <c r="K26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3300.4565000000002</v>
      </c>
      <c r="N2684">
        <f>Table1_2[[#This Row],[Value]]*2.5</f>
        <v>2612.39</v>
      </c>
    </row>
    <row r="2685" spans="1:14" x14ac:dyDescent="0.25">
      <c r="A2685" s="1" t="s">
        <v>6</v>
      </c>
      <c r="B2685" s="1" t="s">
        <v>26</v>
      </c>
      <c r="C2685" s="1" t="s">
        <v>8</v>
      </c>
      <c r="D2685" s="1" t="s">
        <v>27</v>
      </c>
      <c r="E2685" s="1" t="s">
        <v>10</v>
      </c>
      <c r="F2685" s="1" t="s">
        <v>12</v>
      </c>
      <c r="G2685" s="1" t="s">
        <v>62</v>
      </c>
      <c r="H2685" s="1">
        <v>6</v>
      </c>
      <c r="I2685">
        <v>1313.3944999999999</v>
      </c>
      <c r="J2685" s="1">
        <f>SUMIFS(I:I,B:B,Table1_2[[#This Row],[Category Level 2]],D:D,Table1_2[[#This Row],[Brand]],E:E,Table1_2[[#This Row],[Region]],F:F,Table1_2[[#This Row],[Measure]],G:G,Table1_2[[#This Row],[Year]],H:H,"&lt;="&amp;Table1_2[[#This Row],[Month]])</f>
        <v>4613.8510000000006</v>
      </c>
      <c r="K26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4613.8510000000006</v>
      </c>
      <c r="N2685">
        <f>Table1_2[[#This Row],[Value]]*2.5</f>
        <v>3283.4862499999999</v>
      </c>
    </row>
    <row r="2686" spans="1:14" x14ac:dyDescent="0.25">
      <c r="A2686" s="1" t="s">
        <v>6</v>
      </c>
      <c r="B2686" s="1" t="s">
        <v>26</v>
      </c>
      <c r="C2686" s="1" t="s">
        <v>8</v>
      </c>
      <c r="D2686" s="1" t="s">
        <v>27</v>
      </c>
      <c r="E2686" s="1" t="s">
        <v>10</v>
      </c>
      <c r="F2686" s="1" t="s">
        <v>12</v>
      </c>
      <c r="G2686" s="1" t="s">
        <v>62</v>
      </c>
      <c r="H2686" s="1">
        <v>7</v>
      </c>
      <c r="I2686">
        <v>1478.9829999999999</v>
      </c>
      <c r="J2686" s="1">
        <f>SUMIFS(I:I,B:B,Table1_2[[#This Row],[Category Level 2]],D:D,Table1_2[[#This Row],[Brand]],E:E,Table1_2[[#This Row],[Region]],F:F,Table1_2[[#This Row],[Measure]],G:G,Table1_2[[#This Row],[Year]],H:H,"&lt;="&amp;Table1_2[[#This Row],[Month]])</f>
        <v>6092.8340000000007</v>
      </c>
      <c r="K26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6092.8340000000007</v>
      </c>
      <c r="N2686">
        <f>Table1_2[[#This Row],[Value]]*2.5</f>
        <v>3697.4575</v>
      </c>
    </row>
    <row r="2687" spans="1:14" x14ac:dyDescent="0.25">
      <c r="A2687" s="1" t="s">
        <v>6</v>
      </c>
      <c r="B2687" s="1" t="s">
        <v>26</v>
      </c>
      <c r="C2687" s="1" t="s">
        <v>8</v>
      </c>
      <c r="D2687" s="1" t="s">
        <v>27</v>
      </c>
      <c r="E2687" s="1" t="s">
        <v>10</v>
      </c>
      <c r="F2687" s="1" t="s">
        <v>12</v>
      </c>
      <c r="G2687" s="1" t="s">
        <v>62</v>
      </c>
      <c r="H2687" s="1">
        <v>8</v>
      </c>
      <c r="I2687">
        <v>707.60799999999995</v>
      </c>
      <c r="J2687" s="1">
        <f>SUMIFS(I:I,B:B,Table1_2[[#This Row],[Category Level 2]],D:D,Table1_2[[#This Row],[Brand]],E:E,Table1_2[[#This Row],[Region]],F:F,Table1_2[[#This Row],[Measure]],G:G,Table1_2[[#This Row],[Year]],H:H,"&lt;="&amp;Table1_2[[#This Row],[Month]])</f>
        <v>6800.4420000000009</v>
      </c>
      <c r="K26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6800.4420000000009</v>
      </c>
      <c r="N2687">
        <f>Table1_2[[#This Row],[Value]]*2.5</f>
        <v>1769.02</v>
      </c>
    </row>
    <row r="2688" spans="1:14" x14ac:dyDescent="0.25">
      <c r="A2688" s="1" t="s">
        <v>6</v>
      </c>
      <c r="B2688" s="1" t="s">
        <v>26</v>
      </c>
      <c r="C2688" s="1" t="s">
        <v>8</v>
      </c>
      <c r="D2688" s="1" t="s">
        <v>27</v>
      </c>
      <c r="E2688" s="1" t="s">
        <v>10</v>
      </c>
      <c r="F2688" s="1" t="s">
        <v>12</v>
      </c>
      <c r="G2688" s="1" t="s">
        <v>62</v>
      </c>
      <c r="H2688" s="1">
        <v>9</v>
      </c>
      <c r="I2688">
        <v>1822.502</v>
      </c>
      <c r="J2688" s="1">
        <f>SUMIFS(I:I,B:B,Table1_2[[#This Row],[Category Level 2]],D:D,Table1_2[[#This Row],[Brand]],E:E,Table1_2[[#This Row],[Region]],F:F,Table1_2[[#This Row],[Measure]],G:G,Table1_2[[#This Row],[Year]],H:H,"&lt;="&amp;Table1_2[[#This Row],[Month]])</f>
        <v>8622.9440000000013</v>
      </c>
      <c r="K26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8622.9440000000013</v>
      </c>
      <c r="N2688">
        <f>Table1_2[[#This Row],[Value]]*2.5</f>
        <v>4556.2550000000001</v>
      </c>
    </row>
    <row r="2689" spans="1:14" x14ac:dyDescent="0.25">
      <c r="A2689" s="1" t="s">
        <v>6</v>
      </c>
      <c r="B2689" s="1" t="s">
        <v>26</v>
      </c>
      <c r="C2689" s="1" t="s">
        <v>8</v>
      </c>
      <c r="D2689" s="1" t="s">
        <v>27</v>
      </c>
      <c r="E2689" s="1" t="s">
        <v>10</v>
      </c>
      <c r="F2689" s="1" t="s">
        <v>12</v>
      </c>
      <c r="G2689" s="1" t="s">
        <v>62</v>
      </c>
      <c r="H2689" s="1">
        <v>10</v>
      </c>
      <c r="I2689">
        <v>1325.7365</v>
      </c>
      <c r="J2689" s="1">
        <f>SUMIFS(I:I,B:B,Table1_2[[#This Row],[Category Level 2]],D:D,Table1_2[[#This Row],[Brand]],E:E,Table1_2[[#This Row],[Region]],F:F,Table1_2[[#This Row],[Measure]],G:G,Table1_2[[#This Row],[Year]],H:H,"&lt;="&amp;Table1_2[[#This Row],[Month]])</f>
        <v>9948.6805000000022</v>
      </c>
      <c r="K26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9948.6805000000022</v>
      </c>
      <c r="N2689">
        <f>Table1_2[[#This Row],[Value]]*2.5</f>
        <v>3314.3412499999999</v>
      </c>
    </row>
    <row r="2690" spans="1:14" x14ac:dyDescent="0.25">
      <c r="A2690" s="1" t="s">
        <v>6</v>
      </c>
      <c r="B2690" s="1" t="s">
        <v>26</v>
      </c>
      <c r="C2690" s="1" t="s">
        <v>8</v>
      </c>
      <c r="D2690" s="1" t="s">
        <v>27</v>
      </c>
      <c r="E2690" s="1" t="s">
        <v>10</v>
      </c>
      <c r="F2690" s="1" t="s">
        <v>12</v>
      </c>
      <c r="G2690" s="1" t="s">
        <v>62</v>
      </c>
      <c r="H2690" s="1">
        <v>11</v>
      </c>
      <c r="I2690">
        <v>2528.0529999999999</v>
      </c>
      <c r="J2690" s="1">
        <f>SUMIFS(I:I,B:B,Table1_2[[#This Row],[Category Level 2]],D:D,Table1_2[[#This Row],[Brand]],E:E,Table1_2[[#This Row],[Region]],F:F,Table1_2[[#This Row],[Measure]],G:G,Table1_2[[#This Row],[Year]],H:H,"&lt;="&amp;Table1_2[[#This Row],[Month]])</f>
        <v>12476.733500000002</v>
      </c>
      <c r="K26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12476.733500000002</v>
      </c>
      <c r="N2690">
        <f>Table1_2[[#This Row],[Value]]*2.5</f>
        <v>6320.1324999999997</v>
      </c>
    </row>
    <row r="2691" spans="1:14" x14ac:dyDescent="0.25">
      <c r="A2691" s="1" t="s">
        <v>6</v>
      </c>
      <c r="B2691" s="1" t="s">
        <v>26</v>
      </c>
      <c r="C2691" s="1" t="s">
        <v>8</v>
      </c>
      <c r="D2691" s="1" t="s">
        <v>27</v>
      </c>
      <c r="E2691" s="1" t="s">
        <v>10</v>
      </c>
      <c r="F2691" s="1" t="s">
        <v>12</v>
      </c>
      <c r="G2691" s="1" t="s">
        <v>62</v>
      </c>
      <c r="H2691" s="1">
        <v>12</v>
      </c>
      <c r="I2691">
        <v>1323.6795</v>
      </c>
      <c r="J2691" s="1">
        <f>SUMIFS(I:I,B:B,Table1_2[[#This Row],[Category Level 2]],D:D,Table1_2[[#This Row],[Brand]],E:E,Table1_2[[#This Row],[Region]],F:F,Table1_2[[#This Row],[Measure]],G:G,Table1_2[[#This Row],[Year]],H:H,"&lt;="&amp;Table1_2[[#This Row],[Month]])</f>
        <v>13800.413000000002</v>
      </c>
      <c r="K26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13800.413000000002</v>
      </c>
      <c r="N2691">
        <f>Table1_2[[#This Row],[Value]]*2.5</f>
        <v>3309.19875</v>
      </c>
    </row>
    <row r="2692" spans="1:14" x14ac:dyDescent="0.25">
      <c r="A2692" s="1" t="s">
        <v>6</v>
      </c>
      <c r="B2692" s="1" t="s">
        <v>26</v>
      </c>
      <c r="C2692" s="1" t="s">
        <v>8</v>
      </c>
      <c r="D2692" s="1" t="s">
        <v>27</v>
      </c>
      <c r="E2692" s="1" t="s">
        <v>10</v>
      </c>
      <c r="F2692" s="1" t="s">
        <v>12</v>
      </c>
      <c r="G2692" s="1" t="s">
        <v>63</v>
      </c>
      <c r="H2692" s="1">
        <v>1</v>
      </c>
      <c r="I2692">
        <v>1120.0364999999999</v>
      </c>
      <c r="J2692" s="1">
        <f>SUMIFS(I:I,B:B,Table1_2[[#This Row],[Category Level 2]],D:D,Table1_2[[#This Row],[Brand]],E:E,Table1_2[[#This Row],[Region]],F:F,Table1_2[[#This Row],[Measure]],G:G,Table1_2[[#This Row],[Year]],H:H,"&lt;="&amp;Table1_2[[#This Row],[Month]])</f>
        <v>1120.0364999999999</v>
      </c>
      <c r="K26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14779.545000000002</v>
      </c>
      <c r="N2692">
        <f>Table1_2[[#This Row],[Value]]*2.5</f>
        <v>2800.0912499999999</v>
      </c>
    </row>
    <row r="2693" spans="1:14" x14ac:dyDescent="0.25">
      <c r="A2693" s="1" t="s">
        <v>6</v>
      </c>
      <c r="B2693" s="1" t="s">
        <v>26</v>
      </c>
      <c r="C2693" s="1" t="s">
        <v>8</v>
      </c>
      <c r="D2693" s="1" t="s">
        <v>27</v>
      </c>
      <c r="E2693" s="1" t="s">
        <v>10</v>
      </c>
      <c r="F2693" s="1" t="s">
        <v>12</v>
      </c>
      <c r="G2693" s="1" t="s">
        <v>63</v>
      </c>
      <c r="H2693" s="1">
        <v>2</v>
      </c>
      <c r="I2693">
        <v>1431.672</v>
      </c>
      <c r="J2693" s="1">
        <f>SUMIFS(I:I,B:B,Table1_2[[#This Row],[Category Level 2]],D:D,Table1_2[[#This Row],[Brand]],E:E,Table1_2[[#This Row],[Region]],F:F,Table1_2[[#This Row],[Measure]],G:G,Table1_2[[#This Row],[Year]],H:H,"&lt;="&amp;Table1_2[[#This Row],[Month]])</f>
        <v>2551.7084999999997</v>
      </c>
      <c r="K26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15769.9905</v>
      </c>
      <c r="N2693">
        <f>Table1_2[[#This Row],[Value]]*2.5</f>
        <v>3579.1800000000003</v>
      </c>
    </row>
    <row r="2694" spans="1:14" x14ac:dyDescent="0.25">
      <c r="A2694" s="1" t="s">
        <v>6</v>
      </c>
      <c r="B2694" s="1" t="s">
        <v>26</v>
      </c>
      <c r="C2694" s="1" t="s">
        <v>8</v>
      </c>
      <c r="D2694" s="1" t="s">
        <v>27</v>
      </c>
      <c r="E2694" s="1" t="s">
        <v>10</v>
      </c>
      <c r="F2694" s="1" t="s">
        <v>12</v>
      </c>
      <c r="G2694" s="1" t="s">
        <v>63</v>
      </c>
      <c r="H2694" s="1">
        <v>3</v>
      </c>
      <c r="I2694">
        <v>1607.5454999999999</v>
      </c>
      <c r="J2694" s="1">
        <f>SUMIFS(I:I,B:B,Table1_2[[#This Row],[Category Level 2]],D:D,Table1_2[[#This Row],[Brand]],E:E,Table1_2[[#This Row],[Region]],F:F,Table1_2[[#This Row],[Measure]],G:G,Table1_2[[#This Row],[Year]],H:H,"&lt;="&amp;Table1_2[[#This Row],[Month]])</f>
        <v>4159.2539999999999</v>
      </c>
      <c r="K26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16505.367999999999</v>
      </c>
      <c r="N2694">
        <f>Table1_2[[#This Row],[Value]]*2.5</f>
        <v>4018.86375</v>
      </c>
    </row>
    <row r="2695" spans="1:14" x14ac:dyDescent="0.25">
      <c r="A2695" s="1" t="s">
        <v>6</v>
      </c>
      <c r="B2695" s="1" t="s">
        <v>26</v>
      </c>
      <c r="C2695" s="1" t="s">
        <v>8</v>
      </c>
      <c r="D2695" s="1" t="s">
        <v>27</v>
      </c>
      <c r="E2695" s="1" t="s">
        <v>10</v>
      </c>
      <c r="F2695" s="1" t="s">
        <v>12</v>
      </c>
      <c r="G2695" s="1" t="s">
        <v>63</v>
      </c>
      <c r="H2695" s="1">
        <v>4</v>
      </c>
      <c r="I2695">
        <v>1311.3374999999999</v>
      </c>
      <c r="J2695" s="1">
        <f>SUMIFS(I:I,B:B,Table1_2[[#This Row],[Category Level 2]],D:D,Table1_2[[#This Row],[Brand]],E:E,Table1_2[[#This Row],[Region]],F:F,Table1_2[[#This Row],[Measure]],G:G,Table1_2[[#This Row],[Year]],H:H,"&lt;="&amp;Table1_2[[#This Row],[Month]])</f>
        <v>5470.5914999999995</v>
      </c>
      <c r="K26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17015.504000000001</v>
      </c>
      <c r="N2695">
        <f>Table1_2[[#This Row],[Value]]*2.5</f>
        <v>3278.3437499999995</v>
      </c>
    </row>
    <row r="2696" spans="1:14" x14ac:dyDescent="0.25">
      <c r="A2696" s="1" t="s">
        <v>6</v>
      </c>
      <c r="B2696" s="1" t="s">
        <v>26</v>
      </c>
      <c r="C2696" s="1" t="s">
        <v>8</v>
      </c>
      <c r="D2696" s="1" t="s">
        <v>27</v>
      </c>
      <c r="E2696" s="1" t="s">
        <v>10</v>
      </c>
      <c r="F2696" s="1" t="s">
        <v>12</v>
      </c>
      <c r="G2696" s="1" t="s">
        <v>63</v>
      </c>
      <c r="H2696" s="1">
        <v>5</v>
      </c>
      <c r="I2696">
        <v>1341.164</v>
      </c>
      <c r="J2696" s="1">
        <f>SUMIFS(I:I,B:B,Table1_2[[#This Row],[Category Level 2]],D:D,Table1_2[[#This Row],[Brand]],E:E,Table1_2[[#This Row],[Region]],F:F,Table1_2[[#This Row],[Measure]],G:G,Table1_2[[#This Row],[Year]],H:H,"&lt;="&amp;Table1_2[[#This Row],[Month]])</f>
        <v>6811.7554999999993</v>
      </c>
      <c r="K26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17311.712</v>
      </c>
      <c r="N2696">
        <f>Table1_2[[#This Row],[Value]]*2.5</f>
        <v>3352.91</v>
      </c>
    </row>
    <row r="2697" spans="1:14" x14ac:dyDescent="0.25">
      <c r="A2697" s="1" t="s">
        <v>6</v>
      </c>
      <c r="B2697" s="1" t="s">
        <v>26</v>
      </c>
      <c r="C2697" s="1" t="s">
        <v>8</v>
      </c>
      <c r="D2697" s="1" t="s">
        <v>27</v>
      </c>
      <c r="E2697" s="1" t="s">
        <v>10</v>
      </c>
      <c r="F2697" s="1" t="s">
        <v>12</v>
      </c>
      <c r="G2697" s="1" t="s">
        <v>63</v>
      </c>
      <c r="H2697" s="1">
        <v>6</v>
      </c>
      <c r="I2697">
        <v>1312.366</v>
      </c>
      <c r="J2697" s="1">
        <f>SUMIFS(I:I,B:B,Table1_2[[#This Row],[Category Level 2]],D:D,Table1_2[[#This Row],[Brand]],E:E,Table1_2[[#This Row],[Region]],F:F,Table1_2[[#This Row],[Measure]],G:G,Table1_2[[#This Row],[Year]],H:H,"&lt;="&amp;Table1_2[[#This Row],[Month]])</f>
        <v>8124.1214999999993</v>
      </c>
      <c r="K26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17310.683499999999</v>
      </c>
      <c r="N2697">
        <f>Table1_2[[#This Row],[Value]]*2.5</f>
        <v>3280.915</v>
      </c>
    </row>
    <row r="2698" spans="1:14" x14ac:dyDescent="0.25">
      <c r="A2698" s="1" t="s">
        <v>6</v>
      </c>
      <c r="B2698" s="1" t="s">
        <v>26</v>
      </c>
      <c r="C2698" s="1" t="s">
        <v>8</v>
      </c>
      <c r="D2698" s="1" t="s">
        <v>27</v>
      </c>
      <c r="E2698" s="1" t="s">
        <v>10</v>
      </c>
      <c r="F2698" s="1" t="s">
        <v>12</v>
      </c>
      <c r="G2698" s="1" t="s">
        <v>63</v>
      </c>
      <c r="H2698" s="1">
        <v>7</v>
      </c>
      <c r="I2698">
        <v>1604.46</v>
      </c>
      <c r="J2698" s="1">
        <f>SUMIFS(I:I,B:B,Table1_2[[#This Row],[Category Level 2]],D:D,Table1_2[[#This Row],[Brand]],E:E,Table1_2[[#This Row],[Region]],F:F,Table1_2[[#This Row],[Measure]],G:G,Table1_2[[#This Row],[Year]],H:H,"&lt;="&amp;Table1_2[[#This Row],[Month]])</f>
        <v>9728.5815000000002</v>
      </c>
      <c r="K26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17436.160499999998</v>
      </c>
      <c r="N2698">
        <f>Table1_2[[#This Row],[Value]]*2.5</f>
        <v>4011.15</v>
      </c>
    </row>
    <row r="2699" spans="1:14" x14ac:dyDescent="0.25">
      <c r="A2699" s="1" t="s">
        <v>6</v>
      </c>
      <c r="B2699" s="1" t="s">
        <v>26</v>
      </c>
      <c r="C2699" s="1" t="s">
        <v>8</v>
      </c>
      <c r="D2699" s="1" t="s">
        <v>27</v>
      </c>
      <c r="E2699" s="1" t="s">
        <v>10</v>
      </c>
      <c r="F2699" s="1" t="s">
        <v>12</v>
      </c>
      <c r="G2699" s="1" t="s">
        <v>63</v>
      </c>
      <c r="H2699" s="1">
        <v>8</v>
      </c>
      <c r="I2699">
        <v>702.46550000000002</v>
      </c>
      <c r="J2699" s="1">
        <f>SUMIFS(I:I,B:B,Table1_2[[#This Row],[Category Level 2]],D:D,Table1_2[[#This Row],[Brand]],E:E,Table1_2[[#This Row],[Region]],F:F,Table1_2[[#This Row],[Measure]],G:G,Table1_2[[#This Row],[Year]],H:H,"&lt;="&amp;Table1_2[[#This Row],[Month]])</f>
        <v>10431.047</v>
      </c>
      <c r="K26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17431.018</v>
      </c>
      <c r="N2699">
        <f>Table1_2[[#This Row],[Value]]*2.5</f>
        <v>1756.1637500000002</v>
      </c>
    </row>
    <row r="2700" spans="1:14" x14ac:dyDescent="0.25">
      <c r="A2700" s="1" t="s">
        <v>6</v>
      </c>
      <c r="B2700" s="1" t="s">
        <v>26</v>
      </c>
      <c r="C2700" s="1" t="s">
        <v>8</v>
      </c>
      <c r="D2700" s="1" t="s">
        <v>27</v>
      </c>
      <c r="E2700" s="1" t="s">
        <v>10</v>
      </c>
      <c r="F2700" s="1" t="s">
        <v>12</v>
      </c>
      <c r="G2700" s="1" t="s">
        <v>63</v>
      </c>
      <c r="H2700" s="1">
        <v>9</v>
      </c>
      <c r="I2700">
        <v>1507.7809999999999</v>
      </c>
      <c r="J2700" s="1">
        <f>SUMIFS(I:I,B:B,Table1_2[[#This Row],[Category Level 2]],D:D,Table1_2[[#This Row],[Brand]],E:E,Table1_2[[#This Row],[Region]],F:F,Table1_2[[#This Row],[Measure]],G:G,Table1_2[[#This Row],[Year]],H:H,"&lt;="&amp;Table1_2[[#This Row],[Month]])</f>
        <v>11938.828000000001</v>
      </c>
      <c r="K27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17116.297000000002</v>
      </c>
      <c r="N2700">
        <f>Table1_2[[#This Row],[Value]]*2.5</f>
        <v>3769.4524999999999</v>
      </c>
    </row>
    <row r="2701" spans="1:14" x14ac:dyDescent="0.25">
      <c r="A2701" s="1" t="s">
        <v>6</v>
      </c>
      <c r="B2701" s="1" t="s">
        <v>26</v>
      </c>
      <c r="C2701" s="1" t="s">
        <v>8</v>
      </c>
      <c r="D2701" s="1" t="s">
        <v>27</v>
      </c>
      <c r="E2701" s="1" t="s">
        <v>10</v>
      </c>
      <c r="F2701" s="1" t="s">
        <v>12</v>
      </c>
      <c r="G2701" s="1" t="s">
        <v>63</v>
      </c>
      <c r="H2701" s="1">
        <v>10</v>
      </c>
      <c r="I2701">
        <v>1380.2470000000001</v>
      </c>
      <c r="J2701" s="1">
        <f>SUMIFS(I:I,B:B,Table1_2[[#This Row],[Category Level 2]],D:D,Table1_2[[#This Row],[Brand]],E:E,Table1_2[[#This Row],[Region]],F:F,Table1_2[[#This Row],[Measure]],G:G,Table1_2[[#This Row],[Year]],H:H,"&lt;="&amp;Table1_2[[#This Row],[Month]])</f>
        <v>13319.075000000001</v>
      </c>
      <c r="K27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17170.807500000003</v>
      </c>
      <c r="N2701">
        <f>Table1_2[[#This Row],[Value]]*2.5</f>
        <v>3450.6175000000003</v>
      </c>
    </row>
    <row r="2702" spans="1:14" x14ac:dyDescent="0.25">
      <c r="A2702" s="1" t="s">
        <v>6</v>
      </c>
      <c r="B2702" s="1" t="s">
        <v>26</v>
      </c>
      <c r="C2702" s="1" t="s">
        <v>8</v>
      </c>
      <c r="D2702" s="1" t="s">
        <v>27</v>
      </c>
      <c r="E2702" s="1" t="s">
        <v>10</v>
      </c>
      <c r="F2702" s="1" t="s">
        <v>12</v>
      </c>
      <c r="G2702" s="1" t="s">
        <v>63</v>
      </c>
      <c r="H2702" s="1">
        <v>11</v>
      </c>
      <c r="I2702">
        <v>2172.192</v>
      </c>
      <c r="J2702" s="1">
        <f>SUMIFS(I:I,B:B,Table1_2[[#This Row],[Category Level 2]],D:D,Table1_2[[#This Row],[Brand]],E:E,Table1_2[[#This Row],[Region]],F:F,Table1_2[[#This Row],[Measure]],G:G,Table1_2[[#This Row],[Year]],H:H,"&lt;="&amp;Table1_2[[#This Row],[Month]])</f>
        <v>15491.267</v>
      </c>
      <c r="K27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16814.946499999998</v>
      </c>
      <c r="N2702">
        <f>Table1_2[[#This Row],[Value]]*2.5</f>
        <v>5430.48</v>
      </c>
    </row>
    <row r="2703" spans="1:14" x14ac:dyDescent="0.25">
      <c r="A2703" s="1" t="s">
        <v>6</v>
      </c>
      <c r="B2703" s="1" t="s">
        <v>26</v>
      </c>
      <c r="C2703" s="1" t="s">
        <v>8</v>
      </c>
      <c r="D2703" s="1" t="s">
        <v>27</v>
      </c>
      <c r="E2703" s="1" t="s">
        <v>10</v>
      </c>
      <c r="F2703" s="1" t="s">
        <v>12</v>
      </c>
      <c r="G2703" s="1" t="s">
        <v>63</v>
      </c>
      <c r="H2703" s="1">
        <v>12</v>
      </c>
      <c r="I2703">
        <v>2130.0234999999998</v>
      </c>
      <c r="J2703" s="1">
        <f>SUMIFS(I:I,B:B,Table1_2[[#This Row],[Category Level 2]],D:D,Table1_2[[#This Row],[Brand]],E:E,Table1_2[[#This Row],[Region]],F:F,Table1_2[[#This Row],[Measure]],G:G,Table1_2[[#This Row],[Year]],H:H,"&lt;="&amp;Table1_2[[#This Row],[Month]])</f>
        <v>17621.290499999999</v>
      </c>
      <c r="K27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17621.290499999999</v>
      </c>
      <c r="N2703">
        <f>Table1_2[[#This Row],[Value]]*2.5</f>
        <v>5325.0587499999992</v>
      </c>
    </row>
    <row r="2704" spans="1:14" x14ac:dyDescent="0.25">
      <c r="A2704" s="1" t="s">
        <v>6</v>
      </c>
      <c r="B2704" s="1" t="s">
        <v>26</v>
      </c>
      <c r="C2704" s="1" t="s">
        <v>8</v>
      </c>
      <c r="D2704" s="1" t="s">
        <v>27</v>
      </c>
      <c r="E2704" s="1" t="s">
        <v>10</v>
      </c>
      <c r="F2704" s="1" t="s">
        <v>12</v>
      </c>
      <c r="G2704" s="1" t="s">
        <v>64</v>
      </c>
      <c r="H2704" s="1">
        <v>1</v>
      </c>
      <c r="I2704">
        <v>1943.865</v>
      </c>
      <c r="J2704" s="1">
        <f>SUMIFS(I:I,B:B,Table1_2[[#This Row],[Category Level 2]],D:D,Table1_2[[#This Row],[Brand]],E:E,Table1_2[[#This Row],[Region]],F:F,Table1_2[[#This Row],[Measure]],G:G,Table1_2[[#This Row],[Year]],H:H,"&lt;="&amp;Table1_2[[#This Row],[Month]])</f>
        <v>1943.865</v>
      </c>
      <c r="K27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18445.118999999999</v>
      </c>
      <c r="N2704">
        <f>Table1_2[[#This Row],[Value]]*2.5</f>
        <v>4859.6625000000004</v>
      </c>
    </row>
    <row r="2705" spans="1:14" x14ac:dyDescent="0.25">
      <c r="A2705" s="1" t="s">
        <v>6</v>
      </c>
      <c r="B2705" s="1" t="s">
        <v>26</v>
      </c>
      <c r="C2705" s="1" t="s">
        <v>8</v>
      </c>
      <c r="D2705" s="1" t="s">
        <v>27</v>
      </c>
      <c r="E2705" s="1" t="s">
        <v>10</v>
      </c>
      <c r="F2705" s="1" t="s">
        <v>12</v>
      </c>
      <c r="G2705" s="1" t="s">
        <v>64</v>
      </c>
      <c r="H2705" s="1">
        <v>2</v>
      </c>
      <c r="I2705">
        <v>1267.1119999999999</v>
      </c>
      <c r="J2705" s="1">
        <f>SUMIFS(I:I,B:B,Table1_2[[#This Row],[Category Level 2]],D:D,Table1_2[[#This Row],[Brand]],E:E,Table1_2[[#This Row],[Region]],F:F,Table1_2[[#This Row],[Measure]],G:G,Table1_2[[#This Row],[Year]],H:H,"&lt;="&amp;Table1_2[[#This Row],[Month]])</f>
        <v>3210.9769999999999</v>
      </c>
      <c r="K27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18280.558999999997</v>
      </c>
      <c r="N2705">
        <f>Table1_2[[#This Row],[Value]]*2.5</f>
        <v>3167.7799999999997</v>
      </c>
    </row>
    <row r="2706" spans="1:14" x14ac:dyDescent="0.25">
      <c r="A2706" s="1" t="s">
        <v>6</v>
      </c>
      <c r="B2706" s="1" t="s">
        <v>26</v>
      </c>
      <c r="C2706" s="1" t="s">
        <v>8</v>
      </c>
      <c r="D2706" s="1" t="s">
        <v>27</v>
      </c>
      <c r="E2706" s="1" t="s">
        <v>10</v>
      </c>
      <c r="F2706" s="1" t="s">
        <v>12</v>
      </c>
      <c r="G2706" s="1" t="s">
        <v>64</v>
      </c>
      <c r="H2706" s="1">
        <v>3</v>
      </c>
      <c r="I2706">
        <v>2214.3604999999998</v>
      </c>
      <c r="J2706" s="1">
        <f>SUMIFS(I:I,B:B,Table1_2[[#This Row],[Category Level 2]],D:D,Table1_2[[#This Row],[Brand]],E:E,Table1_2[[#This Row],[Region]],F:F,Table1_2[[#This Row],[Measure]],G:G,Table1_2[[#This Row],[Year]],H:H,"&lt;="&amp;Table1_2[[#This Row],[Month]])</f>
        <v>5425.3374999999996</v>
      </c>
      <c r="K27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18887.373999999996</v>
      </c>
      <c r="N2706">
        <f>Table1_2[[#This Row],[Value]]*2.5</f>
        <v>5535.901249999999</v>
      </c>
    </row>
    <row r="2707" spans="1:14" x14ac:dyDescent="0.25">
      <c r="A2707" s="1" t="s">
        <v>6</v>
      </c>
      <c r="B2707" s="1" t="s">
        <v>26</v>
      </c>
      <c r="C2707" s="1" t="s">
        <v>8</v>
      </c>
      <c r="D2707" s="1" t="s">
        <v>27</v>
      </c>
      <c r="E2707" s="1" t="s">
        <v>10</v>
      </c>
      <c r="F2707" s="1" t="s">
        <v>12</v>
      </c>
      <c r="G2707" s="1" t="s">
        <v>64</v>
      </c>
      <c r="H2707" s="1">
        <v>4</v>
      </c>
      <c r="I2707">
        <v>1777.248</v>
      </c>
      <c r="J2707" s="1">
        <f>SUMIFS(I:I,B:B,Table1_2[[#This Row],[Category Level 2]],D:D,Table1_2[[#This Row],[Brand]],E:E,Table1_2[[#This Row],[Region]],F:F,Table1_2[[#This Row],[Measure]],G:G,Table1_2[[#This Row],[Year]],H:H,"&lt;="&amp;Table1_2[[#This Row],[Month]])</f>
        <v>7202.5854999999992</v>
      </c>
      <c r="K27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19353.284500000002</v>
      </c>
      <c r="N2707">
        <f>Table1_2[[#This Row],[Value]]*2.5</f>
        <v>4443.12</v>
      </c>
    </row>
    <row r="2708" spans="1:14" x14ac:dyDescent="0.25">
      <c r="A2708" s="1" t="s">
        <v>6</v>
      </c>
      <c r="B2708" s="1" t="s">
        <v>26</v>
      </c>
      <c r="C2708" s="1" t="s">
        <v>8</v>
      </c>
      <c r="D2708" s="1" t="s">
        <v>27</v>
      </c>
      <c r="E2708" s="1" t="s">
        <v>10</v>
      </c>
      <c r="F2708" s="1" t="s">
        <v>12</v>
      </c>
      <c r="G2708" s="1" t="s">
        <v>64</v>
      </c>
      <c r="H2708" s="1">
        <v>5</v>
      </c>
      <c r="I2708">
        <v>1954.1499999999999</v>
      </c>
      <c r="J2708" s="1">
        <f>SUMIFS(I:I,B:B,Table1_2[[#This Row],[Category Level 2]],D:D,Table1_2[[#This Row],[Brand]],E:E,Table1_2[[#This Row],[Region]],F:F,Table1_2[[#This Row],[Measure]],G:G,Table1_2[[#This Row],[Year]],H:H,"&lt;="&amp;Table1_2[[#This Row],[Month]])</f>
        <v>9156.7354999999989</v>
      </c>
      <c r="K27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19966.270499999999</v>
      </c>
      <c r="N2708">
        <f>Table1_2[[#This Row],[Value]]*2.5</f>
        <v>4885.375</v>
      </c>
    </row>
    <row r="2709" spans="1:14" x14ac:dyDescent="0.25">
      <c r="A2709" s="1" t="s">
        <v>6</v>
      </c>
      <c r="B2709" s="1" t="s">
        <v>26</v>
      </c>
      <c r="C2709" s="1" t="s">
        <v>8</v>
      </c>
      <c r="D2709" s="1" t="s">
        <v>27</v>
      </c>
      <c r="E2709" s="1" t="s">
        <v>10</v>
      </c>
      <c r="F2709" s="1" t="s">
        <v>12</v>
      </c>
      <c r="G2709" s="1" t="s">
        <v>64</v>
      </c>
      <c r="H2709" s="1">
        <v>6</v>
      </c>
      <c r="I2709">
        <v>1178.6610000000001</v>
      </c>
      <c r="J2709" s="1">
        <f>SUMIFS(I:I,B:B,Table1_2[[#This Row],[Category Level 2]],D:D,Table1_2[[#This Row],[Brand]],E:E,Table1_2[[#This Row],[Region]],F:F,Table1_2[[#This Row],[Measure]],G:G,Table1_2[[#This Row],[Year]],H:H,"&lt;="&amp;Table1_2[[#This Row],[Month]])</f>
        <v>10335.396499999999</v>
      </c>
      <c r="K27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19832.565499999997</v>
      </c>
      <c r="N2709">
        <f>Table1_2[[#This Row],[Value]]*2.5</f>
        <v>2946.6525000000001</v>
      </c>
    </row>
    <row r="2710" spans="1:14" x14ac:dyDescent="0.25">
      <c r="A2710" s="1" t="s">
        <v>6</v>
      </c>
      <c r="B2710" s="1" t="s">
        <v>26</v>
      </c>
      <c r="C2710" s="1" t="s">
        <v>8</v>
      </c>
      <c r="D2710" s="1" t="s">
        <v>27</v>
      </c>
      <c r="E2710" s="1" t="s">
        <v>10</v>
      </c>
      <c r="F2710" s="1" t="s">
        <v>12</v>
      </c>
      <c r="G2710" s="1" t="s">
        <v>64</v>
      </c>
      <c r="H2710" s="1">
        <v>7</v>
      </c>
      <c r="I2710">
        <v>946.22</v>
      </c>
      <c r="J2710" s="1">
        <f>SUMIFS(I:I,B:B,Table1_2[[#This Row],[Category Level 2]],D:D,Table1_2[[#This Row],[Brand]],E:E,Table1_2[[#This Row],[Region]],F:F,Table1_2[[#This Row],[Measure]],G:G,Table1_2[[#This Row],[Year]],H:H,"&lt;="&amp;Table1_2[[#This Row],[Month]])</f>
        <v>11281.616499999998</v>
      </c>
      <c r="K27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19174.325499999999</v>
      </c>
      <c r="N2710">
        <f>Table1_2[[#This Row],[Value]]*2.5</f>
        <v>2365.5500000000002</v>
      </c>
    </row>
    <row r="2711" spans="1:14" x14ac:dyDescent="0.25">
      <c r="A2711" s="1" t="s">
        <v>6</v>
      </c>
      <c r="B2711" s="1" t="s">
        <v>26</v>
      </c>
      <c r="C2711" s="1" t="s">
        <v>8</v>
      </c>
      <c r="D2711" s="1" t="s">
        <v>27</v>
      </c>
      <c r="E2711" s="1" t="s">
        <v>10</v>
      </c>
      <c r="F2711" s="1" t="s">
        <v>12</v>
      </c>
      <c r="G2711" s="1" t="s">
        <v>64</v>
      </c>
      <c r="H2711" s="1">
        <v>8</v>
      </c>
      <c r="I2711">
        <v>603.72950000000003</v>
      </c>
      <c r="J2711" s="1">
        <f>SUMIFS(I:I,B:B,Table1_2[[#This Row],[Category Level 2]],D:D,Table1_2[[#This Row],[Brand]],E:E,Table1_2[[#This Row],[Region]],F:F,Table1_2[[#This Row],[Measure]],G:G,Table1_2[[#This Row],[Year]],H:H,"&lt;="&amp;Table1_2[[#This Row],[Month]])</f>
        <v>11885.345999999998</v>
      </c>
      <c r="K27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19075.589499999998</v>
      </c>
      <c r="N2711">
        <f>Table1_2[[#This Row],[Value]]*2.5</f>
        <v>1509.32375</v>
      </c>
    </row>
    <row r="2712" spans="1:14" x14ac:dyDescent="0.25">
      <c r="A2712" s="1" t="s">
        <v>6</v>
      </c>
      <c r="B2712" s="1" t="s">
        <v>26</v>
      </c>
      <c r="C2712" s="1" t="s">
        <v>8</v>
      </c>
      <c r="D2712" s="1" t="s">
        <v>27</v>
      </c>
      <c r="E2712" s="1" t="s">
        <v>10</v>
      </c>
      <c r="F2712" s="1" t="s">
        <v>12</v>
      </c>
      <c r="G2712" s="1" t="s">
        <v>64</v>
      </c>
      <c r="H2712" s="1">
        <v>9</v>
      </c>
      <c r="I2712">
        <v>643.84100000000001</v>
      </c>
      <c r="J2712" s="1">
        <f>SUMIFS(I:I,B:B,Table1_2[[#This Row],[Category Level 2]],D:D,Table1_2[[#This Row],[Brand]],E:E,Table1_2[[#This Row],[Region]],F:F,Table1_2[[#This Row],[Measure]],G:G,Table1_2[[#This Row],[Year]],H:H,"&lt;="&amp;Table1_2[[#This Row],[Month]])</f>
        <v>12529.186999999998</v>
      </c>
      <c r="K27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18211.6495</v>
      </c>
      <c r="N2712">
        <f>Table1_2[[#This Row],[Value]]*2.5</f>
        <v>1609.6025</v>
      </c>
    </row>
    <row r="2713" spans="1:14" x14ac:dyDescent="0.25">
      <c r="A2713" s="1" t="s">
        <v>6</v>
      </c>
      <c r="B2713" s="1" t="s">
        <v>26</v>
      </c>
      <c r="C2713" s="1" t="s">
        <v>8</v>
      </c>
      <c r="D2713" s="1" t="s">
        <v>27</v>
      </c>
      <c r="E2713" s="1" t="s">
        <v>10</v>
      </c>
      <c r="F2713" s="1" t="s">
        <v>12</v>
      </c>
      <c r="G2713" s="1" t="s">
        <v>64</v>
      </c>
      <c r="H2713" s="1">
        <v>10</v>
      </c>
      <c r="I2713">
        <v>318.83499999999998</v>
      </c>
      <c r="J2713" s="1">
        <f>SUMIFS(I:I,B:B,Table1_2[[#This Row],[Category Level 2]],D:D,Table1_2[[#This Row],[Brand]],E:E,Table1_2[[#This Row],[Region]],F:F,Table1_2[[#This Row],[Measure]],G:G,Table1_2[[#This Row],[Year]],H:H,"&lt;="&amp;Table1_2[[#This Row],[Month]])</f>
        <v>12848.021999999997</v>
      </c>
      <c r="K27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17150.237499999996</v>
      </c>
      <c r="N2713">
        <f>Table1_2[[#This Row],[Value]]*2.5</f>
        <v>797.08749999999998</v>
      </c>
    </row>
    <row r="2714" spans="1:14" x14ac:dyDescent="0.25">
      <c r="A2714" s="1" t="s">
        <v>6</v>
      </c>
      <c r="B2714" s="1" t="s">
        <v>26</v>
      </c>
      <c r="C2714" s="1" t="s">
        <v>8</v>
      </c>
      <c r="D2714" s="1" t="s">
        <v>27</v>
      </c>
      <c r="E2714" s="1" t="s">
        <v>10</v>
      </c>
      <c r="F2714" s="1" t="s">
        <v>12</v>
      </c>
      <c r="G2714" s="1" t="s">
        <v>64</v>
      </c>
      <c r="H2714" s="1">
        <v>11</v>
      </c>
      <c r="I2714">
        <v>156.33199999999999</v>
      </c>
      <c r="J2714" s="1">
        <f>SUMIFS(I:I,B:B,Table1_2[[#This Row],[Category Level 2]],D:D,Table1_2[[#This Row],[Brand]],E:E,Table1_2[[#This Row],[Region]],F:F,Table1_2[[#This Row],[Measure]],G:G,Table1_2[[#This Row],[Year]],H:H,"&lt;="&amp;Table1_2[[#This Row],[Month]])</f>
        <v>13004.353999999998</v>
      </c>
      <c r="K27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15134.377499999997</v>
      </c>
      <c r="N2714">
        <f>Table1_2[[#This Row],[Value]]*2.5</f>
        <v>390.83</v>
      </c>
    </row>
    <row r="2715" spans="1:14" x14ac:dyDescent="0.25">
      <c r="A2715" s="1" t="s">
        <v>6</v>
      </c>
      <c r="B2715" s="1" t="s">
        <v>26</v>
      </c>
      <c r="C2715" s="1" t="s">
        <v>8</v>
      </c>
      <c r="D2715" s="1" t="s">
        <v>27</v>
      </c>
      <c r="E2715" s="1" t="s">
        <v>10</v>
      </c>
      <c r="F2715" s="1" t="s">
        <v>12</v>
      </c>
      <c r="G2715" s="1" t="s">
        <v>64</v>
      </c>
      <c r="H2715" s="1">
        <v>12</v>
      </c>
      <c r="I2715">
        <v>255.06799999999998</v>
      </c>
      <c r="J2715" s="1">
        <f>SUMIFS(I:I,B:B,Table1_2[[#This Row],[Category Level 2]],D:D,Table1_2[[#This Row],[Brand]],E:E,Table1_2[[#This Row],[Region]],F:F,Table1_2[[#This Row],[Measure]],G:G,Table1_2[[#This Row],[Year]],H:H,"&lt;="&amp;Table1_2[[#This Row],[Month]])</f>
        <v>13259.421999999997</v>
      </c>
      <c r="K27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13259.421999999997</v>
      </c>
      <c r="N2715">
        <f>Table1_2[[#This Row],[Value]]*2.5</f>
        <v>637.66999999999996</v>
      </c>
    </row>
    <row r="2716" spans="1:14" x14ac:dyDescent="0.25">
      <c r="A2716" s="1" t="s">
        <v>6</v>
      </c>
      <c r="B2716" s="1" t="s">
        <v>26</v>
      </c>
      <c r="C2716" s="1" t="s">
        <v>8</v>
      </c>
      <c r="D2716" s="1" t="s">
        <v>27</v>
      </c>
      <c r="E2716" s="1" t="s">
        <v>10</v>
      </c>
      <c r="F2716" s="1" t="s">
        <v>12</v>
      </c>
      <c r="G2716" s="1" t="s">
        <v>65</v>
      </c>
      <c r="H2716" s="1">
        <v>1</v>
      </c>
      <c r="I2716">
        <v>232.441</v>
      </c>
      <c r="J2716" s="1">
        <f>SUMIFS(I:I,B:B,Table1_2[[#This Row],[Category Level 2]],D:D,Table1_2[[#This Row],[Brand]],E:E,Table1_2[[#This Row],[Region]],F:F,Table1_2[[#This Row],[Measure]],G:G,Table1_2[[#This Row],[Year]],H:H,"&lt;="&amp;Table1_2[[#This Row],[Month]])</f>
        <v>232.441</v>
      </c>
      <c r="K27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11547.997999999998</v>
      </c>
      <c r="N2716">
        <f>Table1_2[[#This Row],[Value]]*2.5</f>
        <v>581.10249999999996</v>
      </c>
    </row>
    <row r="2717" spans="1:14" x14ac:dyDescent="0.25">
      <c r="A2717" s="1" t="s">
        <v>6</v>
      </c>
      <c r="B2717" s="1" t="s">
        <v>26</v>
      </c>
      <c r="C2717" s="1" t="s">
        <v>8</v>
      </c>
      <c r="D2717" s="1" t="s">
        <v>27</v>
      </c>
      <c r="E2717" s="1" t="s">
        <v>10</v>
      </c>
      <c r="F2717" s="1" t="s">
        <v>12</v>
      </c>
      <c r="G2717" s="1" t="s">
        <v>65</v>
      </c>
      <c r="H2717" s="1">
        <v>2</v>
      </c>
      <c r="I2717">
        <v>77.137500000000003</v>
      </c>
      <c r="J2717" s="1">
        <f>SUMIFS(I:I,B:B,Table1_2[[#This Row],[Category Level 2]],D:D,Table1_2[[#This Row],[Brand]],E:E,Table1_2[[#This Row],[Region]],F:F,Table1_2[[#This Row],[Measure]],G:G,Table1_2[[#This Row],[Year]],H:H,"&lt;="&amp;Table1_2[[#This Row],[Month]])</f>
        <v>309.57850000000002</v>
      </c>
      <c r="K27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10358.023499999999</v>
      </c>
      <c r="N2717">
        <f>Table1_2[[#This Row],[Value]]*2.5</f>
        <v>192.84375</v>
      </c>
    </row>
    <row r="2718" spans="1:14" x14ac:dyDescent="0.25">
      <c r="A2718" s="1" t="s">
        <v>6</v>
      </c>
      <c r="B2718" s="1" t="s">
        <v>26</v>
      </c>
      <c r="C2718" s="1" t="s">
        <v>8</v>
      </c>
      <c r="D2718" s="1" t="s">
        <v>27</v>
      </c>
      <c r="E2718" s="1" t="s">
        <v>10</v>
      </c>
      <c r="F2718" s="1" t="s">
        <v>12</v>
      </c>
      <c r="G2718" s="1" t="s">
        <v>65</v>
      </c>
      <c r="H2718" s="1">
        <v>3</v>
      </c>
      <c r="I2718">
        <v>234.49799999999999</v>
      </c>
      <c r="J2718" s="1">
        <f>SUMIFS(I:I,B:B,Table1_2[[#This Row],[Category Level 2]],D:D,Table1_2[[#This Row],[Brand]],E:E,Table1_2[[#This Row],[Region]],F:F,Table1_2[[#This Row],[Measure]],G:G,Table1_2[[#This Row],[Year]],H:H,"&lt;="&amp;Table1_2[[#This Row],[Month]])</f>
        <v>544.07650000000001</v>
      </c>
      <c r="K27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8378.1610000000019</v>
      </c>
      <c r="N2718">
        <f>Table1_2[[#This Row],[Value]]*2.5</f>
        <v>586.245</v>
      </c>
    </row>
    <row r="2719" spans="1:14" x14ac:dyDescent="0.25">
      <c r="A2719" s="1" t="s">
        <v>6</v>
      </c>
      <c r="B2719" s="1" t="s">
        <v>26</v>
      </c>
      <c r="C2719" s="1" t="s">
        <v>8</v>
      </c>
      <c r="D2719" s="1" t="s">
        <v>27</v>
      </c>
      <c r="E2719" s="1" t="s">
        <v>10</v>
      </c>
      <c r="F2719" s="1" t="s">
        <v>12</v>
      </c>
      <c r="G2719" s="1" t="s">
        <v>65</v>
      </c>
      <c r="H2719" s="1">
        <v>4</v>
      </c>
      <c r="I2719">
        <v>57.595999999999997</v>
      </c>
      <c r="J2719" s="1">
        <f>SUMIFS(I:I,B:B,Table1_2[[#This Row],[Category Level 2]],D:D,Table1_2[[#This Row],[Brand]],E:E,Table1_2[[#This Row],[Region]],F:F,Table1_2[[#This Row],[Measure]],G:G,Table1_2[[#This Row],[Year]],H:H,"&lt;="&amp;Table1_2[[#This Row],[Month]])</f>
        <v>601.67250000000001</v>
      </c>
      <c r="K27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6658.5090000000009</v>
      </c>
      <c r="N2719">
        <f>Table1_2[[#This Row],[Value]]*2.5</f>
        <v>143.98999999999998</v>
      </c>
    </row>
    <row r="2720" spans="1:14" x14ac:dyDescent="0.25">
      <c r="A2720" s="1" t="s">
        <v>6</v>
      </c>
      <c r="B2720" s="1" t="s">
        <v>26</v>
      </c>
      <c r="C2720" s="1" t="s">
        <v>8</v>
      </c>
      <c r="D2720" s="1" t="s">
        <v>27</v>
      </c>
      <c r="E2720" s="1" t="s">
        <v>10</v>
      </c>
      <c r="F2720" s="1" t="s">
        <v>12</v>
      </c>
      <c r="G2720" s="1" t="s">
        <v>65</v>
      </c>
      <c r="H2720" s="1">
        <v>5</v>
      </c>
      <c r="I2720">
        <v>20.57</v>
      </c>
      <c r="J2720" s="1">
        <f>SUMIFS(I:I,B:B,Table1_2[[#This Row],[Category Level 2]],D:D,Table1_2[[#This Row],[Brand]],E:E,Table1_2[[#This Row],[Region]],F:F,Table1_2[[#This Row],[Measure]],G:G,Table1_2[[#This Row],[Year]],H:H,"&lt;="&amp;Table1_2[[#This Row],[Month]])</f>
        <v>622.24250000000006</v>
      </c>
      <c r="K27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4724.9290000000001</v>
      </c>
      <c r="N2720">
        <f>Table1_2[[#This Row],[Value]]*2.5</f>
        <v>51.424999999999997</v>
      </c>
    </row>
    <row r="2721" spans="1:14" x14ac:dyDescent="0.25">
      <c r="A2721" s="1" t="s">
        <v>6</v>
      </c>
      <c r="B2721" s="1" t="s">
        <v>26</v>
      </c>
      <c r="C2721" s="1" t="s">
        <v>8</v>
      </c>
      <c r="D2721" s="1" t="s">
        <v>27</v>
      </c>
      <c r="E2721" s="1" t="s">
        <v>10</v>
      </c>
      <c r="F2721" s="1" t="s">
        <v>12</v>
      </c>
      <c r="G2721" s="1" t="s">
        <v>65</v>
      </c>
      <c r="H2721" s="1">
        <v>6</v>
      </c>
      <c r="I2721">
        <v>50.396499999999996</v>
      </c>
      <c r="J2721" s="1">
        <f>SUMIFS(I:I,B:B,Table1_2[[#This Row],[Category Level 2]],D:D,Table1_2[[#This Row],[Brand]],E:E,Table1_2[[#This Row],[Region]],F:F,Table1_2[[#This Row],[Measure]],G:G,Table1_2[[#This Row],[Year]],H:H,"&lt;="&amp;Table1_2[[#This Row],[Month]])</f>
        <v>672.63900000000001</v>
      </c>
      <c r="K27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3596.6644999999999</v>
      </c>
      <c r="N2721">
        <f>Table1_2[[#This Row],[Value]]*2.5</f>
        <v>125.99124999999999</v>
      </c>
    </row>
    <row r="2722" spans="1:14" x14ac:dyDescent="0.25">
      <c r="A2722" s="1" t="s">
        <v>6</v>
      </c>
      <c r="B2722" s="1" t="s">
        <v>26</v>
      </c>
      <c r="C2722" s="1" t="s">
        <v>8</v>
      </c>
      <c r="D2722" s="1" t="s">
        <v>27</v>
      </c>
      <c r="E2722" s="1" t="s">
        <v>10</v>
      </c>
      <c r="F2722" s="1" t="s">
        <v>12</v>
      </c>
      <c r="G2722" s="1" t="s">
        <v>65</v>
      </c>
      <c r="H2722" s="1">
        <v>7</v>
      </c>
      <c r="I2722">
        <v>19.541499999999999</v>
      </c>
      <c r="J2722" s="1">
        <f>SUMIFS(I:I,B:B,Table1_2[[#This Row],[Category Level 2]],D:D,Table1_2[[#This Row],[Brand]],E:E,Table1_2[[#This Row],[Region]],F:F,Table1_2[[#This Row],[Measure]],G:G,Table1_2[[#This Row],[Year]],H:H,"&lt;="&amp;Table1_2[[#This Row],[Month]])</f>
        <v>692.18050000000005</v>
      </c>
      <c r="K27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2669.9860000000003</v>
      </c>
      <c r="N2722">
        <f>Table1_2[[#This Row],[Value]]*2.5</f>
        <v>48.853749999999998</v>
      </c>
    </row>
    <row r="2723" spans="1:14" x14ac:dyDescent="0.25">
      <c r="A2723" s="1" t="s">
        <v>6</v>
      </c>
      <c r="B2723" s="1" t="s">
        <v>26</v>
      </c>
      <c r="C2723" s="1" t="s">
        <v>8</v>
      </c>
      <c r="D2723" s="1" t="s">
        <v>27</v>
      </c>
      <c r="E2723" s="1" t="s">
        <v>10</v>
      </c>
      <c r="F2723" s="1" t="s">
        <v>12</v>
      </c>
      <c r="G2723" s="1" t="s">
        <v>65</v>
      </c>
      <c r="H2723" s="1">
        <v>9</v>
      </c>
      <c r="I2723">
        <v>31.883499999999998</v>
      </c>
      <c r="J2723" s="1">
        <f>SUMIFS(I:I,B:B,Table1_2[[#This Row],[Category Level 2]],D:D,Table1_2[[#This Row],[Brand]],E:E,Table1_2[[#This Row],[Region]],F:F,Table1_2[[#This Row],[Measure]],G:G,Table1_2[[#This Row],[Year]],H:H,"&lt;="&amp;Table1_2[[#This Row],[Month]])</f>
        <v>724.06400000000008</v>
      </c>
      <c r="K27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1454.299</v>
      </c>
      <c r="N2723">
        <f>Table1_2[[#This Row],[Value]]*2.5</f>
        <v>79.708749999999995</v>
      </c>
    </row>
    <row r="2724" spans="1:14" x14ac:dyDescent="0.25">
      <c r="A2724" s="1" t="s">
        <v>6</v>
      </c>
      <c r="B2724" s="1" t="s">
        <v>26</v>
      </c>
      <c r="C2724" s="1" t="s">
        <v>8</v>
      </c>
      <c r="D2724" s="1" t="s">
        <v>27</v>
      </c>
      <c r="E2724" s="1" t="s">
        <v>13</v>
      </c>
      <c r="F2724" s="1" t="s">
        <v>11</v>
      </c>
      <c r="G2724" s="1" t="s">
        <v>62</v>
      </c>
      <c r="H2724" s="1">
        <v>1</v>
      </c>
      <c r="I2724">
        <v>31.883499999999998</v>
      </c>
      <c r="J2724" s="1">
        <f>SUMIFS(I:I,B:B,Table1_2[[#This Row],[Category Level 2]],D:D,Table1_2[[#This Row],[Brand]],E:E,Table1_2[[#This Row],[Region]],F:F,Table1_2[[#This Row],[Measure]],G:G,Table1_2[[#This Row],[Year]],H:H,"&lt;="&amp;Table1_2[[#This Row],[Month]])</f>
        <v>31.883499999999998</v>
      </c>
      <c r="K27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31.883499999999998</v>
      </c>
      <c r="N2724">
        <f>Table1_2[[#This Row],[Value]]*2.5</f>
        <v>79.708749999999995</v>
      </c>
    </row>
    <row r="2725" spans="1:14" x14ac:dyDescent="0.25">
      <c r="A2725" s="1" t="s">
        <v>6</v>
      </c>
      <c r="B2725" s="1" t="s">
        <v>26</v>
      </c>
      <c r="C2725" s="1" t="s">
        <v>8</v>
      </c>
      <c r="D2725" s="1" t="s">
        <v>27</v>
      </c>
      <c r="E2725" s="1" t="s">
        <v>13</v>
      </c>
      <c r="F2725" s="1" t="s">
        <v>11</v>
      </c>
      <c r="G2725" s="1" t="s">
        <v>62</v>
      </c>
      <c r="H2725" s="1">
        <v>2</v>
      </c>
      <c r="I2725">
        <v>17.484500000000001</v>
      </c>
      <c r="J2725" s="1">
        <f>SUMIFS(I:I,B:B,Table1_2[[#This Row],[Category Level 2]],D:D,Table1_2[[#This Row],[Brand]],E:E,Table1_2[[#This Row],[Region]],F:F,Table1_2[[#This Row],[Measure]],G:G,Table1_2[[#This Row],[Year]],H:H,"&lt;="&amp;Table1_2[[#This Row],[Month]])</f>
        <v>49.367999999999995</v>
      </c>
      <c r="K27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49.367999999999995</v>
      </c>
      <c r="N2725">
        <f>Table1_2[[#This Row],[Value]]*2.5</f>
        <v>43.71125</v>
      </c>
    </row>
    <row r="2726" spans="1:14" x14ac:dyDescent="0.25">
      <c r="A2726" s="1" t="s">
        <v>6</v>
      </c>
      <c r="B2726" s="1" t="s">
        <v>26</v>
      </c>
      <c r="C2726" s="1" t="s">
        <v>8</v>
      </c>
      <c r="D2726" s="1" t="s">
        <v>27</v>
      </c>
      <c r="E2726" s="1" t="s">
        <v>13</v>
      </c>
      <c r="F2726" s="1" t="s">
        <v>11</v>
      </c>
      <c r="G2726" s="1" t="s">
        <v>62</v>
      </c>
      <c r="H2726" s="1">
        <v>3</v>
      </c>
      <c r="I2726">
        <v>38.054499999999997</v>
      </c>
      <c r="J2726" s="1">
        <f>SUMIFS(I:I,B:B,Table1_2[[#This Row],[Category Level 2]],D:D,Table1_2[[#This Row],[Brand]],E:E,Table1_2[[#This Row],[Region]],F:F,Table1_2[[#This Row],[Measure]],G:G,Table1_2[[#This Row],[Year]],H:H,"&lt;="&amp;Table1_2[[#This Row],[Month]])</f>
        <v>87.422499999999985</v>
      </c>
      <c r="K27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87.422499999999985</v>
      </c>
      <c r="N2726">
        <f>Table1_2[[#This Row],[Value]]*2.5</f>
        <v>95.13624999999999</v>
      </c>
    </row>
    <row r="2727" spans="1:14" x14ac:dyDescent="0.25">
      <c r="A2727" s="1" t="s">
        <v>6</v>
      </c>
      <c r="B2727" s="1" t="s">
        <v>26</v>
      </c>
      <c r="C2727" s="1" t="s">
        <v>8</v>
      </c>
      <c r="D2727" s="1" t="s">
        <v>27</v>
      </c>
      <c r="E2727" s="1" t="s">
        <v>13</v>
      </c>
      <c r="F2727" s="1" t="s">
        <v>11</v>
      </c>
      <c r="G2727" s="1" t="s">
        <v>62</v>
      </c>
      <c r="H2727" s="1">
        <v>4</v>
      </c>
      <c r="I2727">
        <v>26.741</v>
      </c>
      <c r="J2727" s="1">
        <f>SUMIFS(I:I,B:B,Table1_2[[#This Row],[Category Level 2]],D:D,Table1_2[[#This Row],[Brand]],E:E,Table1_2[[#This Row],[Region]],F:F,Table1_2[[#This Row],[Measure]],G:G,Table1_2[[#This Row],[Year]],H:H,"&lt;="&amp;Table1_2[[#This Row],[Month]])</f>
        <v>114.16349999999998</v>
      </c>
      <c r="K27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114.16349999999998</v>
      </c>
      <c r="N2727">
        <f>Table1_2[[#This Row],[Value]]*2.5</f>
        <v>66.852499999999992</v>
      </c>
    </row>
    <row r="2728" spans="1:14" x14ac:dyDescent="0.25">
      <c r="A2728" s="1" t="s">
        <v>6</v>
      </c>
      <c r="B2728" s="1" t="s">
        <v>26</v>
      </c>
      <c r="C2728" s="1" t="s">
        <v>8</v>
      </c>
      <c r="D2728" s="1" t="s">
        <v>27</v>
      </c>
      <c r="E2728" s="1" t="s">
        <v>13</v>
      </c>
      <c r="F2728" s="1" t="s">
        <v>11</v>
      </c>
      <c r="G2728" s="1" t="s">
        <v>62</v>
      </c>
      <c r="H2728" s="1">
        <v>5</v>
      </c>
      <c r="I2728">
        <v>28.797999999999998</v>
      </c>
      <c r="J2728" s="1">
        <f>SUMIFS(I:I,B:B,Table1_2[[#This Row],[Category Level 2]],D:D,Table1_2[[#This Row],[Brand]],E:E,Table1_2[[#This Row],[Region]],F:F,Table1_2[[#This Row],[Measure]],G:G,Table1_2[[#This Row],[Year]],H:H,"&lt;="&amp;Table1_2[[#This Row],[Month]])</f>
        <v>142.96149999999997</v>
      </c>
      <c r="K27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142.96149999999997</v>
      </c>
      <c r="N2728">
        <f>Table1_2[[#This Row],[Value]]*2.5</f>
        <v>71.99499999999999</v>
      </c>
    </row>
    <row r="2729" spans="1:14" x14ac:dyDescent="0.25">
      <c r="A2729" s="1" t="s">
        <v>6</v>
      </c>
      <c r="B2729" s="1" t="s">
        <v>26</v>
      </c>
      <c r="C2729" s="1" t="s">
        <v>8</v>
      </c>
      <c r="D2729" s="1" t="s">
        <v>27</v>
      </c>
      <c r="E2729" s="1" t="s">
        <v>13</v>
      </c>
      <c r="F2729" s="1" t="s">
        <v>11</v>
      </c>
      <c r="G2729" s="1" t="s">
        <v>62</v>
      </c>
      <c r="H2729" s="1">
        <v>6</v>
      </c>
      <c r="I2729">
        <v>55.539000000000001</v>
      </c>
      <c r="J2729" s="1">
        <f>SUMIFS(I:I,B:B,Table1_2[[#This Row],[Category Level 2]],D:D,Table1_2[[#This Row],[Brand]],E:E,Table1_2[[#This Row],[Region]],F:F,Table1_2[[#This Row],[Measure]],G:G,Table1_2[[#This Row],[Year]],H:H,"&lt;="&amp;Table1_2[[#This Row],[Month]])</f>
        <v>198.50049999999999</v>
      </c>
      <c r="K27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198.50049999999999</v>
      </c>
      <c r="N2729">
        <f>Table1_2[[#This Row],[Value]]*2.5</f>
        <v>138.8475</v>
      </c>
    </row>
    <row r="2730" spans="1:14" x14ac:dyDescent="0.25">
      <c r="A2730" s="1" t="s">
        <v>6</v>
      </c>
      <c r="B2730" s="1" t="s">
        <v>26</v>
      </c>
      <c r="C2730" s="1" t="s">
        <v>8</v>
      </c>
      <c r="D2730" s="1" t="s">
        <v>27</v>
      </c>
      <c r="E2730" s="1" t="s">
        <v>13</v>
      </c>
      <c r="F2730" s="1" t="s">
        <v>11</v>
      </c>
      <c r="G2730" s="1" t="s">
        <v>62</v>
      </c>
      <c r="H2730" s="1">
        <v>7</v>
      </c>
      <c r="I2730">
        <v>26.741</v>
      </c>
      <c r="J2730" s="1">
        <f>SUMIFS(I:I,B:B,Table1_2[[#This Row],[Category Level 2]],D:D,Table1_2[[#This Row],[Brand]],E:E,Table1_2[[#This Row],[Region]],F:F,Table1_2[[#This Row],[Measure]],G:G,Table1_2[[#This Row],[Year]],H:H,"&lt;="&amp;Table1_2[[#This Row],[Month]])</f>
        <v>225.24149999999997</v>
      </c>
      <c r="K27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225.24149999999997</v>
      </c>
      <c r="N2730">
        <f>Table1_2[[#This Row],[Value]]*2.5</f>
        <v>66.852499999999992</v>
      </c>
    </row>
    <row r="2731" spans="1:14" x14ac:dyDescent="0.25">
      <c r="A2731" s="1" t="s">
        <v>6</v>
      </c>
      <c r="B2731" s="1" t="s">
        <v>26</v>
      </c>
      <c r="C2731" s="1" t="s">
        <v>8</v>
      </c>
      <c r="D2731" s="1" t="s">
        <v>27</v>
      </c>
      <c r="E2731" s="1" t="s">
        <v>13</v>
      </c>
      <c r="F2731" s="1" t="s">
        <v>11</v>
      </c>
      <c r="G2731" s="1" t="s">
        <v>62</v>
      </c>
      <c r="H2731" s="1">
        <v>8</v>
      </c>
      <c r="I2731">
        <v>33.9405</v>
      </c>
      <c r="J2731" s="1">
        <f>SUMIFS(I:I,B:B,Table1_2[[#This Row],[Category Level 2]],D:D,Table1_2[[#This Row],[Brand]],E:E,Table1_2[[#This Row],[Region]],F:F,Table1_2[[#This Row],[Measure]],G:G,Table1_2[[#This Row],[Year]],H:H,"&lt;="&amp;Table1_2[[#This Row],[Month]])</f>
        <v>259.18199999999996</v>
      </c>
      <c r="K27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259.18199999999996</v>
      </c>
      <c r="N2731">
        <f>Table1_2[[#This Row],[Value]]*2.5</f>
        <v>84.851249999999993</v>
      </c>
    </row>
    <row r="2732" spans="1:14" x14ac:dyDescent="0.25">
      <c r="A2732" s="1" t="s">
        <v>6</v>
      </c>
      <c r="B2732" s="1" t="s">
        <v>26</v>
      </c>
      <c r="C2732" s="1" t="s">
        <v>8</v>
      </c>
      <c r="D2732" s="1" t="s">
        <v>27</v>
      </c>
      <c r="E2732" s="1" t="s">
        <v>13</v>
      </c>
      <c r="F2732" s="1" t="s">
        <v>11</v>
      </c>
      <c r="G2732" s="1" t="s">
        <v>62</v>
      </c>
      <c r="H2732" s="1">
        <v>9</v>
      </c>
      <c r="I2732">
        <v>153.2465</v>
      </c>
      <c r="J2732" s="1">
        <f>SUMIFS(I:I,B:B,Table1_2[[#This Row],[Category Level 2]],D:D,Table1_2[[#This Row],[Brand]],E:E,Table1_2[[#This Row],[Region]],F:F,Table1_2[[#This Row],[Measure]],G:G,Table1_2[[#This Row],[Year]],H:H,"&lt;="&amp;Table1_2[[#This Row],[Month]])</f>
        <v>412.42849999999999</v>
      </c>
      <c r="K27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412.42849999999999</v>
      </c>
      <c r="N2732">
        <f>Table1_2[[#This Row],[Value]]*2.5</f>
        <v>383.11624999999998</v>
      </c>
    </row>
    <row r="2733" spans="1:14" x14ac:dyDescent="0.25">
      <c r="A2733" s="1" t="s">
        <v>6</v>
      </c>
      <c r="B2733" s="1" t="s">
        <v>26</v>
      </c>
      <c r="C2733" s="1" t="s">
        <v>8</v>
      </c>
      <c r="D2733" s="1" t="s">
        <v>27</v>
      </c>
      <c r="E2733" s="1" t="s">
        <v>13</v>
      </c>
      <c r="F2733" s="1" t="s">
        <v>11</v>
      </c>
      <c r="G2733" s="1" t="s">
        <v>62</v>
      </c>
      <c r="H2733" s="1">
        <v>10</v>
      </c>
      <c r="I2733">
        <v>228.327</v>
      </c>
      <c r="J2733" s="1">
        <f>SUMIFS(I:I,B:B,Table1_2[[#This Row],[Category Level 2]],D:D,Table1_2[[#This Row],[Brand]],E:E,Table1_2[[#This Row],[Region]],F:F,Table1_2[[#This Row],[Measure]],G:G,Table1_2[[#This Row],[Year]],H:H,"&lt;="&amp;Table1_2[[#This Row],[Month]])</f>
        <v>640.75549999999998</v>
      </c>
      <c r="K27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640.75549999999998</v>
      </c>
      <c r="N2733">
        <f>Table1_2[[#This Row],[Value]]*2.5</f>
        <v>570.8175</v>
      </c>
    </row>
    <row r="2734" spans="1:14" x14ac:dyDescent="0.25">
      <c r="A2734" s="1" t="s">
        <v>6</v>
      </c>
      <c r="B2734" s="1" t="s">
        <v>26</v>
      </c>
      <c r="C2734" s="1" t="s">
        <v>8</v>
      </c>
      <c r="D2734" s="1" t="s">
        <v>27</v>
      </c>
      <c r="E2734" s="1" t="s">
        <v>13</v>
      </c>
      <c r="F2734" s="1" t="s">
        <v>11</v>
      </c>
      <c r="G2734" s="1" t="s">
        <v>62</v>
      </c>
      <c r="H2734" s="1">
        <v>11</v>
      </c>
      <c r="I2734">
        <v>132.6765</v>
      </c>
      <c r="J2734" s="1">
        <f>SUMIFS(I:I,B:B,Table1_2[[#This Row],[Category Level 2]],D:D,Table1_2[[#This Row],[Brand]],E:E,Table1_2[[#This Row],[Region]],F:F,Table1_2[[#This Row],[Measure]],G:G,Table1_2[[#This Row],[Year]],H:H,"&lt;="&amp;Table1_2[[#This Row],[Month]])</f>
        <v>773.43200000000002</v>
      </c>
      <c r="K27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773.43200000000002</v>
      </c>
      <c r="N2734">
        <f>Table1_2[[#This Row],[Value]]*2.5</f>
        <v>331.69125000000003</v>
      </c>
    </row>
    <row r="2735" spans="1:14" x14ac:dyDescent="0.25">
      <c r="A2735" s="1" t="s">
        <v>6</v>
      </c>
      <c r="B2735" s="1" t="s">
        <v>26</v>
      </c>
      <c r="C2735" s="1" t="s">
        <v>8</v>
      </c>
      <c r="D2735" s="1" t="s">
        <v>27</v>
      </c>
      <c r="E2735" s="1" t="s">
        <v>13</v>
      </c>
      <c r="F2735" s="1" t="s">
        <v>11</v>
      </c>
      <c r="G2735" s="1" t="s">
        <v>62</v>
      </c>
      <c r="H2735" s="1">
        <v>12</v>
      </c>
      <c r="I2735">
        <v>113.13499999999999</v>
      </c>
      <c r="J2735" s="1">
        <f>SUMIFS(I:I,B:B,Table1_2[[#This Row],[Category Level 2]],D:D,Table1_2[[#This Row],[Brand]],E:E,Table1_2[[#This Row],[Region]],F:F,Table1_2[[#This Row],[Measure]],G:G,Table1_2[[#This Row],[Year]],H:H,"&lt;="&amp;Table1_2[[#This Row],[Month]])</f>
        <v>886.56700000000001</v>
      </c>
      <c r="K27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886.56700000000001</v>
      </c>
      <c r="N2735">
        <f>Table1_2[[#This Row],[Value]]*2.5</f>
        <v>282.83749999999998</v>
      </c>
    </row>
    <row r="2736" spans="1:14" x14ac:dyDescent="0.25">
      <c r="A2736" s="1" t="s">
        <v>6</v>
      </c>
      <c r="B2736" s="1" t="s">
        <v>26</v>
      </c>
      <c r="C2736" s="1" t="s">
        <v>8</v>
      </c>
      <c r="D2736" s="1" t="s">
        <v>27</v>
      </c>
      <c r="E2736" s="1" t="s">
        <v>13</v>
      </c>
      <c r="F2736" s="1" t="s">
        <v>11</v>
      </c>
      <c r="G2736" s="1" t="s">
        <v>63</v>
      </c>
      <c r="H2736" s="1">
        <v>1</v>
      </c>
      <c r="I2736">
        <v>81.251499999999993</v>
      </c>
      <c r="J2736" s="1">
        <f>SUMIFS(I:I,B:B,Table1_2[[#This Row],[Category Level 2]],D:D,Table1_2[[#This Row],[Brand]],E:E,Table1_2[[#This Row],[Region]],F:F,Table1_2[[#This Row],[Measure]],G:G,Table1_2[[#This Row],[Year]],H:H,"&lt;="&amp;Table1_2[[#This Row],[Month]])</f>
        <v>81.251499999999993</v>
      </c>
      <c r="K27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935.93499999999995</v>
      </c>
      <c r="N2736">
        <f>Table1_2[[#This Row],[Value]]*2.5</f>
        <v>203.12874999999997</v>
      </c>
    </row>
    <row r="2737" spans="1:14" x14ac:dyDescent="0.25">
      <c r="A2737" s="1" t="s">
        <v>6</v>
      </c>
      <c r="B2737" s="1" t="s">
        <v>26</v>
      </c>
      <c r="C2737" s="1" t="s">
        <v>8</v>
      </c>
      <c r="D2737" s="1" t="s">
        <v>27</v>
      </c>
      <c r="E2737" s="1" t="s">
        <v>13</v>
      </c>
      <c r="F2737" s="1" t="s">
        <v>11</v>
      </c>
      <c r="G2737" s="1" t="s">
        <v>63</v>
      </c>
      <c r="H2737" s="1">
        <v>2</v>
      </c>
      <c r="I2737">
        <v>61.71</v>
      </c>
      <c r="J2737" s="1">
        <f>SUMIFS(I:I,B:B,Table1_2[[#This Row],[Category Level 2]],D:D,Table1_2[[#This Row],[Brand]],E:E,Table1_2[[#This Row],[Region]],F:F,Table1_2[[#This Row],[Measure]],G:G,Table1_2[[#This Row],[Year]],H:H,"&lt;="&amp;Table1_2[[#This Row],[Month]])</f>
        <v>142.9615</v>
      </c>
      <c r="K27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980.16049999999996</v>
      </c>
      <c r="N2737">
        <f>Table1_2[[#This Row],[Value]]*2.5</f>
        <v>154.27500000000001</v>
      </c>
    </row>
    <row r="2738" spans="1:14" x14ac:dyDescent="0.25">
      <c r="A2738" s="1" t="s">
        <v>6</v>
      </c>
      <c r="B2738" s="1" t="s">
        <v>26</v>
      </c>
      <c r="C2738" s="1" t="s">
        <v>8</v>
      </c>
      <c r="D2738" s="1" t="s">
        <v>27</v>
      </c>
      <c r="E2738" s="1" t="s">
        <v>13</v>
      </c>
      <c r="F2738" s="1" t="s">
        <v>11</v>
      </c>
      <c r="G2738" s="1" t="s">
        <v>63</v>
      </c>
      <c r="H2738" s="1">
        <v>3</v>
      </c>
      <c r="I2738">
        <v>98.73599999999999</v>
      </c>
      <c r="J2738" s="1">
        <f>SUMIFS(I:I,B:B,Table1_2[[#This Row],[Category Level 2]],D:D,Table1_2[[#This Row],[Brand]],E:E,Table1_2[[#This Row],[Region]],F:F,Table1_2[[#This Row],[Measure]],G:G,Table1_2[[#This Row],[Year]],H:H,"&lt;="&amp;Table1_2[[#This Row],[Month]])</f>
        <v>241.69749999999999</v>
      </c>
      <c r="K27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1040.8420000000001</v>
      </c>
      <c r="N2738">
        <f>Table1_2[[#This Row],[Value]]*2.5</f>
        <v>246.83999999999997</v>
      </c>
    </row>
    <row r="2739" spans="1:14" x14ac:dyDescent="0.25">
      <c r="A2739" s="1" t="s">
        <v>6</v>
      </c>
      <c r="B2739" s="1" t="s">
        <v>26</v>
      </c>
      <c r="C2739" s="1" t="s">
        <v>8</v>
      </c>
      <c r="D2739" s="1" t="s">
        <v>27</v>
      </c>
      <c r="E2739" s="1" t="s">
        <v>13</v>
      </c>
      <c r="F2739" s="1" t="s">
        <v>11</v>
      </c>
      <c r="G2739" s="1" t="s">
        <v>63</v>
      </c>
      <c r="H2739" s="1">
        <v>4</v>
      </c>
      <c r="I2739">
        <v>104.907</v>
      </c>
      <c r="J2739" s="1">
        <f>SUMIFS(I:I,B:B,Table1_2[[#This Row],[Category Level 2]],D:D,Table1_2[[#This Row],[Brand]],E:E,Table1_2[[#This Row],[Region]],F:F,Table1_2[[#This Row],[Measure]],G:G,Table1_2[[#This Row],[Year]],H:H,"&lt;="&amp;Table1_2[[#This Row],[Month]])</f>
        <v>346.60449999999997</v>
      </c>
      <c r="K27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1119.008</v>
      </c>
      <c r="N2739">
        <f>Table1_2[[#This Row],[Value]]*2.5</f>
        <v>262.26749999999998</v>
      </c>
    </row>
    <row r="2740" spans="1:14" x14ac:dyDescent="0.25">
      <c r="A2740" s="1" t="s">
        <v>6</v>
      </c>
      <c r="B2740" s="1" t="s">
        <v>26</v>
      </c>
      <c r="C2740" s="1" t="s">
        <v>8</v>
      </c>
      <c r="D2740" s="1" t="s">
        <v>27</v>
      </c>
      <c r="E2740" s="1" t="s">
        <v>13</v>
      </c>
      <c r="F2740" s="1" t="s">
        <v>11</v>
      </c>
      <c r="G2740" s="1" t="s">
        <v>63</v>
      </c>
      <c r="H2740" s="1">
        <v>5</v>
      </c>
      <c r="I2740">
        <v>231.41249999999999</v>
      </c>
      <c r="J2740" s="1">
        <f>SUMIFS(I:I,B:B,Table1_2[[#This Row],[Category Level 2]],D:D,Table1_2[[#This Row],[Brand]],E:E,Table1_2[[#This Row],[Region]],F:F,Table1_2[[#This Row],[Measure]],G:G,Table1_2[[#This Row],[Year]],H:H,"&lt;="&amp;Table1_2[[#This Row],[Month]])</f>
        <v>578.01699999999994</v>
      </c>
      <c r="K27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1321.6224999999999</v>
      </c>
      <c r="N2740">
        <f>Table1_2[[#This Row],[Value]]*2.5</f>
        <v>578.53125</v>
      </c>
    </row>
    <row r="2741" spans="1:14" x14ac:dyDescent="0.25">
      <c r="A2741" s="1" t="s">
        <v>6</v>
      </c>
      <c r="B2741" s="1" t="s">
        <v>26</v>
      </c>
      <c r="C2741" s="1" t="s">
        <v>8</v>
      </c>
      <c r="D2741" s="1" t="s">
        <v>27</v>
      </c>
      <c r="E2741" s="1" t="s">
        <v>13</v>
      </c>
      <c r="F2741" s="1" t="s">
        <v>11</v>
      </c>
      <c r="G2741" s="1" t="s">
        <v>63</v>
      </c>
      <c r="H2741" s="1">
        <v>6</v>
      </c>
      <c r="I2741">
        <v>163.53149999999999</v>
      </c>
      <c r="J2741" s="1">
        <f>SUMIFS(I:I,B:B,Table1_2[[#This Row],[Category Level 2]],D:D,Table1_2[[#This Row],[Brand]],E:E,Table1_2[[#This Row],[Region]],F:F,Table1_2[[#This Row],[Measure]],G:G,Table1_2[[#This Row],[Year]],H:H,"&lt;="&amp;Table1_2[[#This Row],[Month]])</f>
        <v>741.54849999999988</v>
      </c>
      <c r="K27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1429.6149999999998</v>
      </c>
      <c r="N2741">
        <f>Table1_2[[#This Row],[Value]]*2.5</f>
        <v>408.82875000000001</v>
      </c>
    </row>
    <row r="2742" spans="1:14" x14ac:dyDescent="0.25">
      <c r="A2742" s="1" t="s">
        <v>6</v>
      </c>
      <c r="B2742" s="1" t="s">
        <v>26</v>
      </c>
      <c r="C2742" s="1" t="s">
        <v>8</v>
      </c>
      <c r="D2742" s="1" t="s">
        <v>27</v>
      </c>
      <c r="E2742" s="1" t="s">
        <v>13</v>
      </c>
      <c r="F2742" s="1" t="s">
        <v>11</v>
      </c>
      <c r="G2742" s="1" t="s">
        <v>63</v>
      </c>
      <c r="H2742" s="1">
        <v>7</v>
      </c>
      <c r="I2742">
        <v>80.222999999999999</v>
      </c>
      <c r="J2742" s="1">
        <f>SUMIFS(I:I,B:B,Table1_2[[#This Row],[Category Level 2]],D:D,Table1_2[[#This Row],[Brand]],E:E,Table1_2[[#This Row],[Region]],F:F,Table1_2[[#This Row],[Measure]],G:G,Table1_2[[#This Row],[Year]],H:H,"&lt;="&amp;Table1_2[[#This Row],[Month]])</f>
        <v>821.77149999999983</v>
      </c>
      <c r="K27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1483.0969999999998</v>
      </c>
      <c r="N2742">
        <f>Table1_2[[#This Row],[Value]]*2.5</f>
        <v>200.5575</v>
      </c>
    </row>
    <row r="2743" spans="1:14" x14ac:dyDescent="0.25">
      <c r="A2743" s="1" t="s">
        <v>6</v>
      </c>
      <c r="B2743" s="1" t="s">
        <v>26</v>
      </c>
      <c r="C2743" s="1" t="s">
        <v>8</v>
      </c>
      <c r="D2743" s="1" t="s">
        <v>27</v>
      </c>
      <c r="E2743" s="1" t="s">
        <v>13</v>
      </c>
      <c r="F2743" s="1" t="s">
        <v>11</v>
      </c>
      <c r="G2743" s="1" t="s">
        <v>63</v>
      </c>
      <c r="H2743" s="1">
        <v>8</v>
      </c>
      <c r="I2743">
        <v>48.339500000000001</v>
      </c>
      <c r="J2743" s="1">
        <f>SUMIFS(I:I,B:B,Table1_2[[#This Row],[Category Level 2]],D:D,Table1_2[[#This Row],[Brand]],E:E,Table1_2[[#This Row],[Region]],F:F,Table1_2[[#This Row],[Measure]],G:G,Table1_2[[#This Row],[Year]],H:H,"&lt;="&amp;Table1_2[[#This Row],[Month]])</f>
        <v>870.11099999999988</v>
      </c>
      <c r="K27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1497.4959999999999</v>
      </c>
      <c r="N2743">
        <f>Table1_2[[#This Row],[Value]]*2.5</f>
        <v>120.84875</v>
      </c>
    </row>
    <row r="2744" spans="1:14" x14ac:dyDescent="0.25">
      <c r="A2744" s="1" t="s">
        <v>6</v>
      </c>
      <c r="B2744" s="1" t="s">
        <v>26</v>
      </c>
      <c r="C2744" s="1" t="s">
        <v>8</v>
      </c>
      <c r="D2744" s="1" t="s">
        <v>27</v>
      </c>
      <c r="E2744" s="1" t="s">
        <v>13</v>
      </c>
      <c r="F2744" s="1" t="s">
        <v>11</v>
      </c>
      <c r="G2744" s="1" t="s">
        <v>63</v>
      </c>
      <c r="H2744" s="1">
        <v>9</v>
      </c>
      <c r="I2744">
        <v>112.1065</v>
      </c>
      <c r="J2744" s="1">
        <f>SUMIFS(I:I,B:B,Table1_2[[#This Row],[Category Level 2]],D:D,Table1_2[[#This Row],[Brand]],E:E,Table1_2[[#This Row],[Region]],F:F,Table1_2[[#This Row],[Measure]],G:G,Table1_2[[#This Row],[Year]],H:H,"&lt;="&amp;Table1_2[[#This Row],[Month]])</f>
        <v>982.21749999999986</v>
      </c>
      <c r="K27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1456.3559999999998</v>
      </c>
      <c r="N2744">
        <f>Table1_2[[#This Row],[Value]]*2.5</f>
        <v>280.26625000000001</v>
      </c>
    </row>
    <row r="2745" spans="1:14" x14ac:dyDescent="0.25">
      <c r="A2745" s="1" t="s">
        <v>6</v>
      </c>
      <c r="B2745" s="1" t="s">
        <v>26</v>
      </c>
      <c r="C2745" s="1" t="s">
        <v>8</v>
      </c>
      <c r="D2745" s="1" t="s">
        <v>27</v>
      </c>
      <c r="E2745" s="1" t="s">
        <v>13</v>
      </c>
      <c r="F2745" s="1" t="s">
        <v>11</v>
      </c>
      <c r="G2745" s="1" t="s">
        <v>63</v>
      </c>
      <c r="H2745" s="1">
        <v>10</v>
      </c>
      <c r="I2745">
        <v>148.10399999999998</v>
      </c>
      <c r="J2745" s="1">
        <f>SUMIFS(I:I,B:B,Table1_2[[#This Row],[Category Level 2]],D:D,Table1_2[[#This Row],[Brand]],E:E,Table1_2[[#This Row],[Region]],F:F,Table1_2[[#This Row],[Measure]],G:G,Table1_2[[#This Row],[Year]],H:H,"&lt;="&amp;Table1_2[[#This Row],[Month]])</f>
        <v>1130.3214999999998</v>
      </c>
      <c r="K27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1376.1329999999998</v>
      </c>
      <c r="N2745">
        <f>Table1_2[[#This Row],[Value]]*2.5</f>
        <v>370.26</v>
      </c>
    </row>
    <row r="2746" spans="1:14" x14ac:dyDescent="0.25">
      <c r="A2746" s="1" t="s">
        <v>6</v>
      </c>
      <c r="B2746" s="1" t="s">
        <v>26</v>
      </c>
      <c r="C2746" s="1" t="s">
        <v>8</v>
      </c>
      <c r="D2746" s="1" t="s">
        <v>27</v>
      </c>
      <c r="E2746" s="1" t="s">
        <v>13</v>
      </c>
      <c r="F2746" s="1" t="s">
        <v>11</v>
      </c>
      <c r="G2746" s="1" t="s">
        <v>63</v>
      </c>
      <c r="H2746" s="1">
        <v>11</v>
      </c>
      <c r="I2746">
        <v>136.79050000000001</v>
      </c>
      <c r="J2746" s="1">
        <f>SUMIFS(I:I,B:B,Table1_2[[#This Row],[Category Level 2]],D:D,Table1_2[[#This Row],[Brand]],E:E,Table1_2[[#This Row],[Region]],F:F,Table1_2[[#This Row],[Measure]],G:G,Table1_2[[#This Row],[Year]],H:H,"&lt;="&amp;Table1_2[[#This Row],[Month]])</f>
        <v>1267.1119999999999</v>
      </c>
      <c r="K27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1380.2469999999998</v>
      </c>
      <c r="N2746">
        <f>Table1_2[[#This Row],[Value]]*2.5</f>
        <v>341.97625000000005</v>
      </c>
    </row>
    <row r="2747" spans="1:14" x14ac:dyDescent="0.25">
      <c r="A2747" s="1" t="s">
        <v>6</v>
      </c>
      <c r="B2747" s="1" t="s">
        <v>26</v>
      </c>
      <c r="C2747" s="1" t="s">
        <v>8</v>
      </c>
      <c r="D2747" s="1" t="s">
        <v>27</v>
      </c>
      <c r="E2747" s="1" t="s">
        <v>13</v>
      </c>
      <c r="F2747" s="1" t="s">
        <v>11</v>
      </c>
      <c r="G2747" s="1" t="s">
        <v>63</v>
      </c>
      <c r="H2747" s="1">
        <v>12</v>
      </c>
      <c r="I2747">
        <v>150.161</v>
      </c>
      <c r="J2747" s="1">
        <f>SUMIFS(I:I,B:B,Table1_2[[#This Row],[Category Level 2]],D:D,Table1_2[[#This Row],[Brand]],E:E,Table1_2[[#This Row],[Region]],F:F,Table1_2[[#This Row],[Measure]],G:G,Table1_2[[#This Row],[Year]],H:H,"&lt;="&amp;Table1_2[[#This Row],[Month]])</f>
        <v>1417.2729999999999</v>
      </c>
      <c r="K27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1417.2729999999999</v>
      </c>
      <c r="N2747">
        <f>Table1_2[[#This Row],[Value]]*2.5</f>
        <v>375.40250000000003</v>
      </c>
    </row>
    <row r="2748" spans="1:14" x14ac:dyDescent="0.25">
      <c r="A2748" s="1" t="s">
        <v>6</v>
      </c>
      <c r="B2748" s="1" t="s">
        <v>26</v>
      </c>
      <c r="C2748" s="1" t="s">
        <v>8</v>
      </c>
      <c r="D2748" s="1" t="s">
        <v>27</v>
      </c>
      <c r="E2748" s="1" t="s">
        <v>13</v>
      </c>
      <c r="F2748" s="1" t="s">
        <v>11</v>
      </c>
      <c r="G2748" s="1" t="s">
        <v>64</v>
      </c>
      <c r="H2748" s="1">
        <v>1</v>
      </c>
      <c r="I2748">
        <v>177.93049999999999</v>
      </c>
      <c r="J2748" s="1">
        <f>SUMIFS(I:I,B:B,Table1_2[[#This Row],[Category Level 2]],D:D,Table1_2[[#This Row],[Brand]],E:E,Table1_2[[#This Row],[Region]],F:F,Table1_2[[#This Row],[Measure]],G:G,Table1_2[[#This Row],[Year]],H:H,"&lt;="&amp;Table1_2[[#This Row],[Month]])</f>
        <v>177.93049999999999</v>
      </c>
      <c r="K27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1513.952</v>
      </c>
      <c r="N2748">
        <f>Table1_2[[#This Row],[Value]]*2.5</f>
        <v>444.82624999999996</v>
      </c>
    </row>
    <row r="2749" spans="1:14" x14ac:dyDescent="0.25">
      <c r="A2749" s="1" t="s">
        <v>6</v>
      </c>
      <c r="B2749" s="1" t="s">
        <v>26</v>
      </c>
      <c r="C2749" s="1" t="s">
        <v>8</v>
      </c>
      <c r="D2749" s="1" t="s">
        <v>27</v>
      </c>
      <c r="E2749" s="1" t="s">
        <v>13</v>
      </c>
      <c r="F2749" s="1" t="s">
        <v>11</v>
      </c>
      <c r="G2749" s="1" t="s">
        <v>64</v>
      </c>
      <c r="H2749" s="1">
        <v>2</v>
      </c>
      <c r="I2749">
        <v>138.8475</v>
      </c>
      <c r="J2749" s="1">
        <f>SUMIFS(I:I,B:B,Table1_2[[#This Row],[Category Level 2]],D:D,Table1_2[[#This Row],[Brand]],E:E,Table1_2[[#This Row],[Region]],F:F,Table1_2[[#This Row],[Measure]],G:G,Table1_2[[#This Row],[Year]],H:H,"&lt;="&amp;Table1_2[[#This Row],[Month]])</f>
        <v>316.77800000000002</v>
      </c>
      <c r="K27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1591.0895</v>
      </c>
      <c r="N2749">
        <f>Table1_2[[#This Row],[Value]]*2.5</f>
        <v>347.11874999999998</v>
      </c>
    </row>
    <row r="2750" spans="1:14" x14ac:dyDescent="0.25">
      <c r="A2750" s="1" t="s">
        <v>6</v>
      </c>
      <c r="B2750" s="1" t="s">
        <v>26</v>
      </c>
      <c r="C2750" s="1" t="s">
        <v>8</v>
      </c>
      <c r="D2750" s="1" t="s">
        <v>27</v>
      </c>
      <c r="E2750" s="1" t="s">
        <v>13</v>
      </c>
      <c r="F2750" s="1" t="s">
        <v>11</v>
      </c>
      <c r="G2750" s="1" t="s">
        <v>64</v>
      </c>
      <c r="H2750" s="1">
        <v>3</v>
      </c>
      <c r="I2750">
        <v>168.67400000000001</v>
      </c>
      <c r="J2750" s="1">
        <f>SUMIFS(I:I,B:B,Table1_2[[#This Row],[Category Level 2]],D:D,Table1_2[[#This Row],[Brand]],E:E,Table1_2[[#This Row],[Region]],F:F,Table1_2[[#This Row],[Measure]],G:G,Table1_2[[#This Row],[Year]],H:H,"&lt;="&amp;Table1_2[[#This Row],[Month]])</f>
        <v>485.452</v>
      </c>
      <c r="K27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1661.0275000000001</v>
      </c>
      <c r="N2750">
        <f>Table1_2[[#This Row],[Value]]*2.5</f>
        <v>421.685</v>
      </c>
    </row>
    <row r="2751" spans="1:14" x14ac:dyDescent="0.25">
      <c r="A2751" s="1" t="s">
        <v>6</v>
      </c>
      <c r="B2751" s="1" t="s">
        <v>26</v>
      </c>
      <c r="C2751" s="1" t="s">
        <v>8</v>
      </c>
      <c r="D2751" s="1" t="s">
        <v>27</v>
      </c>
      <c r="E2751" s="1" t="s">
        <v>13</v>
      </c>
      <c r="F2751" s="1" t="s">
        <v>11</v>
      </c>
      <c r="G2751" s="1" t="s">
        <v>64</v>
      </c>
      <c r="H2751" s="1">
        <v>4</v>
      </c>
      <c r="I2751">
        <v>134.73349999999999</v>
      </c>
      <c r="J2751" s="1">
        <f>SUMIFS(I:I,B:B,Table1_2[[#This Row],[Category Level 2]],D:D,Table1_2[[#This Row],[Brand]],E:E,Table1_2[[#This Row],[Region]],F:F,Table1_2[[#This Row],[Measure]],G:G,Table1_2[[#This Row],[Year]],H:H,"&lt;="&amp;Table1_2[[#This Row],[Month]])</f>
        <v>620.18550000000005</v>
      </c>
      <c r="K27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1690.854</v>
      </c>
      <c r="N2751">
        <f>Table1_2[[#This Row],[Value]]*2.5</f>
        <v>336.83375000000001</v>
      </c>
    </row>
    <row r="2752" spans="1:14" x14ac:dyDescent="0.25">
      <c r="A2752" s="1" t="s">
        <v>6</v>
      </c>
      <c r="B2752" s="1" t="s">
        <v>26</v>
      </c>
      <c r="C2752" s="1" t="s">
        <v>8</v>
      </c>
      <c r="D2752" s="1" t="s">
        <v>27</v>
      </c>
      <c r="E2752" s="1" t="s">
        <v>13</v>
      </c>
      <c r="F2752" s="1" t="s">
        <v>11</v>
      </c>
      <c r="G2752" s="1" t="s">
        <v>64</v>
      </c>
      <c r="H2752" s="1">
        <v>5</v>
      </c>
      <c r="I2752">
        <v>132.6765</v>
      </c>
      <c r="J2752" s="1">
        <f>SUMIFS(I:I,B:B,Table1_2[[#This Row],[Category Level 2]],D:D,Table1_2[[#This Row],[Brand]],E:E,Table1_2[[#This Row],[Region]],F:F,Table1_2[[#This Row],[Measure]],G:G,Table1_2[[#This Row],[Year]],H:H,"&lt;="&amp;Table1_2[[#This Row],[Month]])</f>
        <v>752.86200000000008</v>
      </c>
      <c r="K27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1592.1180000000002</v>
      </c>
      <c r="N2752">
        <f>Table1_2[[#This Row],[Value]]*2.5</f>
        <v>331.69125000000003</v>
      </c>
    </row>
    <row r="2753" spans="1:14" x14ac:dyDescent="0.25">
      <c r="A2753" s="1" t="s">
        <v>6</v>
      </c>
      <c r="B2753" s="1" t="s">
        <v>26</v>
      </c>
      <c r="C2753" s="1" t="s">
        <v>8</v>
      </c>
      <c r="D2753" s="1" t="s">
        <v>27</v>
      </c>
      <c r="E2753" s="1" t="s">
        <v>13</v>
      </c>
      <c r="F2753" s="1" t="s">
        <v>11</v>
      </c>
      <c r="G2753" s="1" t="s">
        <v>64</v>
      </c>
      <c r="H2753" s="1">
        <v>6</v>
      </c>
      <c r="I2753">
        <v>115.19199999999999</v>
      </c>
      <c r="J2753" s="1">
        <f>SUMIFS(I:I,B:B,Table1_2[[#This Row],[Category Level 2]],D:D,Table1_2[[#This Row],[Brand]],E:E,Table1_2[[#This Row],[Region]],F:F,Table1_2[[#This Row],[Measure]],G:G,Table1_2[[#This Row],[Year]],H:H,"&lt;="&amp;Table1_2[[#This Row],[Month]])</f>
        <v>868.05400000000009</v>
      </c>
      <c r="K27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1543.7785000000001</v>
      </c>
      <c r="N2753">
        <f>Table1_2[[#This Row],[Value]]*2.5</f>
        <v>287.97999999999996</v>
      </c>
    </row>
    <row r="2754" spans="1:14" x14ac:dyDescent="0.25">
      <c r="A2754" s="1" t="s">
        <v>6</v>
      </c>
      <c r="B2754" s="1" t="s">
        <v>26</v>
      </c>
      <c r="C2754" s="1" t="s">
        <v>8</v>
      </c>
      <c r="D2754" s="1" t="s">
        <v>27</v>
      </c>
      <c r="E2754" s="1" t="s">
        <v>13</v>
      </c>
      <c r="F2754" s="1" t="s">
        <v>11</v>
      </c>
      <c r="G2754" s="1" t="s">
        <v>64</v>
      </c>
      <c r="H2754" s="1">
        <v>7</v>
      </c>
      <c r="I2754">
        <v>53.481999999999999</v>
      </c>
      <c r="J2754" s="1">
        <f>SUMIFS(I:I,B:B,Table1_2[[#This Row],[Category Level 2]],D:D,Table1_2[[#This Row],[Brand]],E:E,Table1_2[[#This Row],[Region]],F:F,Table1_2[[#This Row],[Measure]],G:G,Table1_2[[#This Row],[Year]],H:H,"&lt;="&amp;Table1_2[[#This Row],[Month]])</f>
        <v>921.53600000000006</v>
      </c>
      <c r="K27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1517.0374999999999</v>
      </c>
      <c r="N2754">
        <f>Table1_2[[#This Row],[Value]]*2.5</f>
        <v>133.70499999999998</v>
      </c>
    </row>
    <row r="2755" spans="1:14" x14ac:dyDescent="0.25">
      <c r="A2755" s="1" t="s">
        <v>6</v>
      </c>
      <c r="B2755" s="1" t="s">
        <v>26</v>
      </c>
      <c r="C2755" s="1" t="s">
        <v>8</v>
      </c>
      <c r="D2755" s="1" t="s">
        <v>27</v>
      </c>
      <c r="E2755" s="1" t="s">
        <v>13</v>
      </c>
      <c r="F2755" s="1" t="s">
        <v>11</v>
      </c>
      <c r="G2755" s="1" t="s">
        <v>64</v>
      </c>
      <c r="H2755" s="1">
        <v>8</v>
      </c>
      <c r="I2755">
        <v>51.424999999999997</v>
      </c>
      <c r="J2755" s="1">
        <f>SUMIFS(I:I,B:B,Table1_2[[#This Row],[Category Level 2]],D:D,Table1_2[[#This Row],[Brand]],E:E,Table1_2[[#This Row],[Region]],F:F,Table1_2[[#This Row],[Measure]],G:G,Table1_2[[#This Row],[Year]],H:H,"&lt;="&amp;Table1_2[[#This Row],[Month]])</f>
        <v>972.96100000000001</v>
      </c>
      <c r="K27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1520.123</v>
      </c>
      <c r="N2755">
        <f>Table1_2[[#This Row],[Value]]*2.5</f>
        <v>128.5625</v>
      </c>
    </row>
    <row r="2756" spans="1:14" x14ac:dyDescent="0.25">
      <c r="A2756" s="1" t="s">
        <v>6</v>
      </c>
      <c r="B2756" s="1" t="s">
        <v>26</v>
      </c>
      <c r="C2756" s="1" t="s">
        <v>8</v>
      </c>
      <c r="D2756" s="1" t="s">
        <v>27</v>
      </c>
      <c r="E2756" s="1" t="s">
        <v>13</v>
      </c>
      <c r="F2756" s="1" t="s">
        <v>11</v>
      </c>
      <c r="G2756" s="1" t="s">
        <v>64</v>
      </c>
      <c r="H2756" s="1">
        <v>9</v>
      </c>
      <c r="I2756">
        <v>14.398999999999999</v>
      </c>
      <c r="J2756" s="1">
        <f>SUMIFS(I:I,B:B,Table1_2[[#This Row],[Category Level 2]],D:D,Table1_2[[#This Row],[Brand]],E:E,Table1_2[[#This Row],[Region]],F:F,Table1_2[[#This Row],[Measure]],G:G,Table1_2[[#This Row],[Year]],H:H,"&lt;="&amp;Table1_2[[#This Row],[Month]])</f>
        <v>987.36</v>
      </c>
      <c r="K27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1422.4155000000001</v>
      </c>
      <c r="N2756">
        <f>Table1_2[[#This Row],[Value]]*2.5</f>
        <v>35.997499999999995</v>
      </c>
    </row>
    <row r="2757" spans="1:14" x14ac:dyDescent="0.25">
      <c r="A2757" s="1" t="s">
        <v>6</v>
      </c>
      <c r="B2757" s="1" t="s">
        <v>26</v>
      </c>
      <c r="C2757" s="1" t="s">
        <v>8</v>
      </c>
      <c r="D2757" s="1" t="s">
        <v>27</v>
      </c>
      <c r="E2757" s="1" t="s">
        <v>13</v>
      </c>
      <c r="F2757" s="1" t="s">
        <v>11</v>
      </c>
      <c r="G2757" s="1" t="s">
        <v>64</v>
      </c>
      <c r="H2757" s="1">
        <v>10</v>
      </c>
      <c r="I2757">
        <v>17.484500000000001</v>
      </c>
      <c r="J2757" s="1">
        <f>SUMIFS(I:I,B:B,Table1_2[[#This Row],[Category Level 2]],D:D,Table1_2[[#This Row],[Brand]],E:E,Table1_2[[#This Row],[Region]],F:F,Table1_2[[#This Row],[Measure]],G:G,Table1_2[[#This Row],[Year]],H:H,"&lt;="&amp;Table1_2[[#This Row],[Month]])</f>
        <v>1004.8445</v>
      </c>
      <c r="K27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1291.796</v>
      </c>
      <c r="N2757">
        <f>Table1_2[[#This Row],[Value]]*2.5</f>
        <v>43.71125</v>
      </c>
    </row>
    <row r="2758" spans="1:14" x14ac:dyDescent="0.25">
      <c r="A2758" s="1" t="s">
        <v>6</v>
      </c>
      <c r="B2758" s="1" t="s">
        <v>26</v>
      </c>
      <c r="C2758" s="1" t="s">
        <v>8</v>
      </c>
      <c r="D2758" s="1" t="s">
        <v>27</v>
      </c>
      <c r="E2758" s="1" t="s">
        <v>13</v>
      </c>
      <c r="F2758" s="1" t="s">
        <v>11</v>
      </c>
      <c r="G2758" s="1" t="s">
        <v>64</v>
      </c>
      <c r="H2758" s="1">
        <v>11</v>
      </c>
      <c r="I2758">
        <v>8.2279999999999998</v>
      </c>
      <c r="J2758" s="1">
        <f>SUMIFS(I:I,B:B,Table1_2[[#This Row],[Category Level 2]],D:D,Table1_2[[#This Row],[Brand]],E:E,Table1_2[[#This Row],[Region]],F:F,Table1_2[[#This Row],[Measure]],G:G,Table1_2[[#This Row],[Year]],H:H,"&lt;="&amp;Table1_2[[#This Row],[Month]])</f>
        <v>1013.0725</v>
      </c>
      <c r="K27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1163.2335</v>
      </c>
      <c r="N2758">
        <f>Table1_2[[#This Row],[Value]]*2.5</f>
        <v>20.57</v>
      </c>
    </row>
    <row r="2759" spans="1:14" x14ac:dyDescent="0.25">
      <c r="A2759" s="1" t="s">
        <v>6</v>
      </c>
      <c r="B2759" s="1" t="s">
        <v>26</v>
      </c>
      <c r="C2759" s="1" t="s">
        <v>8</v>
      </c>
      <c r="D2759" s="1" t="s">
        <v>27</v>
      </c>
      <c r="E2759" s="1" t="s">
        <v>13</v>
      </c>
      <c r="F2759" s="1" t="s">
        <v>11</v>
      </c>
      <c r="G2759" s="1" t="s">
        <v>64</v>
      </c>
      <c r="H2759" s="1">
        <v>12</v>
      </c>
      <c r="I2759">
        <v>15.4275</v>
      </c>
      <c r="J2759" s="1">
        <f>SUMIFS(I:I,B:B,Table1_2[[#This Row],[Category Level 2]],D:D,Table1_2[[#This Row],[Brand]],E:E,Table1_2[[#This Row],[Region]],F:F,Table1_2[[#This Row],[Measure]],G:G,Table1_2[[#This Row],[Year]],H:H,"&lt;="&amp;Table1_2[[#This Row],[Month]])</f>
        <v>1028.5</v>
      </c>
      <c r="K27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1028.5</v>
      </c>
      <c r="N2759">
        <f>Table1_2[[#This Row],[Value]]*2.5</f>
        <v>38.568750000000001</v>
      </c>
    </row>
    <row r="2760" spans="1:14" x14ac:dyDescent="0.25">
      <c r="A2760" s="1" t="s">
        <v>6</v>
      </c>
      <c r="B2760" s="1" t="s">
        <v>26</v>
      </c>
      <c r="C2760" s="1" t="s">
        <v>8</v>
      </c>
      <c r="D2760" s="1" t="s">
        <v>27</v>
      </c>
      <c r="E2760" s="1" t="s">
        <v>13</v>
      </c>
      <c r="F2760" s="1" t="s">
        <v>11</v>
      </c>
      <c r="G2760" s="1" t="s">
        <v>65</v>
      </c>
      <c r="H2760" s="1">
        <v>1</v>
      </c>
      <c r="I2760">
        <v>15.4275</v>
      </c>
      <c r="J2760" s="1">
        <f>SUMIFS(I:I,B:B,Table1_2[[#This Row],[Category Level 2]],D:D,Table1_2[[#This Row],[Brand]],E:E,Table1_2[[#This Row],[Region]],F:F,Table1_2[[#This Row],[Measure]],G:G,Table1_2[[#This Row],[Year]],H:H,"&lt;="&amp;Table1_2[[#This Row],[Month]])</f>
        <v>15.4275</v>
      </c>
      <c r="K27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865.99699999999996</v>
      </c>
      <c r="N2760">
        <f>Table1_2[[#This Row],[Value]]*2.5</f>
        <v>38.568750000000001</v>
      </c>
    </row>
    <row r="2761" spans="1:14" x14ac:dyDescent="0.25">
      <c r="A2761" s="1" t="s">
        <v>6</v>
      </c>
      <c r="B2761" s="1" t="s">
        <v>26</v>
      </c>
      <c r="C2761" s="1" t="s">
        <v>8</v>
      </c>
      <c r="D2761" s="1" t="s">
        <v>27</v>
      </c>
      <c r="E2761" s="1" t="s">
        <v>13</v>
      </c>
      <c r="F2761" s="1" t="s">
        <v>11</v>
      </c>
      <c r="G2761" s="1" t="s">
        <v>65</v>
      </c>
      <c r="H2761" s="1">
        <v>2</v>
      </c>
      <c r="I2761">
        <v>12.341999999999999</v>
      </c>
      <c r="J2761" s="1">
        <f>SUMIFS(I:I,B:B,Table1_2[[#This Row],[Category Level 2]],D:D,Table1_2[[#This Row],[Brand]],E:E,Table1_2[[#This Row],[Region]],F:F,Table1_2[[#This Row],[Measure]],G:G,Table1_2[[#This Row],[Year]],H:H,"&lt;="&amp;Table1_2[[#This Row],[Month]])</f>
        <v>27.769500000000001</v>
      </c>
      <c r="K27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739.49149999999997</v>
      </c>
      <c r="N2761">
        <f>Table1_2[[#This Row],[Value]]*2.5</f>
        <v>30.854999999999997</v>
      </c>
    </row>
    <row r="2762" spans="1:14" x14ac:dyDescent="0.25">
      <c r="A2762" s="1" t="s">
        <v>6</v>
      </c>
      <c r="B2762" s="1" t="s">
        <v>26</v>
      </c>
      <c r="C2762" s="1" t="s">
        <v>8</v>
      </c>
      <c r="D2762" s="1" t="s">
        <v>27</v>
      </c>
      <c r="E2762" s="1" t="s">
        <v>13</v>
      </c>
      <c r="F2762" s="1" t="s">
        <v>11</v>
      </c>
      <c r="G2762" s="1" t="s">
        <v>65</v>
      </c>
      <c r="H2762" s="1">
        <v>3</v>
      </c>
      <c r="I2762">
        <v>6.1709999999999994</v>
      </c>
      <c r="J2762" s="1">
        <f>SUMIFS(I:I,B:B,Table1_2[[#This Row],[Category Level 2]],D:D,Table1_2[[#This Row],[Brand]],E:E,Table1_2[[#This Row],[Region]],F:F,Table1_2[[#This Row],[Measure]],G:G,Table1_2[[#This Row],[Year]],H:H,"&lt;="&amp;Table1_2[[#This Row],[Month]])</f>
        <v>33.9405</v>
      </c>
      <c r="K27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576.98849999999993</v>
      </c>
      <c r="N2762">
        <f>Table1_2[[#This Row],[Value]]*2.5</f>
        <v>15.427499999999998</v>
      </c>
    </row>
    <row r="2763" spans="1:14" x14ac:dyDescent="0.25">
      <c r="A2763" s="1" t="s">
        <v>6</v>
      </c>
      <c r="B2763" s="1" t="s">
        <v>26</v>
      </c>
      <c r="C2763" s="1" t="s">
        <v>8</v>
      </c>
      <c r="D2763" s="1" t="s">
        <v>27</v>
      </c>
      <c r="E2763" s="1" t="s">
        <v>13</v>
      </c>
      <c r="F2763" s="1" t="s">
        <v>11</v>
      </c>
      <c r="G2763" s="1" t="s">
        <v>65</v>
      </c>
      <c r="H2763" s="1">
        <v>4</v>
      </c>
      <c r="I2763">
        <v>1.0285</v>
      </c>
      <c r="J2763" s="1">
        <f>SUMIFS(I:I,B:B,Table1_2[[#This Row],[Category Level 2]],D:D,Table1_2[[#This Row],[Brand]],E:E,Table1_2[[#This Row],[Region]],F:F,Table1_2[[#This Row],[Measure]],G:G,Table1_2[[#This Row],[Year]],H:H,"&lt;="&amp;Table1_2[[#This Row],[Month]])</f>
        <v>34.969000000000001</v>
      </c>
      <c r="K27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443.28350000000006</v>
      </c>
      <c r="N2763">
        <f>Table1_2[[#This Row],[Value]]*2.5</f>
        <v>2.57125</v>
      </c>
    </row>
    <row r="2764" spans="1:14" x14ac:dyDescent="0.25">
      <c r="A2764" s="1" t="s">
        <v>6</v>
      </c>
      <c r="B2764" s="1" t="s">
        <v>26</v>
      </c>
      <c r="C2764" s="1" t="s">
        <v>8</v>
      </c>
      <c r="D2764" s="1" t="s">
        <v>27</v>
      </c>
      <c r="E2764" s="1" t="s">
        <v>13</v>
      </c>
      <c r="F2764" s="1" t="s">
        <v>11</v>
      </c>
      <c r="G2764" s="1" t="s">
        <v>65</v>
      </c>
      <c r="H2764" s="1">
        <v>5</v>
      </c>
      <c r="I2764">
        <v>6.1709999999999994</v>
      </c>
      <c r="J2764" s="1">
        <f>SUMIFS(I:I,B:B,Table1_2[[#This Row],[Category Level 2]],D:D,Table1_2[[#This Row],[Brand]],E:E,Table1_2[[#This Row],[Region]],F:F,Table1_2[[#This Row],[Measure]],G:G,Table1_2[[#This Row],[Year]],H:H,"&lt;="&amp;Table1_2[[#This Row],[Month]])</f>
        <v>41.14</v>
      </c>
      <c r="K27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316.77799999999996</v>
      </c>
      <c r="N2764">
        <f>Table1_2[[#This Row],[Value]]*2.5</f>
        <v>15.427499999999998</v>
      </c>
    </row>
    <row r="2765" spans="1:14" x14ac:dyDescent="0.25">
      <c r="A2765" s="1" t="s">
        <v>6</v>
      </c>
      <c r="B2765" s="1" t="s">
        <v>26</v>
      </c>
      <c r="C2765" s="1" t="s">
        <v>8</v>
      </c>
      <c r="D2765" s="1" t="s">
        <v>27</v>
      </c>
      <c r="E2765" s="1" t="s">
        <v>13</v>
      </c>
      <c r="F2765" s="1" t="s">
        <v>11</v>
      </c>
      <c r="G2765" s="1" t="s">
        <v>65</v>
      </c>
      <c r="H2765" s="1">
        <v>6</v>
      </c>
      <c r="I2765">
        <v>1.0285</v>
      </c>
      <c r="J2765" s="1">
        <f>SUMIFS(I:I,B:B,Table1_2[[#This Row],[Category Level 2]],D:D,Table1_2[[#This Row],[Brand]],E:E,Table1_2[[#This Row],[Region]],F:F,Table1_2[[#This Row],[Measure]],G:G,Table1_2[[#This Row],[Year]],H:H,"&lt;="&amp;Table1_2[[#This Row],[Month]])</f>
        <v>42.168500000000002</v>
      </c>
      <c r="K27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202.61450000000002</v>
      </c>
      <c r="N2765">
        <f>Table1_2[[#This Row],[Value]]*2.5</f>
        <v>2.57125</v>
      </c>
    </row>
    <row r="2766" spans="1:14" x14ac:dyDescent="0.25">
      <c r="A2766" s="1" t="s">
        <v>6</v>
      </c>
      <c r="B2766" s="1" t="s">
        <v>26</v>
      </c>
      <c r="C2766" s="1" t="s">
        <v>8</v>
      </c>
      <c r="D2766" s="1" t="s">
        <v>27</v>
      </c>
      <c r="E2766" s="1" t="s">
        <v>13</v>
      </c>
      <c r="F2766" s="1" t="s">
        <v>11</v>
      </c>
      <c r="G2766" s="1" t="s">
        <v>65</v>
      </c>
      <c r="H2766" s="1">
        <v>11</v>
      </c>
      <c r="I2766">
        <v>2.0569999999999999</v>
      </c>
      <c r="J2766" s="1">
        <f>SUMIFS(I:I,B:B,Table1_2[[#This Row],[Category Level 2]],D:D,Table1_2[[#This Row],[Brand]],E:E,Table1_2[[#This Row],[Region]],F:F,Table1_2[[#This Row],[Measure]],G:G,Table1_2[[#This Row],[Year]],H:H,"&lt;="&amp;Table1_2[[#This Row],[Month]])</f>
        <v>44.225500000000004</v>
      </c>
      <c r="K27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59.653000000000006</v>
      </c>
      <c r="N2766">
        <f>Table1_2[[#This Row],[Value]]*2.5</f>
        <v>5.1425000000000001</v>
      </c>
    </row>
    <row r="2767" spans="1:14" x14ac:dyDescent="0.25">
      <c r="A2767" s="1" t="s">
        <v>6</v>
      </c>
      <c r="B2767" s="1" t="s">
        <v>26</v>
      </c>
      <c r="C2767" s="1" t="s">
        <v>8</v>
      </c>
      <c r="D2767" s="1" t="s">
        <v>27</v>
      </c>
      <c r="E2767" s="1" t="s">
        <v>13</v>
      </c>
      <c r="F2767" s="1" t="s">
        <v>12</v>
      </c>
      <c r="G2767" s="1" t="s">
        <v>62</v>
      </c>
      <c r="H2767" s="1">
        <v>1</v>
      </c>
      <c r="I2767">
        <v>322.94900000000001</v>
      </c>
      <c r="J2767" s="1">
        <f>SUMIFS(I:I,B:B,Table1_2[[#This Row],[Category Level 2]],D:D,Table1_2[[#This Row],[Brand]],E:E,Table1_2[[#This Row],[Region]],F:F,Table1_2[[#This Row],[Measure]],G:G,Table1_2[[#This Row],[Year]],H:H,"&lt;="&amp;Table1_2[[#This Row],[Month]])</f>
        <v>322.94900000000001</v>
      </c>
      <c r="K27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322.94900000000001</v>
      </c>
      <c r="N2767">
        <f>Table1_2[[#This Row],[Value]]*2.5</f>
        <v>807.37250000000006</v>
      </c>
    </row>
    <row r="2768" spans="1:14" x14ac:dyDescent="0.25">
      <c r="A2768" s="1" t="s">
        <v>6</v>
      </c>
      <c r="B2768" s="1" t="s">
        <v>26</v>
      </c>
      <c r="C2768" s="1" t="s">
        <v>8</v>
      </c>
      <c r="D2768" s="1" t="s">
        <v>27</v>
      </c>
      <c r="E2768" s="1" t="s">
        <v>13</v>
      </c>
      <c r="F2768" s="1" t="s">
        <v>12</v>
      </c>
      <c r="G2768" s="1" t="s">
        <v>62</v>
      </c>
      <c r="H2768" s="1">
        <v>2</v>
      </c>
      <c r="I2768">
        <v>172.78799999999998</v>
      </c>
      <c r="J2768" s="1">
        <f>SUMIFS(I:I,B:B,Table1_2[[#This Row],[Category Level 2]],D:D,Table1_2[[#This Row],[Brand]],E:E,Table1_2[[#This Row],[Region]],F:F,Table1_2[[#This Row],[Measure]],G:G,Table1_2[[#This Row],[Year]],H:H,"&lt;="&amp;Table1_2[[#This Row],[Month]])</f>
        <v>495.73699999999997</v>
      </c>
      <c r="K27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495.73699999999997</v>
      </c>
      <c r="N2768">
        <f>Table1_2[[#This Row],[Value]]*2.5</f>
        <v>431.96999999999997</v>
      </c>
    </row>
    <row r="2769" spans="1:14" x14ac:dyDescent="0.25">
      <c r="A2769" s="1" t="s">
        <v>6</v>
      </c>
      <c r="B2769" s="1" t="s">
        <v>26</v>
      </c>
      <c r="C2769" s="1" t="s">
        <v>8</v>
      </c>
      <c r="D2769" s="1" t="s">
        <v>27</v>
      </c>
      <c r="E2769" s="1" t="s">
        <v>13</v>
      </c>
      <c r="F2769" s="1" t="s">
        <v>12</v>
      </c>
      <c r="G2769" s="1" t="s">
        <v>62</v>
      </c>
      <c r="H2769" s="1">
        <v>3</v>
      </c>
      <c r="I2769">
        <v>382.60199999999998</v>
      </c>
      <c r="J2769" s="1">
        <f>SUMIFS(I:I,B:B,Table1_2[[#This Row],[Category Level 2]],D:D,Table1_2[[#This Row],[Brand]],E:E,Table1_2[[#This Row],[Region]],F:F,Table1_2[[#This Row],[Measure]],G:G,Table1_2[[#This Row],[Year]],H:H,"&lt;="&amp;Table1_2[[#This Row],[Month]])</f>
        <v>878.33899999999994</v>
      </c>
      <c r="K27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878.33899999999994</v>
      </c>
      <c r="N2769">
        <f>Table1_2[[#This Row],[Value]]*2.5</f>
        <v>956.50499999999988</v>
      </c>
    </row>
    <row r="2770" spans="1:14" x14ac:dyDescent="0.25">
      <c r="A2770" s="1" t="s">
        <v>6</v>
      </c>
      <c r="B2770" s="1" t="s">
        <v>26</v>
      </c>
      <c r="C2770" s="1" t="s">
        <v>8</v>
      </c>
      <c r="D2770" s="1" t="s">
        <v>27</v>
      </c>
      <c r="E2770" s="1" t="s">
        <v>13</v>
      </c>
      <c r="F2770" s="1" t="s">
        <v>12</v>
      </c>
      <c r="G2770" s="1" t="s">
        <v>62</v>
      </c>
      <c r="H2770" s="1">
        <v>4</v>
      </c>
      <c r="I2770">
        <v>271.524</v>
      </c>
      <c r="J2770" s="1">
        <f>SUMIFS(I:I,B:B,Table1_2[[#This Row],[Category Level 2]],D:D,Table1_2[[#This Row],[Brand]],E:E,Table1_2[[#This Row],[Region]],F:F,Table1_2[[#This Row],[Measure]],G:G,Table1_2[[#This Row],[Year]],H:H,"&lt;="&amp;Table1_2[[#This Row],[Month]])</f>
        <v>1149.8629999999998</v>
      </c>
      <c r="K27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1149.8629999999998</v>
      </c>
      <c r="N2770">
        <f>Table1_2[[#This Row],[Value]]*2.5</f>
        <v>678.81</v>
      </c>
    </row>
    <row r="2771" spans="1:14" x14ac:dyDescent="0.25">
      <c r="A2771" s="1" t="s">
        <v>6</v>
      </c>
      <c r="B2771" s="1" t="s">
        <v>26</v>
      </c>
      <c r="C2771" s="1" t="s">
        <v>8</v>
      </c>
      <c r="D2771" s="1" t="s">
        <v>27</v>
      </c>
      <c r="E2771" s="1" t="s">
        <v>13</v>
      </c>
      <c r="F2771" s="1" t="s">
        <v>12</v>
      </c>
      <c r="G2771" s="1" t="s">
        <v>62</v>
      </c>
      <c r="H2771" s="1">
        <v>5</v>
      </c>
      <c r="I2771">
        <v>287.98</v>
      </c>
      <c r="J2771" s="1">
        <f>SUMIFS(I:I,B:B,Table1_2[[#This Row],[Category Level 2]],D:D,Table1_2[[#This Row],[Brand]],E:E,Table1_2[[#This Row],[Region]],F:F,Table1_2[[#This Row],[Measure]],G:G,Table1_2[[#This Row],[Year]],H:H,"&lt;="&amp;Table1_2[[#This Row],[Month]])</f>
        <v>1437.8429999999998</v>
      </c>
      <c r="K27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1437.8429999999998</v>
      </c>
      <c r="N2771">
        <f>Table1_2[[#This Row],[Value]]*2.5</f>
        <v>719.95</v>
      </c>
    </row>
    <row r="2772" spans="1:14" x14ac:dyDescent="0.25">
      <c r="A2772" s="1" t="s">
        <v>6</v>
      </c>
      <c r="B2772" s="1" t="s">
        <v>26</v>
      </c>
      <c r="C2772" s="1" t="s">
        <v>8</v>
      </c>
      <c r="D2772" s="1" t="s">
        <v>27</v>
      </c>
      <c r="E2772" s="1" t="s">
        <v>13</v>
      </c>
      <c r="F2772" s="1" t="s">
        <v>12</v>
      </c>
      <c r="G2772" s="1" t="s">
        <v>62</v>
      </c>
      <c r="H2772" s="1">
        <v>6</v>
      </c>
      <c r="I2772">
        <v>556.41849999999999</v>
      </c>
      <c r="J2772" s="1">
        <f>SUMIFS(I:I,B:B,Table1_2[[#This Row],[Category Level 2]],D:D,Table1_2[[#This Row],[Brand]],E:E,Table1_2[[#This Row],[Region]],F:F,Table1_2[[#This Row],[Measure]],G:G,Table1_2[[#This Row],[Year]],H:H,"&lt;="&amp;Table1_2[[#This Row],[Month]])</f>
        <v>1994.2614999999998</v>
      </c>
      <c r="K27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1994.2614999999998</v>
      </c>
      <c r="N2772">
        <f>Table1_2[[#This Row],[Value]]*2.5</f>
        <v>1391.0462499999999</v>
      </c>
    </row>
    <row r="2773" spans="1:14" x14ac:dyDescent="0.25">
      <c r="A2773" s="1" t="s">
        <v>6</v>
      </c>
      <c r="B2773" s="1" t="s">
        <v>26</v>
      </c>
      <c r="C2773" s="1" t="s">
        <v>8</v>
      </c>
      <c r="D2773" s="1" t="s">
        <v>27</v>
      </c>
      <c r="E2773" s="1" t="s">
        <v>13</v>
      </c>
      <c r="F2773" s="1" t="s">
        <v>12</v>
      </c>
      <c r="G2773" s="1" t="s">
        <v>62</v>
      </c>
      <c r="H2773" s="1">
        <v>7</v>
      </c>
      <c r="I2773">
        <v>269.46699999999998</v>
      </c>
      <c r="J2773" s="1">
        <f>SUMIFS(I:I,B:B,Table1_2[[#This Row],[Category Level 2]],D:D,Table1_2[[#This Row],[Brand]],E:E,Table1_2[[#This Row],[Region]],F:F,Table1_2[[#This Row],[Measure]],G:G,Table1_2[[#This Row],[Year]],H:H,"&lt;="&amp;Table1_2[[#This Row],[Month]])</f>
        <v>2263.7284999999997</v>
      </c>
      <c r="K27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2263.7284999999997</v>
      </c>
      <c r="N2773">
        <f>Table1_2[[#This Row],[Value]]*2.5</f>
        <v>673.66750000000002</v>
      </c>
    </row>
    <row r="2774" spans="1:14" x14ac:dyDescent="0.25">
      <c r="A2774" s="1" t="s">
        <v>6</v>
      </c>
      <c r="B2774" s="1" t="s">
        <v>26</v>
      </c>
      <c r="C2774" s="1" t="s">
        <v>8</v>
      </c>
      <c r="D2774" s="1" t="s">
        <v>27</v>
      </c>
      <c r="E2774" s="1" t="s">
        <v>13</v>
      </c>
      <c r="F2774" s="1" t="s">
        <v>12</v>
      </c>
      <c r="G2774" s="1" t="s">
        <v>62</v>
      </c>
      <c r="H2774" s="1">
        <v>8</v>
      </c>
      <c r="I2774">
        <v>338.37649999999996</v>
      </c>
      <c r="J2774" s="1">
        <f>SUMIFS(I:I,B:B,Table1_2[[#This Row],[Category Level 2]],D:D,Table1_2[[#This Row],[Brand]],E:E,Table1_2[[#This Row],[Region]],F:F,Table1_2[[#This Row],[Measure]],G:G,Table1_2[[#This Row],[Year]],H:H,"&lt;="&amp;Table1_2[[#This Row],[Month]])</f>
        <v>2602.1049999999996</v>
      </c>
      <c r="K27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2602.1049999999996</v>
      </c>
      <c r="N2774">
        <f>Table1_2[[#This Row],[Value]]*2.5</f>
        <v>845.94124999999985</v>
      </c>
    </row>
    <row r="2775" spans="1:14" x14ac:dyDescent="0.25">
      <c r="A2775" s="1" t="s">
        <v>6</v>
      </c>
      <c r="B2775" s="1" t="s">
        <v>26</v>
      </c>
      <c r="C2775" s="1" t="s">
        <v>8</v>
      </c>
      <c r="D2775" s="1" t="s">
        <v>27</v>
      </c>
      <c r="E2775" s="1" t="s">
        <v>13</v>
      </c>
      <c r="F2775" s="1" t="s">
        <v>12</v>
      </c>
      <c r="G2775" s="1" t="s">
        <v>62</v>
      </c>
      <c r="H2775" s="1">
        <v>9</v>
      </c>
      <c r="I2775">
        <v>1533.4935</v>
      </c>
      <c r="J2775" s="1">
        <f>SUMIFS(I:I,B:B,Table1_2[[#This Row],[Category Level 2]],D:D,Table1_2[[#This Row],[Brand]],E:E,Table1_2[[#This Row],[Region]],F:F,Table1_2[[#This Row],[Measure]],G:G,Table1_2[[#This Row],[Year]],H:H,"&lt;="&amp;Table1_2[[#This Row],[Month]])</f>
        <v>4135.5985000000001</v>
      </c>
      <c r="K27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4135.5985000000001</v>
      </c>
      <c r="N2775">
        <f>Table1_2[[#This Row],[Value]]*2.5</f>
        <v>3833.7337500000003</v>
      </c>
    </row>
    <row r="2776" spans="1:14" x14ac:dyDescent="0.25">
      <c r="A2776" s="1" t="s">
        <v>6</v>
      </c>
      <c r="B2776" s="1" t="s">
        <v>26</v>
      </c>
      <c r="C2776" s="1" t="s">
        <v>8</v>
      </c>
      <c r="D2776" s="1" t="s">
        <v>27</v>
      </c>
      <c r="E2776" s="1" t="s">
        <v>13</v>
      </c>
      <c r="F2776" s="1" t="s">
        <v>12</v>
      </c>
      <c r="G2776" s="1" t="s">
        <v>62</v>
      </c>
      <c r="H2776" s="1">
        <v>10</v>
      </c>
      <c r="I2776">
        <v>2277.0990000000002</v>
      </c>
      <c r="J2776" s="1">
        <f>SUMIFS(I:I,B:B,Table1_2[[#This Row],[Category Level 2]],D:D,Table1_2[[#This Row],[Brand]],E:E,Table1_2[[#This Row],[Region]],F:F,Table1_2[[#This Row],[Measure]],G:G,Table1_2[[#This Row],[Year]],H:H,"&lt;="&amp;Table1_2[[#This Row],[Month]])</f>
        <v>6412.6975000000002</v>
      </c>
      <c r="K27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6412.6975000000002</v>
      </c>
      <c r="N2776">
        <f>Table1_2[[#This Row],[Value]]*2.5</f>
        <v>5692.7475000000004</v>
      </c>
    </row>
    <row r="2777" spans="1:14" x14ac:dyDescent="0.25">
      <c r="A2777" s="1" t="s">
        <v>6</v>
      </c>
      <c r="B2777" s="1" t="s">
        <v>26</v>
      </c>
      <c r="C2777" s="1" t="s">
        <v>8</v>
      </c>
      <c r="D2777" s="1" t="s">
        <v>27</v>
      </c>
      <c r="E2777" s="1" t="s">
        <v>13</v>
      </c>
      <c r="F2777" s="1" t="s">
        <v>12</v>
      </c>
      <c r="G2777" s="1" t="s">
        <v>62</v>
      </c>
      <c r="H2777" s="1">
        <v>11</v>
      </c>
      <c r="I2777">
        <v>1329.8505</v>
      </c>
      <c r="J2777" s="1">
        <f>SUMIFS(I:I,B:B,Table1_2[[#This Row],[Category Level 2]],D:D,Table1_2[[#This Row],[Brand]],E:E,Table1_2[[#This Row],[Region]],F:F,Table1_2[[#This Row],[Measure]],G:G,Table1_2[[#This Row],[Year]],H:H,"&lt;="&amp;Table1_2[[#This Row],[Month]])</f>
        <v>7742.5480000000007</v>
      </c>
      <c r="K27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7742.5480000000007</v>
      </c>
      <c r="N2777">
        <f>Table1_2[[#This Row],[Value]]*2.5</f>
        <v>3324.6262500000003</v>
      </c>
    </row>
    <row r="2778" spans="1:14" x14ac:dyDescent="0.25">
      <c r="A2778" s="1" t="s">
        <v>6</v>
      </c>
      <c r="B2778" s="1" t="s">
        <v>26</v>
      </c>
      <c r="C2778" s="1" t="s">
        <v>8</v>
      </c>
      <c r="D2778" s="1" t="s">
        <v>27</v>
      </c>
      <c r="E2778" s="1" t="s">
        <v>13</v>
      </c>
      <c r="F2778" s="1" t="s">
        <v>12</v>
      </c>
      <c r="G2778" s="1" t="s">
        <v>62</v>
      </c>
      <c r="H2778" s="1">
        <v>12</v>
      </c>
      <c r="I2778">
        <v>1129.2929999999999</v>
      </c>
      <c r="J2778" s="1">
        <f>SUMIFS(I:I,B:B,Table1_2[[#This Row],[Category Level 2]],D:D,Table1_2[[#This Row],[Brand]],E:E,Table1_2[[#This Row],[Region]],F:F,Table1_2[[#This Row],[Measure]],G:G,Table1_2[[#This Row],[Year]],H:H,"&lt;="&amp;Table1_2[[#This Row],[Month]])</f>
        <v>8871.8410000000003</v>
      </c>
      <c r="K27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8871.8410000000003</v>
      </c>
      <c r="N2778">
        <f>Table1_2[[#This Row],[Value]]*2.5</f>
        <v>2823.2324999999996</v>
      </c>
    </row>
    <row r="2779" spans="1:14" x14ac:dyDescent="0.25">
      <c r="A2779" s="1" t="s">
        <v>6</v>
      </c>
      <c r="B2779" s="1" t="s">
        <v>26</v>
      </c>
      <c r="C2779" s="1" t="s">
        <v>8</v>
      </c>
      <c r="D2779" s="1" t="s">
        <v>27</v>
      </c>
      <c r="E2779" s="1" t="s">
        <v>13</v>
      </c>
      <c r="F2779" s="1" t="s">
        <v>12</v>
      </c>
      <c r="G2779" s="1" t="s">
        <v>63</v>
      </c>
      <c r="H2779" s="1">
        <v>1</v>
      </c>
      <c r="I2779">
        <v>825.88549999999998</v>
      </c>
      <c r="J2779" s="1">
        <f>SUMIFS(I:I,B:B,Table1_2[[#This Row],[Category Level 2]],D:D,Table1_2[[#This Row],[Brand]],E:E,Table1_2[[#This Row],[Region]],F:F,Table1_2[[#This Row],[Measure]],G:G,Table1_2[[#This Row],[Year]],H:H,"&lt;="&amp;Table1_2[[#This Row],[Month]])</f>
        <v>825.88549999999998</v>
      </c>
      <c r="K27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9374.7775000000001</v>
      </c>
      <c r="N2779">
        <f>Table1_2[[#This Row],[Value]]*2.5</f>
        <v>2064.7137499999999</v>
      </c>
    </row>
    <row r="2780" spans="1:14" x14ac:dyDescent="0.25">
      <c r="A2780" s="1" t="s">
        <v>6</v>
      </c>
      <c r="B2780" s="1" t="s">
        <v>26</v>
      </c>
      <c r="C2780" s="1" t="s">
        <v>8</v>
      </c>
      <c r="D2780" s="1" t="s">
        <v>27</v>
      </c>
      <c r="E2780" s="1" t="s">
        <v>13</v>
      </c>
      <c r="F2780" s="1" t="s">
        <v>12</v>
      </c>
      <c r="G2780" s="1" t="s">
        <v>63</v>
      </c>
      <c r="H2780" s="1">
        <v>2</v>
      </c>
      <c r="I2780">
        <v>633.55599999999993</v>
      </c>
      <c r="J2780" s="1">
        <f>SUMIFS(I:I,B:B,Table1_2[[#This Row],[Category Level 2]],D:D,Table1_2[[#This Row],[Brand]],E:E,Table1_2[[#This Row],[Region]],F:F,Table1_2[[#This Row],[Measure]],G:G,Table1_2[[#This Row],[Year]],H:H,"&lt;="&amp;Table1_2[[#This Row],[Month]])</f>
        <v>1459.4414999999999</v>
      </c>
      <c r="K27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9835.5455000000002</v>
      </c>
      <c r="N2780">
        <f>Table1_2[[#This Row],[Value]]*2.5</f>
        <v>1583.8899999999999</v>
      </c>
    </row>
    <row r="2781" spans="1:14" x14ac:dyDescent="0.25">
      <c r="A2781" s="1" t="s">
        <v>6</v>
      </c>
      <c r="B2781" s="1" t="s">
        <v>26</v>
      </c>
      <c r="C2781" s="1" t="s">
        <v>8</v>
      </c>
      <c r="D2781" s="1" t="s">
        <v>27</v>
      </c>
      <c r="E2781" s="1" t="s">
        <v>13</v>
      </c>
      <c r="F2781" s="1" t="s">
        <v>12</v>
      </c>
      <c r="G2781" s="1" t="s">
        <v>63</v>
      </c>
      <c r="H2781" s="1">
        <v>3</v>
      </c>
      <c r="I2781">
        <v>1004.8444999999999</v>
      </c>
      <c r="J2781" s="1">
        <f>SUMIFS(I:I,B:B,Table1_2[[#This Row],[Category Level 2]],D:D,Table1_2[[#This Row],[Brand]],E:E,Table1_2[[#This Row],[Region]],F:F,Table1_2[[#This Row],[Measure]],G:G,Table1_2[[#This Row],[Year]],H:H,"&lt;="&amp;Table1_2[[#This Row],[Month]])</f>
        <v>2464.2860000000001</v>
      </c>
      <c r="K27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10457.788</v>
      </c>
      <c r="N2781">
        <f>Table1_2[[#This Row],[Value]]*2.5</f>
        <v>2512.1112499999999</v>
      </c>
    </row>
    <row r="2782" spans="1:14" x14ac:dyDescent="0.25">
      <c r="A2782" s="1" t="s">
        <v>6</v>
      </c>
      <c r="B2782" s="1" t="s">
        <v>26</v>
      </c>
      <c r="C2782" s="1" t="s">
        <v>8</v>
      </c>
      <c r="D2782" s="1" t="s">
        <v>27</v>
      </c>
      <c r="E2782" s="1" t="s">
        <v>13</v>
      </c>
      <c r="F2782" s="1" t="s">
        <v>12</v>
      </c>
      <c r="G2782" s="1" t="s">
        <v>63</v>
      </c>
      <c r="H2782" s="1">
        <v>4</v>
      </c>
      <c r="I2782">
        <v>1066.5545</v>
      </c>
      <c r="J2782" s="1">
        <f>SUMIFS(I:I,B:B,Table1_2[[#This Row],[Category Level 2]],D:D,Table1_2[[#This Row],[Brand]],E:E,Table1_2[[#This Row],[Region]],F:F,Table1_2[[#This Row],[Measure]],G:G,Table1_2[[#This Row],[Year]],H:H,"&lt;="&amp;Table1_2[[#This Row],[Month]])</f>
        <v>3530.8405000000002</v>
      </c>
      <c r="K27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11252.818499999999</v>
      </c>
      <c r="N2782">
        <f>Table1_2[[#This Row],[Value]]*2.5</f>
        <v>2666.38625</v>
      </c>
    </row>
    <row r="2783" spans="1:14" x14ac:dyDescent="0.25">
      <c r="A2783" s="1" t="s">
        <v>6</v>
      </c>
      <c r="B2783" s="1" t="s">
        <v>26</v>
      </c>
      <c r="C2783" s="1" t="s">
        <v>8</v>
      </c>
      <c r="D2783" s="1" t="s">
        <v>27</v>
      </c>
      <c r="E2783" s="1" t="s">
        <v>13</v>
      </c>
      <c r="F2783" s="1" t="s">
        <v>12</v>
      </c>
      <c r="G2783" s="1" t="s">
        <v>63</v>
      </c>
      <c r="H2783" s="1">
        <v>5</v>
      </c>
      <c r="I2783">
        <v>2358.3505</v>
      </c>
      <c r="J2783" s="1">
        <f>SUMIFS(I:I,B:B,Table1_2[[#This Row],[Category Level 2]],D:D,Table1_2[[#This Row],[Brand]],E:E,Table1_2[[#This Row],[Region]],F:F,Table1_2[[#This Row],[Measure]],G:G,Table1_2[[#This Row],[Year]],H:H,"&lt;="&amp;Table1_2[[#This Row],[Month]])</f>
        <v>5889.1910000000007</v>
      </c>
      <c r="K27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13323.189</v>
      </c>
      <c r="N2783">
        <f>Table1_2[[#This Row],[Value]]*2.5</f>
        <v>5895.8762500000003</v>
      </c>
    </row>
    <row r="2784" spans="1:14" x14ac:dyDescent="0.25">
      <c r="A2784" s="1" t="s">
        <v>6</v>
      </c>
      <c r="B2784" s="1" t="s">
        <v>26</v>
      </c>
      <c r="C2784" s="1" t="s">
        <v>8</v>
      </c>
      <c r="D2784" s="1" t="s">
        <v>27</v>
      </c>
      <c r="E2784" s="1" t="s">
        <v>13</v>
      </c>
      <c r="F2784" s="1" t="s">
        <v>12</v>
      </c>
      <c r="G2784" s="1" t="s">
        <v>63</v>
      </c>
      <c r="H2784" s="1">
        <v>6</v>
      </c>
      <c r="I2784">
        <v>1670.2839999999999</v>
      </c>
      <c r="J2784" s="1">
        <f>SUMIFS(I:I,B:B,Table1_2[[#This Row],[Category Level 2]],D:D,Table1_2[[#This Row],[Brand]],E:E,Table1_2[[#This Row],[Region]],F:F,Table1_2[[#This Row],[Measure]],G:G,Table1_2[[#This Row],[Year]],H:H,"&lt;="&amp;Table1_2[[#This Row],[Month]])</f>
        <v>7559.4750000000004</v>
      </c>
      <c r="K27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14437.0545</v>
      </c>
      <c r="N2784">
        <f>Table1_2[[#This Row],[Value]]*2.5</f>
        <v>4175.71</v>
      </c>
    </row>
    <row r="2785" spans="1:14" x14ac:dyDescent="0.25">
      <c r="A2785" s="1" t="s">
        <v>6</v>
      </c>
      <c r="B2785" s="1" t="s">
        <v>26</v>
      </c>
      <c r="C2785" s="1" t="s">
        <v>8</v>
      </c>
      <c r="D2785" s="1" t="s">
        <v>27</v>
      </c>
      <c r="E2785" s="1" t="s">
        <v>13</v>
      </c>
      <c r="F2785" s="1" t="s">
        <v>12</v>
      </c>
      <c r="G2785" s="1" t="s">
        <v>63</v>
      </c>
      <c r="H2785" s="1">
        <v>7</v>
      </c>
      <c r="I2785">
        <v>813.54349999999999</v>
      </c>
      <c r="J2785" s="1">
        <f>SUMIFS(I:I,B:B,Table1_2[[#This Row],[Category Level 2]],D:D,Table1_2[[#This Row],[Brand]],E:E,Table1_2[[#This Row],[Region]],F:F,Table1_2[[#This Row],[Measure]],G:G,Table1_2[[#This Row],[Year]],H:H,"&lt;="&amp;Table1_2[[#This Row],[Month]])</f>
        <v>8373.0185000000001</v>
      </c>
      <c r="K27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14981.130999999999</v>
      </c>
      <c r="N2785">
        <f>Table1_2[[#This Row],[Value]]*2.5</f>
        <v>2033.8587499999999</v>
      </c>
    </row>
    <row r="2786" spans="1:14" x14ac:dyDescent="0.25">
      <c r="A2786" s="1" t="s">
        <v>6</v>
      </c>
      <c r="B2786" s="1" t="s">
        <v>26</v>
      </c>
      <c r="C2786" s="1" t="s">
        <v>8</v>
      </c>
      <c r="D2786" s="1" t="s">
        <v>27</v>
      </c>
      <c r="E2786" s="1" t="s">
        <v>13</v>
      </c>
      <c r="F2786" s="1" t="s">
        <v>12</v>
      </c>
      <c r="G2786" s="1" t="s">
        <v>63</v>
      </c>
      <c r="H2786" s="1">
        <v>8</v>
      </c>
      <c r="I2786">
        <v>489.56599999999997</v>
      </c>
      <c r="J2786" s="1">
        <f>SUMIFS(I:I,B:B,Table1_2[[#This Row],[Category Level 2]],D:D,Table1_2[[#This Row],[Brand]],E:E,Table1_2[[#This Row],[Region]],F:F,Table1_2[[#This Row],[Measure]],G:G,Table1_2[[#This Row],[Year]],H:H,"&lt;="&amp;Table1_2[[#This Row],[Month]])</f>
        <v>8862.5845000000008</v>
      </c>
      <c r="K27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15132.320500000002</v>
      </c>
      <c r="N2786">
        <f>Table1_2[[#This Row],[Value]]*2.5</f>
        <v>1223.915</v>
      </c>
    </row>
    <row r="2787" spans="1:14" x14ac:dyDescent="0.25">
      <c r="A2787" s="1" t="s">
        <v>6</v>
      </c>
      <c r="B2787" s="1" t="s">
        <v>26</v>
      </c>
      <c r="C2787" s="1" t="s">
        <v>8</v>
      </c>
      <c r="D2787" s="1" t="s">
        <v>27</v>
      </c>
      <c r="E2787" s="1" t="s">
        <v>13</v>
      </c>
      <c r="F2787" s="1" t="s">
        <v>12</v>
      </c>
      <c r="G2787" s="1" t="s">
        <v>63</v>
      </c>
      <c r="H2787" s="1">
        <v>9</v>
      </c>
      <c r="I2787">
        <v>1139.578</v>
      </c>
      <c r="J2787" s="1">
        <f>SUMIFS(I:I,B:B,Table1_2[[#This Row],[Category Level 2]],D:D,Table1_2[[#This Row],[Brand]],E:E,Table1_2[[#This Row],[Region]],F:F,Table1_2[[#This Row],[Measure]],G:G,Table1_2[[#This Row],[Year]],H:H,"&lt;="&amp;Table1_2[[#This Row],[Month]])</f>
        <v>10002.1625</v>
      </c>
      <c r="K27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14738.405000000001</v>
      </c>
      <c r="N2787">
        <f>Table1_2[[#This Row],[Value]]*2.5</f>
        <v>2848.9449999999997</v>
      </c>
    </row>
    <row r="2788" spans="1:14" x14ac:dyDescent="0.25">
      <c r="A2788" s="1" t="s">
        <v>6</v>
      </c>
      <c r="B2788" s="1" t="s">
        <v>26</v>
      </c>
      <c r="C2788" s="1" t="s">
        <v>8</v>
      </c>
      <c r="D2788" s="1" t="s">
        <v>27</v>
      </c>
      <c r="E2788" s="1" t="s">
        <v>13</v>
      </c>
      <c r="F2788" s="1" t="s">
        <v>12</v>
      </c>
      <c r="G2788" s="1" t="s">
        <v>63</v>
      </c>
      <c r="H2788" s="1">
        <v>10</v>
      </c>
      <c r="I2788">
        <v>1505.7239999999999</v>
      </c>
      <c r="J2788" s="1">
        <f>SUMIFS(I:I,B:B,Table1_2[[#This Row],[Category Level 2]],D:D,Table1_2[[#This Row],[Brand]],E:E,Table1_2[[#This Row],[Region]],F:F,Table1_2[[#This Row],[Measure]],G:G,Table1_2[[#This Row],[Year]],H:H,"&lt;="&amp;Table1_2[[#This Row],[Month]])</f>
        <v>11507.886500000001</v>
      </c>
      <c r="K27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13967.03</v>
      </c>
      <c r="N2788">
        <f>Table1_2[[#This Row],[Value]]*2.5</f>
        <v>3764.31</v>
      </c>
    </row>
    <row r="2789" spans="1:14" x14ac:dyDescent="0.25">
      <c r="A2789" s="1" t="s">
        <v>6</v>
      </c>
      <c r="B2789" s="1" t="s">
        <v>26</v>
      </c>
      <c r="C2789" s="1" t="s">
        <v>8</v>
      </c>
      <c r="D2789" s="1" t="s">
        <v>27</v>
      </c>
      <c r="E2789" s="1" t="s">
        <v>13</v>
      </c>
      <c r="F2789" s="1" t="s">
        <v>12</v>
      </c>
      <c r="G2789" s="1" t="s">
        <v>63</v>
      </c>
      <c r="H2789" s="1">
        <v>11</v>
      </c>
      <c r="I2789">
        <v>1397.7314999999999</v>
      </c>
      <c r="J2789" s="1">
        <f>SUMIFS(I:I,B:B,Table1_2[[#This Row],[Category Level 2]],D:D,Table1_2[[#This Row],[Brand]],E:E,Table1_2[[#This Row],[Region]],F:F,Table1_2[[#This Row],[Measure]],G:G,Table1_2[[#This Row],[Year]],H:H,"&lt;="&amp;Table1_2[[#This Row],[Month]])</f>
        <v>12905.618</v>
      </c>
      <c r="K27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14034.911</v>
      </c>
      <c r="N2789">
        <f>Table1_2[[#This Row],[Value]]*2.5</f>
        <v>3494.3287499999997</v>
      </c>
    </row>
    <row r="2790" spans="1:14" x14ac:dyDescent="0.25">
      <c r="A2790" s="1" t="s">
        <v>6</v>
      </c>
      <c r="B2790" s="1" t="s">
        <v>26</v>
      </c>
      <c r="C2790" s="1" t="s">
        <v>8</v>
      </c>
      <c r="D2790" s="1" t="s">
        <v>27</v>
      </c>
      <c r="E2790" s="1" t="s">
        <v>13</v>
      </c>
      <c r="F2790" s="1" t="s">
        <v>12</v>
      </c>
      <c r="G2790" s="1" t="s">
        <v>63</v>
      </c>
      <c r="H2790" s="1">
        <v>12</v>
      </c>
      <c r="I2790">
        <v>1534.5219999999999</v>
      </c>
      <c r="J2790" s="1">
        <f>SUMIFS(I:I,B:B,Table1_2[[#This Row],[Category Level 2]],D:D,Table1_2[[#This Row],[Brand]],E:E,Table1_2[[#This Row],[Region]],F:F,Table1_2[[#This Row],[Measure]],G:G,Table1_2[[#This Row],[Year]],H:H,"&lt;="&amp;Table1_2[[#This Row],[Month]])</f>
        <v>14440.14</v>
      </c>
      <c r="K27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14440.14</v>
      </c>
      <c r="N2790">
        <f>Table1_2[[#This Row],[Value]]*2.5</f>
        <v>3836.3049999999998</v>
      </c>
    </row>
    <row r="2791" spans="1:14" x14ac:dyDescent="0.25">
      <c r="A2791" s="1" t="s">
        <v>6</v>
      </c>
      <c r="B2791" s="1" t="s">
        <v>26</v>
      </c>
      <c r="C2791" s="1" t="s">
        <v>8</v>
      </c>
      <c r="D2791" s="1" t="s">
        <v>27</v>
      </c>
      <c r="E2791" s="1" t="s">
        <v>13</v>
      </c>
      <c r="F2791" s="1" t="s">
        <v>12</v>
      </c>
      <c r="G2791" s="1" t="s">
        <v>64</v>
      </c>
      <c r="H2791" s="1">
        <v>1</v>
      </c>
      <c r="I2791">
        <v>1808.1029999999998</v>
      </c>
      <c r="J2791" s="1">
        <f>SUMIFS(I:I,B:B,Table1_2[[#This Row],[Category Level 2]],D:D,Table1_2[[#This Row],[Brand]],E:E,Table1_2[[#This Row],[Region]],F:F,Table1_2[[#This Row],[Measure]],G:G,Table1_2[[#This Row],[Year]],H:H,"&lt;="&amp;Table1_2[[#This Row],[Month]])</f>
        <v>1808.1029999999998</v>
      </c>
      <c r="K27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15422.357499999998</v>
      </c>
      <c r="N2791">
        <f>Table1_2[[#This Row],[Value]]*2.5</f>
        <v>4520.2574999999997</v>
      </c>
    </row>
    <row r="2792" spans="1:14" x14ac:dyDescent="0.25">
      <c r="A2792" s="1" t="s">
        <v>6</v>
      </c>
      <c r="B2792" s="1" t="s">
        <v>26</v>
      </c>
      <c r="C2792" s="1" t="s">
        <v>8</v>
      </c>
      <c r="D2792" s="1" t="s">
        <v>27</v>
      </c>
      <c r="E2792" s="1" t="s">
        <v>13</v>
      </c>
      <c r="F2792" s="1" t="s">
        <v>12</v>
      </c>
      <c r="G2792" s="1" t="s">
        <v>64</v>
      </c>
      <c r="H2792" s="1">
        <v>2</v>
      </c>
      <c r="I2792">
        <v>1416.2445</v>
      </c>
      <c r="J2792" s="1">
        <f>SUMIFS(I:I,B:B,Table1_2[[#This Row],[Category Level 2]],D:D,Table1_2[[#This Row],[Brand]],E:E,Table1_2[[#This Row],[Region]],F:F,Table1_2[[#This Row],[Measure]],G:G,Table1_2[[#This Row],[Year]],H:H,"&lt;="&amp;Table1_2[[#This Row],[Month]])</f>
        <v>3224.3474999999999</v>
      </c>
      <c r="K27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16205.045999999998</v>
      </c>
      <c r="N2792">
        <f>Table1_2[[#This Row],[Value]]*2.5</f>
        <v>3540.6112499999999</v>
      </c>
    </row>
    <row r="2793" spans="1:14" x14ac:dyDescent="0.25">
      <c r="A2793" s="1" t="s">
        <v>6</v>
      </c>
      <c r="B2793" s="1" t="s">
        <v>26</v>
      </c>
      <c r="C2793" s="1" t="s">
        <v>8</v>
      </c>
      <c r="D2793" s="1" t="s">
        <v>27</v>
      </c>
      <c r="E2793" s="1" t="s">
        <v>13</v>
      </c>
      <c r="F2793" s="1" t="s">
        <v>12</v>
      </c>
      <c r="G2793" s="1" t="s">
        <v>64</v>
      </c>
      <c r="H2793" s="1">
        <v>3</v>
      </c>
      <c r="I2793">
        <v>1722.7375</v>
      </c>
      <c r="J2793" s="1">
        <f>SUMIFS(I:I,B:B,Table1_2[[#This Row],[Category Level 2]],D:D,Table1_2[[#This Row],[Brand]],E:E,Table1_2[[#This Row],[Region]],F:F,Table1_2[[#This Row],[Measure]],G:G,Table1_2[[#This Row],[Year]],H:H,"&lt;="&amp;Table1_2[[#This Row],[Month]])</f>
        <v>4947.085</v>
      </c>
      <c r="K27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16922.938999999998</v>
      </c>
      <c r="N2793">
        <f>Table1_2[[#This Row],[Value]]*2.5</f>
        <v>4306.84375</v>
      </c>
    </row>
    <row r="2794" spans="1:14" x14ac:dyDescent="0.25">
      <c r="A2794" s="1" t="s">
        <v>6</v>
      </c>
      <c r="B2794" s="1" t="s">
        <v>26</v>
      </c>
      <c r="C2794" s="1" t="s">
        <v>8</v>
      </c>
      <c r="D2794" s="1" t="s">
        <v>27</v>
      </c>
      <c r="E2794" s="1" t="s">
        <v>13</v>
      </c>
      <c r="F2794" s="1" t="s">
        <v>12</v>
      </c>
      <c r="G2794" s="1" t="s">
        <v>64</v>
      </c>
      <c r="H2794" s="1">
        <v>4</v>
      </c>
      <c r="I2794">
        <v>1369.962</v>
      </c>
      <c r="J2794" s="1">
        <f>SUMIFS(I:I,B:B,Table1_2[[#This Row],[Category Level 2]],D:D,Table1_2[[#This Row],[Brand]],E:E,Table1_2[[#This Row],[Region]],F:F,Table1_2[[#This Row],[Measure]],G:G,Table1_2[[#This Row],[Year]],H:H,"&lt;="&amp;Table1_2[[#This Row],[Month]])</f>
        <v>6317.0470000000005</v>
      </c>
      <c r="K27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17226.3465</v>
      </c>
      <c r="N2794">
        <f>Table1_2[[#This Row],[Value]]*2.5</f>
        <v>3424.9049999999997</v>
      </c>
    </row>
    <row r="2795" spans="1:14" x14ac:dyDescent="0.25">
      <c r="A2795" s="1" t="s">
        <v>6</v>
      </c>
      <c r="B2795" s="1" t="s">
        <v>26</v>
      </c>
      <c r="C2795" s="1" t="s">
        <v>8</v>
      </c>
      <c r="D2795" s="1" t="s">
        <v>27</v>
      </c>
      <c r="E2795" s="1" t="s">
        <v>13</v>
      </c>
      <c r="F2795" s="1" t="s">
        <v>12</v>
      </c>
      <c r="G2795" s="1" t="s">
        <v>64</v>
      </c>
      <c r="H2795" s="1">
        <v>5</v>
      </c>
      <c r="I2795">
        <v>1350.4204999999999</v>
      </c>
      <c r="J2795" s="1">
        <f>SUMIFS(I:I,B:B,Table1_2[[#This Row],[Category Level 2]],D:D,Table1_2[[#This Row],[Brand]],E:E,Table1_2[[#This Row],[Region]],F:F,Table1_2[[#This Row],[Measure]],G:G,Table1_2[[#This Row],[Year]],H:H,"&lt;="&amp;Table1_2[[#This Row],[Month]])</f>
        <v>7667.4675000000007</v>
      </c>
      <c r="K27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16218.416500000001</v>
      </c>
      <c r="N2795">
        <f>Table1_2[[#This Row],[Value]]*2.5</f>
        <v>3376.05125</v>
      </c>
    </row>
    <row r="2796" spans="1:14" x14ac:dyDescent="0.25">
      <c r="A2796" s="1" t="s">
        <v>6</v>
      </c>
      <c r="B2796" s="1" t="s">
        <v>26</v>
      </c>
      <c r="C2796" s="1" t="s">
        <v>8</v>
      </c>
      <c r="D2796" s="1" t="s">
        <v>27</v>
      </c>
      <c r="E2796" s="1" t="s">
        <v>13</v>
      </c>
      <c r="F2796" s="1" t="s">
        <v>12</v>
      </c>
      <c r="G2796" s="1" t="s">
        <v>64</v>
      </c>
      <c r="H2796" s="1">
        <v>6</v>
      </c>
      <c r="I2796">
        <v>1173.5184999999999</v>
      </c>
      <c r="J2796" s="1">
        <f>SUMIFS(I:I,B:B,Table1_2[[#This Row],[Category Level 2]],D:D,Table1_2[[#This Row],[Brand]],E:E,Table1_2[[#This Row],[Region]],F:F,Table1_2[[#This Row],[Measure]],G:G,Table1_2[[#This Row],[Year]],H:H,"&lt;="&amp;Table1_2[[#This Row],[Month]])</f>
        <v>8840.9860000000008</v>
      </c>
      <c r="K27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15721.651000000002</v>
      </c>
      <c r="N2796">
        <f>Table1_2[[#This Row],[Value]]*2.5</f>
        <v>2933.7962499999999</v>
      </c>
    </row>
    <row r="2797" spans="1:14" x14ac:dyDescent="0.25">
      <c r="A2797" s="1" t="s">
        <v>6</v>
      </c>
      <c r="B2797" s="1" t="s">
        <v>26</v>
      </c>
      <c r="C2797" s="1" t="s">
        <v>8</v>
      </c>
      <c r="D2797" s="1" t="s">
        <v>27</v>
      </c>
      <c r="E2797" s="1" t="s">
        <v>13</v>
      </c>
      <c r="F2797" s="1" t="s">
        <v>12</v>
      </c>
      <c r="G2797" s="1" t="s">
        <v>64</v>
      </c>
      <c r="H2797" s="1">
        <v>7</v>
      </c>
      <c r="I2797">
        <v>547.16200000000003</v>
      </c>
      <c r="J2797" s="1">
        <f>SUMIFS(I:I,B:B,Table1_2[[#This Row],[Category Level 2]],D:D,Table1_2[[#This Row],[Brand]],E:E,Table1_2[[#This Row],[Region]],F:F,Table1_2[[#This Row],[Measure]],G:G,Table1_2[[#This Row],[Year]],H:H,"&lt;="&amp;Table1_2[[#This Row],[Month]])</f>
        <v>9388.148000000001</v>
      </c>
      <c r="K27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15455.269500000002</v>
      </c>
      <c r="N2797">
        <f>Table1_2[[#This Row],[Value]]*2.5</f>
        <v>1367.9050000000002</v>
      </c>
    </row>
    <row r="2798" spans="1:14" x14ac:dyDescent="0.25">
      <c r="A2798" s="1" t="s">
        <v>6</v>
      </c>
      <c r="B2798" s="1" t="s">
        <v>26</v>
      </c>
      <c r="C2798" s="1" t="s">
        <v>8</v>
      </c>
      <c r="D2798" s="1" t="s">
        <v>27</v>
      </c>
      <c r="E2798" s="1" t="s">
        <v>13</v>
      </c>
      <c r="F2798" s="1" t="s">
        <v>12</v>
      </c>
      <c r="G2798" s="1" t="s">
        <v>64</v>
      </c>
      <c r="H2798" s="1">
        <v>8</v>
      </c>
      <c r="I2798">
        <v>524.53499999999997</v>
      </c>
      <c r="J2798" s="1">
        <f>SUMIFS(I:I,B:B,Table1_2[[#This Row],[Category Level 2]],D:D,Table1_2[[#This Row],[Brand]],E:E,Table1_2[[#This Row],[Region]],F:F,Table1_2[[#This Row],[Measure]],G:G,Table1_2[[#This Row],[Year]],H:H,"&lt;="&amp;Table1_2[[#This Row],[Month]])</f>
        <v>9912.6830000000009</v>
      </c>
      <c r="K27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15490.238499999999</v>
      </c>
      <c r="N2798">
        <f>Table1_2[[#This Row],[Value]]*2.5</f>
        <v>1311.3374999999999</v>
      </c>
    </row>
    <row r="2799" spans="1:14" x14ac:dyDescent="0.25">
      <c r="A2799" s="1" t="s">
        <v>6</v>
      </c>
      <c r="B2799" s="1" t="s">
        <v>26</v>
      </c>
      <c r="C2799" s="1" t="s">
        <v>8</v>
      </c>
      <c r="D2799" s="1" t="s">
        <v>27</v>
      </c>
      <c r="E2799" s="1" t="s">
        <v>13</v>
      </c>
      <c r="F2799" s="1" t="s">
        <v>12</v>
      </c>
      <c r="G2799" s="1" t="s">
        <v>64</v>
      </c>
      <c r="H2799" s="1">
        <v>9</v>
      </c>
      <c r="I2799">
        <v>148.10399999999998</v>
      </c>
      <c r="J2799" s="1">
        <f>SUMIFS(I:I,B:B,Table1_2[[#This Row],[Category Level 2]],D:D,Table1_2[[#This Row],[Brand]],E:E,Table1_2[[#This Row],[Region]],F:F,Table1_2[[#This Row],[Measure]],G:G,Table1_2[[#This Row],[Year]],H:H,"&lt;="&amp;Table1_2[[#This Row],[Month]])</f>
        <v>10060.787</v>
      </c>
      <c r="K27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14498.764500000001</v>
      </c>
      <c r="N2799">
        <f>Table1_2[[#This Row],[Value]]*2.5</f>
        <v>370.26</v>
      </c>
    </row>
    <row r="2800" spans="1:14" x14ac:dyDescent="0.25">
      <c r="A2800" s="1" t="s">
        <v>6</v>
      </c>
      <c r="B2800" s="1" t="s">
        <v>26</v>
      </c>
      <c r="C2800" s="1" t="s">
        <v>8</v>
      </c>
      <c r="D2800" s="1" t="s">
        <v>27</v>
      </c>
      <c r="E2800" s="1" t="s">
        <v>13</v>
      </c>
      <c r="F2800" s="1" t="s">
        <v>12</v>
      </c>
      <c r="G2800" s="1" t="s">
        <v>64</v>
      </c>
      <c r="H2800" s="1">
        <v>10</v>
      </c>
      <c r="I2800">
        <v>175.87350000000001</v>
      </c>
      <c r="J2800" s="1">
        <f>SUMIFS(I:I,B:B,Table1_2[[#This Row],[Category Level 2]],D:D,Table1_2[[#This Row],[Brand]],E:E,Table1_2[[#This Row],[Region]],F:F,Table1_2[[#This Row],[Measure]],G:G,Table1_2[[#This Row],[Year]],H:H,"&lt;="&amp;Table1_2[[#This Row],[Month]])</f>
        <v>10236.6605</v>
      </c>
      <c r="K28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13168.914000000001</v>
      </c>
      <c r="N2800">
        <f>Table1_2[[#This Row],[Value]]*2.5</f>
        <v>439.68375000000003</v>
      </c>
    </row>
    <row r="2801" spans="1:14" x14ac:dyDescent="0.25">
      <c r="A2801" s="1" t="s">
        <v>6</v>
      </c>
      <c r="B2801" s="1" t="s">
        <v>26</v>
      </c>
      <c r="C2801" s="1" t="s">
        <v>8</v>
      </c>
      <c r="D2801" s="1" t="s">
        <v>27</v>
      </c>
      <c r="E2801" s="1" t="s">
        <v>13</v>
      </c>
      <c r="F2801" s="1" t="s">
        <v>12</v>
      </c>
      <c r="G2801" s="1" t="s">
        <v>64</v>
      </c>
      <c r="H2801" s="1">
        <v>11</v>
      </c>
      <c r="I2801">
        <v>87.422499999999999</v>
      </c>
      <c r="J2801" s="1">
        <f>SUMIFS(I:I,B:B,Table1_2[[#This Row],[Category Level 2]],D:D,Table1_2[[#This Row],[Brand]],E:E,Table1_2[[#This Row],[Region]],F:F,Table1_2[[#This Row],[Measure]],G:G,Table1_2[[#This Row],[Year]],H:H,"&lt;="&amp;Table1_2[[#This Row],[Month]])</f>
        <v>10324.083000000001</v>
      </c>
      <c r="K28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11858.605</v>
      </c>
      <c r="N2801">
        <f>Table1_2[[#This Row],[Value]]*2.5</f>
        <v>218.55625000000001</v>
      </c>
    </row>
    <row r="2802" spans="1:14" x14ac:dyDescent="0.25">
      <c r="A2802" s="1" t="s">
        <v>6</v>
      </c>
      <c r="B2802" s="1" t="s">
        <v>26</v>
      </c>
      <c r="C2802" s="1" t="s">
        <v>8</v>
      </c>
      <c r="D2802" s="1" t="s">
        <v>27</v>
      </c>
      <c r="E2802" s="1" t="s">
        <v>13</v>
      </c>
      <c r="F2802" s="1" t="s">
        <v>12</v>
      </c>
      <c r="G2802" s="1" t="s">
        <v>64</v>
      </c>
      <c r="H2802" s="1">
        <v>12</v>
      </c>
      <c r="I2802">
        <v>154.27500000000001</v>
      </c>
      <c r="J2802" s="1">
        <f>SUMIFS(I:I,B:B,Table1_2[[#This Row],[Category Level 2]],D:D,Table1_2[[#This Row],[Brand]],E:E,Table1_2[[#This Row],[Region]],F:F,Table1_2[[#This Row],[Measure]],G:G,Table1_2[[#This Row],[Year]],H:H,"&lt;="&amp;Table1_2[[#This Row],[Month]])</f>
        <v>10478.358</v>
      </c>
      <c r="K28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10478.358</v>
      </c>
      <c r="N2802">
        <f>Table1_2[[#This Row],[Value]]*2.5</f>
        <v>385.6875</v>
      </c>
    </row>
    <row r="2803" spans="1:14" x14ac:dyDescent="0.25">
      <c r="A2803" s="1" t="s">
        <v>6</v>
      </c>
      <c r="B2803" s="1" t="s">
        <v>26</v>
      </c>
      <c r="C2803" s="1" t="s">
        <v>8</v>
      </c>
      <c r="D2803" s="1" t="s">
        <v>27</v>
      </c>
      <c r="E2803" s="1" t="s">
        <v>13</v>
      </c>
      <c r="F2803" s="1" t="s">
        <v>12</v>
      </c>
      <c r="G2803" s="1" t="s">
        <v>65</v>
      </c>
      <c r="H2803" s="1">
        <v>1</v>
      </c>
      <c r="I2803">
        <v>157.3605</v>
      </c>
      <c r="J2803" s="1">
        <f>SUMIFS(I:I,B:B,Table1_2[[#This Row],[Category Level 2]],D:D,Table1_2[[#This Row],[Brand]],E:E,Table1_2[[#This Row],[Region]],F:F,Table1_2[[#This Row],[Measure]],G:G,Table1_2[[#This Row],[Year]],H:H,"&lt;="&amp;Table1_2[[#This Row],[Month]])</f>
        <v>157.3605</v>
      </c>
      <c r="K28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8827.6154999999999</v>
      </c>
      <c r="N2803">
        <f>Table1_2[[#This Row],[Value]]*2.5</f>
        <v>393.40125</v>
      </c>
    </row>
    <row r="2804" spans="1:14" x14ac:dyDescent="0.25">
      <c r="A2804" s="1" t="s">
        <v>6</v>
      </c>
      <c r="B2804" s="1" t="s">
        <v>26</v>
      </c>
      <c r="C2804" s="1" t="s">
        <v>8</v>
      </c>
      <c r="D2804" s="1" t="s">
        <v>27</v>
      </c>
      <c r="E2804" s="1" t="s">
        <v>13</v>
      </c>
      <c r="F2804" s="1" t="s">
        <v>12</v>
      </c>
      <c r="G2804" s="1" t="s">
        <v>65</v>
      </c>
      <c r="H2804" s="1">
        <v>2</v>
      </c>
      <c r="I2804">
        <v>129.59100000000001</v>
      </c>
      <c r="J2804" s="1">
        <f>SUMIFS(I:I,B:B,Table1_2[[#This Row],[Category Level 2]],D:D,Table1_2[[#This Row],[Brand]],E:E,Table1_2[[#This Row],[Region]],F:F,Table1_2[[#This Row],[Measure]],G:G,Table1_2[[#This Row],[Year]],H:H,"&lt;="&amp;Table1_2[[#This Row],[Month]])</f>
        <v>286.95150000000001</v>
      </c>
      <c r="K28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7540.9619999999995</v>
      </c>
      <c r="N2804">
        <f>Table1_2[[#This Row],[Value]]*2.5</f>
        <v>323.97750000000002</v>
      </c>
    </row>
    <row r="2805" spans="1:14" x14ac:dyDescent="0.25">
      <c r="A2805" s="1" t="s">
        <v>6</v>
      </c>
      <c r="B2805" s="1" t="s">
        <v>26</v>
      </c>
      <c r="C2805" s="1" t="s">
        <v>8</v>
      </c>
      <c r="D2805" s="1" t="s">
        <v>27</v>
      </c>
      <c r="E2805" s="1" t="s">
        <v>13</v>
      </c>
      <c r="F2805" s="1" t="s">
        <v>12</v>
      </c>
      <c r="G2805" s="1" t="s">
        <v>65</v>
      </c>
      <c r="H2805" s="1">
        <v>3</v>
      </c>
      <c r="I2805">
        <v>62.738499999999995</v>
      </c>
      <c r="J2805" s="1">
        <f>SUMIFS(I:I,B:B,Table1_2[[#This Row],[Category Level 2]],D:D,Table1_2[[#This Row],[Brand]],E:E,Table1_2[[#This Row],[Region]],F:F,Table1_2[[#This Row],[Measure]],G:G,Table1_2[[#This Row],[Year]],H:H,"&lt;="&amp;Table1_2[[#This Row],[Month]])</f>
        <v>349.69</v>
      </c>
      <c r="K28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5880.9629999999988</v>
      </c>
      <c r="N2805">
        <f>Table1_2[[#This Row],[Value]]*2.5</f>
        <v>156.84625</v>
      </c>
    </row>
    <row r="2806" spans="1:14" x14ac:dyDescent="0.25">
      <c r="A2806" s="1" t="s">
        <v>6</v>
      </c>
      <c r="B2806" s="1" t="s">
        <v>26</v>
      </c>
      <c r="C2806" s="1" t="s">
        <v>8</v>
      </c>
      <c r="D2806" s="1" t="s">
        <v>27</v>
      </c>
      <c r="E2806" s="1" t="s">
        <v>13</v>
      </c>
      <c r="F2806" s="1" t="s">
        <v>12</v>
      </c>
      <c r="G2806" s="1" t="s">
        <v>65</v>
      </c>
      <c r="H2806" s="1">
        <v>4</v>
      </c>
      <c r="I2806">
        <v>15.4275</v>
      </c>
      <c r="J2806" s="1">
        <f>SUMIFS(I:I,B:B,Table1_2[[#This Row],[Category Level 2]],D:D,Table1_2[[#This Row],[Brand]],E:E,Table1_2[[#This Row],[Region]],F:F,Table1_2[[#This Row],[Measure]],G:G,Table1_2[[#This Row],[Year]],H:H,"&lt;="&amp;Table1_2[[#This Row],[Month]])</f>
        <v>365.11750000000001</v>
      </c>
      <c r="K28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4526.4285</v>
      </c>
      <c r="N2806">
        <f>Table1_2[[#This Row],[Value]]*2.5</f>
        <v>38.568750000000001</v>
      </c>
    </row>
    <row r="2807" spans="1:14" x14ac:dyDescent="0.25">
      <c r="A2807" s="1" t="s">
        <v>6</v>
      </c>
      <c r="B2807" s="1" t="s">
        <v>26</v>
      </c>
      <c r="C2807" s="1" t="s">
        <v>8</v>
      </c>
      <c r="D2807" s="1" t="s">
        <v>27</v>
      </c>
      <c r="E2807" s="1" t="s">
        <v>13</v>
      </c>
      <c r="F2807" s="1" t="s">
        <v>12</v>
      </c>
      <c r="G2807" s="1" t="s">
        <v>65</v>
      </c>
      <c r="H2807" s="1">
        <v>5</v>
      </c>
      <c r="I2807">
        <v>58.624499999999998</v>
      </c>
      <c r="J2807" s="1">
        <f>SUMIFS(I:I,B:B,Table1_2[[#This Row],[Category Level 2]],D:D,Table1_2[[#This Row],[Brand]],E:E,Table1_2[[#This Row],[Region]],F:F,Table1_2[[#This Row],[Measure]],G:G,Table1_2[[#This Row],[Year]],H:H,"&lt;="&amp;Table1_2[[#This Row],[Month]])</f>
        <v>423.74200000000002</v>
      </c>
      <c r="K28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3234.6325000000002</v>
      </c>
      <c r="N2807">
        <f>Table1_2[[#This Row],[Value]]*2.5</f>
        <v>146.56125</v>
      </c>
    </row>
    <row r="2808" spans="1:14" x14ac:dyDescent="0.25">
      <c r="A2808" s="1" t="s">
        <v>6</v>
      </c>
      <c r="B2808" s="1" t="s">
        <v>26</v>
      </c>
      <c r="C2808" s="1" t="s">
        <v>8</v>
      </c>
      <c r="D2808" s="1" t="s">
        <v>27</v>
      </c>
      <c r="E2808" s="1" t="s">
        <v>13</v>
      </c>
      <c r="F2808" s="1" t="s">
        <v>12</v>
      </c>
      <c r="G2808" s="1" t="s">
        <v>65</v>
      </c>
      <c r="H2808" s="1">
        <v>6</v>
      </c>
      <c r="I2808">
        <v>15.4275</v>
      </c>
      <c r="J2808" s="1">
        <f>SUMIFS(I:I,B:B,Table1_2[[#This Row],[Category Level 2]],D:D,Table1_2[[#This Row],[Brand]],E:E,Table1_2[[#This Row],[Region]],F:F,Table1_2[[#This Row],[Measure]],G:G,Table1_2[[#This Row],[Year]],H:H,"&lt;="&amp;Table1_2[[#This Row],[Month]])</f>
        <v>439.16950000000003</v>
      </c>
      <c r="K28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2076.5415000000003</v>
      </c>
      <c r="N2808">
        <f>Table1_2[[#This Row],[Value]]*2.5</f>
        <v>38.568750000000001</v>
      </c>
    </row>
    <row r="2809" spans="1:14" x14ac:dyDescent="0.25">
      <c r="A2809" s="1" t="s">
        <v>6</v>
      </c>
      <c r="B2809" s="1" t="s">
        <v>26</v>
      </c>
      <c r="C2809" s="1" t="s">
        <v>8</v>
      </c>
      <c r="D2809" s="1" t="s">
        <v>27</v>
      </c>
      <c r="E2809" s="1" t="s">
        <v>13</v>
      </c>
      <c r="F2809" s="1" t="s">
        <v>12</v>
      </c>
      <c r="G2809" s="1" t="s">
        <v>65</v>
      </c>
      <c r="H2809" s="1">
        <v>11</v>
      </c>
      <c r="I2809">
        <v>21.598499999999998</v>
      </c>
      <c r="J2809" s="1">
        <f>SUMIFS(I:I,B:B,Table1_2[[#This Row],[Category Level 2]],D:D,Table1_2[[#This Row],[Brand]],E:E,Table1_2[[#This Row],[Region]],F:F,Table1_2[[#This Row],[Measure]],G:G,Table1_2[[#This Row],[Year]],H:H,"&lt;="&amp;Table1_2[[#This Row],[Month]])</f>
        <v>460.76800000000003</v>
      </c>
      <c r="K28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615.04300000000001</v>
      </c>
      <c r="N2809">
        <f>Table1_2[[#This Row],[Value]]*2.5</f>
        <v>53.996249999999996</v>
      </c>
    </row>
    <row r="2810" spans="1:14" x14ac:dyDescent="0.25">
      <c r="A2810" s="1" t="s">
        <v>6</v>
      </c>
      <c r="B2810" s="1" t="s">
        <v>26</v>
      </c>
      <c r="C2810" s="1" t="s">
        <v>8</v>
      </c>
      <c r="D2810" s="1" t="s">
        <v>27</v>
      </c>
      <c r="E2810" s="1" t="s">
        <v>14</v>
      </c>
      <c r="F2810" s="1" t="s">
        <v>11</v>
      </c>
      <c r="G2810" s="1" t="s">
        <v>62</v>
      </c>
      <c r="H2810" s="1">
        <v>1</v>
      </c>
      <c r="I2810">
        <v>59.652999999999999</v>
      </c>
      <c r="J2810" s="1">
        <f>SUMIFS(I:I,B:B,Table1_2[[#This Row],[Category Level 2]],D:D,Table1_2[[#This Row],[Brand]],E:E,Table1_2[[#This Row],[Region]],F:F,Table1_2[[#This Row],[Measure]],G:G,Table1_2[[#This Row],[Year]],H:H,"&lt;="&amp;Table1_2[[#This Row],[Month]])</f>
        <v>59.652999999999999</v>
      </c>
      <c r="K28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59.652999999999999</v>
      </c>
      <c r="N2810">
        <f>Table1_2[[#This Row],[Value]]*2.5</f>
        <v>149.13249999999999</v>
      </c>
    </row>
    <row r="2811" spans="1:14" x14ac:dyDescent="0.25">
      <c r="A2811" s="1" t="s">
        <v>6</v>
      </c>
      <c r="B2811" s="1" t="s">
        <v>26</v>
      </c>
      <c r="C2811" s="1" t="s">
        <v>8</v>
      </c>
      <c r="D2811" s="1" t="s">
        <v>27</v>
      </c>
      <c r="E2811" s="1" t="s">
        <v>14</v>
      </c>
      <c r="F2811" s="1" t="s">
        <v>11</v>
      </c>
      <c r="G2811" s="1" t="s">
        <v>62</v>
      </c>
      <c r="H2811" s="1">
        <v>2</v>
      </c>
      <c r="I2811">
        <v>64.795500000000004</v>
      </c>
      <c r="J2811" s="1">
        <f>SUMIFS(I:I,B:B,Table1_2[[#This Row],[Category Level 2]],D:D,Table1_2[[#This Row],[Brand]],E:E,Table1_2[[#This Row],[Region]],F:F,Table1_2[[#This Row],[Measure]],G:G,Table1_2[[#This Row],[Year]],H:H,"&lt;="&amp;Table1_2[[#This Row],[Month]])</f>
        <v>124.4485</v>
      </c>
      <c r="K28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124.4485</v>
      </c>
      <c r="N2811">
        <f>Table1_2[[#This Row],[Value]]*2.5</f>
        <v>161.98875000000001</v>
      </c>
    </row>
    <row r="2812" spans="1:14" x14ac:dyDescent="0.25">
      <c r="A2812" s="1" t="s">
        <v>6</v>
      </c>
      <c r="B2812" s="1" t="s">
        <v>26</v>
      </c>
      <c r="C2812" s="1" t="s">
        <v>8</v>
      </c>
      <c r="D2812" s="1" t="s">
        <v>27</v>
      </c>
      <c r="E2812" s="1" t="s">
        <v>14</v>
      </c>
      <c r="F2812" s="1" t="s">
        <v>11</v>
      </c>
      <c r="G2812" s="1" t="s">
        <v>62</v>
      </c>
      <c r="H2812" s="1">
        <v>3</v>
      </c>
      <c r="I2812">
        <v>106.964</v>
      </c>
      <c r="J2812" s="1">
        <f>SUMIFS(I:I,B:B,Table1_2[[#This Row],[Category Level 2]],D:D,Table1_2[[#This Row],[Brand]],E:E,Table1_2[[#This Row],[Region]],F:F,Table1_2[[#This Row],[Measure]],G:G,Table1_2[[#This Row],[Year]],H:H,"&lt;="&amp;Table1_2[[#This Row],[Month]])</f>
        <v>231.41249999999999</v>
      </c>
      <c r="K28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231.41249999999999</v>
      </c>
      <c r="N2812">
        <f>Table1_2[[#This Row],[Value]]*2.5</f>
        <v>267.40999999999997</v>
      </c>
    </row>
    <row r="2813" spans="1:14" x14ac:dyDescent="0.25">
      <c r="A2813" s="1" t="s">
        <v>6</v>
      </c>
      <c r="B2813" s="1" t="s">
        <v>26</v>
      </c>
      <c r="C2813" s="1" t="s">
        <v>8</v>
      </c>
      <c r="D2813" s="1" t="s">
        <v>27</v>
      </c>
      <c r="E2813" s="1" t="s">
        <v>14</v>
      </c>
      <c r="F2813" s="1" t="s">
        <v>11</v>
      </c>
      <c r="G2813" s="1" t="s">
        <v>62</v>
      </c>
      <c r="H2813" s="1">
        <v>4</v>
      </c>
      <c r="I2813">
        <v>69.938000000000002</v>
      </c>
      <c r="J2813" s="1">
        <f>SUMIFS(I:I,B:B,Table1_2[[#This Row],[Category Level 2]],D:D,Table1_2[[#This Row],[Brand]],E:E,Table1_2[[#This Row],[Region]],F:F,Table1_2[[#This Row],[Measure]],G:G,Table1_2[[#This Row],[Year]],H:H,"&lt;="&amp;Table1_2[[#This Row],[Month]])</f>
        <v>301.35050000000001</v>
      </c>
      <c r="K28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301.35050000000001</v>
      </c>
      <c r="N2813">
        <f>Table1_2[[#This Row],[Value]]*2.5</f>
        <v>174.845</v>
      </c>
    </row>
    <row r="2814" spans="1:14" x14ac:dyDescent="0.25">
      <c r="A2814" s="1" t="s">
        <v>6</v>
      </c>
      <c r="B2814" s="1" t="s">
        <v>26</v>
      </c>
      <c r="C2814" s="1" t="s">
        <v>8</v>
      </c>
      <c r="D2814" s="1" t="s">
        <v>27</v>
      </c>
      <c r="E2814" s="1" t="s">
        <v>14</v>
      </c>
      <c r="F2814" s="1" t="s">
        <v>11</v>
      </c>
      <c r="G2814" s="1" t="s">
        <v>62</v>
      </c>
      <c r="H2814" s="1">
        <v>5</v>
      </c>
      <c r="I2814">
        <v>119.306</v>
      </c>
      <c r="J2814" s="1">
        <f>SUMIFS(I:I,B:B,Table1_2[[#This Row],[Category Level 2]],D:D,Table1_2[[#This Row],[Brand]],E:E,Table1_2[[#This Row],[Region]],F:F,Table1_2[[#This Row],[Measure]],G:G,Table1_2[[#This Row],[Year]],H:H,"&lt;="&amp;Table1_2[[#This Row],[Month]])</f>
        <v>420.65649999999999</v>
      </c>
      <c r="K28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420.65649999999999</v>
      </c>
      <c r="N2814">
        <f>Table1_2[[#This Row],[Value]]*2.5</f>
        <v>298.26499999999999</v>
      </c>
    </row>
    <row r="2815" spans="1:14" x14ac:dyDescent="0.25">
      <c r="A2815" s="1" t="s">
        <v>6</v>
      </c>
      <c r="B2815" s="1" t="s">
        <v>26</v>
      </c>
      <c r="C2815" s="1" t="s">
        <v>8</v>
      </c>
      <c r="D2815" s="1" t="s">
        <v>27</v>
      </c>
      <c r="E2815" s="1" t="s">
        <v>14</v>
      </c>
      <c r="F2815" s="1" t="s">
        <v>11</v>
      </c>
      <c r="G2815" s="1" t="s">
        <v>62</v>
      </c>
      <c r="H2815" s="1">
        <v>6</v>
      </c>
      <c r="I2815">
        <v>142.9615</v>
      </c>
      <c r="J2815" s="1">
        <f>SUMIFS(I:I,B:B,Table1_2[[#This Row],[Category Level 2]],D:D,Table1_2[[#This Row],[Brand]],E:E,Table1_2[[#This Row],[Region]],F:F,Table1_2[[#This Row],[Measure]],G:G,Table1_2[[#This Row],[Year]],H:H,"&lt;="&amp;Table1_2[[#This Row],[Month]])</f>
        <v>563.61799999999994</v>
      </c>
      <c r="K28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563.61799999999994</v>
      </c>
      <c r="N2815">
        <f>Table1_2[[#This Row],[Value]]*2.5</f>
        <v>357.40375</v>
      </c>
    </row>
    <row r="2816" spans="1:14" x14ac:dyDescent="0.25">
      <c r="A2816" s="1" t="s">
        <v>6</v>
      </c>
      <c r="B2816" s="1" t="s">
        <v>26</v>
      </c>
      <c r="C2816" s="1" t="s">
        <v>8</v>
      </c>
      <c r="D2816" s="1" t="s">
        <v>27</v>
      </c>
      <c r="E2816" s="1" t="s">
        <v>14</v>
      </c>
      <c r="F2816" s="1" t="s">
        <v>11</v>
      </c>
      <c r="G2816" s="1" t="s">
        <v>62</v>
      </c>
      <c r="H2816" s="1">
        <v>7</v>
      </c>
      <c r="I2816">
        <v>167.6455</v>
      </c>
      <c r="J2816" s="1">
        <f>SUMIFS(I:I,B:B,Table1_2[[#This Row],[Category Level 2]],D:D,Table1_2[[#This Row],[Brand]],E:E,Table1_2[[#This Row],[Region]],F:F,Table1_2[[#This Row],[Measure]],G:G,Table1_2[[#This Row],[Year]],H:H,"&lt;="&amp;Table1_2[[#This Row],[Month]])</f>
        <v>731.26349999999991</v>
      </c>
      <c r="K28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731.26349999999991</v>
      </c>
      <c r="N2816">
        <f>Table1_2[[#This Row],[Value]]*2.5</f>
        <v>419.11374999999998</v>
      </c>
    </row>
    <row r="2817" spans="1:14" x14ac:dyDescent="0.25">
      <c r="A2817" s="1" t="s">
        <v>6</v>
      </c>
      <c r="B2817" s="1" t="s">
        <v>26</v>
      </c>
      <c r="C2817" s="1" t="s">
        <v>8</v>
      </c>
      <c r="D2817" s="1" t="s">
        <v>27</v>
      </c>
      <c r="E2817" s="1" t="s">
        <v>14</v>
      </c>
      <c r="F2817" s="1" t="s">
        <v>11</v>
      </c>
      <c r="G2817" s="1" t="s">
        <v>62</v>
      </c>
      <c r="H2817" s="1">
        <v>8</v>
      </c>
      <c r="I2817">
        <v>163.53149999999999</v>
      </c>
      <c r="J2817" s="1">
        <f>SUMIFS(I:I,B:B,Table1_2[[#This Row],[Category Level 2]],D:D,Table1_2[[#This Row],[Brand]],E:E,Table1_2[[#This Row],[Region]],F:F,Table1_2[[#This Row],[Measure]],G:G,Table1_2[[#This Row],[Year]],H:H,"&lt;="&amp;Table1_2[[#This Row],[Month]])</f>
        <v>894.79499999999985</v>
      </c>
      <c r="K28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894.79499999999985</v>
      </c>
      <c r="N2817">
        <f>Table1_2[[#This Row],[Value]]*2.5</f>
        <v>408.82875000000001</v>
      </c>
    </row>
    <row r="2818" spans="1:14" x14ac:dyDescent="0.25">
      <c r="A2818" s="1" t="s">
        <v>6</v>
      </c>
      <c r="B2818" s="1" t="s">
        <v>26</v>
      </c>
      <c r="C2818" s="1" t="s">
        <v>8</v>
      </c>
      <c r="D2818" s="1" t="s">
        <v>27</v>
      </c>
      <c r="E2818" s="1" t="s">
        <v>14</v>
      </c>
      <c r="F2818" s="1" t="s">
        <v>11</v>
      </c>
      <c r="G2818" s="1" t="s">
        <v>62</v>
      </c>
      <c r="H2818" s="1">
        <v>9</v>
      </c>
      <c r="I2818">
        <v>201.58599999999998</v>
      </c>
      <c r="J2818" s="1">
        <f>SUMIFS(I:I,B:B,Table1_2[[#This Row],[Category Level 2]],D:D,Table1_2[[#This Row],[Brand]],E:E,Table1_2[[#This Row],[Region]],F:F,Table1_2[[#This Row],[Measure]],G:G,Table1_2[[#This Row],[Year]],H:H,"&lt;="&amp;Table1_2[[#This Row],[Month]])</f>
        <v>1096.3809999999999</v>
      </c>
      <c r="K28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1096.3809999999999</v>
      </c>
      <c r="N2818">
        <f>Table1_2[[#This Row],[Value]]*2.5</f>
        <v>503.96499999999997</v>
      </c>
    </row>
    <row r="2819" spans="1:14" x14ac:dyDescent="0.25">
      <c r="A2819" s="1" t="s">
        <v>6</v>
      </c>
      <c r="B2819" s="1" t="s">
        <v>26</v>
      </c>
      <c r="C2819" s="1" t="s">
        <v>8</v>
      </c>
      <c r="D2819" s="1" t="s">
        <v>27</v>
      </c>
      <c r="E2819" s="1" t="s">
        <v>14</v>
      </c>
      <c r="F2819" s="1" t="s">
        <v>11</v>
      </c>
      <c r="G2819" s="1" t="s">
        <v>62</v>
      </c>
      <c r="H2819" s="1">
        <v>10</v>
      </c>
      <c r="I2819">
        <v>333.23399999999998</v>
      </c>
      <c r="J2819" s="1">
        <f>SUMIFS(I:I,B:B,Table1_2[[#This Row],[Category Level 2]],D:D,Table1_2[[#This Row],[Brand]],E:E,Table1_2[[#This Row],[Region]],F:F,Table1_2[[#This Row],[Measure]],G:G,Table1_2[[#This Row],[Year]],H:H,"&lt;="&amp;Table1_2[[#This Row],[Month]])</f>
        <v>1429.6149999999998</v>
      </c>
      <c r="K28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1429.6149999999998</v>
      </c>
      <c r="N2819">
        <f>Table1_2[[#This Row],[Value]]*2.5</f>
        <v>833.08499999999992</v>
      </c>
    </row>
    <row r="2820" spans="1:14" x14ac:dyDescent="0.25">
      <c r="A2820" s="1" t="s">
        <v>6</v>
      </c>
      <c r="B2820" s="1" t="s">
        <v>26</v>
      </c>
      <c r="C2820" s="1" t="s">
        <v>8</v>
      </c>
      <c r="D2820" s="1" t="s">
        <v>27</v>
      </c>
      <c r="E2820" s="1" t="s">
        <v>14</v>
      </c>
      <c r="F2820" s="1" t="s">
        <v>11</v>
      </c>
      <c r="G2820" s="1" t="s">
        <v>62</v>
      </c>
      <c r="H2820" s="1">
        <v>11</v>
      </c>
      <c r="I2820">
        <v>205.7</v>
      </c>
      <c r="J2820" s="1">
        <f>SUMIFS(I:I,B:B,Table1_2[[#This Row],[Category Level 2]],D:D,Table1_2[[#This Row],[Brand]],E:E,Table1_2[[#This Row],[Region]],F:F,Table1_2[[#This Row],[Measure]],G:G,Table1_2[[#This Row],[Year]],H:H,"&lt;="&amp;Table1_2[[#This Row],[Month]])</f>
        <v>1635.3149999999998</v>
      </c>
      <c r="K28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1635.3149999999998</v>
      </c>
      <c r="N2820">
        <f>Table1_2[[#This Row],[Value]]*2.5</f>
        <v>514.25</v>
      </c>
    </row>
    <row r="2821" spans="1:14" x14ac:dyDescent="0.25">
      <c r="A2821" s="1" t="s">
        <v>6</v>
      </c>
      <c r="B2821" s="1" t="s">
        <v>26</v>
      </c>
      <c r="C2821" s="1" t="s">
        <v>8</v>
      </c>
      <c r="D2821" s="1" t="s">
        <v>27</v>
      </c>
      <c r="E2821" s="1" t="s">
        <v>14</v>
      </c>
      <c r="F2821" s="1" t="s">
        <v>11</v>
      </c>
      <c r="G2821" s="1" t="s">
        <v>62</v>
      </c>
      <c r="H2821" s="1">
        <v>12</v>
      </c>
      <c r="I2821">
        <v>139.876</v>
      </c>
      <c r="J2821" s="1">
        <f>SUMIFS(I:I,B:B,Table1_2[[#This Row],[Category Level 2]],D:D,Table1_2[[#This Row],[Brand]],E:E,Table1_2[[#This Row],[Region]],F:F,Table1_2[[#This Row],[Measure]],G:G,Table1_2[[#This Row],[Year]],H:H,"&lt;="&amp;Table1_2[[#This Row],[Month]])</f>
        <v>1775.1909999999998</v>
      </c>
      <c r="K28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1775.1909999999998</v>
      </c>
      <c r="N2821">
        <f>Table1_2[[#This Row],[Value]]*2.5</f>
        <v>349.69</v>
      </c>
    </row>
    <row r="2822" spans="1:14" x14ac:dyDescent="0.25">
      <c r="A2822" s="1" t="s">
        <v>6</v>
      </c>
      <c r="B2822" s="1" t="s">
        <v>26</v>
      </c>
      <c r="C2822" s="1" t="s">
        <v>8</v>
      </c>
      <c r="D2822" s="1" t="s">
        <v>27</v>
      </c>
      <c r="E2822" s="1" t="s">
        <v>14</v>
      </c>
      <c r="F2822" s="1" t="s">
        <v>11</v>
      </c>
      <c r="G2822" s="1" t="s">
        <v>63</v>
      </c>
      <c r="H2822" s="1">
        <v>1</v>
      </c>
      <c r="I2822">
        <v>140.90449999999998</v>
      </c>
      <c r="J2822" s="1">
        <f>SUMIFS(I:I,B:B,Table1_2[[#This Row],[Category Level 2]],D:D,Table1_2[[#This Row],[Brand]],E:E,Table1_2[[#This Row],[Region]],F:F,Table1_2[[#This Row],[Measure]],G:G,Table1_2[[#This Row],[Year]],H:H,"&lt;="&amp;Table1_2[[#This Row],[Month]])</f>
        <v>140.90449999999998</v>
      </c>
      <c r="K28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1856.4425000000001</v>
      </c>
      <c r="N2822">
        <f>Table1_2[[#This Row],[Value]]*2.5</f>
        <v>352.26124999999996</v>
      </c>
    </row>
    <row r="2823" spans="1:14" x14ac:dyDescent="0.25">
      <c r="A2823" s="1" t="s">
        <v>6</v>
      </c>
      <c r="B2823" s="1" t="s">
        <v>26</v>
      </c>
      <c r="C2823" s="1" t="s">
        <v>8</v>
      </c>
      <c r="D2823" s="1" t="s">
        <v>27</v>
      </c>
      <c r="E2823" s="1" t="s">
        <v>14</v>
      </c>
      <c r="F2823" s="1" t="s">
        <v>11</v>
      </c>
      <c r="G2823" s="1" t="s">
        <v>63</v>
      </c>
      <c r="H2823" s="1">
        <v>2</v>
      </c>
      <c r="I2823">
        <v>101.8215</v>
      </c>
      <c r="J2823" s="1">
        <f>SUMIFS(I:I,B:B,Table1_2[[#This Row],[Category Level 2]],D:D,Table1_2[[#This Row],[Brand]],E:E,Table1_2[[#This Row],[Region]],F:F,Table1_2[[#This Row],[Measure]],G:G,Table1_2[[#This Row],[Year]],H:H,"&lt;="&amp;Table1_2[[#This Row],[Month]])</f>
        <v>242.726</v>
      </c>
      <c r="K28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1893.4684999999999</v>
      </c>
      <c r="N2823">
        <f>Table1_2[[#This Row],[Value]]*2.5</f>
        <v>254.55375000000001</v>
      </c>
    </row>
    <row r="2824" spans="1:14" x14ac:dyDescent="0.25">
      <c r="A2824" s="1" t="s">
        <v>6</v>
      </c>
      <c r="B2824" s="1" t="s">
        <v>26</v>
      </c>
      <c r="C2824" s="1" t="s">
        <v>8</v>
      </c>
      <c r="D2824" s="1" t="s">
        <v>27</v>
      </c>
      <c r="E2824" s="1" t="s">
        <v>14</v>
      </c>
      <c r="F2824" s="1" t="s">
        <v>11</v>
      </c>
      <c r="G2824" s="1" t="s">
        <v>63</v>
      </c>
      <c r="H2824" s="1">
        <v>3</v>
      </c>
      <c r="I2824">
        <v>134.73349999999999</v>
      </c>
      <c r="J2824" s="1">
        <f>SUMIFS(I:I,B:B,Table1_2[[#This Row],[Category Level 2]],D:D,Table1_2[[#This Row],[Brand]],E:E,Table1_2[[#This Row],[Region]],F:F,Table1_2[[#This Row],[Measure]],G:G,Table1_2[[#This Row],[Year]],H:H,"&lt;="&amp;Table1_2[[#This Row],[Month]])</f>
        <v>377.45949999999999</v>
      </c>
      <c r="K28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1921.2379999999998</v>
      </c>
      <c r="N2824">
        <f>Table1_2[[#This Row],[Value]]*2.5</f>
        <v>336.83375000000001</v>
      </c>
    </row>
    <row r="2825" spans="1:14" x14ac:dyDescent="0.25">
      <c r="A2825" s="1" t="s">
        <v>6</v>
      </c>
      <c r="B2825" s="1" t="s">
        <v>26</v>
      </c>
      <c r="C2825" s="1" t="s">
        <v>8</v>
      </c>
      <c r="D2825" s="1" t="s">
        <v>27</v>
      </c>
      <c r="E2825" s="1" t="s">
        <v>14</v>
      </c>
      <c r="F2825" s="1" t="s">
        <v>11</v>
      </c>
      <c r="G2825" s="1" t="s">
        <v>63</v>
      </c>
      <c r="H2825" s="1">
        <v>4</v>
      </c>
      <c r="I2825">
        <v>114.1635</v>
      </c>
      <c r="J2825" s="1">
        <f>SUMIFS(I:I,B:B,Table1_2[[#This Row],[Category Level 2]],D:D,Table1_2[[#This Row],[Brand]],E:E,Table1_2[[#This Row],[Region]],F:F,Table1_2[[#This Row],[Measure]],G:G,Table1_2[[#This Row],[Year]],H:H,"&lt;="&amp;Table1_2[[#This Row],[Month]])</f>
        <v>491.62299999999999</v>
      </c>
      <c r="K28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1965.4635000000001</v>
      </c>
      <c r="N2825">
        <f>Table1_2[[#This Row],[Value]]*2.5</f>
        <v>285.40875</v>
      </c>
    </row>
    <row r="2826" spans="1:14" x14ac:dyDescent="0.25">
      <c r="A2826" s="1" t="s">
        <v>6</v>
      </c>
      <c r="B2826" s="1" t="s">
        <v>26</v>
      </c>
      <c r="C2826" s="1" t="s">
        <v>8</v>
      </c>
      <c r="D2826" s="1" t="s">
        <v>27</v>
      </c>
      <c r="E2826" s="1" t="s">
        <v>14</v>
      </c>
      <c r="F2826" s="1" t="s">
        <v>11</v>
      </c>
      <c r="G2826" s="1" t="s">
        <v>63</v>
      </c>
      <c r="H2826" s="1">
        <v>5</v>
      </c>
      <c r="I2826">
        <v>131.648</v>
      </c>
      <c r="J2826" s="1">
        <f>SUMIFS(I:I,B:B,Table1_2[[#This Row],[Category Level 2]],D:D,Table1_2[[#This Row],[Brand]],E:E,Table1_2[[#This Row],[Region]],F:F,Table1_2[[#This Row],[Measure]],G:G,Table1_2[[#This Row],[Year]],H:H,"&lt;="&amp;Table1_2[[#This Row],[Month]])</f>
        <v>623.27099999999996</v>
      </c>
      <c r="K28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1977.8054999999999</v>
      </c>
      <c r="N2826">
        <f>Table1_2[[#This Row],[Value]]*2.5</f>
        <v>329.12</v>
      </c>
    </row>
    <row r="2827" spans="1:14" x14ac:dyDescent="0.25">
      <c r="A2827" s="1" t="s">
        <v>6</v>
      </c>
      <c r="B2827" s="1" t="s">
        <v>26</v>
      </c>
      <c r="C2827" s="1" t="s">
        <v>8</v>
      </c>
      <c r="D2827" s="1" t="s">
        <v>27</v>
      </c>
      <c r="E2827" s="1" t="s">
        <v>14</v>
      </c>
      <c r="F2827" s="1" t="s">
        <v>11</v>
      </c>
      <c r="G2827" s="1" t="s">
        <v>63</v>
      </c>
      <c r="H2827" s="1">
        <v>6</v>
      </c>
      <c r="I2827">
        <v>111.078</v>
      </c>
      <c r="J2827" s="1">
        <f>SUMIFS(I:I,B:B,Table1_2[[#This Row],[Category Level 2]],D:D,Table1_2[[#This Row],[Brand]],E:E,Table1_2[[#This Row],[Region]],F:F,Table1_2[[#This Row],[Measure]],G:G,Table1_2[[#This Row],[Year]],H:H,"&lt;="&amp;Table1_2[[#This Row],[Month]])</f>
        <v>734.34899999999993</v>
      </c>
      <c r="K28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1945.922</v>
      </c>
      <c r="N2827">
        <f>Table1_2[[#This Row],[Value]]*2.5</f>
        <v>277.69499999999999</v>
      </c>
    </row>
    <row r="2828" spans="1:14" x14ac:dyDescent="0.25">
      <c r="A2828" s="1" t="s">
        <v>6</v>
      </c>
      <c r="B2828" s="1" t="s">
        <v>26</v>
      </c>
      <c r="C2828" s="1" t="s">
        <v>8</v>
      </c>
      <c r="D2828" s="1" t="s">
        <v>27</v>
      </c>
      <c r="E2828" s="1" t="s">
        <v>14</v>
      </c>
      <c r="F2828" s="1" t="s">
        <v>11</v>
      </c>
      <c r="G2828" s="1" t="s">
        <v>63</v>
      </c>
      <c r="H2828" s="1">
        <v>7</v>
      </c>
      <c r="I2828">
        <v>54.5105</v>
      </c>
      <c r="J2828" s="1">
        <f>SUMIFS(I:I,B:B,Table1_2[[#This Row],[Category Level 2]],D:D,Table1_2[[#This Row],[Brand]],E:E,Table1_2[[#This Row],[Region]],F:F,Table1_2[[#This Row],[Measure]],G:G,Table1_2[[#This Row],[Year]],H:H,"&lt;="&amp;Table1_2[[#This Row],[Month]])</f>
        <v>788.85949999999991</v>
      </c>
      <c r="K28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1832.7869999999998</v>
      </c>
      <c r="N2828">
        <f>Table1_2[[#This Row],[Value]]*2.5</f>
        <v>136.27625</v>
      </c>
    </row>
    <row r="2829" spans="1:14" x14ac:dyDescent="0.25">
      <c r="A2829" s="1" t="s">
        <v>6</v>
      </c>
      <c r="B2829" s="1" t="s">
        <v>26</v>
      </c>
      <c r="C2829" s="1" t="s">
        <v>8</v>
      </c>
      <c r="D2829" s="1" t="s">
        <v>27</v>
      </c>
      <c r="E2829" s="1" t="s">
        <v>14</v>
      </c>
      <c r="F2829" s="1" t="s">
        <v>11</v>
      </c>
      <c r="G2829" s="1" t="s">
        <v>63</v>
      </c>
      <c r="H2829" s="1">
        <v>8</v>
      </c>
      <c r="I2829">
        <v>43.196999999999996</v>
      </c>
      <c r="J2829" s="1">
        <f>SUMIFS(I:I,B:B,Table1_2[[#This Row],[Category Level 2]],D:D,Table1_2[[#This Row],[Brand]],E:E,Table1_2[[#This Row],[Region]],F:F,Table1_2[[#This Row],[Measure]],G:G,Table1_2[[#This Row],[Year]],H:H,"&lt;="&amp;Table1_2[[#This Row],[Month]])</f>
        <v>832.05649999999991</v>
      </c>
      <c r="K28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1712.4524999999999</v>
      </c>
      <c r="N2829">
        <f>Table1_2[[#This Row],[Value]]*2.5</f>
        <v>107.99249999999999</v>
      </c>
    </row>
    <row r="2830" spans="1:14" x14ac:dyDescent="0.25">
      <c r="A2830" s="1" t="s">
        <v>6</v>
      </c>
      <c r="B2830" s="1" t="s">
        <v>26</v>
      </c>
      <c r="C2830" s="1" t="s">
        <v>8</v>
      </c>
      <c r="D2830" s="1" t="s">
        <v>27</v>
      </c>
      <c r="E2830" s="1" t="s">
        <v>14</v>
      </c>
      <c r="F2830" s="1" t="s">
        <v>11</v>
      </c>
      <c r="G2830" s="1" t="s">
        <v>63</v>
      </c>
      <c r="H2830" s="1">
        <v>9</v>
      </c>
      <c r="I2830">
        <v>102.85</v>
      </c>
      <c r="J2830" s="1">
        <f>SUMIFS(I:I,B:B,Table1_2[[#This Row],[Category Level 2]],D:D,Table1_2[[#This Row],[Brand]],E:E,Table1_2[[#This Row],[Region]],F:F,Table1_2[[#This Row],[Measure]],G:G,Table1_2[[#This Row],[Year]],H:H,"&lt;="&amp;Table1_2[[#This Row],[Month]])</f>
        <v>934.90649999999994</v>
      </c>
      <c r="K28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1613.7165</v>
      </c>
      <c r="N2830">
        <f>Table1_2[[#This Row],[Value]]*2.5</f>
        <v>257.125</v>
      </c>
    </row>
    <row r="2831" spans="1:14" x14ac:dyDescent="0.25">
      <c r="A2831" s="1" t="s">
        <v>6</v>
      </c>
      <c r="B2831" s="1" t="s">
        <v>26</v>
      </c>
      <c r="C2831" s="1" t="s">
        <v>8</v>
      </c>
      <c r="D2831" s="1" t="s">
        <v>27</v>
      </c>
      <c r="E2831" s="1" t="s">
        <v>14</v>
      </c>
      <c r="F2831" s="1" t="s">
        <v>11</v>
      </c>
      <c r="G2831" s="1" t="s">
        <v>63</v>
      </c>
      <c r="H2831" s="1">
        <v>10</v>
      </c>
      <c r="I2831">
        <v>145.01849999999999</v>
      </c>
      <c r="J2831" s="1">
        <f>SUMIFS(I:I,B:B,Table1_2[[#This Row],[Category Level 2]],D:D,Table1_2[[#This Row],[Brand]],E:E,Table1_2[[#This Row],[Region]],F:F,Table1_2[[#This Row],[Measure]],G:G,Table1_2[[#This Row],[Year]],H:H,"&lt;="&amp;Table1_2[[#This Row],[Month]])</f>
        <v>1079.925</v>
      </c>
      <c r="K28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1425.501</v>
      </c>
      <c r="N2831">
        <f>Table1_2[[#This Row],[Value]]*2.5</f>
        <v>362.54624999999999</v>
      </c>
    </row>
    <row r="2832" spans="1:14" x14ac:dyDescent="0.25">
      <c r="A2832" s="1" t="s">
        <v>6</v>
      </c>
      <c r="B2832" s="1" t="s">
        <v>26</v>
      </c>
      <c r="C2832" s="1" t="s">
        <v>8</v>
      </c>
      <c r="D2832" s="1" t="s">
        <v>27</v>
      </c>
      <c r="E2832" s="1" t="s">
        <v>14</v>
      </c>
      <c r="F2832" s="1" t="s">
        <v>11</v>
      </c>
      <c r="G2832" s="1" t="s">
        <v>63</v>
      </c>
      <c r="H2832" s="1">
        <v>11</v>
      </c>
      <c r="I2832">
        <v>173.81649999999999</v>
      </c>
      <c r="J2832" s="1">
        <f>SUMIFS(I:I,B:B,Table1_2[[#This Row],[Category Level 2]],D:D,Table1_2[[#This Row],[Brand]],E:E,Table1_2[[#This Row],[Region]],F:F,Table1_2[[#This Row],[Measure]],G:G,Table1_2[[#This Row],[Year]],H:H,"&lt;="&amp;Table1_2[[#This Row],[Month]])</f>
        <v>1253.7414999999999</v>
      </c>
      <c r="K28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1393.6174999999998</v>
      </c>
      <c r="N2832">
        <f>Table1_2[[#This Row],[Value]]*2.5</f>
        <v>434.54124999999999</v>
      </c>
    </row>
    <row r="2833" spans="1:14" x14ac:dyDescent="0.25">
      <c r="A2833" s="1" t="s">
        <v>6</v>
      </c>
      <c r="B2833" s="1" t="s">
        <v>26</v>
      </c>
      <c r="C2833" s="1" t="s">
        <v>8</v>
      </c>
      <c r="D2833" s="1" t="s">
        <v>27</v>
      </c>
      <c r="E2833" s="1" t="s">
        <v>14</v>
      </c>
      <c r="F2833" s="1" t="s">
        <v>11</v>
      </c>
      <c r="G2833" s="1" t="s">
        <v>63</v>
      </c>
      <c r="H2833" s="1">
        <v>12</v>
      </c>
      <c r="I2833">
        <v>129.59100000000001</v>
      </c>
      <c r="J2833" s="1">
        <f>SUMIFS(I:I,B:B,Table1_2[[#This Row],[Category Level 2]],D:D,Table1_2[[#This Row],[Brand]],E:E,Table1_2[[#This Row],[Region]],F:F,Table1_2[[#This Row],[Measure]],G:G,Table1_2[[#This Row],[Year]],H:H,"&lt;="&amp;Table1_2[[#This Row],[Month]])</f>
        <v>1383.3325</v>
      </c>
      <c r="K28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1383.3325</v>
      </c>
      <c r="N2833">
        <f>Table1_2[[#This Row],[Value]]*2.5</f>
        <v>323.97750000000002</v>
      </c>
    </row>
    <row r="2834" spans="1:14" x14ac:dyDescent="0.25">
      <c r="A2834" s="1" t="s">
        <v>6</v>
      </c>
      <c r="B2834" s="1" t="s">
        <v>26</v>
      </c>
      <c r="C2834" s="1" t="s">
        <v>8</v>
      </c>
      <c r="D2834" s="1" t="s">
        <v>27</v>
      </c>
      <c r="E2834" s="1" t="s">
        <v>14</v>
      </c>
      <c r="F2834" s="1" t="s">
        <v>11</v>
      </c>
      <c r="G2834" s="1" t="s">
        <v>64</v>
      </c>
      <c r="H2834" s="1">
        <v>1</v>
      </c>
      <c r="I2834">
        <v>156.33199999999999</v>
      </c>
      <c r="J2834" s="1">
        <f>SUMIFS(I:I,B:B,Table1_2[[#This Row],[Category Level 2]],D:D,Table1_2[[#This Row],[Brand]],E:E,Table1_2[[#This Row],[Region]],F:F,Table1_2[[#This Row],[Measure]],G:G,Table1_2[[#This Row],[Year]],H:H,"&lt;="&amp;Table1_2[[#This Row],[Month]])</f>
        <v>156.33199999999999</v>
      </c>
      <c r="K28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1398.7599999999998</v>
      </c>
      <c r="N2834">
        <f>Table1_2[[#This Row],[Value]]*2.5</f>
        <v>390.83</v>
      </c>
    </row>
    <row r="2835" spans="1:14" x14ac:dyDescent="0.25">
      <c r="A2835" s="1" t="s">
        <v>6</v>
      </c>
      <c r="B2835" s="1" t="s">
        <v>26</v>
      </c>
      <c r="C2835" s="1" t="s">
        <v>8</v>
      </c>
      <c r="D2835" s="1" t="s">
        <v>27</v>
      </c>
      <c r="E2835" s="1" t="s">
        <v>14</v>
      </c>
      <c r="F2835" s="1" t="s">
        <v>11</v>
      </c>
      <c r="G2835" s="1" t="s">
        <v>64</v>
      </c>
      <c r="H2835" s="1">
        <v>2</v>
      </c>
      <c r="I2835">
        <v>157.3605</v>
      </c>
      <c r="J2835" s="1">
        <f>SUMIFS(I:I,B:B,Table1_2[[#This Row],[Category Level 2]],D:D,Table1_2[[#This Row],[Brand]],E:E,Table1_2[[#This Row],[Region]],F:F,Table1_2[[#This Row],[Measure]],G:G,Table1_2[[#This Row],[Year]],H:H,"&lt;="&amp;Table1_2[[#This Row],[Month]])</f>
        <v>313.6925</v>
      </c>
      <c r="K28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1454.299</v>
      </c>
      <c r="N2835">
        <f>Table1_2[[#This Row],[Value]]*2.5</f>
        <v>393.40125</v>
      </c>
    </row>
    <row r="2836" spans="1:14" x14ac:dyDescent="0.25">
      <c r="A2836" s="1" t="s">
        <v>6</v>
      </c>
      <c r="B2836" s="1" t="s">
        <v>26</v>
      </c>
      <c r="C2836" s="1" t="s">
        <v>8</v>
      </c>
      <c r="D2836" s="1" t="s">
        <v>27</v>
      </c>
      <c r="E2836" s="1" t="s">
        <v>14</v>
      </c>
      <c r="F2836" s="1" t="s">
        <v>11</v>
      </c>
      <c r="G2836" s="1" t="s">
        <v>64</v>
      </c>
      <c r="H2836" s="1">
        <v>3</v>
      </c>
      <c r="I2836">
        <v>120.33449999999999</v>
      </c>
      <c r="J2836" s="1">
        <f>SUMIFS(I:I,B:B,Table1_2[[#This Row],[Category Level 2]],D:D,Table1_2[[#This Row],[Brand]],E:E,Table1_2[[#This Row],[Region]],F:F,Table1_2[[#This Row],[Measure]],G:G,Table1_2[[#This Row],[Year]],H:H,"&lt;="&amp;Table1_2[[#This Row],[Month]])</f>
        <v>434.02699999999999</v>
      </c>
      <c r="K28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1439.9</v>
      </c>
      <c r="N2836">
        <f>Table1_2[[#This Row],[Value]]*2.5</f>
        <v>300.83624999999995</v>
      </c>
    </row>
    <row r="2837" spans="1:14" x14ac:dyDescent="0.25">
      <c r="A2837" s="1" t="s">
        <v>6</v>
      </c>
      <c r="B2837" s="1" t="s">
        <v>26</v>
      </c>
      <c r="C2837" s="1" t="s">
        <v>8</v>
      </c>
      <c r="D2837" s="1" t="s">
        <v>27</v>
      </c>
      <c r="E2837" s="1" t="s">
        <v>14</v>
      </c>
      <c r="F2837" s="1" t="s">
        <v>11</v>
      </c>
      <c r="G2837" s="1" t="s">
        <v>64</v>
      </c>
      <c r="H2837" s="1">
        <v>4</v>
      </c>
      <c r="I2837">
        <v>83.308499999999995</v>
      </c>
      <c r="J2837" s="1">
        <f>SUMIFS(I:I,B:B,Table1_2[[#This Row],[Category Level 2]],D:D,Table1_2[[#This Row],[Brand]],E:E,Table1_2[[#This Row],[Region]],F:F,Table1_2[[#This Row],[Measure]],G:G,Table1_2[[#This Row],[Year]],H:H,"&lt;="&amp;Table1_2[[#This Row],[Month]])</f>
        <v>517.33550000000002</v>
      </c>
      <c r="K28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1409.0450000000001</v>
      </c>
      <c r="N2837">
        <f>Table1_2[[#This Row],[Value]]*2.5</f>
        <v>208.27124999999998</v>
      </c>
    </row>
    <row r="2838" spans="1:14" x14ac:dyDescent="0.25">
      <c r="A2838" s="1" t="s">
        <v>6</v>
      </c>
      <c r="B2838" s="1" t="s">
        <v>26</v>
      </c>
      <c r="C2838" s="1" t="s">
        <v>8</v>
      </c>
      <c r="D2838" s="1" t="s">
        <v>27</v>
      </c>
      <c r="E2838" s="1" t="s">
        <v>14</v>
      </c>
      <c r="F2838" s="1" t="s">
        <v>11</v>
      </c>
      <c r="G2838" s="1" t="s">
        <v>64</v>
      </c>
      <c r="H2838" s="1">
        <v>5</v>
      </c>
      <c r="I2838">
        <v>90.507999999999996</v>
      </c>
      <c r="J2838" s="1">
        <f>SUMIFS(I:I,B:B,Table1_2[[#This Row],[Category Level 2]],D:D,Table1_2[[#This Row],[Brand]],E:E,Table1_2[[#This Row],[Region]],F:F,Table1_2[[#This Row],[Measure]],G:G,Table1_2[[#This Row],[Year]],H:H,"&lt;="&amp;Table1_2[[#This Row],[Month]])</f>
        <v>607.84350000000006</v>
      </c>
      <c r="K28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1367.9050000000002</v>
      </c>
      <c r="N2838">
        <f>Table1_2[[#This Row],[Value]]*2.5</f>
        <v>226.26999999999998</v>
      </c>
    </row>
    <row r="2839" spans="1:14" x14ac:dyDescent="0.25">
      <c r="A2839" s="1" t="s">
        <v>6</v>
      </c>
      <c r="B2839" s="1" t="s">
        <v>26</v>
      </c>
      <c r="C2839" s="1" t="s">
        <v>8</v>
      </c>
      <c r="D2839" s="1" t="s">
        <v>27</v>
      </c>
      <c r="E2839" s="1" t="s">
        <v>14</v>
      </c>
      <c r="F2839" s="1" t="s">
        <v>11</v>
      </c>
      <c r="G2839" s="1" t="s">
        <v>64</v>
      </c>
      <c r="H2839" s="1">
        <v>6</v>
      </c>
      <c r="I2839">
        <v>79.194499999999991</v>
      </c>
      <c r="J2839" s="1">
        <f>SUMIFS(I:I,B:B,Table1_2[[#This Row],[Category Level 2]],D:D,Table1_2[[#This Row],[Brand]],E:E,Table1_2[[#This Row],[Region]],F:F,Table1_2[[#This Row],[Measure]],G:G,Table1_2[[#This Row],[Year]],H:H,"&lt;="&amp;Table1_2[[#This Row],[Month]])</f>
        <v>687.03800000000001</v>
      </c>
      <c r="K28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1336.0215000000001</v>
      </c>
      <c r="N2839">
        <f>Table1_2[[#This Row],[Value]]*2.5</f>
        <v>197.98624999999998</v>
      </c>
    </row>
    <row r="2840" spans="1:14" x14ac:dyDescent="0.25">
      <c r="A2840" s="1" t="s">
        <v>6</v>
      </c>
      <c r="B2840" s="1" t="s">
        <v>26</v>
      </c>
      <c r="C2840" s="1" t="s">
        <v>8</v>
      </c>
      <c r="D2840" s="1" t="s">
        <v>27</v>
      </c>
      <c r="E2840" s="1" t="s">
        <v>14</v>
      </c>
      <c r="F2840" s="1" t="s">
        <v>11</v>
      </c>
      <c r="G2840" s="1" t="s">
        <v>64</v>
      </c>
      <c r="H2840" s="1">
        <v>7</v>
      </c>
      <c r="I2840">
        <v>66.852499999999992</v>
      </c>
      <c r="J2840" s="1">
        <f>SUMIFS(I:I,B:B,Table1_2[[#This Row],[Category Level 2]],D:D,Table1_2[[#This Row],[Brand]],E:E,Table1_2[[#This Row],[Region]],F:F,Table1_2[[#This Row],[Measure]],G:G,Table1_2[[#This Row],[Year]],H:H,"&lt;="&amp;Table1_2[[#This Row],[Month]])</f>
        <v>753.89049999999997</v>
      </c>
      <c r="K28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1348.3634999999999</v>
      </c>
      <c r="N2840">
        <f>Table1_2[[#This Row],[Value]]*2.5</f>
        <v>167.13124999999997</v>
      </c>
    </row>
    <row r="2841" spans="1:14" x14ac:dyDescent="0.25">
      <c r="A2841" s="1" t="s">
        <v>6</v>
      </c>
      <c r="B2841" s="1" t="s">
        <v>26</v>
      </c>
      <c r="C2841" s="1" t="s">
        <v>8</v>
      </c>
      <c r="D2841" s="1" t="s">
        <v>27</v>
      </c>
      <c r="E2841" s="1" t="s">
        <v>14</v>
      </c>
      <c r="F2841" s="1" t="s">
        <v>11</v>
      </c>
      <c r="G2841" s="1" t="s">
        <v>64</v>
      </c>
      <c r="H2841" s="1">
        <v>8</v>
      </c>
      <c r="I2841">
        <v>57.595999999999997</v>
      </c>
      <c r="J2841" s="1">
        <f>SUMIFS(I:I,B:B,Table1_2[[#This Row],[Category Level 2]],D:D,Table1_2[[#This Row],[Brand]],E:E,Table1_2[[#This Row],[Region]],F:F,Table1_2[[#This Row],[Measure]],G:G,Table1_2[[#This Row],[Year]],H:H,"&lt;="&amp;Table1_2[[#This Row],[Month]])</f>
        <v>811.48649999999998</v>
      </c>
      <c r="K28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1362.7624999999998</v>
      </c>
      <c r="N2841">
        <f>Table1_2[[#This Row],[Value]]*2.5</f>
        <v>143.98999999999998</v>
      </c>
    </row>
    <row r="2842" spans="1:14" x14ac:dyDescent="0.25">
      <c r="A2842" s="1" t="s">
        <v>6</v>
      </c>
      <c r="B2842" s="1" t="s">
        <v>26</v>
      </c>
      <c r="C2842" s="1" t="s">
        <v>8</v>
      </c>
      <c r="D2842" s="1" t="s">
        <v>27</v>
      </c>
      <c r="E2842" s="1" t="s">
        <v>14</v>
      </c>
      <c r="F2842" s="1" t="s">
        <v>11</v>
      </c>
      <c r="G2842" s="1" t="s">
        <v>64</v>
      </c>
      <c r="H2842" s="1">
        <v>9</v>
      </c>
      <c r="I2842">
        <v>35.997500000000002</v>
      </c>
      <c r="J2842" s="1">
        <f>SUMIFS(I:I,B:B,Table1_2[[#This Row],[Category Level 2]],D:D,Table1_2[[#This Row],[Brand]],E:E,Table1_2[[#This Row],[Region]],F:F,Table1_2[[#This Row],[Measure]],G:G,Table1_2[[#This Row],[Year]],H:H,"&lt;="&amp;Table1_2[[#This Row],[Month]])</f>
        <v>847.48399999999992</v>
      </c>
      <c r="K28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1295.9099999999999</v>
      </c>
      <c r="N2842">
        <f>Table1_2[[#This Row],[Value]]*2.5</f>
        <v>89.993750000000006</v>
      </c>
    </row>
    <row r="2843" spans="1:14" x14ac:dyDescent="0.25">
      <c r="A2843" s="1" t="s">
        <v>6</v>
      </c>
      <c r="B2843" s="1" t="s">
        <v>26</v>
      </c>
      <c r="C2843" s="1" t="s">
        <v>8</v>
      </c>
      <c r="D2843" s="1" t="s">
        <v>27</v>
      </c>
      <c r="E2843" s="1" t="s">
        <v>14</v>
      </c>
      <c r="F2843" s="1" t="s">
        <v>11</v>
      </c>
      <c r="G2843" s="1" t="s">
        <v>64</v>
      </c>
      <c r="H2843" s="1">
        <v>10</v>
      </c>
      <c r="I2843">
        <v>12.341999999999999</v>
      </c>
      <c r="J2843" s="1">
        <f>SUMIFS(I:I,B:B,Table1_2[[#This Row],[Category Level 2]],D:D,Table1_2[[#This Row],[Brand]],E:E,Table1_2[[#This Row],[Region]],F:F,Table1_2[[#This Row],[Measure]],G:G,Table1_2[[#This Row],[Year]],H:H,"&lt;="&amp;Table1_2[[#This Row],[Month]])</f>
        <v>859.82599999999991</v>
      </c>
      <c r="K28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1163.2334999999998</v>
      </c>
      <c r="N2843">
        <f>Table1_2[[#This Row],[Value]]*2.5</f>
        <v>30.854999999999997</v>
      </c>
    </row>
    <row r="2844" spans="1:14" x14ac:dyDescent="0.25">
      <c r="A2844" s="1" t="s">
        <v>6</v>
      </c>
      <c r="B2844" s="1" t="s">
        <v>26</v>
      </c>
      <c r="C2844" s="1" t="s">
        <v>8</v>
      </c>
      <c r="D2844" s="1" t="s">
        <v>27</v>
      </c>
      <c r="E2844" s="1" t="s">
        <v>14</v>
      </c>
      <c r="F2844" s="1" t="s">
        <v>11</v>
      </c>
      <c r="G2844" s="1" t="s">
        <v>64</v>
      </c>
      <c r="H2844" s="1">
        <v>11</v>
      </c>
      <c r="I2844">
        <v>9.2564999999999991</v>
      </c>
      <c r="J2844" s="1">
        <f>SUMIFS(I:I,B:B,Table1_2[[#This Row],[Category Level 2]],D:D,Table1_2[[#This Row],[Brand]],E:E,Table1_2[[#This Row],[Region]],F:F,Table1_2[[#This Row],[Measure]],G:G,Table1_2[[#This Row],[Year]],H:H,"&lt;="&amp;Table1_2[[#This Row],[Month]])</f>
        <v>869.08249999999987</v>
      </c>
      <c r="K28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998.67349999999988</v>
      </c>
      <c r="N2844">
        <f>Table1_2[[#This Row],[Value]]*2.5</f>
        <v>23.141249999999999</v>
      </c>
    </row>
    <row r="2845" spans="1:14" x14ac:dyDescent="0.25">
      <c r="A2845" s="1" t="s">
        <v>6</v>
      </c>
      <c r="B2845" s="1" t="s">
        <v>26</v>
      </c>
      <c r="C2845" s="1" t="s">
        <v>8</v>
      </c>
      <c r="D2845" s="1" t="s">
        <v>27</v>
      </c>
      <c r="E2845" s="1" t="s">
        <v>14</v>
      </c>
      <c r="F2845" s="1" t="s">
        <v>11</v>
      </c>
      <c r="G2845" s="1" t="s">
        <v>64</v>
      </c>
      <c r="H2845" s="1">
        <v>12</v>
      </c>
      <c r="I2845">
        <v>23.6555</v>
      </c>
      <c r="J2845" s="1">
        <f>SUMIFS(I:I,B:B,Table1_2[[#This Row],[Category Level 2]],D:D,Table1_2[[#This Row],[Brand]],E:E,Table1_2[[#This Row],[Region]],F:F,Table1_2[[#This Row],[Measure]],G:G,Table1_2[[#This Row],[Year]],H:H,"&lt;="&amp;Table1_2[[#This Row],[Month]])</f>
        <v>892.73799999999983</v>
      </c>
      <c r="K28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892.73799999999983</v>
      </c>
      <c r="N2845">
        <f>Table1_2[[#This Row],[Value]]*2.5</f>
        <v>59.138750000000002</v>
      </c>
    </row>
    <row r="2846" spans="1:14" x14ac:dyDescent="0.25">
      <c r="A2846" s="1" t="s">
        <v>6</v>
      </c>
      <c r="B2846" s="1" t="s">
        <v>26</v>
      </c>
      <c r="C2846" s="1" t="s">
        <v>8</v>
      </c>
      <c r="D2846" s="1" t="s">
        <v>27</v>
      </c>
      <c r="E2846" s="1" t="s">
        <v>14</v>
      </c>
      <c r="F2846" s="1" t="s">
        <v>11</v>
      </c>
      <c r="G2846" s="1" t="s">
        <v>65</v>
      </c>
      <c r="H2846" s="1">
        <v>1</v>
      </c>
      <c r="I2846">
        <v>7.1994999999999996</v>
      </c>
      <c r="J2846" s="1">
        <f>SUMIFS(I:I,B:B,Table1_2[[#This Row],[Category Level 2]],D:D,Table1_2[[#This Row],[Brand]],E:E,Table1_2[[#This Row],[Region]],F:F,Table1_2[[#This Row],[Measure]],G:G,Table1_2[[#This Row],[Year]],H:H,"&lt;="&amp;Table1_2[[#This Row],[Month]])</f>
        <v>7.1994999999999996</v>
      </c>
      <c r="K28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743.60549999999967</v>
      </c>
      <c r="N2846">
        <f>Table1_2[[#This Row],[Value]]*2.5</f>
        <v>17.998749999999998</v>
      </c>
    </row>
    <row r="2847" spans="1:14" x14ac:dyDescent="0.25">
      <c r="A2847" s="1" t="s">
        <v>6</v>
      </c>
      <c r="B2847" s="1" t="s">
        <v>26</v>
      </c>
      <c r="C2847" s="1" t="s">
        <v>8</v>
      </c>
      <c r="D2847" s="1" t="s">
        <v>27</v>
      </c>
      <c r="E2847" s="1" t="s">
        <v>14</v>
      </c>
      <c r="F2847" s="1" t="s">
        <v>11</v>
      </c>
      <c r="G2847" s="1" t="s">
        <v>65</v>
      </c>
      <c r="H2847" s="1">
        <v>2</v>
      </c>
      <c r="I2847">
        <v>12.341999999999999</v>
      </c>
      <c r="J2847" s="1">
        <f>SUMIFS(I:I,B:B,Table1_2[[#This Row],[Category Level 2]],D:D,Table1_2[[#This Row],[Brand]],E:E,Table1_2[[#This Row],[Region]],F:F,Table1_2[[#This Row],[Measure]],G:G,Table1_2[[#This Row],[Year]],H:H,"&lt;="&amp;Table1_2[[#This Row],[Month]])</f>
        <v>19.541499999999999</v>
      </c>
      <c r="K28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598.58699999999999</v>
      </c>
      <c r="N2847">
        <f>Table1_2[[#This Row],[Value]]*2.5</f>
        <v>30.854999999999997</v>
      </c>
    </row>
    <row r="2848" spans="1:14" x14ac:dyDescent="0.25">
      <c r="A2848" s="1" t="s">
        <v>6</v>
      </c>
      <c r="B2848" s="1" t="s">
        <v>26</v>
      </c>
      <c r="C2848" s="1" t="s">
        <v>8</v>
      </c>
      <c r="D2848" s="1" t="s">
        <v>27</v>
      </c>
      <c r="E2848" s="1" t="s">
        <v>14</v>
      </c>
      <c r="F2848" s="1" t="s">
        <v>11</v>
      </c>
      <c r="G2848" s="1" t="s">
        <v>65</v>
      </c>
      <c r="H2848" s="1">
        <v>3</v>
      </c>
      <c r="I2848">
        <v>12.341999999999999</v>
      </c>
      <c r="J2848" s="1">
        <f>SUMIFS(I:I,B:B,Table1_2[[#This Row],[Category Level 2]],D:D,Table1_2[[#This Row],[Brand]],E:E,Table1_2[[#This Row],[Region]],F:F,Table1_2[[#This Row],[Measure]],G:G,Table1_2[[#This Row],[Year]],H:H,"&lt;="&amp;Table1_2[[#This Row],[Month]])</f>
        <v>31.883499999999998</v>
      </c>
      <c r="K28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490.59449999999993</v>
      </c>
      <c r="N2848">
        <f>Table1_2[[#This Row],[Value]]*2.5</f>
        <v>30.854999999999997</v>
      </c>
    </row>
    <row r="2849" spans="1:14" x14ac:dyDescent="0.25">
      <c r="A2849" s="1" t="s">
        <v>6</v>
      </c>
      <c r="B2849" s="1" t="s">
        <v>26</v>
      </c>
      <c r="C2849" s="1" t="s">
        <v>8</v>
      </c>
      <c r="D2849" s="1" t="s">
        <v>27</v>
      </c>
      <c r="E2849" s="1" t="s">
        <v>14</v>
      </c>
      <c r="F2849" s="1" t="s">
        <v>11</v>
      </c>
      <c r="G2849" s="1" t="s">
        <v>65</v>
      </c>
      <c r="H2849" s="1">
        <v>4</v>
      </c>
      <c r="I2849">
        <v>18.512999999999998</v>
      </c>
      <c r="J2849" s="1">
        <f>SUMIFS(I:I,B:B,Table1_2[[#This Row],[Category Level 2]],D:D,Table1_2[[#This Row],[Brand]],E:E,Table1_2[[#This Row],[Region]],F:F,Table1_2[[#This Row],[Measure]],G:G,Table1_2[[#This Row],[Year]],H:H,"&lt;="&amp;Table1_2[[#This Row],[Month]])</f>
        <v>50.396499999999996</v>
      </c>
      <c r="K28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425.79899999999998</v>
      </c>
      <c r="N2849">
        <f>Table1_2[[#This Row],[Value]]*2.5</f>
        <v>46.282499999999999</v>
      </c>
    </row>
    <row r="2850" spans="1:14" x14ac:dyDescent="0.25">
      <c r="A2850" s="1" t="s">
        <v>6</v>
      </c>
      <c r="B2850" s="1" t="s">
        <v>26</v>
      </c>
      <c r="C2850" s="1" t="s">
        <v>8</v>
      </c>
      <c r="D2850" s="1" t="s">
        <v>27</v>
      </c>
      <c r="E2850" s="1" t="s">
        <v>14</v>
      </c>
      <c r="F2850" s="1" t="s">
        <v>11</v>
      </c>
      <c r="G2850" s="1" t="s">
        <v>65</v>
      </c>
      <c r="H2850" s="1">
        <v>5</v>
      </c>
      <c r="I2850">
        <v>3.0854999999999997</v>
      </c>
      <c r="J2850" s="1">
        <f>SUMIFS(I:I,B:B,Table1_2[[#This Row],[Category Level 2]],D:D,Table1_2[[#This Row],[Brand]],E:E,Table1_2[[#This Row],[Region]],F:F,Table1_2[[#This Row],[Measure]],G:G,Table1_2[[#This Row],[Year]],H:H,"&lt;="&amp;Table1_2[[#This Row],[Month]])</f>
        <v>53.481999999999999</v>
      </c>
      <c r="K28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338.37649999999996</v>
      </c>
      <c r="N2850">
        <f>Table1_2[[#This Row],[Value]]*2.5</f>
        <v>7.7137499999999992</v>
      </c>
    </row>
    <row r="2851" spans="1:14" x14ac:dyDescent="0.25">
      <c r="A2851" s="1" t="s">
        <v>6</v>
      </c>
      <c r="B2851" s="1" t="s">
        <v>26</v>
      </c>
      <c r="C2851" s="1" t="s">
        <v>8</v>
      </c>
      <c r="D2851" s="1" t="s">
        <v>27</v>
      </c>
      <c r="E2851" s="1" t="s">
        <v>14</v>
      </c>
      <c r="F2851" s="1" t="s">
        <v>11</v>
      </c>
      <c r="G2851" s="1" t="s">
        <v>65</v>
      </c>
      <c r="H2851" s="1">
        <v>6</v>
      </c>
      <c r="I2851">
        <v>9.2564999999999991</v>
      </c>
      <c r="J2851" s="1">
        <f>SUMIFS(I:I,B:B,Table1_2[[#This Row],[Category Level 2]],D:D,Table1_2[[#This Row],[Brand]],E:E,Table1_2[[#This Row],[Region]],F:F,Table1_2[[#This Row],[Measure]],G:G,Table1_2[[#This Row],[Year]],H:H,"&lt;="&amp;Table1_2[[#This Row],[Month]])</f>
        <v>62.738500000000002</v>
      </c>
      <c r="K28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268.43849999999998</v>
      </c>
      <c r="N2851">
        <f>Table1_2[[#This Row],[Value]]*2.5</f>
        <v>23.141249999999999</v>
      </c>
    </row>
    <row r="2852" spans="1:14" x14ac:dyDescent="0.25">
      <c r="A2852" s="1" t="s">
        <v>6</v>
      </c>
      <c r="B2852" s="1" t="s">
        <v>26</v>
      </c>
      <c r="C2852" s="1" t="s">
        <v>8</v>
      </c>
      <c r="D2852" s="1" t="s">
        <v>27</v>
      </c>
      <c r="E2852" s="1" t="s">
        <v>14</v>
      </c>
      <c r="F2852" s="1" t="s">
        <v>11</v>
      </c>
      <c r="G2852" s="1" t="s">
        <v>65</v>
      </c>
      <c r="H2852" s="1">
        <v>7</v>
      </c>
      <c r="I2852">
        <v>10.285</v>
      </c>
      <c r="J2852" s="1">
        <f>SUMIFS(I:I,B:B,Table1_2[[#This Row],[Category Level 2]],D:D,Table1_2[[#This Row],[Brand]],E:E,Table1_2[[#This Row],[Region]],F:F,Table1_2[[#This Row],[Measure]],G:G,Table1_2[[#This Row],[Year]],H:H,"&lt;="&amp;Table1_2[[#This Row],[Month]])</f>
        <v>73.023499999999999</v>
      </c>
      <c r="K28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211.87099999999998</v>
      </c>
      <c r="N2852">
        <f>Table1_2[[#This Row],[Value]]*2.5</f>
        <v>25.712499999999999</v>
      </c>
    </row>
    <row r="2853" spans="1:14" x14ac:dyDescent="0.25">
      <c r="A2853" s="1" t="s">
        <v>6</v>
      </c>
      <c r="B2853" s="1" t="s">
        <v>26</v>
      </c>
      <c r="C2853" s="1" t="s">
        <v>8</v>
      </c>
      <c r="D2853" s="1" t="s">
        <v>27</v>
      </c>
      <c r="E2853" s="1" t="s">
        <v>14</v>
      </c>
      <c r="F2853" s="1" t="s">
        <v>12</v>
      </c>
      <c r="G2853" s="1" t="s">
        <v>62</v>
      </c>
      <c r="H2853" s="1">
        <v>1</v>
      </c>
      <c r="I2853">
        <v>597.55849999999998</v>
      </c>
      <c r="J2853" s="1">
        <f>SUMIFS(I:I,B:B,Table1_2[[#This Row],[Category Level 2]],D:D,Table1_2[[#This Row],[Brand]],E:E,Table1_2[[#This Row],[Region]],F:F,Table1_2[[#This Row],[Measure]],G:G,Table1_2[[#This Row],[Year]],H:H,"&lt;="&amp;Table1_2[[#This Row],[Month]])</f>
        <v>597.55849999999998</v>
      </c>
      <c r="K28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597.55849999999998</v>
      </c>
      <c r="N2853">
        <f>Table1_2[[#This Row],[Value]]*2.5</f>
        <v>1493.89625</v>
      </c>
    </row>
    <row r="2854" spans="1:14" x14ac:dyDescent="0.25">
      <c r="A2854" s="1" t="s">
        <v>6</v>
      </c>
      <c r="B2854" s="1" t="s">
        <v>26</v>
      </c>
      <c r="C2854" s="1" t="s">
        <v>8</v>
      </c>
      <c r="D2854" s="1" t="s">
        <v>27</v>
      </c>
      <c r="E2854" s="1" t="s">
        <v>14</v>
      </c>
      <c r="F2854" s="1" t="s">
        <v>12</v>
      </c>
      <c r="G2854" s="1" t="s">
        <v>62</v>
      </c>
      <c r="H2854" s="1">
        <v>2</v>
      </c>
      <c r="I2854">
        <v>652.06899999999996</v>
      </c>
      <c r="J2854" s="1">
        <f>SUMIFS(I:I,B:B,Table1_2[[#This Row],[Category Level 2]],D:D,Table1_2[[#This Row],[Brand]],E:E,Table1_2[[#This Row],[Region]],F:F,Table1_2[[#This Row],[Measure]],G:G,Table1_2[[#This Row],[Year]],H:H,"&lt;="&amp;Table1_2[[#This Row],[Month]])</f>
        <v>1249.6275000000001</v>
      </c>
      <c r="K28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1249.6275000000001</v>
      </c>
      <c r="N2854">
        <f>Table1_2[[#This Row],[Value]]*2.5</f>
        <v>1630.1724999999999</v>
      </c>
    </row>
    <row r="2855" spans="1:14" x14ac:dyDescent="0.25">
      <c r="A2855" s="1" t="s">
        <v>6</v>
      </c>
      <c r="B2855" s="1" t="s">
        <v>26</v>
      </c>
      <c r="C2855" s="1" t="s">
        <v>8</v>
      </c>
      <c r="D2855" s="1" t="s">
        <v>27</v>
      </c>
      <c r="E2855" s="1" t="s">
        <v>14</v>
      </c>
      <c r="F2855" s="1" t="s">
        <v>12</v>
      </c>
      <c r="G2855" s="1" t="s">
        <v>62</v>
      </c>
      <c r="H2855" s="1">
        <v>3</v>
      </c>
      <c r="I2855">
        <v>1071.6969999999999</v>
      </c>
      <c r="J2855" s="1">
        <f>SUMIFS(I:I,B:B,Table1_2[[#This Row],[Category Level 2]],D:D,Table1_2[[#This Row],[Brand]],E:E,Table1_2[[#This Row],[Region]],F:F,Table1_2[[#This Row],[Measure]],G:G,Table1_2[[#This Row],[Year]],H:H,"&lt;="&amp;Table1_2[[#This Row],[Month]])</f>
        <v>2321.3244999999997</v>
      </c>
      <c r="K28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2321.3244999999997</v>
      </c>
      <c r="N2855">
        <f>Table1_2[[#This Row],[Value]]*2.5</f>
        <v>2679.2424999999998</v>
      </c>
    </row>
    <row r="2856" spans="1:14" x14ac:dyDescent="0.25">
      <c r="A2856" s="1" t="s">
        <v>6</v>
      </c>
      <c r="B2856" s="1" t="s">
        <v>26</v>
      </c>
      <c r="C2856" s="1" t="s">
        <v>8</v>
      </c>
      <c r="D2856" s="1" t="s">
        <v>27</v>
      </c>
      <c r="E2856" s="1" t="s">
        <v>14</v>
      </c>
      <c r="F2856" s="1" t="s">
        <v>12</v>
      </c>
      <c r="G2856" s="1" t="s">
        <v>62</v>
      </c>
      <c r="H2856" s="1">
        <v>4</v>
      </c>
      <c r="I2856">
        <v>697.32299999999998</v>
      </c>
      <c r="J2856" s="1">
        <f>SUMIFS(I:I,B:B,Table1_2[[#This Row],[Category Level 2]],D:D,Table1_2[[#This Row],[Brand]],E:E,Table1_2[[#This Row],[Region]],F:F,Table1_2[[#This Row],[Measure]],G:G,Table1_2[[#This Row],[Year]],H:H,"&lt;="&amp;Table1_2[[#This Row],[Month]])</f>
        <v>3018.6474999999996</v>
      </c>
      <c r="K28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3018.6474999999996</v>
      </c>
      <c r="N2856">
        <f>Table1_2[[#This Row],[Value]]*2.5</f>
        <v>1743.3074999999999</v>
      </c>
    </row>
    <row r="2857" spans="1:14" x14ac:dyDescent="0.25">
      <c r="A2857" s="1" t="s">
        <v>6</v>
      </c>
      <c r="B2857" s="1" t="s">
        <v>26</v>
      </c>
      <c r="C2857" s="1" t="s">
        <v>8</v>
      </c>
      <c r="D2857" s="1" t="s">
        <v>27</v>
      </c>
      <c r="E2857" s="1" t="s">
        <v>14</v>
      </c>
      <c r="F2857" s="1" t="s">
        <v>12</v>
      </c>
      <c r="G2857" s="1" t="s">
        <v>62</v>
      </c>
      <c r="H2857" s="1">
        <v>5</v>
      </c>
      <c r="I2857">
        <v>1194.0885000000001</v>
      </c>
      <c r="J2857" s="1">
        <f>SUMIFS(I:I,B:B,Table1_2[[#This Row],[Category Level 2]],D:D,Table1_2[[#This Row],[Brand]],E:E,Table1_2[[#This Row],[Region]],F:F,Table1_2[[#This Row],[Measure]],G:G,Table1_2[[#This Row],[Year]],H:H,"&lt;="&amp;Table1_2[[#This Row],[Month]])</f>
        <v>4212.7359999999999</v>
      </c>
      <c r="K28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4212.7359999999999</v>
      </c>
      <c r="N2857">
        <f>Table1_2[[#This Row],[Value]]*2.5</f>
        <v>2985.2212500000001</v>
      </c>
    </row>
    <row r="2858" spans="1:14" x14ac:dyDescent="0.25">
      <c r="A2858" s="1" t="s">
        <v>6</v>
      </c>
      <c r="B2858" s="1" t="s">
        <v>26</v>
      </c>
      <c r="C2858" s="1" t="s">
        <v>8</v>
      </c>
      <c r="D2858" s="1" t="s">
        <v>27</v>
      </c>
      <c r="E2858" s="1" t="s">
        <v>14</v>
      </c>
      <c r="F2858" s="1" t="s">
        <v>12</v>
      </c>
      <c r="G2858" s="1" t="s">
        <v>62</v>
      </c>
      <c r="H2858" s="1">
        <v>6</v>
      </c>
      <c r="I2858">
        <v>1424.4724999999999</v>
      </c>
      <c r="J2858" s="1">
        <f>SUMIFS(I:I,B:B,Table1_2[[#This Row],[Category Level 2]],D:D,Table1_2[[#This Row],[Brand]],E:E,Table1_2[[#This Row],[Region]],F:F,Table1_2[[#This Row],[Measure]],G:G,Table1_2[[#This Row],[Year]],H:H,"&lt;="&amp;Table1_2[[#This Row],[Month]])</f>
        <v>5637.2084999999997</v>
      </c>
      <c r="K28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5637.2084999999997</v>
      </c>
      <c r="N2858">
        <f>Table1_2[[#This Row],[Value]]*2.5</f>
        <v>3561.1812499999996</v>
      </c>
    </row>
    <row r="2859" spans="1:14" x14ac:dyDescent="0.25">
      <c r="A2859" s="1" t="s">
        <v>6</v>
      </c>
      <c r="B2859" s="1" t="s">
        <v>26</v>
      </c>
      <c r="C2859" s="1" t="s">
        <v>8</v>
      </c>
      <c r="D2859" s="1" t="s">
        <v>27</v>
      </c>
      <c r="E2859" s="1" t="s">
        <v>14</v>
      </c>
      <c r="F2859" s="1" t="s">
        <v>12</v>
      </c>
      <c r="G2859" s="1" t="s">
        <v>62</v>
      </c>
      <c r="H2859" s="1">
        <v>7</v>
      </c>
      <c r="I2859">
        <v>1679.5404999999998</v>
      </c>
      <c r="J2859" s="1">
        <f>SUMIFS(I:I,B:B,Table1_2[[#This Row],[Category Level 2]],D:D,Table1_2[[#This Row],[Brand]],E:E,Table1_2[[#This Row],[Region]],F:F,Table1_2[[#This Row],[Measure]],G:G,Table1_2[[#This Row],[Year]],H:H,"&lt;="&amp;Table1_2[[#This Row],[Month]])</f>
        <v>7316.7489999999998</v>
      </c>
      <c r="K28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7316.7489999999998</v>
      </c>
      <c r="N2859">
        <f>Table1_2[[#This Row],[Value]]*2.5</f>
        <v>4198.8512499999997</v>
      </c>
    </row>
    <row r="2860" spans="1:14" x14ac:dyDescent="0.25">
      <c r="A2860" s="1" t="s">
        <v>6</v>
      </c>
      <c r="B2860" s="1" t="s">
        <v>26</v>
      </c>
      <c r="C2860" s="1" t="s">
        <v>8</v>
      </c>
      <c r="D2860" s="1" t="s">
        <v>27</v>
      </c>
      <c r="E2860" s="1" t="s">
        <v>14</v>
      </c>
      <c r="F2860" s="1" t="s">
        <v>12</v>
      </c>
      <c r="G2860" s="1" t="s">
        <v>62</v>
      </c>
      <c r="H2860" s="1">
        <v>8</v>
      </c>
      <c r="I2860">
        <v>1638.4005</v>
      </c>
      <c r="J2860" s="1">
        <f>SUMIFS(I:I,B:B,Table1_2[[#This Row],[Category Level 2]],D:D,Table1_2[[#This Row],[Brand]],E:E,Table1_2[[#This Row],[Region]],F:F,Table1_2[[#This Row],[Measure]],G:G,Table1_2[[#This Row],[Year]],H:H,"&lt;="&amp;Table1_2[[#This Row],[Month]])</f>
        <v>8955.1494999999995</v>
      </c>
      <c r="K28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8955.1494999999995</v>
      </c>
      <c r="N2860">
        <f>Table1_2[[#This Row],[Value]]*2.5</f>
        <v>4096.0012500000003</v>
      </c>
    </row>
    <row r="2861" spans="1:14" x14ac:dyDescent="0.25">
      <c r="A2861" s="1" t="s">
        <v>6</v>
      </c>
      <c r="B2861" s="1" t="s">
        <v>26</v>
      </c>
      <c r="C2861" s="1" t="s">
        <v>8</v>
      </c>
      <c r="D2861" s="1" t="s">
        <v>27</v>
      </c>
      <c r="E2861" s="1" t="s">
        <v>14</v>
      </c>
      <c r="F2861" s="1" t="s">
        <v>12</v>
      </c>
      <c r="G2861" s="1" t="s">
        <v>62</v>
      </c>
      <c r="H2861" s="1">
        <v>9</v>
      </c>
      <c r="I2861">
        <v>2017.9169999999999</v>
      </c>
      <c r="J2861" s="1">
        <f>SUMIFS(I:I,B:B,Table1_2[[#This Row],[Category Level 2]],D:D,Table1_2[[#This Row],[Brand]],E:E,Table1_2[[#This Row],[Region]],F:F,Table1_2[[#This Row],[Measure]],G:G,Table1_2[[#This Row],[Year]],H:H,"&lt;="&amp;Table1_2[[#This Row],[Month]])</f>
        <v>10973.066499999999</v>
      </c>
      <c r="K28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10973.066499999999</v>
      </c>
      <c r="N2861">
        <f>Table1_2[[#This Row],[Value]]*2.5</f>
        <v>5044.7924999999996</v>
      </c>
    </row>
    <row r="2862" spans="1:14" x14ac:dyDescent="0.25">
      <c r="A2862" s="1" t="s">
        <v>6</v>
      </c>
      <c r="B2862" s="1" t="s">
        <v>26</v>
      </c>
      <c r="C2862" s="1" t="s">
        <v>8</v>
      </c>
      <c r="D2862" s="1" t="s">
        <v>27</v>
      </c>
      <c r="E2862" s="1" t="s">
        <v>14</v>
      </c>
      <c r="F2862" s="1" t="s">
        <v>12</v>
      </c>
      <c r="G2862" s="1" t="s">
        <v>62</v>
      </c>
      <c r="H2862" s="1">
        <v>10</v>
      </c>
      <c r="I2862">
        <v>3324.1120000000001</v>
      </c>
      <c r="J2862" s="1">
        <f>SUMIFS(I:I,B:B,Table1_2[[#This Row],[Category Level 2]],D:D,Table1_2[[#This Row],[Brand]],E:E,Table1_2[[#This Row],[Region]],F:F,Table1_2[[#This Row],[Measure]],G:G,Table1_2[[#This Row],[Year]],H:H,"&lt;="&amp;Table1_2[[#This Row],[Month]])</f>
        <v>14297.178499999998</v>
      </c>
      <c r="K28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14297.178499999998</v>
      </c>
      <c r="N2862">
        <f>Table1_2[[#This Row],[Value]]*2.5</f>
        <v>8310.2800000000007</v>
      </c>
    </row>
    <row r="2863" spans="1:14" x14ac:dyDescent="0.25">
      <c r="A2863" s="1" t="s">
        <v>6</v>
      </c>
      <c r="B2863" s="1" t="s">
        <v>26</v>
      </c>
      <c r="C2863" s="1" t="s">
        <v>8</v>
      </c>
      <c r="D2863" s="1" t="s">
        <v>27</v>
      </c>
      <c r="E2863" s="1" t="s">
        <v>14</v>
      </c>
      <c r="F2863" s="1" t="s">
        <v>12</v>
      </c>
      <c r="G2863" s="1" t="s">
        <v>62</v>
      </c>
      <c r="H2863" s="1">
        <v>11</v>
      </c>
      <c r="I2863">
        <v>2058.0284999999999</v>
      </c>
      <c r="J2863" s="1">
        <f>SUMIFS(I:I,B:B,Table1_2[[#This Row],[Category Level 2]],D:D,Table1_2[[#This Row],[Brand]],E:E,Table1_2[[#This Row],[Region]],F:F,Table1_2[[#This Row],[Measure]],G:G,Table1_2[[#This Row],[Year]],H:H,"&lt;="&amp;Table1_2[[#This Row],[Month]])</f>
        <v>16355.206999999999</v>
      </c>
      <c r="K28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16355.206999999999</v>
      </c>
      <c r="N2863">
        <f>Table1_2[[#This Row],[Value]]*2.5</f>
        <v>5145.07125</v>
      </c>
    </row>
    <row r="2864" spans="1:14" x14ac:dyDescent="0.25">
      <c r="A2864" s="1" t="s">
        <v>6</v>
      </c>
      <c r="B2864" s="1" t="s">
        <v>26</v>
      </c>
      <c r="C2864" s="1" t="s">
        <v>8</v>
      </c>
      <c r="D2864" s="1" t="s">
        <v>27</v>
      </c>
      <c r="E2864" s="1" t="s">
        <v>14</v>
      </c>
      <c r="F2864" s="1" t="s">
        <v>12</v>
      </c>
      <c r="G2864" s="1" t="s">
        <v>62</v>
      </c>
      <c r="H2864" s="1">
        <v>12</v>
      </c>
      <c r="I2864">
        <v>1398.76</v>
      </c>
      <c r="J2864" s="1">
        <f>SUMIFS(I:I,B:B,Table1_2[[#This Row],[Category Level 2]],D:D,Table1_2[[#This Row],[Brand]],E:E,Table1_2[[#This Row],[Region]],F:F,Table1_2[[#This Row],[Measure]],G:G,Table1_2[[#This Row],[Year]],H:H,"&lt;="&amp;Table1_2[[#This Row],[Month]])</f>
        <v>17753.966999999997</v>
      </c>
      <c r="K28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17753.966999999997</v>
      </c>
      <c r="N2864">
        <f>Table1_2[[#This Row],[Value]]*2.5</f>
        <v>3496.9</v>
      </c>
    </row>
    <row r="2865" spans="1:14" x14ac:dyDescent="0.25">
      <c r="A2865" s="1" t="s">
        <v>6</v>
      </c>
      <c r="B2865" s="1" t="s">
        <v>26</v>
      </c>
      <c r="C2865" s="1" t="s">
        <v>8</v>
      </c>
      <c r="D2865" s="1" t="s">
        <v>27</v>
      </c>
      <c r="E2865" s="1" t="s">
        <v>14</v>
      </c>
      <c r="F2865" s="1" t="s">
        <v>12</v>
      </c>
      <c r="G2865" s="1" t="s">
        <v>63</v>
      </c>
      <c r="H2865" s="1">
        <v>1</v>
      </c>
      <c r="I2865">
        <v>1430.6434999999999</v>
      </c>
      <c r="J2865" s="1">
        <f>SUMIFS(I:I,B:B,Table1_2[[#This Row],[Category Level 2]],D:D,Table1_2[[#This Row],[Brand]],E:E,Table1_2[[#This Row],[Region]],F:F,Table1_2[[#This Row],[Measure]],G:G,Table1_2[[#This Row],[Year]],H:H,"&lt;="&amp;Table1_2[[#This Row],[Month]])</f>
        <v>1430.6434999999999</v>
      </c>
      <c r="K28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18587.051999999996</v>
      </c>
      <c r="N2865">
        <f>Table1_2[[#This Row],[Value]]*2.5</f>
        <v>3576.6087499999999</v>
      </c>
    </row>
    <row r="2866" spans="1:14" x14ac:dyDescent="0.25">
      <c r="A2866" s="1" t="s">
        <v>6</v>
      </c>
      <c r="B2866" s="1" t="s">
        <v>26</v>
      </c>
      <c r="C2866" s="1" t="s">
        <v>8</v>
      </c>
      <c r="D2866" s="1" t="s">
        <v>27</v>
      </c>
      <c r="E2866" s="1" t="s">
        <v>14</v>
      </c>
      <c r="F2866" s="1" t="s">
        <v>12</v>
      </c>
      <c r="G2866" s="1" t="s">
        <v>63</v>
      </c>
      <c r="H2866" s="1">
        <v>2</v>
      </c>
      <c r="I2866">
        <v>1040.8419999999999</v>
      </c>
      <c r="J2866" s="1">
        <f>SUMIFS(I:I,B:B,Table1_2[[#This Row],[Category Level 2]],D:D,Table1_2[[#This Row],[Brand]],E:E,Table1_2[[#This Row],[Region]],F:F,Table1_2[[#This Row],[Measure]],G:G,Table1_2[[#This Row],[Year]],H:H,"&lt;="&amp;Table1_2[[#This Row],[Month]])</f>
        <v>2471.4854999999998</v>
      </c>
      <c r="K28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18975.824999999997</v>
      </c>
      <c r="N2866">
        <f>Table1_2[[#This Row],[Value]]*2.5</f>
        <v>2602.1049999999996</v>
      </c>
    </row>
    <row r="2867" spans="1:14" x14ac:dyDescent="0.25">
      <c r="A2867" s="1" t="s">
        <v>6</v>
      </c>
      <c r="B2867" s="1" t="s">
        <v>26</v>
      </c>
      <c r="C2867" s="1" t="s">
        <v>8</v>
      </c>
      <c r="D2867" s="1" t="s">
        <v>27</v>
      </c>
      <c r="E2867" s="1" t="s">
        <v>14</v>
      </c>
      <c r="F2867" s="1" t="s">
        <v>12</v>
      </c>
      <c r="G2867" s="1" t="s">
        <v>63</v>
      </c>
      <c r="H2867" s="1">
        <v>3</v>
      </c>
      <c r="I2867">
        <v>1369.962</v>
      </c>
      <c r="J2867" s="1">
        <f>SUMIFS(I:I,B:B,Table1_2[[#This Row],[Category Level 2]],D:D,Table1_2[[#This Row],[Brand]],E:E,Table1_2[[#This Row],[Region]],F:F,Table1_2[[#This Row],[Measure]],G:G,Table1_2[[#This Row],[Year]],H:H,"&lt;="&amp;Table1_2[[#This Row],[Month]])</f>
        <v>3841.4474999999998</v>
      </c>
      <c r="K28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19274.09</v>
      </c>
      <c r="N2867">
        <f>Table1_2[[#This Row],[Value]]*2.5</f>
        <v>3424.9049999999997</v>
      </c>
    </row>
    <row r="2868" spans="1:14" x14ac:dyDescent="0.25">
      <c r="A2868" s="1" t="s">
        <v>6</v>
      </c>
      <c r="B2868" s="1" t="s">
        <v>26</v>
      </c>
      <c r="C2868" s="1" t="s">
        <v>8</v>
      </c>
      <c r="D2868" s="1" t="s">
        <v>27</v>
      </c>
      <c r="E2868" s="1" t="s">
        <v>14</v>
      </c>
      <c r="F2868" s="1" t="s">
        <v>12</v>
      </c>
      <c r="G2868" s="1" t="s">
        <v>63</v>
      </c>
      <c r="H2868" s="1">
        <v>4</v>
      </c>
      <c r="I2868">
        <v>1167.3474999999999</v>
      </c>
      <c r="J2868" s="1">
        <f>SUMIFS(I:I,B:B,Table1_2[[#This Row],[Category Level 2]],D:D,Table1_2[[#This Row],[Brand]],E:E,Table1_2[[#This Row],[Region]],F:F,Table1_2[[#This Row],[Measure]],G:G,Table1_2[[#This Row],[Year]],H:H,"&lt;="&amp;Table1_2[[#This Row],[Month]])</f>
        <v>5008.7950000000001</v>
      </c>
      <c r="K28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19744.1145</v>
      </c>
      <c r="N2868">
        <f>Table1_2[[#This Row],[Value]]*2.5</f>
        <v>2918.3687499999996</v>
      </c>
    </row>
    <row r="2869" spans="1:14" x14ac:dyDescent="0.25">
      <c r="A2869" s="1" t="s">
        <v>6</v>
      </c>
      <c r="B2869" s="1" t="s">
        <v>26</v>
      </c>
      <c r="C2869" s="1" t="s">
        <v>8</v>
      </c>
      <c r="D2869" s="1" t="s">
        <v>27</v>
      </c>
      <c r="E2869" s="1" t="s">
        <v>14</v>
      </c>
      <c r="F2869" s="1" t="s">
        <v>12</v>
      </c>
      <c r="G2869" s="1" t="s">
        <v>63</v>
      </c>
      <c r="H2869" s="1">
        <v>5</v>
      </c>
      <c r="I2869">
        <v>1341.164</v>
      </c>
      <c r="J2869" s="1">
        <f>SUMIFS(I:I,B:B,Table1_2[[#This Row],[Category Level 2]],D:D,Table1_2[[#This Row],[Brand]],E:E,Table1_2[[#This Row],[Region]],F:F,Table1_2[[#This Row],[Measure]],G:G,Table1_2[[#This Row],[Year]],H:H,"&lt;="&amp;Table1_2[[#This Row],[Month]])</f>
        <v>6349.9589999999998</v>
      </c>
      <c r="K28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19891.190000000002</v>
      </c>
      <c r="N2869">
        <f>Table1_2[[#This Row],[Value]]*2.5</f>
        <v>3352.91</v>
      </c>
    </row>
    <row r="2870" spans="1:14" x14ac:dyDescent="0.25">
      <c r="A2870" s="1" t="s">
        <v>6</v>
      </c>
      <c r="B2870" s="1" t="s">
        <v>26</v>
      </c>
      <c r="C2870" s="1" t="s">
        <v>8</v>
      </c>
      <c r="D2870" s="1" t="s">
        <v>27</v>
      </c>
      <c r="E2870" s="1" t="s">
        <v>14</v>
      </c>
      <c r="F2870" s="1" t="s">
        <v>12</v>
      </c>
      <c r="G2870" s="1" t="s">
        <v>63</v>
      </c>
      <c r="H2870" s="1">
        <v>6</v>
      </c>
      <c r="I2870">
        <v>1133.4069999999999</v>
      </c>
      <c r="J2870" s="1">
        <f>SUMIFS(I:I,B:B,Table1_2[[#This Row],[Category Level 2]],D:D,Table1_2[[#This Row],[Brand]],E:E,Table1_2[[#This Row],[Region]],F:F,Table1_2[[#This Row],[Measure]],G:G,Table1_2[[#This Row],[Year]],H:H,"&lt;="&amp;Table1_2[[#This Row],[Month]])</f>
        <v>7483.366</v>
      </c>
      <c r="K28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19600.124500000002</v>
      </c>
      <c r="N2870">
        <f>Table1_2[[#This Row],[Value]]*2.5</f>
        <v>2833.5174999999999</v>
      </c>
    </row>
    <row r="2871" spans="1:14" x14ac:dyDescent="0.25">
      <c r="A2871" s="1" t="s">
        <v>6</v>
      </c>
      <c r="B2871" s="1" t="s">
        <v>26</v>
      </c>
      <c r="C2871" s="1" t="s">
        <v>8</v>
      </c>
      <c r="D2871" s="1" t="s">
        <v>27</v>
      </c>
      <c r="E2871" s="1" t="s">
        <v>14</v>
      </c>
      <c r="F2871" s="1" t="s">
        <v>12</v>
      </c>
      <c r="G2871" s="1" t="s">
        <v>63</v>
      </c>
      <c r="H2871" s="1">
        <v>7</v>
      </c>
      <c r="I2871">
        <v>550.24749999999995</v>
      </c>
      <c r="J2871" s="1">
        <f>SUMIFS(I:I,B:B,Table1_2[[#This Row],[Category Level 2]],D:D,Table1_2[[#This Row],[Brand]],E:E,Table1_2[[#This Row],[Region]],F:F,Table1_2[[#This Row],[Measure]],G:G,Table1_2[[#This Row],[Year]],H:H,"&lt;="&amp;Table1_2[[#This Row],[Month]])</f>
        <v>8033.6134999999995</v>
      </c>
      <c r="K28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18470.8315</v>
      </c>
      <c r="N2871">
        <f>Table1_2[[#This Row],[Value]]*2.5</f>
        <v>1375.6187499999999</v>
      </c>
    </row>
    <row r="2872" spans="1:14" x14ac:dyDescent="0.25">
      <c r="A2872" s="1" t="s">
        <v>6</v>
      </c>
      <c r="B2872" s="1" t="s">
        <v>26</v>
      </c>
      <c r="C2872" s="1" t="s">
        <v>8</v>
      </c>
      <c r="D2872" s="1" t="s">
        <v>27</v>
      </c>
      <c r="E2872" s="1" t="s">
        <v>14</v>
      </c>
      <c r="F2872" s="1" t="s">
        <v>12</v>
      </c>
      <c r="G2872" s="1" t="s">
        <v>63</v>
      </c>
      <c r="H2872" s="1">
        <v>8</v>
      </c>
      <c r="I2872">
        <v>438.14099999999996</v>
      </c>
      <c r="J2872" s="1">
        <f>SUMIFS(I:I,B:B,Table1_2[[#This Row],[Category Level 2]],D:D,Table1_2[[#This Row],[Brand]],E:E,Table1_2[[#This Row],[Region]],F:F,Table1_2[[#This Row],[Measure]],G:G,Table1_2[[#This Row],[Year]],H:H,"&lt;="&amp;Table1_2[[#This Row],[Month]])</f>
        <v>8471.7544999999991</v>
      </c>
      <c r="K28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17270.572</v>
      </c>
      <c r="N2872">
        <f>Table1_2[[#This Row],[Value]]*2.5</f>
        <v>1095.3525</v>
      </c>
    </row>
    <row r="2873" spans="1:14" x14ac:dyDescent="0.25">
      <c r="A2873" s="1" t="s">
        <v>6</v>
      </c>
      <c r="B2873" s="1" t="s">
        <v>26</v>
      </c>
      <c r="C2873" s="1" t="s">
        <v>8</v>
      </c>
      <c r="D2873" s="1" t="s">
        <v>27</v>
      </c>
      <c r="E2873" s="1" t="s">
        <v>14</v>
      </c>
      <c r="F2873" s="1" t="s">
        <v>12</v>
      </c>
      <c r="G2873" s="1" t="s">
        <v>63</v>
      </c>
      <c r="H2873" s="1">
        <v>9</v>
      </c>
      <c r="I2873">
        <v>1044.9559999999999</v>
      </c>
      <c r="J2873" s="1">
        <f>SUMIFS(I:I,B:B,Table1_2[[#This Row],[Category Level 2]],D:D,Table1_2[[#This Row],[Brand]],E:E,Table1_2[[#This Row],[Region]],F:F,Table1_2[[#This Row],[Measure]],G:G,Table1_2[[#This Row],[Year]],H:H,"&lt;="&amp;Table1_2[[#This Row],[Month]])</f>
        <v>9516.7104999999992</v>
      </c>
      <c r="K28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16297.610999999999</v>
      </c>
      <c r="N2873">
        <f>Table1_2[[#This Row],[Value]]*2.5</f>
        <v>2612.39</v>
      </c>
    </row>
    <row r="2874" spans="1:14" x14ac:dyDescent="0.25">
      <c r="A2874" s="1" t="s">
        <v>6</v>
      </c>
      <c r="B2874" s="1" t="s">
        <v>26</v>
      </c>
      <c r="C2874" s="1" t="s">
        <v>8</v>
      </c>
      <c r="D2874" s="1" t="s">
        <v>27</v>
      </c>
      <c r="E2874" s="1" t="s">
        <v>14</v>
      </c>
      <c r="F2874" s="1" t="s">
        <v>12</v>
      </c>
      <c r="G2874" s="1" t="s">
        <v>63</v>
      </c>
      <c r="H2874" s="1">
        <v>10</v>
      </c>
      <c r="I2874">
        <v>1474.8689999999999</v>
      </c>
      <c r="J2874" s="1">
        <f>SUMIFS(I:I,B:B,Table1_2[[#This Row],[Category Level 2]],D:D,Table1_2[[#This Row],[Brand]],E:E,Table1_2[[#This Row],[Region]],F:F,Table1_2[[#This Row],[Measure]],G:G,Table1_2[[#This Row],[Year]],H:H,"&lt;="&amp;Table1_2[[#This Row],[Month]])</f>
        <v>10991.5795</v>
      </c>
      <c r="K28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14448.367999999999</v>
      </c>
      <c r="N2874">
        <f>Table1_2[[#This Row],[Value]]*2.5</f>
        <v>3687.1724999999997</v>
      </c>
    </row>
    <row r="2875" spans="1:14" x14ac:dyDescent="0.25">
      <c r="A2875" s="1" t="s">
        <v>6</v>
      </c>
      <c r="B2875" s="1" t="s">
        <v>26</v>
      </c>
      <c r="C2875" s="1" t="s">
        <v>8</v>
      </c>
      <c r="D2875" s="1" t="s">
        <v>27</v>
      </c>
      <c r="E2875" s="1" t="s">
        <v>14</v>
      </c>
      <c r="F2875" s="1" t="s">
        <v>12</v>
      </c>
      <c r="G2875" s="1" t="s">
        <v>63</v>
      </c>
      <c r="H2875" s="1">
        <v>11</v>
      </c>
      <c r="I2875">
        <v>1772.1054999999999</v>
      </c>
      <c r="J2875" s="1">
        <f>SUMIFS(I:I,B:B,Table1_2[[#This Row],[Category Level 2]],D:D,Table1_2[[#This Row],[Brand]],E:E,Table1_2[[#This Row],[Region]],F:F,Table1_2[[#This Row],[Measure]],G:G,Table1_2[[#This Row],[Year]],H:H,"&lt;="&amp;Table1_2[[#This Row],[Month]])</f>
        <v>12763.684999999999</v>
      </c>
      <c r="K28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14162.445</v>
      </c>
      <c r="N2875">
        <f>Table1_2[[#This Row],[Value]]*2.5</f>
        <v>4430.2637500000001</v>
      </c>
    </row>
    <row r="2876" spans="1:14" x14ac:dyDescent="0.25">
      <c r="A2876" s="1" t="s">
        <v>6</v>
      </c>
      <c r="B2876" s="1" t="s">
        <v>26</v>
      </c>
      <c r="C2876" s="1" t="s">
        <v>8</v>
      </c>
      <c r="D2876" s="1" t="s">
        <v>27</v>
      </c>
      <c r="E2876" s="1" t="s">
        <v>14</v>
      </c>
      <c r="F2876" s="1" t="s">
        <v>12</v>
      </c>
      <c r="G2876" s="1" t="s">
        <v>63</v>
      </c>
      <c r="H2876" s="1">
        <v>12</v>
      </c>
      <c r="I2876">
        <v>1321.6224999999999</v>
      </c>
      <c r="J2876" s="1">
        <f>SUMIFS(I:I,B:B,Table1_2[[#This Row],[Category Level 2]],D:D,Table1_2[[#This Row],[Brand]],E:E,Table1_2[[#This Row],[Region]],F:F,Table1_2[[#This Row],[Measure]],G:G,Table1_2[[#This Row],[Year]],H:H,"&lt;="&amp;Table1_2[[#This Row],[Month]])</f>
        <v>14085.307499999999</v>
      </c>
      <c r="K28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14085.307499999999</v>
      </c>
      <c r="N2876">
        <f>Table1_2[[#This Row],[Value]]*2.5</f>
        <v>3304.0562499999996</v>
      </c>
    </row>
    <row r="2877" spans="1:14" x14ac:dyDescent="0.25">
      <c r="A2877" s="1" t="s">
        <v>6</v>
      </c>
      <c r="B2877" s="1" t="s">
        <v>26</v>
      </c>
      <c r="C2877" s="1" t="s">
        <v>8</v>
      </c>
      <c r="D2877" s="1" t="s">
        <v>27</v>
      </c>
      <c r="E2877" s="1" t="s">
        <v>14</v>
      </c>
      <c r="F2877" s="1" t="s">
        <v>12</v>
      </c>
      <c r="G2877" s="1" t="s">
        <v>64</v>
      </c>
      <c r="H2877" s="1">
        <v>1</v>
      </c>
      <c r="I2877">
        <v>1592.1179999999999</v>
      </c>
      <c r="J2877" s="1">
        <f>SUMIFS(I:I,B:B,Table1_2[[#This Row],[Category Level 2]],D:D,Table1_2[[#This Row],[Brand]],E:E,Table1_2[[#This Row],[Region]],F:F,Table1_2[[#This Row],[Measure]],G:G,Table1_2[[#This Row],[Year]],H:H,"&lt;="&amp;Table1_2[[#This Row],[Month]])</f>
        <v>1592.1179999999999</v>
      </c>
      <c r="K28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14246.781999999999</v>
      </c>
      <c r="N2877">
        <f>Table1_2[[#This Row],[Value]]*2.5</f>
        <v>3980.2950000000001</v>
      </c>
    </row>
    <row r="2878" spans="1:14" x14ac:dyDescent="0.25">
      <c r="A2878" s="1" t="s">
        <v>6</v>
      </c>
      <c r="B2878" s="1" t="s">
        <v>26</v>
      </c>
      <c r="C2878" s="1" t="s">
        <v>8</v>
      </c>
      <c r="D2878" s="1" t="s">
        <v>27</v>
      </c>
      <c r="E2878" s="1" t="s">
        <v>14</v>
      </c>
      <c r="F2878" s="1" t="s">
        <v>12</v>
      </c>
      <c r="G2878" s="1" t="s">
        <v>64</v>
      </c>
      <c r="H2878" s="1">
        <v>2</v>
      </c>
      <c r="I2878">
        <v>1599.3174999999999</v>
      </c>
      <c r="J2878" s="1">
        <f>SUMIFS(I:I,B:B,Table1_2[[#This Row],[Category Level 2]],D:D,Table1_2[[#This Row],[Brand]],E:E,Table1_2[[#This Row],[Region]],F:F,Table1_2[[#This Row],[Measure]],G:G,Table1_2[[#This Row],[Year]],H:H,"&lt;="&amp;Table1_2[[#This Row],[Month]])</f>
        <v>3191.4354999999996</v>
      </c>
      <c r="K28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14805.2575</v>
      </c>
      <c r="N2878">
        <f>Table1_2[[#This Row],[Value]]*2.5</f>
        <v>3998.2937499999998</v>
      </c>
    </row>
    <row r="2879" spans="1:14" x14ac:dyDescent="0.25">
      <c r="A2879" s="1" t="s">
        <v>6</v>
      </c>
      <c r="B2879" s="1" t="s">
        <v>26</v>
      </c>
      <c r="C2879" s="1" t="s">
        <v>8</v>
      </c>
      <c r="D2879" s="1" t="s">
        <v>27</v>
      </c>
      <c r="E2879" s="1" t="s">
        <v>14</v>
      </c>
      <c r="F2879" s="1" t="s">
        <v>12</v>
      </c>
      <c r="G2879" s="1" t="s">
        <v>64</v>
      </c>
      <c r="H2879" s="1">
        <v>3</v>
      </c>
      <c r="I2879">
        <v>1224.9434999999999</v>
      </c>
      <c r="J2879" s="1">
        <f>SUMIFS(I:I,B:B,Table1_2[[#This Row],[Category Level 2]],D:D,Table1_2[[#This Row],[Brand]],E:E,Table1_2[[#This Row],[Region]],F:F,Table1_2[[#This Row],[Measure]],G:G,Table1_2[[#This Row],[Year]],H:H,"&lt;="&amp;Table1_2[[#This Row],[Month]])</f>
        <v>4416.378999999999</v>
      </c>
      <c r="K28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14660.238999999998</v>
      </c>
      <c r="N2879">
        <f>Table1_2[[#This Row],[Value]]*2.5</f>
        <v>3062.3587499999994</v>
      </c>
    </row>
    <row r="2880" spans="1:14" x14ac:dyDescent="0.25">
      <c r="A2880" s="1" t="s">
        <v>6</v>
      </c>
      <c r="B2880" s="1" t="s">
        <v>26</v>
      </c>
      <c r="C2880" s="1" t="s">
        <v>8</v>
      </c>
      <c r="D2880" s="1" t="s">
        <v>27</v>
      </c>
      <c r="E2880" s="1" t="s">
        <v>14</v>
      </c>
      <c r="F2880" s="1" t="s">
        <v>12</v>
      </c>
      <c r="G2880" s="1" t="s">
        <v>64</v>
      </c>
      <c r="H2880" s="1">
        <v>4</v>
      </c>
      <c r="I2880">
        <v>851.59799999999996</v>
      </c>
      <c r="J2880" s="1">
        <f>SUMIFS(I:I,B:B,Table1_2[[#This Row],[Category Level 2]],D:D,Table1_2[[#This Row],[Brand]],E:E,Table1_2[[#This Row],[Region]],F:F,Table1_2[[#This Row],[Measure]],G:G,Table1_2[[#This Row],[Year]],H:H,"&lt;="&amp;Table1_2[[#This Row],[Month]])</f>
        <v>5267.976999999999</v>
      </c>
      <c r="K28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14344.489499999998</v>
      </c>
      <c r="N2880">
        <f>Table1_2[[#This Row],[Value]]*2.5</f>
        <v>2128.9949999999999</v>
      </c>
    </row>
    <row r="2881" spans="1:14" x14ac:dyDescent="0.25">
      <c r="A2881" s="1" t="s">
        <v>6</v>
      </c>
      <c r="B2881" s="1" t="s">
        <v>26</v>
      </c>
      <c r="C2881" s="1" t="s">
        <v>8</v>
      </c>
      <c r="D2881" s="1" t="s">
        <v>27</v>
      </c>
      <c r="E2881" s="1" t="s">
        <v>14</v>
      </c>
      <c r="F2881" s="1" t="s">
        <v>12</v>
      </c>
      <c r="G2881" s="1" t="s">
        <v>64</v>
      </c>
      <c r="H2881" s="1">
        <v>5</v>
      </c>
      <c r="I2881">
        <v>919.47899999999993</v>
      </c>
      <c r="J2881" s="1">
        <f>SUMIFS(I:I,B:B,Table1_2[[#This Row],[Category Level 2]],D:D,Table1_2[[#This Row],[Brand]],E:E,Table1_2[[#This Row],[Region]],F:F,Table1_2[[#This Row],[Measure]],G:G,Table1_2[[#This Row],[Year]],H:H,"&lt;="&amp;Table1_2[[#This Row],[Month]])</f>
        <v>6187.4559999999992</v>
      </c>
      <c r="K28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13922.804499999998</v>
      </c>
      <c r="N2881">
        <f>Table1_2[[#This Row],[Value]]*2.5</f>
        <v>2298.6974999999998</v>
      </c>
    </row>
    <row r="2882" spans="1:14" x14ac:dyDescent="0.25">
      <c r="A2882" s="1" t="s">
        <v>6</v>
      </c>
      <c r="B2882" s="1" t="s">
        <v>26</v>
      </c>
      <c r="C2882" s="1" t="s">
        <v>8</v>
      </c>
      <c r="D2882" s="1" t="s">
        <v>27</v>
      </c>
      <c r="E2882" s="1" t="s">
        <v>14</v>
      </c>
      <c r="F2882" s="1" t="s">
        <v>12</v>
      </c>
      <c r="G2882" s="1" t="s">
        <v>64</v>
      </c>
      <c r="H2882" s="1">
        <v>6</v>
      </c>
      <c r="I2882">
        <v>806.34399999999994</v>
      </c>
      <c r="J2882" s="1">
        <f>SUMIFS(I:I,B:B,Table1_2[[#This Row],[Category Level 2]],D:D,Table1_2[[#This Row],[Brand]],E:E,Table1_2[[#This Row],[Region]],F:F,Table1_2[[#This Row],[Measure]],G:G,Table1_2[[#This Row],[Year]],H:H,"&lt;="&amp;Table1_2[[#This Row],[Month]])</f>
        <v>6993.7999999999993</v>
      </c>
      <c r="K28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13595.741499999998</v>
      </c>
      <c r="N2882">
        <f>Table1_2[[#This Row],[Value]]*2.5</f>
        <v>2015.86</v>
      </c>
    </row>
    <row r="2883" spans="1:14" x14ac:dyDescent="0.25">
      <c r="A2883" s="1" t="s">
        <v>6</v>
      </c>
      <c r="B2883" s="1" t="s">
        <v>26</v>
      </c>
      <c r="C2883" s="1" t="s">
        <v>8</v>
      </c>
      <c r="D2883" s="1" t="s">
        <v>27</v>
      </c>
      <c r="E2883" s="1" t="s">
        <v>14</v>
      </c>
      <c r="F2883" s="1" t="s">
        <v>12</v>
      </c>
      <c r="G2883" s="1" t="s">
        <v>64</v>
      </c>
      <c r="H2883" s="1">
        <v>7</v>
      </c>
      <c r="I2883">
        <v>686.0095</v>
      </c>
      <c r="J2883" s="1">
        <f>SUMIFS(I:I,B:B,Table1_2[[#This Row],[Category Level 2]],D:D,Table1_2[[#This Row],[Brand]],E:E,Table1_2[[#This Row],[Region]],F:F,Table1_2[[#This Row],[Measure]],G:G,Table1_2[[#This Row],[Year]],H:H,"&lt;="&amp;Table1_2[[#This Row],[Month]])</f>
        <v>7679.8094999999994</v>
      </c>
      <c r="K28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13731.503499999999</v>
      </c>
      <c r="N2883">
        <f>Table1_2[[#This Row],[Value]]*2.5</f>
        <v>1715.0237500000001</v>
      </c>
    </row>
    <row r="2884" spans="1:14" x14ac:dyDescent="0.25">
      <c r="A2884" s="1" t="s">
        <v>6</v>
      </c>
      <c r="B2884" s="1" t="s">
        <v>26</v>
      </c>
      <c r="C2884" s="1" t="s">
        <v>8</v>
      </c>
      <c r="D2884" s="1" t="s">
        <v>27</v>
      </c>
      <c r="E2884" s="1" t="s">
        <v>14</v>
      </c>
      <c r="F2884" s="1" t="s">
        <v>12</v>
      </c>
      <c r="G2884" s="1" t="s">
        <v>64</v>
      </c>
      <c r="H2884" s="1">
        <v>8</v>
      </c>
      <c r="I2884">
        <v>588.30200000000002</v>
      </c>
      <c r="J2884" s="1">
        <f>SUMIFS(I:I,B:B,Table1_2[[#This Row],[Category Level 2]],D:D,Table1_2[[#This Row],[Brand]],E:E,Table1_2[[#This Row],[Region]],F:F,Table1_2[[#This Row],[Measure]],G:G,Table1_2[[#This Row],[Year]],H:H,"&lt;="&amp;Table1_2[[#This Row],[Month]])</f>
        <v>8268.1114999999991</v>
      </c>
      <c r="K28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13881.664499999999</v>
      </c>
      <c r="N2884">
        <f>Table1_2[[#This Row],[Value]]*2.5</f>
        <v>1470.7550000000001</v>
      </c>
    </row>
    <row r="2885" spans="1:14" x14ac:dyDescent="0.25">
      <c r="A2885" s="1" t="s">
        <v>6</v>
      </c>
      <c r="B2885" s="1" t="s">
        <v>26</v>
      </c>
      <c r="C2885" s="1" t="s">
        <v>8</v>
      </c>
      <c r="D2885" s="1" t="s">
        <v>27</v>
      </c>
      <c r="E2885" s="1" t="s">
        <v>14</v>
      </c>
      <c r="F2885" s="1" t="s">
        <v>12</v>
      </c>
      <c r="G2885" s="1" t="s">
        <v>64</v>
      </c>
      <c r="H2885" s="1">
        <v>9</v>
      </c>
      <c r="I2885">
        <v>366.14600000000002</v>
      </c>
      <c r="J2885" s="1">
        <f>SUMIFS(I:I,B:B,Table1_2[[#This Row],[Category Level 2]],D:D,Table1_2[[#This Row],[Brand]],E:E,Table1_2[[#This Row],[Region]],F:F,Table1_2[[#This Row],[Measure]],G:G,Table1_2[[#This Row],[Year]],H:H,"&lt;="&amp;Table1_2[[#This Row],[Month]])</f>
        <v>8634.2574999999997</v>
      </c>
      <c r="K28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13202.854499999999</v>
      </c>
      <c r="N2885">
        <f>Table1_2[[#This Row],[Value]]*2.5</f>
        <v>915.36500000000001</v>
      </c>
    </row>
    <row r="2886" spans="1:14" x14ac:dyDescent="0.25">
      <c r="A2886" s="1" t="s">
        <v>6</v>
      </c>
      <c r="B2886" s="1" t="s">
        <v>26</v>
      </c>
      <c r="C2886" s="1" t="s">
        <v>8</v>
      </c>
      <c r="D2886" s="1" t="s">
        <v>27</v>
      </c>
      <c r="E2886" s="1" t="s">
        <v>14</v>
      </c>
      <c r="F2886" s="1" t="s">
        <v>12</v>
      </c>
      <c r="G2886" s="1" t="s">
        <v>64</v>
      </c>
      <c r="H2886" s="1">
        <v>10</v>
      </c>
      <c r="I2886">
        <v>129.59100000000001</v>
      </c>
      <c r="J2886" s="1">
        <f>SUMIFS(I:I,B:B,Table1_2[[#This Row],[Category Level 2]],D:D,Table1_2[[#This Row],[Brand]],E:E,Table1_2[[#This Row],[Region]],F:F,Table1_2[[#This Row],[Measure]],G:G,Table1_2[[#This Row],[Year]],H:H,"&lt;="&amp;Table1_2[[#This Row],[Month]])</f>
        <v>8763.8485000000001</v>
      </c>
      <c r="K28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11857.576499999999</v>
      </c>
      <c r="N2886">
        <f>Table1_2[[#This Row],[Value]]*2.5</f>
        <v>323.97750000000002</v>
      </c>
    </row>
    <row r="2887" spans="1:14" x14ac:dyDescent="0.25">
      <c r="A2887" s="1" t="s">
        <v>6</v>
      </c>
      <c r="B2887" s="1" t="s">
        <v>26</v>
      </c>
      <c r="C2887" s="1" t="s">
        <v>8</v>
      </c>
      <c r="D2887" s="1" t="s">
        <v>27</v>
      </c>
      <c r="E2887" s="1" t="s">
        <v>14</v>
      </c>
      <c r="F2887" s="1" t="s">
        <v>12</v>
      </c>
      <c r="G2887" s="1" t="s">
        <v>64</v>
      </c>
      <c r="H2887" s="1">
        <v>11</v>
      </c>
      <c r="I2887">
        <v>95.650499999999994</v>
      </c>
      <c r="J2887" s="1">
        <f>SUMIFS(I:I,B:B,Table1_2[[#This Row],[Category Level 2]],D:D,Table1_2[[#This Row],[Brand]],E:E,Table1_2[[#This Row],[Region]],F:F,Table1_2[[#This Row],[Measure]],G:G,Table1_2[[#This Row],[Year]],H:H,"&lt;="&amp;Table1_2[[#This Row],[Month]])</f>
        <v>8859.4989999999998</v>
      </c>
      <c r="K28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10181.121499999999</v>
      </c>
      <c r="N2887">
        <f>Table1_2[[#This Row],[Value]]*2.5</f>
        <v>239.12624999999997</v>
      </c>
    </row>
    <row r="2888" spans="1:14" x14ac:dyDescent="0.25">
      <c r="A2888" s="1" t="s">
        <v>6</v>
      </c>
      <c r="B2888" s="1" t="s">
        <v>26</v>
      </c>
      <c r="C2888" s="1" t="s">
        <v>8</v>
      </c>
      <c r="D2888" s="1" t="s">
        <v>27</v>
      </c>
      <c r="E2888" s="1" t="s">
        <v>14</v>
      </c>
      <c r="F2888" s="1" t="s">
        <v>12</v>
      </c>
      <c r="G2888" s="1" t="s">
        <v>64</v>
      </c>
      <c r="H2888" s="1">
        <v>12</v>
      </c>
      <c r="I2888">
        <v>241.69749999999999</v>
      </c>
      <c r="J2888" s="1">
        <f>SUMIFS(I:I,B:B,Table1_2[[#This Row],[Category Level 2]],D:D,Table1_2[[#This Row],[Brand]],E:E,Table1_2[[#This Row],[Region]],F:F,Table1_2[[#This Row],[Measure]],G:G,Table1_2[[#This Row],[Year]],H:H,"&lt;="&amp;Table1_2[[#This Row],[Month]])</f>
        <v>9101.1965</v>
      </c>
      <c r="K28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9101.1965</v>
      </c>
      <c r="N2888">
        <f>Table1_2[[#This Row],[Value]]*2.5</f>
        <v>604.24374999999998</v>
      </c>
    </row>
    <row r="2889" spans="1:14" x14ac:dyDescent="0.25">
      <c r="A2889" s="1" t="s">
        <v>6</v>
      </c>
      <c r="B2889" s="1" t="s">
        <v>26</v>
      </c>
      <c r="C2889" s="1" t="s">
        <v>8</v>
      </c>
      <c r="D2889" s="1" t="s">
        <v>27</v>
      </c>
      <c r="E2889" s="1" t="s">
        <v>14</v>
      </c>
      <c r="F2889" s="1" t="s">
        <v>12</v>
      </c>
      <c r="G2889" s="1" t="s">
        <v>65</v>
      </c>
      <c r="H2889" s="1">
        <v>1</v>
      </c>
      <c r="I2889">
        <v>77.137500000000003</v>
      </c>
      <c r="J2889" s="1">
        <f>SUMIFS(I:I,B:B,Table1_2[[#This Row],[Category Level 2]],D:D,Table1_2[[#This Row],[Brand]],E:E,Table1_2[[#This Row],[Region]],F:F,Table1_2[[#This Row],[Measure]],G:G,Table1_2[[#This Row],[Year]],H:H,"&lt;="&amp;Table1_2[[#This Row],[Month]])</f>
        <v>77.137500000000003</v>
      </c>
      <c r="K28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7586.2159999999994</v>
      </c>
      <c r="N2889">
        <f>Table1_2[[#This Row],[Value]]*2.5</f>
        <v>192.84375</v>
      </c>
    </row>
    <row r="2890" spans="1:14" x14ac:dyDescent="0.25">
      <c r="A2890" s="1" t="s">
        <v>6</v>
      </c>
      <c r="B2890" s="1" t="s">
        <v>26</v>
      </c>
      <c r="C2890" s="1" t="s">
        <v>8</v>
      </c>
      <c r="D2890" s="1" t="s">
        <v>27</v>
      </c>
      <c r="E2890" s="1" t="s">
        <v>14</v>
      </c>
      <c r="F2890" s="1" t="s">
        <v>12</v>
      </c>
      <c r="G2890" s="1" t="s">
        <v>65</v>
      </c>
      <c r="H2890" s="1">
        <v>2</v>
      </c>
      <c r="I2890">
        <v>127.53399999999999</v>
      </c>
      <c r="J2890" s="1">
        <f>SUMIFS(I:I,B:B,Table1_2[[#This Row],[Category Level 2]],D:D,Table1_2[[#This Row],[Brand]],E:E,Table1_2[[#This Row],[Region]],F:F,Table1_2[[#This Row],[Measure]],G:G,Table1_2[[#This Row],[Year]],H:H,"&lt;="&amp;Table1_2[[#This Row],[Month]])</f>
        <v>204.67149999999998</v>
      </c>
      <c r="K28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6114.4324999999999</v>
      </c>
      <c r="N2890">
        <f>Table1_2[[#This Row],[Value]]*2.5</f>
        <v>318.83499999999998</v>
      </c>
    </row>
    <row r="2891" spans="1:14" x14ac:dyDescent="0.25">
      <c r="A2891" s="1" t="s">
        <v>6</v>
      </c>
      <c r="B2891" s="1" t="s">
        <v>26</v>
      </c>
      <c r="C2891" s="1" t="s">
        <v>8</v>
      </c>
      <c r="D2891" s="1" t="s">
        <v>27</v>
      </c>
      <c r="E2891" s="1" t="s">
        <v>14</v>
      </c>
      <c r="F2891" s="1" t="s">
        <v>12</v>
      </c>
      <c r="G2891" s="1" t="s">
        <v>65</v>
      </c>
      <c r="H2891" s="1">
        <v>3</v>
      </c>
      <c r="I2891">
        <v>130.61949999999999</v>
      </c>
      <c r="J2891" s="1">
        <f>SUMIFS(I:I,B:B,Table1_2[[#This Row],[Category Level 2]],D:D,Table1_2[[#This Row],[Brand]],E:E,Table1_2[[#This Row],[Region]],F:F,Table1_2[[#This Row],[Measure]],G:G,Table1_2[[#This Row],[Year]],H:H,"&lt;="&amp;Table1_2[[#This Row],[Month]])</f>
        <v>335.29099999999994</v>
      </c>
      <c r="K28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5020.1085000000003</v>
      </c>
      <c r="N2891">
        <f>Table1_2[[#This Row],[Value]]*2.5</f>
        <v>326.54874999999998</v>
      </c>
    </row>
    <row r="2892" spans="1:14" x14ac:dyDescent="0.25">
      <c r="A2892" s="1" t="s">
        <v>6</v>
      </c>
      <c r="B2892" s="1" t="s">
        <v>26</v>
      </c>
      <c r="C2892" s="1" t="s">
        <v>8</v>
      </c>
      <c r="D2892" s="1" t="s">
        <v>27</v>
      </c>
      <c r="E2892" s="1" t="s">
        <v>14</v>
      </c>
      <c r="F2892" s="1" t="s">
        <v>12</v>
      </c>
      <c r="G2892" s="1" t="s">
        <v>65</v>
      </c>
      <c r="H2892" s="1">
        <v>4</v>
      </c>
      <c r="I2892">
        <v>193.358</v>
      </c>
      <c r="J2892" s="1">
        <f>SUMIFS(I:I,B:B,Table1_2[[#This Row],[Category Level 2]],D:D,Table1_2[[#This Row],[Brand]],E:E,Table1_2[[#This Row],[Region]],F:F,Table1_2[[#This Row],[Measure]],G:G,Table1_2[[#This Row],[Year]],H:H,"&lt;="&amp;Table1_2[[#This Row],[Month]])</f>
        <v>528.64899999999989</v>
      </c>
      <c r="K28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4361.8685000000005</v>
      </c>
      <c r="N2892">
        <f>Table1_2[[#This Row],[Value]]*2.5</f>
        <v>483.39499999999998</v>
      </c>
    </row>
    <row r="2893" spans="1:14" x14ac:dyDescent="0.25">
      <c r="A2893" s="1" t="s">
        <v>6</v>
      </c>
      <c r="B2893" s="1" t="s">
        <v>26</v>
      </c>
      <c r="C2893" s="1" t="s">
        <v>8</v>
      </c>
      <c r="D2893" s="1" t="s">
        <v>27</v>
      </c>
      <c r="E2893" s="1" t="s">
        <v>14</v>
      </c>
      <c r="F2893" s="1" t="s">
        <v>12</v>
      </c>
      <c r="G2893" s="1" t="s">
        <v>65</v>
      </c>
      <c r="H2893" s="1">
        <v>5</v>
      </c>
      <c r="I2893">
        <v>27.769500000000001</v>
      </c>
      <c r="J2893" s="1">
        <f>SUMIFS(I:I,B:B,Table1_2[[#This Row],[Category Level 2]],D:D,Table1_2[[#This Row],[Brand]],E:E,Table1_2[[#This Row],[Region]],F:F,Table1_2[[#This Row],[Measure]],G:G,Table1_2[[#This Row],[Year]],H:H,"&lt;="&amp;Table1_2[[#This Row],[Month]])</f>
        <v>556.41849999999988</v>
      </c>
      <c r="K28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3470.1589999999997</v>
      </c>
      <c r="N2893">
        <f>Table1_2[[#This Row],[Value]]*2.5</f>
        <v>69.423749999999998</v>
      </c>
    </row>
    <row r="2894" spans="1:14" x14ac:dyDescent="0.25">
      <c r="A2894" s="1" t="s">
        <v>6</v>
      </c>
      <c r="B2894" s="1" t="s">
        <v>26</v>
      </c>
      <c r="C2894" s="1" t="s">
        <v>8</v>
      </c>
      <c r="D2894" s="1" t="s">
        <v>27</v>
      </c>
      <c r="E2894" s="1" t="s">
        <v>14</v>
      </c>
      <c r="F2894" s="1" t="s">
        <v>12</v>
      </c>
      <c r="G2894" s="1" t="s">
        <v>65</v>
      </c>
      <c r="H2894" s="1">
        <v>6</v>
      </c>
      <c r="I2894">
        <v>91.536500000000004</v>
      </c>
      <c r="J2894" s="1">
        <f>SUMIFS(I:I,B:B,Table1_2[[#This Row],[Category Level 2]],D:D,Table1_2[[#This Row],[Brand]],E:E,Table1_2[[#This Row],[Region]],F:F,Table1_2[[#This Row],[Measure]],G:G,Table1_2[[#This Row],[Year]],H:H,"&lt;="&amp;Table1_2[[#This Row],[Month]])</f>
        <v>647.95499999999993</v>
      </c>
      <c r="K28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2755.3514999999998</v>
      </c>
      <c r="N2894">
        <f>Table1_2[[#This Row],[Value]]*2.5</f>
        <v>228.84125</v>
      </c>
    </row>
    <row r="2895" spans="1:14" x14ac:dyDescent="0.25">
      <c r="A2895" s="1" t="s">
        <v>6</v>
      </c>
      <c r="B2895" s="1" t="s">
        <v>26</v>
      </c>
      <c r="C2895" s="1" t="s">
        <v>8</v>
      </c>
      <c r="D2895" s="1" t="s">
        <v>27</v>
      </c>
      <c r="E2895" s="1" t="s">
        <v>14</v>
      </c>
      <c r="F2895" s="1" t="s">
        <v>12</v>
      </c>
      <c r="G2895" s="1" t="s">
        <v>65</v>
      </c>
      <c r="H2895" s="1">
        <v>7</v>
      </c>
      <c r="I2895">
        <v>99.764499999999998</v>
      </c>
      <c r="J2895" s="1">
        <f>SUMIFS(I:I,B:B,Table1_2[[#This Row],[Category Level 2]],D:D,Table1_2[[#This Row],[Brand]],E:E,Table1_2[[#This Row],[Region]],F:F,Table1_2[[#This Row],[Measure]],G:G,Table1_2[[#This Row],[Year]],H:H,"&lt;="&amp;Table1_2[[#This Row],[Month]])</f>
        <v>747.71949999999993</v>
      </c>
      <c r="K28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2169.1064999999999</v>
      </c>
      <c r="N2895">
        <f>Table1_2[[#This Row],[Value]]*2.5</f>
        <v>249.41125</v>
      </c>
    </row>
    <row r="2896" spans="1:14" x14ac:dyDescent="0.25">
      <c r="A2896" s="1" t="s">
        <v>6</v>
      </c>
      <c r="B2896" s="1" t="s">
        <v>26</v>
      </c>
      <c r="C2896" s="1" t="s">
        <v>8</v>
      </c>
      <c r="D2896" s="1" t="s">
        <v>28</v>
      </c>
      <c r="E2896" s="1" t="s">
        <v>10</v>
      </c>
      <c r="F2896" s="1" t="s">
        <v>11</v>
      </c>
      <c r="G2896" s="1" t="s">
        <v>62</v>
      </c>
      <c r="H2896" s="1">
        <v>1</v>
      </c>
      <c r="I2896">
        <v>385.86</v>
      </c>
      <c r="J2896" s="1">
        <f>SUMIFS(I:I,B:B,Table1_2[[#This Row],[Category Level 2]],D:D,Table1_2[[#This Row],[Brand]],E:E,Table1_2[[#This Row],[Region]],F:F,Table1_2[[#This Row],[Measure]],G:G,Table1_2[[#This Row],[Year]],H:H,"&lt;="&amp;Table1_2[[#This Row],[Month]])</f>
        <v>385.86</v>
      </c>
      <c r="K28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385.86</v>
      </c>
      <c r="N2896">
        <f>Table1_2[[#This Row],[Value]]*2.5</f>
        <v>964.65000000000009</v>
      </c>
    </row>
    <row r="2897" spans="1:14" x14ac:dyDescent="0.25">
      <c r="A2897" s="1" t="s">
        <v>6</v>
      </c>
      <c r="B2897" s="1" t="s">
        <v>26</v>
      </c>
      <c r="C2897" s="1" t="s">
        <v>8</v>
      </c>
      <c r="D2897" s="1" t="s">
        <v>28</v>
      </c>
      <c r="E2897" s="1" t="s">
        <v>10</v>
      </c>
      <c r="F2897" s="1" t="s">
        <v>11</v>
      </c>
      <c r="G2897" s="1" t="s">
        <v>62</v>
      </c>
      <c r="H2897" s="1">
        <v>2</v>
      </c>
      <c r="I2897">
        <v>309.56</v>
      </c>
      <c r="J2897" s="1">
        <f>SUMIFS(I:I,B:B,Table1_2[[#This Row],[Category Level 2]],D:D,Table1_2[[#This Row],[Brand]],E:E,Table1_2[[#This Row],[Region]],F:F,Table1_2[[#This Row],[Measure]],G:G,Table1_2[[#This Row],[Year]],H:H,"&lt;="&amp;Table1_2[[#This Row],[Month]])</f>
        <v>695.42000000000007</v>
      </c>
      <c r="K28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695.42000000000007</v>
      </c>
      <c r="N2897">
        <f>Table1_2[[#This Row],[Value]]*2.5</f>
        <v>773.9</v>
      </c>
    </row>
    <row r="2898" spans="1:14" x14ac:dyDescent="0.25">
      <c r="A2898" s="1" t="s">
        <v>6</v>
      </c>
      <c r="B2898" s="1" t="s">
        <v>26</v>
      </c>
      <c r="C2898" s="1" t="s">
        <v>8</v>
      </c>
      <c r="D2898" s="1" t="s">
        <v>28</v>
      </c>
      <c r="E2898" s="1" t="s">
        <v>10</v>
      </c>
      <c r="F2898" s="1" t="s">
        <v>11</v>
      </c>
      <c r="G2898" s="1" t="s">
        <v>62</v>
      </c>
      <c r="H2898" s="1">
        <v>3</v>
      </c>
      <c r="I2898">
        <v>367.33000000000004</v>
      </c>
      <c r="J2898" s="1">
        <f>SUMIFS(I:I,B:B,Table1_2[[#This Row],[Category Level 2]],D:D,Table1_2[[#This Row],[Brand]],E:E,Table1_2[[#This Row],[Region]],F:F,Table1_2[[#This Row],[Measure]],G:G,Table1_2[[#This Row],[Year]],H:H,"&lt;="&amp;Table1_2[[#This Row],[Month]])</f>
        <v>1062.75</v>
      </c>
      <c r="K28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1062.75</v>
      </c>
      <c r="N2898">
        <f>Table1_2[[#This Row],[Value]]*2.5</f>
        <v>918.32500000000005</v>
      </c>
    </row>
    <row r="2899" spans="1:14" x14ac:dyDescent="0.25">
      <c r="A2899" s="1" t="s">
        <v>6</v>
      </c>
      <c r="B2899" s="1" t="s">
        <v>26</v>
      </c>
      <c r="C2899" s="1" t="s">
        <v>8</v>
      </c>
      <c r="D2899" s="1" t="s">
        <v>28</v>
      </c>
      <c r="E2899" s="1" t="s">
        <v>10</v>
      </c>
      <c r="F2899" s="1" t="s">
        <v>11</v>
      </c>
      <c r="G2899" s="1" t="s">
        <v>62</v>
      </c>
      <c r="H2899" s="1">
        <v>4</v>
      </c>
      <c r="I2899">
        <v>357.52000000000004</v>
      </c>
      <c r="J2899" s="1">
        <f>SUMIFS(I:I,B:B,Table1_2[[#This Row],[Category Level 2]],D:D,Table1_2[[#This Row],[Brand]],E:E,Table1_2[[#This Row],[Region]],F:F,Table1_2[[#This Row],[Measure]],G:G,Table1_2[[#This Row],[Year]],H:H,"&lt;="&amp;Table1_2[[#This Row],[Month]])</f>
        <v>1420.27</v>
      </c>
      <c r="K28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1420.27</v>
      </c>
      <c r="N2899">
        <f>Table1_2[[#This Row],[Value]]*2.5</f>
        <v>893.80000000000007</v>
      </c>
    </row>
    <row r="2900" spans="1:14" x14ac:dyDescent="0.25">
      <c r="A2900" s="1" t="s">
        <v>6</v>
      </c>
      <c r="B2900" s="1" t="s">
        <v>26</v>
      </c>
      <c r="C2900" s="1" t="s">
        <v>8</v>
      </c>
      <c r="D2900" s="1" t="s">
        <v>28</v>
      </c>
      <c r="E2900" s="1" t="s">
        <v>10</v>
      </c>
      <c r="F2900" s="1" t="s">
        <v>11</v>
      </c>
      <c r="G2900" s="1" t="s">
        <v>62</v>
      </c>
      <c r="H2900" s="1">
        <v>5</v>
      </c>
      <c r="I2900">
        <v>335.72</v>
      </c>
      <c r="J2900" s="1">
        <f>SUMIFS(I:I,B:B,Table1_2[[#This Row],[Category Level 2]],D:D,Table1_2[[#This Row],[Brand]],E:E,Table1_2[[#This Row],[Region]],F:F,Table1_2[[#This Row],[Measure]],G:G,Table1_2[[#This Row],[Year]],H:H,"&lt;="&amp;Table1_2[[#This Row],[Month]])</f>
        <v>1755.99</v>
      </c>
      <c r="K29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1755.99</v>
      </c>
      <c r="N2900">
        <f>Table1_2[[#This Row],[Value]]*2.5</f>
        <v>839.30000000000007</v>
      </c>
    </row>
    <row r="2901" spans="1:14" x14ac:dyDescent="0.25">
      <c r="A2901" s="1" t="s">
        <v>6</v>
      </c>
      <c r="B2901" s="1" t="s">
        <v>26</v>
      </c>
      <c r="C2901" s="1" t="s">
        <v>8</v>
      </c>
      <c r="D2901" s="1" t="s">
        <v>28</v>
      </c>
      <c r="E2901" s="1" t="s">
        <v>10</v>
      </c>
      <c r="F2901" s="1" t="s">
        <v>11</v>
      </c>
      <c r="G2901" s="1" t="s">
        <v>62</v>
      </c>
      <c r="H2901" s="1">
        <v>6</v>
      </c>
      <c r="I2901">
        <v>452</v>
      </c>
      <c r="J2901" s="1">
        <f>SUMIFS(I:I,B:B,Table1_2[[#This Row],[Category Level 2]],D:D,Table1_2[[#This Row],[Brand]],E:E,Table1_2[[#This Row],[Region]],F:F,Table1_2[[#This Row],[Measure]],G:G,Table1_2[[#This Row],[Year]],H:H,"&lt;="&amp;Table1_2[[#This Row],[Month]])</f>
        <v>2207.9899999999998</v>
      </c>
      <c r="K29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2207.9899999999998</v>
      </c>
      <c r="N2901">
        <f>Table1_2[[#This Row],[Value]]*2.5</f>
        <v>1130</v>
      </c>
    </row>
    <row r="2902" spans="1:14" x14ac:dyDescent="0.25">
      <c r="A2902" s="1" t="s">
        <v>6</v>
      </c>
      <c r="B2902" s="1" t="s">
        <v>26</v>
      </c>
      <c r="C2902" s="1" t="s">
        <v>8</v>
      </c>
      <c r="D2902" s="1" t="s">
        <v>28</v>
      </c>
      <c r="E2902" s="1" t="s">
        <v>10</v>
      </c>
      <c r="F2902" s="1" t="s">
        <v>11</v>
      </c>
      <c r="G2902" s="1" t="s">
        <v>62</v>
      </c>
      <c r="H2902" s="1">
        <v>7</v>
      </c>
      <c r="I2902">
        <v>589.81999999999994</v>
      </c>
      <c r="J2902" s="1">
        <f>SUMIFS(I:I,B:B,Table1_2[[#This Row],[Category Level 2]],D:D,Table1_2[[#This Row],[Brand]],E:E,Table1_2[[#This Row],[Region]],F:F,Table1_2[[#This Row],[Measure]],G:G,Table1_2[[#This Row],[Year]],H:H,"&lt;="&amp;Table1_2[[#This Row],[Month]])</f>
        <v>2797.8099999999995</v>
      </c>
      <c r="K29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2797.8099999999995</v>
      </c>
      <c r="N2902">
        <f>Table1_2[[#This Row],[Value]]*2.5</f>
        <v>1474.5499999999997</v>
      </c>
    </row>
    <row r="2903" spans="1:14" x14ac:dyDescent="0.25">
      <c r="A2903" s="1" t="s">
        <v>6</v>
      </c>
      <c r="B2903" s="1" t="s">
        <v>26</v>
      </c>
      <c r="C2903" s="1" t="s">
        <v>8</v>
      </c>
      <c r="D2903" s="1" t="s">
        <v>28</v>
      </c>
      <c r="E2903" s="1" t="s">
        <v>10</v>
      </c>
      <c r="F2903" s="1" t="s">
        <v>11</v>
      </c>
      <c r="G2903" s="1" t="s">
        <v>62</v>
      </c>
      <c r="H2903" s="1">
        <v>8</v>
      </c>
      <c r="I2903">
        <v>580.66000000000008</v>
      </c>
      <c r="J2903" s="1">
        <f>SUMIFS(I:I,B:B,Table1_2[[#This Row],[Category Level 2]],D:D,Table1_2[[#This Row],[Brand]],E:E,Table1_2[[#This Row],[Region]],F:F,Table1_2[[#This Row],[Measure]],G:G,Table1_2[[#This Row],[Year]],H:H,"&lt;="&amp;Table1_2[[#This Row],[Month]])</f>
        <v>3378.4699999999993</v>
      </c>
      <c r="K29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3378.4699999999993</v>
      </c>
      <c r="N2903">
        <f>Table1_2[[#This Row],[Value]]*2.5</f>
        <v>1451.65</v>
      </c>
    </row>
    <row r="2904" spans="1:14" x14ac:dyDescent="0.25">
      <c r="A2904" s="1" t="s">
        <v>6</v>
      </c>
      <c r="B2904" s="1" t="s">
        <v>26</v>
      </c>
      <c r="C2904" s="1" t="s">
        <v>8</v>
      </c>
      <c r="D2904" s="1" t="s">
        <v>28</v>
      </c>
      <c r="E2904" s="1" t="s">
        <v>10</v>
      </c>
      <c r="F2904" s="1" t="s">
        <v>11</v>
      </c>
      <c r="G2904" s="1" t="s">
        <v>62</v>
      </c>
      <c r="H2904" s="1">
        <v>9</v>
      </c>
      <c r="I2904">
        <v>751.18000000000006</v>
      </c>
      <c r="J2904" s="1">
        <f>SUMIFS(I:I,B:B,Table1_2[[#This Row],[Category Level 2]],D:D,Table1_2[[#This Row],[Brand]],E:E,Table1_2[[#This Row],[Region]],F:F,Table1_2[[#This Row],[Measure]],G:G,Table1_2[[#This Row],[Year]],H:H,"&lt;="&amp;Table1_2[[#This Row],[Month]])</f>
        <v>4129.6499999999996</v>
      </c>
      <c r="K29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4129.6499999999996</v>
      </c>
      <c r="N2904">
        <f>Table1_2[[#This Row],[Value]]*2.5</f>
        <v>1877.9500000000003</v>
      </c>
    </row>
    <row r="2905" spans="1:14" x14ac:dyDescent="0.25">
      <c r="A2905" s="1" t="s">
        <v>6</v>
      </c>
      <c r="B2905" s="1" t="s">
        <v>26</v>
      </c>
      <c r="C2905" s="1" t="s">
        <v>8</v>
      </c>
      <c r="D2905" s="1" t="s">
        <v>28</v>
      </c>
      <c r="E2905" s="1" t="s">
        <v>10</v>
      </c>
      <c r="F2905" s="1" t="s">
        <v>11</v>
      </c>
      <c r="G2905" s="1" t="s">
        <v>62</v>
      </c>
      <c r="H2905" s="1">
        <v>10</v>
      </c>
      <c r="I2905">
        <v>845.49</v>
      </c>
      <c r="J2905" s="1">
        <f>SUMIFS(I:I,B:B,Table1_2[[#This Row],[Category Level 2]],D:D,Table1_2[[#This Row],[Brand]],E:E,Table1_2[[#This Row],[Region]],F:F,Table1_2[[#This Row],[Measure]],G:G,Table1_2[[#This Row],[Year]],H:H,"&lt;="&amp;Table1_2[[#This Row],[Month]])</f>
        <v>4975.1399999999994</v>
      </c>
      <c r="K29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4975.1399999999994</v>
      </c>
      <c r="N2905">
        <f>Table1_2[[#This Row],[Value]]*2.5</f>
        <v>2113.7249999999999</v>
      </c>
    </row>
    <row r="2906" spans="1:14" x14ac:dyDescent="0.25">
      <c r="A2906" s="1" t="s">
        <v>6</v>
      </c>
      <c r="B2906" s="1" t="s">
        <v>26</v>
      </c>
      <c r="C2906" s="1" t="s">
        <v>8</v>
      </c>
      <c r="D2906" s="1" t="s">
        <v>28</v>
      </c>
      <c r="E2906" s="1" t="s">
        <v>10</v>
      </c>
      <c r="F2906" s="1" t="s">
        <v>11</v>
      </c>
      <c r="G2906" s="1" t="s">
        <v>62</v>
      </c>
      <c r="H2906" s="1">
        <v>11</v>
      </c>
      <c r="I2906">
        <v>1122.8300000000002</v>
      </c>
      <c r="J2906" s="1">
        <f>SUMIFS(I:I,B:B,Table1_2[[#This Row],[Category Level 2]],D:D,Table1_2[[#This Row],[Brand]],E:E,Table1_2[[#This Row],[Region]],F:F,Table1_2[[#This Row],[Measure]],G:G,Table1_2[[#This Row],[Year]],H:H,"&lt;="&amp;Table1_2[[#This Row],[Month]])</f>
        <v>6097.9699999999993</v>
      </c>
      <c r="K29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6097.9699999999993</v>
      </c>
      <c r="N2906">
        <f>Table1_2[[#This Row],[Value]]*2.5</f>
        <v>2807.0750000000003</v>
      </c>
    </row>
    <row r="2907" spans="1:14" x14ac:dyDescent="0.25">
      <c r="A2907" s="1" t="s">
        <v>6</v>
      </c>
      <c r="B2907" s="1" t="s">
        <v>26</v>
      </c>
      <c r="C2907" s="1" t="s">
        <v>8</v>
      </c>
      <c r="D2907" s="1" t="s">
        <v>28</v>
      </c>
      <c r="E2907" s="1" t="s">
        <v>10</v>
      </c>
      <c r="F2907" s="1" t="s">
        <v>11</v>
      </c>
      <c r="G2907" s="1" t="s">
        <v>62</v>
      </c>
      <c r="H2907" s="1">
        <v>12</v>
      </c>
      <c r="I2907">
        <v>936.46</v>
      </c>
      <c r="J2907" s="1">
        <f>SUMIFS(I:I,B:B,Table1_2[[#This Row],[Category Level 2]],D:D,Table1_2[[#This Row],[Brand]],E:E,Table1_2[[#This Row],[Region]],F:F,Table1_2[[#This Row],[Measure]],G:G,Table1_2[[#This Row],[Year]],H:H,"&lt;="&amp;Table1_2[[#This Row],[Month]])</f>
        <v>7034.4299999999994</v>
      </c>
      <c r="K29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7034.4299999999994</v>
      </c>
      <c r="N2907">
        <f>Table1_2[[#This Row],[Value]]*2.5</f>
        <v>2341.15</v>
      </c>
    </row>
    <row r="2908" spans="1:14" x14ac:dyDescent="0.25">
      <c r="A2908" s="1" t="s">
        <v>6</v>
      </c>
      <c r="B2908" s="1" t="s">
        <v>26</v>
      </c>
      <c r="C2908" s="1" t="s">
        <v>8</v>
      </c>
      <c r="D2908" s="1" t="s">
        <v>28</v>
      </c>
      <c r="E2908" s="1" t="s">
        <v>10</v>
      </c>
      <c r="F2908" s="1" t="s">
        <v>11</v>
      </c>
      <c r="G2908" s="1" t="s">
        <v>63</v>
      </c>
      <c r="H2908" s="1">
        <v>1</v>
      </c>
      <c r="I2908">
        <v>762.86</v>
      </c>
      <c r="J2908" s="1">
        <f>SUMIFS(I:I,B:B,Table1_2[[#This Row],[Category Level 2]],D:D,Table1_2[[#This Row],[Brand]],E:E,Table1_2[[#This Row],[Region]],F:F,Table1_2[[#This Row],[Measure]],G:G,Table1_2[[#This Row],[Year]],H:H,"&lt;="&amp;Table1_2[[#This Row],[Month]])</f>
        <v>762.86</v>
      </c>
      <c r="K29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7411.4299999999994</v>
      </c>
      <c r="N2908">
        <f>Table1_2[[#This Row],[Value]]*2.5</f>
        <v>1907.15</v>
      </c>
    </row>
    <row r="2909" spans="1:14" x14ac:dyDescent="0.25">
      <c r="A2909" s="1" t="s">
        <v>6</v>
      </c>
      <c r="B2909" s="1" t="s">
        <v>26</v>
      </c>
      <c r="C2909" s="1" t="s">
        <v>8</v>
      </c>
      <c r="D2909" s="1" t="s">
        <v>28</v>
      </c>
      <c r="E2909" s="1" t="s">
        <v>10</v>
      </c>
      <c r="F2909" s="1" t="s">
        <v>11</v>
      </c>
      <c r="G2909" s="1" t="s">
        <v>63</v>
      </c>
      <c r="H2909" s="1">
        <v>2</v>
      </c>
      <c r="I2909">
        <v>865.16000000000008</v>
      </c>
      <c r="J2909" s="1">
        <f>SUMIFS(I:I,B:B,Table1_2[[#This Row],[Category Level 2]],D:D,Table1_2[[#This Row],[Brand]],E:E,Table1_2[[#This Row],[Region]],F:F,Table1_2[[#This Row],[Measure]],G:G,Table1_2[[#This Row],[Year]],H:H,"&lt;="&amp;Table1_2[[#This Row],[Month]])</f>
        <v>1628.02</v>
      </c>
      <c r="K29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7967.0300000000007</v>
      </c>
      <c r="N2909">
        <f>Table1_2[[#This Row],[Value]]*2.5</f>
        <v>2162.9</v>
      </c>
    </row>
    <row r="2910" spans="1:14" x14ac:dyDescent="0.25">
      <c r="A2910" s="1" t="s">
        <v>6</v>
      </c>
      <c r="B2910" s="1" t="s">
        <v>26</v>
      </c>
      <c r="C2910" s="1" t="s">
        <v>8</v>
      </c>
      <c r="D2910" s="1" t="s">
        <v>28</v>
      </c>
      <c r="E2910" s="1" t="s">
        <v>10</v>
      </c>
      <c r="F2910" s="1" t="s">
        <v>11</v>
      </c>
      <c r="G2910" s="1" t="s">
        <v>63</v>
      </c>
      <c r="H2910" s="1">
        <v>3</v>
      </c>
      <c r="I2910">
        <v>1010.38</v>
      </c>
      <c r="J2910" s="1">
        <f>SUMIFS(I:I,B:B,Table1_2[[#This Row],[Category Level 2]],D:D,Table1_2[[#This Row],[Brand]],E:E,Table1_2[[#This Row],[Region]],F:F,Table1_2[[#This Row],[Measure]],G:G,Table1_2[[#This Row],[Year]],H:H,"&lt;="&amp;Table1_2[[#This Row],[Month]])</f>
        <v>2638.4</v>
      </c>
      <c r="K29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8610.08</v>
      </c>
      <c r="N2910">
        <f>Table1_2[[#This Row],[Value]]*2.5</f>
        <v>2525.9499999999998</v>
      </c>
    </row>
    <row r="2911" spans="1:14" x14ac:dyDescent="0.25">
      <c r="A2911" s="1" t="s">
        <v>6</v>
      </c>
      <c r="B2911" s="1" t="s">
        <v>26</v>
      </c>
      <c r="C2911" s="1" t="s">
        <v>8</v>
      </c>
      <c r="D2911" s="1" t="s">
        <v>28</v>
      </c>
      <c r="E2911" s="1" t="s">
        <v>10</v>
      </c>
      <c r="F2911" s="1" t="s">
        <v>11</v>
      </c>
      <c r="G2911" s="1" t="s">
        <v>63</v>
      </c>
      <c r="H2911" s="1">
        <v>4</v>
      </c>
      <c r="I2911">
        <v>1042.49</v>
      </c>
      <c r="J2911" s="1">
        <f>SUMIFS(I:I,B:B,Table1_2[[#This Row],[Category Level 2]],D:D,Table1_2[[#This Row],[Brand]],E:E,Table1_2[[#This Row],[Region]],F:F,Table1_2[[#This Row],[Measure]],G:G,Table1_2[[#This Row],[Year]],H:H,"&lt;="&amp;Table1_2[[#This Row],[Month]])</f>
        <v>3680.8900000000003</v>
      </c>
      <c r="K29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9295.0499999999993</v>
      </c>
      <c r="N2911">
        <f>Table1_2[[#This Row],[Value]]*2.5</f>
        <v>2606.2249999999999</v>
      </c>
    </row>
    <row r="2912" spans="1:14" x14ac:dyDescent="0.25">
      <c r="A2912" s="1" t="s">
        <v>6</v>
      </c>
      <c r="B2912" s="1" t="s">
        <v>26</v>
      </c>
      <c r="C2912" s="1" t="s">
        <v>8</v>
      </c>
      <c r="D2912" s="1" t="s">
        <v>28</v>
      </c>
      <c r="E2912" s="1" t="s">
        <v>10</v>
      </c>
      <c r="F2912" s="1" t="s">
        <v>11</v>
      </c>
      <c r="G2912" s="1" t="s">
        <v>63</v>
      </c>
      <c r="H2912" s="1">
        <v>5</v>
      </c>
      <c r="I2912">
        <v>1194.98</v>
      </c>
      <c r="J2912" s="1">
        <f>SUMIFS(I:I,B:B,Table1_2[[#This Row],[Category Level 2]],D:D,Table1_2[[#This Row],[Brand]],E:E,Table1_2[[#This Row],[Region]],F:F,Table1_2[[#This Row],[Measure]],G:G,Table1_2[[#This Row],[Year]],H:H,"&lt;="&amp;Table1_2[[#This Row],[Month]])</f>
        <v>4875.8700000000008</v>
      </c>
      <c r="K29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10154.310000000001</v>
      </c>
      <c r="N2912">
        <f>Table1_2[[#This Row],[Value]]*2.5</f>
        <v>2987.45</v>
      </c>
    </row>
    <row r="2913" spans="1:14" x14ac:dyDescent="0.25">
      <c r="A2913" s="1" t="s">
        <v>6</v>
      </c>
      <c r="B2913" s="1" t="s">
        <v>26</v>
      </c>
      <c r="C2913" s="1" t="s">
        <v>8</v>
      </c>
      <c r="D2913" s="1" t="s">
        <v>28</v>
      </c>
      <c r="E2913" s="1" t="s">
        <v>10</v>
      </c>
      <c r="F2913" s="1" t="s">
        <v>11</v>
      </c>
      <c r="G2913" s="1" t="s">
        <v>63</v>
      </c>
      <c r="H2913" s="1">
        <v>6</v>
      </c>
      <c r="I2913">
        <v>730.2</v>
      </c>
      <c r="J2913" s="1">
        <f>SUMIFS(I:I,B:B,Table1_2[[#This Row],[Category Level 2]],D:D,Table1_2[[#This Row],[Brand]],E:E,Table1_2[[#This Row],[Region]],F:F,Table1_2[[#This Row],[Measure]],G:G,Table1_2[[#This Row],[Year]],H:H,"&lt;="&amp;Table1_2[[#This Row],[Month]])</f>
        <v>5606.0700000000006</v>
      </c>
      <c r="K29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10432.510000000002</v>
      </c>
      <c r="N2913">
        <f>Table1_2[[#This Row],[Value]]*2.5</f>
        <v>1825.5</v>
      </c>
    </row>
    <row r="2914" spans="1:14" x14ac:dyDescent="0.25">
      <c r="A2914" s="1" t="s">
        <v>6</v>
      </c>
      <c r="B2914" s="1" t="s">
        <v>26</v>
      </c>
      <c r="C2914" s="1" t="s">
        <v>8</v>
      </c>
      <c r="D2914" s="1" t="s">
        <v>28</v>
      </c>
      <c r="E2914" s="1" t="s">
        <v>10</v>
      </c>
      <c r="F2914" s="1" t="s">
        <v>11</v>
      </c>
      <c r="G2914" s="1" t="s">
        <v>63</v>
      </c>
      <c r="H2914" s="1">
        <v>7</v>
      </c>
      <c r="I2914">
        <v>1000.48</v>
      </c>
      <c r="J2914" s="1">
        <f>SUMIFS(I:I,B:B,Table1_2[[#This Row],[Category Level 2]],D:D,Table1_2[[#This Row],[Brand]],E:E,Table1_2[[#This Row],[Region]],F:F,Table1_2[[#This Row],[Measure]],G:G,Table1_2[[#This Row],[Year]],H:H,"&lt;="&amp;Table1_2[[#This Row],[Month]])</f>
        <v>6606.5500000000011</v>
      </c>
      <c r="K29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10843.170000000002</v>
      </c>
      <c r="N2914">
        <f>Table1_2[[#This Row],[Value]]*2.5</f>
        <v>2501.1999999999998</v>
      </c>
    </row>
    <row r="2915" spans="1:14" x14ac:dyDescent="0.25">
      <c r="A2915" s="1" t="s">
        <v>6</v>
      </c>
      <c r="B2915" s="1" t="s">
        <v>26</v>
      </c>
      <c r="C2915" s="1" t="s">
        <v>8</v>
      </c>
      <c r="D2915" s="1" t="s">
        <v>28</v>
      </c>
      <c r="E2915" s="1" t="s">
        <v>10</v>
      </c>
      <c r="F2915" s="1" t="s">
        <v>11</v>
      </c>
      <c r="G2915" s="1" t="s">
        <v>63</v>
      </c>
      <c r="H2915" s="1">
        <v>8</v>
      </c>
      <c r="I2915">
        <v>831.52</v>
      </c>
      <c r="J2915" s="1">
        <f>SUMIFS(I:I,B:B,Table1_2[[#This Row],[Category Level 2]],D:D,Table1_2[[#This Row],[Brand]],E:E,Table1_2[[#This Row],[Region]],F:F,Table1_2[[#This Row],[Measure]],G:G,Table1_2[[#This Row],[Year]],H:H,"&lt;="&amp;Table1_2[[#This Row],[Month]])</f>
        <v>7438.0700000000015</v>
      </c>
      <c r="K29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11094.030000000002</v>
      </c>
      <c r="N2915">
        <f>Table1_2[[#This Row],[Value]]*2.5</f>
        <v>2078.8000000000002</v>
      </c>
    </row>
    <row r="2916" spans="1:14" x14ac:dyDescent="0.25">
      <c r="A2916" s="1" t="s">
        <v>6</v>
      </c>
      <c r="B2916" s="1" t="s">
        <v>26</v>
      </c>
      <c r="C2916" s="1" t="s">
        <v>8</v>
      </c>
      <c r="D2916" s="1" t="s">
        <v>28</v>
      </c>
      <c r="E2916" s="1" t="s">
        <v>10</v>
      </c>
      <c r="F2916" s="1" t="s">
        <v>11</v>
      </c>
      <c r="G2916" s="1" t="s">
        <v>63</v>
      </c>
      <c r="H2916" s="1">
        <v>9</v>
      </c>
      <c r="I2916">
        <v>795.28</v>
      </c>
      <c r="J2916" s="1">
        <f>SUMIFS(I:I,B:B,Table1_2[[#This Row],[Category Level 2]],D:D,Table1_2[[#This Row],[Brand]],E:E,Table1_2[[#This Row],[Region]],F:F,Table1_2[[#This Row],[Measure]],G:G,Table1_2[[#This Row],[Year]],H:H,"&lt;="&amp;Table1_2[[#This Row],[Month]])</f>
        <v>8233.3500000000022</v>
      </c>
      <c r="K29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11138.130000000003</v>
      </c>
      <c r="N2916">
        <f>Table1_2[[#This Row],[Value]]*2.5</f>
        <v>1988.1999999999998</v>
      </c>
    </row>
    <row r="2917" spans="1:14" x14ac:dyDescent="0.25">
      <c r="A2917" s="1" t="s">
        <v>6</v>
      </c>
      <c r="B2917" s="1" t="s">
        <v>26</v>
      </c>
      <c r="C2917" s="1" t="s">
        <v>8</v>
      </c>
      <c r="D2917" s="1" t="s">
        <v>28</v>
      </c>
      <c r="E2917" s="1" t="s">
        <v>10</v>
      </c>
      <c r="F2917" s="1" t="s">
        <v>11</v>
      </c>
      <c r="G2917" s="1" t="s">
        <v>63</v>
      </c>
      <c r="H2917" s="1">
        <v>10</v>
      </c>
      <c r="I2917">
        <v>817.29</v>
      </c>
      <c r="J2917" s="1">
        <f>SUMIFS(I:I,B:B,Table1_2[[#This Row],[Category Level 2]],D:D,Table1_2[[#This Row],[Brand]],E:E,Table1_2[[#This Row],[Region]],F:F,Table1_2[[#This Row],[Measure]],G:G,Table1_2[[#This Row],[Year]],H:H,"&lt;="&amp;Table1_2[[#This Row],[Month]])</f>
        <v>9050.6400000000031</v>
      </c>
      <c r="K29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11109.930000000004</v>
      </c>
      <c r="N2917">
        <f>Table1_2[[#This Row],[Value]]*2.5</f>
        <v>2043.2249999999999</v>
      </c>
    </row>
    <row r="2918" spans="1:14" x14ac:dyDescent="0.25">
      <c r="A2918" s="1" t="s">
        <v>6</v>
      </c>
      <c r="B2918" s="1" t="s">
        <v>26</v>
      </c>
      <c r="C2918" s="1" t="s">
        <v>8</v>
      </c>
      <c r="D2918" s="1" t="s">
        <v>28</v>
      </c>
      <c r="E2918" s="1" t="s">
        <v>10</v>
      </c>
      <c r="F2918" s="1" t="s">
        <v>11</v>
      </c>
      <c r="G2918" s="1" t="s">
        <v>63</v>
      </c>
      <c r="H2918" s="1">
        <v>11</v>
      </c>
      <c r="I2918">
        <v>677.71680000000003</v>
      </c>
      <c r="J2918" s="1">
        <f>SUMIFS(I:I,B:B,Table1_2[[#This Row],[Category Level 2]],D:D,Table1_2[[#This Row],[Brand]],E:E,Table1_2[[#This Row],[Region]],F:F,Table1_2[[#This Row],[Measure]],G:G,Table1_2[[#This Row],[Year]],H:H,"&lt;="&amp;Table1_2[[#This Row],[Month]])</f>
        <v>9728.3568000000032</v>
      </c>
      <c r="K29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10664.816800000004</v>
      </c>
      <c r="N2918">
        <f>Table1_2[[#This Row],[Value]]*2.5</f>
        <v>1694.2920000000001</v>
      </c>
    </row>
    <row r="2919" spans="1:14" x14ac:dyDescent="0.25">
      <c r="A2919" s="1" t="s">
        <v>6</v>
      </c>
      <c r="B2919" s="1" t="s">
        <v>26</v>
      </c>
      <c r="C2919" s="1" t="s">
        <v>8</v>
      </c>
      <c r="D2919" s="1" t="s">
        <v>28</v>
      </c>
      <c r="E2919" s="1" t="s">
        <v>10</v>
      </c>
      <c r="F2919" s="1" t="s">
        <v>11</v>
      </c>
      <c r="G2919" s="1" t="s">
        <v>63</v>
      </c>
      <c r="H2919" s="1">
        <v>12</v>
      </c>
      <c r="I2919">
        <v>975.42439999999999</v>
      </c>
      <c r="J2919" s="1">
        <f>SUMIFS(I:I,B:B,Table1_2[[#This Row],[Category Level 2]],D:D,Table1_2[[#This Row],[Brand]],E:E,Table1_2[[#This Row],[Region]],F:F,Table1_2[[#This Row],[Measure]],G:G,Table1_2[[#This Row],[Year]],H:H,"&lt;="&amp;Table1_2[[#This Row],[Month]])</f>
        <v>10703.781200000003</v>
      </c>
      <c r="K29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10703.781200000003</v>
      </c>
      <c r="N2919">
        <f>Table1_2[[#This Row],[Value]]*2.5</f>
        <v>2438.5610000000001</v>
      </c>
    </row>
    <row r="2920" spans="1:14" x14ac:dyDescent="0.25">
      <c r="A2920" s="1" t="s">
        <v>6</v>
      </c>
      <c r="B2920" s="1" t="s">
        <v>26</v>
      </c>
      <c r="C2920" s="1" t="s">
        <v>8</v>
      </c>
      <c r="D2920" s="1" t="s">
        <v>28</v>
      </c>
      <c r="E2920" s="1" t="s">
        <v>10</v>
      </c>
      <c r="F2920" s="1" t="s">
        <v>11</v>
      </c>
      <c r="G2920" s="1" t="s">
        <v>64</v>
      </c>
      <c r="H2920" s="1">
        <v>1</v>
      </c>
      <c r="I2920">
        <v>1102.0812000000001</v>
      </c>
      <c r="J2920" s="1">
        <f>SUMIFS(I:I,B:B,Table1_2[[#This Row],[Category Level 2]],D:D,Table1_2[[#This Row],[Brand]],E:E,Table1_2[[#This Row],[Region]],F:F,Table1_2[[#This Row],[Measure]],G:G,Table1_2[[#This Row],[Year]],H:H,"&lt;="&amp;Table1_2[[#This Row],[Month]])</f>
        <v>1102.0812000000001</v>
      </c>
      <c r="K29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11043.002400000001</v>
      </c>
      <c r="N2920">
        <f>Table1_2[[#This Row],[Value]]*2.5</f>
        <v>2755.2030000000004</v>
      </c>
    </row>
    <row r="2921" spans="1:14" x14ac:dyDescent="0.25">
      <c r="A2921" s="1" t="s">
        <v>6</v>
      </c>
      <c r="B2921" s="1" t="s">
        <v>26</v>
      </c>
      <c r="C2921" s="1" t="s">
        <v>8</v>
      </c>
      <c r="D2921" s="1" t="s">
        <v>28</v>
      </c>
      <c r="E2921" s="1" t="s">
        <v>10</v>
      </c>
      <c r="F2921" s="1" t="s">
        <v>11</v>
      </c>
      <c r="G2921" s="1" t="s">
        <v>64</v>
      </c>
      <c r="H2921" s="1">
        <v>2</v>
      </c>
      <c r="I2921">
        <v>799.55359999999996</v>
      </c>
      <c r="J2921" s="1">
        <f>SUMIFS(I:I,B:B,Table1_2[[#This Row],[Category Level 2]],D:D,Table1_2[[#This Row],[Brand]],E:E,Table1_2[[#This Row],[Region]],F:F,Table1_2[[#This Row],[Measure]],G:G,Table1_2[[#This Row],[Year]],H:H,"&lt;="&amp;Table1_2[[#This Row],[Month]])</f>
        <v>1901.6348</v>
      </c>
      <c r="K29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10977.396000000001</v>
      </c>
      <c r="N2921">
        <f>Table1_2[[#This Row],[Value]]*2.5</f>
        <v>1998.884</v>
      </c>
    </row>
    <row r="2922" spans="1:14" x14ac:dyDescent="0.25">
      <c r="A2922" s="1" t="s">
        <v>6</v>
      </c>
      <c r="B2922" s="1" t="s">
        <v>26</v>
      </c>
      <c r="C2922" s="1" t="s">
        <v>8</v>
      </c>
      <c r="D2922" s="1" t="s">
        <v>28</v>
      </c>
      <c r="E2922" s="1" t="s">
        <v>10</v>
      </c>
      <c r="F2922" s="1" t="s">
        <v>11</v>
      </c>
      <c r="G2922" s="1" t="s">
        <v>64</v>
      </c>
      <c r="H2922" s="1">
        <v>3</v>
      </c>
      <c r="I2922">
        <v>717.85080000000005</v>
      </c>
      <c r="J2922" s="1">
        <f>SUMIFS(I:I,B:B,Table1_2[[#This Row],[Category Level 2]],D:D,Table1_2[[#This Row],[Brand]],E:E,Table1_2[[#This Row],[Region]],F:F,Table1_2[[#This Row],[Measure]],G:G,Table1_2[[#This Row],[Year]],H:H,"&lt;="&amp;Table1_2[[#This Row],[Month]])</f>
        <v>2619.4856</v>
      </c>
      <c r="K29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10684.8668</v>
      </c>
      <c r="N2922">
        <f>Table1_2[[#This Row],[Value]]*2.5</f>
        <v>1794.6270000000002</v>
      </c>
    </row>
    <row r="2923" spans="1:14" x14ac:dyDescent="0.25">
      <c r="A2923" s="1" t="s">
        <v>6</v>
      </c>
      <c r="B2923" s="1" t="s">
        <v>26</v>
      </c>
      <c r="C2923" s="1" t="s">
        <v>8</v>
      </c>
      <c r="D2923" s="1" t="s">
        <v>28</v>
      </c>
      <c r="E2923" s="1" t="s">
        <v>10</v>
      </c>
      <c r="F2923" s="1" t="s">
        <v>11</v>
      </c>
      <c r="G2923" s="1" t="s">
        <v>64</v>
      </c>
      <c r="H2923" s="1">
        <v>4</v>
      </c>
      <c r="I2923">
        <v>771.25400000000002</v>
      </c>
      <c r="J2923" s="1">
        <f>SUMIFS(I:I,B:B,Table1_2[[#This Row],[Category Level 2]],D:D,Table1_2[[#This Row],[Brand]],E:E,Table1_2[[#This Row],[Region]],F:F,Table1_2[[#This Row],[Measure]],G:G,Table1_2[[#This Row],[Year]],H:H,"&lt;="&amp;Table1_2[[#This Row],[Month]])</f>
        <v>3390.7395999999999</v>
      </c>
      <c r="K29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10413.630799999999</v>
      </c>
      <c r="N2923">
        <f>Table1_2[[#This Row],[Value]]*2.5</f>
        <v>1928.135</v>
      </c>
    </row>
    <row r="2924" spans="1:14" x14ac:dyDescent="0.25">
      <c r="A2924" s="1" t="s">
        <v>6</v>
      </c>
      <c r="B2924" s="1" t="s">
        <v>26</v>
      </c>
      <c r="C2924" s="1" t="s">
        <v>8</v>
      </c>
      <c r="D2924" s="1" t="s">
        <v>28</v>
      </c>
      <c r="E2924" s="1" t="s">
        <v>10</v>
      </c>
      <c r="F2924" s="1" t="s">
        <v>11</v>
      </c>
      <c r="G2924" s="1" t="s">
        <v>64</v>
      </c>
      <c r="H2924" s="1">
        <v>5</v>
      </c>
      <c r="I2924">
        <v>606.07839999999999</v>
      </c>
      <c r="J2924" s="1">
        <f>SUMIFS(I:I,B:B,Table1_2[[#This Row],[Category Level 2]],D:D,Table1_2[[#This Row],[Brand]],E:E,Table1_2[[#This Row],[Region]],F:F,Table1_2[[#This Row],[Measure]],G:G,Table1_2[[#This Row],[Year]],H:H,"&lt;="&amp;Table1_2[[#This Row],[Month]])</f>
        <v>3996.8179999999998</v>
      </c>
      <c r="K29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9824.7291999999998</v>
      </c>
      <c r="N2924">
        <f>Table1_2[[#This Row],[Value]]*2.5</f>
        <v>1515.1959999999999</v>
      </c>
    </row>
    <row r="2925" spans="1:14" x14ac:dyDescent="0.25">
      <c r="A2925" s="1" t="s">
        <v>6</v>
      </c>
      <c r="B2925" s="1" t="s">
        <v>26</v>
      </c>
      <c r="C2925" s="1" t="s">
        <v>8</v>
      </c>
      <c r="D2925" s="1" t="s">
        <v>28</v>
      </c>
      <c r="E2925" s="1" t="s">
        <v>10</v>
      </c>
      <c r="F2925" s="1" t="s">
        <v>11</v>
      </c>
      <c r="G2925" s="1" t="s">
        <v>64</v>
      </c>
      <c r="H2925" s="1">
        <v>6</v>
      </c>
      <c r="I2925">
        <v>626.66719999999998</v>
      </c>
      <c r="J2925" s="1">
        <f>SUMIFS(I:I,B:B,Table1_2[[#This Row],[Category Level 2]],D:D,Table1_2[[#This Row],[Brand]],E:E,Table1_2[[#This Row],[Region]],F:F,Table1_2[[#This Row],[Measure]],G:G,Table1_2[[#This Row],[Year]],H:H,"&lt;="&amp;Table1_2[[#This Row],[Month]])</f>
        <v>4623.4852000000001</v>
      </c>
      <c r="K29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9721.1964000000007</v>
      </c>
      <c r="N2925">
        <f>Table1_2[[#This Row],[Value]]*2.5</f>
        <v>1566.6679999999999</v>
      </c>
    </row>
    <row r="2926" spans="1:14" x14ac:dyDescent="0.25">
      <c r="A2926" s="1" t="s">
        <v>6</v>
      </c>
      <c r="B2926" s="1" t="s">
        <v>26</v>
      </c>
      <c r="C2926" s="1" t="s">
        <v>8</v>
      </c>
      <c r="D2926" s="1" t="s">
        <v>28</v>
      </c>
      <c r="E2926" s="1" t="s">
        <v>10</v>
      </c>
      <c r="F2926" s="1" t="s">
        <v>11</v>
      </c>
      <c r="G2926" s="1" t="s">
        <v>64</v>
      </c>
      <c r="H2926" s="1">
        <v>7</v>
      </c>
      <c r="I2926">
        <v>697.57799999999997</v>
      </c>
      <c r="J2926" s="1">
        <f>SUMIFS(I:I,B:B,Table1_2[[#This Row],[Category Level 2]],D:D,Table1_2[[#This Row],[Brand]],E:E,Table1_2[[#This Row],[Region]],F:F,Table1_2[[#This Row],[Measure]],G:G,Table1_2[[#This Row],[Year]],H:H,"&lt;="&amp;Table1_2[[#This Row],[Month]])</f>
        <v>5321.0632000000005</v>
      </c>
      <c r="K29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9418.2944000000007</v>
      </c>
      <c r="N2926">
        <f>Table1_2[[#This Row],[Value]]*2.5</f>
        <v>1743.9449999999999</v>
      </c>
    </row>
    <row r="2927" spans="1:14" x14ac:dyDescent="0.25">
      <c r="A2927" s="1" t="s">
        <v>6</v>
      </c>
      <c r="B2927" s="1" t="s">
        <v>26</v>
      </c>
      <c r="C2927" s="1" t="s">
        <v>8</v>
      </c>
      <c r="D2927" s="1" t="s">
        <v>28</v>
      </c>
      <c r="E2927" s="1" t="s">
        <v>10</v>
      </c>
      <c r="F2927" s="1" t="s">
        <v>11</v>
      </c>
      <c r="G2927" s="1" t="s">
        <v>64</v>
      </c>
      <c r="H2927" s="1">
        <v>8</v>
      </c>
      <c r="I2927">
        <v>593.92719999999997</v>
      </c>
      <c r="J2927" s="1">
        <f>SUMIFS(I:I,B:B,Table1_2[[#This Row],[Category Level 2]],D:D,Table1_2[[#This Row],[Brand]],E:E,Table1_2[[#This Row],[Region]],F:F,Table1_2[[#This Row],[Measure]],G:G,Table1_2[[#This Row],[Year]],H:H,"&lt;="&amp;Table1_2[[#This Row],[Month]])</f>
        <v>5914.9904000000006</v>
      </c>
      <c r="K29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9180.7016000000003</v>
      </c>
      <c r="N2927">
        <f>Table1_2[[#This Row],[Value]]*2.5</f>
        <v>1484.818</v>
      </c>
    </row>
    <row r="2928" spans="1:14" x14ac:dyDescent="0.25">
      <c r="A2928" s="1" t="s">
        <v>6</v>
      </c>
      <c r="B2928" s="1" t="s">
        <v>26</v>
      </c>
      <c r="C2928" s="1" t="s">
        <v>8</v>
      </c>
      <c r="D2928" s="1" t="s">
        <v>28</v>
      </c>
      <c r="E2928" s="1" t="s">
        <v>10</v>
      </c>
      <c r="F2928" s="1" t="s">
        <v>11</v>
      </c>
      <c r="G2928" s="1" t="s">
        <v>64</v>
      </c>
      <c r="H2928" s="1">
        <v>9</v>
      </c>
      <c r="I2928">
        <v>630.28640000000007</v>
      </c>
      <c r="J2928" s="1">
        <f>SUMIFS(I:I,B:B,Table1_2[[#This Row],[Category Level 2]],D:D,Table1_2[[#This Row],[Brand]],E:E,Table1_2[[#This Row],[Region]],F:F,Table1_2[[#This Row],[Measure]],G:G,Table1_2[[#This Row],[Year]],H:H,"&lt;="&amp;Table1_2[[#This Row],[Month]])</f>
        <v>6545.2768000000005</v>
      </c>
      <c r="K29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9015.7080000000005</v>
      </c>
      <c r="N2928">
        <f>Table1_2[[#This Row],[Value]]*2.5</f>
        <v>1575.7160000000001</v>
      </c>
    </row>
    <row r="2929" spans="1:14" x14ac:dyDescent="0.25">
      <c r="A2929" s="1" t="s">
        <v>6</v>
      </c>
      <c r="B2929" s="1" t="s">
        <v>26</v>
      </c>
      <c r="C2929" s="1" t="s">
        <v>8</v>
      </c>
      <c r="D2929" s="1" t="s">
        <v>28</v>
      </c>
      <c r="E2929" s="1" t="s">
        <v>10</v>
      </c>
      <c r="F2929" s="1" t="s">
        <v>11</v>
      </c>
      <c r="G2929" s="1" t="s">
        <v>64</v>
      </c>
      <c r="H2929" s="1">
        <v>10</v>
      </c>
      <c r="I2929">
        <v>675.71720000000005</v>
      </c>
      <c r="J2929" s="1">
        <f>SUMIFS(I:I,B:B,Table1_2[[#This Row],[Category Level 2]],D:D,Table1_2[[#This Row],[Brand]],E:E,Table1_2[[#This Row],[Region]],F:F,Table1_2[[#This Row],[Measure]],G:G,Table1_2[[#This Row],[Year]],H:H,"&lt;="&amp;Table1_2[[#This Row],[Month]])</f>
        <v>7220.9940000000006</v>
      </c>
      <c r="K29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8874.1352000000006</v>
      </c>
      <c r="N2929">
        <f>Table1_2[[#This Row],[Value]]*2.5</f>
        <v>1689.2930000000001</v>
      </c>
    </row>
    <row r="2930" spans="1:14" x14ac:dyDescent="0.25">
      <c r="A2930" s="1" t="s">
        <v>6</v>
      </c>
      <c r="B2930" s="1" t="s">
        <v>26</v>
      </c>
      <c r="C2930" s="1" t="s">
        <v>8</v>
      </c>
      <c r="D2930" s="1" t="s">
        <v>28</v>
      </c>
      <c r="E2930" s="1" t="s">
        <v>10</v>
      </c>
      <c r="F2930" s="1" t="s">
        <v>11</v>
      </c>
      <c r="G2930" s="1" t="s">
        <v>64</v>
      </c>
      <c r="H2930" s="1">
        <v>11</v>
      </c>
      <c r="I2930">
        <v>471.95960000000002</v>
      </c>
      <c r="J2930" s="1">
        <f>SUMIFS(I:I,B:B,Table1_2[[#This Row],[Category Level 2]],D:D,Table1_2[[#This Row],[Brand]],E:E,Table1_2[[#This Row],[Region]],F:F,Table1_2[[#This Row],[Measure]],G:G,Table1_2[[#This Row],[Year]],H:H,"&lt;="&amp;Table1_2[[#This Row],[Month]])</f>
        <v>7692.9536000000007</v>
      </c>
      <c r="K29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8668.3780000000006</v>
      </c>
      <c r="N2930">
        <f>Table1_2[[#This Row],[Value]]*2.5</f>
        <v>1179.8990000000001</v>
      </c>
    </row>
    <row r="2931" spans="1:14" x14ac:dyDescent="0.25">
      <c r="A2931" s="1" t="s">
        <v>6</v>
      </c>
      <c r="B2931" s="1" t="s">
        <v>26</v>
      </c>
      <c r="C2931" s="1" t="s">
        <v>8</v>
      </c>
      <c r="D2931" s="1" t="s">
        <v>28</v>
      </c>
      <c r="E2931" s="1" t="s">
        <v>10</v>
      </c>
      <c r="F2931" s="1" t="s">
        <v>11</v>
      </c>
      <c r="G2931" s="1" t="s">
        <v>64</v>
      </c>
      <c r="H2931" s="1">
        <v>12</v>
      </c>
      <c r="I2931">
        <v>654.11080000000004</v>
      </c>
      <c r="J2931" s="1">
        <f>SUMIFS(I:I,B:B,Table1_2[[#This Row],[Category Level 2]],D:D,Table1_2[[#This Row],[Brand]],E:E,Table1_2[[#This Row],[Region]],F:F,Table1_2[[#This Row],[Measure]],G:G,Table1_2[[#This Row],[Year]],H:H,"&lt;="&amp;Table1_2[[#This Row],[Month]])</f>
        <v>8347.0644000000011</v>
      </c>
      <c r="K29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8347.0644000000011</v>
      </c>
      <c r="N2931">
        <f>Table1_2[[#This Row],[Value]]*2.5</f>
        <v>1635.277</v>
      </c>
    </row>
    <row r="2932" spans="1:14" x14ac:dyDescent="0.25">
      <c r="A2932" s="1" t="s">
        <v>6</v>
      </c>
      <c r="B2932" s="1" t="s">
        <v>26</v>
      </c>
      <c r="C2932" s="1" t="s">
        <v>8</v>
      </c>
      <c r="D2932" s="1" t="s">
        <v>28</v>
      </c>
      <c r="E2932" s="1" t="s">
        <v>10</v>
      </c>
      <c r="F2932" s="1" t="s">
        <v>11</v>
      </c>
      <c r="G2932" s="1" t="s">
        <v>65</v>
      </c>
      <c r="H2932" s="1">
        <v>1</v>
      </c>
      <c r="I2932">
        <v>466.01679999999999</v>
      </c>
      <c r="J2932" s="1">
        <f>SUMIFS(I:I,B:B,Table1_2[[#This Row],[Category Level 2]],D:D,Table1_2[[#This Row],[Brand]],E:E,Table1_2[[#This Row],[Region]],F:F,Table1_2[[#This Row],[Measure]],G:G,Table1_2[[#This Row],[Year]],H:H,"&lt;="&amp;Table1_2[[#This Row],[Month]])</f>
        <v>466.01679999999999</v>
      </c>
      <c r="K29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7711.0000000000009</v>
      </c>
      <c r="N2932">
        <f>Table1_2[[#This Row],[Value]]*2.5</f>
        <v>1165.0419999999999</v>
      </c>
    </row>
    <row r="2933" spans="1:14" x14ac:dyDescent="0.25">
      <c r="A2933" s="1" t="s">
        <v>6</v>
      </c>
      <c r="B2933" s="1" t="s">
        <v>26</v>
      </c>
      <c r="C2933" s="1" t="s">
        <v>8</v>
      </c>
      <c r="D2933" s="1" t="s">
        <v>28</v>
      </c>
      <c r="E2933" s="1" t="s">
        <v>10</v>
      </c>
      <c r="F2933" s="1" t="s">
        <v>11</v>
      </c>
      <c r="G2933" s="1" t="s">
        <v>65</v>
      </c>
      <c r="H2933" s="1">
        <v>2</v>
      </c>
      <c r="I2933">
        <v>588.16240000000005</v>
      </c>
      <c r="J2933" s="1">
        <f>SUMIFS(I:I,B:B,Table1_2[[#This Row],[Category Level 2]],D:D,Table1_2[[#This Row],[Brand]],E:E,Table1_2[[#This Row],[Region]],F:F,Table1_2[[#This Row],[Measure]],G:G,Table1_2[[#This Row],[Year]],H:H,"&lt;="&amp;Table1_2[[#This Row],[Month]])</f>
        <v>1054.1792</v>
      </c>
      <c r="K29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7499.6088</v>
      </c>
      <c r="N2933">
        <f>Table1_2[[#This Row],[Value]]*2.5</f>
        <v>1470.4060000000002</v>
      </c>
    </row>
    <row r="2934" spans="1:14" x14ac:dyDescent="0.25">
      <c r="A2934" s="1" t="s">
        <v>6</v>
      </c>
      <c r="B2934" s="1" t="s">
        <v>26</v>
      </c>
      <c r="C2934" s="1" t="s">
        <v>8</v>
      </c>
      <c r="D2934" s="1" t="s">
        <v>28</v>
      </c>
      <c r="E2934" s="1" t="s">
        <v>10</v>
      </c>
      <c r="F2934" s="1" t="s">
        <v>11</v>
      </c>
      <c r="G2934" s="1" t="s">
        <v>65</v>
      </c>
      <c r="H2934" s="1">
        <v>3</v>
      </c>
      <c r="I2934">
        <v>797.40160000000014</v>
      </c>
      <c r="J2934" s="1">
        <f>SUMIFS(I:I,B:B,Table1_2[[#This Row],[Category Level 2]],D:D,Table1_2[[#This Row],[Brand]],E:E,Table1_2[[#This Row],[Region]],F:F,Table1_2[[#This Row],[Measure]],G:G,Table1_2[[#This Row],[Year]],H:H,"&lt;="&amp;Table1_2[[#This Row],[Month]])</f>
        <v>1851.5808000000002</v>
      </c>
      <c r="K29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7579.1596000000009</v>
      </c>
      <c r="N2934">
        <f>Table1_2[[#This Row],[Value]]*2.5</f>
        <v>1993.5040000000004</v>
      </c>
    </row>
    <row r="2935" spans="1:14" x14ac:dyDescent="0.25">
      <c r="A2935" s="1" t="s">
        <v>6</v>
      </c>
      <c r="B2935" s="1" t="s">
        <v>26</v>
      </c>
      <c r="C2935" s="1" t="s">
        <v>8</v>
      </c>
      <c r="D2935" s="1" t="s">
        <v>28</v>
      </c>
      <c r="E2935" s="1" t="s">
        <v>10</v>
      </c>
      <c r="F2935" s="1" t="s">
        <v>11</v>
      </c>
      <c r="G2935" s="1" t="s">
        <v>65</v>
      </c>
      <c r="H2935" s="1">
        <v>4</v>
      </c>
      <c r="I2935">
        <v>839.77599999999995</v>
      </c>
      <c r="J2935" s="1">
        <f>SUMIFS(I:I,B:B,Table1_2[[#This Row],[Category Level 2]],D:D,Table1_2[[#This Row],[Brand]],E:E,Table1_2[[#This Row],[Region]],F:F,Table1_2[[#This Row],[Measure]],G:G,Table1_2[[#This Row],[Year]],H:H,"&lt;="&amp;Table1_2[[#This Row],[Month]])</f>
        <v>2691.3568</v>
      </c>
      <c r="K29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7647.6815999999999</v>
      </c>
      <c r="N2935">
        <f>Table1_2[[#This Row],[Value]]*2.5</f>
        <v>2099.44</v>
      </c>
    </row>
    <row r="2936" spans="1:14" x14ac:dyDescent="0.25">
      <c r="A2936" s="1" t="s">
        <v>6</v>
      </c>
      <c r="B2936" s="1" t="s">
        <v>26</v>
      </c>
      <c r="C2936" s="1" t="s">
        <v>8</v>
      </c>
      <c r="D2936" s="1" t="s">
        <v>28</v>
      </c>
      <c r="E2936" s="1" t="s">
        <v>10</v>
      </c>
      <c r="F2936" s="1" t="s">
        <v>11</v>
      </c>
      <c r="G2936" s="1" t="s">
        <v>65</v>
      </c>
      <c r="H2936" s="1">
        <v>5</v>
      </c>
      <c r="I2936">
        <v>721.27680000000009</v>
      </c>
      <c r="J2936" s="1">
        <f>SUMIFS(I:I,B:B,Table1_2[[#This Row],[Category Level 2]],D:D,Table1_2[[#This Row],[Brand]],E:E,Table1_2[[#This Row],[Region]],F:F,Table1_2[[#This Row],[Measure]],G:G,Table1_2[[#This Row],[Year]],H:H,"&lt;="&amp;Table1_2[[#This Row],[Month]])</f>
        <v>3412.6336000000001</v>
      </c>
      <c r="K29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7762.88</v>
      </c>
      <c r="N2936">
        <f>Table1_2[[#This Row],[Value]]*2.5</f>
        <v>1803.1920000000002</v>
      </c>
    </row>
    <row r="2937" spans="1:14" x14ac:dyDescent="0.25">
      <c r="A2937" s="1" t="s">
        <v>6</v>
      </c>
      <c r="B2937" s="1" t="s">
        <v>26</v>
      </c>
      <c r="C2937" s="1" t="s">
        <v>8</v>
      </c>
      <c r="D2937" s="1" t="s">
        <v>28</v>
      </c>
      <c r="E2937" s="1" t="s">
        <v>10</v>
      </c>
      <c r="F2937" s="1" t="s">
        <v>11</v>
      </c>
      <c r="G2937" s="1" t="s">
        <v>65</v>
      </c>
      <c r="H2937" s="1">
        <v>6</v>
      </c>
      <c r="I2937">
        <v>937.58799999999997</v>
      </c>
      <c r="J2937" s="1">
        <f>SUMIFS(I:I,B:B,Table1_2[[#This Row],[Category Level 2]],D:D,Table1_2[[#This Row],[Brand]],E:E,Table1_2[[#This Row],[Region]],F:F,Table1_2[[#This Row],[Measure]],G:G,Table1_2[[#This Row],[Year]],H:H,"&lt;="&amp;Table1_2[[#This Row],[Month]])</f>
        <v>4350.2215999999999</v>
      </c>
      <c r="K29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8073.8008</v>
      </c>
      <c r="N2937">
        <f>Table1_2[[#This Row],[Value]]*2.5</f>
        <v>2343.9699999999998</v>
      </c>
    </row>
    <row r="2938" spans="1:14" x14ac:dyDescent="0.25">
      <c r="A2938" s="1" t="s">
        <v>6</v>
      </c>
      <c r="B2938" s="1" t="s">
        <v>26</v>
      </c>
      <c r="C2938" s="1" t="s">
        <v>8</v>
      </c>
      <c r="D2938" s="1" t="s">
        <v>28</v>
      </c>
      <c r="E2938" s="1" t="s">
        <v>10</v>
      </c>
      <c r="F2938" s="1" t="s">
        <v>11</v>
      </c>
      <c r="G2938" s="1" t="s">
        <v>65</v>
      </c>
      <c r="H2938" s="1">
        <v>7</v>
      </c>
      <c r="I2938">
        <v>789.9896</v>
      </c>
      <c r="J2938" s="1">
        <f>SUMIFS(I:I,B:B,Table1_2[[#This Row],[Category Level 2]],D:D,Table1_2[[#This Row],[Brand]],E:E,Table1_2[[#This Row],[Region]],F:F,Table1_2[[#This Row],[Measure]],G:G,Table1_2[[#This Row],[Year]],H:H,"&lt;="&amp;Table1_2[[#This Row],[Month]])</f>
        <v>5140.2111999999997</v>
      </c>
      <c r="K29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8166.2124000000003</v>
      </c>
      <c r="N2938">
        <f>Table1_2[[#This Row],[Value]]*2.5</f>
        <v>1974.9739999999999</v>
      </c>
    </row>
    <row r="2939" spans="1:14" x14ac:dyDescent="0.25">
      <c r="A2939" s="1" t="s">
        <v>6</v>
      </c>
      <c r="B2939" s="1" t="s">
        <v>26</v>
      </c>
      <c r="C2939" s="1" t="s">
        <v>8</v>
      </c>
      <c r="D2939" s="1" t="s">
        <v>28</v>
      </c>
      <c r="E2939" s="1" t="s">
        <v>10</v>
      </c>
      <c r="F2939" s="1" t="s">
        <v>11</v>
      </c>
      <c r="G2939" s="1" t="s">
        <v>65</v>
      </c>
      <c r="H2939" s="1">
        <v>8</v>
      </c>
      <c r="I2939">
        <v>707.53120000000001</v>
      </c>
      <c r="J2939" s="1">
        <f>SUMIFS(I:I,B:B,Table1_2[[#This Row],[Category Level 2]],D:D,Table1_2[[#This Row],[Brand]],E:E,Table1_2[[#This Row],[Region]],F:F,Table1_2[[#This Row],[Measure]],G:G,Table1_2[[#This Row],[Year]],H:H,"&lt;="&amp;Table1_2[[#This Row],[Month]])</f>
        <v>5847.7424000000001</v>
      </c>
      <c r="K29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8279.8163999999997</v>
      </c>
      <c r="N2939">
        <f>Table1_2[[#This Row],[Value]]*2.5</f>
        <v>1768.828</v>
      </c>
    </row>
    <row r="2940" spans="1:14" x14ac:dyDescent="0.25">
      <c r="A2940" s="1" t="s">
        <v>6</v>
      </c>
      <c r="B2940" s="1" t="s">
        <v>26</v>
      </c>
      <c r="C2940" s="1" t="s">
        <v>8</v>
      </c>
      <c r="D2940" s="1" t="s">
        <v>28</v>
      </c>
      <c r="E2940" s="1" t="s">
        <v>10</v>
      </c>
      <c r="F2940" s="1" t="s">
        <v>11</v>
      </c>
      <c r="G2940" s="1" t="s">
        <v>65</v>
      </c>
      <c r="H2940" s="1">
        <v>9</v>
      </c>
      <c r="I2940">
        <v>818.11879999999996</v>
      </c>
      <c r="J2940" s="1">
        <f>SUMIFS(I:I,B:B,Table1_2[[#This Row],[Category Level 2]],D:D,Table1_2[[#This Row],[Brand]],E:E,Table1_2[[#This Row],[Region]],F:F,Table1_2[[#This Row],[Measure]],G:G,Table1_2[[#This Row],[Year]],H:H,"&lt;="&amp;Table1_2[[#This Row],[Month]])</f>
        <v>6665.8612000000003</v>
      </c>
      <c r="K29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8467.6488000000008</v>
      </c>
      <c r="N2940">
        <f>Table1_2[[#This Row],[Value]]*2.5</f>
        <v>2045.297</v>
      </c>
    </row>
    <row r="2941" spans="1:14" x14ac:dyDescent="0.25">
      <c r="A2941" s="1" t="s">
        <v>6</v>
      </c>
      <c r="B2941" s="1" t="s">
        <v>26</v>
      </c>
      <c r="C2941" s="1" t="s">
        <v>8</v>
      </c>
      <c r="D2941" s="1" t="s">
        <v>28</v>
      </c>
      <c r="E2941" s="1" t="s">
        <v>10</v>
      </c>
      <c r="F2941" s="1" t="s">
        <v>11</v>
      </c>
      <c r="G2941" s="1" t="s">
        <v>65</v>
      </c>
      <c r="H2941" s="1">
        <v>10</v>
      </c>
      <c r="I2941">
        <v>673.98559999999998</v>
      </c>
      <c r="J2941" s="1">
        <f>SUMIFS(I:I,B:B,Table1_2[[#This Row],[Category Level 2]],D:D,Table1_2[[#This Row],[Brand]],E:E,Table1_2[[#This Row],[Region]],F:F,Table1_2[[#This Row],[Measure]],G:G,Table1_2[[#This Row],[Year]],H:H,"&lt;="&amp;Table1_2[[#This Row],[Month]])</f>
        <v>7339.8468000000003</v>
      </c>
      <c r="K29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8465.9171999999999</v>
      </c>
      <c r="N2941">
        <f>Table1_2[[#This Row],[Value]]*2.5</f>
        <v>1684.9639999999999</v>
      </c>
    </row>
    <row r="2942" spans="1:14" x14ac:dyDescent="0.25">
      <c r="A2942" s="1" t="s">
        <v>6</v>
      </c>
      <c r="B2942" s="1" t="s">
        <v>26</v>
      </c>
      <c r="C2942" s="1" t="s">
        <v>8</v>
      </c>
      <c r="D2942" s="1" t="s">
        <v>28</v>
      </c>
      <c r="E2942" s="1" t="s">
        <v>10</v>
      </c>
      <c r="F2942" s="1" t="s">
        <v>11</v>
      </c>
      <c r="G2942" s="1" t="s">
        <v>65</v>
      </c>
      <c r="H2942" s="1">
        <v>11</v>
      </c>
      <c r="I2942">
        <v>645.9864</v>
      </c>
      <c r="J2942" s="1">
        <f>SUMIFS(I:I,B:B,Table1_2[[#This Row],[Category Level 2]],D:D,Table1_2[[#This Row],[Brand]],E:E,Table1_2[[#This Row],[Region]],F:F,Table1_2[[#This Row],[Measure]],G:G,Table1_2[[#This Row],[Year]],H:H,"&lt;="&amp;Table1_2[[#This Row],[Month]])</f>
        <v>7985.8332</v>
      </c>
      <c r="K29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8639.9439999999995</v>
      </c>
      <c r="N2942">
        <f>Table1_2[[#This Row],[Value]]*2.5</f>
        <v>1614.9659999999999</v>
      </c>
    </row>
    <row r="2943" spans="1:14" x14ac:dyDescent="0.25">
      <c r="A2943" s="1" t="s">
        <v>6</v>
      </c>
      <c r="B2943" s="1" t="s">
        <v>26</v>
      </c>
      <c r="C2943" s="1" t="s">
        <v>8</v>
      </c>
      <c r="D2943" s="1" t="s">
        <v>28</v>
      </c>
      <c r="E2943" s="1" t="s">
        <v>10</v>
      </c>
      <c r="F2943" s="1" t="s">
        <v>11</v>
      </c>
      <c r="G2943" s="1" t="s">
        <v>65</v>
      </c>
      <c r="H2943" s="1">
        <v>12</v>
      </c>
      <c r="I2943">
        <v>576.35080000000005</v>
      </c>
      <c r="J2943" s="1">
        <f>SUMIFS(I:I,B:B,Table1_2[[#This Row],[Category Level 2]],D:D,Table1_2[[#This Row],[Brand]],E:E,Table1_2[[#This Row],[Region]],F:F,Table1_2[[#This Row],[Measure]],G:G,Table1_2[[#This Row],[Year]],H:H,"&lt;="&amp;Table1_2[[#This Row],[Month]])</f>
        <v>8562.1839999999993</v>
      </c>
      <c r="K29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8562.1839999999993</v>
      </c>
      <c r="N2943">
        <f>Table1_2[[#This Row],[Value]]*2.5</f>
        <v>1440.8770000000002</v>
      </c>
    </row>
    <row r="2944" spans="1:14" x14ac:dyDescent="0.25">
      <c r="A2944" s="1" t="s">
        <v>6</v>
      </c>
      <c r="B2944" s="1" t="s">
        <v>26</v>
      </c>
      <c r="C2944" s="1" t="s">
        <v>8</v>
      </c>
      <c r="D2944" s="1" t="s">
        <v>28</v>
      </c>
      <c r="E2944" s="1" t="s">
        <v>10</v>
      </c>
      <c r="F2944" s="1" t="s">
        <v>11</v>
      </c>
      <c r="G2944" s="1" t="s">
        <v>66</v>
      </c>
      <c r="H2944" s="1">
        <v>1</v>
      </c>
      <c r="I2944">
        <v>474.5976</v>
      </c>
      <c r="J2944" s="1">
        <f>SUMIFS(I:I,B:B,Table1_2[[#This Row],[Category Level 2]],D:D,Table1_2[[#This Row],[Brand]],E:E,Table1_2[[#This Row],[Region]],F:F,Table1_2[[#This Row],[Measure]],G:G,Table1_2[[#This Row],[Year]],H:H,"&lt;="&amp;Table1_2[[#This Row],[Month]])</f>
        <v>474.5976</v>
      </c>
      <c r="K29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8570.7648000000008</v>
      </c>
      <c r="N2944">
        <f>Table1_2[[#This Row],[Value]]*2.5</f>
        <v>1186.4939999999999</v>
      </c>
    </row>
    <row r="2945" spans="1:14" x14ac:dyDescent="0.25">
      <c r="A2945" s="1" t="s">
        <v>6</v>
      </c>
      <c r="B2945" s="1" t="s">
        <v>26</v>
      </c>
      <c r="C2945" s="1" t="s">
        <v>8</v>
      </c>
      <c r="D2945" s="1" t="s">
        <v>28</v>
      </c>
      <c r="E2945" s="1" t="s">
        <v>10</v>
      </c>
      <c r="F2945" s="1" t="s">
        <v>11</v>
      </c>
      <c r="G2945" s="1" t="s">
        <v>66</v>
      </c>
      <c r="H2945" s="1">
        <v>2</v>
      </c>
      <c r="I2945">
        <v>591.73520000000008</v>
      </c>
      <c r="J2945" s="1">
        <f>SUMIFS(I:I,B:B,Table1_2[[#This Row],[Category Level 2]],D:D,Table1_2[[#This Row],[Brand]],E:E,Table1_2[[#This Row],[Region]],F:F,Table1_2[[#This Row],[Measure]],G:G,Table1_2[[#This Row],[Year]],H:H,"&lt;="&amp;Table1_2[[#This Row],[Month]])</f>
        <v>1066.3328000000001</v>
      </c>
      <c r="K29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8574.3376000000007</v>
      </c>
      <c r="N2945">
        <f>Table1_2[[#This Row],[Value]]*2.5</f>
        <v>1479.3380000000002</v>
      </c>
    </row>
    <row r="2946" spans="1:14" x14ac:dyDescent="0.25">
      <c r="A2946" s="1" t="s">
        <v>6</v>
      </c>
      <c r="B2946" s="1" t="s">
        <v>26</v>
      </c>
      <c r="C2946" s="1" t="s">
        <v>8</v>
      </c>
      <c r="D2946" s="1" t="s">
        <v>28</v>
      </c>
      <c r="E2946" s="1" t="s">
        <v>10</v>
      </c>
      <c r="F2946" s="1" t="s">
        <v>11</v>
      </c>
      <c r="G2946" s="1" t="s">
        <v>66</v>
      </c>
      <c r="H2946" s="1">
        <v>3</v>
      </c>
      <c r="I2946">
        <v>692.32280000000003</v>
      </c>
      <c r="J2946" s="1">
        <f>SUMIFS(I:I,B:B,Table1_2[[#This Row],[Category Level 2]],D:D,Table1_2[[#This Row],[Brand]],E:E,Table1_2[[#This Row],[Region]],F:F,Table1_2[[#This Row],[Measure]],G:G,Table1_2[[#This Row],[Year]],H:H,"&lt;="&amp;Table1_2[[#This Row],[Month]])</f>
        <v>1758.6556</v>
      </c>
      <c r="K29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8469.2587999999996</v>
      </c>
      <c r="N2946">
        <f>Table1_2[[#This Row],[Value]]*2.5</f>
        <v>1730.807</v>
      </c>
    </row>
    <row r="2947" spans="1:14" x14ac:dyDescent="0.25">
      <c r="A2947" s="1" t="s">
        <v>6</v>
      </c>
      <c r="B2947" s="1" t="s">
        <v>26</v>
      </c>
      <c r="C2947" s="1" t="s">
        <v>8</v>
      </c>
      <c r="D2947" s="1" t="s">
        <v>28</v>
      </c>
      <c r="E2947" s="1" t="s">
        <v>10</v>
      </c>
      <c r="F2947" s="1" t="s">
        <v>11</v>
      </c>
      <c r="G2947" s="1" t="s">
        <v>66</v>
      </c>
      <c r="H2947" s="1">
        <v>4</v>
      </c>
      <c r="I2947">
        <v>683.85520000000008</v>
      </c>
      <c r="J2947" s="1">
        <f>SUMIFS(I:I,B:B,Table1_2[[#This Row],[Category Level 2]],D:D,Table1_2[[#This Row],[Brand]],E:E,Table1_2[[#This Row],[Region]],F:F,Table1_2[[#This Row],[Measure]],G:G,Table1_2[[#This Row],[Year]],H:H,"&lt;="&amp;Table1_2[[#This Row],[Month]])</f>
        <v>2442.5108</v>
      </c>
      <c r="K29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8313.3379999999997</v>
      </c>
      <c r="N2947">
        <f>Table1_2[[#This Row],[Value]]*2.5</f>
        <v>1709.6380000000001</v>
      </c>
    </row>
    <row r="2948" spans="1:14" x14ac:dyDescent="0.25">
      <c r="A2948" s="1" t="s">
        <v>6</v>
      </c>
      <c r="B2948" s="1" t="s">
        <v>26</v>
      </c>
      <c r="C2948" s="1" t="s">
        <v>8</v>
      </c>
      <c r="D2948" s="1" t="s">
        <v>28</v>
      </c>
      <c r="E2948" s="1" t="s">
        <v>10</v>
      </c>
      <c r="F2948" s="1" t="s">
        <v>11</v>
      </c>
      <c r="G2948" s="1" t="s">
        <v>66</v>
      </c>
      <c r="H2948" s="1">
        <v>5</v>
      </c>
      <c r="I2948">
        <v>649.00759999999991</v>
      </c>
      <c r="J2948" s="1">
        <f>SUMIFS(I:I,B:B,Table1_2[[#This Row],[Category Level 2]],D:D,Table1_2[[#This Row],[Brand]],E:E,Table1_2[[#This Row],[Region]],F:F,Table1_2[[#This Row],[Measure]],G:G,Table1_2[[#This Row],[Year]],H:H,"&lt;="&amp;Table1_2[[#This Row],[Month]])</f>
        <v>3091.5183999999999</v>
      </c>
      <c r="K29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8241.0688000000009</v>
      </c>
      <c r="N2948">
        <f>Table1_2[[#This Row],[Value]]*2.5</f>
        <v>1622.5189999999998</v>
      </c>
    </row>
    <row r="2949" spans="1:14" x14ac:dyDescent="0.25">
      <c r="A2949" s="1" t="s">
        <v>6</v>
      </c>
      <c r="B2949" s="1" t="s">
        <v>26</v>
      </c>
      <c r="C2949" s="1" t="s">
        <v>8</v>
      </c>
      <c r="D2949" s="1" t="s">
        <v>28</v>
      </c>
      <c r="E2949" s="1" t="s">
        <v>10</v>
      </c>
      <c r="F2949" s="1" t="s">
        <v>11</v>
      </c>
      <c r="G2949" s="1" t="s">
        <v>66</v>
      </c>
      <c r="H2949" s="1">
        <v>6</v>
      </c>
      <c r="I2949">
        <v>793.81200000000001</v>
      </c>
      <c r="J2949" s="1">
        <f>SUMIFS(I:I,B:B,Table1_2[[#This Row],[Category Level 2]],D:D,Table1_2[[#This Row],[Brand]],E:E,Table1_2[[#This Row],[Region]],F:F,Table1_2[[#This Row],[Measure]],G:G,Table1_2[[#This Row],[Year]],H:H,"&lt;="&amp;Table1_2[[#This Row],[Month]])</f>
        <v>3885.3303999999998</v>
      </c>
      <c r="K29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8097.2928000000002</v>
      </c>
      <c r="N2949">
        <f>Table1_2[[#This Row],[Value]]*2.5</f>
        <v>1984.53</v>
      </c>
    </row>
    <row r="2950" spans="1:14" x14ac:dyDescent="0.25">
      <c r="A2950" s="1" t="s">
        <v>6</v>
      </c>
      <c r="B2950" s="1" t="s">
        <v>26</v>
      </c>
      <c r="C2950" s="1" t="s">
        <v>8</v>
      </c>
      <c r="D2950" s="1" t="s">
        <v>28</v>
      </c>
      <c r="E2950" s="1" t="s">
        <v>10</v>
      </c>
      <c r="F2950" s="1" t="s">
        <v>11</v>
      </c>
      <c r="G2950" s="1" t="s">
        <v>66</v>
      </c>
      <c r="H2950" s="1">
        <v>7</v>
      </c>
      <c r="I2950">
        <v>621.28319999999997</v>
      </c>
      <c r="J2950" s="1">
        <f>SUMIFS(I:I,B:B,Table1_2[[#This Row],[Category Level 2]],D:D,Table1_2[[#This Row],[Brand]],E:E,Table1_2[[#This Row],[Region]],F:F,Table1_2[[#This Row],[Measure]],G:G,Table1_2[[#This Row],[Year]],H:H,"&lt;="&amp;Table1_2[[#This Row],[Month]])</f>
        <v>4506.6135999999997</v>
      </c>
      <c r="K29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7928.5864000000001</v>
      </c>
      <c r="N2950">
        <f>Table1_2[[#This Row],[Value]]*2.5</f>
        <v>1553.2079999999999</v>
      </c>
    </row>
    <row r="2951" spans="1:14" x14ac:dyDescent="0.25">
      <c r="A2951" s="1" t="s">
        <v>6</v>
      </c>
      <c r="B2951" s="1" t="s">
        <v>26</v>
      </c>
      <c r="C2951" s="1" t="s">
        <v>8</v>
      </c>
      <c r="D2951" s="1" t="s">
        <v>28</v>
      </c>
      <c r="E2951" s="1" t="s">
        <v>10</v>
      </c>
      <c r="F2951" s="1" t="s">
        <v>11</v>
      </c>
      <c r="G2951" s="1" t="s">
        <v>66</v>
      </c>
      <c r="H2951" s="1">
        <v>8</v>
      </c>
      <c r="I2951">
        <v>645.40359999999987</v>
      </c>
      <c r="J2951" s="1">
        <f>SUMIFS(I:I,B:B,Table1_2[[#This Row],[Category Level 2]],D:D,Table1_2[[#This Row],[Brand]],E:E,Table1_2[[#This Row],[Region]],F:F,Table1_2[[#This Row],[Measure]],G:G,Table1_2[[#This Row],[Year]],H:H,"&lt;="&amp;Table1_2[[#This Row],[Month]])</f>
        <v>5152.0171999999993</v>
      </c>
      <c r="K29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7866.4587999999994</v>
      </c>
      <c r="N2951">
        <f>Table1_2[[#This Row],[Value]]*2.5</f>
        <v>1613.5089999999996</v>
      </c>
    </row>
    <row r="2952" spans="1:14" x14ac:dyDescent="0.25">
      <c r="A2952" s="1" t="s">
        <v>6</v>
      </c>
      <c r="B2952" s="1" t="s">
        <v>26</v>
      </c>
      <c r="C2952" s="1" t="s">
        <v>8</v>
      </c>
      <c r="D2952" s="1" t="s">
        <v>28</v>
      </c>
      <c r="E2952" s="1" t="s">
        <v>10</v>
      </c>
      <c r="F2952" s="1" t="s">
        <v>11</v>
      </c>
      <c r="G2952" s="1" t="s">
        <v>66</v>
      </c>
      <c r="H2952" s="1">
        <v>9</v>
      </c>
      <c r="I2952">
        <v>710.9452</v>
      </c>
      <c r="J2952" s="1">
        <f>SUMIFS(I:I,B:B,Table1_2[[#This Row],[Category Level 2]],D:D,Table1_2[[#This Row],[Brand]],E:E,Table1_2[[#This Row],[Region]],F:F,Table1_2[[#This Row],[Measure]],G:G,Table1_2[[#This Row],[Year]],H:H,"&lt;="&amp;Table1_2[[#This Row],[Month]])</f>
        <v>5862.9623999999994</v>
      </c>
      <c r="K29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7759.2851999999993</v>
      </c>
      <c r="N2952">
        <f>Table1_2[[#This Row],[Value]]*2.5</f>
        <v>1777.3630000000001</v>
      </c>
    </row>
    <row r="2953" spans="1:14" x14ac:dyDescent="0.25">
      <c r="A2953" s="1" t="s">
        <v>6</v>
      </c>
      <c r="B2953" s="1" t="s">
        <v>26</v>
      </c>
      <c r="C2953" s="1" t="s">
        <v>8</v>
      </c>
      <c r="D2953" s="1" t="s">
        <v>28</v>
      </c>
      <c r="E2953" s="1" t="s">
        <v>10</v>
      </c>
      <c r="F2953" s="1" t="s">
        <v>11</v>
      </c>
      <c r="G2953" s="1" t="s">
        <v>66</v>
      </c>
      <c r="H2953" s="1">
        <v>10</v>
      </c>
      <c r="I2953">
        <v>831.60599999999999</v>
      </c>
      <c r="J2953" s="1">
        <f>SUMIFS(I:I,B:B,Table1_2[[#This Row],[Category Level 2]],D:D,Table1_2[[#This Row],[Brand]],E:E,Table1_2[[#This Row],[Region]],F:F,Table1_2[[#This Row],[Measure]],G:G,Table1_2[[#This Row],[Year]],H:H,"&lt;="&amp;Table1_2[[#This Row],[Month]])</f>
        <v>6694.5683999999992</v>
      </c>
      <c r="K29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7916.9055999999991</v>
      </c>
      <c r="N2953">
        <f>Table1_2[[#This Row],[Value]]*2.5</f>
        <v>2079.0149999999999</v>
      </c>
    </row>
    <row r="2954" spans="1:14" x14ac:dyDescent="0.25">
      <c r="A2954" s="1" t="s">
        <v>6</v>
      </c>
      <c r="B2954" s="1" t="s">
        <v>26</v>
      </c>
      <c r="C2954" s="1" t="s">
        <v>8</v>
      </c>
      <c r="D2954" s="1" t="s">
        <v>28</v>
      </c>
      <c r="E2954" s="1" t="s">
        <v>10</v>
      </c>
      <c r="F2954" s="1" t="s">
        <v>11</v>
      </c>
      <c r="G2954" s="1" t="s">
        <v>66</v>
      </c>
      <c r="H2954" s="1">
        <v>11</v>
      </c>
      <c r="I2954">
        <v>647.72799999999995</v>
      </c>
      <c r="J2954" s="1">
        <f>SUMIFS(I:I,B:B,Table1_2[[#This Row],[Category Level 2]],D:D,Table1_2[[#This Row],[Brand]],E:E,Table1_2[[#This Row],[Region]],F:F,Table1_2[[#This Row],[Measure]],G:G,Table1_2[[#This Row],[Year]],H:H,"&lt;="&amp;Table1_2[[#This Row],[Month]])</f>
        <v>7342.2963999999993</v>
      </c>
      <c r="K29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7918.6471999999994</v>
      </c>
      <c r="N2954">
        <f>Table1_2[[#This Row],[Value]]*2.5</f>
        <v>1619.32</v>
      </c>
    </row>
    <row r="2955" spans="1:14" x14ac:dyDescent="0.25">
      <c r="A2955" s="1" t="s">
        <v>6</v>
      </c>
      <c r="B2955" s="1" t="s">
        <v>26</v>
      </c>
      <c r="C2955" s="1" t="s">
        <v>8</v>
      </c>
      <c r="D2955" s="1" t="s">
        <v>28</v>
      </c>
      <c r="E2955" s="1" t="s">
        <v>10</v>
      </c>
      <c r="F2955" s="1" t="s">
        <v>11</v>
      </c>
      <c r="G2955" s="1" t="s">
        <v>66</v>
      </c>
      <c r="H2955" s="1">
        <v>12</v>
      </c>
      <c r="I2955">
        <v>851.56839999999988</v>
      </c>
      <c r="J2955" s="1">
        <f>SUMIFS(I:I,B:B,Table1_2[[#This Row],[Category Level 2]],D:D,Table1_2[[#This Row],[Brand]],E:E,Table1_2[[#This Row],[Region]],F:F,Table1_2[[#This Row],[Measure]],G:G,Table1_2[[#This Row],[Year]],H:H,"&lt;="&amp;Table1_2[[#This Row],[Month]])</f>
        <v>8193.8647999999994</v>
      </c>
      <c r="K29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8193.8647999999994</v>
      </c>
      <c r="N2955">
        <f>Table1_2[[#This Row],[Value]]*2.5</f>
        <v>2128.9209999999998</v>
      </c>
    </row>
    <row r="2956" spans="1:14" x14ac:dyDescent="0.25">
      <c r="A2956" s="1" t="s">
        <v>6</v>
      </c>
      <c r="B2956" s="1" t="s">
        <v>26</v>
      </c>
      <c r="C2956" s="1" t="s">
        <v>8</v>
      </c>
      <c r="D2956" s="1" t="s">
        <v>28</v>
      </c>
      <c r="E2956" s="1" t="s">
        <v>10</v>
      </c>
      <c r="F2956" s="1" t="s">
        <v>11</v>
      </c>
      <c r="G2956" s="1" t="s">
        <v>67</v>
      </c>
      <c r="H2956" s="1">
        <v>1</v>
      </c>
      <c r="I2956">
        <v>624.13519999999994</v>
      </c>
      <c r="J2956" s="1">
        <f>SUMIFS(I:I,B:B,Table1_2[[#This Row],[Category Level 2]],D:D,Table1_2[[#This Row],[Brand]],E:E,Table1_2[[#This Row],[Region]],F:F,Table1_2[[#This Row],[Measure]],G:G,Table1_2[[#This Row],[Year]],H:H,"&lt;="&amp;Table1_2[[#This Row],[Month]])</f>
        <v>624.13519999999994</v>
      </c>
      <c r="K29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8343.402399999999</v>
      </c>
      <c r="N2956">
        <f>Table1_2[[#This Row],[Value]]*2.5</f>
        <v>1560.3379999999997</v>
      </c>
    </row>
    <row r="2957" spans="1:14" x14ac:dyDescent="0.25">
      <c r="A2957" s="1" t="s">
        <v>6</v>
      </c>
      <c r="B2957" s="1" t="s">
        <v>26</v>
      </c>
      <c r="C2957" s="1" t="s">
        <v>8</v>
      </c>
      <c r="D2957" s="1" t="s">
        <v>28</v>
      </c>
      <c r="E2957" s="1" t="s">
        <v>10</v>
      </c>
      <c r="F2957" s="1" t="s">
        <v>11</v>
      </c>
      <c r="G2957" s="1" t="s">
        <v>67</v>
      </c>
      <c r="H2957" s="1">
        <v>2</v>
      </c>
      <c r="I2957">
        <v>614.11720000000003</v>
      </c>
      <c r="J2957" s="1">
        <f>SUMIFS(I:I,B:B,Table1_2[[#This Row],[Category Level 2]],D:D,Table1_2[[#This Row],[Brand]],E:E,Table1_2[[#This Row],[Region]],F:F,Table1_2[[#This Row],[Measure]],G:G,Table1_2[[#This Row],[Year]],H:H,"&lt;="&amp;Table1_2[[#This Row],[Month]])</f>
        <v>1238.2523999999999</v>
      </c>
      <c r="K29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8365.7844000000005</v>
      </c>
      <c r="N2957">
        <f>Table1_2[[#This Row],[Value]]*2.5</f>
        <v>1535.2930000000001</v>
      </c>
    </row>
    <row r="2958" spans="1:14" x14ac:dyDescent="0.25">
      <c r="A2958" s="1" t="s">
        <v>6</v>
      </c>
      <c r="B2958" s="1" t="s">
        <v>26</v>
      </c>
      <c r="C2958" s="1" t="s">
        <v>8</v>
      </c>
      <c r="D2958" s="1" t="s">
        <v>28</v>
      </c>
      <c r="E2958" s="1" t="s">
        <v>10</v>
      </c>
      <c r="F2958" s="1" t="s">
        <v>11</v>
      </c>
      <c r="G2958" s="1" t="s">
        <v>67</v>
      </c>
      <c r="H2958" s="1">
        <v>3</v>
      </c>
      <c r="I2958">
        <v>698.98160000000007</v>
      </c>
      <c r="J2958" s="1">
        <f>SUMIFS(I:I,B:B,Table1_2[[#This Row],[Category Level 2]],D:D,Table1_2[[#This Row],[Brand]],E:E,Table1_2[[#This Row],[Region]],F:F,Table1_2[[#This Row],[Measure]],G:G,Table1_2[[#This Row],[Year]],H:H,"&lt;="&amp;Table1_2[[#This Row],[Month]])</f>
        <v>1937.2339999999999</v>
      </c>
      <c r="K29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8372.4431999999997</v>
      </c>
      <c r="N2958">
        <f>Table1_2[[#This Row],[Value]]*2.5</f>
        <v>1747.4540000000002</v>
      </c>
    </row>
    <row r="2959" spans="1:14" x14ac:dyDescent="0.25">
      <c r="A2959" s="1" t="s">
        <v>6</v>
      </c>
      <c r="B2959" s="1" t="s">
        <v>26</v>
      </c>
      <c r="C2959" s="1" t="s">
        <v>8</v>
      </c>
      <c r="D2959" s="1" t="s">
        <v>28</v>
      </c>
      <c r="E2959" s="1" t="s">
        <v>10</v>
      </c>
      <c r="F2959" s="1" t="s">
        <v>12</v>
      </c>
      <c r="G2959" s="1" t="s">
        <v>62</v>
      </c>
      <c r="H2959" s="1">
        <v>1</v>
      </c>
      <c r="I2959">
        <v>3835.7100000000005</v>
      </c>
      <c r="J2959" s="1">
        <f>SUMIFS(I:I,B:B,Table1_2[[#This Row],[Category Level 2]],D:D,Table1_2[[#This Row],[Brand]],E:E,Table1_2[[#This Row],[Region]],F:F,Table1_2[[#This Row],[Measure]],G:G,Table1_2[[#This Row],[Year]],H:H,"&lt;="&amp;Table1_2[[#This Row],[Month]])</f>
        <v>3835.7100000000005</v>
      </c>
      <c r="K29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3835.7100000000005</v>
      </c>
      <c r="N2959">
        <f>Table1_2[[#This Row],[Value]]*2.5</f>
        <v>9589.2750000000015</v>
      </c>
    </row>
    <row r="2960" spans="1:14" x14ac:dyDescent="0.25">
      <c r="A2960" s="1" t="s">
        <v>6</v>
      </c>
      <c r="B2960" s="1" t="s">
        <v>26</v>
      </c>
      <c r="C2960" s="1" t="s">
        <v>8</v>
      </c>
      <c r="D2960" s="1" t="s">
        <v>28</v>
      </c>
      <c r="E2960" s="1" t="s">
        <v>10</v>
      </c>
      <c r="F2960" s="1" t="s">
        <v>12</v>
      </c>
      <c r="G2960" s="1" t="s">
        <v>62</v>
      </c>
      <c r="H2960" s="1">
        <v>2</v>
      </c>
      <c r="I2960">
        <v>3078.1600000000003</v>
      </c>
      <c r="J2960" s="1">
        <f>SUMIFS(I:I,B:B,Table1_2[[#This Row],[Category Level 2]],D:D,Table1_2[[#This Row],[Brand]],E:E,Table1_2[[#This Row],[Region]],F:F,Table1_2[[#This Row],[Measure]],G:G,Table1_2[[#This Row],[Year]],H:H,"&lt;="&amp;Table1_2[[#This Row],[Month]])</f>
        <v>6913.8700000000008</v>
      </c>
      <c r="K29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6913.8700000000008</v>
      </c>
      <c r="N2960">
        <f>Table1_2[[#This Row],[Value]]*2.5</f>
        <v>7695.4000000000005</v>
      </c>
    </row>
    <row r="2961" spans="1:14" x14ac:dyDescent="0.25">
      <c r="A2961" s="1" t="s">
        <v>6</v>
      </c>
      <c r="B2961" s="1" t="s">
        <v>26</v>
      </c>
      <c r="C2961" s="1" t="s">
        <v>8</v>
      </c>
      <c r="D2961" s="1" t="s">
        <v>28</v>
      </c>
      <c r="E2961" s="1" t="s">
        <v>10</v>
      </c>
      <c r="F2961" s="1" t="s">
        <v>12</v>
      </c>
      <c r="G2961" s="1" t="s">
        <v>62</v>
      </c>
      <c r="H2961" s="1">
        <v>3</v>
      </c>
      <c r="I2961">
        <v>3655.86</v>
      </c>
      <c r="J2961" s="1">
        <f>SUMIFS(I:I,B:B,Table1_2[[#This Row],[Category Level 2]],D:D,Table1_2[[#This Row],[Brand]],E:E,Table1_2[[#This Row],[Region]],F:F,Table1_2[[#This Row],[Measure]],G:G,Table1_2[[#This Row],[Year]],H:H,"&lt;="&amp;Table1_2[[#This Row],[Month]])</f>
        <v>10569.730000000001</v>
      </c>
      <c r="K29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10569.730000000001</v>
      </c>
      <c r="N2961">
        <f>Table1_2[[#This Row],[Value]]*2.5</f>
        <v>9139.65</v>
      </c>
    </row>
    <row r="2962" spans="1:14" x14ac:dyDescent="0.25">
      <c r="A2962" s="1" t="s">
        <v>6</v>
      </c>
      <c r="B2962" s="1" t="s">
        <v>26</v>
      </c>
      <c r="C2962" s="1" t="s">
        <v>8</v>
      </c>
      <c r="D2962" s="1" t="s">
        <v>28</v>
      </c>
      <c r="E2962" s="1" t="s">
        <v>10</v>
      </c>
      <c r="F2962" s="1" t="s">
        <v>12</v>
      </c>
      <c r="G2962" s="1" t="s">
        <v>62</v>
      </c>
      <c r="H2962" s="1">
        <v>4</v>
      </c>
      <c r="I2962">
        <v>3562.1200000000003</v>
      </c>
      <c r="J2962" s="1">
        <f>SUMIFS(I:I,B:B,Table1_2[[#This Row],[Category Level 2]],D:D,Table1_2[[#This Row],[Brand]],E:E,Table1_2[[#This Row],[Region]],F:F,Table1_2[[#This Row],[Measure]],G:G,Table1_2[[#This Row],[Year]],H:H,"&lt;="&amp;Table1_2[[#This Row],[Month]])</f>
        <v>14131.850000000002</v>
      </c>
      <c r="K29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14131.850000000002</v>
      </c>
      <c r="N2962">
        <f>Table1_2[[#This Row],[Value]]*2.5</f>
        <v>8905.3000000000011</v>
      </c>
    </row>
    <row r="2963" spans="1:14" x14ac:dyDescent="0.25">
      <c r="A2963" s="1" t="s">
        <v>6</v>
      </c>
      <c r="B2963" s="1" t="s">
        <v>26</v>
      </c>
      <c r="C2963" s="1" t="s">
        <v>8</v>
      </c>
      <c r="D2963" s="1" t="s">
        <v>28</v>
      </c>
      <c r="E2963" s="1" t="s">
        <v>10</v>
      </c>
      <c r="F2963" s="1" t="s">
        <v>12</v>
      </c>
      <c r="G2963" s="1" t="s">
        <v>62</v>
      </c>
      <c r="H2963" s="1">
        <v>5</v>
      </c>
      <c r="I2963">
        <v>3335.4</v>
      </c>
      <c r="J2963" s="1">
        <f>SUMIFS(I:I,B:B,Table1_2[[#This Row],[Category Level 2]],D:D,Table1_2[[#This Row],[Brand]],E:E,Table1_2[[#This Row],[Region]],F:F,Table1_2[[#This Row],[Measure]],G:G,Table1_2[[#This Row],[Year]],H:H,"&lt;="&amp;Table1_2[[#This Row],[Month]])</f>
        <v>17467.250000000004</v>
      </c>
      <c r="K29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17467.250000000004</v>
      </c>
      <c r="N2963">
        <f>Table1_2[[#This Row],[Value]]*2.5</f>
        <v>8338.5</v>
      </c>
    </row>
    <row r="2964" spans="1:14" x14ac:dyDescent="0.25">
      <c r="A2964" s="1" t="s">
        <v>6</v>
      </c>
      <c r="B2964" s="1" t="s">
        <v>26</v>
      </c>
      <c r="C2964" s="1" t="s">
        <v>8</v>
      </c>
      <c r="D2964" s="1" t="s">
        <v>28</v>
      </c>
      <c r="E2964" s="1" t="s">
        <v>10</v>
      </c>
      <c r="F2964" s="1" t="s">
        <v>12</v>
      </c>
      <c r="G2964" s="1" t="s">
        <v>62</v>
      </c>
      <c r="H2964" s="1">
        <v>6</v>
      </c>
      <c r="I2964">
        <v>4448.6400000000003</v>
      </c>
      <c r="J2964" s="1">
        <f>SUMIFS(I:I,B:B,Table1_2[[#This Row],[Category Level 2]],D:D,Table1_2[[#This Row],[Brand]],E:E,Table1_2[[#This Row],[Region]],F:F,Table1_2[[#This Row],[Measure]],G:G,Table1_2[[#This Row],[Year]],H:H,"&lt;="&amp;Table1_2[[#This Row],[Month]])</f>
        <v>21915.890000000003</v>
      </c>
      <c r="K29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21915.890000000003</v>
      </c>
      <c r="N2964">
        <f>Table1_2[[#This Row],[Value]]*2.5</f>
        <v>11121.6</v>
      </c>
    </row>
    <row r="2965" spans="1:14" x14ac:dyDescent="0.25">
      <c r="A2965" s="1" t="s">
        <v>6</v>
      </c>
      <c r="B2965" s="1" t="s">
        <v>26</v>
      </c>
      <c r="C2965" s="1" t="s">
        <v>8</v>
      </c>
      <c r="D2965" s="1" t="s">
        <v>28</v>
      </c>
      <c r="E2965" s="1" t="s">
        <v>10</v>
      </c>
      <c r="F2965" s="1" t="s">
        <v>12</v>
      </c>
      <c r="G2965" s="1" t="s">
        <v>62</v>
      </c>
      <c r="H2965" s="1">
        <v>7</v>
      </c>
      <c r="I2965">
        <v>5746.15</v>
      </c>
      <c r="J2965" s="1">
        <f>SUMIFS(I:I,B:B,Table1_2[[#This Row],[Category Level 2]],D:D,Table1_2[[#This Row],[Brand]],E:E,Table1_2[[#This Row],[Region]],F:F,Table1_2[[#This Row],[Measure]],G:G,Table1_2[[#This Row],[Year]],H:H,"&lt;="&amp;Table1_2[[#This Row],[Month]])</f>
        <v>27662.04</v>
      </c>
      <c r="K29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27662.04</v>
      </c>
      <c r="N2965">
        <f>Table1_2[[#This Row],[Value]]*2.5</f>
        <v>14365.375</v>
      </c>
    </row>
    <row r="2966" spans="1:14" x14ac:dyDescent="0.25">
      <c r="A2966" s="1" t="s">
        <v>6</v>
      </c>
      <c r="B2966" s="1" t="s">
        <v>26</v>
      </c>
      <c r="C2966" s="1" t="s">
        <v>8</v>
      </c>
      <c r="D2966" s="1" t="s">
        <v>28</v>
      </c>
      <c r="E2966" s="1" t="s">
        <v>10</v>
      </c>
      <c r="F2966" s="1" t="s">
        <v>12</v>
      </c>
      <c r="G2966" s="1" t="s">
        <v>62</v>
      </c>
      <c r="H2966" s="1">
        <v>8</v>
      </c>
      <c r="I2966">
        <v>5615.13</v>
      </c>
      <c r="J2966" s="1">
        <f>SUMIFS(I:I,B:B,Table1_2[[#This Row],[Category Level 2]],D:D,Table1_2[[#This Row],[Brand]],E:E,Table1_2[[#This Row],[Region]],F:F,Table1_2[[#This Row],[Measure]],G:G,Table1_2[[#This Row],[Year]],H:H,"&lt;="&amp;Table1_2[[#This Row],[Month]])</f>
        <v>33277.17</v>
      </c>
      <c r="K29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33277.17</v>
      </c>
      <c r="N2966">
        <f>Table1_2[[#This Row],[Value]]*2.5</f>
        <v>14037.825000000001</v>
      </c>
    </row>
    <row r="2967" spans="1:14" x14ac:dyDescent="0.25">
      <c r="A2967" s="1" t="s">
        <v>6</v>
      </c>
      <c r="B2967" s="1" t="s">
        <v>26</v>
      </c>
      <c r="C2967" s="1" t="s">
        <v>8</v>
      </c>
      <c r="D2967" s="1" t="s">
        <v>28</v>
      </c>
      <c r="E2967" s="1" t="s">
        <v>10</v>
      </c>
      <c r="F2967" s="1" t="s">
        <v>12</v>
      </c>
      <c r="G2967" s="1" t="s">
        <v>62</v>
      </c>
      <c r="H2967" s="1">
        <v>9</v>
      </c>
      <c r="I2967">
        <v>7339.47</v>
      </c>
      <c r="J2967" s="1">
        <f>SUMIFS(I:I,B:B,Table1_2[[#This Row],[Category Level 2]],D:D,Table1_2[[#This Row],[Brand]],E:E,Table1_2[[#This Row],[Region]],F:F,Table1_2[[#This Row],[Measure]],G:G,Table1_2[[#This Row],[Year]],H:H,"&lt;="&amp;Table1_2[[#This Row],[Month]])</f>
        <v>40616.639999999999</v>
      </c>
      <c r="K29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40616.639999999999</v>
      </c>
      <c r="N2967">
        <f>Table1_2[[#This Row],[Value]]*2.5</f>
        <v>18348.674999999999</v>
      </c>
    </row>
    <row r="2968" spans="1:14" x14ac:dyDescent="0.25">
      <c r="A2968" s="1" t="s">
        <v>6</v>
      </c>
      <c r="B2968" s="1" t="s">
        <v>26</v>
      </c>
      <c r="C2968" s="1" t="s">
        <v>8</v>
      </c>
      <c r="D2968" s="1" t="s">
        <v>28</v>
      </c>
      <c r="E2968" s="1" t="s">
        <v>10</v>
      </c>
      <c r="F2968" s="1" t="s">
        <v>12</v>
      </c>
      <c r="G2968" s="1" t="s">
        <v>62</v>
      </c>
      <c r="H2968" s="1">
        <v>10</v>
      </c>
      <c r="I2968">
        <v>8169.52</v>
      </c>
      <c r="J2968" s="1">
        <f>SUMIFS(I:I,B:B,Table1_2[[#This Row],[Category Level 2]],D:D,Table1_2[[#This Row],[Brand]],E:E,Table1_2[[#This Row],[Region]],F:F,Table1_2[[#This Row],[Measure]],G:G,Table1_2[[#This Row],[Year]],H:H,"&lt;="&amp;Table1_2[[#This Row],[Month]])</f>
        <v>48786.16</v>
      </c>
      <c r="K29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48786.16</v>
      </c>
      <c r="N2968">
        <f>Table1_2[[#This Row],[Value]]*2.5</f>
        <v>20423.800000000003</v>
      </c>
    </row>
    <row r="2969" spans="1:14" x14ac:dyDescent="0.25">
      <c r="A2969" s="1" t="s">
        <v>6</v>
      </c>
      <c r="B2969" s="1" t="s">
        <v>26</v>
      </c>
      <c r="C2969" s="1" t="s">
        <v>8</v>
      </c>
      <c r="D2969" s="1" t="s">
        <v>28</v>
      </c>
      <c r="E2969" s="1" t="s">
        <v>10</v>
      </c>
      <c r="F2969" s="1" t="s">
        <v>12</v>
      </c>
      <c r="G2969" s="1" t="s">
        <v>62</v>
      </c>
      <c r="H2969" s="1">
        <v>11</v>
      </c>
      <c r="I2969">
        <v>10853.89</v>
      </c>
      <c r="J2969" s="1">
        <f>SUMIFS(I:I,B:B,Table1_2[[#This Row],[Category Level 2]],D:D,Table1_2[[#This Row],[Brand]],E:E,Table1_2[[#This Row],[Region]],F:F,Table1_2[[#This Row],[Measure]],G:G,Table1_2[[#This Row],[Year]],H:H,"&lt;="&amp;Table1_2[[#This Row],[Month]])</f>
        <v>59640.05</v>
      </c>
      <c r="K29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59640.05</v>
      </c>
      <c r="N2969">
        <f>Table1_2[[#This Row],[Value]]*2.5</f>
        <v>27134.724999999999</v>
      </c>
    </row>
    <row r="2970" spans="1:14" x14ac:dyDescent="0.25">
      <c r="A2970" s="1" t="s">
        <v>6</v>
      </c>
      <c r="B2970" s="1" t="s">
        <v>26</v>
      </c>
      <c r="C2970" s="1" t="s">
        <v>8</v>
      </c>
      <c r="D2970" s="1" t="s">
        <v>28</v>
      </c>
      <c r="E2970" s="1" t="s">
        <v>10</v>
      </c>
      <c r="F2970" s="1" t="s">
        <v>12</v>
      </c>
      <c r="G2970" s="1" t="s">
        <v>62</v>
      </c>
      <c r="H2970" s="1">
        <v>12</v>
      </c>
      <c r="I2970">
        <v>9041.6</v>
      </c>
      <c r="J2970" s="1">
        <f>SUMIFS(I:I,B:B,Table1_2[[#This Row],[Category Level 2]],D:D,Table1_2[[#This Row],[Brand]],E:E,Table1_2[[#This Row],[Region]],F:F,Table1_2[[#This Row],[Measure]],G:G,Table1_2[[#This Row],[Year]],H:H,"&lt;="&amp;Table1_2[[#This Row],[Month]])</f>
        <v>68681.650000000009</v>
      </c>
      <c r="K29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68681.650000000009</v>
      </c>
      <c r="N2970">
        <f>Table1_2[[#This Row],[Value]]*2.5</f>
        <v>22604</v>
      </c>
    </row>
    <row r="2971" spans="1:14" x14ac:dyDescent="0.25">
      <c r="A2971" s="1" t="s">
        <v>6</v>
      </c>
      <c r="B2971" s="1" t="s">
        <v>26</v>
      </c>
      <c r="C2971" s="1" t="s">
        <v>8</v>
      </c>
      <c r="D2971" s="1" t="s">
        <v>28</v>
      </c>
      <c r="E2971" s="1" t="s">
        <v>10</v>
      </c>
      <c r="F2971" s="1" t="s">
        <v>12</v>
      </c>
      <c r="G2971" s="1" t="s">
        <v>63</v>
      </c>
      <c r="H2971" s="1">
        <v>1</v>
      </c>
      <c r="I2971">
        <v>7404.39</v>
      </c>
      <c r="J2971" s="1">
        <f>SUMIFS(I:I,B:B,Table1_2[[#This Row],[Category Level 2]],D:D,Table1_2[[#This Row],[Brand]],E:E,Table1_2[[#This Row],[Region]],F:F,Table1_2[[#This Row],[Measure]],G:G,Table1_2[[#This Row],[Year]],H:H,"&lt;="&amp;Table1_2[[#This Row],[Month]])</f>
        <v>7404.39</v>
      </c>
      <c r="K29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72250.33</v>
      </c>
      <c r="N2971">
        <f>Table1_2[[#This Row],[Value]]*2.5</f>
        <v>18510.975000000002</v>
      </c>
    </row>
    <row r="2972" spans="1:14" x14ac:dyDescent="0.25">
      <c r="A2972" s="1" t="s">
        <v>6</v>
      </c>
      <c r="B2972" s="1" t="s">
        <v>26</v>
      </c>
      <c r="C2972" s="1" t="s">
        <v>8</v>
      </c>
      <c r="D2972" s="1" t="s">
        <v>28</v>
      </c>
      <c r="E2972" s="1" t="s">
        <v>10</v>
      </c>
      <c r="F2972" s="1" t="s">
        <v>12</v>
      </c>
      <c r="G2972" s="1" t="s">
        <v>63</v>
      </c>
      <c r="H2972" s="1">
        <v>2</v>
      </c>
      <c r="I2972">
        <v>8378.73</v>
      </c>
      <c r="J2972" s="1">
        <f>SUMIFS(I:I,B:B,Table1_2[[#This Row],[Category Level 2]],D:D,Table1_2[[#This Row],[Brand]],E:E,Table1_2[[#This Row],[Region]],F:F,Table1_2[[#This Row],[Measure]],G:G,Table1_2[[#This Row],[Year]],H:H,"&lt;="&amp;Table1_2[[#This Row],[Month]])</f>
        <v>15783.119999999999</v>
      </c>
      <c r="K29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77550.899999999994</v>
      </c>
      <c r="N2972">
        <f>Table1_2[[#This Row],[Value]]*2.5</f>
        <v>20946.824999999997</v>
      </c>
    </row>
    <row r="2973" spans="1:14" x14ac:dyDescent="0.25">
      <c r="A2973" s="1" t="s">
        <v>6</v>
      </c>
      <c r="B2973" s="1" t="s">
        <v>26</v>
      </c>
      <c r="C2973" s="1" t="s">
        <v>8</v>
      </c>
      <c r="D2973" s="1" t="s">
        <v>28</v>
      </c>
      <c r="E2973" s="1" t="s">
        <v>10</v>
      </c>
      <c r="F2973" s="1" t="s">
        <v>12</v>
      </c>
      <c r="G2973" s="1" t="s">
        <v>63</v>
      </c>
      <c r="H2973" s="1">
        <v>3</v>
      </c>
      <c r="I2973">
        <v>9758.2000000000007</v>
      </c>
      <c r="J2973" s="1">
        <f>SUMIFS(I:I,B:B,Table1_2[[#This Row],[Category Level 2]],D:D,Table1_2[[#This Row],[Brand]],E:E,Table1_2[[#This Row],[Region]],F:F,Table1_2[[#This Row],[Measure]],G:G,Table1_2[[#This Row],[Year]],H:H,"&lt;="&amp;Table1_2[[#This Row],[Month]])</f>
        <v>25541.32</v>
      </c>
      <c r="K29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83653.239999999991</v>
      </c>
      <c r="N2973">
        <f>Table1_2[[#This Row],[Value]]*2.5</f>
        <v>24395.5</v>
      </c>
    </row>
    <row r="2974" spans="1:14" x14ac:dyDescent="0.25">
      <c r="A2974" s="1" t="s">
        <v>6</v>
      </c>
      <c r="B2974" s="1" t="s">
        <v>26</v>
      </c>
      <c r="C2974" s="1" t="s">
        <v>8</v>
      </c>
      <c r="D2974" s="1" t="s">
        <v>28</v>
      </c>
      <c r="E2974" s="1" t="s">
        <v>10</v>
      </c>
      <c r="F2974" s="1" t="s">
        <v>12</v>
      </c>
      <c r="G2974" s="1" t="s">
        <v>63</v>
      </c>
      <c r="H2974" s="1">
        <v>4</v>
      </c>
      <c r="I2974">
        <v>10038.6</v>
      </c>
      <c r="J2974" s="1">
        <f>SUMIFS(I:I,B:B,Table1_2[[#This Row],[Category Level 2]],D:D,Table1_2[[#This Row],[Brand]],E:E,Table1_2[[#This Row],[Region]],F:F,Table1_2[[#This Row],[Measure]],G:G,Table1_2[[#This Row],[Year]],H:H,"&lt;="&amp;Table1_2[[#This Row],[Month]])</f>
        <v>35579.919999999998</v>
      </c>
      <c r="K29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90129.72</v>
      </c>
      <c r="N2974">
        <f>Table1_2[[#This Row],[Value]]*2.5</f>
        <v>25096.5</v>
      </c>
    </row>
    <row r="2975" spans="1:14" x14ac:dyDescent="0.25">
      <c r="A2975" s="1" t="s">
        <v>6</v>
      </c>
      <c r="B2975" s="1" t="s">
        <v>26</v>
      </c>
      <c r="C2975" s="1" t="s">
        <v>8</v>
      </c>
      <c r="D2975" s="1" t="s">
        <v>28</v>
      </c>
      <c r="E2975" s="1" t="s">
        <v>10</v>
      </c>
      <c r="F2975" s="1" t="s">
        <v>12</v>
      </c>
      <c r="G2975" s="1" t="s">
        <v>63</v>
      </c>
      <c r="H2975" s="1">
        <v>5</v>
      </c>
      <c r="I2975">
        <v>11506.310000000001</v>
      </c>
      <c r="J2975" s="1">
        <f>SUMIFS(I:I,B:B,Table1_2[[#This Row],[Category Level 2]],D:D,Table1_2[[#This Row],[Brand]],E:E,Table1_2[[#This Row],[Region]],F:F,Table1_2[[#This Row],[Measure]],G:G,Table1_2[[#This Row],[Year]],H:H,"&lt;="&amp;Table1_2[[#This Row],[Month]])</f>
        <v>47086.229999999996</v>
      </c>
      <c r="K29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98300.63</v>
      </c>
      <c r="N2975">
        <f>Table1_2[[#This Row],[Value]]*2.5</f>
        <v>28765.775000000001</v>
      </c>
    </row>
    <row r="2976" spans="1:14" x14ac:dyDescent="0.25">
      <c r="A2976" s="1" t="s">
        <v>6</v>
      </c>
      <c r="B2976" s="1" t="s">
        <v>26</v>
      </c>
      <c r="C2976" s="1" t="s">
        <v>8</v>
      </c>
      <c r="D2976" s="1" t="s">
        <v>28</v>
      </c>
      <c r="E2976" s="1" t="s">
        <v>10</v>
      </c>
      <c r="F2976" s="1" t="s">
        <v>12</v>
      </c>
      <c r="G2976" s="1" t="s">
        <v>63</v>
      </c>
      <c r="H2976" s="1">
        <v>6</v>
      </c>
      <c r="I2976">
        <v>7049.7400000000007</v>
      </c>
      <c r="J2976" s="1">
        <f>SUMIFS(I:I,B:B,Table1_2[[#This Row],[Category Level 2]],D:D,Table1_2[[#This Row],[Brand]],E:E,Table1_2[[#This Row],[Region]],F:F,Table1_2[[#This Row],[Measure]],G:G,Table1_2[[#This Row],[Year]],H:H,"&lt;="&amp;Table1_2[[#This Row],[Month]])</f>
        <v>54135.969999999994</v>
      </c>
      <c r="K29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100901.73</v>
      </c>
      <c r="N2976">
        <f>Table1_2[[#This Row],[Value]]*2.5</f>
        <v>17624.350000000002</v>
      </c>
    </row>
    <row r="2977" spans="1:14" x14ac:dyDescent="0.25">
      <c r="A2977" s="1" t="s">
        <v>6</v>
      </c>
      <c r="B2977" s="1" t="s">
        <v>26</v>
      </c>
      <c r="C2977" s="1" t="s">
        <v>8</v>
      </c>
      <c r="D2977" s="1" t="s">
        <v>28</v>
      </c>
      <c r="E2977" s="1" t="s">
        <v>10</v>
      </c>
      <c r="F2977" s="1" t="s">
        <v>12</v>
      </c>
      <c r="G2977" s="1" t="s">
        <v>63</v>
      </c>
      <c r="H2977" s="1">
        <v>7</v>
      </c>
      <c r="I2977">
        <v>9670.57</v>
      </c>
      <c r="J2977" s="1">
        <f>SUMIFS(I:I,B:B,Table1_2[[#This Row],[Category Level 2]],D:D,Table1_2[[#This Row],[Brand]],E:E,Table1_2[[#This Row],[Region]],F:F,Table1_2[[#This Row],[Measure]],G:G,Table1_2[[#This Row],[Year]],H:H,"&lt;="&amp;Table1_2[[#This Row],[Month]])</f>
        <v>63806.539999999994</v>
      </c>
      <c r="K29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104826.15</v>
      </c>
      <c r="N2977">
        <f>Table1_2[[#This Row],[Value]]*2.5</f>
        <v>24176.424999999999</v>
      </c>
    </row>
    <row r="2978" spans="1:14" x14ac:dyDescent="0.25">
      <c r="A2978" s="1" t="s">
        <v>6</v>
      </c>
      <c r="B2978" s="1" t="s">
        <v>26</v>
      </c>
      <c r="C2978" s="1" t="s">
        <v>8</v>
      </c>
      <c r="D2978" s="1" t="s">
        <v>28</v>
      </c>
      <c r="E2978" s="1" t="s">
        <v>10</v>
      </c>
      <c r="F2978" s="1" t="s">
        <v>12</v>
      </c>
      <c r="G2978" s="1" t="s">
        <v>63</v>
      </c>
      <c r="H2978" s="1">
        <v>8</v>
      </c>
      <c r="I2978">
        <v>8073.27</v>
      </c>
      <c r="J2978" s="1">
        <f>SUMIFS(I:I,B:B,Table1_2[[#This Row],[Category Level 2]],D:D,Table1_2[[#This Row],[Brand]],E:E,Table1_2[[#This Row],[Region]],F:F,Table1_2[[#This Row],[Measure]],G:G,Table1_2[[#This Row],[Year]],H:H,"&lt;="&amp;Table1_2[[#This Row],[Month]])</f>
        <v>71879.81</v>
      </c>
      <c r="K29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107284.29000000001</v>
      </c>
      <c r="N2978">
        <f>Table1_2[[#This Row],[Value]]*2.5</f>
        <v>20183.175000000003</v>
      </c>
    </row>
    <row r="2979" spans="1:14" x14ac:dyDescent="0.25">
      <c r="A2979" s="1" t="s">
        <v>6</v>
      </c>
      <c r="B2979" s="1" t="s">
        <v>26</v>
      </c>
      <c r="C2979" s="1" t="s">
        <v>8</v>
      </c>
      <c r="D2979" s="1" t="s">
        <v>28</v>
      </c>
      <c r="E2979" s="1" t="s">
        <v>10</v>
      </c>
      <c r="F2979" s="1" t="s">
        <v>12</v>
      </c>
      <c r="G2979" s="1" t="s">
        <v>63</v>
      </c>
      <c r="H2979" s="1">
        <v>9</v>
      </c>
      <c r="I2979">
        <v>7739.4400000000005</v>
      </c>
      <c r="J2979" s="1">
        <f>SUMIFS(I:I,B:B,Table1_2[[#This Row],[Category Level 2]],D:D,Table1_2[[#This Row],[Brand]],E:E,Table1_2[[#This Row],[Region]],F:F,Table1_2[[#This Row],[Measure]],G:G,Table1_2[[#This Row],[Year]],H:H,"&lt;="&amp;Table1_2[[#This Row],[Month]])</f>
        <v>79619.25</v>
      </c>
      <c r="K29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107684.26000000001</v>
      </c>
      <c r="N2979">
        <f>Table1_2[[#This Row],[Value]]*2.5</f>
        <v>19348.600000000002</v>
      </c>
    </row>
    <row r="2980" spans="1:14" x14ac:dyDescent="0.25">
      <c r="A2980" s="1" t="s">
        <v>6</v>
      </c>
      <c r="B2980" s="1" t="s">
        <v>26</v>
      </c>
      <c r="C2980" s="1" t="s">
        <v>8</v>
      </c>
      <c r="D2980" s="1" t="s">
        <v>28</v>
      </c>
      <c r="E2980" s="1" t="s">
        <v>10</v>
      </c>
      <c r="F2980" s="1" t="s">
        <v>12</v>
      </c>
      <c r="G2980" s="1" t="s">
        <v>63</v>
      </c>
      <c r="H2980" s="1">
        <v>10</v>
      </c>
      <c r="I2980">
        <v>7892.59</v>
      </c>
      <c r="J2980" s="1">
        <f>SUMIFS(I:I,B:B,Table1_2[[#This Row],[Category Level 2]],D:D,Table1_2[[#This Row],[Brand]],E:E,Table1_2[[#This Row],[Region]],F:F,Table1_2[[#This Row],[Measure]],G:G,Table1_2[[#This Row],[Year]],H:H,"&lt;="&amp;Table1_2[[#This Row],[Month]])</f>
        <v>87511.84</v>
      </c>
      <c r="K29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107407.32999999999</v>
      </c>
      <c r="N2980">
        <f>Table1_2[[#This Row],[Value]]*2.5</f>
        <v>19731.474999999999</v>
      </c>
    </row>
    <row r="2981" spans="1:14" x14ac:dyDescent="0.25">
      <c r="A2981" s="1" t="s">
        <v>6</v>
      </c>
      <c r="B2981" s="1" t="s">
        <v>26</v>
      </c>
      <c r="C2981" s="1" t="s">
        <v>8</v>
      </c>
      <c r="D2981" s="1" t="s">
        <v>28</v>
      </c>
      <c r="E2981" s="1" t="s">
        <v>10</v>
      </c>
      <c r="F2981" s="1" t="s">
        <v>12</v>
      </c>
      <c r="G2981" s="1" t="s">
        <v>63</v>
      </c>
      <c r="H2981" s="1">
        <v>11</v>
      </c>
      <c r="I2981">
        <v>7301.2944000000007</v>
      </c>
      <c r="J2981" s="1">
        <f>SUMIFS(I:I,B:B,Table1_2[[#This Row],[Category Level 2]],D:D,Table1_2[[#This Row],[Brand]],E:E,Table1_2[[#This Row],[Region]],F:F,Table1_2[[#This Row],[Measure]],G:G,Table1_2[[#This Row],[Year]],H:H,"&lt;="&amp;Table1_2[[#This Row],[Month]])</f>
        <v>94813.134399999995</v>
      </c>
      <c r="K29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103854.7344</v>
      </c>
      <c r="N2981">
        <f>Table1_2[[#This Row],[Value]]*2.5</f>
        <v>18253.236000000001</v>
      </c>
    </row>
    <row r="2982" spans="1:14" x14ac:dyDescent="0.25">
      <c r="A2982" s="1" t="s">
        <v>6</v>
      </c>
      <c r="B2982" s="1" t="s">
        <v>26</v>
      </c>
      <c r="C2982" s="1" t="s">
        <v>8</v>
      </c>
      <c r="D2982" s="1" t="s">
        <v>28</v>
      </c>
      <c r="E2982" s="1" t="s">
        <v>10</v>
      </c>
      <c r="F2982" s="1" t="s">
        <v>12</v>
      </c>
      <c r="G2982" s="1" t="s">
        <v>63</v>
      </c>
      <c r="H2982" s="1">
        <v>12</v>
      </c>
      <c r="I2982">
        <v>13233.786399999999</v>
      </c>
      <c r="J2982" s="1">
        <f>SUMIFS(I:I,B:B,Table1_2[[#This Row],[Category Level 2]],D:D,Table1_2[[#This Row],[Brand]],E:E,Table1_2[[#This Row],[Region]],F:F,Table1_2[[#This Row],[Measure]],G:G,Table1_2[[#This Row],[Year]],H:H,"&lt;="&amp;Table1_2[[#This Row],[Month]])</f>
        <v>108046.92079999999</v>
      </c>
      <c r="K29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108046.92079999999</v>
      </c>
      <c r="N2982">
        <f>Table1_2[[#This Row],[Value]]*2.5</f>
        <v>33084.466</v>
      </c>
    </row>
    <row r="2983" spans="1:14" x14ac:dyDescent="0.25">
      <c r="A2983" s="1" t="s">
        <v>6</v>
      </c>
      <c r="B2983" s="1" t="s">
        <v>26</v>
      </c>
      <c r="C2983" s="1" t="s">
        <v>8</v>
      </c>
      <c r="D2983" s="1" t="s">
        <v>28</v>
      </c>
      <c r="E2983" s="1" t="s">
        <v>10</v>
      </c>
      <c r="F2983" s="1" t="s">
        <v>12</v>
      </c>
      <c r="G2983" s="1" t="s">
        <v>64</v>
      </c>
      <c r="H2983" s="1">
        <v>1</v>
      </c>
      <c r="I2983">
        <v>14248.869600000002</v>
      </c>
      <c r="J2983" s="1">
        <f>SUMIFS(I:I,B:B,Table1_2[[#This Row],[Category Level 2]],D:D,Table1_2[[#This Row],[Brand]],E:E,Table1_2[[#This Row],[Region]],F:F,Table1_2[[#This Row],[Measure]],G:G,Table1_2[[#This Row],[Year]],H:H,"&lt;="&amp;Table1_2[[#This Row],[Month]])</f>
        <v>14248.869600000002</v>
      </c>
      <c r="K29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114891.4004</v>
      </c>
      <c r="N2983">
        <f>Table1_2[[#This Row],[Value]]*2.5</f>
        <v>35622.174000000006</v>
      </c>
    </row>
    <row r="2984" spans="1:14" x14ac:dyDescent="0.25">
      <c r="A2984" s="1" t="s">
        <v>6</v>
      </c>
      <c r="B2984" s="1" t="s">
        <v>26</v>
      </c>
      <c r="C2984" s="1" t="s">
        <v>8</v>
      </c>
      <c r="D2984" s="1" t="s">
        <v>28</v>
      </c>
      <c r="E2984" s="1" t="s">
        <v>10</v>
      </c>
      <c r="F2984" s="1" t="s">
        <v>12</v>
      </c>
      <c r="G2984" s="1" t="s">
        <v>64</v>
      </c>
      <c r="H2984" s="1">
        <v>2</v>
      </c>
      <c r="I2984">
        <v>9170.9115999999995</v>
      </c>
      <c r="J2984" s="1">
        <f>SUMIFS(I:I,B:B,Table1_2[[#This Row],[Category Level 2]],D:D,Table1_2[[#This Row],[Brand]],E:E,Table1_2[[#This Row],[Region]],F:F,Table1_2[[#This Row],[Measure]],G:G,Table1_2[[#This Row],[Year]],H:H,"&lt;="&amp;Table1_2[[#This Row],[Month]])</f>
        <v>23419.781200000001</v>
      </c>
      <c r="K29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115683.58199999999</v>
      </c>
      <c r="N2984">
        <f>Table1_2[[#This Row],[Value]]*2.5</f>
        <v>22927.278999999999</v>
      </c>
    </row>
    <row r="2985" spans="1:14" x14ac:dyDescent="0.25">
      <c r="A2985" s="1" t="s">
        <v>6</v>
      </c>
      <c r="B2985" s="1" t="s">
        <v>26</v>
      </c>
      <c r="C2985" s="1" t="s">
        <v>8</v>
      </c>
      <c r="D2985" s="1" t="s">
        <v>28</v>
      </c>
      <c r="E2985" s="1" t="s">
        <v>10</v>
      </c>
      <c r="F2985" s="1" t="s">
        <v>12</v>
      </c>
      <c r="G2985" s="1" t="s">
        <v>64</v>
      </c>
      <c r="H2985" s="1">
        <v>3</v>
      </c>
      <c r="I2985">
        <v>8437.0580000000009</v>
      </c>
      <c r="J2985" s="1">
        <f>SUMIFS(I:I,B:B,Table1_2[[#This Row],[Category Level 2]],D:D,Table1_2[[#This Row],[Brand]],E:E,Table1_2[[#This Row],[Region]],F:F,Table1_2[[#This Row],[Measure]],G:G,Table1_2[[#This Row],[Year]],H:H,"&lt;="&amp;Table1_2[[#This Row],[Month]])</f>
        <v>31856.839200000002</v>
      </c>
      <c r="K29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114362.44</v>
      </c>
      <c r="N2985">
        <f>Table1_2[[#This Row],[Value]]*2.5</f>
        <v>21092.645000000004</v>
      </c>
    </row>
    <row r="2986" spans="1:14" x14ac:dyDescent="0.25">
      <c r="A2986" s="1" t="s">
        <v>6</v>
      </c>
      <c r="B2986" s="1" t="s">
        <v>26</v>
      </c>
      <c r="C2986" s="1" t="s">
        <v>8</v>
      </c>
      <c r="D2986" s="1" t="s">
        <v>28</v>
      </c>
      <c r="E2986" s="1" t="s">
        <v>10</v>
      </c>
      <c r="F2986" s="1" t="s">
        <v>12</v>
      </c>
      <c r="G2986" s="1" t="s">
        <v>64</v>
      </c>
      <c r="H2986" s="1">
        <v>4</v>
      </c>
      <c r="I2986">
        <v>9160.0864000000001</v>
      </c>
      <c r="J2986" s="1">
        <f>SUMIFS(I:I,B:B,Table1_2[[#This Row],[Category Level 2]],D:D,Table1_2[[#This Row],[Brand]],E:E,Table1_2[[#This Row],[Region]],F:F,Table1_2[[#This Row],[Measure]],G:G,Table1_2[[#This Row],[Year]],H:H,"&lt;="&amp;Table1_2[[#This Row],[Month]])</f>
        <v>41016.925600000002</v>
      </c>
      <c r="K29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113483.9264</v>
      </c>
      <c r="N2986">
        <f>Table1_2[[#This Row],[Value]]*2.5</f>
        <v>22900.216</v>
      </c>
    </row>
    <row r="2987" spans="1:14" x14ac:dyDescent="0.25">
      <c r="A2987" s="1" t="s">
        <v>6</v>
      </c>
      <c r="B2987" s="1" t="s">
        <v>26</v>
      </c>
      <c r="C2987" s="1" t="s">
        <v>8</v>
      </c>
      <c r="D2987" s="1" t="s">
        <v>28</v>
      </c>
      <c r="E2987" s="1" t="s">
        <v>10</v>
      </c>
      <c r="F2987" s="1" t="s">
        <v>12</v>
      </c>
      <c r="G2987" s="1" t="s">
        <v>64</v>
      </c>
      <c r="H2987" s="1">
        <v>5</v>
      </c>
      <c r="I2987">
        <v>6714.9475999999995</v>
      </c>
      <c r="J2987" s="1">
        <f>SUMIFS(I:I,B:B,Table1_2[[#This Row],[Category Level 2]],D:D,Table1_2[[#This Row],[Brand]],E:E,Table1_2[[#This Row],[Region]],F:F,Table1_2[[#This Row],[Measure]],G:G,Table1_2[[#This Row],[Year]],H:H,"&lt;="&amp;Table1_2[[#This Row],[Month]])</f>
        <v>47731.873200000002</v>
      </c>
      <c r="K29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108692.564</v>
      </c>
      <c r="N2987">
        <f>Table1_2[[#This Row],[Value]]*2.5</f>
        <v>16787.368999999999</v>
      </c>
    </row>
    <row r="2988" spans="1:14" x14ac:dyDescent="0.25">
      <c r="A2988" s="1" t="s">
        <v>6</v>
      </c>
      <c r="B2988" s="1" t="s">
        <v>26</v>
      </c>
      <c r="C2988" s="1" t="s">
        <v>8</v>
      </c>
      <c r="D2988" s="1" t="s">
        <v>28</v>
      </c>
      <c r="E2988" s="1" t="s">
        <v>10</v>
      </c>
      <c r="F2988" s="1" t="s">
        <v>12</v>
      </c>
      <c r="G2988" s="1" t="s">
        <v>64</v>
      </c>
      <c r="H2988" s="1">
        <v>6</v>
      </c>
      <c r="I2988">
        <v>7053.6779999999999</v>
      </c>
      <c r="J2988" s="1">
        <f>SUMIFS(I:I,B:B,Table1_2[[#This Row],[Category Level 2]],D:D,Table1_2[[#This Row],[Brand]],E:E,Table1_2[[#This Row],[Region]],F:F,Table1_2[[#This Row],[Measure]],G:G,Table1_2[[#This Row],[Year]],H:H,"&lt;="&amp;Table1_2[[#This Row],[Month]])</f>
        <v>54785.551200000002</v>
      </c>
      <c r="K29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108696.50199999999</v>
      </c>
      <c r="N2988">
        <f>Table1_2[[#This Row],[Value]]*2.5</f>
        <v>17634.195</v>
      </c>
    </row>
    <row r="2989" spans="1:14" x14ac:dyDescent="0.25">
      <c r="A2989" s="1" t="s">
        <v>6</v>
      </c>
      <c r="B2989" s="1" t="s">
        <v>26</v>
      </c>
      <c r="C2989" s="1" t="s">
        <v>8</v>
      </c>
      <c r="D2989" s="1" t="s">
        <v>28</v>
      </c>
      <c r="E2989" s="1" t="s">
        <v>10</v>
      </c>
      <c r="F2989" s="1" t="s">
        <v>12</v>
      </c>
      <c r="G2989" s="1" t="s">
        <v>64</v>
      </c>
      <c r="H2989" s="1">
        <v>7</v>
      </c>
      <c r="I2989">
        <v>8261.5812000000005</v>
      </c>
      <c r="J2989" s="1">
        <f>SUMIFS(I:I,B:B,Table1_2[[#This Row],[Category Level 2]],D:D,Table1_2[[#This Row],[Brand]],E:E,Table1_2[[#This Row],[Region]],F:F,Table1_2[[#This Row],[Measure]],G:G,Table1_2[[#This Row],[Year]],H:H,"&lt;="&amp;Table1_2[[#This Row],[Month]])</f>
        <v>63047.132400000002</v>
      </c>
      <c r="K29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107287.5132</v>
      </c>
      <c r="N2989">
        <f>Table1_2[[#This Row],[Value]]*2.5</f>
        <v>20653.953000000001</v>
      </c>
    </row>
    <row r="2990" spans="1:14" x14ac:dyDescent="0.25">
      <c r="A2990" s="1" t="s">
        <v>6</v>
      </c>
      <c r="B2990" s="1" t="s">
        <v>26</v>
      </c>
      <c r="C2990" s="1" t="s">
        <v>8</v>
      </c>
      <c r="D2990" s="1" t="s">
        <v>28</v>
      </c>
      <c r="E2990" s="1" t="s">
        <v>10</v>
      </c>
      <c r="F2990" s="1" t="s">
        <v>12</v>
      </c>
      <c r="G2990" s="1" t="s">
        <v>64</v>
      </c>
      <c r="H2990" s="1">
        <v>8</v>
      </c>
      <c r="I2990">
        <v>6747.0356000000002</v>
      </c>
      <c r="J2990" s="1">
        <f>SUMIFS(I:I,B:B,Table1_2[[#This Row],[Category Level 2]],D:D,Table1_2[[#This Row],[Brand]],E:E,Table1_2[[#This Row],[Region]],F:F,Table1_2[[#This Row],[Measure]],G:G,Table1_2[[#This Row],[Year]],H:H,"&lt;="&amp;Table1_2[[#This Row],[Month]])</f>
        <v>69794.168000000005</v>
      </c>
      <c r="K29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105961.2788</v>
      </c>
      <c r="N2990">
        <f>Table1_2[[#This Row],[Value]]*2.5</f>
        <v>16867.589</v>
      </c>
    </row>
    <row r="2991" spans="1:14" x14ac:dyDescent="0.25">
      <c r="A2991" s="1" t="s">
        <v>6</v>
      </c>
      <c r="B2991" s="1" t="s">
        <v>26</v>
      </c>
      <c r="C2991" s="1" t="s">
        <v>8</v>
      </c>
      <c r="D2991" s="1" t="s">
        <v>28</v>
      </c>
      <c r="E2991" s="1" t="s">
        <v>10</v>
      </c>
      <c r="F2991" s="1" t="s">
        <v>12</v>
      </c>
      <c r="G2991" s="1" t="s">
        <v>64</v>
      </c>
      <c r="H2991" s="1">
        <v>9</v>
      </c>
      <c r="I2991">
        <v>7528.366</v>
      </c>
      <c r="J2991" s="1">
        <f>SUMIFS(I:I,B:B,Table1_2[[#This Row],[Category Level 2]],D:D,Table1_2[[#This Row],[Brand]],E:E,Table1_2[[#This Row],[Region]],F:F,Table1_2[[#This Row],[Measure]],G:G,Table1_2[[#This Row],[Year]],H:H,"&lt;="&amp;Table1_2[[#This Row],[Month]])</f>
        <v>77322.534</v>
      </c>
      <c r="K29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105750.20480000001</v>
      </c>
      <c r="N2991">
        <f>Table1_2[[#This Row],[Value]]*2.5</f>
        <v>18820.915000000001</v>
      </c>
    </row>
    <row r="2992" spans="1:14" x14ac:dyDescent="0.25">
      <c r="A2992" s="1" t="s">
        <v>6</v>
      </c>
      <c r="B2992" s="1" t="s">
        <v>26</v>
      </c>
      <c r="C2992" s="1" t="s">
        <v>8</v>
      </c>
      <c r="D2992" s="1" t="s">
        <v>28</v>
      </c>
      <c r="E2992" s="1" t="s">
        <v>10</v>
      </c>
      <c r="F2992" s="1" t="s">
        <v>12</v>
      </c>
      <c r="G2992" s="1" t="s">
        <v>64</v>
      </c>
      <c r="H2992" s="1">
        <v>10</v>
      </c>
      <c r="I2992">
        <v>7571.2180000000008</v>
      </c>
      <c r="J2992" s="1">
        <f>SUMIFS(I:I,B:B,Table1_2[[#This Row],[Category Level 2]],D:D,Table1_2[[#This Row],[Brand]],E:E,Table1_2[[#This Row],[Region]],F:F,Table1_2[[#This Row],[Measure]],G:G,Table1_2[[#This Row],[Year]],H:H,"&lt;="&amp;Table1_2[[#This Row],[Month]])</f>
        <v>84893.752000000008</v>
      </c>
      <c r="K29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105428.8328</v>
      </c>
      <c r="N2992">
        <f>Table1_2[[#This Row],[Value]]*2.5</f>
        <v>18928.045000000002</v>
      </c>
    </row>
    <row r="2993" spans="1:14" x14ac:dyDescent="0.25">
      <c r="A2993" s="1" t="s">
        <v>6</v>
      </c>
      <c r="B2993" s="1" t="s">
        <v>26</v>
      </c>
      <c r="C2993" s="1" t="s">
        <v>8</v>
      </c>
      <c r="D2993" s="1" t="s">
        <v>28</v>
      </c>
      <c r="E2993" s="1" t="s">
        <v>10</v>
      </c>
      <c r="F2993" s="1" t="s">
        <v>12</v>
      </c>
      <c r="G2993" s="1" t="s">
        <v>64</v>
      </c>
      <c r="H2993" s="1">
        <v>11</v>
      </c>
      <c r="I2993">
        <v>5309.0375999999997</v>
      </c>
      <c r="J2993" s="1">
        <f>SUMIFS(I:I,B:B,Table1_2[[#This Row],[Category Level 2]],D:D,Table1_2[[#This Row],[Brand]],E:E,Table1_2[[#This Row],[Region]],F:F,Table1_2[[#This Row],[Measure]],G:G,Table1_2[[#This Row],[Year]],H:H,"&lt;="&amp;Table1_2[[#This Row],[Month]])</f>
        <v>90202.789600000004</v>
      </c>
      <c r="K29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103436.576</v>
      </c>
      <c r="N2993">
        <f>Table1_2[[#This Row],[Value]]*2.5</f>
        <v>13272.593999999999</v>
      </c>
    </row>
    <row r="2994" spans="1:14" x14ac:dyDescent="0.25">
      <c r="A2994" s="1" t="s">
        <v>6</v>
      </c>
      <c r="B2994" s="1" t="s">
        <v>26</v>
      </c>
      <c r="C2994" s="1" t="s">
        <v>8</v>
      </c>
      <c r="D2994" s="1" t="s">
        <v>28</v>
      </c>
      <c r="E2994" s="1" t="s">
        <v>10</v>
      </c>
      <c r="F2994" s="1" t="s">
        <v>12</v>
      </c>
      <c r="G2994" s="1" t="s">
        <v>64</v>
      </c>
      <c r="H2994" s="1">
        <v>12</v>
      </c>
      <c r="I2994">
        <v>7792.4215999999997</v>
      </c>
      <c r="J2994" s="1">
        <f>SUMIFS(I:I,B:B,Table1_2[[#This Row],[Category Level 2]],D:D,Table1_2[[#This Row],[Brand]],E:E,Table1_2[[#This Row],[Region]],F:F,Table1_2[[#This Row],[Measure]],G:G,Table1_2[[#This Row],[Year]],H:H,"&lt;="&amp;Table1_2[[#This Row],[Month]])</f>
        <v>97995.211200000005</v>
      </c>
      <c r="K29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97995.211200000005</v>
      </c>
      <c r="N2994">
        <f>Table1_2[[#This Row],[Value]]*2.5</f>
        <v>19481.054</v>
      </c>
    </row>
    <row r="2995" spans="1:14" x14ac:dyDescent="0.25">
      <c r="A2995" s="1" t="s">
        <v>6</v>
      </c>
      <c r="B2995" s="1" t="s">
        <v>26</v>
      </c>
      <c r="C2995" s="1" t="s">
        <v>8</v>
      </c>
      <c r="D2995" s="1" t="s">
        <v>28</v>
      </c>
      <c r="E2995" s="1" t="s">
        <v>10</v>
      </c>
      <c r="F2995" s="1" t="s">
        <v>12</v>
      </c>
      <c r="G2995" s="1" t="s">
        <v>65</v>
      </c>
      <c r="H2995" s="1">
        <v>1</v>
      </c>
      <c r="I2995">
        <v>4970.4468000000006</v>
      </c>
      <c r="J2995" s="1">
        <f>SUMIFS(I:I,B:B,Table1_2[[#This Row],[Category Level 2]],D:D,Table1_2[[#This Row],[Brand]],E:E,Table1_2[[#This Row],[Region]],F:F,Table1_2[[#This Row],[Measure]],G:G,Table1_2[[#This Row],[Year]],H:H,"&lt;="&amp;Table1_2[[#This Row],[Month]])</f>
        <v>4970.4468000000006</v>
      </c>
      <c r="K29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88716.788400000005</v>
      </c>
      <c r="N2995">
        <f>Table1_2[[#This Row],[Value]]*2.5</f>
        <v>12426.117000000002</v>
      </c>
    </row>
    <row r="2996" spans="1:14" x14ac:dyDescent="0.25">
      <c r="A2996" s="1" t="s">
        <v>6</v>
      </c>
      <c r="B2996" s="1" t="s">
        <v>26</v>
      </c>
      <c r="C2996" s="1" t="s">
        <v>8</v>
      </c>
      <c r="D2996" s="1" t="s">
        <v>28</v>
      </c>
      <c r="E2996" s="1" t="s">
        <v>10</v>
      </c>
      <c r="F2996" s="1" t="s">
        <v>12</v>
      </c>
      <c r="G2996" s="1" t="s">
        <v>65</v>
      </c>
      <c r="H2996" s="1">
        <v>2</v>
      </c>
      <c r="I2996">
        <v>6808.5256000000008</v>
      </c>
      <c r="J2996" s="1">
        <f>SUMIFS(I:I,B:B,Table1_2[[#This Row],[Category Level 2]],D:D,Table1_2[[#This Row],[Brand]],E:E,Table1_2[[#This Row],[Region]],F:F,Table1_2[[#This Row],[Measure]],G:G,Table1_2[[#This Row],[Year]],H:H,"&lt;="&amp;Table1_2[[#This Row],[Month]])</f>
        <v>11778.972400000002</v>
      </c>
      <c r="K29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86354.402400000006</v>
      </c>
      <c r="N2996">
        <f>Table1_2[[#This Row],[Value]]*2.5</f>
        <v>17021.314000000002</v>
      </c>
    </row>
    <row r="2997" spans="1:14" x14ac:dyDescent="0.25">
      <c r="A2997" s="1" t="s">
        <v>6</v>
      </c>
      <c r="B2997" s="1" t="s">
        <v>26</v>
      </c>
      <c r="C2997" s="1" t="s">
        <v>8</v>
      </c>
      <c r="D2997" s="1" t="s">
        <v>28</v>
      </c>
      <c r="E2997" s="1" t="s">
        <v>10</v>
      </c>
      <c r="F2997" s="1" t="s">
        <v>12</v>
      </c>
      <c r="G2997" s="1" t="s">
        <v>65</v>
      </c>
      <c r="H2997" s="1">
        <v>3</v>
      </c>
      <c r="I2997">
        <v>8614.1164000000008</v>
      </c>
      <c r="J2997" s="1">
        <f>SUMIFS(I:I,B:B,Table1_2[[#This Row],[Category Level 2]],D:D,Table1_2[[#This Row],[Brand]],E:E,Table1_2[[#This Row],[Region]],F:F,Table1_2[[#This Row],[Measure]],G:G,Table1_2[[#This Row],[Year]],H:H,"&lt;="&amp;Table1_2[[#This Row],[Month]])</f>
        <v>20393.088800000005</v>
      </c>
      <c r="K29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86531.460800000001</v>
      </c>
      <c r="N2997">
        <f>Table1_2[[#This Row],[Value]]*2.5</f>
        <v>21535.291000000001</v>
      </c>
    </row>
    <row r="2998" spans="1:14" x14ac:dyDescent="0.25">
      <c r="A2998" s="1" t="s">
        <v>6</v>
      </c>
      <c r="B2998" s="1" t="s">
        <v>26</v>
      </c>
      <c r="C2998" s="1" t="s">
        <v>8</v>
      </c>
      <c r="D2998" s="1" t="s">
        <v>28</v>
      </c>
      <c r="E2998" s="1" t="s">
        <v>10</v>
      </c>
      <c r="F2998" s="1" t="s">
        <v>12</v>
      </c>
      <c r="G2998" s="1" t="s">
        <v>65</v>
      </c>
      <c r="H2998" s="1">
        <v>4</v>
      </c>
      <c r="I2998">
        <v>9442.3112000000001</v>
      </c>
      <c r="J2998" s="1">
        <f>SUMIFS(I:I,B:B,Table1_2[[#This Row],[Category Level 2]],D:D,Table1_2[[#This Row],[Brand]],E:E,Table1_2[[#This Row],[Region]],F:F,Table1_2[[#This Row],[Measure]],G:G,Table1_2[[#This Row],[Year]],H:H,"&lt;="&amp;Table1_2[[#This Row],[Month]])</f>
        <v>29835.400000000005</v>
      </c>
      <c r="K29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86813.685600000012</v>
      </c>
      <c r="N2998">
        <f>Table1_2[[#This Row],[Value]]*2.5</f>
        <v>23605.777999999998</v>
      </c>
    </row>
    <row r="2999" spans="1:14" x14ac:dyDescent="0.25">
      <c r="A2999" s="1" t="s">
        <v>6</v>
      </c>
      <c r="B2999" s="1" t="s">
        <v>26</v>
      </c>
      <c r="C2999" s="1" t="s">
        <v>8</v>
      </c>
      <c r="D2999" s="1" t="s">
        <v>28</v>
      </c>
      <c r="E2999" s="1" t="s">
        <v>10</v>
      </c>
      <c r="F2999" s="1" t="s">
        <v>12</v>
      </c>
      <c r="G2999" s="1" t="s">
        <v>65</v>
      </c>
      <c r="H2999" s="1">
        <v>5</v>
      </c>
      <c r="I2999">
        <v>8110.3232000000007</v>
      </c>
      <c r="J2999" s="1">
        <f>SUMIFS(I:I,B:B,Table1_2[[#This Row],[Category Level 2]],D:D,Table1_2[[#This Row],[Brand]],E:E,Table1_2[[#This Row],[Region]],F:F,Table1_2[[#This Row],[Measure]],G:G,Table1_2[[#This Row],[Year]],H:H,"&lt;="&amp;Table1_2[[#This Row],[Month]])</f>
        <v>37945.723200000008</v>
      </c>
      <c r="K29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88209.061200000011</v>
      </c>
      <c r="N2999">
        <f>Table1_2[[#This Row],[Value]]*2.5</f>
        <v>20275.808000000001</v>
      </c>
    </row>
    <row r="3000" spans="1:14" x14ac:dyDescent="0.25">
      <c r="A3000" s="1" t="s">
        <v>6</v>
      </c>
      <c r="B3000" s="1" t="s">
        <v>26</v>
      </c>
      <c r="C3000" s="1" t="s">
        <v>8</v>
      </c>
      <c r="D3000" s="1" t="s">
        <v>28</v>
      </c>
      <c r="E3000" s="1" t="s">
        <v>10</v>
      </c>
      <c r="F3000" s="1" t="s">
        <v>12</v>
      </c>
      <c r="G3000" s="1" t="s">
        <v>65</v>
      </c>
      <c r="H3000" s="1">
        <v>6</v>
      </c>
      <c r="I3000">
        <v>9959.1851999999999</v>
      </c>
      <c r="J3000" s="1">
        <f>SUMIFS(I:I,B:B,Table1_2[[#This Row],[Category Level 2]],D:D,Table1_2[[#This Row],[Brand]],E:E,Table1_2[[#This Row],[Region]],F:F,Table1_2[[#This Row],[Measure]],G:G,Table1_2[[#This Row],[Year]],H:H,"&lt;="&amp;Table1_2[[#This Row],[Month]])</f>
        <v>47904.908400000008</v>
      </c>
      <c r="K30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91114.568400000018</v>
      </c>
      <c r="N3000">
        <f>Table1_2[[#This Row],[Value]]*2.5</f>
        <v>24897.963</v>
      </c>
    </row>
    <row r="3001" spans="1:14" x14ac:dyDescent="0.25">
      <c r="A3001" s="1" t="s">
        <v>6</v>
      </c>
      <c r="B3001" s="1" t="s">
        <v>26</v>
      </c>
      <c r="C3001" s="1" t="s">
        <v>8</v>
      </c>
      <c r="D3001" s="1" t="s">
        <v>28</v>
      </c>
      <c r="E3001" s="1" t="s">
        <v>10</v>
      </c>
      <c r="F3001" s="1" t="s">
        <v>12</v>
      </c>
      <c r="G3001" s="1" t="s">
        <v>65</v>
      </c>
      <c r="H3001" s="1">
        <v>7</v>
      </c>
      <c r="I3001">
        <v>8648.52</v>
      </c>
      <c r="J3001" s="1">
        <f>SUMIFS(I:I,B:B,Table1_2[[#This Row],[Category Level 2]],D:D,Table1_2[[#This Row],[Brand]],E:E,Table1_2[[#This Row],[Region]],F:F,Table1_2[[#This Row],[Measure]],G:G,Table1_2[[#This Row],[Year]],H:H,"&lt;="&amp;Table1_2[[#This Row],[Month]])</f>
        <v>56553.428400000004</v>
      </c>
      <c r="K30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91501.507200000007</v>
      </c>
      <c r="N3001">
        <f>Table1_2[[#This Row],[Value]]*2.5</f>
        <v>21621.300000000003</v>
      </c>
    </row>
    <row r="3002" spans="1:14" x14ac:dyDescent="0.25">
      <c r="A3002" s="1" t="s">
        <v>6</v>
      </c>
      <c r="B3002" s="1" t="s">
        <v>26</v>
      </c>
      <c r="C3002" s="1" t="s">
        <v>8</v>
      </c>
      <c r="D3002" s="1" t="s">
        <v>28</v>
      </c>
      <c r="E3002" s="1" t="s">
        <v>10</v>
      </c>
      <c r="F3002" s="1" t="s">
        <v>12</v>
      </c>
      <c r="G3002" s="1" t="s">
        <v>65</v>
      </c>
      <c r="H3002" s="1">
        <v>8</v>
      </c>
      <c r="I3002">
        <v>7744.5996000000005</v>
      </c>
      <c r="J3002" s="1">
        <f>SUMIFS(I:I,B:B,Table1_2[[#This Row],[Category Level 2]],D:D,Table1_2[[#This Row],[Brand]],E:E,Table1_2[[#This Row],[Region]],F:F,Table1_2[[#This Row],[Measure]],G:G,Table1_2[[#This Row],[Year]],H:H,"&lt;="&amp;Table1_2[[#This Row],[Month]])</f>
        <v>64298.028000000006</v>
      </c>
      <c r="K30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92499.071200000006</v>
      </c>
      <c r="N3002">
        <f>Table1_2[[#This Row],[Value]]*2.5</f>
        <v>19361.499</v>
      </c>
    </row>
    <row r="3003" spans="1:14" x14ac:dyDescent="0.25">
      <c r="A3003" s="1" t="s">
        <v>6</v>
      </c>
      <c r="B3003" s="1" t="s">
        <v>26</v>
      </c>
      <c r="C3003" s="1" t="s">
        <v>8</v>
      </c>
      <c r="D3003" s="1" t="s">
        <v>28</v>
      </c>
      <c r="E3003" s="1" t="s">
        <v>10</v>
      </c>
      <c r="F3003" s="1" t="s">
        <v>12</v>
      </c>
      <c r="G3003" s="1" t="s">
        <v>65</v>
      </c>
      <c r="H3003" s="1">
        <v>9</v>
      </c>
      <c r="I3003">
        <v>8783.6188000000002</v>
      </c>
      <c r="J3003" s="1">
        <f>SUMIFS(I:I,B:B,Table1_2[[#This Row],[Category Level 2]],D:D,Table1_2[[#This Row],[Brand]],E:E,Table1_2[[#This Row],[Region]],F:F,Table1_2[[#This Row],[Measure]],G:G,Table1_2[[#This Row],[Year]],H:H,"&lt;="&amp;Table1_2[[#This Row],[Month]])</f>
        <v>73081.646800000002</v>
      </c>
      <c r="K30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93754.323999999993</v>
      </c>
      <c r="N3003">
        <f>Table1_2[[#This Row],[Value]]*2.5</f>
        <v>21959.046999999999</v>
      </c>
    </row>
    <row r="3004" spans="1:14" x14ac:dyDescent="0.25">
      <c r="A3004" s="1" t="s">
        <v>6</v>
      </c>
      <c r="B3004" s="1" t="s">
        <v>26</v>
      </c>
      <c r="C3004" s="1" t="s">
        <v>8</v>
      </c>
      <c r="D3004" s="1" t="s">
        <v>28</v>
      </c>
      <c r="E3004" s="1" t="s">
        <v>10</v>
      </c>
      <c r="F3004" s="1" t="s">
        <v>12</v>
      </c>
      <c r="G3004" s="1" t="s">
        <v>65</v>
      </c>
      <c r="H3004" s="1">
        <v>10</v>
      </c>
      <c r="I3004">
        <v>7336.5088000000005</v>
      </c>
      <c r="J3004" s="1">
        <f>SUMIFS(I:I,B:B,Table1_2[[#This Row],[Category Level 2]],D:D,Table1_2[[#This Row],[Brand]],E:E,Table1_2[[#This Row],[Region]],F:F,Table1_2[[#This Row],[Measure]],G:G,Table1_2[[#This Row],[Year]],H:H,"&lt;="&amp;Table1_2[[#This Row],[Month]])</f>
        <v>80418.155599999998</v>
      </c>
      <c r="K30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93519.614799999996</v>
      </c>
      <c r="N3004">
        <f>Table1_2[[#This Row],[Value]]*2.5</f>
        <v>18341.272000000001</v>
      </c>
    </row>
    <row r="3005" spans="1:14" x14ac:dyDescent="0.25">
      <c r="A3005" s="1" t="s">
        <v>6</v>
      </c>
      <c r="B3005" s="1" t="s">
        <v>26</v>
      </c>
      <c r="C3005" s="1" t="s">
        <v>8</v>
      </c>
      <c r="D3005" s="1" t="s">
        <v>28</v>
      </c>
      <c r="E3005" s="1" t="s">
        <v>10</v>
      </c>
      <c r="F3005" s="1" t="s">
        <v>12</v>
      </c>
      <c r="G3005" s="1" t="s">
        <v>65</v>
      </c>
      <c r="H3005" s="1">
        <v>11</v>
      </c>
      <c r="I3005">
        <v>6815.8283999999994</v>
      </c>
      <c r="J3005" s="1">
        <f>SUMIFS(I:I,B:B,Table1_2[[#This Row],[Category Level 2]],D:D,Table1_2[[#This Row],[Brand]],E:E,Table1_2[[#This Row],[Region]],F:F,Table1_2[[#This Row],[Measure]],G:G,Table1_2[[#This Row],[Year]],H:H,"&lt;="&amp;Table1_2[[#This Row],[Month]])</f>
        <v>87233.983999999997</v>
      </c>
      <c r="K30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95026.405599999998</v>
      </c>
      <c r="N3005">
        <f>Table1_2[[#This Row],[Value]]*2.5</f>
        <v>17039.571</v>
      </c>
    </row>
    <row r="3006" spans="1:14" x14ac:dyDescent="0.25">
      <c r="A3006" s="1" t="s">
        <v>6</v>
      </c>
      <c r="B3006" s="1" t="s">
        <v>26</v>
      </c>
      <c r="C3006" s="1" t="s">
        <v>8</v>
      </c>
      <c r="D3006" s="1" t="s">
        <v>28</v>
      </c>
      <c r="E3006" s="1" t="s">
        <v>10</v>
      </c>
      <c r="F3006" s="1" t="s">
        <v>12</v>
      </c>
      <c r="G3006" s="1" t="s">
        <v>65</v>
      </c>
      <c r="H3006" s="1">
        <v>12</v>
      </c>
      <c r="I3006">
        <v>6548.6352000000006</v>
      </c>
      <c r="J3006" s="1">
        <f>SUMIFS(I:I,B:B,Table1_2[[#This Row],[Category Level 2]],D:D,Table1_2[[#This Row],[Brand]],E:E,Table1_2[[#This Row],[Region]],F:F,Table1_2[[#This Row],[Measure]],G:G,Table1_2[[#This Row],[Year]],H:H,"&lt;="&amp;Table1_2[[#This Row],[Month]])</f>
        <v>93782.619200000001</v>
      </c>
      <c r="K30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93782.619200000001</v>
      </c>
      <c r="N3006">
        <f>Table1_2[[#This Row],[Value]]*2.5</f>
        <v>16371.588000000002</v>
      </c>
    </row>
    <row r="3007" spans="1:14" x14ac:dyDescent="0.25">
      <c r="A3007" s="1" t="s">
        <v>6</v>
      </c>
      <c r="B3007" s="1" t="s">
        <v>26</v>
      </c>
      <c r="C3007" s="1" t="s">
        <v>8</v>
      </c>
      <c r="D3007" s="1" t="s">
        <v>28</v>
      </c>
      <c r="E3007" s="1" t="s">
        <v>10</v>
      </c>
      <c r="F3007" s="1" t="s">
        <v>12</v>
      </c>
      <c r="G3007" s="1" t="s">
        <v>66</v>
      </c>
      <c r="H3007" s="1">
        <v>1</v>
      </c>
      <c r="I3007">
        <v>5161.3768</v>
      </c>
      <c r="J3007" s="1">
        <f>SUMIFS(I:I,B:B,Table1_2[[#This Row],[Category Level 2]],D:D,Table1_2[[#This Row],[Brand]],E:E,Table1_2[[#This Row],[Region]],F:F,Table1_2[[#This Row],[Measure]],G:G,Table1_2[[#This Row],[Year]],H:H,"&lt;="&amp;Table1_2[[#This Row],[Month]])</f>
        <v>5161.3768</v>
      </c>
      <c r="K30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93973.549199999994</v>
      </c>
      <c r="N3007">
        <f>Table1_2[[#This Row],[Value]]*2.5</f>
        <v>12903.441999999999</v>
      </c>
    </row>
    <row r="3008" spans="1:14" x14ac:dyDescent="0.25">
      <c r="A3008" s="1" t="s">
        <v>6</v>
      </c>
      <c r="B3008" s="1" t="s">
        <v>26</v>
      </c>
      <c r="C3008" s="1" t="s">
        <v>8</v>
      </c>
      <c r="D3008" s="1" t="s">
        <v>28</v>
      </c>
      <c r="E3008" s="1" t="s">
        <v>10</v>
      </c>
      <c r="F3008" s="1" t="s">
        <v>12</v>
      </c>
      <c r="G3008" s="1" t="s">
        <v>66</v>
      </c>
      <c r="H3008" s="1">
        <v>2</v>
      </c>
      <c r="I3008">
        <v>6167.4835999999996</v>
      </c>
      <c r="J3008" s="1">
        <f>SUMIFS(I:I,B:B,Table1_2[[#This Row],[Category Level 2]],D:D,Table1_2[[#This Row],[Brand]],E:E,Table1_2[[#This Row],[Region]],F:F,Table1_2[[#This Row],[Measure]],G:G,Table1_2[[#This Row],[Year]],H:H,"&lt;="&amp;Table1_2[[#This Row],[Month]])</f>
        <v>11328.8604</v>
      </c>
      <c r="K30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93332.507200000007</v>
      </c>
      <c r="N3008">
        <f>Table1_2[[#This Row],[Value]]*2.5</f>
        <v>15418.708999999999</v>
      </c>
    </row>
    <row r="3009" spans="1:14" x14ac:dyDescent="0.25">
      <c r="A3009" s="1" t="s">
        <v>6</v>
      </c>
      <c r="B3009" s="1" t="s">
        <v>26</v>
      </c>
      <c r="C3009" s="1" t="s">
        <v>8</v>
      </c>
      <c r="D3009" s="1" t="s">
        <v>28</v>
      </c>
      <c r="E3009" s="1" t="s">
        <v>10</v>
      </c>
      <c r="F3009" s="1" t="s">
        <v>12</v>
      </c>
      <c r="G3009" s="1" t="s">
        <v>66</v>
      </c>
      <c r="H3009" s="1">
        <v>3</v>
      </c>
      <c r="I3009">
        <v>7370.4059999999999</v>
      </c>
      <c r="J3009" s="1">
        <f>SUMIFS(I:I,B:B,Table1_2[[#This Row],[Category Level 2]],D:D,Table1_2[[#This Row],[Brand]],E:E,Table1_2[[#This Row],[Region]],F:F,Table1_2[[#This Row],[Measure]],G:G,Table1_2[[#This Row],[Year]],H:H,"&lt;="&amp;Table1_2[[#This Row],[Month]])</f>
        <v>18699.2664</v>
      </c>
      <c r="K30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92088.796800000011</v>
      </c>
      <c r="N3009">
        <f>Table1_2[[#This Row],[Value]]*2.5</f>
        <v>18426.014999999999</v>
      </c>
    </row>
    <row r="3010" spans="1:14" x14ac:dyDescent="0.25">
      <c r="A3010" s="1" t="s">
        <v>6</v>
      </c>
      <c r="B3010" s="1" t="s">
        <v>26</v>
      </c>
      <c r="C3010" s="1" t="s">
        <v>8</v>
      </c>
      <c r="D3010" s="1" t="s">
        <v>28</v>
      </c>
      <c r="E3010" s="1" t="s">
        <v>10</v>
      </c>
      <c r="F3010" s="1" t="s">
        <v>12</v>
      </c>
      <c r="G3010" s="1" t="s">
        <v>66</v>
      </c>
      <c r="H3010" s="1">
        <v>4</v>
      </c>
      <c r="I3010">
        <v>7599.7691999999997</v>
      </c>
      <c r="J3010" s="1">
        <f>SUMIFS(I:I,B:B,Table1_2[[#This Row],[Category Level 2]],D:D,Table1_2[[#This Row],[Brand]],E:E,Table1_2[[#This Row],[Region]],F:F,Table1_2[[#This Row],[Measure]],G:G,Table1_2[[#This Row],[Year]],H:H,"&lt;="&amp;Table1_2[[#This Row],[Month]])</f>
        <v>26299.035599999999</v>
      </c>
      <c r="K30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90246.254799999995</v>
      </c>
      <c r="N3010">
        <f>Table1_2[[#This Row],[Value]]*2.5</f>
        <v>18999.422999999999</v>
      </c>
    </row>
    <row r="3011" spans="1:14" x14ac:dyDescent="0.25">
      <c r="A3011" s="1" t="s">
        <v>6</v>
      </c>
      <c r="B3011" s="1" t="s">
        <v>26</v>
      </c>
      <c r="C3011" s="1" t="s">
        <v>8</v>
      </c>
      <c r="D3011" s="1" t="s">
        <v>28</v>
      </c>
      <c r="E3011" s="1" t="s">
        <v>10</v>
      </c>
      <c r="F3011" s="1" t="s">
        <v>12</v>
      </c>
      <c r="G3011" s="1" t="s">
        <v>66</v>
      </c>
      <c r="H3011" s="1">
        <v>5</v>
      </c>
      <c r="I3011">
        <v>6558.5747999999994</v>
      </c>
      <c r="J3011" s="1">
        <f>SUMIFS(I:I,B:B,Table1_2[[#This Row],[Category Level 2]],D:D,Table1_2[[#This Row],[Brand]],E:E,Table1_2[[#This Row],[Region]],F:F,Table1_2[[#This Row],[Measure]],G:G,Table1_2[[#This Row],[Year]],H:H,"&lt;="&amp;Table1_2[[#This Row],[Month]])</f>
        <v>32857.610399999998</v>
      </c>
      <c r="K30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88694.506400000013</v>
      </c>
      <c r="N3011">
        <f>Table1_2[[#This Row],[Value]]*2.5</f>
        <v>16396.436999999998</v>
      </c>
    </row>
    <row r="3012" spans="1:14" x14ac:dyDescent="0.25">
      <c r="A3012" s="1" t="s">
        <v>6</v>
      </c>
      <c r="B3012" s="1" t="s">
        <v>26</v>
      </c>
      <c r="C3012" s="1" t="s">
        <v>8</v>
      </c>
      <c r="D3012" s="1" t="s">
        <v>28</v>
      </c>
      <c r="E3012" s="1" t="s">
        <v>10</v>
      </c>
      <c r="F3012" s="1" t="s">
        <v>12</v>
      </c>
      <c r="G3012" s="1" t="s">
        <v>66</v>
      </c>
      <c r="H3012" s="1">
        <v>6</v>
      </c>
      <c r="I3012">
        <v>8518.9871999999996</v>
      </c>
      <c r="J3012" s="1">
        <f>SUMIFS(I:I,B:B,Table1_2[[#This Row],[Category Level 2]],D:D,Table1_2[[#This Row],[Brand]],E:E,Table1_2[[#This Row],[Region]],F:F,Table1_2[[#This Row],[Measure]],G:G,Table1_2[[#This Row],[Year]],H:H,"&lt;="&amp;Table1_2[[#This Row],[Month]])</f>
        <v>41376.597599999994</v>
      </c>
      <c r="K30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87254.308399999994</v>
      </c>
      <c r="N3012">
        <f>Table1_2[[#This Row],[Value]]*2.5</f>
        <v>21297.468000000001</v>
      </c>
    </row>
    <row r="3013" spans="1:14" x14ac:dyDescent="0.25">
      <c r="A3013" s="1" t="s">
        <v>6</v>
      </c>
      <c r="B3013" s="1" t="s">
        <v>26</v>
      </c>
      <c r="C3013" s="1" t="s">
        <v>8</v>
      </c>
      <c r="D3013" s="1" t="s">
        <v>28</v>
      </c>
      <c r="E3013" s="1" t="s">
        <v>10</v>
      </c>
      <c r="F3013" s="1" t="s">
        <v>12</v>
      </c>
      <c r="G3013" s="1" t="s">
        <v>66</v>
      </c>
      <c r="H3013" s="1">
        <v>7</v>
      </c>
      <c r="I3013">
        <v>6502.6804000000002</v>
      </c>
      <c r="J3013" s="1">
        <f>SUMIFS(I:I,B:B,Table1_2[[#This Row],[Category Level 2]],D:D,Table1_2[[#This Row],[Brand]],E:E,Table1_2[[#This Row],[Region]],F:F,Table1_2[[#This Row],[Measure]],G:G,Table1_2[[#This Row],[Year]],H:H,"&lt;="&amp;Table1_2[[#This Row],[Month]])</f>
        <v>47879.277999999991</v>
      </c>
      <c r="K30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85108.468799999988</v>
      </c>
      <c r="N3013">
        <f>Table1_2[[#This Row],[Value]]*2.5</f>
        <v>16256.701000000001</v>
      </c>
    </row>
    <row r="3014" spans="1:14" x14ac:dyDescent="0.25">
      <c r="A3014" s="1" t="s">
        <v>6</v>
      </c>
      <c r="B3014" s="1" t="s">
        <v>26</v>
      </c>
      <c r="C3014" s="1" t="s">
        <v>8</v>
      </c>
      <c r="D3014" s="1" t="s">
        <v>28</v>
      </c>
      <c r="E3014" s="1" t="s">
        <v>10</v>
      </c>
      <c r="F3014" s="1" t="s">
        <v>12</v>
      </c>
      <c r="G3014" s="1" t="s">
        <v>66</v>
      </c>
      <c r="H3014" s="1">
        <v>8</v>
      </c>
      <c r="I3014">
        <v>6674.5427999999993</v>
      </c>
      <c r="J3014" s="1">
        <f>SUMIFS(I:I,B:B,Table1_2[[#This Row],[Category Level 2]],D:D,Table1_2[[#This Row],[Brand]],E:E,Table1_2[[#This Row],[Region]],F:F,Table1_2[[#This Row],[Measure]],G:G,Table1_2[[#This Row],[Year]],H:H,"&lt;="&amp;Table1_2[[#This Row],[Month]])</f>
        <v>54553.820799999987</v>
      </c>
      <c r="K30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84038.411999999982</v>
      </c>
      <c r="N3014">
        <f>Table1_2[[#This Row],[Value]]*2.5</f>
        <v>16686.356999999996</v>
      </c>
    </row>
    <row r="3015" spans="1:14" x14ac:dyDescent="0.25">
      <c r="A3015" s="1" t="s">
        <v>6</v>
      </c>
      <c r="B3015" s="1" t="s">
        <v>26</v>
      </c>
      <c r="C3015" s="1" t="s">
        <v>8</v>
      </c>
      <c r="D3015" s="1" t="s">
        <v>28</v>
      </c>
      <c r="E3015" s="1" t="s">
        <v>10</v>
      </c>
      <c r="F3015" s="1" t="s">
        <v>12</v>
      </c>
      <c r="G3015" s="1" t="s">
        <v>66</v>
      </c>
      <c r="H3015" s="1">
        <v>9</v>
      </c>
      <c r="I3015">
        <v>7194.1187999999993</v>
      </c>
      <c r="J3015" s="1">
        <f>SUMIFS(I:I,B:B,Table1_2[[#This Row],[Category Level 2]],D:D,Table1_2[[#This Row],[Brand]],E:E,Table1_2[[#This Row],[Region]],F:F,Table1_2[[#This Row],[Measure]],G:G,Table1_2[[#This Row],[Year]],H:H,"&lt;="&amp;Table1_2[[#This Row],[Month]])</f>
        <v>61747.939599999983</v>
      </c>
      <c r="K30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82448.911999999982</v>
      </c>
      <c r="N3015">
        <f>Table1_2[[#This Row],[Value]]*2.5</f>
        <v>17985.296999999999</v>
      </c>
    </row>
    <row r="3016" spans="1:14" x14ac:dyDescent="0.25">
      <c r="A3016" s="1" t="s">
        <v>6</v>
      </c>
      <c r="B3016" s="1" t="s">
        <v>26</v>
      </c>
      <c r="C3016" s="1" t="s">
        <v>8</v>
      </c>
      <c r="D3016" s="1" t="s">
        <v>28</v>
      </c>
      <c r="E3016" s="1" t="s">
        <v>10</v>
      </c>
      <c r="F3016" s="1" t="s">
        <v>12</v>
      </c>
      <c r="G3016" s="1" t="s">
        <v>66</v>
      </c>
      <c r="H3016" s="1">
        <v>10</v>
      </c>
      <c r="I3016">
        <v>8965.3652000000002</v>
      </c>
      <c r="J3016" s="1">
        <f>SUMIFS(I:I,B:B,Table1_2[[#This Row],[Category Level 2]],D:D,Table1_2[[#This Row],[Brand]],E:E,Table1_2[[#This Row],[Region]],F:F,Table1_2[[#This Row],[Measure]],G:G,Table1_2[[#This Row],[Year]],H:H,"&lt;="&amp;Table1_2[[#This Row],[Month]])</f>
        <v>70713.304799999984</v>
      </c>
      <c r="K30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84077.768399999986</v>
      </c>
      <c r="N3016">
        <f>Table1_2[[#This Row],[Value]]*2.5</f>
        <v>22413.413</v>
      </c>
    </row>
    <row r="3017" spans="1:14" x14ac:dyDescent="0.25">
      <c r="A3017" s="1" t="s">
        <v>6</v>
      </c>
      <c r="B3017" s="1" t="s">
        <v>26</v>
      </c>
      <c r="C3017" s="1" t="s">
        <v>8</v>
      </c>
      <c r="D3017" s="1" t="s">
        <v>28</v>
      </c>
      <c r="E3017" s="1" t="s">
        <v>10</v>
      </c>
      <c r="F3017" s="1" t="s">
        <v>12</v>
      </c>
      <c r="G3017" s="1" t="s">
        <v>66</v>
      </c>
      <c r="H3017" s="1">
        <v>11</v>
      </c>
      <c r="I3017">
        <v>6692.9535999999998</v>
      </c>
      <c r="J3017" s="1">
        <f>SUMIFS(I:I,B:B,Table1_2[[#This Row],[Category Level 2]],D:D,Table1_2[[#This Row],[Brand]],E:E,Table1_2[[#This Row],[Region]],F:F,Table1_2[[#This Row],[Measure]],G:G,Table1_2[[#This Row],[Year]],H:H,"&lt;="&amp;Table1_2[[#This Row],[Month]])</f>
        <v>77406.258399999977</v>
      </c>
      <c r="K30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83954.893599999981</v>
      </c>
      <c r="N3017">
        <f>Table1_2[[#This Row],[Value]]*2.5</f>
        <v>16732.383999999998</v>
      </c>
    </row>
    <row r="3018" spans="1:14" x14ac:dyDescent="0.25">
      <c r="A3018" s="1" t="s">
        <v>6</v>
      </c>
      <c r="B3018" s="1" t="s">
        <v>26</v>
      </c>
      <c r="C3018" s="1" t="s">
        <v>8</v>
      </c>
      <c r="D3018" s="1" t="s">
        <v>28</v>
      </c>
      <c r="E3018" s="1" t="s">
        <v>10</v>
      </c>
      <c r="F3018" s="1" t="s">
        <v>12</v>
      </c>
      <c r="G3018" s="1" t="s">
        <v>66</v>
      </c>
      <c r="H3018" s="1">
        <v>12</v>
      </c>
      <c r="I3018">
        <v>8747.0895999999993</v>
      </c>
      <c r="J3018" s="1">
        <f>SUMIFS(I:I,B:B,Table1_2[[#This Row],[Category Level 2]],D:D,Table1_2[[#This Row],[Brand]],E:E,Table1_2[[#This Row],[Region]],F:F,Table1_2[[#This Row],[Measure]],G:G,Table1_2[[#This Row],[Year]],H:H,"&lt;="&amp;Table1_2[[#This Row],[Month]])</f>
        <v>86153.347999999969</v>
      </c>
      <c r="K30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86153.347999999969</v>
      </c>
      <c r="N3018">
        <f>Table1_2[[#This Row],[Value]]*2.5</f>
        <v>21867.723999999998</v>
      </c>
    </row>
    <row r="3019" spans="1:14" x14ac:dyDescent="0.25">
      <c r="A3019" s="1" t="s">
        <v>6</v>
      </c>
      <c r="B3019" s="1" t="s">
        <v>26</v>
      </c>
      <c r="C3019" s="1" t="s">
        <v>8</v>
      </c>
      <c r="D3019" s="1" t="s">
        <v>28</v>
      </c>
      <c r="E3019" s="1" t="s">
        <v>10</v>
      </c>
      <c r="F3019" s="1" t="s">
        <v>12</v>
      </c>
      <c r="G3019" s="1" t="s">
        <v>67</v>
      </c>
      <c r="H3019" s="1">
        <v>1</v>
      </c>
      <c r="I3019">
        <v>6599.2676000000001</v>
      </c>
      <c r="J3019" s="1">
        <f>SUMIFS(I:I,B:B,Table1_2[[#This Row],[Category Level 2]],D:D,Table1_2[[#This Row],[Brand]],E:E,Table1_2[[#This Row],[Region]],F:F,Table1_2[[#This Row],[Measure]],G:G,Table1_2[[#This Row],[Year]],H:H,"&lt;="&amp;Table1_2[[#This Row],[Month]])</f>
        <v>6599.2676000000001</v>
      </c>
      <c r="K30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87591.238799999977</v>
      </c>
      <c r="N3019">
        <f>Table1_2[[#This Row],[Value]]*2.5</f>
        <v>16498.169000000002</v>
      </c>
    </row>
    <row r="3020" spans="1:14" x14ac:dyDescent="0.25">
      <c r="A3020" s="1" t="s">
        <v>6</v>
      </c>
      <c r="B3020" s="1" t="s">
        <v>26</v>
      </c>
      <c r="C3020" s="1" t="s">
        <v>8</v>
      </c>
      <c r="D3020" s="1" t="s">
        <v>28</v>
      </c>
      <c r="E3020" s="1" t="s">
        <v>10</v>
      </c>
      <c r="F3020" s="1" t="s">
        <v>12</v>
      </c>
      <c r="G3020" s="1" t="s">
        <v>67</v>
      </c>
      <c r="H3020" s="1">
        <v>2</v>
      </c>
      <c r="I3020">
        <v>6525.9144000000006</v>
      </c>
      <c r="J3020" s="1">
        <f>SUMIFS(I:I,B:B,Table1_2[[#This Row],[Category Level 2]],D:D,Table1_2[[#This Row],[Brand]],E:E,Table1_2[[#This Row],[Region]],F:F,Table1_2[[#This Row],[Measure]],G:G,Table1_2[[#This Row],[Year]],H:H,"&lt;="&amp;Table1_2[[#This Row],[Month]])</f>
        <v>13125.182000000001</v>
      </c>
      <c r="K30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87949.669599999994</v>
      </c>
      <c r="N3020">
        <f>Table1_2[[#This Row],[Value]]*2.5</f>
        <v>16314.786000000002</v>
      </c>
    </row>
    <row r="3021" spans="1:14" x14ac:dyDescent="0.25">
      <c r="A3021" s="1" t="s">
        <v>6</v>
      </c>
      <c r="B3021" s="1" t="s">
        <v>26</v>
      </c>
      <c r="C3021" s="1" t="s">
        <v>8</v>
      </c>
      <c r="D3021" s="1" t="s">
        <v>28</v>
      </c>
      <c r="E3021" s="1" t="s">
        <v>10</v>
      </c>
      <c r="F3021" s="1" t="s">
        <v>12</v>
      </c>
      <c r="G3021" s="1" t="s">
        <v>67</v>
      </c>
      <c r="H3021" s="1">
        <v>3</v>
      </c>
      <c r="I3021">
        <v>7380.0839999999998</v>
      </c>
      <c r="J3021" s="1">
        <f>SUMIFS(I:I,B:B,Table1_2[[#This Row],[Category Level 2]],D:D,Table1_2[[#This Row],[Brand]],E:E,Table1_2[[#This Row],[Region]],F:F,Table1_2[[#This Row],[Measure]],G:G,Table1_2[[#This Row],[Year]],H:H,"&lt;="&amp;Table1_2[[#This Row],[Month]])</f>
        <v>20505.266</v>
      </c>
      <c r="K30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87959.347600000008</v>
      </c>
      <c r="N3021">
        <f>Table1_2[[#This Row],[Value]]*2.5</f>
        <v>18450.21</v>
      </c>
    </row>
    <row r="3022" spans="1:14" x14ac:dyDescent="0.25">
      <c r="A3022" s="1" t="s">
        <v>6</v>
      </c>
      <c r="B3022" s="1" t="s">
        <v>26</v>
      </c>
      <c r="C3022" s="1" t="s">
        <v>8</v>
      </c>
      <c r="D3022" s="1" t="s">
        <v>28</v>
      </c>
      <c r="E3022" s="1" t="s">
        <v>13</v>
      </c>
      <c r="F3022" s="1" t="s">
        <v>11</v>
      </c>
      <c r="G3022" s="1" t="s">
        <v>62</v>
      </c>
      <c r="H3022" s="1">
        <v>1</v>
      </c>
      <c r="I3022">
        <v>113.36000000000001</v>
      </c>
      <c r="J3022" s="1">
        <f>SUMIFS(I:I,B:B,Table1_2[[#This Row],[Category Level 2]],D:D,Table1_2[[#This Row],[Brand]],E:E,Table1_2[[#This Row],[Region]],F:F,Table1_2[[#This Row],[Measure]],G:G,Table1_2[[#This Row],[Year]],H:H,"&lt;="&amp;Table1_2[[#This Row],[Month]])</f>
        <v>113.36000000000001</v>
      </c>
      <c r="K30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113.36000000000001</v>
      </c>
      <c r="N3022">
        <f>Table1_2[[#This Row],[Value]]*2.5</f>
        <v>283.40000000000003</v>
      </c>
    </row>
    <row r="3023" spans="1:14" x14ac:dyDescent="0.25">
      <c r="A3023" s="1" t="s">
        <v>6</v>
      </c>
      <c r="B3023" s="1" t="s">
        <v>26</v>
      </c>
      <c r="C3023" s="1" t="s">
        <v>8</v>
      </c>
      <c r="D3023" s="1" t="s">
        <v>28</v>
      </c>
      <c r="E3023" s="1" t="s">
        <v>13</v>
      </c>
      <c r="F3023" s="1" t="s">
        <v>11</v>
      </c>
      <c r="G3023" s="1" t="s">
        <v>62</v>
      </c>
      <c r="H3023" s="1">
        <v>2</v>
      </c>
      <c r="I3023">
        <v>77.39</v>
      </c>
      <c r="J3023" s="1">
        <f>SUMIFS(I:I,B:B,Table1_2[[#This Row],[Category Level 2]],D:D,Table1_2[[#This Row],[Brand]],E:E,Table1_2[[#This Row],[Region]],F:F,Table1_2[[#This Row],[Measure]],G:G,Table1_2[[#This Row],[Year]],H:H,"&lt;="&amp;Table1_2[[#This Row],[Month]])</f>
        <v>190.75</v>
      </c>
      <c r="K30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190.75</v>
      </c>
      <c r="N3023">
        <f>Table1_2[[#This Row],[Value]]*2.5</f>
        <v>193.47499999999999</v>
      </c>
    </row>
    <row r="3024" spans="1:14" x14ac:dyDescent="0.25">
      <c r="A3024" s="1" t="s">
        <v>6</v>
      </c>
      <c r="B3024" s="1" t="s">
        <v>26</v>
      </c>
      <c r="C3024" s="1" t="s">
        <v>8</v>
      </c>
      <c r="D3024" s="1" t="s">
        <v>28</v>
      </c>
      <c r="E3024" s="1" t="s">
        <v>13</v>
      </c>
      <c r="F3024" s="1" t="s">
        <v>11</v>
      </c>
      <c r="G3024" s="1" t="s">
        <v>62</v>
      </c>
      <c r="H3024" s="1">
        <v>3</v>
      </c>
      <c r="I3024">
        <v>110.09</v>
      </c>
      <c r="J3024" s="1">
        <f>SUMIFS(I:I,B:B,Table1_2[[#This Row],[Category Level 2]],D:D,Table1_2[[#This Row],[Brand]],E:E,Table1_2[[#This Row],[Region]],F:F,Table1_2[[#This Row],[Measure]],G:G,Table1_2[[#This Row],[Year]],H:H,"&lt;="&amp;Table1_2[[#This Row],[Month]])</f>
        <v>300.84000000000003</v>
      </c>
      <c r="K30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300.84000000000003</v>
      </c>
      <c r="N3024">
        <f>Table1_2[[#This Row],[Value]]*2.5</f>
        <v>275.22500000000002</v>
      </c>
    </row>
    <row r="3025" spans="1:14" x14ac:dyDescent="0.25">
      <c r="A3025" s="1" t="s">
        <v>6</v>
      </c>
      <c r="B3025" s="1" t="s">
        <v>26</v>
      </c>
      <c r="C3025" s="1" t="s">
        <v>8</v>
      </c>
      <c r="D3025" s="1" t="s">
        <v>28</v>
      </c>
      <c r="E3025" s="1" t="s">
        <v>13</v>
      </c>
      <c r="F3025" s="1" t="s">
        <v>11</v>
      </c>
      <c r="G3025" s="1" t="s">
        <v>62</v>
      </c>
      <c r="H3025" s="1">
        <v>4</v>
      </c>
      <c r="I3025">
        <v>67.58</v>
      </c>
      <c r="J3025" s="1">
        <f>SUMIFS(I:I,B:B,Table1_2[[#This Row],[Category Level 2]],D:D,Table1_2[[#This Row],[Brand]],E:E,Table1_2[[#This Row],[Region]],F:F,Table1_2[[#This Row],[Measure]],G:G,Table1_2[[#This Row],[Year]],H:H,"&lt;="&amp;Table1_2[[#This Row],[Month]])</f>
        <v>368.42</v>
      </c>
      <c r="K30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368.42</v>
      </c>
      <c r="N3025">
        <f>Table1_2[[#This Row],[Value]]*2.5</f>
        <v>168.95</v>
      </c>
    </row>
    <row r="3026" spans="1:14" x14ac:dyDescent="0.25">
      <c r="A3026" s="1" t="s">
        <v>6</v>
      </c>
      <c r="B3026" s="1" t="s">
        <v>26</v>
      </c>
      <c r="C3026" s="1" t="s">
        <v>8</v>
      </c>
      <c r="D3026" s="1" t="s">
        <v>28</v>
      </c>
      <c r="E3026" s="1" t="s">
        <v>13</v>
      </c>
      <c r="F3026" s="1" t="s">
        <v>11</v>
      </c>
      <c r="G3026" s="1" t="s">
        <v>62</v>
      </c>
      <c r="H3026" s="1">
        <v>5</v>
      </c>
      <c r="I3026">
        <v>75.210000000000008</v>
      </c>
      <c r="J3026" s="1">
        <f>SUMIFS(I:I,B:B,Table1_2[[#This Row],[Category Level 2]],D:D,Table1_2[[#This Row],[Brand]],E:E,Table1_2[[#This Row],[Region]],F:F,Table1_2[[#This Row],[Measure]],G:G,Table1_2[[#This Row],[Year]],H:H,"&lt;="&amp;Table1_2[[#This Row],[Month]])</f>
        <v>443.63</v>
      </c>
      <c r="K30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443.63</v>
      </c>
      <c r="N3026">
        <f>Table1_2[[#This Row],[Value]]*2.5</f>
        <v>188.02500000000003</v>
      </c>
    </row>
    <row r="3027" spans="1:14" x14ac:dyDescent="0.25">
      <c r="A3027" s="1" t="s">
        <v>6</v>
      </c>
      <c r="B3027" s="1" t="s">
        <v>26</v>
      </c>
      <c r="C3027" s="1" t="s">
        <v>8</v>
      </c>
      <c r="D3027" s="1" t="s">
        <v>28</v>
      </c>
      <c r="E3027" s="1" t="s">
        <v>13</v>
      </c>
      <c r="F3027" s="1" t="s">
        <v>11</v>
      </c>
      <c r="G3027" s="1" t="s">
        <v>62</v>
      </c>
      <c r="H3027" s="1">
        <v>6</v>
      </c>
      <c r="I3027">
        <v>346.8</v>
      </c>
      <c r="J3027" s="1">
        <f>SUMIFS(I:I,B:B,Table1_2[[#This Row],[Category Level 2]],D:D,Table1_2[[#This Row],[Brand]],E:E,Table1_2[[#This Row],[Region]],F:F,Table1_2[[#This Row],[Measure]],G:G,Table1_2[[#This Row],[Year]],H:H,"&lt;="&amp;Table1_2[[#This Row],[Month]])</f>
        <v>790.43000000000006</v>
      </c>
      <c r="K30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790.43000000000006</v>
      </c>
      <c r="N3027">
        <f>Table1_2[[#This Row],[Value]]*2.5</f>
        <v>867</v>
      </c>
    </row>
    <row r="3028" spans="1:14" x14ac:dyDescent="0.25">
      <c r="A3028" s="1" t="s">
        <v>6</v>
      </c>
      <c r="B3028" s="1" t="s">
        <v>26</v>
      </c>
      <c r="C3028" s="1" t="s">
        <v>8</v>
      </c>
      <c r="D3028" s="1" t="s">
        <v>28</v>
      </c>
      <c r="E3028" s="1" t="s">
        <v>13</v>
      </c>
      <c r="F3028" s="1" t="s">
        <v>11</v>
      </c>
      <c r="G3028" s="1" t="s">
        <v>62</v>
      </c>
      <c r="H3028" s="1">
        <v>7</v>
      </c>
      <c r="I3028">
        <v>594.07999999999993</v>
      </c>
      <c r="J3028" s="1">
        <f>SUMIFS(I:I,B:B,Table1_2[[#This Row],[Category Level 2]],D:D,Table1_2[[#This Row],[Brand]],E:E,Table1_2[[#This Row],[Region]],F:F,Table1_2[[#This Row],[Measure]],G:G,Table1_2[[#This Row],[Year]],H:H,"&lt;="&amp;Table1_2[[#This Row],[Month]])</f>
        <v>1384.51</v>
      </c>
      <c r="K30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1384.51</v>
      </c>
      <c r="N3028">
        <f>Table1_2[[#This Row],[Value]]*2.5</f>
        <v>1485.1999999999998</v>
      </c>
    </row>
    <row r="3029" spans="1:14" x14ac:dyDescent="0.25">
      <c r="A3029" s="1" t="s">
        <v>6</v>
      </c>
      <c r="B3029" s="1" t="s">
        <v>26</v>
      </c>
      <c r="C3029" s="1" t="s">
        <v>8</v>
      </c>
      <c r="D3029" s="1" t="s">
        <v>28</v>
      </c>
      <c r="E3029" s="1" t="s">
        <v>13</v>
      </c>
      <c r="F3029" s="1" t="s">
        <v>11</v>
      </c>
      <c r="G3029" s="1" t="s">
        <v>62</v>
      </c>
      <c r="H3029" s="1">
        <v>8</v>
      </c>
      <c r="I3029">
        <v>901.92</v>
      </c>
      <c r="J3029" s="1">
        <f>SUMIFS(I:I,B:B,Table1_2[[#This Row],[Category Level 2]],D:D,Table1_2[[#This Row],[Brand]],E:E,Table1_2[[#This Row],[Region]],F:F,Table1_2[[#This Row],[Measure]],G:G,Table1_2[[#This Row],[Year]],H:H,"&lt;="&amp;Table1_2[[#This Row],[Month]])</f>
        <v>2286.4299999999998</v>
      </c>
      <c r="K30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2286.4299999999998</v>
      </c>
      <c r="N3029">
        <f>Table1_2[[#This Row],[Value]]*2.5</f>
        <v>2254.7999999999997</v>
      </c>
    </row>
    <row r="3030" spans="1:14" x14ac:dyDescent="0.25">
      <c r="A3030" s="1" t="s">
        <v>6</v>
      </c>
      <c r="B3030" s="1" t="s">
        <v>26</v>
      </c>
      <c r="C3030" s="1" t="s">
        <v>8</v>
      </c>
      <c r="D3030" s="1" t="s">
        <v>28</v>
      </c>
      <c r="E3030" s="1" t="s">
        <v>13</v>
      </c>
      <c r="F3030" s="1" t="s">
        <v>11</v>
      </c>
      <c r="G3030" s="1" t="s">
        <v>62</v>
      </c>
      <c r="H3030" s="1">
        <v>9</v>
      </c>
      <c r="I3030">
        <v>955.65</v>
      </c>
      <c r="J3030" s="1">
        <f>SUMIFS(I:I,B:B,Table1_2[[#This Row],[Category Level 2]],D:D,Table1_2[[#This Row],[Brand]],E:E,Table1_2[[#This Row],[Region]],F:F,Table1_2[[#This Row],[Measure]],G:G,Table1_2[[#This Row],[Year]],H:H,"&lt;="&amp;Table1_2[[#This Row],[Month]])</f>
        <v>3242.08</v>
      </c>
      <c r="K30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3242.08</v>
      </c>
      <c r="N3030">
        <f>Table1_2[[#This Row],[Value]]*2.5</f>
        <v>2389.125</v>
      </c>
    </row>
    <row r="3031" spans="1:14" x14ac:dyDescent="0.25">
      <c r="A3031" s="1" t="s">
        <v>6</v>
      </c>
      <c r="B3031" s="1" t="s">
        <v>26</v>
      </c>
      <c r="C3031" s="1" t="s">
        <v>8</v>
      </c>
      <c r="D3031" s="1" t="s">
        <v>28</v>
      </c>
      <c r="E3031" s="1" t="s">
        <v>13</v>
      </c>
      <c r="F3031" s="1" t="s">
        <v>11</v>
      </c>
      <c r="G3031" s="1" t="s">
        <v>62</v>
      </c>
      <c r="H3031" s="1">
        <v>10</v>
      </c>
      <c r="I3031">
        <v>465.71999999999997</v>
      </c>
      <c r="J3031" s="1">
        <f>SUMIFS(I:I,B:B,Table1_2[[#This Row],[Category Level 2]],D:D,Table1_2[[#This Row],[Brand]],E:E,Table1_2[[#This Row],[Region]],F:F,Table1_2[[#This Row],[Measure]],G:G,Table1_2[[#This Row],[Year]],H:H,"&lt;="&amp;Table1_2[[#This Row],[Month]])</f>
        <v>3707.7999999999997</v>
      </c>
      <c r="K30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3707.7999999999997</v>
      </c>
      <c r="N3031">
        <f>Table1_2[[#This Row],[Value]]*2.5</f>
        <v>1164.3</v>
      </c>
    </row>
    <row r="3032" spans="1:14" x14ac:dyDescent="0.25">
      <c r="A3032" s="1" t="s">
        <v>6</v>
      </c>
      <c r="B3032" s="1" t="s">
        <v>26</v>
      </c>
      <c r="C3032" s="1" t="s">
        <v>8</v>
      </c>
      <c r="D3032" s="1" t="s">
        <v>28</v>
      </c>
      <c r="E3032" s="1" t="s">
        <v>13</v>
      </c>
      <c r="F3032" s="1" t="s">
        <v>11</v>
      </c>
      <c r="G3032" s="1" t="s">
        <v>62</v>
      </c>
      <c r="H3032" s="1">
        <v>11</v>
      </c>
      <c r="I3032">
        <v>498.70000000000005</v>
      </c>
      <c r="J3032" s="1">
        <f>SUMIFS(I:I,B:B,Table1_2[[#This Row],[Category Level 2]],D:D,Table1_2[[#This Row],[Brand]],E:E,Table1_2[[#This Row],[Region]],F:F,Table1_2[[#This Row],[Measure]],G:G,Table1_2[[#This Row],[Year]],H:H,"&lt;="&amp;Table1_2[[#This Row],[Month]])</f>
        <v>4206.5</v>
      </c>
      <c r="K30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4206.5</v>
      </c>
      <c r="N3032">
        <f>Table1_2[[#This Row],[Value]]*2.5</f>
        <v>1246.75</v>
      </c>
    </row>
    <row r="3033" spans="1:14" x14ac:dyDescent="0.25">
      <c r="A3033" s="1" t="s">
        <v>6</v>
      </c>
      <c r="B3033" s="1" t="s">
        <v>26</v>
      </c>
      <c r="C3033" s="1" t="s">
        <v>8</v>
      </c>
      <c r="D3033" s="1" t="s">
        <v>28</v>
      </c>
      <c r="E3033" s="1" t="s">
        <v>13</v>
      </c>
      <c r="F3033" s="1" t="s">
        <v>11</v>
      </c>
      <c r="G3033" s="1" t="s">
        <v>62</v>
      </c>
      <c r="H3033" s="1">
        <v>12</v>
      </c>
      <c r="I3033">
        <v>448.90000000000003</v>
      </c>
      <c r="J3033" s="1">
        <f>SUMIFS(I:I,B:B,Table1_2[[#This Row],[Category Level 2]],D:D,Table1_2[[#This Row],[Brand]],E:E,Table1_2[[#This Row],[Region]],F:F,Table1_2[[#This Row],[Measure]],G:G,Table1_2[[#This Row],[Year]],H:H,"&lt;="&amp;Table1_2[[#This Row],[Month]])</f>
        <v>4655.3999999999996</v>
      </c>
      <c r="K30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4655.3999999999996</v>
      </c>
      <c r="N3033">
        <f>Table1_2[[#This Row],[Value]]*2.5</f>
        <v>1122.25</v>
      </c>
    </row>
    <row r="3034" spans="1:14" x14ac:dyDescent="0.25">
      <c r="A3034" s="1" t="s">
        <v>6</v>
      </c>
      <c r="B3034" s="1" t="s">
        <v>26</v>
      </c>
      <c r="C3034" s="1" t="s">
        <v>8</v>
      </c>
      <c r="D3034" s="1" t="s">
        <v>28</v>
      </c>
      <c r="E3034" s="1" t="s">
        <v>13</v>
      </c>
      <c r="F3034" s="1" t="s">
        <v>11</v>
      </c>
      <c r="G3034" s="1" t="s">
        <v>63</v>
      </c>
      <c r="H3034" s="1">
        <v>1</v>
      </c>
      <c r="I3034">
        <v>558.59</v>
      </c>
      <c r="J3034" s="1">
        <f>SUMIFS(I:I,B:B,Table1_2[[#This Row],[Category Level 2]],D:D,Table1_2[[#This Row],[Brand]],E:E,Table1_2[[#This Row],[Region]],F:F,Table1_2[[#This Row],[Measure]],G:G,Table1_2[[#This Row],[Year]],H:H,"&lt;="&amp;Table1_2[[#This Row],[Month]])</f>
        <v>558.59</v>
      </c>
      <c r="K30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5100.6299999999992</v>
      </c>
      <c r="N3034">
        <f>Table1_2[[#This Row],[Value]]*2.5</f>
        <v>1396.4750000000001</v>
      </c>
    </row>
    <row r="3035" spans="1:14" x14ac:dyDescent="0.25">
      <c r="A3035" s="1" t="s">
        <v>6</v>
      </c>
      <c r="B3035" s="1" t="s">
        <v>26</v>
      </c>
      <c r="C3035" s="1" t="s">
        <v>8</v>
      </c>
      <c r="D3035" s="1" t="s">
        <v>28</v>
      </c>
      <c r="E3035" s="1" t="s">
        <v>13</v>
      </c>
      <c r="F3035" s="1" t="s">
        <v>11</v>
      </c>
      <c r="G3035" s="1" t="s">
        <v>63</v>
      </c>
      <c r="H3035" s="1">
        <v>2</v>
      </c>
      <c r="I3035">
        <v>404.46</v>
      </c>
      <c r="J3035" s="1">
        <f>SUMIFS(I:I,B:B,Table1_2[[#This Row],[Category Level 2]],D:D,Table1_2[[#This Row],[Brand]],E:E,Table1_2[[#This Row],[Region]],F:F,Table1_2[[#This Row],[Measure]],G:G,Table1_2[[#This Row],[Year]],H:H,"&lt;="&amp;Table1_2[[#This Row],[Month]])</f>
        <v>963.05</v>
      </c>
      <c r="K30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5427.7</v>
      </c>
      <c r="N3035">
        <f>Table1_2[[#This Row],[Value]]*2.5</f>
        <v>1011.15</v>
      </c>
    </row>
    <row r="3036" spans="1:14" x14ac:dyDescent="0.25">
      <c r="A3036" s="1" t="s">
        <v>6</v>
      </c>
      <c r="B3036" s="1" t="s">
        <v>26</v>
      </c>
      <c r="C3036" s="1" t="s">
        <v>8</v>
      </c>
      <c r="D3036" s="1" t="s">
        <v>28</v>
      </c>
      <c r="E3036" s="1" t="s">
        <v>13</v>
      </c>
      <c r="F3036" s="1" t="s">
        <v>11</v>
      </c>
      <c r="G3036" s="1" t="s">
        <v>63</v>
      </c>
      <c r="H3036" s="1">
        <v>3</v>
      </c>
      <c r="I3036">
        <v>476.81</v>
      </c>
      <c r="J3036" s="1">
        <f>SUMIFS(I:I,B:B,Table1_2[[#This Row],[Category Level 2]],D:D,Table1_2[[#This Row],[Brand]],E:E,Table1_2[[#This Row],[Region]],F:F,Table1_2[[#This Row],[Measure]],G:G,Table1_2[[#This Row],[Year]],H:H,"&lt;="&amp;Table1_2[[#This Row],[Month]])</f>
        <v>1439.86</v>
      </c>
      <c r="K30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5794.4199999999992</v>
      </c>
      <c r="N3036">
        <f>Table1_2[[#This Row],[Value]]*2.5</f>
        <v>1192.0250000000001</v>
      </c>
    </row>
    <row r="3037" spans="1:14" x14ac:dyDescent="0.25">
      <c r="A3037" s="1" t="s">
        <v>6</v>
      </c>
      <c r="B3037" s="1" t="s">
        <v>26</v>
      </c>
      <c r="C3037" s="1" t="s">
        <v>8</v>
      </c>
      <c r="D3037" s="1" t="s">
        <v>28</v>
      </c>
      <c r="E3037" s="1" t="s">
        <v>13</v>
      </c>
      <c r="F3037" s="1" t="s">
        <v>11</v>
      </c>
      <c r="G3037" s="1" t="s">
        <v>63</v>
      </c>
      <c r="H3037" s="1">
        <v>4</v>
      </c>
      <c r="I3037">
        <v>563.66000000000008</v>
      </c>
      <c r="J3037" s="1">
        <f>SUMIFS(I:I,B:B,Table1_2[[#This Row],[Category Level 2]],D:D,Table1_2[[#This Row],[Brand]],E:E,Table1_2[[#This Row],[Region]],F:F,Table1_2[[#This Row],[Measure]],G:G,Table1_2[[#This Row],[Year]],H:H,"&lt;="&amp;Table1_2[[#This Row],[Month]])</f>
        <v>2003.52</v>
      </c>
      <c r="K30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6290.5</v>
      </c>
      <c r="N3037">
        <f>Table1_2[[#This Row],[Value]]*2.5</f>
        <v>1409.15</v>
      </c>
    </row>
    <row r="3038" spans="1:14" x14ac:dyDescent="0.25">
      <c r="A3038" s="1" t="s">
        <v>6</v>
      </c>
      <c r="B3038" s="1" t="s">
        <v>26</v>
      </c>
      <c r="C3038" s="1" t="s">
        <v>8</v>
      </c>
      <c r="D3038" s="1" t="s">
        <v>28</v>
      </c>
      <c r="E3038" s="1" t="s">
        <v>13</v>
      </c>
      <c r="F3038" s="1" t="s">
        <v>11</v>
      </c>
      <c r="G3038" s="1" t="s">
        <v>63</v>
      </c>
      <c r="H3038" s="1">
        <v>5</v>
      </c>
      <c r="I3038">
        <v>258.67</v>
      </c>
      <c r="J3038" s="1">
        <f>SUMIFS(I:I,B:B,Table1_2[[#This Row],[Category Level 2]],D:D,Table1_2[[#This Row],[Brand]],E:E,Table1_2[[#This Row],[Region]],F:F,Table1_2[[#This Row],[Measure]],G:G,Table1_2[[#This Row],[Year]],H:H,"&lt;="&amp;Table1_2[[#This Row],[Month]])</f>
        <v>2262.19</v>
      </c>
      <c r="K30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6473.9599999999991</v>
      </c>
      <c r="N3038">
        <f>Table1_2[[#This Row],[Value]]*2.5</f>
        <v>646.67500000000007</v>
      </c>
    </row>
    <row r="3039" spans="1:14" x14ac:dyDescent="0.25">
      <c r="A3039" s="1" t="s">
        <v>6</v>
      </c>
      <c r="B3039" s="1" t="s">
        <v>26</v>
      </c>
      <c r="C3039" s="1" t="s">
        <v>8</v>
      </c>
      <c r="D3039" s="1" t="s">
        <v>28</v>
      </c>
      <c r="E3039" s="1" t="s">
        <v>13</v>
      </c>
      <c r="F3039" s="1" t="s">
        <v>11</v>
      </c>
      <c r="G3039" s="1" t="s">
        <v>63</v>
      </c>
      <c r="H3039" s="1">
        <v>6</v>
      </c>
      <c r="I3039">
        <v>328.40999999999997</v>
      </c>
      <c r="J3039" s="1">
        <f>SUMIFS(I:I,B:B,Table1_2[[#This Row],[Category Level 2]],D:D,Table1_2[[#This Row],[Brand]],E:E,Table1_2[[#This Row],[Region]],F:F,Table1_2[[#This Row],[Measure]],G:G,Table1_2[[#This Row],[Year]],H:H,"&lt;="&amp;Table1_2[[#This Row],[Month]])</f>
        <v>2590.6</v>
      </c>
      <c r="K30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6455.57</v>
      </c>
      <c r="N3039">
        <f>Table1_2[[#This Row],[Value]]*2.5</f>
        <v>821.02499999999986</v>
      </c>
    </row>
    <row r="3040" spans="1:14" x14ac:dyDescent="0.25">
      <c r="A3040" s="1" t="s">
        <v>6</v>
      </c>
      <c r="B3040" s="1" t="s">
        <v>26</v>
      </c>
      <c r="C3040" s="1" t="s">
        <v>8</v>
      </c>
      <c r="D3040" s="1" t="s">
        <v>28</v>
      </c>
      <c r="E3040" s="1" t="s">
        <v>13</v>
      </c>
      <c r="F3040" s="1" t="s">
        <v>11</v>
      </c>
      <c r="G3040" s="1" t="s">
        <v>63</v>
      </c>
      <c r="H3040" s="1">
        <v>7</v>
      </c>
      <c r="I3040">
        <v>326.61</v>
      </c>
      <c r="J3040" s="1">
        <f>SUMIFS(I:I,B:B,Table1_2[[#This Row],[Category Level 2]],D:D,Table1_2[[#This Row],[Brand]],E:E,Table1_2[[#This Row],[Region]],F:F,Table1_2[[#This Row],[Measure]],G:G,Table1_2[[#This Row],[Year]],H:H,"&lt;="&amp;Table1_2[[#This Row],[Month]])</f>
        <v>2917.21</v>
      </c>
      <c r="K30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6188.1</v>
      </c>
      <c r="N3040">
        <f>Table1_2[[#This Row],[Value]]*2.5</f>
        <v>816.52500000000009</v>
      </c>
    </row>
    <row r="3041" spans="1:14" x14ac:dyDescent="0.25">
      <c r="A3041" s="1" t="s">
        <v>6</v>
      </c>
      <c r="B3041" s="1" t="s">
        <v>26</v>
      </c>
      <c r="C3041" s="1" t="s">
        <v>8</v>
      </c>
      <c r="D3041" s="1" t="s">
        <v>28</v>
      </c>
      <c r="E3041" s="1" t="s">
        <v>13</v>
      </c>
      <c r="F3041" s="1" t="s">
        <v>11</v>
      </c>
      <c r="G3041" s="1" t="s">
        <v>63</v>
      </c>
      <c r="H3041" s="1">
        <v>8</v>
      </c>
      <c r="I3041">
        <v>437.01000000000005</v>
      </c>
      <c r="J3041" s="1">
        <f>SUMIFS(I:I,B:B,Table1_2[[#This Row],[Category Level 2]],D:D,Table1_2[[#This Row],[Brand]],E:E,Table1_2[[#This Row],[Region]],F:F,Table1_2[[#This Row],[Measure]],G:G,Table1_2[[#This Row],[Year]],H:H,"&lt;="&amp;Table1_2[[#This Row],[Month]])</f>
        <v>3354.2200000000003</v>
      </c>
      <c r="K30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5723.1900000000005</v>
      </c>
      <c r="N3041">
        <f>Table1_2[[#This Row],[Value]]*2.5</f>
        <v>1092.5250000000001</v>
      </c>
    </row>
    <row r="3042" spans="1:14" x14ac:dyDescent="0.25">
      <c r="A3042" s="1" t="s">
        <v>6</v>
      </c>
      <c r="B3042" s="1" t="s">
        <v>26</v>
      </c>
      <c r="C3042" s="1" t="s">
        <v>8</v>
      </c>
      <c r="D3042" s="1" t="s">
        <v>28</v>
      </c>
      <c r="E3042" s="1" t="s">
        <v>13</v>
      </c>
      <c r="F3042" s="1" t="s">
        <v>11</v>
      </c>
      <c r="G3042" s="1" t="s">
        <v>63</v>
      </c>
      <c r="H3042" s="1">
        <v>9</v>
      </c>
      <c r="I3042">
        <v>321.92</v>
      </c>
      <c r="J3042" s="1">
        <f>SUMIFS(I:I,B:B,Table1_2[[#This Row],[Category Level 2]],D:D,Table1_2[[#This Row],[Brand]],E:E,Table1_2[[#This Row],[Region]],F:F,Table1_2[[#This Row],[Measure]],G:G,Table1_2[[#This Row],[Year]],H:H,"&lt;="&amp;Table1_2[[#This Row],[Month]])</f>
        <v>3676.1400000000003</v>
      </c>
      <c r="K30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5089.4600000000009</v>
      </c>
      <c r="N3042">
        <f>Table1_2[[#This Row],[Value]]*2.5</f>
        <v>804.80000000000007</v>
      </c>
    </row>
    <row r="3043" spans="1:14" x14ac:dyDescent="0.25">
      <c r="A3043" s="1" t="s">
        <v>6</v>
      </c>
      <c r="B3043" s="1" t="s">
        <v>26</v>
      </c>
      <c r="C3043" s="1" t="s">
        <v>8</v>
      </c>
      <c r="D3043" s="1" t="s">
        <v>28</v>
      </c>
      <c r="E3043" s="1" t="s">
        <v>13</v>
      </c>
      <c r="F3043" s="1" t="s">
        <v>11</v>
      </c>
      <c r="G3043" s="1" t="s">
        <v>63</v>
      </c>
      <c r="H3043" s="1">
        <v>10</v>
      </c>
      <c r="I3043">
        <v>374.99</v>
      </c>
      <c r="J3043" s="1">
        <f>SUMIFS(I:I,B:B,Table1_2[[#This Row],[Category Level 2]],D:D,Table1_2[[#This Row],[Brand]],E:E,Table1_2[[#This Row],[Region]],F:F,Table1_2[[#This Row],[Measure]],G:G,Table1_2[[#This Row],[Year]],H:H,"&lt;="&amp;Table1_2[[#This Row],[Month]])</f>
        <v>4051.13</v>
      </c>
      <c r="K30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4998.7300000000005</v>
      </c>
      <c r="N3043">
        <f>Table1_2[[#This Row],[Value]]*2.5</f>
        <v>937.47500000000002</v>
      </c>
    </row>
    <row r="3044" spans="1:14" x14ac:dyDescent="0.25">
      <c r="A3044" s="1" t="s">
        <v>6</v>
      </c>
      <c r="B3044" s="1" t="s">
        <v>26</v>
      </c>
      <c r="C3044" s="1" t="s">
        <v>8</v>
      </c>
      <c r="D3044" s="1" t="s">
        <v>28</v>
      </c>
      <c r="E3044" s="1" t="s">
        <v>13</v>
      </c>
      <c r="F3044" s="1" t="s">
        <v>11</v>
      </c>
      <c r="G3044" s="1" t="s">
        <v>63</v>
      </c>
      <c r="H3044" s="1">
        <v>11</v>
      </c>
      <c r="I3044">
        <v>391.40279999999996</v>
      </c>
      <c r="J3044" s="1">
        <f>SUMIFS(I:I,B:B,Table1_2[[#This Row],[Category Level 2]],D:D,Table1_2[[#This Row],[Brand]],E:E,Table1_2[[#This Row],[Region]],F:F,Table1_2[[#This Row],[Measure]],G:G,Table1_2[[#This Row],[Year]],H:H,"&lt;="&amp;Table1_2[[#This Row],[Month]])</f>
        <v>4442.5328</v>
      </c>
      <c r="K30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4891.4327999999996</v>
      </c>
      <c r="N3044">
        <f>Table1_2[[#This Row],[Value]]*2.5</f>
        <v>978.50699999999983</v>
      </c>
    </row>
    <row r="3045" spans="1:14" x14ac:dyDescent="0.25">
      <c r="A3045" s="1" t="s">
        <v>6</v>
      </c>
      <c r="B3045" s="1" t="s">
        <v>26</v>
      </c>
      <c r="C3045" s="1" t="s">
        <v>8</v>
      </c>
      <c r="D3045" s="1" t="s">
        <v>28</v>
      </c>
      <c r="E3045" s="1" t="s">
        <v>13</v>
      </c>
      <c r="F3045" s="1" t="s">
        <v>11</v>
      </c>
      <c r="G3045" s="1" t="s">
        <v>63</v>
      </c>
      <c r="H3045" s="1">
        <v>12</v>
      </c>
      <c r="I3045">
        <v>420.59199999999998</v>
      </c>
      <c r="J3045" s="1">
        <f>SUMIFS(I:I,B:B,Table1_2[[#This Row],[Category Level 2]],D:D,Table1_2[[#This Row],[Brand]],E:E,Table1_2[[#This Row],[Region]],F:F,Table1_2[[#This Row],[Measure]],G:G,Table1_2[[#This Row],[Year]],H:H,"&lt;="&amp;Table1_2[[#This Row],[Month]])</f>
        <v>4863.1247999999996</v>
      </c>
      <c r="K30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4863.1247999999996</v>
      </c>
      <c r="N3045">
        <f>Table1_2[[#This Row],[Value]]*2.5</f>
        <v>1051.48</v>
      </c>
    </row>
    <row r="3046" spans="1:14" x14ac:dyDescent="0.25">
      <c r="A3046" s="1" t="s">
        <v>6</v>
      </c>
      <c r="B3046" s="1" t="s">
        <v>26</v>
      </c>
      <c r="C3046" s="1" t="s">
        <v>8</v>
      </c>
      <c r="D3046" s="1" t="s">
        <v>28</v>
      </c>
      <c r="E3046" s="1" t="s">
        <v>13</v>
      </c>
      <c r="F3046" s="1" t="s">
        <v>11</v>
      </c>
      <c r="G3046" s="1" t="s">
        <v>64</v>
      </c>
      <c r="H3046" s="1">
        <v>1</v>
      </c>
      <c r="I3046">
        <v>555.69159999999999</v>
      </c>
      <c r="J3046" s="1">
        <f>SUMIFS(I:I,B:B,Table1_2[[#This Row],[Category Level 2]],D:D,Table1_2[[#This Row],[Brand]],E:E,Table1_2[[#This Row],[Region]],F:F,Table1_2[[#This Row],[Measure]],G:G,Table1_2[[#This Row],[Year]],H:H,"&lt;="&amp;Table1_2[[#This Row],[Month]])</f>
        <v>555.69159999999999</v>
      </c>
      <c r="K30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4860.2264000000005</v>
      </c>
      <c r="N3046">
        <f>Table1_2[[#This Row],[Value]]*2.5</f>
        <v>1389.229</v>
      </c>
    </row>
    <row r="3047" spans="1:14" x14ac:dyDescent="0.25">
      <c r="A3047" s="1" t="s">
        <v>6</v>
      </c>
      <c r="B3047" s="1" t="s">
        <v>26</v>
      </c>
      <c r="C3047" s="1" t="s">
        <v>8</v>
      </c>
      <c r="D3047" s="1" t="s">
        <v>28</v>
      </c>
      <c r="E3047" s="1" t="s">
        <v>13</v>
      </c>
      <c r="F3047" s="1" t="s">
        <v>11</v>
      </c>
      <c r="G3047" s="1" t="s">
        <v>64</v>
      </c>
      <c r="H3047" s="1">
        <v>2</v>
      </c>
      <c r="I3047">
        <v>629.94960000000003</v>
      </c>
      <c r="J3047" s="1">
        <f>SUMIFS(I:I,B:B,Table1_2[[#This Row],[Category Level 2]],D:D,Table1_2[[#This Row],[Brand]],E:E,Table1_2[[#This Row],[Region]],F:F,Table1_2[[#This Row],[Measure]],G:G,Table1_2[[#This Row],[Year]],H:H,"&lt;="&amp;Table1_2[[#This Row],[Month]])</f>
        <v>1185.6412</v>
      </c>
      <c r="K30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5085.7160000000003</v>
      </c>
      <c r="N3047">
        <f>Table1_2[[#This Row],[Value]]*2.5</f>
        <v>1574.874</v>
      </c>
    </row>
    <row r="3048" spans="1:14" x14ac:dyDescent="0.25">
      <c r="A3048" s="1" t="s">
        <v>6</v>
      </c>
      <c r="B3048" s="1" t="s">
        <v>26</v>
      </c>
      <c r="C3048" s="1" t="s">
        <v>8</v>
      </c>
      <c r="D3048" s="1" t="s">
        <v>28</v>
      </c>
      <c r="E3048" s="1" t="s">
        <v>13</v>
      </c>
      <c r="F3048" s="1" t="s">
        <v>11</v>
      </c>
      <c r="G3048" s="1" t="s">
        <v>64</v>
      </c>
      <c r="H3048" s="1">
        <v>3</v>
      </c>
      <c r="I3048">
        <v>527.53320000000008</v>
      </c>
      <c r="J3048" s="1">
        <f>SUMIFS(I:I,B:B,Table1_2[[#This Row],[Category Level 2]],D:D,Table1_2[[#This Row],[Brand]],E:E,Table1_2[[#This Row],[Region]],F:F,Table1_2[[#This Row],[Measure]],G:G,Table1_2[[#This Row],[Year]],H:H,"&lt;="&amp;Table1_2[[#This Row],[Month]])</f>
        <v>1713.1744000000001</v>
      </c>
      <c r="K30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5136.4392000000007</v>
      </c>
      <c r="N3048">
        <f>Table1_2[[#This Row],[Value]]*2.5</f>
        <v>1318.8330000000001</v>
      </c>
    </row>
    <row r="3049" spans="1:14" x14ac:dyDescent="0.25">
      <c r="A3049" s="1" t="s">
        <v>6</v>
      </c>
      <c r="B3049" s="1" t="s">
        <v>26</v>
      </c>
      <c r="C3049" s="1" t="s">
        <v>8</v>
      </c>
      <c r="D3049" s="1" t="s">
        <v>28</v>
      </c>
      <c r="E3049" s="1" t="s">
        <v>13</v>
      </c>
      <c r="F3049" s="1" t="s">
        <v>11</v>
      </c>
      <c r="G3049" s="1" t="s">
        <v>64</v>
      </c>
      <c r="H3049" s="1">
        <v>4</v>
      </c>
      <c r="I3049">
        <v>401.3716</v>
      </c>
      <c r="J3049" s="1">
        <f>SUMIFS(I:I,B:B,Table1_2[[#This Row],[Category Level 2]],D:D,Table1_2[[#This Row],[Brand]],E:E,Table1_2[[#This Row],[Region]],F:F,Table1_2[[#This Row],[Measure]],G:G,Table1_2[[#This Row],[Year]],H:H,"&lt;="&amp;Table1_2[[#This Row],[Month]])</f>
        <v>2114.5460000000003</v>
      </c>
      <c r="K30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4974.1508000000003</v>
      </c>
      <c r="N3049">
        <f>Table1_2[[#This Row],[Value]]*2.5</f>
        <v>1003.429</v>
      </c>
    </row>
    <row r="3050" spans="1:14" x14ac:dyDescent="0.25">
      <c r="A3050" s="1" t="s">
        <v>6</v>
      </c>
      <c r="B3050" s="1" t="s">
        <v>26</v>
      </c>
      <c r="C3050" s="1" t="s">
        <v>8</v>
      </c>
      <c r="D3050" s="1" t="s">
        <v>28</v>
      </c>
      <c r="E3050" s="1" t="s">
        <v>13</v>
      </c>
      <c r="F3050" s="1" t="s">
        <v>11</v>
      </c>
      <c r="G3050" s="1" t="s">
        <v>64</v>
      </c>
      <c r="H3050" s="1">
        <v>5</v>
      </c>
      <c r="I3050">
        <v>400.74240000000003</v>
      </c>
      <c r="J3050" s="1">
        <f>SUMIFS(I:I,B:B,Table1_2[[#This Row],[Category Level 2]],D:D,Table1_2[[#This Row],[Brand]],E:E,Table1_2[[#This Row],[Region]],F:F,Table1_2[[#This Row],[Measure]],G:G,Table1_2[[#This Row],[Year]],H:H,"&lt;="&amp;Table1_2[[#This Row],[Month]])</f>
        <v>2515.2884000000004</v>
      </c>
      <c r="K30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5116.2232000000004</v>
      </c>
      <c r="N3050">
        <f>Table1_2[[#This Row],[Value]]*2.5</f>
        <v>1001.8560000000001</v>
      </c>
    </row>
    <row r="3051" spans="1:14" x14ac:dyDescent="0.25">
      <c r="A3051" s="1" t="s">
        <v>6</v>
      </c>
      <c r="B3051" s="1" t="s">
        <v>26</v>
      </c>
      <c r="C3051" s="1" t="s">
        <v>8</v>
      </c>
      <c r="D3051" s="1" t="s">
        <v>28</v>
      </c>
      <c r="E3051" s="1" t="s">
        <v>13</v>
      </c>
      <c r="F3051" s="1" t="s">
        <v>11</v>
      </c>
      <c r="G3051" s="1" t="s">
        <v>64</v>
      </c>
      <c r="H3051" s="1">
        <v>6</v>
      </c>
      <c r="I3051">
        <v>389.38400000000001</v>
      </c>
      <c r="J3051" s="1">
        <f>SUMIFS(I:I,B:B,Table1_2[[#This Row],[Category Level 2]],D:D,Table1_2[[#This Row],[Brand]],E:E,Table1_2[[#This Row],[Region]],F:F,Table1_2[[#This Row],[Measure]],G:G,Table1_2[[#This Row],[Year]],H:H,"&lt;="&amp;Table1_2[[#This Row],[Month]])</f>
        <v>2904.6724000000004</v>
      </c>
      <c r="K30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5177.1972000000005</v>
      </c>
      <c r="N3051">
        <f>Table1_2[[#This Row],[Value]]*2.5</f>
        <v>973.46</v>
      </c>
    </row>
    <row r="3052" spans="1:14" x14ac:dyDescent="0.25">
      <c r="A3052" s="1" t="s">
        <v>6</v>
      </c>
      <c r="B3052" s="1" t="s">
        <v>26</v>
      </c>
      <c r="C3052" s="1" t="s">
        <v>8</v>
      </c>
      <c r="D3052" s="1" t="s">
        <v>28</v>
      </c>
      <c r="E3052" s="1" t="s">
        <v>13</v>
      </c>
      <c r="F3052" s="1" t="s">
        <v>11</v>
      </c>
      <c r="G3052" s="1" t="s">
        <v>64</v>
      </c>
      <c r="H3052" s="1">
        <v>7</v>
      </c>
      <c r="I3052">
        <v>389.64279999999997</v>
      </c>
      <c r="J3052" s="1">
        <f>SUMIFS(I:I,B:B,Table1_2[[#This Row],[Category Level 2]],D:D,Table1_2[[#This Row],[Brand]],E:E,Table1_2[[#This Row],[Region]],F:F,Table1_2[[#This Row],[Measure]],G:G,Table1_2[[#This Row],[Year]],H:H,"&lt;="&amp;Table1_2[[#This Row],[Month]])</f>
        <v>3294.3152000000005</v>
      </c>
      <c r="K30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5240.2300000000005</v>
      </c>
      <c r="N3052">
        <f>Table1_2[[#This Row],[Value]]*2.5</f>
        <v>974.10699999999997</v>
      </c>
    </row>
    <row r="3053" spans="1:14" x14ac:dyDescent="0.25">
      <c r="A3053" s="1" t="s">
        <v>6</v>
      </c>
      <c r="B3053" s="1" t="s">
        <v>26</v>
      </c>
      <c r="C3053" s="1" t="s">
        <v>8</v>
      </c>
      <c r="D3053" s="1" t="s">
        <v>28</v>
      </c>
      <c r="E3053" s="1" t="s">
        <v>13</v>
      </c>
      <c r="F3053" s="1" t="s">
        <v>11</v>
      </c>
      <c r="G3053" s="1" t="s">
        <v>64</v>
      </c>
      <c r="H3053" s="1">
        <v>8</v>
      </c>
      <c r="I3053">
        <v>366.62959999999998</v>
      </c>
      <c r="J3053" s="1">
        <f>SUMIFS(I:I,B:B,Table1_2[[#This Row],[Category Level 2]],D:D,Table1_2[[#This Row],[Brand]],E:E,Table1_2[[#This Row],[Region]],F:F,Table1_2[[#This Row],[Measure]],G:G,Table1_2[[#This Row],[Year]],H:H,"&lt;="&amp;Table1_2[[#This Row],[Month]])</f>
        <v>3660.9448000000002</v>
      </c>
      <c r="K30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5169.8496000000005</v>
      </c>
      <c r="N3053">
        <f>Table1_2[[#This Row],[Value]]*2.5</f>
        <v>916.57399999999996</v>
      </c>
    </row>
    <row r="3054" spans="1:14" x14ac:dyDescent="0.25">
      <c r="A3054" s="1" t="s">
        <v>6</v>
      </c>
      <c r="B3054" s="1" t="s">
        <v>26</v>
      </c>
      <c r="C3054" s="1" t="s">
        <v>8</v>
      </c>
      <c r="D3054" s="1" t="s">
        <v>28</v>
      </c>
      <c r="E3054" s="1" t="s">
        <v>13</v>
      </c>
      <c r="F3054" s="1" t="s">
        <v>11</v>
      </c>
      <c r="G3054" s="1" t="s">
        <v>64</v>
      </c>
      <c r="H3054" s="1">
        <v>9</v>
      </c>
      <c r="I3054">
        <v>456.19200000000006</v>
      </c>
      <c r="J3054" s="1">
        <f>SUMIFS(I:I,B:B,Table1_2[[#This Row],[Category Level 2]],D:D,Table1_2[[#This Row],[Brand]],E:E,Table1_2[[#This Row],[Region]],F:F,Table1_2[[#This Row],[Measure]],G:G,Table1_2[[#This Row],[Year]],H:H,"&lt;="&amp;Table1_2[[#This Row],[Month]])</f>
        <v>4117.1368000000002</v>
      </c>
      <c r="K30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5304.1216000000004</v>
      </c>
      <c r="N3054">
        <f>Table1_2[[#This Row],[Value]]*2.5</f>
        <v>1140.4800000000002</v>
      </c>
    </row>
    <row r="3055" spans="1:14" x14ac:dyDescent="0.25">
      <c r="A3055" s="1" t="s">
        <v>6</v>
      </c>
      <c r="B3055" s="1" t="s">
        <v>26</v>
      </c>
      <c r="C3055" s="1" t="s">
        <v>8</v>
      </c>
      <c r="D3055" s="1" t="s">
        <v>28</v>
      </c>
      <c r="E3055" s="1" t="s">
        <v>13</v>
      </c>
      <c r="F3055" s="1" t="s">
        <v>11</v>
      </c>
      <c r="G3055" s="1" t="s">
        <v>64</v>
      </c>
      <c r="H3055" s="1">
        <v>10</v>
      </c>
      <c r="I3055">
        <v>463.01</v>
      </c>
      <c r="J3055" s="1">
        <f>SUMIFS(I:I,B:B,Table1_2[[#This Row],[Category Level 2]],D:D,Table1_2[[#This Row],[Brand]],E:E,Table1_2[[#This Row],[Region]],F:F,Table1_2[[#This Row],[Measure]],G:G,Table1_2[[#This Row],[Year]],H:H,"&lt;="&amp;Table1_2[[#This Row],[Month]])</f>
        <v>4580.1468000000004</v>
      </c>
      <c r="K30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5392.1416000000008</v>
      </c>
      <c r="N3055">
        <f>Table1_2[[#This Row],[Value]]*2.5</f>
        <v>1157.5250000000001</v>
      </c>
    </row>
    <row r="3056" spans="1:14" x14ac:dyDescent="0.25">
      <c r="A3056" s="1" t="s">
        <v>6</v>
      </c>
      <c r="B3056" s="1" t="s">
        <v>26</v>
      </c>
      <c r="C3056" s="1" t="s">
        <v>8</v>
      </c>
      <c r="D3056" s="1" t="s">
        <v>28</v>
      </c>
      <c r="E3056" s="1" t="s">
        <v>13</v>
      </c>
      <c r="F3056" s="1" t="s">
        <v>11</v>
      </c>
      <c r="G3056" s="1" t="s">
        <v>64</v>
      </c>
      <c r="H3056" s="1">
        <v>11</v>
      </c>
      <c r="I3056">
        <v>325.76520000000005</v>
      </c>
      <c r="J3056" s="1">
        <f>SUMIFS(I:I,B:B,Table1_2[[#This Row],[Category Level 2]],D:D,Table1_2[[#This Row],[Brand]],E:E,Table1_2[[#This Row],[Region]],F:F,Table1_2[[#This Row],[Measure]],G:G,Table1_2[[#This Row],[Year]],H:H,"&lt;="&amp;Table1_2[[#This Row],[Month]])</f>
        <v>4905.9120000000003</v>
      </c>
      <c r="K30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5326.5039999999999</v>
      </c>
      <c r="N3056">
        <f>Table1_2[[#This Row],[Value]]*2.5</f>
        <v>814.41300000000012</v>
      </c>
    </row>
    <row r="3057" spans="1:14" x14ac:dyDescent="0.25">
      <c r="A3057" s="1" t="s">
        <v>6</v>
      </c>
      <c r="B3057" s="1" t="s">
        <v>26</v>
      </c>
      <c r="C3057" s="1" t="s">
        <v>8</v>
      </c>
      <c r="D3057" s="1" t="s">
        <v>28</v>
      </c>
      <c r="E3057" s="1" t="s">
        <v>13</v>
      </c>
      <c r="F3057" s="1" t="s">
        <v>11</v>
      </c>
      <c r="G3057" s="1" t="s">
        <v>64</v>
      </c>
      <c r="H3057" s="1">
        <v>12</v>
      </c>
      <c r="I3057">
        <v>340.53520000000003</v>
      </c>
      <c r="J3057" s="1">
        <f>SUMIFS(I:I,B:B,Table1_2[[#This Row],[Category Level 2]],D:D,Table1_2[[#This Row],[Brand]],E:E,Table1_2[[#This Row],[Region]],F:F,Table1_2[[#This Row],[Measure]],G:G,Table1_2[[#This Row],[Year]],H:H,"&lt;="&amp;Table1_2[[#This Row],[Month]])</f>
        <v>5246.4472000000005</v>
      </c>
      <c r="K30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5246.4472000000005</v>
      </c>
      <c r="N3057">
        <f>Table1_2[[#This Row],[Value]]*2.5</f>
        <v>851.33800000000008</v>
      </c>
    </row>
    <row r="3058" spans="1:14" x14ac:dyDescent="0.25">
      <c r="A3058" s="1" t="s">
        <v>6</v>
      </c>
      <c r="B3058" s="1" t="s">
        <v>26</v>
      </c>
      <c r="C3058" s="1" t="s">
        <v>8</v>
      </c>
      <c r="D3058" s="1" t="s">
        <v>28</v>
      </c>
      <c r="E3058" s="1" t="s">
        <v>13</v>
      </c>
      <c r="F3058" s="1" t="s">
        <v>11</v>
      </c>
      <c r="G3058" s="1" t="s">
        <v>65</v>
      </c>
      <c r="H3058" s="1">
        <v>1</v>
      </c>
      <c r="I3058">
        <v>352.81760000000003</v>
      </c>
      <c r="J3058" s="1">
        <f>SUMIFS(I:I,B:B,Table1_2[[#This Row],[Category Level 2]],D:D,Table1_2[[#This Row],[Brand]],E:E,Table1_2[[#This Row],[Region]],F:F,Table1_2[[#This Row],[Measure]],G:G,Table1_2[[#This Row],[Year]],H:H,"&lt;="&amp;Table1_2[[#This Row],[Month]])</f>
        <v>352.81760000000003</v>
      </c>
      <c r="K30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5043.5732000000007</v>
      </c>
      <c r="N3058">
        <f>Table1_2[[#This Row],[Value]]*2.5</f>
        <v>882.0440000000001</v>
      </c>
    </row>
    <row r="3059" spans="1:14" x14ac:dyDescent="0.25">
      <c r="A3059" s="1" t="s">
        <v>6</v>
      </c>
      <c r="B3059" s="1" t="s">
        <v>26</v>
      </c>
      <c r="C3059" s="1" t="s">
        <v>8</v>
      </c>
      <c r="D3059" s="1" t="s">
        <v>28</v>
      </c>
      <c r="E3059" s="1" t="s">
        <v>13</v>
      </c>
      <c r="F3059" s="1" t="s">
        <v>11</v>
      </c>
      <c r="G3059" s="1" t="s">
        <v>65</v>
      </c>
      <c r="H3059" s="1">
        <v>2</v>
      </c>
      <c r="I3059">
        <v>268.14480000000003</v>
      </c>
      <c r="J3059" s="1">
        <f>SUMIFS(I:I,B:B,Table1_2[[#This Row],[Category Level 2]],D:D,Table1_2[[#This Row],[Brand]],E:E,Table1_2[[#This Row],[Region]],F:F,Table1_2[[#This Row],[Measure]],G:G,Table1_2[[#This Row],[Year]],H:H,"&lt;="&amp;Table1_2[[#This Row],[Month]])</f>
        <v>620.96240000000012</v>
      </c>
      <c r="K30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4681.7684000000008</v>
      </c>
      <c r="N3059">
        <f>Table1_2[[#This Row],[Value]]*2.5</f>
        <v>670.36200000000008</v>
      </c>
    </row>
    <row r="3060" spans="1:14" x14ac:dyDescent="0.25">
      <c r="A3060" s="1" t="s">
        <v>6</v>
      </c>
      <c r="B3060" s="1" t="s">
        <v>26</v>
      </c>
      <c r="C3060" s="1" t="s">
        <v>8</v>
      </c>
      <c r="D3060" s="1" t="s">
        <v>28</v>
      </c>
      <c r="E3060" s="1" t="s">
        <v>13</v>
      </c>
      <c r="F3060" s="1" t="s">
        <v>11</v>
      </c>
      <c r="G3060" s="1" t="s">
        <v>65</v>
      </c>
      <c r="H3060" s="1">
        <v>3</v>
      </c>
      <c r="I3060">
        <v>311.09040000000005</v>
      </c>
      <c r="J3060" s="1">
        <f>SUMIFS(I:I,B:B,Table1_2[[#This Row],[Category Level 2]],D:D,Table1_2[[#This Row],[Brand]],E:E,Table1_2[[#This Row],[Region]],F:F,Table1_2[[#This Row],[Measure]],G:G,Table1_2[[#This Row],[Year]],H:H,"&lt;="&amp;Table1_2[[#This Row],[Month]])</f>
        <v>932.05280000000016</v>
      </c>
      <c r="K30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4465.325600000001</v>
      </c>
      <c r="N3060">
        <f>Table1_2[[#This Row],[Value]]*2.5</f>
        <v>777.72600000000011</v>
      </c>
    </row>
    <row r="3061" spans="1:14" x14ac:dyDescent="0.25">
      <c r="A3061" s="1" t="s">
        <v>6</v>
      </c>
      <c r="B3061" s="1" t="s">
        <v>26</v>
      </c>
      <c r="C3061" s="1" t="s">
        <v>8</v>
      </c>
      <c r="D3061" s="1" t="s">
        <v>28</v>
      </c>
      <c r="E3061" s="1" t="s">
        <v>13</v>
      </c>
      <c r="F3061" s="1" t="s">
        <v>11</v>
      </c>
      <c r="G3061" s="1" t="s">
        <v>65</v>
      </c>
      <c r="H3061" s="1">
        <v>4</v>
      </c>
      <c r="I3061">
        <v>278.65039999999999</v>
      </c>
      <c r="J3061" s="1">
        <f>SUMIFS(I:I,B:B,Table1_2[[#This Row],[Category Level 2]],D:D,Table1_2[[#This Row],[Brand]],E:E,Table1_2[[#This Row],[Region]],F:F,Table1_2[[#This Row],[Measure]],G:G,Table1_2[[#This Row],[Year]],H:H,"&lt;="&amp;Table1_2[[#This Row],[Month]])</f>
        <v>1210.7032000000002</v>
      </c>
      <c r="K30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4342.6044000000002</v>
      </c>
      <c r="N3061">
        <f>Table1_2[[#This Row],[Value]]*2.5</f>
        <v>696.62599999999998</v>
      </c>
    </row>
    <row r="3062" spans="1:14" x14ac:dyDescent="0.25">
      <c r="A3062" s="1" t="s">
        <v>6</v>
      </c>
      <c r="B3062" s="1" t="s">
        <v>26</v>
      </c>
      <c r="C3062" s="1" t="s">
        <v>8</v>
      </c>
      <c r="D3062" s="1" t="s">
        <v>28</v>
      </c>
      <c r="E3062" s="1" t="s">
        <v>13</v>
      </c>
      <c r="F3062" s="1" t="s">
        <v>11</v>
      </c>
      <c r="G3062" s="1" t="s">
        <v>65</v>
      </c>
      <c r="H3062" s="1">
        <v>5</v>
      </c>
      <c r="I3062">
        <v>279.22919999999999</v>
      </c>
      <c r="J3062" s="1">
        <f>SUMIFS(I:I,B:B,Table1_2[[#This Row],[Category Level 2]],D:D,Table1_2[[#This Row],[Brand]],E:E,Table1_2[[#This Row],[Region]],F:F,Table1_2[[#This Row],[Measure]],G:G,Table1_2[[#This Row],[Year]],H:H,"&lt;="&amp;Table1_2[[#This Row],[Month]])</f>
        <v>1489.9324000000001</v>
      </c>
      <c r="K30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4221.0912000000008</v>
      </c>
      <c r="N3062">
        <f>Table1_2[[#This Row],[Value]]*2.5</f>
        <v>698.07299999999998</v>
      </c>
    </row>
    <row r="3063" spans="1:14" x14ac:dyDescent="0.25">
      <c r="A3063" s="1" t="s">
        <v>6</v>
      </c>
      <c r="B3063" s="1" t="s">
        <v>26</v>
      </c>
      <c r="C3063" s="1" t="s">
        <v>8</v>
      </c>
      <c r="D3063" s="1" t="s">
        <v>28</v>
      </c>
      <c r="E3063" s="1" t="s">
        <v>13</v>
      </c>
      <c r="F3063" s="1" t="s">
        <v>11</v>
      </c>
      <c r="G3063" s="1" t="s">
        <v>65</v>
      </c>
      <c r="H3063" s="1">
        <v>6</v>
      </c>
      <c r="I3063">
        <v>276.9796</v>
      </c>
      <c r="J3063" s="1">
        <f>SUMIFS(I:I,B:B,Table1_2[[#This Row],[Category Level 2]],D:D,Table1_2[[#This Row],[Brand]],E:E,Table1_2[[#This Row],[Region]],F:F,Table1_2[[#This Row],[Measure]],G:G,Table1_2[[#This Row],[Year]],H:H,"&lt;="&amp;Table1_2[[#This Row],[Month]])</f>
        <v>1766.9120000000003</v>
      </c>
      <c r="K30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4108.6868000000004</v>
      </c>
      <c r="N3063">
        <f>Table1_2[[#This Row],[Value]]*2.5</f>
        <v>692.44900000000007</v>
      </c>
    </row>
    <row r="3064" spans="1:14" x14ac:dyDescent="0.25">
      <c r="A3064" s="1" t="s">
        <v>6</v>
      </c>
      <c r="B3064" s="1" t="s">
        <v>26</v>
      </c>
      <c r="C3064" s="1" t="s">
        <v>8</v>
      </c>
      <c r="D3064" s="1" t="s">
        <v>28</v>
      </c>
      <c r="E3064" s="1" t="s">
        <v>13</v>
      </c>
      <c r="F3064" s="1" t="s">
        <v>11</v>
      </c>
      <c r="G3064" s="1" t="s">
        <v>65</v>
      </c>
      <c r="H3064" s="1">
        <v>7</v>
      </c>
      <c r="I3064">
        <v>270.99839999999995</v>
      </c>
      <c r="J3064" s="1">
        <f>SUMIFS(I:I,B:B,Table1_2[[#This Row],[Category Level 2]],D:D,Table1_2[[#This Row],[Brand]],E:E,Table1_2[[#This Row],[Region]],F:F,Table1_2[[#This Row],[Measure]],G:G,Table1_2[[#This Row],[Year]],H:H,"&lt;="&amp;Table1_2[[#This Row],[Month]])</f>
        <v>2037.9104000000002</v>
      </c>
      <c r="K30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3990.0424000000003</v>
      </c>
      <c r="N3064">
        <f>Table1_2[[#This Row],[Value]]*2.5</f>
        <v>677.49599999999987</v>
      </c>
    </row>
    <row r="3065" spans="1:14" x14ac:dyDescent="0.25">
      <c r="A3065" s="1" t="s">
        <v>6</v>
      </c>
      <c r="B3065" s="1" t="s">
        <v>26</v>
      </c>
      <c r="C3065" s="1" t="s">
        <v>8</v>
      </c>
      <c r="D3065" s="1" t="s">
        <v>28</v>
      </c>
      <c r="E3065" s="1" t="s">
        <v>13</v>
      </c>
      <c r="F3065" s="1" t="s">
        <v>11</v>
      </c>
      <c r="G3065" s="1" t="s">
        <v>65</v>
      </c>
      <c r="H3065" s="1">
        <v>8</v>
      </c>
      <c r="I3065">
        <v>247.29080000000002</v>
      </c>
      <c r="J3065" s="1">
        <f>SUMIFS(I:I,B:B,Table1_2[[#This Row],[Category Level 2]],D:D,Table1_2[[#This Row],[Brand]],E:E,Table1_2[[#This Row],[Region]],F:F,Table1_2[[#This Row],[Measure]],G:G,Table1_2[[#This Row],[Year]],H:H,"&lt;="&amp;Table1_2[[#This Row],[Month]])</f>
        <v>2285.2012000000004</v>
      </c>
      <c r="K30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3870.7036000000007</v>
      </c>
      <c r="N3065">
        <f>Table1_2[[#This Row],[Value]]*2.5</f>
        <v>618.22700000000009</v>
      </c>
    </row>
    <row r="3066" spans="1:14" x14ac:dyDescent="0.25">
      <c r="A3066" s="1" t="s">
        <v>6</v>
      </c>
      <c r="B3066" s="1" t="s">
        <v>26</v>
      </c>
      <c r="C3066" s="1" t="s">
        <v>8</v>
      </c>
      <c r="D3066" s="1" t="s">
        <v>28</v>
      </c>
      <c r="E3066" s="1" t="s">
        <v>13</v>
      </c>
      <c r="F3066" s="1" t="s">
        <v>11</v>
      </c>
      <c r="G3066" s="1" t="s">
        <v>65</v>
      </c>
      <c r="H3066" s="1">
        <v>9</v>
      </c>
      <c r="I3066">
        <v>298.59719999999999</v>
      </c>
      <c r="J3066" s="1">
        <f>SUMIFS(I:I,B:B,Table1_2[[#This Row],[Category Level 2]],D:D,Table1_2[[#This Row],[Brand]],E:E,Table1_2[[#This Row],[Region]],F:F,Table1_2[[#This Row],[Measure]],G:G,Table1_2[[#This Row],[Year]],H:H,"&lt;="&amp;Table1_2[[#This Row],[Month]])</f>
        <v>2583.7984000000006</v>
      </c>
      <c r="K30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3713.1088000000009</v>
      </c>
      <c r="N3066">
        <f>Table1_2[[#This Row],[Value]]*2.5</f>
        <v>746.49299999999994</v>
      </c>
    </row>
    <row r="3067" spans="1:14" x14ac:dyDescent="0.25">
      <c r="A3067" s="1" t="s">
        <v>6</v>
      </c>
      <c r="B3067" s="1" t="s">
        <v>26</v>
      </c>
      <c r="C3067" s="1" t="s">
        <v>8</v>
      </c>
      <c r="D3067" s="1" t="s">
        <v>28</v>
      </c>
      <c r="E3067" s="1" t="s">
        <v>13</v>
      </c>
      <c r="F3067" s="1" t="s">
        <v>11</v>
      </c>
      <c r="G3067" s="1" t="s">
        <v>65</v>
      </c>
      <c r="H3067" s="1">
        <v>10</v>
      </c>
      <c r="I3067">
        <v>268.76680000000005</v>
      </c>
      <c r="J3067" s="1">
        <f>SUMIFS(I:I,B:B,Table1_2[[#This Row],[Category Level 2]],D:D,Table1_2[[#This Row],[Brand]],E:E,Table1_2[[#This Row],[Region]],F:F,Table1_2[[#This Row],[Measure]],G:G,Table1_2[[#This Row],[Year]],H:H,"&lt;="&amp;Table1_2[[#This Row],[Month]])</f>
        <v>2852.5652000000005</v>
      </c>
      <c r="K30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3518.8656000000005</v>
      </c>
      <c r="N3067">
        <f>Table1_2[[#This Row],[Value]]*2.5</f>
        <v>671.91700000000014</v>
      </c>
    </row>
    <row r="3068" spans="1:14" x14ac:dyDescent="0.25">
      <c r="A3068" s="1" t="s">
        <v>6</v>
      </c>
      <c r="B3068" s="1" t="s">
        <v>26</v>
      </c>
      <c r="C3068" s="1" t="s">
        <v>8</v>
      </c>
      <c r="D3068" s="1" t="s">
        <v>28</v>
      </c>
      <c r="E3068" s="1" t="s">
        <v>13</v>
      </c>
      <c r="F3068" s="1" t="s">
        <v>11</v>
      </c>
      <c r="G3068" s="1" t="s">
        <v>65</v>
      </c>
      <c r="H3068" s="1">
        <v>11</v>
      </c>
      <c r="I3068">
        <v>295.52800000000002</v>
      </c>
      <c r="J3068" s="1">
        <f>SUMIFS(I:I,B:B,Table1_2[[#This Row],[Category Level 2]],D:D,Table1_2[[#This Row],[Brand]],E:E,Table1_2[[#This Row],[Region]],F:F,Table1_2[[#This Row],[Measure]],G:G,Table1_2[[#This Row],[Year]],H:H,"&lt;="&amp;Table1_2[[#This Row],[Month]])</f>
        <v>3148.0932000000003</v>
      </c>
      <c r="K30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3488.6284000000005</v>
      </c>
      <c r="N3068">
        <f>Table1_2[[#This Row],[Value]]*2.5</f>
        <v>738.82</v>
      </c>
    </row>
    <row r="3069" spans="1:14" x14ac:dyDescent="0.25">
      <c r="A3069" s="1" t="s">
        <v>6</v>
      </c>
      <c r="B3069" s="1" t="s">
        <v>26</v>
      </c>
      <c r="C3069" s="1" t="s">
        <v>8</v>
      </c>
      <c r="D3069" s="1" t="s">
        <v>28</v>
      </c>
      <c r="E3069" s="1" t="s">
        <v>13</v>
      </c>
      <c r="F3069" s="1" t="s">
        <v>11</v>
      </c>
      <c r="G3069" s="1" t="s">
        <v>65</v>
      </c>
      <c r="H3069" s="1">
        <v>12</v>
      </c>
      <c r="I3069">
        <v>346.70159999999998</v>
      </c>
      <c r="J3069" s="1">
        <f>SUMIFS(I:I,B:B,Table1_2[[#This Row],[Category Level 2]],D:D,Table1_2[[#This Row],[Brand]],E:E,Table1_2[[#This Row],[Region]],F:F,Table1_2[[#This Row],[Measure]],G:G,Table1_2[[#This Row],[Year]],H:H,"&lt;="&amp;Table1_2[[#This Row],[Month]])</f>
        <v>3494.7948000000001</v>
      </c>
      <c r="K30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3494.7948000000001</v>
      </c>
      <c r="N3069">
        <f>Table1_2[[#This Row],[Value]]*2.5</f>
        <v>866.75399999999991</v>
      </c>
    </row>
    <row r="3070" spans="1:14" x14ac:dyDescent="0.25">
      <c r="A3070" s="1" t="s">
        <v>6</v>
      </c>
      <c r="B3070" s="1" t="s">
        <v>26</v>
      </c>
      <c r="C3070" s="1" t="s">
        <v>8</v>
      </c>
      <c r="D3070" s="1" t="s">
        <v>28</v>
      </c>
      <c r="E3070" s="1" t="s">
        <v>13</v>
      </c>
      <c r="F3070" s="1" t="s">
        <v>11</v>
      </c>
      <c r="G3070" s="1" t="s">
        <v>66</v>
      </c>
      <c r="H3070" s="1">
        <v>1</v>
      </c>
      <c r="I3070">
        <v>270.01319999999998</v>
      </c>
      <c r="J3070" s="1">
        <f>SUMIFS(I:I,B:B,Table1_2[[#This Row],[Category Level 2]],D:D,Table1_2[[#This Row],[Brand]],E:E,Table1_2[[#This Row],[Region]],F:F,Table1_2[[#This Row],[Measure]],G:G,Table1_2[[#This Row],[Year]],H:H,"&lt;="&amp;Table1_2[[#This Row],[Month]])</f>
        <v>270.01319999999998</v>
      </c>
      <c r="K30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3411.9903999999997</v>
      </c>
      <c r="N3070">
        <f>Table1_2[[#This Row],[Value]]*2.5</f>
        <v>675.0329999999999</v>
      </c>
    </row>
    <row r="3071" spans="1:14" x14ac:dyDescent="0.25">
      <c r="A3071" s="1" t="s">
        <v>6</v>
      </c>
      <c r="B3071" s="1" t="s">
        <v>26</v>
      </c>
      <c r="C3071" s="1" t="s">
        <v>8</v>
      </c>
      <c r="D3071" s="1" t="s">
        <v>28</v>
      </c>
      <c r="E3071" s="1" t="s">
        <v>13</v>
      </c>
      <c r="F3071" s="1" t="s">
        <v>11</v>
      </c>
      <c r="G3071" s="1" t="s">
        <v>66</v>
      </c>
      <c r="H3071" s="1">
        <v>2</v>
      </c>
      <c r="I3071">
        <v>289.9248</v>
      </c>
      <c r="J3071" s="1">
        <f>SUMIFS(I:I,B:B,Table1_2[[#This Row],[Category Level 2]],D:D,Table1_2[[#This Row],[Brand]],E:E,Table1_2[[#This Row],[Region]],F:F,Table1_2[[#This Row],[Measure]],G:G,Table1_2[[#This Row],[Year]],H:H,"&lt;="&amp;Table1_2[[#This Row],[Month]])</f>
        <v>559.93799999999999</v>
      </c>
      <c r="K30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3433.7703999999999</v>
      </c>
      <c r="N3071">
        <f>Table1_2[[#This Row],[Value]]*2.5</f>
        <v>724.81200000000001</v>
      </c>
    </row>
    <row r="3072" spans="1:14" x14ac:dyDescent="0.25">
      <c r="A3072" s="1" t="s">
        <v>6</v>
      </c>
      <c r="B3072" s="1" t="s">
        <v>26</v>
      </c>
      <c r="C3072" s="1" t="s">
        <v>8</v>
      </c>
      <c r="D3072" s="1" t="s">
        <v>28</v>
      </c>
      <c r="E3072" s="1" t="s">
        <v>13</v>
      </c>
      <c r="F3072" s="1" t="s">
        <v>11</v>
      </c>
      <c r="G3072" s="1" t="s">
        <v>66</v>
      </c>
      <c r="H3072" s="1">
        <v>3</v>
      </c>
      <c r="I3072">
        <v>329.55759999999998</v>
      </c>
      <c r="J3072" s="1">
        <f>SUMIFS(I:I,B:B,Table1_2[[#This Row],[Category Level 2]],D:D,Table1_2[[#This Row],[Brand]],E:E,Table1_2[[#This Row],[Region]],F:F,Table1_2[[#This Row],[Measure]],G:G,Table1_2[[#This Row],[Year]],H:H,"&lt;="&amp;Table1_2[[#This Row],[Month]])</f>
        <v>889.49559999999997</v>
      </c>
      <c r="K30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3452.2375999999995</v>
      </c>
      <c r="N3072">
        <f>Table1_2[[#This Row],[Value]]*2.5</f>
        <v>823.89400000000001</v>
      </c>
    </row>
    <row r="3073" spans="1:14" x14ac:dyDescent="0.25">
      <c r="A3073" s="1" t="s">
        <v>6</v>
      </c>
      <c r="B3073" s="1" t="s">
        <v>26</v>
      </c>
      <c r="C3073" s="1" t="s">
        <v>8</v>
      </c>
      <c r="D3073" s="1" t="s">
        <v>28</v>
      </c>
      <c r="E3073" s="1" t="s">
        <v>13</v>
      </c>
      <c r="F3073" s="1" t="s">
        <v>11</v>
      </c>
      <c r="G3073" s="1" t="s">
        <v>66</v>
      </c>
      <c r="H3073" s="1">
        <v>4</v>
      </c>
      <c r="I3073">
        <v>270.10399999999998</v>
      </c>
      <c r="J3073" s="1">
        <f>SUMIFS(I:I,B:B,Table1_2[[#This Row],[Category Level 2]],D:D,Table1_2[[#This Row],[Brand]],E:E,Table1_2[[#This Row],[Region]],F:F,Table1_2[[#This Row],[Measure]],G:G,Table1_2[[#This Row],[Year]],H:H,"&lt;="&amp;Table1_2[[#This Row],[Month]])</f>
        <v>1159.5996</v>
      </c>
      <c r="K30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3443.6912000000002</v>
      </c>
      <c r="N3073">
        <f>Table1_2[[#This Row],[Value]]*2.5</f>
        <v>675.26</v>
      </c>
    </row>
    <row r="3074" spans="1:14" x14ac:dyDescent="0.25">
      <c r="A3074" s="1" t="s">
        <v>6</v>
      </c>
      <c r="B3074" s="1" t="s">
        <v>26</v>
      </c>
      <c r="C3074" s="1" t="s">
        <v>8</v>
      </c>
      <c r="D3074" s="1" t="s">
        <v>28</v>
      </c>
      <c r="E3074" s="1" t="s">
        <v>13</v>
      </c>
      <c r="F3074" s="1" t="s">
        <v>11</v>
      </c>
      <c r="G3074" s="1" t="s">
        <v>66</v>
      </c>
      <c r="H3074" s="1">
        <v>5</v>
      </c>
      <c r="I3074">
        <v>368.25479999999999</v>
      </c>
      <c r="J3074" s="1">
        <f>SUMIFS(I:I,B:B,Table1_2[[#This Row],[Category Level 2]],D:D,Table1_2[[#This Row],[Brand]],E:E,Table1_2[[#This Row],[Region]],F:F,Table1_2[[#This Row],[Measure]],G:G,Table1_2[[#This Row],[Year]],H:H,"&lt;="&amp;Table1_2[[#This Row],[Month]])</f>
        <v>1527.8543999999999</v>
      </c>
      <c r="K30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3532.7168000000001</v>
      </c>
      <c r="N3074">
        <f>Table1_2[[#This Row],[Value]]*2.5</f>
        <v>920.63699999999994</v>
      </c>
    </row>
    <row r="3075" spans="1:14" x14ac:dyDescent="0.25">
      <c r="A3075" s="1" t="s">
        <v>6</v>
      </c>
      <c r="B3075" s="1" t="s">
        <v>26</v>
      </c>
      <c r="C3075" s="1" t="s">
        <v>8</v>
      </c>
      <c r="D3075" s="1" t="s">
        <v>28</v>
      </c>
      <c r="E3075" s="1" t="s">
        <v>13</v>
      </c>
      <c r="F3075" s="1" t="s">
        <v>11</v>
      </c>
      <c r="G3075" s="1" t="s">
        <v>66</v>
      </c>
      <c r="H3075" s="1">
        <v>6</v>
      </c>
      <c r="I3075">
        <v>416.32040000000001</v>
      </c>
      <c r="J3075" s="1">
        <f>SUMIFS(I:I,B:B,Table1_2[[#This Row],[Category Level 2]],D:D,Table1_2[[#This Row],[Brand]],E:E,Table1_2[[#This Row],[Region]],F:F,Table1_2[[#This Row],[Measure]],G:G,Table1_2[[#This Row],[Year]],H:H,"&lt;="&amp;Table1_2[[#This Row],[Month]])</f>
        <v>1944.1748</v>
      </c>
      <c r="K30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3672.0576000000001</v>
      </c>
      <c r="N3075">
        <f>Table1_2[[#This Row],[Value]]*2.5</f>
        <v>1040.8009999999999</v>
      </c>
    </row>
    <row r="3076" spans="1:14" x14ac:dyDescent="0.25">
      <c r="A3076" s="1" t="s">
        <v>6</v>
      </c>
      <c r="B3076" s="1" t="s">
        <v>26</v>
      </c>
      <c r="C3076" s="1" t="s">
        <v>8</v>
      </c>
      <c r="D3076" s="1" t="s">
        <v>28</v>
      </c>
      <c r="E3076" s="1" t="s">
        <v>13</v>
      </c>
      <c r="F3076" s="1" t="s">
        <v>11</v>
      </c>
      <c r="G3076" s="1" t="s">
        <v>66</v>
      </c>
      <c r="H3076" s="1">
        <v>7</v>
      </c>
      <c r="I3076">
        <v>342.53440000000001</v>
      </c>
      <c r="J3076" s="1">
        <f>SUMIFS(I:I,B:B,Table1_2[[#This Row],[Category Level 2]],D:D,Table1_2[[#This Row],[Brand]],E:E,Table1_2[[#This Row],[Region]],F:F,Table1_2[[#This Row],[Measure]],G:G,Table1_2[[#This Row],[Year]],H:H,"&lt;="&amp;Table1_2[[#This Row],[Month]])</f>
        <v>2286.7092000000002</v>
      </c>
      <c r="K30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3743.5936000000002</v>
      </c>
      <c r="N3076">
        <f>Table1_2[[#This Row],[Value]]*2.5</f>
        <v>856.33600000000001</v>
      </c>
    </row>
    <row r="3077" spans="1:14" x14ac:dyDescent="0.25">
      <c r="A3077" s="1" t="s">
        <v>6</v>
      </c>
      <c r="B3077" s="1" t="s">
        <v>26</v>
      </c>
      <c r="C3077" s="1" t="s">
        <v>8</v>
      </c>
      <c r="D3077" s="1" t="s">
        <v>28</v>
      </c>
      <c r="E3077" s="1" t="s">
        <v>13</v>
      </c>
      <c r="F3077" s="1" t="s">
        <v>11</v>
      </c>
      <c r="G3077" s="1" t="s">
        <v>66</v>
      </c>
      <c r="H3077" s="1">
        <v>8</v>
      </c>
      <c r="I3077">
        <v>298.5736</v>
      </c>
      <c r="J3077" s="1">
        <f>SUMIFS(I:I,B:B,Table1_2[[#This Row],[Category Level 2]],D:D,Table1_2[[#This Row],[Brand]],E:E,Table1_2[[#This Row],[Region]],F:F,Table1_2[[#This Row],[Measure]],G:G,Table1_2[[#This Row],[Year]],H:H,"&lt;="&amp;Table1_2[[#This Row],[Month]])</f>
        <v>2585.2828000000004</v>
      </c>
      <c r="K30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3794.8764000000006</v>
      </c>
      <c r="N3077">
        <f>Table1_2[[#This Row],[Value]]*2.5</f>
        <v>746.43399999999997</v>
      </c>
    </row>
    <row r="3078" spans="1:14" x14ac:dyDescent="0.25">
      <c r="A3078" s="1" t="s">
        <v>6</v>
      </c>
      <c r="B3078" s="1" t="s">
        <v>26</v>
      </c>
      <c r="C3078" s="1" t="s">
        <v>8</v>
      </c>
      <c r="D3078" s="1" t="s">
        <v>28</v>
      </c>
      <c r="E3078" s="1" t="s">
        <v>13</v>
      </c>
      <c r="F3078" s="1" t="s">
        <v>11</v>
      </c>
      <c r="G3078" s="1" t="s">
        <v>66</v>
      </c>
      <c r="H3078" s="1">
        <v>9</v>
      </c>
      <c r="I3078">
        <v>354.43759999999997</v>
      </c>
      <c r="J3078" s="1">
        <f>SUMIFS(I:I,B:B,Table1_2[[#This Row],[Category Level 2]],D:D,Table1_2[[#This Row],[Brand]],E:E,Table1_2[[#This Row],[Region]],F:F,Table1_2[[#This Row],[Measure]],G:G,Table1_2[[#This Row],[Year]],H:H,"&lt;="&amp;Table1_2[[#This Row],[Month]])</f>
        <v>2939.7204000000002</v>
      </c>
      <c r="K30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3850.7168000000001</v>
      </c>
      <c r="N3078">
        <f>Table1_2[[#This Row],[Value]]*2.5</f>
        <v>886.09399999999994</v>
      </c>
    </row>
    <row r="3079" spans="1:14" x14ac:dyDescent="0.25">
      <c r="A3079" s="1" t="s">
        <v>6</v>
      </c>
      <c r="B3079" s="1" t="s">
        <v>26</v>
      </c>
      <c r="C3079" s="1" t="s">
        <v>8</v>
      </c>
      <c r="D3079" s="1" t="s">
        <v>28</v>
      </c>
      <c r="E3079" s="1" t="s">
        <v>13</v>
      </c>
      <c r="F3079" s="1" t="s">
        <v>11</v>
      </c>
      <c r="G3079" s="1" t="s">
        <v>66</v>
      </c>
      <c r="H3079" s="1">
        <v>10</v>
      </c>
      <c r="I3079">
        <v>638.83920000000001</v>
      </c>
      <c r="J3079" s="1">
        <f>SUMIFS(I:I,B:B,Table1_2[[#This Row],[Category Level 2]],D:D,Table1_2[[#This Row],[Brand]],E:E,Table1_2[[#This Row],[Region]],F:F,Table1_2[[#This Row],[Measure]],G:G,Table1_2[[#This Row],[Year]],H:H,"&lt;="&amp;Table1_2[[#This Row],[Month]])</f>
        <v>3578.5596</v>
      </c>
      <c r="K30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4220.7892000000002</v>
      </c>
      <c r="N3079">
        <f>Table1_2[[#This Row],[Value]]*2.5</f>
        <v>1597.098</v>
      </c>
    </row>
    <row r="3080" spans="1:14" x14ac:dyDescent="0.25">
      <c r="A3080" s="1" t="s">
        <v>6</v>
      </c>
      <c r="B3080" s="1" t="s">
        <v>26</v>
      </c>
      <c r="C3080" s="1" t="s">
        <v>8</v>
      </c>
      <c r="D3080" s="1" t="s">
        <v>28</v>
      </c>
      <c r="E3080" s="1" t="s">
        <v>13</v>
      </c>
      <c r="F3080" s="1" t="s">
        <v>11</v>
      </c>
      <c r="G3080" s="1" t="s">
        <v>66</v>
      </c>
      <c r="H3080" s="1">
        <v>11</v>
      </c>
      <c r="I3080">
        <v>414.89359999999999</v>
      </c>
      <c r="J3080" s="1">
        <f>SUMIFS(I:I,B:B,Table1_2[[#This Row],[Category Level 2]],D:D,Table1_2[[#This Row],[Brand]],E:E,Table1_2[[#This Row],[Region]],F:F,Table1_2[[#This Row],[Measure]],G:G,Table1_2[[#This Row],[Year]],H:H,"&lt;="&amp;Table1_2[[#This Row],[Month]])</f>
        <v>3993.4531999999999</v>
      </c>
      <c r="K30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4340.1548000000003</v>
      </c>
      <c r="N3080">
        <f>Table1_2[[#This Row],[Value]]*2.5</f>
        <v>1037.2339999999999</v>
      </c>
    </row>
    <row r="3081" spans="1:14" x14ac:dyDescent="0.25">
      <c r="A3081" s="1" t="s">
        <v>6</v>
      </c>
      <c r="B3081" s="1" t="s">
        <v>26</v>
      </c>
      <c r="C3081" s="1" t="s">
        <v>8</v>
      </c>
      <c r="D3081" s="1" t="s">
        <v>28</v>
      </c>
      <c r="E3081" s="1" t="s">
        <v>13</v>
      </c>
      <c r="F3081" s="1" t="s">
        <v>11</v>
      </c>
      <c r="G3081" s="1" t="s">
        <v>66</v>
      </c>
      <c r="H3081" s="1">
        <v>12</v>
      </c>
      <c r="I3081">
        <v>451.76200000000006</v>
      </c>
      <c r="J3081" s="1">
        <f>SUMIFS(I:I,B:B,Table1_2[[#This Row],[Category Level 2]],D:D,Table1_2[[#This Row],[Brand]],E:E,Table1_2[[#This Row],[Region]],F:F,Table1_2[[#This Row],[Measure]],G:G,Table1_2[[#This Row],[Year]],H:H,"&lt;="&amp;Table1_2[[#This Row],[Month]])</f>
        <v>4445.2151999999996</v>
      </c>
      <c r="K30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4445.2151999999996</v>
      </c>
      <c r="N3081">
        <f>Table1_2[[#This Row],[Value]]*2.5</f>
        <v>1129.4050000000002</v>
      </c>
    </row>
    <row r="3082" spans="1:14" x14ac:dyDescent="0.25">
      <c r="A3082" s="1" t="s">
        <v>6</v>
      </c>
      <c r="B3082" s="1" t="s">
        <v>26</v>
      </c>
      <c r="C3082" s="1" t="s">
        <v>8</v>
      </c>
      <c r="D3082" s="1" t="s">
        <v>28</v>
      </c>
      <c r="E3082" s="1" t="s">
        <v>13</v>
      </c>
      <c r="F3082" s="1" t="s">
        <v>11</v>
      </c>
      <c r="G3082" s="1" t="s">
        <v>67</v>
      </c>
      <c r="H3082" s="1">
        <v>1</v>
      </c>
      <c r="I3082">
        <v>401.81080000000003</v>
      </c>
      <c r="J3082" s="1">
        <f>SUMIFS(I:I,B:B,Table1_2[[#This Row],[Category Level 2]],D:D,Table1_2[[#This Row],[Brand]],E:E,Table1_2[[#This Row],[Region]],F:F,Table1_2[[#This Row],[Measure]],G:G,Table1_2[[#This Row],[Year]],H:H,"&lt;="&amp;Table1_2[[#This Row],[Month]])</f>
        <v>401.81080000000003</v>
      </c>
      <c r="K30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4577.0127999999995</v>
      </c>
      <c r="N3082">
        <f>Table1_2[[#This Row],[Value]]*2.5</f>
        <v>1004.527</v>
      </c>
    </row>
    <row r="3083" spans="1:14" x14ac:dyDescent="0.25">
      <c r="A3083" s="1" t="s">
        <v>6</v>
      </c>
      <c r="B3083" s="1" t="s">
        <v>26</v>
      </c>
      <c r="C3083" s="1" t="s">
        <v>8</v>
      </c>
      <c r="D3083" s="1" t="s">
        <v>28</v>
      </c>
      <c r="E3083" s="1" t="s">
        <v>13</v>
      </c>
      <c r="F3083" s="1" t="s">
        <v>11</v>
      </c>
      <c r="G3083" s="1" t="s">
        <v>67</v>
      </c>
      <c r="H3083" s="1">
        <v>2</v>
      </c>
      <c r="I3083">
        <v>402.65120000000002</v>
      </c>
      <c r="J3083" s="1">
        <f>SUMIFS(I:I,B:B,Table1_2[[#This Row],[Category Level 2]],D:D,Table1_2[[#This Row],[Brand]],E:E,Table1_2[[#This Row],[Region]],F:F,Table1_2[[#This Row],[Measure]],G:G,Table1_2[[#This Row],[Year]],H:H,"&lt;="&amp;Table1_2[[#This Row],[Month]])</f>
        <v>804.46199999999999</v>
      </c>
      <c r="K30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4689.7392</v>
      </c>
      <c r="N3083">
        <f>Table1_2[[#This Row],[Value]]*2.5</f>
        <v>1006.628</v>
      </c>
    </row>
    <row r="3084" spans="1:14" x14ac:dyDescent="0.25">
      <c r="A3084" s="1" t="s">
        <v>6</v>
      </c>
      <c r="B3084" s="1" t="s">
        <v>26</v>
      </c>
      <c r="C3084" s="1" t="s">
        <v>8</v>
      </c>
      <c r="D3084" s="1" t="s">
        <v>28</v>
      </c>
      <c r="E3084" s="1" t="s">
        <v>13</v>
      </c>
      <c r="F3084" s="1" t="s">
        <v>11</v>
      </c>
      <c r="G3084" s="1" t="s">
        <v>67</v>
      </c>
      <c r="H3084" s="1">
        <v>3</v>
      </c>
      <c r="I3084">
        <v>388.69919999999996</v>
      </c>
      <c r="J3084" s="1">
        <f>SUMIFS(I:I,B:B,Table1_2[[#This Row],[Category Level 2]],D:D,Table1_2[[#This Row],[Brand]],E:E,Table1_2[[#This Row],[Region]],F:F,Table1_2[[#This Row],[Measure]],G:G,Table1_2[[#This Row],[Year]],H:H,"&lt;="&amp;Table1_2[[#This Row],[Month]])</f>
        <v>1193.1612</v>
      </c>
      <c r="K30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4748.8807999999999</v>
      </c>
      <c r="N3084">
        <f>Table1_2[[#This Row],[Value]]*2.5</f>
        <v>971.74799999999993</v>
      </c>
    </row>
    <row r="3085" spans="1:14" x14ac:dyDescent="0.25">
      <c r="A3085" s="1" t="s">
        <v>6</v>
      </c>
      <c r="B3085" s="1" t="s">
        <v>26</v>
      </c>
      <c r="C3085" s="1" t="s">
        <v>8</v>
      </c>
      <c r="D3085" s="1" t="s">
        <v>28</v>
      </c>
      <c r="E3085" s="1" t="s">
        <v>13</v>
      </c>
      <c r="F3085" s="1" t="s">
        <v>12</v>
      </c>
      <c r="G3085" s="1" t="s">
        <v>62</v>
      </c>
      <c r="H3085" s="1">
        <v>1</v>
      </c>
      <c r="I3085">
        <v>1127.0600000000002</v>
      </c>
      <c r="J3085" s="1">
        <f>SUMIFS(I:I,B:B,Table1_2[[#This Row],[Category Level 2]],D:D,Table1_2[[#This Row],[Brand]],E:E,Table1_2[[#This Row],[Region]],F:F,Table1_2[[#This Row],[Measure]],G:G,Table1_2[[#This Row],[Year]],H:H,"&lt;="&amp;Table1_2[[#This Row],[Month]])</f>
        <v>1127.0600000000002</v>
      </c>
      <c r="K30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1127.0600000000002</v>
      </c>
      <c r="N3085">
        <f>Table1_2[[#This Row],[Value]]*2.5</f>
        <v>2817.6500000000005</v>
      </c>
    </row>
    <row r="3086" spans="1:14" x14ac:dyDescent="0.25">
      <c r="A3086" s="1" t="s">
        <v>6</v>
      </c>
      <c r="B3086" s="1" t="s">
        <v>26</v>
      </c>
      <c r="C3086" s="1" t="s">
        <v>8</v>
      </c>
      <c r="D3086" s="1" t="s">
        <v>28</v>
      </c>
      <c r="E3086" s="1" t="s">
        <v>13</v>
      </c>
      <c r="F3086" s="1" t="s">
        <v>12</v>
      </c>
      <c r="G3086" s="1" t="s">
        <v>62</v>
      </c>
      <c r="H3086" s="1">
        <v>2</v>
      </c>
      <c r="I3086">
        <v>770.63000000000011</v>
      </c>
      <c r="J3086" s="1">
        <f>SUMIFS(I:I,B:B,Table1_2[[#This Row],[Category Level 2]],D:D,Table1_2[[#This Row],[Brand]],E:E,Table1_2[[#This Row],[Region]],F:F,Table1_2[[#This Row],[Measure]],G:G,Table1_2[[#This Row],[Year]],H:H,"&lt;="&amp;Table1_2[[#This Row],[Month]])</f>
        <v>1897.6900000000003</v>
      </c>
      <c r="K30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1897.6900000000003</v>
      </c>
      <c r="N3086">
        <f>Table1_2[[#This Row],[Value]]*2.5</f>
        <v>1926.5750000000003</v>
      </c>
    </row>
    <row r="3087" spans="1:14" x14ac:dyDescent="0.25">
      <c r="A3087" s="1" t="s">
        <v>6</v>
      </c>
      <c r="B3087" s="1" t="s">
        <v>26</v>
      </c>
      <c r="C3087" s="1" t="s">
        <v>8</v>
      </c>
      <c r="D3087" s="1" t="s">
        <v>28</v>
      </c>
      <c r="E3087" s="1" t="s">
        <v>13</v>
      </c>
      <c r="F3087" s="1" t="s">
        <v>12</v>
      </c>
      <c r="G3087" s="1" t="s">
        <v>62</v>
      </c>
      <c r="H3087" s="1">
        <v>3</v>
      </c>
      <c r="I3087">
        <v>1092.18</v>
      </c>
      <c r="J3087" s="1">
        <f>SUMIFS(I:I,B:B,Table1_2[[#This Row],[Category Level 2]],D:D,Table1_2[[#This Row],[Brand]],E:E,Table1_2[[#This Row],[Region]],F:F,Table1_2[[#This Row],[Measure]],G:G,Table1_2[[#This Row],[Year]],H:H,"&lt;="&amp;Table1_2[[#This Row],[Month]])</f>
        <v>2989.8700000000003</v>
      </c>
      <c r="K30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2989.8700000000003</v>
      </c>
      <c r="N3087">
        <f>Table1_2[[#This Row],[Value]]*2.5</f>
        <v>2730.4500000000003</v>
      </c>
    </row>
    <row r="3088" spans="1:14" x14ac:dyDescent="0.25">
      <c r="A3088" s="1" t="s">
        <v>6</v>
      </c>
      <c r="B3088" s="1" t="s">
        <v>26</v>
      </c>
      <c r="C3088" s="1" t="s">
        <v>8</v>
      </c>
      <c r="D3088" s="1" t="s">
        <v>28</v>
      </c>
      <c r="E3088" s="1" t="s">
        <v>13</v>
      </c>
      <c r="F3088" s="1" t="s">
        <v>12</v>
      </c>
      <c r="G3088" s="1" t="s">
        <v>62</v>
      </c>
      <c r="H3088" s="1">
        <v>4</v>
      </c>
      <c r="I3088">
        <v>676.8900000000001</v>
      </c>
      <c r="J3088" s="1">
        <f>SUMIFS(I:I,B:B,Table1_2[[#This Row],[Category Level 2]],D:D,Table1_2[[#This Row],[Brand]],E:E,Table1_2[[#This Row],[Region]],F:F,Table1_2[[#This Row],[Measure]],G:G,Table1_2[[#This Row],[Year]],H:H,"&lt;="&amp;Table1_2[[#This Row],[Month]])</f>
        <v>3666.76</v>
      </c>
      <c r="K30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3666.76</v>
      </c>
      <c r="N3088">
        <f>Table1_2[[#This Row],[Value]]*2.5</f>
        <v>1692.2250000000004</v>
      </c>
    </row>
    <row r="3089" spans="1:14" x14ac:dyDescent="0.25">
      <c r="A3089" s="1" t="s">
        <v>6</v>
      </c>
      <c r="B3089" s="1" t="s">
        <v>26</v>
      </c>
      <c r="C3089" s="1" t="s">
        <v>8</v>
      </c>
      <c r="D3089" s="1" t="s">
        <v>28</v>
      </c>
      <c r="E3089" s="1" t="s">
        <v>13</v>
      </c>
      <c r="F3089" s="1" t="s">
        <v>12</v>
      </c>
      <c r="G3089" s="1" t="s">
        <v>62</v>
      </c>
      <c r="H3089" s="1">
        <v>5</v>
      </c>
      <c r="I3089">
        <v>747.74</v>
      </c>
      <c r="J3089" s="1">
        <f>SUMIFS(I:I,B:B,Table1_2[[#This Row],[Category Level 2]],D:D,Table1_2[[#This Row],[Brand]],E:E,Table1_2[[#This Row],[Region]],F:F,Table1_2[[#This Row],[Measure]],G:G,Table1_2[[#This Row],[Year]],H:H,"&lt;="&amp;Table1_2[[#This Row],[Month]])</f>
        <v>4414.5</v>
      </c>
      <c r="K30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4414.5</v>
      </c>
      <c r="N3089">
        <f>Table1_2[[#This Row],[Value]]*2.5</f>
        <v>1869.35</v>
      </c>
    </row>
    <row r="3090" spans="1:14" x14ac:dyDescent="0.25">
      <c r="A3090" s="1" t="s">
        <v>6</v>
      </c>
      <c r="B3090" s="1" t="s">
        <v>26</v>
      </c>
      <c r="C3090" s="1" t="s">
        <v>8</v>
      </c>
      <c r="D3090" s="1" t="s">
        <v>28</v>
      </c>
      <c r="E3090" s="1" t="s">
        <v>13</v>
      </c>
      <c r="F3090" s="1" t="s">
        <v>12</v>
      </c>
      <c r="G3090" s="1" t="s">
        <v>62</v>
      </c>
      <c r="H3090" s="1">
        <v>6</v>
      </c>
      <c r="I3090">
        <v>3323.0600000000004</v>
      </c>
      <c r="J3090" s="1">
        <f>SUMIFS(I:I,B:B,Table1_2[[#This Row],[Category Level 2]],D:D,Table1_2[[#This Row],[Brand]],E:E,Table1_2[[#This Row],[Region]],F:F,Table1_2[[#This Row],[Measure]],G:G,Table1_2[[#This Row],[Year]],H:H,"&lt;="&amp;Table1_2[[#This Row],[Month]])</f>
        <v>7737.56</v>
      </c>
      <c r="K30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7737.56</v>
      </c>
      <c r="N3090">
        <f>Table1_2[[#This Row],[Value]]*2.5</f>
        <v>8307.6500000000015</v>
      </c>
    </row>
    <row r="3091" spans="1:14" x14ac:dyDescent="0.25">
      <c r="A3091" s="1" t="s">
        <v>6</v>
      </c>
      <c r="B3091" s="1" t="s">
        <v>26</v>
      </c>
      <c r="C3091" s="1" t="s">
        <v>8</v>
      </c>
      <c r="D3091" s="1" t="s">
        <v>28</v>
      </c>
      <c r="E3091" s="1" t="s">
        <v>13</v>
      </c>
      <c r="F3091" s="1" t="s">
        <v>12</v>
      </c>
      <c r="G3091" s="1" t="s">
        <v>62</v>
      </c>
      <c r="H3091" s="1">
        <v>7</v>
      </c>
      <c r="I3091">
        <v>5670.49</v>
      </c>
      <c r="J3091" s="1">
        <f>SUMIFS(I:I,B:B,Table1_2[[#This Row],[Category Level 2]],D:D,Table1_2[[#This Row],[Brand]],E:E,Table1_2[[#This Row],[Region]],F:F,Table1_2[[#This Row],[Measure]],G:G,Table1_2[[#This Row],[Year]],H:H,"&lt;="&amp;Table1_2[[#This Row],[Month]])</f>
        <v>13408.05</v>
      </c>
      <c r="K30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13408.05</v>
      </c>
      <c r="N3091">
        <f>Table1_2[[#This Row],[Value]]*2.5</f>
        <v>14176.224999999999</v>
      </c>
    </row>
    <row r="3092" spans="1:14" x14ac:dyDescent="0.25">
      <c r="A3092" s="1" t="s">
        <v>6</v>
      </c>
      <c r="B3092" s="1" t="s">
        <v>26</v>
      </c>
      <c r="C3092" s="1" t="s">
        <v>8</v>
      </c>
      <c r="D3092" s="1" t="s">
        <v>28</v>
      </c>
      <c r="E3092" s="1" t="s">
        <v>13</v>
      </c>
      <c r="F3092" s="1" t="s">
        <v>12</v>
      </c>
      <c r="G3092" s="1" t="s">
        <v>62</v>
      </c>
      <c r="H3092" s="1">
        <v>8</v>
      </c>
      <c r="I3092">
        <v>8620.44</v>
      </c>
      <c r="J3092" s="1">
        <f>SUMIFS(I:I,B:B,Table1_2[[#This Row],[Category Level 2]],D:D,Table1_2[[#This Row],[Brand]],E:E,Table1_2[[#This Row],[Region]],F:F,Table1_2[[#This Row],[Measure]],G:G,Table1_2[[#This Row],[Year]],H:H,"&lt;="&amp;Table1_2[[#This Row],[Month]])</f>
        <v>22028.489999999998</v>
      </c>
      <c r="K30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22028.489999999998</v>
      </c>
      <c r="N3092">
        <f>Table1_2[[#This Row],[Value]]*2.5</f>
        <v>21551.100000000002</v>
      </c>
    </row>
    <row r="3093" spans="1:14" x14ac:dyDescent="0.25">
      <c r="A3093" s="1" t="s">
        <v>6</v>
      </c>
      <c r="B3093" s="1" t="s">
        <v>26</v>
      </c>
      <c r="C3093" s="1" t="s">
        <v>8</v>
      </c>
      <c r="D3093" s="1" t="s">
        <v>28</v>
      </c>
      <c r="E3093" s="1" t="s">
        <v>13</v>
      </c>
      <c r="F3093" s="1" t="s">
        <v>12</v>
      </c>
      <c r="G3093" s="1" t="s">
        <v>62</v>
      </c>
      <c r="H3093" s="1">
        <v>9</v>
      </c>
      <c r="I3093">
        <v>9113.77</v>
      </c>
      <c r="J3093" s="1">
        <f>SUMIFS(I:I,B:B,Table1_2[[#This Row],[Category Level 2]],D:D,Table1_2[[#This Row],[Brand]],E:E,Table1_2[[#This Row],[Region]],F:F,Table1_2[[#This Row],[Measure]],G:G,Table1_2[[#This Row],[Year]],H:H,"&lt;="&amp;Table1_2[[#This Row],[Month]])</f>
        <v>31142.26</v>
      </c>
      <c r="K30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31142.26</v>
      </c>
      <c r="N3093">
        <f>Table1_2[[#This Row],[Value]]*2.5</f>
        <v>22784.425000000003</v>
      </c>
    </row>
    <row r="3094" spans="1:14" x14ac:dyDescent="0.25">
      <c r="A3094" s="1" t="s">
        <v>6</v>
      </c>
      <c r="B3094" s="1" t="s">
        <v>26</v>
      </c>
      <c r="C3094" s="1" t="s">
        <v>8</v>
      </c>
      <c r="D3094" s="1" t="s">
        <v>28</v>
      </c>
      <c r="E3094" s="1" t="s">
        <v>13</v>
      </c>
      <c r="F3094" s="1" t="s">
        <v>12</v>
      </c>
      <c r="G3094" s="1" t="s">
        <v>62</v>
      </c>
      <c r="H3094" s="1">
        <v>10</v>
      </c>
      <c r="I3094">
        <v>4443.7</v>
      </c>
      <c r="J3094" s="1">
        <f>SUMIFS(I:I,B:B,Table1_2[[#This Row],[Category Level 2]],D:D,Table1_2[[#This Row],[Brand]],E:E,Table1_2[[#This Row],[Region]],F:F,Table1_2[[#This Row],[Measure]],G:G,Table1_2[[#This Row],[Year]],H:H,"&lt;="&amp;Table1_2[[#This Row],[Month]])</f>
        <v>35585.96</v>
      </c>
      <c r="K30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35585.96</v>
      </c>
      <c r="N3094">
        <f>Table1_2[[#This Row],[Value]]*2.5</f>
        <v>11109.25</v>
      </c>
    </row>
    <row r="3095" spans="1:14" x14ac:dyDescent="0.25">
      <c r="A3095" s="1" t="s">
        <v>6</v>
      </c>
      <c r="B3095" s="1" t="s">
        <v>26</v>
      </c>
      <c r="C3095" s="1" t="s">
        <v>8</v>
      </c>
      <c r="D3095" s="1" t="s">
        <v>28</v>
      </c>
      <c r="E3095" s="1" t="s">
        <v>13</v>
      </c>
      <c r="F3095" s="1" t="s">
        <v>12</v>
      </c>
      <c r="G3095" s="1" t="s">
        <v>62</v>
      </c>
      <c r="H3095" s="1">
        <v>11</v>
      </c>
      <c r="I3095">
        <v>4773.17</v>
      </c>
      <c r="J3095" s="1">
        <f>SUMIFS(I:I,B:B,Table1_2[[#This Row],[Category Level 2]],D:D,Table1_2[[#This Row],[Brand]],E:E,Table1_2[[#This Row],[Region]],F:F,Table1_2[[#This Row],[Measure]],G:G,Table1_2[[#This Row],[Year]],H:H,"&lt;="&amp;Table1_2[[#This Row],[Month]])</f>
        <v>40359.129999999997</v>
      </c>
      <c r="K30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40359.129999999997</v>
      </c>
      <c r="N3095">
        <f>Table1_2[[#This Row],[Value]]*2.5</f>
        <v>11932.924999999999</v>
      </c>
    </row>
    <row r="3096" spans="1:14" x14ac:dyDescent="0.25">
      <c r="A3096" s="1" t="s">
        <v>6</v>
      </c>
      <c r="B3096" s="1" t="s">
        <v>26</v>
      </c>
      <c r="C3096" s="1" t="s">
        <v>8</v>
      </c>
      <c r="D3096" s="1" t="s">
        <v>28</v>
      </c>
      <c r="E3096" s="1" t="s">
        <v>13</v>
      </c>
      <c r="F3096" s="1" t="s">
        <v>12</v>
      </c>
      <c r="G3096" s="1" t="s">
        <v>62</v>
      </c>
      <c r="H3096" s="1">
        <v>12</v>
      </c>
      <c r="I3096">
        <v>4293.6000000000004</v>
      </c>
      <c r="J3096" s="1">
        <f>SUMIFS(I:I,B:B,Table1_2[[#This Row],[Category Level 2]],D:D,Table1_2[[#This Row],[Brand]],E:E,Table1_2[[#This Row],[Region]],F:F,Table1_2[[#This Row],[Measure]],G:G,Table1_2[[#This Row],[Year]],H:H,"&lt;="&amp;Table1_2[[#This Row],[Month]])</f>
        <v>44652.729999999996</v>
      </c>
      <c r="K30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44652.729999999996</v>
      </c>
      <c r="N3096">
        <f>Table1_2[[#This Row],[Value]]*2.5</f>
        <v>10734</v>
      </c>
    </row>
    <row r="3097" spans="1:14" x14ac:dyDescent="0.25">
      <c r="A3097" s="1" t="s">
        <v>6</v>
      </c>
      <c r="B3097" s="1" t="s">
        <v>26</v>
      </c>
      <c r="C3097" s="1" t="s">
        <v>8</v>
      </c>
      <c r="D3097" s="1" t="s">
        <v>28</v>
      </c>
      <c r="E3097" s="1" t="s">
        <v>13</v>
      </c>
      <c r="F3097" s="1" t="s">
        <v>12</v>
      </c>
      <c r="G3097" s="1" t="s">
        <v>63</v>
      </c>
      <c r="H3097" s="1">
        <v>1</v>
      </c>
      <c r="I3097">
        <v>5340.56</v>
      </c>
      <c r="J3097" s="1">
        <f>SUMIFS(I:I,B:B,Table1_2[[#This Row],[Category Level 2]],D:D,Table1_2[[#This Row],[Brand]],E:E,Table1_2[[#This Row],[Region]],F:F,Table1_2[[#This Row],[Measure]],G:G,Table1_2[[#This Row],[Year]],H:H,"&lt;="&amp;Table1_2[[#This Row],[Month]])</f>
        <v>5340.56</v>
      </c>
      <c r="K30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48866.229999999996</v>
      </c>
      <c r="N3097">
        <f>Table1_2[[#This Row],[Value]]*2.5</f>
        <v>13351.400000000001</v>
      </c>
    </row>
    <row r="3098" spans="1:14" x14ac:dyDescent="0.25">
      <c r="A3098" s="1" t="s">
        <v>6</v>
      </c>
      <c r="B3098" s="1" t="s">
        <v>26</v>
      </c>
      <c r="C3098" s="1" t="s">
        <v>8</v>
      </c>
      <c r="D3098" s="1" t="s">
        <v>28</v>
      </c>
      <c r="E3098" s="1" t="s">
        <v>13</v>
      </c>
      <c r="F3098" s="1" t="s">
        <v>12</v>
      </c>
      <c r="G3098" s="1" t="s">
        <v>63</v>
      </c>
      <c r="H3098" s="1">
        <v>2</v>
      </c>
      <c r="I3098">
        <v>3868.0099999999998</v>
      </c>
      <c r="J3098" s="1">
        <f>SUMIFS(I:I,B:B,Table1_2[[#This Row],[Category Level 2]],D:D,Table1_2[[#This Row],[Brand]],E:E,Table1_2[[#This Row],[Region]],F:F,Table1_2[[#This Row],[Measure]],G:G,Table1_2[[#This Row],[Year]],H:H,"&lt;="&amp;Table1_2[[#This Row],[Month]])</f>
        <v>9208.57</v>
      </c>
      <c r="K30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51963.61</v>
      </c>
      <c r="N3098">
        <f>Table1_2[[#This Row],[Value]]*2.5</f>
        <v>9670.0249999999996</v>
      </c>
    </row>
    <row r="3099" spans="1:14" x14ac:dyDescent="0.25">
      <c r="A3099" s="1" t="s">
        <v>6</v>
      </c>
      <c r="B3099" s="1" t="s">
        <v>26</v>
      </c>
      <c r="C3099" s="1" t="s">
        <v>8</v>
      </c>
      <c r="D3099" s="1" t="s">
        <v>28</v>
      </c>
      <c r="E3099" s="1" t="s">
        <v>13</v>
      </c>
      <c r="F3099" s="1" t="s">
        <v>12</v>
      </c>
      <c r="G3099" s="1" t="s">
        <v>63</v>
      </c>
      <c r="H3099" s="1">
        <v>3</v>
      </c>
      <c r="I3099">
        <v>4556.97</v>
      </c>
      <c r="J3099" s="1">
        <f>SUMIFS(I:I,B:B,Table1_2[[#This Row],[Category Level 2]],D:D,Table1_2[[#This Row],[Brand]],E:E,Table1_2[[#This Row],[Region]],F:F,Table1_2[[#This Row],[Measure]],G:G,Table1_2[[#This Row],[Year]],H:H,"&lt;="&amp;Table1_2[[#This Row],[Month]])</f>
        <v>13765.54</v>
      </c>
      <c r="K30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55428.4</v>
      </c>
      <c r="N3099">
        <f>Table1_2[[#This Row],[Value]]*2.5</f>
        <v>11392.425000000001</v>
      </c>
    </row>
    <row r="3100" spans="1:14" x14ac:dyDescent="0.25">
      <c r="A3100" s="1" t="s">
        <v>6</v>
      </c>
      <c r="B3100" s="1" t="s">
        <v>26</v>
      </c>
      <c r="C3100" s="1" t="s">
        <v>8</v>
      </c>
      <c r="D3100" s="1" t="s">
        <v>28</v>
      </c>
      <c r="E3100" s="1" t="s">
        <v>13</v>
      </c>
      <c r="F3100" s="1" t="s">
        <v>12</v>
      </c>
      <c r="G3100" s="1" t="s">
        <v>63</v>
      </c>
      <c r="H3100" s="1">
        <v>4</v>
      </c>
      <c r="I3100">
        <v>5387.09</v>
      </c>
      <c r="J3100" s="1">
        <f>SUMIFS(I:I,B:B,Table1_2[[#This Row],[Category Level 2]],D:D,Table1_2[[#This Row],[Brand]],E:E,Table1_2[[#This Row],[Region]],F:F,Table1_2[[#This Row],[Measure]],G:G,Table1_2[[#This Row],[Year]],H:H,"&lt;="&amp;Table1_2[[#This Row],[Month]])</f>
        <v>19152.63</v>
      </c>
      <c r="K31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60138.600000000006</v>
      </c>
      <c r="N3100">
        <f>Table1_2[[#This Row],[Value]]*2.5</f>
        <v>13467.725</v>
      </c>
    </row>
    <row r="3101" spans="1:14" x14ac:dyDescent="0.25">
      <c r="A3101" s="1" t="s">
        <v>6</v>
      </c>
      <c r="B3101" s="1" t="s">
        <v>26</v>
      </c>
      <c r="C3101" s="1" t="s">
        <v>8</v>
      </c>
      <c r="D3101" s="1" t="s">
        <v>28</v>
      </c>
      <c r="E3101" s="1" t="s">
        <v>13</v>
      </c>
      <c r="F3101" s="1" t="s">
        <v>12</v>
      </c>
      <c r="G3101" s="1" t="s">
        <v>63</v>
      </c>
      <c r="H3101" s="1">
        <v>5</v>
      </c>
      <c r="I3101">
        <v>2489.52</v>
      </c>
      <c r="J3101" s="1">
        <f>SUMIFS(I:I,B:B,Table1_2[[#This Row],[Category Level 2]],D:D,Table1_2[[#This Row],[Brand]],E:E,Table1_2[[#This Row],[Region]],F:F,Table1_2[[#This Row],[Measure]],G:G,Table1_2[[#This Row],[Year]],H:H,"&lt;="&amp;Table1_2[[#This Row],[Month]])</f>
        <v>21642.15</v>
      </c>
      <c r="K31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61880.38</v>
      </c>
      <c r="N3101">
        <f>Table1_2[[#This Row],[Value]]*2.5</f>
        <v>6223.8</v>
      </c>
    </row>
    <row r="3102" spans="1:14" x14ac:dyDescent="0.25">
      <c r="A3102" s="1" t="s">
        <v>6</v>
      </c>
      <c r="B3102" s="1" t="s">
        <v>26</v>
      </c>
      <c r="C3102" s="1" t="s">
        <v>8</v>
      </c>
      <c r="D3102" s="1" t="s">
        <v>28</v>
      </c>
      <c r="E3102" s="1" t="s">
        <v>13</v>
      </c>
      <c r="F3102" s="1" t="s">
        <v>12</v>
      </c>
      <c r="G3102" s="1" t="s">
        <v>63</v>
      </c>
      <c r="H3102" s="1">
        <v>6</v>
      </c>
      <c r="I3102">
        <v>3135.1800000000003</v>
      </c>
      <c r="J3102" s="1">
        <f>SUMIFS(I:I,B:B,Table1_2[[#This Row],[Category Level 2]],D:D,Table1_2[[#This Row],[Brand]],E:E,Table1_2[[#This Row],[Region]],F:F,Table1_2[[#This Row],[Measure]],G:G,Table1_2[[#This Row],[Year]],H:H,"&lt;="&amp;Table1_2[[#This Row],[Month]])</f>
        <v>24777.33</v>
      </c>
      <c r="K31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61692.5</v>
      </c>
      <c r="N3102">
        <f>Table1_2[[#This Row],[Value]]*2.5</f>
        <v>7837.9500000000007</v>
      </c>
    </row>
    <row r="3103" spans="1:14" x14ac:dyDescent="0.25">
      <c r="A3103" s="1" t="s">
        <v>6</v>
      </c>
      <c r="B3103" s="1" t="s">
        <v>26</v>
      </c>
      <c r="C3103" s="1" t="s">
        <v>8</v>
      </c>
      <c r="D3103" s="1" t="s">
        <v>28</v>
      </c>
      <c r="E3103" s="1" t="s">
        <v>13</v>
      </c>
      <c r="F3103" s="1" t="s">
        <v>12</v>
      </c>
      <c r="G3103" s="1" t="s">
        <v>63</v>
      </c>
      <c r="H3103" s="1">
        <v>7</v>
      </c>
      <c r="I3103">
        <v>3139.6400000000003</v>
      </c>
      <c r="J3103" s="1">
        <f>SUMIFS(I:I,B:B,Table1_2[[#This Row],[Category Level 2]],D:D,Table1_2[[#This Row],[Brand]],E:E,Table1_2[[#This Row],[Region]],F:F,Table1_2[[#This Row],[Measure]],G:G,Table1_2[[#This Row],[Year]],H:H,"&lt;="&amp;Table1_2[[#This Row],[Month]])</f>
        <v>27916.97</v>
      </c>
      <c r="K31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59161.65</v>
      </c>
      <c r="N3103">
        <f>Table1_2[[#This Row],[Value]]*2.5</f>
        <v>7849.1</v>
      </c>
    </row>
    <row r="3104" spans="1:14" x14ac:dyDescent="0.25">
      <c r="A3104" s="1" t="s">
        <v>6</v>
      </c>
      <c r="B3104" s="1" t="s">
        <v>26</v>
      </c>
      <c r="C3104" s="1" t="s">
        <v>8</v>
      </c>
      <c r="D3104" s="1" t="s">
        <v>28</v>
      </c>
      <c r="E3104" s="1" t="s">
        <v>13</v>
      </c>
      <c r="F3104" s="1" t="s">
        <v>12</v>
      </c>
      <c r="G3104" s="1" t="s">
        <v>63</v>
      </c>
      <c r="H3104" s="1">
        <v>8</v>
      </c>
      <c r="I3104">
        <v>4171.43</v>
      </c>
      <c r="J3104" s="1">
        <f>SUMIFS(I:I,B:B,Table1_2[[#This Row],[Category Level 2]],D:D,Table1_2[[#This Row],[Brand]],E:E,Table1_2[[#This Row],[Region]],F:F,Table1_2[[#This Row],[Measure]],G:G,Table1_2[[#This Row],[Year]],H:H,"&lt;="&amp;Table1_2[[#This Row],[Month]])</f>
        <v>32088.400000000001</v>
      </c>
      <c r="K31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54712.639999999999</v>
      </c>
      <c r="N3104">
        <f>Table1_2[[#This Row],[Value]]*2.5</f>
        <v>10428.575000000001</v>
      </c>
    </row>
    <row r="3105" spans="1:14" x14ac:dyDescent="0.25">
      <c r="A3105" s="1" t="s">
        <v>6</v>
      </c>
      <c r="B3105" s="1" t="s">
        <v>26</v>
      </c>
      <c r="C3105" s="1" t="s">
        <v>8</v>
      </c>
      <c r="D3105" s="1" t="s">
        <v>28</v>
      </c>
      <c r="E3105" s="1" t="s">
        <v>13</v>
      </c>
      <c r="F3105" s="1" t="s">
        <v>12</v>
      </c>
      <c r="G3105" s="1" t="s">
        <v>63</v>
      </c>
      <c r="H3105" s="1">
        <v>9</v>
      </c>
      <c r="I3105">
        <v>3086.2000000000003</v>
      </c>
      <c r="J3105" s="1">
        <f>SUMIFS(I:I,B:B,Table1_2[[#This Row],[Category Level 2]],D:D,Table1_2[[#This Row],[Brand]],E:E,Table1_2[[#This Row],[Region]],F:F,Table1_2[[#This Row],[Measure]],G:G,Table1_2[[#This Row],[Year]],H:H,"&lt;="&amp;Table1_2[[#This Row],[Month]])</f>
        <v>35174.6</v>
      </c>
      <c r="K31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48685.07</v>
      </c>
      <c r="N3105">
        <f>Table1_2[[#This Row],[Value]]*2.5</f>
        <v>7715.5000000000009</v>
      </c>
    </row>
    <row r="3106" spans="1:14" x14ac:dyDescent="0.25">
      <c r="A3106" s="1" t="s">
        <v>6</v>
      </c>
      <c r="B3106" s="1" t="s">
        <v>26</v>
      </c>
      <c r="C3106" s="1" t="s">
        <v>8</v>
      </c>
      <c r="D3106" s="1" t="s">
        <v>28</v>
      </c>
      <c r="E3106" s="1" t="s">
        <v>13</v>
      </c>
      <c r="F3106" s="1" t="s">
        <v>12</v>
      </c>
      <c r="G3106" s="1" t="s">
        <v>63</v>
      </c>
      <c r="H3106" s="1">
        <v>10</v>
      </c>
      <c r="I3106">
        <v>3601.55</v>
      </c>
      <c r="J3106" s="1">
        <f>SUMIFS(I:I,B:B,Table1_2[[#This Row],[Category Level 2]],D:D,Table1_2[[#This Row],[Brand]],E:E,Table1_2[[#This Row],[Region]],F:F,Table1_2[[#This Row],[Measure]],G:G,Table1_2[[#This Row],[Year]],H:H,"&lt;="&amp;Table1_2[[#This Row],[Month]])</f>
        <v>38776.15</v>
      </c>
      <c r="K31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47842.92</v>
      </c>
      <c r="N3106">
        <f>Table1_2[[#This Row],[Value]]*2.5</f>
        <v>9003.875</v>
      </c>
    </row>
    <row r="3107" spans="1:14" x14ac:dyDescent="0.25">
      <c r="A3107" s="1" t="s">
        <v>6</v>
      </c>
      <c r="B3107" s="1" t="s">
        <v>26</v>
      </c>
      <c r="C3107" s="1" t="s">
        <v>8</v>
      </c>
      <c r="D3107" s="1" t="s">
        <v>28</v>
      </c>
      <c r="E3107" s="1" t="s">
        <v>13</v>
      </c>
      <c r="F3107" s="1" t="s">
        <v>12</v>
      </c>
      <c r="G3107" s="1" t="s">
        <v>63</v>
      </c>
      <c r="H3107" s="1">
        <v>11</v>
      </c>
      <c r="I3107">
        <v>4698.8204000000005</v>
      </c>
      <c r="J3107" s="1">
        <f>SUMIFS(I:I,B:B,Table1_2[[#This Row],[Category Level 2]],D:D,Table1_2[[#This Row],[Brand]],E:E,Table1_2[[#This Row],[Region]],F:F,Table1_2[[#This Row],[Measure]],G:G,Table1_2[[#This Row],[Year]],H:H,"&lt;="&amp;Table1_2[[#This Row],[Month]])</f>
        <v>43474.970400000006</v>
      </c>
      <c r="K31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47768.570400000004</v>
      </c>
      <c r="N3107">
        <f>Table1_2[[#This Row],[Value]]*2.5</f>
        <v>11747.051000000001</v>
      </c>
    </row>
    <row r="3108" spans="1:14" x14ac:dyDescent="0.25">
      <c r="A3108" s="1" t="s">
        <v>6</v>
      </c>
      <c r="B3108" s="1" t="s">
        <v>26</v>
      </c>
      <c r="C3108" s="1" t="s">
        <v>8</v>
      </c>
      <c r="D3108" s="1" t="s">
        <v>28</v>
      </c>
      <c r="E3108" s="1" t="s">
        <v>13</v>
      </c>
      <c r="F3108" s="1" t="s">
        <v>12</v>
      </c>
      <c r="G3108" s="1" t="s">
        <v>63</v>
      </c>
      <c r="H3108" s="1">
        <v>12</v>
      </c>
      <c r="I3108">
        <v>5335.3280000000004</v>
      </c>
      <c r="J3108" s="1">
        <f>SUMIFS(I:I,B:B,Table1_2[[#This Row],[Category Level 2]],D:D,Table1_2[[#This Row],[Brand]],E:E,Table1_2[[#This Row],[Region]],F:F,Table1_2[[#This Row],[Measure]],G:G,Table1_2[[#This Row],[Year]],H:H,"&lt;="&amp;Table1_2[[#This Row],[Month]])</f>
        <v>48810.298400000007</v>
      </c>
      <c r="K31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48810.298400000007</v>
      </c>
      <c r="N3108">
        <f>Table1_2[[#This Row],[Value]]*2.5</f>
        <v>13338.320000000002</v>
      </c>
    </row>
    <row r="3109" spans="1:14" x14ac:dyDescent="0.25">
      <c r="A3109" s="1" t="s">
        <v>6</v>
      </c>
      <c r="B3109" s="1" t="s">
        <v>26</v>
      </c>
      <c r="C3109" s="1" t="s">
        <v>8</v>
      </c>
      <c r="D3109" s="1" t="s">
        <v>28</v>
      </c>
      <c r="E3109" s="1" t="s">
        <v>13</v>
      </c>
      <c r="F3109" s="1" t="s">
        <v>12</v>
      </c>
      <c r="G3109" s="1" t="s">
        <v>64</v>
      </c>
      <c r="H3109" s="1">
        <v>1</v>
      </c>
      <c r="I3109">
        <v>6352.5568000000003</v>
      </c>
      <c r="J3109" s="1">
        <f>SUMIFS(I:I,B:B,Table1_2[[#This Row],[Category Level 2]],D:D,Table1_2[[#This Row],[Brand]],E:E,Table1_2[[#This Row],[Region]],F:F,Table1_2[[#This Row],[Measure]],G:G,Table1_2[[#This Row],[Year]],H:H,"&lt;="&amp;Table1_2[[#This Row],[Month]])</f>
        <v>6352.5568000000003</v>
      </c>
      <c r="K31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49822.295200000008</v>
      </c>
      <c r="N3109">
        <f>Table1_2[[#This Row],[Value]]*2.5</f>
        <v>15881.392</v>
      </c>
    </row>
    <row r="3110" spans="1:14" x14ac:dyDescent="0.25">
      <c r="A3110" s="1" t="s">
        <v>6</v>
      </c>
      <c r="B3110" s="1" t="s">
        <v>26</v>
      </c>
      <c r="C3110" s="1" t="s">
        <v>8</v>
      </c>
      <c r="D3110" s="1" t="s">
        <v>28</v>
      </c>
      <c r="E3110" s="1" t="s">
        <v>13</v>
      </c>
      <c r="F3110" s="1" t="s">
        <v>12</v>
      </c>
      <c r="G3110" s="1" t="s">
        <v>64</v>
      </c>
      <c r="H3110" s="1">
        <v>2</v>
      </c>
      <c r="I3110">
        <v>6688.7124000000003</v>
      </c>
      <c r="J3110" s="1">
        <f>SUMIFS(I:I,B:B,Table1_2[[#This Row],[Category Level 2]],D:D,Table1_2[[#This Row],[Brand]],E:E,Table1_2[[#This Row],[Region]],F:F,Table1_2[[#This Row],[Measure]],G:G,Table1_2[[#This Row],[Year]],H:H,"&lt;="&amp;Table1_2[[#This Row],[Month]])</f>
        <v>13041.269200000001</v>
      </c>
      <c r="K31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52642.997600000002</v>
      </c>
      <c r="N3110">
        <f>Table1_2[[#This Row],[Value]]*2.5</f>
        <v>16721.781000000003</v>
      </c>
    </row>
    <row r="3111" spans="1:14" x14ac:dyDescent="0.25">
      <c r="A3111" s="1" t="s">
        <v>6</v>
      </c>
      <c r="B3111" s="1" t="s">
        <v>26</v>
      </c>
      <c r="C3111" s="1" t="s">
        <v>8</v>
      </c>
      <c r="D3111" s="1" t="s">
        <v>28</v>
      </c>
      <c r="E3111" s="1" t="s">
        <v>13</v>
      </c>
      <c r="F3111" s="1" t="s">
        <v>12</v>
      </c>
      <c r="G3111" s="1" t="s">
        <v>64</v>
      </c>
      <c r="H3111" s="1">
        <v>3</v>
      </c>
      <c r="I3111">
        <v>5281.9588000000003</v>
      </c>
      <c r="J3111" s="1">
        <f>SUMIFS(I:I,B:B,Table1_2[[#This Row],[Category Level 2]],D:D,Table1_2[[#This Row],[Brand]],E:E,Table1_2[[#This Row],[Region]],F:F,Table1_2[[#This Row],[Measure]],G:G,Table1_2[[#This Row],[Year]],H:H,"&lt;="&amp;Table1_2[[#This Row],[Month]])</f>
        <v>18323.228000000003</v>
      </c>
      <c r="K31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53367.986400000002</v>
      </c>
      <c r="N3111">
        <f>Table1_2[[#This Row],[Value]]*2.5</f>
        <v>13204.897000000001</v>
      </c>
    </row>
    <row r="3112" spans="1:14" x14ac:dyDescent="0.25">
      <c r="A3112" s="1" t="s">
        <v>6</v>
      </c>
      <c r="B3112" s="1" t="s">
        <v>26</v>
      </c>
      <c r="C3112" s="1" t="s">
        <v>8</v>
      </c>
      <c r="D3112" s="1" t="s">
        <v>28</v>
      </c>
      <c r="E3112" s="1" t="s">
        <v>13</v>
      </c>
      <c r="F3112" s="1" t="s">
        <v>12</v>
      </c>
      <c r="G3112" s="1" t="s">
        <v>64</v>
      </c>
      <c r="H3112" s="1">
        <v>4</v>
      </c>
      <c r="I3112">
        <v>4905.13</v>
      </c>
      <c r="J3112" s="1">
        <f>SUMIFS(I:I,B:B,Table1_2[[#This Row],[Category Level 2]],D:D,Table1_2[[#This Row],[Brand]],E:E,Table1_2[[#This Row],[Region]],F:F,Table1_2[[#This Row],[Measure]],G:G,Table1_2[[#This Row],[Year]],H:H,"&lt;="&amp;Table1_2[[#This Row],[Month]])</f>
        <v>23228.358000000004</v>
      </c>
      <c r="K31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52886.026400000002</v>
      </c>
      <c r="N3112">
        <f>Table1_2[[#This Row],[Value]]*2.5</f>
        <v>12262.825000000001</v>
      </c>
    </row>
    <row r="3113" spans="1:14" x14ac:dyDescent="0.25">
      <c r="A3113" s="1" t="s">
        <v>6</v>
      </c>
      <c r="B3113" s="1" t="s">
        <v>26</v>
      </c>
      <c r="C3113" s="1" t="s">
        <v>8</v>
      </c>
      <c r="D3113" s="1" t="s">
        <v>28</v>
      </c>
      <c r="E3113" s="1" t="s">
        <v>13</v>
      </c>
      <c r="F3113" s="1" t="s">
        <v>12</v>
      </c>
      <c r="G3113" s="1" t="s">
        <v>64</v>
      </c>
      <c r="H3113" s="1">
        <v>5</v>
      </c>
      <c r="I3113">
        <v>4481.0784000000003</v>
      </c>
      <c r="J3113" s="1">
        <f>SUMIFS(I:I,B:B,Table1_2[[#This Row],[Category Level 2]],D:D,Table1_2[[#This Row],[Brand]],E:E,Table1_2[[#This Row],[Region]],F:F,Table1_2[[#This Row],[Measure]],G:G,Table1_2[[#This Row],[Year]],H:H,"&lt;="&amp;Table1_2[[#This Row],[Month]])</f>
        <v>27709.436400000006</v>
      </c>
      <c r="K31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54877.584800000011</v>
      </c>
      <c r="N3113">
        <f>Table1_2[[#This Row],[Value]]*2.5</f>
        <v>11202.696</v>
      </c>
    </row>
    <row r="3114" spans="1:14" x14ac:dyDescent="0.25">
      <c r="A3114" s="1" t="s">
        <v>6</v>
      </c>
      <c r="B3114" s="1" t="s">
        <v>26</v>
      </c>
      <c r="C3114" s="1" t="s">
        <v>8</v>
      </c>
      <c r="D3114" s="1" t="s">
        <v>28</v>
      </c>
      <c r="E3114" s="1" t="s">
        <v>13</v>
      </c>
      <c r="F3114" s="1" t="s">
        <v>12</v>
      </c>
      <c r="G3114" s="1" t="s">
        <v>64</v>
      </c>
      <c r="H3114" s="1">
        <v>6</v>
      </c>
      <c r="I3114">
        <v>4493.3023999999996</v>
      </c>
      <c r="J3114" s="1">
        <f>SUMIFS(I:I,B:B,Table1_2[[#This Row],[Category Level 2]],D:D,Table1_2[[#This Row],[Brand]],E:E,Table1_2[[#This Row],[Region]],F:F,Table1_2[[#This Row],[Measure]],G:G,Table1_2[[#This Row],[Year]],H:H,"&lt;="&amp;Table1_2[[#This Row],[Month]])</f>
        <v>32202.738800000006</v>
      </c>
      <c r="K31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56235.707200000004</v>
      </c>
      <c r="N3114">
        <f>Table1_2[[#This Row],[Value]]*2.5</f>
        <v>11233.255999999999</v>
      </c>
    </row>
    <row r="3115" spans="1:14" x14ac:dyDescent="0.25">
      <c r="A3115" s="1" t="s">
        <v>6</v>
      </c>
      <c r="B3115" s="1" t="s">
        <v>26</v>
      </c>
      <c r="C3115" s="1" t="s">
        <v>8</v>
      </c>
      <c r="D3115" s="1" t="s">
        <v>28</v>
      </c>
      <c r="E3115" s="1" t="s">
        <v>13</v>
      </c>
      <c r="F3115" s="1" t="s">
        <v>12</v>
      </c>
      <c r="G3115" s="1" t="s">
        <v>64</v>
      </c>
      <c r="H3115" s="1">
        <v>7</v>
      </c>
      <c r="I3115">
        <v>4630.9259999999995</v>
      </c>
      <c r="J3115" s="1">
        <f>SUMIFS(I:I,B:B,Table1_2[[#This Row],[Category Level 2]],D:D,Table1_2[[#This Row],[Brand]],E:E,Table1_2[[#This Row],[Region]],F:F,Table1_2[[#This Row],[Measure]],G:G,Table1_2[[#This Row],[Year]],H:H,"&lt;="&amp;Table1_2[[#This Row],[Month]])</f>
        <v>36833.664800000006</v>
      </c>
      <c r="K31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57726.993200000012</v>
      </c>
      <c r="N3115">
        <f>Table1_2[[#This Row],[Value]]*2.5</f>
        <v>11577.314999999999</v>
      </c>
    </row>
    <row r="3116" spans="1:14" x14ac:dyDescent="0.25">
      <c r="A3116" s="1" t="s">
        <v>6</v>
      </c>
      <c r="B3116" s="1" t="s">
        <v>26</v>
      </c>
      <c r="C3116" s="1" t="s">
        <v>8</v>
      </c>
      <c r="D3116" s="1" t="s">
        <v>28</v>
      </c>
      <c r="E3116" s="1" t="s">
        <v>13</v>
      </c>
      <c r="F3116" s="1" t="s">
        <v>12</v>
      </c>
      <c r="G3116" s="1" t="s">
        <v>64</v>
      </c>
      <c r="H3116" s="1">
        <v>8</v>
      </c>
      <c r="I3116">
        <v>5127.2867999999999</v>
      </c>
      <c r="J3116" s="1">
        <f>SUMIFS(I:I,B:B,Table1_2[[#This Row],[Category Level 2]],D:D,Table1_2[[#This Row],[Brand]],E:E,Table1_2[[#This Row],[Region]],F:F,Table1_2[[#This Row],[Measure]],G:G,Table1_2[[#This Row],[Year]],H:H,"&lt;="&amp;Table1_2[[#This Row],[Month]])</f>
        <v>41960.951600000008</v>
      </c>
      <c r="K31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58682.850000000006</v>
      </c>
      <c r="N3116">
        <f>Table1_2[[#This Row],[Value]]*2.5</f>
        <v>12818.217000000001</v>
      </c>
    </row>
    <row r="3117" spans="1:14" x14ac:dyDescent="0.25">
      <c r="A3117" s="1" t="s">
        <v>6</v>
      </c>
      <c r="B3117" s="1" t="s">
        <v>26</v>
      </c>
      <c r="C3117" s="1" t="s">
        <v>8</v>
      </c>
      <c r="D3117" s="1" t="s">
        <v>28</v>
      </c>
      <c r="E3117" s="1" t="s">
        <v>13</v>
      </c>
      <c r="F3117" s="1" t="s">
        <v>12</v>
      </c>
      <c r="G3117" s="1" t="s">
        <v>64</v>
      </c>
      <c r="H3117" s="1">
        <v>9</v>
      </c>
      <c r="I3117">
        <v>4731.1967999999997</v>
      </c>
      <c r="J3117" s="1">
        <f>SUMIFS(I:I,B:B,Table1_2[[#This Row],[Category Level 2]],D:D,Table1_2[[#This Row],[Brand]],E:E,Table1_2[[#This Row],[Region]],F:F,Table1_2[[#This Row],[Measure]],G:G,Table1_2[[#This Row],[Year]],H:H,"&lt;="&amp;Table1_2[[#This Row],[Month]])</f>
        <v>46692.148400000005</v>
      </c>
      <c r="K31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60327.846800000007</v>
      </c>
      <c r="N3117">
        <f>Table1_2[[#This Row],[Value]]*2.5</f>
        <v>11827.991999999998</v>
      </c>
    </row>
    <row r="3118" spans="1:14" x14ac:dyDescent="0.25">
      <c r="A3118" s="1" t="s">
        <v>6</v>
      </c>
      <c r="B3118" s="1" t="s">
        <v>26</v>
      </c>
      <c r="C3118" s="1" t="s">
        <v>8</v>
      </c>
      <c r="D3118" s="1" t="s">
        <v>28</v>
      </c>
      <c r="E3118" s="1" t="s">
        <v>13</v>
      </c>
      <c r="F3118" s="1" t="s">
        <v>12</v>
      </c>
      <c r="G3118" s="1" t="s">
        <v>64</v>
      </c>
      <c r="H3118" s="1">
        <v>10</v>
      </c>
      <c r="I3118">
        <v>5372.0756000000001</v>
      </c>
      <c r="J3118" s="1">
        <f>SUMIFS(I:I,B:B,Table1_2[[#This Row],[Category Level 2]],D:D,Table1_2[[#This Row],[Brand]],E:E,Table1_2[[#This Row],[Region]],F:F,Table1_2[[#This Row],[Measure]],G:G,Table1_2[[#This Row],[Year]],H:H,"&lt;="&amp;Table1_2[[#This Row],[Month]])</f>
        <v>52064.224000000002</v>
      </c>
      <c r="K31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62098.372400000007</v>
      </c>
      <c r="N3118">
        <f>Table1_2[[#This Row],[Value]]*2.5</f>
        <v>13430.189</v>
      </c>
    </row>
    <row r="3119" spans="1:14" x14ac:dyDescent="0.25">
      <c r="A3119" s="1" t="s">
        <v>6</v>
      </c>
      <c r="B3119" s="1" t="s">
        <v>26</v>
      </c>
      <c r="C3119" s="1" t="s">
        <v>8</v>
      </c>
      <c r="D3119" s="1" t="s">
        <v>28</v>
      </c>
      <c r="E3119" s="1" t="s">
        <v>13</v>
      </c>
      <c r="F3119" s="1" t="s">
        <v>12</v>
      </c>
      <c r="G3119" s="1" t="s">
        <v>64</v>
      </c>
      <c r="H3119" s="1">
        <v>11</v>
      </c>
      <c r="I3119">
        <v>3713.6888000000004</v>
      </c>
      <c r="J3119" s="1">
        <f>SUMIFS(I:I,B:B,Table1_2[[#This Row],[Category Level 2]],D:D,Table1_2[[#This Row],[Brand]],E:E,Table1_2[[#This Row],[Region]],F:F,Table1_2[[#This Row],[Measure]],G:G,Table1_2[[#This Row],[Year]],H:H,"&lt;="&amp;Table1_2[[#This Row],[Month]])</f>
        <v>55777.912800000006</v>
      </c>
      <c r="K31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61113.240800000007</v>
      </c>
      <c r="N3119">
        <f>Table1_2[[#This Row],[Value]]*2.5</f>
        <v>9284.2220000000016</v>
      </c>
    </row>
    <row r="3120" spans="1:14" x14ac:dyDescent="0.25">
      <c r="A3120" s="1" t="s">
        <v>6</v>
      </c>
      <c r="B3120" s="1" t="s">
        <v>26</v>
      </c>
      <c r="C3120" s="1" t="s">
        <v>8</v>
      </c>
      <c r="D3120" s="1" t="s">
        <v>28</v>
      </c>
      <c r="E3120" s="1" t="s">
        <v>13</v>
      </c>
      <c r="F3120" s="1" t="s">
        <v>12</v>
      </c>
      <c r="G3120" s="1" t="s">
        <v>64</v>
      </c>
      <c r="H3120" s="1">
        <v>12</v>
      </c>
      <c r="I3120">
        <v>3818.9135999999999</v>
      </c>
      <c r="J3120" s="1">
        <f>SUMIFS(I:I,B:B,Table1_2[[#This Row],[Category Level 2]],D:D,Table1_2[[#This Row],[Brand]],E:E,Table1_2[[#This Row],[Region]],F:F,Table1_2[[#This Row],[Measure]],G:G,Table1_2[[#This Row],[Year]],H:H,"&lt;="&amp;Table1_2[[#This Row],[Month]])</f>
        <v>59596.826400000005</v>
      </c>
      <c r="K31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59596.826400000005</v>
      </c>
      <c r="N3120">
        <f>Table1_2[[#This Row],[Value]]*2.5</f>
        <v>9547.2839999999997</v>
      </c>
    </row>
    <row r="3121" spans="1:14" x14ac:dyDescent="0.25">
      <c r="A3121" s="1" t="s">
        <v>6</v>
      </c>
      <c r="B3121" s="1" t="s">
        <v>26</v>
      </c>
      <c r="C3121" s="1" t="s">
        <v>8</v>
      </c>
      <c r="D3121" s="1" t="s">
        <v>28</v>
      </c>
      <c r="E3121" s="1" t="s">
        <v>13</v>
      </c>
      <c r="F3121" s="1" t="s">
        <v>12</v>
      </c>
      <c r="G3121" s="1" t="s">
        <v>65</v>
      </c>
      <c r="H3121" s="1">
        <v>1</v>
      </c>
      <c r="I3121">
        <v>4450.7864</v>
      </c>
      <c r="J3121" s="1">
        <f>SUMIFS(I:I,B:B,Table1_2[[#This Row],[Category Level 2]],D:D,Table1_2[[#This Row],[Brand]],E:E,Table1_2[[#This Row],[Region]],F:F,Table1_2[[#This Row],[Measure]],G:G,Table1_2[[#This Row],[Year]],H:H,"&lt;="&amp;Table1_2[[#This Row],[Month]])</f>
        <v>4450.7864</v>
      </c>
      <c r="K31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57695.055999999997</v>
      </c>
      <c r="N3121">
        <f>Table1_2[[#This Row],[Value]]*2.5</f>
        <v>11126.966</v>
      </c>
    </row>
    <row r="3122" spans="1:14" x14ac:dyDescent="0.25">
      <c r="A3122" s="1" t="s">
        <v>6</v>
      </c>
      <c r="B3122" s="1" t="s">
        <v>26</v>
      </c>
      <c r="C3122" s="1" t="s">
        <v>8</v>
      </c>
      <c r="D3122" s="1" t="s">
        <v>28</v>
      </c>
      <c r="E3122" s="1" t="s">
        <v>13</v>
      </c>
      <c r="F3122" s="1" t="s">
        <v>12</v>
      </c>
      <c r="G3122" s="1" t="s">
        <v>65</v>
      </c>
      <c r="H3122" s="1">
        <v>2</v>
      </c>
      <c r="I3122">
        <v>3329.3732000000005</v>
      </c>
      <c r="J3122" s="1">
        <f>SUMIFS(I:I,B:B,Table1_2[[#This Row],[Category Level 2]],D:D,Table1_2[[#This Row],[Brand]],E:E,Table1_2[[#This Row],[Region]],F:F,Table1_2[[#This Row],[Measure]],G:G,Table1_2[[#This Row],[Year]],H:H,"&lt;="&amp;Table1_2[[#This Row],[Month]])</f>
        <v>7780.1596000000009</v>
      </c>
      <c r="K31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54335.716799999995</v>
      </c>
      <c r="N3122">
        <f>Table1_2[[#This Row],[Value]]*2.5</f>
        <v>8323.4330000000009</v>
      </c>
    </row>
    <row r="3123" spans="1:14" x14ac:dyDescent="0.25">
      <c r="A3123" s="1" t="s">
        <v>6</v>
      </c>
      <c r="B3123" s="1" t="s">
        <v>26</v>
      </c>
      <c r="C3123" s="1" t="s">
        <v>8</v>
      </c>
      <c r="D3123" s="1" t="s">
        <v>28</v>
      </c>
      <c r="E3123" s="1" t="s">
        <v>13</v>
      </c>
      <c r="F3123" s="1" t="s">
        <v>12</v>
      </c>
      <c r="G3123" s="1" t="s">
        <v>65</v>
      </c>
      <c r="H3123" s="1">
        <v>3</v>
      </c>
      <c r="I3123">
        <v>4357.5068000000001</v>
      </c>
      <c r="J3123" s="1">
        <f>SUMIFS(I:I,B:B,Table1_2[[#This Row],[Category Level 2]],D:D,Table1_2[[#This Row],[Brand]],E:E,Table1_2[[#This Row],[Region]],F:F,Table1_2[[#This Row],[Measure]],G:G,Table1_2[[#This Row],[Year]],H:H,"&lt;="&amp;Table1_2[[#This Row],[Month]])</f>
        <v>12137.666400000002</v>
      </c>
      <c r="K31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53411.264800000004</v>
      </c>
      <c r="N3123">
        <f>Table1_2[[#This Row],[Value]]*2.5</f>
        <v>10893.767</v>
      </c>
    </row>
    <row r="3124" spans="1:14" x14ac:dyDescent="0.25">
      <c r="A3124" s="1" t="s">
        <v>6</v>
      </c>
      <c r="B3124" s="1" t="s">
        <v>26</v>
      </c>
      <c r="C3124" s="1" t="s">
        <v>8</v>
      </c>
      <c r="D3124" s="1" t="s">
        <v>28</v>
      </c>
      <c r="E3124" s="1" t="s">
        <v>13</v>
      </c>
      <c r="F3124" s="1" t="s">
        <v>12</v>
      </c>
      <c r="G3124" s="1" t="s">
        <v>65</v>
      </c>
      <c r="H3124" s="1">
        <v>4</v>
      </c>
      <c r="I3124">
        <v>3146.8483999999999</v>
      </c>
      <c r="J3124" s="1">
        <f>SUMIFS(I:I,B:B,Table1_2[[#This Row],[Category Level 2]],D:D,Table1_2[[#This Row],[Brand]],E:E,Table1_2[[#This Row],[Region]],F:F,Table1_2[[#This Row],[Measure]],G:G,Table1_2[[#This Row],[Year]],H:H,"&lt;="&amp;Table1_2[[#This Row],[Month]])</f>
        <v>15284.514800000001</v>
      </c>
      <c r="K31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51652.983200000002</v>
      </c>
      <c r="N3124">
        <f>Table1_2[[#This Row],[Value]]*2.5</f>
        <v>7867.1209999999992</v>
      </c>
    </row>
    <row r="3125" spans="1:14" x14ac:dyDescent="0.25">
      <c r="A3125" s="1" t="s">
        <v>6</v>
      </c>
      <c r="B3125" s="1" t="s">
        <v>26</v>
      </c>
      <c r="C3125" s="1" t="s">
        <v>8</v>
      </c>
      <c r="D3125" s="1" t="s">
        <v>28</v>
      </c>
      <c r="E3125" s="1" t="s">
        <v>13</v>
      </c>
      <c r="F3125" s="1" t="s">
        <v>12</v>
      </c>
      <c r="G3125" s="1" t="s">
        <v>65</v>
      </c>
      <c r="H3125" s="1">
        <v>5</v>
      </c>
      <c r="I3125">
        <v>3122.8004000000001</v>
      </c>
      <c r="J3125" s="1">
        <f>SUMIFS(I:I,B:B,Table1_2[[#This Row],[Category Level 2]],D:D,Table1_2[[#This Row],[Brand]],E:E,Table1_2[[#This Row],[Region]],F:F,Table1_2[[#This Row],[Measure]],G:G,Table1_2[[#This Row],[Year]],H:H,"&lt;="&amp;Table1_2[[#This Row],[Month]])</f>
        <v>18407.315200000001</v>
      </c>
      <c r="K31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50294.705199999997</v>
      </c>
      <c r="N3125">
        <f>Table1_2[[#This Row],[Value]]*2.5</f>
        <v>7807.0010000000002</v>
      </c>
    </row>
    <row r="3126" spans="1:14" x14ac:dyDescent="0.25">
      <c r="A3126" s="1" t="s">
        <v>6</v>
      </c>
      <c r="B3126" s="1" t="s">
        <v>26</v>
      </c>
      <c r="C3126" s="1" t="s">
        <v>8</v>
      </c>
      <c r="D3126" s="1" t="s">
        <v>28</v>
      </c>
      <c r="E3126" s="1" t="s">
        <v>13</v>
      </c>
      <c r="F3126" s="1" t="s">
        <v>12</v>
      </c>
      <c r="G3126" s="1" t="s">
        <v>65</v>
      </c>
      <c r="H3126" s="1">
        <v>6</v>
      </c>
      <c r="I3126">
        <v>2950.9784</v>
      </c>
      <c r="J3126" s="1">
        <f>SUMIFS(I:I,B:B,Table1_2[[#This Row],[Category Level 2]],D:D,Table1_2[[#This Row],[Brand]],E:E,Table1_2[[#This Row],[Region]],F:F,Table1_2[[#This Row],[Measure]],G:G,Table1_2[[#This Row],[Year]],H:H,"&lt;="&amp;Table1_2[[#This Row],[Month]])</f>
        <v>21358.293600000001</v>
      </c>
      <c r="K31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48752.381200000003</v>
      </c>
      <c r="N3126">
        <f>Table1_2[[#This Row],[Value]]*2.5</f>
        <v>7377.4459999999999</v>
      </c>
    </row>
    <row r="3127" spans="1:14" x14ac:dyDescent="0.25">
      <c r="A3127" s="1" t="s">
        <v>6</v>
      </c>
      <c r="B3127" s="1" t="s">
        <v>26</v>
      </c>
      <c r="C3127" s="1" t="s">
        <v>8</v>
      </c>
      <c r="D3127" s="1" t="s">
        <v>28</v>
      </c>
      <c r="E3127" s="1" t="s">
        <v>13</v>
      </c>
      <c r="F3127" s="1" t="s">
        <v>12</v>
      </c>
      <c r="G3127" s="1" t="s">
        <v>65</v>
      </c>
      <c r="H3127" s="1">
        <v>7</v>
      </c>
      <c r="I3127">
        <v>3054.8700000000003</v>
      </c>
      <c r="J3127" s="1">
        <f>SUMIFS(I:I,B:B,Table1_2[[#This Row],[Category Level 2]],D:D,Table1_2[[#This Row],[Brand]],E:E,Table1_2[[#This Row],[Region]],F:F,Table1_2[[#This Row],[Measure]],G:G,Table1_2[[#This Row],[Year]],H:H,"&lt;="&amp;Table1_2[[#This Row],[Month]])</f>
        <v>24413.1636</v>
      </c>
      <c r="K31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47176.325199999999</v>
      </c>
      <c r="N3127">
        <f>Table1_2[[#This Row],[Value]]*2.5</f>
        <v>7637.1750000000011</v>
      </c>
    </row>
    <row r="3128" spans="1:14" x14ac:dyDescent="0.25">
      <c r="A3128" s="1" t="s">
        <v>6</v>
      </c>
      <c r="B3128" s="1" t="s">
        <v>26</v>
      </c>
      <c r="C3128" s="1" t="s">
        <v>8</v>
      </c>
      <c r="D3128" s="1" t="s">
        <v>28</v>
      </c>
      <c r="E3128" s="1" t="s">
        <v>13</v>
      </c>
      <c r="F3128" s="1" t="s">
        <v>12</v>
      </c>
      <c r="G3128" s="1" t="s">
        <v>65</v>
      </c>
      <c r="H3128" s="1">
        <v>8</v>
      </c>
      <c r="I3128">
        <v>2473.0360000000001</v>
      </c>
      <c r="J3128" s="1">
        <f>SUMIFS(I:I,B:B,Table1_2[[#This Row],[Category Level 2]],D:D,Table1_2[[#This Row],[Brand]],E:E,Table1_2[[#This Row],[Region]],F:F,Table1_2[[#This Row],[Measure]],G:G,Table1_2[[#This Row],[Year]],H:H,"&lt;="&amp;Table1_2[[#This Row],[Month]])</f>
        <v>26886.1996</v>
      </c>
      <c r="K31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44522.074399999998</v>
      </c>
      <c r="N3128">
        <f>Table1_2[[#This Row],[Value]]*2.5</f>
        <v>6182.59</v>
      </c>
    </row>
    <row r="3129" spans="1:14" x14ac:dyDescent="0.25">
      <c r="A3129" s="1" t="s">
        <v>6</v>
      </c>
      <c r="B3129" s="1" t="s">
        <v>26</v>
      </c>
      <c r="C3129" s="1" t="s">
        <v>8</v>
      </c>
      <c r="D3129" s="1" t="s">
        <v>28</v>
      </c>
      <c r="E3129" s="1" t="s">
        <v>13</v>
      </c>
      <c r="F3129" s="1" t="s">
        <v>12</v>
      </c>
      <c r="G3129" s="1" t="s">
        <v>65</v>
      </c>
      <c r="H3129" s="1">
        <v>9</v>
      </c>
      <c r="I3129">
        <v>3337.2164000000002</v>
      </c>
      <c r="J3129" s="1">
        <f>SUMIFS(I:I,B:B,Table1_2[[#This Row],[Category Level 2]],D:D,Table1_2[[#This Row],[Brand]],E:E,Table1_2[[#This Row],[Region]],F:F,Table1_2[[#This Row],[Measure]],G:G,Table1_2[[#This Row],[Year]],H:H,"&lt;="&amp;Table1_2[[#This Row],[Month]])</f>
        <v>30223.416000000001</v>
      </c>
      <c r="K31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43128.093999999997</v>
      </c>
      <c r="N3129">
        <f>Table1_2[[#This Row],[Value]]*2.5</f>
        <v>8343.0410000000011</v>
      </c>
    </row>
    <row r="3130" spans="1:14" x14ac:dyDescent="0.25">
      <c r="A3130" s="1" t="s">
        <v>6</v>
      </c>
      <c r="B3130" s="1" t="s">
        <v>26</v>
      </c>
      <c r="C3130" s="1" t="s">
        <v>8</v>
      </c>
      <c r="D3130" s="1" t="s">
        <v>28</v>
      </c>
      <c r="E3130" s="1" t="s">
        <v>13</v>
      </c>
      <c r="F3130" s="1" t="s">
        <v>12</v>
      </c>
      <c r="G3130" s="1" t="s">
        <v>65</v>
      </c>
      <c r="H3130" s="1">
        <v>10</v>
      </c>
      <c r="I3130">
        <v>3000.1896000000002</v>
      </c>
      <c r="J3130" s="1">
        <f>SUMIFS(I:I,B:B,Table1_2[[#This Row],[Category Level 2]],D:D,Table1_2[[#This Row],[Brand]],E:E,Table1_2[[#This Row],[Region]],F:F,Table1_2[[#This Row],[Measure]],G:G,Table1_2[[#This Row],[Year]],H:H,"&lt;="&amp;Table1_2[[#This Row],[Month]])</f>
        <v>33223.605600000003</v>
      </c>
      <c r="K31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40756.207999999999</v>
      </c>
      <c r="N3130">
        <f>Table1_2[[#This Row],[Value]]*2.5</f>
        <v>7500.4740000000002</v>
      </c>
    </row>
    <row r="3131" spans="1:14" x14ac:dyDescent="0.25">
      <c r="A3131" s="1" t="s">
        <v>6</v>
      </c>
      <c r="B3131" s="1" t="s">
        <v>26</v>
      </c>
      <c r="C3131" s="1" t="s">
        <v>8</v>
      </c>
      <c r="D3131" s="1" t="s">
        <v>28</v>
      </c>
      <c r="E3131" s="1" t="s">
        <v>13</v>
      </c>
      <c r="F3131" s="1" t="s">
        <v>12</v>
      </c>
      <c r="G3131" s="1" t="s">
        <v>65</v>
      </c>
      <c r="H3131" s="1">
        <v>11</v>
      </c>
      <c r="I3131">
        <v>2890.7543999999998</v>
      </c>
      <c r="J3131" s="1">
        <f>SUMIFS(I:I,B:B,Table1_2[[#This Row],[Category Level 2]],D:D,Table1_2[[#This Row],[Brand]],E:E,Table1_2[[#This Row],[Region]],F:F,Table1_2[[#This Row],[Measure]],G:G,Table1_2[[#This Row],[Year]],H:H,"&lt;="&amp;Table1_2[[#This Row],[Month]])</f>
        <v>36114.36</v>
      </c>
      <c r="K31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39933.2736</v>
      </c>
      <c r="N3131">
        <f>Table1_2[[#This Row],[Value]]*2.5</f>
        <v>7226.8859999999995</v>
      </c>
    </row>
    <row r="3132" spans="1:14" x14ac:dyDescent="0.25">
      <c r="A3132" s="1" t="s">
        <v>6</v>
      </c>
      <c r="B3132" s="1" t="s">
        <v>26</v>
      </c>
      <c r="C3132" s="1" t="s">
        <v>8</v>
      </c>
      <c r="D3132" s="1" t="s">
        <v>28</v>
      </c>
      <c r="E3132" s="1" t="s">
        <v>13</v>
      </c>
      <c r="F3132" s="1" t="s">
        <v>12</v>
      </c>
      <c r="G3132" s="1" t="s">
        <v>65</v>
      </c>
      <c r="H3132" s="1">
        <v>12</v>
      </c>
      <c r="I3132">
        <v>4050.9516000000003</v>
      </c>
      <c r="J3132" s="1">
        <f>SUMIFS(I:I,B:B,Table1_2[[#This Row],[Category Level 2]],D:D,Table1_2[[#This Row],[Brand]],E:E,Table1_2[[#This Row],[Region]],F:F,Table1_2[[#This Row],[Measure]],G:G,Table1_2[[#This Row],[Year]],H:H,"&lt;="&amp;Table1_2[[#This Row],[Month]])</f>
        <v>40165.311600000001</v>
      </c>
      <c r="K31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40165.311600000001</v>
      </c>
      <c r="N3132">
        <f>Table1_2[[#This Row],[Value]]*2.5</f>
        <v>10127.379000000001</v>
      </c>
    </row>
    <row r="3133" spans="1:14" x14ac:dyDescent="0.25">
      <c r="A3133" s="1" t="s">
        <v>6</v>
      </c>
      <c r="B3133" s="1" t="s">
        <v>26</v>
      </c>
      <c r="C3133" s="1" t="s">
        <v>8</v>
      </c>
      <c r="D3133" s="1" t="s">
        <v>28</v>
      </c>
      <c r="E3133" s="1" t="s">
        <v>13</v>
      </c>
      <c r="F3133" s="1" t="s">
        <v>12</v>
      </c>
      <c r="G3133" s="1" t="s">
        <v>66</v>
      </c>
      <c r="H3133" s="1">
        <v>1</v>
      </c>
      <c r="I3133">
        <v>3168.4136000000003</v>
      </c>
      <c r="J3133" s="1">
        <f>SUMIFS(I:I,B:B,Table1_2[[#This Row],[Category Level 2]],D:D,Table1_2[[#This Row],[Brand]],E:E,Table1_2[[#This Row],[Region]],F:F,Table1_2[[#This Row],[Measure]],G:G,Table1_2[[#This Row],[Year]],H:H,"&lt;="&amp;Table1_2[[#This Row],[Month]])</f>
        <v>3168.4136000000003</v>
      </c>
      <c r="K31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38882.938800000004</v>
      </c>
      <c r="N3133">
        <f>Table1_2[[#This Row],[Value]]*2.5</f>
        <v>7921.0340000000006</v>
      </c>
    </row>
    <row r="3134" spans="1:14" x14ac:dyDescent="0.25">
      <c r="A3134" s="1" t="s">
        <v>6</v>
      </c>
      <c r="B3134" s="1" t="s">
        <v>26</v>
      </c>
      <c r="C3134" s="1" t="s">
        <v>8</v>
      </c>
      <c r="D3134" s="1" t="s">
        <v>28</v>
      </c>
      <c r="E3134" s="1" t="s">
        <v>13</v>
      </c>
      <c r="F3134" s="1" t="s">
        <v>12</v>
      </c>
      <c r="G3134" s="1" t="s">
        <v>66</v>
      </c>
      <c r="H3134" s="1">
        <v>2</v>
      </c>
      <c r="I3134">
        <v>3361.6512000000002</v>
      </c>
      <c r="J3134" s="1">
        <f>SUMIFS(I:I,B:B,Table1_2[[#This Row],[Category Level 2]],D:D,Table1_2[[#This Row],[Brand]],E:E,Table1_2[[#This Row],[Region]],F:F,Table1_2[[#This Row],[Measure]],G:G,Table1_2[[#This Row],[Year]],H:H,"&lt;="&amp;Table1_2[[#This Row],[Month]])</f>
        <v>6530.0648000000001</v>
      </c>
      <c r="K31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38915.216800000002</v>
      </c>
      <c r="N3134">
        <f>Table1_2[[#This Row],[Value]]*2.5</f>
        <v>8404.1280000000006</v>
      </c>
    </row>
    <row r="3135" spans="1:14" x14ac:dyDescent="0.25">
      <c r="A3135" s="1" t="s">
        <v>6</v>
      </c>
      <c r="B3135" s="1" t="s">
        <v>26</v>
      </c>
      <c r="C3135" s="1" t="s">
        <v>8</v>
      </c>
      <c r="D3135" s="1" t="s">
        <v>28</v>
      </c>
      <c r="E3135" s="1" t="s">
        <v>13</v>
      </c>
      <c r="F3135" s="1" t="s">
        <v>12</v>
      </c>
      <c r="G3135" s="1" t="s">
        <v>66</v>
      </c>
      <c r="H3135" s="1">
        <v>3</v>
      </c>
      <c r="I3135">
        <v>3527.2223999999997</v>
      </c>
      <c r="J3135" s="1">
        <f>SUMIFS(I:I,B:B,Table1_2[[#This Row],[Category Level 2]],D:D,Table1_2[[#This Row],[Brand]],E:E,Table1_2[[#This Row],[Region]],F:F,Table1_2[[#This Row],[Measure]],G:G,Table1_2[[#This Row],[Year]],H:H,"&lt;="&amp;Table1_2[[#This Row],[Month]])</f>
        <v>10057.287199999999</v>
      </c>
      <c r="K31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38084.932399999998</v>
      </c>
      <c r="N3135">
        <f>Table1_2[[#This Row],[Value]]*2.5</f>
        <v>8818.0559999999987</v>
      </c>
    </row>
    <row r="3136" spans="1:14" x14ac:dyDescent="0.25">
      <c r="A3136" s="1" t="s">
        <v>6</v>
      </c>
      <c r="B3136" s="1" t="s">
        <v>26</v>
      </c>
      <c r="C3136" s="1" t="s">
        <v>8</v>
      </c>
      <c r="D3136" s="1" t="s">
        <v>28</v>
      </c>
      <c r="E3136" s="1" t="s">
        <v>13</v>
      </c>
      <c r="F3136" s="1" t="s">
        <v>12</v>
      </c>
      <c r="G3136" s="1" t="s">
        <v>66</v>
      </c>
      <c r="H3136" s="1">
        <v>4</v>
      </c>
      <c r="I3136">
        <v>2950.366</v>
      </c>
      <c r="J3136" s="1">
        <f>SUMIFS(I:I,B:B,Table1_2[[#This Row],[Category Level 2]],D:D,Table1_2[[#This Row],[Brand]],E:E,Table1_2[[#This Row],[Region]],F:F,Table1_2[[#This Row],[Measure]],G:G,Table1_2[[#This Row],[Year]],H:H,"&lt;="&amp;Table1_2[[#This Row],[Month]])</f>
        <v>13007.653199999999</v>
      </c>
      <c r="K31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37888.450000000004</v>
      </c>
      <c r="N3136">
        <f>Table1_2[[#This Row],[Value]]*2.5</f>
        <v>7375.915</v>
      </c>
    </row>
    <row r="3137" spans="1:14" x14ac:dyDescent="0.25">
      <c r="A3137" s="1" t="s">
        <v>6</v>
      </c>
      <c r="B3137" s="1" t="s">
        <v>26</v>
      </c>
      <c r="C3137" s="1" t="s">
        <v>8</v>
      </c>
      <c r="D3137" s="1" t="s">
        <v>28</v>
      </c>
      <c r="E3137" s="1" t="s">
        <v>13</v>
      </c>
      <c r="F3137" s="1" t="s">
        <v>12</v>
      </c>
      <c r="G3137" s="1" t="s">
        <v>66</v>
      </c>
      <c r="H3137" s="1">
        <v>5</v>
      </c>
      <c r="I3137">
        <v>3787.3792000000003</v>
      </c>
      <c r="J3137" s="1">
        <f>SUMIFS(I:I,B:B,Table1_2[[#This Row],[Category Level 2]],D:D,Table1_2[[#This Row],[Brand]],E:E,Table1_2[[#This Row],[Region]],F:F,Table1_2[[#This Row],[Measure]],G:G,Table1_2[[#This Row],[Year]],H:H,"&lt;="&amp;Table1_2[[#This Row],[Month]])</f>
        <v>16795.0324</v>
      </c>
      <c r="K31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38553.0288</v>
      </c>
      <c r="N3137">
        <f>Table1_2[[#This Row],[Value]]*2.5</f>
        <v>9468.4480000000003</v>
      </c>
    </row>
    <row r="3138" spans="1:14" x14ac:dyDescent="0.25">
      <c r="A3138" s="1" t="s">
        <v>6</v>
      </c>
      <c r="B3138" s="1" t="s">
        <v>26</v>
      </c>
      <c r="C3138" s="1" t="s">
        <v>8</v>
      </c>
      <c r="D3138" s="1" t="s">
        <v>28</v>
      </c>
      <c r="E3138" s="1" t="s">
        <v>13</v>
      </c>
      <c r="F3138" s="1" t="s">
        <v>12</v>
      </c>
      <c r="G3138" s="1" t="s">
        <v>66</v>
      </c>
      <c r="H3138" s="1">
        <v>6</v>
      </c>
      <c r="I3138">
        <v>4343.7299999999996</v>
      </c>
      <c r="J3138" s="1">
        <f>SUMIFS(I:I,B:B,Table1_2[[#This Row],[Category Level 2]],D:D,Table1_2[[#This Row],[Brand]],E:E,Table1_2[[#This Row],[Region]],F:F,Table1_2[[#This Row],[Measure]],G:G,Table1_2[[#This Row],[Year]],H:H,"&lt;="&amp;Table1_2[[#This Row],[Month]])</f>
        <v>21138.7624</v>
      </c>
      <c r="K31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39945.780400000003</v>
      </c>
      <c r="N3138">
        <f>Table1_2[[#This Row],[Value]]*2.5</f>
        <v>10859.324999999999</v>
      </c>
    </row>
    <row r="3139" spans="1:14" x14ac:dyDescent="0.25">
      <c r="A3139" s="1" t="s">
        <v>6</v>
      </c>
      <c r="B3139" s="1" t="s">
        <v>26</v>
      </c>
      <c r="C3139" s="1" t="s">
        <v>8</v>
      </c>
      <c r="D3139" s="1" t="s">
        <v>28</v>
      </c>
      <c r="E3139" s="1" t="s">
        <v>13</v>
      </c>
      <c r="F3139" s="1" t="s">
        <v>12</v>
      </c>
      <c r="G3139" s="1" t="s">
        <v>66</v>
      </c>
      <c r="H3139" s="1">
        <v>7</v>
      </c>
      <c r="I3139">
        <v>3678.1059999999998</v>
      </c>
      <c r="J3139" s="1">
        <f>SUMIFS(I:I,B:B,Table1_2[[#This Row],[Category Level 2]],D:D,Table1_2[[#This Row],[Brand]],E:E,Table1_2[[#This Row],[Region]],F:F,Table1_2[[#This Row],[Measure]],G:G,Table1_2[[#This Row],[Year]],H:H,"&lt;="&amp;Table1_2[[#This Row],[Month]])</f>
        <v>24816.868399999999</v>
      </c>
      <c r="K31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40569.0164</v>
      </c>
      <c r="N3139">
        <f>Table1_2[[#This Row],[Value]]*2.5</f>
        <v>9195.2649999999994</v>
      </c>
    </row>
    <row r="3140" spans="1:14" x14ac:dyDescent="0.25">
      <c r="A3140" s="1" t="s">
        <v>6</v>
      </c>
      <c r="B3140" s="1" t="s">
        <v>26</v>
      </c>
      <c r="C3140" s="1" t="s">
        <v>8</v>
      </c>
      <c r="D3140" s="1" t="s">
        <v>28</v>
      </c>
      <c r="E3140" s="1" t="s">
        <v>13</v>
      </c>
      <c r="F3140" s="1" t="s">
        <v>12</v>
      </c>
      <c r="G3140" s="1" t="s">
        <v>66</v>
      </c>
      <c r="H3140" s="1">
        <v>8</v>
      </c>
      <c r="I3140">
        <v>3040.2848000000004</v>
      </c>
      <c r="J3140" s="1">
        <f>SUMIFS(I:I,B:B,Table1_2[[#This Row],[Category Level 2]],D:D,Table1_2[[#This Row],[Brand]],E:E,Table1_2[[#This Row],[Region]],F:F,Table1_2[[#This Row],[Measure]],G:G,Table1_2[[#This Row],[Year]],H:H,"&lt;="&amp;Table1_2[[#This Row],[Month]])</f>
        <v>27857.153200000001</v>
      </c>
      <c r="K31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41136.265200000002</v>
      </c>
      <c r="N3140">
        <f>Table1_2[[#This Row],[Value]]*2.5</f>
        <v>7600.7120000000014</v>
      </c>
    </row>
    <row r="3141" spans="1:14" x14ac:dyDescent="0.25">
      <c r="A3141" s="1" t="s">
        <v>6</v>
      </c>
      <c r="B3141" s="1" t="s">
        <v>26</v>
      </c>
      <c r="C3141" s="1" t="s">
        <v>8</v>
      </c>
      <c r="D3141" s="1" t="s">
        <v>28</v>
      </c>
      <c r="E3141" s="1" t="s">
        <v>13</v>
      </c>
      <c r="F3141" s="1" t="s">
        <v>12</v>
      </c>
      <c r="G3141" s="1" t="s">
        <v>66</v>
      </c>
      <c r="H3141" s="1">
        <v>9</v>
      </c>
      <c r="I3141">
        <v>3830.0907999999999</v>
      </c>
      <c r="J3141" s="1">
        <f>SUMIFS(I:I,B:B,Table1_2[[#This Row],[Category Level 2]],D:D,Table1_2[[#This Row],[Brand]],E:E,Table1_2[[#This Row],[Region]],F:F,Table1_2[[#This Row],[Measure]],G:G,Table1_2[[#This Row],[Year]],H:H,"&lt;="&amp;Table1_2[[#This Row],[Month]])</f>
        <v>31687.243999999999</v>
      </c>
      <c r="K31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41629.139599999995</v>
      </c>
      <c r="N3141">
        <f>Table1_2[[#This Row],[Value]]*2.5</f>
        <v>9575.226999999999</v>
      </c>
    </row>
    <row r="3142" spans="1:14" x14ac:dyDescent="0.25">
      <c r="A3142" s="1" t="s">
        <v>6</v>
      </c>
      <c r="B3142" s="1" t="s">
        <v>26</v>
      </c>
      <c r="C3142" s="1" t="s">
        <v>8</v>
      </c>
      <c r="D3142" s="1" t="s">
        <v>28</v>
      </c>
      <c r="E3142" s="1" t="s">
        <v>13</v>
      </c>
      <c r="F3142" s="1" t="s">
        <v>12</v>
      </c>
      <c r="G3142" s="1" t="s">
        <v>66</v>
      </c>
      <c r="H3142" s="1">
        <v>10</v>
      </c>
      <c r="I3142">
        <v>6456.771999999999</v>
      </c>
      <c r="J3142" s="1">
        <f>SUMIFS(I:I,B:B,Table1_2[[#This Row],[Category Level 2]],D:D,Table1_2[[#This Row],[Brand]],E:E,Table1_2[[#This Row],[Region]],F:F,Table1_2[[#This Row],[Measure]],G:G,Table1_2[[#This Row],[Year]],H:H,"&lt;="&amp;Table1_2[[#This Row],[Month]])</f>
        <v>38144.015999999996</v>
      </c>
      <c r="K31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45085.721999999994</v>
      </c>
      <c r="N3142">
        <f>Table1_2[[#This Row],[Value]]*2.5</f>
        <v>16141.929999999997</v>
      </c>
    </row>
    <row r="3143" spans="1:14" x14ac:dyDescent="0.25">
      <c r="A3143" s="1" t="s">
        <v>6</v>
      </c>
      <c r="B3143" s="1" t="s">
        <v>26</v>
      </c>
      <c r="C3143" s="1" t="s">
        <v>8</v>
      </c>
      <c r="D3143" s="1" t="s">
        <v>28</v>
      </c>
      <c r="E3143" s="1" t="s">
        <v>13</v>
      </c>
      <c r="F3143" s="1" t="s">
        <v>12</v>
      </c>
      <c r="G3143" s="1" t="s">
        <v>66</v>
      </c>
      <c r="H3143" s="1">
        <v>11</v>
      </c>
      <c r="I3143">
        <v>4315.2672000000002</v>
      </c>
      <c r="J3143" s="1">
        <f>SUMIFS(I:I,B:B,Table1_2[[#This Row],[Category Level 2]],D:D,Table1_2[[#This Row],[Brand]],E:E,Table1_2[[#This Row],[Region]],F:F,Table1_2[[#This Row],[Measure]],G:G,Table1_2[[#This Row],[Year]],H:H,"&lt;="&amp;Table1_2[[#This Row],[Month]])</f>
        <v>42459.283199999998</v>
      </c>
      <c r="K31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46510.234799999998</v>
      </c>
      <c r="N3143">
        <f>Table1_2[[#This Row],[Value]]*2.5</f>
        <v>10788.168000000001</v>
      </c>
    </row>
    <row r="3144" spans="1:14" x14ac:dyDescent="0.25">
      <c r="A3144" s="1" t="s">
        <v>6</v>
      </c>
      <c r="B3144" s="1" t="s">
        <v>26</v>
      </c>
      <c r="C3144" s="1" t="s">
        <v>8</v>
      </c>
      <c r="D3144" s="1" t="s">
        <v>28</v>
      </c>
      <c r="E3144" s="1" t="s">
        <v>13</v>
      </c>
      <c r="F3144" s="1" t="s">
        <v>12</v>
      </c>
      <c r="G3144" s="1" t="s">
        <v>66</v>
      </c>
      <c r="H3144" s="1">
        <v>12</v>
      </c>
      <c r="I3144">
        <v>4619.18</v>
      </c>
      <c r="J3144" s="1">
        <f>SUMIFS(I:I,B:B,Table1_2[[#This Row],[Category Level 2]],D:D,Table1_2[[#This Row],[Brand]],E:E,Table1_2[[#This Row],[Region]],F:F,Table1_2[[#This Row],[Measure]],G:G,Table1_2[[#This Row],[Year]],H:H,"&lt;="&amp;Table1_2[[#This Row],[Month]])</f>
        <v>47078.463199999998</v>
      </c>
      <c r="K31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47078.463199999998</v>
      </c>
      <c r="N3144">
        <f>Table1_2[[#This Row],[Value]]*2.5</f>
        <v>11547.95</v>
      </c>
    </row>
    <row r="3145" spans="1:14" x14ac:dyDescent="0.25">
      <c r="A3145" s="1" t="s">
        <v>6</v>
      </c>
      <c r="B3145" s="1" t="s">
        <v>26</v>
      </c>
      <c r="C3145" s="1" t="s">
        <v>8</v>
      </c>
      <c r="D3145" s="1" t="s">
        <v>28</v>
      </c>
      <c r="E3145" s="1" t="s">
        <v>13</v>
      </c>
      <c r="F3145" s="1" t="s">
        <v>12</v>
      </c>
      <c r="G3145" s="1" t="s">
        <v>67</v>
      </c>
      <c r="H3145" s="1">
        <v>1</v>
      </c>
      <c r="I3145">
        <v>4056.7848000000004</v>
      </c>
      <c r="J3145" s="1">
        <f>SUMIFS(I:I,B:B,Table1_2[[#This Row],[Category Level 2]],D:D,Table1_2[[#This Row],[Brand]],E:E,Table1_2[[#This Row],[Region]],F:F,Table1_2[[#This Row],[Measure]],G:G,Table1_2[[#This Row],[Year]],H:H,"&lt;="&amp;Table1_2[[#This Row],[Month]])</f>
        <v>4056.7848000000004</v>
      </c>
      <c r="K31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47966.8344</v>
      </c>
      <c r="N3145">
        <f>Table1_2[[#This Row],[Value]]*2.5</f>
        <v>10141.962000000001</v>
      </c>
    </row>
    <row r="3146" spans="1:14" x14ac:dyDescent="0.25">
      <c r="A3146" s="1" t="s">
        <v>6</v>
      </c>
      <c r="B3146" s="1" t="s">
        <v>26</v>
      </c>
      <c r="C3146" s="1" t="s">
        <v>8</v>
      </c>
      <c r="D3146" s="1" t="s">
        <v>28</v>
      </c>
      <c r="E3146" s="1" t="s">
        <v>13</v>
      </c>
      <c r="F3146" s="1" t="s">
        <v>12</v>
      </c>
      <c r="G3146" s="1" t="s">
        <v>67</v>
      </c>
      <c r="H3146" s="1">
        <v>2</v>
      </c>
      <c r="I3146">
        <v>4277.8599999999997</v>
      </c>
      <c r="J3146" s="1">
        <f>SUMIFS(I:I,B:B,Table1_2[[#This Row],[Category Level 2]],D:D,Table1_2[[#This Row],[Brand]],E:E,Table1_2[[#This Row],[Region]],F:F,Table1_2[[#This Row],[Measure]],G:G,Table1_2[[#This Row],[Year]],H:H,"&lt;="&amp;Table1_2[[#This Row],[Month]])</f>
        <v>8334.6448</v>
      </c>
      <c r="K31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48883.0432</v>
      </c>
      <c r="N3146">
        <f>Table1_2[[#This Row],[Value]]*2.5</f>
        <v>10694.65</v>
      </c>
    </row>
    <row r="3147" spans="1:14" x14ac:dyDescent="0.25">
      <c r="A3147" s="1" t="s">
        <v>6</v>
      </c>
      <c r="B3147" s="1" t="s">
        <v>26</v>
      </c>
      <c r="C3147" s="1" t="s">
        <v>8</v>
      </c>
      <c r="D3147" s="1" t="s">
        <v>28</v>
      </c>
      <c r="E3147" s="1" t="s">
        <v>13</v>
      </c>
      <c r="F3147" s="1" t="s">
        <v>12</v>
      </c>
      <c r="G3147" s="1" t="s">
        <v>67</v>
      </c>
      <c r="H3147" s="1">
        <v>3</v>
      </c>
      <c r="I3147">
        <v>4121.8215999999993</v>
      </c>
      <c r="J3147" s="1">
        <f>SUMIFS(I:I,B:B,Table1_2[[#This Row],[Category Level 2]],D:D,Table1_2[[#This Row],[Brand]],E:E,Table1_2[[#This Row],[Region]],F:F,Table1_2[[#This Row],[Measure]],G:G,Table1_2[[#This Row],[Year]],H:H,"&lt;="&amp;Table1_2[[#This Row],[Month]])</f>
        <v>12456.466399999999</v>
      </c>
      <c r="K31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49477.642399999997</v>
      </c>
      <c r="N3147">
        <f>Table1_2[[#This Row],[Value]]*2.5</f>
        <v>10304.553999999998</v>
      </c>
    </row>
    <row r="3148" spans="1:14" x14ac:dyDescent="0.25">
      <c r="A3148" s="1" t="s">
        <v>6</v>
      </c>
      <c r="B3148" s="1" t="s">
        <v>26</v>
      </c>
      <c r="C3148" s="1" t="s">
        <v>8</v>
      </c>
      <c r="D3148" s="1" t="s">
        <v>28</v>
      </c>
      <c r="E3148" s="1" t="s">
        <v>14</v>
      </c>
      <c r="F3148" s="1" t="s">
        <v>11</v>
      </c>
      <c r="G3148" s="1" t="s">
        <v>62</v>
      </c>
      <c r="H3148" s="1">
        <v>1</v>
      </c>
      <c r="I3148">
        <v>58.860000000000007</v>
      </c>
      <c r="J3148" s="1">
        <f>SUMIFS(I:I,B:B,Table1_2[[#This Row],[Category Level 2]],D:D,Table1_2[[#This Row],[Brand]],E:E,Table1_2[[#This Row],[Region]],F:F,Table1_2[[#This Row],[Measure]],G:G,Table1_2[[#This Row],[Year]],H:H,"&lt;="&amp;Table1_2[[#This Row],[Month]])</f>
        <v>58.860000000000007</v>
      </c>
      <c r="K31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58.860000000000007</v>
      </c>
      <c r="N3148">
        <f>Table1_2[[#This Row],[Value]]*2.5</f>
        <v>147.15</v>
      </c>
    </row>
    <row r="3149" spans="1:14" x14ac:dyDescent="0.25">
      <c r="A3149" s="1" t="s">
        <v>6</v>
      </c>
      <c r="B3149" s="1" t="s">
        <v>26</v>
      </c>
      <c r="C3149" s="1" t="s">
        <v>8</v>
      </c>
      <c r="D3149" s="1" t="s">
        <v>28</v>
      </c>
      <c r="E3149" s="1" t="s">
        <v>14</v>
      </c>
      <c r="F3149" s="1" t="s">
        <v>11</v>
      </c>
      <c r="G3149" s="1" t="s">
        <v>62</v>
      </c>
      <c r="H3149" s="1">
        <v>2</v>
      </c>
      <c r="I3149">
        <v>67.58</v>
      </c>
      <c r="J3149" s="1">
        <f>SUMIFS(I:I,B:B,Table1_2[[#This Row],[Category Level 2]],D:D,Table1_2[[#This Row],[Brand]],E:E,Table1_2[[#This Row],[Region]],F:F,Table1_2[[#This Row],[Measure]],G:G,Table1_2[[#This Row],[Year]],H:H,"&lt;="&amp;Table1_2[[#This Row],[Month]])</f>
        <v>126.44</v>
      </c>
      <c r="K31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126.44</v>
      </c>
      <c r="N3149">
        <f>Table1_2[[#This Row],[Value]]*2.5</f>
        <v>168.95</v>
      </c>
    </row>
    <row r="3150" spans="1:14" x14ac:dyDescent="0.25">
      <c r="A3150" s="1" t="s">
        <v>6</v>
      </c>
      <c r="B3150" s="1" t="s">
        <v>26</v>
      </c>
      <c r="C3150" s="1" t="s">
        <v>8</v>
      </c>
      <c r="D3150" s="1" t="s">
        <v>28</v>
      </c>
      <c r="E3150" s="1" t="s">
        <v>14</v>
      </c>
      <c r="F3150" s="1" t="s">
        <v>11</v>
      </c>
      <c r="G3150" s="1" t="s">
        <v>62</v>
      </c>
      <c r="H3150" s="1">
        <v>3</v>
      </c>
      <c r="I3150">
        <v>78.48</v>
      </c>
      <c r="J3150" s="1">
        <f>SUMIFS(I:I,B:B,Table1_2[[#This Row],[Category Level 2]],D:D,Table1_2[[#This Row],[Brand]],E:E,Table1_2[[#This Row],[Region]],F:F,Table1_2[[#This Row],[Measure]],G:G,Table1_2[[#This Row],[Year]],H:H,"&lt;="&amp;Table1_2[[#This Row],[Month]])</f>
        <v>204.92000000000002</v>
      </c>
      <c r="K31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204.92000000000002</v>
      </c>
      <c r="N3150">
        <f>Table1_2[[#This Row],[Value]]*2.5</f>
        <v>196.20000000000002</v>
      </c>
    </row>
    <row r="3151" spans="1:14" x14ac:dyDescent="0.25">
      <c r="A3151" s="1" t="s">
        <v>6</v>
      </c>
      <c r="B3151" s="1" t="s">
        <v>26</v>
      </c>
      <c r="C3151" s="1" t="s">
        <v>8</v>
      </c>
      <c r="D3151" s="1" t="s">
        <v>28</v>
      </c>
      <c r="E3151" s="1" t="s">
        <v>14</v>
      </c>
      <c r="F3151" s="1" t="s">
        <v>11</v>
      </c>
      <c r="G3151" s="1" t="s">
        <v>62</v>
      </c>
      <c r="H3151" s="1">
        <v>4</v>
      </c>
      <c r="I3151">
        <v>80.660000000000011</v>
      </c>
      <c r="J3151" s="1">
        <f>SUMIFS(I:I,B:B,Table1_2[[#This Row],[Category Level 2]],D:D,Table1_2[[#This Row],[Brand]],E:E,Table1_2[[#This Row],[Region]],F:F,Table1_2[[#This Row],[Measure]],G:G,Table1_2[[#This Row],[Year]],H:H,"&lt;="&amp;Table1_2[[#This Row],[Month]])</f>
        <v>285.58000000000004</v>
      </c>
      <c r="K31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285.58000000000004</v>
      </c>
      <c r="N3151">
        <f>Table1_2[[#This Row],[Value]]*2.5</f>
        <v>201.65000000000003</v>
      </c>
    </row>
    <row r="3152" spans="1:14" x14ac:dyDescent="0.25">
      <c r="A3152" s="1" t="s">
        <v>6</v>
      </c>
      <c r="B3152" s="1" t="s">
        <v>26</v>
      </c>
      <c r="C3152" s="1" t="s">
        <v>8</v>
      </c>
      <c r="D3152" s="1" t="s">
        <v>28</v>
      </c>
      <c r="E3152" s="1" t="s">
        <v>14</v>
      </c>
      <c r="F3152" s="1" t="s">
        <v>11</v>
      </c>
      <c r="G3152" s="1" t="s">
        <v>62</v>
      </c>
      <c r="H3152" s="1">
        <v>5</v>
      </c>
      <c r="I3152">
        <v>86.11</v>
      </c>
      <c r="J3152" s="1">
        <f>SUMIFS(I:I,B:B,Table1_2[[#This Row],[Category Level 2]],D:D,Table1_2[[#This Row],[Brand]],E:E,Table1_2[[#This Row],[Region]],F:F,Table1_2[[#This Row],[Measure]],G:G,Table1_2[[#This Row],[Year]],H:H,"&lt;="&amp;Table1_2[[#This Row],[Month]])</f>
        <v>371.69000000000005</v>
      </c>
      <c r="K31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371.69000000000005</v>
      </c>
      <c r="N3152">
        <f>Table1_2[[#This Row],[Value]]*2.5</f>
        <v>215.27500000000001</v>
      </c>
    </row>
    <row r="3153" spans="1:14" x14ac:dyDescent="0.25">
      <c r="A3153" s="1" t="s">
        <v>6</v>
      </c>
      <c r="B3153" s="1" t="s">
        <v>26</v>
      </c>
      <c r="C3153" s="1" t="s">
        <v>8</v>
      </c>
      <c r="D3153" s="1" t="s">
        <v>28</v>
      </c>
      <c r="E3153" s="1" t="s">
        <v>14</v>
      </c>
      <c r="F3153" s="1" t="s">
        <v>11</v>
      </c>
      <c r="G3153" s="1" t="s">
        <v>62</v>
      </c>
      <c r="H3153" s="1">
        <v>6</v>
      </c>
      <c r="I3153">
        <v>113.50000000000001</v>
      </c>
      <c r="J3153" s="1">
        <f>SUMIFS(I:I,B:B,Table1_2[[#This Row],[Category Level 2]],D:D,Table1_2[[#This Row],[Brand]],E:E,Table1_2[[#This Row],[Region]],F:F,Table1_2[[#This Row],[Measure]],G:G,Table1_2[[#This Row],[Year]],H:H,"&lt;="&amp;Table1_2[[#This Row],[Month]])</f>
        <v>485.19000000000005</v>
      </c>
      <c r="K31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485.19000000000005</v>
      </c>
      <c r="N3153">
        <f>Table1_2[[#This Row],[Value]]*2.5</f>
        <v>283.75000000000006</v>
      </c>
    </row>
    <row r="3154" spans="1:14" x14ac:dyDescent="0.25">
      <c r="A3154" s="1" t="s">
        <v>6</v>
      </c>
      <c r="B3154" s="1" t="s">
        <v>26</v>
      </c>
      <c r="C3154" s="1" t="s">
        <v>8</v>
      </c>
      <c r="D3154" s="1" t="s">
        <v>28</v>
      </c>
      <c r="E3154" s="1" t="s">
        <v>14</v>
      </c>
      <c r="F3154" s="1" t="s">
        <v>11</v>
      </c>
      <c r="G3154" s="1" t="s">
        <v>62</v>
      </c>
      <c r="H3154" s="1">
        <v>7</v>
      </c>
      <c r="I3154">
        <v>322.64</v>
      </c>
      <c r="J3154" s="1">
        <f>SUMIFS(I:I,B:B,Table1_2[[#This Row],[Category Level 2]],D:D,Table1_2[[#This Row],[Brand]],E:E,Table1_2[[#This Row],[Region]],F:F,Table1_2[[#This Row],[Measure]],G:G,Table1_2[[#This Row],[Year]],H:H,"&lt;="&amp;Table1_2[[#This Row],[Month]])</f>
        <v>807.83</v>
      </c>
      <c r="K31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807.83</v>
      </c>
      <c r="N3154">
        <f>Table1_2[[#This Row],[Value]]*2.5</f>
        <v>806.59999999999991</v>
      </c>
    </row>
    <row r="3155" spans="1:14" x14ac:dyDescent="0.25">
      <c r="A3155" s="1" t="s">
        <v>6</v>
      </c>
      <c r="B3155" s="1" t="s">
        <v>26</v>
      </c>
      <c r="C3155" s="1" t="s">
        <v>8</v>
      </c>
      <c r="D3155" s="1" t="s">
        <v>28</v>
      </c>
      <c r="E3155" s="1" t="s">
        <v>14</v>
      </c>
      <c r="F3155" s="1" t="s">
        <v>11</v>
      </c>
      <c r="G3155" s="1" t="s">
        <v>62</v>
      </c>
      <c r="H3155" s="1">
        <v>8</v>
      </c>
      <c r="I3155">
        <v>254.78</v>
      </c>
      <c r="J3155" s="1">
        <f>SUMIFS(I:I,B:B,Table1_2[[#This Row],[Category Level 2]],D:D,Table1_2[[#This Row],[Brand]],E:E,Table1_2[[#This Row],[Region]],F:F,Table1_2[[#This Row],[Measure]],G:G,Table1_2[[#This Row],[Year]],H:H,"&lt;="&amp;Table1_2[[#This Row],[Month]])</f>
        <v>1062.6100000000001</v>
      </c>
      <c r="K31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1062.6100000000001</v>
      </c>
      <c r="N3155">
        <f>Table1_2[[#This Row],[Value]]*2.5</f>
        <v>636.95000000000005</v>
      </c>
    </row>
    <row r="3156" spans="1:14" x14ac:dyDescent="0.25">
      <c r="A3156" s="1" t="s">
        <v>6</v>
      </c>
      <c r="B3156" s="1" t="s">
        <v>26</v>
      </c>
      <c r="C3156" s="1" t="s">
        <v>8</v>
      </c>
      <c r="D3156" s="1" t="s">
        <v>28</v>
      </c>
      <c r="E3156" s="1" t="s">
        <v>14</v>
      </c>
      <c r="F3156" s="1" t="s">
        <v>11</v>
      </c>
      <c r="G3156" s="1" t="s">
        <v>62</v>
      </c>
      <c r="H3156" s="1">
        <v>9</v>
      </c>
      <c r="I3156">
        <v>153.43</v>
      </c>
      <c r="J3156" s="1">
        <f>SUMIFS(I:I,B:B,Table1_2[[#This Row],[Category Level 2]],D:D,Table1_2[[#This Row],[Brand]],E:E,Table1_2[[#This Row],[Region]],F:F,Table1_2[[#This Row],[Measure]],G:G,Table1_2[[#This Row],[Year]],H:H,"&lt;="&amp;Table1_2[[#This Row],[Month]])</f>
        <v>1216.0400000000002</v>
      </c>
      <c r="K31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1216.0400000000002</v>
      </c>
      <c r="N3156">
        <f>Table1_2[[#This Row],[Value]]*2.5</f>
        <v>383.57500000000005</v>
      </c>
    </row>
    <row r="3157" spans="1:14" x14ac:dyDescent="0.25">
      <c r="A3157" s="1" t="s">
        <v>6</v>
      </c>
      <c r="B3157" s="1" t="s">
        <v>26</v>
      </c>
      <c r="C3157" s="1" t="s">
        <v>8</v>
      </c>
      <c r="D3157" s="1" t="s">
        <v>28</v>
      </c>
      <c r="E3157" s="1" t="s">
        <v>14</v>
      </c>
      <c r="F3157" s="1" t="s">
        <v>11</v>
      </c>
      <c r="G3157" s="1" t="s">
        <v>62</v>
      </c>
      <c r="H3157" s="1">
        <v>10</v>
      </c>
      <c r="I3157">
        <v>132.5</v>
      </c>
      <c r="J3157" s="1">
        <f>SUMIFS(I:I,B:B,Table1_2[[#This Row],[Category Level 2]],D:D,Table1_2[[#This Row],[Brand]],E:E,Table1_2[[#This Row],[Region]],F:F,Table1_2[[#This Row],[Measure]],G:G,Table1_2[[#This Row],[Year]],H:H,"&lt;="&amp;Table1_2[[#This Row],[Month]])</f>
        <v>1348.5400000000002</v>
      </c>
      <c r="K31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1348.5400000000002</v>
      </c>
      <c r="N3157">
        <f>Table1_2[[#This Row],[Value]]*2.5</f>
        <v>331.25</v>
      </c>
    </row>
    <row r="3158" spans="1:14" x14ac:dyDescent="0.25">
      <c r="A3158" s="1" t="s">
        <v>6</v>
      </c>
      <c r="B3158" s="1" t="s">
        <v>26</v>
      </c>
      <c r="C3158" s="1" t="s">
        <v>8</v>
      </c>
      <c r="D3158" s="1" t="s">
        <v>28</v>
      </c>
      <c r="E3158" s="1" t="s">
        <v>14</v>
      </c>
      <c r="F3158" s="1" t="s">
        <v>11</v>
      </c>
      <c r="G3158" s="1" t="s">
        <v>62</v>
      </c>
      <c r="H3158" s="1">
        <v>11</v>
      </c>
      <c r="I3158">
        <v>228.81</v>
      </c>
      <c r="J3158" s="1">
        <f>SUMIFS(I:I,B:B,Table1_2[[#This Row],[Category Level 2]],D:D,Table1_2[[#This Row],[Brand]],E:E,Table1_2[[#This Row],[Region]],F:F,Table1_2[[#This Row],[Measure]],G:G,Table1_2[[#This Row],[Year]],H:H,"&lt;="&amp;Table1_2[[#This Row],[Month]])</f>
        <v>1577.3500000000001</v>
      </c>
      <c r="K31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1577.3500000000001</v>
      </c>
      <c r="N3158">
        <f>Table1_2[[#This Row],[Value]]*2.5</f>
        <v>572.02499999999998</v>
      </c>
    </row>
    <row r="3159" spans="1:14" x14ac:dyDescent="0.25">
      <c r="A3159" s="1" t="s">
        <v>6</v>
      </c>
      <c r="B3159" s="1" t="s">
        <v>26</v>
      </c>
      <c r="C3159" s="1" t="s">
        <v>8</v>
      </c>
      <c r="D3159" s="1" t="s">
        <v>28</v>
      </c>
      <c r="E3159" s="1" t="s">
        <v>14</v>
      </c>
      <c r="F3159" s="1" t="s">
        <v>11</v>
      </c>
      <c r="G3159" s="1" t="s">
        <v>62</v>
      </c>
      <c r="H3159" s="1">
        <v>12</v>
      </c>
      <c r="I3159">
        <v>291.07</v>
      </c>
      <c r="J3159" s="1">
        <f>SUMIFS(I:I,B:B,Table1_2[[#This Row],[Category Level 2]],D:D,Table1_2[[#This Row],[Brand]],E:E,Table1_2[[#This Row],[Region]],F:F,Table1_2[[#This Row],[Measure]],G:G,Table1_2[[#This Row],[Year]],H:H,"&lt;="&amp;Table1_2[[#This Row],[Month]])</f>
        <v>1868.42</v>
      </c>
      <c r="K31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1868.42</v>
      </c>
      <c r="N3159">
        <f>Table1_2[[#This Row],[Value]]*2.5</f>
        <v>727.67499999999995</v>
      </c>
    </row>
    <row r="3160" spans="1:14" x14ac:dyDescent="0.25">
      <c r="A3160" s="1" t="s">
        <v>6</v>
      </c>
      <c r="B3160" s="1" t="s">
        <v>26</v>
      </c>
      <c r="C3160" s="1" t="s">
        <v>8</v>
      </c>
      <c r="D3160" s="1" t="s">
        <v>28</v>
      </c>
      <c r="E3160" s="1" t="s">
        <v>14</v>
      </c>
      <c r="F3160" s="1" t="s">
        <v>11</v>
      </c>
      <c r="G3160" s="1" t="s">
        <v>63</v>
      </c>
      <c r="H3160" s="1">
        <v>1</v>
      </c>
      <c r="I3160">
        <v>180.15</v>
      </c>
      <c r="J3160" s="1">
        <f>SUMIFS(I:I,B:B,Table1_2[[#This Row],[Category Level 2]],D:D,Table1_2[[#This Row],[Brand]],E:E,Table1_2[[#This Row],[Region]],F:F,Table1_2[[#This Row],[Measure]],G:G,Table1_2[[#This Row],[Year]],H:H,"&lt;="&amp;Table1_2[[#This Row],[Month]])</f>
        <v>180.15</v>
      </c>
      <c r="K31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1989.71</v>
      </c>
      <c r="N3160">
        <f>Table1_2[[#This Row],[Value]]*2.5</f>
        <v>450.375</v>
      </c>
    </row>
    <row r="3161" spans="1:14" x14ac:dyDescent="0.25">
      <c r="A3161" s="1" t="s">
        <v>6</v>
      </c>
      <c r="B3161" s="1" t="s">
        <v>26</v>
      </c>
      <c r="C3161" s="1" t="s">
        <v>8</v>
      </c>
      <c r="D3161" s="1" t="s">
        <v>28</v>
      </c>
      <c r="E3161" s="1" t="s">
        <v>14</v>
      </c>
      <c r="F3161" s="1" t="s">
        <v>11</v>
      </c>
      <c r="G3161" s="1" t="s">
        <v>63</v>
      </c>
      <c r="H3161" s="1">
        <v>2</v>
      </c>
      <c r="I3161">
        <v>201.85000000000002</v>
      </c>
      <c r="J3161" s="1">
        <f>SUMIFS(I:I,B:B,Table1_2[[#This Row],[Category Level 2]],D:D,Table1_2[[#This Row],[Brand]],E:E,Table1_2[[#This Row],[Region]],F:F,Table1_2[[#This Row],[Measure]],G:G,Table1_2[[#This Row],[Year]],H:H,"&lt;="&amp;Table1_2[[#This Row],[Month]])</f>
        <v>382</v>
      </c>
      <c r="K31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2123.9799999999996</v>
      </c>
      <c r="N3161">
        <f>Table1_2[[#This Row],[Value]]*2.5</f>
        <v>504.62500000000006</v>
      </c>
    </row>
    <row r="3162" spans="1:14" x14ac:dyDescent="0.25">
      <c r="A3162" s="1" t="s">
        <v>6</v>
      </c>
      <c r="B3162" s="1" t="s">
        <v>26</v>
      </c>
      <c r="C3162" s="1" t="s">
        <v>8</v>
      </c>
      <c r="D3162" s="1" t="s">
        <v>28</v>
      </c>
      <c r="E3162" s="1" t="s">
        <v>14</v>
      </c>
      <c r="F3162" s="1" t="s">
        <v>11</v>
      </c>
      <c r="G3162" s="1" t="s">
        <v>63</v>
      </c>
      <c r="H3162" s="1">
        <v>3</v>
      </c>
      <c r="I3162">
        <v>218.62</v>
      </c>
      <c r="J3162" s="1">
        <f>SUMIFS(I:I,B:B,Table1_2[[#This Row],[Category Level 2]],D:D,Table1_2[[#This Row],[Brand]],E:E,Table1_2[[#This Row],[Region]],F:F,Table1_2[[#This Row],[Measure]],G:G,Table1_2[[#This Row],[Year]],H:H,"&lt;="&amp;Table1_2[[#This Row],[Month]])</f>
        <v>600.62</v>
      </c>
      <c r="K31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2264.12</v>
      </c>
      <c r="N3162">
        <f>Table1_2[[#This Row],[Value]]*2.5</f>
        <v>546.54999999999995</v>
      </c>
    </row>
    <row r="3163" spans="1:14" x14ac:dyDescent="0.25">
      <c r="A3163" s="1" t="s">
        <v>6</v>
      </c>
      <c r="B3163" s="1" t="s">
        <v>26</v>
      </c>
      <c r="C3163" s="1" t="s">
        <v>8</v>
      </c>
      <c r="D3163" s="1" t="s">
        <v>28</v>
      </c>
      <c r="E3163" s="1" t="s">
        <v>14</v>
      </c>
      <c r="F3163" s="1" t="s">
        <v>11</v>
      </c>
      <c r="G3163" s="1" t="s">
        <v>63</v>
      </c>
      <c r="H3163" s="1">
        <v>4</v>
      </c>
      <c r="I3163">
        <v>375.93</v>
      </c>
      <c r="J3163" s="1">
        <f>SUMIFS(I:I,B:B,Table1_2[[#This Row],[Category Level 2]],D:D,Table1_2[[#This Row],[Brand]],E:E,Table1_2[[#This Row],[Region]],F:F,Table1_2[[#This Row],[Measure]],G:G,Table1_2[[#This Row],[Year]],H:H,"&lt;="&amp;Table1_2[[#This Row],[Month]])</f>
        <v>976.55</v>
      </c>
      <c r="K31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2559.39</v>
      </c>
      <c r="N3163">
        <f>Table1_2[[#This Row],[Value]]*2.5</f>
        <v>939.82500000000005</v>
      </c>
    </row>
    <row r="3164" spans="1:14" x14ac:dyDescent="0.25">
      <c r="A3164" s="1" t="s">
        <v>6</v>
      </c>
      <c r="B3164" s="1" t="s">
        <v>26</v>
      </c>
      <c r="C3164" s="1" t="s">
        <v>8</v>
      </c>
      <c r="D3164" s="1" t="s">
        <v>28</v>
      </c>
      <c r="E3164" s="1" t="s">
        <v>14</v>
      </c>
      <c r="F3164" s="1" t="s">
        <v>11</v>
      </c>
      <c r="G3164" s="1" t="s">
        <v>63</v>
      </c>
      <c r="H3164" s="1">
        <v>5</v>
      </c>
      <c r="I3164">
        <v>241.85000000000002</v>
      </c>
      <c r="J3164" s="1">
        <f>SUMIFS(I:I,B:B,Table1_2[[#This Row],[Category Level 2]],D:D,Table1_2[[#This Row],[Brand]],E:E,Table1_2[[#This Row],[Region]],F:F,Table1_2[[#This Row],[Measure]],G:G,Table1_2[[#This Row],[Year]],H:H,"&lt;="&amp;Table1_2[[#This Row],[Month]])</f>
        <v>1218.4000000000001</v>
      </c>
      <c r="K31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2715.13</v>
      </c>
      <c r="N3164">
        <f>Table1_2[[#This Row],[Value]]*2.5</f>
        <v>604.625</v>
      </c>
    </row>
    <row r="3165" spans="1:14" x14ac:dyDescent="0.25">
      <c r="A3165" s="1" t="s">
        <v>6</v>
      </c>
      <c r="B3165" s="1" t="s">
        <v>26</v>
      </c>
      <c r="C3165" s="1" t="s">
        <v>8</v>
      </c>
      <c r="D3165" s="1" t="s">
        <v>28</v>
      </c>
      <c r="E3165" s="1" t="s">
        <v>14</v>
      </c>
      <c r="F3165" s="1" t="s">
        <v>11</v>
      </c>
      <c r="G3165" s="1" t="s">
        <v>63</v>
      </c>
      <c r="H3165" s="1">
        <v>6</v>
      </c>
      <c r="I3165">
        <v>296.14</v>
      </c>
      <c r="J3165" s="1">
        <f>SUMIFS(I:I,B:B,Table1_2[[#This Row],[Category Level 2]],D:D,Table1_2[[#This Row],[Brand]],E:E,Table1_2[[#This Row],[Region]],F:F,Table1_2[[#This Row],[Measure]],G:G,Table1_2[[#This Row],[Year]],H:H,"&lt;="&amp;Table1_2[[#This Row],[Month]])</f>
        <v>1514.54</v>
      </c>
      <c r="K31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2897.7699999999995</v>
      </c>
      <c r="N3165">
        <f>Table1_2[[#This Row],[Value]]*2.5</f>
        <v>740.34999999999991</v>
      </c>
    </row>
    <row r="3166" spans="1:14" x14ac:dyDescent="0.25">
      <c r="A3166" s="1" t="s">
        <v>6</v>
      </c>
      <c r="B3166" s="1" t="s">
        <v>26</v>
      </c>
      <c r="C3166" s="1" t="s">
        <v>8</v>
      </c>
      <c r="D3166" s="1" t="s">
        <v>28</v>
      </c>
      <c r="E3166" s="1" t="s">
        <v>14</v>
      </c>
      <c r="F3166" s="1" t="s">
        <v>11</v>
      </c>
      <c r="G3166" s="1" t="s">
        <v>63</v>
      </c>
      <c r="H3166" s="1">
        <v>7</v>
      </c>
      <c r="I3166">
        <v>308.74</v>
      </c>
      <c r="J3166" s="1">
        <f>SUMIFS(I:I,B:B,Table1_2[[#This Row],[Category Level 2]],D:D,Table1_2[[#This Row],[Brand]],E:E,Table1_2[[#This Row],[Region]],F:F,Table1_2[[#This Row],[Measure]],G:G,Table1_2[[#This Row],[Year]],H:H,"&lt;="&amp;Table1_2[[#This Row],[Month]])</f>
        <v>1823.28</v>
      </c>
      <c r="K31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2883.87</v>
      </c>
      <c r="N3166">
        <f>Table1_2[[#This Row],[Value]]*2.5</f>
        <v>771.85</v>
      </c>
    </row>
    <row r="3167" spans="1:14" x14ac:dyDescent="0.25">
      <c r="A3167" s="1" t="s">
        <v>6</v>
      </c>
      <c r="B3167" s="1" t="s">
        <v>26</v>
      </c>
      <c r="C3167" s="1" t="s">
        <v>8</v>
      </c>
      <c r="D3167" s="1" t="s">
        <v>28</v>
      </c>
      <c r="E3167" s="1" t="s">
        <v>14</v>
      </c>
      <c r="F3167" s="1" t="s">
        <v>11</v>
      </c>
      <c r="G3167" s="1" t="s">
        <v>63</v>
      </c>
      <c r="H3167" s="1">
        <v>8</v>
      </c>
      <c r="I3167">
        <v>174.84</v>
      </c>
      <c r="J3167" s="1">
        <f>SUMIFS(I:I,B:B,Table1_2[[#This Row],[Category Level 2]],D:D,Table1_2[[#This Row],[Brand]],E:E,Table1_2[[#This Row],[Region]],F:F,Table1_2[[#This Row],[Measure]],G:G,Table1_2[[#This Row],[Year]],H:H,"&lt;="&amp;Table1_2[[#This Row],[Month]])</f>
        <v>1998.12</v>
      </c>
      <c r="K31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2803.93</v>
      </c>
      <c r="N3167">
        <f>Table1_2[[#This Row],[Value]]*2.5</f>
        <v>437.1</v>
      </c>
    </row>
    <row r="3168" spans="1:14" x14ac:dyDescent="0.25">
      <c r="A3168" s="1" t="s">
        <v>6</v>
      </c>
      <c r="B3168" s="1" t="s">
        <v>26</v>
      </c>
      <c r="C3168" s="1" t="s">
        <v>8</v>
      </c>
      <c r="D3168" s="1" t="s">
        <v>28</v>
      </c>
      <c r="E3168" s="1" t="s">
        <v>14</v>
      </c>
      <c r="F3168" s="1" t="s">
        <v>11</v>
      </c>
      <c r="G3168" s="1" t="s">
        <v>63</v>
      </c>
      <c r="H3168" s="1">
        <v>9</v>
      </c>
      <c r="I3168">
        <v>202.94</v>
      </c>
      <c r="J3168" s="1">
        <f>SUMIFS(I:I,B:B,Table1_2[[#This Row],[Category Level 2]],D:D,Table1_2[[#This Row],[Brand]],E:E,Table1_2[[#This Row],[Region]],F:F,Table1_2[[#This Row],[Measure]],G:G,Table1_2[[#This Row],[Year]],H:H,"&lt;="&amp;Table1_2[[#This Row],[Month]])</f>
        <v>2201.06</v>
      </c>
      <c r="K31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2853.44</v>
      </c>
      <c r="N3168">
        <f>Table1_2[[#This Row],[Value]]*2.5</f>
        <v>507.35</v>
      </c>
    </row>
    <row r="3169" spans="1:14" x14ac:dyDescent="0.25">
      <c r="A3169" s="1" t="s">
        <v>6</v>
      </c>
      <c r="B3169" s="1" t="s">
        <v>26</v>
      </c>
      <c r="C3169" s="1" t="s">
        <v>8</v>
      </c>
      <c r="D3169" s="1" t="s">
        <v>28</v>
      </c>
      <c r="E3169" s="1" t="s">
        <v>14</v>
      </c>
      <c r="F3169" s="1" t="s">
        <v>11</v>
      </c>
      <c r="G3169" s="1" t="s">
        <v>63</v>
      </c>
      <c r="H3169" s="1">
        <v>10</v>
      </c>
      <c r="I3169">
        <v>212.46</v>
      </c>
      <c r="J3169" s="1">
        <f>SUMIFS(I:I,B:B,Table1_2[[#This Row],[Category Level 2]],D:D,Table1_2[[#This Row],[Brand]],E:E,Table1_2[[#This Row],[Region]],F:F,Table1_2[[#This Row],[Measure]],G:G,Table1_2[[#This Row],[Year]],H:H,"&lt;="&amp;Table1_2[[#This Row],[Month]])</f>
        <v>2413.52</v>
      </c>
      <c r="K31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2933.4</v>
      </c>
      <c r="N3169">
        <f>Table1_2[[#This Row],[Value]]*2.5</f>
        <v>531.15</v>
      </c>
    </row>
    <row r="3170" spans="1:14" x14ac:dyDescent="0.25">
      <c r="A3170" s="1" t="s">
        <v>6</v>
      </c>
      <c r="B3170" s="1" t="s">
        <v>26</v>
      </c>
      <c r="C3170" s="1" t="s">
        <v>8</v>
      </c>
      <c r="D3170" s="1" t="s">
        <v>28</v>
      </c>
      <c r="E3170" s="1" t="s">
        <v>14</v>
      </c>
      <c r="F3170" s="1" t="s">
        <v>11</v>
      </c>
      <c r="G3170" s="1" t="s">
        <v>63</v>
      </c>
      <c r="H3170" s="1">
        <v>11</v>
      </c>
      <c r="I3170">
        <v>186.94480000000001</v>
      </c>
      <c r="J3170" s="1">
        <f>SUMIFS(I:I,B:B,Table1_2[[#This Row],[Category Level 2]],D:D,Table1_2[[#This Row],[Brand]],E:E,Table1_2[[#This Row],[Region]],F:F,Table1_2[[#This Row],[Measure]],G:G,Table1_2[[#This Row],[Year]],H:H,"&lt;="&amp;Table1_2[[#This Row],[Month]])</f>
        <v>2600.4648000000002</v>
      </c>
      <c r="K31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2891.5348000000004</v>
      </c>
      <c r="N3170">
        <f>Table1_2[[#This Row],[Value]]*2.5</f>
        <v>467.36200000000002</v>
      </c>
    </row>
    <row r="3171" spans="1:14" x14ac:dyDescent="0.25">
      <c r="A3171" s="1" t="s">
        <v>6</v>
      </c>
      <c r="B3171" s="1" t="s">
        <v>26</v>
      </c>
      <c r="C3171" s="1" t="s">
        <v>8</v>
      </c>
      <c r="D3171" s="1" t="s">
        <v>28</v>
      </c>
      <c r="E3171" s="1" t="s">
        <v>14</v>
      </c>
      <c r="F3171" s="1" t="s">
        <v>11</v>
      </c>
      <c r="G3171" s="1" t="s">
        <v>63</v>
      </c>
      <c r="H3171" s="1">
        <v>12</v>
      </c>
      <c r="I3171">
        <v>221.1756</v>
      </c>
      <c r="J3171" s="1">
        <f>SUMIFS(I:I,B:B,Table1_2[[#This Row],[Category Level 2]],D:D,Table1_2[[#This Row],[Brand]],E:E,Table1_2[[#This Row],[Region]],F:F,Table1_2[[#This Row],[Measure]],G:G,Table1_2[[#This Row],[Year]],H:H,"&lt;="&amp;Table1_2[[#This Row],[Month]])</f>
        <v>2821.6404000000002</v>
      </c>
      <c r="K31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2821.6404000000002</v>
      </c>
      <c r="N3171">
        <f>Table1_2[[#This Row],[Value]]*2.5</f>
        <v>552.93899999999996</v>
      </c>
    </row>
    <row r="3172" spans="1:14" x14ac:dyDescent="0.25">
      <c r="A3172" s="1" t="s">
        <v>6</v>
      </c>
      <c r="B3172" s="1" t="s">
        <v>26</v>
      </c>
      <c r="C3172" s="1" t="s">
        <v>8</v>
      </c>
      <c r="D3172" s="1" t="s">
        <v>28</v>
      </c>
      <c r="E3172" s="1" t="s">
        <v>14</v>
      </c>
      <c r="F3172" s="1" t="s">
        <v>11</v>
      </c>
      <c r="G3172" s="1" t="s">
        <v>64</v>
      </c>
      <c r="H3172" s="1">
        <v>1</v>
      </c>
      <c r="I3172">
        <v>240.02760000000001</v>
      </c>
      <c r="J3172" s="1">
        <f>SUMIFS(I:I,B:B,Table1_2[[#This Row],[Category Level 2]],D:D,Table1_2[[#This Row],[Brand]],E:E,Table1_2[[#This Row],[Region]],F:F,Table1_2[[#This Row],[Measure]],G:G,Table1_2[[#This Row],[Year]],H:H,"&lt;="&amp;Table1_2[[#This Row],[Month]])</f>
        <v>240.02760000000001</v>
      </c>
      <c r="K31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2881.518</v>
      </c>
      <c r="N3172">
        <f>Table1_2[[#This Row],[Value]]*2.5</f>
        <v>600.06899999999996</v>
      </c>
    </row>
    <row r="3173" spans="1:14" x14ac:dyDescent="0.25">
      <c r="A3173" s="1" t="s">
        <v>6</v>
      </c>
      <c r="B3173" s="1" t="s">
        <v>26</v>
      </c>
      <c r="C3173" s="1" t="s">
        <v>8</v>
      </c>
      <c r="D3173" s="1" t="s">
        <v>28</v>
      </c>
      <c r="E3173" s="1" t="s">
        <v>14</v>
      </c>
      <c r="F3173" s="1" t="s">
        <v>11</v>
      </c>
      <c r="G3173" s="1" t="s">
        <v>64</v>
      </c>
      <c r="H3173" s="1">
        <v>2</v>
      </c>
      <c r="I3173">
        <v>187.85160000000002</v>
      </c>
      <c r="J3173" s="1">
        <f>SUMIFS(I:I,B:B,Table1_2[[#This Row],[Category Level 2]],D:D,Table1_2[[#This Row],[Brand]],E:E,Table1_2[[#This Row],[Region]],F:F,Table1_2[[#This Row],[Measure]],G:G,Table1_2[[#This Row],[Year]],H:H,"&lt;="&amp;Table1_2[[#This Row],[Month]])</f>
        <v>427.87920000000003</v>
      </c>
      <c r="K31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2867.5196000000001</v>
      </c>
      <c r="N3173">
        <f>Table1_2[[#This Row],[Value]]*2.5</f>
        <v>469.62900000000002</v>
      </c>
    </row>
    <row r="3174" spans="1:14" x14ac:dyDescent="0.25">
      <c r="A3174" s="1" t="s">
        <v>6</v>
      </c>
      <c r="B3174" s="1" t="s">
        <v>26</v>
      </c>
      <c r="C3174" s="1" t="s">
        <v>8</v>
      </c>
      <c r="D3174" s="1" t="s">
        <v>28</v>
      </c>
      <c r="E3174" s="1" t="s">
        <v>14</v>
      </c>
      <c r="F3174" s="1" t="s">
        <v>11</v>
      </c>
      <c r="G3174" s="1" t="s">
        <v>64</v>
      </c>
      <c r="H3174" s="1">
        <v>3</v>
      </c>
      <c r="I3174">
        <v>188.9556</v>
      </c>
      <c r="J3174" s="1">
        <f>SUMIFS(I:I,B:B,Table1_2[[#This Row],[Category Level 2]],D:D,Table1_2[[#This Row],[Brand]],E:E,Table1_2[[#This Row],[Region]],F:F,Table1_2[[#This Row],[Measure]],G:G,Table1_2[[#This Row],[Year]],H:H,"&lt;="&amp;Table1_2[[#This Row],[Month]])</f>
        <v>616.83480000000009</v>
      </c>
      <c r="K31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2837.8552</v>
      </c>
      <c r="N3174">
        <f>Table1_2[[#This Row],[Value]]*2.5</f>
        <v>472.38900000000001</v>
      </c>
    </row>
    <row r="3175" spans="1:14" x14ac:dyDescent="0.25">
      <c r="A3175" s="1" t="s">
        <v>6</v>
      </c>
      <c r="B3175" s="1" t="s">
        <v>26</v>
      </c>
      <c r="C3175" s="1" t="s">
        <v>8</v>
      </c>
      <c r="D3175" s="1" t="s">
        <v>28</v>
      </c>
      <c r="E3175" s="1" t="s">
        <v>14</v>
      </c>
      <c r="F3175" s="1" t="s">
        <v>11</v>
      </c>
      <c r="G3175" s="1" t="s">
        <v>64</v>
      </c>
      <c r="H3175" s="1">
        <v>4</v>
      </c>
      <c r="I3175">
        <v>251.7252</v>
      </c>
      <c r="J3175" s="1">
        <f>SUMIFS(I:I,B:B,Table1_2[[#This Row],[Category Level 2]],D:D,Table1_2[[#This Row],[Brand]],E:E,Table1_2[[#This Row],[Region]],F:F,Table1_2[[#This Row],[Measure]],G:G,Table1_2[[#This Row],[Year]],H:H,"&lt;="&amp;Table1_2[[#This Row],[Month]])</f>
        <v>868.56000000000006</v>
      </c>
      <c r="K31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2713.6504</v>
      </c>
      <c r="N3175">
        <f>Table1_2[[#This Row],[Value]]*2.5</f>
        <v>629.31299999999999</v>
      </c>
    </row>
    <row r="3176" spans="1:14" x14ac:dyDescent="0.25">
      <c r="A3176" s="1" t="s">
        <v>6</v>
      </c>
      <c r="B3176" s="1" t="s">
        <v>26</v>
      </c>
      <c r="C3176" s="1" t="s">
        <v>8</v>
      </c>
      <c r="D3176" s="1" t="s">
        <v>28</v>
      </c>
      <c r="E3176" s="1" t="s">
        <v>14</v>
      </c>
      <c r="F3176" s="1" t="s">
        <v>11</v>
      </c>
      <c r="G3176" s="1" t="s">
        <v>64</v>
      </c>
      <c r="H3176" s="1">
        <v>5</v>
      </c>
      <c r="I3176">
        <v>61.641999999999996</v>
      </c>
      <c r="J3176" s="1">
        <f>SUMIFS(I:I,B:B,Table1_2[[#This Row],[Category Level 2]],D:D,Table1_2[[#This Row],[Brand]],E:E,Table1_2[[#This Row],[Region]],F:F,Table1_2[[#This Row],[Measure]],G:G,Table1_2[[#This Row],[Year]],H:H,"&lt;="&amp;Table1_2[[#This Row],[Month]])</f>
        <v>930.202</v>
      </c>
      <c r="K31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2533.4423999999999</v>
      </c>
      <c r="N3176">
        <f>Table1_2[[#This Row],[Value]]*2.5</f>
        <v>154.10499999999999</v>
      </c>
    </row>
    <row r="3177" spans="1:14" x14ac:dyDescent="0.25">
      <c r="A3177" s="1" t="s">
        <v>6</v>
      </c>
      <c r="B3177" s="1" t="s">
        <v>26</v>
      </c>
      <c r="C3177" s="1" t="s">
        <v>8</v>
      </c>
      <c r="D3177" s="1" t="s">
        <v>28</v>
      </c>
      <c r="E3177" s="1" t="s">
        <v>14</v>
      </c>
      <c r="F3177" s="1" t="s">
        <v>11</v>
      </c>
      <c r="G3177" s="1" t="s">
        <v>64</v>
      </c>
      <c r="H3177" s="1">
        <v>6</v>
      </c>
      <c r="I3177">
        <v>136.648</v>
      </c>
      <c r="J3177" s="1">
        <f>SUMIFS(I:I,B:B,Table1_2[[#This Row],[Category Level 2]],D:D,Table1_2[[#This Row],[Brand]],E:E,Table1_2[[#This Row],[Region]],F:F,Table1_2[[#This Row],[Measure]],G:G,Table1_2[[#This Row],[Year]],H:H,"&lt;="&amp;Table1_2[[#This Row],[Month]])</f>
        <v>1066.8499999999999</v>
      </c>
      <c r="K31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2373.9503999999997</v>
      </c>
      <c r="N3177">
        <f>Table1_2[[#This Row],[Value]]*2.5</f>
        <v>341.62</v>
      </c>
    </row>
    <row r="3178" spans="1:14" x14ac:dyDescent="0.25">
      <c r="A3178" s="1" t="s">
        <v>6</v>
      </c>
      <c r="B3178" s="1" t="s">
        <v>26</v>
      </c>
      <c r="C3178" s="1" t="s">
        <v>8</v>
      </c>
      <c r="D3178" s="1" t="s">
        <v>28</v>
      </c>
      <c r="E3178" s="1" t="s">
        <v>14</v>
      </c>
      <c r="F3178" s="1" t="s">
        <v>11</v>
      </c>
      <c r="G3178" s="1" t="s">
        <v>64</v>
      </c>
      <c r="H3178" s="1">
        <v>7</v>
      </c>
      <c r="I3178">
        <v>156.3768</v>
      </c>
      <c r="J3178" s="1">
        <f>SUMIFS(I:I,B:B,Table1_2[[#This Row],[Category Level 2]],D:D,Table1_2[[#This Row],[Brand]],E:E,Table1_2[[#This Row],[Region]],F:F,Table1_2[[#This Row],[Measure]],G:G,Table1_2[[#This Row],[Year]],H:H,"&lt;="&amp;Table1_2[[#This Row],[Month]])</f>
        <v>1223.2267999999999</v>
      </c>
      <c r="K31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2221.5871999999999</v>
      </c>
      <c r="N3178">
        <f>Table1_2[[#This Row],[Value]]*2.5</f>
        <v>390.94200000000001</v>
      </c>
    </row>
    <row r="3179" spans="1:14" x14ac:dyDescent="0.25">
      <c r="A3179" s="1" t="s">
        <v>6</v>
      </c>
      <c r="B3179" s="1" t="s">
        <v>26</v>
      </c>
      <c r="C3179" s="1" t="s">
        <v>8</v>
      </c>
      <c r="D3179" s="1" t="s">
        <v>28</v>
      </c>
      <c r="E3179" s="1" t="s">
        <v>14</v>
      </c>
      <c r="F3179" s="1" t="s">
        <v>11</v>
      </c>
      <c r="G3179" s="1" t="s">
        <v>64</v>
      </c>
      <c r="H3179" s="1">
        <v>8</v>
      </c>
      <c r="I3179">
        <v>168.97480000000002</v>
      </c>
      <c r="J3179" s="1">
        <f>SUMIFS(I:I,B:B,Table1_2[[#This Row],[Category Level 2]],D:D,Table1_2[[#This Row],[Brand]],E:E,Table1_2[[#This Row],[Region]],F:F,Table1_2[[#This Row],[Measure]],G:G,Table1_2[[#This Row],[Year]],H:H,"&lt;="&amp;Table1_2[[#This Row],[Month]])</f>
        <v>1392.2015999999999</v>
      </c>
      <c r="K31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2215.7219999999998</v>
      </c>
      <c r="N3179">
        <f>Table1_2[[#This Row],[Value]]*2.5</f>
        <v>422.43700000000001</v>
      </c>
    </row>
    <row r="3180" spans="1:14" x14ac:dyDescent="0.25">
      <c r="A3180" s="1" t="s">
        <v>6</v>
      </c>
      <c r="B3180" s="1" t="s">
        <v>26</v>
      </c>
      <c r="C3180" s="1" t="s">
        <v>8</v>
      </c>
      <c r="D3180" s="1" t="s">
        <v>28</v>
      </c>
      <c r="E3180" s="1" t="s">
        <v>14</v>
      </c>
      <c r="F3180" s="1" t="s">
        <v>11</v>
      </c>
      <c r="G3180" s="1" t="s">
        <v>64</v>
      </c>
      <c r="H3180" s="1">
        <v>9</v>
      </c>
      <c r="I3180">
        <v>181.22800000000001</v>
      </c>
      <c r="J3180" s="1">
        <f>SUMIFS(I:I,B:B,Table1_2[[#This Row],[Category Level 2]],D:D,Table1_2[[#This Row],[Brand]],E:E,Table1_2[[#This Row],[Region]],F:F,Table1_2[[#This Row],[Measure]],G:G,Table1_2[[#This Row],[Year]],H:H,"&lt;="&amp;Table1_2[[#This Row],[Month]])</f>
        <v>1573.4295999999999</v>
      </c>
      <c r="K31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2194.0100000000002</v>
      </c>
      <c r="N3180">
        <f>Table1_2[[#This Row],[Value]]*2.5</f>
        <v>453.07000000000005</v>
      </c>
    </row>
    <row r="3181" spans="1:14" x14ac:dyDescent="0.25">
      <c r="A3181" s="1" t="s">
        <v>6</v>
      </c>
      <c r="B3181" s="1" t="s">
        <v>26</v>
      </c>
      <c r="C3181" s="1" t="s">
        <v>8</v>
      </c>
      <c r="D3181" s="1" t="s">
        <v>28</v>
      </c>
      <c r="E3181" s="1" t="s">
        <v>14</v>
      </c>
      <c r="F3181" s="1" t="s">
        <v>11</v>
      </c>
      <c r="G3181" s="1" t="s">
        <v>64</v>
      </c>
      <c r="H3181" s="1">
        <v>10</v>
      </c>
      <c r="I3181">
        <v>250.44239999999999</v>
      </c>
      <c r="J3181" s="1">
        <f>SUMIFS(I:I,B:B,Table1_2[[#This Row],[Category Level 2]],D:D,Table1_2[[#This Row],[Brand]],E:E,Table1_2[[#This Row],[Region]],F:F,Table1_2[[#This Row],[Measure]],G:G,Table1_2[[#This Row],[Year]],H:H,"&lt;="&amp;Table1_2[[#This Row],[Month]])</f>
        <v>1823.8719999999998</v>
      </c>
      <c r="K31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2231.9924000000001</v>
      </c>
      <c r="N3181">
        <f>Table1_2[[#This Row],[Value]]*2.5</f>
        <v>626.10599999999999</v>
      </c>
    </row>
    <row r="3182" spans="1:14" x14ac:dyDescent="0.25">
      <c r="A3182" s="1" t="s">
        <v>6</v>
      </c>
      <c r="B3182" s="1" t="s">
        <v>26</v>
      </c>
      <c r="C3182" s="1" t="s">
        <v>8</v>
      </c>
      <c r="D3182" s="1" t="s">
        <v>28</v>
      </c>
      <c r="E3182" s="1" t="s">
        <v>14</v>
      </c>
      <c r="F3182" s="1" t="s">
        <v>11</v>
      </c>
      <c r="G3182" s="1" t="s">
        <v>64</v>
      </c>
      <c r="H3182" s="1">
        <v>11</v>
      </c>
      <c r="I3182">
        <v>162.76920000000004</v>
      </c>
      <c r="J3182" s="1">
        <f>SUMIFS(I:I,B:B,Table1_2[[#This Row],[Category Level 2]],D:D,Table1_2[[#This Row],[Brand]],E:E,Table1_2[[#This Row],[Region]],F:F,Table1_2[[#This Row],[Measure]],G:G,Table1_2[[#This Row],[Year]],H:H,"&lt;="&amp;Table1_2[[#This Row],[Month]])</f>
        <v>1986.6411999999998</v>
      </c>
      <c r="K31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2207.8167999999996</v>
      </c>
      <c r="N3182">
        <f>Table1_2[[#This Row],[Value]]*2.5</f>
        <v>406.92300000000012</v>
      </c>
    </row>
    <row r="3183" spans="1:14" x14ac:dyDescent="0.25">
      <c r="A3183" s="1" t="s">
        <v>6</v>
      </c>
      <c r="B3183" s="1" t="s">
        <v>26</v>
      </c>
      <c r="C3183" s="1" t="s">
        <v>8</v>
      </c>
      <c r="D3183" s="1" t="s">
        <v>28</v>
      </c>
      <c r="E3183" s="1" t="s">
        <v>14</v>
      </c>
      <c r="F3183" s="1" t="s">
        <v>11</v>
      </c>
      <c r="G3183" s="1" t="s">
        <v>64</v>
      </c>
      <c r="H3183" s="1">
        <v>12</v>
      </c>
      <c r="I3183">
        <v>112.03240000000001</v>
      </c>
      <c r="J3183" s="1">
        <f>SUMIFS(I:I,B:B,Table1_2[[#This Row],[Category Level 2]],D:D,Table1_2[[#This Row],[Brand]],E:E,Table1_2[[#This Row],[Region]],F:F,Table1_2[[#This Row],[Measure]],G:G,Table1_2[[#This Row],[Year]],H:H,"&lt;="&amp;Table1_2[[#This Row],[Month]])</f>
        <v>2098.6735999999996</v>
      </c>
      <c r="K31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2098.6735999999996</v>
      </c>
      <c r="N3183">
        <f>Table1_2[[#This Row],[Value]]*2.5</f>
        <v>280.08100000000002</v>
      </c>
    </row>
    <row r="3184" spans="1:14" x14ac:dyDescent="0.25">
      <c r="A3184" s="1" t="s">
        <v>6</v>
      </c>
      <c r="B3184" s="1" t="s">
        <v>26</v>
      </c>
      <c r="C3184" s="1" t="s">
        <v>8</v>
      </c>
      <c r="D3184" s="1" t="s">
        <v>28</v>
      </c>
      <c r="E3184" s="1" t="s">
        <v>14</v>
      </c>
      <c r="F3184" s="1" t="s">
        <v>11</v>
      </c>
      <c r="G3184" s="1" t="s">
        <v>65</v>
      </c>
      <c r="H3184" s="1">
        <v>1</v>
      </c>
      <c r="I3184">
        <v>99.775599999999997</v>
      </c>
      <c r="J3184" s="1">
        <f>SUMIFS(I:I,B:B,Table1_2[[#This Row],[Category Level 2]],D:D,Table1_2[[#This Row],[Brand]],E:E,Table1_2[[#This Row],[Region]],F:F,Table1_2[[#This Row],[Measure]],G:G,Table1_2[[#This Row],[Year]],H:H,"&lt;="&amp;Table1_2[[#This Row],[Month]])</f>
        <v>99.775599999999997</v>
      </c>
      <c r="K31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1958.4216000000001</v>
      </c>
      <c r="N3184">
        <f>Table1_2[[#This Row],[Value]]*2.5</f>
        <v>249.43899999999999</v>
      </c>
    </row>
    <row r="3185" spans="1:14" x14ac:dyDescent="0.25">
      <c r="A3185" s="1" t="s">
        <v>6</v>
      </c>
      <c r="B3185" s="1" t="s">
        <v>26</v>
      </c>
      <c r="C3185" s="1" t="s">
        <v>8</v>
      </c>
      <c r="D3185" s="1" t="s">
        <v>28</v>
      </c>
      <c r="E3185" s="1" t="s">
        <v>14</v>
      </c>
      <c r="F3185" s="1" t="s">
        <v>11</v>
      </c>
      <c r="G3185" s="1" t="s">
        <v>65</v>
      </c>
      <c r="H3185" s="1">
        <v>2</v>
      </c>
      <c r="I3185">
        <v>101.2976</v>
      </c>
      <c r="J3185" s="1">
        <f>SUMIFS(I:I,B:B,Table1_2[[#This Row],[Category Level 2]],D:D,Table1_2[[#This Row],[Brand]],E:E,Table1_2[[#This Row],[Region]],F:F,Table1_2[[#This Row],[Measure]],G:G,Table1_2[[#This Row],[Year]],H:H,"&lt;="&amp;Table1_2[[#This Row],[Month]])</f>
        <v>201.07319999999999</v>
      </c>
      <c r="K31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1871.8676</v>
      </c>
      <c r="N3185">
        <f>Table1_2[[#This Row],[Value]]*2.5</f>
        <v>253.244</v>
      </c>
    </row>
    <row r="3186" spans="1:14" x14ac:dyDescent="0.25">
      <c r="A3186" s="1" t="s">
        <v>6</v>
      </c>
      <c r="B3186" s="1" t="s">
        <v>26</v>
      </c>
      <c r="C3186" s="1" t="s">
        <v>8</v>
      </c>
      <c r="D3186" s="1" t="s">
        <v>28</v>
      </c>
      <c r="E3186" s="1" t="s">
        <v>14</v>
      </c>
      <c r="F3186" s="1" t="s">
        <v>11</v>
      </c>
      <c r="G3186" s="1" t="s">
        <v>65</v>
      </c>
      <c r="H3186" s="1">
        <v>3</v>
      </c>
      <c r="I3186">
        <v>138.20600000000002</v>
      </c>
      <c r="J3186" s="1">
        <f>SUMIFS(I:I,B:B,Table1_2[[#This Row],[Category Level 2]],D:D,Table1_2[[#This Row],[Brand]],E:E,Table1_2[[#This Row],[Region]],F:F,Table1_2[[#This Row],[Measure]],G:G,Table1_2[[#This Row],[Year]],H:H,"&lt;="&amp;Table1_2[[#This Row],[Month]])</f>
        <v>339.2792</v>
      </c>
      <c r="K31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1821.1179999999999</v>
      </c>
      <c r="N3186">
        <f>Table1_2[[#This Row],[Value]]*2.5</f>
        <v>345.51500000000004</v>
      </c>
    </row>
    <row r="3187" spans="1:14" x14ac:dyDescent="0.25">
      <c r="A3187" s="1" t="s">
        <v>6</v>
      </c>
      <c r="B3187" s="1" t="s">
        <v>26</v>
      </c>
      <c r="C3187" s="1" t="s">
        <v>8</v>
      </c>
      <c r="D3187" s="1" t="s">
        <v>28</v>
      </c>
      <c r="E3187" s="1" t="s">
        <v>14</v>
      </c>
      <c r="F3187" s="1" t="s">
        <v>11</v>
      </c>
      <c r="G3187" s="1" t="s">
        <v>65</v>
      </c>
      <c r="H3187" s="1">
        <v>4</v>
      </c>
      <c r="I3187">
        <v>139.1816</v>
      </c>
      <c r="J3187" s="1">
        <f>SUMIFS(I:I,B:B,Table1_2[[#This Row],[Category Level 2]],D:D,Table1_2[[#This Row],[Brand]],E:E,Table1_2[[#This Row],[Region]],F:F,Table1_2[[#This Row],[Measure]],G:G,Table1_2[[#This Row],[Year]],H:H,"&lt;="&amp;Table1_2[[#This Row],[Month]])</f>
        <v>478.46080000000001</v>
      </c>
      <c r="K31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1708.5744000000002</v>
      </c>
      <c r="N3187">
        <f>Table1_2[[#This Row],[Value]]*2.5</f>
        <v>347.95400000000001</v>
      </c>
    </row>
    <row r="3188" spans="1:14" x14ac:dyDescent="0.25">
      <c r="A3188" s="1" t="s">
        <v>6</v>
      </c>
      <c r="B3188" s="1" t="s">
        <v>26</v>
      </c>
      <c r="C3188" s="1" t="s">
        <v>8</v>
      </c>
      <c r="D3188" s="1" t="s">
        <v>28</v>
      </c>
      <c r="E3188" s="1" t="s">
        <v>14</v>
      </c>
      <c r="F3188" s="1" t="s">
        <v>11</v>
      </c>
      <c r="G3188" s="1" t="s">
        <v>65</v>
      </c>
      <c r="H3188" s="1">
        <v>5</v>
      </c>
      <c r="I3188">
        <v>176.69</v>
      </c>
      <c r="J3188" s="1">
        <f>SUMIFS(I:I,B:B,Table1_2[[#This Row],[Category Level 2]],D:D,Table1_2[[#This Row],[Brand]],E:E,Table1_2[[#This Row],[Region]],F:F,Table1_2[[#This Row],[Measure]],G:G,Table1_2[[#This Row],[Year]],H:H,"&lt;="&amp;Table1_2[[#This Row],[Month]])</f>
        <v>655.1508</v>
      </c>
      <c r="K31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1823.6224000000002</v>
      </c>
      <c r="N3188">
        <f>Table1_2[[#This Row],[Value]]*2.5</f>
        <v>441.72500000000002</v>
      </c>
    </row>
    <row r="3189" spans="1:14" x14ac:dyDescent="0.25">
      <c r="A3189" s="1" t="s">
        <v>6</v>
      </c>
      <c r="B3189" s="1" t="s">
        <v>26</v>
      </c>
      <c r="C3189" s="1" t="s">
        <v>8</v>
      </c>
      <c r="D3189" s="1" t="s">
        <v>28</v>
      </c>
      <c r="E3189" s="1" t="s">
        <v>14</v>
      </c>
      <c r="F3189" s="1" t="s">
        <v>11</v>
      </c>
      <c r="G3189" s="1" t="s">
        <v>65</v>
      </c>
      <c r="H3189" s="1">
        <v>6</v>
      </c>
      <c r="I3189">
        <v>205.9032</v>
      </c>
      <c r="J3189" s="1">
        <f>SUMIFS(I:I,B:B,Table1_2[[#This Row],[Category Level 2]],D:D,Table1_2[[#This Row],[Brand]],E:E,Table1_2[[#This Row],[Region]],F:F,Table1_2[[#This Row],[Measure]],G:G,Table1_2[[#This Row],[Year]],H:H,"&lt;="&amp;Table1_2[[#This Row],[Month]])</f>
        <v>861.05399999999997</v>
      </c>
      <c r="K31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1892.8776000000003</v>
      </c>
      <c r="N3189">
        <f>Table1_2[[#This Row],[Value]]*2.5</f>
        <v>514.75800000000004</v>
      </c>
    </row>
    <row r="3190" spans="1:14" x14ac:dyDescent="0.25">
      <c r="A3190" s="1" t="s">
        <v>6</v>
      </c>
      <c r="B3190" s="1" t="s">
        <v>26</v>
      </c>
      <c r="C3190" s="1" t="s">
        <v>8</v>
      </c>
      <c r="D3190" s="1" t="s">
        <v>28</v>
      </c>
      <c r="E3190" s="1" t="s">
        <v>14</v>
      </c>
      <c r="F3190" s="1" t="s">
        <v>11</v>
      </c>
      <c r="G3190" s="1" t="s">
        <v>65</v>
      </c>
      <c r="H3190" s="1">
        <v>7</v>
      </c>
      <c r="I3190">
        <v>98.800799999999995</v>
      </c>
      <c r="J3190" s="1">
        <f>SUMIFS(I:I,B:B,Table1_2[[#This Row],[Category Level 2]],D:D,Table1_2[[#This Row],[Brand]],E:E,Table1_2[[#This Row],[Region]],F:F,Table1_2[[#This Row],[Measure]],G:G,Table1_2[[#This Row],[Year]],H:H,"&lt;="&amp;Table1_2[[#This Row],[Month]])</f>
        <v>959.85479999999995</v>
      </c>
      <c r="K31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1835.3016000000002</v>
      </c>
      <c r="N3190">
        <f>Table1_2[[#This Row],[Value]]*2.5</f>
        <v>247.00199999999998</v>
      </c>
    </row>
    <row r="3191" spans="1:14" x14ac:dyDescent="0.25">
      <c r="A3191" s="1" t="s">
        <v>6</v>
      </c>
      <c r="B3191" s="1" t="s">
        <v>26</v>
      </c>
      <c r="C3191" s="1" t="s">
        <v>8</v>
      </c>
      <c r="D3191" s="1" t="s">
        <v>28</v>
      </c>
      <c r="E3191" s="1" t="s">
        <v>14</v>
      </c>
      <c r="F3191" s="1" t="s">
        <v>11</v>
      </c>
      <c r="G3191" s="1" t="s">
        <v>65</v>
      </c>
      <c r="H3191" s="1">
        <v>8</v>
      </c>
      <c r="I3191">
        <v>55.625599999999999</v>
      </c>
      <c r="J3191" s="1">
        <f>SUMIFS(I:I,B:B,Table1_2[[#This Row],[Category Level 2]],D:D,Table1_2[[#This Row],[Brand]],E:E,Table1_2[[#This Row],[Region]],F:F,Table1_2[[#This Row],[Measure]],G:G,Table1_2[[#This Row],[Year]],H:H,"&lt;="&amp;Table1_2[[#This Row],[Month]])</f>
        <v>1015.4803999999999</v>
      </c>
      <c r="K31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1721.9524000000001</v>
      </c>
      <c r="N3191">
        <f>Table1_2[[#This Row],[Value]]*2.5</f>
        <v>139.06399999999999</v>
      </c>
    </row>
    <row r="3192" spans="1:14" x14ac:dyDescent="0.25">
      <c r="A3192" s="1" t="s">
        <v>6</v>
      </c>
      <c r="B3192" s="1" t="s">
        <v>26</v>
      </c>
      <c r="C3192" s="1" t="s">
        <v>8</v>
      </c>
      <c r="D3192" s="1" t="s">
        <v>28</v>
      </c>
      <c r="E3192" s="1" t="s">
        <v>14</v>
      </c>
      <c r="F3192" s="1" t="s">
        <v>11</v>
      </c>
      <c r="G3192" s="1" t="s">
        <v>65</v>
      </c>
      <c r="H3192" s="1">
        <v>9</v>
      </c>
      <c r="I3192">
        <v>153.66919999999999</v>
      </c>
      <c r="J3192" s="1">
        <f>SUMIFS(I:I,B:B,Table1_2[[#This Row],[Category Level 2]],D:D,Table1_2[[#This Row],[Brand]],E:E,Table1_2[[#This Row],[Region]],F:F,Table1_2[[#This Row],[Measure]],G:G,Table1_2[[#This Row],[Year]],H:H,"&lt;="&amp;Table1_2[[#This Row],[Month]])</f>
        <v>1169.1496</v>
      </c>
      <c r="K31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1694.3935999999999</v>
      </c>
      <c r="N3192">
        <f>Table1_2[[#This Row],[Value]]*2.5</f>
        <v>384.173</v>
      </c>
    </row>
    <row r="3193" spans="1:14" x14ac:dyDescent="0.25">
      <c r="A3193" s="1" t="s">
        <v>6</v>
      </c>
      <c r="B3193" s="1" t="s">
        <v>26</v>
      </c>
      <c r="C3193" s="1" t="s">
        <v>8</v>
      </c>
      <c r="D3193" s="1" t="s">
        <v>28</v>
      </c>
      <c r="E3193" s="1" t="s">
        <v>14</v>
      </c>
      <c r="F3193" s="1" t="s">
        <v>11</v>
      </c>
      <c r="G3193" s="1" t="s">
        <v>65</v>
      </c>
      <c r="H3193" s="1">
        <v>10</v>
      </c>
      <c r="I3193">
        <v>119.63879999999999</v>
      </c>
      <c r="J3193" s="1">
        <f>SUMIFS(I:I,B:B,Table1_2[[#This Row],[Category Level 2]],D:D,Table1_2[[#This Row],[Brand]],E:E,Table1_2[[#This Row],[Region]],F:F,Table1_2[[#This Row],[Measure]],G:G,Table1_2[[#This Row],[Year]],H:H,"&lt;="&amp;Table1_2[[#This Row],[Month]])</f>
        <v>1288.7883999999999</v>
      </c>
      <c r="K31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1563.59</v>
      </c>
      <c r="N3193">
        <f>Table1_2[[#This Row],[Value]]*2.5</f>
        <v>299.09699999999998</v>
      </c>
    </row>
    <row r="3194" spans="1:14" x14ac:dyDescent="0.25">
      <c r="A3194" s="1" t="s">
        <v>6</v>
      </c>
      <c r="B3194" s="1" t="s">
        <v>26</v>
      </c>
      <c r="C3194" s="1" t="s">
        <v>8</v>
      </c>
      <c r="D3194" s="1" t="s">
        <v>28</v>
      </c>
      <c r="E3194" s="1" t="s">
        <v>14</v>
      </c>
      <c r="F3194" s="1" t="s">
        <v>11</v>
      </c>
      <c r="G3194" s="1" t="s">
        <v>65</v>
      </c>
      <c r="H3194" s="1">
        <v>11</v>
      </c>
      <c r="I3194">
        <v>105.86240000000001</v>
      </c>
      <c r="J3194" s="1">
        <f>SUMIFS(I:I,B:B,Table1_2[[#This Row],[Category Level 2]],D:D,Table1_2[[#This Row],[Brand]],E:E,Table1_2[[#This Row],[Region]],F:F,Table1_2[[#This Row],[Measure]],G:G,Table1_2[[#This Row],[Year]],H:H,"&lt;="&amp;Table1_2[[#This Row],[Month]])</f>
        <v>1394.6507999999999</v>
      </c>
      <c r="K31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1506.6831999999999</v>
      </c>
      <c r="N3194">
        <f>Table1_2[[#This Row],[Value]]*2.5</f>
        <v>264.65600000000001</v>
      </c>
    </row>
    <row r="3195" spans="1:14" x14ac:dyDescent="0.25">
      <c r="A3195" s="1" t="s">
        <v>6</v>
      </c>
      <c r="B3195" s="1" t="s">
        <v>26</v>
      </c>
      <c r="C3195" s="1" t="s">
        <v>8</v>
      </c>
      <c r="D3195" s="1" t="s">
        <v>28</v>
      </c>
      <c r="E3195" s="1" t="s">
        <v>14</v>
      </c>
      <c r="F3195" s="1" t="s">
        <v>11</v>
      </c>
      <c r="G3195" s="1" t="s">
        <v>65</v>
      </c>
      <c r="H3195" s="1">
        <v>12</v>
      </c>
      <c r="I3195">
        <v>117.1516</v>
      </c>
      <c r="J3195" s="1">
        <f>SUMIFS(I:I,B:B,Table1_2[[#This Row],[Category Level 2]],D:D,Table1_2[[#This Row],[Brand]],E:E,Table1_2[[#This Row],[Region]],F:F,Table1_2[[#This Row],[Measure]],G:G,Table1_2[[#This Row],[Year]],H:H,"&lt;="&amp;Table1_2[[#This Row],[Month]])</f>
        <v>1511.8023999999998</v>
      </c>
      <c r="K31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1511.8023999999998</v>
      </c>
      <c r="N3195">
        <f>Table1_2[[#This Row],[Value]]*2.5</f>
        <v>292.87900000000002</v>
      </c>
    </row>
    <row r="3196" spans="1:14" x14ac:dyDescent="0.25">
      <c r="A3196" s="1" t="s">
        <v>6</v>
      </c>
      <c r="B3196" s="1" t="s">
        <v>26</v>
      </c>
      <c r="C3196" s="1" t="s">
        <v>8</v>
      </c>
      <c r="D3196" s="1" t="s">
        <v>28</v>
      </c>
      <c r="E3196" s="1" t="s">
        <v>14</v>
      </c>
      <c r="F3196" s="1" t="s">
        <v>11</v>
      </c>
      <c r="G3196" s="1" t="s">
        <v>66</v>
      </c>
      <c r="H3196" s="1">
        <v>1</v>
      </c>
      <c r="I3196">
        <v>123.08080000000001</v>
      </c>
      <c r="J3196" s="1">
        <f>SUMIFS(I:I,B:B,Table1_2[[#This Row],[Category Level 2]],D:D,Table1_2[[#This Row],[Brand]],E:E,Table1_2[[#This Row],[Region]],F:F,Table1_2[[#This Row],[Measure]],G:G,Table1_2[[#This Row],[Year]],H:H,"&lt;="&amp;Table1_2[[#This Row],[Month]])</f>
        <v>123.08080000000001</v>
      </c>
      <c r="K31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1535.1075999999996</v>
      </c>
      <c r="N3196">
        <f>Table1_2[[#This Row],[Value]]*2.5</f>
        <v>307.702</v>
      </c>
    </row>
    <row r="3197" spans="1:14" x14ac:dyDescent="0.25">
      <c r="A3197" s="1" t="s">
        <v>6</v>
      </c>
      <c r="B3197" s="1" t="s">
        <v>26</v>
      </c>
      <c r="C3197" s="1" t="s">
        <v>8</v>
      </c>
      <c r="D3197" s="1" t="s">
        <v>28</v>
      </c>
      <c r="E3197" s="1" t="s">
        <v>14</v>
      </c>
      <c r="F3197" s="1" t="s">
        <v>11</v>
      </c>
      <c r="G3197" s="1" t="s">
        <v>66</v>
      </c>
      <c r="H3197" s="1">
        <v>2</v>
      </c>
      <c r="I3197">
        <v>95.51039999999999</v>
      </c>
      <c r="J3197" s="1">
        <f>SUMIFS(I:I,B:B,Table1_2[[#This Row],[Category Level 2]],D:D,Table1_2[[#This Row],[Brand]],E:E,Table1_2[[#This Row],[Region]],F:F,Table1_2[[#This Row],[Measure]],G:G,Table1_2[[#This Row],[Year]],H:H,"&lt;="&amp;Table1_2[[#This Row],[Month]])</f>
        <v>218.59120000000001</v>
      </c>
      <c r="K31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1529.3203999999998</v>
      </c>
      <c r="N3197">
        <f>Table1_2[[#This Row],[Value]]*2.5</f>
        <v>238.77599999999998</v>
      </c>
    </row>
    <row r="3198" spans="1:14" x14ac:dyDescent="0.25">
      <c r="A3198" s="1" t="s">
        <v>6</v>
      </c>
      <c r="B3198" s="1" t="s">
        <v>26</v>
      </c>
      <c r="C3198" s="1" t="s">
        <v>8</v>
      </c>
      <c r="D3198" s="1" t="s">
        <v>28</v>
      </c>
      <c r="E3198" s="1" t="s">
        <v>14</v>
      </c>
      <c r="F3198" s="1" t="s">
        <v>11</v>
      </c>
      <c r="G3198" s="1" t="s">
        <v>66</v>
      </c>
      <c r="H3198" s="1">
        <v>3</v>
      </c>
      <c r="I3198">
        <v>127.94239999999999</v>
      </c>
      <c r="J3198" s="1">
        <f>SUMIFS(I:I,B:B,Table1_2[[#This Row],[Category Level 2]],D:D,Table1_2[[#This Row],[Brand]],E:E,Table1_2[[#This Row],[Region]],F:F,Table1_2[[#This Row],[Measure]],G:G,Table1_2[[#This Row],[Year]],H:H,"&lt;="&amp;Table1_2[[#This Row],[Month]])</f>
        <v>346.53359999999998</v>
      </c>
      <c r="K31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1519.0567999999998</v>
      </c>
      <c r="N3198">
        <f>Table1_2[[#This Row],[Value]]*2.5</f>
        <v>319.85599999999999</v>
      </c>
    </row>
    <row r="3199" spans="1:14" x14ac:dyDescent="0.25">
      <c r="A3199" s="1" t="s">
        <v>6</v>
      </c>
      <c r="B3199" s="1" t="s">
        <v>26</v>
      </c>
      <c r="C3199" s="1" t="s">
        <v>8</v>
      </c>
      <c r="D3199" s="1" t="s">
        <v>28</v>
      </c>
      <c r="E3199" s="1" t="s">
        <v>14</v>
      </c>
      <c r="F3199" s="1" t="s">
        <v>11</v>
      </c>
      <c r="G3199" s="1" t="s">
        <v>66</v>
      </c>
      <c r="H3199" s="1">
        <v>4</v>
      </c>
      <c r="I3199">
        <v>183.75</v>
      </c>
      <c r="J3199" s="1">
        <f>SUMIFS(I:I,B:B,Table1_2[[#This Row],[Category Level 2]],D:D,Table1_2[[#This Row],[Brand]],E:E,Table1_2[[#This Row],[Region]],F:F,Table1_2[[#This Row],[Measure]],G:G,Table1_2[[#This Row],[Year]],H:H,"&lt;="&amp;Table1_2[[#This Row],[Month]])</f>
        <v>530.28359999999998</v>
      </c>
      <c r="K31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1563.6251999999997</v>
      </c>
      <c r="N3199">
        <f>Table1_2[[#This Row],[Value]]*2.5</f>
        <v>459.375</v>
      </c>
    </row>
    <row r="3200" spans="1:14" x14ac:dyDescent="0.25">
      <c r="A3200" s="1" t="s">
        <v>6</v>
      </c>
      <c r="B3200" s="1" t="s">
        <v>26</v>
      </c>
      <c r="C3200" s="1" t="s">
        <v>8</v>
      </c>
      <c r="D3200" s="1" t="s">
        <v>28</v>
      </c>
      <c r="E3200" s="1" t="s">
        <v>14</v>
      </c>
      <c r="F3200" s="1" t="s">
        <v>11</v>
      </c>
      <c r="G3200" s="1" t="s">
        <v>66</v>
      </c>
      <c r="H3200" s="1">
        <v>5</v>
      </c>
      <c r="I3200">
        <v>286.85799999999995</v>
      </c>
      <c r="J3200" s="1">
        <f>SUMIFS(I:I,B:B,Table1_2[[#This Row],[Category Level 2]],D:D,Table1_2[[#This Row],[Brand]],E:E,Table1_2[[#This Row],[Region]],F:F,Table1_2[[#This Row],[Measure]],G:G,Table1_2[[#This Row],[Year]],H:H,"&lt;="&amp;Table1_2[[#This Row],[Month]])</f>
        <v>817.14159999999993</v>
      </c>
      <c r="K32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1673.7932000000001</v>
      </c>
      <c r="N3200">
        <f>Table1_2[[#This Row],[Value]]*2.5</f>
        <v>717.14499999999987</v>
      </c>
    </row>
    <row r="3201" spans="1:14" x14ac:dyDescent="0.25">
      <c r="A3201" s="1" t="s">
        <v>6</v>
      </c>
      <c r="B3201" s="1" t="s">
        <v>26</v>
      </c>
      <c r="C3201" s="1" t="s">
        <v>8</v>
      </c>
      <c r="D3201" s="1" t="s">
        <v>28</v>
      </c>
      <c r="E3201" s="1" t="s">
        <v>14</v>
      </c>
      <c r="F3201" s="1" t="s">
        <v>11</v>
      </c>
      <c r="G3201" s="1" t="s">
        <v>66</v>
      </c>
      <c r="H3201" s="1">
        <v>6</v>
      </c>
      <c r="I3201">
        <v>217.892</v>
      </c>
      <c r="J3201" s="1">
        <f>SUMIFS(I:I,B:B,Table1_2[[#This Row],[Category Level 2]],D:D,Table1_2[[#This Row],[Brand]],E:E,Table1_2[[#This Row],[Region]],F:F,Table1_2[[#This Row],[Measure]],G:G,Table1_2[[#This Row],[Year]],H:H,"&lt;="&amp;Table1_2[[#This Row],[Month]])</f>
        <v>1035.0336</v>
      </c>
      <c r="K32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1685.7820000000002</v>
      </c>
      <c r="N3201">
        <f>Table1_2[[#This Row],[Value]]*2.5</f>
        <v>544.73</v>
      </c>
    </row>
    <row r="3202" spans="1:14" x14ac:dyDescent="0.25">
      <c r="A3202" s="1" t="s">
        <v>6</v>
      </c>
      <c r="B3202" s="1" t="s">
        <v>26</v>
      </c>
      <c r="C3202" s="1" t="s">
        <v>8</v>
      </c>
      <c r="D3202" s="1" t="s">
        <v>28</v>
      </c>
      <c r="E3202" s="1" t="s">
        <v>14</v>
      </c>
      <c r="F3202" s="1" t="s">
        <v>11</v>
      </c>
      <c r="G3202" s="1" t="s">
        <v>66</v>
      </c>
      <c r="H3202" s="1">
        <v>7</v>
      </c>
      <c r="I3202">
        <v>272.51760000000002</v>
      </c>
      <c r="J3202" s="1">
        <f>SUMIFS(I:I,B:B,Table1_2[[#This Row],[Category Level 2]],D:D,Table1_2[[#This Row],[Brand]],E:E,Table1_2[[#This Row],[Region]],F:F,Table1_2[[#This Row],[Measure]],G:G,Table1_2[[#This Row],[Year]],H:H,"&lt;="&amp;Table1_2[[#This Row],[Month]])</f>
        <v>1307.5511999999999</v>
      </c>
      <c r="K32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1859.4987999999998</v>
      </c>
      <c r="N3202">
        <f>Table1_2[[#This Row],[Value]]*2.5</f>
        <v>681.2940000000001</v>
      </c>
    </row>
    <row r="3203" spans="1:14" x14ac:dyDescent="0.25">
      <c r="A3203" s="1" t="s">
        <v>6</v>
      </c>
      <c r="B3203" s="1" t="s">
        <v>26</v>
      </c>
      <c r="C3203" s="1" t="s">
        <v>8</v>
      </c>
      <c r="D3203" s="1" t="s">
        <v>28</v>
      </c>
      <c r="E3203" s="1" t="s">
        <v>14</v>
      </c>
      <c r="F3203" s="1" t="s">
        <v>11</v>
      </c>
      <c r="G3203" s="1" t="s">
        <v>66</v>
      </c>
      <c r="H3203" s="1">
        <v>8</v>
      </c>
      <c r="I3203">
        <v>142.45679999999999</v>
      </c>
      <c r="J3203" s="1">
        <f>SUMIFS(I:I,B:B,Table1_2[[#This Row],[Category Level 2]],D:D,Table1_2[[#This Row],[Brand]],E:E,Table1_2[[#This Row],[Region]],F:F,Table1_2[[#This Row],[Measure]],G:G,Table1_2[[#This Row],[Year]],H:H,"&lt;="&amp;Table1_2[[#This Row],[Month]])</f>
        <v>1450.0079999999998</v>
      </c>
      <c r="K32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1946.33</v>
      </c>
      <c r="N3203">
        <f>Table1_2[[#This Row],[Value]]*2.5</f>
        <v>356.14199999999994</v>
      </c>
    </row>
    <row r="3204" spans="1:14" x14ac:dyDescent="0.25">
      <c r="A3204" s="1" t="s">
        <v>6</v>
      </c>
      <c r="B3204" s="1" t="s">
        <v>26</v>
      </c>
      <c r="C3204" s="1" t="s">
        <v>8</v>
      </c>
      <c r="D3204" s="1" t="s">
        <v>28</v>
      </c>
      <c r="E3204" s="1" t="s">
        <v>14</v>
      </c>
      <c r="F3204" s="1" t="s">
        <v>11</v>
      </c>
      <c r="G3204" s="1" t="s">
        <v>66</v>
      </c>
      <c r="H3204" s="1">
        <v>9</v>
      </c>
      <c r="I3204">
        <v>189.31360000000001</v>
      </c>
      <c r="J3204" s="1">
        <f>SUMIFS(I:I,B:B,Table1_2[[#This Row],[Category Level 2]],D:D,Table1_2[[#This Row],[Brand]],E:E,Table1_2[[#This Row],[Region]],F:F,Table1_2[[#This Row],[Measure]],G:G,Table1_2[[#This Row],[Year]],H:H,"&lt;="&amp;Table1_2[[#This Row],[Month]])</f>
        <v>1639.3215999999998</v>
      </c>
      <c r="K32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1981.9743999999996</v>
      </c>
      <c r="N3204">
        <f>Table1_2[[#This Row],[Value]]*2.5</f>
        <v>473.28399999999999</v>
      </c>
    </row>
    <row r="3205" spans="1:14" x14ac:dyDescent="0.25">
      <c r="A3205" s="1" t="s">
        <v>6</v>
      </c>
      <c r="B3205" s="1" t="s">
        <v>26</v>
      </c>
      <c r="C3205" s="1" t="s">
        <v>8</v>
      </c>
      <c r="D3205" s="1" t="s">
        <v>28</v>
      </c>
      <c r="E3205" s="1" t="s">
        <v>14</v>
      </c>
      <c r="F3205" s="1" t="s">
        <v>11</v>
      </c>
      <c r="G3205" s="1" t="s">
        <v>66</v>
      </c>
      <c r="H3205" s="1">
        <v>10</v>
      </c>
      <c r="I3205">
        <v>258.71839999999997</v>
      </c>
      <c r="J3205" s="1">
        <f>SUMIFS(I:I,B:B,Table1_2[[#This Row],[Category Level 2]],D:D,Table1_2[[#This Row],[Brand]],E:E,Table1_2[[#This Row],[Region]],F:F,Table1_2[[#This Row],[Measure]],G:G,Table1_2[[#This Row],[Year]],H:H,"&lt;="&amp;Table1_2[[#This Row],[Month]])</f>
        <v>1898.0399999999997</v>
      </c>
      <c r="K32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2121.0539999999996</v>
      </c>
      <c r="N3205">
        <f>Table1_2[[#This Row],[Value]]*2.5</f>
        <v>646.79599999999994</v>
      </c>
    </row>
    <row r="3206" spans="1:14" x14ac:dyDescent="0.25">
      <c r="A3206" s="1" t="s">
        <v>6</v>
      </c>
      <c r="B3206" s="1" t="s">
        <v>26</v>
      </c>
      <c r="C3206" s="1" t="s">
        <v>8</v>
      </c>
      <c r="D3206" s="1" t="s">
        <v>28</v>
      </c>
      <c r="E3206" s="1" t="s">
        <v>14</v>
      </c>
      <c r="F3206" s="1" t="s">
        <v>11</v>
      </c>
      <c r="G3206" s="1" t="s">
        <v>66</v>
      </c>
      <c r="H3206" s="1">
        <v>11</v>
      </c>
      <c r="I3206">
        <v>217.8</v>
      </c>
      <c r="J3206" s="1">
        <f>SUMIFS(I:I,B:B,Table1_2[[#This Row],[Category Level 2]],D:D,Table1_2[[#This Row],[Brand]],E:E,Table1_2[[#This Row],[Region]],F:F,Table1_2[[#This Row],[Measure]],G:G,Table1_2[[#This Row],[Year]],H:H,"&lt;="&amp;Table1_2[[#This Row],[Month]])</f>
        <v>2115.8399999999997</v>
      </c>
      <c r="K32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2232.9915999999998</v>
      </c>
      <c r="N3206">
        <f>Table1_2[[#This Row],[Value]]*2.5</f>
        <v>544.5</v>
      </c>
    </row>
    <row r="3207" spans="1:14" x14ac:dyDescent="0.25">
      <c r="A3207" s="1" t="s">
        <v>6</v>
      </c>
      <c r="B3207" s="1" t="s">
        <v>26</v>
      </c>
      <c r="C3207" s="1" t="s">
        <v>8</v>
      </c>
      <c r="D3207" s="1" t="s">
        <v>28</v>
      </c>
      <c r="E3207" s="1" t="s">
        <v>14</v>
      </c>
      <c r="F3207" s="1" t="s">
        <v>11</v>
      </c>
      <c r="G3207" s="1" t="s">
        <v>66</v>
      </c>
      <c r="H3207" s="1">
        <v>12</v>
      </c>
      <c r="I3207">
        <v>266.78719999999998</v>
      </c>
      <c r="J3207" s="1">
        <f>SUMIFS(I:I,B:B,Table1_2[[#This Row],[Category Level 2]],D:D,Table1_2[[#This Row],[Brand]],E:E,Table1_2[[#This Row],[Region]],F:F,Table1_2[[#This Row],[Measure]],G:G,Table1_2[[#This Row],[Year]],H:H,"&lt;="&amp;Table1_2[[#This Row],[Month]])</f>
        <v>2382.6271999999999</v>
      </c>
      <c r="K32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2382.6271999999999</v>
      </c>
      <c r="N3207">
        <f>Table1_2[[#This Row],[Value]]*2.5</f>
        <v>666.96799999999996</v>
      </c>
    </row>
    <row r="3208" spans="1:14" x14ac:dyDescent="0.25">
      <c r="A3208" s="1" t="s">
        <v>6</v>
      </c>
      <c r="B3208" s="1" t="s">
        <v>26</v>
      </c>
      <c r="C3208" s="1" t="s">
        <v>8</v>
      </c>
      <c r="D3208" s="1" t="s">
        <v>28</v>
      </c>
      <c r="E3208" s="1" t="s">
        <v>14</v>
      </c>
      <c r="F3208" s="1" t="s">
        <v>11</v>
      </c>
      <c r="G3208" s="1" t="s">
        <v>67</v>
      </c>
      <c r="H3208" s="1">
        <v>1</v>
      </c>
      <c r="I3208">
        <v>231.756</v>
      </c>
      <c r="J3208" s="1">
        <f>SUMIFS(I:I,B:B,Table1_2[[#This Row],[Category Level 2]],D:D,Table1_2[[#This Row],[Brand]],E:E,Table1_2[[#This Row],[Region]],F:F,Table1_2[[#This Row],[Measure]],G:G,Table1_2[[#This Row],[Year]],H:H,"&lt;="&amp;Table1_2[[#This Row],[Month]])</f>
        <v>231.756</v>
      </c>
      <c r="K32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2491.3024</v>
      </c>
      <c r="N3208">
        <f>Table1_2[[#This Row],[Value]]*2.5</f>
        <v>579.39</v>
      </c>
    </row>
    <row r="3209" spans="1:14" x14ac:dyDescent="0.25">
      <c r="A3209" s="1" t="s">
        <v>6</v>
      </c>
      <c r="B3209" s="1" t="s">
        <v>26</v>
      </c>
      <c r="C3209" s="1" t="s">
        <v>8</v>
      </c>
      <c r="D3209" s="1" t="s">
        <v>28</v>
      </c>
      <c r="E3209" s="1" t="s">
        <v>14</v>
      </c>
      <c r="F3209" s="1" t="s">
        <v>11</v>
      </c>
      <c r="G3209" s="1" t="s">
        <v>67</v>
      </c>
      <c r="H3209" s="1">
        <v>2</v>
      </c>
      <c r="I3209">
        <v>227.00960000000001</v>
      </c>
      <c r="J3209" s="1">
        <f>SUMIFS(I:I,B:B,Table1_2[[#This Row],[Category Level 2]],D:D,Table1_2[[#This Row],[Brand]],E:E,Table1_2[[#This Row],[Region]],F:F,Table1_2[[#This Row],[Measure]],G:G,Table1_2[[#This Row],[Year]],H:H,"&lt;="&amp;Table1_2[[#This Row],[Month]])</f>
        <v>458.76560000000001</v>
      </c>
      <c r="K32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2622.8016000000002</v>
      </c>
      <c r="N3209">
        <f>Table1_2[[#This Row],[Value]]*2.5</f>
        <v>567.524</v>
      </c>
    </row>
    <row r="3210" spans="1:14" x14ac:dyDescent="0.25">
      <c r="A3210" s="1" t="s">
        <v>6</v>
      </c>
      <c r="B3210" s="1" t="s">
        <v>26</v>
      </c>
      <c r="C3210" s="1" t="s">
        <v>8</v>
      </c>
      <c r="D3210" s="1" t="s">
        <v>28</v>
      </c>
      <c r="E3210" s="1" t="s">
        <v>14</v>
      </c>
      <c r="F3210" s="1" t="s">
        <v>11</v>
      </c>
      <c r="G3210" s="1" t="s">
        <v>67</v>
      </c>
      <c r="H3210" s="1">
        <v>3</v>
      </c>
      <c r="I3210">
        <v>206.34559999999999</v>
      </c>
      <c r="J3210" s="1">
        <f>SUMIFS(I:I,B:B,Table1_2[[#This Row],[Category Level 2]],D:D,Table1_2[[#This Row],[Brand]],E:E,Table1_2[[#This Row],[Region]],F:F,Table1_2[[#This Row],[Measure]],G:G,Table1_2[[#This Row],[Year]],H:H,"&lt;="&amp;Table1_2[[#This Row],[Month]])</f>
        <v>665.11120000000005</v>
      </c>
      <c r="K32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2701.2048</v>
      </c>
      <c r="N3210">
        <f>Table1_2[[#This Row],[Value]]*2.5</f>
        <v>515.86400000000003</v>
      </c>
    </row>
    <row r="3211" spans="1:14" x14ac:dyDescent="0.25">
      <c r="A3211" s="1" t="s">
        <v>6</v>
      </c>
      <c r="B3211" s="1" t="s">
        <v>26</v>
      </c>
      <c r="C3211" s="1" t="s">
        <v>8</v>
      </c>
      <c r="D3211" s="1" t="s">
        <v>28</v>
      </c>
      <c r="E3211" s="1" t="s">
        <v>14</v>
      </c>
      <c r="F3211" s="1" t="s">
        <v>12</v>
      </c>
      <c r="G3211" s="1" t="s">
        <v>62</v>
      </c>
      <c r="H3211" s="1">
        <v>1</v>
      </c>
      <c r="I3211">
        <v>589.69000000000005</v>
      </c>
      <c r="J3211" s="1">
        <f>SUMIFS(I:I,B:B,Table1_2[[#This Row],[Category Level 2]],D:D,Table1_2[[#This Row],[Brand]],E:E,Table1_2[[#This Row],[Region]],F:F,Table1_2[[#This Row],[Measure]],G:G,Table1_2[[#This Row],[Year]],H:H,"&lt;="&amp;Table1_2[[#This Row],[Month]])</f>
        <v>589.69000000000005</v>
      </c>
      <c r="K32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589.69000000000005</v>
      </c>
      <c r="N3211">
        <f>Table1_2[[#This Row],[Value]]*2.5</f>
        <v>1474.2250000000001</v>
      </c>
    </row>
    <row r="3212" spans="1:14" x14ac:dyDescent="0.25">
      <c r="A3212" s="1" t="s">
        <v>6</v>
      </c>
      <c r="B3212" s="1" t="s">
        <v>26</v>
      </c>
      <c r="C3212" s="1" t="s">
        <v>8</v>
      </c>
      <c r="D3212" s="1" t="s">
        <v>28</v>
      </c>
      <c r="E3212" s="1" t="s">
        <v>14</v>
      </c>
      <c r="F3212" s="1" t="s">
        <v>12</v>
      </c>
      <c r="G3212" s="1" t="s">
        <v>62</v>
      </c>
      <c r="H3212" s="1">
        <v>2</v>
      </c>
      <c r="I3212">
        <v>674.71</v>
      </c>
      <c r="J3212" s="1">
        <f>SUMIFS(I:I,B:B,Table1_2[[#This Row],[Category Level 2]],D:D,Table1_2[[#This Row],[Brand]],E:E,Table1_2[[#This Row],[Region]],F:F,Table1_2[[#This Row],[Measure]],G:G,Table1_2[[#This Row],[Year]],H:H,"&lt;="&amp;Table1_2[[#This Row],[Month]])</f>
        <v>1264.4000000000001</v>
      </c>
      <c r="K32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1264.4000000000001</v>
      </c>
      <c r="N3212">
        <f>Table1_2[[#This Row],[Value]]*2.5</f>
        <v>1686.7750000000001</v>
      </c>
    </row>
    <row r="3213" spans="1:14" x14ac:dyDescent="0.25">
      <c r="A3213" s="1" t="s">
        <v>6</v>
      </c>
      <c r="B3213" s="1" t="s">
        <v>26</v>
      </c>
      <c r="C3213" s="1" t="s">
        <v>8</v>
      </c>
      <c r="D3213" s="1" t="s">
        <v>28</v>
      </c>
      <c r="E3213" s="1" t="s">
        <v>14</v>
      </c>
      <c r="F3213" s="1" t="s">
        <v>12</v>
      </c>
      <c r="G3213" s="1" t="s">
        <v>62</v>
      </c>
      <c r="H3213" s="1">
        <v>3</v>
      </c>
      <c r="I3213">
        <v>777.17000000000007</v>
      </c>
      <c r="J3213" s="1">
        <f>SUMIFS(I:I,B:B,Table1_2[[#This Row],[Category Level 2]],D:D,Table1_2[[#This Row],[Brand]],E:E,Table1_2[[#This Row],[Region]],F:F,Table1_2[[#This Row],[Measure]],G:G,Table1_2[[#This Row],[Year]],H:H,"&lt;="&amp;Table1_2[[#This Row],[Month]])</f>
        <v>2041.5700000000002</v>
      </c>
      <c r="K32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2041.5700000000002</v>
      </c>
      <c r="N3213">
        <f>Table1_2[[#This Row],[Value]]*2.5</f>
        <v>1942.9250000000002</v>
      </c>
    </row>
    <row r="3214" spans="1:14" x14ac:dyDescent="0.25">
      <c r="A3214" s="1" t="s">
        <v>6</v>
      </c>
      <c r="B3214" s="1" t="s">
        <v>26</v>
      </c>
      <c r="C3214" s="1" t="s">
        <v>8</v>
      </c>
      <c r="D3214" s="1" t="s">
        <v>28</v>
      </c>
      <c r="E3214" s="1" t="s">
        <v>14</v>
      </c>
      <c r="F3214" s="1" t="s">
        <v>12</v>
      </c>
      <c r="G3214" s="1" t="s">
        <v>62</v>
      </c>
      <c r="H3214" s="1">
        <v>4</v>
      </c>
      <c r="I3214">
        <v>798.97</v>
      </c>
      <c r="J3214" s="1">
        <f>SUMIFS(I:I,B:B,Table1_2[[#This Row],[Category Level 2]],D:D,Table1_2[[#This Row],[Brand]],E:E,Table1_2[[#This Row],[Region]],F:F,Table1_2[[#This Row],[Measure]],G:G,Table1_2[[#This Row],[Year]],H:H,"&lt;="&amp;Table1_2[[#This Row],[Month]])</f>
        <v>2840.54</v>
      </c>
      <c r="K32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2840.54</v>
      </c>
      <c r="N3214">
        <f>Table1_2[[#This Row],[Value]]*2.5</f>
        <v>1997.4250000000002</v>
      </c>
    </row>
    <row r="3215" spans="1:14" x14ac:dyDescent="0.25">
      <c r="A3215" s="1" t="s">
        <v>6</v>
      </c>
      <c r="B3215" s="1" t="s">
        <v>26</v>
      </c>
      <c r="C3215" s="1" t="s">
        <v>8</v>
      </c>
      <c r="D3215" s="1" t="s">
        <v>28</v>
      </c>
      <c r="E3215" s="1" t="s">
        <v>14</v>
      </c>
      <c r="F3215" s="1" t="s">
        <v>12</v>
      </c>
      <c r="G3215" s="1" t="s">
        <v>62</v>
      </c>
      <c r="H3215" s="1">
        <v>5</v>
      </c>
      <c r="I3215">
        <v>856.74</v>
      </c>
      <c r="J3215" s="1">
        <f>SUMIFS(I:I,B:B,Table1_2[[#This Row],[Category Level 2]],D:D,Table1_2[[#This Row],[Brand]],E:E,Table1_2[[#This Row],[Region]],F:F,Table1_2[[#This Row],[Measure]],G:G,Table1_2[[#This Row],[Year]],H:H,"&lt;="&amp;Table1_2[[#This Row],[Month]])</f>
        <v>3697.2799999999997</v>
      </c>
      <c r="K32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3697.2799999999997</v>
      </c>
      <c r="N3215">
        <f>Table1_2[[#This Row],[Value]]*2.5</f>
        <v>2141.85</v>
      </c>
    </row>
    <row r="3216" spans="1:14" x14ac:dyDescent="0.25">
      <c r="A3216" s="1" t="s">
        <v>6</v>
      </c>
      <c r="B3216" s="1" t="s">
        <v>26</v>
      </c>
      <c r="C3216" s="1" t="s">
        <v>8</v>
      </c>
      <c r="D3216" s="1" t="s">
        <v>28</v>
      </c>
      <c r="E3216" s="1" t="s">
        <v>14</v>
      </c>
      <c r="F3216" s="1" t="s">
        <v>12</v>
      </c>
      <c r="G3216" s="1" t="s">
        <v>62</v>
      </c>
      <c r="H3216" s="1">
        <v>6</v>
      </c>
      <c r="I3216">
        <v>1133.72</v>
      </c>
      <c r="J3216" s="1">
        <f>SUMIFS(I:I,B:B,Table1_2[[#This Row],[Category Level 2]],D:D,Table1_2[[#This Row],[Brand]],E:E,Table1_2[[#This Row],[Region]],F:F,Table1_2[[#This Row],[Measure]],G:G,Table1_2[[#This Row],[Year]],H:H,"&lt;="&amp;Table1_2[[#This Row],[Month]])</f>
        <v>4831</v>
      </c>
      <c r="K32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4831</v>
      </c>
      <c r="N3216">
        <f>Table1_2[[#This Row],[Value]]*2.5</f>
        <v>2834.3</v>
      </c>
    </row>
    <row r="3217" spans="1:14" x14ac:dyDescent="0.25">
      <c r="A3217" s="1" t="s">
        <v>6</v>
      </c>
      <c r="B3217" s="1" t="s">
        <v>26</v>
      </c>
      <c r="C3217" s="1" t="s">
        <v>8</v>
      </c>
      <c r="D3217" s="1" t="s">
        <v>28</v>
      </c>
      <c r="E3217" s="1" t="s">
        <v>14</v>
      </c>
      <c r="F3217" s="1" t="s">
        <v>12</v>
      </c>
      <c r="G3217" s="1" t="s">
        <v>62</v>
      </c>
      <c r="H3217" s="1">
        <v>7</v>
      </c>
      <c r="I3217">
        <v>3113.3</v>
      </c>
      <c r="J3217" s="1">
        <f>SUMIFS(I:I,B:B,Table1_2[[#This Row],[Category Level 2]],D:D,Table1_2[[#This Row],[Brand]],E:E,Table1_2[[#This Row],[Region]],F:F,Table1_2[[#This Row],[Measure]],G:G,Table1_2[[#This Row],[Year]],H:H,"&lt;="&amp;Table1_2[[#This Row],[Month]])</f>
        <v>7944.3</v>
      </c>
      <c r="K32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7944.3</v>
      </c>
      <c r="N3217">
        <f>Table1_2[[#This Row],[Value]]*2.5</f>
        <v>7783.25</v>
      </c>
    </row>
    <row r="3218" spans="1:14" x14ac:dyDescent="0.25">
      <c r="A3218" s="1" t="s">
        <v>6</v>
      </c>
      <c r="B3218" s="1" t="s">
        <v>26</v>
      </c>
      <c r="C3218" s="1" t="s">
        <v>8</v>
      </c>
      <c r="D3218" s="1" t="s">
        <v>28</v>
      </c>
      <c r="E3218" s="1" t="s">
        <v>14</v>
      </c>
      <c r="F3218" s="1" t="s">
        <v>12</v>
      </c>
      <c r="G3218" s="1" t="s">
        <v>62</v>
      </c>
      <c r="H3218" s="1">
        <v>8</v>
      </c>
      <c r="I3218">
        <v>2454.27</v>
      </c>
      <c r="J3218" s="1">
        <f>SUMIFS(I:I,B:B,Table1_2[[#This Row],[Category Level 2]],D:D,Table1_2[[#This Row],[Brand]],E:E,Table1_2[[#This Row],[Region]],F:F,Table1_2[[#This Row],[Measure]],G:G,Table1_2[[#This Row],[Year]],H:H,"&lt;="&amp;Table1_2[[#This Row],[Month]])</f>
        <v>10398.57</v>
      </c>
      <c r="K32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10398.57</v>
      </c>
      <c r="N3218">
        <f>Table1_2[[#This Row],[Value]]*2.5</f>
        <v>6135.6750000000002</v>
      </c>
    </row>
    <row r="3219" spans="1:14" x14ac:dyDescent="0.25">
      <c r="A3219" s="1" t="s">
        <v>6</v>
      </c>
      <c r="B3219" s="1" t="s">
        <v>26</v>
      </c>
      <c r="C3219" s="1" t="s">
        <v>8</v>
      </c>
      <c r="D3219" s="1" t="s">
        <v>28</v>
      </c>
      <c r="E3219" s="1" t="s">
        <v>14</v>
      </c>
      <c r="F3219" s="1" t="s">
        <v>12</v>
      </c>
      <c r="G3219" s="1" t="s">
        <v>62</v>
      </c>
      <c r="H3219" s="1">
        <v>9</v>
      </c>
      <c r="I3219">
        <v>1479.48</v>
      </c>
      <c r="J3219" s="1">
        <f>SUMIFS(I:I,B:B,Table1_2[[#This Row],[Category Level 2]],D:D,Table1_2[[#This Row],[Brand]],E:E,Table1_2[[#This Row],[Region]],F:F,Table1_2[[#This Row],[Measure]],G:G,Table1_2[[#This Row],[Year]],H:H,"&lt;="&amp;Table1_2[[#This Row],[Month]])</f>
        <v>11878.05</v>
      </c>
      <c r="K32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11878.05</v>
      </c>
      <c r="N3219">
        <f>Table1_2[[#This Row],[Value]]*2.5</f>
        <v>3698.7</v>
      </c>
    </row>
    <row r="3220" spans="1:14" x14ac:dyDescent="0.25">
      <c r="A3220" s="1" t="s">
        <v>6</v>
      </c>
      <c r="B3220" s="1" t="s">
        <v>26</v>
      </c>
      <c r="C3220" s="1" t="s">
        <v>8</v>
      </c>
      <c r="D3220" s="1" t="s">
        <v>28</v>
      </c>
      <c r="E3220" s="1" t="s">
        <v>14</v>
      </c>
      <c r="F3220" s="1" t="s">
        <v>12</v>
      </c>
      <c r="G3220" s="1" t="s">
        <v>62</v>
      </c>
      <c r="H3220" s="1">
        <v>10</v>
      </c>
      <c r="I3220">
        <v>1309.4099999999999</v>
      </c>
      <c r="J3220" s="1">
        <f>SUMIFS(I:I,B:B,Table1_2[[#This Row],[Category Level 2]],D:D,Table1_2[[#This Row],[Brand]],E:E,Table1_2[[#This Row],[Region]],F:F,Table1_2[[#This Row],[Measure]],G:G,Table1_2[[#This Row],[Year]],H:H,"&lt;="&amp;Table1_2[[#This Row],[Month]])</f>
        <v>13187.46</v>
      </c>
      <c r="K32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13187.46</v>
      </c>
      <c r="N3220">
        <f>Table1_2[[#This Row],[Value]]*2.5</f>
        <v>3273.5249999999996</v>
      </c>
    </row>
    <row r="3221" spans="1:14" x14ac:dyDescent="0.25">
      <c r="A3221" s="1" t="s">
        <v>6</v>
      </c>
      <c r="B3221" s="1" t="s">
        <v>26</v>
      </c>
      <c r="C3221" s="1" t="s">
        <v>8</v>
      </c>
      <c r="D3221" s="1" t="s">
        <v>28</v>
      </c>
      <c r="E3221" s="1" t="s">
        <v>14</v>
      </c>
      <c r="F3221" s="1" t="s">
        <v>12</v>
      </c>
      <c r="G3221" s="1" t="s">
        <v>62</v>
      </c>
      <c r="H3221" s="1">
        <v>11</v>
      </c>
      <c r="I3221">
        <v>2191.6800000000003</v>
      </c>
      <c r="J3221" s="1">
        <f>SUMIFS(I:I,B:B,Table1_2[[#This Row],[Category Level 2]],D:D,Table1_2[[#This Row],[Brand]],E:E,Table1_2[[#This Row],[Region]],F:F,Table1_2[[#This Row],[Measure]],G:G,Table1_2[[#This Row],[Year]],H:H,"&lt;="&amp;Table1_2[[#This Row],[Month]])</f>
        <v>15379.14</v>
      </c>
      <c r="K32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15379.14</v>
      </c>
      <c r="N3221">
        <f>Table1_2[[#This Row],[Value]]*2.5</f>
        <v>5479.2000000000007</v>
      </c>
    </row>
    <row r="3222" spans="1:14" x14ac:dyDescent="0.25">
      <c r="A3222" s="1" t="s">
        <v>6</v>
      </c>
      <c r="B3222" s="1" t="s">
        <v>26</v>
      </c>
      <c r="C3222" s="1" t="s">
        <v>8</v>
      </c>
      <c r="D3222" s="1" t="s">
        <v>28</v>
      </c>
      <c r="E3222" s="1" t="s">
        <v>14</v>
      </c>
      <c r="F3222" s="1" t="s">
        <v>12</v>
      </c>
      <c r="G3222" s="1" t="s">
        <v>62</v>
      </c>
      <c r="H3222" s="1">
        <v>12</v>
      </c>
      <c r="I3222">
        <v>2779.55</v>
      </c>
      <c r="J3222" s="1">
        <f>SUMIFS(I:I,B:B,Table1_2[[#This Row],[Category Level 2]],D:D,Table1_2[[#This Row],[Brand]],E:E,Table1_2[[#This Row],[Region]],F:F,Table1_2[[#This Row],[Measure]],G:G,Table1_2[[#This Row],[Year]],H:H,"&lt;="&amp;Table1_2[[#This Row],[Month]])</f>
        <v>18158.689999999999</v>
      </c>
      <c r="K32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18158.689999999999</v>
      </c>
      <c r="N3222">
        <f>Table1_2[[#This Row],[Value]]*2.5</f>
        <v>6948.875</v>
      </c>
    </row>
    <row r="3223" spans="1:14" x14ac:dyDescent="0.25">
      <c r="A3223" s="1" t="s">
        <v>6</v>
      </c>
      <c r="B3223" s="1" t="s">
        <v>26</v>
      </c>
      <c r="C3223" s="1" t="s">
        <v>8</v>
      </c>
      <c r="D3223" s="1" t="s">
        <v>28</v>
      </c>
      <c r="E3223" s="1" t="s">
        <v>14</v>
      </c>
      <c r="F3223" s="1" t="s">
        <v>12</v>
      </c>
      <c r="G3223" s="1" t="s">
        <v>63</v>
      </c>
      <c r="H3223" s="1">
        <v>1</v>
      </c>
      <c r="I3223">
        <v>1714.46</v>
      </c>
      <c r="J3223" s="1">
        <f>SUMIFS(I:I,B:B,Table1_2[[#This Row],[Category Level 2]],D:D,Table1_2[[#This Row],[Brand]],E:E,Table1_2[[#This Row],[Region]],F:F,Table1_2[[#This Row],[Measure]],G:G,Table1_2[[#This Row],[Year]],H:H,"&lt;="&amp;Table1_2[[#This Row],[Month]])</f>
        <v>1714.46</v>
      </c>
      <c r="K32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19283.46</v>
      </c>
      <c r="N3223">
        <f>Table1_2[[#This Row],[Value]]*2.5</f>
        <v>4286.1499999999996</v>
      </c>
    </row>
    <row r="3224" spans="1:14" x14ac:dyDescent="0.25">
      <c r="A3224" s="1" t="s">
        <v>6</v>
      </c>
      <c r="B3224" s="1" t="s">
        <v>26</v>
      </c>
      <c r="C3224" s="1" t="s">
        <v>8</v>
      </c>
      <c r="D3224" s="1" t="s">
        <v>28</v>
      </c>
      <c r="E3224" s="1" t="s">
        <v>14</v>
      </c>
      <c r="F3224" s="1" t="s">
        <v>12</v>
      </c>
      <c r="G3224" s="1" t="s">
        <v>63</v>
      </c>
      <c r="H3224" s="1">
        <v>2</v>
      </c>
      <c r="I3224">
        <v>1938.52</v>
      </c>
      <c r="J3224" s="1">
        <f>SUMIFS(I:I,B:B,Table1_2[[#This Row],[Category Level 2]],D:D,Table1_2[[#This Row],[Brand]],E:E,Table1_2[[#This Row],[Region]],F:F,Table1_2[[#This Row],[Measure]],G:G,Table1_2[[#This Row],[Year]],H:H,"&lt;="&amp;Table1_2[[#This Row],[Month]])</f>
        <v>3652.98</v>
      </c>
      <c r="K32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20547.27</v>
      </c>
      <c r="N3224">
        <f>Table1_2[[#This Row],[Value]]*2.5</f>
        <v>4846.3</v>
      </c>
    </row>
    <row r="3225" spans="1:14" x14ac:dyDescent="0.25">
      <c r="A3225" s="1" t="s">
        <v>6</v>
      </c>
      <c r="B3225" s="1" t="s">
        <v>26</v>
      </c>
      <c r="C3225" s="1" t="s">
        <v>8</v>
      </c>
      <c r="D3225" s="1" t="s">
        <v>28</v>
      </c>
      <c r="E3225" s="1" t="s">
        <v>14</v>
      </c>
      <c r="F3225" s="1" t="s">
        <v>12</v>
      </c>
      <c r="G3225" s="1" t="s">
        <v>63</v>
      </c>
      <c r="H3225" s="1">
        <v>3</v>
      </c>
      <c r="I3225">
        <v>2088.5</v>
      </c>
      <c r="J3225" s="1">
        <f>SUMIFS(I:I,B:B,Table1_2[[#This Row],[Category Level 2]],D:D,Table1_2[[#This Row],[Brand]],E:E,Table1_2[[#This Row],[Region]],F:F,Table1_2[[#This Row],[Measure]],G:G,Table1_2[[#This Row],[Year]],H:H,"&lt;="&amp;Table1_2[[#This Row],[Month]])</f>
        <v>5741.48</v>
      </c>
      <c r="K32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21858.6</v>
      </c>
      <c r="N3225">
        <f>Table1_2[[#This Row],[Value]]*2.5</f>
        <v>5221.25</v>
      </c>
    </row>
    <row r="3226" spans="1:14" x14ac:dyDescent="0.25">
      <c r="A3226" s="1" t="s">
        <v>6</v>
      </c>
      <c r="B3226" s="1" t="s">
        <v>26</v>
      </c>
      <c r="C3226" s="1" t="s">
        <v>8</v>
      </c>
      <c r="D3226" s="1" t="s">
        <v>28</v>
      </c>
      <c r="E3226" s="1" t="s">
        <v>14</v>
      </c>
      <c r="F3226" s="1" t="s">
        <v>12</v>
      </c>
      <c r="G3226" s="1" t="s">
        <v>63</v>
      </c>
      <c r="H3226" s="1">
        <v>4</v>
      </c>
      <c r="I3226">
        <v>3582.71</v>
      </c>
      <c r="J3226" s="1">
        <f>SUMIFS(I:I,B:B,Table1_2[[#This Row],[Category Level 2]],D:D,Table1_2[[#This Row],[Brand]],E:E,Table1_2[[#This Row],[Region]],F:F,Table1_2[[#This Row],[Measure]],G:G,Table1_2[[#This Row],[Year]],H:H,"&lt;="&amp;Table1_2[[#This Row],[Month]])</f>
        <v>9324.1899999999987</v>
      </c>
      <c r="K32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24642.34</v>
      </c>
      <c r="N3226">
        <f>Table1_2[[#This Row],[Value]]*2.5</f>
        <v>8956.7749999999996</v>
      </c>
    </row>
    <row r="3227" spans="1:14" x14ac:dyDescent="0.25">
      <c r="A3227" s="1" t="s">
        <v>6</v>
      </c>
      <c r="B3227" s="1" t="s">
        <v>26</v>
      </c>
      <c r="C3227" s="1" t="s">
        <v>8</v>
      </c>
      <c r="D3227" s="1" t="s">
        <v>28</v>
      </c>
      <c r="E3227" s="1" t="s">
        <v>14</v>
      </c>
      <c r="F3227" s="1" t="s">
        <v>12</v>
      </c>
      <c r="G3227" s="1" t="s">
        <v>63</v>
      </c>
      <c r="H3227" s="1">
        <v>5</v>
      </c>
      <c r="I3227">
        <v>2338.1400000000003</v>
      </c>
      <c r="J3227" s="1">
        <f>SUMIFS(I:I,B:B,Table1_2[[#This Row],[Category Level 2]],D:D,Table1_2[[#This Row],[Brand]],E:E,Table1_2[[#This Row],[Region]],F:F,Table1_2[[#This Row],[Measure]],G:G,Table1_2[[#This Row],[Year]],H:H,"&lt;="&amp;Table1_2[[#This Row],[Month]])</f>
        <v>11662.329999999998</v>
      </c>
      <c r="K32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26123.739999999998</v>
      </c>
      <c r="N3227">
        <f>Table1_2[[#This Row],[Value]]*2.5</f>
        <v>5845.35</v>
      </c>
    </row>
    <row r="3228" spans="1:14" x14ac:dyDescent="0.25">
      <c r="A3228" s="1" t="s">
        <v>6</v>
      </c>
      <c r="B3228" s="1" t="s">
        <v>26</v>
      </c>
      <c r="C3228" s="1" t="s">
        <v>8</v>
      </c>
      <c r="D3228" s="1" t="s">
        <v>28</v>
      </c>
      <c r="E3228" s="1" t="s">
        <v>14</v>
      </c>
      <c r="F3228" s="1" t="s">
        <v>12</v>
      </c>
      <c r="G3228" s="1" t="s">
        <v>63</v>
      </c>
      <c r="H3228" s="1">
        <v>6</v>
      </c>
      <c r="I3228">
        <v>2830.25</v>
      </c>
      <c r="J3228" s="1">
        <f>SUMIFS(I:I,B:B,Table1_2[[#This Row],[Category Level 2]],D:D,Table1_2[[#This Row],[Brand]],E:E,Table1_2[[#This Row],[Region]],F:F,Table1_2[[#This Row],[Measure]],G:G,Table1_2[[#This Row],[Year]],H:H,"&lt;="&amp;Table1_2[[#This Row],[Month]])</f>
        <v>14492.579999999998</v>
      </c>
      <c r="K32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27820.269999999997</v>
      </c>
      <c r="N3228">
        <f>Table1_2[[#This Row],[Value]]*2.5</f>
        <v>7075.625</v>
      </c>
    </row>
    <row r="3229" spans="1:14" x14ac:dyDescent="0.25">
      <c r="A3229" s="1" t="s">
        <v>6</v>
      </c>
      <c r="B3229" s="1" t="s">
        <v>26</v>
      </c>
      <c r="C3229" s="1" t="s">
        <v>8</v>
      </c>
      <c r="D3229" s="1" t="s">
        <v>28</v>
      </c>
      <c r="E3229" s="1" t="s">
        <v>14</v>
      </c>
      <c r="F3229" s="1" t="s">
        <v>12</v>
      </c>
      <c r="G3229" s="1" t="s">
        <v>63</v>
      </c>
      <c r="H3229" s="1">
        <v>7</v>
      </c>
      <c r="I3229">
        <v>2935.0699999999997</v>
      </c>
      <c r="J3229" s="1">
        <f>SUMIFS(I:I,B:B,Table1_2[[#This Row],[Category Level 2]],D:D,Table1_2[[#This Row],[Brand]],E:E,Table1_2[[#This Row],[Region]],F:F,Table1_2[[#This Row],[Measure]],G:G,Table1_2[[#This Row],[Year]],H:H,"&lt;="&amp;Table1_2[[#This Row],[Month]])</f>
        <v>17427.649999999998</v>
      </c>
      <c r="K32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27642.039999999997</v>
      </c>
      <c r="N3229">
        <f>Table1_2[[#This Row],[Value]]*2.5</f>
        <v>7337.6749999999993</v>
      </c>
    </row>
    <row r="3230" spans="1:14" x14ac:dyDescent="0.25">
      <c r="A3230" s="1" t="s">
        <v>6</v>
      </c>
      <c r="B3230" s="1" t="s">
        <v>26</v>
      </c>
      <c r="C3230" s="1" t="s">
        <v>8</v>
      </c>
      <c r="D3230" s="1" t="s">
        <v>28</v>
      </c>
      <c r="E3230" s="1" t="s">
        <v>14</v>
      </c>
      <c r="F3230" s="1" t="s">
        <v>12</v>
      </c>
      <c r="G3230" s="1" t="s">
        <v>63</v>
      </c>
      <c r="H3230" s="1">
        <v>8</v>
      </c>
      <c r="I3230">
        <v>1669.8899999999999</v>
      </c>
      <c r="J3230" s="1">
        <f>SUMIFS(I:I,B:B,Table1_2[[#This Row],[Category Level 2]],D:D,Table1_2[[#This Row],[Brand]],E:E,Table1_2[[#This Row],[Region]],F:F,Table1_2[[#This Row],[Measure]],G:G,Table1_2[[#This Row],[Year]],H:H,"&lt;="&amp;Table1_2[[#This Row],[Month]])</f>
        <v>19097.539999999997</v>
      </c>
      <c r="K32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26857.659999999996</v>
      </c>
      <c r="N3230">
        <f>Table1_2[[#This Row],[Value]]*2.5</f>
        <v>4174.7249999999995</v>
      </c>
    </row>
    <row r="3231" spans="1:14" x14ac:dyDescent="0.25">
      <c r="A3231" s="1" t="s">
        <v>6</v>
      </c>
      <c r="B3231" s="1" t="s">
        <v>26</v>
      </c>
      <c r="C3231" s="1" t="s">
        <v>8</v>
      </c>
      <c r="D3231" s="1" t="s">
        <v>28</v>
      </c>
      <c r="E3231" s="1" t="s">
        <v>14</v>
      </c>
      <c r="F3231" s="1" t="s">
        <v>12</v>
      </c>
      <c r="G3231" s="1" t="s">
        <v>63</v>
      </c>
      <c r="H3231" s="1">
        <v>9</v>
      </c>
      <c r="I3231">
        <v>1941.46</v>
      </c>
      <c r="J3231" s="1">
        <f>SUMIFS(I:I,B:B,Table1_2[[#This Row],[Category Level 2]],D:D,Table1_2[[#This Row],[Brand]],E:E,Table1_2[[#This Row],[Region]],F:F,Table1_2[[#This Row],[Measure]],G:G,Table1_2[[#This Row],[Year]],H:H,"&lt;="&amp;Table1_2[[#This Row],[Month]])</f>
        <v>21038.999999999996</v>
      </c>
      <c r="K32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27319.639999999996</v>
      </c>
      <c r="N3231">
        <f>Table1_2[[#This Row],[Value]]*2.5</f>
        <v>4853.6499999999996</v>
      </c>
    </row>
    <row r="3232" spans="1:14" x14ac:dyDescent="0.25">
      <c r="A3232" s="1" t="s">
        <v>6</v>
      </c>
      <c r="B3232" s="1" t="s">
        <v>26</v>
      </c>
      <c r="C3232" s="1" t="s">
        <v>8</v>
      </c>
      <c r="D3232" s="1" t="s">
        <v>28</v>
      </c>
      <c r="E3232" s="1" t="s">
        <v>14</v>
      </c>
      <c r="F3232" s="1" t="s">
        <v>12</v>
      </c>
      <c r="G3232" s="1" t="s">
        <v>63</v>
      </c>
      <c r="H3232" s="1">
        <v>10</v>
      </c>
      <c r="I3232">
        <v>2028.89</v>
      </c>
      <c r="J3232" s="1">
        <f>SUMIFS(I:I,B:B,Table1_2[[#This Row],[Category Level 2]],D:D,Table1_2[[#This Row],[Brand]],E:E,Table1_2[[#This Row],[Region]],F:F,Table1_2[[#This Row],[Measure]],G:G,Table1_2[[#This Row],[Year]],H:H,"&lt;="&amp;Table1_2[[#This Row],[Month]])</f>
        <v>23067.889999999996</v>
      </c>
      <c r="K32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28039.119999999995</v>
      </c>
      <c r="N3232">
        <f>Table1_2[[#This Row],[Value]]*2.5</f>
        <v>5072.2250000000004</v>
      </c>
    </row>
    <row r="3233" spans="1:14" x14ac:dyDescent="0.25">
      <c r="A3233" s="1" t="s">
        <v>6</v>
      </c>
      <c r="B3233" s="1" t="s">
        <v>26</v>
      </c>
      <c r="C3233" s="1" t="s">
        <v>8</v>
      </c>
      <c r="D3233" s="1" t="s">
        <v>28</v>
      </c>
      <c r="E3233" s="1" t="s">
        <v>14</v>
      </c>
      <c r="F3233" s="1" t="s">
        <v>12</v>
      </c>
      <c r="G3233" s="1" t="s">
        <v>63</v>
      </c>
      <c r="H3233" s="1">
        <v>11</v>
      </c>
      <c r="I3233">
        <v>2119.3807999999999</v>
      </c>
      <c r="J3233" s="1">
        <f>SUMIFS(I:I,B:B,Table1_2[[#This Row],[Category Level 2]],D:D,Table1_2[[#This Row],[Brand]],E:E,Table1_2[[#This Row],[Region]],F:F,Table1_2[[#This Row],[Measure]],G:G,Table1_2[[#This Row],[Year]],H:H,"&lt;="&amp;Table1_2[[#This Row],[Month]])</f>
        <v>25187.270799999995</v>
      </c>
      <c r="K32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27966.820799999994</v>
      </c>
      <c r="N3233">
        <f>Table1_2[[#This Row],[Value]]*2.5</f>
        <v>5298.4519999999993</v>
      </c>
    </row>
    <row r="3234" spans="1:14" x14ac:dyDescent="0.25">
      <c r="A3234" s="1" t="s">
        <v>6</v>
      </c>
      <c r="B3234" s="1" t="s">
        <v>26</v>
      </c>
      <c r="C3234" s="1" t="s">
        <v>8</v>
      </c>
      <c r="D3234" s="1" t="s">
        <v>28</v>
      </c>
      <c r="E3234" s="1" t="s">
        <v>14</v>
      </c>
      <c r="F3234" s="1" t="s">
        <v>12</v>
      </c>
      <c r="G3234" s="1" t="s">
        <v>63</v>
      </c>
      <c r="H3234" s="1">
        <v>12</v>
      </c>
      <c r="I3234">
        <v>2991.7575999999999</v>
      </c>
      <c r="J3234" s="1">
        <f>SUMIFS(I:I,B:B,Table1_2[[#This Row],[Category Level 2]],D:D,Table1_2[[#This Row],[Brand]],E:E,Table1_2[[#This Row],[Region]],F:F,Table1_2[[#This Row],[Measure]],G:G,Table1_2[[#This Row],[Year]],H:H,"&lt;="&amp;Table1_2[[#This Row],[Month]])</f>
        <v>28179.028399999996</v>
      </c>
      <c r="K32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28179.028399999996</v>
      </c>
      <c r="N3234">
        <f>Table1_2[[#This Row],[Value]]*2.5</f>
        <v>7479.3940000000002</v>
      </c>
    </row>
    <row r="3235" spans="1:14" x14ac:dyDescent="0.25">
      <c r="A3235" s="1" t="s">
        <v>6</v>
      </c>
      <c r="B3235" s="1" t="s">
        <v>26</v>
      </c>
      <c r="C3235" s="1" t="s">
        <v>8</v>
      </c>
      <c r="D3235" s="1" t="s">
        <v>28</v>
      </c>
      <c r="E3235" s="1" t="s">
        <v>14</v>
      </c>
      <c r="F3235" s="1" t="s">
        <v>12</v>
      </c>
      <c r="G3235" s="1" t="s">
        <v>64</v>
      </c>
      <c r="H3235" s="1">
        <v>1</v>
      </c>
      <c r="I3235">
        <v>3572.3112000000001</v>
      </c>
      <c r="J3235" s="1">
        <f>SUMIFS(I:I,B:B,Table1_2[[#This Row],[Category Level 2]],D:D,Table1_2[[#This Row],[Brand]],E:E,Table1_2[[#This Row],[Region]],F:F,Table1_2[[#This Row],[Measure]],G:G,Table1_2[[#This Row],[Year]],H:H,"&lt;="&amp;Table1_2[[#This Row],[Month]])</f>
        <v>3572.3112000000001</v>
      </c>
      <c r="K32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30036.879599999997</v>
      </c>
      <c r="N3235">
        <f>Table1_2[[#This Row],[Value]]*2.5</f>
        <v>8930.7780000000002</v>
      </c>
    </row>
    <row r="3236" spans="1:14" x14ac:dyDescent="0.25">
      <c r="A3236" s="1" t="s">
        <v>6</v>
      </c>
      <c r="B3236" s="1" t="s">
        <v>26</v>
      </c>
      <c r="C3236" s="1" t="s">
        <v>8</v>
      </c>
      <c r="D3236" s="1" t="s">
        <v>28</v>
      </c>
      <c r="E3236" s="1" t="s">
        <v>14</v>
      </c>
      <c r="F3236" s="1" t="s">
        <v>12</v>
      </c>
      <c r="G3236" s="1" t="s">
        <v>64</v>
      </c>
      <c r="H3236" s="1">
        <v>2</v>
      </c>
      <c r="I3236">
        <v>3821.4280000000003</v>
      </c>
      <c r="J3236" s="1">
        <f>SUMIFS(I:I,B:B,Table1_2[[#This Row],[Category Level 2]],D:D,Table1_2[[#This Row],[Brand]],E:E,Table1_2[[#This Row],[Region]],F:F,Table1_2[[#This Row],[Measure]],G:G,Table1_2[[#This Row],[Year]],H:H,"&lt;="&amp;Table1_2[[#This Row],[Month]])</f>
        <v>7393.7392</v>
      </c>
      <c r="K32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31919.7876</v>
      </c>
      <c r="N3236">
        <f>Table1_2[[#This Row],[Value]]*2.5</f>
        <v>9553.5700000000015</v>
      </c>
    </row>
    <row r="3237" spans="1:14" x14ac:dyDescent="0.25">
      <c r="A3237" s="1" t="s">
        <v>6</v>
      </c>
      <c r="B3237" s="1" t="s">
        <v>26</v>
      </c>
      <c r="C3237" s="1" t="s">
        <v>8</v>
      </c>
      <c r="D3237" s="1" t="s">
        <v>28</v>
      </c>
      <c r="E3237" s="1" t="s">
        <v>14</v>
      </c>
      <c r="F3237" s="1" t="s">
        <v>12</v>
      </c>
      <c r="G3237" s="1" t="s">
        <v>64</v>
      </c>
      <c r="H3237" s="1">
        <v>3</v>
      </c>
      <c r="I3237">
        <v>2671.4632000000001</v>
      </c>
      <c r="J3237" s="1">
        <f>SUMIFS(I:I,B:B,Table1_2[[#This Row],[Category Level 2]],D:D,Table1_2[[#This Row],[Brand]],E:E,Table1_2[[#This Row],[Region]],F:F,Table1_2[[#This Row],[Measure]],G:G,Table1_2[[#This Row],[Year]],H:H,"&lt;="&amp;Table1_2[[#This Row],[Month]])</f>
        <v>10065.2024</v>
      </c>
      <c r="K32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32502.750800000002</v>
      </c>
      <c r="N3237">
        <f>Table1_2[[#This Row],[Value]]*2.5</f>
        <v>6678.6580000000004</v>
      </c>
    </row>
    <row r="3238" spans="1:14" x14ac:dyDescent="0.25">
      <c r="A3238" s="1" t="s">
        <v>6</v>
      </c>
      <c r="B3238" s="1" t="s">
        <v>26</v>
      </c>
      <c r="C3238" s="1" t="s">
        <v>8</v>
      </c>
      <c r="D3238" s="1" t="s">
        <v>28</v>
      </c>
      <c r="E3238" s="1" t="s">
        <v>14</v>
      </c>
      <c r="F3238" s="1" t="s">
        <v>12</v>
      </c>
      <c r="G3238" s="1" t="s">
        <v>64</v>
      </c>
      <c r="H3238" s="1">
        <v>4</v>
      </c>
      <c r="I3238">
        <v>4929.3628000000008</v>
      </c>
      <c r="J3238" s="1">
        <f>SUMIFS(I:I,B:B,Table1_2[[#This Row],[Category Level 2]],D:D,Table1_2[[#This Row],[Brand]],E:E,Table1_2[[#This Row],[Region]],F:F,Table1_2[[#This Row],[Measure]],G:G,Table1_2[[#This Row],[Year]],H:H,"&lt;="&amp;Table1_2[[#This Row],[Month]])</f>
        <v>14994.565200000001</v>
      </c>
      <c r="K32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33849.403600000005</v>
      </c>
      <c r="N3238">
        <f>Table1_2[[#This Row],[Value]]*2.5</f>
        <v>12323.407000000003</v>
      </c>
    </row>
    <row r="3239" spans="1:14" x14ac:dyDescent="0.25">
      <c r="A3239" s="1" t="s">
        <v>6</v>
      </c>
      <c r="B3239" s="1" t="s">
        <v>26</v>
      </c>
      <c r="C3239" s="1" t="s">
        <v>8</v>
      </c>
      <c r="D3239" s="1" t="s">
        <v>28</v>
      </c>
      <c r="E3239" s="1" t="s">
        <v>14</v>
      </c>
      <c r="F3239" s="1" t="s">
        <v>12</v>
      </c>
      <c r="G3239" s="1" t="s">
        <v>64</v>
      </c>
      <c r="H3239" s="1">
        <v>5</v>
      </c>
      <c r="I3239">
        <v>964.09080000000006</v>
      </c>
      <c r="J3239" s="1">
        <f>SUMIFS(I:I,B:B,Table1_2[[#This Row],[Category Level 2]],D:D,Table1_2[[#This Row],[Brand]],E:E,Table1_2[[#This Row],[Region]],F:F,Table1_2[[#This Row],[Measure]],G:G,Table1_2[[#This Row],[Year]],H:H,"&lt;="&amp;Table1_2[[#This Row],[Month]])</f>
        <v>15958.656000000001</v>
      </c>
      <c r="K32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32475.354399999997</v>
      </c>
      <c r="N3239">
        <f>Table1_2[[#This Row],[Value]]*2.5</f>
        <v>2410.2270000000003</v>
      </c>
    </row>
    <row r="3240" spans="1:14" x14ac:dyDescent="0.25">
      <c r="A3240" s="1" t="s">
        <v>6</v>
      </c>
      <c r="B3240" s="1" t="s">
        <v>26</v>
      </c>
      <c r="C3240" s="1" t="s">
        <v>8</v>
      </c>
      <c r="D3240" s="1" t="s">
        <v>28</v>
      </c>
      <c r="E3240" s="1" t="s">
        <v>14</v>
      </c>
      <c r="F3240" s="1" t="s">
        <v>12</v>
      </c>
      <c r="G3240" s="1" t="s">
        <v>64</v>
      </c>
      <c r="H3240" s="1">
        <v>6</v>
      </c>
      <c r="I3240">
        <v>1894.9976000000001</v>
      </c>
      <c r="J3240" s="1">
        <f>SUMIFS(I:I,B:B,Table1_2[[#This Row],[Category Level 2]],D:D,Table1_2[[#This Row],[Brand]],E:E,Table1_2[[#This Row],[Region]],F:F,Table1_2[[#This Row],[Measure]],G:G,Table1_2[[#This Row],[Year]],H:H,"&lt;="&amp;Table1_2[[#This Row],[Month]])</f>
        <v>17853.653600000001</v>
      </c>
      <c r="K32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31540.102000000003</v>
      </c>
      <c r="N3240">
        <f>Table1_2[[#This Row],[Value]]*2.5</f>
        <v>4737.4940000000006</v>
      </c>
    </row>
    <row r="3241" spans="1:14" x14ac:dyDescent="0.25">
      <c r="A3241" s="1" t="s">
        <v>6</v>
      </c>
      <c r="B3241" s="1" t="s">
        <v>26</v>
      </c>
      <c r="C3241" s="1" t="s">
        <v>8</v>
      </c>
      <c r="D3241" s="1" t="s">
        <v>28</v>
      </c>
      <c r="E3241" s="1" t="s">
        <v>14</v>
      </c>
      <c r="F3241" s="1" t="s">
        <v>12</v>
      </c>
      <c r="G3241" s="1" t="s">
        <v>64</v>
      </c>
      <c r="H3241" s="1">
        <v>7</v>
      </c>
      <c r="I3241">
        <v>2217.1043999999997</v>
      </c>
      <c r="J3241" s="1">
        <f>SUMIFS(I:I,B:B,Table1_2[[#This Row],[Category Level 2]],D:D,Table1_2[[#This Row],[Brand]],E:E,Table1_2[[#This Row],[Region]],F:F,Table1_2[[#This Row],[Measure]],G:G,Table1_2[[#This Row],[Year]],H:H,"&lt;="&amp;Table1_2[[#This Row],[Month]])</f>
        <v>20070.758000000002</v>
      </c>
      <c r="K32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30822.136400000003</v>
      </c>
      <c r="N3241">
        <f>Table1_2[[#This Row],[Value]]*2.5</f>
        <v>5542.7609999999995</v>
      </c>
    </row>
    <row r="3242" spans="1:14" x14ac:dyDescent="0.25">
      <c r="A3242" s="1" t="s">
        <v>6</v>
      </c>
      <c r="B3242" s="1" t="s">
        <v>26</v>
      </c>
      <c r="C3242" s="1" t="s">
        <v>8</v>
      </c>
      <c r="D3242" s="1" t="s">
        <v>28</v>
      </c>
      <c r="E3242" s="1" t="s">
        <v>14</v>
      </c>
      <c r="F3242" s="1" t="s">
        <v>12</v>
      </c>
      <c r="G3242" s="1" t="s">
        <v>64</v>
      </c>
      <c r="H3242" s="1">
        <v>8</v>
      </c>
      <c r="I3242">
        <v>2875.46</v>
      </c>
      <c r="J3242" s="1">
        <f>SUMIFS(I:I,B:B,Table1_2[[#This Row],[Category Level 2]],D:D,Table1_2[[#This Row],[Brand]],E:E,Table1_2[[#This Row],[Region]],F:F,Table1_2[[#This Row],[Measure]],G:G,Table1_2[[#This Row],[Year]],H:H,"&lt;="&amp;Table1_2[[#This Row],[Month]])</f>
        <v>22946.218000000001</v>
      </c>
      <c r="K32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32027.706400000003</v>
      </c>
      <c r="N3242">
        <f>Table1_2[[#This Row],[Value]]*2.5</f>
        <v>7188.65</v>
      </c>
    </row>
    <row r="3243" spans="1:14" x14ac:dyDescent="0.25">
      <c r="A3243" s="1" t="s">
        <v>6</v>
      </c>
      <c r="B3243" s="1" t="s">
        <v>26</v>
      </c>
      <c r="C3243" s="1" t="s">
        <v>8</v>
      </c>
      <c r="D3243" s="1" t="s">
        <v>28</v>
      </c>
      <c r="E3243" s="1" t="s">
        <v>14</v>
      </c>
      <c r="F3243" s="1" t="s">
        <v>12</v>
      </c>
      <c r="G3243" s="1" t="s">
        <v>64</v>
      </c>
      <c r="H3243" s="1">
        <v>9</v>
      </c>
      <c r="I3243">
        <v>2322.4479999999999</v>
      </c>
      <c r="J3243" s="1">
        <f>SUMIFS(I:I,B:B,Table1_2[[#This Row],[Category Level 2]],D:D,Table1_2[[#This Row],[Brand]],E:E,Table1_2[[#This Row],[Region]],F:F,Table1_2[[#This Row],[Measure]],G:G,Table1_2[[#This Row],[Year]],H:H,"&lt;="&amp;Table1_2[[#This Row],[Month]])</f>
        <v>25268.666000000001</v>
      </c>
      <c r="K32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32408.6944</v>
      </c>
      <c r="N3243">
        <f>Table1_2[[#This Row],[Value]]*2.5</f>
        <v>5806.12</v>
      </c>
    </row>
    <row r="3244" spans="1:14" x14ac:dyDescent="0.25">
      <c r="A3244" s="1" t="s">
        <v>6</v>
      </c>
      <c r="B3244" s="1" t="s">
        <v>26</v>
      </c>
      <c r="C3244" s="1" t="s">
        <v>8</v>
      </c>
      <c r="D3244" s="1" t="s">
        <v>28</v>
      </c>
      <c r="E3244" s="1" t="s">
        <v>14</v>
      </c>
      <c r="F3244" s="1" t="s">
        <v>12</v>
      </c>
      <c r="G3244" s="1" t="s">
        <v>64</v>
      </c>
      <c r="H3244" s="1">
        <v>10</v>
      </c>
      <c r="I3244">
        <v>3030.1311999999998</v>
      </c>
      <c r="J3244" s="1">
        <f>SUMIFS(I:I,B:B,Table1_2[[#This Row],[Category Level 2]],D:D,Table1_2[[#This Row],[Brand]],E:E,Table1_2[[#This Row],[Region]],F:F,Table1_2[[#This Row],[Measure]],G:G,Table1_2[[#This Row],[Year]],H:H,"&lt;="&amp;Table1_2[[#This Row],[Month]])</f>
        <v>28298.797200000001</v>
      </c>
      <c r="K32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33409.935599999997</v>
      </c>
      <c r="N3244">
        <f>Table1_2[[#This Row],[Value]]*2.5</f>
        <v>7575.3279999999995</v>
      </c>
    </row>
    <row r="3245" spans="1:14" x14ac:dyDescent="0.25">
      <c r="A3245" s="1" t="s">
        <v>6</v>
      </c>
      <c r="B3245" s="1" t="s">
        <v>26</v>
      </c>
      <c r="C3245" s="1" t="s">
        <v>8</v>
      </c>
      <c r="D3245" s="1" t="s">
        <v>28</v>
      </c>
      <c r="E3245" s="1" t="s">
        <v>14</v>
      </c>
      <c r="F3245" s="1" t="s">
        <v>12</v>
      </c>
      <c r="G3245" s="1" t="s">
        <v>64</v>
      </c>
      <c r="H3245" s="1">
        <v>11</v>
      </c>
      <c r="I3245">
        <v>1977.4323999999999</v>
      </c>
      <c r="J3245" s="1">
        <f>SUMIFS(I:I,B:B,Table1_2[[#This Row],[Category Level 2]],D:D,Table1_2[[#This Row],[Brand]],E:E,Table1_2[[#This Row],[Region]],F:F,Table1_2[[#This Row],[Measure]],G:G,Table1_2[[#This Row],[Year]],H:H,"&lt;="&amp;Table1_2[[#This Row],[Month]])</f>
        <v>30276.229600000002</v>
      </c>
      <c r="K32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33267.987200000003</v>
      </c>
      <c r="N3245">
        <f>Table1_2[[#This Row],[Value]]*2.5</f>
        <v>4943.5810000000001</v>
      </c>
    </row>
    <row r="3246" spans="1:14" x14ac:dyDescent="0.25">
      <c r="A3246" s="1" t="s">
        <v>6</v>
      </c>
      <c r="B3246" s="1" t="s">
        <v>26</v>
      </c>
      <c r="C3246" s="1" t="s">
        <v>8</v>
      </c>
      <c r="D3246" s="1" t="s">
        <v>28</v>
      </c>
      <c r="E3246" s="1" t="s">
        <v>14</v>
      </c>
      <c r="F3246" s="1" t="s">
        <v>12</v>
      </c>
      <c r="G3246" s="1" t="s">
        <v>64</v>
      </c>
      <c r="H3246" s="1">
        <v>12</v>
      </c>
      <c r="I3246">
        <v>1523.2791999999999</v>
      </c>
      <c r="J3246" s="1">
        <f>SUMIFS(I:I,B:B,Table1_2[[#This Row],[Category Level 2]],D:D,Table1_2[[#This Row],[Brand]],E:E,Table1_2[[#This Row],[Region]],F:F,Table1_2[[#This Row],[Measure]],G:G,Table1_2[[#This Row],[Year]],H:H,"&lt;="&amp;Table1_2[[#This Row],[Month]])</f>
        <v>31799.508800000003</v>
      </c>
      <c r="K32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31799.508800000003</v>
      </c>
      <c r="N3246">
        <f>Table1_2[[#This Row],[Value]]*2.5</f>
        <v>3808.1979999999999</v>
      </c>
    </row>
    <row r="3247" spans="1:14" x14ac:dyDescent="0.25">
      <c r="A3247" s="1" t="s">
        <v>6</v>
      </c>
      <c r="B3247" s="1" t="s">
        <v>26</v>
      </c>
      <c r="C3247" s="1" t="s">
        <v>8</v>
      </c>
      <c r="D3247" s="1" t="s">
        <v>28</v>
      </c>
      <c r="E3247" s="1" t="s">
        <v>14</v>
      </c>
      <c r="F3247" s="1" t="s">
        <v>12</v>
      </c>
      <c r="G3247" s="1" t="s">
        <v>65</v>
      </c>
      <c r="H3247" s="1">
        <v>1</v>
      </c>
      <c r="I3247">
        <v>1326.2116000000001</v>
      </c>
      <c r="J3247" s="1">
        <f>SUMIFS(I:I,B:B,Table1_2[[#This Row],[Category Level 2]],D:D,Table1_2[[#This Row],[Brand]],E:E,Table1_2[[#This Row],[Region]],F:F,Table1_2[[#This Row],[Measure]],G:G,Table1_2[[#This Row],[Year]],H:H,"&lt;="&amp;Table1_2[[#This Row],[Month]])</f>
        <v>1326.2116000000001</v>
      </c>
      <c r="K32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29553.409200000002</v>
      </c>
      <c r="N3247">
        <f>Table1_2[[#This Row],[Value]]*2.5</f>
        <v>3315.5290000000005</v>
      </c>
    </row>
    <row r="3248" spans="1:14" x14ac:dyDescent="0.25">
      <c r="A3248" s="1" t="s">
        <v>6</v>
      </c>
      <c r="B3248" s="1" t="s">
        <v>26</v>
      </c>
      <c r="C3248" s="1" t="s">
        <v>8</v>
      </c>
      <c r="D3248" s="1" t="s">
        <v>28</v>
      </c>
      <c r="E3248" s="1" t="s">
        <v>14</v>
      </c>
      <c r="F3248" s="1" t="s">
        <v>12</v>
      </c>
      <c r="G3248" s="1" t="s">
        <v>65</v>
      </c>
      <c r="H3248" s="1">
        <v>2</v>
      </c>
      <c r="I3248">
        <v>1993.2200000000003</v>
      </c>
      <c r="J3248" s="1">
        <f>SUMIFS(I:I,B:B,Table1_2[[#This Row],[Category Level 2]],D:D,Table1_2[[#This Row],[Brand]],E:E,Table1_2[[#This Row],[Region]],F:F,Table1_2[[#This Row],[Measure]],G:G,Table1_2[[#This Row],[Year]],H:H,"&lt;="&amp;Table1_2[[#This Row],[Month]])</f>
        <v>3319.4316000000003</v>
      </c>
      <c r="K32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27725.201200000003</v>
      </c>
      <c r="N3248">
        <f>Table1_2[[#This Row],[Value]]*2.5</f>
        <v>4983.0500000000011</v>
      </c>
    </row>
    <row r="3249" spans="1:14" x14ac:dyDescent="0.25">
      <c r="A3249" s="1" t="s">
        <v>6</v>
      </c>
      <c r="B3249" s="1" t="s">
        <v>26</v>
      </c>
      <c r="C3249" s="1" t="s">
        <v>8</v>
      </c>
      <c r="D3249" s="1" t="s">
        <v>28</v>
      </c>
      <c r="E3249" s="1" t="s">
        <v>14</v>
      </c>
      <c r="F3249" s="1" t="s">
        <v>12</v>
      </c>
      <c r="G3249" s="1" t="s">
        <v>65</v>
      </c>
      <c r="H3249" s="1">
        <v>3</v>
      </c>
      <c r="I3249">
        <v>2121.0136000000002</v>
      </c>
      <c r="J3249" s="1">
        <f>SUMIFS(I:I,B:B,Table1_2[[#This Row],[Category Level 2]],D:D,Table1_2[[#This Row],[Brand]],E:E,Table1_2[[#This Row],[Region]],F:F,Table1_2[[#This Row],[Measure]],G:G,Table1_2[[#This Row],[Year]],H:H,"&lt;="&amp;Table1_2[[#This Row],[Month]])</f>
        <v>5440.4452000000001</v>
      </c>
      <c r="K32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27174.751600000003</v>
      </c>
      <c r="N3249">
        <f>Table1_2[[#This Row],[Value]]*2.5</f>
        <v>5302.5340000000006</v>
      </c>
    </row>
    <row r="3250" spans="1:14" x14ac:dyDescent="0.25">
      <c r="A3250" s="1" t="s">
        <v>6</v>
      </c>
      <c r="B3250" s="1" t="s">
        <v>26</v>
      </c>
      <c r="C3250" s="1" t="s">
        <v>8</v>
      </c>
      <c r="D3250" s="1" t="s">
        <v>28</v>
      </c>
      <c r="E3250" s="1" t="s">
        <v>14</v>
      </c>
      <c r="F3250" s="1" t="s">
        <v>12</v>
      </c>
      <c r="G3250" s="1" t="s">
        <v>65</v>
      </c>
      <c r="H3250" s="1">
        <v>4</v>
      </c>
      <c r="I3250">
        <v>1331.9136000000001</v>
      </c>
      <c r="J3250" s="1">
        <f>SUMIFS(I:I,B:B,Table1_2[[#This Row],[Category Level 2]],D:D,Table1_2[[#This Row],[Brand]],E:E,Table1_2[[#This Row],[Region]],F:F,Table1_2[[#This Row],[Measure]],G:G,Table1_2[[#This Row],[Year]],H:H,"&lt;="&amp;Table1_2[[#This Row],[Month]])</f>
        <v>6772.3588</v>
      </c>
      <c r="K32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23577.3024</v>
      </c>
      <c r="N3250">
        <f>Table1_2[[#This Row],[Value]]*2.5</f>
        <v>3329.7840000000001</v>
      </c>
    </row>
    <row r="3251" spans="1:14" x14ac:dyDescent="0.25">
      <c r="A3251" s="1" t="s">
        <v>6</v>
      </c>
      <c r="B3251" s="1" t="s">
        <v>26</v>
      </c>
      <c r="C3251" s="1" t="s">
        <v>8</v>
      </c>
      <c r="D3251" s="1" t="s">
        <v>28</v>
      </c>
      <c r="E3251" s="1" t="s">
        <v>14</v>
      </c>
      <c r="F3251" s="1" t="s">
        <v>12</v>
      </c>
      <c r="G3251" s="1" t="s">
        <v>65</v>
      </c>
      <c r="H3251" s="1">
        <v>5</v>
      </c>
      <c r="I3251">
        <v>2275.0347999999999</v>
      </c>
      <c r="J3251" s="1">
        <f>SUMIFS(I:I,B:B,Table1_2[[#This Row],[Category Level 2]],D:D,Table1_2[[#This Row],[Brand]],E:E,Table1_2[[#This Row],[Region]],F:F,Table1_2[[#This Row],[Measure]],G:G,Table1_2[[#This Row],[Year]],H:H,"&lt;="&amp;Table1_2[[#This Row],[Month]])</f>
        <v>9047.3935999999994</v>
      </c>
      <c r="K32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24888.2464</v>
      </c>
      <c r="N3251">
        <f>Table1_2[[#This Row],[Value]]*2.5</f>
        <v>5687.5869999999995</v>
      </c>
    </row>
    <row r="3252" spans="1:14" x14ac:dyDescent="0.25">
      <c r="A3252" s="1" t="s">
        <v>6</v>
      </c>
      <c r="B3252" s="1" t="s">
        <v>26</v>
      </c>
      <c r="C3252" s="1" t="s">
        <v>8</v>
      </c>
      <c r="D3252" s="1" t="s">
        <v>28</v>
      </c>
      <c r="E3252" s="1" t="s">
        <v>14</v>
      </c>
      <c r="F3252" s="1" t="s">
        <v>12</v>
      </c>
      <c r="G3252" s="1" t="s">
        <v>65</v>
      </c>
      <c r="H3252" s="1">
        <v>6</v>
      </c>
      <c r="I3252">
        <v>2259.3052000000002</v>
      </c>
      <c r="J3252" s="1">
        <f>SUMIFS(I:I,B:B,Table1_2[[#This Row],[Category Level 2]],D:D,Table1_2[[#This Row],[Brand]],E:E,Table1_2[[#This Row],[Region]],F:F,Table1_2[[#This Row],[Measure]],G:G,Table1_2[[#This Row],[Year]],H:H,"&lt;="&amp;Table1_2[[#This Row],[Month]])</f>
        <v>11306.6988</v>
      </c>
      <c r="K32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25252.553999999996</v>
      </c>
      <c r="N3252">
        <f>Table1_2[[#This Row],[Value]]*2.5</f>
        <v>5648.2630000000008</v>
      </c>
    </row>
    <row r="3253" spans="1:14" x14ac:dyDescent="0.25">
      <c r="A3253" s="1" t="s">
        <v>6</v>
      </c>
      <c r="B3253" s="1" t="s">
        <v>26</v>
      </c>
      <c r="C3253" s="1" t="s">
        <v>8</v>
      </c>
      <c r="D3253" s="1" t="s">
        <v>28</v>
      </c>
      <c r="E3253" s="1" t="s">
        <v>14</v>
      </c>
      <c r="F3253" s="1" t="s">
        <v>12</v>
      </c>
      <c r="G3253" s="1" t="s">
        <v>65</v>
      </c>
      <c r="H3253" s="1">
        <v>7</v>
      </c>
      <c r="I3253">
        <v>1217.2296000000001</v>
      </c>
      <c r="J3253" s="1">
        <f>SUMIFS(I:I,B:B,Table1_2[[#This Row],[Category Level 2]],D:D,Table1_2[[#This Row],[Brand]],E:E,Table1_2[[#This Row],[Region]],F:F,Table1_2[[#This Row],[Measure]],G:G,Table1_2[[#This Row],[Year]],H:H,"&lt;="&amp;Table1_2[[#This Row],[Month]])</f>
        <v>12523.928400000001</v>
      </c>
      <c r="K32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24252.679199999999</v>
      </c>
      <c r="N3253">
        <f>Table1_2[[#This Row],[Value]]*2.5</f>
        <v>3043.0740000000005</v>
      </c>
    </row>
    <row r="3254" spans="1:14" x14ac:dyDescent="0.25">
      <c r="A3254" s="1" t="s">
        <v>6</v>
      </c>
      <c r="B3254" s="1" t="s">
        <v>26</v>
      </c>
      <c r="C3254" s="1" t="s">
        <v>8</v>
      </c>
      <c r="D3254" s="1" t="s">
        <v>28</v>
      </c>
      <c r="E3254" s="1" t="s">
        <v>14</v>
      </c>
      <c r="F3254" s="1" t="s">
        <v>12</v>
      </c>
      <c r="G3254" s="1" t="s">
        <v>65</v>
      </c>
      <c r="H3254" s="1">
        <v>8</v>
      </c>
      <c r="I3254">
        <v>696.55439999999999</v>
      </c>
      <c r="J3254" s="1">
        <f>SUMIFS(I:I,B:B,Table1_2[[#This Row],[Category Level 2]],D:D,Table1_2[[#This Row],[Brand]],E:E,Table1_2[[#This Row],[Region]],F:F,Table1_2[[#This Row],[Measure]],G:G,Table1_2[[#This Row],[Year]],H:H,"&lt;="&amp;Table1_2[[#This Row],[Month]])</f>
        <v>13220.482800000002</v>
      </c>
      <c r="K32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22073.7736</v>
      </c>
      <c r="N3254">
        <f>Table1_2[[#This Row],[Value]]*2.5</f>
        <v>1741.386</v>
      </c>
    </row>
    <row r="3255" spans="1:14" x14ac:dyDescent="0.25">
      <c r="A3255" s="1" t="s">
        <v>6</v>
      </c>
      <c r="B3255" s="1" t="s">
        <v>26</v>
      </c>
      <c r="C3255" s="1" t="s">
        <v>8</v>
      </c>
      <c r="D3255" s="1" t="s">
        <v>28</v>
      </c>
      <c r="E3255" s="1" t="s">
        <v>14</v>
      </c>
      <c r="F3255" s="1" t="s">
        <v>12</v>
      </c>
      <c r="G3255" s="1" t="s">
        <v>65</v>
      </c>
      <c r="H3255" s="1">
        <v>9</v>
      </c>
      <c r="I3255">
        <v>1919.2264</v>
      </c>
      <c r="J3255" s="1">
        <f>SUMIFS(I:I,B:B,Table1_2[[#This Row],[Category Level 2]],D:D,Table1_2[[#This Row],[Brand]],E:E,Table1_2[[#This Row],[Region]],F:F,Table1_2[[#This Row],[Measure]],G:G,Table1_2[[#This Row],[Year]],H:H,"&lt;="&amp;Table1_2[[#This Row],[Month]])</f>
        <v>15139.709200000001</v>
      </c>
      <c r="K32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21670.552</v>
      </c>
      <c r="N3255">
        <f>Table1_2[[#This Row],[Value]]*2.5</f>
        <v>4798.0659999999998</v>
      </c>
    </row>
    <row r="3256" spans="1:14" x14ac:dyDescent="0.25">
      <c r="A3256" s="1" t="s">
        <v>6</v>
      </c>
      <c r="B3256" s="1" t="s">
        <v>26</v>
      </c>
      <c r="C3256" s="1" t="s">
        <v>8</v>
      </c>
      <c r="D3256" s="1" t="s">
        <v>28</v>
      </c>
      <c r="E3256" s="1" t="s">
        <v>14</v>
      </c>
      <c r="F3256" s="1" t="s">
        <v>12</v>
      </c>
      <c r="G3256" s="1" t="s">
        <v>65</v>
      </c>
      <c r="H3256" s="1">
        <v>10</v>
      </c>
      <c r="I3256">
        <v>1868.7608</v>
      </c>
      <c r="J3256" s="1">
        <f>SUMIFS(I:I,B:B,Table1_2[[#This Row],[Category Level 2]],D:D,Table1_2[[#This Row],[Brand]],E:E,Table1_2[[#This Row],[Region]],F:F,Table1_2[[#This Row],[Measure]],G:G,Table1_2[[#This Row],[Year]],H:H,"&lt;="&amp;Table1_2[[#This Row],[Month]])</f>
        <v>17008.47</v>
      </c>
      <c r="K32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20509.1816</v>
      </c>
      <c r="N3256">
        <f>Table1_2[[#This Row],[Value]]*2.5</f>
        <v>4671.902</v>
      </c>
    </row>
    <row r="3257" spans="1:14" x14ac:dyDescent="0.25">
      <c r="A3257" s="1" t="s">
        <v>6</v>
      </c>
      <c r="B3257" s="1" t="s">
        <v>26</v>
      </c>
      <c r="C3257" s="1" t="s">
        <v>8</v>
      </c>
      <c r="D3257" s="1" t="s">
        <v>28</v>
      </c>
      <c r="E3257" s="1" t="s">
        <v>14</v>
      </c>
      <c r="F3257" s="1" t="s">
        <v>12</v>
      </c>
      <c r="G3257" s="1" t="s">
        <v>65</v>
      </c>
      <c r="H3257" s="1">
        <v>11</v>
      </c>
      <c r="I3257">
        <v>1178.3328000000001</v>
      </c>
      <c r="J3257" s="1">
        <f>SUMIFS(I:I,B:B,Table1_2[[#This Row],[Category Level 2]],D:D,Table1_2[[#This Row],[Brand]],E:E,Table1_2[[#This Row],[Region]],F:F,Table1_2[[#This Row],[Measure]],G:G,Table1_2[[#This Row],[Year]],H:H,"&lt;="&amp;Table1_2[[#This Row],[Month]])</f>
        <v>18186.802800000001</v>
      </c>
      <c r="K32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19710.082000000002</v>
      </c>
      <c r="N3257">
        <f>Table1_2[[#This Row],[Value]]*2.5</f>
        <v>2945.8320000000003</v>
      </c>
    </row>
    <row r="3258" spans="1:14" x14ac:dyDescent="0.25">
      <c r="A3258" s="1" t="s">
        <v>6</v>
      </c>
      <c r="B3258" s="1" t="s">
        <v>26</v>
      </c>
      <c r="C3258" s="1" t="s">
        <v>8</v>
      </c>
      <c r="D3258" s="1" t="s">
        <v>28</v>
      </c>
      <c r="E3258" s="1" t="s">
        <v>14</v>
      </c>
      <c r="F3258" s="1" t="s">
        <v>12</v>
      </c>
      <c r="G3258" s="1" t="s">
        <v>65</v>
      </c>
      <c r="H3258" s="1">
        <v>12</v>
      </c>
      <c r="I3258">
        <v>1548.4828</v>
      </c>
      <c r="J3258" s="1">
        <f>SUMIFS(I:I,B:B,Table1_2[[#This Row],[Category Level 2]],D:D,Table1_2[[#This Row],[Brand]],E:E,Table1_2[[#This Row],[Region]],F:F,Table1_2[[#This Row],[Measure]],G:G,Table1_2[[#This Row],[Year]],H:H,"&lt;="&amp;Table1_2[[#This Row],[Month]])</f>
        <v>19735.285600000003</v>
      </c>
      <c r="K32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19735.285600000003</v>
      </c>
      <c r="N3258">
        <f>Table1_2[[#This Row],[Value]]*2.5</f>
        <v>3871.2069999999999</v>
      </c>
    </row>
    <row r="3259" spans="1:14" x14ac:dyDescent="0.25">
      <c r="A3259" s="1" t="s">
        <v>6</v>
      </c>
      <c r="B3259" s="1" t="s">
        <v>26</v>
      </c>
      <c r="C3259" s="1" t="s">
        <v>8</v>
      </c>
      <c r="D3259" s="1" t="s">
        <v>28</v>
      </c>
      <c r="E3259" s="1" t="s">
        <v>14</v>
      </c>
      <c r="F3259" s="1" t="s">
        <v>12</v>
      </c>
      <c r="G3259" s="1" t="s">
        <v>66</v>
      </c>
      <c r="H3259" s="1">
        <v>1</v>
      </c>
      <c r="I3259">
        <v>1187.9984000000002</v>
      </c>
      <c r="J3259" s="1">
        <f>SUMIFS(I:I,B:B,Table1_2[[#This Row],[Category Level 2]],D:D,Table1_2[[#This Row],[Brand]],E:E,Table1_2[[#This Row],[Region]],F:F,Table1_2[[#This Row],[Measure]],G:G,Table1_2[[#This Row],[Year]],H:H,"&lt;="&amp;Table1_2[[#This Row],[Month]])</f>
        <v>1187.9984000000002</v>
      </c>
      <c r="K32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19597.072400000005</v>
      </c>
      <c r="N3259">
        <f>Table1_2[[#This Row],[Value]]*2.5</f>
        <v>2969.9960000000005</v>
      </c>
    </row>
    <row r="3260" spans="1:14" x14ac:dyDescent="0.25">
      <c r="A3260" s="1" t="s">
        <v>6</v>
      </c>
      <c r="B3260" s="1" t="s">
        <v>26</v>
      </c>
      <c r="C3260" s="1" t="s">
        <v>8</v>
      </c>
      <c r="D3260" s="1" t="s">
        <v>28</v>
      </c>
      <c r="E3260" s="1" t="s">
        <v>14</v>
      </c>
      <c r="F3260" s="1" t="s">
        <v>12</v>
      </c>
      <c r="G3260" s="1" t="s">
        <v>66</v>
      </c>
      <c r="H3260" s="1">
        <v>2</v>
      </c>
      <c r="I3260">
        <v>1169.2531999999999</v>
      </c>
      <c r="J3260" s="1">
        <f>SUMIFS(I:I,B:B,Table1_2[[#This Row],[Category Level 2]],D:D,Table1_2[[#This Row],[Brand]],E:E,Table1_2[[#This Row],[Region]],F:F,Table1_2[[#This Row],[Measure]],G:G,Table1_2[[#This Row],[Year]],H:H,"&lt;="&amp;Table1_2[[#This Row],[Month]])</f>
        <v>2357.2516000000001</v>
      </c>
      <c r="K32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18773.105600000003</v>
      </c>
      <c r="N3260">
        <f>Table1_2[[#This Row],[Value]]*2.5</f>
        <v>2923.1329999999998</v>
      </c>
    </row>
    <row r="3261" spans="1:14" x14ac:dyDescent="0.25">
      <c r="A3261" s="1" t="s">
        <v>6</v>
      </c>
      <c r="B3261" s="1" t="s">
        <v>26</v>
      </c>
      <c r="C3261" s="1" t="s">
        <v>8</v>
      </c>
      <c r="D3261" s="1" t="s">
        <v>28</v>
      </c>
      <c r="E3261" s="1" t="s">
        <v>14</v>
      </c>
      <c r="F3261" s="1" t="s">
        <v>12</v>
      </c>
      <c r="G3261" s="1" t="s">
        <v>66</v>
      </c>
      <c r="H3261" s="1">
        <v>3</v>
      </c>
      <c r="I3261">
        <v>1441.9656</v>
      </c>
      <c r="J3261" s="1">
        <f>SUMIFS(I:I,B:B,Table1_2[[#This Row],[Category Level 2]],D:D,Table1_2[[#This Row],[Brand]],E:E,Table1_2[[#This Row],[Region]],F:F,Table1_2[[#This Row],[Measure]],G:G,Table1_2[[#This Row],[Year]],H:H,"&lt;="&amp;Table1_2[[#This Row],[Month]])</f>
        <v>3799.2172</v>
      </c>
      <c r="K32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18094.0576</v>
      </c>
      <c r="N3261">
        <f>Table1_2[[#This Row],[Value]]*2.5</f>
        <v>3604.9139999999998</v>
      </c>
    </row>
    <row r="3262" spans="1:14" x14ac:dyDescent="0.25">
      <c r="A3262" s="1" t="s">
        <v>6</v>
      </c>
      <c r="B3262" s="1" t="s">
        <v>26</v>
      </c>
      <c r="C3262" s="1" t="s">
        <v>8</v>
      </c>
      <c r="D3262" s="1" t="s">
        <v>28</v>
      </c>
      <c r="E3262" s="1" t="s">
        <v>14</v>
      </c>
      <c r="F3262" s="1" t="s">
        <v>12</v>
      </c>
      <c r="G3262" s="1" t="s">
        <v>66</v>
      </c>
      <c r="H3262" s="1">
        <v>4</v>
      </c>
      <c r="I3262">
        <v>2414.136</v>
      </c>
      <c r="J3262" s="1">
        <f>SUMIFS(I:I,B:B,Table1_2[[#This Row],[Category Level 2]],D:D,Table1_2[[#This Row],[Brand]],E:E,Table1_2[[#This Row],[Region]],F:F,Table1_2[[#This Row],[Measure]],G:G,Table1_2[[#This Row],[Year]],H:H,"&lt;="&amp;Table1_2[[#This Row],[Month]])</f>
        <v>6213.3531999999996</v>
      </c>
      <c r="K32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19176.28</v>
      </c>
      <c r="N3262">
        <f>Table1_2[[#This Row],[Value]]*2.5</f>
        <v>6035.34</v>
      </c>
    </row>
    <row r="3263" spans="1:14" x14ac:dyDescent="0.25">
      <c r="A3263" s="1" t="s">
        <v>6</v>
      </c>
      <c r="B3263" s="1" t="s">
        <v>26</v>
      </c>
      <c r="C3263" s="1" t="s">
        <v>8</v>
      </c>
      <c r="D3263" s="1" t="s">
        <v>28</v>
      </c>
      <c r="E3263" s="1" t="s">
        <v>14</v>
      </c>
      <c r="F3263" s="1" t="s">
        <v>12</v>
      </c>
      <c r="G3263" s="1" t="s">
        <v>66</v>
      </c>
      <c r="H3263" s="1">
        <v>5</v>
      </c>
      <c r="I3263">
        <v>2948.4496000000004</v>
      </c>
      <c r="J3263" s="1">
        <f>SUMIFS(I:I,B:B,Table1_2[[#This Row],[Category Level 2]],D:D,Table1_2[[#This Row],[Brand]],E:E,Table1_2[[#This Row],[Region]],F:F,Table1_2[[#This Row],[Measure]],G:G,Table1_2[[#This Row],[Year]],H:H,"&lt;="&amp;Table1_2[[#This Row],[Month]])</f>
        <v>9161.8027999999995</v>
      </c>
      <c r="K32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19849.694799999997</v>
      </c>
      <c r="N3263">
        <f>Table1_2[[#This Row],[Value]]*2.5</f>
        <v>7371.1240000000007</v>
      </c>
    </row>
    <row r="3264" spans="1:14" x14ac:dyDescent="0.25">
      <c r="A3264" s="1" t="s">
        <v>6</v>
      </c>
      <c r="B3264" s="1" t="s">
        <v>26</v>
      </c>
      <c r="C3264" s="1" t="s">
        <v>8</v>
      </c>
      <c r="D3264" s="1" t="s">
        <v>28</v>
      </c>
      <c r="E3264" s="1" t="s">
        <v>14</v>
      </c>
      <c r="F3264" s="1" t="s">
        <v>12</v>
      </c>
      <c r="G3264" s="1" t="s">
        <v>66</v>
      </c>
      <c r="H3264" s="1">
        <v>6</v>
      </c>
      <c r="I3264">
        <v>2322.4472000000001</v>
      </c>
      <c r="J3264" s="1">
        <f>SUMIFS(I:I,B:B,Table1_2[[#This Row],[Category Level 2]],D:D,Table1_2[[#This Row],[Brand]],E:E,Table1_2[[#This Row],[Region]],F:F,Table1_2[[#This Row],[Measure]],G:G,Table1_2[[#This Row],[Year]],H:H,"&lt;="&amp;Table1_2[[#This Row],[Month]])</f>
        <v>11484.25</v>
      </c>
      <c r="K32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19912.836800000001</v>
      </c>
      <c r="N3264">
        <f>Table1_2[[#This Row],[Value]]*2.5</f>
        <v>5806.1180000000004</v>
      </c>
    </row>
    <row r="3265" spans="1:14" x14ac:dyDescent="0.25">
      <c r="A3265" s="1" t="s">
        <v>6</v>
      </c>
      <c r="B3265" s="1" t="s">
        <v>26</v>
      </c>
      <c r="C3265" s="1" t="s">
        <v>8</v>
      </c>
      <c r="D3265" s="1" t="s">
        <v>28</v>
      </c>
      <c r="E3265" s="1" t="s">
        <v>14</v>
      </c>
      <c r="F3265" s="1" t="s">
        <v>12</v>
      </c>
      <c r="G3265" s="1" t="s">
        <v>66</v>
      </c>
      <c r="H3265" s="1">
        <v>7</v>
      </c>
      <c r="I3265">
        <v>2793.3527999999997</v>
      </c>
      <c r="J3265" s="1">
        <f>SUMIFS(I:I,B:B,Table1_2[[#This Row],[Category Level 2]],D:D,Table1_2[[#This Row],[Brand]],E:E,Table1_2[[#This Row],[Region]],F:F,Table1_2[[#This Row],[Measure]],G:G,Table1_2[[#This Row],[Year]],H:H,"&lt;="&amp;Table1_2[[#This Row],[Month]])</f>
        <v>14277.602800000001</v>
      </c>
      <c r="K32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21488.959999999999</v>
      </c>
      <c r="N3265">
        <f>Table1_2[[#This Row],[Value]]*2.5</f>
        <v>6983.3819999999996</v>
      </c>
    </row>
    <row r="3266" spans="1:14" x14ac:dyDescent="0.25">
      <c r="A3266" s="1" t="s">
        <v>6</v>
      </c>
      <c r="B3266" s="1" t="s">
        <v>26</v>
      </c>
      <c r="C3266" s="1" t="s">
        <v>8</v>
      </c>
      <c r="D3266" s="1" t="s">
        <v>28</v>
      </c>
      <c r="E3266" s="1" t="s">
        <v>14</v>
      </c>
      <c r="F3266" s="1" t="s">
        <v>12</v>
      </c>
      <c r="G3266" s="1" t="s">
        <v>66</v>
      </c>
      <c r="H3266" s="1">
        <v>8</v>
      </c>
      <c r="I3266">
        <v>1641.7607999999998</v>
      </c>
      <c r="J3266" s="1">
        <f>SUMIFS(I:I,B:B,Table1_2[[#This Row],[Category Level 2]],D:D,Table1_2[[#This Row],[Brand]],E:E,Table1_2[[#This Row],[Region]],F:F,Table1_2[[#This Row],[Measure]],G:G,Table1_2[[#This Row],[Year]],H:H,"&lt;="&amp;Table1_2[[#This Row],[Month]])</f>
        <v>15919.363600000001</v>
      </c>
      <c r="K32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22434.166400000002</v>
      </c>
      <c r="N3266">
        <f>Table1_2[[#This Row],[Value]]*2.5</f>
        <v>4104.4019999999991</v>
      </c>
    </row>
    <row r="3267" spans="1:14" x14ac:dyDescent="0.25">
      <c r="A3267" s="1" t="s">
        <v>6</v>
      </c>
      <c r="B3267" s="1" t="s">
        <v>26</v>
      </c>
      <c r="C3267" s="1" t="s">
        <v>8</v>
      </c>
      <c r="D3267" s="1" t="s">
        <v>28</v>
      </c>
      <c r="E3267" s="1" t="s">
        <v>14</v>
      </c>
      <c r="F3267" s="1" t="s">
        <v>12</v>
      </c>
      <c r="G3267" s="1" t="s">
        <v>66</v>
      </c>
      <c r="H3267" s="1">
        <v>9</v>
      </c>
      <c r="I3267">
        <v>2109.0092000000004</v>
      </c>
      <c r="J3267" s="1">
        <f>SUMIFS(I:I,B:B,Table1_2[[#This Row],[Category Level 2]],D:D,Table1_2[[#This Row],[Brand]],E:E,Table1_2[[#This Row],[Region]],F:F,Table1_2[[#This Row],[Measure]],G:G,Table1_2[[#This Row],[Year]],H:H,"&lt;="&amp;Table1_2[[#This Row],[Month]])</f>
        <v>18028.372800000001</v>
      </c>
      <c r="K32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22623.949200000003</v>
      </c>
      <c r="N3267">
        <f>Table1_2[[#This Row],[Value]]*2.5</f>
        <v>5272.523000000001</v>
      </c>
    </row>
    <row r="3268" spans="1:14" x14ac:dyDescent="0.25">
      <c r="A3268" s="1" t="s">
        <v>6</v>
      </c>
      <c r="B3268" s="1" t="s">
        <v>26</v>
      </c>
      <c r="C3268" s="1" t="s">
        <v>8</v>
      </c>
      <c r="D3268" s="1" t="s">
        <v>28</v>
      </c>
      <c r="E3268" s="1" t="s">
        <v>14</v>
      </c>
      <c r="F3268" s="1" t="s">
        <v>12</v>
      </c>
      <c r="G3268" s="1" t="s">
        <v>66</v>
      </c>
      <c r="H3268" s="1">
        <v>10</v>
      </c>
      <c r="I3268">
        <v>2726.884</v>
      </c>
      <c r="J3268" s="1">
        <f>SUMIFS(I:I,B:B,Table1_2[[#This Row],[Category Level 2]],D:D,Table1_2[[#This Row],[Brand]],E:E,Table1_2[[#This Row],[Region]],F:F,Table1_2[[#This Row],[Measure]],G:G,Table1_2[[#This Row],[Year]],H:H,"&lt;="&amp;Table1_2[[#This Row],[Month]])</f>
        <v>20755.256800000003</v>
      </c>
      <c r="K32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23482.072400000005</v>
      </c>
      <c r="N3268">
        <f>Table1_2[[#This Row],[Value]]*2.5</f>
        <v>6817.21</v>
      </c>
    </row>
    <row r="3269" spans="1:14" x14ac:dyDescent="0.25">
      <c r="A3269" s="1" t="s">
        <v>6</v>
      </c>
      <c r="B3269" s="1" t="s">
        <v>26</v>
      </c>
      <c r="C3269" s="1" t="s">
        <v>8</v>
      </c>
      <c r="D3269" s="1" t="s">
        <v>28</v>
      </c>
      <c r="E3269" s="1" t="s">
        <v>14</v>
      </c>
      <c r="F3269" s="1" t="s">
        <v>12</v>
      </c>
      <c r="G3269" s="1" t="s">
        <v>66</v>
      </c>
      <c r="H3269" s="1">
        <v>11</v>
      </c>
      <c r="I3269">
        <v>2308.7212</v>
      </c>
      <c r="J3269" s="1">
        <f>SUMIFS(I:I,B:B,Table1_2[[#This Row],[Category Level 2]],D:D,Table1_2[[#This Row],[Brand]],E:E,Table1_2[[#This Row],[Region]],F:F,Table1_2[[#This Row],[Measure]],G:G,Table1_2[[#This Row],[Year]],H:H,"&lt;="&amp;Table1_2[[#This Row],[Month]])</f>
        <v>23063.978000000003</v>
      </c>
      <c r="K32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24612.460800000004</v>
      </c>
      <c r="N3269">
        <f>Table1_2[[#This Row],[Value]]*2.5</f>
        <v>5771.8029999999999</v>
      </c>
    </row>
    <row r="3270" spans="1:14" x14ac:dyDescent="0.25">
      <c r="A3270" s="1" t="s">
        <v>6</v>
      </c>
      <c r="B3270" s="1" t="s">
        <v>26</v>
      </c>
      <c r="C3270" s="1" t="s">
        <v>8</v>
      </c>
      <c r="D3270" s="1" t="s">
        <v>28</v>
      </c>
      <c r="E3270" s="1" t="s">
        <v>14</v>
      </c>
      <c r="F3270" s="1" t="s">
        <v>12</v>
      </c>
      <c r="G3270" s="1" t="s">
        <v>66</v>
      </c>
      <c r="H3270" s="1">
        <v>12</v>
      </c>
      <c r="I3270">
        <v>2693.2064</v>
      </c>
      <c r="J3270" s="1">
        <f>SUMIFS(I:I,B:B,Table1_2[[#This Row],[Category Level 2]],D:D,Table1_2[[#This Row],[Brand]],E:E,Table1_2[[#This Row],[Region]],F:F,Table1_2[[#This Row],[Measure]],G:G,Table1_2[[#This Row],[Year]],H:H,"&lt;="&amp;Table1_2[[#This Row],[Month]])</f>
        <v>25757.184400000002</v>
      </c>
      <c r="K32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25757.184400000002</v>
      </c>
      <c r="N3270">
        <f>Table1_2[[#This Row],[Value]]*2.5</f>
        <v>6733.0159999999996</v>
      </c>
    </row>
    <row r="3271" spans="1:14" x14ac:dyDescent="0.25">
      <c r="A3271" s="1" t="s">
        <v>6</v>
      </c>
      <c r="B3271" s="1" t="s">
        <v>26</v>
      </c>
      <c r="C3271" s="1" t="s">
        <v>8</v>
      </c>
      <c r="D3271" s="1" t="s">
        <v>28</v>
      </c>
      <c r="E3271" s="1" t="s">
        <v>14</v>
      </c>
      <c r="F3271" s="1" t="s">
        <v>12</v>
      </c>
      <c r="G3271" s="1" t="s">
        <v>67</v>
      </c>
      <c r="H3271" s="1">
        <v>1</v>
      </c>
      <c r="I3271">
        <v>2558.0383999999999</v>
      </c>
      <c r="J3271" s="1">
        <f>SUMIFS(I:I,B:B,Table1_2[[#This Row],[Category Level 2]],D:D,Table1_2[[#This Row],[Brand]],E:E,Table1_2[[#This Row],[Region]],F:F,Table1_2[[#This Row],[Measure]],G:G,Table1_2[[#This Row],[Year]],H:H,"&lt;="&amp;Table1_2[[#This Row],[Month]])</f>
        <v>2558.0383999999999</v>
      </c>
      <c r="K32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27127.224399999999</v>
      </c>
      <c r="N3271">
        <f>Table1_2[[#This Row],[Value]]*2.5</f>
        <v>6395.0959999999995</v>
      </c>
    </row>
    <row r="3272" spans="1:14" x14ac:dyDescent="0.25">
      <c r="A3272" s="1" t="s">
        <v>6</v>
      </c>
      <c r="B3272" s="1" t="s">
        <v>26</v>
      </c>
      <c r="C3272" s="1" t="s">
        <v>8</v>
      </c>
      <c r="D3272" s="1" t="s">
        <v>28</v>
      </c>
      <c r="E3272" s="1" t="s">
        <v>14</v>
      </c>
      <c r="F3272" s="1" t="s">
        <v>12</v>
      </c>
      <c r="G3272" s="1" t="s">
        <v>67</v>
      </c>
      <c r="H3272" s="1">
        <v>2</v>
      </c>
      <c r="I3272">
        <v>2478.8584000000001</v>
      </c>
      <c r="J3272" s="1">
        <f>SUMIFS(I:I,B:B,Table1_2[[#This Row],[Category Level 2]],D:D,Table1_2[[#This Row],[Brand]],E:E,Table1_2[[#This Row],[Region]],F:F,Table1_2[[#This Row],[Measure]],G:G,Table1_2[[#This Row],[Year]],H:H,"&lt;="&amp;Table1_2[[#This Row],[Month]])</f>
        <v>5036.8968000000004</v>
      </c>
      <c r="K32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28436.829599999997</v>
      </c>
      <c r="N3272">
        <f>Table1_2[[#This Row],[Value]]*2.5</f>
        <v>6197.1460000000006</v>
      </c>
    </row>
    <row r="3273" spans="1:14" x14ac:dyDescent="0.25">
      <c r="A3273" s="1" t="s">
        <v>6</v>
      </c>
      <c r="B3273" s="1" t="s">
        <v>26</v>
      </c>
      <c r="C3273" s="1" t="s">
        <v>8</v>
      </c>
      <c r="D3273" s="1" t="s">
        <v>28</v>
      </c>
      <c r="E3273" s="1" t="s">
        <v>14</v>
      </c>
      <c r="F3273" s="1" t="s">
        <v>12</v>
      </c>
      <c r="G3273" s="1" t="s">
        <v>67</v>
      </c>
      <c r="H3273" s="1">
        <v>3</v>
      </c>
      <c r="I3273">
        <v>2170.1664000000001</v>
      </c>
      <c r="J3273" s="1">
        <f>SUMIFS(I:I,B:B,Table1_2[[#This Row],[Category Level 2]],D:D,Table1_2[[#This Row],[Brand]],E:E,Table1_2[[#This Row],[Region]],F:F,Table1_2[[#This Row],[Measure]],G:G,Table1_2[[#This Row],[Year]],H:H,"&lt;="&amp;Table1_2[[#This Row],[Month]])</f>
        <v>7207.0632000000005</v>
      </c>
      <c r="K32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29165.030400000003</v>
      </c>
      <c r="N3273">
        <f>Table1_2[[#This Row],[Value]]*2.5</f>
        <v>5425.4160000000002</v>
      </c>
    </row>
    <row r="3274" spans="1:14" x14ac:dyDescent="0.25">
      <c r="A3274" s="1" t="s">
        <v>6</v>
      </c>
      <c r="B3274" s="1" t="s">
        <v>26</v>
      </c>
      <c r="C3274" s="1" t="s">
        <v>29</v>
      </c>
      <c r="D3274" s="1" t="s">
        <v>30</v>
      </c>
      <c r="E3274" s="1" t="s">
        <v>10</v>
      </c>
      <c r="F3274" s="1" t="s">
        <v>11</v>
      </c>
      <c r="G3274" s="1" t="s">
        <v>63</v>
      </c>
      <c r="H3274" s="1">
        <v>2</v>
      </c>
      <c r="I3274">
        <v>543.87199999999996</v>
      </c>
      <c r="J3274" s="1">
        <f>SUMIFS(I:I,B:B,Table1_2[[#This Row],[Category Level 2]],D:D,Table1_2[[#This Row],[Brand]],E:E,Table1_2[[#This Row],[Region]],F:F,Table1_2[[#This Row],[Measure]],G:G,Table1_2[[#This Row],[Year]],H:H,"&lt;="&amp;Table1_2[[#This Row],[Month]])</f>
        <v>543.87199999999996</v>
      </c>
      <c r="K32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543.87199999999996</v>
      </c>
      <c r="N3274">
        <f>Table1_2[[#This Row],[Value]]*2.5</f>
        <v>1359.6799999999998</v>
      </c>
    </row>
    <row r="3275" spans="1:14" x14ac:dyDescent="0.25">
      <c r="A3275" s="1" t="s">
        <v>6</v>
      </c>
      <c r="B3275" s="1" t="s">
        <v>26</v>
      </c>
      <c r="C3275" s="1" t="s">
        <v>29</v>
      </c>
      <c r="D3275" s="1" t="s">
        <v>30</v>
      </c>
      <c r="E3275" s="1" t="s">
        <v>10</v>
      </c>
      <c r="F3275" s="1" t="s">
        <v>11</v>
      </c>
      <c r="G3275" s="1" t="s">
        <v>63</v>
      </c>
      <c r="H3275" s="1">
        <v>3</v>
      </c>
      <c r="I3275">
        <v>24.28</v>
      </c>
      <c r="J3275" s="1">
        <f>SUMIFS(I:I,B:B,Table1_2[[#This Row],[Category Level 2]],D:D,Table1_2[[#This Row],[Brand]],E:E,Table1_2[[#This Row],[Region]],F:F,Table1_2[[#This Row],[Measure]],G:G,Table1_2[[#This Row],[Year]],H:H,"&lt;="&amp;Table1_2[[#This Row],[Month]])</f>
        <v>568.15199999999993</v>
      </c>
      <c r="K32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568.15199999999993</v>
      </c>
      <c r="N3275">
        <f>Table1_2[[#This Row],[Value]]*2.5</f>
        <v>60.7</v>
      </c>
    </row>
    <row r="3276" spans="1:14" x14ac:dyDescent="0.25">
      <c r="A3276" s="1" t="s">
        <v>6</v>
      </c>
      <c r="B3276" s="1" t="s">
        <v>26</v>
      </c>
      <c r="C3276" s="1" t="s">
        <v>29</v>
      </c>
      <c r="D3276" s="1" t="s">
        <v>30</v>
      </c>
      <c r="E3276" s="1" t="s">
        <v>10</v>
      </c>
      <c r="F3276" s="1" t="s">
        <v>11</v>
      </c>
      <c r="G3276" s="1" t="s">
        <v>63</v>
      </c>
      <c r="H3276" s="1">
        <v>4</v>
      </c>
      <c r="I3276">
        <v>276.79199999999997</v>
      </c>
      <c r="J3276" s="1">
        <f>SUMIFS(I:I,B:B,Table1_2[[#This Row],[Category Level 2]],D:D,Table1_2[[#This Row],[Brand]],E:E,Table1_2[[#This Row],[Region]],F:F,Table1_2[[#This Row],[Measure]],G:G,Table1_2[[#This Row],[Year]],H:H,"&lt;="&amp;Table1_2[[#This Row],[Month]])</f>
        <v>844.94399999999996</v>
      </c>
      <c r="K32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844.94399999999996</v>
      </c>
      <c r="N3276">
        <f>Table1_2[[#This Row],[Value]]*2.5</f>
        <v>691.9799999999999</v>
      </c>
    </row>
    <row r="3277" spans="1:14" x14ac:dyDescent="0.25">
      <c r="A3277" s="1" t="s">
        <v>6</v>
      </c>
      <c r="B3277" s="1" t="s">
        <v>26</v>
      </c>
      <c r="C3277" s="1" t="s">
        <v>29</v>
      </c>
      <c r="D3277" s="1" t="s">
        <v>30</v>
      </c>
      <c r="E3277" s="1" t="s">
        <v>10</v>
      </c>
      <c r="F3277" s="1" t="s">
        <v>11</v>
      </c>
      <c r="G3277" s="1" t="s">
        <v>63</v>
      </c>
      <c r="H3277" s="1">
        <v>5</v>
      </c>
      <c r="I3277">
        <v>614.28399999999999</v>
      </c>
      <c r="J3277" s="1">
        <f>SUMIFS(I:I,B:B,Table1_2[[#This Row],[Category Level 2]],D:D,Table1_2[[#This Row],[Brand]],E:E,Table1_2[[#This Row],[Region]],F:F,Table1_2[[#This Row],[Measure]],G:G,Table1_2[[#This Row],[Year]],H:H,"&lt;="&amp;Table1_2[[#This Row],[Month]])</f>
        <v>1459.2280000000001</v>
      </c>
      <c r="K32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1459.2280000000001</v>
      </c>
      <c r="N3277">
        <f>Table1_2[[#This Row],[Value]]*2.5</f>
        <v>1535.71</v>
      </c>
    </row>
    <row r="3278" spans="1:14" x14ac:dyDescent="0.25">
      <c r="A3278" s="1" t="s">
        <v>6</v>
      </c>
      <c r="B3278" s="1" t="s">
        <v>26</v>
      </c>
      <c r="C3278" s="1" t="s">
        <v>29</v>
      </c>
      <c r="D3278" s="1" t="s">
        <v>30</v>
      </c>
      <c r="E3278" s="1" t="s">
        <v>10</v>
      </c>
      <c r="F3278" s="1" t="s">
        <v>11</v>
      </c>
      <c r="G3278" s="1" t="s">
        <v>63</v>
      </c>
      <c r="H3278" s="1">
        <v>6</v>
      </c>
      <c r="I3278">
        <v>264.65199999999999</v>
      </c>
      <c r="J3278" s="1">
        <f>SUMIFS(I:I,B:B,Table1_2[[#This Row],[Category Level 2]],D:D,Table1_2[[#This Row],[Brand]],E:E,Table1_2[[#This Row],[Region]],F:F,Table1_2[[#This Row],[Measure]],G:G,Table1_2[[#This Row],[Year]],H:H,"&lt;="&amp;Table1_2[[#This Row],[Month]])</f>
        <v>1723.88</v>
      </c>
      <c r="K32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1723.88</v>
      </c>
      <c r="N3278">
        <f>Table1_2[[#This Row],[Value]]*2.5</f>
        <v>661.63</v>
      </c>
    </row>
    <row r="3279" spans="1:14" x14ac:dyDescent="0.25">
      <c r="A3279" s="1" t="s">
        <v>6</v>
      </c>
      <c r="B3279" s="1" t="s">
        <v>26</v>
      </c>
      <c r="C3279" s="1" t="s">
        <v>29</v>
      </c>
      <c r="D3279" s="1" t="s">
        <v>30</v>
      </c>
      <c r="E3279" s="1" t="s">
        <v>10</v>
      </c>
      <c r="F3279" s="1" t="s">
        <v>11</v>
      </c>
      <c r="G3279" s="1" t="s">
        <v>63</v>
      </c>
      <c r="H3279" s="1">
        <v>7</v>
      </c>
      <c r="I3279">
        <v>250.084</v>
      </c>
      <c r="J3279" s="1">
        <f>SUMIFS(I:I,B:B,Table1_2[[#This Row],[Category Level 2]],D:D,Table1_2[[#This Row],[Brand]],E:E,Table1_2[[#This Row],[Region]],F:F,Table1_2[[#This Row],[Measure]],G:G,Table1_2[[#This Row],[Year]],H:H,"&lt;="&amp;Table1_2[[#This Row],[Month]])</f>
        <v>1973.9640000000002</v>
      </c>
      <c r="K32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1973.9640000000002</v>
      </c>
      <c r="N3279">
        <f>Table1_2[[#This Row],[Value]]*2.5</f>
        <v>625.21</v>
      </c>
    </row>
    <row r="3280" spans="1:14" x14ac:dyDescent="0.25">
      <c r="A3280" s="1" t="s">
        <v>6</v>
      </c>
      <c r="B3280" s="1" t="s">
        <v>26</v>
      </c>
      <c r="C3280" s="1" t="s">
        <v>29</v>
      </c>
      <c r="D3280" s="1" t="s">
        <v>30</v>
      </c>
      <c r="E3280" s="1" t="s">
        <v>10</v>
      </c>
      <c r="F3280" s="1" t="s">
        <v>11</v>
      </c>
      <c r="G3280" s="1" t="s">
        <v>63</v>
      </c>
      <c r="H3280" s="1">
        <v>8</v>
      </c>
      <c r="I3280">
        <v>123.828</v>
      </c>
      <c r="J3280" s="1">
        <f>SUMIFS(I:I,B:B,Table1_2[[#This Row],[Category Level 2]],D:D,Table1_2[[#This Row],[Brand]],E:E,Table1_2[[#This Row],[Region]],F:F,Table1_2[[#This Row],[Measure]],G:G,Table1_2[[#This Row],[Year]],H:H,"&lt;="&amp;Table1_2[[#This Row],[Month]])</f>
        <v>2097.7920000000004</v>
      </c>
      <c r="K32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2097.7920000000004</v>
      </c>
      <c r="N3280">
        <f>Table1_2[[#This Row],[Value]]*2.5</f>
        <v>309.57</v>
      </c>
    </row>
    <row r="3281" spans="1:14" x14ac:dyDescent="0.25">
      <c r="A3281" s="1" t="s">
        <v>6</v>
      </c>
      <c r="B3281" s="1" t="s">
        <v>26</v>
      </c>
      <c r="C3281" s="1" t="s">
        <v>29</v>
      </c>
      <c r="D3281" s="1" t="s">
        <v>30</v>
      </c>
      <c r="E3281" s="1" t="s">
        <v>10</v>
      </c>
      <c r="F3281" s="1" t="s">
        <v>11</v>
      </c>
      <c r="G3281" s="1" t="s">
        <v>63</v>
      </c>
      <c r="H3281" s="1">
        <v>9</v>
      </c>
      <c r="I3281">
        <v>104.404</v>
      </c>
      <c r="J3281" s="1">
        <f>SUMIFS(I:I,B:B,Table1_2[[#This Row],[Category Level 2]],D:D,Table1_2[[#This Row],[Brand]],E:E,Table1_2[[#This Row],[Region]],F:F,Table1_2[[#This Row],[Measure]],G:G,Table1_2[[#This Row],[Year]],H:H,"&lt;="&amp;Table1_2[[#This Row],[Month]])</f>
        <v>2202.1960000000004</v>
      </c>
      <c r="K32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2202.1960000000004</v>
      </c>
      <c r="N3281">
        <f>Table1_2[[#This Row],[Value]]*2.5</f>
        <v>261.01</v>
      </c>
    </row>
    <row r="3282" spans="1:14" x14ac:dyDescent="0.25">
      <c r="A3282" s="1" t="s">
        <v>6</v>
      </c>
      <c r="B3282" s="1" t="s">
        <v>26</v>
      </c>
      <c r="C3282" s="1" t="s">
        <v>29</v>
      </c>
      <c r="D3282" s="1" t="s">
        <v>30</v>
      </c>
      <c r="E3282" s="1" t="s">
        <v>10</v>
      </c>
      <c r="F3282" s="1" t="s">
        <v>11</v>
      </c>
      <c r="G3282" s="1" t="s">
        <v>63</v>
      </c>
      <c r="H3282" s="1">
        <v>10</v>
      </c>
      <c r="I3282">
        <v>189.38399999999999</v>
      </c>
      <c r="J3282" s="1">
        <f>SUMIFS(I:I,B:B,Table1_2[[#This Row],[Category Level 2]],D:D,Table1_2[[#This Row],[Brand]],E:E,Table1_2[[#This Row],[Region]],F:F,Table1_2[[#This Row],[Measure]],G:G,Table1_2[[#This Row],[Year]],H:H,"&lt;="&amp;Table1_2[[#This Row],[Month]])</f>
        <v>2391.5800000000004</v>
      </c>
      <c r="K32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2391.5800000000004</v>
      </c>
      <c r="N3282">
        <f>Table1_2[[#This Row],[Value]]*2.5</f>
        <v>473.46</v>
      </c>
    </row>
    <row r="3283" spans="1:14" x14ac:dyDescent="0.25">
      <c r="A3283" s="1" t="s">
        <v>6</v>
      </c>
      <c r="B3283" s="1" t="s">
        <v>26</v>
      </c>
      <c r="C3283" s="1" t="s">
        <v>29</v>
      </c>
      <c r="D3283" s="1" t="s">
        <v>30</v>
      </c>
      <c r="E3283" s="1" t="s">
        <v>10</v>
      </c>
      <c r="F3283" s="1" t="s">
        <v>11</v>
      </c>
      <c r="G3283" s="1" t="s">
        <v>63</v>
      </c>
      <c r="H3283" s="1">
        <v>11</v>
      </c>
      <c r="I3283">
        <v>63.128</v>
      </c>
      <c r="J3283" s="1">
        <f>SUMIFS(I:I,B:B,Table1_2[[#This Row],[Category Level 2]],D:D,Table1_2[[#This Row],[Brand]],E:E,Table1_2[[#This Row],[Region]],F:F,Table1_2[[#This Row],[Measure]],G:G,Table1_2[[#This Row],[Year]],H:H,"&lt;="&amp;Table1_2[[#This Row],[Month]])</f>
        <v>2454.7080000000005</v>
      </c>
      <c r="K32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2454.7080000000005</v>
      </c>
      <c r="N3283">
        <f>Table1_2[[#This Row],[Value]]*2.5</f>
        <v>157.82</v>
      </c>
    </row>
    <row r="3284" spans="1:14" x14ac:dyDescent="0.25">
      <c r="A3284" s="1" t="s">
        <v>6</v>
      </c>
      <c r="B3284" s="1" t="s">
        <v>26</v>
      </c>
      <c r="C3284" s="1" t="s">
        <v>29</v>
      </c>
      <c r="D3284" s="1" t="s">
        <v>30</v>
      </c>
      <c r="E3284" s="1" t="s">
        <v>10</v>
      </c>
      <c r="F3284" s="1" t="s">
        <v>11</v>
      </c>
      <c r="G3284" s="1" t="s">
        <v>63</v>
      </c>
      <c r="H3284" s="1">
        <v>12</v>
      </c>
      <c r="I3284">
        <v>48.56</v>
      </c>
      <c r="J3284" s="1">
        <f>SUMIFS(I:I,B:B,Table1_2[[#This Row],[Category Level 2]],D:D,Table1_2[[#This Row],[Brand]],E:E,Table1_2[[#This Row],[Region]],F:F,Table1_2[[#This Row],[Measure]],G:G,Table1_2[[#This Row],[Year]],H:H,"&lt;="&amp;Table1_2[[#This Row],[Month]])</f>
        <v>2503.2680000000005</v>
      </c>
      <c r="K32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2503.2680000000005</v>
      </c>
      <c r="N3284">
        <f>Table1_2[[#This Row],[Value]]*2.5</f>
        <v>121.4</v>
      </c>
    </row>
    <row r="3285" spans="1:14" x14ac:dyDescent="0.25">
      <c r="A3285" s="1" t="s">
        <v>6</v>
      </c>
      <c r="B3285" s="1" t="s">
        <v>26</v>
      </c>
      <c r="C3285" s="1" t="s">
        <v>29</v>
      </c>
      <c r="D3285" s="1" t="s">
        <v>30</v>
      </c>
      <c r="E3285" s="1" t="s">
        <v>10</v>
      </c>
      <c r="F3285" s="1" t="s">
        <v>11</v>
      </c>
      <c r="G3285" s="1" t="s">
        <v>64</v>
      </c>
      <c r="H3285" s="1">
        <v>1</v>
      </c>
      <c r="I3285">
        <v>104.404</v>
      </c>
      <c r="J3285" s="1">
        <f>SUMIFS(I:I,B:B,Table1_2[[#This Row],[Category Level 2]],D:D,Table1_2[[#This Row],[Brand]],E:E,Table1_2[[#This Row],[Region]],F:F,Table1_2[[#This Row],[Measure]],G:G,Table1_2[[#This Row],[Year]],H:H,"&lt;="&amp;Table1_2[[#This Row],[Month]])</f>
        <v>104.404</v>
      </c>
      <c r="K32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2607.6720000000005</v>
      </c>
      <c r="N3285">
        <f>Table1_2[[#This Row],[Value]]*2.5</f>
        <v>261.01</v>
      </c>
    </row>
    <row r="3286" spans="1:14" x14ac:dyDescent="0.25">
      <c r="A3286" s="1" t="s">
        <v>6</v>
      </c>
      <c r="B3286" s="1" t="s">
        <v>26</v>
      </c>
      <c r="C3286" s="1" t="s">
        <v>29</v>
      </c>
      <c r="D3286" s="1" t="s">
        <v>30</v>
      </c>
      <c r="E3286" s="1" t="s">
        <v>10</v>
      </c>
      <c r="F3286" s="1" t="s">
        <v>11</v>
      </c>
      <c r="G3286" s="1" t="s">
        <v>64</v>
      </c>
      <c r="H3286" s="1">
        <v>2</v>
      </c>
      <c r="I3286">
        <v>87.408000000000001</v>
      </c>
      <c r="J3286" s="1">
        <f>SUMIFS(I:I,B:B,Table1_2[[#This Row],[Category Level 2]],D:D,Table1_2[[#This Row],[Brand]],E:E,Table1_2[[#This Row],[Region]],F:F,Table1_2[[#This Row],[Measure]],G:G,Table1_2[[#This Row],[Year]],H:H,"&lt;="&amp;Table1_2[[#This Row],[Month]])</f>
        <v>191.81200000000001</v>
      </c>
      <c r="K32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2151.2080000000001</v>
      </c>
      <c r="N3286">
        <f>Table1_2[[#This Row],[Value]]*2.5</f>
        <v>218.52</v>
      </c>
    </row>
    <row r="3287" spans="1:14" x14ac:dyDescent="0.25">
      <c r="A3287" s="1" t="s">
        <v>6</v>
      </c>
      <c r="B3287" s="1" t="s">
        <v>26</v>
      </c>
      <c r="C3287" s="1" t="s">
        <v>29</v>
      </c>
      <c r="D3287" s="1" t="s">
        <v>30</v>
      </c>
      <c r="E3287" s="1" t="s">
        <v>10</v>
      </c>
      <c r="F3287" s="1" t="s">
        <v>11</v>
      </c>
      <c r="G3287" s="1" t="s">
        <v>64</v>
      </c>
      <c r="H3287" s="1">
        <v>3</v>
      </c>
      <c r="I3287">
        <v>94.691999999999993</v>
      </c>
      <c r="J3287" s="1">
        <f>SUMIFS(I:I,B:B,Table1_2[[#This Row],[Category Level 2]],D:D,Table1_2[[#This Row],[Brand]],E:E,Table1_2[[#This Row],[Region]],F:F,Table1_2[[#This Row],[Measure]],G:G,Table1_2[[#This Row],[Year]],H:H,"&lt;="&amp;Table1_2[[#This Row],[Month]])</f>
        <v>286.50400000000002</v>
      </c>
      <c r="K32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2221.62</v>
      </c>
      <c r="N3287">
        <f>Table1_2[[#This Row],[Value]]*2.5</f>
        <v>236.73</v>
      </c>
    </row>
    <row r="3288" spans="1:14" x14ac:dyDescent="0.25">
      <c r="A3288" s="1" t="s">
        <v>6</v>
      </c>
      <c r="B3288" s="1" t="s">
        <v>26</v>
      </c>
      <c r="C3288" s="1" t="s">
        <v>29</v>
      </c>
      <c r="D3288" s="1" t="s">
        <v>30</v>
      </c>
      <c r="E3288" s="1" t="s">
        <v>10</v>
      </c>
      <c r="F3288" s="1" t="s">
        <v>11</v>
      </c>
      <c r="G3288" s="1" t="s">
        <v>64</v>
      </c>
      <c r="H3288" s="1">
        <v>4</v>
      </c>
      <c r="I3288">
        <v>247.65600000000001</v>
      </c>
      <c r="J3288" s="1">
        <f>SUMIFS(I:I,B:B,Table1_2[[#This Row],[Category Level 2]],D:D,Table1_2[[#This Row],[Brand]],E:E,Table1_2[[#This Row],[Region]],F:F,Table1_2[[#This Row],[Measure]],G:G,Table1_2[[#This Row],[Year]],H:H,"&lt;="&amp;Table1_2[[#This Row],[Month]])</f>
        <v>534.16000000000008</v>
      </c>
      <c r="K32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2192.4839999999999</v>
      </c>
      <c r="N3288">
        <f>Table1_2[[#This Row],[Value]]*2.5</f>
        <v>619.14</v>
      </c>
    </row>
    <row r="3289" spans="1:14" x14ac:dyDescent="0.25">
      <c r="A3289" s="1" t="s">
        <v>6</v>
      </c>
      <c r="B3289" s="1" t="s">
        <v>26</v>
      </c>
      <c r="C3289" s="1" t="s">
        <v>29</v>
      </c>
      <c r="D3289" s="1" t="s">
        <v>30</v>
      </c>
      <c r="E3289" s="1" t="s">
        <v>10</v>
      </c>
      <c r="F3289" s="1" t="s">
        <v>11</v>
      </c>
      <c r="G3289" s="1" t="s">
        <v>64</v>
      </c>
      <c r="H3289" s="1">
        <v>5</v>
      </c>
      <c r="I3289">
        <v>65.555999999999997</v>
      </c>
      <c r="J3289" s="1">
        <f>SUMIFS(I:I,B:B,Table1_2[[#This Row],[Category Level 2]],D:D,Table1_2[[#This Row],[Brand]],E:E,Table1_2[[#This Row],[Region]],F:F,Table1_2[[#This Row],[Measure]],G:G,Table1_2[[#This Row],[Year]],H:H,"&lt;="&amp;Table1_2[[#This Row],[Month]])</f>
        <v>599.71600000000012</v>
      </c>
      <c r="K32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1643.7560000000001</v>
      </c>
      <c r="N3289">
        <f>Table1_2[[#This Row],[Value]]*2.5</f>
        <v>163.89</v>
      </c>
    </row>
    <row r="3290" spans="1:14" x14ac:dyDescent="0.25">
      <c r="A3290" s="1" t="s">
        <v>6</v>
      </c>
      <c r="B3290" s="1" t="s">
        <v>26</v>
      </c>
      <c r="C3290" s="1" t="s">
        <v>29</v>
      </c>
      <c r="D3290" s="1" t="s">
        <v>30</v>
      </c>
      <c r="E3290" s="1" t="s">
        <v>10</v>
      </c>
      <c r="F3290" s="1" t="s">
        <v>11</v>
      </c>
      <c r="G3290" s="1" t="s">
        <v>64</v>
      </c>
      <c r="H3290" s="1">
        <v>6</v>
      </c>
      <c r="I3290">
        <v>46.131999999999998</v>
      </c>
      <c r="J3290" s="1">
        <f>SUMIFS(I:I,B:B,Table1_2[[#This Row],[Category Level 2]],D:D,Table1_2[[#This Row],[Brand]],E:E,Table1_2[[#This Row],[Region]],F:F,Table1_2[[#This Row],[Measure]],G:G,Table1_2[[#This Row],[Year]],H:H,"&lt;="&amp;Table1_2[[#This Row],[Month]])</f>
        <v>645.84800000000007</v>
      </c>
      <c r="K32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1425.2360000000003</v>
      </c>
      <c r="N3290">
        <f>Table1_2[[#This Row],[Value]]*2.5</f>
        <v>115.33</v>
      </c>
    </row>
    <row r="3291" spans="1:14" x14ac:dyDescent="0.25">
      <c r="A3291" s="1" t="s">
        <v>6</v>
      </c>
      <c r="B3291" s="1" t="s">
        <v>26</v>
      </c>
      <c r="C3291" s="1" t="s">
        <v>29</v>
      </c>
      <c r="D3291" s="1" t="s">
        <v>30</v>
      </c>
      <c r="E3291" s="1" t="s">
        <v>10</v>
      </c>
      <c r="F3291" s="1" t="s">
        <v>11</v>
      </c>
      <c r="G3291" s="1" t="s">
        <v>64</v>
      </c>
      <c r="H3291" s="1">
        <v>7</v>
      </c>
      <c r="I3291">
        <v>53.415999999999997</v>
      </c>
      <c r="J3291" s="1">
        <f>SUMIFS(I:I,B:B,Table1_2[[#This Row],[Category Level 2]],D:D,Table1_2[[#This Row],[Brand]],E:E,Table1_2[[#This Row],[Region]],F:F,Table1_2[[#This Row],[Measure]],G:G,Table1_2[[#This Row],[Year]],H:H,"&lt;="&amp;Table1_2[[#This Row],[Month]])</f>
        <v>699.26400000000012</v>
      </c>
      <c r="K32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1228.5680000000002</v>
      </c>
      <c r="N3291">
        <f>Table1_2[[#This Row],[Value]]*2.5</f>
        <v>133.54</v>
      </c>
    </row>
    <row r="3292" spans="1:14" x14ac:dyDescent="0.25">
      <c r="A3292" s="1" t="s">
        <v>6</v>
      </c>
      <c r="B3292" s="1" t="s">
        <v>26</v>
      </c>
      <c r="C3292" s="1" t="s">
        <v>29</v>
      </c>
      <c r="D3292" s="1" t="s">
        <v>30</v>
      </c>
      <c r="E3292" s="1" t="s">
        <v>10</v>
      </c>
      <c r="F3292" s="1" t="s">
        <v>11</v>
      </c>
      <c r="G3292" s="1" t="s">
        <v>64</v>
      </c>
      <c r="H3292" s="1">
        <v>8</v>
      </c>
      <c r="I3292">
        <v>41.275999999999996</v>
      </c>
      <c r="J3292" s="1">
        <f>SUMIFS(I:I,B:B,Table1_2[[#This Row],[Category Level 2]],D:D,Table1_2[[#This Row],[Brand]],E:E,Table1_2[[#This Row],[Region]],F:F,Table1_2[[#This Row],[Measure]],G:G,Table1_2[[#This Row],[Year]],H:H,"&lt;="&amp;Table1_2[[#This Row],[Month]])</f>
        <v>740.54000000000008</v>
      </c>
      <c r="K32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1146.0160000000001</v>
      </c>
      <c r="N3292">
        <f>Table1_2[[#This Row],[Value]]*2.5</f>
        <v>103.19</v>
      </c>
    </row>
    <row r="3293" spans="1:14" x14ac:dyDescent="0.25">
      <c r="A3293" s="1" t="s">
        <v>6</v>
      </c>
      <c r="B3293" s="1" t="s">
        <v>26</v>
      </c>
      <c r="C3293" s="1" t="s">
        <v>29</v>
      </c>
      <c r="D3293" s="1" t="s">
        <v>30</v>
      </c>
      <c r="E3293" s="1" t="s">
        <v>10</v>
      </c>
      <c r="F3293" s="1" t="s">
        <v>11</v>
      </c>
      <c r="G3293" s="1" t="s">
        <v>64</v>
      </c>
      <c r="H3293" s="1">
        <v>9</v>
      </c>
      <c r="I3293">
        <v>31.564</v>
      </c>
      <c r="J3293" s="1">
        <f>SUMIFS(I:I,B:B,Table1_2[[#This Row],[Category Level 2]],D:D,Table1_2[[#This Row],[Brand]],E:E,Table1_2[[#This Row],[Region]],F:F,Table1_2[[#This Row],[Measure]],G:G,Table1_2[[#This Row],[Year]],H:H,"&lt;="&amp;Table1_2[[#This Row],[Month]])</f>
        <v>772.10400000000004</v>
      </c>
      <c r="K32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1073.1759999999999</v>
      </c>
      <c r="N3293">
        <f>Table1_2[[#This Row],[Value]]*2.5</f>
        <v>78.91</v>
      </c>
    </row>
    <row r="3294" spans="1:14" x14ac:dyDescent="0.25">
      <c r="A3294" s="1" t="s">
        <v>6</v>
      </c>
      <c r="B3294" s="1" t="s">
        <v>26</v>
      </c>
      <c r="C3294" s="1" t="s">
        <v>29</v>
      </c>
      <c r="D3294" s="1" t="s">
        <v>30</v>
      </c>
      <c r="E3294" s="1" t="s">
        <v>10</v>
      </c>
      <c r="F3294" s="1" t="s">
        <v>11</v>
      </c>
      <c r="G3294" s="1" t="s">
        <v>64</v>
      </c>
      <c r="H3294" s="1">
        <v>10</v>
      </c>
      <c r="I3294">
        <v>58.271999999999998</v>
      </c>
      <c r="J3294" s="1">
        <f>SUMIFS(I:I,B:B,Table1_2[[#This Row],[Category Level 2]],D:D,Table1_2[[#This Row],[Brand]],E:E,Table1_2[[#This Row],[Region]],F:F,Table1_2[[#This Row],[Measure]],G:G,Table1_2[[#This Row],[Year]],H:H,"&lt;="&amp;Table1_2[[#This Row],[Month]])</f>
        <v>830.37600000000009</v>
      </c>
      <c r="K32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942.06400000000008</v>
      </c>
      <c r="N3294">
        <f>Table1_2[[#This Row],[Value]]*2.5</f>
        <v>145.68</v>
      </c>
    </row>
    <row r="3295" spans="1:14" x14ac:dyDescent="0.25">
      <c r="A3295" s="1" t="s">
        <v>6</v>
      </c>
      <c r="B3295" s="1" t="s">
        <v>26</v>
      </c>
      <c r="C3295" s="1" t="s">
        <v>29</v>
      </c>
      <c r="D3295" s="1" t="s">
        <v>30</v>
      </c>
      <c r="E3295" s="1" t="s">
        <v>10</v>
      </c>
      <c r="F3295" s="1" t="s">
        <v>11</v>
      </c>
      <c r="G3295" s="1" t="s">
        <v>64</v>
      </c>
      <c r="H3295" s="1">
        <v>11</v>
      </c>
      <c r="I3295">
        <v>58.271999999999998</v>
      </c>
      <c r="J3295" s="1">
        <f>SUMIFS(I:I,B:B,Table1_2[[#This Row],[Category Level 2]],D:D,Table1_2[[#This Row],[Brand]],E:E,Table1_2[[#This Row],[Region]],F:F,Table1_2[[#This Row],[Measure]],G:G,Table1_2[[#This Row],[Year]],H:H,"&lt;="&amp;Table1_2[[#This Row],[Month]])</f>
        <v>888.64800000000014</v>
      </c>
      <c r="K32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937.20800000000008</v>
      </c>
      <c r="N3295">
        <f>Table1_2[[#This Row],[Value]]*2.5</f>
        <v>145.68</v>
      </c>
    </row>
    <row r="3296" spans="1:14" x14ac:dyDescent="0.25">
      <c r="A3296" s="1" t="s">
        <v>6</v>
      </c>
      <c r="B3296" s="1" t="s">
        <v>26</v>
      </c>
      <c r="C3296" s="1" t="s">
        <v>29</v>
      </c>
      <c r="D3296" s="1" t="s">
        <v>30</v>
      </c>
      <c r="E3296" s="1" t="s">
        <v>10</v>
      </c>
      <c r="F3296" s="1" t="s">
        <v>11</v>
      </c>
      <c r="G3296" s="1" t="s">
        <v>64</v>
      </c>
      <c r="H3296" s="1">
        <v>12</v>
      </c>
      <c r="I3296">
        <v>50.988</v>
      </c>
      <c r="J3296" s="1">
        <f>SUMIFS(I:I,B:B,Table1_2[[#This Row],[Category Level 2]],D:D,Table1_2[[#This Row],[Brand]],E:E,Table1_2[[#This Row],[Region]],F:F,Table1_2[[#This Row],[Measure]],G:G,Table1_2[[#This Row],[Year]],H:H,"&lt;="&amp;Table1_2[[#This Row],[Month]])</f>
        <v>939.63600000000019</v>
      </c>
      <c r="K32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939.63600000000019</v>
      </c>
      <c r="N3296">
        <f>Table1_2[[#This Row],[Value]]*2.5</f>
        <v>127.47</v>
      </c>
    </row>
    <row r="3297" spans="1:14" x14ac:dyDescent="0.25">
      <c r="A3297" s="1" t="s">
        <v>6</v>
      </c>
      <c r="B3297" s="1" t="s">
        <v>26</v>
      </c>
      <c r="C3297" s="1" t="s">
        <v>29</v>
      </c>
      <c r="D3297" s="1" t="s">
        <v>30</v>
      </c>
      <c r="E3297" s="1" t="s">
        <v>10</v>
      </c>
      <c r="F3297" s="1" t="s">
        <v>11</v>
      </c>
      <c r="G3297" s="1" t="s">
        <v>65</v>
      </c>
      <c r="H3297" s="1">
        <v>1</v>
      </c>
      <c r="I3297">
        <v>77.695999999999998</v>
      </c>
      <c r="J3297" s="1">
        <f>SUMIFS(I:I,B:B,Table1_2[[#This Row],[Category Level 2]],D:D,Table1_2[[#This Row],[Brand]],E:E,Table1_2[[#This Row],[Region]],F:F,Table1_2[[#This Row],[Measure]],G:G,Table1_2[[#This Row],[Year]],H:H,"&lt;="&amp;Table1_2[[#This Row],[Month]])</f>
        <v>77.695999999999998</v>
      </c>
      <c r="K32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912.928</v>
      </c>
      <c r="N3297">
        <f>Table1_2[[#This Row],[Value]]*2.5</f>
        <v>194.24</v>
      </c>
    </row>
    <row r="3298" spans="1:14" x14ac:dyDescent="0.25">
      <c r="A3298" s="1" t="s">
        <v>6</v>
      </c>
      <c r="B3298" s="1" t="s">
        <v>26</v>
      </c>
      <c r="C3298" s="1" t="s">
        <v>29</v>
      </c>
      <c r="D3298" s="1" t="s">
        <v>30</v>
      </c>
      <c r="E3298" s="1" t="s">
        <v>10</v>
      </c>
      <c r="F3298" s="1" t="s">
        <v>11</v>
      </c>
      <c r="G3298" s="1" t="s">
        <v>65</v>
      </c>
      <c r="H3298" s="1">
        <v>2</v>
      </c>
      <c r="I3298">
        <v>230.66</v>
      </c>
      <c r="J3298" s="1">
        <f>SUMIFS(I:I,B:B,Table1_2[[#This Row],[Category Level 2]],D:D,Table1_2[[#This Row],[Brand]],E:E,Table1_2[[#This Row],[Region]],F:F,Table1_2[[#This Row],[Measure]],G:G,Table1_2[[#This Row],[Year]],H:H,"&lt;="&amp;Table1_2[[#This Row],[Month]])</f>
        <v>308.35599999999999</v>
      </c>
      <c r="K32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1056.18</v>
      </c>
      <c r="N3298">
        <f>Table1_2[[#This Row],[Value]]*2.5</f>
        <v>576.65</v>
      </c>
    </row>
    <row r="3299" spans="1:14" x14ac:dyDescent="0.25">
      <c r="A3299" s="1" t="s">
        <v>6</v>
      </c>
      <c r="B3299" s="1" t="s">
        <v>26</v>
      </c>
      <c r="C3299" s="1" t="s">
        <v>29</v>
      </c>
      <c r="D3299" s="1" t="s">
        <v>30</v>
      </c>
      <c r="E3299" s="1" t="s">
        <v>10</v>
      </c>
      <c r="F3299" s="1" t="s">
        <v>11</v>
      </c>
      <c r="G3299" s="1" t="s">
        <v>65</v>
      </c>
      <c r="H3299" s="1">
        <v>3</v>
      </c>
      <c r="I3299">
        <v>92.263999999999996</v>
      </c>
      <c r="J3299" s="1">
        <f>SUMIFS(I:I,B:B,Table1_2[[#This Row],[Category Level 2]],D:D,Table1_2[[#This Row],[Brand]],E:E,Table1_2[[#This Row],[Region]],F:F,Table1_2[[#This Row],[Measure]],G:G,Table1_2[[#This Row],[Year]],H:H,"&lt;="&amp;Table1_2[[#This Row],[Month]])</f>
        <v>400.62</v>
      </c>
      <c r="K32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1053.752</v>
      </c>
      <c r="N3299">
        <f>Table1_2[[#This Row],[Value]]*2.5</f>
        <v>230.66</v>
      </c>
    </row>
    <row r="3300" spans="1:14" x14ac:dyDescent="0.25">
      <c r="A3300" s="1" t="s">
        <v>6</v>
      </c>
      <c r="B3300" s="1" t="s">
        <v>26</v>
      </c>
      <c r="C3300" s="1" t="s">
        <v>29</v>
      </c>
      <c r="D3300" s="1" t="s">
        <v>30</v>
      </c>
      <c r="E3300" s="1" t="s">
        <v>10</v>
      </c>
      <c r="F3300" s="1" t="s">
        <v>11</v>
      </c>
      <c r="G3300" s="1" t="s">
        <v>65</v>
      </c>
      <c r="H3300" s="1">
        <v>4</v>
      </c>
      <c r="I3300">
        <v>38.847999999999999</v>
      </c>
      <c r="J3300" s="1">
        <f>SUMIFS(I:I,B:B,Table1_2[[#This Row],[Category Level 2]],D:D,Table1_2[[#This Row],[Brand]],E:E,Table1_2[[#This Row],[Region]],F:F,Table1_2[[#This Row],[Measure]],G:G,Table1_2[[#This Row],[Year]],H:H,"&lt;="&amp;Table1_2[[#This Row],[Month]])</f>
        <v>439.46800000000002</v>
      </c>
      <c r="K33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844.94399999999996</v>
      </c>
      <c r="N3300">
        <f>Table1_2[[#This Row],[Value]]*2.5</f>
        <v>97.12</v>
      </c>
    </row>
    <row r="3301" spans="1:14" x14ac:dyDescent="0.25">
      <c r="A3301" s="1" t="s">
        <v>6</v>
      </c>
      <c r="B3301" s="1" t="s">
        <v>26</v>
      </c>
      <c r="C3301" s="1" t="s">
        <v>29</v>
      </c>
      <c r="D3301" s="1" t="s">
        <v>30</v>
      </c>
      <c r="E3301" s="1" t="s">
        <v>10</v>
      </c>
      <c r="F3301" s="1" t="s">
        <v>11</v>
      </c>
      <c r="G3301" s="1" t="s">
        <v>65</v>
      </c>
      <c r="H3301" s="1">
        <v>5</v>
      </c>
      <c r="I3301">
        <v>43.704000000000001</v>
      </c>
      <c r="J3301" s="1">
        <f>SUMIFS(I:I,B:B,Table1_2[[#This Row],[Category Level 2]],D:D,Table1_2[[#This Row],[Brand]],E:E,Table1_2[[#This Row],[Region]],F:F,Table1_2[[#This Row],[Measure]],G:G,Table1_2[[#This Row],[Year]],H:H,"&lt;="&amp;Table1_2[[#This Row],[Month]])</f>
        <v>483.17200000000003</v>
      </c>
      <c r="K33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823.0920000000001</v>
      </c>
      <c r="N3301">
        <f>Table1_2[[#This Row],[Value]]*2.5</f>
        <v>109.26</v>
      </c>
    </row>
    <row r="3302" spans="1:14" x14ac:dyDescent="0.25">
      <c r="A3302" s="1" t="s">
        <v>6</v>
      </c>
      <c r="B3302" s="1" t="s">
        <v>26</v>
      </c>
      <c r="C3302" s="1" t="s">
        <v>29</v>
      </c>
      <c r="D3302" s="1" t="s">
        <v>30</v>
      </c>
      <c r="E3302" s="1" t="s">
        <v>10</v>
      </c>
      <c r="F3302" s="1" t="s">
        <v>11</v>
      </c>
      <c r="G3302" s="1" t="s">
        <v>65</v>
      </c>
      <c r="H3302" s="1">
        <v>6</v>
      </c>
      <c r="I3302">
        <v>67.983999999999995</v>
      </c>
      <c r="J3302" s="1">
        <f>SUMIFS(I:I,B:B,Table1_2[[#This Row],[Category Level 2]],D:D,Table1_2[[#This Row],[Brand]],E:E,Table1_2[[#This Row],[Region]],F:F,Table1_2[[#This Row],[Measure]],G:G,Table1_2[[#This Row],[Year]],H:H,"&lt;="&amp;Table1_2[[#This Row],[Month]])</f>
        <v>551.15600000000006</v>
      </c>
      <c r="K33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844.94400000000007</v>
      </c>
      <c r="N3302">
        <f>Table1_2[[#This Row],[Value]]*2.5</f>
        <v>169.95999999999998</v>
      </c>
    </row>
    <row r="3303" spans="1:14" x14ac:dyDescent="0.25">
      <c r="A3303" s="1" t="s">
        <v>6</v>
      </c>
      <c r="B3303" s="1" t="s">
        <v>26</v>
      </c>
      <c r="C3303" s="1" t="s">
        <v>29</v>
      </c>
      <c r="D3303" s="1" t="s">
        <v>30</v>
      </c>
      <c r="E3303" s="1" t="s">
        <v>10</v>
      </c>
      <c r="F3303" s="1" t="s">
        <v>11</v>
      </c>
      <c r="G3303" s="1" t="s">
        <v>65</v>
      </c>
      <c r="H3303" s="1">
        <v>7</v>
      </c>
      <c r="I3303">
        <v>29.135999999999999</v>
      </c>
      <c r="J3303" s="1">
        <f>SUMIFS(I:I,B:B,Table1_2[[#This Row],[Category Level 2]],D:D,Table1_2[[#This Row],[Brand]],E:E,Table1_2[[#This Row],[Region]],F:F,Table1_2[[#This Row],[Measure]],G:G,Table1_2[[#This Row],[Year]],H:H,"&lt;="&amp;Table1_2[[#This Row],[Month]])</f>
        <v>580.29200000000003</v>
      </c>
      <c r="K33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820.66399999999999</v>
      </c>
      <c r="N3303">
        <f>Table1_2[[#This Row],[Value]]*2.5</f>
        <v>72.84</v>
      </c>
    </row>
    <row r="3304" spans="1:14" x14ac:dyDescent="0.25">
      <c r="A3304" s="1" t="s">
        <v>6</v>
      </c>
      <c r="B3304" s="1" t="s">
        <v>26</v>
      </c>
      <c r="C3304" s="1" t="s">
        <v>29</v>
      </c>
      <c r="D3304" s="1" t="s">
        <v>30</v>
      </c>
      <c r="E3304" s="1" t="s">
        <v>10</v>
      </c>
      <c r="F3304" s="1" t="s">
        <v>11</v>
      </c>
      <c r="G3304" s="1" t="s">
        <v>65</v>
      </c>
      <c r="H3304" s="1">
        <v>8</v>
      </c>
      <c r="I3304">
        <v>9.7119999999999997</v>
      </c>
      <c r="J3304" s="1">
        <f>SUMIFS(I:I,B:B,Table1_2[[#This Row],[Category Level 2]],D:D,Table1_2[[#This Row],[Brand]],E:E,Table1_2[[#This Row],[Region]],F:F,Table1_2[[#This Row],[Measure]],G:G,Table1_2[[#This Row],[Year]],H:H,"&lt;="&amp;Table1_2[[#This Row],[Month]])</f>
        <v>590.00400000000002</v>
      </c>
      <c r="K33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789.1</v>
      </c>
      <c r="N3304">
        <f>Table1_2[[#This Row],[Value]]*2.5</f>
        <v>24.28</v>
      </c>
    </row>
    <row r="3305" spans="1:14" x14ac:dyDescent="0.25">
      <c r="A3305" s="1" t="s">
        <v>6</v>
      </c>
      <c r="B3305" s="1" t="s">
        <v>26</v>
      </c>
      <c r="C3305" s="1" t="s">
        <v>29</v>
      </c>
      <c r="D3305" s="1" t="s">
        <v>30</v>
      </c>
      <c r="E3305" s="1" t="s">
        <v>10</v>
      </c>
      <c r="F3305" s="1" t="s">
        <v>11</v>
      </c>
      <c r="G3305" s="1" t="s">
        <v>65</v>
      </c>
      <c r="H3305" s="1">
        <v>9</v>
      </c>
      <c r="I3305">
        <v>24.28</v>
      </c>
      <c r="J3305" s="1">
        <f>SUMIFS(I:I,B:B,Table1_2[[#This Row],[Category Level 2]],D:D,Table1_2[[#This Row],[Brand]],E:E,Table1_2[[#This Row],[Region]],F:F,Table1_2[[#This Row],[Measure]],G:G,Table1_2[[#This Row],[Year]],H:H,"&lt;="&amp;Table1_2[[#This Row],[Month]])</f>
        <v>614.28399999999999</v>
      </c>
      <c r="K33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781.81600000000003</v>
      </c>
      <c r="N3305">
        <f>Table1_2[[#This Row],[Value]]*2.5</f>
        <v>60.7</v>
      </c>
    </row>
    <row r="3306" spans="1:14" x14ac:dyDescent="0.25">
      <c r="A3306" s="1" t="s">
        <v>6</v>
      </c>
      <c r="B3306" s="1" t="s">
        <v>26</v>
      </c>
      <c r="C3306" s="1" t="s">
        <v>29</v>
      </c>
      <c r="D3306" s="1" t="s">
        <v>30</v>
      </c>
      <c r="E3306" s="1" t="s">
        <v>10</v>
      </c>
      <c r="F3306" s="1" t="s">
        <v>11</v>
      </c>
      <c r="G3306" s="1" t="s">
        <v>65</v>
      </c>
      <c r="H3306" s="1">
        <v>10</v>
      </c>
      <c r="I3306">
        <v>33.991999999999997</v>
      </c>
      <c r="J3306" s="1">
        <f>SUMIFS(I:I,B:B,Table1_2[[#This Row],[Category Level 2]],D:D,Table1_2[[#This Row],[Brand]],E:E,Table1_2[[#This Row],[Region]],F:F,Table1_2[[#This Row],[Measure]],G:G,Table1_2[[#This Row],[Year]],H:H,"&lt;="&amp;Table1_2[[#This Row],[Month]])</f>
        <v>648.27599999999995</v>
      </c>
      <c r="K33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757.53599999999994</v>
      </c>
      <c r="N3306">
        <f>Table1_2[[#This Row],[Value]]*2.5</f>
        <v>84.97999999999999</v>
      </c>
    </row>
    <row r="3307" spans="1:14" x14ac:dyDescent="0.25">
      <c r="A3307" s="1" t="s">
        <v>6</v>
      </c>
      <c r="B3307" s="1" t="s">
        <v>26</v>
      </c>
      <c r="C3307" s="1" t="s">
        <v>29</v>
      </c>
      <c r="D3307" s="1" t="s">
        <v>30</v>
      </c>
      <c r="E3307" s="1" t="s">
        <v>10</v>
      </c>
      <c r="F3307" s="1" t="s">
        <v>11</v>
      </c>
      <c r="G3307" s="1" t="s">
        <v>65</v>
      </c>
      <c r="H3307" s="1">
        <v>11</v>
      </c>
      <c r="I3307">
        <v>16.995999999999999</v>
      </c>
      <c r="J3307" s="1">
        <f>SUMIFS(I:I,B:B,Table1_2[[#This Row],[Category Level 2]],D:D,Table1_2[[#This Row],[Brand]],E:E,Table1_2[[#This Row],[Region]],F:F,Table1_2[[#This Row],[Measure]],G:G,Table1_2[[#This Row],[Year]],H:H,"&lt;="&amp;Table1_2[[#This Row],[Month]])</f>
        <v>665.27199999999993</v>
      </c>
      <c r="K33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716.26</v>
      </c>
      <c r="N3307">
        <f>Table1_2[[#This Row],[Value]]*2.5</f>
        <v>42.489999999999995</v>
      </c>
    </row>
    <row r="3308" spans="1:14" x14ac:dyDescent="0.25">
      <c r="A3308" s="1" t="s">
        <v>6</v>
      </c>
      <c r="B3308" s="1" t="s">
        <v>26</v>
      </c>
      <c r="C3308" s="1" t="s">
        <v>29</v>
      </c>
      <c r="D3308" s="1" t="s">
        <v>30</v>
      </c>
      <c r="E3308" s="1" t="s">
        <v>10</v>
      </c>
      <c r="F3308" s="1" t="s">
        <v>11</v>
      </c>
      <c r="G3308" s="1" t="s">
        <v>65</v>
      </c>
      <c r="H3308" s="1">
        <v>12</v>
      </c>
      <c r="I3308">
        <v>38.847999999999999</v>
      </c>
      <c r="J3308" s="1">
        <f>SUMIFS(I:I,B:B,Table1_2[[#This Row],[Category Level 2]],D:D,Table1_2[[#This Row],[Brand]],E:E,Table1_2[[#This Row],[Region]],F:F,Table1_2[[#This Row],[Measure]],G:G,Table1_2[[#This Row],[Year]],H:H,"&lt;="&amp;Table1_2[[#This Row],[Month]])</f>
        <v>704.11999999999989</v>
      </c>
      <c r="K33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704.11999999999989</v>
      </c>
      <c r="N3308">
        <f>Table1_2[[#This Row],[Value]]*2.5</f>
        <v>97.12</v>
      </c>
    </row>
    <row r="3309" spans="1:14" x14ac:dyDescent="0.25">
      <c r="A3309" s="1" t="s">
        <v>6</v>
      </c>
      <c r="B3309" s="1" t="s">
        <v>26</v>
      </c>
      <c r="C3309" s="1" t="s">
        <v>29</v>
      </c>
      <c r="D3309" s="1" t="s">
        <v>30</v>
      </c>
      <c r="E3309" s="1" t="s">
        <v>10</v>
      </c>
      <c r="F3309" s="1" t="s">
        <v>11</v>
      </c>
      <c r="G3309" s="1" t="s">
        <v>66</v>
      </c>
      <c r="H3309" s="1">
        <v>1</v>
      </c>
      <c r="I3309">
        <v>26.707999999999998</v>
      </c>
      <c r="J3309" s="1">
        <f>SUMIFS(I:I,B:B,Table1_2[[#This Row],[Category Level 2]],D:D,Table1_2[[#This Row],[Brand]],E:E,Table1_2[[#This Row],[Region]],F:F,Table1_2[[#This Row],[Measure]],G:G,Table1_2[[#This Row],[Year]],H:H,"&lt;="&amp;Table1_2[[#This Row],[Month]])</f>
        <v>26.707999999999998</v>
      </c>
      <c r="K33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653.13199999999983</v>
      </c>
      <c r="N3309">
        <f>Table1_2[[#This Row],[Value]]*2.5</f>
        <v>66.77</v>
      </c>
    </row>
    <row r="3310" spans="1:14" x14ac:dyDescent="0.25">
      <c r="A3310" s="1" t="s">
        <v>6</v>
      </c>
      <c r="B3310" s="1" t="s">
        <v>26</v>
      </c>
      <c r="C3310" s="1" t="s">
        <v>29</v>
      </c>
      <c r="D3310" s="1" t="s">
        <v>30</v>
      </c>
      <c r="E3310" s="1" t="s">
        <v>10</v>
      </c>
      <c r="F3310" s="1" t="s">
        <v>11</v>
      </c>
      <c r="G3310" s="1" t="s">
        <v>66</v>
      </c>
      <c r="H3310" s="1">
        <v>2</v>
      </c>
      <c r="I3310">
        <v>58.271999999999998</v>
      </c>
      <c r="J3310" s="1">
        <f>SUMIFS(I:I,B:B,Table1_2[[#This Row],[Category Level 2]],D:D,Table1_2[[#This Row],[Brand]],E:E,Table1_2[[#This Row],[Region]],F:F,Table1_2[[#This Row],[Measure]],G:G,Table1_2[[#This Row],[Year]],H:H,"&lt;="&amp;Table1_2[[#This Row],[Month]])</f>
        <v>84.97999999999999</v>
      </c>
      <c r="K33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480.74400000000003</v>
      </c>
      <c r="N3310">
        <f>Table1_2[[#This Row],[Value]]*2.5</f>
        <v>145.68</v>
      </c>
    </row>
    <row r="3311" spans="1:14" x14ac:dyDescent="0.25">
      <c r="A3311" s="1" t="s">
        <v>6</v>
      </c>
      <c r="B3311" s="1" t="s">
        <v>26</v>
      </c>
      <c r="C3311" s="1" t="s">
        <v>29</v>
      </c>
      <c r="D3311" s="1" t="s">
        <v>30</v>
      </c>
      <c r="E3311" s="1" t="s">
        <v>10</v>
      </c>
      <c r="F3311" s="1" t="s">
        <v>11</v>
      </c>
      <c r="G3311" s="1" t="s">
        <v>66</v>
      </c>
      <c r="H3311" s="1">
        <v>3</v>
      </c>
      <c r="I3311">
        <v>240.37199999999999</v>
      </c>
      <c r="J3311" s="1">
        <f>SUMIFS(I:I,B:B,Table1_2[[#This Row],[Category Level 2]],D:D,Table1_2[[#This Row],[Brand]],E:E,Table1_2[[#This Row],[Region]],F:F,Table1_2[[#This Row],[Measure]],G:G,Table1_2[[#This Row],[Year]],H:H,"&lt;="&amp;Table1_2[[#This Row],[Month]])</f>
        <v>325.35199999999998</v>
      </c>
      <c r="K33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628.85199999999998</v>
      </c>
      <c r="N3311">
        <f>Table1_2[[#This Row],[Value]]*2.5</f>
        <v>600.92999999999995</v>
      </c>
    </row>
    <row r="3312" spans="1:14" x14ac:dyDescent="0.25">
      <c r="A3312" s="1" t="s">
        <v>6</v>
      </c>
      <c r="B3312" s="1" t="s">
        <v>26</v>
      </c>
      <c r="C3312" s="1" t="s">
        <v>29</v>
      </c>
      <c r="D3312" s="1" t="s">
        <v>30</v>
      </c>
      <c r="E3312" s="1" t="s">
        <v>10</v>
      </c>
      <c r="F3312" s="1" t="s">
        <v>11</v>
      </c>
      <c r="G3312" s="1" t="s">
        <v>66</v>
      </c>
      <c r="H3312" s="1">
        <v>4</v>
      </c>
      <c r="I3312">
        <v>264.65199999999999</v>
      </c>
      <c r="J3312" s="1">
        <f>SUMIFS(I:I,B:B,Table1_2[[#This Row],[Category Level 2]],D:D,Table1_2[[#This Row],[Brand]],E:E,Table1_2[[#This Row],[Region]],F:F,Table1_2[[#This Row],[Measure]],G:G,Table1_2[[#This Row],[Year]],H:H,"&lt;="&amp;Table1_2[[#This Row],[Month]])</f>
        <v>590.00399999999991</v>
      </c>
      <c r="K33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854.65599999999995</v>
      </c>
      <c r="N3312">
        <f>Table1_2[[#This Row],[Value]]*2.5</f>
        <v>661.63</v>
      </c>
    </row>
    <row r="3313" spans="1:14" x14ac:dyDescent="0.25">
      <c r="A3313" s="1" t="s">
        <v>6</v>
      </c>
      <c r="B3313" s="1" t="s">
        <v>26</v>
      </c>
      <c r="C3313" s="1" t="s">
        <v>29</v>
      </c>
      <c r="D3313" s="1" t="s">
        <v>30</v>
      </c>
      <c r="E3313" s="1" t="s">
        <v>10</v>
      </c>
      <c r="F3313" s="1" t="s">
        <v>11</v>
      </c>
      <c r="G3313" s="1" t="s">
        <v>66</v>
      </c>
      <c r="H3313" s="1">
        <v>5</v>
      </c>
      <c r="I3313">
        <v>514.73599999999999</v>
      </c>
      <c r="J3313" s="1">
        <f>SUMIFS(I:I,B:B,Table1_2[[#This Row],[Category Level 2]],D:D,Table1_2[[#This Row],[Brand]],E:E,Table1_2[[#This Row],[Region]],F:F,Table1_2[[#This Row],[Measure]],G:G,Table1_2[[#This Row],[Year]],H:H,"&lt;="&amp;Table1_2[[#This Row],[Month]])</f>
        <v>1104.7399999999998</v>
      </c>
      <c r="K33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1325.6879999999996</v>
      </c>
      <c r="N3313">
        <f>Table1_2[[#This Row],[Value]]*2.5</f>
        <v>1286.8399999999999</v>
      </c>
    </row>
    <row r="3314" spans="1:14" x14ac:dyDescent="0.25">
      <c r="A3314" s="1" t="s">
        <v>6</v>
      </c>
      <c r="B3314" s="1" t="s">
        <v>26</v>
      </c>
      <c r="C3314" s="1" t="s">
        <v>29</v>
      </c>
      <c r="D3314" s="1" t="s">
        <v>30</v>
      </c>
      <c r="E3314" s="1" t="s">
        <v>10</v>
      </c>
      <c r="F3314" s="1" t="s">
        <v>11</v>
      </c>
      <c r="G3314" s="1" t="s">
        <v>66</v>
      </c>
      <c r="H3314" s="1">
        <v>6</v>
      </c>
      <c r="I3314">
        <v>852.22799999999995</v>
      </c>
      <c r="J3314" s="1">
        <f>SUMIFS(I:I,B:B,Table1_2[[#This Row],[Category Level 2]],D:D,Table1_2[[#This Row],[Brand]],E:E,Table1_2[[#This Row],[Region]],F:F,Table1_2[[#This Row],[Measure]],G:G,Table1_2[[#This Row],[Year]],H:H,"&lt;="&amp;Table1_2[[#This Row],[Month]])</f>
        <v>1956.9679999999998</v>
      </c>
      <c r="K33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2109.9319999999998</v>
      </c>
      <c r="N3314">
        <f>Table1_2[[#This Row],[Value]]*2.5</f>
        <v>2130.5699999999997</v>
      </c>
    </row>
    <row r="3315" spans="1:14" x14ac:dyDescent="0.25">
      <c r="A3315" s="1" t="s">
        <v>6</v>
      </c>
      <c r="B3315" s="1" t="s">
        <v>26</v>
      </c>
      <c r="C3315" s="1" t="s">
        <v>29</v>
      </c>
      <c r="D3315" s="1" t="s">
        <v>30</v>
      </c>
      <c r="E3315" s="1" t="s">
        <v>10</v>
      </c>
      <c r="F3315" s="1" t="s">
        <v>11</v>
      </c>
      <c r="G3315" s="1" t="s">
        <v>66</v>
      </c>
      <c r="H3315" s="1">
        <v>7</v>
      </c>
      <c r="I3315">
        <v>842.51599999999996</v>
      </c>
      <c r="J3315" s="1">
        <f>SUMIFS(I:I,B:B,Table1_2[[#This Row],[Category Level 2]],D:D,Table1_2[[#This Row],[Brand]],E:E,Table1_2[[#This Row],[Region]],F:F,Table1_2[[#This Row],[Measure]],G:G,Table1_2[[#This Row],[Year]],H:H,"&lt;="&amp;Table1_2[[#This Row],[Month]])</f>
        <v>2799.4839999999999</v>
      </c>
      <c r="K33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2923.3119999999999</v>
      </c>
      <c r="N3315">
        <f>Table1_2[[#This Row],[Value]]*2.5</f>
        <v>2106.29</v>
      </c>
    </row>
    <row r="3316" spans="1:14" x14ac:dyDescent="0.25">
      <c r="A3316" s="1" t="s">
        <v>6</v>
      </c>
      <c r="B3316" s="1" t="s">
        <v>26</v>
      </c>
      <c r="C3316" s="1" t="s">
        <v>29</v>
      </c>
      <c r="D3316" s="1" t="s">
        <v>30</v>
      </c>
      <c r="E3316" s="1" t="s">
        <v>10</v>
      </c>
      <c r="F3316" s="1" t="s">
        <v>11</v>
      </c>
      <c r="G3316" s="1" t="s">
        <v>66</v>
      </c>
      <c r="H3316" s="1">
        <v>8</v>
      </c>
      <c r="I3316">
        <v>1150.8720000000001</v>
      </c>
      <c r="J3316" s="1">
        <f>SUMIFS(I:I,B:B,Table1_2[[#This Row],[Category Level 2]],D:D,Table1_2[[#This Row],[Brand]],E:E,Table1_2[[#This Row],[Region]],F:F,Table1_2[[#This Row],[Measure]],G:G,Table1_2[[#This Row],[Year]],H:H,"&lt;="&amp;Table1_2[[#This Row],[Month]])</f>
        <v>3950.3559999999998</v>
      </c>
      <c r="K33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4064.4719999999998</v>
      </c>
      <c r="N3316">
        <f>Table1_2[[#This Row],[Value]]*2.5</f>
        <v>2877.1800000000003</v>
      </c>
    </row>
    <row r="3317" spans="1:14" x14ac:dyDescent="0.25">
      <c r="A3317" s="1" t="s">
        <v>6</v>
      </c>
      <c r="B3317" s="1" t="s">
        <v>26</v>
      </c>
      <c r="C3317" s="1" t="s">
        <v>29</v>
      </c>
      <c r="D3317" s="1" t="s">
        <v>30</v>
      </c>
      <c r="E3317" s="1" t="s">
        <v>10</v>
      </c>
      <c r="F3317" s="1" t="s">
        <v>11</v>
      </c>
      <c r="G3317" s="1" t="s">
        <v>66</v>
      </c>
      <c r="H3317" s="1">
        <v>9</v>
      </c>
      <c r="I3317">
        <v>1369.3920000000001</v>
      </c>
      <c r="J3317" s="1">
        <f>SUMIFS(I:I,B:B,Table1_2[[#This Row],[Category Level 2]],D:D,Table1_2[[#This Row],[Brand]],E:E,Table1_2[[#This Row],[Region]],F:F,Table1_2[[#This Row],[Measure]],G:G,Table1_2[[#This Row],[Year]],H:H,"&lt;="&amp;Table1_2[[#This Row],[Month]])</f>
        <v>5319.7479999999996</v>
      </c>
      <c r="K33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5409.5839999999998</v>
      </c>
      <c r="N3317">
        <f>Table1_2[[#This Row],[Value]]*2.5</f>
        <v>3423.48</v>
      </c>
    </row>
    <row r="3318" spans="1:14" x14ac:dyDescent="0.25">
      <c r="A3318" s="1" t="s">
        <v>6</v>
      </c>
      <c r="B3318" s="1" t="s">
        <v>26</v>
      </c>
      <c r="C3318" s="1" t="s">
        <v>29</v>
      </c>
      <c r="D3318" s="1" t="s">
        <v>30</v>
      </c>
      <c r="E3318" s="1" t="s">
        <v>10</v>
      </c>
      <c r="F3318" s="1" t="s">
        <v>11</v>
      </c>
      <c r="G3318" s="1" t="s">
        <v>66</v>
      </c>
      <c r="H3318" s="1">
        <v>10</v>
      </c>
      <c r="I3318">
        <v>706.548</v>
      </c>
      <c r="J3318" s="1">
        <f>SUMIFS(I:I,B:B,Table1_2[[#This Row],[Category Level 2]],D:D,Table1_2[[#This Row],[Brand]],E:E,Table1_2[[#This Row],[Region]],F:F,Table1_2[[#This Row],[Measure]],G:G,Table1_2[[#This Row],[Year]],H:H,"&lt;="&amp;Table1_2[[#This Row],[Month]])</f>
        <v>6026.2959999999994</v>
      </c>
      <c r="K33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6082.1399999999994</v>
      </c>
      <c r="N3318">
        <f>Table1_2[[#This Row],[Value]]*2.5</f>
        <v>1766.37</v>
      </c>
    </row>
    <row r="3319" spans="1:14" x14ac:dyDescent="0.25">
      <c r="A3319" s="1" t="s">
        <v>6</v>
      </c>
      <c r="B3319" s="1" t="s">
        <v>26</v>
      </c>
      <c r="C3319" s="1" t="s">
        <v>29</v>
      </c>
      <c r="D3319" s="1" t="s">
        <v>30</v>
      </c>
      <c r="E3319" s="1" t="s">
        <v>10</v>
      </c>
      <c r="F3319" s="1" t="s">
        <v>11</v>
      </c>
      <c r="G3319" s="1" t="s">
        <v>66</v>
      </c>
      <c r="H3319" s="1">
        <v>11</v>
      </c>
      <c r="I3319">
        <v>262.22399999999999</v>
      </c>
      <c r="J3319" s="1">
        <f>SUMIFS(I:I,B:B,Table1_2[[#This Row],[Category Level 2]],D:D,Table1_2[[#This Row],[Brand]],E:E,Table1_2[[#This Row],[Region]],F:F,Table1_2[[#This Row],[Measure]],G:G,Table1_2[[#This Row],[Year]],H:H,"&lt;="&amp;Table1_2[[#This Row],[Month]])</f>
        <v>6288.5199999999995</v>
      </c>
      <c r="K33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6327.3679999999995</v>
      </c>
      <c r="N3319">
        <f>Table1_2[[#This Row],[Value]]*2.5</f>
        <v>655.56</v>
      </c>
    </row>
    <row r="3320" spans="1:14" x14ac:dyDescent="0.25">
      <c r="A3320" s="1" t="s">
        <v>6</v>
      </c>
      <c r="B3320" s="1" t="s">
        <v>26</v>
      </c>
      <c r="C3320" s="1" t="s">
        <v>29</v>
      </c>
      <c r="D3320" s="1" t="s">
        <v>30</v>
      </c>
      <c r="E3320" s="1" t="s">
        <v>10</v>
      </c>
      <c r="F3320" s="1" t="s">
        <v>11</v>
      </c>
      <c r="G3320" s="1" t="s">
        <v>66</v>
      </c>
      <c r="H3320" s="1">
        <v>12</v>
      </c>
      <c r="I3320">
        <v>162.67599999999999</v>
      </c>
      <c r="J3320" s="1">
        <f>SUMIFS(I:I,B:B,Table1_2[[#This Row],[Category Level 2]],D:D,Table1_2[[#This Row],[Brand]],E:E,Table1_2[[#This Row],[Region]],F:F,Table1_2[[#This Row],[Measure]],G:G,Table1_2[[#This Row],[Year]],H:H,"&lt;="&amp;Table1_2[[#This Row],[Month]])</f>
        <v>6451.1959999999999</v>
      </c>
      <c r="K33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6451.1959999999999</v>
      </c>
      <c r="N3320">
        <f>Table1_2[[#This Row],[Value]]*2.5</f>
        <v>406.68999999999994</v>
      </c>
    </row>
    <row r="3321" spans="1:14" x14ac:dyDescent="0.25">
      <c r="A3321" s="1" t="s">
        <v>6</v>
      </c>
      <c r="B3321" s="1" t="s">
        <v>26</v>
      </c>
      <c r="C3321" s="1" t="s">
        <v>29</v>
      </c>
      <c r="D3321" s="1" t="s">
        <v>30</v>
      </c>
      <c r="E3321" s="1" t="s">
        <v>10</v>
      </c>
      <c r="F3321" s="1" t="s">
        <v>11</v>
      </c>
      <c r="G3321" s="1" t="s">
        <v>67</v>
      </c>
      <c r="H3321" s="1">
        <v>1</v>
      </c>
      <c r="I3321">
        <v>92.263999999999996</v>
      </c>
      <c r="J3321" s="1">
        <f>SUMIFS(I:I,B:B,Table1_2[[#This Row],[Category Level 2]],D:D,Table1_2[[#This Row],[Brand]],E:E,Table1_2[[#This Row],[Region]],F:F,Table1_2[[#This Row],[Measure]],G:G,Table1_2[[#This Row],[Year]],H:H,"&lt;="&amp;Table1_2[[#This Row],[Month]])</f>
        <v>92.263999999999996</v>
      </c>
      <c r="K33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6516.7520000000004</v>
      </c>
      <c r="N3321">
        <f>Table1_2[[#This Row],[Value]]*2.5</f>
        <v>230.66</v>
      </c>
    </row>
    <row r="3322" spans="1:14" x14ac:dyDescent="0.25">
      <c r="A3322" s="1" t="s">
        <v>6</v>
      </c>
      <c r="B3322" s="1" t="s">
        <v>26</v>
      </c>
      <c r="C3322" s="1" t="s">
        <v>29</v>
      </c>
      <c r="D3322" s="1" t="s">
        <v>30</v>
      </c>
      <c r="E3322" s="1" t="s">
        <v>10</v>
      </c>
      <c r="F3322" s="1" t="s">
        <v>11</v>
      </c>
      <c r="G3322" s="1" t="s">
        <v>67</v>
      </c>
      <c r="H3322" s="1">
        <v>2</v>
      </c>
      <c r="I3322">
        <v>621.56799999999998</v>
      </c>
      <c r="J3322" s="1">
        <f>SUMIFS(I:I,B:B,Table1_2[[#This Row],[Category Level 2]],D:D,Table1_2[[#This Row],[Brand]],E:E,Table1_2[[#This Row],[Region]],F:F,Table1_2[[#This Row],[Measure]],G:G,Table1_2[[#This Row],[Year]],H:H,"&lt;="&amp;Table1_2[[#This Row],[Month]])</f>
        <v>713.83199999999999</v>
      </c>
      <c r="K33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7080.0480000000007</v>
      </c>
      <c r="N3322">
        <f>Table1_2[[#This Row],[Value]]*2.5</f>
        <v>1553.92</v>
      </c>
    </row>
    <row r="3323" spans="1:14" x14ac:dyDescent="0.25">
      <c r="A3323" s="1" t="s">
        <v>6</v>
      </c>
      <c r="B3323" s="1" t="s">
        <v>26</v>
      </c>
      <c r="C3323" s="1" t="s">
        <v>29</v>
      </c>
      <c r="D3323" s="1" t="s">
        <v>30</v>
      </c>
      <c r="E3323" s="1" t="s">
        <v>10</v>
      </c>
      <c r="F3323" s="1" t="s">
        <v>11</v>
      </c>
      <c r="G3323" s="1" t="s">
        <v>67</v>
      </c>
      <c r="H3323" s="1">
        <v>3</v>
      </c>
      <c r="I3323">
        <v>1228.568</v>
      </c>
      <c r="J3323" s="1">
        <f>SUMIFS(I:I,B:B,Table1_2[[#This Row],[Category Level 2]],D:D,Table1_2[[#This Row],[Brand]],E:E,Table1_2[[#This Row],[Region]],F:F,Table1_2[[#This Row],[Measure]],G:G,Table1_2[[#This Row],[Year]],H:H,"&lt;="&amp;Table1_2[[#This Row],[Month]])</f>
        <v>1942.4</v>
      </c>
      <c r="K33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8068.2440000000006</v>
      </c>
      <c r="N3323">
        <f>Table1_2[[#This Row],[Value]]*2.5</f>
        <v>3071.42</v>
      </c>
    </row>
    <row r="3324" spans="1:14" x14ac:dyDescent="0.25">
      <c r="A3324" s="1" t="s">
        <v>6</v>
      </c>
      <c r="B3324" s="1" t="s">
        <v>26</v>
      </c>
      <c r="C3324" s="1" t="s">
        <v>29</v>
      </c>
      <c r="D3324" s="1" t="s">
        <v>30</v>
      </c>
      <c r="E3324" s="1" t="s">
        <v>10</v>
      </c>
      <c r="F3324" s="1" t="s">
        <v>12</v>
      </c>
      <c r="G3324" s="1" t="s">
        <v>63</v>
      </c>
      <c r="H3324" s="1">
        <v>2</v>
      </c>
      <c r="I3324">
        <v>3532.74</v>
      </c>
      <c r="J3324" s="1">
        <f>SUMIFS(I:I,B:B,Table1_2[[#This Row],[Category Level 2]],D:D,Table1_2[[#This Row],[Brand]],E:E,Table1_2[[#This Row],[Region]],F:F,Table1_2[[#This Row],[Measure]],G:G,Table1_2[[#This Row],[Year]],H:H,"&lt;="&amp;Table1_2[[#This Row],[Month]])</f>
        <v>3532.74</v>
      </c>
      <c r="K33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3532.74</v>
      </c>
      <c r="N3324">
        <f>Table1_2[[#This Row],[Value]]*2.5</f>
        <v>8831.8499999999985</v>
      </c>
    </row>
    <row r="3325" spans="1:14" x14ac:dyDescent="0.25">
      <c r="A3325" s="1" t="s">
        <v>6</v>
      </c>
      <c r="B3325" s="1" t="s">
        <v>26</v>
      </c>
      <c r="C3325" s="1" t="s">
        <v>29</v>
      </c>
      <c r="D3325" s="1" t="s">
        <v>30</v>
      </c>
      <c r="E3325" s="1" t="s">
        <v>10</v>
      </c>
      <c r="F3325" s="1" t="s">
        <v>12</v>
      </c>
      <c r="G3325" s="1" t="s">
        <v>63</v>
      </c>
      <c r="H3325" s="1">
        <v>3</v>
      </c>
      <c r="I3325">
        <v>162.67599999999999</v>
      </c>
      <c r="J3325" s="1">
        <f>SUMIFS(I:I,B:B,Table1_2[[#This Row],[Category Level 2]],D:D,Table1_2[[#This Row],[Brand]],E:E,Table1_2[[#This Row],[Region]],F:F,Table1_2[[#This Row],[Measure]],G:G,Table1_2[[#This Row],[Year]],H:H,"&lt;="&amp;Table1_2[[#This Row],[Month]])</f>
        <v>3695.4159999999997</v>
      </c>
      <c r="K33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3695.4159999999997</v>
      </c>
      <c r="N3325">
        <f>Table1_2[[#This Row],[Value]]*2.5</f>
        <v>406.68999999999994</v>
      </c>
    </row>
    <row r="3326" spans="1:14" x14ac:dyDescent="0.25">
      <c r="A3326" s="1" t="s">
        <v>6</v>
      </c>
      <c r="B3326" s="1" t="s">
        <v>26</v>
      </c>
      <c r="C3326" s="1" t="s">
        <v>29</v>
      </c>
      <c r="D3326" s="1" t="s">
        <v>30</v>
      </c>
      <c r="E3326" s="1" t="s">
        <v>10</v>
      </c>
      <c r="F3326" s="1" t="s">
        <v>12</v>
      </c>
      <c r="G3326" s="1" t="s">
        <v>63</v>
      </c>
      <c r="H3326" s="1">
        <v>4</v>
      </c>
      <c r="I3326">
        <v>1804.0039999999999</v>
      </c>
      <c r="J3326" s="1">
        <f>SUMIFS(I:I,B:B,Table1_2[[#This Row],[Category Level 2]],D:D,Table1_2[[#This Row],[Brand]],E:E,Table1_2[[#This Row],[Region]],F:F,Table1_2[[#This Row],[Measure]],G:G,Table1_2[[#This Row],[Year]],H:H,"&lt;="&amp;Table1_2[[#This Row],[Month]])</f>
        <v>5499.42</v>
      </c>
      <c r="K33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5499.42</v>
      </c>
      <c r="N3326">
        <f>Table1_2[[#This Row],[Value]]*2.5</f>
        <v>4510.01</v>
      </c>
    </row>
    <row r="3327" spans="1:14" x14ac:dyDescent="0.25">
      <c r="A3327" s="1" t="s">
        <v>6</v>
      </c>
      <c r="B3327" s="1" t="s">
        <v>26</v>
      </c>
      <c r="C3327" s="1" t="s">
        <v>29</v>
      </c>
      <c r="D3327" s="1" t="s">
        <v>30</v>
      </c>
      <c r="E3327" s="1" t="s">
        <v>10</v>
      </c>
      <c r="F3327" s="1" t="s">
        <v>12</v>
      </c>
      <c r="G3327" s="1" t="s">
        <v>63</v>
      </c>
      <c r="H3327" s="1">
        <v>5</v>
      </c>
      <c r="I3327">
        <v>4020.768</v>
      </c>
      <c r="J3327" s="1">
        <f>SUMIFS(I:I,B:B,Table1_2[[#This Row],[Category Level 2]],D:D,Table1_2[[#This Row],[Brand]],E:E,Table1_2[[#This Row],[Region]],F:F,Table1_2[[#This Row],[Measure]],G:G,Table1_2[[#This Row],[Year]],H:H,"&lt;="&amp;Table1_2[[#This Row],[Month]])</f>
        <v>9520.1880000000001</v>
      </c>
      <c r="K33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9520.1880000000001</v>
      </c>
      <c r="N3327">
        <f>Table1_2[[#This Row],[Value]]*2.5</f>
        <v>10051.92</v>
      </c>
    </row>
    <row r="3328" spans="1:14" x14ac:dyDescent="0.25">
      <c r="A3328" s="1" t="s">
        <v>6</v>
      </c>
      <c r="B3328" s="1" t="s">
        <v>26</v>
      </c>
      <c r="C3328" s="1" t="s">
        <v>29</v>
      </c>
      <c r="D3328" s="1" t="s">
        <v>30</v>
      </c>
      <c r="E3328" s="1" t="s">
        <v>10</v>
      </c>
      <c r="F3328" s="1" t="s">
        <v>12</v>
      </c>
      <c r="G3328" s="1" t="s">
        <v>63</v>
      </c>
      <c r="H3328" s="1">
        <v>6</v>
      </c>
      <c r="I3328">
        <v>1757.8719999999998</v>
      </c>
      <c r="J3328" s="1">
        <f>SUMIFS(I:I,B:B,Table1_2[[#This Row],[Category Level 2]],D:D,Table1_2[[#This Row],[Brand]],E:E,Table1_2[[#This Row],[Region]],F:F,Table1_2[[#This Row],[Measure]],G:G,Table1_2[[#This Row],[Year]],H:H,"&lt;="&amp;Table1_2[[#This Row],[Month]])</f>
        <v>11278.06</v>
      </c>
      <c r="K33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11278.06</v>
      </c>
      <c r="N3328">
        <f>Table1_2[[#This Row],[Value]]*2.5</f>
        <v>4394.6799999999994</v>
      </c>
    </row>
    <row r="3329" spans="1:14" x14ac:dyDescent="0.25">
      <c r="A3329" s="1" t="s">
        <v>6</v>
      </c>
      <c r="B3329" s="1" t="s">
        <v>26</v>
      </c>
      <c r="C3329" s="1" t="s">
        <v>29</v>
      </c>
      <c r="D3329" s="1" t="s">
        <v>30</v>
      </c>
      <c r="E3329" s="1" t="s">
        <v>10</v>
      </c>
      <c r="F3329" s="1" t="s">
        <v>12</v>
      </c>
      <c r="G3329" s="1" t="s">
        <v>63</v>
      </c>
      <c r="H3329" s="1">
        <v>7</v>
      </c>
      <c r="I3329">
        <v>1668.0360000000001</v>
      </c>
      <c r="J3329" s="1">
        <f>SUMIFS(I:I,B:B,Table1_2[[#This Row],[Category Level 2]],D:D,Table1_2[[#This Row],[Brand]],E:E,Table1_2[[#This Row],[Region]],F:F,Table1_2[[#This Row],[Measure]],G:G,Table1_2[[#This Row],[Year]],H:H,"&lt;="&amp;Table1_2[[#This Row],[Month]])</f>
        <v>12946.096</v>
      </c>
      <c r="K33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12946.096</v>
      </c>
      <c r="N3329">
        <f>Table1_2[[#This Row],[Value]]*2.5</f>
        <v>4170.09</v>
      </c>
    </row>
    <row r="3330" spans="1:14" x14ac:dyDescent="0.25">
      <c r="A3330" s="1" t="s">
        <v>6</v>
      </c>
      <c r="B3330" s="1" t="s">
        <v>26</v>
      </c>
      <c r="C3330" s="1" t="s">
        <v>29</v>
      </c>
      <c r="D3330" s="1" t="s">
        <v>30</v>
      </c>
      <c r="E3330" s="1" t="s">
        <v>10</v>
      </c>
      <c r="F3330" s="1" t="s">
        <v>12</v>
      </c>
      <c r="G3330" s="1" t="s">
        <v>63</v>
      </c>
      <c r="H3330" s="1">
        <v>8</v>
      </c>
      <c r="I3330">
        <v>823.09199999999998</v>
      </c>
      <c r="J3330" s="1">
        <f>SUMIFS(I:I,B:B,Table1_2[[#This Row],[Category Level 2]],D:D,Table1_2[[#This Row],[Brand]],E:E,Table1_2[[#This Row],[Region]],F:F,Table1_2[[#This Row],[Measure]],G:G,Table1_2[[#This Row],[Year]],H:H,"&lt;="&amp;Table1_2[[#This Row],[Month]])</f>
        <v>13769.188</v>
      </c>
      <c r="K33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13769.188</v>
      </c>
      <c r="N3330">
        <f>Table1_2[[#This Row],[Value]]*2.5</f>
        <v>2057.73</v>
      </c>
    </row>
    <row r="3331" spans="1:14" x14ac:dyDescent="0.25">
      <c r="A3331" s="1" t="s">
        <v>6</v>
      </c>
      <c r="B3331" s="1" t="s">
        <v>26</v>
      </c>
      <c r="C3331" s="1" t="s">
        <v>29</v>
      </c>
      <c r="D3331" s="1" t="s">
        <v>30</v>
      </c>
      <c r="E3331" s="1" t="s">
        <v>10</v>
      </c>
      <c r="F3331" s="1" t="s">
        <v>12</v>
      </c>
      <c r="G3331" s="1" t="s">
        <v>63</v>
      </c>
      <c r="H3331" s="1">
        <v>9</v>
      </c>
      <c r="I3331">
        <v>687.12400000000002</v>
      </c>
      <c r="J3331" s="1">
        <f>SUMIFS(I:I,B:B,Table1_2[[#This Row],[Category Level 2]],D:D,Table1_2[[#This Row],[Brand]],E:E,Table1_2[[#This Row],[Region]],F:F,Table1_2[[#This Row],[Measure]],G:G,Table1_2[[#This Row],[Year]],H:H,"&lt;="&amp;Table1_2[[#This Row],[Month]])</f>
        <v>14456.312</v>
      </c>
      <c r="K33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14456.312</v>
      </c>
      <c r="N3331">
        <f>Table1_2[[#This Row],[Value]]*2.5</f>
        <v>1717.81</v>
      </c>
    </row>
    <row r="3332" spans="1:14" x14ac:dyDescent="0.25">
      <c r="A3332" s="1" t="s">
        <v>6</v>
      </c>
      <c r="B3332" s="1" t="s">
        <v>26</v>
      </c>
      <c r="C3332" s="1" t="s">
        <v>29</v>
      </c>
      <c r="D3332" s="1" t="s">
        <v>30</v>
      </c>
      <c r="E3332" s="1" t="s">
        <v>10</v>
      </c>
      <c r="F3332" s="1" t="s">
        <v>12</v>
      </c>
      <c r="G3332" s="1" t="s">
        <v>63</v>
      </c>
      <c r="H3332" s="1">
        <v>10</v>
      </c>
      <c r="I3332">
        <v>1264.9880000000001</v>
      </c>
      <c r="J3332" s="1">
        <f>SUMIFS(I:I,B:B,Table1_2[[#This Row],[Category Level 2]],D:D,Table1_2[[#This Row],[Brand]],E:E,Table1_2[[#This Row],[Region]],F:F,Table1_2[[#This Row],[Measure]],G:G,Table1_2[[#This Row],[Year]],H:H,"&lt;="&amp;Table1_2[[#This Row],[Month]])</f>
        <v>15721.3</v>
      </c>
      <c r="K33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15721.3</v>
      </c>
      <c r="N3332">
        <f>Table1_2[[#This Row],[Value]]*2.5</f>
        <v>3162.4700000000003</v>
      </c>
    </row>
    <row r="3333" spans="1:14" x14ac:dyDescent="0.25">
      <c r="A3333" s="1" t="s">
        <v>6</v>
      </c>
      <c r="B3333" s="1" t="s">
        <v>26</v>
      </c>
      <c r="C3333" s="1" t="s">
        <v>29</v>
      </c>
      <c r="D3333" s="1" t="s">
        <v>30</v>
      </c>
      <c r="E3333" s="1" t="s">
        <v>10</v>
      </c>
      <c r="F3333" s="1" t="s">
        <v>12</v>
      </c>
      <c r="G3333" s="1" t="s">
        <v>63</v>
      </c>
      <c r="H3333" s="1">
        <v>11</v>
      </c>
      <c r="I3333">
        <v>415.18799999999999</v>
      </c>
      <c r="J3333" s="1">
        <f>SUMIFS(I:I,B:B,Table1_2[[#This Row],[Category Level 2]],D:D,Table1_2[[#This Row],[Brand]],E:E,Table1_2[[#This Row],[Region]],F:F,Table1_2[[#This Row],[Measure]],G:G,Table1_2[[#This Row],[Year]],H:H,"&lt;="&amp;Table1_2[[#This Row],[Month]])</f>
        <v>16136.487999999999</v>
      </c>
      <c r="K33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16136.487999999999</v>
      </c>
      <c r="N3333">
        <f>Table1_2[[#This Row],[Value]]*2.5</f>
        <v>1037.97</v>
      </c>
    </row>
    <row r="3334" spans="1:14" x14ac:dyDescent="0.25">
      <c r="A3334" s="1" t="s">
        <v>6</v>
      </c>
      <c r="B3334" s="1" t="s">
        <v>26</v>
      </c>
      <c r="C3334" s="1" t="s">
        <v>29</v>
      </c>
      <c r="D3334" s="1" t="s">
        <v>30</v>
      </c>
      <c r="E3334" s="1" t="s">
        <v>10</v>
      </c>
      <c r="F3334" s="1" t="s">
        <v>12</v>
      </c>
      <c r="G3334" s="1" t="s">
        <v>63</v>
      </c>
      <c r="H3334" s="1">
        <v>12</v>
      </c>
      <c r="I3334">
        <v>325.35199999999998</v>
      </c>
      <c r="J3334" s="1">
        <f>SUMIFS(I:I,B:B,Table1_2[[#This Row],[Category Level 2]],D:D,Table1_2[[#This Row],[Brand]],E:E,Table1_2[[#This Row],[Region]],F:F,Table1_2[[#This Row],[Measure]],G:G,Table1_2[[#This Row],[Year]],H:H,"&lt;="&amp;Table1_2[[#This Row],[Month]])</f>
        <v>16461.84</v>
      </c>
      <c r="K33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16461.84</v>
      </c>
      <c r="N3334">
        <f>Table1_2[[#This Row],[Value]]*2.5</f>
        <v>813.37999999999988</v>
      </c>
    </row>
    <row r="3335" spans="1:14" x14ac:dyDescent="0.25">
      <c r="A3335" s="1" t="s">
        <v>6</v>
      </c>
      <c r="B3335" s="1" t="s">
        <v>26</v>
      </c>
      <c r="C3335" s="1" t="s">
        <v>29</v>
      </c>
      <c r="D3335" s="1" t="s">
        <v>30</v>
      </c>
      <c r="E3335" s="1" t="s">
        <v>10</v>
      </c>
      <c r="F3335" s="1" t="s">
        <v>12</v>
      </c>
      <c r="G3335" s="1" t="s">
        <v>64</v>
      </c>
      <c r="H3335" s="1">
        <v>1</v>
      </c>
      <c r="I3335">
        <v>691.98</v>
      </c>
      <c r="J3335" s="1">
        <f>SUMIFS(I:I,B:B,Table1_2[[#This Row],[Category Level 2]],D:D,Table1_2[[#This Row],[Brand]],E:E,Table1_2[[#This Row],[Region]],F:F,Table1_2[[#This Row],[Measure]],G:G,Table1_2[[#This Row],[Year]],H:H,"&lt;="&amp;Table1_2[[#This Row],[Month]])</f>
        <v>691.98</v>
      </c>
      <c r="K33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17153.82</v>
      </c>
      <c r="N3335">
        <f>Table1_2[[#This Row],[Value]]*2.5</f>
        <v>1729.95</v>
      </c>
    </row>
    <row r="3336" spans="1:14" x14ac:dyDescent="0.25">
      <c r="A3336" s="1" t="s">
        <v>6</v>
      </c>
      <c r="B3336" s="1" t="s">
        <v>26</v>
      </c>
      <c r="C3336" s="1" t="s">
        <v>29</v>
      </c>
      <c r="D3336" s="1" t="s">
        <v>30</v>
      </c>
      <c r="E3336" s="1" t="s">
        <v>10</v>
      </c>
      <c r="F3336" s="1" t="s">
        <v>12</v>
      </c>
      <c r="G3336" s="1" t="s">
        <v>64</v>
      </c>
      <c r="H3336" s="1">
        <v>2</v>
      </c>
      <c r="I3336">
        <v>580.29200000000003</v>
      </c>
      <c r="J3336" s="1">
        <f>SUMIFS(I:I,B:B,Table1_2[[#This Row],[Category Level 2]],D:D,Table1_2[[#This Row],[Brand]],E:E,Table1_2[[#This Row],[Region]],F:F,Table1_2[[#This Row],[Measure]],G:G,Table1_2[[#This Row],[Year]],H:H,"&lt;="&amp;Table1_2[[#This Row],[Month]])</f>
        <v>1272.2719999999999</v>
      </c>
      <c r="K33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14201.371999999999</v>
      </c>
      <c r="N3336">
        <f>Table1_2[[#This Row],[Value]]*2.5</f>
        <v>1450.73</v>
      </c>
    </row>
    <row r="3337" spans="1:14" x14ac:dyDescent="0.25">
      <c r="A3337" s="1" t="s">
        <v>6</v>
      </c>
      <c r="B3337" s="1" t="s">
        <v>26</v>
      </c>
      <c r="C3337" s="1" t="s">
        <v>29</v>
      </c>
      <c r="D3337" s="1" t="s">
        <v>30</v>
      </c>
      <c r="E3337" s="1" t="s">
        <v>10</v>
      </c>
      <c r="F3337" s="1" t="s">
        <v>12</v>
      </c>
      <c r="G3337" s="1" t="s">
        <v>64</v>
      </c>
      <c r="H3337" s="1">
        <v>3</v>
      </c>
      <c r="I3337">
        <v>631.28</v>
      </c>
      <c r="J3337" s="1">
        <f>SUMIFS(I:I,B:B,Table1_2[[#This Row],[Category Level 2]],D:D,Table1_2[[#This Row],[Brand]],E:E,Table1_2[[#This Row],[Region]],F:F,Table1_2[[#This Row],[Measure]],G:G,Table1_2[[#This Row],[Year]],H:H,"&lt;="&amp;Table1_2[[#This Row],[Month]])</f>
        <v>1903.5519999999999</v>
      </c>
      <c r="K33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14669.976000000001</v>
      </c>
      <c r="N3337">
        <f>Table1_2[[#This Row],[Value]]*2.5</f>
        <v>1578.1999999999998</v>
      </c>
    </row>
    <row r="3338" spans="1:14" x14ac:dyDescent="0.25">
      <c r="A3338" s="1" t="s">
        <v>6</v>
      </c>
      <c r="B3338" s="1" t="s">
        <v>26</v>
      </c>
      <c r="C3338" s="1" t="s">
        <v>29</v>
      </c>
      <c r="D3338" s="1" t="s">
        <v>30</v>
      </c>
      <c r="E3338" s="1" t="s">
        <v>10</v>
      </c>
      <c r="F3338" s="1" t="s">
        <v>12</v>
      </c>
      <c r="G3338" s="1" t="s">
        <v>64</v>
      </c>
      <c r="H3338" s="1">
        <v>4</v>
      </c>
      <c r="I3338">
        <v>1614.62</v>
      </c>
      <c r="J3338" s="1">
        <f>SUMIFS(I:I,B:B,Table1_2[[#This Row],[Category Level 2]],D:D,Table1_2[[#This Row],[Brand]],E:E,Table1_2[[#This Row],[Region]],F:F,Table1_2[[#This Row],[Measure]],G:G,Table1_2[[#This Row],[Year]],H:H,"&lt;="&amp;Table1_2[[#This Row],[Month]])</f>
        <v>3518.1719999999996</v>
      </c>
      <c r="K33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14480.592000000001</v>
      </c>
      <c r="N3338">
        <f>Table1_2[[#This Row],[Value]]*2.5</f>
        <v>4036.5499999999997</v>
      </c>
    </row>
    <row r="3339" spans="1:14" x14ac:dyDescent="0.25">
      <c r="A3339" s="1" t="s">
        <v>6</v>
      </c>
      <c r="B3339" s="1" t="s">
        <v>26</v>
      </c>
      <c r="C3339" s="1" t="s">
        <v>29</v>
      </c>
      <c r="D3339" s="1" t="s">
        <v>30</v>
      </c>
      <c r="E3339" s="1" t="s">
        <v>10</v>
      </c>
      <c r="F3339" s="1" t="s">
        <v>12</v>
      </c>
      <c r="G3339" s="1" t="s">
        <v>64</v>
      </c>
      <c r="H3339" s="1">
        <v>5</v>
      </c>
      <c r="I3339">
        <v>429.75599999999997</v>
      </c>
      <c r="J3339" s="1">
        <f>SUMIFS(I:I,B:B,Table1_2[[#This Row],[Category Level 2]],D:D,Table1_2[[#This Row],[Brand]],E:E,Table1_2[[#This Row],[Region]],F:F,Table1_2[[#This Row],[Measure]],G:G,Table1_2[[#This Row],[Year]],H:H,"&lt;="&amp;Table1_2[[#This Row],[Month]])</f>
        <v>3947.9279999999994</v>
      </c>
      <c r="K33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10889.58</v>
      </c>
      <c r="N3339">
        <f>Table1_2[[#This Row],[Value]]*2.5</f>
        <v>1074.3899999999999</v>
      </c>
    </row>
    <row r="3340" spans="1:14" x14ac:dyDescent="0.25">
      <c r="A3340" s="1" t="s">
        <v>6</v>
      </c>
      <c r="B3340" s="1" t="s">
        <v>26</v>
      </c>
      <c r="C3340" s="1" t="s">
        <v>29</v>
      </c>
      <c r="D3340" s="1" t="s">
        <v>30</v>
      </c>
      <c r="E3340" s="1" t="s">
        <v>10</v>
      </c>
      <c r="F3340" s="1" t="s">
        <v>12</v>
      </c>
      <c r="G3340" s="1" t="s">
        <v>64</v>
      </c>
      <c r="H3340" s="1">
        <v>6</v>
      </c>
      <c r="I3340">
        <v>301.072</v>
      </c>
      <c r="J3340" s="1">
        <f>SUMIFS(I:I,B:B,Table1_2[[#This Row],[Category Level 2]],D:D,Table1_2[[#This Row],[Brand]],E:E,Table1_2[[#This Row],[Region]],F:F,Table1_2[[#This Row],[Measure]],G:G,Table1_2[[#This Row],[Year]],H:H,"&lt;="&amp;Table1_2[[#This Row],[Month]])</f>
        <v>4248.9999999999991</v>
      </c>
      <c r="K33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9432.7799999999988</v>
      </c>
      <c r="N3340">
        <f>Table1_2[[#This Row],[Value]]*2.5</f>
        <v>752.68000000000006</v>
      </c>
    </row>
    <row r="3341" spans="1:14" x14ac:dyDescent="0.25">
      <c r="A3341" s="1" t="s">
        <v>6</v>
      </c>
      <c r="B3341" s="1" t="s">
        <v>26</v>
      </c>
      <c r="C3341" s="1" t="s">
        <v>29</v>
      </c>
      <c r="D3341" s="1" t="s">
        <v>30</v>
      </c>
      <c r="E3341" s="1" t="s">
        <v>10</v>
      </c>
      <c r="F3341" s="1" t="s">
        <v>12</v>
      </c>
      <c r="G3341" s="1" t="s">
        <v>64</v>
      </c>
      <c r="H3341" s="1">
        <v>7</v>
      </c>
      <c r="I3341">
        <v>339.92</v>
      </c>
      <c r="J3341" s="1">
        <f>SUMIFS(I:I,B:B,Table1_2[[#This Row],[Category Level 2]],D:D,Table1_2[[#This Row],[Brand]],E:E,Table1_2[[#This Row],[Region]],F:F,Table1_2[[#This Row],[Measure]],G:G,Table1_2[[#This Row],[Year]],H:H,"&lt;="&amp;Table1_2[[#This Row],[Month]])</f>
        <v>4588.9199999999992</v>
      </c>
      <c r="K33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8104.6639999999989</v>
      </c>
      <c r="N3341">
        <f>Table1_2[[#This Row],[Value]]*2.5</f>
        <v>849.80000000000007</v>
      </c>
    </row>
    <row r="3342" spans="1:14" x14ac:dyDescent="0.25">
      <c r="A3342" s="1" t="s">
        <v>6</v>
      </c>
      <c r="B3342" s="1" t="s">
        <v>26</v>
      </c>
      <c r="C3342" s="1" t="s">
        <v>29</v>
      </c>
      <c r="D3342" s="1" t="s">
        <v>30</v>
      </c>
      <c r="E3342" s="1" t="s">
        <v>10</v>
      </c>
      <c r="F3342" s="1" t="s">
        <v>12</v>
      </c>
      <c r="G3342" s="1" t="s">
        <v>64</v>
      </c>
      <c r="H3342" s="1">
        <v>8</v>
      </c>
      <c r="I3342">
        <v>262.22399999999999</v>
      </c>
      <c r="J3342" s="1">
        <f>SUMIFS(I:I,B:B,Table1_2[[#This Row],[Category Level 2]],D:D,Table1_2[[#This Row],[Brand]],E:E,Table1_2[[#This Row],[Region]],F:F,Table1_2[[#This Row],[Measure]],G:G,Table1_2[[#This Row],[Year]],H:H,"&lt;="&amp;Table1_2[[#This Row],[Month]])</f>
        <v>4851.1439999999993</v>
      </c>
      <c r="K33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7543.7959999999994</v>
      </c>
      <c r="N3342">
        <f>Table1_2[[#This Row],[Value]]*2.5</f>
        <v>655.56</v>
      </c>
    </row>
    <row r="3343" spans="1:14" x14ac:dyDescent="0.25">
      <c r="A3343" s="1" t="s">
        <v>6</v>
      </c>
      <c r="B3343" s="1" t="s">
        <v>26</v>
      </c>
      <c r="C3343" s="1" t="s">
        <v>29</v>
      </c>
      <c r="D3343" s="1" t="s">
        <v>30</v>
      </c>
      <c r="E3343" s="1" t="s">
        <v>10</v>
      </c>
      <c r="F3343" s="1" t="s">
        <v>12</v>
      </c>
      <c r="G3343" s="1" t="s">
        <v>64</v>
      </c>
      <c r="H3343" s="1">
        <v>9</v>
      </c>
      <c r="I3343">
        <v>211.23599999999999</v>
      </c>
      <c r="J3343" s="1">
        <f>SUMIFS(I:I,B:B,Table1_2[[#This Row],[Category Level 2]],D:D,Table1_2[[#This Row],[Brand]],E:E,Table1_2[[#This Row],[Region]],F:F,Table1_2[[#This Row],[Measure]],G:G,Table1_2[[#This Row],[Year]],H:H,"&lt;="&amp;Table1_2[[#This Row],[Month]])</f>
        <v>5062.3799999999992</v>
      </c>
      <c r="K33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7067.9079999999994</v>
      </c>
      <c r="N3343">
        <f>Table1_2[[#This Row],[Value]]*2.5</f>
        <v>528.08999999999992</v>
      </c>
    </row>
    <row r="3344" spans="1:14" x14ac:dyDescent="0.25">
      <c r="A3344" s="1" t="s">
        <v>6</v>
      </c>
      <c r="B3344" s="1" t="s">
        <v>26</v>
      </c>
      <c r="C3344" s="1" t="s">
        <v>29</v>
      </c>
      <c r="D3344" s="1" t="s">
        <v>30</v>
      </c>
      <c r="E3344" s="1" t="s">
        <v>10</v>
      </c>
      <c r="F3344" s="1" t="s">
        <v>12</v>
      </c>
      <c r="G3344" s="1" t="s">
        <v>64</v>
      </c>
      <c r="H3344" s="1">
        <v>10</v>
      </c>
      <c r="I3344">
        <v>371.48399999999998</v>
      </c>
      <c r="J3344" s="1">
        <f>SUMIFS(I:I,B:B,Table1_2[[#This Row],[Category Level 2]],D:D,Table1_2[[#This Row],[Brand]],E:E,Table1_2[[#This Row],[Region]],F:F,Table1_2[[#This Row],[Measure]],G:G,Table1_2[[#This Row],[Year]],H:H,"&lt;="&amp;Table1_2[[#This Row],[Month]])</f>
        <v>5433.8639999999996</v>
      </c>
      <c r="K33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6174.4039999999995</v>
      </c>
      <c r="N3344">
        <f>Table1_2[[#This Row],[Value]]*2.5</f>
        <v>928.70999999999992</v>
      </c>
    </row>
    <row r="3345" spans="1:14" x14ac:dyDescent="0.25">
      <c r="A3345" s="1" t="s">
        <v>6</v>
      </c>
      <c r="B3345" s="1" t="s">
        <v>26</v>
      </c>
      <c r="C3345" s="1" t="s">
        <v>29</v>
      </c>
      <c r="D3345" s="1" t="s">
        <v>30</v>
      </c>
      <c r="E3345" s="1" t="s">
        <v>10</v>
      </c>
      <c r="F3345" s="1" t="s">
        <v>12</v>
      </c>
      <c r="G3345" s="1" t="s">
        <v>64</v>
      </c>
      <c r="H3345" s="1">
        <v>11</v>
      </c>
      <c r="I3345">
        <v>371.48399999999998</v>
      </c>
      <c r="J3345" s="1">
        <f>SUMIFS(I:I,B:B,Table1_2[[#This Row],[Category Level 2]],D:D,Table1_2[[#This Row],[Brand]],E:E,Table1_2[[#This Row],[Region]],F:F,Table1_2[[#This Row],[Measure]],G:G,Table1_2[[#This Row],[Year]],H:H,"&lt;="&amp;Table1_2[[#This Row],[Month]])</f>
        <v>5805.348</v>
      </c>
      <c r="K33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6130.7</v>
      </c>
      <c r="N3345">
        <f>Table1_2[[#This Row],[Value]]*2.5</f>
        <v>928.70999999999992</v>
      </c>
    </row>
    <row r="3346" spans="1:14" x14ac:dyDescent="0.25">
      <c r="A3346" s="1" t="s">
        <v>6</v>
      </c>
      <c r="B3346" s="1" t="s">
        <v>26</v>
      </c>
      <c r="C3346" s="1" t="s">
        <v>29</v>
      </c>
      <c r="D3346" s="1" t="s">
        <v>30</v>
      </c>
      <c r="E3346" s="1" t="s">
        <v>10</v>
      </c>
      <c r="F3346" s="1" t="s">
        <v>12</v>
      </c>
      <c r="G3346" s="1" t="s">
        <v>64</v>
      </c>
      <c r="H3346" s="1">
        <v>12</v>
      </c>
      <c r="I3346">
        <v>330.20799999999997</v>
      </c>
      <c r="J3346" s="1">
        <f>SUMIFS(I:I,B:B,Table1_2[[#This Row],[Category Level 2]],D:D,Table1_2[[#This Row],[Brand]],E:E,Table1_2[[#This Row],[Region]],F:F,Table1_2[[#This Row],[Measure]],G:G,Table1_2[[#This Row],[Year]],H:H,"&lt;="&amp;Table1_2[[#This Row],[Month]])</f>
        <v>6135.5559999999996</v>
      </c>
      <c r="K33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6135.5559999999996</v>
      </c>
      <c r="N3346">
        <f>Table1_2[[#This Row],[Value]]*2.5</f>
        <v>825.52</v>
      </c>
    </row>
    <row r="3347" spans="1:14" x14ac:dyDescent="0.25">
      <c r="A3347" s="1" t="s">
        <v>6</v>
      </c>
      <c r="B3347" s="1" t="s">
        <v>26</v>
      </c>
      <c r="C3347" s="1" t="s">
        <v>29</v>
      </c>
      <c r="D3347" s="1" t="s">
        <v>30</v>
      </c>
      <c r="E3347" s="1" t="s">
        <v>10</v>
      </c>
      <c r="F3347" s="1" t="s">
        <v>12</v>
      </c>
      <c r="G3347" s="1" t="s">
        <v>65</v>
      </c>
      <c r="H3347" s="1">
        <v>1</v>
      </c>
      <c r="I3347">
        <v>500.16800000000001</v>
      </c>
      <c r="J3347" s="1">
        <f>SUMIFS(I:I,B:B,Table1_2[[#This Row],[Category Level 2]],D:D,Table1_2[[#This Row],[Brand]],E:E,Table1_2[[#This Row],[Region]],F:F,Table1_2[[#This Row],[Measure]],G:G,Table1_2[[#This Row],[Year]],H:H,"&lt;="&amp;Table1_2[[#This Row],[Month]])</f>
        <v>500.16800000000001</v>
      </c>
      <c r="K33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5943.7439999999997</v>
      </c>
      <c r="N3347">
        <f>Table1_2[[#This Row],[Value]]*2.5</f>
        <v>1250.42</v>
      </c>
    </row>
    <row r="3348" spans="1:14" x14ac:dyDescent="0.25">
      <c r="A3348" s="1" t="s">
        <v>6</v>
      </c>
      <c r="B3348" s="1" t="s">
        <v>26</v>
      </c>
      <c r="C3348" s="1" t="s">
        <v>29</v>
      </c>
      <c r="D3348" s="1" t="s">
        <v>30</v>
      </c>
      <c r="E3348" s="1" t="s">
        <v>10</v>
      </c>
      <c r="F3348" s="1" t="s">
        <v>12</v>
      </c>
      <c r="G3348" s="1" t="s">
        <v>65</v>
      </c>
      <c r="H3348" s="1">
        <v>2</v>
      </c>
      <c r="I3348">
        <v>1507.788</v>
      </c>
      <c r="J3348" s="1">
        <f>SUMIFS(I:I,B:B,Table1_2[[#This Row],[Category Level 2]],D:D,Table1_2[[#This Row],[Brand]],E:E,Table1_2[[#This Row],[Region]],F:F,Table1_2[[#This Row],[Measure]],G:G,Table1_2[[#This Row],[Year]],H:H,"&lt;="&amp;Table1_2[[#This Row],[Month]])</f>
        <v>2007.9560000000001</v>
      </c>
      <c r="K33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6871.24</v>
      </c>
      <c r="N3348">
        <f>Table1_2[[#This Row],[Value]]*2.5</f>
        <v>3769.4700000000003</v>
      </c>
    </row>
    <row r="3349" spans="1:14" x14ac:dyDescent="0.25">
      <c r="A3349" s="1" t="s">
        <v>6</v>
      </c>
      <c r="B3349" s="1" t="s">
        <v>26</v>
      </c>
      <c r="C3349" s="1" t="s">
        <v>29</v>
      </c>
      <c r="D3349" s="1" t="s">
        <v>30</v>
      </c>
      <c r="E3349" s="1" t="s">
        <v>10</v>
      </c>
      <c r="F3349" s="1" t="s">
        <v>12</v>
      </c>
      <c r="G3349" s="1" t="s">
        <v>65</v>
      </c>
      <c r="H3349" s="1">
        <v>3</v>
      </c>
      <c r="I3349">
        <v>599.71600000000001</v>
      </c>
      <c r="J3349" s="1">
        <f>SUMIFS(I:I,B:B,Table1_2[[#This Row],[Category Level 2]],D:D,Table1_2[[#This Row],[Brand]],E:E,Table1_2[[#This Row],[Region]],F:F,Table1_2[[#This Row],[Measure]],G:G,Table1_2[[#This Row],[Year]],H:H,"&lt;="&amp;Table1_2[[#This Row],[Month]])</f>
        <v>2607.672</v>
      </c>
      <c r="K33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6839.6759999999995</v>
      </c>
      <c r="N3349">
        <f>Table1_2[[#This Row],[Value]]*2.5</f>
        <v>1499.29</v>
      </c>
    </row>
    <row r="3350" spans="1:14" x14ac:dyDescent="0.25">
      <c r="A3350" s="1" t="s">
        <v>6</v>
      </c>
      <c r="B3350" s="1" t="s">
        <v>26</v>
      </c>
      <c r="C3350" s="1" t="s">
        <v>29</v>
      </c>
      <c r="D3350" s="1" t="s">
        <v>30</v>
      </c>
      <c r="E3350" s="1" t="s">
        <v>10</v>
      </c>
      <c r="F3350" s="1" t="s">
        <v>12</v>
      </c>
      <c r="G3350" s="1" t="s">
        <v>65</v>
      </c>
      <c r="H3350" s="1">
        <v>4</v>
      </c>
      <c r="I3350">
        <v>245.22799999999998</v>
      </c>
      <c r="J3350" s="1">
        <f>SUMIFS(I:I,B:B,Table1_2[[#This Row],[Category Level 2]],D:D,Table1_2[[#This Row],[Brand]],E:E,Table1_2[[#This Row],[Region]],F:F,Table1_2[[#This Row],[Measure]],G:G,Table1_2[[#This Row],[Year]],H:H,"&lt;="&amp;Table1_2[[#This Row],[Month]])</f>
        <v>2852.9</v>
      </c>
      <c r="K33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5470.2839999999997</v>
      </c>
      <c r="N3350">
        <f>Table1_2[[#This Row],[Value]]*2.5</f>
        <v>613.06999999999994</v>
      </c>
    </row>
    <row r="3351" spans="1:14" x14ac:dyDescent="0.25">
      <c r="A3351" s="1" t="s">
        <v>6</v>
      </c>
      <c r="B3351" s="1" t="s">
        <v>26</v>
      </c>
      <c r="C3351" s="1" t="s">
        <v>29</v>
      </c>
      <c r="D3351" s="1" t="s">
        <v>30</v>
      </c>
      <c r="E3351" s="1" t="s">
        <v>10</v>
      </c>
      <c r="F3351" s="1" t="s">
        <v>12</v>
      </c>
      <c r="G3351" s="1" t="s">
        <v>65</v>
      </c>
      <c r="H3351" s="1">
        <v>5</v>
      </c>
      <c r="I3351">
        <v>288.93200000000002</v>
      </c>
      <c r="J3351" s="1">
        <f>SUMIFS(I:I,B:B,Table1_2[[#This Row],[Category Level 2]],D:D,Table1_2[[#This Row],[Brand]],E:E,Table1_2[[#This Row],[Region]],F:F,Table1_2[[#This Row],[Measure]],G:G,Table1_2[[#This Row],[Year]],H:H,"&lt;="&amp;Table1_2[[#This Row],[Month]])</f>
        <v>3141.8320000000003</v>
      </c>
      <c r="K33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5329.46</v>
      </c>
      <c r="N3351">
        <f>Table1_2[[#This Row],[Value]]*2.5</f>
        <v>722.33</v>
      </c>
    </row>
    <row r="3352" spans="1:14" x14ac:dyDescent="0.25">
      <c r="A3352" s="1" t="s">
        <v>6</v>
      </c>
      <c r="B3352" s="1" t="s">
        <v>26</v>
      </c>
      <c r="C3352" s="1" t="s">
        <v>29</v>
      </c>
      <c r="D3352" s="1" t="s">
        <v>30</v>
      </c>
      <c r="E3352" s="1" t="s">
        <v>10</v>
      </c>
      <c r="F3352" s="1" t="s">
        <v>12</v>
      </c>
      <c r="G3352" s="1" t="s">
        <v>65</v>
      </c>
      <c r="H3352" s="1">
        <v>6</v>
      </c>
      <c r="I3352">
        <v>441.89600000000002</v>
      </c>
      <c r="J3352" s="1">
        <f>SUMIFS(I:I,B:B,Table1_2[[#This Row],[Category Level 2]],D:D,Table1_2[[#This Row],[Brand]],E:E,Table1_2[[#This Row],[Region]],F:F,Table1_2[[#This Row],[Measure]],G:G,Table1_2[[#This Row],[Year]],H:H,"&lt;="&amp;Table1_2[[#This Row],[Month]])</f>
        <v>3583.7280000000005</v>
      </c>
      <c r="K33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5470.2840000000006</v>
      </c>
      <c r="N3352">
        <f>Table1_2[[#This Row],[Value]]*2.5</f>
        <v>1104.74</v>
      </c>
    </row>
    <row r="3353" spans="1:14" x14ac:dyDescent="0.25">
      <c r="A3353" s="1" t="s">
        <v>6</v>
      </c>
      <c r="B3353" s="1" t="s">
        <v>26</v>
      </c>
      <c r="C3353" s="1" t="s">
        <v>29</v>
      </c>
      <c r="D3353" s="1" t="s">
        <v>30</v>
      </c>
      <c r="E3353" s="1" t="s">
        <v>10</v>
      </c>
      <c r="F3353" s="1" t="s">
        <v>12</v>
      </c>
      <c r="G3353" s="1" t="s">
        <v>65</v>
      </c>
      <c r="H3353" s="1">
        <v>7</v>
      </c>
      <c r="I3353">
        <v>184.52799999999999</v>
      </c>
      <c r="J3353" s="1">
        <f>SUMIFS(I:I,B:B,Table1_2[[#This Row],[Category Level 2]],D:D,Table1_2[[#This Row],[Brand]],E:E,Table1_2[[#This Row],[Region]],F:F,Table1_2[[#This Row],[Measure]],G:G,Table1_2[[#This Row],[Year]],H:H,"&lt;="&amp;Table1_2[[#This Row],[Month]])</f>
        <v>3768.2560000000003</v>
      </c>
      <c r="K33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5314.8919999999998</v>
      </c>
      <c r="N3353">
        <f>Table1_2[[#This Row],[Value]]*2.5</f>
        <v>461.32</v>
      </c>
    </row>
    <row r="3354" spans="1:14" x14ac:dyDescent="0.25">
      <c r="A3354" s="1" t="s">
        <v>6</v>
      </c>
      <c r="B3354" s="1" t="s">
        <v>26</v>
      </c>
      <c r="C3354" s="1" t="s">
        <v>29</v>
      </c>
      <c r="D3354" s="1" t="s">
        <v>30</v>
      </c>
      <c r="E3354" s="1" t="s">
        <v>10</v>
      </c>
      <c r="F3354" s="1" t="s">
        <v>12</v>
      </c>
      <c r="G3354" s="1" t="s">
        <v>65</v>
      </c>
      <c r="H3354" s="1">
        <v>8</v>
      </c>
      <c r="I3354">
        <v>67.983999999999995</v>
      </c>
      <c r="J3354" s="1">
        <f>SUMIFS(I:I,B:B,Table1_2[[#This Row],[Category Level 2]],D:D,Table1_2[[#This Row],[Brand]],E:E,Table1_2[[#This Row],[Region]],F:F,Table1_2[[#This Row],[Measure]],G:G,Table1_2[[#This Row],[Year]],H:H,"&lt;="&amp;Table1_2[[#This Row],[Month]])</f>
        <v>3836.2400000000002</v>
      </c>
      <c r="K33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5120.652</v>
      </c>
      <c r="N3354">
        <f>Table1_2[[#This Row],[Value]]*2.5</f>
        <v>169.95999999999998</v>
      </c>
    </row>
    <row r="3355" spans="1:14" x14ac:dyDescent="0.25">
      <c r="A3355" s="1" t="s">
        <v>6</v>
      </c>
      <c r="B3355" s="1" t="s">
        <v>26</v>
      </c>
      <c r="C3355" s="1" t="s">
        <v>29</v>
      </c>
      <c r="D3355" s="1" t="s">
        <v>30</v>
      </c>
      <c r="E3355" s="1" t="s">
        <v>10</v>
      </c>
      <c r="F3355" s="1" t="s">
        <v>12</v>
      </c>
      <c r="G3355" s="1" t="s">
        <v>65</v>
      </c>
      <c r="H3355" s="1">
        <v>9</v>
      </c>
      <c r="I3355">
        <v>157.82</v>
      </c>
      <c r="J3355" s="1">
        <f>SUMIFS(I:I,B:B,Table1_2[[#This Row],[Category Level 2]],D:D,Table1_2[[#This Row],[Brand]],E:E,Table1_2[[#This Row],[Region]],F:F,Table1_2[[#This Row],[Measure]],G:G,Table1_2[[#This Row],[Year]],H:H,"&lt;="&amp;Table1_2[[#This Row],[Month]])</f>
        <v>3994.0600000000004</v>
      </c>
      <c r="K33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5067.2360000000008</v>
      </c>
      <c r="N3355">
        <f>Table1_2[[#This Row],[Value]]*2.5</f>
        <v>394.54999999999995</v>
      </c>
    </row>
    <row r="3356" spans="1:14" x14ac:dyDescent="0.25">
      <c r="A3356" s="1" t="s">
        <v>6</v>
      </c>
      <c r="B3356" s="1" t="s">
        <v>26</v>
      </c>
      <c r="C3356" s="1" t="s">
        <v>29</v>
      </c>
      <c r="D3356" s="1" t="s">
        <v>30</v>
      </c>
      <c r="E3356" s="1" t="s">
        <v>10</v>
      </c>
      <c r="F3356" s="1" t="s">
        <v>12</v>
      </c>
      <c r="G3356" s="1" t="s">
        <v>65</v>
      </c>
      <c r="H3356" s="1">
        <v>10</v>
      </c>
      <c r="I3356">
        <v>165.10399999999998</v>
      </c>
      <c r="J3356" s="1">
        <f>SUMIFS(I:I,B:B,Table1_2[[#This Row],[Category Level 2]],D:D,Table1_2[[#This Row],[Brand]],E:E,Table1_2[[#This Row],[Region]],F:F,Table1_2[[#This Row],[Measure]],G:G,Table1_2[[#This Row],[Year]],H:H,"&lt;="&amp;Table1_2[[#This Row],[Month]])</f>
        <v>4159.1640000000007</v>
      </c>
      <c r="K33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4860.8560000000007</v>
      </c>
      <c r="N3356">
        <f>Table1_2[[#This Row],[Value]]*2.5</f>
        <v>412.76</v>
      </c>
    </row>
    <row r="3357" spans="1:14" x14ac:dyDescent="0.25">
      <c r="A3357" s="1" t="s">
        <v>6</v>
      </c>
      <c r="B3357" s="1" t="s">
        <v>26</v>
      </c>
      <c r="C3357" s="1" t="s">
        <v>29</v>
      </c>
      <c r="D3357" s="1" t="s">
        <v>30</v>
      </c>
      <c r="E3357" s="1" t="s">
        <v>10</v>
      </c>
      <c r="F3357" s="1" t="s">
        <v>12</v>
      </c>
      <c r="G3357" s="1" t="s">
        <v>65</v>
      </c>
      <c r="H3357" s="1">
        <v>11</v>
      </c>
      <c r="I3357">
        <v>82.551999999999992</v>
      </c>
      <c r="J3357" s="1">
        <f>SUMIFS(I:I,B:B,Table1_2[[#This Row],[Category Level 2]],D:D,Table1_2[[#This Row],[Brand]],E:E,Table1_2[[#This Row],[Region]],F:F,Table1_2[[#This Row],[Measure]],G:G,Table1_2[[#This Row],[Year]],H:H,"&lt;="&amp;Table1_2[[#This Row],[Month]])</f>
        <v>4241.7160000000003</v>
      </c>
      <c r="K33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4571.924</v>
      </c>
      <c r="N3357">
        <f>Table1_2[[#This Row],[Value]]*2.5</f>
        <v>206.38</v>
      </c>
    </row>
    <row r="3358" spans="1:14" x14ac:dyDescent="0.25">
      <c r="A3358" s="1" t="s">
        <v>6</v>
      </c>
      <c r="B3358" s="1" t="s">
        <v>26</v>
      </c>
      <c r="C3358" s="1" t="s">
        <v>29</v>
      </c>
      <c r="D3358" s="1" t="s">
        <v>30</v>
      </c>
      <c r="E3358" s="1" t="s">
        <v>10</v>
      </c>
      <c r="F3358" s="1" t="s">
        <v>12</v>
      </c>
      <c r="G3358" s="1" t="s">
        <v>65</v>
      </c>
      <c r="H3358" s="1">
        <v>12</v>
      </c>
      <c r="I3358">
        <v>184.52799999999999</v>
      </c>
      <c r="J3358" s="1">
        <f>SUMIFS(I:I,B:B,Table1_2[[#This Row],[Category Level 2]],D:D,Table1_2[[#This Row],[Brand]],E:E,Table1_2[[#This Row],[Region]],F:F,Table1_2[[#This Row],[Measure]],G:G,Table1_2[[#This Row],[Year]],H:H,"&lt;="&amp;Table1_2[[#This Row],[Month]])</f>
        <v>4426.2440000000006</v>
      </c>
      <c r="K33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4426.2440000000006</v>
      </c>
      <c r="N3358">
        <f>Table1_2[[#This Row],[Value]]*2.5</f>
        <v>461.32</v>
      </c>
    </row>
    <row r="3359" spans="1:14" x14ac:dyDescent="0.25">
      <c r="A3359" s="1" t="s">
        <v>6</v>
      </c>
      <c r="B3359" s="1" t="s">
        <v>26</v>
      </c>
      <c r="C3359" s="1" t="s">
        <v>29</v>
      </c>
      <c r="D3359" s="1" t="s">
        <v>30</v>
      </c>
      <c r="E3359" s="1" t="s">
        <v>10</v>
      </c>
      <c r="F3359" s="1" t="s">
        <v>12</v>
      </c>
      <c r="G3359" s="1" t="s">
        <v>66</v>
      </c>
      <c r="H3359" s="1">
        <v>1</v>
      </c>
      <c r="I3359">
        <v>128.684</v>
      </c>
      <c r="J3359" s="1">
        <f>SUMIFS(I:I,B:B,Table1_2[[#This Row],[Category Level 2]],D:D,Table1_2[[#This Row],[Brand]],E:E,Table1_2[[#This Row],[Region]],F:F,Table1_2[[#This Row],[Measure]],G:G,Table1_2[[#This Row],[Year]],H:H,"&lt;="&amp;Table1_2[[#This Row],[Month]])</f>
        <v>128.684</v>
      </c>
      <c r="K33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4054.7599999999998</v>
      </c>
      <c r="N3359">
        <f>Table1_2[[#This Row],[Value]]*2.5</f>
        <v>321.70999999999998</v>
      </c>
    </row>
    <row r="3360" spans="1:14" x14ac:dyDescent="0.25">
      <c r="A3360" s="1" t="s">
        <v>6</v>
      </c>
      <c r="B3360" s="1" t="s">
        <v>26</v>
      </c>
      <c r="C3360" s="1" t="s">
        <v>29</v>
      </c>
      <c r="D3360" s="1" t="s">
        <v>30</v>
      </c>
      <c r="E3360" s="1" t="s">
        <v>10</v>
      </c>
      <c r="F3360" s="1" t="s">
        <v>12</v>
      </c>
      <c r="G3360" s="1" t="s">
        <v>66</v>
      </c>
      <c r="H3360" s="1">
        <v>2</v>
      </c>
      <c r="I3360">
        <v>296.21600000000001</v>
      </c>
      <c r="J3360" s="1">
        <f>SUMIFS(I:I,B:B,Table1_2[[#This Row],[Category Level 2]],D:D,Table1_2[[#This Row],[Brand]],E:E,Table1_2[[#This Row],[Region]],F:F,Table1_2[[#This Row],[Measure]],G:G,Table1_2[[#This Row],[Year]],H:H,"&lt;="&amp;Table1_2[[#This Row],[Month]])</f>
        <v>424.9</v>
      </c>
      <c r="K33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2843.1879999999996</v>
      </c>
      <c r="N3360">
        <f>Table1_2[[#This Row],[Value]]*2.5</f>
        <v>740.54</v>
      </c>
    </row>
    <row r="3361" spans="1:14" x14ac:dyDescent="0.25">
      <c r="A3361" s="1" t="s">
        <v>6</v>
      </c>
      <c r="B3361" s="1" t="s">
        <v>26</v>
      </c>
      <c r="C3361" s="1" t="s">
        <v>29</v>
      </c>
      <c r="D3361" s="1" t="s">
        <v>30</v>
      </c>
      <c r="E3361" s="1" t="s">
        <v>10</v>
      </c>
      <c r="F3361" s="1" t="s">
        <v>12</v>
      </c>
      <c r="G3361" s="1" t="s">
        <v>66</v>
      </c>
      <c r="H3361" s="1">
        <v>3</v>
      </c>
      <c r="I3361">
        <v>1214</v>
      </c>
      <c r="J3361" s="1">
        <f>SUMIFS(I:I,B:B,Table1_2[[#This Row],[Category Level 2]],D:D,Table1_2[[#This Row],[Brand]],E:E,Table1_2[[#This Row],[Region]],F:F,Table1_2[[#This Row],[Measure]],G:G,Table1_2[[#This Row],[Year]],H:H,"&lt;="&amp;Table1_2[[#This Row],[Month]])</f>
        <v>1638.9</v>
      </c>
      <c r="K33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3457.4719999999998</v>
      </c>
      <c r="N3361">
        <f>Table1_2[[#This Row],[Value]]*2.5</f>
        <v>3035</v>
      </c>
    </row>
    <row r="3362" spans="1:14" x14ac:dyDescent="0.25">
      <c r="A3362" s="1" t="s">
        <v>6</v>
      </c>
      <c r="B3362" s="1" t="s">
        <v>26</v>
      </c>
      <c r="C3362" s="1" t="s">
        <v>29</v>
      </c>
      <c r="D3362" s="1" t="s">
        <v>30</v>
      </c>
      <c r="E3362" s="1" t="s">
        <v>10</v>
      </c>
      <c r="F3362" s="1" t="s">
        <v>12</v>
      </c>
      <c r="G3362" s="1" t="s">
        <v>66</v>
      </c>
      <c r="H3362" s="1">
        <v>4</v>
      </c>
      <c r="I3362">
        <v>1340.2559999999999</v>
      </c>
      <c r="J3362" s="1">
        <f>SUMIFS(I:I,B:B,Table1_2[[#This Row],[Category Level 2]],D:D,Table1_2[[#This Row],[Brand]],E:E,Table1_2[[#This Row],[Region]],F:F,Table1_2[[#This Row],[Measure]],G:G,Table1_2[[#This Row],[Year]],H:H,"&lt;="&amp;Table1_2[[#This Row],[Month]])</f>
        <v>2979.1559999999999</v>
      </c>
      <c r="K33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4552.5</v>
      </c>
      <c r="N3362">
        <f>Table1_2[[#This Row],[Value]]*2.5</f>
        <v>3350.6399999999994</v>
      </c>
    </row>
    <row r="3363" spans="1:14" x14ac:dyDescent="0.25">
      <c r="A3363" s="1" t="s">
        <v>6</v>
      </c>
      <c r="B3363" s="1" t="s">
        <v>26</v>
      </c>
      <c r="C3363" s="1" t="s">
        <v>29</v>
      </c>
      <c r="D3363" s="1" t="s">
        <v>30</v>
      </c>
      <c r="E3363" s="1" t="s">
        <v>10</v>
      </c>
      <c r="F3363" s="1" t="s">
        <v>12</v>
      </c>
      <c r="G3363" s="1" t="s">
        <v>66</v>
      </c>
      <c r="H3363" s="1">
        <v>5</v>
      </c>
      <c r="I3363">
        <v>2600.3879999999999</v>
      </c>
      <c r="J3363" s="1">
        <f>SUMIFS(I:I,B:B,Table1_2[[#This Row],[Category Level 2]],D:D,Table1_2[[#This Row],[Brand]],E:E,Table1_2[[#This Row],[Region]],F:F,Table1_2[[#This Row],[Measure]],G:G,Table1_2[[#This Row],[Year]],H:H,"&lt;="&amp;Table1_2[[#This Row],[Month]])</f>
        <v>5579.5439999999999</v>
      </c>
      <c r="K33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6863.9560000000001</v>
      </c>
      <c r="N3363">
        <f>Table1_2[[#This Row],[Value]]*2.5</f>
        <v>6500.9699999999993</v>
      </c>
    </row>
    <row r="3364" spans="1:14" x14ac:dyDescent="0.25">
      <c r="A3364" s="1" t="s">
        <v>6</v>
      </c>
      <c r="B3364" s="1" t="s">
        <v>26</v>
      </c>
      <c r="C3364" s="1" t="s">
        <v>29</v>
      </c>
      <c r="D3364" s="1" t="s">
        <v>30</v>
      </c>
      <c r="E3364" s="1" t="s">
        <v>10</v>
      </c>
      <c r="F3364" s="1" t="s">
        <v>12</v>
      </c>
      <c r="G3364" s="1" t="s">
        <v>66</v>
      </c>
      <c r="H3364" s="1">
        <v>6</v>
      </c>
      <c r="I3364">
        <v>4299.9880000000003</v>
      </c>
      <c r="J3364" s="1">
        <f>SUMIFS(I:I,B:B,Table1_2[[#This Row],[Category Level 2]],D:D,Table1_2[[#This Row],[Brand]],E:E,Table1_2[[#This Row],[Region]],F:F,Table1_2[[#This Row],[Measure]],G:G,Table1_2[[#This Row],[Year]],H:H,"&lt;="&amp;Table1_2[[#This Row],[Month]])</f>
        <v>9879.5319999999992</v>
      </c>
      <c r="K33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10722.047999999999</v>
      </c>
      <c r="N3364">
        <f>Table1_2[[#This Row],[Value]]*2.5</f>
        <v>10749.970000000001</v>
      </c>
    </row>
    <row r="3365" spans="1:14" x14ac:dyDescent="0.25">
      <c r="A3365" s="1" t="s">
        <v>6</v>
      </c>
      <c r="B3365" s="1" t="s">
        <v>26</v>
      </c>
      <c r="C3365" s="1" t="s">
        <v>29</v>
      </c>
      <c r="D3365" s="1" t="s">
        <v>30</v>
      </c>
      <c r="E3365" s="1" t="s">
        <v>10</v>
      </c>
      <c r="F3365" s="1" t="s">
        <v>12</v>
      </c>
      <c r="G3365" s="1" t="s">
        <v>66</v>
      </c>
      <c r="H3365" s="1">
        <v>7</v>
      </c>
      <c r="I3365">
        <v>4241.7159999999994</v>
      </c>
      <c r="J3365" s="1">
        <f>SUMIFS(I:I,B:B,Table1_2[[#This Row],[Category Level 2]],D:D,Table1_2[[#This Row],[Brand]],E:E,Table1_2[[#This Row],[Region]],F:F,Table1_2[[#This Row],[Measure]],G:G,Table1_2[[#This Row],[Year]],H:H,"&lt;="&amp;Table1_2[[#This Row],[Month]])</f>
        <v>14121.248</v>
      </c>
      <c r="K33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14779.235999999999</v>
      </c>
      <c r="N3365">
        <f>Table1_2[[#This Row],[Value]]*2.5</f>
        <v>10604.289999999999</v>
      </c>
    </row>
    <row r="3366" spans="1:14" x14ac:dyDescent="0.25">
      <c r="A3366" s="1" t="s">
        <v>6</v>
      </c>
      <c r="B3366" s="1" t="s">
        <v>26</v>
      </c>
      <c r="C3366" s="1" t="s">
        <v>29</v>
      </c>
      <c r="D3366" s="1" t="s">
        <v>30</v>
      </c>
      <c r="E3366" s="1" t="s">
        <v>10</v>
      </c>
      <c r="F3366" s="1" t="s">
        <v>12</v>
      </c>
      <c r="G3366" s="1" t="s">
        <v>66</v>
      </c>
      <c r="H3366" s="1">
        <v>8</v>
      </c>
      <c r="I3366">
        <v>5800.4920000000002</v>
      </c>
      <c r="J3366" s="1">
        <f>SUMIFS(I:I,B:B,Table1_2[[#This Row],[Category Level 2]],D:D,Table1_2[[#This Row],[Brand]],E:E,Table1_2[[#This Row],[Region]],F:F,Table1_2[[#This Row],[Measure]],G:G,Table1_2[[#This Row],[Year]],H:H,"&lt;="&amp;Table1_2[[#This Row],[Month]])</f>
        <v>19921.739999999998</v>
      </c>
      <c r="K33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20511.743999999999</v>
      </c>
      <c r="N3366">
        <f>Table1_2[[#This Row],[Value]]*2.5</f>
        <v>14501.23</v>
      </c>
    </row>
    <row r="3367" spans="1:14" x14ac:dyDescent="0.25">
      <c r="A3367" s="1" t="s">
        <v>6</v>
      </c>
      <c r="B3367" s="1" t="s">
        <v>26</v>
      </c>
      <c r="C3367" s="1" t="s">
        <v>29</v>
      </c>
      <c r="D3367" s="1" t="s">
        <v>30</v>
      </c>
      <c r="E3367" s="1" t="s">
        <v>10</v>
      </c>
      <c r="F3367" s="1" t="s">
        <v>12</v>
      </c>
      <c r="G3367" s="1" t="s">
        <v>66</v>
      </c>
      <c r="H3367" s="1">
        <v>9</v>
      </c>
      <c r="I3367">
        <v>6897.9479999999994</v>
      </c>
      <c r="J3367" s="1">
        <f>SUMIFS(I:I,B:B,Table1_2[[#This Row],[Category Level 2]],D:D,Table1_2[[#This Row],[Brand]],E:E,Table1_2[[#This Row],[Region]],F:F,Table1_2[[#This Row],[Measure]],G:G,Table1_2[[#This Row],[Year]],H:H,"&lt;="&amp;Table1_2[[#This Row],[Month]])</f>
        <v>26819.687999999998</v>
      </c>
      <c r="K33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27251.871999999999</v>
      </c>
      <c r="N3367">
        <f>Table1_2[[#This Row],[Value]]*2.5</f>
        <v>17244.87</v>
      </c>
    </row>
    <row r="3368" spans="1:14" x14ac:dyDescent="0.25">
      <c r="A3368" s="1" t="s">
        <v>6</v>
      </c>
      <c r="B3368" s="1" t="s">
        <v>26</v>
      </c>
      <c r="C3368" s="1" t="s">
        <v>29</v>
      </c>
      <c r="D3368" s="1" t="s">
        <v>30</v>
      </c>
      <c r="E3368" s="1" t="s">
        <v>10</v>
      </c>
      <c r="F3368" s="1" t="s">
        <v>12</v>
      </c>
      <c r="G3368" s="1" t="s">
        <v>66</v>
      </c>
      <c r="H3368" s="1">
        <v>10</v>
      </c>
      <c r="I3368">
        <v>3564.3040000000001</v>
      </c>
      <c r="J3368" s="1">
        <f>SUMIFS(I:I,B:B,Table1_2[[#This Row],[Category Level 2]],D:D,Table1_2[[#This Row],[Brand]],E:E,Table1_2[[#This Row],[Region]],F:F,Table1_2[[#This Row],[Measure]],G:G,Table1_2[[#This Row],[Year]],H:H,"&lt;="&amp;Table1_2[[#This Row],[Month]])</f>
        <v>30383.991999999998</v>
      </c>
      <c r="K33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30651.072</v>
      </c>
      <c r="N3368">
        <f>Table1_2[[#This Row],[Value]]*2.5</f>
        <v>8910.76</v>
      </c>
    </row>
    <row r="3369" spans="1:14" x14ac:dyDescent="0.25">
      <c r="A3369" s="1" t="s">
        <v>6</v>
      </c>
      <c r="B3369" s="1" t="s">
        <v>26</v>
      </c>
      <c r="C3369" s="1" t="s">
        <v>29</v>
      </c>
      <c r="D3369" s="1" t="s">
        <v>30</v>
      </c>
      <c r="E3369" s="1" t="s">
        <v>10</v>
      </c>
      <c r="F3369" s="1" t="s">
        <v>12</v>
      </c>
      <c r="G3369" s="1" t="s">
        <v>66</v>
      </c>
      <c r="H3369" s="1">
        <v>11</v>
      </c>
      <c r="I3369">
        <v>1325.6879999999999</v>
      </c>
      <c r="J3369" s="1">
        <f>SUMIFS(I:I,B:B,Table1_2[[#This Row],[Category Level 2]],D:D,Table1_2[[#This Row],[Brand]],E:E,Table1_2[[#This Row],[Region]],F:F,Table1_2[[#This Row],[Measure]],G:G,Table1_2[[#This Row],[Year]],H:H,"&lt;="&amp;Table1_2[[#This Row],[Month]])</f>
        <v>31709.679999999997</v>
      </c>
      <c r="K33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31894.207999999995</v>
      </c>
      <c r="N3369">
        <f>Table1_2[[#This Row],[Value]]*2.5</f>
        <v>3314.22</v>
      </c>
    </row>
    <row r="3370" spans="1:14" x14ac:dyDescent="0.25">
      <c r="A3370" s="1" t="s">
        <v>6</v>
      </c>
      <c r="B3370" s="1" t="s">
        <v>26</v>
      </c>
      <c r="C3370" s="1" t="s">
        <v>29</v>
      </c>
      <c r="D3370" s="1" t="s">
        <v>30</v>
      </c>
      <c r="E3370" s="1" t="s">
        <v>10</v>
      </c>
      <c r="F3370" s="1" t="s">
        <v>12</v>
      </c>
      <c r="G3370" s="1" t="s">
        <v>66</v>
      </c>
      <c r="H3370" s="1">
        <v>12</v>
      </c>
      <c r="I3370">
        <v>823.09199999999998</v>
      </c>
      <c r="J3370" s="1">
        <f>SUMIFS(I:I,B:B,Table1_2[[#This Row],[Category Level 2]],D:D,Table1_2[[#This Row],[Brand]],E:E,Table1_2[[#This Row],[Region]],F:F,Table1_2[[#This Row],[Measure]],G:G,Table1_2[[#This Row],[Year]],H:H,"&lt;="&amp;Table1_2[[#This Row],[Month]])</f>
        <v>32532.771999999997</v>
      </c>
      <c r="K33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32532.771999999997</v>
      </c>
      <c r="N3370">
        <f>Table1_2[[#This Row],[Value]]*2.5</f>
        <v>2057.73</v>
      </c>
    </row>
    <row r="3371" spans="1:14" x14ac:dyDescent="0.25">
      <c r="A3371" s="1" t="s">
        <v>6</v>
      </c>
      <c r="B3371" s="1" t="s">
        <v>26</v>
      </c>
      <c r="C3371" s="1" t="s">
        <v>29</v>
      </c>
      <c r="D3371" s="1" t="s">
        <v>30</v>
      </c>
      <c r="E3371" s="1" t="s">
        <v>10</v>
      </c>
      <c r="F3371" s="1" t="s">
        <v>12</v>
      </c>
      <c r="G3371" s="1" t="s">
        <v>67</v>
      </c>
      <c r="H3371" s="1">
        <v>1</v>
      </c>
      <c r="I3371">
        <v>471.03199999999998</v>
      </c>
      <c r="J3371" s="1">
        <f>SUMIFS(I:I,B:B,Table1_2[[#This Row],[Category Level 2]],D:D,Table1_2[[#This Row],[Brand]],E:E,Table1_2[[#This Row],[Region]],F:F,Table1_2[[#This Row],[Measure]],G:G,Table1_2[[#This Row],[Year]],H:H,"&lt;="&amp;Table1_2[[#This Row],[Month]])</f>
        <v>471.03199999999998</v>
      </c>
      <c r="K33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32875.119999999995</v>
      </c>
      <c r="N3371">
        <f>Table1_2[[#This Row],[Value]]*2.5</f>
        <v>1177.58</v>
      </c>
    </row>
    <row r="3372" spans="1:14" x14ac:dyDescent="0.25">
      <c r="A3372" s="1" t="s">
        <v>6</v>
      </c>
      <c r="B3372" s="1" t="s">
        <v>26</v>
      </c>
      <c r="C3372" s="1" t="s">
        <v>29</v>
      </c>
      <c r="D3372" s="1" t="s">
        <v>30</v>
      </c>
      <c r="E3372" s="1" t="s">
        <v>10</v>
      </c>
      <c r="F3372" s="1" t="s">
        <v>12</v>
      </c>
      <c r="G3372" s="1" t="s">
        <v>67</v>
      </c>
      <c r="H3372" s="1">
        <v>2</v>
      </c>
      <c r="I3372">
        <v>3129.692</v>
      </c>
      <c r="J3372" s="1">
        <f>SUMIFS(I:I,B:B,Table1_2[[#This Row],[Category Level 2]],D:D,Table1_2[[#This Row],[Brand]],E:E,Table1_2[[#This Row],[Region]],F:F,Table1_2[[#This Row],[Measure]],G:G,Table1_2[[#This Row],[Year]],H:H,"&lt;="&amp;Table1_2[[#This Row],[Month]])</f>
        <v>3600.7240000000002</v>
      </c>
      <c r="K33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35708.596000000005</v>
      </c>
      <c r="N3372">
        <f>Table1_2[[#This Row],[Value]]*2.5</f>
        <v>7824.23</v>
      </c>
    </row>
    <row r="3373" spans="1:14" x14ac:dyDescent="0.25">
      <c r="A3373" s="1" t="s">
        <v>6</v>
      </c>
      <c r="B3373" s="1" t="s">
        <v>26</v>
      </c>
      <c r="C3373" s="1" t="s">
        <v>29</v>
      </c>
      <c r="D3373" s="1" t="s">
        <v>30</v>
      </c>
      <c r="E3373" s="1" t="s">
        <v>10</v>
      </c>
      <c r="F3373" s="1" t="s">
        <v>12</v>
      </c>
      <c r="G3373" s="1" t="s">
        <v>67</v>
      </c>
      <c r="H3373" s="1">
        <v>3</v>
      </c>
      <c r="I3373">
        <v>6196.2559999999994</v>
      </c>
      <c r="J3373" s="1">
        <f>SUMIFS(I:I,B:B,Table1_2[[#This Row],[Category Level 2]],D:D,Table1_2[[#This Row],[Brand]],E:E,Table1_2[[#This Row],[Region]],F:F,Table1_2[[#This Row],[Measure]],G:G,Table1_2[[#This Row],[Year]],H:H,"&lt;="&amp;Table1_2[[#This Row],[Month]])</f>
        <v>9796.98</v>
      </c>
      <c r="K33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40690.851999999999</v>
      </c>
      <c r="N3373">
        <f>Table1_2[[#This Row],[Value]]*2.5</f>
        <v>15490.64</v>
      </c>
    </row>
    <row r="3374" spans="1:14" x14ac:dyDescent="0.25">
      <c r="A3374" s="1" t="s">
        <v>6</v>
      </c>
      <c r="B3374" s="1" t="s">
        <v>26</v>
      </c>
      <c r="C3374" s="1" t="s">
        <v>29</v>
      </c>
      <c r="D3374" s="1" t="s">
        <v>30</v>
      </c>
      <c r="E3374" s="1" t="s">
        <v>13</v>
      </c>
      <c r="F3374" s="1" t="s">
        <v>11</v>
      </c>
      <c r="G3374" s="1" t="s">
        <v>62</v>
      </c>
      <c r="H3374" s="1">
        <v>12</v>
      </c>
      <c r="I3374">
        <v>46.131999999999998</v>
      </c>
      <c r="J3374" s="1">
        <f>SUMIFS(I:I,B:B,Table1_2[[#This Row],[Category Level 2]],D:D,Table1_2[[#This Row],[Brand]],E:E,Table1_2[[#This Row],[Region]],F:F,Table1_2[[#This Row],[Measure]],G:G,Table1_2[[#This Row],[Year]],H:H,"&lt;="&amp;Table1_2[[#This Row],[Month]])</f>
        <v>46.131999999999998</v>
      </c>
      <c r="K33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46.131999999999998</v>
      </c>
      <c r="N3374">
        <f>Table1_2[[#This Row],[Value]]*2.5</f>
        <v>115.33</v>
      </c>
    </row>
    <row r="3375" spans="1:14" x14ac:dyDescent="0.25">
      <c r="A3375" s="1" t="s">
        <v>6</v>
      </c>
      <c r="B3375" s="1" t="s">
        <v>26</v>
      </c>
      <c r="C3375" s="1" t="s">
        <v>29</v>
      </c>
      <c r="D3375" s="1" t="s">
        <v>30</v>
      </c>
      <c r="E3375" s="1" t="s">
        <v>13</v>
      </c>
      <c r="F3375" s="1" t="s">
        <v>11</v>
      </c>
      <c r="G3375" s="1" t="s">
        <v>63</v>
      </c>
      <c r="H3375" s="1">
        <v>1</v>
      </c>
      <c r="I3375">
        <v>1558.7760000000001</v>
      </c>
      <c r="J3375" s="1">
        <f>SUMIFS(I:I,B:B,Table1_2[[#This Row],[Category Level 2]],D:D,Table1_2[[#This Row],[Brand]],E:E,Table1_2[[#This Row],[Region]],F:F,Table1_2[[#This Row],[Measure]],G:G,Table1_2[[#This Row],[Year]],H:H,"&lt;="&amp;Table1_2[[#This Row],[Month]])</f>
        <v>1558.7760000000001</v>
      </c>
      <c r="K33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1604.9080000000001</v>
      </c>
      <c r="N3375">
        <f>Table1_2[[#This Row],[Value]]*2.5</f>
        <v>3896.94</v>
      </c>
    </row>
    <row r="3376" spans="1:14" x14ac:dyDescent="0.25">
      <c r="A3376" s="1" t="s">
        <v>6</v>
      </c>
      <c r="B3376" s="1" t="s">
        <v>26</v>
      </c>
      <c r="C3376" s="1" t="s">
        <v>29</v>
      </c>
      <c r="D3376" s="1" t="s">
        <v>30</v>
      </c>
      <c r="E3376" s="1" t="s">
        <v>13</v>
      </c>
      <c r="F3376" s="1" t="s">
        <v>11</v>
      </c>
      <c r="G3376" s="1" t="s">
        <v>63</v>
      </c>
      <c r="H3376" s="1">
        <v>2</v>
      </c>
      <c r="I3376">
        <v>2449.8519999999999</v>
      </c>
      <c r="J3376" s="1">
        <f>SUMIFS(I:I,B:B,Table1_2[[#This Row],[Category Level 2]],D:D,Table1_2[[#This Row],[Brand]],E:E,Table1_2[[#This Row],[Region]],F:F,Table1_2[[#This Row],[Measure]],G:G,Table1_2[[#This Row],[Year]],H:H,"&lt;="&amp;Table1_2[[#This Row],[Month]])</f>
        <v>4008.6279999999997</v>
      </c>
      <c r="K33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4054.7599999999998</v>
      </c>
      <c r="N3376">
        <f>Table1_2[[#This Row],[Value]]*2.5</f>
        <v>6124.6299999999992</v>
      </c>
    </row>
    <row r="3377" spans="1:14" x14ac:dyDescent="0.25">
      <c r="A3377" s="1" t="s">
        <v>6</v>
      </c>
      <c r="B3377" s="1" t="s">
        <v>26</v>
      </c>
      <c r="C3377" s="1" t="s">
        <v>29</v>
      </c>
      <c r="D3377" s="1" t="s">
        <v>30</v>
      </c>
      <c r="E3377" s="1" t="s">
        <v>13</v>
      </c>
      <c r="F3377" s="1" t="s">
        <v>11</v>
      </c>
      <c r="G3377" s="1" t="s">
        <v>63</v>
      </c>
      <c r="H3377" s="1">
        <v>3</v>
      </c>
      <c r="I3377">
        <v>3076.2759999999998</v>
      </c>
      <c r="J3377" s="1">
        <f>SUMIFS(I:I,B:B,Table1_2[[#This Row],[Category Level 2]],D:D,Table1_2[[#This Row],[Brand]],E:E,Table1_2[[#This Row],[Region]],F:F,Table1_2[[#This Row],[Measure]],G:G,Table1_2[[#This Row],[Year]],H:H,"&lt;="&amp;Table1_2[[#This Row],[Month]])</f>
        <v>7084.9039999999995</v>
      </c>
      <c r="K33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7131.0359999999991</v>
      </c>
      <c r="N3377">
        <f>Table1_2[[#This Row],[Value]]*2.5</f>
        <v>7690.69</v>
      </c>
    </row>
    <row r="3378" spans="1:14" x14ac:dyDescent="0.25">
      <c r="A3378" s="1" t="s">
        <v>6</v>
      </c>
      <c r="B3378" s="1" t="s">
        <v>26</v>
      </c>
      <c r="C3378" s="1" t="s">
        <v>29</v>
      </c>
      <c r="D3378" s="1" t="s">
        <v>30</v>
      </c>
      <c r="E3378" s="1" t="s">
        <v>13</v>
      </c>
      <c r="F3378" s="1" t="s">
        <v>11</v>
      </c>
      <c r="G3378" s="1" t="s">
        <v>63</v>
      </c>
      <c r="H3378" s="1">
        <v>4</v>
      </c>
      <c r="I3378">
        <v>2114.788</v>
      </c>
      <c r="J3378" s="1">
        <f>SUMIFS(I:I,B:B,Table1_2[[#This Row],[Category Level 2]],D:D,Table1_2[[#This Row],[Brand]],E:E,Table1_2[[#This Row],[Region]],F:F,Table1_2[[#This Row],[Measure]],G:G,Table1_2[[#This Row],[Year]],H:H,"&lt;="&amp;Table1_2[[#This Row],[Month]])</f>
        <v>9199.6919999999991</v>
      </c>
      <c r="K33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9245.8239999999987</v>
      </c>
      <c r="N3378">
        <f>Table1_2[[#This Row],[Value]]*2.5</f>
        <v>5286.97</v>
      </c>
    </row>
    <row r="3379" spans="1:14" x14ac:dyDescent="0.25">
      <c r="A3379" s="1" t="s">
        <v>6</v>
      </c>
      <c r="B3379" s="1" t="s">
        <v>26</v>
      </c>
      <c r="C3379" s="1" t="s">
        <v>29</v>
      </c>
      <c r="D3379" s="1" t="s">
        <v>30</v>
      </c>
      <c r="E3379" s="1" t="s">
        <v>13</v>
      </c>
      <c r="F3379" s="1" t="s">
        <v>11</v>
      </c>
      <c r="G3379" s="1" t="s">
        <v>63</v>
      </c>
      <c r="H3379" s="1">
        <v>5</v>
      </c>
      <c r="I3379">
        <v>1774.8679999999999</v>
      </c>
      <c r="J3379" s="1">
        <f>SUMIFS(I:I,B:B,Table1_2[[#This Row],[Category Level 2]],D:D,Table1_2[[#This Row],[Brand]],E:E,Table1_2[[#This Row],[Region]],F:F,Table1_2[[#This Row],[Measure]],G:G,Table1_2[[#This Row],[Year]],H:H,"&lt;="&amp;Table1_2[[#This Row],[Month]])</f>
        <v>10974.56</v>
      </c>
      <c r="K33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11020.691999999999</v>
      </c>
      <c r="N3379">
        <f>Table1_2[[#This Row],[Value]]*2.5</f>
        <v>4437.17</v>
      </c>
    </row>
    <row r="3380" spans="1:14" x14ac:dyDescent="0.25">
      <c r="A3380" s="1" t="s">
        <v>6</v>
      </c>
      <c r="B3380" s="1" t="s">
        <v>26</v>
      </c>
      <c r="C3380" s="1" t="s">
        <v>29</v>
      </c>
      <c r="D3380" s="1" t="s">
        <v>30</v>
      </c>
      <c r="E3380" s="1" t="s">
        <v>13</v>
      </c>
      <c r="F3380" s="1" t="s">
        <v>11</v>
      </c>
      <c r="G3380" s="1" t="s">
        <v>63</v>
      </c>
      <c r="H3380" s="1">
        <v>6</v>
      </c>
      <c r="I3380">
        <v>2119.6439999999998</v>
      </c>
      <c r="J3380" s="1">
        <f>SUMIFS(I:I,B:B,Table1_2[[#This Row],[Category Level 2]],D:D,Table1_2[[#This Row],[Brand]],E:E,Table1_2[[#This Row],[Region]],F:F,Table1_2[[#This Row],[Measure]],G:G,Table1_2[[#This Row],[Year]],H:H,"&lt;="&amp;Table1_2[[#This Row],[Month]])</f>
        <v>13094.204</v>
      </c>
      <c r="K33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13140.335999999999</v>
      </c>
      <c r="N3380">
        <f>Table1_2[[#This Row],[Value]]*2.5</f>
        <v>5299.11</v>
      </c>
    </row>
    <row r="3381" spans="1:14" x14ac:dyDescent="0.25">
      <c r="A3381" s="1" t="s">
        <v>6</v>
      </c>
      <c r="B3381" s="1" t="s">
        <v>26</v>
      </c>
      <c r="C3381" s="1" t="s">
        <v>29</v>
      </c>
      <c r="D3381" s="1" t="s">
        <v>30</v>
      </c>
      <c r="E3381" s="1" t="s">
        <v>13</v>
      </c>
      <c r="F3381" s="1" t="s">
        <v>11</v>
      </c>
      <c r="G3381" s="1" t="s">
        <v>63</v>
      </c>
      <c r="H3381" s="1">
        <v>7</v>
      </c>
      <c r="I3381">
        <v>1702.028</v>
      </c>
      <c r="J3381" s="1">
        <f>SUMIFS(I:I,B:B,Table1_2[[#This Row],[Category Level 2]],D:D,Table1_2[[#This Row],[Brand]],E:E,Table1_2[[#This Row],[Region]],F:F,Table1_2[[#This Row],[Measure]],G:G,Table1_2[[#This Row],[Year]],H:H,"&lt;="&amp;Table1_2[[#This Row],[Month]])</f>
        <v>14796.232</v>
      </c>
      <c r="K33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14842.364</v>
      </c>
      <c r="N3381">
        <f>Table1_2[[#This Row],[Value]]*2.5</f>
        <v>4255.07</v>
      </c>
    </row>
    <row r="3382" spans="1:14" x14ac:dyDescent="0.25">
      <c r="A3382" s="1" t="s">
        <v>6</v>
      </c>
      <c r="B3382" s="1" t="s">
        <v>26</v>
      </c>
      <c r="C3382" s="1" t="s">
        <v>29</v>
      </c>
      <c r="D3382" s="1" t="s">
        <v>30</v>
      </c>
      <c r="E3382" s="1" t="s">
        <v>13</v>
      </c>
      <c r="F3382" s="1" t="s">
        <v>11</v>
      </c>
      <c r="G3382" s="1" t="s">
        <v>63</v>
      </c>
      <c r="H3382" s="1">
        <v>8</v>
      </c>
      <c r="I3382">
        <v>2095.364</v>
      </c>
      <c r="J3382" s="1">
        <f>SUMIFS(I:I,B:B,Table1_2[[#This Row],[Category Level 2]],D:D,Table1_2[[#This Row],[Brand]],E:E,Table1_2[[#This Row],[Region]],F:F,Table1_2[[#This Row],[Measure]],G:G,Table1_2[[#This Row],[Year]],H:H,"&lt;="&amp;Table1_2[[#This Row],[Month]])</f>
        <v>16891.596000000001</v>
      </c>
      <c r="K33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16937.728000000003</v>
      </c>
      <c r="N3382">
        <f>Table1_2[[#This Row],[Value]]*2.5</f>
        <v>5238.41</v>
      </c>
    </row>
    <row r="3383" spans="1:14" x14ac:dyDescent="0.25">
      <c r="A3383" s="1" t="s">
        <v>6</v>
      </c>
      <c r="B3383" s="1" t="s">
        <v>26</v>
      </c>
      <c r="C3383" s="1" t="s">
        <v>29</v>
      </c>
      <c r="D3383" s="1" t="s">
        <v>30</v>
      </c>
      <c r="E3383" s="1" t="s">
        <v>13</v>
      </c>
      <c r="F3383" s="1" t="s">
        <v>11</v>
      </c>
      <c r="G3383" s="1" t="s">
        <v>63</v>
      </c>
      <c r="H3383" s="1">
        <v>9</v>
      </c>
      <c r="I3383">
        <v>1796.72</v>
      </c>
      <c r="J3383" s="1">
        <f>SUMIFS(I:I,B:B,Table1_2[[#This Row],[Category Level 2]],D:D,Table1_2[[#This Row],[Brand]],E:E,Table1_2[[#This Row],[Region]],F:F,Table1_2[[#This Row],[Measure]],G:G,Table1_2[[#This Row],[Year]],H:H,"&lt;="&amp;Table1_2[[#This Row],[Month]])</f>
        <v>18688.316000000003</v>
      </c>
      <c r="K33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18734.448000000004</v>
      </c>
      <c r="N3383">
        <f>Table1_2[[#This Row],[Value]]*2.5</f>
        <v>4491.8</v>
      </c>
    </row>
    <row r="3384" spans="1:14" x14ac:dyDescent="0.25">
      <c r="A3384" s="1" t="s">
        <v>6</v>
      </c>
      <c r="B3384" s="1" t="s">
        <v>26</v>
      </c>
      <c r="C3384" s="1" t="s">
        <v>29</v>
      </c>
      <c r="D3384" s="1" t="s">
        <v>30</v>
      </c>
      <c r="E3384" s="1" t="s">
        <v>13</v>
      </c>
      <c r="F3384" s="1" t="s">
        <v>11</v>
      </c>
      <c r="G3384" s="1" t="s">
        <v>63</v>
      </c>
      <c r="H3384" s="1">
        <v>10</v>
      </c>
      <c r="I3384">
        <v>1277.1279999999999</v>
      </c>
      <c r="J3384" s="1">
        <f>SUMIFS(I:I,B:B,Table1_2[[#This Row],[Category Level 2]],D:D,Table1_2[[#This Row],[Brand]],E:E,Table1_2[[#This Row],[Region]],F:F,Table1_2[[#This Row],[Measure]],G:G,Table1_2[[#This Row],[Year]],H:H,"&lt;="&amp;Table1_2[[#This Row],[Month]])</f>
        <v>19965.444000000003</v>
      </c>
      <c r="K33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20011.576000000005</v>
      </c>
      <c r="N3384">
        <f>Table1_2[[#This Row],[Value]]*2.5</f>
        <v>3192.8199999999997</v>
      </c>
    </row>
    <row r="3385" spans="1:14" x14ac:dyDescent="0.25">
      <c r="A3385" s="1" t="s">
        <v>6</v>
      </c>
      <c r="B3385" s="1" t="s">
        <v>26</v>
      </c>
      <c r="C3385" s="1" t="s">
        <v>29</v>
      </c>
      <c r="D3385" s="1" t="s">
        <v>30</v>
      </c>
      <c r="E3385" s="1" t="s">
        <v>13</v>
      </c>
      <c r="F3385" s="1" t="s">
        <v>11</v>
      </c>
      <c r="G3385" s="1" t="s">
        <v>63</v>
      </c>
      <c r="H3385" s="1">
        <v>11</v>
      </c>
      <c r="I3385">
        <v>1172.7239999999999</v>
      </c>
      <c r="J3385" s="1">
        <f>SUMIFS(I:I,B:B,Table1_2[[#This Row],[Category Level 2]],D:D,Table1_2[[#This Row],[Brand]],E:E,Table1_2[[#This Row],[Region]],F:F,Table1_2[[#This Row],[Measure]],G:G,Table1_2[[#This Row],[Year]],H:H,"&lt;="&amp;Table1_2[[#This Row],[Month]])</f>
        <v>21138.168000000001</v>
      </c>
      <c r="K33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21184.300000000003</v>
      </c>
      <c r="N3385">
        <f>Table1_2[[#This Row],[Value]]*2.5</f>
        <v>2931.81</v>
      </c>
    </row>
    <row r="3386" spans="1:14" x14ac:dyDescent="0.25">
      <c r="A3386" s="1" t="s">
        <v>6</v>
      </c>
      <c r="B3386" s="1" t="s">
        <v>26</v>
      </c>
      <c r="C3386" s="1" t="s">
        <v>29</v>
      </c>
      <c r="D3386" s="1" t="s">
        <v>30</v>
      </c>
      <c r="E3386" s="1" t="s">
        <v>13</v>
      </c>
      <c r="F3386" s="1" t="s">
        <v>11</v>
      </c>
      <c r="G3386" s="1" t="s">
        <v>63</v>
      </c>
      <c r="H3386" s="1">
        <v>12</v>
      </c>
      <c r="I3386">
        <v>1039.184</v>
      </c>
      <c r="J3386" s="1">
        <f>SUMIFS(I:I,B:B,Table1_2[[#This Row],[Category Level 2]],D:D,Table1_2[[#This Row],[Brand]],E:E,Table1_2[[#This Row],[Region]],F:F,Table1_2[[#This Row],[Measure]],G:G,Table1_2[[#This Row],[Year]],H:H,"&lt;="&amp;Table1_2[[#This Row],[Month]])</f>
        <v>22177.352000000003</v>
      </c>
      <c r="K33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22177.352000000003</v>
      </c>
      <c r="N3386">
        <f>Table1_2[[#This Row],[Value]]*2.5</f>
        <v>2597.96</v>
      </c>
    </row>
    <row r="3387" spans="1:14" x14ac:dyDescent="0.25">
      <c r="A3387" s="1" t="s">
        <v>6</v>
      </c>
      <c r="B3387" s="1" t="s">
        <v>26</v>
      </c>
      <c r="C3387" s="1" t="s">
        <v>29</v>
      </c>
      <c r="D3387" s="1" t="s">
        <v>30</v>
      </c>
      <c r="E3387" s="1" t="s">
        <v>13</v>
      </c>
      <c r="F3387" s="1" t="s">
        <v>11</v>
      </c>
      <c r="G3387" s="1" t="s">
        <v>64</v>
      </c>
      <c r="H3387" s="1">
        <v>1</v>
      </c>
      <c r="I3387">
        <v>818.23599999999999</v>
      </c>
      <c r="J3387" s="1">
        <f>SUMIFS(I:I,B:B,Table1_2[[#This Row],[Category Level 2]],D:D,Table1_2[[#This Row],[Brand]],E:E,Table1_2[[#This Row],[Region]],F:F,Table1_2[[#This Row],[Measure]],G:G,Table1_2[[#This Row],[Year]],H:H,"&lt;="&amp;Table1_2[[#This Row],[Month]])</f>
        <v>818.23599999999999</v>
      </c>
      <c r="K33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21436.812000000002</v>
      </c>
      <c r="N3387">
        <f>Table1_2[[#This Row],[Value]]*2.5</f>
        <v>2045.59</v>
      </c>
    </row>
    <row r="3388" spans="1:14" x14ac:dyDescent="0.25">
      <c r="A3388" s="1" t="s">
        <v>6</v>
      </c>
      <c r="B3388" s="1" t="s">
        <v>26</v>
      </c>
      <c r="C3388" s="1" t="s">
        <v>29</v>
      </c>
      <c r="D3388" s="1" t="s">
        <v>30</v>
      </c>
      <c r="E3388" s="1" t="s">
        <v>13</v>
      </c>
      <c r="F3388" s="1" t="s">
        <v>11</v>
      </c>
      <c r="G3388" s="1" t="s">
        <v>64</v>
      </c>
      <c r="H3388" s="1">
        <v>2</v>
      </c>
      <c r="I3388">
        <v>1218.856</v>
      </c>
      <c r="J3388" s="1">
        <f>SUMIFS(I:I,B:B,Table1_2[[#This Row],[Category Level 2]],D:D,Table1_2[[#This Row],[Brand]],E:E,Table1_2[[#This Row],[Region]],F:F,Table1_2[[#This Row],[Measure]],G:G,Table1_2[[#This Row],[Year]],H:H,"&lt;="&amp;Table1_2[[#This Row],[Month]])</f>
        <v>2037.0920000000001</v>
      </c>
      <c r="K33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20205.816000000003</v>
      </c>
      <c r="N3388">
        <f>Table1_2[[#This Row],[Value]]*2.5</f>
        <v>3047.14</v>
      </c>
    </row>
    <row r="3389" spans="1:14" x14ac:dyDescent="0.25">
      <c r="A3389" s="1" t="s">
        <v>6</v>
      </c>
      <c r="B3389" s="1" t="s">
        <v>26</v>
      </c>
      <c r="C3389" s="1" t="s">
        <v>29</v>
      </c>
      <c r="D3389" s="1" t="s">
        <v>30</v>
      </c>
      <c r="E3389" s="1" t="s">
        <v>13</v>
      </c>
      <c r="F3389" s="1" t="s">
        <v>11</v>
      </c>
      <c r="G3389" s="1" t="s">
        <v>64</v>
      </c>
      <c r="H3389" s="1">
        <v>3</v>
      </c>
      <c r="I3389">
        <v>883.79200000000003</v>
      </c>
      <c r="J3389" s="1">
        <f>SUMIFS(I:I,B:B,Table1_2[[#This Row],[Category Level 2]],D:D,Table1_2[[#This Row],[Brand]],E:E,Table1_2[[#This Row],[Region]],F:F,Table1_2[[#This Row],[Measure]],G:G,Table1_2[[#This Row],[Year]],H:H,"&lt;="&amp;Table1_2[[#This Row],[Month]])</f>
        <v>2920.884</v>
      </c>
      <c r="K33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18013.331999999999</v>
      </c>
      <c r="N3389">
        <f>Table1_2[[#This Row],[Value]]*2.5</f>
        <v>2209.48</v>
      </c>
    </row>
    <row r="3390" spans="1:14" x14ac:dyDescent="0.25">
      <c r="A3390" s="1" t="s">
        <v>6</v>
      </c>
      <c r="B3390" s="1" t="s">
        <v>26</v>
      </c>
      <c r="C3390" s="1" t="s">
        <v>29</v>
      </c>
      <c r="D3390" s="1" t="s">
        <v>30</v>
      </c>
      <c r="E3390" s="1" t="s">
        <v>13</v>
      </c>
      <c r="F3390" s="1" t="s">
        <v>11</v>
      </c>
      <c r="G3390" s="1" t="s">
        <v>64</v>
      </c>
      <c r="H3390" s="1">
        <v>4</v>
      </c>
      <c r="I3390">
        <v>667.69999999999993</v>
      </c>
      <c r="J3390" s="1">
        <f>SUMIFS(I:I,B:B,Table1_2[[#This Row],[Category Level 2]],D:D,Table1_2[[#This Row],[Brand]],E:E,Table1_2[[#This Row],[Region]],F:F,Table1_2[[#This Row],[Measure]],G:G,Table1_2[[#This Row],[Year]],H:H,"&lt;="&amp;Table1_2[[#This Row],[Month]])</f>
        <v>3588.5839999999998</v>
      </c>
      <c r="K33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16566.243999999999</v>
      </c>
      <c r="N3390">
        <f>Table1_2[[#This Row],[Value]]*2.5</f>
        <v>1669.2499999999998</v>
      </c>
    </row>
    <row r="3391" spans="1:14" x14ac:dyDescent="0.25">
      <c r="A3391" s="1" t="s">
        <v>6</v>
      </c>
      <c r="B3391" s="1" t="s">
        <v>26</v>
      </c>
      <c r="C3391" s="1" t="s">
        <v>29</v>
      </c>
      <c r="D3391" s="1" t="s">
        <v>30</v>
      </c>
      <c r="E3391" s="1" t="s">
        <v>13</v>
      </c>
      <c r="F3391" s="1" t="s">
        <v>11</v>
      </c>
      <c r="G3391" s="1" t="s">
        <v>64</v>
      </c>
      <c r="H3391" s="1">
        <v>5</v>
      </c>
      <c r="I3391">
        <v>762.39199999999994</v>
      </c>
      <c r="J3391" s="1">
        <f>SUMIFS(I:I,B:B,Table1_2[[#This Row],[Category Level 2]],D:D,Table1_2[[#This Row],[Brand]],E:E,Table1_2[[#This Row],[Region]],F:F,Table1_2[[#This Row],[Measure]],G:G,Table1_2[[#This Row],[Year]],H:H,"&lt;="&amp;Table1_2[[#This Row],[Month]])</f>
        <v>4350.9759999999997</v>
      </c>
      <c r="K33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15553.768</v>
      </c>
      <c r="N3391">
        <f>Table1_2[[#This Row],[Value]]*2.5</f>
        <v>1905.9799999999998</v>
      </c>
    </row>
    <row r="3392" spans="1:14" x14ac:dyDescent="0.25">
      <c r="A3392" s="1" t="s">
        <v>6</v>
      </c>
      <c r="B3392" s="1" t="s">
        <v>26</v>
      </c>
      <c r="C3392" s="1" t="s">
        <v>29</v>
      </c>
      <c r="D3392" s="1" t="s">
        <v>30</v>
      </c>
      <c r="E3392" s="1" t="s">
        <v>13</v>
      </c>
      <c r="F3392" s="1" t="s">
        <v>11</v>
      </c>
      <c r="G3392" s="1" t="s">
        <v>64</v>
      </c>
      <c r="H3392" s="1">
        <v>6</v>
      </c>
      <c r="I3392">
        <v>762.39199999999994</v>
      </c>
      <c r="J3392" s="1">
        <f>SUMIFS(I:I,B:B,Table1_2[[#This Row],[Category Level 2]],D:D,Table1_2[[#This Row],[Brand]],E:E,Table1_2[[#This Row],[Region]],F:F,Table1_2[[#This Row],[Measure]],G:G,Table1_2[[#This Row],[Year]],H:H,"&lt;="&amp;Table1_2[[#This Row],[Month]])</f>
        <v>5113.3679999999995</v>
      </c>
      <c r="K33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14196.516</v>
      </c>
      <c r="N3392">
        <f>Table1_2[[#This Row],[Value]]*2.5</f>
        <v>1905.9799999999998</v>
      </c>
    </row>
    <row r="3393" spans="1:14" x14ac:dyDescent="0.25">
      <c r="A3393" s="1" t="s">
        <v>6</v>
      </c>
      <c r="B3393" s="1" t="s">
        <v>26</v>
      </c>
      <c r="C3393" s="1" t="s">
        <v>29</v>
      </c>
      <c r="D3393" s="1" t="s">
        <v>30</v>
      </c>
      <c r="E3393" s="1" t="s">
        <v>13</v>
      </c>
      <c r="F3393" s="1" t="s">
        <v>11</v>
      </c>
      <c r="G3393" s="1" t="s">
        <v>64</v>
      </c>
      <c r="H3393" s="1">
        <v>7</v>
      </c>
      <c r="I3393">
        <v>1044.04</v>
      </c>
      <c r="J3393" s="1">
        <f>SUMIFS(I:I,B:B,Table1_2[[#This Row],[Category Level 2]],D:D,Table1_2[[#This Row],[Brand]],E:E,Table1_2[[#This Row],[Region]],F:F,Table1_2[[#This Row],[Measure]],G:G,Table1_2[[#This Row],[Year]],H:H,"&lt;="&amp;Table1_2[[#This Row],[Month]])</f>
        <v>6157.4079999999994</v>
      </c>
      <c r="K33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13538.527999999998</v>
      </c>
      <c r="N3393">
        <f>Table1_2[[#This Row],[Value]]*2.5</f>
        <v>2610.1</v>
      </c>
    </row>
    <row r="3394" spans="1:14" x14ac:dyDescent="0.25">
      <c r="A3394" s="1" t="s">
        <v>6</v>
      </c>
      <c r="B3394" s="1" t="s">
        <v>26</v>
      </c>
      <c r="C3394" s="1" t="s">
        <v>29</v>
      </c>
      <c r="D3394" s="1" t="s">
        <v>30</v>
      </c>
      <c r="E3394" s="1" t="s">
        <v>13</v>
      </c>
      <c r="F3394" s="1" t="s">
        <v>11</v>
      </c>
      <c r="G3394" s="1" t="s">
        <v>64</v>
      </c>
      <c r="H3394" s="1">
        <v>8</v>
      </c>
      <c r="I3394">
        <v>623.99599999999998</v>
      </c>
      <c r="J3394" s="1">
        <f>SUMIFS(I:I,B:B,Table1_2[[#This Row],[Category Level 2]],D:D,Table1_2[[#This Row],[Brand]],E:E,Table1_2[[#This Row],[Region]],F:F,Table1_2[[#This Row],[Measure]],G:G,Table1_2[[#This Row],[Year]],H:H,"&lt;="&amp;Table1_2[[#This Row],[Month]])</f>
        <v>6781.4039999999995</v>
      </c>
      <c r="K33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12067.16</v>
      </c>
      <c r="N3394">
        <f>Table1_2[[#This Row],[Value]]*2.5</f>
        <v>1559.99</v>
      </c>
    </row>
    <row r="3395" spans="1:14" x14ac:dyDescent="0.25">
      <c r="A3395" s="1" t="s">
        <v>6</v>
      </c>
      <c r="B3395" s="1" t="s">
        <v>26</v>
      </c>
      <c r="C3395" s="1" t="s">
        <v>29</v>
      </c>
      <c r="D3395" s="1" t="s">
        <v>30</v>
      </c>
      <c r="E3395" s="1" t="s">
        <v>13</v>
      </c>
      <c r="F3395" s="1" t="s">
        <v>11</v>
      </c>
      <c r="G3395" s="1" t="s">
        <v>64</v>
      </c>
      <c r="H3395" s="1">
        <v>9</v>
      </c>
      <c r="I3395">
        <v>660.41599999999994</v>
      </c>
      <c r="J3395" s="1">
        <f>SUMIFS(I:I,B:B,Table1_2[[#This Row],[Category Level 2]],D:D,Table1_2[[#This Row],[Brand]],E:E,Table1_2[[#This Row],[Region]],F:F,Table1_2[[#This Row],[Measure]],G:G,Table1_2[[#This Row],[Year]],H:H,"&lt;="&amp;Table1_2[[#This Row],[Month]])</f>
        <v>7441.82</v>
      </c>
      <c r="K33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10930.856</v>
      </c>
      <c r="N3395">
        <f>Table1_2[[#This Row],[Value]]*2.5</f>
        <v>1651.04</v>
      </c>
    </row>
    <row r="3396" spans="1:14" x14ac:dyDescent="0.25">
      <c r="A3396" s="1" t="s">
        <v>6</v>
      </c>
      <c r="B3396" s="1" t="s">
        <v>26</v>
      </c>
      <c r="C3396" s="1" t="s">
        <v>29</v>
      </c>
      <c r="D3396" s="1" t="s">
        <v>30</v>
      </c>
      <c r="E3396" s="1" t="s">
        <v>13</v>
      </c>
      <c r="F3396" s="1" t="s">
        <v>11</v>
      </c>
      <c r="G3396" s="1" t="s">
        <v>64</v>
      </c>
      <c r="H3396" s="1">
        <v>10</v>
      </c>
      <c r="I3396">
        <v>403.048</v>
      </c>
      <c r="J3396" s="1">
        <f>SUMIFS(I:I,B:B,Table1_2[[#This Row],[Category Level 2]],D:D,Table1_2[[#This Row],[Brand]],E:E,Table1_2[[#This Row],[Region]],F:F,Table1_2[[#This Row],[Measure]],G:G,Table1_2[[#This Row],[Year]],H:H,"&lt;="&amp;Table1_2[[#This Row],[Month]])</f>
        <v>7844.8679999999995</v>
      </c>
      <c r="K33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10056.776</v>
      </c>
      <c r="N3396">
        <f>Table1_2[[#This Row],[Value]]*2.5</f>
        <v>1007.62</v>
      </c>
    </row>
    <row r="3397" spans="1:14" x14ac:dyDescent="0.25">
      <c r="A3397" s="1" t="s">
        <v>6</v>
      </c>
      <c r="B3397" s="1" t="s">
        <v>26</v>
      </c>
      <c r="C3397" s="1" t="s">
        <v>29</v>
      </c>
      <c r="D3397" s="1" t="s">
        <v>30</v>
      </c>
      <c r="E3397" s="1" t="s">
        <v>13</v>
      </c>
      <c r="F3397" s="1" t="s">
        <v>11</v>
      </c>
      <c r="G3397" s="1" t="s">
        <v>64</v>
      </c>
      <c r="H3397" s="1">
        <v>11</v>
      </c>
      <c r="I3397">
        <v>390.90800000000002</v>
      </c>
      <c r="J3397" s="1">
        <f>SUMIFS(I:I,B:B,Table1_2[[#This Row],[Category Level 2]],D:D,Table1_2[[#This Row],[Brand]],E:E,Table1_2[[#This Row],[Region]],F:F,Table1_2[[#This Row],[Measure]],G:G,Table1_2[[#This Row],[Year]],H:H,"&lt;="&amp;Table1_2[[#This Row],[Month]])</f>
        <v>8235.7759999999998</v>
      </c>
      <c r="K33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9274.9599999999991</v>
      </c>
      <c r="N3397">
        <f>Table1_2[[#This Row],[Value]]*2.5</f>
        <v>977.27</v>
      </c>
    </row>
    <row r="3398" spans="1:14" x14ac:dyDescent="0.25">
      <c r="A3398" s="1" t="s">
        <v>6</v>
      </c>
      <c r="B3398" s="1" t="s">
        <v>26</v>
      </c>
      <c r="C3398" s="1" t="s">
        <v>29</v>
      </c>
      <c r="D3398" s="1" t="s">
        <v>30</v>
      </c>
      <c r="E3398" s="1" t="s">
        <v>13</v>
      </c>
      <c r="F3398" s="1" t="s">
        <v>11</v>
      </c>
      <c r="G3398" s="1" t="s">
        <v>64</v>
      </c>
      <c r="H3398" s="1">
        <v>12</v>
      </c>
      <c r="I3398">
        <v>259.79599999999999</v>
      </c>
      <c r="J3398" s="1">
        <f>SUMIFS(I:I,B:B,Table1_2[[#This Row],[Category Level 2]],D:D,Table1_2[[#This Row],[Brand]],E:E,Table1_2[[#This Row],[Region]],F:F,Table1_2[[#This Row],[Measure]],G:G,Table1_2[[#This Row],[Year]],H:H,"&lt;="&amp;Table1_2[[#This Row],[Month]])</f>
        <v>8495.5720000000001</v>
      </c>
      <c r="K33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8495.5720000000001</v>
      </c>
      <c r="N3398">
        <f>Table1_2[[#This Row],[Value]]*2.5</f>
        <v>649.49</v>
      </c>
    </row>
    <row r="3399" spans="1:14" x14ac:dyDescent="0.25">
      <c r="A3399" s="1" t="s">
        <v>6</v>
      </c>
      <c r="B3399" s="1" t="s">
        <v>26</v>
      </c>
      <c r="C3399" s="1" t="s">
        <v>29</v>
      </c>
      <c r="D3399" s="1" t="s">
        <v>30</v>
      </c>
      <c r="E3399" s="1" t="s">
        <v>13</v>
      </c>
      <c r="F3399" s="1" t="s">
        <v>11</v>
      </c>
      <c r="G3399" s="1" t="s">
        <v>65</v>
      </c>
      <c r="H3399" s="1">
        <v>1</v>
      </c>
      <c r="I3399">
        <v>342.34800000000001</v>
      </c>
      <c r="J3399" s="1">
        <f>SUMIFS(I:I,B:B,Table1_2[[#This Row],[Category Level 2]],D:D,Table1_2[[#This Row],[Brand]],E:E,Table1_2[[#This Row],[Region]],F:F,Table1_2[[#This Row],[Measure]],G:G,Table1_2[[#This Row],[Year]],H:H,"&lt;="&amp;Table1_2[[#This Row],[Month]])</f>
        <v>342.34800000000001</v>
      </c>
      <c r="K33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8019.6840000000002</v>
      </c>
      <c r="N3399">
        <f>Table1_2[[#This Row],[Value]]*2.5</f>
        <v>855.87</v>
      </c>
    </row>
    <row r="3400" spans="1:14" x14ac:dyDescent="0.25">
      <c r="A3400" s="1" t="s">
        <v>6</v>
      </c>
      <c r="B3400" s="1" t="s">
        <v>26</v>
      </c>
      <c r="C3400" s="1" t="s">
        <v>29</v>
      </c>
      <c r="D3400" s="1" t="s">
        <v>30</v>
      </c>
      <c r="E3400" s="1" t="s">
        <v>13</v>
      </c>
      <c r="F3400" s="1" t="s">
        <v>11</v>
      </c>
      <c r="G3400" s="1" t="s">
        <v>65</v>
      </c>
      <c r="H3400" s="1">
        <v>2</v>
      </c>
      <c r="I3400">
        <v>177.244</v>
      </c>
      <c r="J3400" s="1">
        <f>SUMIFS(I:I,B:B,Table1_2[[#This Row],[Category Level 2]],D:D,Table1_2[[#This Row],[Brand]],E:E,Table1_2[[#This Row],[Region]],F:F,Table1_2[[#This Row],[Measure]],G:G,Table1_2[[#This Row],[Year]],H:H,"&lt;="&amp;Table1_2[[#This Row],[Month]])</f>
        <v>519.59199999999998</v>
      </c>
      <c r="K34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6978.0720000000001</v>
      </c>
      <c r="N3400">
        <f>Table1_2[[#This Row],[Value]]*2.5</f>
        <v>443.11</v>
      </c>
    </row>
    <row r="3401" spans="1:14" x14ac:dyDescent="0.25">
      <c r="A3401" s="1" t="s">
        <v>6</v>
      </c>
      <c r="B3401" s="1" t="s">
        <v>26</v>
      </c>
      <c r="C3401" s="1" t="s">
        <v>29</v>
      </c>
      <c r="D3401" s="1" t="s">
        <v>30</v>
      </c>
      <c r="E3401" s="1" t="s">
        <v>13</v>
      </c>
      <c r="F3401" s="1" t="s">
        <v>11</v>
      </c>
      <c r="G3401" s="1" t="s">
        <v>65</v>
      </c>
      <c r="H3401" s="1">
        <v>3</v>
      </c>
      <c r="I3401">
        <v>206.38</v>
      </c>
      <c r="J3401" s="1">
        <f>SUMIFS(I:I,B:B,Table1_2[[#This Row],[Category Level 2]],D:D,Table1_2[[#This Row],[Brand]],E:E,Table1_2[[#This Row],[Region]],F:F,Table1_2[[#This Row],[Measure]],G:G,Table1_2[[#This Row],[Year]],H:H,"&lt;="&amp;Table1_2[[#This Row],[Month]])</f>
        <v>725.97199999999998</v>
      </c>
      <c r="K34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6300.66</v>
      </c>
      <c r="N3401">
        <f>Table1_2[[#This Row],[Value]]*2.5</f>
        <v>515.95000000000005</v>
      </c>
    </row>
    <row r="3402" spans="1:14" x14ac:dyDescent="0.25">
      <c r="A3402" s="1" t="s">
        <v>6</v>
      </c>
      <c r="B3402" s="1" t="s">
        <v>26</v>
      </c>
      <c r="C3402" s="1" t="s">
        <v>29</v>
      </c>
      <c r="D3402" s="1" t="s">
        <v>30</v>
      </c>
      <c r="E3402" s="1" t="s">
        <v>13</v>
      </c>
      <c r="F3402" s="1" t="s">
        <v>11</v>
      </c>
      <c r="G3402" s="1" t="s">
        <v>65</v>
      </c>
      <c r="H3402" s="1">
        <v>4</v>
      </c>
      <c r="I3402">
        <v>135.96799999999999</v>
      </c>
      <c r="J3402" s="1">
        <f>SUMIFS(I:I,B:B,Table1_2[[#This Row],[Category Level 2]],D:D,Table1_2[[#This Row],[Brand]],E:E,Table1_2[[#This Row],[Region]],F:F,Table1_2[[#This Row],[Measure]],G:G,Table1_2[[#This Row],[Year]],H:H,"&lt;="&amp;Table1_2[[#This Row],[Month]])</f>
        <v>861.93999999999994</v>
      </c>
      <c r="K34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5768.9279999999999</v>
      </c>
      <c r="N3402">
        <f>Table1_2[[#This Row],[Value]]*2.5</f>
        <v>339.91999999999996</v>
      </c>
    </row>
    <row r="3403" spans="1:14" x14ac:dyDescent="0.25">
      <c r="A3403" s="1" t="s">
        <v>6</v>
      </c>
      <c r="B3403" s="1" t="s">
        <v>26</v>
      </c>
      <c r="C3403" s="1" t="s">
        <v>29</v>
      </c>
      <c r="D3403" s="1" t="s">
        <v>30</v>
      </c>
      <c r="E3403" s="1" t="s">
        <v>13</v>
      </c>
      <c r="F3403" s="1" t="s">
        <v>11</v>
      </c>
      <c r="G3403" s="1" t="s">
        <v>65</v>
      </c>
      <c r="H3403" s="1">
        <v>5</v>
      </c>
      <c r="I3403">
        <v>7.2839999999999998</v>
      </c>
      <c r="J3403" s="1">
        <f>SUMIFS(I:I,B:B,Table1_2[[#This Row],[Category Level 2]],D:D,Table1_2[[#This Row],[Brand]],E:E,Table1_2[[#This Row],[Region]],F:F,Table1_2[[#This Row],[Measure]],G:G,Table1_2[[#This Row],[Year]],H:H,"&lt;="&amp;Table1_2[[#This Row],[Month]])</f>
        <v>869.22399999999993</v>
      </c>
      <c r="K34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5013.82</v>
      </c>
      <c r="N3403">
        <f>Table1_2[[#This Row],[Value]]*2.5</f>
        <v>18.21</v>
      </c>
    </row>
    <row r="3404" spans="1:14" x14ac:dyDescent="0.25">
      <c r="A3404" s="1" t="s">
        <v>6</v>
      </c>
      <c r="B3404" s="1" t="s">
        <v>26</v>
      </c>
      <c r="C3404" s="1" t="s">
        <v>29</v>
      </c>
      <c r="D3404" s="1" t="s">
        <v>30</v>
      </c>
      <c r="E3404" s="1" t="s">
        <v>13</v>
      </c>
      <c r="F3404" s="1" t="s">
        <v>11</v>
      </c>
      <c r="G3404" s="1" t="s">
        <v>65</v>
      </c>
      <c r="H3404" s="1">
        <v>6</v>
      </c>
      <c r="I3404">
        <v>152.964</v>
      </c>
      <c r="J3404" s="1">
        <f>SUMIFS(I:I,B:B,Table1_2[[#This Row],[Category Level 2]],D:D,Table1_2[[#This Row],[Brand]],E:E,Table1_2[[#This Row],[Region]],F:F,Table1_2[[#This Row],[Measure]],G:G,Table1_2[[#This Row],[Year]],H:H,"&lt;="&amp;Table1_2[[#This Row],[Month]])</f>
        <v>1022.1879999999999</v>
      </c>
      <c r="K34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4404.3919999999998</v>
      </c>
      <c r="N3404">
        <f>Table1_2[[#This Row],[Value]]*2.5</f>
        <v>382.40999999999997</v>
      </c>
    </row>
    <row r="3405" spans="1:14" x14ac:dyDescent="0.25">
      <c r="A3405" s="1" t="s">
        <v>6</v>
      </c>
      <c r="B3405" s="1" t="s">
        <v>26</v>
      </c>
      <c r="C3405" s="1" t="s">
        <v>29</v>
      </c>
      <c r="D3405" s="1" t="s">
        <v>30</v>
      </c>
      <c r="E3405" s="1" t="s">
        <v>13</v>
      </c>
      <c r="F3405" s="1" t="s">
        <v>11</v>
      </c>
      <c r="G3405" s="1" t="s">
        <v>65</v>
      </c>
      <c r="H3405" s="1">
        <v>7</v>
      </c>
      <c r="I3405">
        <v>143.25200000000001</v>
      </c>
      <c r="J3405" s="1">
        <f>SUMIFS(I:I,B:B,Table1_2[[#This Row],[Category Level 2]],D:D,Table1_2[[#This Row],[Brand]],E:E,Table1_2[[#This Row],[Region]],F:F,Table1_2[[#This Row],[Measure]],G:G,Table1_2[[#This Row],[Year]],H:H,"&lt;="&amp;Table1_2[[#This Row],[Month]])</f>
        <v>1165.4399999999998</v>
      </c>
      <c r="K34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3503.6039999999994</v>
      </c>
      <c r="N3405">
        <f>Table1_2[[#This Row],[Value]]*2.5</f>
        <v>358.13</v>
      </c>
    </row>
    <row r="3406" spans="1:14" x14ac:dyDescent="0.25">
      <c r="A3406" s="1" t="s">
        <v>6</v>
      </c>
      <c r="B3406" s="1" t="s">
        <v>26</v>
      </c>
      <c r="C3406" s="1" t="s">
        <v>29</v>
      </c>
      <c r="D3406" s="1" t="s">
        <v>30</v>
      </c>
      <c r="E3406" s="1" t="s">
        <v>13</v>
      </c>
      <c r="F3406" s="1" t="s">
        <v>11</v>
      </c>
      <c r="G3406" s="1" t="s">
        <v>65</v>
      </c>
      <c r="H3406" s="1">
        <v>8</v>
      </c>
      <c r="I3406">
        <v>92.263999999999996</v>
      </c>
      <c r="J3406" s="1">
        <f>SUMIFS(I:I,B:B,Table1_2[[#This Row],[Category Level 2]],D:D,Table1_2[[#This Row],[Brand]],E:E,Table1_2[[#This Row],[Region]],F:F,Table1_2[[#This Row],[Measure]],G:G,Table1_2[[#This Row],[Year]],H:H,"&lt;="&amp;Table1_2[[#This Row],[Month]])</f>
        <v>1257.7039999999997</v>
      </c>
      <c r="K34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2971.8719999999994</v>
      </c>
      <c r="N3406">
        <f>Table1_2[[#This Row],[Value]]*2.5</f>
        <v>230.66</v>
      </c>
    </row>
    <row r="3407" spans="1:14" x14ac:dyDescent="0.25">
      <c r="A3407" s="1" t="s">
        <v>6</v>
      </c>
      <c r="B3407" s="1" t="s">
        <v>26</v>
      </c>
      <c r="C3407" s="1" t="s">
        <v>29</v>
      </c>
      <c r="D3407" s="1" t="s">
        <v>30</v>
      </c>
      <c r="E3407" s="1" t="s">
        <v>13</v>
      </c>
      <c r="F3407" s="1" t="s">
        <v>11</v>
      </c>
      <c r="G3407" s="1" t="s">
        <v>65</v>
      </c>
      <c r="H3407" s="1">
        <v>9</v>
      </c>
      <c r="I3407">
        <v>165.10399999999998</v>
      </c>
      <c r="J3407" s="1">
        <f>SUMIFS(I:I,B:B,Table1_2[[#This Row],[Category Level 2]],D:D,Table1_2[[#This Row],[Brand]],E:E,Table1_2[[#This Row],[Region]],F:F,Table1_2[[#This Row],[Measure]],G:G,Table1_2[[#This Row],[Year]],H:H,"&lt;="&amp;Table1_2[[#This Row],[Month]])</f>
        <v>1422.8079999999998</v>
      </c>
      <c r="K34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2476.5599999999995</v>
      </c>
      <c r="N3407">
        <f>Table1_2[[#This Row],[Value]]*2.5</f>
        <v>412.76</v>
      </c>
    </row>
    <row r="3408" spans="1:14" x14ac:dyDescent="0.25">
      <c r="A3408" s="1" t="s">
        <v>6</v>
      </c>
      <c r="B3408" s="1" t="s">
        <v>26</v>
      </c>
      <c r="C3408" s="1" t="s">
        <v>29</v>
      </c>
      <c r="D3408" s="1" t="s">
        <v>30</v>
      </c>
      <c r="E3408" s="1" t="s">
        <v>13</v>
      </c>
      <c r="F3408" s="1" t="s">
        <v>11</v>
      </c>
      <c r="G3408" s="1" t="s">
        <v>65</v>
      </c>
      <c r="H3408" s="1">
        <v>10</v>
      </c>
      <c r="I3408">
        <v>155.392</v>
      </c>
      <c r="J3408" s="1">
        <f>SUMIFS(I:I,B:B,Table1_2[[#This Row],[Category Level 2]],D:D,Table1_2[[#This Row],[Brand]],E:E,Table1_2[[#This Row],[Region]],F:F,Table1_2[[#This Row],[Measure]],G:G,Table1_2[[#This Row],[Year]],H:H,"&lt;="&amp;Table1_2[[#This Row],[Month]])</f>
        <v>1578.1999999999998</v>
      </c>
      <c r="K34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2228.9039999999995</v>
      </c>
      <c r="N3408">
        <f>Table1_2[[#This Row],[Value]]*2.5</f>
        <v>388.48</v>
      </c>
    </row>
    <row r="3409" spans="1:14" x14ac:dyDescent="0.25">
      <c r="A3409" s="1" t="s">
        <v>6</v>
      </c>
      <c r="B3409" s="1" t="s">
        <v>26</v>
      </c>
      <c r="C3409" s="1" t="s">
        <v>29</v>
      </c>
      <c r="D3409" s="1" t="s">
        <v>30</v>
      </c>
      <c r="E3409" s="1" t="s">
        <v>13</v>
      </c>
      <c r="F3409" s="1" t="s">
        <v>11</v>
      </c>
      <c r="G3409" s="1" t="s">
        <v>65</v>
      </c>
      <c r="H3409" s="1">
        <v>11</v>
      </c>
      <c r="I3409">
        <v>123.828</v>
      </c>
      <c r="J3409" s="1">
        <f>SUMIFS(I:I,B:B,Table1_2[[#This Row],[Category Level 2]],D:D,Table1_2[[#This Row],[Brand]],E:E,Table1_2[[#This Row],[Region]],F:F,Table1_2[[#This Row],[Measure]],G:G,Table1_2[[#This Row],[Year]],H:H,"&lt;="&amp;Table1_2[[#This Row],[Month]])</f>
        <v>1702.0279999999998</v>
      </c>
      <c r="K34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1961.8239999999998</v>
      </c>
      <c r="N3409">
        <f>Table1_2[[#This Row],[Value]]*2.5</f>
        <v>309.57</v>
      </c>
    </row>
    <row r="3410" spans="1:14" x14ac:dyDescent="0.25">
      <c r="A3410" s="1" t="s">
        <v>6</v>
      </c>
      <c r="B3410" s="1" t="s">
        <v>26</v>
      </c>
      <c r="C3410" s="1" t="s">
        <v>29</v>
      </c>
      <c r="D3410" s="1" t="s">
        <v>30</v>
      </c>
      <c r="E3410" s="1" t="s">
        <v>13</v>
      </c>
      <c r="F3410" s="1" t="s">
        <v>11</v>
      </c>
      <c r="G3410" s="1" t="s">
        <v>65</v>
      </c>
      <c r="H3410" s="1">
        <v>12</v>
      </c>
      <c r="I3410">
        <v>60.699999999999996</v>
      </c>
      <c r="J3410" s="1">
        <f>SUMIFS(I:I,B:B,Table1_2[[#This Row],[Category Level 2]],D:D,Table1_2[[#This Row],[Brand]],E:E,Table1_2[[#This Row],[Region]],F:F,Table1_2[[#This Row],[Measure]],G:G,Table1_2[[#This Row],[Year]],H:H,"&lt;="&amp;Table1_2[[#This Row],[Month]])</f>
        <v>1762.7279999999998</v>
      </c>
      <c r="K34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1762.7279999999998</v>
      </c>
      <c r="N3410">
        <f>Table1_2[[#This Row],[Value]]*2.5</f>
        <v>151.75</v>
      </c>
    </row>
    <row r="3411" spans="1:14" x14ac:dyDescent="0.25">
      <c r="A3411" s="1" t="s">
        <v>6</v>
      </c>
      <c r="B3411" s="1" t="s">
        <v>26</v>
      </c>
      <c r="C3411" s="1" t="s">
        <v>29</v>
      </c>
      <c r="D3411" s="1" t="s">
        <v>30</v>
      </c>
      <c r="E3411" s="1" t="s">
        <v>13</v>
      </c>
      <c r="F3411" s="1" t="s">
        <v>11</v>
      </c>
      <c r="G3411" s="1" t="s">
        <v>66</v>
      </c>
      <c r="H3411" s="1">
        <v>1</v>
      </c>
      <c r="I3411">
        <v>104.404</v>
      </c>
      <c r="J3411" s="1">
        <f>SUMIFS(I:I,B:B,Table1_2[[#This Row],[Category Level 2]],D:D,Table1_2[[#This Row],[Brand]],E:E,Table1_2[[#This Row],[Region]],F:F,Table1_2[[#This Row],[Measure]],G:G,Table1_2[[#This Row],[Year]],H:H,"&lt;="&amp;Table1_2[[#This Row],[Month]])</f>
        <v>104.404</v>
      </c>
      <c r="K34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1524.7839999999999</v>
      </c>
      <c r="N3411">
        <f>Table1_2[[#This Row],[Value]]*2.5</f>
        <v>261.01</v>
      </c>
    </row>
    <row r="3412" spans="1:14" x14ac:dyDescent="0.25">
      <c r="A3412" s="1" t="s">
        <v>6</v>
      </c>
      <c r="B3412" s="1" t="s">
        <v>26</v>
      </c>
      <c r="C3412" s="1" t="s">
        <v>29</v>
      </c>
      <c r="D3412" s="1" t="s">
        <v>30</v>
      </c>
      <c r="E3412" s="1" t="s">
        <v>13</v>
      </c>
      <c r="F3412" s="1" t="s">
        <v>11</v>
      </c>
      <c r="G3412" s="1" t="s">
        <v>66</v>
      </c>
      <c r="H3412" s="1">
        <v>2</v>
      </c>
      <c r="I3412">
        <v>114.116</v>
      </c>
      <c r="J3412" s="1">
        <f>SUMIFS(I:I,B:B,Table1_2[[#This Row],[Category Level 2]],D:D,Table1_2[[#This Row],[Brand]],E:E,Table1_2[[#This Row],[Region]],F:F,Table1_2[[#This Row],[Measure]],G:G,Table1_2[[#This Row],[Year]],H:H,"&lt;="&amp;Table1_2[[#This Row],[Month]])</f>
        <v>218.51999999999998</v>
      </c>
      <c r="K34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1461.6559999999999</v>
      </c>
      <c r="N3412">
        <f>Table1_2[[#This Row],[Value]]*2.5</f>
        <v>285.29000000000002</v>
      </c>
    </row>
    <row r="3413" spans="1:14" x14ac:dyDescent="0.25">
      <c r="A3413" s="1" t="s">
        <v>6</v>
      </c>
      <c r="B3413" s="1" t="s">
        <v>26</v>
      </c>
      <c r="C3413" s="1" t="s">
        <v>29</v>
      </c>
      <c r="D3413" s="1" t="s">
        <v>30</v>
      </c>
      <c r="E3413" s="1" t="s">
        <v>13</v>
      </c>
      <c r="F3413" s="1" t="s">
        <v>11</v>
      </c>
      <c r="G3413" s="1" t="s">
        <v>66</v>
      </c>
      <c r="H3413" s="1">
        <v>3</v>
      </c>
      <c r="I3413">
        <v>274.36399999999998</v>
      </c>
      <c r="J3413" s="1">
        <f>SUMIFS(I:I,B:B,Table1_2[[#This Row],[Category Level 2]],D:D,Table1_2[[#This Row],[Brand]],E:E,Table1_2[[#This Row],[Region]],F:F,Table1_2[[#This Row],[Measure]],G:G,Table1_2[[#This Row],[Year]],H:H,"&lt;="&amp;Table1_2[[#This Row],[Month]])</f>
        <v>492.88399999999996</v>
      </c>
      <c r="K34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1529.64</v>
      </c>
      <c r="N3413">
        <f>Table1_2[[#This Row],[Value]]*2.5</f>
        <v>685.91</v>
      </c>
    </row>
    <row r="3414" spans="1:14" x14ac:dyDescent="0.25">
      <c r="A3414" s="1" t="s">
        <v>6</v>
      </c>
      <c r="B3414" s="1" t="s">
        <v>26</v>
      </c>
      <c r="C3414" s="1" t="s">
        <v>29</v>
      </c>
      <c r="D3414" s="1" t="s">
        <v>30</v>
      </c>
      <c r="E3414" s="1" t="s">
        <v>13</v>
      </c>
      <c r="F3414" s="1" t="s">
        <v>11</v>
      </c>
      <c r="G3414" s="1" t="s">
        <v>66</v>
      </c>
      <c r="H3414" s="1">
        <v>4</v>
      </c>
      <c r="I3414">
        <v>388.48</v>
      </c>
      <c r="J3414" s="1">
        <f>SUMIFS(I:I,B:B,Table1_2[[#This Row],[Category Level 2]],D:D,Table1_2[[#This Row],[Brand]],E:E,Table1_2[[#This Row],[Region]],F:F,Table1_2[[#This Row],[Measure]],G:G,Table1_2[[#This Row],[Year]],H:H,"&lt;="&amp;Table1_2[[#This Row],[Month]])</f>
        <v>881.36400000000003</v>
      </c>
      <c r="K34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1782.152</v>
      </c>
      <c r="N3414">
        <f>Table1_2[[#This Row],[Value]]*2.5</f>
        <v>971.2</v>
      </c>
    </row>
    <row r="3415" spans="1:14" x14ac:dyDescent="0.25">
      <c r="A3415" s="1" t="s">
        <v>6</v>
      </c>
      <c r="B3415" s="1" t="s">
        <v>26</v>
      </c>
      <c r="C3415" s="1" t="s">
        <v>29</v>
      </c>
      <c r="D3415" s="1" t="s">
        <v>30</v>
      </c>
      <c r="E3415" s="1" t="s">
        <v>13</v>
      </c>
      <c r="F3415" s="1" t="s">
        <v>11</v>
      </c>
      <c r="G3415" s="1" t="s">
        <v>66</v>
      </c>
      <c r="H3415" s="1">
        <v>5</v>
      </c>
      <c r="I3415">
        <v>611.85599999999999</v>
      </c>
      <c r="J3415" s="1">
        <f>SUMIFS(I:I,B:B,Table1_2[[#This Row],[Category Level 2]],D:D,Table1_2[[#This Row],[Brand]],E:E,Table1_2[[#This Row],[Region]],F:F,Table1_2[[#This Row],[Measure]],G:G,Table1_2[[#This Row],[Year]],H:H,"&lt;="&amp;Table1_2[[#This Row],[Month]])</f>
        <v>1493.22</v>
      </c>
      <c r="K34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2386.7240000000002</v>
      </c>
      <c r="N3415">
        <f>Table1_2[[#This Row],[Value]]*2.5</f>
        <v>1529.6399999999999</v>
      </c>
    </row>
    <row r="3416" spans="1:14" x14ac:dyDescent="0.25">
      <c r="A3416" s="1" t="s">
        <v>6</v>
      </c>
      <c r="B3416" s="1" t="s">
        <v>26</v>
      </c>
      <c r="C3416" s="1" t="s">
        <v>29</v>
      </c>
      <c r="D3416" s="1" t="s">
        <v>30</v>
      </c>
      <c r="E3416" s="1" t="s">
        <v>13</v>
      </c>
      <c r="F3416" s="1" t="s">
        <v>11</v>
      </c>
      <c r="G3416" s="1" t="s">
        <v>66</v>
      </c>
      <c r="H3416" s="1">
        <v>6</v>
      </c>
      <c r="I3416">
        <v>1143.588</v>
      </c>
      <c r="J3416" s="1">
        <f>SUMIFS(I:I,B:B,Table1_2[[#This Row],[Category Level 2]],D:D,Table1_2[[#This Row],[Brand]],E:E,Table1_2[[#This Row],[Region]],F:F,Table1_2[[#This Row],[Measure]],G:G,Table1_2[[#This Row],[Year]],H:H,"&lt;="&amp;Table1_2[[#This Row],[Month]])</f>
        <v>2636.808</v>
      </c>
      <c r="K34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3377.348</v>
      </c>
      <c r="N3416">
        <f>Table1_2[[#This Row],[Value]]*2.5</f>
        <v>2858.97</v>
      </c>
    </row>
    <row r="3417" spans="1:14" x14ac:dyDescent="0.25">
      <c r="A3417" s="1" t="s">
        <v>6</v>
      </c>
      <c r="B3417" s="1" t="s">
        <v>26</v>
      </c>
      <c r="C3417" s="1" t="s">
        <v>29</v>
      </c>
      <c r="D3417" s="1" t="s">
        <v>30</v>
      </c>
      <c r="E3417" s="1" t="s">
        <v>13</v>
      </c>
      <c r="F3417" s="1" t="s">
        <v>11</v>
      </c>
      <c r="G3417" s="1" t="s">
        <v>66</v>
      </c>
      <c r="H3417" s="1">
        <v>7</v>
      </c>
      <c r="I3417">
        <v>1211.5719999999999</v>
      </c>
      <c r="J3417" s="1">
        <f>SUMIFS(I:I,B:B,Table1_2[[#This Row],[Category Level 2]],D:D,Table1_2[[#This Row],[Brand]],E:E,Table1_2[[#This Row],[Region]],F:F,Table1_2[[#This Row],[Measure]],G:G,Table1_2[[#This Row],[Year]],H:H,"&lt;="&amp;Table1_2[[#This Row],[Month]])</f>
        <v>3848.38</v>
      </c>
      <c r="K34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4445.6679999999997</v>
      </c>
      <c r="N3417">
        <f>Table1_2[[#This Row],[Value]]*2.5</f>
        <v>3028.93</v>
      </c>
    </row>
    <row r="3418" spans="1:14" x14ac:dyDescent="0.25">
      <c r="A3418" s="1" t="s">
        <v>6</v>
      </c>
      <c r="B3418" s="1" t="s">
        <v>26</v>
      </c>
      <c r="C3418" s="1" t="s">
        <v>29</v>
      </c>
      <c r="D3418" s="1" t="s">
        <v>30</v>
      </c>
      <c r="E3418" s="1" t="s">
        <v>13</v>
      </c>
      <c r="F3418" s="1" t="s">
        <v>11</v>
      </c>
      <c r="G3418" s="1" t="s">
        <v>66</v>
      </c>
      <c r="H3418" s="1">
        <v>8</v>
      </c>
      <c r="I3418">
        <v>1201.8599999999999</v>
      </c>
      <c r="J3418" s="1">
        <f>SUMIFS(I:I,B:B,Table1_2[[#This Row],[Category Level 2]],D:D,Table1_2[[#This Row],[Brand]],E:E,Table1_2[[#This Row],[Region]],F:F,Table1_2[[#This Row],[Measure]],G:G,Table1_2[[#This Row],[Year]],H:H,"&lt;="&amp;Table1_2[[#This Row],[Month]])</f>
        <v>5050.24</v>
      </c>
      <c r="K34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5555.2640000000001</v>
      </c>
      <c r="N3418">
        <f>Table1_2[[#This Row],[Value]]*2.5</f>
        <v>3004.6499999999996</v>
      </c>
    </row>
    <row r="3419" spans="1:14" x14ac:dyDescent="0.25">
      <c r="A3419" s="1" t="s">
        <v>6</v>
      </c>
      <c r="B3419" s="1" t="s">
        <v>26</v>
      </c>
      <c r="C3419" s="1" t="s">
        <v>29</v>
      </c>
      <c r="D3419" s="1" t="s">
        <v>30</v>
      </c>
      <c r="E3419" s="1" t="s">
        <v>13</v>
      </c>
      <c r="F3419" s="1" t="s">
        <v>11</v>
      </c>
      <c r="G3419" s="1" t="s">
        <v>66</v>
      </c>
      <c r="H3419" s="1">
        <v>9</v>
      </c>
      <c r="I3419">
        <v>1544.2079999999999</v>
      </c>
      <c r="J3419" s="1">
        <f>SUMIFS(I:I,B:B,Table1_2[[#This Row],[Category Level 2]],D:D,Table1_2[[#This Row],[Brand]],E:E,Table1_2[[#This Row],[Region]],F:F,Table1_2[[#This Row],[Measure]],G:G,Table1_2[[#This Row],[Year]],H:H,"&lt;="&amp;Table1_2[[#This Row],[Month]])</f>
        <v>6594.4479999999994</v>
      </c>
      <c r="K34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6934.3679999999995</v>
      </c>
      <c r="N3419">
        <f>Table1_2[[#This Row],[Value]]*2.5</f>
        <v>3860.5199999999995</v>
      </c>
    </row>
    <row r="3420" spans="1:14" x14ac:dyDescent="0.25">
      <c r="A3420" s="1" t="s">
        <v>6</v>
      </c>
      <c r="B3420" s="1" t="s">
        <v>26</v>
      </c>
      <c r="C3420" s="1" t="s">
        <v>29</v>
      </c>
      <c r="D3420" s="1" t="s">
        <v>30</v>
      </c>
      <c r="E3420" s="1" t="s">
        <v>13</v>
      </c>
      <c r="F3420" s="1" t="s">
        <v>11</v>
      </c>
      <c r="G3420" s="1" t="s">
        <v>66</v>
      </c>
      <c r="H3420" s="1">
        <v>10</v>
      </c>
      <c r="I3420">
        <v>976.05599999999993</v>
      </c>
      <c r="J3420" s="1">
        <f>SUMIFS(I:I,B:B,Table1_2[[#This Row],[Category Level 2]],D:D,Table1_2[[#This Row],[Brand]],E:E,Table1_2[[#This Row],[Region]],F:F,Table1_2[[#This Row],[Measure]],G:G,Table1_2[[#This Row],[Year]],H:H,"&lt;="&amp;Table1_2[[#This Row],[Month]])</f>
        <v>7570.503999999999</v>
      </c>
      <c r="K34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7755.0319999999992</v>
      </c>
      <c r="N3420">
        <f>Table1_2[[#This Row],[Value]]*2.5</f>
        <v>2440.14</v>
      </c>
    </row>
    <row r="3421" spans="1:14" x14ac:dyDescent="0.25">
      <c r="A3421" s="1" t="s">
        <v>6</v>
      </c>
      <c r="B3421" s="1" t="s">
        <v>26</v>
      </c>
      <c r="C3421" s="1" t="s">
        <v>29</v>
      </c>
      <c r="D3421" s="1" t="s">
        <v>30</v>
      </c>
      <c r="E3421" s="1" t="s">
        <v>13</v>
      </c>
      <c r="F3421" s="1" t="s">
        <v>11</v>
      </c>
      <c r="G3421" s="1" t="s">
        <v>66</v>
      </c>
      <c r="H3421" s="1">
        <v>11</v>
      </c>
      <c r="I3421">
        <v>254.94</v>
      </c>
      <c r="J3421" s="1">
        <f>SUMIFS(I:I,B:B,Table1_2[[#This Row],[Category Level 2]],D:D,Table1_2[[#This Row],[Brand]],E:E,Table1_2[[#This Row],[Region]],F:F,Table1_2[[#This Row],[Measure]],G:G,Table1_2[[#This Row],[Year]],H:H,"&lt;="&amp;Table1_2[[#This Row],[Month]])</f>
        <v>7825.4439999999986</v>
      </c>
      <c r="K34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7886.1439999999984</v>
      </c>
      <c r="N3421">
        <f>Table1_2[[#This Row],[Value]]*2.5</f>
        <v>637.35</v>
      </c>
    </row>
    <row r="3422" spans="1:14" x14ac:dyDescent="0.25">
      <c r="A3422" s="1" t="s">
        <v>6</v>
      </c>
      <c r="B3422" s="1" t="s">
        <v>26</v>
      </c>
      <c r="C3422" s="1" t="s">
        <v>29</v>
      </c>
      <c r="D3422" s="1" t="s">
        <v>30</v>
      </c>
      <c r="E3422" s="1" t="s">
        <v>13</v>
      </c>
      <c r="F3422" s="1" t="s">
        <v>11</v>
      </c>
      <c r="G3422" s="1" t="s">
        <v>66</v>
      </c>
      <c r="H3422" s="1">
        <v>12</v>
      </c>
      <c r="I3422">
        <v>70.411999999999992</v>
      </c>
      <c r="J3422" s="1">
        <f>SUMIFS(I:I,B:B,Table1_2[[#This Row],[Category Level 2]],D:D,Table1_2[[#This Row],[Brand]],E:E,Table1_2[[#This Row],[Region]],F:F,Table1_2[[#This Row],[Measure]],G:G,Table1_2[[#This Row],[Year]],H:H,"&lt;="&amp;Table1_2[[#This Row],[Month]])</f>
        <v>7895.8559999999989</v>
      </c>
      <c r="K34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7895.8559999999989</v>
      </c>
      <c r="N3422">
        <f>Table1_2[[#This Row],[Value]]*2.5</f>
        <v>176.02999999999997</v>
      </c>
    </row>
    <row r="3423" spans="1:14" x14ac:dyDescent="0.25">
      <c r="A3423" s="1" t="s">
        <v>6</v>
      </c>
      <c r="B3423" s="1" t="s">
        <v>26</v>
      </c>
      <c r="C3423" s="1" t="s">
        <v>29</v>
      </c>
      <c r="D3423" s="1" t="s">
        <v>30</v>
      </c>
      <c r="E3423" s="1" t="s">
        <v>13</v>
      </c>
      <c r="F3423" s="1" t="s">
        <v>11</v>
      </c>
      <c r="G3423" s="1" t="s">
        <v>67</v>
      </c>
      <c r="H3423" s="1">
        <v>1</v>
      </c>
      <c r="I3423">
        <v>99.548000000000002</v>
      </c>
      <c r="J3423" s="1">
        <f>SUMIFS(I:I,B:B,Table1_2[[#This Row],[Category Level 2]],D:D,Table1_2[[#This Row],[Brand]],E:E,Table1_2[[#This Row],[Region]],F:F,Table1_2[[#This Row],[Measure]],G:G,Table1_2[[#This Row],[Year]],H:H,"&lt;="&amp;Table1_2[[#This Row],[Month]])</f>
        <v>99.548000000000002</v>
      </c>
      <c r="K34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7890.9999999999982</v>
      </c>
      <c r="N3423">
        <f>Table1_2[[#This Row],[Value]]*2.5</f>
        <v>248.87</v>
      </c>
    </row>
    <row r="3424" spans="1:14" x14ac:dyDescent="0.25">
      <c r="A3424" s="1" t="s">
        <v>6</v>
      </c>
      <c r="B3424" s="1" t="s">
        <v>26</v>
      </c>
      <c r="C3424" s="1" t="s">
        <v>29</v>
      </c>
      <c r="D3424" s="1" t="s">
        <v>30</v>
      </c>
      <c r="E3424" s="1" t="s">
        <v>13</v>
      </c>
      <c r="F3424" s="1" t="s">
        <v>11</v>
      </c>
      <c r="G3424" s="1" t="s">
        <v>67</v>
      </c>
      <c r="H3424" s="1">
        <v>2</v>
      </c>
      <c r="I3424">
        <v>983.33999999999992</v>
      </c>
      <c r="J3424" s="1">
        <f>SUMIFS(I:I,B:B,Table1_2[[#This Row],[Category Level 2]],D:D,Table1_2[[#This Row],[Brand]],E:E,Table1_2[[#This Row],[Region]],F:F,Table1_2[[#This Row],[Measure]],G:G,Table1_2[[#This Row],[Year]],H:H,"&lt;="&amp;Table1_2[[#This Row],[Month]])</f>
        <v>1082.8879999999999</v>
      </c>
      <c r="K34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8760.2239999999983</v>
      </c>
      <c r="N3424">
        <f>Table1_2[[#This Row],[Value]]*2.5</f>
        <v>2458.35</v>
      </c>
    </row>
    <row r="3425" spans="1:14" x14ac:dyDescent="0.25">
      <c r="A3425" s="1" t="s">
        <v>6</v>
      </c>
      <c r="B3425" s="1" t="s">
        <v>26</v>
      </c>
      <c r="C3425" s="1" t="s">
        <v>29</v>
      </c>
      <c r="D3425" s="1" t="s">
        <v>30</v>
      </c>
      <c r="E3425" s="1" t="s">
        <v>13</v>
      </c>
      <c r="F3425" s="1" t="s">
        <v>11</v>
      </c>
      <c r="G3425" s="1" t="s">
        <v>67</v>
      </c>
      <c r="H3425" s="1">
        <v>3</v>
      </c>
      <c r="I3425">
        <v>1597.624</v>
      </c>
      <c r="J3425" s="1">
        <f>SUMIFS(I:I,B:B,Table1_2[[#This Row],[Category Level 2]],D:D,Table1_2[[#This Row],[Brand]],E:E,Table1_2[[#This Row],[Region]],F:F,Table1_2[[#This Row],[Measure]],G:G,Table1_2[[#This Row],[Year]],H:H,"&lt;="&amp;Table1_2[[#This Row],[Month]])</f>
        <v>2680.5119999999997</v>
      </c>
      <c r="K34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10083.483999999999</v>
      </c>
      <c r="N3425">
        <f>Table1_2[[#This Row],[Value]]*2.5</f>
        <v>3994.06</v>
      </c>
    </row>
    <row r="3426" spans="1:14" x14ac:dyDescent="0.25">
      <c r="A3426" s="1" t="s">
        <v>6</v>
      </c>
      <c r="B3426" s="1" t="s">
        <v>26</v>
      </c>
      <c r="C3426" s="1" t="s">
        <v>29</v>
      </c>
      <c r="D3426" s="1" t="s">
        <v>30</v>
      </c>
      <c r="E3426" s="1" t="s">
        <v>13</v>
      </c>
      <c r="F3426" s="1" t="s">
        <v>12</v>
      </c>
      <c r="G3426" s="1" t="s">
        <v>62</v>
      </c>
      <c r="H3426" s="1">
        <v>12</v>
      </c>
      <c r="I3426">
        <v>293.78800000000001</v>
      </c>
      <c r="J3426" s="1">
        <f>SUMIFS(I:I,B:B,Table1_2[[#This Row],[Category Level 2]],D:D,Table1_2[[#This Row],[Brand]],E:E,Table1_2[[#This Row],[Region]],F:F,Table1_2[[#This Row],[Measure]],G:G,Table1_2[[#This Row],[Year]],H:H,"&lt;="&amp;Table1_2[[#This Row],[Month]])</f>
        <v>293.78800000000001</v>
      </c>
      <c r="K34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293.78800000000001</v>
      </c>
      <c r="N3426">
        <f>Table1_2[[#This Row],[Value]]*2.5</f>
        <v>734.47</v>
      </c>
    </row>
    <row r="3427" spans="1:14" x14ac:dyDescent="0.25">
      <c r="A3427" s="1" t="s">
        <v>6</v>
      </c>
      <c r="B3427" s="1" t="s">
        <v>26</v>
      </c>
      <c r="C3427" s="1" t="s">
        <v>29</v>
      </c>
      <c r="D3427" s="1" t="s">
        <v>30</v>
      </c>
      <c r="E3427" s="1" t="s">
        <v>13</v>
      </c>
      <c r="F3427" s="1" t="s">
        <v>12</v>
      </c>
      <c r="G3427" s="1" t="s">
        <v>63</v>
      </c>
      <c r="H3427" s="1">
        <v>1</v>
      </c>
      <c r="I3427">
        <v>10132.044</v>
      </c>
      <c r="J3427" s="1">
        <f>SUMIFS(I:I,B:B,Table1_2[[#This Row],[Category Level 2]],D:D,Table1_2[[#This Row],[Brand]],E:E,Table1_2[[#This Row],[Region]],F:F,Table1_2[[#This Row],[Measure]],G:G,Table1_2[[#This Row],[Year]],H:H,"&lt;="&amp;Table1_2[[#This Row],[Month]])</f>
        <v>10132.044</v>
      </c>
      <c r="K34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10425.832</v>
      </c>
      <c r="N3427">
        <f>Table1_2[[#This Row],[Value]]*2.5</f>
        <v>25330.11</v>
      </c>
    </row>
    <row r="3428" spans="1:14" x14ac:dyDescent="0.25">
      <c r="A3428" s="1" t="s">
        <v>6</v>
      </c>
      <c r="B3428" s="1" t="s">
        <v>26</v>
      </c>
      <c r="C3428" s="1" t="s">
        <v>29</v>
      </c>
      <c r="D3428" s="1" t="s">
        <v>30</v>
      </c>
      <c r="E3428" s="1" t="s">
        <v>13</v>
      </c>
      <c r="F3428" s="1" t="s">
        <v>12</v>
      </c>
      <c r="G3428" s="1" t="s">
        <v>63</v>
      </c>
      <c r="H3428" s="1">
        <v>2</v>
      </c>
      <c r="I3428">
        <v>15920.395999999999</v>
      </c>
      <c r="J3428" s="1">
        <f>SUMIFS(I:I,B:B,Table1_2[[#This Row],[Category Level 2]],D:D,Table1_2[[#This Row],[Brand]],E:E,Table1_2[[#This Row],[Region]],F:F,Table1_2[[#This Row],[Measure]],G:G,Table1_2[[#This Row],[Year]],H:H,"&lt;="&amp;Table1_2[[#This Row],[Month]])</f>
        <v>26052.44</v>
      </c>
      <c r="K34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26346.227999999999</v>
      </c>
      <c r="N3428">
        <f>Table1_2[[#This Row],[Value]]*2.5</f>
        <v>39800.99</v>
      </c>
    </row>
    <row r="3429" spans="1:14" x14ac:dyDescent="0.25">
      <c r="A3429" s="1" t="s">
        <v>6</v>
      </c>
      <c r="B3429" s="1" t="s">
        <v>26</v>
      </c>
      <c r="C3429" s="1" t="s">
        <v>29</v>
      </c>
      <c r="D3429" s="1" t="s">
        <v>30</v>
      </c>
      <c r="E3429" s="1" t="s">
        <v>13</v>
      </c>
      <c r="F3429" s="1" t="s">
        <v>12</v>
      </c>
      <c r="G3429" s="1" t="s">
        <v>63</v>
      </c>
      <c r="H3429" s="1">
        <v>3</v>
      </c>
      <c r="I3429">
        <v>19987.295999999998</v>
      </c>
      <c r="J3429" s="1">
        <f>SUMIFS(I:I,B:B,Table1_2[[#This Row],[Category Level 2]],D:D,Table1_2[[#This Row],[Brand]],E:E,Table1_2[[#This Row],[Region]],F:F,Table1_2[[#This Row],[Measure]],G:G,Table1_2[[#This Row],[Year]],H:H,"&lt;="&amp;Table1_2[[#This Row],[Month]])</f>
        <v>46039.735999999997</v>
      </c>
      <c r="K34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46333.523999999998</v>
      </c>
      <c r="N3429">
        <f>Table1_2[[#This Row],[Value]]*2.5</f>
        <v>49968.24</v>
      </c>
    </row>
    <row r="3430" spans="1:14" x14ac:dyDescent="0.25">
      <c r="A3430" s="1" t="s">
        <v>6</v>
      </c>
      <c r="B3430" s="1" t="s">
        <v>26</v>
      </c>
      <c r="C3430" s="1" t="s">
        <v>29</v>
      </c>
      <c r="D3430" s="1" t="s">
        <v>30</v>
      </c>
      <c r="E3430" s="1" t="s">
        <v>13</v>
      </c>
      <c r="F3430" s="1" t="s">
        <v>12</v>
      </c>
      <c r="G3430" s="1" t="s">
        <v>63</v>
      </c>
      <c r="H3430" s="1">
        <v>4</v>
      </c>
      <c r="I3430">
        <v>13749.763999999999</v>
      </c>
      <c r="J3430" s="1">
        <f>SUMIFS(I:I,B:B,Table1_2[[#This Row],[Category Level 2]],D:D,Table1_2[[#This Row],[Brand]],E:E,Table1_2[[#This Row],[Region]],F:F,Table1_2[[#This Row],[Measure]],G:G,Table1_2[[#This Row],[Year]],H:H,"&lt;="&amp;Table1_2[[#This Row],[Month]])</f>
        <v>59789.5</v>
      </c>
      <c r="K34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60083.288</v>
      </c>
      <c r="N3430">
        <f>Table1_2[[#This Row],[Value]]*2.5</f>
        <v>34374.409999999996</v>
      </c>
    </row>
    <row r="3431" spans="1:14" x14ac:dyDescent="0.25">
      <c r="A3431" s="1" t="s">
        <v>6</v>
      </c>
      <c r="B3431" s="1" t="s">
        <v>26</v>
      </c>
      <c r="C3431" s="1" t="s">
        <v>29</v>
      </c>
      <c r="D3431" s="1" t="s">
        <v>30</v>
      </c>
      <c r="E3431" s="1" t="s">
        <v>13</v>
      </c>
      <c r="F3431" s="1" t="s">
        <v>12</v>
      </c>
      <c r="G3431" s="1" t="s">
        <v>63</v>
      </c>
      <c r="H3431" s="1">
        <v>5</v>
      </c>
      <c r="I3431">
        <v>11685.964</v>
      </c>
      <c r="J3431" s="1">
        <f>SUMIFS(I:I,B:B,Table1_2[[#This Row],[Category Level 2]],D:D,Table1_2[[#This Row],[Brand]],E:E,Table1_2[[#This Row],[Region]],F:F,Table1_2[[#This Row],[Measure]],G:G,Table1_2[[#This Row],[Year]],H:H,"&lt;="&amp;Table1_2[[#This Row],[Month]])</f>
        <v>71475.464000000007</v>
      </c>
      <c r="K34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71769.252000000008</v>
      </c>
      <c r="N3431">
        <f>Table1_2[[#This Row],[Value]]*2.5</f>
        <v>29214.91</v>
      </c>
    </row>
    <row r="3432" spans="1:14" x14ac:dyDescent="0.25">
      <c r="A3432" s="1" t="s">
        <v>6</v>
      </c>
      <c r="B3432" s="1" t="s">
        <v>26</v>
      </c>
      <c r="C3432" s="1" t="s">
        <v>29</v>
      </c>
      <c r="D3432" s="1" t="s">
        <v>30</v>
      </c>
      <c r="E3432" s="1" t="s">
        <v>13</v>
      </c>
      <c r="F3432" s="1" t="s">
        <v>12</v>
      </c>
      <c r="G3432" s="1" t="s">
        <v>63</v>
      </c>
      <c r="H3432" s="1">
        <v>6</v>
      </c>
      <c r="I3432">
        <v>14087.255999999999</v>
      </c>
      <c r="J3432" s="1">
        <f>SUMIFS(I:I,B:B,Table1_2[[#This Row],[Category Level 2]],D:D,Table1_2[[#This Row],[Brand]],E:E,Table1_2[[#This Row],[Region]],F:F,Table1_2[[#This Row],[Measure]],G:G,Table1_2[[#This Row],[Year]],H:H,"&lt;="&amp;Table1_2[[#This Row],[Month]])</f>
        <v>85562.72</v>
      </c>
      <c r="K34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85856.508000000002</v>
      </c>
      <c r="N3432">
        <f>Table1_2[[#This Row],[Value]]*2.5</f>
        <v>35218.14</v>
      </c>
    </row>
    <row r="3433" spans="1:14" x14ac:dyDescent="0.25">
      <c r="A3433" s="1" t="s">
        <v>6</v>
      </c>
      <c r="B3433" s="1" t="s">
        <v>26</v>
      </c>
      <c r="C3433" s="1" t="s">
        <v>29</v>
      </c>
      <c r="D3433" s="1" t="s">
        <v>30</v>
      </c>
      <c r="E3433" s="1" t="s">
        <v>13</v>
      </c>
      <c r="F3433" s="1" t="s">
        <v>12</v>
      </c>
      <c r="G3433" s="1" t="s">
        <v>63</v>
      </c>
      <c r="H3433" s="1">
        <v>7</v>
      </c>
      <c r="I3433">
        <v>11319.335999999999</v>
      </c>
      <c r="J3433" s="1">
        <f>SUMIFS(I:I,B:B,Table1_2[[#This Row],[Category Level 2]],D:D,Table1_2[[#This Row],[Brand]],E:E,Table1_2[[#This Row],[Region]],F:F,Table1_2[[#This Row],[Measure]],G:G,Table1_2[[#This Row],[Year]],H:H,"&lt;="&amp;Table1_2[[#This Row],[Month]])</f>
        <v>96882.055999999997</v>
      </c>
      <c r="K34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97175.843999999997</v>
      </c>
      <c r="N3433">
        <f>Table1_2[[#This Row],[Value]]*2.5</f>
        <v>28298.339999999997</v>
      </c>
    </row>
    <row r="3434" spans="1:14" x14ac:dyDescent="0.25">
      <c r="A3434" s="1" t="s">
        <v>6</v>
      </c>
      <c r="B3434" s="1" t="s">
        <v>26</v>
      </c>
      <c r="C3434" s="1" t="s">
        <v>29</v>
      </c>
      <c r="D3434" s="1" t="s">
        <v>30</v>
      </c>
      <c r="E3434" s="1" t="s">
        <v>13</v>
      </c>
      <c r="F3434" s="1" t="s">
        <v>12</v>
      </c>
      <c r="G3434" s="1" t="s">
        <v>63</v>
      </c>
      <c r="H3434" s="1">
        <v>8</v>
      </c>
      <c r="I3434">
        <v>13931.864</v>
      </c>
      <c r="J3434" s="1">
        <f>SUMIFS(I:I,B:B,Table1_2[[#This Row],[Category Level 2]],D:D,Table1_2[[#This Row],[Brand]],E:E,Table1_2[[#This Row],[Region]],F:F,Table1_2[[#This Row],[Measure]],G:G,Table1_2[[#This Row],[Year]],H:H,"&lt;="&amp;Table1_2[[#This Row],[Month]])</f>
        <v>110813.92</v>
      </c>
      <c r="K34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111107.708</v>
      </c>
      <c r="N3434">
        <f>Table1_2[[#This Row],[Value]]*2.5</f>
        <v>34829.659999999996</v>
      </c>
    </row>
    <row r="3435" spans="1:14" x14ac:dyDescent="0.25">
      <c r="A3435" s="1" t="s">
        <v>6</v>
      </c>
      <c r="B3435" s="1" t="s">
        <v>26</v>
      </c>
      <c r="C3435" s="1" t="s">
        <v>29</v>
      </c>
      <c r="D3435" s="1" t="s">
        <v>30</v>
      </c>
      <c r="E3435" s="1" t="s">
        <v>13</v>
      </c>
      <c r="F3435" s="1" t="s">
        <v>12</v>
      </c>
      <c r="G3435" s="1" t="s">
        <v>63</v>
      </c>
      <c r="H3435" s="1">
        <v>9</v>
      </c>
      <c r="I3435">
        <v>11948.188</v>
      </c>
      <c r="J3435" s="1">
        <f>SUMIFS(I:I,B:B,Table1_2[[#This Row],[Category Level 2]],D:D,Table1_2[[#This Row],[Brand]],E:E,Table1_2[[#This Row],[Region]],F:F,Table1_2[[#This Row],[Measure]],G:G,Table1_2[[#This Row],[Year]],H:H,"&lt;="&amp;Table1_2[[#This Row],[Month]])</f>
        <v>122762.10799999999</v>
      </c>
      <c r="K34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123055.89599999999</v>
      </c>
      <c r="N3435">
        <f>Table1_2[[#This Row],[Value]]*2.5</f>
        <v>29870.47</v>
      </c>
    </row>
    <row r="3436" spans="1:14" x14ac:dyDescent="0.25">
      <c r="A3436" s="1" t="s">
        <v>6</v>
      </c>
      <c r="B3436" s="1" t="s">
        <v>26</v>
      </c>
      <c r="C3436" s="1" t="s">
        <v>29</v>
      </c>
      <c r="D3436" s="1" t="s">
        <v>30</v>
      </c>
      <c r="E3436" s="1" t="s">
        <v>13</v>
      </c>
      <c r="F3436" s="1" t="s">
        <v>12</v>
      </c>
      <c r="G3436" s="1" t="s">
        <v>63</v>
      </c>
      <c r="H3436" s="1">
        <v>10</v>
      </c>
      <c r="I3436">
        <v>8490.7160000000003</v>
      </c>
      <c r="J3436" s="1">
        <f>SUMIFS(I:I,B:B,Table1_2[[#This Row],[Category Level 2]],D:D,Table1_2[[#This Row],[Brand]],E:E,Table1_2[[#This Row],[Region]],F:F,Table1_2[[#This Row],[Measure]],G:G,Table1_2[[#This Row],[Year]],H:H,"&lt;="&amp;Table1_2[[#This Row],[Month]])</f>
        <v>131252.82399999999</v>
      </c>
      <c r="K34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131546.61199999999</v>
      </c>
      <c r="N3436">
        <f>Table1_2[[#This Row],[Value]]*2.5</f>
        <v>21226.79</v>
      </c>
    </row>
    <row r="3437" spans="1:14" x14ac:dyDescent="0.25">
      <c r="A3437" s="1" t="s">
        <v>6</v>
      </c>
      <c r="B3437" s="1" t="s">
        <v>26</v>
      </c>
      <c r="C3437" s="1" t="s">
        <v>29</v>
      </c>
      <c r="D3437" s="1" t="s">
        <v>30</v>
      </c>
      <c r="E3437" s="1" t="s">
        <v>13</v>
      </c>
      <c r="F3437" s="1" t="s">
        <v>12</v>
      </c>
      <c r="G3437" s="1" t="s">
        <v>63</v>
      </c>
      <c r="H3437" s="1">
        <v>11</v>
      </c>
      <c r="I3437">
        <v>7796.308</v>
      </c>
      <c r="J3437" s="1">
        <f>SUMIFS(I:I,B:B,Table1_2[[#This Row],[Category Level 2]],D:D,Table1_2[[#This Row],[Brand]],E:E,Table1_2[[#This Row],[Region]],F:F,Table1_2[[#This Row],[Measure]],G:G,Table1_2[[#This Row],[Year]],H:H,"&lt;="&amp;Table1_2[[#This Row],[Month]])</f>
        <v>139049.13199999998</v>
      </c>
      <c r="K34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139342.91999999998</v>
      </c>
      <c r="N3437">
        <f>Table1_2[[#This Row],[Value]]*2.5</f>
        <v>19490.77</v>
      </c>
    </row>
    <row r="3438" spans="1:14" x14ac:dyDescent="0.25">
      <c r="A3438" s="1" t="s">
        <v>6</v>
      </c>
      <c r="B3438" s="1" t="s">
        <v>26</v>
      </c>
      <c r="C3438" s="1" t="s">
        <v>29</v>
      </c>
      <c r="D3438" s="1" t="s">
        <v>30</v>
      </c>
      <c r="E3438" s="1" t="s">
        <v>13</v>
      </c>
      <c r="F3438" s="1" t="s">
        <v>12</v>
      </c>
      <c r="G3438" s="1" t="s">
        <v>63</v>
      </c>
      <c r="H3438" s="1">
        <v>12</v>
      </c>
      <c r="I3438">
        <v>6910.0879999999997</v>
      </c>
      <c r="J3438" s="1">
        <f>SUMIFS(I:I,B:B,Table1_2[[#This Row],[Category Level 2]],D:D,Table1_2[[#This Row],[Brand]],E:E,Table1_2[[#This Row],[Region]],F:F,Table1_2[[#This Row],[Measure]],G:G,Table1_2[[#This Row],[Year]],H:H,"&lt;="&amp;Table1_2[[#This Row],[Month]])</f>
        <v>145959.21999999997</v>
      </c>
      <c r="K34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145959.21999999997</v>
      </c>
      <c r="N3438">
        <f>Table1_2[[#This Row],[Value]]*2.5</f>
        <v>17275.22</v>
      </c>
    </row>
    <row r="3439" spans="1:14" x14ac:dyDescent="0.25">
      <c r="A3439" s="1" t="s">
        <v>6</v>
      </c>
      <c r="B3439" s="1" t="s">
        <v>26</v>
      </c>
      <c r="C3439" s="1" t="s">
        <v>29</v>
      </c>
      <c r="D3439" s="1" t="s">
        <v>30</v>
      </c>
      <c r="E3439" s="1" t="s">
        <v>13</v>
      </c>
      <c r="F3439" s="1" t="s">
        <v>12</v>
      </c>
      <c r="G3439" s="1" t="s">
        <v>64</v>
      </c>
      <c r="H3439" s="1">
        <v>1</v>
      </c>
      <c r="I3439">
        <v>5441.1480000000001</v>
      </c>
      <c r="J3439" s="1">
        <f>SUMIFS(I:I,B:B,Table1_2[[#This Row],[Category Level 2]],D:D,Table1_2[[#This Row],[Brand]],E:E,Table1_2[[#This Row],[Region]],F:F,Table1_2[[#This Row],[Measure]],G:G,Table1_2[[#This Row],[Year]],H:H,"&lt;="&amp;Table1_2[[#This Row],[Month]])</f>
        <v>5441.1480000000001</v>
      </c>
      <c r="K34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141268.32399999996</v>
      </c>
      <c r="N3439">
        <f>Table1_2[[#This Row],[Value]]*2.5</f>
        <v>13602.87</v>
      </c>
    </row>
    <row r="3440" spans="1:14" x14ac:dyDescent="0.25">
      <c r="A3440" s="1" t="s">
        <v>6</v>
      </c>
      <c r="B3440" s="1" t="s">
        <v>26</v>
      </c>
      <c r="C3440" s="1" t="s">
        <v>29</v>
      </c>
      <c r="D3440" s="1" t="s">
        <v>30</v>
      </c>
      <c r="E3440" s="1" t="s">
        <v>13</v>
      </c>
      <c r="F3440" s="1" t="s">
        <v>12</v>
      </c>
      <c r="G3440" s="1" t="s">
        <v>64</v>
      </c>
      <c r="H3440" s="1">
        <v>2</v>
      </c>
      <c r="I3440">
        <v>8167.7919999999995</v>
      </c>
      <c r="J3440" s="1">
        <f>SUMIFS(I:I,B:B,Table1_2[[#This Row],[Category Level 2]],D:D,Table1_2[[#This Row],[Brand]],E:E,Table1_2[[#This Row],[Region]],F:F,Table1_2[[#This Row],[Measure]],G:G,Table1_2[[#This Row],[Year]],H:H,"&lt;="&amp;Table1_2[[#This Row],[Month]])</f>
        <v>13608.939999999999</v>
      </c>
      <c r="K34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133515.72</v>
      </c>
      <c r="N3440">
        <f>Table1_2[[#This Row],[Value]]*2.5</f>
        <v>20419.48</v>
      </c>
    </row>
    <row r="3441" spans="1:14" x14ac:dyDescent="0.25">
      <c r="A3441" s="1" t="s">
        <v>6</v>
      </c>
      <c r="B3441" s="1" t="s">
        <v>26</v>
      </c>
      <c r="C3441" s="1" t="s">
        <v>29</v>
      </c>
      <c r="D3441" s="1" t="s">
        <v>30</v>
      </c>
      <c r="E3441" s="1" t="s">
        <v>13</v>
      </c>
      <c r="F3441" s="1" t="s">
        <v>12</v>
      </c>
      <c r="G3441" s="1" t="s">
        <v>64</v>
      </c>
      <c r="H3441" s="1">
        <v>3</v>
      </c>
      <c r="I3441">
        <v>5917.0360000000001</v>
      </c>
      <c r="J3441" s="1">
        <f>SUMIFS(I:I,B:B,Table1_2[[#This Row],[Category Level 2]],D:D,Table1_2[[#This Row],[Brand]],E:E,Table1_2[[#This Row],[Region]],F:F,Table1_2[[#This Row],[Measure]],G:G,Table1_2[[#This Row],[Year]],H:H,"&lt;="&amp;Table1_2[[#This Row],[Month]])</f>
        <v>19525.975999999999</v>
      </c>
      <c r="K34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119445.45999999999</v>
      </c>
      <c r="N3441">
        <f>Table1_2[[#This Row],[Value]]*2.5</f>
        <v>14792.59</v>
      </c>
    </row>
    <row r="3442" spans="1:14" x14ac:dyDescent="0.25">
      <c r="A3442" s="1" t="s">
        <v>6</v>
      </c>
      <c r="B3442" s="1" t="s">
        <v>26</v>
      </c>
      <c r="C3442" s="1" t="s">
        <v>29</v>
      </c>
      <c r="D3442" s="1" t="s">
        <v>30</v>
      </c>
      <c r="E3442" s="1" t="s">
        <v>13</v>
      </c>
      <c r="F3442" s="1" t="s">
        <v>12</v>
      </c>
      <c r="G3442" s="1" t="s">
        <v>64</v>
      </c>
      <c r="H3442" s="1">
        <v>4</v>
      </c>
      <c r="I3442">
        <v>4399.5360000000001</v>
      </c>
      <c r="J3442" s="1">
        <f>SUMIFS(I:I,B:B,Table1_2[[#This Row],[Category Level 2]],D:D,Table1_2[[#This Row],[Brand]],E:E,Table1_2[[#This Row],[Region]],F:F,Table1_2[[#This Row],[Measure]],G:G,Table1_2[[#This Row],[Year]],H:H,"&lt;="&amp;Table1_2[[#This Row],[Month]])</f>
        <v>23925.511999999999</v>
      </c>
      <c r="K34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110095.232</v>
      </c>
      <c r="N3442">
        <f>Table1_2[[#This Row],[Value]]*2.5</f>
        <v>10998.84</v>
      </c>
    </row>
    <row r="3443" spans="1:14" x14ac:dyDescent="0.25">
      <c r="A3443" s="1" t="s">
        <v>6</v>
      </c>
      <c r="B3443" s="1" t="s">
        <v>26</v>
      </c>
      <c r="C3443" s="1" t="s">
        <v>29</v>
      </c>
      <c r="D3443" s="1" t="s">
        <v>30</v>
      </c>
      <c r="E3443" s="1" t="s">
        <v>13</v>
      </c>
      <c r="F3443" s="1" t="s">
        <v>12</v>
      </c>
      <c r="G3443" s="1" t="s">
        <v>64</v>
      </c>
      <c r="H3443" s="1">
        <v>5</v>
      </c>
      <c r="I3443">
        <v>4957.9759999999997</v>
      </c>
      <c r="J3443" s="1">
        <f>SUMIFS(I:I,B:B,Table1_2[[#This Row],[Category Level 2]],D:D,Table1_2[[#This Row],[Brand]],E:E,Table1_2[[#This Row],[Region]],F:F,Table1_2[[#This Row],[Measure]],G:G,Table1_2[[#This Row],[Year]],H:H,"&lt;="&amp;Table1_2[[#This Row],[Month]])</f>
        <v>28883.487999999998</v>
      </c>
      <c r="K34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103367.24400000001</v>
      </c>
      <c r="N3443">
        <f>Table1_2[[#This Row],[Value]]*2.5</f>
        <v>12394.939999999999</v>
      </c>
    </row>
    <row r="3444" spans="1:14" x14ac:dyDescent="0.25">
      <c r="A3444" s="1" t="s">
        <v>6</v>
      </c>
      <c r="B3444" s="1" t="s">
        <v>26</v>
      </c>
      <c r="C3444" s="1" t="s">
        <v>29</v>
      </c>
      <c r="D3444" s="1" t="s">
        <v>30</v>
      </c>
      <c r="E3444" s="1" t="s">
        <v>13</v>
      </c>
      <c r="F3444" s="1" t="s">
        <v>12</v>
      </c>
      <c r="G3444" s="1" t="s">
        <v>64</v>
      </c>
      <c r="H3444" s="1">
        <v>6</v>
      </c>
      <c r="I3444">
        <v>4953.12</v>
      </c>
      <c r="J3444" s="1">
        <f>SUMIFS(I:I,B:B,Table1_2[[#This Row],[Category Level 2]],D:D,Table1_2[[#This Row],[Brand]],E:E,Table1_2[[#This Row],[Region]],F:F,Table1_2[[#This Row],[Measure]],G:G,Table1_2[[#This Row],[Year]],H:H,"&lt;="&amp;Table1_2[[#This Row],[Month]])</f>
        <v>33836.608</v>
      </c>
      <c r="K34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94233.108000000007</v>
      </c>
      <c r="N3444">
        <f>Table1_2[[#This Row],[Value]]*2.5</f>
        <v>12382.8</v>
      </c>
    </row>
    <row r="3445" spans="1:14" x14ac:dyDescent="0.25">
      <c r="A3445" s="1" t="s">
        <v>6</v>
      </c>
      <c r="B3445" s="1" t="s">
        <v>26</v>
      </c>
      <c r="C3445" s="1" t="s">
        <v>29</v>
      </c>
      <c r="D3445" s="1" t="s">
        <v>30</v>
      </c>
      <c r="E3445" s="1" t="s">
        <v>13</v>
      </c>
      <c r="F3445" s="1" t="s">
        <v>12</v>
      </c>
      <c r="G3445" s="1" t="s">
        <v>64</v>
      </c>
      <c r="H3445" s="1">
        <v>7</v>
      </c>
      <c r="I3445">
        <v>6781.4039999999995</v>
      </c>
      <c r="J3445" s="1">
        <f>SUMIFS(I:I,B:B,Table1_2[[#This Row],[Category Level 2]],D:D,Table1_2[[#This Row],[Brand]],E:E,Table1_2[[#This Row],[Region]],F:F,Table1_2[[#This Row],[Measure]],G:G,Table1_2[[#This Row],[Year]],H:H,"&lt;="&amp;Table1_2[[#This Row],[Month]])</f>
        <v>40618.012000000002</v>
      </c>
      <c r="K34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89695.175999999992</v>
      </c>
      <c r="N3445">
        <f>Table1_2[[#This Row],[Value]]*2.5</f>
        <v>16953.509999999998</v>
      </c>
    </row>
    <row r="3446" spans="1:14" x14ac:dyDescent="0.25">
      <c r="A3446" s="1" t="s">
        <v>6</v>
      </c>
      <c r="B3446" s="1" t="s">
        <v>26</v>
      </c>
      <c r="C3446" s="1" t="s">
        <v>29</v>
      </c>
      <c r="D3446" s="1" t="s">
        <v>30</v>
      </c>
      <c r="E3446" s="1" t="s">
        <v>13</v>
      </c>
      <c r="F3446" s="1" t="s">
        <v>12</v>
      </c>
      <c r="G3446" s="1" t="s">
        <v>64</v>
      </c>
      <c r="H3446" s="1">
        <v>8</v>
      </c>
      <c r="I3446">
        <v>4057.1880000000001</v>
      </c>
      <c r="J3446" s="1">
        <f>SUMIFS(I:I,B:B,Table1_2[[#This Row],[Category Level 2]],D:D,Table1_2[[#This Row],[Brand]],E:E,Table1_2[[#This Row],[Region]],F:F,Table1_2[[#This Row],[Measure]],G:G,Table1_2[[#This Row],[Year]],H:H,"&lt;="&amp;Table1_2[[#This Row],[Month]])</f>
        <v>44675.200000000004</v>
      </c>
      <c r="K34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79820.5</v>
      </c>
      <c r="N3446">
        <f>Table1_2[[#This Row],[Value]]*2.5</f>
        <v>10142.970000000001</v>
      </c>
    </row>
    <row r="3447" spans="1:14" x14ac:dyDescent="0.25">
      <c r="A3447" s="1" t="s">
        <v>6</v>
      </c>
      <c r="B3447" s="1" t="s">
        <v>26</v>
      </c>
      <c r="C3447" s="1" t="s">
        <v>29</v>
      </c>
      <c r="D3447" s="1" t="s">
        <v>30</v>
      </c>
      <c r="E3447" s="1" t="s">
        <v>13</v>
      </c>
      <c r="F3447" s="1" t="s">
        <v>12</v>
      </c>
      <c r="G3447" s="1" t="s">
        <v>64</v>
      </c>
      <c r="H3447" s="1">
        <v>9</v>
      </c>
      <c r="I3447">
        <v>4295.1319999999996</v>
      </c>
      <c r="J3447" s="1">
        <f>SUMIFS(I:I,B:B,Table1_2[[#This Row],[Category Level 2]],D:D,Table1_2[[#This Row],[Brand]],E:E,Table1_2[[#This Row],[Region]],F:F,Table1_2[[#This Row],[Measure]],G:G,Table1_2[[#This Row],[Year]],H:H,"&lt;="&amp;Table1_2[[#This Row],[Month]])</f>
        <v>48970.332000000002</v>
      </c>
      <c r="K34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72167.444000000003</v>
      </c>
      <c r="N3447">
        <f>Table1_2[[#This Row],[Value]]*2.5</f>
        <v>10737.829999999998</v>
      </c>
    </row>
    <row r="3448" spans="1:14" x14ac:dyDescent="0.25">
      <c r="A3448" s="1" t="s">
        <v>6</v>
      </c>
      <c r="B3448" s="1" t="s">
        <v>26</v>
      </c>
      <c r="C3448" s="1" t="s">
        <v>29</v>
      </c>
      <c r="D3448" s="1" t="s">
        <v>30</v>
      </c>
      <c r="E3448" s="1" t="s">
        <v>13</v>
      </c>
      <c r="F3448" s="1" t="s">
        <v>12</v>
      </c>
      <c r="G3448" s="1" t="s">
        <v>64</v>
      </c>
      <c r="H3448" s="1">
        <v>10</v>
      </c>
      <c r="I3448">
        <v>2612.5279999999998</v>
      </c>
      <c r="J3448" s="1">
        <f>SUMIFS(I:I,B:B,Table1_2[[#This Row],[Category Level 2]],D:D,Table1_2[[#This Row],[Brand]],E:E,Table1_2[[#This Row],[Region]],F:F,Table1_2[[#This Row],[Measure]],G:G,Table1_2[[#This Row],[Year]],H:H,"&lt;="&amp;Table1_2[[#This Row],[Month]])</f>
        <v>51582.86</v>
      </c>
      <c r="K34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66289.255999999994</v>
      </c>
      <c r="N3448">
        <f>Table1_2[[#This Row],[Value]]*2.5</f>
        <v>6531.32</v>
      </c>
    </row>
    <row r="3449" spans="1:14" x14ac:dyDescent="0.25">
      <c r="A3449" s="1" t="s">
        <v>6</v>
      </c>
      <c r="B3449" s="1" t="s">
        <v>26</v>
      </c>
      <c r="C3449" s="1" t="s">
        <v>29</v>
      </c>
      <c r="D3449" s="1" t="s">
        <v>30</v>
      </c>
      <c r="E3449" s="1" t="s">
        <v>13</v>
      </c>
      <c r="F3449" s="1" t="s">
        <v>12</v>
      </c>
      <c r="G3449" s="1" t="s">
        <v>64</v>
      </c>
      <c r="H3449" s="1">
        <v>11</v>
      </c>
      <c r="I3449">
        <v>2539.6880000000001</v>
      </c>
      <c r="J3449" s="1">
        <f>SUMIFS(I:I,B:B,Table1_2[[#This Row],[Category Level 2]],D:D,Table1_2[[#This Row],[Brand]],E:E,Table1_2[[#This Row],[Region]],F:F,Table1_2[[#This Row],[Measure]],G:G,Table1_2[[#This Row],[Year]],H:H,"&lt;="&amp;Table1_2[[#This Row],[Month]])</f>
        <v>54122.548000000003</v>
      </c>
      <c r="K34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61032.635999999999</v>
      </c>
      <c r="N3449">
        <f>Table1_2[[#This Row],[Value]]*2.5</f>
        <v>6349.22</v>
      </c>
    </row>
    <row r="3450" spans="1:14" x14ac:dyDescent="0.25">
      <c r="A3450" s="1" t="s">
        <v>6</v>
      </c>
      <c r="B3450" s="1" t="s">
        <v>26</v>
      </c>
      <c r="C3450" s="1" t="s">
        <v>29</v>
      </c>
      <c r="D3450" s="1" t="s">
        <v>30</v>
      </c>
      <c r="E3450" s="1" t="s">
        <v>13</v>
      </c>
      <c r="F3450" s="1" t="s">
        <v>12</v>
      </c>
      <c r="G3450" s="1" t="s">
        <v>64</v>
      </c>
      <c r="H3450" s="1">
        <v>12</v>
      </c>
      <c r="I3450">
        <v>1682.604</v>
      </c>
      <c r="J3450" s="1">
        <f>SUMIFS(I:I,B:B,Table1_2[[#This Row],[Category Level 2]],D:D,Table1_2[[#This Row],[Brand]],E:E,Table1_2[[#This Row],[Region]],F:F,Table1_2[[#This Row],[Measure]],G:G,Table1_2[[#This Row],[Year]],H:H,"&lt;="&amp;Table1_2[[#This Row],[Month]])</f>
        <v>55805.152000000002</v>
      </c>
      <c r="K34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55805.152000000002</v>
      </c>
      <c r="N3450">
        <f>Table1_2[[#This Row],[Value]]*2.5</f>
        <v>4206.51</v>
      </c>
    </row>
    <row r="3451" spans="1:14" x14ac:dyDescent="0.25">
      <c r="A3451" s="1" t="s">
        <v>6</v>
      </c>
      <c r="B3451" s="1" t="s">
        <v>26</v>
      </c>
      <c r="C3451" s="1" t="s">
        <v>29</v>
      </c>
      <c r="D3451" s="1" t="s">
        <v>30</v>
      </c>
      <c r="E3451" s="1" t="s">
        <v>13</v>
      </c>
      <c r="F3451" s="1" t="s">
        <v>12</v>
      </c>
      <c r="G3451" s="1" t="s">
        <v>65</v>
      </c>
      <c r="H3451" s="1">
        <v>1</v>
      </c>
      <c r="I3451">
        <v>2224.0479999999998</v>
      </c>
      <c r="J3451" s="1">
        <f>SUMIFS(I:I,B:B,Table1_2[[#This Row],[Category Level 2]],D:D,Table1_2[[#This Row],[Brand]],E:E,Table1_2[[#This Row],[Region]],F:F,Table1_2[[#This Row],[Measure]],G:G,Table1_2[[#This Row],[Year]],H:H,"&lt;="&amp;Table1_2[[#This Row],[Month]])</f>
        <v>2224.0479999999998</v>
      </c>
      <c r="K34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52588.052000000003</v>
      </c>
      <c r="N3451">
        <f>Table1_2[[#This Row],[Value]]*2.5</f>
        <v>5560.119999999999</v>
      </c>
    </row>
    <row r="3452" spans="1:14" x14ac:dyDescent="0.25">
      <c r="A3452" s="1" t="s">
        <v>6</v>
      </c>
      <c r="B3452" s="1" t="s">
        <v>26</v>
      </c>
      <c r="C3452" s="1" t="s">
        <v>29</v>
      </c>
      <c r="D3452" s="1" t="s">
        <v>30</v>
      </c>
      <c r="E3452" s="1" t="s">
        <v>13</v>
      </c>
      <c r="F3452" s="1" t="s">
        <v>12</v>
      </c>
      <c r="G3452" s="1" t="s">
        <v>65</v>
      </c>
      <c r="H3452" s="1">
        <v>2</v>
      </c>
      <c r="I3452">
        <v>1160.5840000000001</v>
      </c>
      <c r="J3452" s="1">
        <f>SUMIFS(I:I,B:B,Table1_2[[#This Row],[Category Level 2]],D:D,Table1_2[[#This Row],[Brand]],E:E,Table1_2[[#This Row],[Region]],F:F,Table1_2[[#This Row],[Measure]],G:G,Table1_2[[#This Row],[Year]],H:H,"&lt;="&amp;Table1_2[[#This Row],[Month]])</f>
        <v>3384.6319999999996</v>
      </c>
      <c r="K34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45580.84399999999</v>
      </c>
      <c r="N3452">
        <f>Table1_2[[#This Row],[Value]]*2.5</f>
        <v>2901.46</v>
      </c>
    </row>
    <row r="3453" spans="1:14" x14ac:dyDescent="0.25">
      <c r="A3453" s="1" t="s">
        <v>6</v>
      </c>
      <c r="B3453" s="1" t="s">
        <v>26</v>
      </c>
      <c r="C3453" s="1" t="s">
        <v>29</v>
      </c>
      <c r="D3453" s="1" t="s">
        <v>30</v>
      </c>
      <c r="E3453" s="1" t="s">
        <v>13</v>
      </c>
      <c r="F3453" s="1" t="s">
        <v>12</v>
      </c>
      <c r="G3453" s="1" t="s">
        <v>65</v>
      </c>
      <c r="H3453" s="1">
        <v>3</v>
      </c>
      <c r="I3453">
        <v>1342.684</v>
      </c>
      <c r="J3453" s="1">
        <f>SUMIFS(I:I,B:B,Table1_2[[#This Row],[Category Level 2]],D:D,Table1_2[[#This Row],[Brand]],E:E,Table1_2[[#This Row],[Region]],F:F,Table1_2[[#This Row],[Measure]],G:G,Table1_2[[#This Row],[Year]],H:H,"&lt;="&amp;Table1_2[[#This Row],[Month]])</f>
        <v>4727.3159999999998</v>
      </c>
      <c r="K34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41006.491999999991</v>
      </c>
      <c r="N3453">
        <f>Table1_2[[#This Row],[Value]]*2.5</f>
        <v>3356.71</v>
      </c>
    </row>
    <row r="3454" spans="1:14" x14ac:dyDescent="0.25">
      <c r="A3454" s="1" t="s">
        <v>6</v>
      </c>
      <c r="B3454" s="1" t="s">
        <v>26</v>
      </c>
      <c r="C3454" s="1" t="s">
        <v>29</v>
      </c>
      <c r="D3454" s="1" t="s">
        <v>30</v>
      </c>
      <c r="E3454" s="1" t="s">
        <v>13</v>
      </c>
      <c r="F3454" s="1" t="s">
        <v>12</v>
      </c>
      <c r="G3454" s="1" t="s">
        <v>65</v>
      </c>
      <c r="H3454" s="1">
        <v>4</v>
      </c>
      <c r="I3454">
        <v>888.64800000000002</v>
      </c>
      <c r="J3454" s="1">
        <f>SUMIFS(I:I,B:B,Table1_2[[#This Row],[Category Level 2]],D:D,Table1_2[[#This Row],[Brand]],E:E,Table1_2[[#This Row],[Region]],F:F,Table1_2[[#This Row],[Measure]],G:G,Table1_2[[#This Row],[Year]],H:H,"&lt;="&amp;Table1_2[[#This Row],[Month]])</f>
        <v>5615.9639999999999</v>
      </c>
      <c r="K34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37495.603999999999</v>
      </c>
      <c r="N3454">
        <f>Table1_2[[#This Row],[Value]]*2.5</f>
        <v>2221.62</v>
      </c>
    </row>
    <row r="3455" spans="1:14" x14ac:dyDescent="0.25">
      <c r="A3455" s="1" t="s">
        <v>6</v>
      </c>
      <c r="B3455" s="1" t="s">
        <v>26</v>
      </c>
      <c r="C3455" s="1" t="s">
        <v>29</v>
      </c>
      <c r="D3455" s="1" t="s">
        <v>30</v>
      </c>
      <c r="E3455" s="1" t="s">
        <v>13</v>
      </c>
      <c r="F3455" s="1" t="s">
        <v>12</v>
      </c>
      <c r="G3455" s="1" t="s">
        <v>65</v>
      </c>
      <c r="H3455" s="1">
        <v>5</v>
      </c>
      <c r="I3455">
        <v>41.275999999999996</v>
      </c>
      <c r="J3455" s="1">
        <f>SUMIFS(I:I,B:B,Table1_2[[#This Row],[Category Level 2]],D:D,Table1_2[[#This Row],[Brand]],E:E,Table1_2[[#This Row],[Region]],F:F,Table1_2[[#This Row],[Measure]],G:G,Table1_2[[#This Row],[Year]],H:H,"&lt;="&amp;Table1_2[[#This Row],[Month]])</f>
        <v>5657.24</v>
      </c>
      <c r="K34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32578.903999999995</v>
      </c>
      <c r="N3455">
        <f>Table1_2[[#This Row],[Value]]*2.5</f>
        <v>103.19</v>
      </c>
    </row>
    <row r="3456" spans="1:14" x14ac:dyDescent="0.25">
      <c r="A3456" s="1" t="s">
        <v>6</v>
      </c>
      <c r="B3456" s="1" t="s">
        <v>26</v>
      </c>
      <c r="C3456" s="1" t="s">
        <v>29</v>
      </c>
      <c r="D3456" s="1" t="s">
        <v>30</v>
      </c>
      <c r="E3456" s="1" t="s">
        <v>13</v>
      </c>
      <c r="F3456" s="1" t="s">
        <v>12</v>
      </c>
      <c r="G3456" s="1" t="s">
        <v>65</v>
      </c>
      <c r="H3456" s="1">
        <v>6</v>
      </c>
      <c r="I3456">
        <v>1000.336</v>
      </c>
      <c r="J3456" s="1">
        <f>SUMIFS(I:I,B:B,Table1_2[[#This Row],[Category Level 2]],D:D,Table1_2[[#This Row],[Brand]],E:E,Table1_2[[#This Row],[Region]],F:F,Table1_2[[#This Row],[Measure]],G:G,Table1_2[[#This Row],[Year]],H:H,"&lt;="&amp;Table1_2[[#This Row],[Month]])</f>
        <v>6657.576</v>
      </c>
      <c r="K34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28626.120000000003</v>
      </c>
      <c r="N3456">
        <f>Table1_2[[#This Row],[Value]]*2.5</f>
        <v>2500.84</v>
      </c>
    </row>
    <row r="3457" spans="1:14" x14ac:dyDescent="0.25">
      <c r="A3457" s="1" t="s">
        <v>6</v>
      </c>
      <c r="B3457" s="1" t="s">
        <v>26</v>
      </c>
      <c r="C3457" s="1" t="s">
        <v>29</v>
      </c>
      <c r="D3457" s="1" t="s">
        <v>30</v>
      </c>
      <c r="E3457" s="1" t="s">
        <v>13</v>
      </c>
      <c r="F3457" s="1" t="s">
        <v>12</v>
      </c>
      <c r="G3457" s="1" t="s">
        <v>65</v>
      </c>
      <c r="H3457" s="1">
        <v>7</v>
      </c>
      <c r="I3457">
        <v>934.78</v>
      </c>
      <c r="J3457" s="1">
        <f>SUMIFS(I:I,B:B,Table1_2[[#This Row],[Category Level 2]],D:D,Table1_2[[#This Row],[Brand]],E:E,Table1_2[[#This Row],[Region]],F:F,Table1_2[[#This Row],[Measure]],G:G,Table1_2[[#This Row],[Year]],H:H,"&lt;="&amp;Table1_2[[#This Row],[Month]])</f>
        <v>7592.3559999999998</v>
      </c>
      <c r="K34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22779.495999999999</v>
      </c>
      <c r="N3457">
        <f>Table1_2[[#This Row],[Value]]*2.5</f>
        <v>2336.9499999999998</v>
      </c>
    </row>
    <row r="3458" spans="1:14" x14ac:dyDescent="0.25">
      <c r="A3458" s="1" t="s">
        <v>6</v>
      </c>
      <c r="B3458" s="1" t="s">
        <v>26</v>
      </c>
      <c r="C3458" s="1" t="s">
        <v>29</v>
      </c>
      <c r="D3458" s="1" t="s">
        <v>30</v>
      </c>
      <c r="E3458" s="1" t="s">
        <v>13</v>
      </c>
      <c r="F3458" s="1" t="s">
        <v>12</v>
      </c>
      <c r="G3458" s="1" t="s">
        <v>65</v>
      </c>
      <c r="H3458" s="1">
        <v>8</v>
      </c>
      <c r="I3458">
        <v>599.71600000000001</v>
      </c>
      <c r="J3458" s="1">
        <f>SUMIFS(I:I,B:B,Table1_2[[#This Row],[Category Level 2]],D:D,Table1_2[[#This Row],[Brand]],E:E,Table1_2[[#This Row],[Region]],F:F,Table1_2[[#This Row],[Measure]],G:G,Table1_2[[#This Row],[Year]],H:H,"&lt;="&amp;Table1_2[[#This Row],[Month]])</f>
        <v>8192.0720000000001</v>
      </c>
      <c r="K34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19322.023999999998</v>
      </c>
      <c r="N3458">
        <f>Table1_2[[#This Row],[Value]]*2.5</f>
        <v>1499.29</v>
      </c>
    </row>
    <row r="3459" spans="1:14" x14ac:dyDescent="0.25">
      <c r="A3459" s="1" t="s">
        <v>6</v>
      </c>
      <c r="B3459" s="1" t="s">
        <v>26</v>
      </c>
      <c r="C3459" s="1" t="s">
        <v>29</v>
      </c>
      <c r="D3459" s="1" t="s">
        <v>30</v>
      </c>
      <c r="E3459" s="1" t="s">
        <v>13</v>
      </c>
      <c r="F3459" s="1" t="s">
        <v>12</v>
      </c>
      <c r="G3459" s="1" t="s">
        <v>65</v>
      </c>
      <c r="H3459" s="1">
        <v>9</v>
      </c>
      <c r="I3459">
        <v>1068.32</v>
      </c>
      <c r="J3459" s="1">
        <f>SUMIFS(I:I,B:B,Table1_2[[#This Row],[Category Level 2]],D:D,Table1_2[[#This Row],[Brand]],E:E,Table1_2[[#This Row],[Region]],F:F,Table1_2[[#This Row],[Measure]],G:G,Table1_2[[#This Row],[Year]],H:H,"&lt;="&amp;Table1_2[[#This Row],[Month]])</f>
        <v>9260.3919999999998</v>
      </c>
      <c r="K34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16095.212</v>
      </c>
      <c r="N3459">
        <f>Table1_2[[#This Row],[Value]]*2.5</f>
        <v>2670.7999999999997</v>
      </c>
    </row>
    <row r="3460" spans="1:14" x14ac:dyDescent="0.25">
      <c r="A3460" s="1" t="s">
        <v>6</v>
      </c>
      <c r="B3460" s="1" t="s">
        <v>26</v>
      </c>
      <c r="C3460" s="1" t="s">
        <v>29</v>
      </c>
      <c r="D3460" s="1" t="s">
        <v>30</v>
      </c>
      <c r="E3460" s="1" t="s">
        <v>13</v>
      </c>
      <c r="F3460" s="1" t="s">
        <v>12</v>
      </c>
      <c r="G3460" s="1" t="s">
        <v>65</v>
      </c>
      <c r="H3460" s="1">
        <v>10</v>
      </c>
      <c r="I3460">
        <v>786.67200000000003</v>
      </c>
      <c r="J3460" s="1">
        <f>SUMIFS(I:I,B:B,Table1_2[[#This Row],[Category Level 2]],D:D,Table1_2[[#This Row],[Brand]],E:E,Table1_2[[#This Row],[Region]],F:F,Table1_2[[#This Row],[Measure]],G:G,Table1_2[[#This Row],[Year]],H:H,"&lt;="&amp;Table1_2[[#This Row],[Month]])</f>
        <v>10047.064</v>
      </c>
      <c r="K34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14269.356</v>
      </c>
      <c r="N3460">
        <f>Table1_2[[#This Row],[Value]]*2.5</f>
        <v>1966.68</v>
      </c>
    </row>
    <row r="3461" spans="1:14" x14ac:dyDescent="0.25">
      <c r="A3461" s="1" t="s">
        <v>6</v>
      </c>
      <c r="B3461" s="1" t="s">
        <v>26</v>
      </c>
      <c r="C3461" s="1" t="s">
        <v>29</v>
      </c>
      <c r="D3461" s="1" t="s">
        <v>30</v>
      </c>
      <c r="E3461" s="1" t="s">
        <v>13</v>
      </c>
      <c r="F3461" s="1" t="s">
        <v>12</v>
      </c>
      <c r="G3461" s="1" t="s">
        <v>65</v>
      </c>
      <c r="H3461" s="1">
        <v>11</v>
      </c>
      <c r="I3461">
        <v>602.14400000000001</v>
      </c>
      <c r="J3461" s="1">
        <f>SUMIFS(I:I,B:B,Table1_2[[#This Row],[Category Level 2]],D:D,Table1_2[[#This Row],[Brand]],E:E,Table1_2[[#This Row],[Region]],F:F,Table1_2[[#This Row],[Measure]],G:G,Table1_2[[#This Row],[Year]],H:H,"&lt;="&amp;Table1_2[[#This Row],[Month]])</f>
        <v>10649.208000000001</v>
      </c>
      <c r="K34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12331.812</v>
      </c>
      <c r="N3461">
        <f>Table1_2[[#This Row],[Value]]*2.5</f>
        <v>1505.3600000000001</v>
      </c>
    </row>
    <row r="3462" spans="1:14" x14ac:dyDescent="0.25">
      <c r="A3462" s="1" t="s">
        <v>6</v>
      </c>
      <c r="B3462" s="1" t="s">
        <v>26</v>
      </c>
      <c r="C3462" s="1" t="s">
        <v>29</v>
      </c>
      <c r="D3462" s="1" t="s">
        <v>30</v>
      </c>
      <c r="E3462" s="1" t="s">
        <v>13</v>
      </c>
      <c r="F3462" s="1" t="s">
        <v>12</v>
      </c>
      <c r="G3462" s="1" t="s">
        <v>65</v>
      </c>
      <c r="H3462" s="1">
        <v>12</v>
      </c>
      <c r="I3462">
        <v>293.78800000000001</v>
      </c>
      <c r="J3462" s="1">
        <f>SUMIFS(I:I,B:B,Table1_2[[#This Row],[Category Level 2]],D:D,Table1_2[[#This Row],[Brand]],E:E,Table1_2[[#This Row],[Region]],F:F,Table1_2[[#This Row],[Measure]],G:G,Table1_2[[#This Row],[Year]],H:H,"&lt;="&amp;Table1_2[[#This Row],[Month]])</f>
        <v>10942.996000000001</v>
      </c>
      <c r="K34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10942.996000000001</v>
      </c>
      <c r="N3462">
        <f>Table1_2[[#This Row],[Value]]*2.5</f>
        <v>734.47</v>
      </c>
    </row>
    <row r="3463" spans="1:14" x14ac:dyDescent="0.25">
      <c r="A3463" s="1" t="s">
        <v>6</v>
      </c>
      <c r="B3463" s="1" t="s">
        <v>26</v>
      </c>
      <c r="C3463" s="1" t="s">
        <v>29</v>
      </c>
      <c r="D3463" s="1" t="s">
        <v>30</v>
      </c>
      <c r="E3463" s="1" t="s">
        <v>13</v>
      </c>
      <c r="F3463" s="1" t="s">
        <v>12</v>
      </c>
      <c r="G3463" s="1" t="s">
        <v>66</v>
      </c>
      <c r="H3463" s="1">
        <v>1</v>
      </c>
      <c r="I3463">
        <v>522.02</v>
      </c>
      <c r="J3463" s="1">
        <f>SUMIFS(I:I,B:B,Table1_2[[#This Row],[Category Level 2]],D:D,Table1_2[[#This Row],[Brand]],E:E,Table1_2[[#This Row],[Region]],F:F,Table1_2[[#This Row],[Measure]],G:G,Table1_2[[#This Row],[Year]],H:H,"&lt;="&amp;Table1_2[[#This Row],[Month]])</f>
        <v>522.02</v>
      </c>
      <c r="K34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9240.9680000000008</v>
      </c>
      <c r="N3463">
        <f>Table1_2[[#This Row],[Value]]*2.5</f>
        <v>1305.05</v>
      </c>
    </row>
    <row r="3464" spans="1:14" x14ac:dyDescent="0.25">
      <c r="A3464" s="1" t="s">
        <v>6</v>
      </c>
      <c r="B3464" s="1" t="s">
        <v>26</v>
      </c>
      <c r="C3464" s="1" t="s">
        <v>29</v>
      </c>
      <c r="D3464" s="1" t="s">
        <v>30</v>
      </c>
      <c r="E3464" s="1" t="s">
        <v>13</v>
      </c>
      <c r="F3464" s="1" t="s">
        <v>12</v>
      </c>
      <c r="G3464" s="1" t="s">
        <v>66</v>
      </c>
      <c r="H3464" s="1">
        <v>2</v>
      </c>
      <c r="I3464">
        <v>577.86400000000003</v>
      </c>
      <c r="J3464" s="1">
        <f>SUMIFS(I:I,B:B,Table1_2[[#This Row],[Category Level 2]],D:D,Table1_2[[#This Row],[Brand]],E:E,Table1_2[[#This Row],[Region]],F:F,Table1_2[[#This Row],[Measure]],G:G,Table1_2[[#This Row],[Year]],H:H,"&lt;="&amp;Table1_2[[#This Row],[Month]])</f>
        <v>1099.884</v>
      </c>
      <c r="K34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8658.2479999999996</v>
      </c>
      <c r="N3464">
        <f>Table1_2[[#This Row],[Value]]*2.5</f>
        <v>1444.66</v>
      </c>
    </row>
    <row r="3465" spans="1:14" x14ac:dyDescent="0.25">
      <c r="A3465" s="1" t="s">
        <v>6</v>
      </c>
      <c r="B3465" s="1" t="s">
        <v>26</v>
      </c>
      <c r="C3465" s="1" t="s">
        <v>29</v>
      </c>
      <c r="D3465" s="1" t="s">
        <v>30</v>
      </c>
      <c r="E3465" s="1" t="s">
        <v>13</v>
      </c>
      <c r="F3465" s="1" t="s">
        <v>12</v>
      </c>
      <c r="G3465" s="1" t="s">
        <v>66</v>
      </c>
      <c r="H3465" s="1">
        <v>3</v>
      </c>
      <c r="I3465">
        <v>1386.3879999999999</v>
      </c>
      <c r="J3465" s="1">
        <f>SUMIFS(I:I,B:B,Table1_2[[#This Row],[Category Level 2]],D:D,Table1_2[[#This Row],[Brand]],E:E,Table1_2[[#This Row],[Region]],F:F,Table1_2[[#This Row],[Measure]],G:G,Table1_2[[#This Row],[Year]],H:H,"&lt;="&amp;Table1_2[[#This Row],[Month]])</f>
        <v>2486.2719999999999</v>
      </c>
      <c r="K34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8701.9520000000011</v>
      </c>
      <c r="N3465">
        <f>Table1_2[[#This Row],[Value]]*2.5</f>
        <v>3465.97</v>
      </c>
    </row>
    <row r="3466" spans="1:14" x14ac:dyDescent="0.25">
      <c r="A3466" s="1" t="s">
        <v>6</v>
      </c>
      <c r="B3466" s="1" t="s">
        <v>26</v>
      </c>
      <c r="C3466" s="1" t="s">
        <v>29</v>
      </c>
      <c r="D3466" s="1" t="s">
        <v>30</v>
      </c>
      <c r="E3466" s="1" t="s">
        <v>13</v>
      </c>
      <c r="F3466" s="1" t="s">
        <v>12</v>
      </c>
      <c r="G3466" s="1" t="s">
        <v>66</v>
      </c>
      <c r="H3466" s="1">
        <v>4</v>
      </c>
      <c r="I3466">
        <v>1956.9679999999998</v>
      </c>
      <c r="J3466" s="1">
        <f>SUMIFS(I:I,B:B,Table1_2[[#This Row],[Category Level 2]],D:D,Table1_2[[#This Row],[Brand]],E:E,Table1_2[[#This Row],[Region]],F:F,Table1_2[[#This Row],[Measure]],G:G,Table1_2[[#This Row],[Year]],H:H,"&lt;="&amp;Table1_2[[#This Row],[Month]])</f>
        <v>4443.24</v>
      </c>
      <c r="K34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9770.2720000000008</v>
      </c>
      <c r="N3466">
        <f>Table1_2[[#This Row],[Value]]*2.5</f>
        <v>4892.42</v>
      </c>
    </row>
    <row r="3467" spans="1:14" x14ac:dyDescent="0.25">
      <c r="A3467" s="1" t="s">
        <v>6</v>
      </c>
      <c r="B3467" s="1" t="s">
        <v>26</v>
      </c>
      <c r="C3467" s="1" t="s">
        <v>29</v>
      </c>
      <c r="D3467" s="1" t="s">
        <v>30</v>
      </c>
      <c r="E3467" s="1" t="s">
        <v>13</v>
      </c>
      <c r="F3467" s="1" t="s">
        <v>12</v>
      </c>
      <c r="G3467" s="1" t="s">
        <v>66</v>
      </c>
      <c r="H3467" s="1">
        <v>5</v>
      </c>
      <c r="I3467">
        <v>3078.7039999999997</v>
      </c>
      <c r="J3467" s="1">
        <f>SUMIFS(I:I,B:B,Table1_2[[#This Row],[Category Level 2]],D:D,Table1_2[[#This Row],[Brand]],E:E,Table1_2[[#This Row],[Region]],F:F,Table1_2[[#This Row],[Measure]],G:G,Table1_2[[#This Row],[Year]],H:H,"&lt;="&amp;Table1_2[[#This Row],[Month]])</f>
        <v>7521.9439999999995</v>
      </c>
      <c r="K34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12807.7</v>
      </c>
      <c r="N3467">
        <f>Table1_2[[#This Row],[Value]]*2.5</f>
        <v>7696.7599999999993</v>
      </c>
    </row>
    <row r="3468" spans="1:14" x14ac:dyDescent="0.25">
      <c r="A3468" s="1" t="s">
        <v>6</v>
      </c>
      <c r="B3468" s="1" t="s">
        <v>26</v>
      </c>
      <c r="C3468" s="1" t="s">
        <v>29</v>
      </c>
      <c r="D3468" s="1" t="s">
        <v>30</v>
      </c>
      <c r="E3468" s="1" t="s">
        <v>13</v>
      </c>
      <c r="F3468" s="1" t="s">
        <v>12</v>
      </c>
      <c r="G3468" s="1" t="s">
        <v>66</v>
      </c>
      <c r="H3468" s="1">
        <v>6</v>
      </c>
      <c r="I3468">
        <v>5759.2159999999994</v>
      </c>
      <c r="J3468" s="1">
        <f>SUMIFS(I:I,B:B,Table1_2[[#This Row],[Category Level 2]],D:D,Table1_2[[#This Row],[Brand]],E:E,Table1_2[[#This Row],[Region]],F:F,Table1_2[[#This Row],[Measure]],G:G,Table1_2[[#This Row],[Year]],H:H,"&lt;="&amp;Table1_2[[#This Row],[Month]])</f>
        <v>13281.16</v>
      </c>
      <c r="K34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17566.580000000002</v>
      </c>
      <c r="N3468">
        <f>Table1_2[[#This Row],[Value]]*2.5</f>
        <v>14398.039999999999</v>
      </c>
    </row>
    <row r="3469" spans="1:14" x14ac:dyDescent="0.25">
      <c r="A3469" s="1" t="s">
        <v>6</v>
      </c>
      <c r="B3469" s="1" t="s">
        <v>26</v>
      </c>
      <c r="C3469" s="1" t="s">
        <v>29</v>
      </c>
      <c r="D3469" s="1" t="s">
        <v>30</v>
      </c>
      <c r="E3469" s="1" t="s">
        <v>13</v>
      </c>
      <c r="F3469" s="1" t="s">
        <v>12</v>
      </c>
      <c r="G3469" s="1" t="s">
        <v>66</v>
      </c>
      <c r="H3469" s="1">
        <v>7</v>
      </c>
      <c r="I3469">
        <v>6108.848</v>
      </c>
      <c r="J3469" s="1">
        <f>SUMIFS(I:I,B:B,Table1_2[[#This Row],[Category Level 2]],D:D,Table1_2[[#This Row],[Brand]],E:E,Table1_2[[#This Row],[Region]],F:F,Table1_2[[#This Row],[Measure]],G:G,Table1_2[[#This Row],[Year]],H:H,"&lt;="&amp;Table1_2[[#This Row],[Month]])</f>
        <v>19390.008000000002</v>
      </c>
      <c r="K34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22740.648000000001</v>
      </c>
      <c r="N3469">
        <f>Table1_2[[#This Row],[Value]]*2.5</f>
        <v>15272.119999999999</v>
      </c>
    </row>
    <row r="3470" spans="1:14" x14ac:dyDescent="0.25">
      <c r="A3470" s="1" t="s">
        <v>6</v>
      </c>
      <c r="B3470" s="1" t="s">
        <v>26</v>
      </c>
      <c r="C3470" s="1" t="s">
        <v>29</v>
      </c>
      <c r="D3470" s="1" t="s">
        <v>30</v>
      </c>
      <c r="E3470" s="1" t="s">
        <v>13</v>
      </c>
      <c r="F3470" s="1" t="s">
        <v>12</v>
      </c>
      <c r="G3470" s="1" t="s">
        <v>66</v>
      </c>
      <c r="H3470" s="1">
        <v>8</v>
      </c>
      <c r="I3470">
        <v>6062.7159999999994</v>
      </c>
      <c r="J3470" s="1">
        <f>SUMIFS(I:I,B:B,Table1_2[[#This Row],[Category Level 2]],D:D,Table1_2[[#This Row],[Brand]],E:E,Table1_2[[#This Row],[Region]],F:F,Table1_2[[#This Row],[Measure]],G:G,Table1_2[[#This Row],[Year]],H:H,"&lt;="&amp;Table1_2[[#This Row],[Month]])</f>
        <v>25452.724000000002</v>
      </c>
      <c r="K34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28203.648000000001</v>
      </c>
      <c r="N3470">
        <f>Table1_2[[#This Row],[Value]]*2.5</f>
        <v>15156.789999999999</v>
      </c>
    </row>
    <row r="3471" spans="1:14" x14ac:dyDescent="0.25">
      <c r="A3471" s="1" t="s">
        <v>6</v>
      </c>
      <c r="B3471" s="1" t="s">
        <v>26</v>
      </c>
      <c r="C3471" s="1" t="s">
        <v>29</v>
      </c>
      <c r="D3471" s="1" t="s">
        <v>30</v>
      </c>
      <c r="E3471" s="1" t="s">
        <v>13</v>
      </c>
      <c r="F3471" s="1" t="s">
        <v>12</v>
      </c>
      <c r="G3471" s="1" t="s">
        <v>66</v>
      </c>
      <c r="H3471" s="1">
        <v>9</v>
      </c>
      <c r="I3471">
        <v>7781.74</v>
      </c>
      <c r="J3471" s="1">
        <f>SUMIFS(I:I,B:B,Table1_2[[#This Row],[Category Level 2]],D:D,Table1_2[[#This Row],[Brand]],E:E,Table1_2[[#This Row],[Region]],F:F,Table1_2[[#This Row],[Measure]],G:G,Table1_2[[#This Row],[Year]],H:H,"&lt;="&amp;Table1_2[[#This Row],[Month]])</f>
        <v>33234.464</v>
      </c>
      <c r="K34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34917.067999999999</v>
      </c>
      <c r="N3471">
        <f>Table1_2[[#This Row],[Value]]*2.5</f>
        <v>19454.349999999999</v>
      </c>
    </row>
    <row r="3472" spans="1:14" x14ac:dyDescent="0.25">
      <c r="A3472" s="1" t="s">
        <v>6</v>
      </c>
      <c r="B3472" s="1" t="s">
        <v>26</v>
      </c>
      <c r="C3472" s="1" t="s">
        <v>29</v>
      </c>
      <c r="D3472" s="1" t="s">
        <v>30</v>
      </c>
      <c r="E3472" s="1" t="s">
        <v>13</v>
      </c>
      <c r="F3472" s="1" t="s">
        <v>12</v>
      </c>
      <c r="G3472" s="1" t="s">
        <v>66</v>
      </c>
      <c r="H3472" s="1">
        <v>10</v>
      </c>
      <c r="I3472">
        <v>4926.4120000000003</v>
      </c>
      <c r="J3472" s="1">
        <f>SUMIFS(I:I,B:B,Table1_2[[#This Row],[Category Level 2]],D:D,Table1_2[[#This Row],[Brand]],E:E,Table1_2[[#This Row],[Region]],F:F,Table1_2[[#This Row],[Measure]],G:G,Table1_2[[#This Row],[Year]],H:H,"&lt;="&amp;Table1_2[[#This Row],[Month]])</f>
        <v>38160.876000000004</v>
      </c>
      <c r="K34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39056.808000000005</v>
      </c>
      <c r="N3472">
        <f>Table1_2[[#This Row],[Value]]*2.5</f>
        <v>12316.03</v>
      </c>
    </row>
    <row r="3473" spans="1:14" x14ac:dyDescent="0.25">
      <c r="A3473" s="1" t="s">
        <v>6</v>
      </c>
      <c r="B3473" s="1" t="s">
        <v>26</v>
      </c>
      <c r="C3473" s="1" t="s">
        <v>29</v>
      </c>
      <c r="D3473" s="1" t="s">
        <v>30</v>
      </c>
      <c r="E3473" s="1" t="s">
        <v>13</v>
      </c>
      <c r="F3473" s="1" t="s">
        <v>12</v>
      </c>
      <c r="G3473" s="1" t="s">
        <v>66</v>
      </c>
      <c r="H3473" s="1">
        <v>11</v>
      </c>
      <c r="I3473">
        <v>1289.268</v>
      </c>
      <c r="J3473" s="1">
        <f>SUMIFS(I:I,B:B,Table1_2[[#This Row],[Category Level 2]],D:D,Table1_2[[#This Row],[Brand]],E:E,Table1_2[[#This Row],[Region]],F:F,Table1_2[[#This Row],[Measure]],G:G,Table1_2[[#This Row],[Year]],H:H,"&lt;="&amp;Table1_2[[#This Row],[Month]])</f>
        <v>39450.144</v>
      </c>
      <c r="K34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39743.932000000001</v>
      </c>
      <c r="N3473">
        <f>Table1_2[[#This Row],[Value]]*2.5</f>
        <v>3223.17</v>
      </c>
    </row>
    <row r="3474" spans="1:14" x14ac:dyDescent="0.25">
      <c r="A3474" s="1" t="s">
        <v>6</v>
      </c>
      <c r="B3474" s="1" t="s">
        <v>26</v>
      </c>
      <c r="C3474" s="1" t="s">
        <v>29</v>
      </c>
      <c r="D3474" s="1" t="s">
        <v>30</v>
      </c>
      <c r="E3474" s="1" t="s">
        <v>13</v>
      </c>
      <c r="F3474" s="1" t="s">
        <v>12</v>
      </c>
      <c r="G3474" s="1" t="s">
        <v>66</v>
      </c>
      <c r="H3474" s="1">
        <v>12</v>
      </c>
      <c r="I3474">
        <v>349.63200000000001</v>
      </c>
      <c r="J3474" s="1">
        <f>SUMIFS(I:I,B:B,Table1_2[[#This Row],[Category Level 2]],D:D,Table1_2[[#This Row],[Brand]],E:E,Table1_2[[#This Row],[Region]],F:F,Table1_2[[#This Row],[Measure]],G:G,Table1_2[[#This Row],[Year]],H:H,"&lt;="&amp;Table1_2[[#This Row],[Month]])</f>
        <v>39799.775999999998</v>
      </c>
      <c r="K34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39799.775999999998</v>
      </c>
      <c r="N3474">
        <f>Table1_2[[#This Row],[Value]]*2.5</f>
        <v>874.08</v>
      </c>
    </row>
    <row r="3475" spans="1:14" x14ac:dyDescent="0.25">
      <c r="A3475" s="1" t="s">
        <v>6</v>
      </c>
      <c r="B3475" s="1" t="s">
        <v>26</v>
      </c>
      <c r="C3475" s="1" t="s">
        <v>29</v>
      </c>
      <c r="D3475" s="1" t="s">
        <v>30</v>
      </c>
      <c r="E3475" s="1" t="s">
        <v>13</v>
      </c>
      <c r="F3475" s="1" t="s">
        <v>12</v>
      </c>
      <c r="G3475" s="1" t="s">
        <v>67</v>
      </c>
      <c r="H3475" s="1">
        <v>1</v>
      </c>
      <c r="I3475">
        <v>505.024</v>
      </c>
      <c r="J3475" s="1">
        <f>SUMIFS(I:I,B:B,Table1_2[[#This Row],[Category Level 2]],D:D,Table1_2[[#This Row],[Brand]],E:E,Table1_2[[#This Row],[Region]],F:F,Table1_2[[#This Row],[Measure]],G:G,Table1_2[[#This Row],[Year]],H:H,"&lt;="&amp;Table1_2[[#This Row],[Month]])</f>
        <v>505.024</v>
      </c>
      <c r="K34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39782.779999999992</v>
      </c>
      <c r="N3475">
        <f>Table1_2[[#This Row],[Value]]*2.5</f>
        <v>1262.56</v>
      </c>
    </row>
    <row r="3476" spans="1:14" x14ac:dyDescent="0.25">
      <c r="A3476" s="1" t="s">
        <v>6</v>
      </c>
      <c r="B3476" s="1" t="s">
        <v>26</v>
      </c>
      <c r="C3476" s="1" t="s">
        <v>29</v>
      </c>
      <c r="D3476" s="1" t="s">
        <v>30</v>
      </c>
      <c r="E3476" s="1" t="s">
        <v>13</v>
      </c>
      <c r="F3476" s="1" t="s">
        <v>12</v>
      </c>
      <c r="G3476" s="1" t="s">
        <v>67</v>
      </c>
      <c r="H3476" s="1">
        <v>2</v>
      </c>
      <c r="I3476">
        <v>4953.12</v>
      </c>
      <c r="J3476" s="1">
        <f>SUMIFS(I:I,B:B,Table1_2[[#This Row],[Category Level 2]],D:D,Table1_2[[#This Row],[Brand]],E:E,Table1_2[[#This Row],[Region]],F:F,Table1_2[[#This Row],[Measure]],G:G,Table1_2[[#This Row],[Year]],H:H,"&lt;="&amp;Table1_2[[#This Row],[Month]])</f>
        <v>5458.1440000000002</v>
      </c>
      <c r="K34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44158.035999999993</v>
      </c>
      <c r="N3476">
        <f>Table1_2[[#This Row],[Value]]*2.5</f>
        <v>12382.8</v>
      </c>
    </row>
    <row r="3477" spans="1:14" x14ac:dyDescent="0.25">
      <c r="A3477" s="1" t="s">
        <v>6</v>
      </c>
      <c r="B3477" s="1" t="s">
        <v>26</v>
      </c>
      <c r="C3477" s="1" t="s">
        <v>29</v>
      </c>
      <c r="D3477" s="1" t="s">
        <v>30</v>
      </c>
      <c r="E3477" s="1" t="s">
        <v>13</v>
      </c>
      <c r="F3477" s="1" t="s">
        <v>12</v>
      </c>
      <c r="G3477" s="1" t="s">
        <v>67</v>
      </c>
      <c r="H3477" s="1">
        <v>3</v>
      </c>
      <c r="I3477">
        <v>8046.3919999999998</v>
      </c>
      <c r="J3477" s="1">
        <f>SUMIFS(I:I,B:B,Table1_2[[#This Row],[Category Level 2]],D:D,Table1_2[[#This Row],[Brand]],E:E,Table1_2[[#This Row],[Region]],F:F,Table1_2[[#This Row],[Measure]],G:G,Table1_2[[#This Row],[Year]],H:H,"&lt;="&amp;Table1_2[[#This Row],[Month]])</f>
        <v>13504.536</v>
      </c>
      <c r="K34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50818.039999999986</v>
      </c>
      <c r="N3477">
        <f>Table1_2[[#This Row],[Value]]*2.5</f>
        <v>20115.98</v>
      </c>
    </row>
    <row r="3478" spans="1:14" x14ac:dyDescent="0.25">
      <c r="A3478" s="1" t="s">
        <v>6</v>
      </c>
      <c r="B3478" s="1" t="s">
        <v>26</v>
      </c>
      <c r="C3478" s="1" t="s">
        <v>29</v>
      </c>
      <c r="D3478" s="1" t="s">
        <v>30</v>
      </c>
      <c r="E3478" s="1" t="s">
        <v>14</v>
      </c>
      <c r="F3478" s="1" t="s">
        <v>11</v>
      </c>
      <c r="G3478" s="1" t="s">
        <v>62</v>
      </c>
      <c r="H3478" s="1">
        <v>11</v>
      </c>
      <c r="I3478">
        <v>237.94399999999999</v>
      </c>
      <c r="J3478" s="1">
        <f>SUMIFS(I:I,B:B,Table1_2[[#This Row],[Category Level 2]],D:D,Table1_2[[#This Row],[Brand]],E:E,Table1_2[[#This Row],[Region]],F:F,Table1_2[[#This Row],[Measure]],G:G,Table1_2[[#This Row],[Year]],H:H,"&lt;="&amp;Table1_2[[#This Row],[Month]])</f>
        <v>237.94399999999999</v>
      </c>
      <c r="K34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237.94399999999999</v>
      </c>
      <c r="N3478">
        <f>Table1_2[[#This Row],[Value]]*2.5</f>
        <v>594.86</v>
      </c>
    </row>
    <row r="3479" spans="1:14" x14ac:dyDescent="0.25">
      <c r="A3479" s="1" t="s">
        <v>6</v>
      </c>
      <c r="B3479" s="1" t="s">
        <v>26</v>
      </c>
      <c r="C3479" s="1" t="s">
        <v>29</v>
      </c>
      <c r="D3479" s="1" t="s">
        <v>30</v>
      </c>
      <c r="E3479" s="1" t="s">
        <v>14</v>
      </c>
      <c r="F3479" s="1" t="s">
        <v>11</v>
      </c>
      <c r="G3479" s="1" t="s">
        <v>62</v>
      </c>
      <c r="H3479" s="1">
        <v>12</v>
      </c>
      <c r="I3479">
        <v>825.52</v>
      </c>
      <c r="J3479" s="1">
        <f>SUMIFS(I:I,B:B,Table1_2[[#This Row],[Category Level 2]],D:D,Table1_2[[#This Row],[Brand]],E:E,Table1_2[[#This Row],[Region]],F:F,Table1_2[[#This Row],[Measure]],G:G,Table1_2[[#This Row],[Year]],H:H,"&lt;="&amp;Table1_2[[#This Row],[Month]])</f>
        <v>1063.4639999999999</v>
      </c>
      <c r="K34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1063.4639999999999</v>
      </c>
      <c r="N3479">
        <f>Table1_2[[#This Row],[Value]]*2.5</f>
        <v>2063.8000000000002</v>
      </c>
    </row>
    <row r="3480" spans="1:14" x14ac:dyDescent="0.25">
      <c r="A3480" s="1" t="s">
        <v>6</v>
      </c>
      <c r="B3480" s="1" t="s">
        <v>26</v>
      </c>
      <c r="C3480" s="1" t="s">
        <v>29</v>
      </c>
      <c r="D3480" s="1" t="s">
        <v>30</v>
      </c>
      <c r="E3480" s="1" t="s">
        <v>14</v>
      </c>
      <c r="F3480" s="1" t="s">
        <v>11</v>
      </c>
      <c r="G3480" s="1" t="s">
        <v>63</v>
      </c>
      <c r="H3480" s="1">
        <v>1</v>
      </c>
      <c r="I3480">
        <v>866.79599999999994</v>
      </c>
      <c r="J3480" s="1">
        <f>SUMIFS(I:I,B:B,Table1_2[[#This Row],[Category Level 2]],D:D,Table1_2[[#This Row],[Brand]],E:E,Table1_2[[#This Row],[Region]],F:F,Table1_2[[#This Row],[Measure]],G:G,Table1_2[[#This Row],[Year]],H:H,"&lt;="&amp;Table1_2[[#This Row],[Month]])</f>
        <v>866.79599999999994</v>
      </c>
      <c r="K34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1930.2599999999998</v>
      </c>
      <c r="N3480">
        <f>Table1_2[[#This Row],[Value]]*2.5</f>
        <v>2166.9899999999998</v>
      </c>
    </row>
    <row r="3481" spans="1:14" x14ac:dyDescent="0.25">
      <c r="A3481" s="1" t="s">
        <v>6</v>
      </c>
      <c r="B3481" s="1" t="s">
        <v>26</v>
      </c>
      <c r="C3481" s="1" t="s">
        <v>29</v>
      </c>
      <c r="D3481" s="1" t="s">
        <v>30</v>
      </c>
      <c r="E3481" s="1" t="s">
        <v>14</v>
      </c>
      <c r="F3481" s="1" t="s">
        <v>11</v>
      </c>
      <c r="G3481" s="1" t="s">
        <v>63</v>
      </c>
      <c r="H3481" s="1">
        <v>2</v>
      </c>
      <c r="I3481">
        <v>1670.4639999999999</v>
      </c>
      <c r="J3481" s="1">
        <f>SUMIFS(I:I,B:B,Table1_2[[#This Row],[Category Level 2]],D:D,Table1_2[[#This Row],[Brand]],E:E,Table1_2[[#This Row],[Region]],F:F,Table1_2[[#This Row],[Measure]],G:G,Table1_2[[#This Row],[Year]],H:H,"&lt;="&amp;Table1_2[[#This Row],[Month]])</f>
        <v>2537.2599999999998</v>
      </c>
      <c r="K34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3600.7239999999997</v>
      </c>
      <c r="N3481">
        <f>Table1_2[[#This Row],[Value]]*2.5</f>
        <v>4176.16</v>
      </c>
    </row>
    <row r="3482" spans="1:14" x14ac:dyDescent="0.25">
      <c r="A3482" s="1" t="s">
        <v>6</v>
      </c>
      <c r="B3482" s="1" t="s">
        <v>26</v>
      </c>
      <c r="C3482" s="1" t="s">
        <v>29</v>
      </c>
      <c r="D3482" s="1" t="s">
        <v>30</v>
      </c>
      <c r="E3482" s="1" t="s">
        <v>14</v>
      </c>
      <c r="F3482" s="1" t="s">
        <v>11</v>
      </c>
      <c r="G3482" s="1" t="s">
        <v>63</v>
      </c>
      <c r="H3482" s="1">
        <v>3</v>
      </c>
      <c r="I3482">
        <v>1648.6119999999999</v>
      </c>
      <c r="J3482" s="1">
        <f>SUMIFS(I:I,B:B,Table1_2[[#This Row],[Category Level 2]],D:D,Table1_2[[#This Row],[Brand]],E:E,Table1_2[[#This Row],[Region]],F:F,Table1_2[[#This Row],[Measure]],G:G,Table1_2[[#This Row],[Year]],H:H,"&lt;="&amp;Table1_2[[#This Row],[Month]])</f>
        <v>4185.8719999999994</v>
      </c>
      <c r="K34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5249.3359999999993</v>
      </c>
      <c r="N3482">
        <f>Table1_2[[#This Row],[Value]]*2.5</f>
        <v>4121.53</v>
      </c>
    </row>
    <row r="3483" spans="1:14" x14ac:dyDescent="0.25">
      <c r="A3483" s="1" t="s">
        <v>6</v>
      </c>
      <c r="B3483" s="1" t="s">
        <v>26</v>
      </c>
      <c r="C3483" s="1" t="s">
        <v>29</v>
      </c>
      <c r="D3483" s="1" t="s">
        <v>30</v>
      </c>
      <c r="E3483" s="1" t="s">
        <v>14</v>
      </c>
      <c r="F3483" s="1" t="s">
        <v>11</v>
      </c>
      <c r="G3483" s="1" t="s">
        <v>63</v>
      </c>
      <c r="H3483" s="1">
        <v>4</v>
      </c>
      <c r="I3483">
        <v>1604.9079999999999</v>
      </c>
      <c r="J3483" s="1">
        <f>SUMIFS(I:I,B:B,Table1_2[[#This Row],[Category Level 2]],D:D,Table1_2[[#This Row],[Brand]],E:E,Table1_2[[#This Row],[Region]],F:F,Table1_2[[#This Row],[Measure]],G:G,Table1_2[[#This Row],[Year]],H:H,"&lt;="&amp;Table1_2[[#This Row],[Month]])</f>
        <v>5790.7799999999988</v>
      </c>
      <c r="K34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6854.2439999999988</v>
      </c>
      <c r="N3483">
        <f>Table1_2[[#This Row],[Value]]*2.5</f>
        <v>4012.2699999999995</v>
      </c>
    </row>
    <row r="3484" spans="1:14" x14ac:dyDescent="0.25">
      <c r="A3484" s="1" t="s">
        <v>6</v>
      </c>
      <c r="B3484" s="1" t="s">
        <v>26</v>
      </c>
      <c r="C3484" s="1" t="s">
        <v>29</v>
      </c>
      <c r="D3484" s="1" t="s">
        <v>30</v>
      </c>
      <c r="E3484" s="1" t="s">
        <v>14</v>
      </c>
      <c r="F3484" s="1" t="s">
        <v>11</v>
      </c>
      <c r="G3484" s="1" t="s">
        <v>63</v>
      </c>
      <c r="H3484" s="1">
        <v>5</v>
      </c>
      <c r="I3484">
        <v>1602.48</v>
      </c>
      <c r="J3484" s="1">
        <f>SUMIFS(I:I,B:B,Table1_2[[#This Row],[Category Level 2]],D:D,Table1_2[[#This Row],[Brand]],E:E,Table1_2[[#This Row],[Region]],F:F,Table1_2[[#This Row],[Measure]],G:G,Table1_2[[#This Row],[Year]],H:H,"&lt;="&amp;Table1_2[[#This Row],[Month]])</f>
        <v>7393.2599999999984</v>
      </c>
      <c r="K34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8456.7239999999983</v>
      </c>
      <c r="N3484">
        <f>Table1_2[[#This Row],[Value]]*2.5</f>
        <v>4006.2</v>
      </c>
    </row>
    <row r="3485" spans="1:14" x14ac:dyDescent="0.25">
      <c r="A3485" s="1" t="s">
        <v>6</v>
      </c>
      <c r="B3485" s="1" t="s">
        <v>26</v>
      </c>
      <c r="C3485" s="1" t="s">
        <v>29</v>
      </c>
      <c r="D3485" s="1" t="s">
        <v>30</v>
      </c>
      <c r="E3485" s="1" t="s">
        <v>14</v>
      </c>
      <c r="F3485" s="1" t="s">
        <v>11</v>
      </c>
      <c r="G3485" s="1" t="s">
        <v>63</v>
      </c>
      <c r="H3485" s="1">
        <v>6</v>
      </c>
      <c r="I3485">
        <v>1396.1</v>
      </c>
      <c r="J3485" s="1">
        <f>SUMIFS(I:I,B:B,Table1_2[[#This Row],[Category Level 2]],D:D,Table1_2[[#This Row],[Brand]],E:E,Table1_2[[#This Row],[Region]],F:F,Table1_2[[#This Row],[Measure]],G:G,Table1_2[[#This Row],[Year]],H:H,"&lt;="&amp;Table1_2[[#This Row],[Month]])</f>
        <v>8789.3599999999988</v>
      </c>
      <c r="K34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9852.8239999999987</v>
      </c>
      <c r="N3485">
        <f>Table1_2[[#This Row],[Value]]*2.5</f>
        <v>3490.25</v>
      </c>
    </row>
    <row r="3486" spans="1:14" x14ac:dyDescent="0.25">
      <c r="A3486" s="1" t="s">
        <v>6</v>
      </c>
      <c r="B3486" s="1" t="s">
        <v>26</v>
      </c>
      <c r="C3486" s="1" t="s">
        <v>29</v>
      </c>
      <c r="D3486" s="1" t="s">
        <v>30</v>
      </c>
      <c r="E3486" s="1" t="s">
        <v>14</v>
      </c>
      <c r="F3486" s="1" t="s">
        <v>11</v>
      </c>
      <c r="G3486" s="1" t="s">
        <v>63</v>
      </c>
      <c r="H3486" s="1">
        <v>7</v>
      </c>
      <c r="I3486">
        <v>1281.9839999999999</v>
      </c>
      <c r="J3486" s="1">
        <f>SUMIFS(I:I,B:B,Table1_2[[#This Row],[Category Level 2]],D:D,Table1_2[[#This Row],[Brand]],E:E,Table1_2[[#This Row],[Region]],F:F,Table1_2[[#This Row],[Measure]],G:G,Table1_2[[#This Row],[Year]],H:H,"&lt;="&amp;Table1_2[[#This Row],[Month]])</f>
        <v>10071.343999999999</v>
      </c>
      <c r="K34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11134.807999999999</v>
      </c>
      <c r="N3486">
        <f>Table1_2[[#This Row],[Value]]*2.5</f>
        <v>3204.96</v>
      </c>
    </row>
    <row r="3487" spans="1:14" x14ac:dyDescent="0.25">
      <c r="A3487" s="1" t="s">
        <v>6</v>
      </c>
      <c r="B3487" s="1" t="s">
        <v>26</v>
      </c>
      <c r="C3487" s="1" t="s">
        <v>29</v>
      </c>
      <c r="D3487" s="1" t="s">
        <v>30</v>
      </c>
      <c r="E3487" s="1" t="s">
        <v>14</v>
      </c>
      <c r="F3487" s="1" t="s">
        <v>11</v>
      </c>
      <c r="G3487" s="1" t="s">
        <v>63</v>
      </c>
      <c r="H3487" s="1">
        <v>8</v>
      </c>
      <c r="I3487">
        <v>1204.288</v>
      </c>
      <c r="J3487" s="1">
        <f>SUMIFS(I:I,B:B,Table1_2[[#This Row],[Category Level 2]],D:D,Table1_2[[#This Row],[Brand]],E:E,Table1_2[[#This Row],[Region]],F:F,Table1_2[[#This Row],[Measure]],G:G,Table1_2[[#This Row],[Year]],H:H,"&lt;="&amp;Table1_2[[#This Row],[Month]])</f>
        <v>11275.632</v>
      </c>
      <c r="K34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12339.096</v>
      </c>
      <c r="N3487">
        <f>Table1_2[[#This Row],[Value]]*2.5</f>
        <v>3010.7200000000003</v>
      </c>
    </row>
    <row r="3488" spans="1:14" x14ac:dyDescent="0.25">
      <c r="A3488" s="1" t="s">
        <v>6</v>
      </c>
      <c r="B3488" s="1" t="s">
        <v>26</v>
      </c>
      <c r="C3488" s="1" t="s">
        <v>29</v>
      </c>
      <c r="D3488" s="1" t="s">
        <v>30</v>
      </c>
      <c r="E3488" s="1" t="s">
        <v>14</v>
      </c>
      <c r="F3488" s="1" t="s">
        <v>11</v>
      </c>
      <c r="G3488" s="1" t="s">
        <v>63</v>
      </c>
      <c r="H3488" s="1">
        <v>9</v>
      </c>
      <c r="I3488">
        <v>993.05200000000002</v>
      </c>
      <c r="J3488" s="1">
        <f>SUMIFS(I:I,B:B,Table1_2[[#This Row],[Category Level 2]],D:D,Table1_2[[#This Row],[Brand]],E:E,Table1_2[[#This Row],[Region]],F:F,Table1_2[[#This Row],[Measure]],G:G,Table1_2[[#This Row],[Year]],H:H,"&lt;="&amp;Table1_2[[#This Row],[Month]])</f>
        <v>12268.683999999999</v>
      </c>
      <c r="K34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13332.147999999999</v>
      </c>
      <c r="N3488">
        <f>Table1_2[[#This Row],[Value]]*2.5</f>
        <v>2482.63</v>
      </c>
    </row>
    <row r="3489" spans="1:14" x14ac:dyDescent="0.25">
      <c r="A3489" s="1" t="s">
        <v>6</v>
      </c>
      <c r="B3489" s="1" t="s">
        <v>26</v>
      </c>
      <c r="C3489" s="1" t="s">
        <v>29</v>
      </c>
      <c r="D3489" s="1" t="s">
        <v>30</v>
      </c>
      <c r="E3489" s="1" t="s">
        <v>14</v>
      </c>
      <c r="F3489" s="1" t="s">
        <v>11</v>
      </c>
      <c r="G3489" s="1" t="s">
        <v>63</v>
      </c>
      <c r="H3489" s="1">
        <v>10</v>
      </c>
      <c r="I3489">
        <v>871.65199999999993</v>
      </c>
      <c r="J3489" s="1">
        <f>SUMIFS(I:I,B:B,Table1_2[[#This Row],[Category Level 2]],D:D,Table1_2[[#This Row],[Brand]],E:E,Table1_2[[#This Row],[Region]],F:F,Table1_2[[#This Row],[Measure]],G:G,Table1_2[[#This Row],[Year]],H:H,"&lt;="&amp;Table1_2[[#This Row],[Month]])</f>
        <v>13140.335999999999</v>
      </c>
      <c r="K34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14203.8</v>
      </c>
      <c r="N3489">
        <f>Table1_2[[#This Row],[Value]]*2.5</f>
        <v>2179.1299999999997</v>
      </c>
    </row>
    <row r="3490" spans="1:14" x14ac:dyDescent="0.25">
      <c r="A3490" s="1" t="s">
        <v>6</v>
      </c>
      <c r="B3490" s="1" t="s">
        <v>26</v>
      </c>
      <c r="C3490" s="1" t="s">
        <v>29</v>
      </c>
      <c r="D3490" s="1" t="s">
        <v>30</v>
      </c>
      <c r="E3490" s="1" t="s">
        <v>14</v>
      </c>
      <c r="F3490" s="1" t="s">
        <v>11</v>
      </c>
      <c r="G3490" s="1" t="s">
        <v>63</v>
      </c>
      <c r="H3490" s="1">
        <v>11</v>
      </c>
      <c r="I3490">
        <v>621.56799999999998</v>
      </c>
      <c r="J3490" s="1">
        <f>SUMIFS(I:I,B:B,Table1_2[[#This Row],[Category Level 2]],D:D,Table1_2[[#This Row],[Brand]],E:E,Table1_2[[#This Row],[Region]],F:F,Table1_2[[#This Row],[Measure]],G:G,Table1_2[[#This Row],[Year]],H:H,"&lt;="&amp;Table1_2[[#This Row],[Month]])</f>
        <v>13761.903999999999</v>
      </c>
      <c r="K34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14587.423999999999</v>
      </c>
      <c r="N3490">
        <f>Table1_2[[#This Row],[Value]]*2.5</f>
        <v>1553.92</v>
      </c>
    </row>
    <row r="3491" spans="1:14" x14ac:dyDescent="0.25">
      <c r="A3491" s="1" t="s">
        <v>6</v>
      </c>
      <c r="B3491" s="1" t="s">
        <v>26</v>
      </c>
      <c r="C3491" s="1" t="s">
        <v>29</v>
      </c>
      <c r="D3491" s="1" t="s">
        <v>30</v>
      </c>
      <c r="E3491" s="1" t="s">
        <v>14</v>
      </c>
      <c r="F3491" s="1" t="s">
        <v>11</v>
      </c>
      <c r="G3491" s="1" t="s">
        <v>63</v>
      </c>
      <c r="H3491" s="1">
        <v>12</v>
      </c>
      <c r="I3491">
        <v>791.52800000000002</v>
      </c>
      <c r="J3491" s="1">
        <f>SUMIFS(I:I,B:B,Table1_2[[#This Row],[Category Level 2]],D:D,Table1_2[[#This Row],[Brand]],E:E,Table1_2[[#This Row],[Region]],F:F,Table1_2[[#This Row],[Measure]],G:G,Table1_2[[#This Row],[Year]],H:H,"&lt;="&amp;Table1_2[[#This Row],[Month]])</f>
        <v>14553.431999999999</v>
      </c>
      <c r="K34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14553.431999999999</v>
      </c>
      <c r="N3491">
        <f>Table1_2[[#This Row],[Value]]*2.5</f>
        <v>1978.8200000000002</v>
      </c>
    </row>
    <row r="3492" spans="1:14" x14ac:dyDescent="0.25">
      <c r="A3492" s="1" t="s">
        <v>6</v>
      </c>
      <c r="B3492" s="1" t="s">
        <v>26</v>
      </c>
      <c r="C3492" s="1" t="s">
        <v>29</v>
      </c>
      <c r="D3492" s="1" t="s">
        <v>30</v>
      </c>
      <c r="E3492" s="1" t="s">
        <v>14</v>
      </c>
      <c r="F3492" s="1" t="s">
        <v>11</v>
      </c>
      <c r="G3492" s="1" t="s">
        <v>64</v>
      </c>
      <c r="H3492" s="1">
        <v>1</v>
      </c>
      <c r="I3492">
        <v>842.51599999999996</v>
      </c>
      <c r="J3492" s="1">
        <f>SUMIFS(I:I,B:B,Table1_2[[#This Row],[Category Level 2]],D:D,Table1_2[[#This Row],[Brand]],E:E,Table1_2[[#This Row],[Region]],F:F,Table1_2[[#This Row],[Measure]],G:G,Table1_2[[#This Row],[Year]],H:H,"&lt;="&amp;Table1_2[[#This Row],[Month]])</f>
        <v>842.51599999999996</v>
      </c>
      <c r="K34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14529.152</v>
      </c>
      <c r="N3492">
        <f>Table1_2[[#This Row],[Value]]*2.5</f>
        <v>2106.29</v>
      </c>
    </row>
    <row r="3493" spans="1:14" x14ac:dyDescent="0.25">
      <c r="A3493" s="1" t="s">
        <v>6</v>
      </c>
      <c r="B3493" s="1" t="s">
        <v>26</v>
      </c>
      <c r="C3493" s="1" t="s">
        <v>29</v>
      </c>
      <c r="D3493" s="1" t="s">
        <v>30</v>
      </c>
      <c r="E3493" s="1" t="s">
        <v>14</v>
      </c>
      <c r="F3493" s="1" t="s">
        <v>11</v>
      </c>
      <c r="G3493" s="1" t="s">
        <v>64</v>
      </c>
      <c r="H3493" s="1">
        <v>2</v>
      </c>
      <c r="I3493">
        <v>995.48</v>
      </c>
      <c r="J3493" s="1">
        <f>SUMIFS(I:I,B:B,Table1_2[[#This Row],[Category Level 2]],D:D,Table1_2[[#This Row],[Brand]],E:E,Table1_2[[#This Row],[Region]],F:F,Table1_2[[#This Row],[Measure]],G:G,Table1_2[[#This Row],[Year]],H:H,"&lt;="&amp;Table1_2[[#This Row],[Month]])</f>
        <v>1837.9960000000001</v>
      </c>
      <c r="K34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13854.168000000001</v>
      </c>
      <c r="N3493">
        <f>Table1_2[[#This Row],[Value]]*2.5</f>
        <v>2488.6999999999998</v>
      </c>
    </row>
    <row r="3494" spans="1:14" x14ac:dyDescent="0.25">
      <c r="A3494" s="1" t="s">
        <v>6</v>
      </c>
      <c r="B3494" s="1" t="s">
        <v>26</v>
      </c>
      <c r="C3494" s="1" t="s">
        <v>29</v>
      </c>
      <c r="D3494" s="1" t="s">
        <v>30</v>
      </c>
      <c r="E3494" s="1" t="s">
        <v>14</v>
      </c>
      <c r="F3494" s="1" t="s">
        <v>11</v>
      </c>
      <c r="G3494" s="1" t="s">
        <v>64</v>
      </c>
      <c r="H3494" s="1">
        <v>3</v>
      </c>
      <c r="I3494">
        <v>752.68</v>
      </c>
      <c r="J3494" s="1">
        <f>SUMIFS(I:I,B:B,Table1_2[[#This Row],[Category Level 2]],D:D,Table1_2[[#This Row],[Brand]],E:E,Table1_2[[#This Row],[Region]],F:F,Table1_2[[#This Row],[Measure]],G:G,Table1_2[[#This Row],[Year]],H:H,"&lt;="&amp;Table1_2[[#This Row],[Month]])</f>
        <v>2590.6759999999999</v>
      </c>
      <c r="K34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12958.235999999999</v>
      </c>
      <c r="N3494">
        <f>Table1_2[[#This Row],[Value]]*2.5</f>
        <v>1881.6999999999998</v>
      </c>
    </row>
    <row r="3495" spans="1:14" x14ac:dyDescent="0.25">
      <c r="A3495" s="1" t="s">
        <v>6</v>
      </c>
      <c r="B3495" s="1" t="s">
        <v>26</v>
      </c>
      <c r="C3495" s="1" t="s">
        <v>29</v>
      </c>
      <c r="D3495" s="1" t="s">
        <v>30</v>
      </c>
      <c r="E3495" s="1" t="s">
        <v>14</v>
      </c>
      <c r="F3495" s="1" t="s">
        <v>11</v>
      </c>
      <c r="G3495" s="1" t="s">
        <v>64</v>
      </c>
      <c r="H3495" s="1">
        <v>4</v>
      </c>
      <c r="I3495">
        <v>898.36</v>
      </c>
      <c r="J3495" s="1">
        <f>SUMIFS(I:I,B:B,Table1_2[[#This Row],[Category Level 2]],D:D,Table1_2[[#This Row],[Brand]],E:E,Table1_2[[#This Row],[Region]],F:F,Table1_2[[#This Row],[Measure]],G:G,Table1_2[[#This Row],[Year]],H:H,"&lt;="&amp;Table1_2[[#This Row],[Month]])</f>
        <v>3489.0360000000001</v>
      </c>
      <c r="K34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12251.688</v>
      </c>
      <c r="N3495">
        <f>Table1_2[[#This Row],[Value]]*2.5</f>
        <v>2245.9</v>
      </c>
    </row>
    <row r="3496" spans="1:14" x14ac:dyDescent="0.25">
      <c r="A3496" s="1" t="s">
        <v>6</v>
      </c>
      <c r="B3496" s="1" t="s">
        <v>26</v>
      </c>
      <c r="C3496" s="1" t="s">
        <v>29</v>
      </c>
      <c r="D3496" s="1" t="s">
        <v>30</v>
      </c>
      <c r="E3496" s="1" t="s">
        <v>14</v>
      </c>
      <c r="F3496" s="1" t="s">
        <v>11</v>
      </c>
      <c r="G3496" s="1" t="s">
        <v>64</v>
      </c>
      <c r="H3496" s="1">
        <v>5</v>
      </c>
      <c r="I3496">
        <v>551.15599999999995</v>
      </c>
      <c r="J3496" s="1">
        <f>SUMIFS(I:I,B:B,Table1_2[[#This Row],[Category Level 2]],D:D,Table1_2[[#This Row],[Brand]],E:E,Table1_2[[#This Row],[Region]],F:F,Table1_2[[#This Row],[Measure]],G:G,Table1_2[[#This Row],[Year]],H:H,"&lt;="&amp;Table1_2[[#This Row],[Month]])</f>
        <v>4040.192</v>
      </c>
      <c r="K34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11200.364000000001</v>
      </c>
      <c r="N3496">
        <f>Table1_2[[#This Row],[Value]]*2.5</f>
        <v>1377.8899999999999</v>
      </c>
    </row>
    <row r="3497" spans="1:14" x14ac:dyDescent="0.25">
      <c r="A3497" s="1" t="s">
        <v>6</v>
      </c>
      <c r="B3497" s="1" t="s">
        <v>26</v>
      </c>
      <c r="C3497" s="1" t="s">
        <v>29</v>
      </c>
      <c r="D3497" s="1" t="s">
        <v>30</v>
      </c>
      <c r="E3497" s="1" t="s">
        <v>14</v>
      </c>
      <c r="F3497" s="1" t="s">
        <v>11</v>
      </c>
      <c r="G3497" s="1" t="s">
        <v>64</v>
      </c>
      <c r="H3497" s="1">
        <v>6</v>
      </c>
      <c r="I3497">
        <v>806.096</v>
      </c>
      <c r="J3497" s="1">
        <f>SUMIFS(I:I,B:B,Table1_2[[#This Row],[Category Level 2]],D:D,Table1_2[[#This Row],[Brand]],E:E,Table1_2[[#This Row],[Region]],F:F,Table1_2[[#This Row],[Measure]],G:G,Table1_2[[#This Row],[Year]],H:H,"&lt;="&amp;Table1_2[[#This Row],[Month]])</f>
        <v>4846.2880000000005</v>
      </c>
      <c r="K34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10610.36</v>
      </c>
      <c r="N3497">
        <f>Table1_2[[#This Row],[Value]]*2.5</f>
        <v>2015.24</v>
      </c>
    </row>
    <row r="3498" spans="1:14" x14ac:dyDescent="0.25">
      <c r="A3498" s="1" t="s">
        <v>6</v>
      </c>
      <c r="B3498" s="1" t="s">
        <v>26</v>
      </c>
      <c r="C3498" s="1" t="s">
        <v>29</v>
      </c>
      <c r="D3498" s="1" t="s">
        <v>30</v>
      </c>
      <c r="E3498" s="1" t="s">
        <v>14</v>
      </c>
      <c r="F3498" s="1" t="s">
        <v>11</v>
      </c>
      <c r="G3498" s="1" t="s">
        <v>64</v>
      </c>
      <c r="H3498" s="1">
        <v>7</v>
      </c>
      <c r="I3498">
        <v>730.82799999999997</v>
      </c>
      <c r="J3498" s="1">
        <f>SUMIFS(I:I,B:B,Table1_2[[#This Row],[Category Level 2]],D:D,Table1_2[[#This Row],[Brand]],E:E,Table1_2[[#This Row],[Region]],F:F,Table1_2[[#This Row],[Measure]],G:G,Table1_2[[#This Row],[Year]],H:H,"&lt;="&amp;Table1_2[[#This Row],[Month]])</f>
        <v>5577.116</v>
      </c>
      <c r="K34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10059.204000000002</v>
      </c>
      <c r="N3498">
        <f>Table1_2[[#This Row],[Value]]*2.5</f>
        <v>1827.07</v>
      </c>
    </row>
    <row r="3499" spans="1:14" x14ac:dyDescent="0.25">
      <c r="A3499" s="1" t="s">
        <v>6</v>
      </c>
      <c r="B3499" s="1" t="s">
        <v>26</v>
      </c>
      <c r="C3499" s="1" t="s">
        <v>29</v>
      </c>
      <c r="D3499" s="1" t="s">
        <v>30</v>
      </c>
      <c r="E3499" s="1" t="s">
        <v>14</v>
      </c>
      <c r="F3499" s="1" t="s">
        <v>11</v>
      </c>
      <c r="G3499" s="1" t="s">
        <v>64</v>
      </c>
      <c r="H3499" s="1">
        <v>8</v>
      </c>
      <c r="I3499">
        <v>330.20799999999997</v>
      </c>
      <c r="J3499" s="1">
        <f>SUMIFS(I:I,B:B,Table1_2[[#This Row],[Category Level 2]],D:D,Table1_2[[#This Row],[Brand]],E:E,Table1_2[[#This Row],[Region]],F:F,Table1_2[[#This Row],[Measure]],G:G,Table1_2[[#This Row],[Year]],H:H,"&lt;="&amp;Table1_2[[#This Row],[Month]])</f>
        <v>5907.3239999999996</v>
      </c>
      <c r="K34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9185.1239999999998</v>
      </c>
      <c r="N3499">
        <f>Table1_2[[#This Row],[Value]]*2.5</f>
        <v>825.52</v>
      </c>
    </row>
    <row r="3500" spans="1:14" x14ac:dyDescent="0.25">
      <c r="A3500" s="1" t="s">
        <v>6</v>
      </c>
      <c r="B3500" s="1" t="s">
        <v>26</v>
      </c>
      <c r="C3500" s="1" t="s">
        <v>29</v>
      </c>
      <c r="D3500" s="1" t="s">
        <v>30</v>
      </c>
      <c r="E3500" s="1" t="s">
        <v>14</v>
      </c>
      <c r="F3500" s="1" t="s">
        <v>11</v>
      </c>
      <c r="G3500" s="1" t="s">
        <v>64</v>
      </c>
      <c r="H3500" s="1">
        <v>9</v>
      </c>
      <c r="I3500">
        <v>337.49200000000002</v>
      </c>
      <c r="J3500" s="1">
        <f>SUMIFS(I:I,B:B,Table1_2[[#This Row],[Category Level 2]],D:D,Table1_2[[#This Row],[Brand]],E:E,Table1_2[[#This Row],[Region]],F:F,Table1_2[[#This Row],[Measure]],G:G,Table1_2[[#This Row],[Year]],H:H,"&lt;="&amp;Table1_2[[#This Row],[Month]])</f>
        <v>6244.8159999999998</v>
      </c>
      <c r="K35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8529.5639999999985</v>
      </c>
      <c r="N3500">
        <f>Table1_2[[#This Row],[Value]]*2.5</f>
        <v>843.73</v>
      </c>
    </row>
    <row r="3501" spans="1:14" x14ac:dyDescent="0.25">
      <c r="A3501" s="1" t="s">
        <v>6</v>
      </c>
      <c r="B3501" s="1" t="s">
        <v>26</v>
      </c>
      <c r="C3501" s="1" t="s">
        <v>29</v>
      </c>
      <c r="D3501" s="1" t="s">
        <v>30</v>
      </c>
      <c r="E3501" s="1" t="s">
        <v>14</v>
      </c>
      <c r="F3501" s="1" t="s">
        <v>11</v>
      </c>
      <c r="G3501" s="1" t="s">
        <v>64</v>
      </c>
      <c r="H3501" s="1">
        <v>10</v>
      </c>
      <c r="I3501">
        <v>199.096</v>
      </c>
      <c r="J3501" s="1">
        <f>SUMIFS(I:I,B:B,Table1_2[[#This Row],[Category Level 2]],D:D,Table1_2[[#This Row],[Brand]],E:E,Table1_2[[#This Row],[Region]],F:F,Table1_2[[#This Row],[Measure]],G:G,Table1_2[[#This Row],[Year]],H:H,"&lt;="&amp;Table1_2[[#This Row],[Month]])</f>
        <v>6443.9120000000003</v>
      </c>
      <c r="K35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7857.0079999999998</v>
      </c>
      <c r="N3501">
        <f>Table1_2[[#This Row],[Value]]*2.5</f>
        <v>497.74</v>
      </c>
    </row>
    <row r="3502" spans="1:14" x14ac:dyDescent="0.25">
      <c r="A3502" s="1" t="s">
        <v>6</v>
      </c>
      <c r="B3502" s="1" t="s">
        <v>26</v>
      </c>
      <c r="C3502" s="1" t="s">
        <v>29</v>
      </c>
      <c r="D3502" s="1" t="s">
        <v>30</v>
      </c>
      <c r="E3502" s="1" t="s">
        <v>14</v>
      </c>
      <c r="F3502" s="1" t="s">
        <v>11</v>
      </c>
      <c r="G3502" s="1" t="s">
        <v>64</v>
      </c>
      <c r="H3502" s="1">
        <v>11</v>
      </c>
      <c r="I3502">
        <v>77.695999999999998</v>
      </c>
      <c r="J3502" s="1">
        <f>SUMIFS(I:I,B:B,Table1_2[[#This Row],[Category Level 2]],D:D,Table1_2[[#This Row],[Brand]],E:E,Table1_2[[#This Row],[Region]],F:F,Table1_2[[#This Row],[Measure]],G:G,Table1_2[[#This Row],[Year]],H:H,"&lt;="&amp;Table1_2[[#This Row],[Month]])</f>
        <v>6521.6080000000002</v>
      </c>
      <c r="K35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7313.1360000000004</v>
      </c>
      <c r="N3502">
        <f>Table1_2[[#This Row],[Value]]*2.5</f>
        <v>194.24</v>
      </c>
    </row>
    <row r="3503" spans="1:14" x14ac:dyDescent="0.25">
      <c r="A3503" s="1" t="s">
        <v>6</v>
      </c>
      <c r="B3503" s="1" t="s">
        <v>26</v>
      </c>
      <c r="C3503" s="1" t="s">
        <v>29</v>
      </c>
      <c r="D3503" s="1" t="s">
        <v>30</v>
      </c>
      <c r="E3503" s="1" t="s">
        <v>14</v>
      </c>
      <c r="F3503" s="1" t="s">
        <v>11</v>
      </c>
      <c r="G3503" s="1" t="s">
        <v>64</v>
      </c>
      <c r="H3503" s="1">
        <v>12</v>
      </c>
      <c r="I3503">
        <v>70.411999999999992</v>
      </c>
      <c r="J3503" s="1">
        <f>SUMIFS(I:I,B:B,Table1_2[[#This Row],[Category Level 2]],D:D,Table1_2[[#This Row],[Brand]],E:E,Table1_2[[#This Row],[Region]],F:F,Table1_2[[#This Row],[Measure]],G:G,Table1_2[[#This Row],[Year]],H:H,"&lt;="&amp;Table1_2[[#This Row],[Month]])</f>
        <v>6592.02</v>
      </c>
      <c r="K35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6592.02</v>
      </c>
      <c r="N3503">
        <f>Table1_2[[#This Row],[Value]]*2.5</f>
        <v>176.02999999999997</v>
      </c>
    </row>
    <row r="3504" spans="1:14" x14ac:dyDescent="0.25">
      <c r="A3504" s="1" t="s">
        <v>6</v>
      </c>
      <c r="B3504" s="1" t="s">
        <v>26</v>
      </c>
      <c r="C3504" s="1" t="s">
        <v>29</v>
      </c>
      <c r="D3504" s="1" t="s">
        <v>30</v>
      </c>
      <c r="E3504" s="1" t="s">
        <v>14</v>
      </c>
      <c r="F3504" s="1" t="s">
        <v>11</v>
      </c>
      <c r="G3504" s="1" t="s">
        <v>65</v>
      </c>
      <c r="H3504" s="1">
        <v>1</v>
      </c>
      <c r="I3504">
        <v>87.408000000000001</v>
      </c>
      <c r="J3504" s="1">
        <f>SUMIFS(I:I,B:B,Table1_2[[#This Row],[Category Level 2]],D:D,Table1_2[[#This Row],[Brand]],E:E,Table1_2[[#This Row],[Region]],F:F,Table1_2[[#This Row],[Measure]],G:G,Table1_2[[#This Row],[Year]],H:H,"&lt;="&amp;Table1_2[[#This Row],[Month]])</f>
        <v>87.408000000000001</v>
      </c>
      <c r="K35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5836.9120000000012</v>
      </c>
      <c r="N3504">
        <f>Table1_2[[#This Row],[Value]]*2.5</f>
        <v>218.52</v>
      </c>
    </row>
    <row r="3505" spans="1:14" x14ac:dyDescent="0.25">
      <c r="A3505" s="1" t="s">
        <v>6</v>
      </c>
      <c r="B3505" s="1" t="s">
        <v>26</v>
      </c>
      <c r="C3505" s="1" t="s">
        <v>29</v>
      </c>
      <c r="D3505" s="1" t="s">
        <v>30</v>
      </c>
      <c r="E3505" s="1" t="s">
        <v>14</v>
      </c>
      <c r="F3505" s="1" t="s">
        <v>11</v>
      </c>
      <c r="G3505" s="1" t="s">
        <v>65</v>
      </c>
      <c r="H3505" s="1">
        <v>2</v>
      </c>
      <c r="I3505">
        <v>41.275999999999996</v>
      </c>
      <c r="J3505" s="1">
        <f>SUMIFS(I:I,B:B,Table1_2[[#This Row],[Category Level 2]],D:D,Table1_2[[#This Row],[Brand]],E:E,Table1_2[[#This Row],[Region]],F:F,Table1_2[[#This Row],[Measure]],G:G,Table1_2[[#This Row],[Year]],H:H,"&lt;="&amp;Table1_2[[#This Row],[Month]])</f>
        <v>128.684</v>
      </c>
      <c r="K35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4882.7079999999996</v>
      </c>
      <c r="N3505">
        <f>Table1_2[[#This Row],[Value]]*2.5</f>
        <v>103.19</v>
      </c>
    </row>
    <row r="3506" spans="1:14" x14ac:dyDescent="0.25">
      <c r="A3506" s="1" t="s">
        <v>6</v>
      </c>
      <c r="B3506" s="1" t="s">
        <v>26</v>
      </c>
      <c r="C3506" s="1" t="s">
        <v>29</v>
      </c>
      <c r="D3506" s="1" t="s">
        <v>30</v>
      </c>
      <c r="E3506" s="1" t="s">
        <v>14</v>
      </c>
      <c r="F3506" s="1" t="s">
        <v>11</v>
      </c>
      <c r="G3506" s="1" t="s">
        <v>65</v>
      </c>
      <c r="H3506" s="1">
        <v>3</v>
      </c>
      <c r="I3506">
        <v>101.976</v>
      </c>
      <c r="J3506" s="1">
        <f>SUMIFS(I:I,B:B,Table1_2[[#This Row],[Category Level 2]],D:D,Table1_2[[#This Row],[Brand]],E:E,Table1_2[[#This Row],[Region]],F:F,Table1_2[[#This Row],[Measure]],G:G,Table1_2[[#This Row],[Year]],H:H,"&lt;="&amp;Table1_2[[#This Row],[Month]])</f>
        <v>230.66</v>
      </c>
      <c r="K35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4232.0039999999999</v>
      </c>
      <c r="N3506">
        <f>Table1_2[[#This Row],[Value]]*2.5</f>
        <v>254.94</v>
      </c>
    </row>
    <row r="3507" spans="1:14" x14ac:dyDescent="0.25">
      <c r="A3507" s="1" t="s">
        <v>6</v>
      </c>
      <c r="B3507" s="1" t="s">
        <v>26</v>
      </c>
      <c r="C3507" s="1" t="s">
        <v>29</v>
      </c>
      <c r="D3507" s="1" t="s">
        <v>30</v>
      </c>
      <c r="E3507" s="1" t="s">
        <v>14</v>
      </c>
      <c r="F3507" s="1" t="s">
        <v>11</v>
      </c>
      <c r="G3507" s="1" t="s">
        <v>65</v>
      </c>
      <c r="H3507" s="1">
        <v>4</v>
      </c>
      <c r="I3507">
        <v>26.707999999999998</v>
      </c>
      <c r="J3507" s="1">
        <f>SUMIFS(I:I,B:B,Table1_2[[#This Row],[Category Level 2]],D:D,Table1_2[[#This Row],[Brand]],E:E,Table1_2[[#This Row],[Region]],F:F,Table1_2[[#This Row],[Measure]],G:G,Table1_2[[#This Row],[Year]],H:H,"&lt;="&amp;Table1_2[[#This Row],[Month]])</f>
        <v>257.36799999999999</v>
      </c>
      <c r="K35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3360.3519999999999</v>
      </c>
      <c r="N3507">
        <f>Table1_2[[#This Row],[Value]]*2.5</f>
        <v>66.77</v>
      </c>
    </row>
    <row r="3508" spans="1:14" x14ac:dyDescent="0.25">
      <c r="A3508" s="1" t="s">
        <v>6</v>
      </c>
      <c r="B3508" s="1" t="s">
        <v>26</v>
      </c>
      <c r="C3508" s="1" t="s">
        <v>29</v>
      </c>
      <c r="D3508" s="1" t="s">
        <v>30</v>
      </c>
      <c r="E3508" s="1" t="s">
        <v>14</v>
      </c>
      <c r="F3508" s="1" t="s">
        <v>11</v>
      </c>
      <c r="G3508" s="1" t="s">
        <v>65</v>
      </c>
      <c r="H3508" s="1">
        <v>5</v>
      </c>
      <c r="I3508">
        <v>26.707999999999998</v>
      </c>
      <c r="J3508" s="1">
        <f>SUMIFS(I:I,B:B,Table1_2[[#This Row],[Category Level 2]],D:D,Table1_2[[#This Row],[Brand]],E:E,Table1_2[[#This Row],[Region]],F:F,Table1_2[[#This Row],[Measure]],G:G,Table1_2[[#This Row],[Year]],H:H,"&lt;="&amp;Table1_2[[#This Row],[Month]])</f>
        <v>284.07600000000002</v>
      </c>
      <c r="K35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2835.904</v>
      </c>
      <c r="N3508">
        <f>Table1_2[[#This Row],[Value]]*2.5</f>
        <v>66.77</v>
      </c>
    </row>
    <row r="3509" spans="1:14" x14ac:dyDescent="0.25">
      <c r="A3509" s="1" t="s">
        <v>6</v>
      </c>
      <c r="B3509" s="1" t="s">
        <v>26</v>
      </c>
      <c r="C3509" s="1" t="s">
        <v>29</v>
      </c>
      <c r="D3509" s="1" t="s">
        <v>30</v>
      </c>
      <c r="E3509" s="1" t="s">
        <v>14</v>
      </c>
      <c r="F3509" s="1" t="s">
        <v>11</v>
      </c>
      <c r="G3509" s="1" t="s">
        <v>65</v>
      </c>
      <c r="H3509" s="1">
        <v>6</v>
      </c>
      <c r="I3509">
        <v>121.39999999999999</v>
      </c>
      <c r="J3509" s="1">
        <f>SUMIFS(I:I,B:B,Table1_2[[#This Row],[Category Level 2]],D:D,Table1_2[[#This Row],[Brand]],E:E,Table1_2[[#This Row],[Region]],F:F,Table1_2[[#This Row],[Measure]],G:G,Table1_2[[#This Row],[Year]],H:H,"&lt;="&amp;Table1_2[[#This Row],[Month]])</f>
        <v>405.476</v>
      </c>
      <c r="K35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2151.2080000000001</v>
      </c>
      <c r="N3509">
        <f>Table1_2[[#This Row],[Value]]*2.5</f>
        <v>303.5</v>
      </c>
    </row>
    <row r="3510" spans="1:14" x14ac:dyDescent="0.25">
      <c r="A3510" s="1" t="s">
        <v>6</v>
      </c>
      <c r="B3510" s="1" t="s">
        <v>26</v>
      </c>
      <c r="C3510" s="1" t="s">
        <v>29</v>
      </c>
      <c r="D3510" s="1" t="s">
        <v>30</v>
      </c>
      <c r="E3510" s="1" t="s">
        <v>14</v>
      </c>
      <c r="F3510" s="1" t="s">
        <v>11</v>
      </c>
      <c r="G3510" s="1" t="s">
        <v>65</v>
      </c>
      <c r="H3510" s="1">
        <v>7</v>
      </c>
      <c r="I3510">
        <v>65.555999999999997</v>
      </c>
      <c r="J3510" s="1">
        <f>SUMIFS(I:I,B:B,Table1_2[[#This Row],[Category Level 2]],D:D,Table1_2[[#This Row],[Brand]],E:E,Table1_2[[#This Row],[Region]],F:F,Table1_2[[#This Row],[Measure]],G:G,Table1_2[[#This Row],[Year]],H:H,"&lt;="&amp;Table1_2[[#This Row],[Month]])</f>
        <v>471.03199999999998</v>
      </c>
      <c r="K35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1485.9360000000001</v>
      </c>
      <c r="N3510">
        <f>Table1_2[[#This Row],[Value]]*2.5</f>
        <v>163.89</v>
      </c>
    </row>
    <row r="3511" spans="1:14" x14ac:dyDescent="0.25">
      <c r="A3511" s="1" t="s">
        <v>6</v>
      </c>
      <c r="B3511" s="1" t="s">
        <v>26</v>
      </c>
      <c r="C3511" s="1" t="s">
        <v>29</v>
      </c>
      <c r="D3511" s="1" t="s">
        <v>30</v>
      </c>
      <c r="E3511" s="1" t="s">
        <v>14</v>
      </c>
      <c r="F3511" s="1" t="s">
        <v>11</v>
      </c>
      <c r="G3511" s="1" t="s">
        <v>65</v>
      </c>
      <c r="H3511" s="1">
        <v>8</v>
      </c>
      <c r="I3511">
        <v>24.28</v>
      </c>
      <c r="J3511" s="1">
        <f>SUMIFS(I:I,B:B,Table1_2[[#This Row],[Category Level 2]],D:D,Table1_2[[#This Row],[Brand]],E:E,Table1_2[[#This Row],[Region]],F:F,Table1_2[[#This Row],[Measure]],G:G,Table1_2[[#This Row],[Year]],H:H,"&lt;="&amp;Table1_2[[#This Row],[Month]])</f>
        <v>495.31200000000001</v>
      </c>
      <c r="K35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1180.008</v>
      </c>
      <c r="N3511">
        <f>Table1_2[[#This Row],[Value]]*2.5</f>
        <v>60.7</v>
      </c>
    </row>
    <row r="3512" spans="1:14" x14ac:dyDescent="0.25">
      <c r="A3512" s="1" t="s">
        <v>6</v>
      </c>
      <c r="B3512" s="1" t="s">
        <v>26</v>
      </c>
      <c r="C3512" s="1" t="s">
        <v>29</v>
      </c>
      <c r="D3512" s="1" t="s">
        <v>30</v>
      </c>
      <c r="E3512" s="1" t="s">
        <v>14</v>
      </c>
      <c r="F3512" s="1" t="s">
        <v>11</v>
      </c>
      <c r="G3512" s="1" t="s">
        <v>65</v>
      </c>
      <c r="H3512" s="1">
        <v>9</v>
      </c>
      <c r="I3512">
        <v>14.568</v>
      </c>
      <c r="J3512" s="1">
        <f>SUMIFS(I:I,B:B,Table1_2[[#This Row],[Category Level 2]],D:D,Table1_2[[#This Row],[Brand]],E:E,Table1_2[[#This Row],[Region]],F:F,Table1_2[[#This Row],[Measure]],G:G,Table1_2[[#This Row],[Year]],H:H,"&lt;="&amp;Table1_2[[#This Row],[Month]])</f>
        <v>509.88</v>
      </c>
      <c r="K35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857.08400000000006</v>
      </c>
      <c r="N3512">
        <f>Table1_2[[#This Row],[Value]]*2.5</f>
        <v>36.42</v>
      </c>
    </row>
    <row r="3513" spans="1:14" x14ac:dyDescent="0.25">
      <c r="A3513" s="1" t="s">
        <v>6</v>
      </c>
      <c r="B3513" s="1" t="s">
        <v>26</v>
      </c>
      <c r="C3513" s="1" t="s">
        <v>29</v>
      </c>
      <c r="D3513" s="1" t="s">
        <v>30</v>
      </c>
      <c r="E3513" s="1" t="s">
        <v>14</v>
      </c>
      <c r="F3513" s="1" t="s">
        <v>11</v>
      </c>
      <c r="G3513" s="1" t="s">
        <v>65</v>
      </c>
      <c r="H3513" s="1">
        <v>10</v>
      </c>
      <c r="I3513">
        <v>31.564</v>
      </c>
      <c r="J3513" s="1">
        <f>SUMIFS(I:I,B:B,Table1_2[[#This Row],[Category Level 2]],D:D,Table1_2[[#This Row],[Brand]],E:E,Table1_2[[#This Row],[Region]],F:F,Table1_2[[#This Row],[Measure]],G:G,Table1_2[[#This Row],[Year]],H:H,"&lt;="&amp;Table1_2[[#This Row],[Month]])</f>
        <v>541.44399999999996</v>
      </c>
      <c r="K35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689.55199999999991</v>
      </c>
      <c r="N3513">
        <f>Table1_2[[#This Row],[Value]]*2.5</f>
        <v>78.91</v>
      </c>
    </row>
    <row r="3514" spans="1:14" x14ac:dyDescent="0.25">
      <c r="A3514" s="1" t="s">
        <v>6</v>
      </c>
      <c r="B3514" s="1" t="s">
        <v>26</v>
      </c>
      <c r="C3514" s="1" t="s">
        <v>29</v>
      </c>
      <c r="D3514" s="1" t="s">
        <v>30</v>
      </c>
      <c r="E3514" s="1" t="s">
        <v>14</v>
      </c>
      <c r="F3514" s="1" t="s">
        <v>11</v>
      </c>
      <c r="G3514" s="1" t="s">
        <v>65</v>
      </c>
      <c r="H3514" s="1">
        <v>11</v>
      </c>
      <c r="I3514">
        <v>38.847999999999999</v>
      </c>
      <c r="J3514" s="1">
        <f>SUMIFS(I:I,B:B,Table1_2[[#This Row],[Category Level 2]],D:D,Table1_2[[#This Row],[Brand]],E:E,Table1_2[[#This Row],[Region]],F:F,Table1_2[[#This Row],[Measure]],G:G,Table1_2[[#This Row],[Year]],H:H,"&lt;="&amp;Table1_2[[#This Row],[Month]])</f>
        <v>580.29199999999992</v>
      </c>
      <c r="K35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650.70399999999995</v>
      </c>
      <c r="N3514">
        <f>Table1_2[[#This Row],[Value]]*2.5</f>
        <v>97.12</v>
      </c>
    </row>
    <row r="3515" spans="1:14" x14ac:dyDescent="0.25">
      <c r="A3515" s="1" t="s">
        <v>6</v>
      </c>
      <c r="B3515" s="1" t="s">
        <v>26</v>
      </c>
      <c r="C3515" s="1" t="s">
        <v>29</v>
      </c>
      <c r="D3515" s="1" t="s">
        <v>30</v>
      </c>
      <c r="E3515" s="1" t="s">
        <v>14</v>
      </c>
      <c r="F3515" s="1" t="s">
        <v>11</v>
      </c>
      <c r="G3515" s="1" t="s">
        <v>65</v>
      </c>
      <c r="H3515" s="1">
        <v>12</v>
      </c>
      <c r="I3515">
        <v>43.704000000000001</v>
      </c>
      <c r="J3515" s="1">
        <f>SUMIFS(I:I,B:B,Table1_2[[#This Row],[Category Level 2]],D:D,Table1_2[[#This Row],[Brand]],E:E,Table1_2[[#This Row],[Region]],F:F,Table1_2[[#This Row],[Measure]],G:G,Table1_2[[#This Row],[Year]],H:H,"&lt;="&amp;Table1_2[[#This Row],[Month]])</f>
        <v>623.99599999999987</v>
      </c>
      <c r="K35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623.99599999999987</v>
      </c>
      <c r="N3515">
        <f>Table1_2[[#This Row],[Value]]*2.5</f>
        <v>109.26</v>
      </c>
    </row>
    <row r="3516" spans="1:14" x14ac:dyDescent="0.25">
      <c r="A3516" s="1" t="s">
        <v>6</v>
      </c>
      <c r="B3516" s="1" t="s">
        <v>26</v>
      </c>
      <c r="C3516" s="1" t="s">
        <v>29</v>
      </c>
      <c r="D3516" s="1" t="s">
        <v>30</v>
      </c>
      <c r="E3516" s="1" t="s">
        <v>14</v>
      </c>
      <c r="F3516" s="1" t="s">
        <v>11</v>
      </c>
      <c r="G3516" s="1" t="s">
        <v>66</v>
      </c>
      <c r="H3516" s="1">
        <v>1</v>
      </c>
      <c r="I3516">
        <v>4.8559999999999999</v>
      </c>
      <c r="J3516" s="1">
        <f>SUMIFS(I:I,B:B,Table1_2[[#This Row],[Category Level 2]],D:D,Table1_2[[#This Row],[Brand]],E:E,Table1_2[[#This Row],[Region]],F:F,Table1_2[[#This Row],[Measure]],G:G,Table1_2[[#This Row],[Year]],H:H,"&lt;="&amp;Table1_2[[#This Row],[Month]])</f>
        <v>4.8559999999999999</v>
      </c>
      <c r="K35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541.44399999999996</v>
      </c>
      <c r="N3516">
        <f>Table1_2[[#This Row],[Value]]*2.5</f>
        <v>12.14</v>
      </c>
    </row>
    <row r="3517" spans="1:14" x14ac:dyDescent="0.25">
      <c r="A3517" s="1" t="s">
        <v>6</v>
      </c>
      <c r="B3517" s="1" t="s">
        <v>26</v>
      </c>
      <c r="C3517" s="1" t="s">
        <v>29</v>
      </c>
      <c r="D3517" s="1" t="s">
        <v>30</v>
      </c>
      <c r="E3517" s="1" t="s">
        <v>14</v>
      </c>
      <c r="F3517" s="1" t="s">
        <v>11</v>
      </c>
      <c r="G3517" s="1" t="s">
        <v>66</v>
      </c>
      <c r="H3517" s="1">
        <v>2</v>
      </c>
      <c r="I3517">
        <v>36.42</v>
      </c>
      <c r="J3517" s="1">
        <f>SUMIFS(I:I,B:B,Table1_2[[#This Row],[Category Level 2]],D:D,Table1_2[[#This Row],[Brand]],E:E,Table1_2[[#This Row],[Region]],F:F,Table1_2[[#This Row],[Measure]],G:G,Table1_2[[#This Row],[Year]],H:H,"&lt;="&amp;Table1_2[[#This Row],[Month]])</f>
        <v>41.276000000000003</v>
      </c>
      <c r="K35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536.58799999999997</v>
      </c>
      <c r="N3517">
        <f>Table1_2[[#This Row],[Value]]*2.5</f>
        <v>91.050000000000011</v>
      </c>
    </row>
    <row r="3518" spans="1:14" x14ac:dyDescent="0.25">
      <c r="A3518" s="1" t="s">
        <v>6</v>
      </c>
      <c r="B3518" s="1" t="s">
        <v>26</v>
      </c>
      <c r="C3518" s="1" t="s">
        <v>29</v>
      </c>
      <c r="D3518" s="1" t="s">
        <v>30</v>
      </c>
      <c r="E3518" s="1" t="s">
        <v>14</v>
      </c>
      <c r="F3518" s="1" t="s">
        <v>11</v>
      </c>
      <c r="G3518" s="1" t="s">
        <v>66</v>
      </c>
      <c r="H3518" s="1">
        <v>3</v>
      </c>
      <c r="I3518">
        <v>245.22799999999998</v>
      </c>
      <c r="J3518" s="1">
        <f>SUMIFS(I:I,B:B,Table1_2[[#This Row],[Category Level 2]],D:D,Table1_2[[#This Row],[Brand]],E:E,Table1_2[[#This Row],[Region]],F:F,Table1_2[[#This Row],[Measure]],G:G,Table1_2[[#This Row],[Year]],H:H,"&lt;="&amp;Table1_2[[#This Row],[Month]])</f>
        <v>286.50399999999996</v>
      </c>
      <c r="K35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679.83999999999992</v>
      </c>
      <c r="N3518">
        <f>Table1_2[[#This Row],[Value]]*2.5</f>
        <v>613.06999999999994</v>
      </c>
    </row>
    <row r="3519" spans="1:14" x14ac:dyDescent="0.25">
      <c r="A3519" s="1" t="s">
        <v>6</v>
      </c>
      <c r="B3519" s="1" t="s">
        <v>26</v>
      </c>
      <c r="C3519" s="1" t="s">
        <v>29</v>
      </c>
      <c r="D3519" s="1" t="s">
        <v>30</v>
      </c>
      <c r="E3519" s="1" t="s">
        <v>14</v>
      </c>
      <c r="F3519" s="1" t="s">
        <v>11</v>
      </c>
      <c r="G3519" s="1" t="s">
        <v>66</v>
      </c>
      <c r="H3519" s="1">
        <v>4</v>
      </c>
      <c r="I3519">
        <v>366.62799999999999</v>
      </c>
      <c r="J3519" s="1">
        <f>SUMIFS(I:I,B:B,Table1_2[[#This Row],[Category Level 2]],D:D,Table1_2[[#This Row],[Brand]],E:E,Table1_2[[#This Row],[Region]],F:F,Table1_2[[#This Row],[Measure]],G:G,Table1_2[[#This Row],[Year]],H:H,"&lt;="&amp;Table1_2[[#This Row],[Month]])</f>
        <v>653.13199999999995</v>
      </c>
      <c r="K35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1019.76</v>
      </c>
      <c r="N3519">
        <f>Table1_2[[#This Row],[Value]]*2.5</f>
        <v>916.56999999999994</v>
      </c>
    </row>
    <row r="3520" spans="1:14" x14ac:dyDescent="0.25">
      <c r="A3520" s="1" t="s">
        <v>6</v>
      </c>
      <c r="B3520" s="1" t="s">
        <v>26</v>
      </c>
      <c r="C3520" s="1" t="s">
        <v>29</v>
      </c>
      <c r="D3520" s="1" t="s">
        <v>30</v>
      </c>
      <c r="E3520" s="1" t="s">
        <v>14</v>
      </c>
      <c r="F3520" s="1" t="s">
        <v>11</v>
      </c>
      <c r="G3520" s="1" t="s">
        <v>66</v>
      </c>
      <c r="H3520" s="1">
        <v>5</v>
      </c>
      <c r="I3520">
        <v>318.06799999999998</v>
      </c>
      <c r="J3520" s="1">
        <f>SUMIFS(I:I,B:B,Table1_2[[#This Row],[Category Level 2]],D:D,Table1_2[[#This Row],[Brand]],E:E,Table1_2[[#This Row],[Region]],F:F,Table1_2[[#This Row],[Measure]],G:G,Table1_2[[#This Row],[Year]],H:H,"&lt;="&amp;Table1_2[[#This Row],[Month]])</f>
        <v>971.19999999999993</v>
      </c>
      <c r="K35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1311.12</v>
      </c>
      <c r="N3520">
        <f>Table1_2[[#This Row],[Value]]*2.5</f>
        <v>795.17</v>
      </c>
    </row>
    <row r="3521" spans="1:14" x14ac:dyDescent="0.25">
      <c r="A3521" s="1" t="s">
        <v>6</v>
      </c>
      <c r="B3521" s="1" t="s">
        <v>26</v>
      </c>
      <c r="C3521" s="1" t="s">
        <v>29</v>
      </c>
      <c r="D3521" s="1" t="s">
        <v>30</v>
      </c>
      <c r="E3521" s="1" t="s">
        <v>14</v>
      </c>
      <c r="F3521" s="1" t="s">
        <v>11</v>
      </c>
      <c r="G3521" s="1" t="s">
        <v>66</v>
      </c>
      <c r="H3521" s="1">
        <v>6</v>
      </c>
      <c r="I3521">
        <v>434.61199999999997</v>
      </c>
      <c r="J3521" s="1">
        <f>SUMIFS(I:I,B:B,Table1_2[[#This Row],[Category Level 2]],D:D,Table1_2[[#This Row],[Brand]],E:E,Table1_2[[#This Row],[Region]],F:F,Table1_2[[#This Row],[Measure]],G:G,Table1_2[[#This Row],[Year]],H:H,"&lt;="&amp;Table1_2[[#This Row],[Month]])</f>
        <v>1405.8119999999999</v>
      </c>
      <c r="K35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1624.3319999999999</v>
      </c>
      <c r="N3521">
        <f>Table1_2[[#This Row],[Value]]*2.5</f>
        <v>1086.53</v>
      </c>
    </row>
    <row r="3522" spans="1:14" x14ac:dyDescent="0.25">
      <c r="A3522" s="1" t="s">
        <v>6</v>
      </c>
      <c r="B3522" s="1" t="s">
        <v>26</v>
      </c>
      <c r="C3522" s="1" t="s">
        <v>29</v>
      </c>
      <c r="D3522" s="1" t="s">
        <v>30</v>
      </c>
      <c r="E3522" s="1" t="s">
        <v>14</v>
      </c>
      <c r="F3522" s="1" t="s">
        <v>11</v>
      </c>
      <c r="G3522" s="1" t="s">
        <v>66</v>
      </c>
      <c r="H3522" s="1">
        <v>7</v>
      </c>
      <c r="I3522">
        <v>609.428</v>
      </c>
      <c r="J3522" s="1">
        <f>SUMIFS(I:I,B:B,Table1_2[[#This Row],[Category Level 2]],D:D,Table1_2[[#This Row],[Brand]],E:E,Table1_2[[#This Row],[Region]],F:F,Table1_2[[#This Row],[Measure]],G:G,Table1_2[[#This Row],[Year]],H:H,"&lt;="&amp;Table1_2[[#This Row],[Month]])</f>
        <v>2015.2399999999998</v>
      </c>
      <c r="K35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2168.2039999999997</v>
      </c>
      <c r="N3522">
        <f>Table1_2[[#This Row],[Value]]*2.5</f>
        <v>1523.57</v>
      </c>
    </row>
    <row r="3523" spans="1:14" x14ac:dyDescent="0.25">
      <c r="A3523" s="1" t="s">
        <v>6</v>
      </c>
      <c r="B3523" s="1" t="s">
        <v>26</v>
      </c>
      <c r="C3523" s="1" t="s">
        <v>29</v>
      </c>
      <c r="D3523" s="1" t="s">
        <v>30</v>
      </c>
      <c r="E3523" s="1" t="s">
        <v>14</v>
      </c>
      <c r="F3523" s="1" t="s">
        <v>11</v>
      </c>
      <c r="G3523" s="1" t="s">
        <v>66</v>
      </c>
      <c r="H3523" s="1">
        <v>8</v>
      </c>
      <c r="I3523">
        <v>623.99599999999998</v>
      </c>
      <c r="J3523" s="1">
        <f>SUMIFS(I:I,B:B,Table1_2[[#This Row],[Category Level 2]],D:D,Table1_2[[#This Row],[Brand]],E:E,Table1_2[[#This Row],[Region]],F:F,Table1_2[[#This Row],[Measure]],G:G,Table1_2[[#This Row],[Year]],H:H,"&lt;="&amp;Table1_2[[#This Row],[Month]])</f>
        <v>2639.2359999999999</v>
      </c>
      <c r="K35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2767.92</v>
      </c>
      <c r="N3523">
        <f>Table1_2[[#This Row],[Value]]*2.5</f>
        <v>1559.99</v>
      </c>
    </row>
    <row r="3524" spans="1:14" x14ac:dyDescent="0.25">
      <c r="A3524" s="1" t="s">
        <v>6</v>
      </c>
      <c r="B3524" s="1" t="s">
        <v>26</v>
      </c>
      <c r="C3524" s="1" t="s">
        <v>29</v>
      </c>
      <c r="D3524" s="1" t="s">
        <v>30</v>
      </c>
      <c r="E3524" s="1" t="s">
        <v>14</v>
      </c>
      <c r="F3524" s="1" t="s">
        <v>11</v>
      </c>
      <c r="G3524" s="1" t="s">
        <v>66</v>
      </c>
      <c r="H3524" s="1">
        <v>9</v>
      </c>
      <c r="I3524">
        <v>684.69600000000003</v>
      </c>
      <c r="J3524" s="1">
        <f>SUMIFS(I:I,B:B,Table1_2[[#This Row],[Category Level 2]],D:D,Table1_2[[#This Row],[Brand]],E:E,Table1_2[[#This Row],[Region]],F:F,Table1_2[[#This Row],[Measure]],G:G,Table1_2[[#This Row],[Year]],H:H,"&lt;="&amp;Table1_2[[#This Row],[Month]])</f>
        <v>3323.9319999999998</v>
      </c>
      <c r="K35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3438.0479999999998</v>
      </c>
      <c r="N3524">
        <f>Table1_2[[#This Row],[Value]]*2.5</f>
        <v>1711.74</v>
      </c>
    </row>
    <row r="3525" spans="1:14" x14ac:dyDescent="0.25">
      <c r="A3525" s="1" t="s">
        <v>6</v>
      </c>
      <c r="B3525" s="1" t="s">
        <v>26</v>
      </c>
      <c r="C3525" s="1" t="s">
        <v>29</v>
      </c>
      <c r="D3525" s="1" t="s">
        <v>30</v>
      </c>
      <c r="E3525" s="1" t="s">
        <v>14</v>
      </c>
      <c r="F3525" s="1" t="s">
        <v>11</v>
      </c>
      <c r="G3525" s="1" t="s">
        <v>66</v>
      </c>
      <c r="H3525" s="1">
        <v>10</v>
      </c>
      <c r="I3525">
        <v>410.33199999999999</v>
      </c>
      <c r="J3525" s="1">
        <f>SUMIFS(I:I,B:B,Table1_2[[#This Row],[Category Level 2]],D:D,Table1_2[[#This Row],[Brand]],E:E,Table1_2[[#This Row],[Region]],F:F,Table1_2[[#This Row],[Measure]],G:G,Table1_2[[#This Row],[Year]],H:H,"&lt;="&amp;Table1_2[[#This Row],[Month]])</f>
        <v>3734.2639999999997</v>
      </c>
      <c r="K35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3816.8159999999998</v>
      </c>
      <c r="N3525">
        <f>Table1_2[[#This Row],[Value]]*2.5</f>
        <v>1025.83</v>
      </c>
    </row>
    <row r="3526" spans="1:14" x14ac:dyDescent="0.25">
      <c r="A3526" s="1" t="s">
        <v>6</v>
      </c>
      <c r="B3526" s="1" t="s">
        <v>26</v>
      </c>
      <c r="C3526" s="1" t="s">
        <v>29</v>
      </c>
      <c r="D3526" s="1" t="s">
        <v>30</v>
      </c>
      <c r="E3526" s="1" t="s">
        <v>14</v>
      </c>
      <c r="F3526" s="1" t="s">
        <v>11</v>
      </c>
      <c r="G3526" s="1" t="s">
        <v>66</v>
      </c>
      <c r="H3526" s="1">
        <v>11</v>
      </c>
      <c r="I3526">
        <v>172.38800000000001</v>
      </c>
      <c r="J3526" s="1">
        <f>SUMIFS(I:I,B:B,Table1_2[[#This Row],[Category Level 2]],D:D,Table1_2[[#This Row],[Brand]],E:E,Table1_2[[#This Row],[Region]],F:F,Table1_2[[#This Row],[Measure]],G:G,Table1_2[[#This Row],[Year]],H:H,"&lt;="&amp;Table1_2[[#This Row],[Month]])</f>
        <v>3906.6519999999996</v>
      </c>
      <c r="K35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3950.3559999999998</v>
      </c>
      <c r="N3526">
        <f>Table1_2[[#This Row],[Value]]*2.5</f>
        <v>430.97</v>
      </c>
    </row>
    <row r="3527" spans="1:14" x14ac:dyDescent="0.25">
      <c r="A3527" s="1" t="s">
        <v>6</v>
      </c>
      <c r="B3527" s="1" t="s">
        <v>26</v>
      </c>
      <c r="C3527" s="1" t="s">
        <v>29</v>
      </c>
      <c r="D3527" s="1" t="s">
        <v>30</v>
      </c>
      <c r="E3527" s="1" t="s">
        <v>14</v>
      </c>
      <c r="F3527" s="1" t="s">
        <v>11</v>
      </c>
      <c r="G3527" s="1" t="s">
        <v>66</v>
      </c>
      <c r="H3527" s="1">
        <v>12</v>
      </c>
      <c r="I3527">
        <v>148.108</v>
      </c>
      <c r="J3527" s="1">
        <f>SUMIFS(I:I,B:B,Table1_2[[#This Row],[Category Level 2]],D:D,Table1_2[[#This Row],[Brand]],E:E,Table1_2[[#This Row],[Region]],F:F,Table1_2[[#This Row],[Measure]],G:G,Table1_2[[#This Row],[Year]],H:H,"&lt;="&amp;Table1_2[[#This Row],[Month]])</f>
        <v>4054.7599999999998</v>
      </c>
      <c r="K35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4054.7599999999998</v>
      </c>
      <c r="N3527">
        <f>Table1_2[[#This Row],[Value]]*2.5</f>
        <v>370.27</v>
      </c>
    </row>
    <row r="3528" spans="1:14" x14ac:dyDescent="0.25">
      <c r="A3528" s="1" t="s">
        <v>6</v>
      </c>
      <c r="B3528" s="1" t="s">
        <v>26</v>
      </c>
      <c r="C3528" s="1" t="s">
        <v>29</v>
      </c>
      <c r="D3528" s="1" t="s">
        <v>30</v>
      </c>
      <c r="E3528" s="1" t="s">
        <v>14</v>
      </c>
      <c r="F3528" s="1" t="s">
        <v>11</v>
      </c>
      <c r="G3528" s="1" t="s">
        <v>67</v>
      </c>
      <c r="H3528" s="1">
        <v>1</v>
      </c>
      <c r="I3528">
        <v>179.672</v>
      </c>
      <c r="J3528" s="1">
        <f>SUMIFS(I:I,B:B,Table1_2[[#This Row],[Category Level 2]],D:D,Table1_2[[#This Row],[Brand]],E:E,Table1_2[[#This Row],[Region]],F:F,Table1_2[[#This Row],[Measure]],G:G,Table1_2[[#This Row],[Year]],H:H,"&lt;="&amp;Table1_2[[#This Row],[Month]])</f>
        <v>179.672</v>
      </c>
      <c r="K35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4229.576</v>
      </c>
      <c r="N3528">
        <f>Table1_2[[#This Row],[Value]]*2.5</f>
        <v>449.18</v>
      </c>
    </row>
    <row r="3529" spans="1:14" x14ac:dyDescent="0.25">
      <c r="A3529" s="1" t="s">
        <v>6</v>
      </c>
      <c r="B3529" s="1" t="s">
        <v>26</v>
      </c>
      <c r="C3529" s="1" t="s">
        <v>29</v>
      </c>
      <c r="D3529" s="1" t="s">
        <v>30</v>
      </c>
      <c r="E3529" s="1" t="s">
        <v>14</v>
      </c>
      <c r="F3529" s="1" t="s">
        <v>11</v>
      </c>
      <c r="G3529" s="1" t="s">
        <v>67</v>
      </c>
      <c r="H3529" s="1">
        <v>2</v>
      </c>
      <c r="I3529">
        <v>556.01199999999994</v>
      </c>
      <c r="J3529" s="1">
        <f>SUMIFS(I:I,B:B,Table1_2[[#This Row],[Category Level 2]],D:D,Table1_2[[#This Row],[Brand]],E:E,Table1_2[[#This Row],[Region]],F:F,Table1_2[[#This Row],[Measure]],G:G,Table1_2[[#This Row],[Year]],H:H,"&lt;="&amp;Table1_2[[#This Row],[Month]])</f>
        <v>735.68399999999997</v>
      </c>
      <c r="K35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4749.1679999999997</v>
      </c>
      <c r="N3529">
        <f>Table1_2[[#This Row],[Value]]*2.5</f>
        <v>1390.0299999999997</v>
      </c>
    </row>
    <row r="3530" spans="1:14" x14ac:dyDescent="0.25">
      <c r="A3530" s="1" t="s">
        <v>6</v>
      </c>
      <c r="B3530" s="1" t="s">
        <v>26</v>
      </c>
      <c r="C3530" s="1" t="s">
        <v>29</v>
      </c>
      <c r="D3530" s="1" t="s">
        <v>30</v>
      </c>
      <c r="E3530" s="1" t="s">
        <v>14</v>
      </c>
      <c r="F3530" s="1" t="s">
        <v>11</v>
      </c>
      <c r="G3530" s="1" t="s">
        <v>67</v>
      </c>
      <c r="H3530" s="1">
        <v>3</v>
      </c>
      <c r="I3530">
        <v>1155.7280000000001</v>
      </c>
      <c r="J3530" s="1">
        <f>SUMIFS(I:I,B:B,Table1_2[[#This Row],[Category Level 2]],D:D,Table1_2[[#This Row],[Brand]],E:E,Table1_2[[#This Row],[Region]],F:F,Table1_2[[#This Row],[Measure]],G:G,Table1_2[[#This Row],[Year]],H:H,"&lt;="&amp;Table1_2[[#This Row],[Month]])</f>
        <v>1891.412</v>
      </c>
      <c r="K35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5659.6679999999997</v>
      </c>
      <c r="N3530">
        <f>Table1_2[[#This Row],[Value]]*2.5</f>
        <v>2889.32</v>
      </c>
    </row>
    <row r="3531" spans="1:14" x14ac:dyDescent="0.25">
      <c r="A3531" s="1" t="s">
        <v>6</v>
      </c>
      <c r="B3531" s="1" t="s">
        <v>26</v>
      </c>
      <c r="C3531" s="1" t="s">
        <v>29</v>
      </c>
      <c r="D3531" s="1" t="s">
        <v>30</v>
      </c>
      <c r="E3531" s="1" t="s">
        <v>14</v>
      </c>
      <c r="F3531" s="1" t="s">
        <v>12</v>
      </c>
      <c r="G3531" s="1" t="s">
        <v>62</v>
      </c>
      <c r="H3531" s="1">
        <v>11</v>
      </c>
      <c r="I3531">
        <v>1539.3519999999999</v>
      </c>
      <c r="J3531" s="1">
        <f>SUMIFS(I:I,B:B,Table1_2[[#This Row],[Category Level 2]],D:D,Table1_2[[#This Row],[Brand]],E:E,Table1_2[[#This Row],[Region]],F:F,Table1_2[[#This Row],[Measure]],G:G,Table1_2[[#This Row],[Year]],H:H,"&lt;="&amp;Table1_2[[#This Row],[Month]])</f>
        <v>1539.3519999999999</v>
      </c>
      <c r="K35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1539.3519999999999</v>
      </c>
      <c r="N3531">
        <f>Table1_2[[#This Row],[Value]]*2.5</f>
        <v>3848.3799999999997</v>
      </c>
    </row>
    <row r="3532" spans="1:14" x14ac:dyDescent="0.25">
      <c r="A3532" s="1" t="s">
        <v>6</v>
      </c>
      <c r="B3532" s="1" t="s">
        <v>26</v>
      </c>
      <c r="C3532" s="1" t="s">
        <v>29</v>
      </c>
      <c r="D3532" s="1" t="s">
        <v>30</v>
      </c>
      <c r="E3532" s="1" t="s">
        <v>14</v>
      </c>
      <c r="F3532" s="1" t="s">
        <v>12</v>
      </c>
      <c r="G3532" s="1" t="s">
        <v>62</v>
      </c>
      <c r="H3532" s="1">
        <v>12</v>
      </c>
      <c r="I3532">
        <v>5368.308</v>
      </c>
      <c r="J3532" s="1">
        <f>SUMIFS(I:I,B:B,Table1_2[[#This Row],[Category Level 2]],D:D,Table1_2[[#This Row],[Brand]],E:E,Table1_2[[#This Row],[Region]],F:F,Table1_2[[#This Row],[Measure]],G:G,Table1_2[[#This Row],[Year]],H:H,"&lt;="&amp;Table1_2[[#This Row],[Month]])</f>
        <v>6907.66</v>
      </c>
      <c r="K35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6907.66</v>
      </c>
      <c r="N3532">
        <f>Table1_2[[#This Row],[Value]]*2.5</f>
        <v>13420.77</v>
      </c>
    </row>
    <row r="3533" spans="1:14" x14ac:dyDescent="0.25">
      <c r="A3533" s="1" t="s">
        <v>6</v>
      </c>
      <c r="B3533" s="1" t="s">
        <v>26</v>
      </c>
      <c r="C3533" s="1" t="s">
        <v>29</v>
      </c>
      <c r="D3533" s="1" t="s">
        <v>30</v>
      </c>
      <c r="E3533" s="1" t="s">
        <v>14</v>
      </c>
      <c r="F3533" s="1" t="s">
        <v>12</v>
      </c>
      <c r="G3533" s="1" t="s">
        <v>63</v>
      </c>
      <c r="H3533" s="1">
        <v>1</v>
      </c>
      <c r="I3533">
        <v>5642.6719999999996</v>
      </c>
      <c r="J3533" s="1">
        <f>SUMIFS(I:I,B:B,Table1_2[[#This Row],[Category Level 2]],D:D,Table1_2[[#This Row],[Brand]],E:E,Table1_2[[#This Row],[Region]],F:F,Table1_2[[#This Row],[Measure]],G:G,Table1_2[[#This Row],[Year]],H:H,"&lt;="&amp;Table1_2[[#This Row],[Month]])</f>
        <v>5642.6719999999996</v>
      </c>
      <c r="K35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12550.331999999999</v>
      </c>
      <c r="N3533">
        <f>Table1_2[[#This Row],[Value]]*2.5</f>
        <v>14106.679999999998</v>
      </c>
    </row>
    <row r="3534" spans="1:14" x14ac:dyDescent="0.25">
      <c r="A3534" s="1" t="s">
        <v>6</v>
      </c>
      <c r="B3534" s="1" t="s">
        <v>26</v>
      </c>
      <c r="C3534" s="1" t="s">
        <v>29</v>
      </c>
      <c r="D3534" s="1" t="s">
        <v>30</v>
      </c>
      <c r="E3534" s="1" t="s">
        <v>14</v>
      </c>
      <c r="F3534" s="1" t="s">
        <v>12</v>
      </c>
      <c r="G3534" s="1" t="s">
        <v>63</v>
      </c>
      <c r="H3534" s="1">
        <v>2</v>
      </c>
      <c r="I3534">
        <v>10862.871999999999</v>
      </c>
      <c r="J3534" s="1">
        <f>SUMIFS(I:I,B:B,Table1_2[[#This Row],[Category Level 2]],D:D,Table1_2[[#This Row],[Brand]],E:E,Table1_2[[#This Row],[Region]],F:F,Table1_2[[#This Row],[Measure]],G:G,Table1_2[[#This Row],[Year]],H:H,"&lt;="&amp;Table1_2[[#This Row],[Month]])</f>
        <v>16505.543999999998</v>
      </c>
      <c r="K35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23413.203999999998</v>
      </c>
      <c r="N3534">
        <f>Table1_2[[#This Row],[Value]]*2.5</f>
        <v>27157.18</v>
      </c>
    </row>
    <row r="3535" spans="1:14" x14ac:dyDescent="0.25">
      <c r="A3535" s="1" t="s">
        <v>6</v>
      </c>
      <c r="B3535" s="1" t="s">
        <v>26</v>
      </c>
      <c r="C3535" s="1" t="s">
        <v>29</v>
      </c>
      <c r="D3535" s="1" t="s">
        <v>30</v>
      </c>
      <c r="E3535" s="1" t="s">
        <v>14</v>
      </c>
      <c r="F3535" s="1" t="s">
        <v>12</v>
      </c>
      <c r="G3535" s="1" t="s">
        <v>63</v>
      </c>
      <c r="H3535" s="1">
        <v>3</v>
      </c>
      <c r="I3535">
        <v>10719.619999999999</v>
      </c>
      <c r="J3535" s="1">
        <f>SUMIFS(I:I,B:B,Table1_2[[#This Row],[Category Level 2]],D:D,Table1_2[[#This Row],[Brand]],E:E,Table1_2[[#This Row],[Region]],F:F,Table1_2[[#This Row],[Measure]],G:G,Table1_2[[#This Row],[Year]],H:H,"&lt;="&amp;Table1_2[[#This Row],[Month]])</f>
        <v>27225.163999999997</v>
      </c>
      <c r="K35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34132.823999999993</v>
      </c>
      <c r="N3535">
        <f>Table1_2[[#This Row],[Value]]*2.5</f>
        <v>26799.049999999996</v>
      </c>
    </row>
    <row r="3536" spans="1:14" x14ac:dyDescent="0.25">
      <c r="A3536" s="1" t="s">
        <v>6</v>
      </c>
      <c r="B3536" s="1" t="s">
        <v>26</v>
      </c>
      <c r="C3536" s="1" t="s">
        <v>29</v>
      </c>
      <c r="D3536" s="1" t="s">
        <v>30</v>
      </c>
      <c r="E3536" s="1" t="s">
        <v>14</v>
      </c>
      <c r="F3536" s="1" t="s">
        <v>12</v>
      </c>
      <c r="G3536" s="1" t="s">
        <v>63</v>
      </c>
      <c r="H3536" s="1">
        <v>4</v>
      </c>
      <c r="I3536">
        <v>10425.832</v>
      </c>
      <c r="J3536" s="1">
        <f>SUMIFS(I:I,B:B,Table1_2[[#This Row],[Category Level 2]],D:D,Table1_2[[#This Row],[Brand]],E:E,Table1_2[[#This Row],[Region]],F:F,Table1_2[[#This Row],[Measure]],G:G,Table1_2[[#This Row],[Year]],H:H,"&lt;="&amp;Table1_2[[#This Row],[Month]])</f>
        <v>37650.995999999999</v>
      </c>
      <c r="K35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44558.656000000003</v>
      </c>
      <c r="N3536">
        <f>Table1_2[[#This Row],[Value]]*2.5</f>
        <v>26064.58</v>
      </c>
    </row>
    <row r="3537" spans="1:14" x14ac:dyDescent="0.25">
      <c r="A3537" s="1" t="s">
        <v>6</v>
      </c>
      <c r="B3537" s="1" t="s">
        <v>26</v>
      </c>
      <c r="C3537" s="1" t="s">
        <v>29</v>
      </c>
      <c r="D3537" s="1" t="s">
        <v>30</v>
      </c>
      <c r="E3537" s="1" t="s">
        <v>14</v>
      </c>
      <c r="F3537" s="1" t="s">
        <v>12</v>
      </c>
      <c r="G3537" s="1" t="s">
        <v>63</v>
      </c>
      <c r="H3537" s="1">
        <v>5</v>
      </c>
      <c r="I3537">
        <v>10532.663999999999</v>
      </c>
      <c r="J3537" s="1">
        <f>SUMIFS(I:I,B:B,Table1_2[[#This Row],[Category Level 2]],D:D,Table1_2[[#This Row],[Brand]],E:E,Table1_2[[#This Row],[Region]],F:F,Table1_2[[#This Row],[Measure]],G:G,Table1_2[[#This Row],[Year]],H:H,"&lt;="&amp;Table1_2[[#This Row],[Month]])</f>
        <v>48183.659999999996</v>
      </c>
      <c r="K35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55091.319999999992</v>
      </c>
      <c r="N3537">
        <f>Table1_2[[#This Row],[Value]]*2.5</f>
        <v>26331.659999999996</v>
      </c>
    </row>
    <row r="3538" spans="1:14" x14ac:dyDescent="0.25">
      <c r="A3538" s="1" t="s">
        <v>6</v>
      </c>
      <c r="B3538" s="1" t="s">
        <v>26</v>
      </c>
      <c r="C3538" s="1" t="s">
        <v>29</v>
      </c>
      <c r="D3538" s="1" t="s">
        <v>30</v>
      </c>
      <c r="E3538" s="1" t="s">
        <v>14</v>
      </c>
      <c r="F3538" s="1" t="s">
        <v>12</v>
      </c>
      <c r="G3538" s="1" t="s">
        <v>63</v>
      </c>
      <c r="H3538" s="1">
        <v>6</v>
      </c>
      <c r="I3538">
        <v>9282.2440000000006</v>
      </c>
      <c r="J3538" s="1">
        <f>SUMIFS(I:I,B:B,Table1_2[[#This Row],[Category Level 2]],D:D,Table1_2[[#This Row],[Brand]],E:E,Table1_2[[#This Row],[Region]],F:F,Table1_2[[#This Row],[Measure]],G:G,Table1_2[[#This Row],[Year]],H:H,"&lt;="&amp;Table1_2[[#This Row],[Month]])</f>
        <v>57465.903999999995</v>
      </c>
      <c r="K35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64373.563999999998</v>
      </c>
      <c r="N3538">
        <f>Table1_2[[#This Row],[Value]]*2.5</f>
        <v>23205.61</v>
      </c>
    </row>
    <row r="3539" spans="1:14" x14ac:dyDescent="0.25">
      <c r="A3539" s="1" t="s">
        <v>6</v>
      </c>
      <c r="B3539" s="1" t="s">
        <v>26</v>
      </c>
      <c r="C3539" s="1" t="s">
        <v>29</v>
      </c>
      <c r="D3539" s="1" t="s">
        <v>30</v>
      </c>
      <c r="E3539" s="1" t="s">
        <v>14</v>
      </c>
      <c r="F3539" s="1" t="s">
        <v>12</v>
      </c>
      <c r="G3539" s="1" t="s">
        <v>63</v>
      </c>
      <c r="H3539" s="1">
        <v>7</v>
      </c>
      <c r="I3539">
        <v>8517.4239999999991</v>
      </c>
      <c r="J3539" s="1">
        <f>SUMIFS(I:I,B:B,Table1_2[[#This Row],[Category Level 2]],D:D,Table1_2[[#This Row],[Brand]],E:E,Table1_2[[#This Row],[Region]],F:F,Table1_2[[#This Row],[Measure]],G:G,Table1_2[[#This Row],[Year]],H:H,"&lt;="&amp;Table1_2[[#This Row],[Month]])</f>
        <v>65983.327999999994</v>
      </c>
      <c r="K35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72890.987999999998</v>
      </c>
      <c r="N3539">
        <f>Table1_2[[#This Row],[Value]]*2.5</f>
        <v>21293.559999999998</v>
      </c>
    </row>
    <row r="3540" spans="1:14" x14ac:dyDescent="0.25">
      <c r="A3540" s="1" t="s">
        <v>6</v>
      </c>
      <c r="B3540" s="1" t="s">
        <v>26</v>
      </c>
      <c r="C3540" s="1" t="s">
        <v>29</v>
      </c>
      <c r="D3540" s="1" t="s">
        <v>30</v>
      </c>
      <c r="E3540" s="1" t="s">
        <v>14</v>
      </c>
      <c r="F3540" s="1" t="s">
        <v>12</v>
      </c>
      <c r="G3540" s="1" t="s">
        <v>63</v>
      </c>
      <c r="H3540" s="1">
        <v>8</v>
      </c>
      <c r="I3540">
        <v>8014.8279999999995</v>
      </c>
      <c r="J3540" s="1">
        <f>SUMIFS(I:I,B:B,Table1_2[[#This Row],[Category Level 2]],D:D,Table1_2[[#This Row],[Brand]],E:E,Table1_2[[#This Row],[Region]],F:F,Table1_2[[#This Row],[Measure]],G:G,Table1_2[[#This Row],[Year]],H:H,"&lt;="&amp;Table1_2[[#This Row],[Month]])</f>
        <v>73998.155999999988</v>
      </c>
      <c r="K35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80905.815999999992</v>
      </c>
      <c r="N3540">
        <f>Table1_2[[#This Row],[Value]]*2.5</f>
        <v>20037.07</v>
      </c>
    </row>
    <row r="3541" spans="1:14" x14ac:dyDescent="0.25">
      <c r="A3541" s="1" t="s">
        <v>6</v>
      </c>
      <c r="B3541" s="1" t="s">
        <v>26</v>
      </c>
      <c r="C3541" s="1" t="s">
        <v>29</v>
      </c>
      <c r="D3541" s="1" t="s">
        <v>30</v>
      </c>
      <c r="E3541" s="1" t="s">
        <v>14</v>
      </c>
      <c r="F3541" s="1" t="s">
        <v>12</v>
      </c>
      <c r="G3541" s="1" t="s">
        <v>63</v>
      </c>
      <c r="H3541" s="1">
        <v>9</v>
      </c>
      <c r="I3541">
        <v>6596.8760000000002</v>
      </c>
      <c r="J3541" s="1">
        <f>SUMIFS(I:I,B:B,Table1_2[[#This Row],[Category Level 2]],D:D,Table1_2[[#This Row],[Brand]],E:E,Table1_2[[#This Row],[Region]],F:F,Table1_2[[#This Row],[Measure]],G:G,Table1_2[[#This Row],[Year]],H:H,"&lt;="&amp;Table1_2[[#This Row],[Month]])</f>
        <v>80595.031999999992</v>
      </c>
      <c r="K35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87502.691999999995</v>
      </c>
      <c r="N3541">
        <f>Table1_2[[#This Row],[Value]]*2.5</f>
        <v>16492.190000000002</v>
      </c>
    </row>
    <row r="3542" spans="1:14" x14ac:dyDescent="0.25">
      <c r="A3542" s="1" t="s">
        <v>6</v>
      </c>
      <c r="B3542" s="1" t="s">
        <v>26</v>
      </c>
      <c r="C3542" s="1" t="s">
        <v>29</v>
      </c>
      <c r="D3542" s="1" t="s">
        <v>30</v>
      </c>
      <c r="E3542" s="1" t="s">
        <v>14</v>
      </c>
      <c r="F3542" s="1" t="s">
        <v>12</v>
      </c>
      <c r="G3542" s="1" t="s">
        <v>63</v>
      </c>
      <c r="H3542" s="1">
        <v>10</v>
      </c>
      <c r="I3542">
        <v>5798.0639999999994</v>
      </c>
      <c r="J3542" s="1">
        <f>SUMIFS(I:I,B:B,Table1_2[[#This Row],[Category Level 2]],D:D,Table1_2[[#This Row],[Brand]],E:E,Table1_2[[#This Row],[Region]],F:F,Table1_2[[#This Row],[Measure]],G:G,Table1_2[[#This Row],[Year]],H:H,"&lt;="&amp;Table1_2[[#This Row],[Month]])</f>
        <v>86393.09599999999</v>
      </c>
      <c r="K35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93300.755999999994</v>
      </c>
      <c r="N3542">
        <f>Table1_2[[#This Row],[Value]]*2.5</f>
        <v>14495.159999999998</v>
      </c>
    </row>
    <row r="3543" spans="1:14" x14ac:dyDescent="0.25">
      <c r="A3543" s="1" t="s">
        <v>6</v>
      </c>
      <c r="B3543" s="1" t="s">
        <v>26</v>
      </c>
      <c r="C3543" s="1" t="s">
        <v>29</v>
      </c>
      <c r="D3543" s="1" t="s">
        <v>30</v>
      </c>
      <c r="E3543" s="1" t="s">
        <v>14</v>
      </c>
      <c r="F3543" s="1" t="s">
        <v>12</v>
      </c>
      <c r="G3543" s="1" t="s">
        <v>63</v>
      </c>
      <c r="H3543" s="1">
        <v>11</v>
      </c>
      <c r="I3543">
        <v>4134.884</v>
      </c>
      <c r="J3543" s="1">
        <f>SUMIFS(I:I,B:B,Table1_2[[#This Row],[Category Level 2]],D:D,Table1_2[[#This Row],[Brand]],E:E,Table1_2[[#This Row],[Region]],F:F,Table1_2[[#This Row],[Measure]],G:G,Table1_2[[#This Row],[Year]],H:H,"&lt;="&amp;Table1_2[[#This Row],[Month]])</f>
        <v>90527.98</v>
      </c>
      <c r="K35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95896.288</v>
      </c>
      <c r="N3543">
        <f>Table1_2[[#This Row],[Value]]*2.5</f>
        <v>10337.209999999999</v>
      </c>
    </row>
    <row r="3544" spans="1:14" x14ac:dyDescent="0.25">
      <c r="A3544" s="1" t="s">
        <v>6</v>
      </c>
      <c r="B3544" s="1" t="s">
        <v>26</v>
      </c>
      <c r="C3544" s="1" t="s">
        <v>29</v>
      </c>
      <c r="D3544" s="1" t="s">
        <v>30</v>
      </c>
      <c r="E3544" s="1" t="s">
        <v>14</v>
      </c>
      <c r="F3544" s="1" t="s">
        <v>12</v>
      </c>
      <c r="G3544" s="1" t="s">
        <v>63</v>
      </c>
      <c r="H3544" s="1">
        <v>12</v>
      </c>
      <c r="I3544">
        <v>5263.9039999999995</v>
      </c>
      <c r="J3544" s="1">
        <f>SUMIFS(I:I,B:B,Table1_2[[#This Row],[Category Level 2]],D:D,Table1_2[[#This Row],[Brand]],E:E,Table1_2[[#This Row],[Region]],F:F,Table1_2[[#This Row],[Measure]],G:G,Table1_2[[#This Row],[Year]],H:H,"&lt;="&amp;Table1_2[[#This Row],[Month]])</f>
        <v>95791.883999999991</v>
      </c>
      <c r="K35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95791.883999999991</v>
      </c>
      <c r="N3544">
        <f>Table1_2[[#This Row],[Value]]*2.5</f>
        <v>13159.759999999998</v>
      </c>
    </row>
    <row r="3545" spans="1:14" x14ac:dyDescent="0.25">
      <c r="A3545" s="1" t="s">
        <v>6</v>
      </c>
      <c r="B3545" s="1" t="s">
        <v>26</v>
      </c>
      <c r="C3545" s="1" t="s">
        <v>29</v>
      </c>
      <c r="D3545" s="1" t="s">
        <v>30</v>
      </c>
      <c r="E3545" s="1" t="s">
        <v>14</v>
      </c>
      <c r="F3545" s="1" t="s">
        <v>12</v>
      </c>
      <c r="G3545" s="1" t="s">
        <v>64</v>
      </c>
      <c r="H3545" s="1">
        <v>1</v>
      </c>
      <c r="I3545">
        <v>5611.1080000000002</v>
      </c>
      <c r="J3545" s="1">
        <f>SUMIFS(I:I,B:B,Table1_2[[#This Row],[Category Level 2]],D:D,Table1_2[[#This Row],[Brand]],E:E,Table1_2[[#This Row],[Region]],F:F,Table1_2[[#This Row],[Measure]],G:G,Table1_2[[#This Row],[Year]],H:H,"&lt;="&amp;Table1_2[[#This Row],[Month]])</f>
        <v>5611.1080000000002</v>
      </c>
      <c r="K35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95760.320000000007</v>
      </c>
      <c r="N3545">
        <f>Table1_2[[#This Row],[Value]]*2.5</f>
        <v>14027.77</v>
      </c>
    </row>
    <row r="3546" spans="1:14" x14ac:dyDescent="0.25">
      <c r="A3546" s="1" t="s">
        <v>6</v>
      </c>
      <c r="B3546" s="1" t="s">
        <v>26</v>
      </c>
      <c r="C3546" s="1" t="s">
        <v>29</v>
      </c>
      <c r="D3546" s="1" t="s">
        <v>30</v>
      </c>
      <c r="E3546" s="1" t="s">
        <v>14</v>
      </c>
      <c r="F3546" s="1" t="s">
        <v>12</v>
      </c>
      <c r="G3546" s="1" t="s">
        <v>64</v>
      </c>
      <c r="H3546" s="1">
        <v>2</v>
      </c>
      <c r="I3546">
        <v>6672.1440000000002</v>
      </c>
      <c r="J3546" s="1">
        <f>SUMIFS(I:I,B:B,Table1_2[[#This Row],[Category Level 2]],D:D,Table1_2[[#This Row],[Brand]],E:E,Table1_2[[#This Row],[Region]],F:F,Table1_2[[#This Row],[Measure]],G:G,Table1_2[[#This Row],[Year]],H:H,"&lt;="&amp;Table1_2[[#This Row],[Month]])</f>
        <v>12283.252</v>
      </c>
      <c r="K35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91569.592000000004</v>
      </c>
      <c r="N3546">
        <f>Table1_2[[#This Row],[Value]]*2.5</f>
        <v>16680.36</v>
      </c>
    </row>
    <row r="3547" spans="1:14" x14ac:dyDescent="0.25">
      <c r="A3547" s="1" t="s">
        <v>6</v>
      </c>
      <c r="B3547" s="1" t="s">
        <v>26</v>
      </c>
      <c r="C3547" s="1" t="s">
        <v>29</v>
      </c>
      <c r="D3547" s="1" t="s">
        <v>30</v>
      </c>
      <c r="E3547" s="1" t="s">
        <v>14</v>
      </c>
      <c r="F3547" s="1" t="s">
        <v>12</v>
      </c>
      <c r="G3547" s="1" t="s">
        <v>64</v>
      </c>
      <c r="H3547" s="1">
        <v>3</v>
      </c>
      <c r="I3547">
        <v>5050.24</v>
      </c>
      <c r="J3547" s="1">
        <f>SUMIFS(I:I,B:B,Table1_2[[#This Row],[Category Level 2]],D:D,Table1_2[[#This Row],[Brand]],E:E,Table1_2[[#This Row],[Region]],F:F,Table1_2[[#This Row],[Measure]],G:G,Table1_2[[#This Row],[Year]],H:H,"&lt;="&amp;Table1_2[[#This Row],[Month]])</f>
        <v>17333.491999999998</v>
      </c>
      <c r="K35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85900.212</v>
      </c>
      <c r="N3547">
        <f>Table1_2[[#This Row],[Value]]*2.5</f>
        <v>12625.599999999999</v>
      </c>
    </row>
    <row r="3548" spans="1:14" x14ac:dyDescent="0.25">
      <c r="A3548" s="1" t="s">
        <v>6</v>
      </c>
      <c r="B3548" s="1" t="s">
        <v>26</v>
      </c>
      <c r="C3548" s="1" t="s">
        <v>29</v>
      </c>
      <c r="D3548" s="1" t="s">
        <v>30</v>
      </c>
      <c r="E3548" s="1" t="s">
        <v>14</v>
      </c>
      <c r="F3548" s="1" t="s">
        <v>12</v>
      </c>
      <c r="G3548" s="1" t="s">
        <v>64</v>
      </c>
      <c r="H3548" s="1">
        <v>4</v>
      </c>
      <c r="I3548">
        <v>5919.4639999999999</v>
      </c>
      <c r="J3548" s="1">
        <f>SUMIFS(I:I,B:B,Table1_2[[#This Row],[Category Level 2]],D:D,Table1_2[[#This Row],[Brand]],E:E,Table1_2[[#This Row],[Region]],F:F,Table1_2[[#This Row],[Measure]],G:G,Table1_2[[#This Row],[Year]],H:H,"&lt;="&amp;Table1_2[[#This Row],[Month]])</f>
        <v>23252.955999999998</v>
      </c>
      <c r="K35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81393.843999999983</v>
      </c>
      <c r="N3548">
        <f>Table1_2[[#This Row],[Value]]*2.5</f>
        <v>14798.66</v>
      </c>
    </row>
    <row r="3549" spans="1:14" x14ac:dyDescent="0.25">
      <c r="A3549" s="1" t="s">
        <v>6</v>
      </c>
      <c r="B3549" s="1" t="s">
        <v>26</v>
      </c>
      <c r="C3549" s="1" t="s">
        <v>29</v>
      </c>
      <c r="D3549" s="1" t="s">
        <v>30</v>
      </c>
      <c r="E3549" s="1" t="s">
        <v>14</v>
      </c>
      <c r="F3549" s="1" t="s">
        <v>12</v>
      </c>
      <c r="G3549" s="1" t="s">
        <v>64</v>
      </c>
      <c r="H3549" s="1">
        <v>5</v>
      </c>
      <c r="I3549">
        <v>3583.7280000000001</v>
      </c>
      <c r="J3549" s="1">
        <f>SUMIFS(I:I,B:B,Table1_2[[#This Row],[Category Level 2]],D:D,Table1_2[[#This Row],[Brand]],E:E,Table1_2[[#This Row],[Region]],F:F,Table1_2[[#This Row],[Measure]],G:G,Table1_2[[#This Row],[Year]],H:H,"&lt;="&amp;Table1_2[[#This Row],[Month]])</f>
        <v>26836.683999999997</v>
      </c>
      <c r="K35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74444.907999999996</v>
      </c>
      <c r="N3549">
        <f>Table1_2[[#This Row],[Value]]*2.5</f>
        <v>8959.32</v>
      </c>
    </row>
    <row r="3550" spans="1:14" x14ac:dyDescent="0.25">
      <c r="A3550" s="1" t="s">
        <v>6</v>
      </c>
      <c r="B3550" s="1" t="s">
        <v>26</v>
      </c>
      <c r="C3550" s="1" t="s">
        <v>29</v>
      </c>
      <c r="D3550" s="1" t="s">
        <v>30</v>
      </c>
      <c r="E3550" s="1" t="s">
        <v>14</v>
      </c>
      <c r="F3550" s="1" t="s">
        <v>12</v>
      </c>
      <c r="G3550" s="1" t="s">
        <v>64</v>
      </c>
      <c r="H3550" s="1">
        <v>6</v>
      </c>
      <c r="I3550">
        <v>5242.0519999999997</v>
      </c>
      <c r="J3550" s="1">
        <f>SUMIFS(I:I,B:B,Table1_2[[#This Row],[Category Level 2]],D:D,Table1_2[[#This Row],[Brand]],E:E,Table1_2[[#This Row],[Region]],F:F,Table1_2[[#This Row],[Measure]],G:G,Table1_2[[#This Row],[Year]],H:H,"&lt;="&amp;Table1_2[[#This Row],[Month]])</f>
        <v>32078.735999999997</v>
      </c>
      <c r="K35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70404.716</v>
      </c>
      <c r="N3550">
        <f>Table1_2[[#This Row],[Value]]*2.5</f>
        <v>13105.13</v>
      </c>
    </row>
    <row r="3551" spans="1:14" x14ac:dyDescent="0.25">
      <c r="A3551" s="1" t="s">
        <v>6</v>
      </c>
      <c r="B3551" s="1" t="s">
        <v>26</v>
      </c>
      <c r="C3551" s="1" t="s">
        <v>29</v>
      </c>
      <c r="D3551" s="1" t="s">
        <v>30</v>
      </c>
      <c r="E3551" s="1" t="s">
        <v>14</v>
      </c>
      <c r="F3551" s="1" t="s">
        <v>12</v>
      </c>
      <c r="G3551" s="1" t="s">
        <v>64</v>
      </c>
      <c r="H3551" s="1">
        <v>7</v>
      </c>
      <c r="I3551">
        <v>4749.1679999999997</v>
      </c>
      <c r="J3551" s="1">
        <f>SUMIFS(I:I,B:B,Table1_2[[#This Row],[Category Level 2]],D:D,Table1_2[[#This Row],[Brand]],E:E,Table1_2[[#This Row],[Region]],F:F,Table1_2[[#This Row],[Measure]],G:G,Table1_2[[#This Row],[Year]],H:H,"&lt;="&amp;Table1_2[[#This Row],[Month]])</f>
        <v>36827.903999999995</v>
      </c>
      <c r="K35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66636.459999999992</v>
      </c>
      <c r="N3551">
        <f>Table1_2[[#This Row],[Value]]*2.5</f>
        <v>11872.919999999998</v>
      </c>
    </row>
    <row r="3552" spans="1:14" x14ac:dyDescent="0.25">
      <c r="A3552" s="1" t="s">
        <v>6</v>
      </c>
      <c r="B3552" s="1" t="s">
        <v>26</v>
      </c>
      <c r="C3552" s="1" t="s">
        <v>29</v>
      </c>
      <c r="D3552" s="1" t="s">
        <v>30</v>
      </c>
      <c r="E3552" s="1" t="s">
        <v>14</v>
      </c>
      <c r="F3552" s="1" t="s">
        <v>12</v>
      </c>
      <c r="G3552" s="1" t="s">
        <v>64</v>
      </c>
      <c r="H3552" s="1">
        <v>8</v>
      </c>
      <c r="I3552">
        <v>2141.4960000000001</v>
      </c>
      <c r="J3552" s="1">
        <f>SUMIFS(I:I,B:B,Table1_2[[#This Row],[Category Level 2]],D:D,Table1_2[[#This Row],[Brand]],E:E,Table1_2[[#This Row],[Region]],F:F,Table1_2[[#This Row],[Measure]],G:G,Table1_2[[#This Row],[Year]],H:H,"&lt;="&amp;Table1_2[[#This Row],[Month]])</f>
        <v>38969.399999999994</v>
      </c>
      <c r="K35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60763.127999999997</v>
      </c>
      <c r="N3552">
        <f>Table1_2[[#This Row],[Value]]*2.5</f>
        <v>5353.74</v>
      </c>
    </row>
    <row r="3553" spans="1:14" x14ac:dyDescent="0.25">
      <c r="A3553" s="1" t="s">
        <v>6</v>
      </c>
      <c r="B3553" s="1" t="s">
        <v>26</v>
      </c>
      <c r="C3553" s="1" t="s">
        <v>29</v>
      </c>
      <c r="D3553" s="1" t="s">
        <v>30</v>
      </c>
      <c r="E3553" s="1" t="s">
        <v>14</v>
      </c>
      <c r="F3553" s="1" t="s">
        <v>12</v>
      </c>
      <c r="G3553" s="1" t="s">
        <v>64</v>
      </c>
      <c r="H3553" s="1">
        <v>9</v>
      </c>
      <c r="I3553">
        <v>2187.6280000000002</v>
      </c>
      <c r="J3553" s="1">
        <f>SUMIFS(I:I,B:B,Table1_2[[#This Row],[Category Level 2]],D:D,Table1_2[[#This Row],[Brand]],E:E,Table1_2[[#This Row],[Region]],F:F,Table1_2[[#This Row],[Measure]],G:G,Table1_2[[#This Row],[Year]],H:H,"&lt;="&amp;Table1_2[[#This Row],[Month]])</f>
        <v>41157.027999999991</v>
      </c>
      <c r="K35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56353.87999999999</v>
      </c>
      <c r="N3553">
        <f>Table1_2[[#This Row],[Value]]*2.5</f>
        <v>5469.0700000000006</v>
      </c>
    </row>
    <row r="3554" spans="1:14" x14ac:dyDescent="0.25">
      <c r="A3554" s="1" t="s">
        <v>6</v>
      </c>
      <c r="B3554" s="1" t="s">
        <v>26</v>
      </c>
      <c r="C3554" s="1" t="s">
        <v>29</v>
      </c>
      <c r="D3554" s="1" t="s">
        <v>30</v>
      </c>
      <c r="E3554" s="1" t="s">
        <v>14</v>
      </c>
      <c r="F3554" s="1" t="s">
        <v>12</v>
      </c>
      <c r="G3554" s="1" t="s">
        <v>64</v>
      </c>
      <c r="H3554" s="1">
        <v>10</v>
      </c>
      <c r="I3554">
        <v>1296.5519999999999</v>
      </c>
      <c r="J3554" s="1">
        <f>SUMIFS(I:I,B:B,Table1_2[[#This Row],[Category Level 2]],D:D,Table1_2[[#This Row],[Brand]],E:E,Table1_2[[#This Row],[Region]],F:F,Table1_2[[#This Row],[Measure]],G:G,Table1_2[[#This Row],[Year]],H:H,"&lt;="&amp;Table1_2[[#This Row],[Month]])</f>
        <v>42453.579999999994</v>
      </c>
      <c r="K35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51852.367999999995</v>
      </c>
      <c r="N3554">
        <f>Table1_2[[#This Row],[Value]]*2.5</f>
        <v>3241.3799999999997</v>
      </c>
    </row>
    <row r="3555" spans="1:14" x14ac:dyDescent="0.25">
      <c r="A3555" s="1" t="s">
        <v>6</v>
      </c>
      <c r="B3555" s="1" t="s">
        <v>26</v>
      </c>
      <c r="C3555" s="1" t="s">
        <v>29</v>
      </c>
      <c r="D3555" s="1" t="s">
        <v>30</v>
      </c>
      <c r="E3555" s="1" t="s">
        <v>14</v>
      </c>
      <c r="F3555" s="1" t="s">
        <v>12</v>
      </c>
      <c r="G3555" s="1" t="s">
        <v>64</v>
      </c>
      <c r="H3555" s="1">
        <v>11</v>
      </c>
      <c r="I3555">
        <v>502.596</v>
      </c>
      <c r="J3555" s="1">
        <f>SUMIFS(I:I,B:B,Table1_2[[#This Row],[Category Level 2]],D:D,Table1_2[[#This Row],[Brand]],E:E,Table1_2[[#This Row],[Region]],F:F,Table1_2[[#This Row],[Measure]],G:G,Table1_2[[#This Row],[Year]],H:H,"&lt;="&amp;Table1_2[[#This Row],[Month]])</f>
        <v>42956.175999999992</v>
      </c>
      <c r="K35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48220.079999999994</v>
      </c>
      <c r="N3555">
        <f>Table1_2[[#This Row],[Value]]*2.5</f>
        <v>1256.49</v>
      </c>
    </row>
    <row r="3556" spans="1:14" x14ac:dyDescent="0.25">
      <c r="A3556" s="1" t="s">
        <v>6</v>
      </c>
      <c r="B3556" s="1" t="s">
        <v>26</v>
      </c>
      <c r="C3556" s="1" t="s">
        <v>29</v>
      </c>
      <c r="D3556" s="1" t="s">
        <v>30</v>
      </c>
      <c r="E3556" s="1" t="s">
        <v>14</v>
      </c>
      <c r="F3556" s="1" t="s">
        <v>12</v>
      </c>
      <c r="G3556" s="1" t="s">
        <v>64</v>
      </c>
      <c r="H3556" s="1">
        <v>12</v>
      </c>
      <c r="I3556">
        <v>461.32</v>
      </c>
      <c r="J3556" s="1">
        <f>SUMIFS(I:I,B:B,Table1_2[[#This Row],[Category Level 2]],D:D,Table1_2[[#This Row],[Brand]],E:E,Table1_2[[#This Row],[Region]],F:F,Table1_2[[#This Row],[Measure]],G:G,Table1_2[[#This Row],[Year]],H:H,"&lt;="&amp;Table1_2[[#This Row],[Month]])</f>
        <v>43417.495999999992</v>
      </c>
      <c r="K35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43417.495999999992</v>
      </c>
      <c r="N3556">
        <f>Table1_2[[#This Row],[Value]]*2.5</f>
        <v>1153.3</v>
      </c>
    </row>
    <row r="3557" spans="1:14" x14ac:dyDescent="0.25">
      <c r="A3557" s="1" t="s">
        <v>6</v>
      </c>
      <c r="B3557" s="1" t="s">
        <v>26</v>
      </c>
      <c r="C3557" s="1" t="s">
        <v>29</v>
      </c>
      <c r="D3557" s="1" t="s">
        <v>30</v>
      </c>
      <c r="E3557" s="1" t="s">
        <v>14</v>
      </c>
      <c r="F3557" s="1" t="s">
        <v>12</v>
      </c>
      <c r="G3557" s="1" t="s">
        <v>65</v>
      </c>
      <c r="H3557" s="1">
        <v>1</v>
      </c>
      <c r="I3557">
        <v>570.58000000000004</v>
      </c>
      <c r="J3557" s="1">
        <f>SUMIFS(I:I,B:B,Table1_2[[#This Row],[Category Level 2]],D:D,Table1_2[[#This Row],[Brand]],E:E,Table1_2[[#This Row],[Region]],F:F,Table1_2[[#This Row],[Measure]],G:G,Table1_2[[#This Row],[Year]],H:H,"&lt;="&amp;Table1_2[[#This Row],[Month]])</f>
        <v>570.58000000000004</v>
      </c>
      <c r="K35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38376.967999999993</v>
      </c>
      <c r="N3557">
        <f>Table1_2[[#This Row],[Value]]*2.5</f>
        <v>1426.45</v>
      </c>
    </row>
    <row r="3558" spans="1:14" x14ac:dyDescent="0.25">
      <c r="A3558" s="1" t="s">
        <v>6</v>
      </c>
      <c r="B3558" s="1" t="s">
        <v>26</v>
      </c>
      <c r="C3558" s="1" t="s">
        <v>29</v>
      </c>
      <c r="D3558" s="1" t="s">
        <v>30</v>
      </c>
      <c r="E3558" s="1" t="s">
        <v>14</v>
      </c>
      <c r="F3558" s="1" t="s">
        <v>12</v>
      </c>
      <c r="G3558" s="1" t="s">
        <v>65</v>
      </c>
      <c r="H3558" s="1">
        <v>2</v>
      </c>
      <c r="I3558">
        <v>271.93599999999998</v>
      </c>
      <c r="J3558" s="1">
        <f>SUMIFS(I:I,B:B,Table1_2[[#This Row],[Category Level 2]],D:D,Table1_2[[#This Row],[Brand]],E:E,Table1_2[[#This Row],[Region]],F:F,Table1_2[[#This Row],[Measure]],G:G,Table1_2[[#This Row],[Year]],H:H,"&lt;="&amp;Table1_2[[#This Row],[Month]])</f>
        <v>842.51600000000008</v>
      </c>
      <c r="K35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31976.760000000002</v>
      </c>
      <c r="N3558">
        <f>Table1_2[[#This Row],[Value]]*2.5</f>
        <v>679.83999999999992</v>
      </c>
    </row>
    <row r="3559" spans="1:14" x14ac:dyDescent="0.25">
      <c r="A3559" s="1" t="s">
        <v>6</v>
      </c>
      <c r="B3559" s="1" t="s">
        <v>26</v>
      </c>
      <c r="C3559" s="1" t="s">
        <v>29</v>
      </c>
      <c r="D3559" s="1" t="s">
        <v>30</v>
      </c>
      <c r="E3559" s="1" t="s">
        <v>14</v>
      </c>
      <c r="F3559" s="1" t="s">
        <v>12</v>
      </c>
      <c r="G3559" s="1" t="s">
        <v>65</v>
      </c>
      <c r="H3559" s="1">
        <v>3</v>
      </c>
      <c r="I3559">
        <v>662.84399999999994</v>
      </c>
      <c r="J3559" s="1">
        <f>SUMIFS(I:I,B:B,Table1_2[[#This Row],[Category Level 2]],D:D,Table1_2[[#This Row],[Brand]],E:E,Table1_2[[#This Row],[Region]],F:F,Table1_2[[#This Row],[Measure]],G:G,Table1_2[[#This Row],[Year]],H:H,"&lt;="&amp;Table1_2[[#This Row],[Month]])</f>
        <v>1505.3600000000001</v>
      </c>
      <c r="K35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27589.363999999998</v>
      </c>
      <c r="N3559">
        <f>Table1_2[[#This Row],[Value]]*2.5</f>
        <v>1657.11</v>
      </c>
    </row>
    <row r="3560" spans="1:14" x14ac:dyDescent="0.25">
      <c r="A3560" s="1" t="s">
        <v>6</v>
      </c>
      <c r="B3560" s="1" t="s">
        <v>26</v>
      </c>
      <c r="C3560" s="1" t="s">
        <v>29</v>
      </c>
      <c r="D3560" s="1" t="s">
        <v>30</v>
      </c>
      <c r="E3560" s="1" t="s">
        <v>14</v>
      </c>
      <c r="F3560" s="1" t="s">
        <v>12</v>
      </c>
      <c r="G3560" s="1" t="s">
        <v>65</v>
      </c>
      <c r="H3560" s="1">
        <v>4</v>
      </c>
      <c r="I3560">
        <v>174.816</v>
      </c>
      <c r="J3560" s="1">
        <f>SUMIFS(I:I,B:B,Table1_2[[#This Row],[Category Level 2]],D:D,Table1_2[[#This Row],[Brand]],E:E,Table1_2[[#This Row],[Region]],F:F,Table1_2[[#This Row],[Measure]],G:G,Table1_2[[#This Row],[Year]],H:H,"&lt;="&amp;Table1_2[[#This Row],[Month]])</f>
        <v>1680.1760000000002</v>
      </c>
      <c r="K35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21844.716</v>
      </c>
      <c r="N3560">
        <f>Table1_2[[#This Row],[Value]]*2.5</f>
        <v>437.04</v>
      </c>
    </row>
    <row r="3561" spans="1:14" x14ac:dyDescent="0.25">
      <c r="A3561" s="1" t="s">
        <v>6</v>
      </c>
      <c r="B3561" s="1" t="s">
        <v>26</v>
      </c>
      <c r="C3561" s="1" t="s">
        <v>29</v>
      </c>
      <c r="D3561" s="1" t="s">
        <v>30</v>
      </c>
      <c r="E3561" s="1" t="s">
        <v>14</v>
      </c>
      <c r="F3561" s="1" t="s">
        <v>12</v>
      </c>
      <c r="G3561" s="1" t="s">
        <v>65</v>
      </c>
      <c r="H3561" s="1">
        <v>5</v>
      </c>
      <c r="I3561">
        <v>177.244</v>
      </c>
      <c r="J3561" s="1">
        <f>SUMIFS(I:I,B:B,Table1_2[[#This Row],[Category Level 2]],D:D,Table1_2[[#This Row],[Brand]],E:E,Table1_2[[#This Row],[Region]],F:F,Table1_2[[#This Row],[Measure]],G:G,Table1_2[[#This Row],[Year]],H:H,"&lt;="&amp;Table1_2[[#This Row],[Month]])</f>
        <v>1857.42</v>
      </c>
      <c r="K35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18438.232000000004</v>
      </c>
      <c r="N3561">
        <f>Table1_2[[#This Row],[Value]]*2.5</f>
        <v>443.11</v>
      </c>
    </row>
    <row r="3562" spans="1:14" x14ac:dyDescent="0.25">
      <c r="A3562" s="1" t="s">
        <v>6</v>
      </c>
      <c r="B3562" s="1" t="s">
        <v>26</v>
      </c>
      <c r="C3562" s="1" t="s">
        <v>29</v>
      </c>
      <c r="D3562" s="1" t="s">
        <v>30</v>
      </c>
      <c r="E3562" s="1" t="s">
        <v>14</v>
      </c>
      <c r="F3562" s="1" t="s">
        <v>12</v>
      </c>
      <c r="G3562" s="1" t="s">
        <v>65</v>
      </c>
      <c r="H3562" s="1">
        <v>6</v>
      </c>
      <c r="I3562">
        <v>789.1</v>
      </c>
      <c r="J3562" s="1">
        <f>SUMIFS(I:I,B:B,Table1_2[[#This Row],[Category Level 2]],D:D,Table1_2[[#This Row],[Brand]],E:E,Table1_2[[#This Row],[Region]],F:F,Table1_2[[#This Row],[Measure]],G:G,Table1_2[[#This Row],[Year]],H:H,"&lt;="&amp;Table1_2[[#This Row],[Month]])</f>
        <v>2646.52</v>
      </c>
      <c r="K35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13985.279999999999</v>
      </c>
      <c r="N3562">
        <f>Table1_2[[#This Row],[Value]]*2.5</f>
        <v>1972.75</v>
      </c>
    </row>
    <row r="3563" spans="1:14" x14ac:dyDescent="0.25">
      <c r="A3563" s="1" t="s">
        <v>6</v>
      </c>
      <c r="B3563" s="1" t="s">
        <v>26</v>
      </c>
      <c r="C3563" s="1" t="s">
        <v>29</v>
      </c>
      <c r="D3563" s="1" t="s">
        <v>30</v>
      </c>
      <c r="E3563" s="1" t="s">
        <v>14</v>
      </c>
      <c r="F3563" s="1" t="s">
        <v>12</v>
      </c>
      <c r="G3563" s="1" t="s">
        <v>65</v>
      </c>
      <c r="H3563" s="1">
        <v>7</v>
      </c>
      <c r="I3563">
        <v>424.9</v>
      </c>
      <c r="J3563" s="1">
        <f>SUMIFS(I:I,B:B,Table1_2[[#This Row],[Category Level 2]],D:D,Table1_2[[#This Row],[Brand]],E:E,Table1_2[[#This Row],[Region]],F:F,Table1_2[[#This Row],[Measure]],G:G,Table1_2[[#This Row],[Year]],H:H,"&lt;="&amp;Table1_2[[#This Row],[Month]])</f>
        <v>3071.42</v>
      </c>
      <c r="K35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9661.0119999999988</v>
      </c>
      <c r="N3563">
        <f>Table1_2[[#This Row],[Value]]*2.5</f>
        <v>1062.25</v>
      </c>
    </row>
    <row r="3564" spans="1:14" x14ac:dyDescent="0.25">
      <c r="A3564" s="1" t="s">
        <v>6</v>
      </c>
      <c r="B3564" s="1" t="s">
        <v>26</v>
      </c>
      <c r="C3564" s="1" t="s">
        <v>29</v>
      </c>
      <c r="D3564" s="1" t="s">
        <v>30</v>
      </c>
      <c r="E3564" s="1" t="s">
        <v>14</v>
      </c>
      <c r="F3564" s="1" t="s">
        <v>12</v>
      </c>
      <c r="G3564" s="1" t="s">
        <v>65</v>
      </c>
      <c r="H3564" s="1">
        <v>8</v>
      </c>
      <c r="I3564">
        <v>155.392</v>
      </c>
      <c r="J3564" s="1">
        <f>SUMIFS(I:I,B:B,Table1_2[[#This Row],[Category Level 2]],D:D,Table1_2[[#This Row],[Brand]],E:E,Table1_2[[#This Row],[Region]],F:F,Table1_2[[#This Row],[Measure]],G:G,Table1_2[[#This Row],[Year]],H:H,"&lt;="&amp;Table1_2[[#This Row],[Month]])</f>
        <v>3226.8119999999999</v>
      </c>
      <c r="K35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7674.9080000000004</v>
      </c>
      <c r="N3564">
        <f>Table1_2[[#This Row],[Value]]*2.5</f>
        <v>388.48</v>
      </c>
    </row>
    <row r="3565" spans="1:14" x14ac:dyDescent="0.25">
      <c r="A3565" s="1" t="s">
        <v>6</v>
      </c>
      <c r="B3565" s="1" t="s">
        <v>26</v>
      </c>
      <c r="C3565" s="1" t="s">
        <v>29</v>
      </c>
      <c r="D3565" s="1" t="s">
        <v>30</v>
      </c>
      <c r="E3565" s="1" t="s">
        <v>14</v>
      </c>
      <c r="F3565" s="1" t="s">
        <v>12</v>
      </c>
      <c r="G3565" s="1" t="s">
        <v>65</v>
      </c>
      <c r="H3565" s="1">
        <v>9</v>
      </c>
      <c r="I3565">
        <v>89.835999999999999</v>
      </c>
      <c r="J3565" s="1">
        <f>SUMIFS(I:I,B:B,Table1_2[[#This Row],[Category Level 2]],D:D,Table1_2[[#This Row],[Brand]],E:E,Table1_2[[#This Row],[Region]],F:F,Table1_2[[#This Row],[Measure]],G:G,Table1_2[[#This Row],[Year]],H:H,"&lt;="&amp;Table1_2[[#This Row],[Month]])</f>
        <v>3316.6479999999997</v>
      </c>
      <c r="K35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5577.116</v>
      </c>
      <c r="N3565">
        <f>Table1_2[[#This Row],[Value]]*2.5</f>
        <v>224.59</v>
      </c>
    </row>
    <row r="3566" spans="1:14" x14ac:dyDescent="0.25">
      <c r="A3566" s="1" t="s">
        <v>6</v>
      </c>
      <c r="B3566" s="1" t="s">
        <v>26</v>
      </c>
      <c r="C3566" s="1" t="s">
        <v>29</v>
      </c>
      <c r="D3566" s="1" t="s">
        <v>30</v>
      </c>
      <c r="E3566" s="1" t="s">
        <v>14</v>
      </c>
      <c r="F3566" s="1" t="s">
        <v>12</v>
      </c>
      <c r="G3566" s="1" t="s">
        <v>65</v>
      </c>
      <c r="H3566" s="1">
        <v>10</v>
      </c>
      <c r="I3566">
        <v>150.536</v>
      </c>
      <c r="J3566" s="1">
        <f>SUMIFS(I:I,B:B,Table1_2[[#This Row],[Category Level 2]],D:D,Table1_2[[#This Row],[Brand]],E:E,Table1_2[[#This Row],[Region]],F:F,Table1_2[[#This Row],[Measure]],G:G,Table1_2[[#This Row],[Year]],H:H,"&lt;="&amp;Table1_2[[#This Row],[Month]])</f>
        <v>3467.1839999999997</v>
      </c>
      <c r="K35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4431.0999999999995</v>
      </c>
      <c r="N3566">
        <f>Table1_2[[#This Row],[Value]]*2.5</f>
        <v>376.34000000000003</v>
      </c>
    </row>
    <row r="3567" spans="1:14" x14ac:dyDescent="0.25">
      <c r="A3567" s="1" t="s">
        <v>6</v>
      </c>
      <c r="B3567" s="1" t="s">
        <v>26</v>
      </c>
      <c r="C3567" s="1" t="s">
        <v>29</v>
      </c>
      <c r="D3567" s="1" t="s">
        <v>30</v>
      </c>
      <c r="E3567" s="1" t="s">
        <v>14</v>
      </c>
      <c r="F3567" s="1" t="s">
        <v>12</v>
      </c>
      <c r="G3567" s="1" t="s">
        <v>65</v>
      </c>
      <c r="H3567" s="1">
        <v>11</v>
      </c>
      <c r="I3567">
        <v>191.81199999999998</v>
      </c>
      <c r="J3567" s="1">
        <f>SUMIFS(I:I,B:B,Table1_2[[#This Row],[Category Level 2]],D:D,Table1_2[[#This Row],[Brand]],E:E,Table1_2[[#This Row],[Region]],F:F,Table1_2[[#This Row],[Measure]],G:G,Table1_2[[#This Row],[Year]],H:H,"&lt;="&amp;Table1_2[[#This Row],[Month]])</f>
        <v>3658.9959999999996</v>
      </c>
      <c r="K35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4120.3159999999998</v>
      </c>
      <c r="N3567">
        <f>Table1_2[[#This Row],[Value]]*2.5</f>
        <v>479.53</v>
      </c>
    </row>
    <row r="3568" spans="1:14" x14ac:dyDescent="0.25">
      <c r="A3568" s="1" t="s">
        <v>6</v>
      </c>
      <c r="B3568" s="1" t="s">
        <v>26</v>
      </c>
      <c r="C3568" s="1" t="s">
        <v>29</v>
      </c>
      <c r="D3568" s="1" t="s">
        <v>30</v>
      </c>
      <c r="E3568" s="1" t="s">
        <v>14</v>
      </c>
      <c r="F3568" s="1" t="s">
        <v>12</v>
      </c>
      <c r="G3568" s="1" t="s">
        <v>65</v>
      </c>
      <c r="H3568" s="1">
        <v>12</v>
      </c>
      <c r="I3568">
        <v>208.80799999999999</v>
      </c>
      <c r="J3568" s="1">
        <f>SUMIFS(I:I,B:B,Table1_2[[#This Row],[Category Level 2]],D:D,Table1_2[[#This Row],[Brand]],E:E,Table1_2[[#This Row],[Region]],F:F,Table1_2[[#This Row],[Measure]],G:G,Table1_2[[#This Row],[Year]],H:H,"&lt;="&amp;Table1_2[[#This Row],[Month]])</f>
        <v>3867.8039999999996</v>
      </c>
      <c r="K35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3867.8039999999996</v>
      </c>
      <c r="N3568">
        <f>Table1_2[[#This Row],[Value]]*2.5</f>
        <v>522.02</v>
      </c>
    </row>
    <row r="3569" spans="1:14" x14ac:dyDescent="0.25">
      <c r="A3569" s="1" t="s">
        <v>6</v>
      </c>
      <c r="B3569" s="1" t="s">
        <v>26</v>
      </c>
      <c r="C3569" s="1" t="s">
        <v>29</v>
      </c>
      <c r="D3569" s="1" t="s">
        <v>30</v>
      </c>
      <c r="E3569" s="1" t="s">
        <v>14</v>
      </c>
      <c r="F3569" s="1" t="s">
        <v>12</v>
      </c>
      <c r="G3569" s="1" t="s">
        <v>66</v>
      </c>
      <c r="H3569" s="1">
        <v>1</v>
      </c>
      <c r="I3569">
        <v>24.28</v>
      </c>
      <c r="J3569" s="1">
        <f>SUMIFS(I:I,B:B,Table1_2[[#This Row],[Category Level 2]],D:D,Table1_2[[#This Row],[Brand]],E:E,Table1_2[[#This Row],[Region]],F:F,Table1_2[[#This Row],[Measure]],G:G,Table1_2[[#This Row],[Year]],H:H,"&lt;="&amp;Table1_2[[#This Row],[Month]])</f>
        <v>24.28</v>
      </c>
      <c r="K35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3321.5039999999999</v>
      </c>
      <c r="N3569">
        <f>Table1_2[[#This Row],[Value]]*2.5</f>
        <v>60.7</v>
      </c>
    </row>
    <row r="3570" spans="1:14" x14ac:dyDescent="0.25">
      <c r="A3570" s="1" t="s">
        <v>6</v>
      </c>
      <c r="B3570" s="1" t="s">
        <v>26</v>
      </c>
      <c r="C3570" s="1" t="s">
        <v>29</v>
      </c>
      <c r="D3570" s="1" t="s">
        <v>30</v>
      </c>
      <c r="E3570" s="1" t="s">
        <v>14</v>
      </c>
      <c r="F3570" s="1" t="s">
        <v>12</v>
      </c>
      <c r="G3570" s="1" t="s">
        <v>66</v>
      </c>
      <c r="H3570" s="1">
        <v>2</v>
      </c>
      <c r="I3570">
        <v>182.1</v>
      </c>
      <c r="J3570" s="1">
        <f>SUMIFS(I:I,B:B,Table1_2[[#This Row],[Category Level 2]],D:D,Table1_2[[#This Row],[Brand]],E:E,Table1_2[[#This Row],[Region]],F:F,Table1_2[[#This Row],[Measure]],G:G,Table1_2[[#This Row],[Year]],H:H,"&lt;="&amp;Table1_2[[#This Row],[Month]])</f>
        <v>206.38</v>
      </c>
      <c r="K35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3231.6679999999997</v>
      </c>
      <c r="N3570">
        <f>Table1_2[[#This Row],[Value]]*2.5</f>
        <v>455.25</v>
      </c>
    </row>
    <row r="3571" spans="1:14" x14ac:dyDescent="0.25">
      <c r="A3571" s="1" t="s">
        <v>6</v>
      </c>
      <c r="B3571" s="1" t="s">
        <v>26</v>
      </c>
      <c r="C3571" s="1" t="s">
        <v>29</v>
      </c>
      <c r="D3571" s="1" t="s">
        <v>30</v>
      </c>
      <c r="E3571" s="1" t="s">
        <v>14</v>
      </c>
      <c r="F3571" s="1" t="s">
        <v>12</v>
      </c>
      <c r="G3571" s="1" t="s">
        <v>66</v>
      </c>
      <c r="H3571" s="1">
        <v>3</v>
      </c>
      <c r="I3571">
        <v>1240.7079999999999</v>
      </c>
      <c r="J3571" s="1">
        <f>SUMIFS(I:I,B:B,Table1_2[[#This Row],[Category Level 2]],D:D,Table1_2[[#This Row],[Brand]],E:E,Table1_2[[#This Row],[Region]],F:F,Table1_2[[#This Row],[Measure]],G:G,Table1_2[[#This Row],[Year]],H:H,"&lt;="&amp;Table1_2[[#This Row],[Month]])</f>
        <v>1447.0879999999997</v>
      </c>
      <c r="K35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3809.5319999999997</v>
      </c>
      <c r="N3571">
        <f>Table1_2[[#This Row],[Value]]*2.5</f>
        <v>3101.7699999999995</v>
      </c>
    </row>
    <row r="3572" spans="1:14" x14ac:dyDescent="0.25">
      <c r="A3572" s="1" t="s">
        <v>6</v>
      </c>
      <c r="B3572" s="1" t="s">
        <v>26</v>
      </c>
      <c r="C3572" s="1" t="s">
        <v>29</v>
      </c>
      <c r="D3572" s="1" t="s">
        <v>30</v>
      </c>
      <c r="E3572" s="1" t="s">
        <v>14</v>
      </c>
      <c r="F3572" s="1" t="s">
        <v>12</v>
      </c>
      <c r="G3572" s="1" t="s">
        <v>66</v>
      </c>
      <c r="H3572" s="1">
        <v>4</v>
      </c>
      <c r="I3572">
        <v>1842.8519999999999</v>
      </c>
      <c r="J3572" s="1">
        <f>SUMIFS(I:I,B:B,Table1_2[[#This Row],[Category Level 2]],D:D,Table1_2[[#This Row],[Brand]],E:E,Table1_2[[#This Row],[Region]],F:F,Table1_2[[#This Row],[Measure]],G:G,Table1_2[[#This Row],[Year]],H:H,"&lt;="&amp;Table1_2[[#This Row],[Month]])</f>
        <v>3289.9399999999996</v>
      </c>
      <c r="K35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5477.5679999999993</v>
      </c>
      <c r="N3572">
        <f>Table1_2[[#This Row],[Value]]*2.5</f>
        <v>4607.1299999999992</v>
      </c>
    </row>
    <row r="3573" spans="1:14" x14ac:dyDescent="0.25">
      <c r="A3573" s="1" t="s">
        <v>6</v>
      </c>
      <c r="B3573" s="1" t="s">
        <v>26</v>
      </c>
      <c r="C3573" s="1" t="s">
        <v>29</v>
      </c>
      <c r="D3573" s="1" t="s">
        <v>30</v>
      </c>
      <c r="E3573" s="1" t="s">
        <v>14</v>
      </c>
      <c r="F3573" s="1" t="s">
        <v>12</v>
      </c>
      <c r="G3573" s="1" t="s">
        <v>66</v>
      </c>
      <c r="H3573" s="1">
        <v>5</v>
      </c>
      <c r="I3573">
        <v>1607.336</v>
      </c>
      <c r="J3573" s="1">
        <f>SUMIFS(I:I,B:B,Table1_2[[#This Row],[Category Level 2]],D:D,Table1_2[[#This Row],[Brand]],E:E,Table1_2[[#This Row],[Region]],F:F,Table1_2[[#This Row],[Measure]],G:G,Table1_2[[#This Row],[Year]],H:H,"&lt;="&amp;Table1_2[[#This Row],[Month]])</f>
        <v>4897.2759999999998</v>
      </c>
      <c r="K35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6907.66</v>
      </c>
      <c r="N3573">
        <f>Table1_2[[#This Row],[Value]]*2.5</f>
        <v>4018.34</v>
      </c>
    </row>
    <row r="3574" spans="1:14" x14ac:dyDescent="0.25">
      <c r="A3574" s="1" t="s">
        <v>6</v>
      </c>
      <c r="B3574" s="1" t="s">
        <v>26</v>
      </c>
      <c r="C3574" s="1" t="s">
        <v>29</v>
      </c>
      <c r="D3574" s="1" t="s">
        <v>30</v>
      </c>
      <c r="E3574" s="1" t="s">
        <v>14</v>
      </c>
      <c r="F3574" s="1" t="s">
        <v>12</v>
      </c>
      <c r="G3574" s="1" t="s">
        <v>66</v>
      </c>
      <c r="H3574" s="1">
        <v>6</v>
      </c>
      <c r="I3574">
        <v>2190.056</v>
      </c>
      <c r="J3574" s="1">
        <f>SUMIFS(I:I,B:B,Table1_2[[#This Row],[Category Level 2]],D:D,Table1_2[[#This Row],[Brand]],E:E,Table1_2[[#This Row],[Region]],F:F,Table1_2[[#This Row],[Measure]],G:G,Table1_2[[#This Row],[Year]],H:H,"&lt;="&amp;Table1_2[[#This Row],[Month]])</f>
        <v>7087.3320000000003</v>
      </c>
      <c r="K35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8308.616</v>
      </c>
      <c r="N3574">
        <f>Table1_2[[#This Row],[Value]]*2.5</f>
        <v>5475.14</v>
      </c>
    </row>
    <row r="3575" spans="1:14" x14ac:dyDescent="0.25">
      <c r="A3575" s="1" t="s">
        <v>6</v>
      </c>
      <c r="B3575" s="1" t="s">
        <v>26</v>
      </c>
      <c r="C3575" s="1" t="s">
        <v>29</v>
      </c>
      <c r="D3575" s="1" t="s">
        <v>30</v>
      </c>
      <c r="E3575" s="1" t="s">
        <v>14</v>
      </c>
      <c r="F3575" s="1" t="s">
        <v>12</v>
      </c>
      <c r="G3575" s="1" t="s">
        <v>66</v>
      </c>
      <c r="H3575" s="1">
        <v>7</v>
      </c>
      <c r="I3575">
        <v>3066.5639999999999</v>
      </c>
      <c r="J3575" s="1">
        <f>SUMIFS(I:I,B:B,Table1_2[[#This Row],[Category Level 2]],D:D,Table1_2[[#This Row],[Brand]],E:E,Table1_2[[#This Row],[Region]],F:F,Table1_2[[#This Row],[Measure]],G:G,Table1_2[[#This Row],[Year]],H:H,"&lt;="&amp;Table1_2[[#This Row],[Month]])</f>
        <v>10153.896000000001</v>
      </c>
      <c r="K35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10950.28</v>
      </c>
      <c r="N3575">
        <f>Table1_2[[#This Row],[Value]]*2.5</f>
        <v>7666.41</v>
      </c>
    </row>
    <row r="3576" spans="1:14" x14ac:dyDescent="0.25">
      <c r="A3576" s="1" t="s">
        <v>6</v>
      </c>
      <c r="B3576" s="1" t="s">
        <v>26</v>
      </c>
      <c r="C3576" s="1" t="s">
        <v>29</v>
      </c>
      <c r="D3576" s="1" t="s">
        <v>30</v>
      </c>
      <c r="E3576" s="1" t="s">
        <v>14</v>
      </c>
      <c r="F3576" s="1" t="s">
        <v>12</v>
      </c>
      <c r="G3576" s="1" t="s">
        <v>66</v>
      </c>
      <c r="H3576" s="1">
        <v>8</v>
      </c>
      <c r="I3576">
        <v>3146.6880000000001</v>
      </c>
      <c r="J3576" s="1">
        <f>SUMIFS(I:I,B:B,Table1_2[[#This Row],[Category Level 2]],D:D,Table1_2[[#This Row],[Brand]],E:E,Table1_2[[#This Row],[Region]],F:F,Table1_2[[#This Row],[Measure]],G:G,Table1_2[[#This Row],[Year]],H:H,"&lt;="&amp;Table1_2[[#This Row],[Month]])</f>
        <v>13300.584000000001</v>
      </c>
      <c r="K35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13941.576000000001</v>
      </c>
      <c r="N3576">
        <f>Table1_2[[#This Row],[Value]]*2.5</f>
        <v>7866.72</v>
      </c>
    </row>
    <row r="3577" spans="1:14" x14ac:dyDescent="0.25">
      <c r="A3577" s="1" t="s">
        <v>6</v>
      </c>
      <c r="B3577" s="1" t="s">
        <v>26</v>
      </c>
      <c r="C3577" s="1" t="s">
        <v>29</v>
      </c>
      <c r="D3577" s="1" t="s">
        <v>30</v>
      </c>
      <c r="E3577" s="1" t="s">
        <v>14</v>
      </c>
      <c r="F3577" s="1" t="s">
        <v>12</v>
      </c>
      <c r="G3577" s="1" t="s">
        <v>66</v>
      </c>
      <c r="H3577" s="1">
        <v>9</v>
      </c>
      <c r="I3577">
        <v>3450.1880000000001</v>
      </c>
      <c r="J3577" s="1">
        <f>SUMIFS(I:I,B:B,Table1_2[[#This Row],[Category Level 2]],D:D,Table1_2[[#This Row],[Brand]],E:E,Table1_2[[#This Row],[Region]],F:F,Table1_2[[#This Row],[Measure]],G:G,Table1_2[[#This Row],[Year]],H:H,"&lt;="&amp;Table1_2[[#This Row],[Month]])</f>
        <v>16750.772000000001</v>
      </c>
      <c r="K35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17301.928</v>
      </c>
      <c r="N3577">
        <f>Table1_2[[#This Row],[Value]]*2.5</f>
        <v>8625.4700000000012</v>
      </c>
    </row>
    <row r="3578" spans="1:14" x14ac:dyDescent="0.25">
      <c r="A3578" s="1" t="s">
        <v>6</v>
      </c>
      <c r="B3578" s="1" t="s">
        <v>26</v>
      </c>
      <c r="C3578" s="1" t="s">
        <v>29</v>
      </c>
      <c r="D3578" s="1" t="s">
        <v>30</v>
      </c>
      <c r="E3578" s="1" t="s">
        <v>14</v>
      </c>
      <c r="F3578" s="1" t="s">
        <v>12</v>
      </c>
      <c r="G3578" s="1" t="s">
        <v>66</v>
      </c>
      <c r="H3578" s="1">
        <v>10</v>
      </c>
      <c r="I3578">
        <v>2073.5120000000002</v>
      </c>
      <c r="J3578" s="1">
        <f>SUMIFS(I:I,B:B,Table1_2[[#This Row],[Category Level 2]],D:D,Table1_2[[#This Row],[Brand]],E:E,Table1_2[[#This Row],[Region]],F:F,Table1_2[[#This Row],[Measure]],G:G,Table1_2[[#This Row],[Year]],H:H,"&lt;="&amp;Table1_2[[#This Row],[Month]])</f>
        <v>18824.284</v>
      </c>
      <c r="K35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19224.903999999999</v>
      </c>
      <c r="N3578">
        <f>Table1_2[[#This Row],[Value]]*2.5</f>
        <v>5183.7800000000007</v>
      </c>
    </row>
    <row r="3579" spans="1:14" x14ac:dyDescent="0.25">
      <c r="A3579" s="1" t="s">
        <v>6</v>
      </c>
      <c r="B3579" s="1" t="s">
        <v>26</v>
      </c>
      <c r="C3579" s="1" t="s">
        <v>29</v>
      </c>
      <c r="D3579" s="1" t="s">
        <v>30</v>
      </c>
      <c r="E3579" s="1" t="s">
        <v>14</v>
      </c>
      <c r="F3579" s="1" t="s">
        <v>12</v>
      </c>
      <c r="G3579" s="1" t="s">
        <v>66</v>
      </c>
      <c r="H3579" s="1">
        <v>11</v>
      </c>
      <c r="I3579">
        <v>871.65199999999993</v>
      </c>
      <c r="J3579" s="1">
        <f>SUMIFS(I:I,B:B,Table1_2[[#This Row],[Category Level 2]],D:D,Table1_2[[#This Row],[Brand]],E:E,Table1_2[[#This Row],[Region]],F:F,Table1_2[[#This Row],[Measure]],G:G,Table1_2[[#This Row],[Year]],H:H,"&lt;="&amp;Table1_2[[#This Row],[Month]])</f>
        <v>19695.935999999998</v>
      </c>
      <c r="K35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19904.743999999999</v>
      </c>
      <c r="N3579">
        <f>Table1_2[[#This Row],[Value]]*2.5</f>
        <v>2179.1299999999997</v>
      </c>
    </row>
    <row r="3580" spans="1:14" x14ac:dyDescent="0.25">
      <c r="A3580" s="1" t="s">
        <v>6</v>
      </c>
      <c r="B3580" s="1" t="s">
        <v>26</v>
      </c>
      <c r="C3580" s="1" t="s">
        <v>29</v>
      </c>
      <c r="D3580" s="1" t="s">
        <v>30</v>
      </c>
      <c r="E3580" s="1" t="s">
        <v>14</v>
      </c>
      <c r="F3580" s="1" t="s">
        <v>12</v>
      </c>
      <c r="G3580" s="1" t="s">
        <v>66</v>
      </c>
      <c r="H3580" s="1">
        <v>12</v>
      </c>
      <c r="I3580">
        <v>747.82399999999996</v>
      </c>
      <c r="J3580" s="1">
        <f>SUMIFS(I:I,B:B,Table1_2[[#This Row],[Category Level 2]],D:D,Table1_2[[#This Row],[Brand]],E:E,Table1_2[[#This Row],[Region]],F:F,Table1_2[[#This Row],[Measure]],G:G,Table1_2[[#This Row],[Year]],H:H,"&lt;="&amp;Table1_2[[#This Row],[Month]])</f>
        <v>20443.759999999998</v>
      </c>
      <c r="K35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20443.759999999998</v>
      </c>
      <c r="N3580">
        <f>Table1_2[[#This Row],[Value]]*2.5</f>
        <v>1869.56</v>
      </c>
    </row>
    <row r="3581" spans="1:14" x14ac:dyDescent="0.25">
      <c r="A3581" s="1" t="s">
        <v>6</v>
      </c>
      <c r="B3581" s="1" t="s">
        <v>26</v>
      </c>
      <c r="C3581" s="1" t="s">
        <v>29</v>
      </c>
      <c r="D3581" s="1" t="s">
        <v>30</v>
      </c>
      <c r="E3581" s="1" t="s">
        <v>14</v>
      </c>
      <c r="F3581" s="1" t="s">
        <v>12</v>
      </c>
      <c r="G3581" s="1" t="s">
        <v>67</v>
      </c>
      <c r="H3581" s="1">
        <v>1</v>
      </c>
      <c r="I3581">
        <v>903.21600000000001</v>
      </c>
      <c r="J3581" s="1">
        <f>SUMIFS(I:I,B:B,Table1_2[[#This Row],[Category Level 2]],D:D,Table1_2[[#This Row],[Brand]],E:E,Table1_2[[#This Row],[Region]],F:F,Table1_2[[#This Row],[Measure]],G:G,Table1_2[[#This Row],[Year]],H:H,"&lt;="&amp;Table1_2[[#This Row],[Month]])</f>
        <v>903.21600000000001</v>
      </c>
      <c r="K35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21322.695999999996</v>
      </c>
      <c r="N3581">
        <f>Table1_2[[#This Row],[Value]]*2.5</f>
        <v>2258.04</v>
      </c>
    </row>
    <row r="3582" spans="1:14" x14ac:dyDescent="0.25">
      <c r="A3582" s="1" t="s">
        <v>6</v>
      </c>
      <c r="B3582" s="1" t="s">
        <v>26</v>
      </c>
      <c r="C3582" s="1" t="s">
        <v>29</v>
      </c>
      <c r="D3582" s="1" t="s">
        <v>30</v>
      </c>
      <c r="E3582" s="1" t="s">
        <v>14</v>
      </c>
      <c r="F3582" s="1" t="s">
        <v>12</v>
      </c>
      <c r="G3582" s="1" t="s">
        <v>67</v>
      </c>
      <c r="H3582" s="1">
        <v>2</v>
      </c>
      <c r="I3582">
        <v>2801.9119999999998</v>
      </c>
      <c r="J3582" s="1">
        <f>SUMIFS(I:I,B:B,Table1_2[[#This Row],[Category Level 2]],D:D,Table1_2[[#This Row],[Brand]],E:E,Table1_2[[#This Row],[Region]],F:F,Table1_2[[#This Row],[Measure]],G:G,Table1_2[[#This Row],[Year]],H:H,"&lt;="&amp;Table1_2[[#This Row],[Month]])</f>
        <v>3705.1279999999997</v>
      </c>
      <c r="K35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23942.507999999998</v>
      </c>
      <c r="N3582">
        <f>Table1_2[[#This Row],[Value]]*2.5</f>
        <v>7004.78</v>
      </c>
    </row>
    <row r="3583" spans="1:14" x14ac:dyDescent="0.25">
      <c r="A3583" s="1" t="s">
        <v>6</v>
      </c>
      <c r="B3583" s="1" t="s">
        <v>26</v>
      </c>
      <c r="C3583" s="1" t="s">
        <v>29</v>
      </c>
      <c r="D3583" s="1" t="s">
        <v>30</v>
      </c>
      <c r="E3583" s="1" t="s">
        <v>14</v>
      </c>
      <c r="F3583" s="1" t="s">
        <v>12</v>
      </c>
      <c r="G3583" s="1" t="s">
        <v>67</v>
      </c>
      <c r="H3583" s="1">
        <v>3</v>
      </c>
      <c r="I3583">
        <v>5827.2</v>
      </c>
      <c r="J3583" s="1">
        <f>SUMIFS(I:I,B:B,Table1_2[[#This Row],[Category Level 2]],D:D,Table1_2[[#This Row],[Brand]],E:E,Table1_2[[#This Row],[Region]],F:F,Table1_2[[#This Row],[Measure]],G:G,Table1_2[[#This Row],[Year]],H:H,"&lt;="&amp;Table1_2[[#This Row],[Month]])</f>
        <v>9532.3279999999995</v>
      </c>
      <c r="K35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28529</v>
      </c>
      <c r="N3583">
        <f>Table1_2[[#This Row],[Value]]*2.5</f>
        <v>14568</v>
      </c>
    </row>
    <row r="3584" spans="1:14" x14ac:dyDescent="0.25">
      <c r="A3584" s="1" t="s">
        <v>6</v>
      </c>
      <c r="B3584" s="1" t="s">
        <v>26</v>
      </c>
      <c r="C3584" s="1" t="s">
        <v>31</v>
      </c>
      <c r="D3584" s="1" t="s">
        <v>32</v>
      </c>
      <c r="E3584" s="1" t="s">
        <v>10</v>
      </c>
      <c r="F3584" s="1" t="s">
        <v>11</v>
      </c>
      <c r="G3584" s="1" t="s">
        <v>63</v>
      </c>
      <c r="H3584" s="1">
        <v>10</v>
      </c>
      <c r="I3584">
        <v>25.872</v>
      </c>
      <c r="J3584" s="1">
        <f>SUMIFS(I:I,B:B,Table1_2[[#This Row],[Category Level 2]],D:D,Table1_2[[#This Row],[Brand]],E:E,Table1_2[[#This Row],[Region]],F:F,Table1_2[[#This Row],[Measure]],G:G,Table1_2[[#This Row],[Year]],H:H,"&lt;="&amp;Table1_2[[#This Row],[Month]])</f>
        <v>25.872</v>
      </c>
      <c r="K35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25.872</v>
      </c>
      <c r="N3584">
        <f>Table1_2[[#This Row],[Value]]*2.5</f>
        <v>64.680000000000007</v>
      </c>
    </row>
    <row r="3585" spans="1:14" x14ac:dyDescent="0.25">
      <c r="A3585" s="1" t="s">
        <v>6</v>
      </c>
      <c r="B3585" s="1" t="s">
        <v>26</v>
      </c>
      <c r="C3585" s="1" t="s">
        <v>31</v>
      </c>
      <c r="D3585" s="1" t="s">
        <v>32</v>
      </c>
      <c r="E3585" s="1" t="s">
        <v>10</v>
      </c>
      <c r="F3585" s="1" t="s">
        <v>11</v>
      </c>
      <c r="G3585" s="1" t="s">
        <v>63</v>
      </c>
      <c r="H3585" s="1">
        <v>11</v>
      </c>
      <c r="I3585">
        <v>108.878</v>
      </c>
      <c r="J3585" s="1">
        <f>SUMIFS(I:I,B:B,Table1_2[[#This Row],[Category Level 2]],D:D,Table1_2[[#This Row],[Brand]],E:E,Table1_2[[#This Row],[Region]],F:F,Table1_2[[#This Row],[Measure]],G:G,Table1_2[[#This Row],[Year]],H:H,"&lt;="&amp;Table1_2[[#This Row],[Month]])</f>
        <v>134.75</v>
      </c>
      <c r="K35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134.75</v>
      </c>
      <c r="N3585">
        <f>Table1_2[[#This Row],[Value]]*2.5</f>
        <v>272.19499999999999</v>
      </c>
    </row>
    <row r="3586" spans="1:14" x14ac:dyDescent="0.25">
      <c r="A3586" s="1" t="s">
        <v>6</v>
      </c>
      <c r="B3586" s="1" t="s">
        <v>26</v>
      </c>
      <c r="C3586" s="1" t="s">
        <v>31</v>
      </c>
      <c r="D3586" s="1" t="s">
        <v>32</v>
      </c>
      <c r="E3586" s="1" t="s">
        <v>10</v>
      </c>
      <c r="F3586" s="1" t="s">
        <v>11</v>
      </c>
      <c r="G3586" s="1" t="s">
        <v>63</v>
      </c>
      <c r="H3586" s="1">
        <v>12</v>
      </c>
      <c r="I3586">
        <v>45.276000000000003</v>
      </c>
      <c r="J3586" s="1">
        <f>SUMIFS(I:I,B:B,Table1_2[[#This Row],[Category Level 2]],D:D,Table1_2[[#This Row],[Brand]],E:E,Table1_2[[#This Row],[Region]],F:F,Table1_2[[#This Row],[Measure]],G:G,Table1_2[[#This Row],[Year]],H:H,"&lt;="&amp;Table1_2[[#This Row],[Month]])</f>
        <v>180.02600000000001</v>
      </c>
      <c r="K35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180.02600000000001</v>
      </c>
      <c r="N3586">
        <f>Table1_2[[#This Row],[Value]]*2.5</f>
        <v>113.19000000000001</v>
      </c>
    </row>
    <row r="3587" spans="1:14" x14ac:dyDescent="0.25">
      <c r="A3587" s="1" t="s">
        <v>6</v>
      </c>
      <c r="B3587" s="1" t="s">
        <v>26</v>
      </c>
      <c r="C3587" s="1" t="s">
        <v>31</v>
      </c>
      <c r="D3587" s="1" t="s">
        <v>32</v>
      </c>
      <c r="E3587" s="1" t="s">
        <v>10</v>
      </c>
      <c r="F3587" s="1" t="s">
        <v>11</v>
      </c>
      <c r="G3587" s="1" t="s">
        <v>64</v>
      </c>
      <c r="H3587" s="1">
        <v>1</v>
      </c>
      <c r="I3587">
        <v>62.524000000000001</v>
      </c>
      <c r="J3587" s="1">
        <f>SUMIFS(I:I,B:B,Table1_2[[#This Row],[Category Level 2]],D:D,Table1_2[[#This Row],[Brand]],E:E,Table1_2[[#This Row],[Region]],F:F,Table1_2[[#This Row],[Measure]],G:G,Table1_2[[#This Row],[Year]],H:H,"&lt;="&amp;Table1_2[[#This Row],[Month]])</f>
        <v>62.524000000000001</v>
      </c>
      <c r="K35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242.55</v>
      </c>
      <c r="N3587">
        <f>Table1_2[[#This Row],[Value]]*2.5</f>
        <v>156.31</v>
      </c>
    </row>
    <row r="3588" spans="1:14" x14ac:dyDescent="0.25">
      <c r="A3588" s="1" t="s">
        <v>6</v>
      </c>
      <c r="B3588" s="1" t="s">
        <v>26</v>
      </c>
      <c r="C3588" s="1" t="s">
        <v>31</v>
      </c>
      <c r="D3588" s="1" t="s">
        <v>32</v>
      </c>
      <c r="E3588" s="1" t="s">
        <v>10</v>
      </c>
      <c r="F3588" s="1" t="s">
        <v>11</v>
      </c>
      <c r="G3588" s="1" t="s">
        <v>64</v>
      </c>
      <c r="H3588" s="1">
        <v>2</v>
      </c>
      <c r="I3588">
        <v>133.672</v>
      </c>
      <c r="J3588" s="1">
        <f>SUMIFS(I:I,B:B,Table1_2[[#This Row],[Category Level 2]],D:D,Table1_2[[#This Row],[Brand]],E:E,Table1_2[[#This Row],[Region]],F:F,Table1_2[[#This Row],[Measure]],G:G,Table1_2[[#This Row],[Year]],H:H,"&lt;="&amp;Table1_2[[#This Row],[Month]])</f>
        <v>196.196</v>
      </c>
      <c r="K35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376.22199999999998</v>
      </c>
      <c r="N3588">
        <f>Table1_2[[#This Row],[Value]]*2.5</f>
        <v>334.18</v>
      </c>
    </row>
    <row r="3589" spans="1:14" x14ac:dyDescent="0.25">
      <c r="A3589" s="1" t="s">
        <v>6</v>
      </c>
      <c r="B3589" s="1" t="s">
        <v>26</v>
      </c>
      <c r="C3589" s="1" t="s">
        <v>31</v>
      </c>
      <c r="D3589" s="1" t="s">
        <v>32</v>
      </c>
      <c r="E3589" s="1" t="s">
        <v>10</v>
      </c>
      <c r="F3589" s="1" t="s">
        <v>11</v>
      </c>
      <c r="G3589" s="1" t="s">
        <v>64</v>
      </c>
      <c r="H3589" s="1">
        <v>3</v>
      </c>
      <c r="I3589">
        <v>134.75</v>
      </c>
      <c r="J3589" s="1">
        <f>SUMIFS(I:I,B:B,Table1_2[[#This Row],[Category Level 2]],D:D,Table1_2[[#This Row],[Brand]],E:E,Table1_2[[#This Row],[Region]],F:F,Table1_2[[#This Row],[Measure]],G:G,Table1_2[[#This Row],[Year]],H:H,"&lt;="&amp;Table1_2[[#This Row],[Month]])</f>
        <v>330.94600000000003</v>
      </c>
      <c r="K35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510.97200000000004</v>
      </c>
      <c r="N3589">
        <f>Table1_2[[#This Row],[Value]]*2.5</f>
        <v>336.875</v>
      </c>
    </row>
    <row r="3590" spans="1:14" x14ac:dyDescent="0.25">
      <c r="A3590" s="1" t="s">
        <v>6</v>
      </c>
      <c r="B3590" s="1" t="s">
        <v>26</v>
      </c>
      <c r="C3590" s="1" t="s">
        <v>31</v>
      </c>
      <c r="D3590" s="1" t="s">
        <v>32</v>
      </c>
      <c r="E3590" s="1" t="s">
        <v>10</v>
      </c>
      <c r="F3590" s="1" t="s">
        <v>11</v>
      </c>
      <c r="G3590" s="1" t="s">
        <v>64</v>
      </c>
      <c r="H3590" s="1">
        <v>4</v>
      </c>
      <c r="I3590">
        <v>93.786000000000001</v>
      </c>
      <c r="J3590" s="1">
        <f>SUMIFS(I:I,B:B,Table1_2[[#This Row],[Category Level 2]],D:D,Table1_2[[#This Row],[Brand]],E:E,Table1_2[[#This Row],[Region]],F:F,Table1_2[[#This Row],[Measure]],G:G,Table1_2[[#This Row],[Year]],H:H,"&lt;="&amp;Table1_2[[#This Row],[Month]])</f>
        <v>424.73200000000003</v>
      </c>
      <c r="K35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604.75800000000004</v>
      </c>
      <c r="N3590">
        <f>Table1_2[[#This Row],[Value]]*2.5</f>
        <v>234.465</v>
      </c>
    </row>
    <row r="3591" spans="1:14" x14ac:dyDescent="0.25">
      <c r="A3591" s="1" t="s">
        <v>6</v>
      </c>
      <c r="B3591" s="1" t="s">
        <v>26</v>
      </c>
      <c r="C3591" s="1" t="s">
        <v>31</v>
      </c>
      <c r="D3591" s="1" t="s">
        <v>32</v>
      </c>
      <c r="E3591" s="1" t="s">
        <v>10</v>
      </c>
      <c r="F3591" s="1" t="s">
        <v>11</v>
      </c>
      <c r="G3591" s="1" t="s">
        <v>64</v>
      </c>
      <c r="H3591" s="1">
        <v>5</v>
      </c>
      <c r="I3591">
        <v>145.53</v>
      </c>
      <c r="J3591" s="1">
        <f>SUMIFS(I:I,B:B,Table1_2[[#This Row],[Category Level 2]],D:D,Table1_2[[#This Row],[Brand]],E:E,Table1_2[[#This Row],[Region]],F:F,Table1_2[[#This Row],[Measure]],G:G,Table1_2[[#This Row],[Year]],H:H,"&lt;="&amp;Table1_2[[#This Row],[Month]])</f>
        <v>570.26200000000006</v>
      </c>
      <c r="K35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750.28800000000001</v>
      </c>
      <c r="N3591">
        <f>Table1_2[[#This Row],[Value]]*2.5</f>
        <v>363.82499999999999</v>
      </c>
    </row>
    <row r="3592" spans="1:14" x14ac:dyDescent="0.25">
      <c r="A3592" s="1" t="s">
        <v>6</v>
      </c>
      <c r="B3592" s="1" t="s">
        <v>26</v>
      </c>
      <c r="C3592" s="1" t="s">
        <v>31</v>
      </c>
      <c r="D3592" s="1" t="s">
        <v>32</v>
      </c>
      <c r="E3592" s="1" t="s">
        <v>10</v>
      </c>
      <c r="F3592" s="1" t="s">
        <v>11</v>
      </c>
      <c r="G3592" s="1" t="s">
        <v>64</v>
      </c>
      <c r="H3592" s="1">
        <v>6</v>
      </c>
      <c r="I3592">
        <v>230.69200000000001</v>
      </c>
      <c r="J3592" s="1">
        <f>SUMIFS(I:I,B:B,Table1_2[[#This Row],[Category Level 2]],D:D,Table1_2[[#This Row],[Brand]],E:E,Table1_2[[#This Row],[Region]],F:F,Table1_2[[#This Row],[Measure]],G:G,Table1_2[[#This Row],[Year]],H:H,"&lt;="&amp;Table1_2[[#This Row],[Month]])</f>
        <v>800.95400000000006</v>
      </c>
      <c r="K35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980.98</v>
      </c>
      <c r="N3592">
        <f>Table1_2[[#This Row],[Value]]*2.5</f>
        <v>576.73</v>
      </c>
    </row>
    <row r="3593" spans="1:14" x14ac:dyDescent="0.25">
      <c r="A3593" s="1" t="s">
        <v>6</v>
      </c>
      <c r="B3593" s="1" t="s">
        <v>26</v>
      </c>
      <c r="C3593" s="1" t="s">
        <v>31</v>
      </c>
      <c r="D3593" s="1" t="s">
        <v>32</v>
      </c>
      <c r="E3593" s="1" t="s">
        <v>10</v>
      </c>
      <c r="F3593" s="1" t="s">
        <v>11</v>
      </c>
      <c r="G3593" s="1" t="s">
        <v>64</v>
      </c>
      <c r="H3593" s="1">
        <v>7</v>
      </c>
      <c r="I3593">
        <v>190.80600000000001</v>
      </c>
      <c r="J3593" s="1">
        <f>SUMIFS(I:I,B:B,Table1_2[[#This Row],[Category Level 2]],D:D,Table1_2[[#This Row],[Brand]],E:E,Table1_2[[#This Row],[Region]],F:F,Table1_2[[#This Row],[Measure]],G:G,Table1_2[[#This Row],[Year]],H:H,"&lt;="&amp;Table1_2[[#This Row],[Month]])</f>
        <v>991.7600000000001</v>
      </c>
      <c r="K35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1171.7860000000001</v>
      </c>
      <c r="N3593">
        <f>Table1_2[[#This Row],[Value]]*2.5</f>
        <v>477.01500000000004</v>
      </c>
    </row>
    <row r="3594" spans="1:14" x14ac:dyDescent="0.25">
      <c r="A3594" s="1" t="s">
        <v>6</v>
      </c>
      <c r="B3594" s="1" t="s">
        <v>26</v>
      </c>
      <c r="C3594" s="1" t="s">
        <v>31</v>
      </c>
      <c r="D3594" s="1" t="s">
        <v>32</v>
      </c>
      <c r="E3594" s="1" t="s">
        <v>10</v>
      </c>
      <c r="F3594" s="1" t="s">
        <v>11</v>
      </c>
      <c r="G3594" s="1" t="s">
        <v>64</v>
      </c>
      <c r="H3594" s="1">
        <v>8</v>
      </c>
      <c r="I3594">
        <v>284.59200000000004</v>
      </c>
      <c r="J3594" s="1">
        <f>SUMIFS(I:I,B:B,Table1_2[[#This Row],[Category Level 2]],D:D,Table1_2[[#This Row],[Brand]],E:E,Table1_2[[#This Row],[Region]],F:F,Table1_2[[#This Row],[Measure]],G:G,Table1_2[[#This Row],[Year]],H:H,"&lt;="&amp;Table1_2[[#This Row],[Month]])</f>
        <v>1276.3520000000001</v>
      </c>
      <c r="K35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1456.3780000000002</v>
      </c>
      <c r="N3594">
        <f>Table1_2[[#This Row],[Value]]*2.5</f>
        <v>711.48000000000013</v>
      </c>
    </row>
    <row r="3595" spans="1:14" x14ac:dyDescent="0.25">
      <c r="A3595" s="1" t="s">
        <v>6</v>
      </c>
      <c r="B3595" s="1" t="s">
        <v>26</v>
      </c>
      <c r="C3595" s="1" t="s">
        <v>31</v>
      </c>
      <c r="D3595" s="1" t="s">
        <v>32</v>
      </c>
      <c r="E3595" s="1" t="s">
        <v>10</v>
      </c>
      <c r="F3595" s="1" t="s">
        <v>11</v>
      </c>
      <c r="G3595" s="1" t="s">
        <v>64</v>
      </c>
      <c r="H3595" s="1">
        <v>9</v>
      </c>
      <c r="I3595">
        <v>209.13200000000001</v>
      </c>
      <c r="J3595" s="1">
        <f>SUMIFS(I:I,B:B,Table1_2[[#This Row],[Category Level 2]],D:D,Table1_2[[#This Row],[Brand]],E:E,Table1_2[[#This Row],[Region]],F:F,Table1_2[[#This Row],[Measure]],G:G,Table1_2[[#This Row],[Year]],H:H,"&lt;="&amp;Table1_2[[#This Row],[Month]])</f>
        <v>1485.4840000000002</v>
      </c>
      <c r="K35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1665.5100000000002</v>
      </c>
      <c r="N3595">
        <f>Table1_2[[#This Row],[Value]]*2.5</f>
        <v>522.83000000000004</v>
      </c>
    </row>
    <row r="3596" spans="1:14" x14ac:dyDescent="0.25">
      <c r="A3596" s="1" t="s">
        <v>6</v>
      </c>
      <c r="B3596" s="1" t="s">
        <v>26</v>
      </c>
      <c r="C3596" s="1" t="s">
        <v>31</v>
      </c>
      <c r="D3596" s="1" t="s">
        <v>32</v>
      </c>
      <c r="E3596" s="1" t="s">
        <v>10</v>
      </c>
      <c r="F3596" s="1" t="s">
        <v>11</v>
      </c>
      <c r="G3596" s="1" t="s">
        <v>64</v>
      </c>
      <c r="H3596" s="1">
        <v>10</v>
      </c>
      <c r="I3596">
        <v>272.73400000000004</v>
      </c>
      <c r="J3596" s="1">
        <f>SUMIFS(I:I,B:B,Table1_2[[#This Row],[Category Level 2]],D:D,Table1_2[[#This Row],[Brand]],E:E,Table1_2[[#This Row],[Region]],F:F,Table1_2[[#This Row],[Measure]],G:G,Table1_2[[#This Row],[Year]],H:H,"&lt;="&amp;Table1_2[[#This Row],[Month]])</f>
        <v>1758.2180000000003</v>
      </c>
      <c r="K35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1912.3720000000003</v>
      </c>
      <c r="N3596">
        <f>Table1_2[[#This Row],[Value]]*2.5</f>
        <v>681.83500000000004</v>
      </c>
    </row>
    <row r="3597" spans="1:14" x14ac:dyDescent="0.25">
      <c r="A3597" s="1" t="s">
        <v>6</v>
      </c>
      <c r="B3597" s="1" t="s">
        <v>26</v>
      </c>
      <c r="C3597" s="1" t="s">
        <v>31</v>
      </c>
      <c r="D3597" s="1" t="s">
        <v>32</v>
      </c>
      <c r="E3597" s="1" t="s">
        <v>10</v>
      </c>
      <c r="F3597" s="1" t="s">
        <v>11</v>
      </c>
      <c r="G3597" s="1" t="s">
        <v>64</v>
      </c>
      <c r="H3597" s="1">
        <v>11</v>
      </c>
      <c r="I3597">
        <v>282.43600000000004</v>
      </c>
      <c r="J3597" s="1">
        <f>SUMIFS(I:I,B:B,Table1_2[[#This Row],[Category Level 2]],D:D,Table1_2[[#This Row],[Brand]],E:E,Table1_2[[#This Row],[Region]],F:F,Table1_2[[#This Row],[Measure]],G:G,Table1_2[[#This Row],[Year]],H:H,"&lt;="&amp;Table1_2[[#This Row],[Month]])</f>
        <v>2040.6540000000005</v>
      </c>
      <c r="K35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2085.9300000000003</v>
      </c>
      <c r="N3597">
        <f>Table1_2[[#This Row],[Value]]*2.5</f>
        <v>706.09000000000015</v>
      </c>
    </row>
    <row r="3598" spans="1:14" x14ac:dyDescent="0.25">
      <c r="A3598" s="1" t="s">
        <v>6</v>
      </c>
      <c r="B3598" s="1" t="s">
        <v>26</v>
      </c>
      <c r="C3598" s="1" t="s">
        <v>31</v>
      </c>
      <c r="D3598" s="1" t="s">
        <v>32</v>
      </c>
      <c r="E3598" s="1" t="s">
        <v>10</v>
      </c>
      <c r="F3598" s="1" t="s">
        <v>11</v>
      </c>
      <c r="G3598" s="1" t="s">
        <v>64</v>
      </c>
      <c r="H3598" s="1">
        <v>12</v>
      </c>
      <c r="I3598">
        <v>264.11</v>
      </c>
      <c r="J3598" s="1">
        <f>SUMIFS(I:I,B:B,Table1_2[[#This Row],[Category Level 2]],D:D,Table1_2[[#This Row],[Brand]],E:E,Table1_2[[#This Row],[Region]],F:F,Table1_2[[#This Row],[Measure]],G:G,Table1_2[[#This Row],[Year]],H:H,"&lt;="&amp;Table1_2[[#This Row],[Month]])</f>
        <v>2304.7640000000006</v>
      </c>
      <c r="K35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2304.7640000000006</v>
      </c>
      <c r="N3598">
        <f>Table1_2[[#This Row],[Value]]*2.5</f>
        <v>660.27500000000009</v>
      </c>
    </row>
    <row r="3599" spans="1:14" x14ac:dyDescent="0.25">
      <c r="A3599" s="1" t="s">
        <v>6</v>
      </c>
      <c r="B3599" s="1" t="s">
        <v>26</v>
      </c>
      <c r="C3599" s="1" t="s">
        <v>31</v>
      </c>
      <c r="D3599" s="1" t="s">
        <v>32</v>
      </c>
      <c r="E3599" s="1" t="s">
        <v>10</v>
      </c>
      <c r="F3599" s="1" t="s">
        <v>11</v>
      </c>
      <c r="G3599" s="1" t="s">
        <v>65</v>
      </c>
      <c r="H3599" s="1">
        <v>1</v>
      </c>
      <c r="I3599">
        <v>293.21600000000001</v>
      </c>
      <c r="J3599" s="1">
        <f>SUMIFS(I:I,B:B,Table1_2[[#This Row],[Category Level 2]],D:D,Table1_2[[#This Row],[Brand]],E:E,Table1_2[[#This Row],[Region]],F:F,Table1_2[[#This Row],[Measure]],G:G,Table1_2[[#This Row],[Year]],H:H,"&lt;="&amp;Table1_2[[#This Row],[Month]])</f>
        <v>293.21600000000001</v>
      </c>
      <c r="K35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2535.4560000000006</v>
      </c>
      <c r="N3599">
        <f>Table1_2[[#This Row],[Value]]*2.5</f>
        <v>733.04</v>
      </c>
    </row>
    <row r="3600" spans="1:14" x14ac:dyDescent="0.25">
      <c r="A3600" s="1" t="s">
        <v>6</v>
      </c>
      <c r="B3600" s="1" t="s">
        <v>26</v>
      </c>
      <c r="C3600" s="1" t="s">
        <v>31</v>
      </c>
      <c r="D3600" s="1" t="s">
        <v>32</v>
      </c>
      <c r="E3600" s="1" t="s">
        <v>10</v>
      </c>
      <c r="F3600" s="1" t="s">
        <v>11</v>
      </c>
      <c r="G3600" s="1" t="s">
        <v>65</v>
      </c>
      <c r="H3600" s="1">
        <v>2</v>
      </c>
      <c r="I3600">
        <v>294.29400000000004</v>
      </c>
      <c r="J3600" s="1">
        <f>SUMIFS(I:I,B:B,Table1_2[[#This Row],[Category Level 2]],D:D,Table1_2[[#This Row],[Brand]],E:E,Table1_2[[#This Row],[Region]],F:F,Table1_2[[#This Row],[Measure]],G:G,Table1_2[[#This Row],[Year]],H:H,"&lt;="&amp;Table1_2[[#This Row],[Month]])</f>
        <v>587.51</v>
      </c>
      <c r="K36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2696.0780000000004</v>
      </c>
      <c r="N3600">
        <f>Table1_2[[#This Row],[Value]]*2.5</f>
        <v>735.73500000000013</v>
      </c>
    </row>
    <row r="3601" spans="1:14" x14ac:dyDescent="0.25">
      <c r="A3601" s="1" t="s">
        <v>6</v>
      </c>
      <c r="B3601" s="1" t="s">
        <v>26</v>
      </c>
      <c r="C3601" s="1" t="s">
        <v>31</v>
      </c>
      <c r="D3601" s="1" t="s">
        <v>32</v>
      </c>
      <c r="E3601" s="1" t="s">
        <v>10</v>
      </c>
      <c r="F3601" s="1" t="s">
        <v>11</v>
      </c>
      <c r="G3601" s="1" t="s">
        <v>65</v>
      </c>
      <c r="H3601" s="1">
        <v>3</v>
      </c>
      <c r="I3601">
        <v>278.12400000000002</v>
      </c>
      <c r="J3601" s="1">
        <f>SUMIFS(I:I,B:B,Table1_2[[#This Row],[Category Level 2]],D:D,Table1_2[[#This Row],[Brand]],E:E,Table1_2[[#This Row],[Region]],F:F,Table1_2[[#This Row],[Measure]],G:G,Table1_2[[#This Row],[Year]],H:H,"&lt;="&amp;Table1_2[[#This Row],[Month]])</f>
        <v>865.63400000000001</v>
      </c>
      <c r="K36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2839.4520000000007</v>
      </c>
      <c r="N3601">
        <f>Table1_2[[#This Row],[Value]]*2.5</f>
        <v>695.31000000000006</v>
      </c>
    </row>
    <row r="3602" spans="1:14" x14ac:dyDescent="0.25">
      <c r="A3602" s="1" t="s">
        <v>6</v>
      </c>
      <c r="B3602" s="1" t="s">
        <v>26</v>
      </c>
      <c r="C3602" s="1" t="s">
        <v>31</v>
      </c>
      <c r="D3602" s="1" t="s">
        <v>32</v>
      </c>
      <c r="E3602" s="1" t="s">
        <v>10</v>
      </c>
      <c r="F3602" s="1" t="s">
        <v>11</v>
      </c>
      <c r="G3602" s="1" t="s">
        <v>65</v>
      </c>
      <c r="H3602" s="1">
        <v>4</v>
      </c>
      <c r="I3602">
        <v>316.93200000000002</v>
      </c>
      <c r="J3602" s="1">
        <f>SUMIFS(I:I,B:B,Table1_2[[#This Row],[Category Level 2]],D:D,Table1_2[[#This Row],[Brand]],E:E,Table1_2[[#This Row],[Region]],F:F,Table1_2[[#This Row],[Measure]],G:G,Table1_2[[#This Row],[Year]],H:H,"&lt;="&amp;Table1_2[[#This Row],[Month]])</f>
        <v>1182.566</v>
      </c>
      <c r="K36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3062.5980000000009</v>
      </c>
      <c r="N3602">
        <f>Table1_2[[#This Row],[Value]]*2.5</f>
        <v>792.33</v>
      </c>
    </row>
    <row r="3603" spans="1:14" x14ac:dyDescent="0.25">
      <c r="A3603" s="1" t="s">
        <v>6</v>
      </c>
      <c r="B3603" s="1" t="s">
        <v>26</v>
      </c>
      <c r="C3603" s="1" t="s">
        <v>31</v>
      </c>
      <c r="D3603" s="1" t="s">
        <v>32</v>
      </c>
      <c r="E3603" s="1" t="s">
        <v>10</v>
      </c>
      <c r="F3603" s="1" t="s">
        <v>11</v>
      </c>
      <c r="G3603" s="1" t="s">
        <v>65</v>
      </c>
      <c r="H3603" s="1">
        <v>5</v>
      </c>
      <c r="I3603">
        <v>294.29400000000004</v>
      </c>
      <c r="J3603" s="1">
        <f>SUMIFS(I:I,B:B,Table1_2[[#This Row],[Category Level 2]],D:D,Table1_2[[#This Row],[Brand]],E:E,Table1_2[[#This Row],[Region]],F:F,Table1_2[[#This Row],[Measure]],G:G,Table1_2[[#This Row],[Year]],H:H,"&lt;="&amp;Table1_2[[#This Row],[Month]])</f>
        <v>1476.8600000000001</v>
      </c>
      <c r="K36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3211.3620000000005</v>
      </c>
      <c r="N3603">
        <f>Table1_2[[#This Row],[Value]]*2.5</f>
        <v>735.73500000000013</v>
      </c>
    </row>
    <row r="3604" spans="1:14" x14ac:dyDescent="0.25">
      <c r="A3604" s="1" t="s">
        <v>6</v>
      </c>
      <c r="B3604" s="1" t="s">
        <v>26</v>
      </c>
      <c r="C3604" s="1" t="s">
        <v>31</v>
      </c>
      <c r="D3604" s="1" t="s">
        <v>32</v>
      </c>
      <c r="E3604" s="1" t="s">
        <v>10</v>
      </c>
      <c r="F3604" s="1" t="s">
        <v>11</v>
      </c>
      <c r="G3604" s="1" t="s">
        <v>65</v>
      </c>
      <c r="H3604" s="1">
        <v>6</v>
      </c>
      <c r="I3604">
        <v>300.762</v>
      </c>
      <c r="J3604" s="1">
        <f>SUMIFS(I:I,B:B,Table1_2[[#This Row],[Category Level 2]],D:D,Table1_2[[#This Row],[Brand]],E:E,Table1_2[[#This Row],[Region]],F:F,Table1_2[[#This Row],[Measure]],G:G,Table1_2[[#This Row],[Year]],H:H,"&lt;="&amp;Table1_2[[#This Row],[Month]])</f>
        <v>1777.6220000000001</v>
      </c>
      <c r="K36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3281.4319999999998</v>
      </c>
      <c r="N3604">
        <f>Table1_2[[#This Row],[Value]]*2.5</f>
        <v>751.90499999999997</v>
      </c>
    </row>
    <row r="3605" spans="1:14" x14ac:dyDescent="0.25">
      <c r="A3605" s="1" t="s">
        <v>6</v>
      </c>
      <c r="B3605" s="1" t="s">
        <v>26</v>
      </c>
      <c r="C3605" s="1" t="s">
        <v>31</v>
      </c>
      <c r="D3605" s="1" t="s">
        <v>32</v>
      </c>
      <c r="E3605" s="1" t="s">
        <v>10</v>
      </c>
      <c r="F3605" s="1" t="s">
        <v>11</v>
      </c>
      <c r="G3605" s="1" t="s">
        <v>65</v>
      </c>
      <c r="H3605" s="1">
        <v>7</v>
      </c>
      <c r="I3605">
        <v>316.93200000000002</v>
      </c>
      <c r="J3605" s="1">
        <f>SUMIFS(I:I,B:B,Table1_2[[#This Row],[Category Level 2]],D:D,Table1_2[[#This Row],[Brand]],E:E,Table1_2[[#This Row],[Region]],F:F,Table1_2[[#This Row],[Measure]],G:G,Table1_2[[#This Row],[Year]],H:H,"&lt;="&amp;Table1_2[[#This Row],[Month]])</f>
        <v>2094.5540000000001</v>
      </c>
      <c r="K36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3407.5580000000004</v>
      </c>
      <c r="N3605">
        <f>Table1_2[[#This Row],[Value]]*2.5</f>
        <v>792.33</v>
      </c>
    </row>
    <row r="3606" spans="1:14" x14ac:dyDescent="0.25">
      <c r="A3606" s="1" t="s">
        <v>6</v>
      </c>
      <c r="B3606" s="1" t="s">
        <v>26</v>
      </c>
      <c r="C3606" s="1" t="s">
        <v>31</v>
      </c>
      <c r="D3606" s="1" t="s">
        <v>32</v>
      </c>
      <c r="E3606" s="1" t="s">
        <v>10</v>
      </c>
      <c r="F3606" s="1" t="s">
        <v>11</v>
      </c>
      <c r="G3606" s="1" t="s">
        <v>65</v>
      </c>
      <c r="H3606" s="1">
        <v>8</v>
      </c>
      <c r="I3606">
        <v>243.62800000000001</v>
      </c>
      <c r="J3606" s="1">
        <f>SUMIFS(I:I,B:B,Table1_2[[#This Row],[Category Level 2]],D:D,Table1_2[[#This Row],[Brand]],E:E,Table1_2[[#This Row],[Region]],F:F,Table1_2[[#This Row],[Measure]],G:G,Table1_2[[#This Row],[Year]],H:H,"&lt;="&amp;Table1_2[[#This Row],[Month]])</f>
        <v>2338.1820000000002</v>
      </c>
      <c r="K36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3366.5940000000005</v>
      </c>
      <c r="N3606">
        <f>Table1_2[[#This Row],[Value]]*2.5</f>
        <v>609.07000000000005</v>
      </c>
    </row>
    <row r="3607" spans="1:14" x14ac:dyDescent="0.25">
      <c r="A3607" s="1" t="s">
        <v>6</v>
      </c>
      <c r="B3607" s="1" t="s">
        <v>26</v>
      </c>
      <c r="C3607" s="1" t="s">
        <v>31</v>
      </c>
      <c r="D3607" s="1" t="s">
        <v>32</v>
      </c>
      <c r="E3607" s="1" t="s">
        <v>10</v>
      </c>
      <c r="F3607" s="1" t="s">
        <v>11</v>
      </c>
      <c r="G3607" s="1" t="s">
        <v>65</v>
      </c>
      <c r="H3607" s="1">
        <v>9</v>
      </c>
      <c r="I3607">
        <v>268.42200000000003</v>
      </c>
      <c r="J3607" s="1">
        <f>SUMIFS(I:I,B:B,Table1_2[[#This Row],[Category Level 2]],D:D,Table1_2[[#This Row],[Brand]],E:E,Table1_2[[#This Row],[Region]],F:F,Table1_2[[#This Row],[Measure]],G:G,Table1_2[[#This Row],[Year]],H:H,"&lt;="&amp;Table1_2[[#This Row],[Month]])</f>
        <v>2606.6040000000003</v>
      </c>
      <c r="K36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3425.8840000000005</v>
      </c>
      <c r="N3607">
        <f>Table1_2[[#This Row],[Value]]*2.5</f>
        <v>671.05500000000006</v>
      </c>
    </row>
    <row r="3608" spans="1:14" x14ac:dyDescent="0.25">
      <c r="A3608" s="1" t="s">
        <v>6</v>
      </c>
      <c r="B3608" s="1" t="s">
        <v>26</v>
      </c>
      <c r="C3608" s="1" t="s">
        <v>31</v>
      </c>
      <c r="D3608" s="1" t="s">
        <v>32</v>
      </c>
      <c r="E3608" s="1" t="s">
        <v>10</v>
      </c>
      <c r="F3608" s="1" t="s">
        <v>11</v>
      </c>
      <c r="G3608" s="1" t="s">
        <v>65</v>
      </c>
      <c r="H3608" s="1">
        <v>10</v>
      </c>
      <c r="I3608">
        <v>240.39400000000001</v>
      </c>
      <c r="J3608" s="1">
        <f>SUMIFS(I:I,B:B,Table1_2[[#This Row],[Category Level 2]],D:D,Table1_2[[#This Row],[Brand]],E:E,Table1_2[[#This Row],[Region]],F:F,Table1_2[[#This Row],[Measure]],G:G,Table1_2[[#This Row],[Year]],H:H,"&lt;="&amp;Table1_2[[#This Row],[Month]])</f>
        <v>2846.9980000000005</v>
      </c>
      <c r="K36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3393.5440000000008</v>
      </c>
      <c r="N3608">
        <f>Table1_2[[#This Row],[Value]]*2.5</f>
        <v>600.98500000000001</v>
      </c>
    </row>
    <row r="3609" spans="1:14" x14ac:dyDescent="0.25">
      <c r="A3609" s="1" t="s">
        <v>6</v>
      </c>
      <c r="B3609" s="1" t="s">
        <v>26</v>
      </c>
      <c r="C3609" s="1" t="s">
        <v>31</v>
      </c>
      <c r="D3609" s="1" t="s">
        <v>32</v>
      </c>
      <c r="E3609" s="1" t="s">
        <v>10</v>
      </c>
      <c r="F3609" s="1" t="s">
        <v>11</v>
      </c>
      <c r="G3609" s="1" t="s">
        <v>65</v>
      </c>
      <c r="H3609" s="1">
        <v>11</v>
      </c>
      <c r="I3609">
        <v>251.17400000000001</v>
      </c>
      <c r="J3609" s="1">
        <f>SUMIFS(I:I,B:B,Table1_2[[#This Row],[Category Level 2]],D:D,Table1_2[[#This Row],[Brand]],E:E,Table1_2[[#This Row],[Region]],F:F,Table1_2[[#This Row],[Measure]],G:G,Table1_2[[#This Row],[Year]],H:H,"&lt;="&amp;Table1_2[[#This Row],[Month]])</f>
        <v>3098.1720000000005</v>
      </c>
      <c r="K36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3362.2820000000006</v>
      </c>
      <c r="N3609">
        <f>Table1_2[[#This Row],[Value]]*2.5</f>
        <v>627.93500000000006</v>
      </c>
    </row>
    <row r="3610" spans="1:14" x14ac:dyDescent="0.25">
      <c r="A3610" s="1" t="s">
        <v>6</v>
      </c>
      <c r="B3610" s="1" t="s">
        <v>26</v>
      </c>
      <c r="C3610" s="1" t="s">
        <v>31</v>
      </c>
      <c r="D3610" s="1" t="s">
        <v>32</v>
      </c>
      <c r="E3610" s="1" t="s">
        <v>10</v>
      </c>
      <c r="F3610" s="1" t="s">
        <v>11</v>
      </c>
      <c r="G3610" s="1" t="s">
        <v>65</v>
      </c>
      <c r="H3610" s="1">
        <v>12</v>
      </c>
      <c r="I3610">
        <v>264.11</v>
      </c>
      <c r="J3610" s="1">
        <f>SUMIFS(I:I,B:B,Table1_2[[#This Row],[Category Level 2]],D:D,Table1_2[[#This Row],[Brand]],E:E,Table1_2[[#This Row],[Region]],F:F,Table1_2[[#This Row],[Measure]],G:G,Table1_2[[#This Row],[Year]],H:H,"&lt;="&amp;Table1_2[[#This Row],[Month]])</f>
        <v>3362.2820000000006</v>
      </c>
      <c r="K36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3362.2820000000006</v>
      </c>
      <c r="N3610">
        <f>Table1_2[[#This Row],[Value]]*2.5</f>
        <v>660.27500000000009</v>
      </c>
    </row>
    <row r="3611" spans="1:14" x14ac:dyDescent="0.25">
      <c r="A3611" s="1" t="s">
        <v>6</v>
      </c>
      <c r="B3611" s="1" t="s">
        <v>26</v>
      </c>
      <c r="C3611" s="1" t="s">
        <v>31</v>
      </c>
      <c r="D3611" s="1" t="s">
        <v>32</v>
      </c>
      <c r="E3611" s="1" t="s">
        <v>10</v>
      </c>
      <c r="F3611" s="1" t="s">
        <v>11</v>
      </c>
      <c r="G3611" s="1" t="s">
        <v>66</v>
      </c>
      <c r="H3611" s="1">
        <v>1</v>
      </c>
      <c r="I3611">
        <v>249.01800000000003</v>
      </c>
      <c r="J3611" s="1">
        <f>SUMIFS(I:I,B:B,Table1_2[[#This Row],[Category Level 2]],D:D,Table1_2[[#This Row],[Brand]],E:E,Table1_2[[#This Row],[Region]],F:F,Table1_2[[#This Row],[Measure]],G:G,Table1_2[[#This Row],[Year]],H:H,"&lt;="&amp;Table1_2[[#This Row],[Month]])</f>
        <v>249.01800000000003</v>
      </c>
      <c r="K36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3318.0840000000003</v>
      </c>
      <c r="N3611">
        <f>Table1_2[[#This Row],[Value]]*2.5</f>
        <v>622.54500000000007</v>
      </c>
    </row>
    <row r="3612" spans="1:14" x14ac:dyDescent="0.25">
      <c r="A3612" s="1" t="s">
        <v>6</v>
      </c>
      <c r="B3612" s="1" t="s">
        <v>26</v>
      </c>
      <c r="C3612" s="1" t="s">
        <v>31</v>
      </c>
      <c r="D3612" s="1" t="s">
        <v>32</v>
      </c>
      <c r="E3612" s="1" t="s">
        <v>10</v>
      </c>
      <c r="F3612" s="1" t="s">
        <v>11</v>
      </c>
      <c r="G3612" s="1" t="s">
        <v>66</v>
      </c>
      <c r="H3612" s="1">
        <v>2</v>
      </c>
      <c r="I3612">
        <v>195.11800000000002</v>
      </c>
      <c r="J3612" s="1">
        <f>SUMIFS(I:I,B:B,Table1_2[[#This Row],[Category Level 2]],D:D,Table1_2[[#This Row],[Brand]],E:E,Table1_2[[#This Row],[Region]],F:F,Table1_2[[#This Row],[Measure]],G:G,Table1_2[[#This Row],[Year]],H:H,"&lt;="&amp;Table1_2[[#This Row],[Month]])</f>
        <v>444.13600000000008</v>
      </c>
      <c r="K36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3218.9080000000004</v>
      </c>
      <c r="N3612">
        <f>Table1_2[[#This Row],[Value]]*2.5</f>
        <v>487.79500000000007</v>
      </c>
    </row>
    <row r="3613" spans="1:14" x14ac:dyDescent="0.25">
      <c r="A3613" s="1" t="s">
        <v>6</v>
      </c>
      <c r="B3613" s="1" t="s">
        <v>26</v>
      </c>
      <c r="C3613" s="1" t="s">
        <v>31</v>
      </c>
      <c r="D3613" s="1" t="s">
        <v>32</v>
      </c>
      <c r="E3613" s="1" t="s">
        <v>10</v>
      </c>
      <c r="F3613" s="1" t="s">
        <v>11</v>
      </c>
      <c r="G3613" s="1" t="s">
        <v>66</v>
      </c>
      <c r="H3613" s="1">
        <v>3</v>
      </c>
      <c r="I3613">
        <v>285.67</v>
      </c>
      <c r="J3613" s="1">
        <f>SUMIFS(I:I,B:B,Table1_2[[#This Row],[Category Level 2]],D:D,Table1_2[[#This Row],[Brand]],E:E,Table1_2[[#This Row],[Region]],F:F,Table1_2[[#This Row],[Measure]],G:G,Table1_2[[#This Row],[Year]],H:H,"&lt;="&amp;Table1_2[[#This Row],[Month]])</f>
        <v>729.80600000000004</v>
      </c>
      <c r="K36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3226.4540000000002</v>
      </c>
      <c r="N3613">
        <f>Table1_2[[#This Row],[Value]]*2.5</f>
        <v>714.17500000000007</v>
      </c>
    </row>
    <row r="3614" spans="1:14" x14ac:dyDescent="0.25">
      <c r="A3614" s="1" t="s">
        <v>6</v>
      </c>
      <c r="B3614" s="1" t="s">
        <v>26</v>
      </c>
      <c r="C3614" s="1" t="s">
        <v>31</v>
      </c>
      <c r="D3614" s="1" t="s">
        <v>32</v>
      </c>
      <c r="E3614" s="1" t="s">
        <v>10</v>
      </c>
      <c r="F3614" s="1" t="s">
        <v>11</v>
      </c>
      <c r="G3614" s="1" t="s">
        <v>66</v>
      </c>
      <c r="H3614" s="1">
        <v>4</v>
      </c>
      <c r="I3614">
        <v>270.57800000000003</v>
      </c>
      <c r="J3614" s="1">
        <f>SUMIFS(I:I,B:B,Table1_2[[#This Row],[Category Level 2]],D:D,Table1_2[[#This Row],[Brand]],E:E,Table1_2[[#This Row],[Region]],F:F,Table1_2[[#This Row],[Measure]],G:G,Table1_2[[#This Row],[Year]],H:H,"&lt;="&amp;Table1_2[[#This Row],[Month]])</f>
        <v>1000.384</v>
      </c>
      <c r="K36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3180.1</v>
      </c>
      <c r="N3614">
        <f>Table1_2[[#This Row],[Value]]*2.5</f>
        <v>676.44500000000005</v>
      </c>
    </row>
    <row r="3615" spans="1:14" x14ac:dyDescent="0.25">
      <c r="A3615" s="1" t="s">
        <v>6</v>
      </c>
      <c r="B3615" s="1" t="s">
        <v>26</v>
      </c>
      <c r="C3615" s="1" t="s">
        <v>31</v>
      </c>
      <c r="D3615" s="1" t="s">
        <v>32</v>
      </c>
      <c r="E3615" s="1" t="s">
        <v>10</v>
      </c>
      <c r="F3615" s="1" t="s">
        <v>11</v>
      </c>
      <c r="G3615" s="1" t="s">
        <v>66</v>
      </c>
      <c r="H3615" s="1">
        <v>5</v>
      </c>
      <c r="I3615">
        <v>236.08200000000002</v>
      </c>
      <c r="J3615" s="1">
        <f>SUMIFS(I:I,B:B,Table1_2[[#This Row],[Category Level 2]],D:D,Table1_2[[#This Row],[Brand]],E:E,Table1_2[[#This Row],[Region]],F:F,Table1_2[[#This Row],[Measure]],G:G,Table1_2[[#This Row],[Year]],H:H,"&lt;="&amp;Table1_2[[#This Row],[Month]])</f>
        <v>1236.4660000000001</v>
      </c>
      <c r="K36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3121.8879999999999</v>
      </c>
      <c r="N3615">
        <f>Table1_2[[#This Row],[Value]]*2.5</f>
        <v>590.20500000000004</v>
      </c>
    </row>
    <row r="3616" spans="1:14" x14ac:dyDescent="0.25">
      <c r="A3616" s="1" t="s">
        <v>6</v>
      </c>
      <c r="B3616" s="1" t="s">
        <v>26</v>
      </c>
      <c r="C3616" s="1" t="s">
        <v>31</v>
      </c>
      <c r="D3616" s="1" t="s">
        <v>32</v>
      </c>
      <c r="E3616" s="1" t="s">
        <v>10</v>
      </c>
      <c r="F3616" s="1" t="s">
        <v>11</v>
      </c>
      <c r="G3616" s="1" t="s">
        <v>66</v>
      </c>
      <c r="H3616" s="1">
        <v>6</v>
      </c>
      <c r="I3616">
        <v>285.67</v>
      </c>
      <c r="J3616" s="1">
        <f>SUMIFS(I:I,B:B,Table1_2[[#This Row],[Category Level 2]],D:D,Table1_2[[#This Row],[Brand]],E:E,Table1_2[[#This Row],[Region]],F:F,Table1_2[[#This Row],[Measure]],G:G,Table1_2[[#This Row],[Year]],H:H,"&lt;="&amp;Table1_2[[#This Row],[Month]])</f>
        <v>1522.1360000000002</v>
      </c>
      <c r="K36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3106.7960000000003</v>
      </c>
      <c r="N3616">
        <f>Table1_2[[#This Row],[Value]]*2.5</f>
        <v>714.17500000000007</v>
      </c>
    </row>
    <row r="3617" spans="1:14" x14ac:dyDescent="0.25">
      <c r="A3617" s="1" t="s">
        <v>6</v>
      </c>
      <c r="B3617" s="1" t="s">
        <v>26</v>
      </c>
      <c r="C3617" s="1" t="s">
        <v>31</v>
      </c>
      <c r="D3617" s="1" t="s">
        <v>32</v>
      </c>
      <c r="E3617" s="1" t="s">
        <v>10</v>
      </c>
      <c r="F3617" s="1" t="s">
        <v>11</v>
      </c>
      <c r="G3617" s="1" t="s">
        <v>66</v>
      </c>
      <c r="H3617" s="1">
        <v>7</v>
      </c>
      <c r="I3617">
        <v>622.00600000000009</v>
      </c>
      <c r="J3617" s="1">
        <f>SUMIFS(I:I,B:B,Table1_2[[#This Row],[Category Level 2]],D:D,Table1_2[[#This Row],[Brand]],E:E,Table1_2[[#This Row],[Region]],F:F,Table1_2[[#This Row],[Measure]],G:G,Table1_2[[#This Row],[Year]],H:H,"&lt;="&amp;Table1_2[[#This Row],[Month]])</f>
        <v>2144.1420000000003</v>
      </c>
      <c r="K36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3411.8700000000003</v>
      </c>
      <c r="N3617">
        <f>Table1_2[[#This Row],[Value]]*2.5</f>
        <v>1555.0150000000003</v>
      </c>
    </row>
    <row r="3618" spans="1:14" x14ac:dyDescent="0.25">
      <c r="A3618" s="1" t="s">
        <v>6</v>
      </c>
      <c r="B3618" s="1" t="s">
        <v>26</v>
      </c>
      <c r="C3618" s="1" t="s">
        <v>31</v>
      </c>
      <c r="D3618" s="1" t="s">
        <v>32</v>
      </c>
      <c r="E3618" s="1" t="s">
        <v>10</v>
      </c>
      <c r="F3618" s="1" t="s">
        <v>11</v>
      </c>
      <c r="G3618" s="1" t="s">
        <v>66</v>
      </c>
      <c r="H3618" s="1">
        <v>8</v>
      </c>
      <c r="I3618">
        <v>282.43600000000004</v>
      </c>
      <c r="J3618" s="1">
        <f>SUMIFS(I:I,B:B,Table1_2[[#This Row],[Category Level 2]],D:D,Table1_2[[#This Row],[Brand]],E:E,Table1_2[[#This Row],[Region]],F:F,Table1_2[[#This Row],[Measure]],G:G,Table1_2[[#This Row],[Year]],H:H,"&lt;="&amp;Table1_2[[#This Row],[Month]])</f>
        <v>2426.5780000000004</v>
      </c>
      <c r="K36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3450.6780000000003</v>
      </c>
      <c r="N3618">
        <f>Table1_2[[#This Row],[Value]]*2.5</f>
        <v>706.09000000000015</v>
      </c>
    </row>
    <row r="3619" spans="1:14" x14ac:dyDescent="0.25">
      <c r="A3619" s="1" t="s">
        <v>6</v>
      </c>
      <c r="B3619" s="1" t="s">
        <v>26</v>
      </c>
      <c r="C3619" s="1" t="s">
        <v>31</v>
      </c>
      <c r="D3619" s="1" t="s">
        <v>32</v>
      </c>
      <c r="E3619" s="1" t="s">
        <v>10</v>
      </c>
      <c r="F3619" s="1" t="s">
        <v>11</v>
      </c>
      <c r="G3619" s="1" t="s">
        <v>66</v>
      </c>
      <c r="H3619" s="1">
        <v>9</v>
      </c>
      <c r="I3619">
        <v>229.614</v>
      </c>
      <c r="J3619" s="1">
        <f>SUMIFS(I:I,B:B,Table1_2[[#This Row],[Category Level 2]],D:D,Table1_2[[#This Row],[Brand]],E:E,Table1_2[[#This Row],[Region]],F:F,Table1_2[[#This Row],[Measure]],G:G,Table1_2[[#This Row],[Year]],H:H,"&lt;="&amp;Table1_2[[#This Row],[Month]])</f>
        <v>2656.1920000000005</v>
      </c>
      <c r="K36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3411.8700000000003</v>
      </c>
      <c r="N3619">
        <f>Table1_2[[#This Row],[Value]]*2.5</f>
        <v>574.03499999999997</v>
      </c>
    </row>
    <row r="3620" spans="1:14" x14ac:dyDescent="0.25">
      <c r="A3620" s="1" t="s">
        <v>6</v>
      </c>
      <c r="B3620" s="1" t="s">
        <v>26</v>
      </c>
      <c r="C3620" s="1" t="s">
        <v>31</v>
      </c>
      <c r="D3620" s="1" t="s">
        <v>32</v>
      </c>
      <c r="E3620" s="1" t="s">
        <v>10</v>
      </c>
      <c r="F3620" s="1" t="s">
        <v>11</v>
      </c>
      <c r="G3620" s="1" t="s">
        <v>66</v>
      </c>
      <c r="H3620" s="1">
        <v>10</v>
      </c>
      <c r="I3620">
        <v>238.23800000000003</v>
      </c>
      <c r="J3620" s="1">
        <f>SUMIFS(I:I,B:B,Table1_2[[#This Row],[Category Level 2]],D:D,Table1_2[[#This Row],[Brand]],E:E,Table1_2[[#This Row],[Region]],F:F,Table1_2[[#This Row],[Measure]],G:G,Table1_2[[#This Row],[Year]],H:H,"&lt;="&amp;Table1_2[[#This Row],[Month]])</f>
        <v>2894.4300000000003</v>
      </c>
      <c r="K36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3409.7140000000004</v>
      </c>
      <c r="N3620">
        <f>Table1_2[[#This Row],[Value]]*2.5</f>
        <v>595.59500000000003</v>
      </c>
    </row>
    <row r="3621" spans="1:14" x14ac:dyDescent="0.25">
      <c r="A3621" s="1" t="s">
        <v>6</v>
      </c>
      <c r="B3621" s="1" t="s">
        <v>26</v>
      </c>
      <c r="C3621" s="1" t="s">
        <v>31</v>
      </c>
      <c r="D3621" s="1" t="s">
        <v>32</v>
      </c>
      <c r="E3621" s="1" t="s">
        <v>10</v>
      </c>
      <c r="F3621" s="1" t="s">
        <v>11</v>
      </c>
      <c r="G3621" s="1" t="s">
        <v>66</v>
      </c>
      <c r="H3621" s="1">
        <v>11</v>
      </c>
      <c r="I3621">
        <v>309.38600000000002</v>
      </c>
      <c r="J3621" s="1">
        <f>SUMIFS(I:I,B:B,Table1_2[[#This Row],[Category Level 2]],D:D,Table1_2[[#This Row],[Brand]],E:E,Table1_2[[#This Row],[Region]],F:F,Table1_2[[#This Row],[Measure]],G:G,Table1_2[[#This Row],[Year]],H:H,"&lt;="&amp;Table1_2[[#This Row],[Month]])</f>
        <v>3203.8160000000003</v>
      </c>
      <c r="K36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3467.9260000000004</v>
      </c>
      <c r="N3621">
        <f>Table1_2[[#This Row],[Value]]*2.5</f>
        <v>773.46500000000003</v>
      </c>
    </row>
    <row r="3622" spans="1:14" x14ac:dyDescent="0.25">
      <c r="A3622" s="1" t="s">
        <v>6</v>
      </c>
      <c r="B3622" s="1" t="s">
        <v>26</v>
      </c>
      <c r="C3622" s="1" t="s">
        <v>31</v>
      </c>
      <c r="D3622" s="1" t="s">
        <v>32</v>
      </c>
      <c r="E3622" s="1" t="s">
        <v>10</v>
      </c>
      <c r="F3622" s="1" t="s">
        <v>11</v>
      </c>
      <c r="G3622" s="1" t="s">
        <v>66</v>
      </c>
      <c r="H3622" s="1">
        <v>12</v>
      </c>
      <c r="I3622">
        <v>241.47200000000001</v>
      </c>
      <c r="J3622" s="1">
        <f>SUMIFS(I:I,B:B,Table1_2[[#This Row],[Category Level 2]],D:D,Table1_2[[#This Row],[Brand]],E:E,Table1_2[[#This Row],[Region]],F:F,Table1_2[[#This Row],[Measure]],G:G,Table1_2[[#This Row],[Year]],H:H,"&lt;="&amp;Table1_2[[#This Row],[Month]])</f>
        <v>3445.2880000000005</v>
      </c>
      <c r="K36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3445.2880000000005</v>
      </c>
      <c r="N3622">
        <f>Table1_2[[#This Row],[Value]]*2.5</f>
        <v>603.68000000000006</v>
      </c>
    </row>
    <row r="3623" spans="1:14" x14ac:dyDescent="0.25">
      <c r="A3623" s="1" t="s">
        <v>6</v>
      </c>
      <c r="B3623" s="1" t="s">
        <v>26</v>
      </c>
      <c r="C3623" s="1" t="s">
        <v>31</v>
      </c>
      <c r="D3623" s="1" t="s">
        <v>32</v>
      </c>
      <c r="E3623" s="1" t="s">
        <v>10</v>
      </c>
      <c r="F3623" s="1" t="s">
        <v>11</v>
      </c>
      <c r="G3623" s="1" t="s">
        <v>67</v>
      </c>
      <c r="H3623" s="1">
        <v>1</v>
      </c>
      <c r="I3623">
        <v>210.21</v>
      </c>
      <c r="J3623" s="1">
        <f>SUMIFS(I:I,B:B,Table1_2[[#This Row],[Category Level 2]],D:D,Table1_2[[#This Row],[Brand]],E:E,Table1_2[[#This Row],[Region]],F:F,Table1_2[[#This Row],[Measure]],G:G,Table1_2[[#This Row],[Year]],H:H,"&lt;="&amp;Table1_2[[#This Row],[Month]])</f>
        <v>210.21</v>
      </c>
      <c r="K36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3406.48</v>
      </c>
      <c r="N3623">
        <f>Table1_2[[#This Row],[Value]]*2.5</f>
        <v>525.52499999999998</v>
      </c>
    </row>
    <row r="3624" spans="1:14" x14ac:dyDescent="0.25">
      <c r="A3624" s="1" t="s">
        <v>6</v>
      </c>
      <c r="B3624" s="1" t="s">
        <v>26</v>
      </c>
      <c r="C3624" s="1" t="s">
        <v>31</v>
      </c>
      <c r="D3624" s="1" t="s">
        <v>32</v>
      </c>
      <c r="E3624" s="1" t="s">
        <v>10</v>
      </c>
      <c r="F3624" s="1" t="s">
        <v>11</v>
      </c>
      <c r="G3624" s="1" t="s">
        <v>67</v>
      </c>
      <c r="H3624" s="1">
        <v>2</v>
      </c>
      <c r="I3624">
        <v>239.316</v>
      </c>
      <c r="J3624" s="1">
        <f>SUMIFS(I:I,B:B,Table1_2[[#This Row],[Category Level 2]],D:D,Table1_2[[#This Row],[Brand]],E:E,Table1_2[[#This Row],[Region]],F:F,Table1_2[[#This Row],[Measure]],G:G,Table1_2[[#This Row],[Year]],H:H,"&lt;="&amp;Table1_2[[#This Row],[Month]])</f>
        <v>449.52600000000001</v>
      </c>
      <c r="K36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3450.6779999999999</v>
      </c>
      <c r="N3624">
        <f>Table1_2[[#This Row],[Value]]*2.5</f>
        <v>598.29</v>
      </c>
    </row>
    <row r="3625" spans="1:14" x14ac:dyDescent="0.25">
      <c r="A3625" s="1" t="s">
        <v>6</v>
      </c>
      <c r="B3625" s="1" t="s">
        <v>26</v>
      </c>
      <c r="C3625" s="1" t="s">
        <v>31</v>
      </c>
      <c r="D3625" s="1" t="s">
        <v>32</v>
      </c>
      <c r="E3625" s="1" t="s">
        <v>10</v>
      </c>
      <c r="F3625" s="1" t="s">
        <v>11</v>
      </c>
      <c r="G3625" s="1" t="s">
        <v>67</v>
      </c>
      <c r="H3625" s="1">
        <v>3</v>
      </c>
      <c r="I3625">
        <v>218.834</v>
      </c>
      <c r="J3625" s="1">
        <f>SUMIFS(I:I,B:B,Table1_2[[#This Row],[Category Level 2]],D:D,Table1_2[[#This Row],[Brand]],E:E,Table1_2[[#This Row],[Region]],F:F,Table1_2[[#This Row],[Measure]],G:G,Table1_2[[#This Row],[Year]],H:H,"&lt;="&amp;Table1_2[[#This Row],[Month]])</f>
        <v>668.36</v>
      </c>
      <c r="K36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3383.8420000000006</v>
      </c>
      <c r="N3625">
        <f>Table1_2[[#This Row],[Value]]*2.5</f>
        <v>547.08500000000004</v>
      </c>
    </row>
    <row r="3626" spans="1:14" x14ac:dyDescent="0.25">
      <c r="A3626" s="1" t="s">
        <v>6</v>
      </c>
      <c r="B3626" s="1" t="s">
        <v>26</v>
      </c>
      <c r="C3626" s="1" t="s">
        <v>31</v>
      </c>
      <c r="D3626" s="1" t="s">
        <v>32</v>
      </c>
      <c r="E3626" s="1" t="s">
        <v>10</v>
      </c>
      <c r="F3626" s="1" t="s">
        <v>12</v>
      </c>
      <c r="G3626" s="1" t="s">
        <v>63</v>
      </c>
      <c r="H3626" s="1">
        <v>10</v>
      </c>
      <c r="I3626">
        <v>174.63600000000002</v>
      </c>
      <c r="J3626" s="1">
        <f>SUMIFS(I:I,B:B,Table1_2[[#This Row],[Category Level 2]],D:D,Table1_2[[#This Row],[Brand]],E:E,Table1_2[[#This Row],[Region]],F:F,Table1_2[[#This Row],[Measure]],G:G,Table1_2[[#This Row],[Year]],H:H,"&lt;="&amp;Table1_2[[#This Row],[Month]])</f>
        <v>174.63600000000002</v>
      </c>
      <c r="K36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174.63600000000002</v>
      </c>
      <c r="N3626">
        <f>Table1_2[[#This Row],[Value]]*2.5</f>
        <v>436.59000000000003</v>
      </c>
    </row>
    <row r="3627" spans="1:14" x14ac:dyDescent="0.25">
      <c r="A3627" s="1" t="s">
        <v>6</v>
      </c>
      <c r="B3627" s="1" t="s">
        <v>26</v>
      </c>
      <c r="C3627" s="1" t="s">
        <v>31</v>
      </c>
      <c r="D3627" s="1" t="s">
        <v>32</v>
      </c>
      <c r="E3627" s="1" t="s">
        <v>10</v>
      </c>
      <c r="F3627" s="1" t="s">
        <v>12</v>
      </c>
      <c r="G3627" s="1" t="s">
        <v>63</v>
      </c>
      <c r="H3627" s="1">
        <v>11</v>
      </c>
      <c r="I3627">
        <v>599.36800000000005</v>
      </c>
      <c r="J3627" s="1">
        <f>SUMIFS(I:I,B:B,Table1_2[[#This Row],[Category Level 2]],D:D,Table1_2[[#This Row],[Brand]],E:E,Table1_2[[#This Row],[Region]],F:F,Table1_2[[#This Row],[Measure]],G:G,Table1_2[[#This Row],[Year]],H:H,"&lt;="&amp;Table1_2[[#This Row],[Month]])</f>
        <v>774.00400000000013</v>
      </c>
      <c r="K36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774.00400000000013</v>
      </c>
      <c r="N3627">
        <f>Table1_2[[#This Row],[Value]]*2.5</f>
        <v>1498.42</v>
      </c>
    </row>
    <row r="3628" spans="1:14" x14ac:dyDescent="0.25">
      <c r="A3628" s="1" t="s">
        <v>6</v>
      </c>
      <c r="B3628" s="1" t="s">
        <v>26</v>
      </c>
      <c r="C3628" s="1" t="s">
        <v>31</v>
      </c>
      <c r="D3628" s="1" t="s">
        <v>32</v>
      </c>
      <c r="E3628" s="1" t="s">
        <v>10</v>
      </c>
      <c r="F3628" s="1" t="s">
        <v>12</v>
      </c>
      <c r="G3628" s="1" t="s">
        <v>63</v>
      </c>
      <c r="H3628" s="1">
        <v>12</v>
      </c>
      <c r="I3628">
        <v>246.86200000000002</v>
      </c>
      <c r="J3628" s="1">
        <f>SUMIFS(I:I,B:B,Table1_2[[#This Row],[Category Level 2]],D:D,Table1_2[[#This Row],[Brand]],E:E,Table1_2[[#This Row],[Region]],F:F,Table1_2[[#This Row],[Measure]],G:G,Table1_2[[#This Row],[Year]],H:H,"&lt;="&amp;Table1_2[[#This Row],[Month]])</f>
        <v>1020.8660000000002</v>
      </c>
      <c r="K36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1020.8660000000002</v>
      </c>
      <c r="N3628">
        <f>Table1_2[[#This Row],[Value]]*2.5</f>
        <v>617.15500000000009</v>
      </c>
    </row>
    <row r="3629" spans="1:14" x14ac:dyDescent="0.25">
      <c r="A3629" s="1" t="s">
        <v>6</v>
      </c>
      <c r="B3629" s="1" t="s">
        <v>26</v>
      </c>
      <c r="C3629" s="1" t="s">
        <v>31</v>
      </c>
      <c r="D3629" s="1" t="s">
        <v>32</v>
      </c>
      <c r="E3629" s="1" t="s">
        <v>10</v>
      </c>
      <c r="F3629" s="1" t="s">
        <v>12</v>
      </c>
      <c r="G3629" s="1" t="s">
        <v>64</v>
      </c>
      <c r="H3629" s="1">
        <v>1</v>
      </c>
      <c r="I3629">
        <v>342.80400000000003</v>
      </c>
      <c r="J3629" s="1">
        <f>SUMIFS(I:I,B:B,Table1_2[[#This Row],[Category Level 2]],D:D,Table1_2[[#This Row],[Brand]],E:E,Table1_2[[#This Row],[Region]],F:F,Table1_2[[#This Row],[Measure]],G:G,Table1_2[[#This Row],[Year]],H:H,"&lt;="&amp;Table1_2[[#This Row],[Month]])</f>
        <v>342.80400000000003</v>
      </c>
      <c r="K36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1363.6700000000003</v>
      </c>
      <c r="N3629">
        <f>Table1_2[[#This Row],[Value]]*2.5</f>
        <v>857.0100000000001</v>
      </c>
    </row>
    <row r="3630" spans="1:14" x14ac:dyDescent="0.25">
      <c r="A3630" s="1" t="s">
        <v>6</v>
      </c>
      <c r="B3630" s="1" t="s">
        <v>26</v>
      </c>
      <c r="C3630" s="1" t="s">
        <v>31</v>
      </c>
      <c r="D3630" s="1" t="s">
        <v>32</v>
      </c>
      <c r="E3630" s="1" t="s">
        <v>10</v>
      </c>
      <c r="F3630" s="1" t="s">
        <v>12</v>
      </c>
      <c r="G3630" s="1" t="s">
        <v>64</v>
      </c>
      <c r="H3630" s="1">
        <v>2</v>
      </c>
      <c r="I3630">
        <v>733.04000000000008</v>
      </c>
      <c r="J3630" s="1">
        <f>SUMIFS(I:I,B:B,Table1_2[[#This Row],[Category Level 2]],D:D,Table1_2[[#This Row],[Brand]],E:E,Table1_2[[#This Row],[Region]],F:F,Table1_2[[#This Row],[Measure]],G:G,Table1_2[[#This Row],[Year]],H:H,"&lt;="&amp;Table1_2[[#This Row],[Month]])</f>
        <v>1075.8440000000001</v>
      </c>
      <c r="K36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2096.71</v>
      </c>
      <c r="N3630">
        <f>Table1_2[[#This Row],[Value]]*2.5</f>
        <v>1832.6000000000001</v>
      </c>
    </row>
    <row r="3631" spans="1:14" x14ac:dyDescent="0.25">
      <c r="A3631" s="1" t="s">
        <v>6</v>
      </c>
      <c r="B3631" s="1" t="s">
        <v>26</v>
      </c>
      <c r="C3631" s="1" t="s">
        <v>31</v>
      </c>
      <c r="D3631" s="1" t="s">
        <v>32</v>
      </c>
      <c r="E3631" s="1" t="s">
        <v>10</v>
      </c>
      <c r="F3631" s="1" t="s">
        <v>12</v>
      </c>
      <c r="G3631" s="1" t="s">
        <v>64</v>
      </c>
      <c r="H3631" s="1">
        <v>3</v>
      </c>
      <c r="I3631">
        <v>737.35200000000009</v>
      </c>
      <c r="J3631" s="1">
        <f>SUMIFS(I:I,B:B,Table1_2[[#This Row],[Category Level 2]],D:D,Table1_2[[#This Row],[Brand]],E:E,Table1_2[[#This Row],[Region]],F:F,Table1_2[[#This Row],[Measure]],G:G,Table1_2[[#This Row],[Year]],H:H,"&lt;="&amp;Table1_2[[#This Row],[Month]])</f>
        <v>1813.1960000000001</v>
      </c>
      <c r="K36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2834.0620000000004</v>
      </c>
      <c r="N3631">
        <f>Table1_2[[#This Row],[Value]]*2.5</f>
        <v>1843.38</v>
      </c>
    </row>
    <row r="3632" spans="1:14" x14ac:dyDescent="0.25">
      <c r="A3632" s="1" t="s">
        <v>6</v>
      </c>
      <c r="B3632" s="1" t="s">
        <v>26</v>
      </c>
      <c r="C3632" s="1" t="s">
        <v>31</v>
      </c>
      <c r="D3632" s="1" t="s">
        <v>32</v>
      </c>
      <c r="E3632" s="1" t="s">
        <v>10</v>
      </c>
      <c r="F3632" s="1" t="s">
        <v>12</v>
      </c>
      <c r="G3632" s="1" t="s">
        <v>64</v>
      </c>
      <c r="H3632" s="1">
        <v>4</v>
      </c>
      <c r="I3632">
        <v>517.44000000000005</v>
      </c>
      <c r="J3632" s="1">
        <f>SUMIFS(I:I,B:B,Table1_2[[#This Row],[Category Level 2]],D:D,Table1_2[[#This Row],[Brand]],E:E,Table1_2[[#This Row],[Region]],F:F,Table1_2[[#This Row],[Measure]],G:G,Table1_2[[#This Row],[Year]],H:H,"&lt;="&amp;Table1_2[[#This Row],[Month]])</f>
        <v>2330.6360000000004</v>
      </c>
      <c r="K36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3351.5020000000004</v>
      </c>
      <c r="N3632">
        <f>Table1_2[[#This Row],[Value]]*2.5</f>
        <v>1293.6000000000001</v>
      </c>
    </row>
    <row r="3633" spans="1:14" x14ac:dyDescent="0.25">
      <c r="A3633" s="1" t="s">
        <v>6</v>
      </c>
      <c r="B3633" s="1" t="s">
        <v>26</v>
      </c>
      <c r="C3633" s="1" t="s">
        <v>31</v>
      </c>
      <c r="D3633" s="1" t="s">
        <v>32</v>
      </c>
      <c r="E3633" s="1" t="s">
        <v>10</v>
      </c>
      <c r="F3633" s="1" t="s">
        <v>12</v>
      </c>
      <c r="G3633" s="1" t="s">
        <v>64</v>
      </c>
      <c r="H3633" s="1">
        <v>5</v>
      </c>
      <c r="I3633">
        <v>799.87600000000009</v>
      </c>
      <c r="J3633" s="1">
        <f>SUMIFS(I:I,B:B,Table1_2[[#This Row],[Category Level 2]],D:D,Table1_2[[#This Row],[Brand]],E:E,Table1_2[[#This Row],[Region]],F:F,Table1_2[[#This Row],[Measure]],G:G,Table1_2[[#This Row],[Year]],H:H,"&lt;="&amp;Table1_2[[#This Row],[Month]])</f>
        <v>3130.5120000000006</v>
      </c>
      <c r="K36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4151.3780000000006</v>
      </c>
      <c r="N3633">
        <f>Table1_2[[#This Row],[Value]]*2.5</f>
        <v>1999.6900000000003</v>
      </c>
    </row>
    <row r="3634" spans="1:14" x14ac:dyDescent="0.25">
      <c r="A3634" s="1" t="s">
        <v>6</v>
      </c>
      <c r="B3634" s="1" t="s">
        <v>26</v>
      </c>
      <c r="C3634" s="1" t="s">
        <v>31</v>
      </c>
      <c r="D3634" s="1" t="s">
        <v>32</v>
      </c>
      <c r="E3634" s="1" t="s">
        <v>10</v>
      </c>
      <c r="F3634" s="1" t="s">
        <v>12</v>
      </c>
      <c r="G3634" s="1" t="s">
        <v>64</v>
      </c>
      <c r="H3634" s="1">
        <v>6</v>
      </c>
      <c r="I3634">
        <v>1274.1960000000001</v>
      </c>
      <c r="J3634" s="1">
        <f>SUMIFS(I:I,B:B,Table1_2[[#This Row],[Category Level 2]],D:D,Table1_2[[#This Row],[Brand]],E:E,Table1_2[[#This Row],[Region]],F:F,Table1_2[[#This Row],[Measure]],G:G,Table1_2[[#This Row],[Year]],H:H,"&lt;="&amp;Table1_2[[#This Row],[Month]])</f>
        <v>4404.7080000000005</v>
      </c>
      <c r="K36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5425.5740000000005</v>
      </c>
      <c r="N3634">
        <f>Table1_2[[#This Row],[Value]]*2.5</f>
        <v>3185.4900000000002</v>
      </c>
    </row>
    <row r="3635" spans="1:14" x14ac:dyDescent="0.25">
      <c r="A3635" s="1" t="s">
        <v>6</v>
      </c>
      <c r="B3635" s="1" t="s">
        <v>26</v>
      </c>
      <c r="C3635" s="1" t="s">
        <v>31</v>
      </c>
      <c r="D3635" s="1" t="s">
        <v>32</v>
      </c>
      <c r="E3635" s="1" t="s">
        <v>10</v>
      </c>
      <c r="F3635" s="1" t="s">
        <v>12</v>
      </c>
      <c r="G3635" s="1" t="s">
        <v>64</v>
      </c>
      <c r="H3635" s="1">
        <v>7</v>
      </c>
      <c r="I3635">
        <v>1076.922</v>
      </c>
      <c r="J3635" s="1">
        <f>SUMIFS(I:I,B:B,Table1_2[[#This Row],[Category Level 2]],D:D,Table1_2[[#This Row],[Brand]],E:E,Table1_2[[#This Row],[Region]],F:F,Table1_2[[#This Row],[Measure]],G:G,Table1_2[[#This Row],[Year]],H:H,"&lt;="&amp;Table1_2[[#This Row],[Month]])</f>
        <v>5481.630000000001</v>
      </c>
      <c r="K36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6502.496000000001</v>
      </c>
      <c r="N3635">
        <f>Table1_2[[#This Row],[Value]]*2.5</f>
        <v>2692.3050000000003</v>
      </c>
    </row>
    <row r="3636" spans="1:14" x14ac:dyDescent="0.25">
      <c r="A3636" s="1" t="s">
        <v>6</v>
      </c>
      <c r="B3636" s="1" t="s">
        <v>26</v>
      </c>
      <c r="C3636" s="1" t="s">
        <v>31</v>
      </c>
      <c r="D3636" s="1" t="s">
        <v>32</v>
      </c>
      <c r="E3636" s="1" t="s">
        <v>10</v>
      </c>
      <c r="F3636" s="1" t="s">
        <v>12</v>
      </c>
      <c r="G3636" s="1" t="s">
        <v>64</v>
      </c>
      <c r="H3636" s="1">
        <v>8</v>
      </c>
      <c r="I3636">
        <v>1609.4540000000002</v>
      </c>
      <c r="J3636" s="1">
        <f>SUMIFS(I:I,B:B,Table1_2[[#This Row],[Category Level 2]],D:D,Table1_2[[#This Row],[Brand]],E:E,Table1_2[[#This Row],[Region]],F:F,Table1_2[[#This Row],[Measure]],G:G,Table1_2[[#This Row],[Year]],H:H,"&lt;="&amp;Table1_2[[#This Row],[Month]])</f>
        <v>7091.0840000000007</v>
      </c>
      <c r="K36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8111.9500000000007</v>
      </c>
      <c r="N3636">
        <f>Table1_2[[#This Row],[Value]]*2.5</f>
        <v>4023.6350000000002</v>
      </c>
    </row>
    <row r="3637" spans="1:14" x14ac:dyDescent="0.25">
      <c r="A3637" s="1" t="s">
        <v>6</v>
      </c>
      <c r="B3637" s="1" t="s">
        <v>26</v>
      </c>
      <c r="C3637" s="1" t="s">
        <v>31</v>
      </c>
      <c r="D3637" s="1" t="s">
        <v>32</v>
      </c>
      <c r="E3637" s="1" t="s">
        <v>10</v>
      </c>
      <c r="F3637" s="1" t="s">
        <v>12</v>
      </c>
      <c r="G3637" s="1" t="s">
        <v>64</v>
      </c>
      <c r="H3637" s="1">
        <v>9</v>
      </c>
      <c r="I3637">
        <v>1179.3320000000001</v>
      </c>
      <c r="J3637" s="1">
        <f>SUMIFS(I:I,B:B,Table1_2[[#This Row],[Category Level 2]],D:D,Table1_2[[#This Row],[Brand]],E:E,Table1_2[[#This Row],[Region]],F:F,Table1_2[[#This Row],[Measure]],G:G,Table1_2[[#This Row],[Year]],H:H,"&lt;="&amp;Table1_2[[#This Row],[Month]])</f>
        <v>8270.4160000000011</v>
      </c>
      <c r="K36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9291.2820000000011</v>
      </c>
      <c r="N3637">
        <f>Table1_2[[#This Row],[Value]]*2.5</f>
        <v>2948.3300000000004</v>
      </c>
    </row>
    <row r="3638" spans="1:14" x14ac:dyDescent="0.25">
      <c r="A3638" s="1" t="s">
        <v>6</v>
      </c>
      <c r="B3638" s="1" t="s">
        <v>26</v>
      </c>
      <c r="C3638" s="1" t="s">
        <v>31</v>
      </c>
      <c r="D3638" s="1" t="s">
        <v>32</v>
      </c>
      <c r="E3638" s="1" t="s">
        <v>10</v>
      </c>
      <c r="F3638" s="1" t="s">
        <v>12</v>
      </c>
      <c r="G3638" s="1" t="s">
        <v>64</v>
      </c>
      <c r="H3638" s="1">
        <v>10</v>
      </c>
      <c r="I3638">
        <v>1540.462</v>
      </c>
      <c r="J3638" s="1">
        <f>SUMIFS(I:I,B:B,Table1_2[[#This Row],[Category Level 2]],D:D,Table1_2[[#This Row],[Brand]],E:E,Table1_2[[#This Row],[Region]],F:F,Table1_2[[#This Row],[Measure]],G:G,Table1_2[[#This Row],[Year]],H:H,"&lt;="&amp;Table1_2[[#This Row],[Month]])</f>
        <v>9810.8780000000006</v>
      </c>
      <c r="K36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10657.108</v>
      </c>
      <c r="N3638">
        <f>Table1_2[[#This Row],[Value]]*2.5</f>
        <v>3851.1549999999997</v>
      </c>
    </row>
    <row r="3639" spans="1:14" x14ac:dyDescent="0.25">
      <c r="A3639" s="1" t="s">
        <v>6</v>
      </c>
      <c r="B3639" s="1" t="s">
        <v>26</v>
      </c>
      <c r="C3639" s="1" t="s">
        <v>31</v>
      </c>
      <c r="D3639" s="1" t="s">
        <v>32</v>
      </c>
      <c r="E3639" s="1" t="s">
        <v>10</v>
      </c>
      <c r="F3639" s="1" t="s">
        <v>12</v>
      </c>
      <c r="G3639" s="1" t="s">
        <v>64</v>
      </c>
      <c r="H3639" s="1">
        <v>11</v>
      </c>
      <c r="I3639">
        <v>1594.3620000000001</v>
      </c>
      <c r="J3639" s="1">
        <f>SUMIFS(I:I,B:B,Table1_2[[#This Row],[Category Level 2]],D:D,Table1_2[[#This Row],[Brand]],E:E,Table1_2[[#This Row],[Region]],F:F,Table1_2[[#This Row],[Measure]],G:G,Table1_2[[#This Row],[Year]],H:H,"&lt;="&amp;Table1_2[[#This Row],[Month]])</f>
        <v>11405.240000000002</v>
      </c>
      <c r="K36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11652.102000000001</v>
      </c>
      <c r="N3639">
        <f>Table1_2[[#This Row],[Value]]*2.5</f>
        <v>3985.9050000000002</v>
      </c>
    </row>
    <row r="3640" spans="1:14" x14ac:dyDescent="0.25">
      <c r="A3640" s="1" t="s">
        <v>6</v>
      </c>
      <c r="B3640" s="1" t="s">
        <v>26</v>
      </c>
      <c r="C3640" s="1" t="s">
        <v>31</v>
      </c>
      <c r="D3640" s="1" t="s">
        <v>32</v>
      </c>
      <c r="E3640" s="1" t="s">
        <v>10</v>
      </c>
      <c r="F3640" s="1" t="s">
        <v>12</v>
      </c>
      <c r="G3640" s="1" t="s">
        <v>64</v>
      </c>
      <c r="H3640" s="1">
        <v>12</v>
      </c>
      <c r="I3640">
        <v>1494.1080000000002</v>
      </c>
      <c r="J3640" s="1">
        <f>SUMIFS(I:I,B:B,Table1_2[[#This Row],[Category Level 2]],D:D,Table1_2[[#This Row],[Brand]],E:E,Table1_2[[#This Row],[Region]],F:F,Table1_2[[#This Row],[Measure]],G:G,Table1_2[[#This Row],[Year]],H:H,"&lt;="&amp;Table1_2[[#This Row],[Month]])</f>
        <v>12899.348000000002</v>
      </c>
      <c r="K36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12899.348000000002</v>
      </c>
      <c r="N3640">
        <f>Table1_2[[#This Row],[Value]]*2.5</f>
        <v>3735.2700000000004</v>
      </c>
    </row>
    <row r="3641" spans="1:14" x14ac:dyDescent="0.25">
      <c r="A3641" s="1" t="s">
        <v>6</v>
      </c>
      <c r="B3641" s="1" t="s">
        <v>26</v>
      </c>
      <c r="C3641" s="1" t="s">
        <v>31</v>
      </c>
      <c r="D3641" s="1" t="s">
        <v>32</v>
      </c>
      <c r="E3641" s="1" t="s">
        <v>10</v>
      </c>
      <c r="F3641" s="1" t="s">
        <v>12</v>
      </c>
      <c r="G3641" s="1" t="s">
        <v>65</v>
      </c>
      <c r="H3641" s="1">
        <v>1</v>
      </c>
      <c r="I3641">
        <v>1656.8860000000002</v>
      </c>
      <c r="J3641" s="1">
        <f>SUMIFS(I:I,B:B,Table1_2[[#This Row],[Category Level 2]],D:D,Table1_2[[#This Row],[Brand]],E:E,Table1_2[[#This Row],[Region]],F:F,Table1_2[[#This Row],[Measure]],G:G,Table1_2[[#This Row],[Year]],H:H,"&lt;="&amp;Table1_2[[#This Row],[Month]])</f>
        <v>1656.8860000000002</v>
      </c>
      <c r="K36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14213.430000000002</v>
      </c>
      <c r="N3641">
        <f>Table1_2[[#This Row],[Value]]*2.5</f>
        <v>4142.2150000000001</v>
      </c>
    </row>
    <row r="3642" spans="1:14" x14ac:dyDescent="0.25">
      <c r="A3642" s="1" t="s">
        <v>6</v>
      </c>
      <c r="B3642" s="1" t="s">
        <v>26</v>
      </c>
      <c r="C3642" s="1" t="s">
        <v>31</v>
      </c>
      <c r="D3642" s="1" t="s">
        <v>32</v>
      </c>
      <c r="E3642" s="1" t="s">
        <v>10</v>
      </c>
      <c r="F3642" s="1" t="s">
        <v>12</v>
      </c>
      <c r="G3642" s="1" t="s">
        <v>65</v>
      </c>
      <c r="H3642" s="1">
        <v>2</v>
      </c>
      <c r="I3642">
        <v>1660.1200000000001</v>
      </c>
      <c r="J3642" s="1">
        <f>SUMIFS(I:I,B:B,Table1_2[[#This Row],[Category Level 2]],D:D,Table1_2[[#This Row],[Brand]],E:E,Table1_2[[#This Row],[Region]],F:F,Table1_2[[#This Row],[Measure]],G:G,Table1_2[[#This Row],[Year]],H:H,"&lt;="&amp;Table1_2[[#This Row],[Month]])</f>
        <v>3317.0060000000003</v>
      </c>
      <c r="K36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15140.510000000002</v>
      </c>
      <c r="N3642">
        <f>Table1_2[[#This Row],[Value]]*2.5</f>
        <v>4150.3</v>
      </c>
    </row>
    <row r="3643" spans="1:14" x14ac:dyDescent="0.25">
      <c r="A3643" s="1" t="s">
        <v>6</v>
      </c>
      <c r="B3643" s="1" t="s">
        <v>26</v>
      </c>
      <c r="C3643" s="1" t="s">
        <v>31</v>
      </c>
      <c r="D3643" s="1" t="s">
        <v>32</v>
      </c>
      <c r="E3643" s="1" t="s">
        <v>10</v>
      </c>
      <c r="F3643" s="1" t="s">
        <v>12</v>
      </c>
      <c r="G3643" s="1" t="s">
        <v>65</v>
      </c>
      <c r="H3643" s="1">
        <v>3</v>
      </c>
      <c r="I3643">
        <v>1573.88</v>
      </c>
      <c r="J3643" s="1">
        <f>SUMIFS(I:I,B:B,Table1_2[[#This Row],[Category Level 2]],D:D,Table1_2[[#This Row],[Brand]],E:E,Table1_2[[#This Row],[Region]],F:F,Table1_2[[#This Row],[Measure]],G:G,Table1_2[[#This Row],[Year]],H:H,"&lt;="&amp;Table1_2[[#This Row],[Month]])</f>
        <v>4890.8860000000004</v>
      </c>
      <c r="K36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15977.038000000002</v>
      </c>
      <c r="N3643">
        <f>Table1_2[[#This Row],[Value]]*2.5</f>
        <v>3934.7000000000003</v>
      </c>
    </row>
    <row r="3644" spans="1:14" x14ac:dyDescent="0.25">
      <c r="A3644" s="1" t="s">
        <v>6</v>
      </c>
      <c r="B3644" s="1" t="s">
        <v>26</v>
      </c>
      <c r="C3644" s="1" t="s">
        <v>31</v>
      </c>
      <c r="D3644" s="1" t="s">
        <v>32</v>
      </c>
      <c r="E3644" s="1" t="s">
        <v>10</v>
      </c>
      <c r="F3644" s="1" t="s">
        <v>12</v>
      </c>
      <c r="G3644" s="1" t="s">
        <v>65</v>
      </c>
      <c r="H3644" s="1">
        <v>4</v>
      </c>
      <c r="I3644">
        <v>1791.6360000000002</v>
      </c>
      <c r="J3644" s="1">
        <f>SUMIFS(I:I,B:B,Table1_2[[#This Row],[Category Level 2]],D:D,Table1_2[[#This Row],[Brand]],E:E,Table1_2[[#This Row],[Region]],F:F,Table1_2[[#This Row],[Measure]],G:G,Table1_2[[#This Row],[Year]],H:H,"&lt;="&amp;Table1_2[[#This Row],[Month]])</f>
        <v>6682.5220000000008</v>
      </c>
      <c r="K36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17251.234</v>
      </c>
      <c r="N3644">
        <f>Table1_2[[#This Row],[Value]]*2.5</f>
        <v>4479.09</v>
      </c>
    </row>
    <row r="3645" spans="1:14" x14ac:dyDescent="0.25">
      <c r="A3645" s="1" t="s">
        <v>6</v>
      </c>
      <c r="B3645" s="1" t="s">
        <v>26</v>
      </c>
      <c r="C3645" s="1" t="s">
        <v>31</v>
      </c>
      <c r="D3645" s="1" t="s">
        <v>32</v>
      </c>
      <c r="E3645" s="1" t="s">
        <v>10</v>
      </c>
      <c r="F3645" s="1" t="s">
        <v>12</v>
      </c>
      <c r="G3645" s="1" t="s">
        <v>65</v>
      </c>
      <c r="H3645" s="1">
        <v>5</v>
      </c>
      <c r="I3645">
        <v>1664.432</v>
      </c>
      <c r="J3645" s="1">
        <f>SUMIFS(I:I,B:B,Table1_2[[#This Row],[Category Level 2]],D:D,Table1_2[[#This Row],[Brand]],E:E,Table1_2[[#This Row],[Region]],F:F,Table1_2[[#This Row],[Measure]],G:G,Table1_2[[#This Row],[Year]],H:H,"&lt;="&amp;Table1_2[[#This Row],[Month]])</f>
        <v>8346.9540000000015</v>
      </c>
      <c r="K36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18115.79</v>
      </c>
      <c r="N3645">
        <f>Table1_2[[#This Row],[Value]]*2.5</f>
        <v>4161.08</v>
      </c>
    </row>
    <row r="3646" spans="1:14" x14ac:dyDescent="0.25">
      <c r="A3646" s="1" t="s">
        <v>6</v>
      </c>
      <c r="B3646" s="1" t="s">
        <v>26</v>
      </c>
      <c r="C3646" s="1" t="s">
        <v>31</v>
      </c>
      <c r="D3646" s="1" t="s">
        <v>32</v>
      </c>
      <c r="E3646" s="1" t="s">
        <v>10</v>
      </c>
      <c r="F3646" s="1" t="s">
        <v>12</v>
      </c>
      <c r="G3646" s="1" t="s">
        <v>65</v>
      </c>
      <c r="H3646" s="1">
        <v>6</v>
      </c>
      <c r="I3646">
        <v>1700.0060000000001</v>
      </c>
      <c r="J3646" s="1">
        <f>SUMIFS(I:I,B:B,Table1_2[[#This Row],[Category Level 2]],D:D,Table1_2[[#This Row],[Brand]],E:E,Table1_2[[#This Row],[Region]],F:F,Table1_2[[#This Row],[Measure]],G:G,Table1_2[[#This Row],[Year]],H:H,"&lt;="&amp;Table1_2[[#This Row],[Month]])</f>
        <v>10046.960000000001</v>
      </c>
      <c r="K36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18541.599999999999</v>
      </c>
      <c r="N3646">
        <f>Table1_2[[#This Row],[Value]]*2.5</f>
        <v>4250.0150000000003</v>
      </c>
    </row>
    <row r="3647" spans="1:14" x14ac:dyDescent="0.25">
      <c r="A3647" s="1" t="s">
        <v>6</v>
      </c>
      <c r="B3647" s="1" t="s">
        <v>26</v>
      </c>
      <c r="C3647" s="1" t="s">
        <v>31</v>
      </c>
      <c r="D3647" s="1" t="s">
        <v>32</v>
      </c>
      <c r="E3647" s="1" t="s">
        <v>10</v>
      </c>
      <c r="F3647" s="1" t="s">
        <v>12</v>
      </c>
      <c r="G3647" s="1" t="s">
        <v>65</v>
      </c>
      <c r="H3647" s="1">
        <v>7</v>
      </c>
      <c r="I3647">
        <v>1788.402</v>
      </c>
      <c r="J3647" s="1">
        <f>SUMIFS(I:I,B:B,Table1_2[[#This Row],[Category Level 2]],D:D,Table1_2[[#This Row],[Brand]],E:E,Table1_2[[#This Row],[Region]],F:F,Table1_2[[#This Row],[Measure]],G:G,Table1_2[[#This Row],[Year]],H:H,"&lt;="&amp;Table1_2[[#This Row],[Month]])</f>
        <v>11835.362000000001</v>
      </c>
      <c r="K36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19253.080000000002</v>
      </c>
      <c r="N3647">
        <f>Table1_2[[#This Row],[Value]]*2.5</f>
        <v>4471.0050000000001</v>
      </c>
    </row>
    <row r="3648" spans="1:14" x14ac:dyDescent="0.25">
      <c r="A3648" s="1" t="s">
        <v>6</v>
      </c>
      <c r="B3648" s="1" t="s">
        <v>26</v>
      </c>
      <c r="C3648" s="1" t="s">
        <v>31</v>
      </c>
      <c r="D3648" s="1" t="s">
        <v>32</v>
      </c>
      <c r="E3648" s="1" t="s">
        <v>10</v>
      </c>
      <c r="F3648" s="1" t="s">
        <v>12</v>
      </c>
      <c r="G3648" s="1" t="s">
        <v>65</v>
      </c>
      <c r="H3648" s="1">
        <v>8</v>
      </c>
      <c r="I3648">
        <v>1379.8400000000001</v>
      </c>
      <c r="J3648" s="1">
        <f>SUMIFS(I:I,B:B,Table1_2[[#This Row],[Category Level 2]],D:D,Table1_2[[#This Row],[Brand]],E:E,Table1_2[[#This Row],[Region]],F:F,Table1_2[[#This Row],[Measure]],G:G,Table1_2[[#This Row],[Year]],H:H,"&lt;="&amp;Table1_2[[#This Row],[Month]])</f>
        <v>13215.202000000001</v>
      </c>
      <c r="K36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19023.466</v>
      </c>
      <c r="N3648">
        <f>Table1_2[[#This Row],[Value]]*2.5</f>
        <v>3449.6000000000004</v>
      </c>
    </row>
    <row r="3649" spans="1:14" x14ac:dyDescent="0.25">
      <c r="A3649" s="1" t="s">
        <v>6</v>
      </c>
      <c r="B3649" s="1" t="s">
        <v>26</v>
      </c>
      <c r="C3649" s="1" t="s">
        <v>31</v>
      </c>
      <c r="D3649" s="1" t="s">
        <v>32</v>
      </c>
      <c r="E3649" s="1" t="s">
        <v>10</v>
      </c>
      <c r="F3649" s="1" t="s">
        <v>12</v>
      </c>
      <c r="G3649" s="1" t="s">
        <v>65</v>
      </c>
      <c r="H3649" s="1">
        <v>9</v>
      </c>
      <c r="I3649">
        <v>1514.5900000000001</v>
      </c>
      <c r="J3649" s="1">
        <f>SUMIFS(I:I,B:B,Table1_2[[#This Row],[Category Level 2]],D:D,Table1_2[[#This Row],[Brand]],E:E,Table1_2[[#This Row],[Region]],F:F,Table1_2[[#This Row],[Measure]],G:G,Table1_2[[#This Row],[Year]],H:H,"&lt;="&amp;Table1_2[[#This Row],[Month]])</f>
        <v>14729.792000000001</v>
      </c>
      <c r="K36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19358.724000000002</v>
      </c>
      <c r="N3649">
        <f>Table1_2[[#This Row],[Value]]*2.5</f>
        <v>3786.4750000000004</v>
      </c>
    </row>
    <row r="3650" spans="1:14" x14ac:dyDescent="0.25">
      <c r="A3650" s="1" t="s">
        <v>6</v>
      </c>
      <c r="B3650" s="1" t="s">
        <v>26</v>
      </c>
      <c r="C3650" s="1" t="s">
        <v>31</v>
      </c>
      <c r="D3650" s="1" t="s">
        <v>32</v>
      </c>
      <c r="E3650" s="1" t="s">
        <v>10</v>
      </c>
      <c r="F3650" s="1" t="s">
        <v>12</v>
      </c>
      <c r="G3650" s="1" t="s">
        <v>65</v>
      </c>
      <c r="H3650" s="1">
        <v>10</v>
      </c>
      <c r="I3650">
        <v>1400.3220000000001</v>
      </c>
      <c r="J3650" s="1">
        <f>SUMIFS(I:I,B:B,Table1_2[[#This Row],[Category Level 2]],D:D,Table1_2[[#This Row],[Brand]],E:E,Table1_2[[#This Row],[Region]],F:F,Table1_2[[#This Row],[Measure]],G:G,Table1_2[[#This Row],[Year]],H:H,"&lt;="&amp;Table1_2[[#This Row],[Month]])</f>
        <v>16130.114000000001</v>
      </c>
      <c r="K36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19218.584000000003</v>
      </c>
      <c r="N3650">
        <f>Table1_2[[#This Row],[Value]]*2.5</f>
        <v>3500.8050000000003</v>
      </c>
    </row>
    <row r="3651" spans="1:14" x14ac:dyDescent="0.25">
      <c r="A3651" s="1" t="s">
        <v>6</v>
      </c>
      <c r="B3651" s="1" t="s">
        <v>26</v>
      </c>
      <c r="C3651" s="1" t="s">
        <v>31</v>
      </c>
      <c r="D3651" s="1" t="s">
        <v>32</v>
      </c>
      <c r="E3651" s="1" t="s">
        <v>10</v>
      </c>
      <c r="F3651" s="1" t="s">
        <v>12</v>
      </c>
      <c r="G3651" s="1" t="s">
        <v>65</v>
      </c>
      <c r="H3651" s="1">
        <v>11</v>
      </c>
      <c r="I3651">
        <v>1670.9</v>
      </c>
      <c r="J3651" s="1">
        <f>SUMIFS(I:I,B:B,Table1_2[[#This Row],[Category Level 2]],D:D,Table1_2[[#This Row],[Brand]],E:E,Table1_2[[#This Row],[Region]],F:F,Table1_2[[#This Row],[Measure]],G:G,Table1_2[[#This Row],[Year]],H:H,"&lt;="&amp;Table1_2[[#This Row],[Month]])</f>
        <v>17801.014000000003</v>
      </c>
      <c r="K36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19295.122000000003</v>
      </c>
      <c r="N3651">
        <f>Table1_2[[#This Row],[Value]]*2.5</f>
        <v>4177.25</v>
      </c>
    </row>
    <row r="3652" spans="1:14" x14ac:dyDescent="0.25">
      <c r="A3652" s="1" t="s">
        <v>6</v>
      </c>
      <c r="B3652" s="1" t="s">
        <v>26</v>
      </c>
      <c r="C3652" s="1" t="s">
        <v>31</v>
      </c>
      <c r="D3652" s="1" t="s">
        <v>32</v>
      </c>
      <c r="E3652" s="1" t="s">
        <v>10</v>
      </c>
      <c r="F3652" s="1" t="s">
        <v>12</v>
      </c>
      <c r="G3652" s="1" t="s">
        <v>65</v>
      </c>
      <c r="H3652" s="1">
        <v>12</v>
      </c>
      <c r="I3652">
        <v>1756.0620000000001</v>
      </c>
      <c r="J3652" s="1">
        <f>SUMIFS(I:I,B:B,Table1_2[[#This Row],[Category Level 2]],D:D,Table1_2[[#This Row],[Brand]],E:E,Table1_2[[#This Row],[Region]],F:F,Table1_2[[#This Row],[Measure]],G:G,Table1_2[[#This Row],[Year]],H:H,"&lt;="&amp;Table1_2[[#This Row],[Month]])</f>
        <v>19557.076000000005</v>
      </c>
      <c r="K36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19557.076000000005</v>
      </c>
      <c r="N3652">
        <f>Table1_2[[#This Row],[Value]]*2.5</f>
        <v>4390.1550000000007</v>
      </c>
    </row>
    <row r="3653" spans="1:14" x14ac:dyDescent="0.25">
      <c r="A3653" s="1" t="s">
        <v>6</v>
      </c>
      <c r="B3653" s="1" t="s">
        <v>26</v>
      </c>
      <c r="C3653" s="1" t="s">
        <v>31</v>
      </c>
      <c r="D3653" s="1" t="s">
        <v>32</v>
      </c>
      <c r="E3653" s="1" t="s">
        <v>10</v>
      </c>
      <c r="F3653" s="1" t="s">
        <v>12</v>
      </c>
      <c r="G3653" s="1" t="s">
        <v>66</v>
      </c>
      <c r="H3653" s="1">
        <v>1</v>
      </c>
      <c r="I3653">
        <v>1653.652</v>
      </c>
      <c r="J3653" s="1">
        <f>SUMIFS(I:I,B:B,Table1_2[[#This Row],[Category Level 2]],D:D,Table1_2[[#This Row],[Brand]],E:E,Table1_2[[#This Row],[Region]],F:F,Table1_2[[#This Row],[Measure]],G:G,Table1_2[[#This Row],[Year]],H:H,"&lt;="&amp;Table1_2[[#This Row],[Month]])</f>
        <v>1653.652</v>
      </c>
      <c r="K36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19553.842000000004</v>
      </c>
      <c r="N3653">
        <f>Table1_2[[#This Row],[Value]]*2.5</f>
        <v>4134.13</v>
      </c>
    </row>
    <row r="3654" spans="1:14" x14ac:dyDescent="0.25">
      <c r="A3654" s="1" t="s">
        <v>6</v>
      </c>
      <c r="B3654" s="1" t="s">
        <v>26</v>
      </c>
      <c r="C3654" s="1" t="s">
        <v>31</v>
      </c>
      <c r="D3654" s="1" t="s">
        <v>32</v>
      </c>
      <c r="E3654" s="1" t="s">
        <v>10</v>
      </c>
      <c r="F3654" s="1" t="s">
        <v>12</v>
      </c>
      <c r="G3654" s="1" t="s">
        <v>66</v>
      </c>
      <c r="H3654" s="1">
        <v>2</v>
      </c>
      <c r="I3654">
        <v>1297.912</v>
      </c>
      <c r="J3654" s="1">
        <f>SUMIFS(I:I,B:B,Table1_2[[#This Row],[Category Level 2]],D:D,Table1_2[[#This Row],[Brand]],E:E,Table1_2[[#This Row],[Region]],F:F,Table1_2[[#This Row],[Measure]],G:G,Table1_2[[#This Row],[Year]],H:H,"&lt;="&amp;Table1_2[[#This Row],[Month]])</f>
        <v>2951.5640000000003</v>
      </c>
      <c r="K36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19191.633999999998</v>
      </c>
      <c r="N3654">
        <f>Table1_2[[#This Row],[Value]]*2.5</f>
        <v>3244.78</v>
      </c>
    </row>
    <row r="3655" spans="1:14" x14ac:dyDescent="0.25">
      <c r="A3655" s="1" t="s">
        <v>6</v>
      </c>
      <c r="B3655" s="1" t="s">
        <v>26</v>
      </c>
      <c r="C3655" s="1" t="s">
        <v>31</v>
      </c>
      <c r="D3655" s="1" t="s">
        <v>32</v>
      </c>
      <c r="E3655" s="1" t="s">
        <v>10</v>
      </c>
      <c r="F3655" s="1" t="s">
        <v>12</v>
      </c>
      <c r="G3655" s="1" t="s">
        <v>66</v>
      </c>
      <c r="H3655" s="1">
        <v>3</v>
      </c>
      <c r="I3655">
        <v>1898.3580000000002</v>
      </c>
      <c r="J3655" s="1">
        <f>SUMIFS(I:I,B:B,Table1_2[[#This Row],[Category Level 2]],D:D,Table1_2[[#This Row],[Brand]],E:E,Table1_2[[#This Row],[Region]],F:F,Table1_2[[#This Row],[Measure]],G:G,Table1_2[[#This Row],[Year]],H:H,"&lt;="&amp;Table1_2[[#This Row],[Month]])</f>
        <v>4849.9220000000005</v>
      </c>
      <c r="K36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19516.112000000001</v>
      </c>
      <c r="N3655">
        <f>Table1_2[[#This Row],[Value]]*2.5</f>
        <v>4745.8950000000004</v>
      </c>
    </row>
    <row r="3656" spans="1:14" x14ac:dyDescent="0.25">
      <c r="A3656" s="1" t="s">
        <v>6</v>
      </c>
      <c r="B3656" s="1" t="s">
        <v>26</v>
      </c>
      <c r="C3656" s="1" t="s">
        <v>31</v>
      </c>
      <c r="D3656" s="1" t="s">
        <v>32</v>
      </c>
      <c r="E3656" s="1" t="s">
        <v>10</v>
      </c>
      <c r="F3656" s="1" t="s">
        <v>12</v>
      </c>
      <c r="G3656" s="1" t="s">
        <v>66</v>
      </c>
      <c r="H3656" s="1">
        <v>4</v>
      </c>
      <c r="I3656">
        <v>1804.5720000000001</v>
      </c>
      <c r="J3656" s="1">
        <f>SUMIFS(I:I,B:B,Table1_2[[#This Row],[Category Level 2]],D:D,Table1_2[[#This Row],[Brand]],E:E,Table1_2[[#This Row],[Region]],F:F,Table1_2[[#This Row],[Measure]],G:G,Table1_2[[#This Row],[Year]],H:H,"&lt;="&amp;Table1_2[[#This Row],[Month]])</f>
        <v>6654.4940000000006</v>
      </c>
      <c r="K36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19529.048000000003</v>
      </c>
      <c r="N3656">
        <f>Table1_2[[#This Row],[Value]]*2.5</f>
        <v>4511.43</v>
      </c>
    </row>
    <row r="3657" spans="1:14" x14ac:dyDescent="0.25">
      <c r="A3657" s="1" t="s">
        <v>6</v>
      </c>
      <c r="B3657" s="1" t="s">
        <v>26</v>
      </c>
      <c r="C3657" s="1" t="s">
        <v>31</v>
      </c>
      <c r="D3657" s="1" t="s">
        <v>32</v>
      </c>
      <c r="E3657" s="1" t="s">
        <v>10</v>
      </c>
      <c r="F3657" s="1" t="s">
        <v>12</v>
      </c>
      <c r="G3657" s="1" t="s">
        <v>66</v>
      </c>
      <c r="H3657" s="1">
        <v>5</v>
      </c>
      <c r="I3657">
        <v>1627.7800000000002</v>
      </c>
      <c r="J3657" s="1">
        <f>SUMIFS(I:I,B:B,Table1_2[[#This Row],[Category Level 2]],D:D,Table1_2[[#This Row],[Brand]],E:E,Table1_2[[#This Row],[Region]],F:F,Table1_2[[#This Row],[Measure]],G:G,Table1_2[[#This Row],[Year]],H:H,"&lt;="&amp;Table1_2[[#This Row],[Month]])</f>
        <v>8282.2740000000013</v>
      </c>
      <c r="K36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19492.396000000001</v>
      </c>
      <c r="N3657">
        <f>Table1_2[[#This Row],[Value]]*2.5</f>
        <v>4069.4500000000007</v>
      </c>
    </row>
    <row r="3658" spans="1:14" x14ac:dyDescent="0.25">
      <c r="A3658" s="1" t="s">
        <v>6</v>
      </c>
      <c r="B3658" s="1" t="s">
        <v>26</v>
      </c>
      <c r="C3658" s="1" t="s">
        <v>31</v>
      </c>
      <c r="D3658" s="1" t="s">
        <v>32</v>
      </c>
      <c r="E3658" s="1" t="s">
        <v>10</v>
      </c>
      <c r="F3658" s="1" t="s">
        <v>12</v>
      </c>
      <c r="G3658" s="1" t="s">
        <v>66</v>
      </c>
      <c r="H3658" s="1">
        <v>6</v>
      </c>
      <c r="I3658">
        <v>1972.7400000000002</v>
      </c>
      <c r="J3658" s="1">
        <f>SUMIFS(I:I,B:B,Table1_2[[#This Row],[Category Level 2]],D:D,Table1_2[[#This Row],[Brand]],E:E,Table1_2[[#This Row],[Region]],F:F,Table1_2[[#This Row],[Measure]],G:G,Table1_2[[#This Row],[Year]],H:H,"&lt;="&amp;Table1_2[[#This Row],[Month]])</f>
        <v>10255.014000000001</v>
      </c>
      <c r="K36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19765.13</v>
      </c>
      <c r="N3658">
        <f>Table1_2[[#This Row],[Value]]*2.5</f>
        <v>4931.8500000000004</v>
      </c>
    </row>
    <row r="3659" spans="1:14" x14ac:dyDescent="0.25">
      <c r="A3659" s="1" t="s">
        <v>6</v>
      </c>
      <c r="B3659" s="1" t="s">
        <v>26</v>
      </c>
      <c r="C3659" s="1" t="s">
        <v>31</v>
      </c>
      <c r="D3659" s="1" t="s">
        <v>32</v>
      </c>
      <c r="E3659" s="1" t="s">
        <v>10</v>
      </c>
      <c r="F3659" s="1" t="s">
        <v>12</v>
      </c>
      <c r="G3659" s="1" t="s">
        <v>66</v>
      </c>
      <c r="H3659" s="1">
        <v>7</v>
      </c>
      <c r="I3659">
        <v>4291.518</v>
      </c>
      <c r="J3659" s="1">
        <f>SUMIFS(I:I,B:B,Table1_2[[#This Row],[Category Level 2]],D:D,Table1_2[[#This Row],[Brand]],E:E,Table1_2[[#This Row],[Region]],F:F,Table1_2[[#This Row],[Measure]],G:G,Table1_2[[#This Row],[Year]],H:H,"&lt;="&amp;Table1_2[[#This Row],[Month]])</f>
        <v>14546.532000000001</v>
      </c>
      <c r="K36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22268.245999999999</v>
      </c>
      <c r="N3659">
        <f>Table1_2[[#This Row],[Value]]*2.5</f>
        <v>10728.795</v>
      </c>
    </row>
    <row r="3660" spans="1:14" x14ac:dyDescent="0.25">
      <c r="A3660" s="1" t="s">
        <v>6</v>
      </c>
      <c r="B3660" s="1" t="s">
        <v>26</v>
      </c>
      <c r="C3660" s="1" t="s">
        <v>31</v>
      </c>
      <c r="D3660" s="1" t="s">
        <v>32</v>
      </c>
      <c r="E3660" s="1" t="s">
        <v>10</v>
      </c>
      <c r="F3660" s="1" t="s">
        <v>12</v>
      </c>
      <c r="G3660" s="1" t="s">
        <v>66</v>
      </c>
      <c r="H3660" s="1">
        <v>8</v>
      </c>
      <c r="I3660">
        <v>1952.258</v>
      </c>
      <c r="J3660" s="1">
        <f>SUMIFS(I:I,B:B,Table1_2[[#This Row],[Category Level 2]],D:D,Table1_2[[#This Row],[Brand]],E:E,Table1_2[[#This Row],[Region]],F:F,Table1_2[[#This Row],[Measure]],G:G,Table1_2[[#This Row],[Year]],H:H,"&lt;="&amp;Table1_2[[#This Row],[Month]])</f>
        <v>16498.79</v>
      </c>
      <c r="K36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22840.664000000001</v>
      </c>
      <c r="N3660">
        <f>Table1_2[[#This Row],[Value]]*2.5</f>
        <v>4880.6450000000004</v>
      </c>
    </row>
    <row r="3661" spans="1:14" x14ac:dyDescent="0.25">
      <c r="A3661" s="1" t="s">
        <v>6</v>
      </c>
      <c r="B3661" s="1" t="s">
        <v>26</v>
      </c>
      <c r="C3661" s="1" t="s">
        <v>31</v>
      </c>
      <c r="D3661" s="1" t="s">
        <v>32</v>
      </c>
      <c r="E3661" s="1" t="s">
        <v>10</v>
      </c>
      <c r="F3661" s="1" t="s">
        <v>12</v>
      </c>
      <c r="G3661" s="1" t="s">
        <v>66</v>
      </c>
      <c r="H3661" s="1">
        <v>9</v>
      </c>
      <c r="I3661">
        <v>1581.4260000000002</v>
      </c>
      <c r="J3661" s="1">
        <f>SUMIFS(I:I,B:B,Table1_2[[#This Row],[Category Level 2]],D:D,Table1_2[[#This Row],[Brand]],E:E,Table1_2[[#This Row],[Region]],F:F,Table1_2[[#This Row],[Measure]],G:G,Table1_2[[#This Row],[Year]],H:H,"&lt;="&amp;Table1_2[[#This Row],[Month]])</f>
        <v>18080.216</v>
      </c>
      <c r="K36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22907.5</v>
      </c>
      <c r="N3661">
        <f>Table1_2[[#This Row],[Value]]*2.5</f>
        <v>3953.5650000000005</v>
      </c>
    </row>
    <row r="3662" spans="1:14" x14ac:dyDescent="0.25">
      <c r="A3662" s="1" t="s">
        <v>6</v>
      </c>
      <c r="B3662" s="1" t="s">
        <v>26</v>
      </c>
      <c r="C3662" s="1" t="s">
        <v>31</v>
      </c>
      <c r="D3662" s="1" t="s">
        <v>32</v>
      </c>
      <c r="E3662" s="1" t="s">
        <v>10</v>
      </c>
      <c r="F3662" s="1" t="s">
        <v>12</v>
      </c>
      <c r="G3662" s="1" t="s">
        <v>66</v>
      </c>
      <c r="H3662" s="1">
        <v>10</v>
      </c>
      <c r="I3662">
        <v>1640.7160000000001</v>
      </c>
      <c r="J3662" s="1">
        <f>SUMIFS(I:I,B:B,Table1_2[[#This Row],[Category Level 2]],D:D,Table1_2[[#This Row],[Brand]],E:E,Table1_2[[#This Row],[Region]],F:F,Table1_2[[#This Row],[Measure]],G:G,Table1_2[[#This Row],[Year]],H:H,"&lt;="&amp;Table1_2[[#This Row],[Month]])</f>
        <v>19720.932000000001</v>
      </c>
      <c r="K36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23147.894</v>
      </c>
      <c r="N3662">
        <f>Table1_2[[#This Row],[Value]]*2.5</f>
        <v>4101.79</v>
      </c>
    </row>
    <row r="3663" spans="1:14" x14ac:dyDescent="0.25">
      <c r="A3663" s="1" t="s">
        <v>6</v>
      </c>
      <c r="B3663" s="1" t="s">
        <v>26</v>
      </c>
      <c r="C3663" s="1" t="s">
        <v>31</v>
      </c>
      <c r="D3663" s="1" t="s">
        <v>32</v>
      </c>
      <c r="E3663" s="1" t="s">
        <v>10</v>
      </c>
      <c r="F3663" s="1" t="s">
        <v>12</v>
      </c>
      <c r="G3663" s="1" t="s">
        <v>66</v>
      </c>
      <c r="H3663" s="1">
        <v>11</v>
      </c>
      <c r="I3663">
        <v>2132.2840000000001</v>
      </c>
      <c r="J3663" s="1">
        <f>SUMIFS(I:I,B:B,Table1_2[[#This Row],[Category Level 2]],D:D,Table1_2[[#This Row],[Brand]],E:E,Table1_2[[#This Row],[Region]],F:F,Table1_2[[#This Row],[Measure]],G:G,Table1_2[[#This Row],[Year]],H:H,"&lt;="&amp;Table1_2[[#This Row],[Month]])</f>
        <v>21853.216</v>
      </c>
      <c r="K36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23609.278000000002</v>
      </c>
      <c r="N3663">
        <f>Table1_2[[#This Row],[Value]]*2.5</f>
        <v>5330.71</v>
      </c>
    </row>
    <row r="3664" spans="1:14" x14ac:dyDescent="0.25">
      <c r="A3664" s="1" t="s">
        <v>6</v>
      </c>
      <c r="B3664" s="1" t="s">
        <v>26</v>
      </c>
      <c r="C3664" s="1" t="s">
        <v>31</v>
      </c>
      <c r="D3664" s="1" t="s">
        <v>32</v>
      </c>
      <c r="E3664" s="1" t="s">
        <v>10</v>
      </c>
      <c r="F3664" s="1" t="s">
        <v>12</v>
      </c>
      <c r="G3664" s="1" t="s">
        <v>66</v>
      </c>
      <c r="H3664" s="1">
        <v>12</v>
      </c>
      <c r="I3664">
        <v>1667.6660000000002</v>
      </c>
      <c r="J3664" s="1">
        <f>SUMIFS(I:I,B:B,Table1_2[[#This Row],[Category Level 2]],D:D,Table1_2[[#This Row],[Brand]],E:E,Table1_2[[#This Row],[Region]],F:F,Table1_2[[#This Row],[Measure]],G:G,Table1_2[[#This Row],[Year]],H:H,"&lt;="&amp;Table1_2[[#This Row],[Month]])</f>
        <v>23520.882000000001</v>
      </c>
      <c r="K36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23520.882000000001</v>
      </c>
      <c r="N3664">
        <f>Table1_2[[#This Row],[Value]]*2.5</f>
        <v>4169.1650000000009</v>
      </c>
    </row>
    <row r="3665" spans="1:14" x14ac:dyDescent="0.25">
      <c r="A3665" s="1" t="s">
        <v>6</v>
      </c>
      <c r="B3665" s="1" t="s">
        <v>26</v>
      </c>
      <c r="C3665" s="1" t="s">
        <v>31</v>
      </c>
      <c r="D3665" s="1" t="s">
        <v>32</v>
      </c>
      <c r="E3665" s="1" t="s">
        <v>10</v>
      </c>
      <c r="F3665" s="1" t="s">
        <v>12</v>
      </c>
      <c r="G3665" s="1" t="s">
        <v>67</v>
      </c>
      <c r="H3665" s="1">
        <v>1</v>
      </c>
      <c r="I3665">
        <v>1449.91</v>
      </c>
      <c r="J3665" s="1">
        <f>SUMIFS(I:I,B:B,Table1_2[[#This Row],[Category Level 2]],D:D,Table1_2[[#This Row],[Brand]],E:E,Table1_2[[#This Row],[Region]],F:F,Table1_2[[#This Row],[Measure]],G:G,Table1_2[[#This Row],[Year]],H:H,"&lt;="&amp;Table1_2[[#This Row],[Month]])</f>
        <v>1449.91</v>
      </c>
      <c r="K36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23317.140000000003</v>
      </c>
      <c r="N3665">
        <f>Table1_2[[#This Row],[Value]]*2.5</f>
        <v>3624.7750000000001</v>
      </c>
    </row>
    <row r="3666" spans="1:14" x14ac:dyDescent="0.25">
      <c r="A3666" s="1" t="s">
        <v>6</v>
      </c>
      <c r="B3666" s="1" t="s">
        <v>26</v>
      </c>
      <c r="C3666" s="1" t="s">
        <v>31</v>
      </c>
      <c r="D3666" s="1" t="s">
        <v>32</v>
      </c>
      <c r="E3666" s="1" t="s">
        <v>10</v>
      </c>
      <c r="F3666" s="1" t="s">
        <v>12</v>
      </c>
      <c r="G3666" s="1" t="s">
        <v>67</v>
      </c>
      <c r="H3666" s="1">
        <v>2</v>
      </c>
      <c r="I3666">
        <v>1646.106</v>
      </c>
      <c r="J3666" s="1">
        <f>SUMIFS(I:I,B:B,Table1_2[[#This Row],[Category Level 2]],D:D,Table1_2[[#This Row],[Brand]],E:E,Table1_2[[#This Row],[Region]],F:F,Table1_2[[#This Row],[Measure]],G:G,Table1_2[[#This Row],[Year]],H:H,"&lt;="&amp;Table1_2[[#This Row],[Month]])</f>
        <v>3096.0160000000001</v>
      </c>
      <c r="K36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23665.333999999999</v>
      </c>
      <c r="N3666">
        <f>Table1_2[[#This Row],[Value]]*2.5</f>
        <v>4115.2650000000003</v>
      </c>
    </row>
    <row r="3667" spans="1:14" x14ac:dyDescent="0.25">
      <c r="A3667" s="1" t="s">
        <v>6</v>
      </c>
      <c r="B3667" s="1" t="s">
        <v>26</v>
      </c>
      <c r="C3667" s="1" t="s">
        <v>31</v>
      </c>
      <c r="D3667" s="1" t="s">
        <v>32</v>
      </c>
      <c r="E3667" s="1" t="s">
        <v>10</v>
      </c>
      <c r="F3667" s="1" t="s">
        <v>12</v>
      </c>
      <c r="G3667" s="1" t="s">
        <v>67</v>
      </c>
      <c r="H3667" s="1">
        <v>3</v>
      </c>
      <c r="I3667">
        <v>1505.9660000000001</v>
      </c>
      <c r="J3667" s="1">
        <f>SUMIFS(I:I,B:B,Table1_2[[#This Row],[Category Level 2]],D:D,Table1_2[[#This Row],[Brand]],E:E,Table1_2[[#This Row],[Region]],F:F,Table1_2[[#This Row],[Measure]],G:G,Table1_2[[#This Row],[Year]],H:H,"&lt;="&amp;Table1_2[[#This Row],[Month]])</f>
        <v>4601.982</v>
      </c>
      <c r="K36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23272.942000000003</v>
      </c>
      <c r="N3667">
        <f>Table1_2[[#This Row],[Value]]*2.5</f>
        <v>3764.9150000000004</v>
      </c>
    </row>
    <row r="3668" spans="1:14" x14ac:dyDescent="0.25">
      <c r="A3668" s="1" t="s">
        <v>6</v>
      </c>
      <c r="B3668" s="1" t="s">
        <v>26</v>
      </c>
      <c r="C3668" s="1" t="s">
        <v>31</v>
      </c>
      <c r="D3668" s="1" t="s">
        <v>32</v>
      </c>
      <c r="E3668" s="1" t="s">
        <v>13</v>
      </c>
      <c r="F3668" s="1" t="s">
        <v>11</v>
      </c>
      <c r="G3668" s="1" t="s">
        <v>63</v>
      </c>
      <c r="H3668" s="1">
        <v>10</v>
      </c>
      <c r="I3668">
        <v>26.950000000000003</v>
      </c>
      <c r="J3668" s="1">
        <f>SUMIFS(I:I,B:B,Table1_2[[#This Row],[Category Level 2]],D:D,Table1_2[[#This Row],[Brand]],E:E,Table1_2[[#This Row],[Region]],F:F,Table1_2[[#This Row],[Measure]],G:G,Table1_2[[#This Row],[Year]],H:H,"&lt;="&amp;Table1_2[[#This Row],[Month]])</f>
        <v>26.950000000000003</v>
      </c>
      <c r="K36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26.950000000000003</v>
      </c>
      <c r="N3668">
        <f>Table1_2[[#This Row],[Value]]*2.5</f>
        <v>67.375</v>
      </c>
    </row>
    <row r="3669" spans="1:14" x14ac:dyDescent="0.25">
      <c r="A3669" s="1" t="s">
        <v>6</v>
      </c>
      <c r="B3669" s="1" t="s">
        <v>26</v>
      </c>
      <c r="C3669" s="1" t="s">
        <v>31</v>
      </c>
      <c r="D3669" s="1" t="s">
        <v>32</v>
      </c>
      <c r="E3669" s="1" t="s">
        <v>13</v>
      </c>
      <c r="F3669" s="1" t="s">
        <v>11</v>
      </c>
      <c r="G3669" s="1" t="s">
        <v>63</v>
      </c>
      <c r="H3669" s="1">
        <v>11</v>
      </c>
      <c r="I3669">
        <v>167.09</v>
      </c>
      <c r="J3669" s="1">
        <f>SUMIFS(I:I,B:B,Table1_2[[#This Row],[Category Level 2]],D:D,Table1_2[[#This Row],[Brand]],E:E,Table1_2[[#This Row],[Region]],F:F,Table1_2[[#This Row],[Measure]],G:G,Table1_2[[#This Row],[Year]],H:H,"&lt;="&amp;Table1_2[[#This Row],[Month]])</f>
        <v>194.04000000000002</v>
      </c>
      <c r="K36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194.04000000000002</v>
      </c>
      <c r="N3669">
        <f>Table1_2[[#This Row],[Value]]*2.5</f>
        <v>417.72500000000002</v>
      </c>
    </row>
    <row r="3670" spans="1:14" x14ac:dyDescent="0.25">
      <c r="A3670" s="1" t="s">
        <v>6</v>
      </c>
      <c r="B3670" s="1" t="s">
        <v>26</v>
      </c>
      <c r="C3670" s="1" t="s">
        <v>31</v>
      </c>
      <c r="D3670" s="1" t="s">
        <v>32</v>
      </c>
      <c r="E3670" s="1" t="s">
        <v>13</v>
      </c>
      <c r="F3670" s="1" t="s">
        <v>11</v>
      </c>
      <c r="G3670" s="1" t="s">
        <v>63</v>
      </c>
      <c r="H3670" s="1">
        <v>12</v>
      </c>
      <c r="I3670">
        <v>175.714</v>
      </c>
      <c r="J3670" s="1">
        <f>SUMIFS(I:I,B:B,Table1_2[[#This Row],[Category Level 2]],D:D,Table1_2[[#This Row],[Brand]],E:E,Table1_2[[#This Row],[Region]],F:F,Table1_2[[#This Row],[Measure]],G:G,Table1_2[[#This Row],[Year]],H:H,"&lt;="&amp;Table1_2[[#This Row],[Month]])</f>
        <v>369.75400000000002</v>
      </c>
      <c r="K36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369.75400000000002</v>
      </c>
      <c r="N3670">
        <f>Table1_2[[#This Row],[Value]]*2.5</f>
        <v>439.28499999999997</v>
      </c>
    </row>
    <row r="3671" spans="1:14" x14ac:dyDescent="0.25">
      <c r="A3671" s="1" t="s">
        <v>6</v>
      </c>
      <c r="B3671" s="1" t="s">
        <v>26</v>
      </c>
      <c r="C3671" s="1" t="s">
        <v>31</v>
      </c>
      <c r="D3671" s="1" t="s">
        <v>32</v>
      </c>
      <c r="E3671" s="1" t="s">
        <v>13</v>
      </c>
      <c r="F3671" s="1" t="s">
        <v>11</v>
      </c>
      <c r="G3671" s="1" t="s">
        <v>64</v>
      </c>
      <c r="H3671" s="1">
        <v>1</v>
      </c>
      <c r="I3671">
        <v>202.66400000000002</v>
      </c>
      <c r="J3671" s="1">
        <f>SUMIFS(I:I,B:B,Table1_2[[#This Row],[Category Level 2]],D:D,Table1_2[[#This Row],[Brand]],E:E,Table1_2[[#This Row],[Region]],F:F,Table1_2[[#This Row],[Measure]],G:G,Table1_2[[#This Row],[Year]],H:H,"&lt;="&amp;Table1_2[[#This Row],[Month]])</f>
        <v>202.66400000000002</v>
      </c>
      <c r="K36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572.41800000000001</v>
      </c>
      <c r="N3671">
        <f>Table1_2[[#This Row],[Value]]*2.5</f>
        <v>506.66</v>
      </c>
    </row>
    <row r="3672" spans="1:14" x14ac:dyDescent="0.25">
      <c r="A3672" s="1" t="s">
        <v>6</v>
      </c>
      <c r="B3672" s="1" t="s">
        <v>26</v>
      </c>
      <c r="C3672" s="1" t="s">
        <v>31</v>
      </c>
      <c r="D3672" s="1" t="s">
        <v>32</v>
      </c>
      <c r="E3672" s="1" t="s">
        <v>13</v>
      </c>
      <c r="F3672" s="1" t="s">
        <v>11</v>
      </c>
      <c r="G3672" s="1" t="s">
        <v>64</v>
      </c>
      <c r="H3672" s="1">
        <v>2</v>
      </c>
      <c r="I3672">
        <v>184.33800000000002</v>
      </c>
      <c r="J3672" s="1">
        <f>SUMIFS(I:I,B:B,Table1_2[[#This Row],[Category Level 2]],D:D,Table1_2[[#This Row],[Brand]],E:E,Table1_2[[#This Row],[Region]],F:F,Table1_2[[#This Row],[Measure]],G:G,Table1_2[[#This Row],[Year]],H:H,"&lt;="&amp;Table1_2[[#This Row],[Month]])</f>
        <v>387.00200000000007</v>
      </c>
      <c r="K36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756.75600000000009</v>
      </c>
      <c r="N3672">
        <f>Table1_2[[#This Row],[Value]]*2.5</f>
        <v>460.84500000000003</v>
      </c>
    </row>
    <row r="3673" spans="1:14" x14ac:dyDescent="0.25">
      <c r="A3673" s="1" t="s">
        <v>6</v>
      </c>
      <c r="B3673" s="1" t="s">
        <v>26</v>
      </c>
      <c r="C3673" s="1" t="s">
        <v>31</v>
      </c>
      <c r="D3673" s="1" t="s">
        <v>32</v>
      </c>
      <c r="E3673" s="1" t="s">
        <v>13</v>
      </c>
      <c r="F3673" s="1" t="s">
        <v>11</v>
      </c>
      <c r="G3673" s="1" t="s">
        <v>64</v>
      </c>
      <c r="H3673" s="1">
        <v>3</v>
      </c>
      <c r="I3673">
        <v>232.84800000000001</v>
      </c>
      <c r="J3673" s="1">
        <f>SUMIFS(I:I,B:B,Table1_2[[#This Row],[Category Level 2]],D:D,Table1_2[[#This Row],[Brand]],E:E,Table1_2[[#This Row],[Region]],F:F,Table1_2[[#This Row],[Measure]],G:G,Table1_2[[#This Row],[Year]],H:H,"&lt;="&amp;Table1_2[[#This Row],[Month]])</f>
        <v>619.85000000000014</v>
      </c>
      <c r="K36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989.60400000000016</v>
      </c>
      <c r="N3673">
        <f>Table1_2[[#This Row],[Value]]*2.5</f>
        <v>582.12</v>
      </c>
    </row>
    <row r="3674" spans="1:14" x14ac:dyDescent="0.25">
      <c r="A3674" s="1" t="s">
        <v>6</v>
      </c>
      <c r="B3674" s="1" t="s">
        <v>26</v>
      </c>
      <c r="C3674" s="1" t="s">
        <v>31</v>
      </c>
      <c r="D3674" s="1" t="s">
        <v>32</v>
      </c>
      <c r="E3674" s="1" t="s">
        <v>13</v>
      </c>
      <c r="F3674" s="1" t="s">
        <v>11</v>
      </c>
      <c r="G3674" s="1" t="s">
        <v>64</v>
      </c>
      <c r="H3674" s="1">
        <v>4</v>
      </c>
      <c r="I3674">
        <v>236.08200000000002</v>
      </c>
      <c r="J3674" s="1">
        <f>SUMIFS(I:I,B:B,Table1_2[[#This Row],[Category Level 2]],D:D,Table1_2[[#This Row],[Brand]],E:E,Table1_2[[#This Row],[Region]],F:F,Table1_2[[#This Row],[Measure]],G:G,Table1_2[[#This Row],[Year]],H:H,"&lt;="&amp;Table1_2[[#This Row],[Month]])</f>
        <v>855.93200000000013</v>
      </c>
      <c r="K36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1225.6860000000001</v>
      </c>
      <c r="N3674">
        <f>Table1_2[[#This Row],[Value]]*2.5</f>
        <v>590.20500000000004</v>
      </c>
    </row>
    <row r="3675" spans="1:14" x14ac:dyDescent="0.25">
      <c r="A3675" s="1" t="s">
        <v>6</v>
      </c>
      <c r="B3675" s="1" t="s">
        <v>26</v>
      </c>
      <c r="C3675" s="1" t="s">
        <v>31</v>
      </c>
      <c r="D3675" s="1" t="s">
        <v>32</v>
      </c>
      <c r="E3675" s="1" t="s">
        <v>13</v>
      </c>
      <c r="F3675" s="1" t="s">
        <v>11</v>
      </c>
      <c r="G3675" s="1" t="s">
        <v>64</v>
      </c>
      <c r="H3675" s="1">
        <v>5</v>
      </c>
      <c r="I3675">
        <v>222.06800000000001</v>
      </c>
      <c r="J3675" s="1">
        <f>SUMIFS(I:I,B:B,Table1_2[[#This Row],[Category Level 2]],D:D,Table1_2[[#This Row],[Brand]],E:E,Table1_2[[#This Row],[Region]],F:F,Table1_2[[#This Row],[Measure]],G:G,Table1_2[[#This Row],[Year]],H:H,"&lt;="&amp;Table1_2[[#This Row],[Month]])</f>
        <v>1078.0000000000002</v>
      </c>
      <c r="K36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1447.7540000000004</v>
      </c>
      <c r="N3675">
        <f>Table1_2[[#This Row],[Value]]*2.5</f>
        <v>555.17000000000007</v>
      </c>
    </row>
    <row r="3676" spans="1:14" x14ac:dyDescent="0.25">
      <c r="A3676" s="1" t="s">
        <v>6</v>
      </c>
      <c r="B3676" s="1" t="s">
        <v>26</v>
      </c>
      <c r="C3676" s="1" t="s">
        <v>31</v>
      </c>
      <c r="D3676" s="1" t="s">
        <v>32</v>
      </c>
      <c r="E3676" s="1" t="s">
        <v>13</v>
      </c>
      <c r="F3676" s="1" t="s">
        <v>11</v>
      </c>
      <c r="G3676" s="1" t="s">
        <v>64</v>
      </c>
      <c r="H3676" s="1">
        <v>6</v>
      </c>
      <c r="I3676">
        <v>246.86200000000002</v>
      </c>
      <c r="J3676" s="1">
        <f>SUMIFS(I:I,B:B,Table1_2[[#This Row],[Category Level 2]],D:D,Table1_2[[#This Row],[Brand]],E:E,Table1_2[[#This Row],[Region]],F:F,Table1_2[[#This Row],[Measure]],G:G,Table1_2[[#This Row],[Year]],H:H,"&lt;="&amp;Table1_2[[#This Row],[Month]])</f>
        <v>1324.8620000000003</v>
      </c>
      <c r="K36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1694.6160000000004</v>
      </c>
      <c r="N3676">
        <f>Table1_2[[#This Row],[Value]]*2.5</f>
        <v>617.15500000000009</v>
      </c>
    </row>
    <row r="3677" spans="1:14" x14ac:dyDescent="0.25">
      <c r="A3677" s="1" t="s">
        <v>6</v>
      </c>
      <c r="B3677" s="1" t="s">
        <v>26</v>
      </c>
      <c r="C3677" s="1" t="s">
        <v>31</v>
      </c>
      <c r="D3677" s="1" t="s">
        <v>32</v>
      </c>
      <c r="E3677" s="1" t="s">
        <v>13</v>
      </c>
      <c r="F3677" s="1" t="s">
        <v>11</v>
      </c>
      <c r="G3677" s="1" t="s">
        <v>64</v>
      </c>
      <c r="H3677" s="1">
        <v>7</v>
      </c>
      <c r="I3677">
        <v>278.12400000000002</v>
      </c>
      <c r="J3677" s="1">
        <f>SUMIFS(I:I,B:B,Table1_2[[#This Row],[Category Level 2]],D:D,Table1_2[[#This Row],[Brand]],E:E,Table1_2[[#This Row],[Region]],F:F,Table1_2[[#This Row],[Measure]],G:G,Table1_2[[#This Row],[Year]],H:H,"&lt;="&amp;Table1_2[[#This Row],[Month]])</f>
        <v>1602.9860000000003</v>
      </c>
      <c r="K36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1972.7400000000002</v>
      </c>
      <c r="N3677">
        <f>Table1_2[[#This Row],[Value]]*2.5</f>
        <v>695.31000000000006</v>
      </c>
    </row>
    <row r="3678" spans="1:14" x14ac:dyDescent="0.25">
      <c r="A3678" s="1" t="s">
        <v>6</v>
      </c>
      <c r="B3678" s="1" t="s">
        <v>26</v>
      </c>
      <c r="C3678" s="1" t="s">
        <v>31</v>
      </c>
      <c r="D3678" s="1" t="s">
        <v>32</v>
      </c>
      <c r="E3678" s="1" t="s">
        <v>13</v>
      </c>
      <c r="F3678" s="1" t="s">
        <v>11</v>
      </c>
      <c r="G3678" s="1" t="s">
        <v>64</v>
      </c>
      <c r="H3678" s="1">
        <v>8</v>
      </c>
      <c r="I3678">
        <v>249.01800000000003</v>
      </c>
      <c r="J3678" s="1">
        <f>SUMIFS(I:I,B:B,Table1_2[[#This Row],[Category Level 2]],D:D,Table1_2[[#This Row],[Brand]],E:E,Table1_2[[#This Row],[Region]],F:F,Table1_2[[#This Row],[Measure]],G:G,Table1_2[[#This Row],[Year]],H:H,"&lt;="&amp;Table1_2[[#This Row],[Month]])</f>
        <v>1852.0040000000004</v>
      </c>
      <c r="K36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2221.7580000000003</v>
      </c>
      <c r="N3678">
        <f>Table1_2[[#This Row],[Value]]*2.5</f>
        <v>622.54500000000007</v>
      </c>
    </row>
    <row r="3679" spans="1:14" x14ac:dyDescent="0.25">
      <c r="A3679" s="1" t="s">
        <v>6</v>
      </c>
      <c r="B3679" s="1" t="s">
        <v>26</v>
      </c>
      <c r="C3679" s="1" t="s">
        <v>31</v>
      </c>
      <c r="D3679" s="1" t="s">
        <v>32</v>
      </c>
      <c r="E3679" s="1" t="s">
        <v>13</v>
      </c>
      <c r="F3679" s="1" t="s">
        <v>11</v>
      </c>
      <c r="G3679" s="1" t="s">
        <v>64</v>
      </c>
      <c r="H3679" s="1">
        <v>9</v>
      </c>
      <c r="I3679">
        <v>214.52200000000002</v>
      </c>
      <c r="J3679" s="1">
        <f>SUMIFS(I:I,B:B,Table1_2[[#This Row],[Category Level 2]],D:D,Table1_2[[#This Row],[Brand]],E:E,Table1_2[[#This Row],[Region]],F:F,Table1_2[[#This Row],[Measure]],G:G,Table1_2[[#This Row],[Year]],H:H,"&lt;="&amp;Table1_2[[#This Row],[Month]])</f>
        <v>2066.5260000000003</v>
      </c>
      <c r="K36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2436.2800000000002</v>
      </c>
      <c r="N3679">
        <f>Table1_2[[#This Row],[Value]]*2.5</f>
        <v>536.30500000000006</v>
      </c>
    </row>
    <row r="3680" spans="1:14" x14ac:dyDescent="0.25">
      <c r="A3680" s="1" t="s">
        <v>6</v>
      </c>
      <c r="B3680" s="1" t="s">
        <v>26</v>
      </c>
      <c r="C3680" s="1" t="s">
        <v>31</v>
      </c>
      <c r="D3680" s="1" t="s">
        <v>32</v>
      </c>
      <c r="E3680" s="1" t="s">
        <v>13</v>
      </c>
      <c r="F3680" s="1" t="s">
        <v>11</v>
      </c>
      <c r="G3680" s="1" t="s">
        <v>64</v>
      </c>
      <c r="H3680" s="1">
        <v>10</v>
      </c>
      <c r="I3680">
        <v>196.19600000000003</v>
      </c>
      <c r="J3680" s="1">
        <f>SUMIFS(I:I,B:B,Table1_2[[#This Row],[Category Level 2]],D:D,Table1_2[[#This Row],[Brand]],E:E,Table1_2[[#This Row],[Region]],F:F,Table1_2[[#This Row],[Measure]],G:G,Table1_2[[#This Row],[Year]],H:H,"&lt;="&amp;Table1_2[[#This Row],[Month]])</f>
        <v>2262.7220000000002</v>
      </c>
      <c r="K36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2605.5260000000003</v>
      </c>
      <c r="N3680">
        <f>Table1_2[[#This Row],[Value]]*2.5</f>
        <v>490.49000000000007</v>
      </c>
    </row>
    <row r="3681" spans="1:14" x14ac:dyDescent="0.25">
      <c r="A3681" s="1" t="s">
        <v>6</v>
      </c>
      <c r="B3681" s="1" t="s">
        <v>26</v>
      </c>
      <c r="C3681" s="1" t="s">
        <v>31</v>
      </c>
      <c r="D3681" s="1" t="s">
        <v>32</v>
      </c>
      <c r="E3681" s="1" t="s">
        <v>13</v>
      </c>
      <c r="F3681" s="1" t="s">
        <v>11</v>
      </c>
      <c r="G3681" s="1" t="s">
        <v>64</v>
      </c>
      <c r="H3681" s="1">
        <v>11</v>
      </c>
      <c r="I3681">
        <v>208.054</v>
      </c>
      <c r="J3681" s="1">
        <f>SUMIFS(I:I,B:B,Table1_2[[#This Row],[Category Level 2]],D:D,Table1_2[[#This Row],[Brand]],E:E,Table1_2[[#This Row],[Region]],F:F,Table1_2[[#This Row],[Measure]],G:G,Table1_2[[#This Row],[Year]],H:H,"&lt;="&amp;Table1_2[[#This Row],[Month]])</f>
        <v>2470.7760000000003</v>
      </c>
      <c r="K36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2646.4900000000002</v>
      </c>
      <c r="N3681">
        <f>Table1_2[[#This Row],[Value]]*2.5</f>
        <v>520.13499999999999</v>
      </c>
    </row>
    <row r="3682" spans="1:14" x14ac:dyDescent="0.25">
      <c r="A3682" s="1" t="s">
        <v>6</v>
      </c>
      <c r="B3682" s="1" t="s">
        <v>26</v>
      </c>
      <c r="C3682" s="1" t="s">
        <v>31</v>
      </c>
      <c r="D3682" s="1" t="s">
        <v>32</v>
      </c>
      <c r="E3682" s="1" t="s">
        <v>13</v>
      </c>
      <c r="F3682" s="1" t="s">
        <v>11</v>
      </c>
      <c r="G3682" s="1" t="s">
        <v>64</v>
      </c>
      <c r="H3682" s="1">
        <v>12</v>
      </c>
      <c r="I3682">
        <v>251.17400000000001</v>
      </c>
      <c r="J3682" s="1">
        <f>SUMIFS(I:I,B:B,Table1_2[[#This Row],[Category Level 2]],D:D,Table1_2[[#This Row],[Brand]],E:E,Table1_2[[#This Row],[Region]],F:F,Table1_2[[#This Row],[Measure]],G:G,Table1_2[[#This Row],[Year]],H:H,"&lt;="&amp;Table1_2[[#This Row],[Month]])</f>
        <v>2721.9500000000003</v>
      </c>
      <c r="K36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2721.9500000000003</v>
      </c>
      <c r="N3682">
        <f>Table1_2[[#This Row],[Value]]*2.5</f>
        <v>627.93500000000006</v>
      </c>
    </row>
    <row r="3683" spans="1:14" x14ac:dyDescent="0.25">
      <c r="A3683" s="1" t="s">
        <v>6</v>
      </c>
      <c r="B3683" s="1" t="s">
        <v>26</v>
      </c>
      <c r="C3683" s="1" t="s">
        <v>31</v>
      </c>
      <c r="D3683" s="1" t="s">
        <v>32</v>
      </c>
      <c r="E3683" s="1" t="s">
        <v>13</v>
      </c>
      <c r="F3683" s="1" t="s">
        <v>11</v>
      </c>
      <c r="G3683" s="1" t="s">
        <v>65</v>
      </c>
      <c r="H3683" s="1">
        <v>1</v>
      </c>
      <c r="I3683">
        <v>235.00400000000002</v>
      </c>
      <c r="J3683" s="1">
        <f>SUMIFS(I:I,B:B,Table1_2[[#This Row],[Category Level 2]],D:D,Table1_2[[#This Row],[Brand]],E:E,Table1_2[[#This Row],[Region]],F:F,Table1_2[[#This Row],[Measure]],G:G,Table1_2[[#This Row],[Year]],H:H,"&lt;="&amp;Table1_2[[#This Row],[Month]])</f>
        <v>235.00400000000002</v>
      </c>
      <c r="K36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2754.29</v>
      </c>
      <c r="N3683">
        <f>Table1_2[[#This Row],[Value]]*2.5</f>
        <v>587.51</v>
      </c>
    </row>
    <row r="3684" spans="1:14" x14ac:dyDescent="0.25">
      <c r="A3684" s="1" t="s">
        <v>6</v>
      </c>
      <c r="B3684" s="1" t="s">
        <v>26</v>
      </c>
      <c r="C3684" s="1" t="s">
        <v>31</v>
      </c>
      <c r="D3684" s="1" t="s">
        <v>32</v>
      </c>
      <c r="E3684" s="1" t="s">
        <v>13</v>
      </c>
      <c r="F3684" s="1" t="s">
        <v>11</v>
      </c>
      <c r="G3684" s="1" t="s">
        <v>65</v>
      </c>
      <c r="H3684" s="1">
        <v>2</v>
      </c>
      <c r="I3684">
        <v>266.26600000000002</v>
      </c>
      <c r="J3684" s="1">
        <f>SUMIFS(I:I,B:B,Table1_2[[#This Row],[Category Level 2]],D:D,Table1_2[[#This Row],[Brand]],E:E,Table1_2[[#This Row],[Region]],F:F,Table1_2[[#This Row],[Measure]],G:G,Table1_2[[#This Row],[Year]],H:H,"&lt;="&amp;Table1_2[[#This Row],[Month]])</f>
        <v>501.27000000000004</v>
      </c>
      <c r="K36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2836.2180000000003</v>
      </c>
      <c r="N3684">
        <f>Table1_2[[#This Row],[Value]]*2.5</f>
        <v>665.66500000000008</v>
      </c>
    </row>
    <row r="3685" spans="1:14" x14ac:dyDescent="0.25">
      <c r="A3685" s="1" t="s">
        <v>6</v>
      </c>
      <c r="B3685" s="1" t="s">
        <v>26</v>
      </c>
      <c r="C3685" s="1" t="s">
        <v>31</v>
      </c>
      <c r="D3685" s="1" t="s">
        <v>32</v>
      </c>
      <c r="E3685" s="1" t="s">
        <v>13</v>
      </c>
      <c r="F3685" s="1" t="s">
        <v>11</v>
      </c>
      <c r="G3685" s="1" t="s">
        <v>65</v>
      </c>
      <c r="H3685" s="1">
        <v>3</v>
      </c>
      <c r="I3685">
        <v>275.96800000000002</v>
      </c>
      <c r="J3685" s="1">
        <f>SUMIFS(I:I,B:B,Table1_2[[#This Row],[Category Level 2]],D:D,Table1_2[[#This Row],[Brand]],E:E,Table1_2[[#This Row],[Region]],F:F,Table1_2[[#This Row],[Measure]],G:G,Table1_2[[#This Row],[Year]],H:H,"&lt;="&amp;Table1_2[[#This Row],[Month]])</f>
        <v>777.23800000000006</v>
      </c>
      <c r="K36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2879.3379999999997</v>
      </c>
      <c r="N3685">
        <f>Table1_2[[#This Row],[Value]]*2.5</f>
        <v>689.92000000000007</v>
      </c>
    </row>
    <row r="3686" spans="1:14" x14ac:dyDescent="0.25">
      <c r="A3686" s="1" t="s">
        <v>6</v>
      </c>
      <c r="B3686" s="1" t="s">
        <v>26</v>
      </c>
      <c r="C3686" s="1" t="s">
        <v>31</v>
      </c>
      <c r="D3686" s="1" t="s">
        <v>32</v>
      </c>
      <c r="E3686" s="1" t="s">
        <v>13</v>
      </c>
      <c r="F3686" s="1" t="s">
        <v>11</v>
      </c>
      <c r="G3686" s="1" t="s">
        <v>65</v>
      </c>
      <c r="H3686" s="1">
        <v>4</v>
      </c>
      <c r="I3686">
        <v>241.47200000000001</v>
      </c>
      <c r="J3686" s="1">
        <f>SUMIFS(I:I,B:B,Table1_2[[#This Row],[Category Level 2]],D:D,Table1_2[[#This Row],[Brand]],E:E,Table1_2[[#This Row],[Region]],F:F,Table1_2[[#This Row],[Measure]],G:G,Table1_2[[#This Row],[Year]],H:H,"&lt;="&amp;Table1_2[[#This Row],[Month]])</f>
        <v>1018.71</v>
      </c>
      <c r="K36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2884.7280000000001</v>
      </c>
      <c r="N3686">
        <f>Table1_2[[#This Row],[Value]]*2.5</f>
        <v>603.68000000000006</v>
      </c>
    </row>
    <row r="3687" spans="1:14" x14ac:dyDescent="0.25">
      <c r="A3687" s="1" t="s">
        <v>6</v>
      </c>
      <c r="B3687" s="1" t="s">
        <v>26</v>
      </c>
      <c r="C3687" s="1" t="s">
        <v>31</v>
      </c>
      <c r="D3687" s="1" t="s">
        <v>32</v>
      </c>
      <c r="E3687" s="1" t="s">
        <v>13</v>
      </c>
      <c r="F3687" s="1" t="s">
        <v>11</v>
      </c>
      <c r="G3687" s="1" t="s">
        <v>65</v>
      </c>
      <c r="H3687" s="1">
        <v>5</v>
      </c>
      <c r="I3687">
        <v>272.73400000000004</v>
      </c>
      <c r="J3687" s="1">
        <f>SUMIFS(I:I,B:B,Table1_2[[#This Row],[Category Level 2]],D:D,Table1_2[[#This Row],[Brand]],E:E,Table1_2[[#This Row],[Region]],F:F,Table1_2[[#This Row],[Measure]],G:G,Table1_2[[#This Row],[Year]],H:H,"&lt;="&amp;Table1_2[[#This Row],[Month]])</f>
        <v>1291.444</v>
      </c>
      <c r="K36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2935.3940000000002</v>
      </c>
      <c r="N3687">
        <f>Table1_2[[#This Row],[Value]]*2.5</f>
        <v>681.83500000000004</v>
      </c>
    </row>
    <row r="3688" spans="1:14" x14ac:dyDescent="0.25">
      <c r="A3688" s="1" t="s">
        <v>6</v>
      </c>
      <c r="B3688" s="1" t="s">
        <v>26</v>
      </c>
      <c r="C3688" s="1" t="s">
        <v>31</v>
      </c>
      <c r="D3688" s="1" t="s">
        <v>32</v>
      </c>
      <c r="E3688" s="1" t="s">
        <v>13</v>
      </c>
      <c r="F3688" s="1" t="s">
        <v>11</v>
      </c>
      <c r="G3688" s="1" t="s">
        <v>65</v>
      </c>
      <c r="H3688" s="1">
        <v>6</v>
      </c>
      <c r="I3688">
        <v>296.45000000000005</v>
      </c>
      <c r="J3688" s="1">
        <f>SUMIFS(I:I,B:B,Table1_2[[#This Row],[Category Level 2]],D:D,Table1_2[[#This Row],[Brand]],E:E,Table1_2[[#This Row],[Region]],F:F,Table1_2[[#This Row],[Measure]],G:G,Table1_2[[#This Row],[Year]],H:H,"&lt;="&amp;Table1_2[[#This Row],[Month]])</f>
        <v>1587.894</v>
      </c>
      <c r="K36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2984.982</v>
      </c>
      <c r="N3688">
        <f>Table1_2[[#This Row],[Value]]*2.5</f>
        <v>741.12500000000011</v>
      </c>
    </row>
    <row r="3689" spans="1:14" x14ac:dyDescent="0.25">
      <c r="A3689" s="1" t="s">
        <v>6</v>
      </c>
      <c r="B3689" s="1" t="s">
        <v>26</v>
      </c>
      <c r="C3689" s="1" t="s">
        <v>31</v>
      </c>
      <c r="D3689" s="1" t="s">
        <v>32</v>
      </c>
      <c r="E3689" s="1" t="s">
        <v>13</v>
      </c>
      <c r="F3689" s="1" t="s">
        <v>11</v>
      </c>
      <c r="G3689" s="1" t="s">
        <v>65</v>
      </c>
      <c r="H3689" s="1">
        <v>7</v>
      </c>
      <c r="I3689">
        <v>272.73400000000004</v>
      </c>
      <c r="J3689" s="1">
        <f>SUMIFS(I:I,B:B,Table1_2[[#This Row],[Category Level 2]],D:D,Table1_2[[#This Row],[Brand]],E:E,Table1_2[[#This Row],[Region]],F:F,Table1_2[[#This Row],[Measure]],G:G,Table1_2[[#This Row],[Year]],H:H,"&lt;="&amp;Table1_2[[#This Row],[Month]])</f>
        <v>1860.6280000000002</v>
      </c>
      <c r="K36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2979.5920000000006</v>
      </c>
      <c r="N3689">
        <f>Table1_2[[#This Row],[Value]]*2.5</f>
        <v>681.83500000000004</v>
      </c>
    </row>
    <row r="3690" spans="1:14" x14ac:dyDescent="0.25">
      <c r="A3690" s="1" t="s">
        <v>6</v>
      </c>
      <c r="B3690" s="1" t="s">
        <v>26</v>
      </c>
      <c r="C3690" s="1" t="s">
        <v>31</v>
      </c>
      <c r="D3690" s="1" t="s">
        <v>32</v>
      </c>
      <c r="E3690" s="1" t="s">
        <v>13</v>
      </c>
      <c r="F3690" s="1" t="s">
        <v>11</v>
      </c>
      <c r="G3690" s="1" t="s">
        <v>65</v>
      </c>
      <c r="H3690" s="1">
        <v>8</v>
      </c>
      <c r="I3690">
        <v>194.04000000000002</v>
      </c>
      <c r="J3690" s="1">
        <f>SUMIFS(I:I,B:B,Table1_2[[#This Row],[Category Level 2]],D:D,Table1_2[[#This Row],[Brand]],E:E,Table1_2[[#This Row],[Region]],F:F,Table1_2[[#This Row],[Measure]],G:G,Table1_2[[#This Row],[Year]],H:H,"&lt;="&amp;Table1_2[[#This Row],[Month]])</f>
        <v>2054.6680000000001</v>
      </c>
      <c r="K36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2924.614</v>
      </c>
      <c r="N3690">
        <f>Table1_2[[#This Row],[Value]]*2.5</f>
        <v>485.1</v>
      </c>
    </row>
    <row r="3691" spans="1:14" x14ac:dyDescent="0.25">
      <c r="A3691" s="1" t="s">
        <v>6</v>
      </c>
      <c r="B3691" s="1" t="s">
        <v>26</v>
      </c>
      <c r="C3691" s="1" t="s">
        <v>31</v>
      </c>
      <c r="D3691" s="1" t="s">
        <v>32</v>
      </c>
      <c r="E3691" s="1" t="s">
        <v>13</v>
      </c>
      <c r="F3691" s="1" t="s">
        <v>11</v>
      </c>
      <c r="G3691" s="1" t="s">
        <v>65</v>
      </c>
      <c r="H3691" s="1">
        <v>9</v>
      </c>
      <c r="I3691">
        <v>191.88400000000001</v>
      </c>
      <c r="J3691" s="1">
        <f>SUMIFS(I:I,B:B,Table1_2[[#This Row],[Category Level 2]],D:D,Table1_2[[#This Row],[Brand]],E:E,Table1_2[[#This Row],[Region]],F:F,Table1_2[[#This Row],[Measure]],G:G,Table1_2[[#This Row],[Year]],H:H,"&lt;="&amp;Table1_2[[#This Row],[Month]])</f>
        <v>2246.5520000000001</v>
      </c>
      <c r="K36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2901.9760000000001</v>
      </c>
      <c r="N3691">
        <f>Table1_2[[#This Row],[Value]]*2.5</f>
        <v>479.71000000000004</v>
      </c>
    </row>
    <row r="3692" spans="1:14" x14ac:dyDescent="0.25">
      <c r="A3692" s="1" t="s">
        <v>6</v>
      </c>
      <c r="B3692" s="1" t="s">
        <v>26</v>
      </c>
      <c r="C3692" s="1" t="s">
        <v>31</v>
      </c>
      <c r="D3692" s="1" t="s">
        <v>32</v>
      </c>
      <c r="E3692" s="1" t="s">
        <v>13</v>
      </c>
      <c r="F3692" s="1" t="s">
        <v>11</v>
      </c>
      <c r="G3692" s="1" t="s">
        <v>65</v>
      </c>
      <c r="H3692" s="1">
        <v>10</v>
      </c>
      <c r="I3692">
        <v>254.40800000000002</v>
      </c>
      <c r="J3692" s="1">
        <f>SUMIFS(I:I,B:B,Table1_2[[#This Row],[Category Level 2]],D:D,Table1_2[[#This Row],[Brand]],E:E,Table1_2[[#This Row],[Region]],F:F,Table1_2[[#This Row],[Measure]],G:G,Table1_2[[#This Row],[Year]],H:H,"&lt;="&amp;Table1_2[[#This Row],[Month]])</f>
        <v>2500.96</v>
      </c>
      <c r="K36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2960.1880000000001</v>
      </c>
      <c r="N3692">
        <f>Table1_2[[#This Row],[Value]]*2.5</f>
        <v>636.02</v>
      </c>
    </row>
    <row r="3693" spans="1:14" x14ac:dyDescent="0.25">
      <c r="A3693" s="1" t="s">
        <v>6</v>
      </c>
      <c r="B3693" s="1" t="s">
        <v>26</v>
      </c>
      <c r="C3693" s="1" t="s">
        <v>31</v>
      </c>
      <c r="D3693" s="1" t="s">
        <v>32</v>
      </c>
      <c r="E3693" s="1" t="s">
        <v>13</v>
      </c>
      <c r="F3693" s="1" t="s">
        <v>11</v>
      </c>
      <c r="G3693" s="1" t="s">
        <v>65</v>
      </c>
      <c r="H3693" s="1">
        <v>11</v>
      </c>
      <c r="I3693">
        <v>225.30200000000002</v>
      </c>
      <c r="J3693" s="1">
        <f>SUMIFS(I:I,B:B,Table1_2[[#This Row],[Category Level 2]],D:D,Table1_2[[#This Row],[Brand]],E:E,Table1_2[[#This Row],[Region]],F:F,Table1_2[[#This Row],[Measure]],G:G,Table1_2[[#This Row],[Year]],H:H,"&lt;="&amp;Table1_2[[#This Row],[Month]])</f>
        <v>2726.2620000000002</v>
      </c>
      <c r="K36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2977.4360000000001</v>
      </c>
      <c r="N3693">
        <f>Table1_2[[#This Row],[Value]]*2.5</f>
        <v>563.25500000000011</v>
      </c>
    </row>
    <row r="3694" spans="1:14" x14ac:dyDescent="0.25">
      <c r="A3694" s="1" t="s">
        <v>6</v>
      </c>
      <c r="B3694" s="1" t="s">
        <v>26</v>
      </c>
      <c r="C3694" s="1" t="s">
        <v>31</v>
      </c>
      <c r="D3694" s="1" t="s">
        <v>32</v>
      </c>
      <c r="E3694" s="1" t="s">
        <v>13</v>
      </c>
      <c r="F3694" s="1" t="s">
        <v>11</v>
      </c>
      <c r="G3694" s="1" t="s">
        <v>65</v>
      </c>
      <c r="H3694" s="1">
        <v>12</v>
      </c>
      <c r="I3694">
        <v>263.03200000000004</v>
      </c>
      <c r="J3694" s="1">
        <f>SUMIFS(I:I,B:B,Table1_2[[#This Row],[Category Level 2]],D:D,Table1_2[[#This Row],[Brand]],E:E,Table1_2[[#This Row],[Region]],F:F,Table1_2[[#This Row],[Measure]],G:G,Table1_2[[#This Row],[Year]],H:H,"&lt;="&amp;Table1_2[[#This Row],[Month]])</f>
        <v>2989.2940000000003</v>
      </c>
      <c r="K36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2989.2940000000003</v>
      </c>
      <c r="N3694">
        <f>Table1_2[[#This Row],[Value]]*2.5</f>
        <v>657.58000000000015</v>
      </c>
    </row>
    <row r="3695" spans="1:14" x14ac:dyDescent="0.25">
      <c r="A3695" s="1" t="s">
        <v>6</v>
      </c>
      <c r="B3695" s="1" t="s">
        <v>26</v>
      </c>
      <c r="C3695" s="1" t="s">
        <v>31</v>
      </c>
      <c r="D3695" s="1" t="s">
        <v>32</v>
      </c>
      <c r="E3695" s="1" t="s">
        <v>13</v>
      </c>
      <c r="F3695" s="1" t="s">
        <v>11</v>
      </c>
      <c r="G3695" s="1" t="s">
        <v>66</v>
      </c>
      <c r="H3695" s="1">
        <v>1</v>
      </c>
      <c r="I3695">
        <v>272.73400000000004</v>
      </c>
      <c r="J3695" s="1">
        <f>SUMIFS(I:I,B:B,Table1_2[[#This Row],[Category Level 2]],D:D,Table1_2[[#This Row],[Brand]],E:E,Table1_2[[#This Row],[Region]],F:F,Table1_2[[#This Row],[Measure]],G:G,Table1_2[[#This Row],[Year]],H:H,"&lt;="&amp;Table1_2[[#This Row],[Month]])</f>
        <v>272.73400000000004</v>
      </c>
      <c r="K36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3027.0240000000003</v>
      </c>
      <c r="N3695">
        <f>Table1_2[[#This Row],[Value]]*2.5</f>
        <v>681.83500000000004</v>
      </c>
    </row>
    <row r="3696" spans="1:14" x14ac:dyDescent="0.25">
      <c r="A3696" s="1" t="s">
        <v>6</v>
      </c>
      <c r="B3696" s="1" t="s">
        <v>26</v>
      </c>
      <c r="C3696" s="1" t="s">
        <v>31</v>
      </c>
      <c r="D3696" s="1" t="s">
        <v>32</v>
      </c>
      <c r="E3696" s="1" t="s">
        <v>13</v>
      </c>
      <c r="F3696" s="1" t="s">
        <v>11</v>
      </c>
      <c r="G3696" s="1" t="s">
        <v>66</v>
      </c>
      <c r="H3696" s="1">
        <v>2</v>
      </c>
      <c r="I3696">
        <v>237.16000000000003</v>
      </c>
      <c r="J3696" s="1">
        <f>SUMIFS(I:I,B:B,Table1_2[[#This Row],[Category Level 2]],D:D,Table1_2[[#This Row],[Brand]],E:E,Table1_2[[#This Row],[Region]],F:F,Table1_2[[#This Row],[Measure]],G:G,Table1_2[[#This Row],[Year]],H:H,"&lt;="&amp;Table1_2[[#This Row],[Month]])</f>
        <v>509.89400000000006</v>
      </c>
      <c r="K36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2997.9180000000006</v>
      </c>
      <c r="N3696">
        <f>Table1_2[[#This Row],[Value]]*2.5</f>
        <v>592.90000000000009</v>
      </c>
    </row>
    <row r="3697" spans="1:14" x14ac:dyDescent="0.25">
      <c r="A3697" s="1" t="s">
        <v>6</v>
      </c>
      <c r="B3697" s="1" t="s">
        <v>26</v>
      </c>
      <c r="C3697" s="1" t="s">
        <v>31</v>
      </c>
      <c r="D3697" s="1" t="s">
        <v>32</v>
      </c>
      <c r="E3697" s="1" t="s">
        <v>13</v>
      </c>
      <c r="F3697" s="1" t="s">
        <v>11</v>
      </c>
      <c r="G3697" s="1" t="s">
        <v>66</v>
      </c>
      <c r="H3697" s="1">
        <v>3</v>
      </c>
      <c r="I3697">
        <v>279.202</v>
      </c>
      <c r="J3697" s="1">
        <f>SUMIFS(I:I,B:B,Table1_2[[#This Row],[Category Level 2]],D:D,Table1_2[[#This Row],[Brand]],E:E,Table1_2[[#This Row],[Region]],F:F,Table1_2[[#This Row],[Measure]],G:G,Table1_2[[#This Row],[Year]],H:H,"&lt;="&amp;Table1_2[[#This Row],[Month]])</f>
        <v>789.096</v>
      </c>
      <c r="K36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3001.1520000000005</v>
      </c>
      <c r="N3697">
        <f>Table1_2[[#This Row],[Value]]*2.5</f>
        <v>698.005</v>
      </c>
    </row>
    <row r="3698" spans="1:14" x14ac:dyDescent="0.25">
      <c r="A3698" s="1" t="s">
        <v>6</v>
      </c>
      <c r="B3698" s="1" t="s">
        <v>26</v>
      </c>
      <c r="C3698" s="1" t="s">
        <v>31</v>
      </c>
      <c r="D3698" s="1" t="s">
        <v>32</v>
      </c>
      <c r="E3698" s="1" t="s">
        <v>13</v>
      </c>
      <c r="F3698" s="1" t="s">
        <v>11</v>
      </c>
      <c r="G3698" s="1" t="s">
        <v>66</v>
      </c>
      <c r="H3698" s="1">
        <v>4</v>
      </c>
      <c r="I3698">
        <v>231.77</v>
      </c>
      <c r="J3698" s="1">
        <f>SUMIFS(I:I,B:B,Table1_2[[#This Row],[Category Level 2]],D:D,Table1_2[[#This Row],[Brand]],E:E,Table1_2[[#This Row],[Region]],F:F,Table1_2[[#This Row],[Measure]],G:G,Table1_2[[#This Row],[Year]],H:H,"&lt;="&amp;Table1_2[[#This Row],[Month]])</f>
        <v>1020.866</v>
      </c>
      <c r="K36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2991.4500000000003</v>
      </c>
      <c r="N3698">
        <f>Table1_2[[#This Row],[Value]]*2.5</f>
        <v>579.42500000000007</v>
      </c>
    </row>
    <row r="3699" spans="1:14" x14ac:dyDescent="0.25">
      <c r="A3699" s="1" t="s">
        <v>6</v>
      </c>
      <c r="B3699" s="1" t="s">
        <v>26</v>
      </c>
      <c r="C3699" s="1" t="s">
        <v>31</v>
      </c>
      <c r="D3699" s="1" t="s">
        <v>32</v>
      </c>
      <c r="E3699" s="1" t="s">
        <v>13</v>
      </c>
      <c r="F3699" s="1" t="s">
        <v>11</v>
      </c>
      <c r="G3699" s="1" t="s">
        <v>66</v>
      </c>
      <c r="H3699" s="1">
        <v>5</v>
      </c>
      <c r="I3699">
        <v>230.69200000000001</v>
      </c>
      <c r="J3699" s="1">
        <f>SUMIFS(I:I,B:B,Table1_2[[#This Row],[Category Level 2]],D:D,Table1_2[[#This Row],[Brand]],E:E,Table1_2[[#This Row],[Region]],F:F,Table1_2[[#This Row],[Measure]],G:G,Table1_2[[#This Row],[Year]],H:H,"&lt;="&amp;Table1_2[[#This Row],[Month]])</f>
        <v>1251.558</v>
      </c>
      <c r="K36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2949.4080000000004</v>
      </c>
      <c r="N3699">
        <f>Table1_2[[#This Row],[Value]]*2.5</f>
        <v>576.73</v>
      </c>
    </row>
    <row r="3700" spans="1:14" x14ac:dyDescent="0.25">
      <c r="A3700" s="1" t="s">
        <v>6</v>
      </c>
      <c r="B3700" s="1" t="s">
        <v>26</v>
      </c>
      <c r="C3700" s="1" t="s">
        <v>31</v>
      </c>
      <c r="D3700" s="1" t="s">
        <v>32</v>
      </c>
      <c r="E3700" s="1" t="s">
        <v>13</v>
      </c>
      <c r="F3700" s="1" t="s">
        <v>11</v>
      </c>
      <c r="G3700" s="1" t="s">
        <v>66</v>
      </c>
      <c r="H3700" s="1">
        <v>6</v>
      </c>
      <c r="I3700">
        <v>245.78400000000002</v>
      </c>
      <c r="J3700" s="1">
        <f>SUMIFS(I:I,B:B,Table1_2[[#This Row],[Category Level 2]],D:D,Table1_2[[#This Row],[Brand]],E:E,Table1_2[[#This Row],[Region]],F:F,Table1_2[[#This Row],[Measure]],G:G,Table1_2[[#This Row],[Year]],H:H,"&lt;="&amp;Table1_2[[#This Row],[Month]])</f>
        <v>1497.3420000000001</v>
      </c>
      <c r="K37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2898.7420000000002</v>
      </c>
      <c r="N3700">
        <f>Table1_2[[#This Row],[Value]]*2.5</f>
        <v>614.46</v>
      </c>
    </row>
    <row r="3701" spans="1:14" x14ac:dyDescent="0.25">
      <c r="A3701" s="1" t="s">
        <v>6</v>
      </c>
      <c r="B3701" s="1" t="s">
        <v>26</v>
      </c>
      <c r="C3701" s="1" t="s">
        <v>31</v>
      </c>
      <c r="D3701" s="1" t="s">
        <v>32</v>
      </c>
      <c r="E3701" s="1" t="s">
        <v>13</v>
      </c>
      <c r="F3701" s="1" t="s">
        <v>11</v>
      </c>
      <c r="G3701" s="1" t="s">
        <v>66</v>
      </c>
      <c r="H3701" s="1">
        <v>7</v>
      </c>
      <c r="I3701">
        <v>244.70600000000002</v>
      </c>
      <c r="J3701" s="1">
        <f>SUMIFS(I:I,B:B,Table1_2[[#This Row],[Category Level 2]],D:D,Table1_2[[#This Row],[Brand]],E:E,Table1_2[[#This Row],[Region]],F:F,Table1_2[[#This Row],[Measure]],G:G,Table1_2[[#This Row],[Year]],H:H,"&lt;="&amp;Table1_2[[#This Row],[Month]])</f>
        <v>1742.0480000000002</v>
      </c>
      <c r="K37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2870.7140000000004</v>
      </c>
      <c r="N3701">
        <f>Table1_2[[#This Row],[Value]]*2.5</f>
        <v>611.7650000000001</v>
      </c>
    </row>
    <row r="3702" spans="1:14" x14ac:dyDescent="0.25">
      <c r="A3702" s="1" t="s">
        <v>6</v>
      </c>
      <c r="B3702" s="1" t="s">
        <v>26</v>
      </c>
      <c r="C3702" s="1" t="s">
        <v>31</v>
      </c>
      <c r="D3702" s="1" t="s">
        <v>32</v>
      </c>
      <c r="E3702" s="1" t="s">
        <v>13</v>
      </c>
      <c r="F3702" s="1" t="s">
        <v>11</v>
      </c>
      <c r="G3702" s="1" t="s">
        <v>66</v>
      </c>
      <c r="H3702" s="1">
        <v>8</v>
      </c>
      <c r="I3702">
        <v>268.42200000000003</v>
      </c>
      <c r="J3702" s="1">
        <f>SUMIFS(I:I,B:B,Table1_2[[#This Row],[Category Level 2]],D:D,Table1_2[[#This Row],[Brand]],E:E,Table1_2[[#This Row],[Region]],F:F,Table1_2[[#This Row],[Measure]],G:G,Table1_2[[#This Row],[Year]],H:H,"&lt;="&amp;Table1_2[[#This Row],[Month]])</f>
        <v>2010.4700000000003</v>
      </c>
      <c r="K37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2945.0960000000005</v>
      </c>
      <c r="N3702">
        <f>Table1_2[[#This Row],[Value]]*2.5</f>
        <v>671.05500000000006</v>
      </c>
    </row>
    <row r="3703" spans="1:14" x14ac:dyDescent="0.25">
      <c r="A3703" s="1" t="s">
        <v>6</v>
      </c>
      <c r="B3703" s="1" t="s">
        <v>26</v>
      </c>
      <c r="C3703" s="1" t="s">
        <v>31</v>
      </c>
      <c r="D3703" s="1" t="s">
        <v>32</v>
      </c>
      <c r="E3703" s="1" t="s">
        <v>13</v>
      </c>
      <c r="F3703" s="1" t="s">
        <v>11</v>
      </c>
      <c r="G3703" s="1" t="s">
        <v>66</v>
      </c>
      <c r="H3703" s="1">
        <v>9</v>
      </c>
      <c r="I3703">
        <v>263.03200000000004</v>
      </c>
      <c r="J3703" s="1">
        <f>SUMIFS(I:I,B:B,Table1_2[[#This Row],[Category Level 2]],D:D,Table1_2[[#This Row],[Brand]],E:E,Table1_2[[#This Row],[Region]],F:F,Table1_2[[#This Row],[Measure]],G:G,Table1_2[[#This Row],[Year]],H:H,"&lt;="&amp;Table1_2[[#This Row],[Month]])</f>
        <v>2273.5020000000004</v>
      </c>
      <c r="K37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3016.2440000000006</v>
      </c>
      <c r="N3703">
        <f>Table1_2[[#This Row],[Value]]*2.5</f>
        <v>657.58000000000015</v>
      </c>
    </row>
    <row r="3704" spans="1:14" x14ac:dyDescent="0.25">
      <c r="A3704" s="1" t="s">
        <v>6</v>
      </c>
      <c r="B3704" s="1" t="s">
        <v>26</v>
      </c>
      <c r="C3704" s="1" t="s">
        <v>31</v>
      </c>
      <c r="D3704" s="1" t="s">
        <v>32</v>
      </c>
      <c r="E3704" s="1" t="s">
        <v>13</v>
      </c>
      <c r="F3704" s="1" t="s">
        <v>11</v>
      </c>
      <c r="G3704" s="1" t="s">
        <v>66</v>
      </c>
      <c r="H3704" s="1">
        <v>10</v>
      </c>
      <c r="I3704">
        <v>225.30200000000002</v>
      </c>
      <c r="J3704" s="1">
        <f>SUMIFS(I:I,B:B,Table1_2[[#This Row],[Category Level 2]],D:D,Table1_2[[#This Row],[Brand]],E:E,Table1_2[[#This Row],[Region]],F:F,Table1_2[[#This Row],[Measure]],G:G,Table1_2[[#This Row],[Year]],H:H,"&lt;="&amp;Table1_2[[#This Row],[Month]])</f>
        <v>2498.8040000000005</v>
      </c>
      <c r="K37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2987.1380000000008</v>
      </c>
      <c r="N3704">
        <f>Table1_2[[#This Row],[Value]]*2.5</f>
        <v>563.25500000000011</v>
      </c>
    </row>
    <row r="3705" spans="1:14" x14ac:dyDescent="0.25">
      <c r="A3705" s="1" t="s">
        <v>6</v>
      </c>
      <c r="B3705" s="1" t="s">
        <v>26</v>
      </c>
      <c r="C3705" s="1" t="s">
        <v>31</v>
      </c>
      <c r="D3705" s="1" t="s">
        <v>32</v>
      </c>
      <c r="E3705" s="1" t="s">
        <v>13</v>
      </c>
      <c r="F3705" s="1" t="s">
        <v>11</v>
      </c>
      <c r="G3705" s="1" t="s">
        <v>66</v>
      </c>
      <c r="H3705" s="1">
        <v>11</v>
      </c>
      <c r="I3705">
        <v>272.73400000000004</v>
      </c>
      <c r="J3705" s="1">
        <f>SUMIFS(I:I,B:B,Table1_2[[#This Row],[Category Level 2]],D:D,Table1_2[[#This Row],[Brand]],E:E,Table1_2[[#This Row],[Region]],F:F,Table1_2[[#This Row],[Measure]],G:G,Table1_2[[#This Row],[Year]],H:H,"&lt;="&amp;Table1_2[[#This Row],[Month]])</f>
        <v>2771.5380000000005</v>
      </c>
      <c r="K37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3034.5700000000006</v>
      </c>
      <c r="N3705">
        <f>Table1_2[[#This Row],[Value]]*2.5</f>
        <v>681.83500000000004</v>
      </c>
    </row>
    <row r="3706" spans="1:14" x14ac:dyDescent="0.25">
      <c r="A3706" s="1" t="s">
        <v>6</v>
      </c>
      <c r="B3706" s="1" t="s">
        <v>26</v>
      </c>
      <c r="C3706" s="1" t="s">
        <v>31</v>
      </c>
      <c r="D3706" s="1" t="s">
        <v>32</v>
      </c>
      <c r="E3706" s="1" t="s">
        <v>13</v>
      </c>
      <c r="F3706" s="1" t="s">
        <v>11</v>
      </c>
      <c r="G3706" s="1" t="s">
        <v>66</v>
      </c>
      <c r="H3706" s="1">
        <v>12</v>
      </c>
      <c r="I3706">
        <v>230.69200000000001</v>
      </c>
      <c r="J3706" s="1">
        <f>SUMIFS(I:I,B:B,Table1_2[[#This Row],[Category Level 2]],D:D,Table1_2[[#This Row],[Brand]],E:E,Table1_2[[#This Row],[Region]],F:F,Table1_2[[#This Row],[Measure]],G:G,Table1_2[[#This Row],[Year]],H:H,"&lt;="&amp;Table1_2[[#This Row],[Month]])</f>
        <v>3002.2300000000005</v>
      </c>
      <c r="K37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3002.2300000000005</v>
      </c>
      <c r="N3706">
        <f>Table1_2[[#This Row],[Value]]*2.5</f>
        <v>576.73</v>
      </c>
    </row>
    <row r="3707" spans="1:14" x14ac:dyDescent="0.25">
      <c r="A3707" s="1" t="s">
        <v>6</v>
      </c>
      <c r="B3707" s="1" t="s">
        <v>26</v>
      </c>
      <c r="C3707" s="1" t="s">
        <v>31</v>
      </c>
      <c r="D3707" s="1" t="s">
        <v>32</v>
      </c>
      <c r="E3707" s="1" t="s">
        <v>13</v>
      </c>
      <c r="F3707" s="1" t="s">
        <v>11</v>
      </c>
      <c r="G3707" s="1" t="s">
        <v>67</v>
      </c>
      <c r="H3707" s="1">
        <v>1</v>
      </c>
      <c r="I3707">
        <v>200.50800000000001</v>
      </c>
      <c r="J3707" s="1">
        <f>SUMIFS(I:I,B:B,Table1_2[[#This Row],[Category Level 2]],D:D,Table1_2[[#This Row],[Brand]],E:E,Table1_2[[#This Row],[Region]],F:F,Table1_2[[#This Row],[Measure]],G:G,Table1_2[[#This Row],[Year]],H:H,"&lt;="&amp;Table1_2[[#This Row],[Month]])</f>
        <v>200.50800000000001</v>
      </c>
      <c r="K37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2930.0040000000004</v>
      </c>
      <c r="N3707">
        <f>Table1_2[[#This Row],[Value]]*2.5</f>
        <v>501.27000000000004</v>
      </c>
    </row>
    <row r="3708" spans="1:14" x14ac:dyDescent="0.25">
      <c r="A3708" s="1" t="s">
        <v>6</v>
      </c>
      <c r="B3708" s="1" t="s">
        <v>26</v>
      </c>
      <c r="C3708" s="1" t="s">
        <v>31</v>
      </c>
      <c r="D3708" s="1" t="s">
        <v>32</v>
      </c>
      <c r="E3708" s="1" t="s">
        <v>13</v>
      </c>
      <c r="F3708" s="1" t="s">
        <v>11</v>
      </c>
      <c r="G3708" s="1" t="s">
        <v>67</v>
      </c>
      <c r="H3708" s="1">
        <v>2</v>
      </c>
      <c r="I3708">
        <v>218.834</v>
      </c>
      <c r="J3708" s="1">
        <f>SUMIFS(I:I,B:B,Table1_2[[#This Row],[Category Level 2]],D:D,Table1_2[[#This Row],[Brand]],E:E,Table1_2[[#This Row],[Region]],F:F,Table1_2[[#This Row],[Measure]],G:G,Table1_2[[#This Row],[Year]],H:H,"&lt;="&amp;Table1_2[[#This Row],[Month]])</f>
        <v>419.34199999999998</v>
      </c>
      <c r="K37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2911.6780000000003</v>
      </c>
      <c r="N3708">
        <f>Table1_2[[#This Row],[Value]]*2.5</f>
        <v>547.08500000000004</v>
      </c>
    </row>
    <row r="3709" spans="1:14" x14ac:dyDescent="0.25">
      <c r="A3709" s="1" t="s">
        <v>6</v>
      </c>
      <c r="B3709" s="1" t="s">
        <v>26</v>
      </c>
      <c r="C3709" s="1" t="s">
        <v>31</v>
      </c>
      <c r="D3709" s="1" t="s">
        <v>32</v>
      </c>
      <c r="E3709" s="1" t="s">
        <v>13</v>
      </c>
      <c r="F3709" s="1" t="s">
        <v>11</v>
      </c>
      <c r="G3709" s="1" t="s">
        <v>67</v>
      </c>
      <c r="H3709" s="1">
        <v>3</v>
      </c>
      <c r="I3709">
        <v>239.316</v>
      </c>
      <c r="J3709" s="1">
        <f>SUMIFS(I:I,B:B,Table1_2[[#This Row],[Category Level 2]],D:D,Table1_2[[#This Row],[Brand]],E:E,Table1_2[[#This Row],[Region]],F:F,Table1_2[[#This Row],[Measure]],G:G,Table1_2[[#This Row],[Year]],H:H,"&lt;="&amp;Table1_2[[#This Row],[Month]])</f>
        <v>658.65800000000002</v>
      </c>
      <c r="K37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2871.7919999999999</v>
      </c>
      <c r="N3709">
        <f>Table1_2[[#This Row],[Value]]*2.5</f>
        <v>598.29</v>
      </c>
    </row>
    <row r="3710" spans="1:14" x14ac:dyDescent="0.25">
      <c r="A3710" s="1" t="s">
        <v>6</v>
      </c>
      <c r="B3710" s="1" t="s">
        <v>26</v>
      </c>
      <c r="C3710" s="1" t="s">
        <v>31</v>
      </c>
      <c r="D3710" s="1" t="s">
        <v>32</v>
      </c>
      <c r="E3710" s="1" t="s">
        <v>13</v>
      </c>
      <c r="F3710" s="1" t="s">
        <v>12</v>
      </c>
      <c r="G3710" s="1" t="s">
        <v>63</v>
      </c>
      <c r="H3710" s="1">
        <v>10</v>
      </c>
      <c r="I3710">
        <v>288.904</v>
      </c>
      <c r="J3710" s="1">
        <f>SUMIFS(I:I,B:B,Table1_2[[#This Row],[Category Level 2]],D:D,Table1_2[[#This Row],[Brand]],E:E,Table1_2[[#This Row],[Region]],F:F,Table1_2[[#This Row],[Measure]],G:G,Table1_2[[#This Row],[Year]],H:H,"&lt;="&amp;Table1_2[[#This Row],[Month]])</f>
        <v>288.904</v>
      </c>
      <c r="K37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288.904</v>
      </c>
      <c r="N3710">
        <f>Table1_2[[#This Row],[Value]]*2.5</f>
        <v>722.26</v>
      </c>
    </row>
    <row r="3711" spans="1:14" x14ac:dyDescent="0.25">
      <c r="A3711" s="1" t="s">
        <v>6</v>
      </c>
      <c r="B3711" s="1" t="s">
        <v>26</v>
      </c>
      <c r="C3711" s="1" t="s">
        <v>31</v>
      </c>
      <c r="D3711" s="1" t="s">
        <v>32</v>
      </c>
      <c r="E3711" s="1" t="s">
        <v>13</v>
      </c>
      <c r="F3711" s="1" t="s">
        <v>12</v>
      </c>
      <c r="G3711" s="1" t="s">
        <v>63</v>
      </c>
      <c r="H3711" s="1">
        <v>11</v>
      </c>
      <c r="I3711">
        <v>919.53400000000011</v>
      </c>
      <c r="J3711" s="1">
        <f>SUMIFS(I:I,B:B,Table1_2[[#This Row],[Category Level 2]],D:D,Table1_2[[#This Row],[Brand]],E:E,Table1_2[[#This Row],[Region]],F:F,Table1_2[[#This Row],[Measure]],G:G,Table1_2[[#This Row],[Year]],H:H,"&lt;="&amp;Table1_2[[#This Row],[Month]])</f>
        <v>1208.4380000000001</v>
      </c>
      <c r="K37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1208.4380000000001</v>
      </c>
      <c r="N3711">
        <f>Table1_2[[#This Row],[Value]]*2.5</f>
        <v>2298.835</v>
      </c>
    </row>
    <row r="3712" spans="1:14" x14ac:dyDescent="0.25">
      <c r="A3712" s="1" t="s">
        <v>6</v>
      </c>
      <c r="B3712" s="1" t="s">
        <v>26</v>
      </c>
      <c r="C3712" s="1" t="s">
        <v>31</v>
      </c>
      <c r="D3712" s="1" t="s">
        <v>32</v>
      </c>
      <c r="E3712" s="1" t="s">
        <v>13</v>
      </c>
      <c r="F3712" s="1" t="s">
        <v>12</v>
      </c>
      <c r="G3712" s="1" t="s">
        <v>63</v>
      </c>
      <c r="H3712" s="1">
        <v>12</v>
      </c>
      <c r="I3712">
        <v>964.81000000000006</v>
      </c>
      <c r="J3712" s="1">
        <f>SUMIFS(I:I,B:B,Table1_2[[#This Row],[Category Level 2]],D:D,Table1_2[[#This Row],[Brand]],E:E,Table1_2[[#This Row],[Region]],F:F,Table1_2[[#This Row],[Measure]],G:G,Table1_2[[#This Row],[Year]],H:H,"&lt;="&amp;Table1_2[[#This Row],[Month]])</f>
        <v>2173.248</v>
      </c>
      <c r="K37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2173.248</v>
      </c>
      <c r="N3712">
        <f>Table1_2[[#This Row],[Value]]*2.5</f>
        <v>2412.0250000000001</v>
      </c>
    </row>
    <row r="3713" spans="1:14" x14ac:dyDescent="0.25">
      <c r="A3713" s="1" t="s">
        <v>6</v>
      </c>
      <c r="B3713" s="1" t="s">
        <v>26</v>
      </c>
      <c r="C3713" s="1" t="s">
        <v>31</v>
      </c>
      <c r="D3713" s="1" t="s">
        <v>32</v>
      </c>
      <c r="E3713" s="1" t="s">
        <v>13</v>
      </c>
      <c r="F3713" s="1" t="s">
        <v>12</v>
      </c>
      <c r="G3713" s="1" t="s">
        <v>64</v>
      </c>
      <c r="H3713" s="1">
        <v>1</v>
      </c>
      <c r="I3713">
        <v>1115.73</v>
      </c>
      <c r="J3713" s="1">
        <f>SUMIFS(I:I,B:B,Table1_2[[#This Row],[Category Level 2]],D:D,Table1_2[[#This Row],[Brand]],E:E,Table1_2[[#This Row],[Region]],F:F,Table1_2[[#This Row],[Measure]],G:G,Table1_2[[#This Row],[Year]],H:H,"&lt;="&amp;Table1_2[[#This Row],[Month]])</f>
        <v>1115.73</v>
      </c>
      <c r="K37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3288.9780000000001</v>
      </c>
      <c r="N3713">
        <f>Table1_2[[#This Row],[Value]]*2.5</f>
        <v>2789.3249999999998</v>
      </c>
    </row>
    <row r="3714" spans="1:14" x14ac:dyDescent="0.25">
      <c r="A3714" s="1" t="s">
        <v>6</v>
      </c>
      <c r="B3714" s="1" t="s">
        <v>26</v>
      </c>
      <c r="C3714" s="1" t="s">
        <v>31</v>
      </c>
      <c r="D3714" s="1" t="s">
        <v>32</v>
      </c>
      <c r="E3714" s="1" t="s">
        <v>13</v>
      </c>
      <c r="F3714" s="1" t="s">
        <v>12</v>
      </c>
      <c r="G3714" s="1" t="s">
        <v>64</v>
      </c>
      <c r="H3714" s="1">
        <v>2</v>
      </c>
      <c r="I3714">
        <v>1011.1640000000001</v>
      </c>
      <c r="J3714" s="1">
        <f>SUMIFS(I:I,B:B,Table1_2[[#This Row],[Category Level 2]],D:D,Table1_2[[#This Row],[Brand]],E:E,Table1_2[[#This Row],[Region]],F:F,Table1_2[[#This Row],[Measure]],G:G,Table1_2[[#This Row],[Year]],H:H,"&lt;="&amp;Table1_2[[#This Row],[Month]])</f>
        <v>2126.8940000000002</v>
      </c>
      <c r="K37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4300.1419999999998</v>
      </c>
      <c r="N3714">
        <f>Table1_2[[#This Row],[Value]]*2.5</f>
        <v>2527.9100000000003</v>
      </c>
    </row>
    <row r="3715" spans="1:14" x14ac:dyDescent="0.25">
      <c r="A3715" s="1" t="s">
        <v>6</v>
      </c>
      <c r="B3715" s="1" t="s">
        <v>26</v>
      </c>
      <c r="C3715" s="1" t="s">
        <v>31</v>
      </c>
      <c r="D3715" s="1" t="s">
        <v>32</v>
      </c>
      <c r="E3715" s="1" t="s">
        <v>13</v>
      </c>
      <c r="F3715" s="1" t="s">
        <v>12</v>
      </c>
      <c r="G3715" s="1" t="s">
        <v>64</v>
      </c>
      <c r="H3715" s="1">
        <v>3</v>
      </c>
      <c r="I3715">
        <v>1278.508</v>
      </c>
      <c r="J3715" s="1">
        <f>SUMIFS(I:I,B:B,Table1_2[[#This Row],[Category Level 2]],D:D,Table1_2[[#This Row],[Brand]],E:E,Table1_2[[#This Row],[Region]],F:F,Table1_2[[#This Row],[Measure]],G:G,Table1_2[[#This Row],[Year]],H:H,"&lt;="&amp;Table1_2[[#This Row],[Month]])</f>
        <v>3405.402</v>
      </c>
      <c r="K37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5578.65</v>
      </c>
      <c r="N3715">
        <f>Table1_2[[#This Row],[Value]]*2.5</f>
        <v>3196.27</v>
      </c>
    </row>
    <row r="3716" spans="1:14" x14ac:dyDescent="0.25">
      <c r="A3716" s="1" t="s">
        <v>6</v>
      </c>
      <c r="B3716" s="1" t="s">
        <v>26</v>
      </c>
      <c r="C3716" s="1" t="s">
        <v>31</v>
      </c>
      <c r="D3716" s="1" t="s">
        <v>32</v>
      </c>
      <c r="E3716" s="1" t="s">
        <v>13</v>
      </c>
      <c r="F3716" s="1" t="s">
        <v>12</v>
      </c>
      <c r="G3716" s="1" t="s">
        <v>64</v>
      </c>
      <c r="H3716" s="1">
        <v>4</v>
      </c>
      <c r="I3716">
        <v>1294.6780000000001</v>
      </c>
      <c r="J3716" s="1">
        <f>SUMIFS(I:I,B:B,Table1_2[[#This Row],[Category Level 2]],D:D,Table1_2[[#This Row],[Brand]],E:E,Table1_2[[#This Row],[Region]],F:F,Table1_2[[#This Row],[Measure]],G:G,Table1_2[[#This Row],[Year]],H:H,"&lt;="&amp;Table1_2[[#This Row],[Month]])</f>
        <v>4700.08</v>
      </c>
      <c r="K37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6873.3279999999995</v>
      </c>
      <c r="N3716">
        <f>Table1_2[[#This Row],[Value]]*2.5</f>
        <v>3236.6950000000002</v>
      </c>
    </row>
    <row r="3717" spans="1:14" x14ac:dyDescent="0.25">
      <c r="A3717" s="1" t="s">
        <v>6</v>
      </c>
      <c r="B3717" s="1" t="s">
        <v>26</v>
      </c>
      <c r="C3717" s="1" t="s">
        <v>31</v>
      </c>
      <c r="D3717" s="1" t="s">
        <v>32</v>
      </c>
      <c r="E3717" s="1" t="s">
        <v>13</v>
      </c>
      <c r="F3717" s="1" t="s">
        <v>12</v>
      </c>
      <c r="G3717" s="1" t="s">
        <v>64</v>
      </c>
      <c r="H3717" s="1">
        <v>5</v>
      </c>
      <c r="I3717">
        <v>1218.1400000000001</v>
      </c>
      <c r="J3717" s="1">
        <f>SUMIFS(I:I,B:B,Table1_2[[#This Row],[Category Level 2]],D:D,Table1_2[[#This Row],[Brand]],E:E,Table1_2[[#This Row],[Region]],F:F,Table1_2[[#This Row],[Measure]],G:G,Table1_2[[#This Row],[Year]],H:H,"&lt;="&amp;Table1_2[[#This Row],[Month]])</f>
        <v>5918.22</v>
      </c>
      <c r="K37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8091.4680000000008</v>
      </c>
      <c r="N3717">
        <f>Table1_2[[#This Row],[Value]]*2.5</f>
        <v>3045.3500000000004</v>
      </c>
    </row>
    <row r="3718" spans="1:14" x14ac:dyDescent="0.25">
      <c r="A3718" s="1" t="s">
        <v>6</v>
      </c>
      <c r="B3718" s="1" t="s">
        <v>26</v>
      </c>
      <c r="C3718" s="1" t="s">
        <v>31</v>
      </c>
      <c r="D3718" s="1" t="s">
        <v>32</v>
      </c>
      <c r="E3718" s="1" t="s">
        <v>13</v>
      </c>
      <c r="F3718" s="1" t="s">
        <v>12</v>
      </c>
      <c r="G3718" s="1" t="s">
        <v>64</v>
      </c>
      <c r="H3718" s="1">
        <v>6</v>
      </c>
      <c r="I3718">
        <v>1360.4360000000001</v>
      </c>
      <c r="J3718" s="1">
        <f>SUMIFS(I:I,B:B,Table1_2[[#This Row],[Category Level 2]],D:D,Table1_2[[#This Row],[Brand]],E:E,Table1_2[[#This Row],[Region]],F:F,Table1_2[[#This Row],[Measure]],G:G,Table1_2[[#This Row],[Year]],H:H,"&lt;="&amp;Table1_2[[#This Row],[Month]])</f>
        <v>7278.6560000000009</v>
      </c>
      <c r="K37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9451.9040000000005</v>
      </c>
      <c r="N3718">
        <f>Table1_2[[#This Row],[Value]]*2.5</f>
        <v>3401.09</v>
      </c>
    </row>
    <row r="3719" spans="1:14" x14ac:dyDescent="0.25">
      <c r="A3719" s="1" t="s">
        <v>6</v>
      </c>
      <c r="B3719" s="1" t="s">
        <v>26</v>
      </c>
      <c r="C3719" s="1" t="s">
        <v>31</v>
      </c>
      <c r="D3719" s="1" t="s">
        <v>32</v>
      </c>
      <c r="E3719" s="1" t="s">
        <v>13</v>
      </c>
      <c r="F3719" s="1" t="s">
        <v>12</v>
      </c>
      <c r="G3719" s="1" t="s">
        <v>64</v>
      </c>
      <c r="H3719" s="1">
        <v>7</v>
      </c>
      <c r="I3719">
        <v>1570.6460000000002</v>
      </c>
      <c r="J3719" s="1">
        <f>SUMIFS(I:I,B:B,Table1_2[[#This Row],[Category Level 2]],D:D,Table1_2[[#This Row],[Brand]],E:E,Table1_2[[#This Row],[Region]],F:F,Table1_2[[#This Row],[Measure]],G:G,Table1_2[[#This Row],[Year]],H:H,"&lt;="&amp;Table1_2[[#This Row],[Month]])</f>
        <v>8849.3020000000015</v>
      </c>
      <c r="K37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11022.550000000001</v>
      </c>
      <c r="N3719">
        <f>Table1_2[[#This Row],[Value]]*2.5</f>
        <v>3926.6150000000007</v>
      </c>
    </row>
    <row r="3720" spans="1:14" x14ac:dyDescent="0.25">
      <c r="A3720" s="1" t="s">
        <v>6</v>
      </c>
      <c r="B3720" s="1" t="s">
        <v>26</v>
      </c>
      <c r="C3720" s="1" t="s">
        <v>31</v>
      </c>
      <c r="D3720" s="1" t="s">
        <v>32</v>
      </c>
      <c r="E3720" s="1" t="s">
        <v>13</v>
      </c>
      <c r="F3720" s="1" t="s">
        <v>12</v>
      </c>
      <c r="G3720" s="1" t="s">
        <v>64</v>
      </c>
      <c r="H3720" s="1">
        <v>8</v>
      </c>
      <c r="I3720">
        <v>1405.712</v>
      </c>
      <c r="J3720" s="1">
        <f>SUMIFS(I:I,B:B,Table1_2[[#This Row],[Category Level 2]],D:D,Table1_2[[#This Row],[Brand]],E:E,Table1_2[[#This Row],[Region]],F:F,Table1_2[[#This Row],[Measure]],G:G,Table1_2[[#This Row],[Year]],H:H,"&lt;="&amp;Table1_2[[#This Row],[Month]])</f>
        <v>10255.014000000001</v>
      </c>
      <c r="K37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12428.262000000001</v>
      </c>
      <c r="N3720">
        <f>Table1_2[[#This Row],[Value]]*2.5</f>
        <v>3514.2799999999997</v>
      </c>
    </row>
    <row r="3721" spans="1:14" x14ac:dyDescent="0.25">
      <c r="A3721" s="1" t="s">
        <v>6</v>
      </c>
      <c r="B3721" s="1" t="s">
        <v>26</v>
      </c>
      <c r="C3721" s="1" t="s">
        <v>31</v>
      </c>
      <c r="D3721" s="1" t="s">
        <v>32</v>
      </c>
      <c r="E3721" s="1" t="s">
        <v>13</v>
      </c>
      <c r="F3721" s="1" t="s">
        <v>12</v>
      </c>
      <c r="G3721" s="1" t="s">
        <v>64</v>
      </c>
      <c r="H3721" s="1">
        <v>9</v>
      </c>
      <c r="I3721">
        <v>1211.672</v>
      </c>
      <c r="J3721" s="1">
        <f>SUMIFS(I:I,B:B,Table1_2[[#This Row],[Category Level 2]],D:D,Table1_2[[#This Row],[Brand]],E:E,Table1_2[[#This Row],[Region]],F:F,Table1_2[[#This Row],[Measure]],G:G,Table1_2[[#This Row],[Year]],H:H,"&lt;="&amp;Table1_2[[#This Row],[Month]])</f>
        <v>11466.686000000002</v>
      </c>
      <c r="K37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13639.934000000001</v>
      </c>
      <c r="N3721">
        <f>Table1_2[[#This Row],[Value]]*2.5</f>
        <v>3029.1800000000003</v>
      </c>
    </row>
    <row r="3722" spans="1:14" x14ac:dyDescent="0.25">
      <c r="A3722" s="1" t="s">
        <v>6</v>
      </c>
      <c r="B3722" s="1" t="s">
        <v>26</v>
      </c>
      <c r="C3722" s="1" t="s">
        <v>31</v>
      </c>
      <c r="D3722" s="1" t="s">
        <v>32</v>
      </c>
      <c r="E3722" s="1" t="s">
        <v>13</v>
      </c>
      <c r="F3722" s="1" t="s">
        <v>12</v>
      </c>
      <c r="G3722" s="1" t="s">
        <v>64</v>
      </c>
      <c r="H3722" s="1">
        <v>10</v>
      </c>
      <c r="I3722">
        <v>1108.184</v>
      </c>
      <c r="J3722" s="1">
        <f>SUMIFS(I:I,B:B,Table1_2[[#This Row],[Category Level 2]],D:D,Table1_2[[#This Row],[Brand]],E:E,Table1_2[[#This Row],[Region]],F:F,Table1_2[[#This Row],[Measure]],G:G,Table1_2[[#This Row],[Year]],H:H,"&lt;="&amp;Table1_2[[#This Row],[Month]])</f>
        <v>12574.87</v>
      </c>
      <c r="K37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14459.214</v>
      </c>
      <c r="N3722">
        <f>Table1_2[[#This Row],[Value]]*2.5</f>
        <v>2770.46</v>
      </c>
    </row>
    <row r="3723" spans="1:14" x14ac:dyDescent="0.25">
      <c r="A3723" s="1" t="s">
        <v>6</v>
      </c>
      <c r="B3723" s="1" t="s">
        <v>26</v>
      </c>
      <c r="C3723" s="1" t="s">
        <v>31</v>
      </c>
      <c r="D3723" s="1" t="s">
        <v>32</v>
      </c>
      <c r="E3723" s="1" t="s">
        <v>13</v>
      </c>
      <c r="F3723" s="1" t="s">
        <v>12</v>
      </c>
      <c r="G3723" s="1" t="s">
        <v>64</v>
      </c>
      <c r="H3723" s="1">
        <v>11</v>
      </c>
      <c r="I3723">
        <v>1173.942</v>
      </c>
      <c r="J3723" s="1">
        <f>SUMIFS(I:I,B:B,Table1_2[[#This Row],[Category Level 2]],D:D,Table1_2[[#This Row],[Brand]],E:E,Table1_2[[#This Row],[Region]],F:F,Table1_2[[#This Row],[Measure]],G:G,Table1_2[[#This Row],[Year]],H:H,"&lt;="&amp;Table1_2[[#This Row],[Month]])</f>
        <v>13748.812000000002</v>
      </c>
      <c r="K37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14713.622000000001</v>
      </c>
      <c r="N3723">
        <f>Table1_2[[#This Row],[Value]]*2.5</f>
        <v>2934.855</v>
      </c>
    </row>
    <row r="3724" spans="1:14" x14ac:dyDescent="0.25">
      <c r="A3724" s="1" t="s">
        <v>6</v>
      </c>
      <c r="B3724" s="1" t="s">
        <v>26</v>
      </c>
      <c r="C3724" s="1" t="s">
        <v>31</v>
      </c>
      <c r="D3724" s="1" t="s">
        <v>32</v>
      </c>
      <c r="E3724" s="1" t="s">
        <v>13</v>
      </c>
      <c r="F3724" s="1" t="s">
        <v>12</v>
      </c>
      <c r="G3724" s="1" t="s">
        <v>64</v>
      </c>
      <c r="H3724" s="1">
        <v>12</v>
      </c>
      <c r="I3724">
        <v>1418.6480000000001</v>
      </c>
      <c r="J3724" s="1">
        <f>SUMIFS(I:I,B:B,Table1_2[[#This Row],[Category Level 2]],D:D,Table1_2[[#This Row],[Brand]],E:E,Table1_2[[#This Row],[Region]],F:F,Table1_2[[#This Row],[Measure]],G:G,Table1_2[[#This Row],[Year]],H:H,"&lt;="&amp;Table1_2[[#This Row],[Month]])</f>
        <v>15167.460000000003</v>
      </c>
      <c r="K37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15167.460000000003</v>
      </c>
      <c r="N3724">
        <f>Table1_2[[#This Row],[Value]]*2.5</f>
        <v>3546.6200000000003</v>
      </c>
    </row>
    <row r="3725" spans="1:14" x14ac:dyDescent="0.25">
      <c r="A3725" s="1" t="s">
        <v>6</v>
      </c>
      <c r="B3725" s="1" t="s">
        <v>26</v>
      </c>
      <c r="C3725" s="1" t="s">
        <v>31</v>
      </c>
      <c r="D3725" s="1" t="s">
        <v>32</v>
      </c>
      <c r="E3725" s="1" t="s">
        <v>13</v>
      </c>
      <c r="F3725" s="1" t="s">
        <v>12</v>
      </c>
      <c r="G3725" s="1" t="s">
        <v>65</v>
      </c>
      <c r="H3725" s="1">
        <v>1</v>
      </c>
      <c r="I3725">
        <v>1325.94</v>
      </c>
      <c r="J3725" s="1">
        <f>SUMIFS(I:I,B:B,Table1_2[[#This Row],[Category Level 2]],D:D,Table1_2[[#This Row],[Brand]],E:E,Table1_2[[#This Row],[Region]],F:F,Table1_2[[#This Row],[Measure]],G:G,Table1_2[[#This Row],[Year]],H:H,"&lt;="&amp;Table1_2[[#This Row],[Month]])</f>
        <v>1325.94</v>
      </c>
      <c r="K37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15377.670000000004</v>
      </c>
      <c r="N3725">
        <f>Table1_2[[#This Row],[Value]]*2.5</f>
        <v>3314.8500000000004</v>
      </c>
    </row>
    <row r="3726" spans="1:14" x14ac:dyDescent="0.25">
      <c r="A3726" s="1" t="s">
        <v>6</v>
      </c>
      <c r="B3726" s="1" t="s">
        <v>26</v>
      </c>
      <c r="C3726" s="1" t="s">
        <v>31</v>
      </c>
      <c r="D3726" s="1" t="s">
        <v>32</v>
      </c>
      <c r="E3726" s="1" t="s">
        <v>13</v>
      </c>
      <c r="F3726" s="1" t="s">
        <v>12</v>
      </c>
      <c r="G3726" s="1" t="s">
        <v>65</v>
      </c>
      <c r="H3726" s="1">
        <v>2</v>
      </c>
      <c r="I3726">
        <v>1507.0440000000001</v>
      </c>
      <c r="J3726" s="1">
        <f>SUMIFS(I:I,B:B,Table1_2[[#This Row],[Category Level 2]],D:D,Table1_2[[#This Row],[Brand]],E:E,Table1_2[[#This Row],[Region]],F:F,Table1_2[[#This Row],[Measure]],G:G,Table1_2[[#This Row],[Year]],H:H,"&lt;="&amp;Table1_2[[#This Row],[Month]])</f>
        <v>2832.9840000000004</v>
      </c>
      <c r="K37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15873.550000000003</v>
      </c>
      <c r="N3726">
        <f>Table1_2[[#This Row],[Value]]*2.5</f>
        <v>3767.61</v>
      </c>
    </row>
    <row r="3727" spans="1:14" x14ac:dyDescent="0.25">
      <c r="A3727" s="1" t="s">
        <v>6</v>
      </c>
      <c r="B3727" s="1" t="s">
        <v>26</v>
      </c>
      <c r="C3727" s="1" t="s">
        <v>31</v>
      </c>
      <c r="D3727" s="1" t="s">
        <v>32</v>
      </c>
      <c r="E3727" s="1" t="s">
        <v>13</v>
      </c>
      <c r="F3727" s="1" t="s">
        <v>12</v>
      </c>
      <c r="G3727" s="1" t="s">
        <v>65</v>
      </c>
      <c r="H3727" s="1">
        <v>3</v>
      </c>
      <c r="I3727">
        <v>1558.788</v>
      </c>
      <c r="J3727" s="1">
        <f>SUMIFS(I:I,B:B,Table1_2[[#This Row],[Category Level 2]],D:D,Table1_2[[#This Row],[Brand]],E:E,Table1_2[[#This Row],[Region]],F:F,Table1_2[[#This Row],[Measure]],G:G,Table1_2[[#This Row],[Year]],H:H,"&lt;="&amp;Table1_2[[#This Row],[Month]])</f>
        <v>4391.7720000000008</v>
      </c>
      <c r="K37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16153.830000000002</v>
      </c>
      <c r="N3727">
        <f>Table1_2[[#This Row],[Value]]*2.5</f>
        <v>3896.9700000000003</v>
      </c>
    </row>
    <row r="3728" spans="1:14" x14ac:dyDescent="0.25">
      <c r="A3728" s="1" t="s">
        <v>6</v>
      </c>
      <c r="B3728" s="1" t="s">
        <v>26</v>
      </c>
      <c r="C3728" s="1" t="s">
        <v>31</v>
      </c>
      <c r="D3728" s="1" t="s">
        <v>32</v>
      </c>
      <c r="E3728" s="1" t="s">
        <v>13</v>
      </c>
      <c r="F3728" s="1" t="s">
        <v>12</v>
      </c>
      <c r="G3728" s="1" t="s">
        <v>65</v>
      </c>
      <c r="H3728" s="1">
        <v>4</v>
      </c>
      <c r="I3728">
        <v>1364.748</v>
      </c>
      <c r="J3728" s="1">
        <f>SUMIFS(I:I,B:B,Table1_2[[#This Row],[Category Level 2]],D:D,Table1_2[[#This Row],[Brand]],E:E,Table1_2[[#This Row],[Region]],F:F,Table1_2[[#This Row],[Measure]],G:G,Table1_2[[#This Row],[Year]],H:H,"&lt;="&amp;Table1_2[[#This Row],[Month]])</f>
        <v>5756.52</v>
      </c>
      <c r="K37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16223.900000000001</v>
      </c>
      <c r="N3728">
        <f>Table1_2[[#This Row],[Value]]*2.5</f>
        <v>3411.87</v>
      </c>
    </row>
    <row r="3729" spans="1:14" x14ac:dyDescent="0.25">
      <c r="A3729" s="1" t="s">
        <v>6</v>
      </c>
      <c r="B3729" s="1" t="s">
        <v>26</v>
      </c>
      <c r="C3729" s="1" t="s">
        <v>31</v>
      </c>
      <c r="D3729" s="1" t="s">
        <v>32</v>
      </c>
      <c r="E3729" s="1" t="s">
        <v>13</v>
      </c>
      <c r="F3729" s="1" t="s">
        <v>12</v>
      </c>
      <c r="G3729" s="1" t="s">
        <v>65</v>
      </c>
      <c r="H3729" s="1">
        <v>5</v>
      </c>
      <c r="I3729">
        <v>1538.306</v>
      </c>
      <c r="J3729" s="1">
        <f>SUMIFS(I:I,B:B,Table1_2[[#This Row],[Category Level 2]],D:D,Table1_2[[#This Row],[Brand]],E:E,Table1_2[[#This Row],[Region]],F:F,Table1_2[[#This Row],[Measure]],G:G,Table1_2[[#This Row],[Year]],H:H,"&lt;="&amp;Table1_2[[#This Row],[Month]])</f>
        <v>7294.8260000000009</v>
      </c>
      <c r="K37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16544.066000000003</v>
      </c>
      <c r="N3729">
        <f>Table1_2[[#This Row],[Value]]*2.5</f>
        <v>3845.7650000000003</v>
      </c>
    </row>
    <row r="3730" spans="1:14" x14ac:dyDescent="0.25">
      <c r="A3730" s="1" t="s">
        <v>6</v>
      </c>
      <c r="B3730" s="1" t="s">
        <v>26</v>
      </c>
      <c r="C3730" s="1" t="s">
        <v>31</v>
      </c>
      <c r="D3730" s="1" t="s">
        <v>32</v>
      </c>
      <c r="E3730" s="1" t="s">
        <v>13</v>
      </c>
      <c r="F3730" s="1" t="s">
        <v>12</v>
      </c>
      <c r="G3730" s="1" t="s">
        <v>65</v>
      </c>
      <c r="H3730" s="1">
        <v>6</v>
      </c>
      <c r="I3730">
        <v>1675.2120000000002</v>
      </c>
      <c r="J3730" s="1">
        <f>SUMIFS(I:I,B:B,Table1_2[[#This Row],[Category Level 2]],D:D,Table1_2[[#This Row],[Brand]],E:E,Table1_2[[#This Row],[Region]],F:F,Table1_2[[#This Row],[Measure]],G:G,Table1_2[[#This Row],[Year]],H:H,"&lt;="&amp;Table1_2[[#This Row],[Month]])</f>
        <v>8970.0380000000005</v>
      </c>
      <c r="K37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16858.842000000001</v>
      </c>
      <c r="N3730">
        <f>Table1_2[[#This Row],[Value]]*2.5</f>
        <v>4188.0300000000007</v>
      </c>
    </row>
    <row r="3731" spans="1:14" x14ac:dyDescent="0.25">
      <c r="A3731" s="1" t="s">
        <v>6</v>
      </c>
      <c r="B3731" s="1" t="s">
        <v>26</v>
      </c>
      <c r="C3731" s="1" t="s">
        <v>31</v>
      </c>
      <c r="D3731" s="1" t="s">
        <v>32</v>
      </c>
      <c r="E3731" s="1" t="s">
        <v>13</v>
      </c>
      <c r="F3731" s="1" t="s">
        <v>12</v>
      </c>
      <c r="G3731" s="1" t="s">
        <v>65</v>
      </c>
      <c r="H3731" s="1">
        <v>7</v>
      </c>
      <c r="I3731">
        <v>1542.6180000000002</v>
      </c>
      <c r="J3731" s="1">
        <f>SUMIFS(I:I,B:B,Table1_2[[#This Row],[Category Level 2]],D:D,Table1_2[[#This Row],[Brand]],E:E,Table1_2[[#This Row],[Region]],F:F,Table1_2[[#This Row],[Measure]],G:G,Table1_2[[#This Row],[Year]],H:H,"&lt;="&amp;Table1_2[[#This Row],[Month]])</f>
        <v>10512.656000000001</v>
      </c>
      <c r="K37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16830.814000000002</v>
      </c>
      <c r="N3731">
        <f>Table1_2[[#This Row],[Value]]*2.5</f>
        <v>3856.5450000000005</v>
      </c>
    </row>
    <row r="3732" spans="1:14" x14ac:dyDescent="0.25">
      <c r="A3732" s="1" t="s">
        <v>6</v>
      </c>
      <c r="B3732" s="1" t="s">
        <v>26</v>
      </c>
      <c r="C3732" s="1" t="s">
        <v>31</v>
      </c>
      <c r="D3732" s="1" t="s">
        <v>32</v>
      </c>
      <c r="E3732" s="1" t="s">
        <v>13</v>
      </c>
      <c r="F3732" s="1" t="s">
        <v>12</v>
      </c>
      <c r="G3732" s="1" t="s">
        <v>65</v>
      </c>
      <c r="H3732" s="1">
        <v>8</v>
      </c>
      <c r="I3732">
        <v>1096.326</v>
      </c>
      <c r="J3732" s="1">
        <f>SUMIFS(I:I,B:B,Table1_2[[#This Row],[Category Level 2]],D:D,Table1_2[[#This Row],[Brand]],E:E,Table1_2[[#This Row],[Region]],F:F,Table1_2[[#This Row],[Measure]],G:G,Table1_2[[#This Row],[Year]],H:H,"&lt;="&amp;Table1_2[[#This Row],[Month]])</f>
        <v>11608.982</v>
      </c>
      <c r="K37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16521.428</v>
      </c>
      <c r="N3732">
        <f>Table1_2[[#This Row],[Value]]*2.5</f>
        <v>2740.8150000000001</v>
      </c>
    </row>
    <row r="3733" spans="1:14" x14ac:dyDescent="0.25">
      <c r="A3733" s="1" t="s">
        <v>6</v>
      </c>
      <c r="B3733" s="1" t="s">
        <v>26</v>
      </c>
      <c r="C3733" s="1" t="s">
        <v>31</v>
      </c>
      <c r="D3733" s="1" t="s">
        <v>32</v>
      </c>
      <c r="E3733" s="1" t="s">
        <v>13</v>
      </c>
      <c r="F3733" s="1" t="s">
        <v>12</v>
      </c>
      <c r="G3733" s="1" t="s">
        <v>65</v>
      </c>
      <c r="H3733" s="1">
        <v>9</v>
      </c>
      <c r="I3733">
        <v>1082.3120000000001</v>
      </c>
      <c r="J3733" s="1">
        <f>SUMIFS(I:I,B:B,Table1_2[[#This Row],[Category Level 2]],D:D,Table1_2[[#This Row],[Brand]],E:E,Table1_2[[#This Row],[Region]],F:F,Table1_2[[#This Row],[Measure]],G:G,Table1_2[[#This Row],[Year]],H:H,"&lt;="&amp;Table1_2[[#This Row],[Month]])</f>
        <v>12691.294</v>
      </c>
      <c r="K37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16392.067999999999</v>
      </c>
      <c r="N3733">
        <f>Table1_2[[#This Row],[Value]]*2.5</f>
        <v>2705.78</v>
      </c>
    </row>
    <row r="3734" spans="1:14" x14ac:dyDescent="0.25">
      <c r="A3734" s="1" t="s">
        <v>6</v>
      </c>
      <c r="B3734" s="1" t="s">
        <v>26</v>
      </c>
      <c r="C3734" s="1" t="s">
        <v>31</v>
      </c>
      <c r="D3734" s="1" t="s">
        <v>32</v>
      </c>
      <c r="E3734" s="1" t="s">
        <v>13</v>
      </c>
      <c r="F3734" s="1" t="s">
        <v>12</v>
      </c>
      <c r="G3734" s="1" t="s">
        <v>65</v>
      </c>
      <c r="H3734" s="1">
        <v>10</v>
      </c>
      <c r="I3734">
        <v>1455.3000000000002</v>
      </c>
      <c r="J3734" s="1">
        <f>SUMIFS(I:I,B:B,Table1_2[[#This Row],[Category Level 2]],D:D,Table1_2[[#This Row],[Brand]],E:E,Table1_2[[#This Row],[Region]],F:F,Table1_2[[#This Row],[Measure]],G:G,Table1_2[[#This Row],[Year]],H:H,"&lt;="&amp;Table1_2[[#This Row],[Month]])</f>
        <v>14146.594000000001</v>
      </c>
      <c r="K37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16739.184000000001</v>
      </c>
      <c r="N3734">
        <f>Table1_2[[#This Row],[Value]]*2.5</f>
        <v>3638.2500000000005</v>
      </c>
    </row>
    <row r="3735" spans="1:14" x14ac:dyDescent="0.25">
      <c r="A3735" s="1" t="s">
        <v>6</v>
      </c>
      <c r="B3735" s="1" t="s">
        <v>26</v>
      </c>
      <c r="C3735" s="1" t="s">
        <v>31</v>
      </c>
      <c r="D3735" s="1" t="s">
        <v>32</v>
      </c>
      <c r="E3735" s="1" t="s">
        <v>13</v>
      </c>
      <c r="F3735" s="1" t="s">
        <v>12</v>
      </c>
      <c r="G3735" s="1" t="s">
        <v>65</v>
      </c>
      <c r="H3735" s="1">
        <v>11</v>
      </c>
      <c r="I3735">
        <v>1496.2640000000001</v>
      </c>
      <c r="J3735" s="1">
        <f>SUMIFS(I:I,B:B,Table1_2[[#This Row],[Category Level 2]],D:D,Table1_2[[#This Row],[Brand]],E:E,Table1_2[[#This Row],[Region]],F:F,Table1_2[[#This Row],[Measure]],G:G,Table1_2[[#This Row],[Year]],H:H,"&lt;="&amp;Table1_2[[#This Row],[Month]])</f>
        <v>15642.858</v>
      </c>
      <c r="K37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17061.506000000001</v>
      </c>
      <c r="N3735">
        <f>Table1_2[[#This Row],[Value]]*2.5</f>
        <v>3740.6600000000003</v>
      </c>
    </row>
    <row r="3736" spans="1:14" x14ac:dyDescent="0.25">
      <c r="A3736" s="1" t="s">
        <v>6</v>
      </c>
      <c r="B3736" s="1" t="s">
        <v>26</v>
      </c>
      <c r="C3736" s="1" t="s">
        <v>31</v>
      </c>
      <c r="D3736" s="1" t="s">
        <v>32</v>
      </c>
      <c r="E3736" s="1" t="s">
        <v>13</v>
      </c>
      <c r="F3736" s="1" t="s">
        <v>12</v>
      </c>
      <c r="G3736" s="1" t="s">
        <v>65</v>
      </c>
      <c r="H3736" s="1">
        <v>12</v>
      </c>
      <c r="I3736">
        <v>1746.3600000000001</v>
      </c>
      <c r="J3736" s="1">
        <f>SUMIFS(I:I,B:B,Table1_2[[#This Row],[Category Level 2]],D:D,Table1_2[[#This Row],[Brand]],E:E,Table1_2[[#This Row],[Region]],F:F,Table1_2[[#This Row],[Measure]],G:G,Table1_2[[#This Row],[Year]],H:H,"&lt;="&amp;Table1_2[[#This Row],[Month]])</f>
        <v>17389.218000000001</v>
      </c>
      <c r="K37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17389.218000000001</v>
      </c>
      <c r="N3736">
        <f>Table1_2[[#This Row],[Value]]*2.5</f>
        <v>4365.9000000000005</v>
      </c>
    </row>
    <row r="3737" spans="1:14" x14ac:dyDescent="0.25">
      <c r="A3737" s="1" t="s">
        <v>6</v>
      </c>
      <c r="B3737" s="1" t="s">
        <v>26</v>
      </c>
      <c r="C3737" s="1" t="s">
        <v>31</v>
      </c>
      <c r="D3737" s="1" t="s">
        <v>32</v>
      </c>
      <c r="E3737" s="1" t="s">
        <v>13</v>
      </c>
      <c r="F3737" s="1" t="s">
        <v>12</v>
      </c>
      <c r="G3737" s="1" t="s">
        <v>66</v>
      </c>
      <c r="H3737" s="1">
        <v>1</v>
      </c>
      <c r="I3737">
        <v>1809.9620000000002</v>
      </c>
      <c r="J3737" s="1">
        <f>SUMIFS(I:I,B:B,Table1_2[[#This Row],[Category Level 2]],D:D,Table1_2[[#This Row],[Brand]],E:E,Table1_2[[#This Row],[Region]],F:F,Table1_2[[#This Row],[Measure]],G:G,Table1_2[[#This Row],[Year]],H:H,"&lt;="&amp;Table1_2[[#This Row],[Month]])</f>
        <v>1809.9620000000002</v>
      </c>
      <c r="K37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17873.240000000002</v>
      </c>
      <c r="N3737">
        <f>Table1_2[[#This Row],[Value]]*2.5</f>
        <v>4524.9050000000007</v>
      </c>
    </row>
    <row r="3738" spans="1:14" x14ac:dyDescent="0.25">
      <c r="A3738" s="1" t="s">
        <v>6</v>
      </c>
      <c r="B3738" s="1" t="s">
        <v>26</v>
      </c>
      <c r="C3738" s="1" t="s">
        <v>31</v>
      </c>
      <c r="D3738" s="1" t="s">
        <v>32</v>
      </c>
      <c r="E3738" s="1" t="s">
        <v>13</v>
      </c>
      <c r="F3738" s="1" t="s">
        <v>12</v>
      </c>
      <c r="G3738" s="1" t="s">
        <v>66</v>
      </c>
      <c r="H3738" s="1">
        <v>2</v>
      </c>
      <c r="I3738">
        <v>1579.2700000000002</v>
      </c>
      <c r="J3738" s="1">
        <f>SUMIFS(I:I,B:B,Table1_2[[#This Row],[Category Level 2]],D:D,Table1_2[[#This Row],[Brand]],E:E,Table1_2[[#This Row],[Region]],F:F,Table1_2[[#This Row],[Measure]],G:G,Table1_2[[#This Row],[Year]],H:H,"&lt;="&amp;Table1_2[[#This Row],[Month]])</f>
        <v>3389.2320000000004</v>
      </c>
      <c r="K37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17945.466</v>
      </c>
      <c r="N3738">
        <f>Table1_2[[#This Row],[Value]]*2.5</f>
        <v>3948.1750000000006</v>
      </c>
    </row>
    <row r="3739" spans="1:14" x14ac:dyDescent="0.25">
      <c r="A3739" s="1" t="s">
        <v>6</v>
      </c>
      <c r="B3739" s="1" t="s">
        <v>26</v>
      </c>
      <c r="C3739" s="1" t="s">
        <v>31</v>
      </c>
      <c r="D3739" s="1" t="s">
        <v>32</v>
      </c>
      <c r="E3739" s="1" t="s">
        <v>13</v>
      </c>
      <c r="F3739" s="1" t="s">
        <v>12</v>
      </c>
      <c r="G3739" s="1" t="s">
        <v>66</v>
      </c>
      <c r="H3739" s="1">
        <v>3</v>
      </c>
      <c r="I3739">
        <v>1856.316</v>
      </c>
      <c r="J3739" s="1">
        <f>SUMIFS(I:I,B:B,Table1_2[[#This Row],[Category Level 2]],D:D,Table1_2[[#This Row],[Brand]],E:E,Table1_2[[#This Row],[Region]],F:F,Table1_2[[#This Row],[Measure]],G:G,Table1_2[[#This Row],[Year]],H:H,"&lt;="&amp;Table1_2[[#This Row],[Month]])</f>
        <v>5245.5480000000007</v>
      </c>
      <c r="K37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18242.993999999999</v>
      </c>
      <c r="N3739">
        <f>Table1_2[[#This Row],[Value]]*2.5</f>
        <v>4640.79</v>
      </c>
    </row>
    <row r="3740" spans="1:14" x14ac:dyDescent="0.25">
      <c r="A3740" s="1" t="s">
        <v>6</v>
      </c>
      <c r="B3740" s="1" t="s">
        <v>26</v>
      </c>
      <c r="C3740" s="1" t="s">
        <v>31</v>
      </c>
      <c r="D3740" s="1" t="s">
        <v>32</v>
      </c>
      <c r="E3740" s="1" t="s">
        <v>13</v>
      </c>
      <c r="F3740" s="1" t="s">
        <v>12</v>
      </c>
      <c r="G3740" s="1" t="s">
        <v>66</v>
      </c>
      <c r="H3740" s="1">
        <v>4</v>
      </c>
      <c r="I3740">
        <v>1554.4760000000001</v>
      </c>
      <c r="J3740" s="1">
        <f>SUMIFS(I:I,B:B,Table1_2[[#This Row],[Category Level 2]],D:D,Table1_2[[#This Row],[Brand]],E:E,Table1_2[[#This Row],[Region]],F:F,Table1_2[[#This Row],[Measure]],G:G,Table1_2[[#This Row],[Year]],H:H,"&lt;="&amp;Table1_2[[#This Row],[Month]])</f>
        <v>6800.0240000000013</v>
      </c>
      <c r="K37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18432.722000000002</v>
      </c>
      <c r="N3740">
        <f>Table1_2[[#This Row],[Value]]*2.5</f>
        <v>3886.1900000000005</v>
      </c>
    </row>
    <row r="3741" spans="1:14" x14ac:dyDescent="0.25">
      <c r="A3741" s="1" t="s">
        <v>6</v>
      </c>
      <c r="B3741" s="1" t="s">
        <v>26</v>
      </c>
      <c r="C3741" s="1" t="s">
        <v>31</v>
      </c>
      <c r="D3741" s="1" t="s">
        <v>32</v>
      </c>
      <c r="E3741" s="1" t="s">
        <v>13</v>
      </c>
      <c r="F3741" s="1" t="s">
        <v>12</v>
      </c>
      <c r="G3741" s="1" t="s">
        <v>66</v>
      </c>
      <c r="H3741" s="1">
        <v>5</v>
      </c>
      <c r="I3741">
        <v>1595.44</v>
      </c>
      <c r="J3741" s="1">
        <f>SUMIFS(I:I,B:B,Table1_2[[#This Row],[Category Level 2]],D:D,Table1_2[[#This Row],[Brand]],E:E,Table1_2[[#This Row],[Region]],F:F,Table1_2[[#This Row],[Measure]],G:G,Table1_2[[#This Row],[Year]],H:H,"&lt;="&amp;Table1_2[[#This Row],[Month]])</f>
        <v>8395.4640000000018</v>
      </c>
      <c r="K37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18489.856000000003</v>
      </c>
      <c r="N3741">
        <f>Table1_2[[#This Row],[Value]]*2.5</f>
        <v>3988.6000000000004</v>
      </c>
    </row>
    <row r="3742" spans="1:14" x14ac:dyDescent="0.25">
      <c r="A3742" s="1" t="s">
        <v>6</v>
      </c>
      <c r="B3742" s="1" t="s">
        <v>26</v>
      </c>
      <c r="C3742" s="1" t="s">
        <v>31</v>
      </c>
      <c r="D3742" s="1" t="s">
        <v>32</v>
      </c>
      <c r="E3742" s="1" t="s">
        <v>13</v>
      </c>
      <c r="F3742" s="1" t="s">
        <v>12</v>
      </c>
      <c r="G3742" s="1" t="s">
        <v>66</v>
      </c>
      <c r="H3742" s="1">
        <v>6</v>
      </c>
      <c r="I3742">
        <v>1692.46</v>
      </c>
      <c r="J3742" s="1">
        <f>SUMIFS(I:I,B:B,Table1_2[[#This Row],[Category Level 2]],D:D,Table1_2[[#This Row],[Brand]],E:E,Table1_2[[#This Row],[Region]],F:F,Table1_2[[#This Row],[Measure]],G:G,Table1_2[[#This Row],[Year]],H:H,"&lt;="&amp;Table1_2[[#This Row],[Month]])</f>
        <v>10087.924000000003</v>
      </c>
      <c r="K37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18507.104000000003</v>
      </c>
      <c r="N3742">
        <f>Table1_2[[#This Row],[Value]]*2.5</f>
        <v>4231.1499999999996</v>
      </c>
    </row>
    <row r="3743" spans="1:14" x14ac:dyDescent="0.25">
      <c r="A3743" s="1" t="s">
        <v>6</v>
      </c>
      <c r="B3743" s="1" t="s">
        <v>26</v>
      </c>
      <c r="C3743" s="1" t="s">
        <v>31</v>
      </c>
      <c r="D3743" s="1" t="s">
        <v>32</v>
      </c>
      <c r="E3743" s="1" t="s">
        <v>13</v>
      </c>
      <c r="F3743" s="1" t="s">
        <v>12</v>
      </c>
      <c r="G3743" s="1" t="s">
        <v>66</v>
      </c>
      <c r="H3743" s="1">
        <v>7</v>
      </c>
      <c r="I3743">
        <v>1685.9920000000002</v>
      </c>
      <c r="J3743" s="1">
        <f>SUMIFS(I:I,B:B,Table1_2[[#This Row],[Category Level 2]],D:D,Table1_2[[#This Row],[Brand]],E:E,Table1_2[[#This Row],[Region]],F:F,Table1_2[[#This Row],[Measure]],G:G,Table1_2[[#This Row],[Year]],H:H,"&lt;="&amp;Table1_2[[#This Row],[Month]])</f>
        <v>11773.916000000003</v>
      </c>
      <c r="K37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18650.478000000003</v>
      </c>
      <c r="N3743">
        <f>Table1_2[[#This Row],[Value]]*2.5</f>
        <v>4214.9800000000005</v>
      </c>
    </row>
    <row r="3744" spans="1:14" x14ac:dyDescent="0.25">
      <c r="A3744" s="1" t="s">
        <v>6</v>
      </c>
      <c r="B3744" s="1" t="s">
        <v>26</v>
      </c>
      <c r="C3744" s="1" t="s">
        <v>31</v>
      </c>
      <c r="D3744" s="1" t="s">
        <v>32</v>
      </c>
      <c r="E3744" s="1" t="s">
        <v>13</v>
      </c>
      <c r="F3744" s="1" t="s">
        <v>12</v>
      </c>
      <c r="G3744" s="1" t="s">
        <v>66</v>
      </c>
      <c r="H3744" s="1">
        <v>8</v>
      </c>
      <c r="I3744">
        <v>1852.0040000000001</v>
      </c>
      <c r="J3744" s="1">
        <f>SUMIFS(I:I,B:B,Table1_2[[#This Row],[Category Level 2]],D:D,Table1_2[[#This Row],[Brand]],E:E,Table1_2[[#This Row],[Region]],F:F,Table1_2[[#This Row],[Measure]],G:G,Table1_2[[#This Row],[Year]],H:H,"&lt;="&amp;Table1_2[[#This Row],[Month]])</f>
        <v>13625.920000000004</v>
      </c>
      <c r="K37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19406.156000000003</v>
      </c>
      <c r="N3744">
        <f>Table1_2[[#This Row],[Value]]*2.5</f>
        <v>4630.01</v>
      </c>
    </row>
    <row r="3745" spans="1:14" x14ac:dyDescent="0.25">
      <c r="A3745" s="1" t="s">
        <v>6</v>
      </c>
      <c r="B3745" s="1" t="s">
        <v>26</v>
      </c>
      <c r="C3745" s="1" t="s">
        <v>31</v>
      </c>
      <c r="D3745" s="1" t="s">
        <v>32</v>
      </c>
      <c r="E3745" s="1" t="s">
        <v>13</v>
      </c>
      <c r="F3745" s="1" t="s">
        <v>12</v>
      </c>
      <c r="G3745" s="1" t="s">
        <v>66</v>
      </c>
      <c r="H3745" s="1">
        <v>9</v>
      </c>
      <c r="I3745">
        <v>1817.508</v>
      </c>
      <c r="J3745" s="1">
        <f>SUMIFS(I:I,B:B,Table1_2[[#This Row],[Category Level 2]],D:D,Table1_2[[#This Row],[Brand]],E:E,Table1_2[[#This Row],[Region]],F:F,Table1_2[[#This Row],[Measure]],G:G,Table1_2[[#This Row],[Year]],H:H,"&lt;="&amp;Table1_2[[#This Row],[Month]])</f>
        <v>15443.428000000004</v>
      </c>
      <c r="K37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20141.352000000006</v>
      </c>
      <c r="N3745">
        <f>Table1_2[[#This Row],[Value]]*2.5</f>
        <v>4543.7700000000004</v>
      </c>
    </row>
    <row r="3746" spans="1:14" x14ac:dyDescent="0.25">
      <c r="A3746" s="1" t="s">
        <v>6</v>
      </c>
      <c r="B3746" s="1" t="s">
        <v>26</v>
      </c>
      <c r="C3746" s="1" t="s">
        <v>31</v>
      </c>
      <c r="D3746" s="1" t="s">
        <v>32</v>
      </c>
      <c r="E3746" s="1" t="s">
        <v>13</v>
      </c>
      <c r="F3746" s="1" t="s">
        <v>12</v>
      </c>
      <c r="G3746" s="1" t="s">
        <v>66</v>
      </c>
      <c r="H3746" s="1">
        <v>10</v>
      </c>
      <c r="I3746">
        <v>1555.5540000000001</v>
      </c>
      <c r="J3746" s="1">
        <f>SUMIFS(I:I,B:B,Table1_2[[#This Row],[Category Level 2]],D:D,Table1_2[[#This Row],[Brand]],E:E,Table1_2[[#This Row],[Region]],F:F,Table1_2[[#This Row],[Measure]],G:G,Table1_2[[#This Row],[Year]],H:H,"&lt;="&amp;Table1_2[[#This Row],[Month]])</f>
        <v>16998.982000000004</v>
      </c>
      <c r="K37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20241.606000000003</v>
      </c>
      <c r="N3746">
        <f>Table1_2[[#This Row],[Value]]*2.5</f>
        <v>3888.8850000000002</v>
      </c>
    </row>
    <row r="3747" spans="1:14" x14ac:dyDescent="0.25">
      <c r="A3747" s="1" t="s">
        <v>6</v>
      </c>
      <c r="B3747" s="1" t="s">
        <v>26</v>
      </c>
      <c r="C3747" s="1" t="s">
        <v>31</v>
      </c>
      <c r="D3747" s="1" t="s">
        <v>32</v>
      </c>
      <c r="E3747" s="1" t="s">
        <v>13</v>
      </c>
      <c r="F3747" s="1" t="s">
        <v>12</v>
      </c>
      <c r="G3747" s="1" t="s">
        <v>66</v>
      </c>
      <c r="H3747" s="1">
        <v>11</v>
      </c>
      <c r="I3747">
        <v>1877.8760000000002</v>
      </c>
      <c r="J3747" s="1">
        <f>SUMIFS(I:I,B:B,Table1_2[[#This Row],[Category Level 2]],D:D,Table1_2[[#This Row],[Brand]],E:E,Table1_2[[#This Row],[Region]],F:F,Table1_2[[#This Row],[Measure]],G:G,Table1_2[[#This Row],[Year]],H:H,"&lt;="&amp;Table1_2[[#This Row],[Month]])</f>
        <v>18876.858000000004</v>
      </c>
      <c r="K37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20623.218000000004</v>
      </c>
      <c r="N3747">
        <f>Table1_2[[#This Row],[Value]]*2.5</f>
        <v>4694.6900000000005</v>
      </c>
    </row>
    <row r="3748" spans="1:14" x14ac:dyDescent="0.25">
      <c r="A3748" s="1" t="s">
        <v>6</v>
      </c>
      <c r="B3748" s="1" t="s">
        <v>26</v>
      </c>
      <c r="C3748" s="1" t="s">
        <v>31</v>
      </c>
      <c r="D3748" s="1" t="s">
        <v>32</v>
      </c>
      <c r="E3748" s="1" t="s">
        <v>13</v>
      </c>
      <c r="F3748" s="1" t="s">
        <v>12</v>
      </c>
      <c r="G3748" s="1" t="s">
        <v>66</v>
      </c>
      <c r="H3748" s="1">
        <v>12</v>
      </c>
      <c r="I3748">
        <v>1590.0500000000002</v>
      </c>
      <c r="J3748" s="1">
        <f>SUMIFS(I:I,B:B,Table1_2[[#This Row],[Category Level 2]],D:D,Table1_2[[#This Row],[Brand]],E:E,Table1_2[[#This Row],[Region]],F:F,Table1_2[[#This Row],[Measure]],G:G,Table1_2[[#This Row],[Year]],H:H,"&lt;="&amp;Table1_2[[#This Row],[Month]])</f>
        <v>20466.908000000003</v>
      </c>
      <c r="K37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20466.908000000003</v>
      </c>
      <c r="N3748">
        <f>Table1_2[[#This Row],[Value]]*2.5</f>
        <v>3975.1250000000005</v>
      </c>
    </row>
    <row r="3749" spans="1:14" x14ac:dyDescent="0.25">
      <c r="A3749" s="1" t="s">
        <v>6</v>
      </c>
      <c r="B3749" s="1" t="s">
        <v>26</v>
      </c>
      <c r="C3749" s="1" t="s">
        <v>31</v>
      </c>
      <c r="D3749" s="1" t="s">
        <v>32</v>
      </c>
      <c r="E3749" s="1" t="s">
        <v>13</v>
      </c>
      <c r="F3749" s="1" t="s">
        <v>12</v>
      </c>
      <c r="G3749" s="1" t="s">
        <v>67</v>
      </c>
      <c r="H3749" s="1">
        <v>1</v>
      </c>
      <c r="I3749">
        <v>1379.8400000000001</v>
      </c>
      <c r="J3749" s="1">
        <f>SUMIFS(I:I,B:B,Table1_2[[#This Row],[Category Level 2]],D:D,Table1_2[[#This Row],[Brand]],E:E,Table1_2[[#This Row],[Region]],F:F,Table1_2[[#This Row],[Measure]],G:G,Table1_2[[#This Row],[Year]],H:H,"&lt;="&amp;Table1_2[[#This Row],[Month]])</f>
        <v>1379.8400000000001</v>
      </c>
      <c r="K37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20036.786</v>
      </c>
      <c r="N3749">
        <f>Table1_2[[#This Row],[Value]]*2.5</f>
        <v>3449.6000000000004</v>
      </c>
    </row>
    <row r="3750" spans="1:14" x14ac:dyDescent="0.25">
      <c r="A3750" s="1" t="s">
        <v>6</v>
      </c>
      <c r="B3750" s="1" t="s">
        <v>26</v>
      </c>
      <c r="C3750" s="1" t="s">
        <v>31</v>
      </c>
      <c r="D3750" s="1" t="s">
        <v>32</v>
      </c>
      <c r="E3750" s="1" t="s">
        <v>13</v>
      </c>
      <c r="F3750" s="1" t="s">
        <v>12</v>
      </c>
      <c r="G3750" s="1" t="s">
        <v>67</v>
      </c>
      <c r="H3750" s="1">
        <v>2</v>
      </c>
      <c r="I3750">
        <v>1509.2</v>
      </c>
      <c r="J3750" s="1">
        <f>SUMIFS(I:I,B:B,Table1_2[[#This Row],[Category Level 2]],D:D,Table1_2[[#This Row],[Brand]],E:E,Table1_2[[#This Row],[Region]],F:F,Table1_2[[#This Row],[Measure]],G:G,Table1_2[[#This Row],[Year]],H:H,"&lt;="&amp;Table1_2[[#This Row],[Month]])</f>
        <v>2889.04</v>
      </c>
      <c r="K37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19966.716000000004</v>
      </c>
      <c r="N3750">
        <f>Table1_2[[#This Row],[Value]]*2.5</f>
        <v>3773</v>
      </c>
    </row>
    <row r="3751" spans="1:14" x14ac:dyDescent="0.25">
      <c r="A3751" s="1" t="s">
        <v>6</v>
      </c>
      <c r="B3751" s="1" t="s">
        <v>26</v>
      </c>
      <c r="C3751" s="1" t="s">
        <v>31</v>
      </c>
      <c r="D3751" s="1" t="s">
        <v>32</v>
      </c>
      <c r="E3751" s="1" t="s">
        <v>13</v>
      </c>
      <c r="F3751" s="1" t="s">
        <v>12</v>
      </c>
      <c r="G3751" s="1" t="s">
        <v>67</v>
      </c>
      <c r="H3751" s="1">
        <v>3</v>
      </c>
      <c r="I3751">
        <v>1646.106</v>
      </c>
      <c r="J3751" s="1">
        <f>SUMIFS(I:I,B:B,Table1_2[[#This Row],[Category Level 2]],D:D,Table1_2[[#This Row],[Brand]],E:E,Table1_2[[#This Row],[Region]],F:F,Table1_2[[#This Row],[Measure]],G:G,Table1_2[[#This Row],[Year]],H:H,"&lt;="&amp;Table1_2[[#This Row],[Month]])</f>
        <v>4535.1459999999997</v>
      </c>
      <c r="K37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19756.506000000001</v>
      </c>
      <c r="N3751">
        <f>Table1_2[[#This Row],[Value]]*2.5</f>
        <v>4115.2650000000003</v>
      </c>
    </row>
    <row r="3752" spans="1:14" x14ac:dyDescent="0.25">
      <c r="A3752" s="1" t="s">
        <v>6</v>
      </c>
      <c r="B3752" s="1" t="s">
        <v>26</v>
      </c>
      <c r="C3752" s="1" t="s">
        <v>31</v>
      </c>
      <c r="D3752" s="1" t="s">
        <v>32</v>
      </c>
      <c r="E3752" s="1" t="s">
        <v>14</v>
      </c>
      <c r="F3752" s="1" t="s">
        <v>11</v>
      </c>
      <c r="G3752" s="1" t="s">
        <v>63</v>
      </c>
      <c r="H3752" s="1">
        <v>10</v>
      </c>
      <c r="I3752">
        <v>38.808</v>
      </c>
      <c r="J3752" s="1">
        <f>SUMIFS(I:I,B:B,Table1_2[[#This Row],[Category Level 2]],D:D,Table1_2[[#This Row],[Brand]],E:E,Table1_2[[#This Row],[Region]],F:F,Table1_2[[#This Row],[Measure]],G:G,Table1_2[[#This Row],[Year]],H:H,"&lt;="&amp;Table1_2[[#This Row],[Month]])</f>
        <v>38.808</v>
      </c>
      <c r="K37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38.808</v>
      </c>
      <c r="N3752">
        <f>Table1_2[[#This Row],[Value]]*2.5</f>
        <v>97.02</v>
      </c>
    </row>
    <row r="3753" spans="1:14" x14ac:dyDescent="0.25">
      <c r="A3753" s="1" t="s">
        <v>6</v>
      </c>
      <c r="B3753" s="1" t="s">
        <v>26</v>
      </c>
      <c r="C3753" s="1" t="s">
        <v>31</v>
      </c>
      <c r="D3753" s="1" t="s">
        <v>32</v>
      </c>
      <c r="E3753" s="1" t="s">
        <v>14</v>
      </c>
      <c r="F3753" s="1" t="s">
        <v>11</v>
      </c>
      <c r="G3753" s="1" t="s">
        <v>63</v>
      </c>
      <c r="H3753" s="1">
        <v>11</v>
      </c>
      <c r="I3753">
        <v>75.460000000000008</v>
      </c>
      <c r="J3753" s="1">
        <f>SUMIFS(I:I,B:B,Table1_2[[#This Row],[Category Level 2]],D:D,Table1_2[[#This Row],[Brand]],E:E,Table1_2[[#This Row],[Region]],F:F,Table1_2[[#This Row],[Measure]],G:G,Table1_2[[#This Row],[Year]],H:H,"&lt;="&amp;Table1_2[[#This Row],[Month]])</f>
        <v>114.268</v>
      </c>
      <c r="K37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114.268</v>
      </c>
      <c r="N3753">
        <f>Table1_2[[#This Row],[Value]]*2.5</f>
        <v>188.65000000000003</v>
      </c>
    </row>
    <row r="3754" spans="1:14" x14ac:dyDescent="0.25">
      <c r="A3754" s="1" t="s">
        <v>6</v>
      </c>
      <c r="B3754" s="1" t="s">
        <v>26</v>
      </c>
      <c r="C3754" s="1" t="s">
        <v>31</v>
      </c>
      <c r="D3754" s="1" t="s">
        <v>32</v>
      </c>
      <c r="E3754" s="1" t="s">
        <v>14</v>
      </c>
      <c r="F3754" s="1" t="s">
        <v>11</v>
      </c>
      <c r="G3754" s="1" t="s">
        <v>63</v>
      </c>
      <c r="H3754" s="1">
        <v>12</v>
      </c>
      <c r="I3754">
        <v>114.268</v>
      </c>
      <c r="J3754" s="1">
        <f>SUMIFS(I:I,B:B,Table1_2[[#This Row],[Category Level 2]],D:D,Table1_2[[#This Row],[Brand]],E:E,Table1_2[[#This Row],[Region]],F:F,Table1_2[[#This Row],[Measure]],G:G,Table1_2[[#This Row],[Year]],H:H,"&lt;="&amp;Table1_2[[#This Row],[Month]])</f>
        <v>228.536</v>
      </c>
      <c r="K37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228.536</v>
      </c>
      <c r="N3754">
        <f>Table1_2[[#This Row],[Value]]*2.5</f>
        <v>285.67</v>
      </c>
    </row>
    <row r="3755" spans="1:14" x14ac:dyDescent="0.25">
      <c r="A3755" s="1" t="s">
        <v>6</v>
      </c>
      <c r="B3755" s="1" t="s">
        <v>26</v>
      </c>
      <c r="C3755" s="1" t="s">
        <v>31</v>
      </c>
      <c r="D3755" s="1" t="s">
        <v>32</v>
      </c>
      <c r="E3755" s="1" t="s">
        <v>14</v>
      </c>
      <c r="F3755" s="1" t="s">
        <v>11</v>
      </c>
      <c r="G3755" s="1" t="s">
        <v>64</v>
      </c>
      <c r="H3755" s="1">
        <v>1</v>
      </c>
      <c r="I3755">
        <v>95.942000000000007</v>
      </c>
      <c r="J3755" s="1">
        <f>SUMIFS(I:I,B:B,Table1_2[[#This Row],[Category Level 2]],D:D,Table1_2[[#This Row],[Brand]],E:E,Table1_2[[#This Row],[Region]],F:F,Table1_2[[#This Row],[Measure]],G:G,Table1_2[[#This Row],[Year]],H:H,"&lt;="&amp;Table1_2[[#This Row],[Month]])</f>
        <v>95.942000000000007</v>
      </c>
      <c r="K37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324.47800000000001</v>
      </c>
      <c r="N3755">
        <f>Table1_2[[#This Row],[Value]]*2.5</f>
        <v>239.85500000000002</v>
      </c>
    </row>
    <row r="3756" spans="1:14" x14ac:dyDescent="0.25">
      <c r="A3756" s="1" t="s">
        <v>6</v>
      </c>
      <c r="B3756" s="1" t="s">
        <v>26</v>
      </c>
      <c r="C3756" s="1" t="s">
        <v>31</v>
      </c>
      <c r="D3756" s="1" t="s">
        <v>32</v>
      </c>
      <c r="E3756" s="1" t="s">
        <v>14</v>
      </c>
      <c r="F3756" s="1" t="s">
        <v>11</v>
      </c>
      <c r="G3756" s="1" t="s">
        <v>64</v>
      </c>
      <c r="H3756" s="1">
        <v>2</v>
      </c>
      <c r="I3756">
        <v>94.864000000000004</v>
      </c>
      <c r="J3756" s="1">
        <f>SUMIFS(I:I,B:B,Table1_2[[#This Row],[Category Level 2]],D:D,Table1_2[[#This Row],[Brand]],E:E,Table1_2[[#This Row],[Region]],F:F,Table1_2[[#This Row],[Measure]],G:G,Table1_2[[#This Row],[Year]],H:H,"&lt;="&amp;Table1_2[[#This Row],[Month]])</f>
        <v>190.80600000000001</v>
      </c>
      <c r="K37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419.34199999999998</v>
      </c>
      <c r="N3756">
        <f>Table1_2[[#This Row],[Value]]*2.5</f>
        <v>237.16000000000003</v>
      </c>
    </row>
    <row r="3757" spans="1:14" x14ac:dyDescent="0.25">
      <c r="A3757" s="1" t="s">
        <v>6</v>
      </c>
      <c r="B3757" s="1" t="s">
        <v>26</v>
      </c>
      <c r="C3757" s="1" t="s">
        <v>31</v>
      </c>
      <c r="D3757" s="1" t="s">
        <v>32</v>
      </c>
      <c r="E3757" s="1" t="s">
        <v>14</v>
      </c>
      <c r="F3757" s="1" t="s">
        <v>11</v>
      </c>
      <c r="G3757" s="1" t="s">
        <v>64</v>
      </c>
      <c r="H3757" s="1">
        <v>3</v>
      </c>
      <c r="I3757">
        <v>91.63000000000001</v>
      </c>
      <c r="J3757" s="1">
        <f>SUMIFS(I:I,B:B,Table1_2[[#This Row],[Category Level 2]],D:D,Table1_2[[#This Row],[Brand]],E:E,Table1_2[[#This Row],[Region]],F:F,Table1_2[[#This Row],[Measure]],G:G,Table1_2[[#This Row],[Year]],H:H,"&lt;="&amp;Table1_2[[#This Row],[Month]])</f>
        <v>282.43600000000004</v>
      </c>
      <c r="K37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510.97200000000004</v>
      </c>
      <c r="N3757">
        <f>Table1_2[[#This Row],[Value]]*2.5</f>
        <v>229.07500000000002</v>
      </c>
    </row>
    <row r="3758" spans="1:14" x14ac:dyDescent="0.25">
      <c r="A3758" s="1" t="s">
        <v>6</v>
      </c>
      <c r="B3758" s="1" t="s">
        <v>26</v>
      </c>
      <c r="C3758" s="1" t="s">
        <v>31</v>
      </c>
      <c r="D3758" s="1" t="s">
        <v>32</v>
      </c>
      <c r="E3758" s="1" t="s">
        <v>14</v>
      </c>
      <c r="F3758" s="1" t="s">
        <v>11</v>
      </c>
      <c r="G3758" s="1" t="s">
        <v>64</v>
      </c>
      <c r="H3758" s="1">
        <v>4</v>
      </c>
      <c r="I3758">
        <v>81.928000000000011</v>
      </c>
      <c r="J3758" s="1">
        <f>SUMIFS(I:I,B:B,Table1_2[[#This Row],[Category Level 2]],D:D,Table1_2[[#This Row],[Brand]],E:E,Table1_2[[#This Row],[Region]],F:F,Table1_2[[#This Row],[Measure]],G:G,Table1_2[[#This Row],[Year]],H:H,"&lt;="&amp;Table1_2[[#This Row],[Month]])</f>
        <v>364.36400000000003</v>
      </c>
      <c r="K37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592.90000000000009</v>
      </c>
      <c r="N3758">
        <f>Table1_2[[#This Row],[Value]]*2.5</f>
        <v>204.82000000000002</v>
      </c>
    </row>
    <row r="3759" spans="1:14" x14ac:dyDescent="0.25">
      <c r="A3759" s="1" t="s">
        <v>6</v>
      </c>
      <c r="B3759" s="1" t="s">
        <v>26</v>
      </c>
      <c r="C3759" s="1" t="s">
        <v>31</v>
      </c>
      <c r="D3759" s="1" t="s">
        <v>32</v>
      </c>
      <c r="E3759" s="1" t="s">
        <v>14</v>
      </c>
      <c r="F3759" s="1" t="s">
        <v>11</v>
      </c>
      <c r="G3759" s="1" t="s">
        <v>64</v>
      </c>
      <c r="H3759" s="1">
        <v>5</v>
      </c>
      <c r="I3759">
        <v>93.786000000000001</v>
      </c>
      <c r="J3759" s="1">
        <f>SUMIFS(I:I,B:B,Table1_2[[#This Row],[Category Level 2]],D:D,Table1_2[[#This Row],[Brand]],E:E,Table1_2[[#This Row],[Region]],F:F,Table1_2[[#This Row],[Measure]],G:G,Table1_2[[#This Row],[Year]],H:H,"&lt;="&amp;Table1_2[[#This Row],[Month]])</f>
        <v>458.15000000000003</v>
      </c>
      <c r="K37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686.68600000000004</v>
      </c>
      <c r="N3759">
        <f>Table1_2[[#This Row],[Value]]*2.5</f>
        <v>234.465</v>
      </c>
    </row>
    <row r="3760" spans="1:14" x14ac:dyDescent="0.25">
      <c r="A3760" s="1" t="s">
        <v>6</v>
      </c>
      <c r="B3760" s="1" t="s">
        <v>26</v>
      </c>
      <c r="C3760" s="1" t="s">
        <v>31</v>
      </c>
      <c r="D3760" s="1" t="s">
        <v>32</v>
      </c>
      <c r="E3760" s="1" t="s">
        <v>14</v>
      </c>
      <c r="F3760" s="1" t="s">
        <v>11</v>
      </c>
      <c r="G3760" s="1" t="s">
        <v>64</v>
      </c>
      <c r="H3760" s="1">
        <v>6</v>
      </c>
      <c r="I3760">
        <v>109.956</v>
      </c>
      <c r="J3760" s="1">
        <f>SUMIFS(I:I,B:B,Table1_2[[#This Row],[Category Level 2]],D:D,Table1_2[[#This Row],[Brand]],E:E,Table1_2[[#This Row],[Region]],F:F,Table1_2[[#This Row],[Measure]],G:G,Table1_2[[#This Row],[Year]],H:H,"&lt;="&amp;Table1_2[[#This Row],[Month]])</f>
        <v>568.10599999999999</v>
      </c>
      <c r="K37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796.64200000000005</v>
      </c>
      <c r="N3760">
        <f>Table1_2[[#This Row],[Value]]*2.5</f>
        <v>274.89</v>
      </c>
    </row>
    <row r="3761" spans="1:14" x14ac:dyDescent="0.25">
      <c r="A3761" s="1" t="s">
        <v>6</v>
      </c>
      <c r="B3761" s="1" t="s">
        <v>26</v>
      </c>
      <c r="C3761" s="1" t="s">
        <v>31</v>
      </c>
      <c r="D3761" s="1" t="s">
        <v>32</v>
      </c>
      <c r="E3761" s="1" t="s">
        <v>14</v>
      </c>
      <c r="F3761" s="1" t="s">
        <v>11</v>
      </c>
      <c r="G3761" s="1" t="s">
        <v>64</v>
      </c>
      <c r="H3761" s="1">
        <v>7</v>
      </c>
      <c r="I3761">
        <v>161.70000000000002</v>
      </c>
      <c r="J3761" s="1">
        <f>SUMIFS(I:I,B:B,Table1_2[[#This Row],[Category Level 2]],D:D,Table1_2[[#This Row],[Brand]],E:E,Table1_2[[#This Row],[Region]],F:F,Table1_2[[#This Row],[Measure]],G:G,Table1_2[[#This Row],[Year]],H:H,"&lt;="&amp;Table1_2[[#This Row],[Month]])</f>
        <v>729.80600000000004</v>
      </c>
      <c r="K37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958.3420000000001</v>
      </c>
      <c r="N3761">
        <f>Table1_2[[#This Row],[Value]]*2.5</f>
        <v>404.25000000000006</v>
      </c>
    </row>
    <row r="3762" spans="1:14" x14ac:dyDescent="0.25">
      <c r="A3762" s="1" t="s">
        <v>6</v>
      </c>
      <c r="B3762" s="1" t="s">
        <v>26</v>
      </c>
      <c r="C3762" s="1" t="s">
        <v>31</v>
      </c>
      <c r="D3762" s="1" t="s">
        <v>32</v>
      </c>
      <c r="E3762" s="1" t="s">
        <v>14</v>
      </c>
      <c r="F3762" s="1" t="s">
        <v>11</v>
      </c>
      <c r="G3762" s="1" t="s">
        <v>64</v>
      </c>
      <c r="H3762" s="1">
        <v>8</v>
      </c>
      <c r="I3762">
        <v>127.20400000000001</v>
      </c>
      <c r="J3762" s="1">
        <f>SUMIFS(I:I,B:B,Table1_2[[#This Row],[Category Level 2]],D:D,Table1_2[[#This Row],[Brand]],E:E,Table1_2[[#This Row],[Region]],F:F,Table1_2[[#This Row],[Measure]],G:G,Table1_2[[#This Row],[Year]],H:H,"&lt;="&amp;Table1_2[[#This Row],[Month]])</f>
        <v>857.01</v>
      </c>
      <c r="K37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1085.546</v>
      </c>
      <c r="N3762">
        <f>Table1_2[[#This Row],[Value]]*2.5</f>
        <v>318.01</v>
      </c>
    </row>
    <row r="3763" spans="1:14" x14ac:dyDescent="0.25">
      <c r="A3763" s="1" t="s">
        <v>6</v>
      </c>
      <c r="B3763" s="1" t="s">
        <v>26</v>
      </c>
      <c r="C3763" s="1" t="s">
        <v>31</v>
      </c>
      <c r="D3763" s="1" t="s">
        <v>32</v>
      </c>
      <c r="E3763" s="1" t="s">
        <v>14</v>
      </c>
      <c r="F3763" s="1" t="s">
        <v>11</v>
      </c>
      <c r="G3763" s="1" t="s">
        <v>64</v>
      </c>
      <c r="H3763" s="1">
        <v>9</v>
      </c>
      <c r="I3763">
        <v>176.792</v>
      </c>
      <c r="J3763" s="1">
        <f>SUMIFS(I:I,B:B,Table1_2[[#This Row],[Category Level 2]],D:D,Table1_2[[#This Row],[Brand]],E:E,Table1_2[[#This Row],[Region]],F:F,Table1_2[[#This Row],[Measure]],G:G,Table1_2[[#This Row],[Year]],H:H,"&lt;="&amp;Table1_2[[#This Row],[Month]])</f>
        <v>1033.8019999999999</v>
      </c>
      <c r="K37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1262.338</v>
      </c>
      <c r="N3763">
        <f>Table1_2[[#This Row],[Value]]*2.5</f>
        <v>441.98</v>
      </c>
    </row>
    <row r="3764" spans="1:14" x14ac:dyDescent="0.25">
      <c r="A3764" s="1" t="s">
        <v>6</v>
      </c>
      <c r="B3764" s="1" t="s">
        <v>26</v>
      </c>
      <c r="C3764" s="1" t="s">
        <v>31</v>
      </c>
      <c r="D3764" s="1" t="s">
        <v>32</v>
      </c>
      <c r="E3764" s="1" t="s">
        <v>14</v>
      </c>
      <c r="F3764" s="1" t="s">
        <v>11</v>
      </c>
      <c r="G3764" s="1" t="s">
        <v>64</v>
      </c>
      <c r="H3764" s="1">
        <v>10</v>
      </c>
      <c r="I3764">
        <v>143.374</v>
      </c>
      <c r="J3764" s="1">
        <f>SUMIFS(I:I,B:B,Table1_2[[#This Row],[Category Level 2]],D:D,Table1_2[[#This Row],[Brand]],E:E,Table1_2[[#This Row],[Region]],F:F,Table1_2[[#This Row],[Measure]],G:G,Table1_2[[#This Row],[Year]],H:H,"&lt;="&amp;Table1_2[[#This Row],[Month]])</f>
        <v>1177.1759999999999</v>
      </c>
      <c r="K37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1366.904</v>
      </c>
      <c r="N3764">
        <f>Table1_2[[#This Row],[Value]]*2.5</f>
        <v>358.435</v>
      </c>
    </row>
    <row r="3765" spans="1:14" x14ac:dyDescent="0.25">
      <c r="A3765" s="1" t="s">
        <v>6</v>
      </c>
      <c r="B3765" s="1" t="s">
        <v>26</v>
      </c>
      <c r="C3765" s="1" t="s">
        <v>31</v>
      </c>
      <c r="D3765" s="1" t="s">
        <v>32</v>
      </c>
      <c r="E3765" s="1" t="s">
        <v>14</v>
      </c>
      <c r="F3765" s="1" t="s">
        <v>11</v>
      </c>
      <c r="G3765" s="1" t="s">
        <v>64</v>
      </c>
      <c r="H3765" s="1">
        <v>11</v>
      </c>
      <c r="I3765">
        <v>144.452</v>
      </c>
      <c r="J3765" s="1">
        <f>SUMIFS(I:I,B:B,Table1_2[[#This Row],[Category Level 2]],D:D,Table1_2[[#This Row],[Brand]],E:E,Table1_2[[#This Row],[Region]],F:F,Table1_2[[#This Row],[Measure]],G:G,Table1_2[[#This Row],[Year]],H:H,"&lt;="&amp;Table1_2[[#This Row],[Month]])</f>
        <v>1321.6279999999999</v>
      </c>
      <c r="K37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1435.896</v>
      </c>
      <c r="N3765">
        <f>Table1_2[[#This Row],[Value]]*2.5</f>
        <v>361.13</v>
      </c>
    </row>
    <row r="3766" spans="1:14" x14ac:dyDescent="0.25">
      <c r="A3766" s="1" t="s">
        <v>6</v>
      </c>
      <c r="B3766" s="1" t="s">
        <v>26</v>
      </c>
      <c r="C3766" s="1" t="s">
        <v>31</v>
      </c>
      <c r="D3766" s="1" t="s">
        <v>32</v>
      </c>
      <c r="E3766" s="1" t="s">
        <v>14</v>
      </c>
      <c r="F3766" s="1" t="s">
        <v>11</v>
      </c>
      <c r="G3766" s="1" t="s">
        <v>64</v>
      </c>
      <c r="H3766" s="1">
        <v>12</v>
      </c>
      <c r="I3766">
        <v>123.97000000000001</v>
      </c>
      <c r="J3766" s="1">
        <f>SUMIFS(I:I,B:B,Table1_2[[#This Row],[Category Level 2]],D:D,Table1_2[[#This Row],[Brand]],E:E,Table1_2[[#This Row],[Region]],F:F,Table1_2[[#This Row],[Measure]],G:G,Table1_2[[#This Row],[Year]],H:H,"&lt;="&amp;Table1_2[[#This Row],[Month]])</f>
        <v>1445.598</v>
      </c>
      <c r="K37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1445.598</v>
      </c>
      <c r="N3766">
        <f>Table1_2[[#This Row],[Value]]*2.5</f>
        <v>309.92500000000001</v>
      </c>
    </row>
    <row r="3767" spans="1:14" x14ac:dyDescent="0.25">
      <c r="A3767" s="1" t="s">
        <v>6</v>
      </c>
      <c r="B3767" s="1" t="s">
        <v>26</v>
      </c>
      <c r="C3767" s="1" t="s">
        <v>31</v>
      </c>
      <c r="D3767" s="1" t="s">
        <v>32</v>
      </c>
      <c r="E3767" s="1" t="s">
        <v>14</v>
      </c>
      <c r="F3767" s="1" t="s">
        <v>11</v>
      </c>
      <c r="G3767" s="1" t="s">
        <v>65</v>
      </c>
      <c r="H3767" s="1">
        <v>1</v>
      </c>
      <c r="I3767">
        <v>133.672</v>
      </c>
      <c r="J3767" s="1">
        <f>SUMIFS(I:I,B:B,Table1_2[[#This Row],[Category Level 2]],D:D,Table1_2[[#This Row],[Brand]],E:E,Table1_2[[#This Row],[Region]],F:F,Table1_2[[#This Row],[Measure]],G:G,Table1_2[[#This Row],[Year]],H:H,"&lt;="&amp;Table1_2[[#This Row],[Month]])</f>
        <v>133.672</v>
      </c>
      <c r="K37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1483.328</v>
      </c>
      <c r="N3767">
        <f>Table1_2[[#This Row],[Value]]*2.5</f>
        <v>334.18</v>
      </c>
    </row>
    <row r="3768" spans="1:14" x14ac:dyDescent="0.25">
      <c r="A3768" s="1" t="s">
        <v>6</v>
      </c>
      <c r="B3768" s="1" t="s">
        <v>26</v>
      </c>
      <c r="C3768" s="1" t="s">
        <v>31</v>
      </c>
      <c r="D3768" s="1" t="s">
        <v>32</v>
      </c>
      <c r="E3768" s="1" t="s">
        <v>14</v>
      </c>
      <c r="F3768" s="1" t="s">
        <v>11</v>
      </c>
      <c r="G3768" s="1" t="s">
        <v>65</v>
      </c>
      <c r="H3768" s="1">
        <v>2</v>
      </c>
      <c r="I3768">
        <v>132.59400000000002</v>
      </c>
      <c r="J3768" s="1">
        <f>SUMIFS(I:I,B:B,Table1_2[[#This Row],[Category Level 2]],D:D,Table1_2[[#This Row],[Brand]],E:E,Table1_2[[#This Row],[Region]],F:F,Table1_2[[#This Row],[Measure]],G:G,Table1_2[[#This Row],[Year]],H:H,"&lt;="&amp;Table1_2[[#This Row],[Month]])</f>
        <v>266.26600000000002</v>
      </c>
      <c r="K37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1521.0580000000002</v>
      </c>
      <c r="N3768">
        <f>Table1_2[[#This Row],[Value]]*2.5</f>
        <v>331.48500000000007</v>
      </c>
    </row>
    <row r="3769" spans="1:14" x14ac:dyDescent="0.25">
      <c r="A3769" s="1" t="s">
        <v>6</v>
      </c>
      <c r="B3769" s="1" t="s">
        <v>26</v>
      </c>
      <c r="C3769" s="1" t="s">
        <v>31</v>
      </c>
      <c r="D3769" s="1" t="s">
        <v>32</v>
      </c>
      <c r="E3769" s="1" t="s">
        <v>14</v>
      </c>
      <c r="F3769" s="1" t="s">
        <v>11</v>
      </c>
      <c r="G3769" s="1" t="s">
        <v>65</v>
      </c>
      <c r="H3769" s="1">
        <v>3</v>
      </c>
      <c r="I3769">
        <v>144.452</v>
      </c>
      <c r="J3769" s="1">
        <f>SUMIFS(I:I,B:B,Table1_2[[#This Row],[Category Level 2]],D:D,Table1_2[[#This Row],[Brand]],E:E,Table1_2[[#This Row],[Region]],F:F,Table1_2[[#This Row],[Measure]],G:G,Table1_2[[#This Row],[Year]],H:H,"&lt;="&amp;Table1_2[[#This Row],[Month]])</f>
        <v>410.71800000000002</v>
      </c>
      <c r="K37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1573.88</v>
      </c>
      <c r="N3769">
        <f>Table1_2[[#This Row],[Value]]*2.5</f>
        <v>361.13</v>
      </c>
    </row>
    <row r="3770" spans="1:14" x14ac:dyDescent="0.25">
      <c r="A3770" s="1" t="s">
        <v>6</v>
      </c>
      <c r="B3770" s="1" t="s">
        <v>26</v>
      </c>
      <c r="C3770" s="1" t="s">
        <v>31</v>
      </c>
      <c r="D3770" s="1" t="s">
        <v>32</v>
      </c>
      <c r="E3770" s="1" t="s">
        <v>14</v>
      </c>
      <c r="F3770" s="1" t="s">
        <v>11</v>
      </c>
      <c r="G3770" s="1" t="s">
        <v>65</v>
      </c>
      <c r="H3770" s="1">
        <v>4</v>
      </c>
      <c r="I3770">
        <v>126.126</v>
      </c>
      <c r="J3770" s="1">
        <f>SUMIFS(I:I,B:B,Table1_2[[#This Row],[Category Level 2]],D:D,Table1_2[[#This Row],[Brand]],E:E,Table1_2[[#This Row],[Region]],F:F,Table1_2[[#This Row],[Measure]],G:G,Table1_2[[#This Row],[Year]],H:H,"&lt;="&amp;Table1_2[[#This Row],[Month]])</f>
        <v>536.84400000000005</v>
      </c>
      <c r="K37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1618.078</v>
      </c>
      <c r="N3770">
        <f>Table1_2[[#This Row],[Value]]*2.5</f>
        <v>315.315</v>
      </c>
    </row>
    <row r="3771" spans="1:14" x14ac:dyDescent="0.25">
      <c r="A3771" s="1" t="s">
        <v>6</v>
      </c>
      <c r="B3771" s="1" t="s">
        <v>26</v>
      </c>
      <c r="C3771" s="1" t="s">
        <v>31</v>
      </c>
      <c r="D3771" s="1" t="s">
        <v>32</v>
      </c>
      <c r="E3771" s="1" t="s">
        <v>14</v>
      </c>
      <c r="F3771" s="1" t="s">
        <v>11</v>
      </c>
      <c r="G3771" s="1" t="s">
        <v>65</v>
      </c>
      <c r="H3771" s="1">
        <v>5</v>
      </c>
      <c r="I3771">
        <v>162.77800000000002</v>
      </c>
      <c r="J3771" s="1">
        <f>SUMIFS(I:I,B:B,Table1_2[[#This Row],[Category Level 2]],D:D,Table1_2[[#This Row],[Brand]],E:E,Table1_2[[#This Row],[Region]],F:F,Table1_2[[#This Row],[Measure]],G:G,Table1_2[[#This Row],[Year]],H:H,"&lt;="&amp;Table1_2[[#This Row],[Month]])</f>
        <v>699.62200000000007</v>
      </c>
      <c r="K37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1687.0700000000002</v>
      </c>
      <c r="N3771">
        <f>Table1_2[[#This Row],[Value]]*2.5</f>
        <v>406.94500000000005</v>
      </c>
    </row>
    <row r="3772" spans="1:14" x14ac:dyDescent="0.25">
      <c r="A3772" s="1" t="s">
        <v>6</v>
      </c>
      <c r="B3772" s="1" t="s">
        <v>26</v>
      </c>
      <c r="C3772" s="1" t="s">
        <v>31</v>
      </c>
      <c r="D3772" s="1" t="s">
        <v>32</v>
      </c>
      <c r="E3772" s="1" t="s">
        <v>14</v>
      </c>
      <c r="F3772" s="1" t="s">
        <v>11</v>
      </c>
      <c r="G3772" s="1" t="s">
        <v>65</v>
      </c>
      <c r="H3772" s="1">
        <v>6</v>
      </c>
      <c r="I3772">
        <v>147.68600000000001</v>
      </c>
      <c r="J3772" s="1">
        <f>SUMIFS(I:I,B:B,Table1_2[[#This Row],[Category Level 2]],D:D,Table1_2[[#This Row],[Brand]],E:E,Table1_2[[#This Row],[Region]],F:F,Table1_2[[#This Row],[Measure]],G:G,Table1_2[[#This Row],[Year]],H:H,"&lt;="&amp;Table1_2[[#This Row],[Month]])</f>
        <v>847.30800000000011</v>
      </c>
      <c r="K37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1724.8000000000002</v>
      </c>
      <c r="N3772">
        <f>Table1_2[[#This Row],[Value]]*2.5</f>
        <v>369.21500000000003</v>
      </c>
    </row>
    <row r="3773" spans="1:14" x14ac:dyDescent="0.25">
      <c r="A3773" s="1" t="s">
        <v>6</v>
      </c>
      <c r="B3773" s="1" t="s">
        <v>26</v>
      </c>
      <c r="C3773" s="1" t="s">
        <v>31</v>
      </c>
      <c r="D3773" s="1" t="s">
        <v>32</v>
      </c>
      <c r="E3773" s="1" t="s">
        <v>14</v>
      </c>
      <c r="F3773" s="1" t="s">
        <v>11</v>
      </c>
      <c r="G3773" s="1" t="s">
        <v>65</v>
      </c>
      <c r="H3773" s="1">
        <v>7</v>
      </c>
      <c r="I3773">
        <v>146.608</v>
      </c>
      <c r="J3773" s="1">
        <f>SUMIFS(I:I,B:B,Table1_2[[#This Row],[Category Level 2]],D:D,Table1_2[[#This Row],[Brand]],E:E,Table1_2[[#This Row],[Region]],F:F,Table1_2[[#This Row],[Measure]],G:G,Table1_2[[#This Row],[Year]],H:H,"&lt;="&amp;Table1_2[[#This Row],[Month]])</f>
        <v>993.91600000000017</v>
      </c>
      <c r="K37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1709.7080000000001</v>
      </c>
      <c r="N3773">
        <f>Table1_2[[#This Row],[Value]]*2.5</f>
        <v>366.52</v>
      </c>
    </row>
    <row r="3774" spans="1:14" x14ac:dyDescent="0.25">
      <c r="A3774" s="1" t="s">
        <v>6</v>
      </c>
      <c r="B3774" s="1" t="s">
        <v>26</v>
      </c>
      <c r="C3774" s="1" t="s">
        <v>31</v>
      </c>
      <c r="D3774" s="1" t="s">
        <v>32</v>
      </c>
      <c r="E3774" s="1" t="s">
        <v>14</v>
      </c>
      <c r="F3774" s="1" t="s">
        <v>11</v>
      </c>
      <c r="G3774" s="1" t="s">
        <v>65</v>
      </c>
      <c r="H3774" s="1">
        <v>8</v>
      </c>
      <c r="I3774">
        <v>123.97000000000001</v>
      </c>
      <c r="J3774" s="1">
        <f>SUMIFS(I:I,B:B,Table1_2[[#This Row],[Category Level 2]],D:D,Table1_2[[#This Row],[Brand]],E:E,Table1_2[[#This Row],[Region]],F:F,Table1_2[[#This Row],[Measure]],G:G,Table1_2[[#This Row],[Year]],H:H,"&lt;="&amp;Table1_2[[#This Row],[Month]])</f>
        <v>1117.8860000000002</v>
      </c>
      <c r="K37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1706.4740000000002</v>
      </c>
      <c r="N3774">
        <f>Table1_2[[#This Row],[Value]]*2.5</f>
        <v>309.92500000000001</v>
      </c>
    </row>
    <row r="3775" spans="1:14" x14ac:dyDescent="0.25">
      <c r="A3775" s="1" t="s">
        <v>6</v>
      </c>
      <c r="B3775" s="1" t="s">
        <v>26</v>
      </c>
      <c r="C3775" s="1" t="s">
        <v>31</v>
      </c>
      <c r="D3775" s="1" t="s">
        <v>32</v>
      </c>
      <c r="E3775" s="1" t="s">
        <v>14</v>
      </c>
      <c r="F3775" s="1" t="s">
        <v>11</v>
      </c>
      <c r="G3775" s="1" t="s">
        <v>65</v>
      </c>
      <c r="H3775" s="1">
        <v>9</v>
      </c>
      <c r="I3775">
        <v>102.41000000000001</v>
      </c>
      <c r="J3775" s="1">
        <f>SUMIFS(I:I,B:B,Table1_2[[#This Row],[Category Level 2]],D:D,Table1_2[[#This Row],[Brand]],E:E,Table1_2[[#This Row],[Region]],F:F,Table1_2[[#This Row],[Measure]],G:G,Table1_2[[#This Row],[Year]],H:H,"&lt;="&amp;Table1_2[[#This Row],[Month]])</f>
        <v>1220.2960000000003</v>
      </c>
      <c r="K37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1632.0920000000003</v>
      </c>
      <c r="N3775">
        <f>Table1_2[[#This Row],[Value]]*2.5</f>
        <v>256.02500000000003</v>
      </c>
    </row>
    <row r="3776" spans="1:14" x14ac:dyDescent="0.25">
      <c r="A3776" s="1" t="s">
        <v>6</v>
      </c>
      <c r="B3776" s="1" t="s">
        <v>26</v>
      </c>
      <c r="C3776" s="1" t="s">
        <v>31</v>
      </c>
      <c r="D3776" s="1" t="s">
        <v>32</v>
      </c>
      <c r="E3776" s="1" t="s">
        <v>14</v>
      </c>
      <c r="F3776" s="1" t="s">
        <v>11</v>
      </c>
      <c r="G3776" s="1" t="s">
        <v>65</v>
      </c>
      <c r="H3776" s="1">
        <v>10</v>
      </c>
      <c r="I3776">
        <v>154.154</v>
      </c>
      <c r="J3776" s="1">
        <f>SUMIFS(I:I,B:B,Table1_2[[#This Row],[Category Level 2]],D:D,Table1_2[[#This Row],[Brand]],E:E,Table1_2[[#This Row],[Region]],F:F,Table1_2[[#This Row],[Measure]],G:G,Table1_2[[#This Row],[Year]],H:H,"&lt;="&amp;Table1_2[[#This Row],[Month]])</f>
        <v>1374.4500000000003</v>
      </c>
      <c r="K37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1642.8720000000003</v>
      </c>
      <c r="N3776">
        <f>Table1_2[[#This Row],[Value]]*2.5</f>
        <v>385.38499999999999</v>
      </c>
    </row>
    <row r="3777" spans="1:14" x14ac:dyDescent="0.25">
      <c r="A3777" s="1" t="s">
        <v>6</v>
      </c>
      <c r="B3777" s="1" t="s">
        <v>26</v>
      </c>
      <c r="C3777" s="1" t="s">
        <v>31</v>
      </c>
      <c r="D3777" s="1" t="s">
        <v>32</v>
      </c>
      <c r="E3777" s="1" t="s">
        <v>14</v>
      </c>
      <c r="F3777" s="1" t="s">
        <v>11</v>
      </c>
      <c r="G3777" s="1" t="s">
        <v>65</v>
      </c>
      <c r="H3777" s="1">
        <v>11</v>
      </c>
      <c r="I3777">
        <v>116.42400000000001</v>
      </c>
      <c r="J3777" s="1">
        <f>SUMIFS(I:I,B:B,Table1_2[[#This Row],[Category Level 2]],D:D,Table1_2[[#This Row],[Brand]],E:E,Table1_2[[#This Row],[Region]],F:F,Table1_2[[#This Row],[Measure]],G:G,Table1_2[[#This Row],[Year]],H:H,"&lt;="&amp;Table1_2[[#This Row],[Month]])</f>
        <v>1490.8740000000003</v>
      </c>
      <c r="K37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1614.8440000000003</v>
      </c>
      <c r="N3777">
        <f>Table1_2[[#This Row],[Value]]*2.5</f>
        <v>291.06</v>
      </c>
    </row>
    <row r="3778" spans="1:14" x14ac:dyDescent="0.25">
      <c r="A3778" s="1" t="s">
        <v>6</v>
      </c>
      <c r="B3778" s="1" t="s">
        <v>26</v>
      </c>
      <c r="C3778" s="1" t="s">
        <v>31</v>
      </c>
      <c r="D3778" s="1" t="s">
        <v>32</v>
      </c>
      <c r="E3778" s="1" t="s">
        <v>14</v>
      </c>
      <c r="F3778" s="1" t="s">
        <v>11</v>
      </c>
      <c r="G3778" s="1" t="s">
        <v>65</v>
      </c>
      <c r="H3778" s="1">
        <v>12</v>
      </c>
      <c r="I3778">
        <v>127.20400000000001</v>
      </c>
      <c r="J3778" s="1">
        <f>SUMIFS(I:I,B:B,Table1_2[[#This Row],[Category Level 2]],D:D,Table1_2[[#This Row],[Brand]],E:E,Table1_2[[#This Row],[Region]],F:F,Table1_2[[#This Row],[Measure]],G:G,Table1_2[[#This Row],[Year]],H:H,"&lt;="&amp;Table1_2[[#This Row],[Month]])</f>
        <v>1618.0780000000002</v>
      </c>
      <c r="K37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1618.0780000000002</v>
      </c>
      <c r="N3778">
        <f>Table1_2[[#This Row],[Value]]*2.5</f>
        <v>318.01</v>
      </c>
    </row>
    <row r="3779" spans="1:14" x14ac:dyDescent="0.25">
      <c r="A3779" s="1" t="s">
        <v>6</v>
      </c>
      <c r="B3779" s="1" t="s">
        <v>26</v>
      </c>
      <c r="C3779" s="1" t="s">
        <v>31</v>
      </c>
      <c r="D3779" s="1" t="s">
        <v>32</v>
      </c>
      <c r="E3779" s="1" t="s">
        <v>14</v>
      </c>
      <c r="F3779" s="1" t="s">
        <v>11</v>
      </c>
      <c r="G3779" s="1" t="s">
        <v>66</v>
      </c>
      <c r="H3779" s="1">
        <v>1</v>
      </c>
      <c r="I3779">
        <v>97.02000000000001</v>
      </c>
      <c r="J3779" s="1">
        <f>SUMIFS(I:I,B:B,Table1_2[[#This Row],[Category Level 2]],D:D,Table1_2[[#This Row],[Brand]],E:E,Table1_2[[#This Row],[Region]],F:F,Table1_2[[#This Row],[Measure]],G:G,Table1_2[[#This Row],[Year]],H:H,"&lt;="&amp;Table1_2[[#This Row],[Month]])</f>
        <v>97.02000000000001</v>
      </c>
      <c r="K37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1581.4260000000002</v>
      </c>
      <c r="N3779">
        <f>Table1_2[[#This Row],[Value]]*2.5</f>
        <v>242.55</v>
      </c>
    </row>
    <row r="3780" spans="1:14" x14ac:dyDescent="0.25">
      <c r="A3780" s="1" t="s">
        <v>6</v>
      </c>
      <c r="B3780" s="1" t="s">
        <v>26</v>
      </c>
      <c r="C3780" s="1" t="s">
        <v>31</v>
      </c>
      <c r="D3780" s="1" t="s">
        <v>32</v>
      </c>
      <c r="E3780" s="1" t="s">
        <v>14</v>
      </c>
      <c r="F3780" s="1" t="s">
        <v>11</v>
      </c>
      <c r="G3780" s="1" t="s">
        <v>66</v>
      </c>
      <c r="H3780" s="1">
        <v>2</v>
      </c>
      <c r="I3780">
        <v>115.346</v>
      </c>
      <c r="J3780" s="1">
        <f>SUMIFS(I:I,B:B,Table1_2[[#This Row],[Category Level 2]],D:D,Table1_2[[#This Row],[Brand]],E:E,Table1_2[[#This Row],[Region]],F:F,Table1_2[[#This Row],[Measure]],G:G,Table1_2[[#This Row],[Year]],H:H,"&lt;="&amp;Table1_2[[#This Row],[Month]])</f>
        <v>212.36600000000001</v>
      </c>
      <c r="K37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1564.1780000000001</v>
      </c>
      <c r="N3780">
        <f>Table1_2[[#This Row],[Value]]*2.5</f>
        <v>288.36500000000001</v>
      </c>
    </row>
    <row r="3781" spans="1:14" x14ac:dyDescent="0.25">
      <c r="A3781" s="1" t="s">
        <v>6</v>
      </c>
      <c r="B3781" s="1" t="s">
        <v>26</v>
      </c>
      <c r="C3781" s="1" t="s">
        <v>31</v>
      </c>
      <c r="D3781" s="1" t="s">
        <v>32</v>
      </c>
      <c r="E3781" s="1" t="s">
        <v>14</v>
      </c>
      <c r="F3781" s="1" t="s">
        <v>11</v>
      </c>
      <c r="G3781" s="1" t="s">
        <v>66</v>
      </c>
      <c r="H3781" s="1">
        <v>3</v>
      </c>
      <c r="I3781">
        <v>147.68600000000001</v>
      </c>
      <c r="J3781" s="1">
        <f>SUMIFS(I:I,B:B,Table1_2[[#This Row],[Category Level 2]],D:D,Table1_2[[#This Row],[Brand]],E:E,Table1_2[[#This Row],[Region]],F:F,Table1_2[[#This Row],[Measure]],G:G,Table1_2[[#This Row],[Year]],H:H,"&lt;="&amp;Table1_2[[#This Row],[Month]])</f>
        <v>360.05200000000002</v>
      </c>
      <c r="K37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1567.4120000000003</v>
      </c>
      <c r="N3781">
        <f>Table1_2[[#This Row],[Value]]*2.5</f>
        <v>369.21500000000003</v>
      </c>
    </row>
    <row r="3782" spans="1:14" x14ac:dyDescent="0.25">
      <c r="A3782" s="1" t="s">
        <v>6</v>
      </c>
      <c r="B3782" s="1" t="s">
        <v>26</v>
      </c>
      <c r="C3782" s="1" t="s">
        <v>31</v>
      </c>
      <c r="D3782" s="1" t="s">
        <v>32</v>
      </c>
      <c r="E3782" s="1" t="s">
        <v>14</v>
      </c>
      <c r="F3782" s="1" t="s">
        <v>11</v>
      </c>
      <c r="G3782" s="1" t="s">
        <v>66</v>
      </c>
      <c r="H3782" s="1">
        <v>4</v>
      </c>
      <c r="I3782">
        <v>108.878</v>
      </c>
      <c r="J3782" s="1">
        <f>SUMIFS(I:I,B:B,Table1_2[[#This Row],[Category Level 2]],D:D,Table1_2[[#This Row],[Brand]],E:E,Table1_2[[#This Row],[Region]],F:F,Table1_2[[#This Row],[Measure]],G:G,Table1_2[[#This Row],[Year]],H:H,"&lt;="&amp;Table1_2[[#This Row],[Month]])</f>
        <v>468.93</v>
      </c>
      <c r="K37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1550.164</v>
      </c>
      <c r="N3782">
        <f>Table1_2[[#This Row],[Value]]*2.5</f>
        <v>272.19499999999999</v>
      </c>
    </row>
    <row r="3783" spans="1:14" x14ac:dyDescent="0.25">
      <c r="A3783" s="1" t="s">
        <v>6</v>
      </c>
      <c r="B3783" s="1" t="s">
        <v>26</v>
      </c>
      <c r="C3783" s="1" t="s">
        <v>31</v>
      </c>
      <c r="D3783" s="1" t="s">
        <v>32</v>
      </c>
      <c r="E3783" s="1" t="s">
        <v>14</v>
      </c>
      <c r="F3783" s="1" t="s">
        <v>11</v>
      </c>
      <c r="G3783" s="1" t="s">
        <v>66</v>
      </c>
      <c r="H3783" s="1">
        <v>5</v>
      </c>
      <c r="I3783">
        <v>163.85600000000002</v>
      </c>
      <c r="J3783" s="1">
        <f>SUMIFS(I:I,B:B,Table1_2[[#This Row],[Category Level 2]],D:D,Table1_2[[#This Row],[Brand]],E:E,Table1_2[[#This Row],[Region]],F:F,Table1_2[[#This Row],[Measure]],G:G,Table1_2[[#This Row],[Year]],H:H,"&lt;="&amp;Table1_2[[#This Row],[Month]])</f>
        <v>632.78600000000006</v>
      </c>
      <c r="K37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1551.242</v>
      </c>
      <c r="N3783">
        <f>Table1_2[[#This Row],[Value]]*2.5</f>
        <v>409.64000000000004</v>
      </c>
    </row>
    <row r="3784" spans="1:14" x14ac:dyDescent="0.25">
      <c r="A3784" s="1" t="s">
        <v>6</v>
      </c>
      <c r="B3784" s="1" t="s">
        <v>26</v>
      </c>
      <c r="C3784" s="1" t="s">
        <v>31</v>
      </c>
      <c r="D3784" s="1" t="s">
        <v>32</v>
      </c>
      <c r="E3784" s="1" t="s">
        <v>14</v>
      </c>
      <c r="F3784" s="1" t="s">
        <v>11</v>
      </c>
      <c r="G3784" s="1" t="s">
        <v>66</v>
      </c>
      <c r="H3784" s="1">
        <v>6</v>
      </c>
      <c r="I3784">
        <v>161.70000000000002</v>
      </c>
      <c r="J3784" s="1">
        <f>SUMIFS(I:I,B:B,Table1_2[[#This Row],[Category Level 2]],D:D,Table1_2[[#This Row],[Brand]],E:E,Table1_2[[#This Row],[Region]],F:F,Table1_2[[#This Row],[Measure]],G:G,Table1_2[[#This Row],[Year]],H:H,"&lt;="&amp;Table1_2[[#This Row],[Month]])</f>
        <v>794.4860000000001</v>
      </c>
      <c r="K37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1565.2560000000001</v>
      </c>
      <c r="N3784">
        <f>Table1_2[[#This Row],[Value]]*2.5</f>
        <v>404.25000000000006</v>
      </c>
    </row>
    <row r="3785" spans="1:14" x14ac:dyDescent="0.25">
      <c r="A3785" s="1" t="s">
        <v>6</v>
      </c>
      <c r="B3785" s="1" t="s">
        <v>26</v>
      </c>
      <c r="C3785" s="1" t="s">
        <v>31</v>
      </c>
      <c r="D3785" s="1" t="s">
        <v>32</v>
      </c>
      <c r="E3785" s="1" t="s">
        <v>14</v>
      </c>
      <c r="F3785" s="1" t="s">
        <v>11</v>
      </c>
      <c r="G3785" s="1" t="s">
        <v>66</v>
      </c>
      <c r="H3785" s="1">
        <v>7</v>
      </c>
      <c r="I3785">
        <v>142.29600000000002</v>
      </c>
      <c r="J3785" s="1">
        <f>SUMIFS(I:I,B:B,Table1_2[[#This Row],[Category Level 2]],D:D,Table1_2[[#This Row],[Brand]],E:E,Table1_2[[#This Row],[Region]],F:F,Table1_2[[#This Row],[Measure]],G:G,Table1_2[[#This Row],[Year]],H:H,"&lt;="&amp;Table1_2[[#This Row],[Month]])</f>
        <v>936.78200000000015</v>
      </c>
      <c r="K37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1560.9440000000002</v>
      </c>
      <c r="N3785">
        <f>Table1_2[[#This Row],[Value]]*2.5</f>
        <v>355.74000000000007</v>
      </c>
    </row>
    <row r="3786" spans="1:14" x14ac:dyDescent="0.25">
      <c r="A3786" s="1" t="s">
        <v>6</v>
      </c>
      <c r="B3786" s="1" t="s">
        <v>26</v>
      </c>
      <c r="C3786" s="1" t="s">
        <v>31</v>
      </c>
      <c r="D3786" s="1" t="s">
        <v>32</v>
      </c>
      <c r="E3786" s="1" t="s">
        <v>14</v>
      </c>
      <c r="F3786" s="1" t="s">
        <v>11</v>
      </c>
      <c r="G3786" s="1" t="s">
        <v>66</v>
      </c>
      <c r="H3786" s="1">
        <v>8</v>
      </c>
      <c r="I3786">
        <v>140.14000000000001</v>
      </c>
      <c r="J3786" s="1">
        <f>SUMIFS(I:I,B:B,Table1_2[[#This Row],[Category Level 2]],D:D,Table1_2[[#This Row],[Brand]],E:E,Table1_2[[#This Row],[Region]],F:F,Table1_2[[#This Row],[Measure]],G:G,Table1_2[[#This Row],[Year]],H:H,"&lt;="&amp;Table1_2[[#This Row],[Month]])</f>
        <v>1076.9220000000003</v>
      </c>
      <c r="K37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1577.1140000000003</v>
      </c>
      <c r="N3786">
        <f>Table1_2[[#This Row],[Value]]*2.5</f>
        <v>350.35</v>
      </c>
    </row>
    <row r="3787" spans="1:14" x14ac:dyDescent="0.25">
      <c r="A3787" s="1" t="s">
        <v>6</v>
      </c>
      <c r="B3787" s="1" t="s">
        <v>26</v>
      </c>
      <c r="C3787" s="1" t="s">
        <v>31</v>
      </c>
      <c r="D3787" s="1" t="s">
        <v>32</v>
      </c>
      <c r="E3787" s="1" t="s">
        <v>14</v>
      </c>
      <c r="F3787" s="1" t="s">
        <v>11</v>
      </c>
      <c r="G3787" s="1" t="s">
        <v>66</v>
      </c>
      <c r="H3787" s="1">
        <v>9</v>
      </c>
      <c r="I3787">
        <v>144.452</v>
      </c>
      <c r="J3787" s="1">
        <f>SUMIFS(I:I,B:B,Table1_2[[#This Row],[Category Level 2]],D:D,Table1_2[[#This Row],[Brand]],E:E,Table1_2[[#This Row],[Region]],F:F,Table1_2[[#This Row],[Measure]],G:G,Table1_2[[#This Row],[Year]],H:H,"&lt;="&amp;Table1_2[[#This Row],[Month]])</f>
        <v>1221.3740000000003</v>
      </c>
      <c r="K37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1619.1560000000002</v>
      </c>
      <c r="N3787">
        <f>Table1_2[[#This Row],[Value]]*2.5</f>
        <v>361.13</v>
      </c>
    </row>
    <row r="3788" spans="1:14" x14ac:dyDescent="0.25">
      <c r="A3788" s="1" t="s">
        <v>6</v>
      </c>
      <c r="B3788" s="1" t="s">
        <v>26</v>
      </c>
      <c r="C3788" s="1" t="s">
        <v>31</v>
      </c>
      <c r="D3788" s="1" t="s">
        <v>32</v>
      </c>
      <c r="E3788" s="1" t="s">
        <v>14</v>
      </c>
      <c r="F3788" s="1" t="s">
        <v>11</v>
      </c>
      <c r="G3788" s="1" t="s">
        <v>66</v>
      </c>
      <c r="H3788" s="1">
        <v>10</v>
      </c>
      <c r="I3788">
        <v>89.474000000000004</v>
      </c>
      <c r="J3788" s="1">
        <f>SUMIFS(I:I,B:B,Table1_2[[#This Row],[Category Level 2]],D:D,Table1_2[[#This Row],[Brand]],E:E,Table1_2[[#This Row],[Region]],F:F,Table1_2[[#This Row],[Measure]],G:G,Table1_2[[#This Row],[Year]],H:H,"&lt;="&amp;Table1_2[[#This Row],[Month]])</f>
        <v>1310.8480000000002</v>
      </c>
      <c r="K37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1554.4760000000001</v>
      </c>
      <c r="N3788">
        <f>Table1_2[[#This Row],[Value]]*2.5</f>
        <v>223.685</v>
      </c>
    </row>
    <row r="3789" spans="1:14" x14ac:dyDescent="0.25">
      <c r="A3789" s="1" t="s">
        <v>6</v>
      </c>
      <c r="B3789" s="1" t="s">
        <v>26</v>
      </c>
      <c r="C3789" s="1" t="s">
        <v>31</v>
      </c>
      <c r="D3789" s="1" t="s">
        <v>32</v>
      </c>
      <c r="E3789" s="1" t="s">
        <v>14</v>
      </c>
      <c r="F3789" s="1" t="s">
        <v>11</v>
      </c>
      <c r="G3789" s="1" t="s">
        <v>66</v>
      </c>
      <c r="H3789" s="1">
        <v>11</v>
      </c>
      <c r="I3789">
        <v>137.98400000000001</v>
      </c>
      <c r="J3789" s="1">
        <f>SUMIFS(I:I,B:B,Table1_2[[#This Row],[Category Level 2]],D:D,Table1_2[[#This Row],[Brand]],E:E,Table1_2[[#This Row],[Region]],F:F,Table1_2[[#This Row],[Measure]],G:G,Table1_2[[#This Row],[Year]],H:H,"&lt;="&amp;Table1_2[[#This Row],[Month]])</f>
        <v>1448.8320000000001</v>
      </c>
      <c r="K37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1576.0360000000001</v>
      </c>
      <c r="N3789">
        <f>Table1_2[[#This Row],[Value]]*2.5</f>
        <v>344.96000000000004</v>
      </c>
    </row>
    <row r="3790" spans="1:14" x14ac:dyDescent="0.25">
      <c r="A3790" s="1" t="s">
        <v>6</v>
      </c>
      <c r="B3790" s="1" t="s">
        <v>26</v>
      </c>
      <c r="C3790" s="1" t="s">
        <v>31</v>
      </c>
      <c r="D3790" s="1" t="s">
        <v>32</v>
      </c>
      <c r="E3790" s="1" t="s">
        <v>14</v>
      </c>
      <c r="F3790" s="1" t="s">
        <v>11</v>
      </c>
      <c r="G3790" s="1" t="s">
        <v>66</v>
      </c>
      <c r="H3790" s="1">
        <v>12</v>
      </c>
      <c r="I3790">
        <v>120.736</v>
      </c>
      <c r="J3790" s="1">
        <f>SUMIFS(I:I,B:B,Table1_2[[#This Row],[Category Level 2]],D:D,Table1_2[[#This Row],[Brand]],E:E,Table1_2[[#This Row],[Region]],F:F,Table1_2[[#This Row],[Measure]],G:G,Table1_2[[#This Row],[Year]],H:H,"&lt;="&amp;Table1_2[[#This Row],[Month]])</f>
        <v>1569.5680000000002</v>
      </c>
      <c r="K37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1569.5680000000002</v>
      </c>
      <c r="N3790">
        <f>Table1_2[[#This Row],[Value]]*2.5</f>
        <v>301.84000000000003</v>
      </c>
    </row>
    <row r="3791" spans="1:14" x14ac:dyDescent="0.25">
      <c r="A3791" s="1" t="s">
        <v>6</v>
      </c>
      <c r="B3791" s="1" t="s">
        <v>26</v>
      </c>
      <c r="C3791" s="1" t="s">
        <v>31</v>
      </c>
      <c r="D3791" s="1" t="s">
        <v>32</v>
      </c>
      <c r="E3791" s="1" t="s">
        <v>14</v>
      </c>
      <c r="F3791" s="1" t="s">
        <v>11</v>
      </c>
      <c r="G3791" s="1" t="s">
        <v>67</v>
      </c>
      <c r="H3791" s="1">
        <v>1</v>
      </c>
      <c r="I3791">
        <v>146.608</v>
      </c>
      <c r="J3791" s="1">
        <f>SUMIFS(I:I,B:B,Table1_2[[#This Row],[Category Level 2]],D:D,Table1_2[[#This Row],[Brand]],E:E,Table1_2[[#This Row],[Region]],F:F,Table1_2[[#This Row],[Measure]],G:G,Table1_2[[#This Row],[Year]],H:H,"&lt;="&amp;Table1_2[[#This Row],[Month]])</f>
        <v>146.608</v>
      </c>
      <c r="K37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1619.1560000000002</v>
      </c>
      <c r="N3791">
        <f>Table1_2[[#This Row],[Value]]*2.5</f>
        <v>366.52</v>
      </c>
    </row>
    <row r="3792" spans="1:14" x14ac:dyDescent="0.25">
      <c r="A3792" s="1" t="s">
        <v>6</v>
      </c>
      <c r="B3792" s="1" t="s">
        <v>26</v>
      </c>
      <c r="C3792" s="1" t="s">
        <v>31</v>
      </c>
      <c r="D3792" s="1" t="s">
        <v>32</v>
      </c>
      <c r="E3792" s="1" t="s">
        <v>14</v>
      </c>
      <c r="F3792" s="1" t="s">
        <v>11</v>
      </c>
      <c r="G3792" s="1" t="s">
        <v>67</v>
      </c>
      <c r="H3792" s="1">
        <v>2</v>
      </c>
      <c r="I3792">
        <v>120.736</v>
      </c>
      <c r="J3792" s="1">
        <f>SUMIFS(I:I,B:B,Table1_2[[#This Row],[Category Level 2]],D:D,Table1_2[[#This Row],[Brand]],E:E,Table1_2[[#This Row],[Region]],F:F,Table1_2[[#This Row],[Measure]],G:G,Table1_2[[#This Row],[Year]],H:H,"&lt;="&amp;Table1_2[[#This Row],[Month]])</f>
        <v>267.34399999999999</v>
      </c>
      <c r="K37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1624.5460000000003</v>
      </c>
      <c r="N3792">
        <f>Table1_2[[#This Row],[Value]]*2.5</f>
        <v>301.84000000000003</v>
      </c>
    </row>
    <row r="3793" spans="1:14" x14ac:dyDescent="0.25">
      <c r="A3793" s="1" t="s">
        <v>6</v>
      </c>
      <c r="B3793" s="1" t="s">
        <v>26</v>
      </c>
      <c r="C3793" s="1" t="s">
        <v>31</v>
      </c>
      <c r="D3793" s="1" t="s">
        <v>32</v>
      </c>
      <c r="E3793" s="1" t="s">
        <v>14</v>
      </c>
      <c r="F3793" s="1" t="s">
        <v>11</v>
      </c>
      <c r="G3793" s="1" t="s">
        <v>67</v>
      </c>
      <c r="H3793" s="1">
        <v>3</v>
      </c>
      <c r="I3793">
        <v>126.126</v>
      </c>
      <c r="J3793" s="1">
        <f>SUMIFS(I:I,B:B,Table1_2[[#This Row],[Category Level 2]],D:D,Table1_2[[#This Row],[Brand]],E:E,Table1_2[[#This Row],[Region]],F:F,Table1_2[[#This Row],[Measure]],G:G,Table1_2[[#This Row],[Year]],H:H,"&lt;="&amp;Table1_2[[#This Row],[Month]])</f>
        <v>393.47</v>
      </c>
      <c r="K37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1602.9860000000003</v>
      </c>
      <c r="N3793">
        <f>Table1_2[[#This Row],[Value]]*2.5</f>
        <v>315.315</v>
      </c>
    </row>
    <row r="3794" spans="1:14" x14ac:dyDescent="0.25">
      <c r="A3794" s="1" t="s">
        <v>6</v>
      </c>
      <c r="B3794" s="1" t="s">
        <v>26</v>
      </c>
      <c r="C3794" s="1" t="s">
        <v>31</v>
      </c>
      <c r="D3794" s="1" t="s">
        <v>32</v>
      </c>
      <c r="E3794" s="1" t="s">
        <v>14</v>
      </c>
      <c r="F3794" s="1" t="s">
        <v>12</v>
      </c>
      <c r="G3794" s="1" t="s">
        <v>63</v>
      </c>
      <c r="H3794" s="1">
        <v>10</v>
      </c>
      <c r="I3794">
        <v>198.352</v>
      </c>
      <c r="J3794" s="1">
        <f>SUMIFS(I:I,B:B,Table1_2[[#This Row],[Category Level 2]],D:D,Table1_2[[#This Row],[Brand]],E:E,Table1_2[[#This Row],[Region]],F:F,Table1_2[[#This Row],[Measure]],G:G,Table1_2[[#This Row],[Year]],H:H,"&lt;="&amp;Table1_2[[#This Row],[Month]])</f>
        <v>198.352</v>
      </c>
      <c r="K37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198.352</v>
      </c>
      <c r="N3794">
        <f>Table1_2[[#This Row],[Value]]*2.5</f>
        <v>495.88</v>
      </c>
    </row>
    <row r="3795" spans="1:14" x14ac:dyDescent="0.25">
      <c r="A3795" s="1" t="s">
        <v>6</v>
      </c>
      <c r="B3795" s="1" t="s">
        <v>26</v>
      </c>
      <c r="C3795" s="1" t="s">
        <v>31</v>
      </c>
      <c r="D3795" s="1" t="s">
        <v>32</v>
      </c>
      <c r="E3795" s="1" t="s">
        <v>14</v>
      </c>
      <c r="F3795" s="1" t="s">
        <v>12</v>
      </c>
      <c r="G3795" s="1" t="s">
        <v>63</v>
      </c>
      <c r="H3795" s="1">
        <v>11</v>
      </c>
      <c r="I3795">
        <v>416.108</v>
      </c>
      <c r="J3795" s="1">
        <f>SUMIFS(I:I,B:B,Table1_2[[#This Row],[Category Level 2]],D:D,Table1_2[[#This Row],[Brand]],E:E,Table1_2[[#This Row],[Region]],F:F,Table1_2[[#This Row],[Measure]],G:G,Table1_2[[#This Row],[Year]],H:H,"&lt;="&amp;Table1_2[[#This Row],[Month]])</f>
        <v>614.46</v>
      </c>
      <c r="K37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614.46</v>
      </c>
      <c r="N3795">
        <f>Table1_2[[#This Row],[Value]]*2.5</f>
        <v>1040.27</v>
      </c>
    </row>
    <row r="3796" spans="1:14" x14ac:dyDescent="0.25">
      <c r="A3796" s="1" t="s">
        <v>6</v>
      </c>
      <c r="B3796" s="1" t="s">
        <v>26</v>
      </c>
      <c r="C3796" s="1" t="s">
        <v>31</v>
      </c>
      <c r="D3796" s="1" t="s">
        <v>32</v>
      </c>
      <c r="E3796" s="1" t="s">
        <v>14</v>
      </c>
      <c r="F3796" s="1" t="s">
        <v>12</v>
      </c>
      <c r="G3796" s="1" t="s">
        <v>63</v>
      </c>
      <c r="H3796" s="1">
        <v>12</v>
      </c>
      <c r="I3796">
        <v>627.39600000000007</v>
      </c>
      <c r="J3796" s="1">
        <f>SUMIFS(I:I,B:B,Table1_2[[#This Row],[Category Level 2]],D:D,Table1_2[[#This Row],[Brand]],E:E,Table1_2[[#This Row],[Region]],F:F,Table1_2[[#This Row],[Measure]],G:G,Table1_2[[#This Row],[Year]],H:H,"&lt;="&amp;Table1_2[[#This Row],[Month]])</f>
        <v>1241.8560000000002</v>
      </c>
      <c r="K37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1241.8560000000002</v>
      </c>
      <c r="N3796">
        <f>Table1_2[[#This Row],[Value]]*2.5</f>
        <v>1568.4900000000002</v>
      </c>
    </row>
    <row r="3797" spans="1:14" x14ac:dyDescent="0.25">
      <c r="A3797" s="1" t="s">
        <v>6</v>
      </c>
      <c r="B3797" s="1" t="s">
        <v>26</v>
      </c>
      <c r="C3797" s="1" t="s">
        <v>31</v>
      </c>
      <c r="D3797" s="1" t="s">
        <v>32</v>
      </c>
      <c r="E3797" s="1" t="s">
        <v>14</v>
      </c>
      <c r="F3797" s="1" t="s">
        <v>12</v>
      </c>
      <c r="G3797" s="1" t="s">
        <v>64</v>
      </c>
      <c r="H3797" s="1">
        <v>1</v>
      </c>
      <c r="I3797">
        <v>524.98599999999999</v>
      </c>
      <c r="J3797" s="1">
        <f>SUMIFS(I:I,B:B,Table1_2[[#This Row],[Category Level 2]],D:D,Table1_2[[#This Row],[Brand]],E:E,Table1_2[[#This Row],[Region]],F:F,Table1_2[[#This Row],[Measure]],G:G,Table1_2[[#This Row],[Year]],H:H,"&lt;="&amp;Table1_2[[#This Row],[Month]])</f>
        <v>524.98599999999999</v>
      </c>
      <c r="K37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1766.8420000000001</v>
      </c>
      <c r="N3797">
        <f>Table1_2[[#This Row],[Value]]*2.5</f>
        <v>1312.4649999999999</v>
      </c>
    </row>
    <row r="3798" spans="1:14" x14ac:dyDescent="0.25">
      <c r="A3798" s="1" t="s">
        <v>6</v>
      </c>
      <c r="B3798" s="1" t="s">
        <v>26</v>
      </c>
      <c r="C3798" s="1" t="s">
        <v>31</v>
      </c>
      <c r="D3798" s="1" t="s">
        <v>32</v>
      </c>
      <c r="E3798" s="1" t="s">
        <v>14</v>
      </c>
      <c r="F3798" s="1" t="s">
        <v>12</v>
      </c>
      <c r="G3798" s="1" t="s">
        <v>64</v>
      </c>
      <c r="H3798" s="1">
        <v>2</v>
      </c>
      <c r="I3798">
        <v>520.67399999999998</v>
      </c>
      <c r="J3798" s="1">
        <f>SUMIFS(I:I,B:B,Table1_2[[#This Row],[Category Level 2]],D:D,Table1_2[[#This Row],[Brand]],E:E,Table1_2[[#This Row],[Region]],F:F,Table1_2[[#This Row],[Measure]],G:G,Table1_2[[#This Row],[Year]],H:H,"&lt;="&amp;Table1_2[[#This Row],[Month]])</f>
        <v>1045.6599999999999</v>
      </c>
      <c r="K37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2287.5160000000001</v>
      </c>
      <c r="N3798">
        <f>Table1_2[[#This Row],[Value]]*2.5</f>
        <v>1301.6849999999999</v>
      </c>
    </row>
    <row r="3799" spans="1:14" x14ac:dyDescent="0.25">
      <c r="A3799" s="1" t="s">
        <v>6</v>
      </c>
      <c r="B3799" s="1" t="s">
        <v>26</v>
      </c>
      <c r="C3799" s="1" t="s">
        <v>31</v>
      </c>
      <c r="D3799" s="1" t="s">
        <v>32</v>
      </c>
      <c r="E3799" s="1" t="s">
        <v>14</v>
      </c>
      <c r="F3799" s="1" t="s">
        <v>12</v>
      </c>
      <c r="G3799" s="1" t="s">
        <v>64</v>
      </c>
      <c r="H3799" s="1">
        <v>3</v>
      </c>
      <c r="I3799">
        <v>502.34800000000001</v>
      </c>
      <c r="J3799" s="1">
        <f>SUMIFS(I:I,B:B,Table1_2[[#This Row],[Category Level 2]],D:D,Table1_2[[#This Row],[Brand]],E:E,Table1_2[[#This Row],[Region]],F:F,Table1_2[[#This Row],[Measure]],G:G,Table1_2[[#This Row],[Year]],H:H,"&lt;="&amp;Table1_2[[#This Row],[Month]])</f>
        <v>1548.0079999999998</v>
      </c>
      <c r="K37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2789.864</v>
      </c>
      <c r="N3799">
        <f>Table1_2[[#This Row],[Value]]*2.5</f>
        <v>1255.8700000000001</v>
      </c>
    </row>
    <row r="3800" spans="1:14" x14ac:dyDescent="0.25">
      <c r="A3800" s="1" t="s">
        <v>6</v>
      </c>
      <c r="B3800" s="1" t="s">
        <v>26</v>
      </c>
      <c r="C3800" s="1" t="s">
        <v>31</v>
      </c>
      <c r="D3800" s="1" t="s">
        <v>32</v>
      </c>
      <c r="E3800" s="1" t="s">
        <v>14</v>
      </c>
      <c r="F3800" s="1" t="s">
        <v>12</v>
      </c>
      <c r="G3800" s="1" t="s">
        <v>64</v>
      </c>
      <c r="H3800" s="1">
        <v>4</v>
      </c>
      <c r="I3800">
        <v>452.76000000000005</v>
      </c>
      <c r="J3800" s="1">
        <f>SUMIFS(I:I,B:B,Table1_2[[#This Row],[Category Level 2]],D:D,Table1_2[[#This Row],[Brand]],E:E,Table1_2[[#This Row],[Region]],F:F,Table1_2[[#This Row],[Measure]],G:G,Table1_2[[#This Row],[Year]],H:H,"&lt;="&amp;Table1_2[[#This Row],[Month]])</f>
        <v>2000.7679999999998</v>
      </c>
      <c r="K38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3242.6239999999998</v>
      </c>
      <c r="N3800">
        <f>Table1_2[[#This Row],[Value]]*2.5</f>
        <v>1131.9000000000001</v>
      </c>
    </row>
    <row r="3801" spans="1:14" x14ac:dyDescent="0.25">
      <c r="A3801" s="1" t="s">
        <v>6</v>
      </c>
      <c r="B3801" s="1" t="s">
        <v>26</v>
      </c>
      <c r="C3801" s="1" t="s">
        <v>31</v>
      </c>
      <c r="D3801" s="1" t="s">
        <v>32</v>
      </c>
      <c r="E3801" s="1" t="s">
        <v>14</v>
      </c>
      <c r="F3801" s="1" t="s">
        <v>12</v>
      </c>
      <c r="G3801" s="1" t="s">
        <v>64</v>
      </c>
      <c r="H3801" s="1">
        <v>5</v>
      </c>
      <c r="I3801">
        <v>513.12800000000004</v>
      </c>
      <c r="J3801" s="1">
        <f>SUMIFS(I:I,B:B,Table1_2[[#This Row],[Category Level 2]],D:D,Table1_2[[#This Row],[Brand]],E:E,Table1_2[[#This Row],[Region]],F:F,Table1_2[[#This Row],[Measure]],G:G,Table1_2[[#This Row],[Year]],H:H,"&lt;="&amp;Table1_2[[#This Row],[Month]])</f>
        <v>2513.8959999999997</v>
      </c>
      <c r="K38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3755.752</v>
      </c>
      <c r="N3801">
        <f>Table1_2[[#This Row],[Value]]*2.5</f>
        <v>1282.8200000000002</v>
      </c>
    </row>
    <row r="3802" spans="1:14" x14ac:dyDescent="0.25">
      <c r="A3802" s="1" t="s">
        <v>6</v>
      </c>
      <c r="B3802" s="1" t="s">
        <v>26</v>
      </c>
      <c r="C3802" s="1" t="s">
        <v>31</v>
      </c>
      <c r="D3802" s="1" t="s">
        <v>32</v>
      </c>
      <c r="E3802" s="1" t="s">
        <v>14</v>
      </c>
      <c r="F3802" s="1" t="s">
        <v>12</v>
      </c>
      <c r="G3802" s="1" t="s">
        <v>64</v>
      </c>
      <c r="H3802" s="1">
        <v>6</v>
      </c>
      <c r="I3802">
        <v>609.07000000000005</v>
      </c>
      <c r="J3802" s="1">
        <f>SUMIFS(I:I,B:B,Table1_2[[#This Row],[Category Level 2]],D:D,Table1_2[[#This Row],[Brand]],E:E,Table1_2[[#This Row],[Region]],F:F,Table1_2[[#This Row],[Measure]],G:G,Table1_2[[#This Row],[Year]],H:H,"&lt;="&amp;Table1_2[[#This Row],[Month]])</f>
        <v>3122.9659999999999</v>
      </c>
      <c r="K38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4364.8220000000001</v>
      </c>
      <c r="N3802">
        <f>Table1_2[[#This Row],[Value]]*2.5</f>
        <v>1522.6750000000002</v>
      </c>
    </row>
    <row r="3803" spans="1:14" x14ac:dyDescent="0.25">
      <c r="A3803" s="1" t="s">
        <v>6</v>
      </c>
      <c r="B3803" s="1" t="s">
        <v>26</v>
      </c>
      <c r="C3803" s="1" t="s">
        <v>31</v>
      </c>
      <c r="D3803" s="1" t="s">
        <v>32</v>
      </c>
      <c r="E3803" s="1" t="s">
        <v>14</v>
      </c>
      <c r="F3803" s="1" t="s">
        <v>12</v>
      </c>
      <c r="G3803" s="1" t="s">
        <v>64</v>
      </c>
      <c r="H3803" s="1">
        <v>7</v>
      </c>
      <c r="I3803">
        <v>910.91000000000008</v>
      </c>
      <c r="J3803" s="1">
        <f>SUMIFS(I:I,B:B,Table1_2[[#This Row],[Category Level 2]],D:D,Table1_2[[#This Row],[Brand]],E:E,Table1_2[[#This Row],[Region]],F:F,Table1_2[[#This Row],[Measure]],G:G,Table1_2[[#This Row],[Year]],H:H,"&lt;="&amp;Table1_2[[#This Row],[Month]])</f>
        <v>4033.8760000000002</v>
      </c>
      <c r="K38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5275.732</v>
      </c>
      <c r="N3803">
        <f>Table1_2[[#This Row],[Value]]*2.5</f>
        <v>2277.2750000000001</v>
      </c>
    </row>
    <row r="3804" spans="1:14" x14ac:dyDescent="0.25">
      <c r="A3804" s="1" t="s">
        <v>6</v>
      </c>
      <c r="B3804" s="1" t="s">
        <v>26</v>
      </c>
      <c r="C3804" s="1" t="s">
        <v>31</v>
      </c>
      <c r="D3804" s="1" t="s">
        <v>32</v>
      </c>
      <c r="E3804" s="1" t="s">
        <v>14</v>
      </c>
      <c r="F3804" s="1" t="s">
        <v>12</v>
      </c>
      <c r="G3804" s="1" t="s">
        <v>64</v>
      </c>
      <c r="H3804" s="1">
        <v>8</v>
      </c>
      <c r="I3804">
        <v>720.10400000000004</v>
      </c>
      <c r="J3804" s="1">
        <f>SUMIFS(I:I,B:B,Table1_2[[#This Row],[Category Level 2]],D:D,Table1_2[[#This Row],[Brand]],E:E,Table1_2[[#This Row],[Region]],F:F,Table1_2[[#This Row],[Measure]],G:G,Table1_2[[#This Row],[Year]],H:H,"&lt;="&amp;Table1_2[[#This Row],[Month]])</f>
        <v>4753.9800000000005</v>
      </c>
      <c r="K38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5995.8360000000011</v>
      </c>
      <c r="N3804">
        <f>Table1_2[[#This Row],[Value]]*2.5</f>
        <v>1800.2600000000002</v>
      </c>
    </row>
    <row r="3805" spans="1:14" x14ac:dyDescent="0.25">
      <c r="A3805" s="1" t="s">
        <v>6</v>
      </c>
      <c r="B3805" s="1" t="s">
        <v>26</v>
      </c>
      <c r="C3805" s="1" t="s">
        <v>31</v>
      </c>
      <c r="D3805" s="1" t="s">
        <v>32</v>
      </c>
      <c r="E3805" s="1" t="s">
        <v>14</v>
      </c>
      <c r="F3805" s="1" t="s">
        <v>12</v>
      </c>
      <c r="G3805" s="1" t="s">
        <v>64</v>
      </c>
      <c r="H3805" s="1">
        <v>9</v>
      </c>
      <c r="I3805">
        <v>996.07200000000012</v>
      </c>
      <c r="J3805" s="1">
        <f>SUMIFS(I:I,B:B,Table1_2[[#This Row],[Category Level 2]],D:D,Table1_2[[#This Row],[Brand]],E:E,Table1_2[[#This Row],[Region]],F:F,Table1_2[[#This Row],[Measure]],G:G,Table1_2[[#This Row],[Year]],H:H,"&lt;="&amp;Table1_2[[#This Row],[Month]])</f>
        <v>5750.0520000000006</v>
      </c>
      <c r="K38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6991.9080000000013</v>
      </c>
      <c r="N3805">
        <f>Table1_2[[#This Row],[Value]]*2.5</f>
        <v>2490.1800000000003</v>
      </c>
    </row>
    <row r="3806" spans="1:14" x14ac:dyDescent="0.25">
      <c r="A3806" s="1" t="s">
        <v>6</v>
      </c>
      <c r="B3806" s="1" t="s">
        <v>26</v>
      </c>
      <c r="C3806" s="1" t="s">
        <v>31</v>
      </c>
      <c r="D3806" s="1" t="s">
        <v>32</v>
      </c>
      <c r="E3806" s="1" t="s">
        <v>14</v>
      </c>
      <c r="F3806" s="1" t="s">
        <v>12</v>
      </c>
      <c r="G3806" s="1" t="s">
        <v>64</v>
      </c>
      <c r="H3806" s="1">
        <v>10</v>
      </c>
      <c r="I3806">
        <v>809.57800000000009</v>
      </c>
      <c r="J3806" s="1">
        <f>SUMIFS(I:I,B:B,Table1_2[[#This Row],[Category Level 2]],D:D,Table1_2[[#This Row],[Brand]],E:E,Table1_2[[#This Row],[Region]],F:F,Table1_2[[#This Row],[Measure]],G:G,Table1_2[[#This Row],[Year]],H:H,"&lt;="&amp;Table1_2[[#This Row],[Month]])</f>
        <v>6559.630000000001</v>
      </c>
      <c r="K38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7603.1340000000009</v>
      </c>
      <c r="N3806">
        <f>Table1_2[[#This Row],[Value]]*2.5</f>
        <v>2023.9450000000002</v>
      </c>
    </row>
    <row r="3807" spans="1:14" x14ac:dyDescent="0.25">
      <c r="A3807" s="1" t="s">
        <v>6</v>
      </c>
      <c r="B3807" s="1" t="s">
        <v>26</v>
      </c>
      <c r="C3807" s="1" t="s">
        <v>31</v>
      </c>
      <c r="D3807" s="1" t="s">
        <v>32</v>
      </c>
      <c r="E3807" s="1" t="s">
        <v>14</v>
      </c>
      <c r="F3807" s="1" t="s">
        <v>12</v>
      </c>
      <c r="G3807" s="1" t="s">
        <v>64</v>
      </c>
      <c r="H3807" s="1">
        <v>11</v>
      </c>
      <c r="I3807">
        <v>814.96800000000007</v>
      </c>
      <c r="J3807" s="1">
        <f>SUMIFS(I:I,B:B,Table1_2[[#This Row],[Category Level 2]],D:D,Table1_2[[#This Row],[Brand]],E:E,Table1_2[[#This Row],[Region]],F:F,Table1_2[[#This Row],[Measure]],G:G,Table1_2[[#This Row],[Year]],H:H,"&lt;="&amp;Table1_2[[#This Row],[Month]])</f>
        <v>7374.5980000000009</v>
      </c>
      <c r="K38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8001.9940000000006</v>
      </c>
      <c r="N3807">
        <f>Table1_2[[#This Row],[Value]]*2.5</f>
        <v>2037.42</v>
      </c>
    </row>
    <row r="3808" spans="1:14" x14ac:dyDescent="0.25">
      <c r="A3808" s="1" t="s">
        <v>6</v>
      </c>
      <c r="B3808" s="1" t="s">
        <v>26</v>
      </c>
      <c r="C3808" s="1" t="s">
        <v>31</v>
      </c>
      <c r="D3808" s="1" t="s">
        <v>32</v>
      </c>
      <c r="E3808" s="1" t="s">
        <v>14</v>
      </c>
      <c r="F3808" s="1" t="s">
        <v>12</v>
      </c>
      <c r="G3808" s="1" t="s">
        <v>64</v>
      </c>
      <c r="H3808" s="1">
        <v>12</v>
      </c>
      <c r="I3808">
        <v>698.5440000000001</v>
      </c>
      <c r="J3808" s="1">
        <f>SUMIFS(I:I,B:B,Table1_2[[#This Row],[Category Level 2]],D:D,Table1_2[[#This Row],[Brand]],E:E,Table1_2[[#This Row],[Region]],F:F,Table1_2[[#This Row],[Measure]],G:G,Table1_2[[#This Row],[Year]],H:H,"&lt;="&amp;Table1_2[[#This Row],[Month]])</f>
        <v>8073.1420000000007</v>
      </c>
      <c r="K38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8073.1420000000007</v>
      </c>
      <c r="N3808">
        <f>Table1_2[[#This Row],[Value]]*2.5</f>
        <v>1746.3600000000001</v>
      </c>
    </row>
    <row r="3809" spans="1:14" x14ac:dyDescent="0.25">
      <c r="A3809" s="1" t="s">
        <v>6</v>
      </c>
      <c r="B3809" s="1" t="s">
        <v>26</v>
      </c>
      <c r="C3809" s="1" t="s">
        <v>31</v>
      </c>
      <c r="D3809" s="1" t="s">
        <v>32</v>
      </c>
      <c r="E3809" s="1" t="s">
        <v>14</v>
      </c>
      <c r="F3809" s="1" t="s">
        <v>12</v>
      </c>
      <c r="G3809" s="1" t="s">
        <v>65</v>
      </c>
      <c r="H3809" s="1">
        <v>1</v>
      </c>
      <c r="I3809">
        <v>756.75600000000009</v>
      </c>
      <c r="J3809" s="1">
        <f>SUMIFS(I:I,B:B,Table1_2[[#This Row],[Category Level 2]],D:D,Table1_2[[#This Row],[Brand]],E:E,Table1_2[[#This Row],[Region]],F:F,Table1_2[[#This Row],[Measure]],G:G,Table1_2[[#This Row],[Year]],H:H,"&lt;="&amp;Table1_2[[#This Row],[Month]])</f>
        <v>756.75600000000009</v>
      </c>
      <c r="K38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8304.9120000000003</v>
      </c>
      <c r="N3809">
        <f>Table1_2[[#This Row],[Value]]*2.5</f>
        <v>1891.8900000000003</v>
      </c>
    </row>
    <row r="3810" spans="1:14" x14ac:dyDescent="0.25">
      <c r="A3810" s="1" t="s">
        <v>6</v>
      </c>
      <c r="B3810" s="1" t="s">
        <v>26</v>
      </c>
      <c r="C3810" s="1" t="s">
        <v>31</v>
      </c>
      <c r="D3810" s="1" t="s">
        <v>32</v>
      </c>
      <c r="E3810" s="1" t="s">
        <v>14</v>
      </c>
      <c r="F3810" s="1" t="s">
        <v>12</v>
      </c>
      <c r="G3810" s="1" t="s">
        <v>65</v>
      </c>
      <c r="H3810" s="1">
        <v>2</v>
      </c>
      <c r="I3810">
        <v>748.13200000000006</v>
      </c>
      <c r="J3810" s="1">
        <f>SUMIFS(I:I,B:B,Table1_2[[#This Row],[Category Level 2]],D:D,Table1_2[[#This Row],[Brand]],E:E,Table1_2[[#This Row],[Region]],F:F,Table1_2[[#This Row],[Measure]],G:G,Table1_2[[#This Row],[Year]],H:H,"&lt;="&amp;Table1_2[[#This Row],[Month]])</f>
        <v>1504.8880000000001</v>
      </c>
      <c r="K38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8532.3700000000008</v>
      </c>
      <c r="N3810">
        <f>Table1_2[[#This Row],[Value]]*2.5</f>
        <v>1870.3300000000002</v>
      </c>
    </row>
    <row r="3811" spans="1:14" x14ac:dyDescent="0.25">
      <c r="A3811" s="1" t="s">
        <v>6</v>
      </c>
      <c r="B3811" s="1" t="s">
        <v>26</v>
      </c>
      <c r="C3811" s="1" t="s">
        <v>31</v>
      </c>
      <c r="D3811" s="1" t="s">
        <v>32</v>
      </c>
      <c r="E3811" s="1" t="s">
        <v>14</v>
      </c>
      <c r="F3811" s="1" t="s">
        <v>12</v>
      </c>
      <c r="G3811" s="1" t="s">
        <v>65</v>
      </c>
      <c r="H3811" s="1">
        <v>3</v>
      </c>
      <c r="I3811">
        <v>814.96800000000007</v>
      </c>
      <c r="J3811" s="1">
        <f>SUMIFS(I:I,B:B,Table1_2[[#This Row],[Category Level 2]],D:D,Table1_2[[#This Row],[Brand]],E:E,Table1_2[[#This Row],[Region]],F:F,Table1_2[[#This Row],[Measure]],G:G,Table1_2[[#This Row],[Year]],H:H,"&lt;="&amp;Table1_2[[#This Row],[Month]])</f>
        <v>2319.8560000000002</v>
      </c>
      <c r="K38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8844.9900000000016</v>
      </c>
      <c r="N3811">
        <f>Table1_2[[#This Row],[Value]]*2.5</f>
        <v>2037.42</v>
      </c>
    </row>
    <row r="3812" spans="1:14" x14ac:dyDescent="0.25">
      <c r="A3812" s="1" t="s">
        <v>6</v>
      </c>
      <c r="B3812" s="1" t="s">
        <v>26</v>
      </c>
      <c r="C3812" s="1" t="s">
        <v>31</v>
      </c>
      <c r="D3812" s="1" t="s">
        <v>32</v>
      </c>
      <c r="E3812" s="1" t="s">
        <v>14</v>
      </c>
      <c r="F3812" s="1" t="s">
        <v>12</v>
      </c>
      <c r="G3812" s="1" t="s">
        <v>65</v>
      </c>
      <c r="H3812" s="1">
        <v>4</v>
      </c>
      <c r="I3812">
        <v>714.71400000000006</v>
      </c>
      <c r="J3812" s="1">
        <f>SUMIFS(I:I,B:B,Table1_2[[#This Row],[Category Level 2]],D:D,Table1_2[[#This Row],[Brand]],E:E,Table1_2[[#This Row],[Region]],F:F,Table1_2[[#This Row],[Measure]],G:G,Table1_2[[#This Row],[Year]],H:H,"&lt;="&amp;Table1_2[[#This Row],[Month]])</f>
        <v>3034.57</v>
      </c>
      <c r="K38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9106.9440000000013</v>
      </c>
      <c r="N3812">
        <f>Table1_2[[#This Row],[Value]]*2.5</f>
        <v>1786.7850000000001</v>
      </c>
    </row>
    <row r="3813" spans="1:14" x14ac:dyDescent="0.25">
      <c r="A3813" s="1" t="s">
        <v>6</v>
      </c>
      <c r="B3813" s="1" t="s">
        <v>26</v>
      </c>
      <c r="C3813" s="1" t="s">
        <v>31</v>
      </c>
      <c r="D3813" s="1" t="s">
        <v>32</v>
      </c>
      <c r="E3813" s="1" t="s">
        <v>14</v>
      </c>
      <c r="F3813" s="1" t="s">
        <v>12</v>
      </c>
      <c r="G3813" s="1" t="s">
        <v>65</v>
      </c>
      <c r="H3813" s="1">
        <v>5</v>
      </c>
      <c r="I3813">
        <v>919.53400000000011</v>
      </c>
      <c r="J3813" s="1">
        <f>SUMIFS(I:I,B:B,Table1_2[[#This Row],[Category Level 2]],D:D,Table1_2[[#This Row],[Brand]],E:E,Table1_2[[#This Row],[Region]],F:F,Table1_2[[#This Row],[Measure]],G:G,Table1_2[[#This Row],[Year]],H:H,"&lt;="&amp;Table1_2[[#This Row],[Month]])</f>
        <v>3954.1040000000003</v>
      </c>
      <c r="K38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9513.35</v>
      </c>
      <c r="N3813">
        <f>Table1_2[[#This Row],[Value]]*2.5</f>
        <v>2298.835</v>
      </c>
    </row>
    <row r="3814" spans="1:14" x14ac:dyDescent="0.25">
      <c r="A3814" s="1" t="s">
        <v>6</v>
      </c>
      <c r="B3814" s="1" t="s">
        <v>26</v>
      </c>
      <c r="C3814" s="1" t="s">
        <v>31</v>
      </c>
      <c r="D3814" s="1" t="s">
        <v>32</v>
      </c>
      <c r="E3814" s="1" t="s">
        <v>14</v>
      </c>
      <c r="F3814" s="1" t="s">
        <v>12</v>
      </c>
      <c r="G3814" s="1" t="s">
        <v>65</v>
      </c>
      <c r="H3814" s="1">
        <v>6</v>
      </c>
      <c r="I3814">
        <v>836.52800000000002</v>
      </c>
      <c r="J3814" s="1">
        <f>SUMIFS(I:I,B:B,Table1_2[[#This Row],[Category Level 2]],D:D,Table1_2[[#This Row],[Brand]],E:E,Table1_2[[#This Row],[Region]],F:F,Table1_2[[#This Row],[Measure]],G:G,Table1_2[[#This Row],[Year]],H:H,"&lt;="&amp;Table1_2[[#This Row],[Month]])</f>
        <v>4790.6320000000005</v>
      </c>
      <c r="K38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9740.8080000000009</v>
      </c>
      <c r="N3814">
        <f>Table1_2[[#This Row],[Value]]*2.5</f>
        <v>2091.3200000000002</v>
      </c>
    </row>
    <row r="3815" spans="1:14" x14ac:dyDescent="0.25">
      <c r="A3815" s="1" t="s">
        <v>6</v>
      </c>
      <c r="B3815" s="1" t="s">
        <v>26</v>
      </c>
      <c r="C3815" s="1" t="s">
        <v>31</v>
      </c>
      <c r="D3815" s="1" t="s">
        <v>32</v>
      </c>
      <c r="E3815" s="1" t="s">
        <v>14</v>
      </c>
      <c r="F3815" s="1" t="s">
        <v>12</v>
      </c>
      <c r="G3815" s="1" t="s">
        <v>65</v>
      </c>
      <c r="H3815" s="1">
        <v>7</v>
      </c>
      <c r="I3815">
        <v>827.904</v>
      </c>
      <c r="J3815" s="1">
        <f>SUMIFS(I:I,B:B,Table1_2[[#This Row],[Category Level 2]],D:D,Table1_2[[#This Row],[Brand]],E:E,Table1_2[[#This Row],[Region]],F:F,Table1_2[[#This Row],[Measure]],G:G,Table1_2[[#This Row],[Year]],H:H,"&lt;="&amp;Table1_2[[#This Row],[Month]])</f>
        <v>5618.5360000000001</v>
      </c>
      <c r="K38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9657.8019999999997</v>
      </c>
      <c r="N3815">
        <f>Table1_2[[#This Row],[Value]]*2.5</f>
        <v>2069.7600000000002</v>
      </c>
    </row>
    <row r="3816" spans="1:14" x14ac:dyDescent="0.25">
      <c r="A3816" s="1" t="s">
        <v>6</v>
      </c>
      <c r="B3816" s="1" t="s">
        <v>26</v>
      </c>
      <c r="C3816" s="1" t="s">
        <v>31</v>
      </c>
      <c r="D3816" s="1" t="s">
        <v>32</v>
      </c>
      <c r="E3816" s="1" t="s">
        <v>14</v>
      </c>
      <c r="F3816" s="1" t="s">
        <v>12</v>
      </c>
      <c r="G3816" s="1" t="s">
        <v>65</v>
      </c>
      <c r="H3816" s="1">
        <v>8</v>
      </c>
      <c r="I3816">
        <v>697.46600000000001</v>
      </c>
      <c r="J3816" s="1">
        <f>SUMIFS(I:I,B:B,Table1_2[[#This Row],[Category Level 2]],D:D,Table1_2[[#This Row],[Brand]],E:E,Table1_2[[#This Row],[Region]],F:F,Table1_2[[#This Row],[Measure]],G:G,Table1_2[[#This Row],[Year]],H:H,"&lt;="&amp;Table1_2[[#This Row],[Month]])</f>
        <v>6316.0020000000004</v>
      </c>
      <c r="K38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9635.1640000000007</v>
      </c>
      <c r="N3816">
        <f>Table1_2[[#This Row],[Value]]*2.5</f>
        <v>1743.665</v>
      </c>
    </row>
    <row r="3817" spans="1:14" x14ac:dyDescent="0.25">
      <c r="A3817" s="1" t="s">
        <v>6</v>
      </c>
      <c r="B3817" s="1" t="s">
        <v>26</v>
      </c>
      <c r="C3817" s="1" t="s">
        <v>31</v>
      </c>
      <c r="D3817" s="1" t="s">
        <v>32</v>
      </c>
      <c r="E3817" s="1" t="s">
        <v>14</v>
      </c>
      <c r="F3817" s="1" t="s">
        <v>12</v>
      </c>
      <c r="G3817" s="1" t="s">
        <v>65</v>
      </c>
      <c r="H3817" s="1">
        <v>9</v>
      </c>
      <c r="I3817">
        <v>579.96400000000006</v>
      </c>
      <c r="J3817" s="1">
        <f>SUMIFS(I:I,B:B,Table1_2[[#This Row],[Category Level 2]],D:D,Table1_2[[#This Row],[Brand]],E:E,Table1_2[[#This Row],[Region]],F:F,Table1_2[[#This Row],[Measure]],G:G,Table1_2[[#This Row],[Year]],H:H,"&lt;="&amp;Table1_2[[#This Row],[Month]])</f>
        <v>6895.9660000000003</v>
      </c>
      <c r="K38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9219.0560000000005</v>
      </c>
      <c r="N3817">
        <f>Table1_2[[#This Row],[Value]]*2.5</f>
        <v>1449.91</v>
      </c>
    </row>
    <row r="3818" spans="1:14" x14ac:dyDescent="0.25">
      <c r="A3818" s="1" t="s">
        <v>6</v>
      </c>
      <c r="B3818" s="1" t="s">
        <v>26</v>
      </c>
      <c r="C3818" s="1" t="s">
        <v>31</v>
      </c>
      <c r="D3818" s="1" t="s">
        <v>32</v>
      </c>
      <c r="E3818" s="1" t="s">
        <v>14</v>
      </c>
      <c r="F3818" s="1" t="s">
        <v>12</v>
      </c>
      <c r="G3818" s="1" t="s">
        <v>65</v>
      </c>
      <c r="H3818" s="1">
        <v>10</v>
      </c>
      <c r="I3818">
        <v>895.8180000000001</v>
      </c>
      <c r="J3818" s="1">
        <f>SUMIFS(I:I,B:B,Table1_2[[#This Row],[Category Level 2]],D:D,Table1_2[[#This Row],[Brand]],E:E,Table1_2[[#This Row],[Region]],F:F,Table1_2[[#This Row],[Measure]],G:G,Table1_2[[#This Row],[Year]],H:H,"&lt;="&amp;Table1_2[[#This Row],[Month]])</f>
        <v>7791.7840000000006</v>
      </c>
      <c r="K38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9305.2960000000003</v>
      </c>
      <c r="N3818">
        <f>Table1_2[[#This Row],[Value]]*2.5</f>
        <v>2239.5450000000001</v>
      </c>
    </row>
    <row r="3819" spans="1:14" x14ac:dyDescent="0.25">
      <c r="A3819" s="1" t="s">
        <v>6</v>
      </c>
      <c r="B3819" s="1" t="s">
        <v>26</v>
      </c>
      <c r="C3819" s="1" t="s">
        <v>31</v>
      </c>
      <c r="D3819" s="1" t="s">
        <v>32</v>
      </c>
      <c r="E3819" s="1" t="s">
        <v>14</v>
      </c>
      <c r="F3819" s="1" t="s">
        <v>12</v>
      </c>
      <c r="G3819" s="1" t="s">
        <v>65</v>
      </c>
      <c r="H3819" s="1">
        <v>11</v>
      </c>
      <c r="I3819">
        <v>775.08199999999999</v>
      </c>
      <c r="J3819" s="1">
        <f>SUMIFS(I:I,B:B,Table1_2[[#This Row],[Category Level 2]],D:D,Table1_2[[#This Row],[Brand]],E:E,Table1_2[[#This Row],[Region]],F:F,Table1_2[[#This Row],[Measure]],G:G,Table1_2[[#This Row],[Year]],H:H,"&lt;="&amp;Table1_2[[#This Row],[Month]])</f>
        <v>8566.866</v>
      </c>
      <c r="K38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9265.41</v>
      </c>
      <c r="N3819">
        <f>Table1_2[[#This Row],[Value]]*2.5</f>
        <v>1937.7049999999999</v>
      </c>
    </row>
    <row r="3820" spans="1:14" x14ac:dyDescent="0.25">
      <c r="A3820" s="1" t="s">
        <v>6</v>
      </c>
      <c r="B3820" s="1" t="s">
        <v>26</v>
      </c>
      <c r="C3820" s="1" t="s">
        <v>31</v>
      </c>
      <c r="D3820" s="1" t="s">
        <v>32</v>
      </c>
      <c r="E3820" s="1" t="s">
        <v>14</v>
      </c>
      <c r="F3820" s="1" t="s">
        <v>12</v>
      </c>
      <c r="G3820" s="1" t="s">
        <v>65</v>
      </c>
      <c r="H3820" s="1">
        <v>12</v>
      </c>
      <c r="I3820">
        <v>845.15200000000004</v>
      </c>
      <c r="J3820" s="1">
        <f>SUMIFS(I:I,B:B,Table1_2[[#This Row],[Category Level 2]],D:D,Table1_2[[#This Row],[Brand]],E:E,Table1_2[[#This Row],[Region]],F:F,Table1_2[[#This Row],[Measure]],G:G,Table1_2[[#This Row],[Year]],H:H,"&lt;="&amp;Table1_2[[#This Row],[Month]])</f>
        <v>9412.018</v>
      </c>
      <c r="K38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9412.018</v>
      </c>
      <c r="N3820">
        <f>Table1_2[[#This Row],[Value]]*2.5</f>
        <v>2112.88</v>
      </c>
    </row>
    <row r="3821" spans="1:14" x14ac:dyDescent="0.25">
      <c r="A3821" s="1" t="s">
        <v>6</v>
      </c>
      <c r="B3821" s="1" t="s">
        <v>26</v>
      </c>
      <c r="C3821" s="1" t="s">
        <v>31</v>
      </c>
      <c r="D3821" s="1" t="s">
        <v>32</v>
      </c>
      <c r="E3821" s="1" t="s">
        <v>14</v>
      </c>
      <c r="F3821" s="1" t="s">
        <v>12</v>
      </c>
      <c r="G3821" s="1" t="s">
        <v>66</v>
      </c>
      <c r="H3821" s="1">
        <v>1</v>
      </c>
      <c r="I3821">
        <v>645.72200000000009</v>
      </c>
      <c r="J3821" s="1">
        <f>SUMIFS(I:I,B:B,Table1_2[[#This Row],[Category Level 2]],D:D,Table1_2[[#This Row],[Brand]],E:E,Table1_2[[#This Row],[Region]],F:F,Table1_2[[#This Row],[Measure]],G:G,Table1_2[[#This Row],[Year]],H:H,"&lt;="&amp;Table1_2[[#This Row],[Month]])</f>
        <v>645.72200000000009</v>
      </c>
      <c r="K38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9300.9840000000022</v>
      </c>
      <c r="N3821">
        <f>Table1_2[[#This Row],[Value]]*2.5</f>
        <v>1614.3050000000003</v>
      </c>
    </row>
    <row r="3822" spans="1:14" x14ac:dyDescent="0.25">
      <c r="A3822" s="1" t="s">
        <v>6</v>
      </c>
      <c r="B3822" s="1" t="s">
        <v>26</v>
      </c>
      <c r="C3822" s="1" t="s">
        <v>31</v>
      </c>
      <c r="D3822" s="1" t="s">
        <v>32</v>
      </c>
      <c r="E3822" s="1" t="s">
        <v>14</v>
      </c>
      <c r="F3822" s="1" t="s">
        <v>12</v>
      </c>
      <c r="G3822" s="1" t="s">
        <v>66</v>
      </c>
      <c r="H3822" s="1">
        <v>2</v>
      </c>
      <c r="I3822">
        <v>764.30200000000002</v>
      </c>
      <c r="J3822" s="1">
        <f>SUMIFS(I:I,B:B,Table1_2[[#This Row],[Category Level 2]],D:D,Table1_2[[#This Row],[Brand]],E:E,Table1_2[[#This Row],[Region]],F:F,Table1_2[[#This Row],[Measure]],G:G,Table1_2[[#This Row],[Year]],H:H,"&lt;="&amp;Table1_2[[#This Row],[Month]])</f>
        <v>1410.0240000000001</v>
      </c>
      <c r="K38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9317.1540000000023</v>
      </c>
      <c r="N3822">
        <f>Table1_2[[#This Row],[Value]]*2.5</f>
        <v>1910.7550000000001</v>
      </c>
    </row>
    <row r="3823" spans="1:14" x14ac:dyDescent="0.25">
      <c r="A3823" s="1" t="s">
        <v>6</v>
      </c>
      <c r="B3823" s="1" t="s">
        <v>26</v>
      </c>
      <c r="C3823" s="1" t="s">
        <v>31</v>
      </c>
      <c r="D3823" s="1" t="s">
        <v>32</v>
      </c>
      <c r="E3823" s="1" t="s">
        <v>14</v>
      </c>
      <c r="F3823" s="1" t="s">
        <v>12</v>
      </c>
      <c r="G3823" s="1" t="s">
        <v>66</v>
      </c>
      <c r="H3823" s="1">
        <v>3</v>
      </c>
      <c r="I3823">
        <v>984.21400000000006</v>
      </c>
      <c r="J3823" s="1">
        <f>SUMIFS(I:I,B:B,Table1_2[[#This Row],[Category Level 2]],D:D,Table1_2[[#This Row],[Brand]],E:E,Table1_2[[#This Row],[Region]],F:F,Table1_2[[#This Row],[Measure]],G:G,Table1_2[[#This Row],[Year]],H:H,"&lt;="&amp;Table1_2[[#This Row],[Month]])</f>
        <v>2394.2380000000003</v>
      </c>
      <c r="K38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9486.4000000000015</v>
      </c>
      <c r="N3823">
        <f>Table1_2[[#This Row],[Value]]*2.5</f>
        <v>2460.5350000000003</v>
      </c>
    </row>
    <row r="3824" spans="1:14" x14ac:dyDescent="0.25">
      <c r="A3824" s="1" t="s">
        <v>6</v>
      </c>
      <c r="B3824" s="1" t="s">
        <v>26</v>
      </c>
      <c r="C3824" s="1" t="s">
        <v>31</v>
      </c>
      <c r="D3824" s="1" t="s">
        <v>32</v>
      </c>
      <c r="E3824" s="1" t="s">
        <v>14</v>
      </c>
      <c r="F3824" s="1" t="s">
        <v>12</v>
      </c>
      <c r="G3824" s="1" t="s">
        <v>66</v>
      </c>
      <c r="H3824" s="1">
        <v>4</v>
      </c>
      <c r="I3824">
        <v>724.41600000000005</v>
      </c>
      <c r="J3824" s="1">
        <f>SUMIFS(I:I,B:B,Table1_2[[#This Row],[Category Level 2]],D:D,Table1_2[[#This Row],[Brand]],E:E,Table1_2[[#This Row],[Region]],F:F,Table1_2[[#This Row],[Measure]],G:G,Table1_2[[#This Row],[Year]],H:H,"&lt;="&amp;Table1_2[[#This Row],[Month]])</f>
        <v>3118.6540000000005</v>
      </c>
      <c r="K38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9496.1020000000008</v>
      </c>
      <c r="N3824">
        <f>Table1_2[[#This Row],[Value]]*2.5</f>
        <v>1811.0400000000002</v>
      </c>
    </row>
    <row r="3825" spans="1:14" x14ac:dyDescent="0.25">
      <c r="A3825" s="1" t="s">
        <v>6</v>
      </c>
      <c r="B3825" s="1" t="s">
        <v>26</v>
      </c>
      <c r="C3825" s="1" t="s">
        <v>31</v>
      </c>
      <c r="D3825" s="1" t="s">
        <v>32</v>
      </c>
      <c r="E3825" s="1" t="s">
        <v>14</v>
      </c>
      <c r="F3825" s="1" t="s">
        <v>12</v>
      </c>
      <c r="G3825" s="1" t="s">
        <v>66</v>
      </c>
      <c r="H3825" s="1">
        <v>5</v>
      </c>
      <c r="I3825">
        <v>1129.7440000000001</v>
      </c>
      <c r="J3825" s="1">
        <f>SUMIFS(I:I,B:B,Table1_2[[#This Row],[Category Level 2]],D:D,Table1_2[[#This Row],[Brand]],E:E,Table1_2[[#This Row],[Region]],F:F,Table1_2[[#This Row],[Measure]],G:G,Table1_2[[#This Row],[Year]],H:H,"&lt;="&amp;Table1_2[[#This Row],[Month]])</f>
        <v>4248.398000000001</v>
      </c>
      <c r="K38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9706.3120000000017</v>
      </c>
      <c r="N3825">
        <f>Table1_2[[#This Row],[Value]]*2.5</f>
        <v>2824.3600000000006</v>
      </c>
    </row>
    <row r="3826" spans="1:14" x14ac:dyDescent="0.25">
      <c r="A3826" s="1" t="s">
        <v>6</v>
      </c>
      <c r="B3826" s="1" t="s">
        <v>26</v>
      </c>
      <c r="C3826" s="1" t="s">
        <v>31</v>
      </c>
      <c r="D3826" s="1" t="s">
        <v>32</v>
      </c>
      <c r="E3826" s="1" t="s">
        <v>14</v>
      </c>
      <c r="F3826" s="1" t="s">
        <v>12</v>
      </c>
      <c r="G3826" s="1" t="s">
        <v>66</v>
      </c>
      <c r="H3826" s="1">
        <v>6</v>
      </c>
      <c r="I3826">
        <v>1114.652</v>
      </c>
      <c r="J3826" s="1">
        <f>SUMIFS(I:I,B:B,Table1_2[[#This Row],[Category Level 2]],D:D,Table1_2[[#This Row],[Brand]],E:E,Table1_2[[#This Row],[Region]],F:F,Table1_2[[#This Row],[Measure]],G:G,Table1_2[[#This Row],[Year]],H:H,"&lt;="&amp;Table1_2[[#This Row],[Month]])</f>
        <v>5363.0500000000011</v>
      </c>
      <c r="K38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9984.4360000000015</v>
      </c>
      <c r="N3826">
        <f>Table1_2[[#This Row],[Value]]*2.5</f>
        <v>2786.63</v>
      </c>
    </row>
    <row r="3827" spans="1:14" x14ac:dyDescent="0.25">
      <c r="A3827" s="1" t="s">
        <v>6</v>
      </c>
      <c r="B3827" s="1" t="s">
        <v>26</v>
      </c>
      <c r="C3827" s="1" t="s">
        <v>31</v>
      </c>
      <c r="D3827" s="1" t="s">
        <v>32</v>
      </c>
      <c r="E3827" s="1" t="s">
        <v>14</v>
      </c>
      <c r="F3827" s="1" t="s">
        <v>12</v>
      </c>
      <c r="G3827" s="1" t="s">
        <v>66</v>
      </c>
      <c r="H3827" s="1">
        <v>7</v>
      </c>
      <c r="I3827">
        <v>980.98</v>
      </c>
      <c r="J3827" s="1">
        <f>SUMIFS(I:I,B:B,Table1_2[[#This Row],[Category Level 2]],D:D,Table1_2[[#This Row],[Brand]],E:E,Table1_2[[#This Row],[Region]],F:F,Table1_2[[#This Row],[Measure]],G:G,Table1_2[[#This Row],[Year]],H:H,"&lt;="&amp;Table1_2[[#This Row],[Month]])</f>
        <v>6344.0300000000007</v>
      </c>
      <c r="K38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10137.512000000001</v>
      </c>
      <c r="N3827">
        <f>Table1_2[[#This Row],[Value]]*2.5</f>
        <v>2452.4499999999998</v>
      </c>
    </row>
    <row r="3828" spans="1:14" x14ac:dyDescent="0.25">
      <c r="A3828" s="1" t="s">
        <v>6</v>
      </c>
      <c r="B3828" s="1" t="s">
        <v>26</v>
      </c>
      <c r="C3828" s="1" t="s">
        <v>31</v>
      </c>
      <c r="D3828" s="1" t="s">
        <v>32</v>
      </c>
      <c r="E3828" s="1" t="s">
        <v>14</v>
      </c>
      <c r="F3828" s="1" t="s">
        <v>12</v>
      </c>
      <c r="G3828" s="1" t="s">
        <v>66</v>
      </c>
      <c r="H3828" s="1">
        <v>8</v>
      </c>
      <c r="I3828">
        <v>965.88800000000003</v>
      </c>
      <c r="J3828" s="1">
        <f>SUMIFS(I:I,B:B,Table1_2[[#This Row],[Category Level 2]],D:D,Table1_2[[#This Row],[Brand]],E:E,Table1_2[[#This Row],[Region]],F:F,Table1_2[[#This Row],[Measure]],G:G,Table1_2[[#This Row],[Year]],H:H,"&lt;="&amp;Table1_2[[#This Row],[Month]])</f>
        <v>7309.9180000000006</v>
      </c>
      <c r="K38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10405.934000000001</v>
      </c>
      <c r="N3828">
        <f>Table1_2[[#This Row],[Value]]*2.5</f>
        <v>2414.7200000000003</v>
      </c>
    </row>
    <row r="3829" spans="1:14" x14ac:dyDescent="0.25">
      <c r="A3829" s="1" t="s">
        <v>6</v>
      </c>
      <c r="B3829" s="1" t="s">
        <v>26</v>
      </c>
      <c r="C3829" s="1" t="s">
        <v>31</v>
      </c>
      <c r="D3829" s="1" t="s">
        <v>32</v>
      </c>
      <c r="E3829" s="1" t="s">
        <v>14</v>
      </c>
      <c r="F3829" s="1" t="s">
        <v>12</v>
      </c>
      <c r="G3829" s="1" t="s">
        <v>66</v>
      </c>
      <c r="H3829" s="1">
        <v>9</v>
      </c>
      <c r="I3829">
        <v>999.30600000000004</v>
      </c>
      <c r="J3829" s="1">
        <f>SUMIFS(I:I,B:B,Table1_2[[#This Row],[Category Level 2]],D:D,Table1_2[[#This Row],[Brand]],E:E,Table1_2[[#This Row],[Region]],F:F,Table1_2[[#This Row],[Measure]],G:G,Table1_2[[#This Row],[Year]],H:H,"&lt;="&amp;Table1_2[[#This Row],[Month]])</f>
        <v>8309.2240000000002</v>
      </c>
      <c r="K38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10825.276</v>
      </c>
      <c r="N3829">
        <f>Table1_2[[#This Row],[Value]]*2.5</f>
        <v>2498.2650000000003</v>
      </c>
    </row>
    <row r="3830" spans="1:14" x14ac:dyDescent="0.25">
      <c r="A3830" s="1" t="s">
        <v>6</v>
      </c>
      <c r="B3830" s="1" t="s">
        <v>26</v>
      </c>
      <c r="C3830" s="1" t="s">
        <v>31</v>
      </c>
      <c r="D3830" s="1" t="s">
        <v>32</v>
      </c>
      <c r="E3830" s="1" t="s">
        <v>14</v>
      </c>
      <c r="F3830" s="1" t="s">
        <v>12</v>
      </c>
      <c r="G3830" s="1" t="s">
        <v>66</v>
      </c>
      <c r="H3830" s="1">
        <v>10</v>
      </c>
      <c r="I3830">
        <v>615.53800000000001</v>
      </c>
      <c r="J3830" s="1">
        <f>SUMIFS(I:I,B:B,Table1_2[[#This Row],[Category Level 2]],D:D,Table1_2[[#This Row],[Brand]],E:E,Table1_2[[#This Row],[Region]],F:F,Table1_2[[#This Row],[Measure]],G:G,Table1_2[[#This Row],[Year]],H:H,"&lt;="&amp;Table1_2[[#This Row],[Month]])</f>
        <v>8924.7620000000006</v>
      </c>
      <c r="K38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10544.996000000001</v>
      </c>
      <c r="N3830">
        <f>Table1_2[[#This Row],[Value]]*2.5</f>
        <v>1538.845</v>
      </c>
    </row>
    <row r="3831" spans="1:14" x14ac:dyDescent="0.25">
      <c r="A3831" s="1" t="s">
        <v>6</v>
      </c>
      <c r="B3831" s="1" t="s">
        <v>26</v>
      </c>
      <c r="C3831" s="1" t="s">
        <v>31</v>
      </c>
      <c r="D3831" s="1" t="s">
        <v>32</v>
      </c>
      <c r="E3831" s="1" t="s">
        <v>14</v>
      </c>
      <c r="F3831" s="1" t="s">
        <v>12</v>
      </c>
      <c r="G3831" s="1" t="s">
        <v>66</v>
      </c>
      <c r="H3831" s="1">
        <v>11</v>
      </c>
      <c r="I3831">
        <v>954.03000000000009</v>
      </c>
      <c r="J3831" s="1">
        <f>SUMIFS(I:I,B:B,Table1_2[[#This Row],[Category Level 2]],D:D,Table1_2[[#This Row],[Brand]],E:E,Table1_2[[#This Row],[Region]],F:F,Table1_2[[#This Row],[Measure]],G:G,Table1_2[[#This Row],[Year]],H:H,"&lt;="&amp;Table1_2[[#This Row],[Month]])</f>
        <v>9878.7920000000013</v>
      </c>
      <c r="K38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10723.944000000001</v>
      </c>
      <c r="N3831">
        <f>Table1_2[[#This Row],[Value]]*2.5</f>
        <v>2385.0750000000003</v>
      </c>
    </row>
    <row r="3832" spans="1:14" x14ac:dyDescent="0.25">
      <c r="A3832" s="1" t="s">
        <v>6</v>
      </c>
      <c r="B3832" s="1" t="s">
        <v>26</v>
      </c>
      <c r="C3832" s="1" t="s">
        <v>31</v>
      </c>
      <c r="D3832" s="1" t="s">
        <v>32</v>
      </c>
      <c r="E3832" s="1" t="s">
        <v>14</v>
      </c>
      <c r="F3832" s="1" t="s">
        <v>12</v>
      </c>
      <c r="G3832" s="1" t="s">
        <v>66</v>
      </c>
      <c r="H3832" s="1">
        <v>12</v>
      </c>
      <c r="I3832">
        <v>833.2940000000001</v>
      </c>
      <c r="J3832" s="1">
        <f>SUMIFS(I:I,B:B,Table1_2[[#This Row],[Category Level 2]],D:D,Table1_2[[#This Row],[Brand]],E:E,Table1_2[[#This Row],[Region]],F:F,Table1_2[[#This Row],[Measure]],G:G,Table1_2[[#This Row],[Year]],H:H,"&lt;="&amp;Table1_2[[#This Row],[Month]])</f>
        <v>10712.086000000001</v>
      </c>
      <c r="K38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10712.086000000001</v>
      </c>
      <c r="N3832">
        <f>Table1_2[[#This Row],[Value]]*2.5</f>
        <v>2083.2350000000001</v>
      </c>
    </row>
    <row r="3833" spans="1:14" x14ac:dyDescent="0.25">
      <c r="A3833" s="1" t="s">
        <v>6</v>
      </c>
      <c r="B3833" s="1" t="s">
        <v>26</v>
      </c>
      <c r="C3833" s="1" t="s">
        <v>31</v>
      </c>
      <c r="D3833" s="1" t="s">
        <v>32</v>
      </c>
      <c r="E3833" s="1" t="s">
        <v>14</v>
      </c>
      <c r="F3833" s="1" t="s">
        <v>12</v>
      </c>
      <c r="G3833" s="1" t="s">
        <v>67</v>
      </c>
      <c r="H3833" s="1">
        <v>1</v>
      </c>
      <c r="I3833">
        <v>1010.086</v>
      </c>
      <c r="J3833" s="1">
        <f>SUMIFS(I:I,B:B,Table1_2[[#This Row],[Category Level 2]],D:D,Table1_2[[#This Row],[Brand]],E:E,Table1_2[[#This Row],[Region]],F:F,Table1_2[[#This Row],[Measure]],G:G,Table1_2[[#This Row],[Year]],H:H,"&lt;="&amp;Table1_2[[#This Row],[Month]])</f>
        <v>1010.086</v>
      </c>
      <c r="K38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11076.45</v>
      </c>
      <c r="N3833">
        <f>Table1_2[[#This Row],[Value]]*2.5</f>
        <v>2525.2150000000001</v>
      </c>
    </row>
    <row r="3834" spans="1:14" x14ac:dyDescent="0.25">
      <c r="A3834" s="1" t="s">
        <v>6</v>
      </c>
      <c r="B3834" s="1" t="s">
        <v>26</v>
      </c>
      <c r="C3834" s="1" t="s">
        <v>31</v>
      </c>
      <c r="D3834" s="1" t="s">
        <v>32</v>
      </c>
      <c r="E3834" s="1" t="s">
        <v>14</v>
      </c>
      <c r="F3834" s="1" t="s">
        <v>12</v>
      </c>
      <c r="G3834" s="1" t="s">
        <v>67</v>
      </c>
      <c r="H3834" s="1">
        <v>2</v>
      </c>
      <c r="I3834">
        <v>830.06000000000006</v>
      </c>
      <c r="J3834" s="1">
        <f>SUMIFS(I:I,B:B,Table1_2[[#This Row],[Category Level 2]],D:D,Table1_2[[#This Row],[Brand]],E:E,Table1_2[[#This Row],[Region]],F:F,Table1_2[[#This Row],[Measure]],G:G,Table1_2[[#This Row],[Year]],H:H,"&lt;="&amp;Table1_2[[#This Row],[Month]])</f>
        <v>1840.1460000000002</v>
      </c>
      <c r="K38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11142.208000000002</v>
      </c>
      <c r="N3834">
        <f>Table1_2[[#This Row],[Value]]*2.5</f>
        <v>2075.15</v>
      </c>
    </row>
    <row r="3835" spans="1:14" x14ac:dyDescent="0.25">
      <c r="A3835" s="1" t="s">
        <v>6</v>
      </c>
      <c r="B3835" s="1" t="s">
        <v>26</v>
      </c>
      <c r="C3835" s="1" t="s">
        <v>31</v>
      </c>
      <c r="D3835" s="1" t="s">
        <v>32</v>
      </c>
      <c r="E3835" s="1" t="s">
        <v>14</v>
      </c>
      <c r="F3835" s="1" t="s">
        <v>12</v>
      </c>
      <c r="G3835" s="1" t="s">
        <v>67</v>
      </c>
      <c r="H3835" s="1">
        <v>3</v>
      </c>
      <c r="I3835">
        <v>867.79000000000008</v>
      </c>
      <c r="J3835" s="1">
        <f>SUMIFS(I:I,B:B,Table1_2[[#This Row],[Category Level 2]],D:D,Table1_2[[#This Row],[Brand]],E:E,Table1_2[[#This Row],[Region]],F:F,Table1_2[[#This Row],[Measure]],G:G,Table1_2[[#This Row],[Year]],H:H,"&lt;="&amp;Table1_2[[#This Row],[Month]])</f>
        <v>2707.9360000000001</v>
      </c>
      <c r="K38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11025.784000000001</v>
      </c>
      <c r="N3835">
        <f>Table1_2[[#This Row],[Value]]*2.5</f>
        <v>2169.4750000000004</v>
      </c>
    </row>
    <row r="3836" spans="1:14" x14ac:dyDescent="0.25">
      <c r="A3836" s="1" t="s">
        <v>6</v>
      </c>
      <c r="B3836" s="1" t="s">
        <v>26</v>
      </c>
      <c r="C3836" s="1" t="s">
        <v>17</v>
      </c>
      <c r="D3836" s="1" t="s">
        <v>33</v>
      </c>
      <c r="E3836" s="1" t="s">
        <v>10</v>
      </c>
      <c r="F3836" s="1" t="s">
        <v>11</v>
      </c>
      <c r="G3836" s="1" t="s">
        <v>62</v>
      </c>
      <c r="H3836" s="1">
        <v>1</v>
      </c>
      <c r="I3836">
        <v>1263.6936000000001</v>
      </c>
      <c r="J3836" s="1">
        <f>SUMIFS(I:I,B:B,Table1_2[[#This Row],[Category Level 2]],D:D,Table1_2[[#This Row],[Brand]],E:E,Table1_2[[#This Row],[Region]],F:F,Table1_2[[#This Row],[Measure]],G:G,Table1_2[[#This Row],[Year]],H:H,"&lt;="&amp;Table1_2[[#This Row],[Month]])</f>
        <v>1263.6936000000001</v>
      </c>
      <c r="K38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1263.6936000000001</v>
      </c>
      <c r="N3836">
        <f>Table1_2[[#This Row],[Value]]*2.5</f>
        <v>3159.2340000000004</v>
      </c>
    </row>
    <row r="3837" spans="1:14" x14ac:dyDescent="0.25">
      <c r="A3837" s="1" t="s">
        <v>6</v>
      </c>
      <c r="B3837" s="1" t="s">
        <v>26</v>
      </c>
      <c r="C3837" s="1" t="s">
        <v>17</v>
      </c>
      <c r="D3837" s="1" t="s">
        <v>33</v>
      </c>
      <c r="E3837" s="1" t="s">
        <v>10</v>
      </c>
      <c r="F3837" s="1" t="s">
        <v>11</v>
      </c>
      <c r="G3837" s="1" t="s">
        <v>62</v>
      </c>
      <c r="H3837" s="1">
        <v>2</v>
      </c>
      <c r="I3837">
        <v>1106.3732000000002</v>
      </c>
      <c r="J3837" s="1">
        <f>SUMIFS(I:I,B:B,Table1_2[[#This Row],[Category Level 2]],D:D,Table1_2[[#This Row],[Brand]],E:E,Table1_2[[#This Row],[Region]],F:F,Table1_2[[#This Row],[Measure]],G:G,Table1_2[[#This Row],[Year]],H:H,"&lt;="&amp;Table1_2[[#This Row],[Month]])</f>
        <v>2370.0668000000005</v>
      </c>
      <c r="K38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2370.0668000000005</v>
      </c>
      <c r="N3837">
        <f>Table1_2[[#This Row],[Value]]*2.5</f>
        <v>2765.9330000000004</v>
      </c>
    </row>
    <row r="3838" spans="1:14" x14ac:dyDescent="0.25">
      <c r="A3838" s="1" t="s">
        <v>6</v>
      </c>
      <c r="B3838" s="1" t="s">
        <v>26</v>
      </c>
      <c r="C3838" s="1" t="s">
        <v>17</v>
      </c>
      <c r="D3838" s="1" t="s">
        <v>33</v>
      </c>
      <c r="E3838" s="1" t="s">
        <v>10</v>
      </c>
      <c r="F3838" s="1" t="s">
        <v>11</v>
      </c>
      <c r="G3838" s="1" t="s">
        <v>62</v>
      </c>
      <c r="H3838" s="1">
        <v>3</v>
      </c>
      <c r="I3838">
        <v>1693.296</v>
      </c>
      <c r="J3838" s="1">
        <f>SUMIFS(I:I,B:B,Table1_2[[#This Row],[Category Level 2]],D:D,Table1_2[[#This Row],[Brand]],E:E,Table1_2[[#This Row],[Region]],F:F,Table1_2[[#This Row],[Measure]],G:G,Table1_2[[#This Row],[Year]],H:H,"&lt;="&amp;Table1_2[[#This Row],[Month]])</f>
        <v>4063.3628000000008</v>
      </c>
      <c r="K38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4063.3628000000008</v>
      </c>
      <c r="N3838">
        <f>Table1_2[[#This Row],[Value]]*2.5</f>
        <v>4233.24</v>
      </c>
    </row>
    <row r="3839" spans="1:14" x14ac:dyDescent="0.25">
      <c r="A3839" s="1" t="s">
        <v>6</v>
      </c>
      <c r="B3839" s="1" t="s">
        <v>26</v>
      </c>
      <c r="C3839" s="1" t="s">
        <v>17</v>
      </c>
      <c r="D3839" s="1" t="s">
        <v>33</v>
      </c>
      <c r="E3839" s="1" t="s">
        <v>10</v>
      </c>
      <c r="F3839" s="1" t="s">
        <v>11</v>
      </c>
      <c r="G3839" s="1" t="s">
        <v>62</v>
      </c>
      <c r="H3839" s="1">
        <v>4</v>
      </c>
      <c r="I3839">
        <v>1286.8912000000003</v>
      </c>
      <c r="J3839" s="1">
        <f>SUMIFS(I:I,B:B,Table1_2[[#This Row],[Category Level 2]],D:D,Table1_2[[#This Row],[Brand]],E:E,Table1_2[[#This Row],[Region]],F:F,Table1_2[[#This Row],[Measure]],G:G,Table1_2[[#This Row],[Year]],H:H,"&lt;="&amp;Table1_2[[#This Row],[Month]])</f>
        <v>5350.2540000000008</v>
      </c>
      <c r="K38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5350.2540000000008</v>
      </c>
      <c r="N3839">
        <f>Table1_2[[#This Row],[Value]]*2.5</f>
        <v>3217.2280000000005</v>
      </c>
    </row>
    <row r="3840" spans="1:14" x14ac:dyDescent="0.25">
      <c r="A3840" s="1" t="s">
        <v>6</v>
      </c>
      <c r="B3840" s="1" t="s">
        <v>26</v>
      </c>
      <c r="C3840" s="1" t="s">
        <v>17</v>
      </c>
      <c r="D3840" s="1" t="s">
        <v>33</v>
      </c>
      <c r="E3840" s="1" t="s">
        <v>10</v>
      </c>
      <c r="F3840" s="1" t="s">
        <v>11</v>
      </c>
      <c r="G3840" s="1" t="s">
        <v>62</v>
      </c>
      <c r="H3840" s="1">
        <v>5</v>
      </c>
      <c r="I3840">
        <v>1443.1116000000002</v>
      </c>
      <c r="J3840" s="1">
        <f>SUMIFS(I:I,B:B,Table1_2[[#This Row],[Category Level 2]],D:D,Table1_2[[#This Row],[Brand]],E:E,Table1_2[[#This Row],[Region]],F:F,Table1_2[[#This Row],[Measure]],G:G,Table1_2[[#This Row],[Year]],H:H,"&lt;="&amp;Table1_2[[#This Row],[Month]])</f>
        <v>6793.365600000001</v>
      </c>
      <c r="K38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6793.365600000001</v>
      </c>
      <c r="N3840">
        <f>Table1_2[[#This Row],[Value]]*2.5</f>
        <v>3607.7790000000005</v>
      </c>
    </row>
    <row r="3841" spans="1:14" x14ac:dyDescent="0.25">
      <c r="A3841" s="1" t="s">
        <v>6</v>
      </c>
      <c r="B3841" s="1" t="s">
        <v>26</v>
      </c>
      <c r="C3841" s="1" t="s">
        <v>17</v>
      </c>
      <c r="D3841" s="1" t="s">
        <v>33</v>
      </c>
      <c r="E3841" s="1" t="s">
        <v>10</v>
      </c>
      <c r="F3841" s="1" t="s">
        <v>11</v>
      </c>
      <c r="G3841" s="1" t="s">
        <v>62</v>
      </c>
      <c r="H3841" s="1">
        <v>6</v>
      </c>
      <c r="I3841">
        <v>1437.1172000000001</v>
      </c>
      <c r="J3841" s="1">
        <f>SUMIFS(I:I,B:B,Table1_2[[#This Row],[Category Level 2]],D:D,Table1_2[[#This Row],[Brand]],E:E,Table1_2[[#This Row],[Region]],F:F,Table1_2[[#This Row],[Measure]],G:G,Table1_2[[#This Row],[Year]],H:H,"&lt;="&amp;Table1_2[[#This Row],[Month]])</f>
        <v>8230.4828000000016</v>
      </c>
      <c r="K38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8230.4828000000016</v>
      </c>
      <c r="N3841">
        <f>Table1_2[[#This Row],[Value]]*2.5</f>
        <v>3592.7930000000006</v>
      </c>
    </row>
    <row r="3842" spans="1:14" x14ac:dyDescent="0.25">
      <c r="A3842" s="1" t="s">
        <v>6</v>
      </c>
      <c r="B3842" s="1" t="s">
        <v>26</v>
      </c>
      <c r="C3842" s="1" t="s">
        <v>17</v>
      </c>
      <c r="D3842" s="1" t="s">
        <v>33</v>
      </c>
      <c r="E3842" s="1" t="s">
        <v>10</v>
      </c>
      <c r="F3842" s="1" t="s">
        <v>11</v>
      </c>
      <c r="G3842" s="1" t="s">
        <v>62</v>
      </c>
      <c r="H3842" s="1">
        <v>7</v>
      </c>
      <c r="I3842">
        <v>1582.7028</v>
      </c>
      <c r="J3842" s="1">
        <f>SUMIFS(I:I,B:B,Table1_2[[#This Row],[Category Level 2]],D:D,Table1_2[[#This Row],[Brand]],E:E,Table1_2[[#This Row],[Region]],F:F,Table1_2[[#This Row],[Measure]],G:G,Table1_2[[#This Row],[Year]],H:H,"&lt;="&amp;Table1_2[[#This Row],[Month]])</f>
        <v>9813.1856000000007</v>
      </c>
      <c r="K38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9813.1856000000007</v>
      </c>
      <c r="N3842">
        <f>Table1_2[[#This Row],[Value]]*2.5</f>
        <v>3956.7570000000001</v>
      </c>
    </row>
    <row r="3843" spans="1:14" x14ac:dyDescent="0.25">
      <c r="A3843" s="1" t="s">
        <v>6</v>
      </c>
      <c r="B3843" s="1" t="s">
        <v>26</v>
      </c>
      <c r="C3843" s="1" t="s">
        <v>17</v>
      </c>
      <c r="D3843" s="1" t="s">
        <v>33</v>
      </c>
      <c r="E3843" s="1" t="s">
        <v>10</v>
      </c>
      <c r="F3843" s="1" t="s">
        <v>11</v>
      </c>
      <c r="G3843" s="1" t="s">
        <v>62</v>
      </c>
      <c r="H3843" s="1">
        <v>8</v>
      </c>
      <c r="I3843">
        <v>1695.5876000000003</v>
      </c>
      <c r="J3843" s="1">
        <f>SUMIFS(I:I,B:B,Table1_2[[#This Row],[Category Level 2]],D:D,Table1_2[[#This Row],[Brand]],E:E,Table1_2[[#This Row],[Region]],F:F,Table1_2[[#This Row],[Measure]],G:G,Table1_2[[#This Row],[Year]],H:H,"&lt;="&amp;Table1_2[[#This Row],[Month]])</f>
        <v>11508.773200000001</v>
      </c>
      <c r="K38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11508.773200000001</v>
      </c>
      <c r="N3843">
        <f>Table1_2[[#This Row],[Value]]*2.5</f>
        <v>4238.969000000001</v>
      </c>
    </row>
    <row r="3844" spans="1:14" x14ac:dyDescent="0.25">
      <c r="A3844" s="1" t="s">
        <v>6</v>
      </c>
      <c r="B3844" s="1" t="s">
        <v>26</v>
      </c>
      <c r="C3844" s="1" t="s">
        <v>17</v>
      </c>
      <c r="D3844" s="1" t="s">
        <v>33</v>
      </c>
      <c r="E3844" s="1" t="s">
        <v>10</v>
      </c>
      <c r="F3844" s="1" t="s">
        <v>11</v>
      </c>
      <c r="G3844" s="1" t="s">
        <v>62</v>
      </c>
      <c r="H3844" s="1">
        <v>9</v>
      </c>
      <c r="I3844">
        <v>1599.8624</v>
      </c>
      <c r="J3844" s="1">
        <f>SUMIFS(I:I,B:B,Table1_2[[#This Row],[Category Level 2]],D:D,Table1_2[[#This Row],[Brand]],E:E,Table1_2[[#This Row],[Region]],F:F,Table1_2[[#This Row],[Measure]],G:G,Table1_2[[#This Row],[Year]],H:H,"&lt;="&amp;Table1_2[[#This Row],[Month]])</f>
        <v>13108.635600000001</v>
      </c>
      <c r="K38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13108.635600000001</v>
      </c>
      <c r="N3844">
        <f>Table1_2[[#This Row],[Value]]*2.5</f>
        <v>3999.6559999999999</v>
      </c>
    </row>
    <row r="3845" spans="1:14" x14ac:dyDescent="0.25">
      <c r="A3845" s="1" t="s">
        <v>6</v>
      </c>
      <c r="B3845" s="1" t="s">
        <v>26</v>
      </c>
      <c r="C3845" s="1" t="s">
        <v>17</v>
      </c>
      <c r="D3845" s="1" t="s">
        <v>33</v>
      </c>
      <c r="E3845" s="1" t="s">
        <v>10</v>
      </c>
      <c r="F3845" s="1" t="s">
        <v>11</v>
      </c>
      <c r="G3845" s="1" t="s">
        <v>62</v>
      </c>
      <c r="H3845" s="1">
        <v>10</v>
      </c>
      <c r="I3845">
        <v>1510.2308000000003</v>
      </c>
      <c r="J3845" s="1">
        <f>SUMIFS(I:I,B:B,Table1_2[[#This Row],[Category Level 2]],D:D,Table1_2[[#This Row],[Brand]],E:E,Table1_2[[#This Row],[Region]],F:F,Table1_2[[#This Row],[Measure]],G:G,Table1_2[[#This Row],[Year]],H:H,"&lt;="&amp;Table1_2[[#This Row],[Month]])</f>
        <v>14618.866400000003</v>
      </c>
      <c r="K38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14618.866400000003</v>
      </c>
      <c r="N3845">
        <f>Table1_2[[#This Row],[Value]]*2.5</f>
        <v>3775.5770000000007</v>
      </c>
    </row>
    <row r="3846" spans="1:14" x14ac:dyDescent="0.25">
      <c r="A3846" s="1" t="s">
        <v>6</v>
      </c>
      <c r="B3846" s="1" t="s">
        <v>26</v>
      </c>
      <c r="C3846" s="1" t="s">
        <v>17</v>
      </c>
      <c r="D3846" s="1" t="s">
        <v>33</v>
      </c>
      <c r="E3846" s="1" t="s">
        <v>10</v>
      </c>
      <c r="F3846" s="1" t="s">
        <v>11</v>
      </c>
      <c r="G3846" s="1" t="s">
        <v>62</v>
      </c>
      <c r="H3846" s="1">
        <v>11</v>
      </c>
      <c r="I3846">
        <v>1606.0972000000002</v>
      </c>
      <c r="J3846" s="1">
        <f>SUMIFS(I:I,B:B,Table1_2[[#This Row],[Category Level 2]],D:D,Table1_2[[#This Row],[Brand]],E:E,Table1_2[[#This Row],[Region]],F:F,Table1_2[[#This Row],[Measure]],G:G,Table1_2[[#This Row],[Year]],H:H,"&lt;="&amp;Table1_2[[#This Row],[Month]])</f>
        <v>16224.963600000003</v>
      </c>
      <c r="K38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16224.963600000003</v>
      </c>
      <c r="N3846">
        <f>Table1_2[[#This Row],[Value]]*2.5</f>
        <v>4015.2430000000004</v>
      </c>
    </row>
    <row r="3847" spans="1:14" x14ac:dyDescent="0.25">
      <c r="A3847" s="1" t="s">
        <v>6</v>
      </c>
      <c r="B3847" s="1" t="s">
        <v>26</v>
      </c>
      <c r="C3847" s="1" t="s">
        <v>17</v>
      </c>
      <c r="D3847" s="1" t="s">
        <v>33</v>
      </c>
      <c r="E3847" s="1" t="s">
        <v>10</v>
      </c>
      <c r="F3847" s="1" t="s">
        <v>11</v>
      </c>
      <c r="G3847" s="1" t="s">
        <v>62</v>
      </c>
      <c r="H3847" s="1">
        <v>12</v>
      </c>
      <c r="I3847">
        <v>2027.3940000000002</v>
      </c>
      <c r="J3847" s="1">
        <f>SUMIFS(I:I,B:B,Table1_2[[#This Row],[Category Level 2]],D:D,Table1_2[[#This Row],[Brand]],E:E,Table1_2[[#This Row],[Region]],F:F,Table1_2[[#This Row],[Measure]],G:G,Table1_2[[#This Row],[Year]],H:H,"&lt;="&amp;Table1_2[[#This Row],[Month]])</f>
        <v>18252.357600000003</v>
      </c>
      <c r="K38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18252.357600000003</v>
      </c>
      <c r="N3847">
        <f>Table1_2[[#This Row],[Value]]*2.5</f>
        <v>5068.4850000000006</v>
      </c>
    </row>
    <row r="3848" spans="1:14" x14ac:dyDescent="0.25">
      <c r="A3848" s="1" t="s">
        <v>6</v>
      </c>
      <c r="B3848" s="1" t="s">
        <v>26</v>
      </c>
      <c r="C3848" s="1" t="s">
        <v>17</v>
      </c>
      <c r="D3848" s="1" t="s">
        <v>33</v>
      </c>
      <c r="E3848" s="1" t="s">
        <v>10</v>
      </c>
      <c r="F3848" s="1" t="s">
        <v>11</v>
      </c>
      <c r="G3848" s="1" t="s">
        <v>63</v>
      </c>
      <c r="H3848" s="1">
        <v>1</v>
      </c>
      <c r="I3848">
        <v>1561.4452000000001</v>
      </c>
      <c r="J3848" s="1">
        <f>SUMIFS(I:I,B:B,Table1_2[[#This Row],[Category Level 2]],D:D,Table1_2[[#This Row],[Brand]],E:E,Table1_2[[#This Row],[Region]],F:F,Table1_2[[#This Row],[Measure]],G:G,Table1_2[[#This Row],[Year]],H:H,"&lt;="&amp;Table1_2[[#This Row],[Month]])</f>
        <v>1561.4452000000001</v>
      </c>
      <c r="K38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18550.109200000006</v>
      </c>
      <c r="N3848">
        <f>Table1_2[[#This Row],[Value]]*2.5</f>
        <v>3903.6130000000003</v>
      </c>
    </row>
    <row r="3849" spans="1:14" x14ac:dyDescent="0.25">
      <c r="A3849" s="1" t="s">
        <v>6</v>
      </c>
      <c r="B3849" s="1" t="s">
        <v>26</v>
      </c>
      <c r="C3849" s="1" t="s">
        <v>17</v>
      </c>
      <c r="D3849" s="1" t="s">
        <v>33</v>
      </c>
      <c r="E3849" s="1" t="s">
        <v>10</v>
      </c>
      <c r="F3849" s="1" t="s">
        <v>11</v>
      </c>
      <c r="G3849" s="1" t="s">
        <v>63</v>
      </c>
      <c r="H3849" s="1">
        <v>2</v>
      </c>
      <c r="I3849">
        <v>1415.4088000000002</v>
      </c>
      <c r="J3849" s="1">
        <f>SUMIFS(I:I,B:B,Table1_2[[#This Row],[Category Level 2]],D:D,Table1_2[[#This Row],[Brand]],E:E,Table1_2[[#This Row],[Region]],F:F,Table1_2[[#This Row],[Measure]],G:G,Table1_2[[#This Row],[Year]],H:H,"&lt;="&amp;Table1_2[[#This Row],[Month]])</f>
        <v>2976.8540000000003</v>
      </c>
      <c r="K38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18859.144800000002</v>
      </c>
      <c r="N3849">
        <f>Table1_2[[#This Row],[Value]]*2.5</f>
        <v>3538.5220000000004</v>
      </c>
    </row>
    <row r="3850" spans="1:14" x14ac:dyDescent="0.25">
      <c r="A3850" s="1" t="s">
        <v>6</v>
      </c>
      <c r="B3850" s="1" t="s">
        <v>26</v>
      </c>
      <c r="C3850" s="1" t="s">
        <v>17</v>
      </c>
      <c r="D3850" s="1" t="s">
        <v>33</v>
      </c>
      <c r="E3850" s="1" t="s">
        <v>10</v>
      </c>
      <c r="F3850" s="1" t="s">
        <v>11</v>
      </c>
      <c r="G3850" s="1" t="s">
        <v>63</v>
      </c>
      <c r="H3850" s="1">
        <v>3</v>
      </c>
      <c r="I3850">
        <v>1435.2448000000002</v>
      </c>
      <c r="J3850" s="1">
        <f>SUMIFS(I:I,B:B,Table1_2[[#This Row],[Category Level 2]],D:D,Table1_2[[#This Row],[Brand]],E:E,Table1_2[[#This Row],[Region]],F:F,Table1_2[[#This Row],[Measure]],G:G,Table1_2[[#This Row],[Year]],H:H,"&lt;="&amp;Table1_2[[#This Row],[Month]])</f>
        <v>4412.0988000000007</v>
      </c>
      <c r="K38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18601.0936</v>
      </c>
      <c r="N3850">
        <f>Table1_2[[#This Row],[Value]]*2.5</f>
        <v>3588.1120000000005</v>
      </c>
    </row>
    <row r="3851" spans="1:14" x14ac:dyDescent="0.25">
      <c r="A3851" s="1" t="s">
        <v>6</v>
      </c>
      <c r="B3851" s="1" t="s">
        <v>26</v>
      </c>
      <c r="C3851" s="1" t="s">
        <v>17</v>
      </c>
      <c r="D3851" s="1" t="s">
        <v>33</v>
      </c>
      <c r="E3851" s="1" t="s">
        <v>10</v>
      </c>
      <c r="F3851" s="1" t="s">
        <v>11</v>
      </c>
      <c r="G3851" s="1" t="s">
        <v>63</v>
      </c>
      <c r="H3851" s="1">
        <v>4</v>
      </c>
      <c r="I3851">
        <v>1300.9176000000002</v>
      </c>
      <c r="J3851" s="1">
        <f>SUMIFS(I:I,B:B,Table1_2[[#This Row],[Category Level 2]],D:D,Table1_2[[#This Row],[Brand]],E:E,Table1_2[[#This Row],[Region]],F:F,Table1_2[[#This Row],[Measure]],G:G,Table1_2[[#This Row],[Year]],H:H,"&lt;="&amp;Table1_2[[#This Row],[Month]])</f>
        <v>5713.0164000000004</v>
      </c>
      <c r="K38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18615.120000000003</v>
      </c>
      <c r="N3851">
        <f>Table1_2[[#This Row],[Value]]*2.5</f>
        <v>3252.2940000000008</v>
      </c>
    </row>
    <row r="3852" spans="1:14" x14ac:dyDescent="0.25">
      <c r="A3852" s="1" t="s">
        <v>6</v>
      </c>
      <c r="B3852" s="1" t="s">
        <v>26</v>
      </c>
      <c r="C3852" s="1" t="s">
        <v>17</v>
      </c>
      <c r="D3852" s="1" t="s">
        <v>33</v>
      </c>
      <c r="E3852" s="1" t="s">
        <v>10</v>
      </c>
      <c r="F3852" s="1" t="s">
        <v>11</v>
      </c>
      <c r="G3852" s="1" t="s">
        <v>63</v>
      </c>
      <c r="H3852" s="1">
        <v>5</v>
      </c>
      <c r="I3852">
        <v>1168.5004000000001</v>
      </c>
      <c r="J3852" s="1">
        <f>SUMIFS(I:I,B:B,Table1_2[[#This Row],[Category Level 2]],D:D,Table1_2[[#This Row],[Brand]],E:E,Table1_2[[#This Row],[Region]],F:F,Table1_2[[#This Row],[Measure]],G:G,Table1_2[[#This Row],[Year]],H:H,"&lt;="&amp;Table1_2[[#This Row],[Month]])</f>
        <v>6881.5168000000003</v>
      </c>
      <c r="K38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18340.508800000003</v>
      </c>
      <c r="N3852">
        <f>Table1_2[[#This Row],[Value]]*2.5</f>
        <v>2921.2510000000002</v>
      </c>
    </row>
    <row r="3853" spans="1:14" x14ac:dyDescent="0.25">
      <c r="A3853" s="1" t="s">
        <v>6</v>
      </c>
      <c r="B3853" s="1" t="s">
        <v>26</v>
      </c>
      <c r="C3853" s="1" t="s">
        <v>17</v>
      </c>
      <c r="D3853" s="1" t="s">
        <v>33</v>
      </c>
      <c r="E3853" s="1" t="s">
        <v>10</v>
      </c>
      <c r="F3853" s="1" t="s">
        <v>11</v>
      </c>
      <c r="G3853" s="1" t="s">
        <v>63</v>
      </c>
      <c r="H3853" s="1">
        <v>6</v>
      </c>
      <c r="I3853">
        <v>1508.2608000000002</v>
      </c>
      <c r="J3853" s="1">
        <f>SUMIFS(I:I,B:B,Table1_2[[#This Row],[Category Level 2]],D:D,Table1_2[[#This Row],[Brand]],E:E,Table1_2[[#This Row],[Region]],F:F,Table1_2[[#This Row],[Measure]],G:G,Table1_2[[#This Row],[Year]],H:H,"&lt;="&amp;Table1_2[[#This Row],[Month]])</f>
        <v>8389.7776000000013</v>
      </c>
      <c r="K38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18411.652400000003</v>
      </c>
      <c r="N3853">
        <f>Table1_2[[#This Row],[Value]]*2.5</f>
        <v>3770.6520000000005</v>
      </c>
    </row>
    <row r="3854" spans="1:14" x14ac:dyDescent="0.25">
      <c r="A3854" s="1" t="s">
        <v>6</v>
      </c>
      <c r="B3854" s="1" t="s">
        <v>26</v>
      </c>
      <c r="C3854" s="1" t="s">
        <v>17</v>
      </c>
      <c r="D3854" s="1" t="s">
        <v>33</v>
      </c>
      <c r="E3854" s="1" t="s">
        <v>10</v>
      </c>
      <c r="F3854" s="1" t="s">
        <v>11</v>
      </c>
      <c r="G3854" s="1" t="s">
        <v>63</v>
      </c>
      <c r="H3854" s="1">
        <v>7</v>
      </c>
      <c r="I3854">
        <v>922.88280000000009</v>
      </c>
      <c r="J3854" s="1">
        <f>SUMIFS(I:I,B:B,Table1_2[[#This Row],[Category Level 2]],D:D,Table1_2[[#This Row],[Brand]],E:E,Table1_2[[#This Row],[Region]],F:F,Table1_2[[#This Row],[Measure]],G:G,Table1_2[[#This Row],[Year]],H:H,"&lt;="&amp;Table1_2[[#This Row],[Month]])</f>
        <v>9312.6604000000007</v>
      </c>
      <c r="K38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17751.832399999999</v>
      </c>
      <c r="N3854">
        <f>Table1_2[[#This Row],[Value]]*2.5</f>
        <v>2307.2070000000003</v>
      </c>
    </row>
    <row r="3855" spans="1:14" x14ac:dyDescent="0.25">
      <c r="A3855" s="1" t="s">
        <v>6</v>
      </c>
      <c r="B3855" s="1" t="s">
        <v>26</v>
      </c>
      <c r="C3855" s="1" t="s">
        <v>17</v>
      </c>
      <c r="D3855" s="1" t="s">
        <v>33</v>
      </c>
      <c r="E3855" s="1" t="s">
        <v>10</v>
      </c>
      <c r="F3855" s="1" t="s">
        <v>11</v>
      </c>
      <c r="G3855" s="1" t="s">
        <v>63</v>
      </c>
      <c r="H3855" s="1">
        <v>8</v>
      </c>
      <c r="I3855">
        <v>1137.0408000000002</v>
      </c>
      <c r="J3855" s="1">
        <f>SUMIFS(I:I,B:B,Table1_2[[#This Row],[Category Level 2]],D:D,Table1_2[[#This Row],[Brand]],E:E,Table1_2[[#This Row],[Region]],F:F,Table1_2[[#This Row],[Measure]],G:G,Table1_2[[#This Row],[Year]],H:H,"&lt;="&amp;Table1_2[[#This Row],[Month]])</f>
        <v>10449.701200000001</v>
      </c>
      <c r="K38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17193.285600000003</v>
      </c>
      <c r="N3855">
        <f>Table1_2[[#This Row],[Value]]*2.5</f>
        <v>2842.6020000000008</v>
      </c>
    </row>
    <row r="3856" spans="1:14" x14ac:dyDescent="0.25">
      <c r="A3856" s="1" t="s">
        <v>6</v>
      </c>
      <c r="B3856" s="1" t="s">
        <v>26</v>
      </c>
      <c r="C3856" s="1" t="s">
        <v>17</v>
      </c>
      <c r="D3856" s="1" t="s">
        <v>33</v>
      </c>
      <c r="E3856" s="1" t="s">
        <v>10</v>
      </c>
      <c r="F3856" s="1" t="s">
        <v>11</v>
      </c>
      <c r="G3856" s="1" t="s">
        <v>63</v>
      </c>
      <c r="H3856" s="1">
        <v>9</v>
      </c>
      <c r="I3856">
        <v>1148.2316000000001</v>
      </c>
      <c r="J3856" s="1">
        <f>SUMIFS(I:I,B:B,Table1_2[[#This Row],[Category Level 2]],D:D,Table1_2[[#This Row],[Brand]],E:E,Table1_2[[#This Row],[Region]],F:F,Table1_2[[#This Row],[Measure]],G:G,Table1_2[[#This Row],[Year]],H:H,"&lt;="&amp;Table1_2[[#This Row],[Month]])</f>
        <v>11597.932800000002</v>
      </c>
      <c r="K38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16741.654800000004</v>
      </c>
      <c r="N3856">
        <f>Table1_2[[#This Row],[Value]]*2.5</f>
        <v>2870.5790000000002</v>
      </c>
    </row>
    <row r="3857" spans="1:14" x14ac:dyDescent="0.25">
      <c r="A3857" s="1" t="s">
        <v>6</v>
      </c>
      <c r="B3857" s="1" t="s">
        <v>26</v>
      </c>
      <c r="C3857" s="1" t="s">
        <v>17</v>
      </c>
      <c r="D3857" s="1" t="s">
        <v>33</v>
      </c>
      <c r="E3857" s="1" t="s">
        <v>10</v>
      </c>
      <c r="F3857" s="1" t="s">
        <v>11</v>
      </c>
      <c r="G3857" s="1" t="s">
        <v>63</v>
      </c>
      <c r="H3857" s="1">
        <v>10</v>
      </c>
      <c r="I3857">
        <v>1343.8760000000002</v>
      </c>
      <c r="J3857" s="1">
        <f>SUMIFS(I:I,B:B,Table1_2[[#This Row],[Category Level 2]],D:D,Table1_2[[#This Row],[Brand]],E:E,Table1_2[[#This Row],[Region]],F:F,Table1_2[[#This Row],[Measure]],G:G,Table1_2[[#This Row],[Year]],H:H,"&lt;="&amp;Table1_2[[#This Row],[Month]])</f>
        <v>12941.808800000003</v>
      </c>
      <c r="K38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16575.300000000003</v>
      </c>
      <c r="N3857">
        <f>Table1_2[[#This Row],[Value]]*2.5</f>
        <v>3359.6900000000005</v>
      </c>
    </row>
    <row r="3858" spans="1:14" x14ac:dyDescent="0.25">
      <c r="A3858" s="1" t="s">
        <v>6</v>
      </c>
      <c r="B3858" s="1" t="s">
        <v>26</v>
      </c>
      <c r="C3858" s="1" t="s">
        <v>17</v>
      </c>
      <c r="D3858" s="1" t="s">
        <v>33</v>
      </c>
      <c r="E3858" s="1" t="s">
        <v>10</v>
      </c>
      <c r="F3858" s="1" t="s">
        <v>11</v>
      </c>
      <c r="G3858" s="1" t="s">
        <v>63</v>
      </c>
      <c r="H3858" s="1">
        <v>11</v>
      </c>
      <c r="I3858">
        <v>1061.0900000000001</v>
      </c>
      <c r="J3858" s="1">
        <f>SUMIFS(I:I,B:B,Table1_2[[#This Row],[Category Level 2]],D:D,Table1_2[[#This Row],[Brand]],E:E,Table1_2[[#This Row],[Region]],F:F,Table1_2[[#This Row],[Measure]],G:G,Table1_2[[#This Row],[Year]],H:H,"&lt;="&amp;Table1_2[[#This Row],[Month]])</f>
        <v>14002.898800000003</v>
      </c>
      <c r="K38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16030.292800000003</v>
      </c>
      <c r="N3858">
        <f>Table1_2[[#This Row],[Value]]*2.5</f>
        <v>2652.7250000000004</v>
      </c>
    </row>
    <row r="3859" spans="1:14" x14ac:dyDescent="0.25">
      <c r="A3859" s="1" t="s">
        <v>6</v>
      </c>
      <c r="B3859" s="1" t="s">
        <v>26</v>
      </c>
      <c r="C3859" s="1" t="s">
        <v>17</v>
      </c>
      <c r="D3859" s="1" t="s">
        <v>33</v>
      </c>
      <c r="E3859" s="1" t="s">
        <v>10</v>
      </c>
      <c r="F3859" s="1" t="s">
        <v>11</v>
      </c>
      <c r="G3859" s="1" t="s">
        <v>63</v>
      </c>
      <c r="H3859" s="1">
        <v>12</v>
      </c>
      <c r="I3859">
        <v>1438.5628000000002</v>
      </c>
      <c r="J3859" s="1">
        <f>SUMIFS(I:I,B:B,Table1_2[[#This Row],[Category Level 2]],D:D,Table1_2[[#This Row],[Brand]],E:E,Table1_2[[#This Row],[Region]],F:F,Table1_2[[#This Row],[Measure]],G:G,Table1_2[[#This Row],[Year]],H:H,"&lt;="&amp;Table1_2[[#This Row],[Month]])</f>
        <v>15441.461600000002</v>
      </c>
      <c r="K38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15441.461600000002</v>
      </c>
      <c r="N3859">
        <f>Table1_2[[#This Row],[Value]]*2.5</f>
        <v>3596.4070000000002</v>
      </c>
    </row>
    <row r="3860" spans="1:14" x14ac:dyDescent="0.25">
      <c r="A3860" s="1" t="s">
        <v>6</v>
      </c>
      <c r="B3860" s="1" t="s">
        <v>26</v>
      </c>
      <c r="C3860" s="1" t="s">
        <v>17</v>
      </c>
      <c r="D3860" s="1" t="s">
        <v>33</v>
      </c>
      <c r="E3860" s="1" t="s">
        <v>10</v>
      </c>
      <c r="F3860" s="1" t="s">
        <v>11</v>
      </c>
      <c r="G3860" s="1" t="s">
        <v>64</v>
      </c>
      <c r="H3860" s="1">
        <v>1</v>
      </c>
      <c r="I3860">
        <v>1336.9680000000001</v>
      </c>
      <c r="J3860" s="1">
        <f>SUMIFS(I:I,B:B,Table1_2[[#This Row],[Category Level 2]],D:D,Table1_2[[#This Row],[Brand]],E:E,Table1_2[[#This Row],[Region]],F:F,Table1_2[[#This Row],[Measure]],G:G,Table1_2[[#This Row],[Year]],H:H,"&lt;="&amp;Table1_2[[#This Row],[Month]])</f>
        <v>1336.9680000000001</v>
      </c>
      <c r="K38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15216.984400000001</v>
      </c>
      <c r="N3860">
        <f>Table1_2[[#This Row],[Value]]*2.5</f>
        <v>3342.42</v>
      </c>
    </row>
    <row r="3861" spans="1:14" x14ac:dyDescent="0.25">
      <c r="A3861" s="1" t="s">
        <v>6</v>
      </c>
      <c r="B3861" s="1" t="s">
        <v>26</v>
      </c>
      <c r="C3861" s="1" t="s">
        <v>17</v>
      </c>
      <c r="D3861" s="1" t="s">
        <v>33</v>
      </c>
      <c r="E3861" s="1" t="s">
        <v>10</v>
      </c>
      <c r="F3861" s="1" t="s">
        <v>11</v>
      </c>
      <c r="G3861" s="1" t="s">
        <v>64</v>
      </c>
      <c r="H3861" s="1">
        <v>2</v>
      </c>
      <c r="I3861">
        <v>991.85040000000004</v>
      </c>
      <c r="J3861" s="1">
        <f>SUMIFS(I:I,B:B,Table1_2[[#This Row],[Category Level 2]],D:D,Table1_2[[#This Row],[Brand]],E:E,Table1_2[[#This Row],[Region]],F:F,Table1_2[[#This Row],[Measure]],G:G,Table1_2[[#This Row],[Year]],H:H,"&lt;="&amp;Table1_2[[#This Row],[Month]])</f>
        <v>2328.8184000000001</v>
      </c>
      <c r="K38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14793.425999999999</v>
      </c>
      <c r="N3861">
        <f>Table1_2[[#This Row],[Value]]*2.5</f>
        <v>2479.6260000000002</v>
      </c>
    </row>
    <row r="3862" spans="1:14" x14ac:dyDescent="0.25">
      <c r="A3862" s="1" t="s">
        <v>6</v>
      </c>
      <c r="B3862" s="1" t="s">
        <v>26</v>
      </c>
      <c r="C3862" s="1" t="s">
        <v>17</v>
      </c>
      <c r="D3862" s="1" t="s">
        <v>33</v>
      </c>
      <c r="E3862" s="1" t="s">
        <v>10</v>
      </c>
      <c r="F3862" s="1" t="s">
        <v>11</v>
      </c>
      <c r="G3862" s="1" t="s">
        <v>64</v>
      </c>
      <c r="H3862" s="1">
        <v>3</v>
      </c>
      <c r="I3862">
        <v>1390.2532000000001</v>
      </c>
      <c r="J3862" s="1">
        <f>SUMIFS(I:I,B:B,Table1_2[[#This Row],[Category Level 2]],D:D,Table1_2[[#This Row],[Brand]],E:E,Table1_2[[#This Row],[Region]],F:F,Table1_2[[#This Row],[Measure]],G:G,Table1_2[[#This Row],[Year]],H:H,"&lt;="&amp;Table1_2[[#This Row],[Month]])</f>
        <v>3719.0716000000002</v>
      </c>
      <c r="K38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14748.434400000002</v>
      </c>
      <c r="N3862">
        <f>Table1_2[[#This Row],[Value]]*2.5</f>
        <v>3475.6330000000003</v>
      </c>
    </row>
    <row r="3863" spans="1:14" x14ac:dyDescent="0.25">
      <c r="A3863" s="1" t="s">
        <v>6</v>
      </c>
      <c r="B3863" s="1" t="s">
        <v>26</v>
      </c>
      <c r="C3863" s="1" t="s">
        <v>17</v>
      </c>
      <c r="D3863" s="1" t="s">
        <v>33</v>
      </c>
      <c r="E3863" s="1" t="s">
        <v>10</v>
      </c>
      <c r="F3863" s="1" t="s">
        <v>11</v>
      </c>
      <c r="G3863" s="1" t="s">
        <v>64</v>
      </c>
      <c r="H3863" s="1">
        <v>4</v>
      </c>
      <c r="I3863">
        <v>1249.58</v>
      </c>
      <c r="J3863" s="1">
        <f>SUMIFS(I:I,B:B,Table1_2[[#This Row],[Category Level 2]],D:D,Table1_2[[#This Row],[Brand]],E:E,Table1_2[[#This Row],[Region]],F:F,Table1_2[[#This Row],[Measure]],G:G,Table1_2[[#This Row],[Year]],H:H,"&lt;="&amp;Table1_2[[#This Row],[Month]])</f>
        <v>4968.6516000000001</v>
      </c>
      <c r="K38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14697.096800000003</v>
      </c>
      <c r="N3863">
        <f>Table1_2[[#This Row],[Value]]*2.5</f>
        <v>3123.95</v>
      </c>
    </row>
    <row r="3864" spans="1:14" x14ac:dyDescent="0.25">
      <c r="A3864" s="1" t="s">
        <v>6</v>
      </c>
      <c r="B3864" s="1" t="s">
        <v>26</v>
      </c>
      <c r="C3864" s="1" t="s">
        <v>17</v>
      </c>
      <c r="D3864" s="1" t="s">
        <v>33</v>
      </c>
      <c r="E3864" s="1" t="s">
        <v>10</v>
      </c>
      <c r="F3864" s="1" t="s">
        <v>11</v>
      </c>
      <c r="G3864" s="1" t="s">
        <v>64</v>
      </c>
      <c r="H3864" s="1">
        <v>5</v>
      </c>
      <c r="I3864">
        <v>1129.8548000000001</v>
      </c>
      <c r="J3864" s="1">
        <f>SUMIFS(I:I,B:B,Table1_2[[#This Row],[Category Level 2]],D:D,Table1_2[[#This Row],[Brand]],E:E,Table1_2[[#This Row],[Region]],F:F,Table1_2[[#This Row],[Measure]],G:G,Table1_2[[#This Row],[Year]],H:H,"&lt;="&amp;Table1_2[[#This Row],[Month]])</f>
        <v>6098.5064000000002</v>
      </c>
      <c r="K38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14658.451200000001</v>
      </c>
      <c r="N3864">
        <f>Table1_2[[#This Row],[Value]]*2.5</f>
        <v>2824.6370000000002</v>
      </c>
    </row>
    <row r="3865" spans="1:14" x14ac:dyDescent="0.25">
      <c r="A3865" s="1" t="s">
        <v>6</v>
      </c>
      <c r="B3865" s="1" t="s">
        <v>26</v>
      </c>
      <c r="C3865" s="1" t="s">
        <v>17</v>
      </c>
      <c r="D3865" s="1" t="s">
        <v>33</v>
      </c>
      <c r="E3865" s="1" t="s">
        <v>10</v>
      </c>
      <c r="F3865" s="1" t="s">
        <v>11</v>
      </c>
      <c r="G3865" s="1" t="s">
        <v>64</v>
      </c>
      <c r="H3865" s="1">
        <v>6</v>
      </c>
      <c r="I3865">
        <v>1029.5884000000001</v>
      </c>
      <c r="J3865" s="1">
        <f>SUMIFS(I:I,B:B,Table1_2[[#This Row],[Category Level 2]],D:D,Table1_2[[#This Row],[Brand]],E:E,Table1_2[[#This Row],[Region]],F:F,Table1_2[[#This Row],[Measure]],G:G,Table1_2[[#This Row],[Year]],H:H,"&lt;="&amp;Table1_2[[#This Row],[Month]])</f>
        <v>7128.0948000000008</v>
      </c>
      <c r="K38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14179.778800000002</v>
      </c>
      <c r="N3865">
        <f>Table1_2[[#This Row],[Value]]*2.5</f>
        <v>2573.9710000000005</v>
      </c>
    </row>
    <row r="3866" spans="1:14" x14ac:dyDescent="0.25">
      <c r="A3866" s="1" t="s">
        <v>6</v>
      </c>
      <c r="B3866" s="1" t="s">
        <v>26</v>
      </c>
      <c r="C3866" s="1" t="s">
        <v>17</v>
      </c>
      <c r="D3866" s="1" t="s">
        <v>33</v>
      </c>
      <c r="E3866" s="1" t="s">
        <v>10</v>
      </c>
      <c r="F3866" s="1" t="s">
        <v>11</v>
      </c>
      <c r="G3866" s="1" t="s">
        <v>64</v>
      </c>
      <c r="H3866" s="1">
        <v>7</v>
      </c>
      <c r="I3866">
        <v>1174.2844000000002</v>
      </c>
      <c r="J3866" s="1">
        <f>SUMIFS(I:I,B:B,Table1_2[[#This Row],[Category Level 2]],D:D,Table1_2[[#This Row],[Brand]],E:E,Table1_2[[#This Row],[Region]],F:F,Table1_2[[#This Row],[Measure]],G:G,Table1_2[[#This Row],[Year]],H:H,"&lt;="&amp;Table1_2[[#This Row],[Month]])</f>
        <v>8302.3792000000012</v>
      </c>
      <c r="K38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14431.180400000001</v>
      </c>
      <c r="N3866">
        <f>Table1_2[[#This Row],[Value]]*2.5</f>
        <v>2935.7110000000007</v>
      </c>
    </row>
    <row r="3867" spans="1:14" x14ac:dyDescent="0.25">
      <c r="A3867" s="1" t="s">
        <v>6</v>
      </c>
      <c r="B3867" s="1" t="s">
        <v>26</v>
      </c>
      <c r="C3867" s="1" t="s">
        <v>17</v>
      </c>
      <c r="D3867" s="1" t="s">
        <v>33</v>
      </c>
      <c r="E3867" s="1" t="s">
        <v>10</v>
      </c>
      <c r="F3867" s="1" t="s">
        <v>11</v>
      </c>
      <c r="G3867" s="1" t="s">
        <v>64</v>
      </c>
      <c r="H3867" s="1">
        <v>8</v>
      </c>
      <c r="I3867">
        <v>1180.692</v>
      </c>
      <c r="J3867" s="1">
        <f>SUMIFS(I:I,B:B,Table1_2[[#This Row],[Category Level 2]],D:D,Table1_2[[#This Row],[Brand]],E:E,Table1_2[[#This Row],[Region]],F:F,Table1_2[[#This Row],[Measure]],G:G,Table1_2[[#This Row],[Year]],H:H,"&lt;="&amp;Table1_2[[#This Row],[Month]])</f>
        <v>9483.0712000000021</v>
      </c>
      <c r="K38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14474.831600000003</v>
      </c>
      <c r="N3867">
        <f>Table1_2[[#This Row],[Value]]*2.5</f>
        <v>2951.73</v>
      </c>
    </row>
    <row r="3868" spans="1:14" x14ac:dyDescent="0.25">
      <c r="A3868" s="1" t="s">
        <v>6</v>
      </c>
      <c r="B3868" s="1" t="s">
        <v>26</v>
      </c>
      <c r="C3868" s="1" t="s">
        <v>17</v>
      </c>
      <c r="D3868" s="1" t="s">
        <v>33</v>
      </c>
      <c r="E3868" s="1" t="s">
        <v>10</v>
      </c>
      <c r="F3868" s="1" t="s">
        <v>11</v>
      </c>
      <c r="G3868" s="1" t="s">
        <v>64</v>
      </c>
      <c r="H3868" s="1">
        <v>9</v>
      </c>
      <c r="I3868">
        <v>1429.7328</v>
      </c>
      <c r="J3868" s="1">
        <f>SUMIFS(I:I,B:B,Table1_2[[#This Row],[Category Level 2]],D:D,Table1_2[[#This Row],[Brand]],E:E,Table1_2[[#This Row],[Region]],F:F,Table1_2[[#This Row],[Measure]],G:G,Table1_2[[#This Row],[Year]],H:H,"&lt;="&amp;Table1_2[[#This Row],[Month]])</f>
        <v>10912.804000000002</v>
      </c>
      <c r="K38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14756.332800000002</v>
      </c>
      <c r="N3868">
        <f>Table1_2[[#This Row],[Value]]*2.5</f>
        <v>3574.3319999999999</v>
      </c>
    </row>
    <row r="3869" spans="1:14" x14ac:dyDescent="0.25">
      <c r="A3869" s="1" t="s">
        <v>6</v>
      </c>
      <c r="B3869" s="1" t="s">
        <v>26</v>
      </c>
      <c r="C3869" s="1" t="s">
        <v>17</v>
      </c>
      <c r="D3869" s="1" t="s">
        <v>33</v>
      </c>
      <c r="E3869" s="1" t="s">
        <v>10</v>
      </c>
      <c r="F3869" s="1" t="s">
        <v>11</v>
      </c>
      <c r="G3869" s="1" t="s">
        <v>64</v>
      </c>
      <c r="H3869" s="1">
        <v>10</v>
      </c>
      <c r="I3869">
        <v>1089.5216</v>
      </c>
      <c r="J3869" s="1">
        <f>SUMIFS(I:I,B:B,Table1_2[[#This Row],[Category Level 2]],D:D,Table1_2[[#This Row],[Brand]],E:E,Table1_2[[#This Row],[Region]],F:F,Table1_2[[#This Row],[Measure]],G:G,Table1_2[[#This Row],[Year]],H:H,"&lt;="&amp;Table1_2[[#This Row],[Month]])</f>
        <v>12002.325600000002</v>
      </c>
      <c r="K38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14501.978400000002</v>
      </c>
      <c r="N3869">
        <f>Table1_2[[#This Row],[Value]]*2.5</f>
        <v>2723.8040000000001</v>
      </c>
    </row>
    <row r="3870" spans="1:14" x14ac:dyDescent="0.25">
      <c r="A3870" s="1" t="s">
        <v>6</v>
      </c>
      <c r="B3870" s="1" t="s">
        <v>26</v>
      </c>
      <c r="C3870" s="1" t="s">
        <v>17</v>
      </c>
      <c r="D3870" s="1" t="s">
        <v>33</v>
      </c>
      <c r="E3870" s="1" t="s">
        <v>10</v>
      </c>
      <c r="F3870" s="1" t="s">
        <v>11</v>
      </c>
      <c r="G3870" s="1" t="s">
        <v>64</v>
      </c>
      <c r="H3870" s="1">
        <v>11</v>
      </c>
      <c r="I3870">
        <v>1073.5972000000002</v>
      </c>
      <c r="J3870" s="1">
        <f>SUMIFS(I:I,B:B,Table1_2[[#This Row],[Category Level 2]],D:D,Table1_2[[#This Row],[Brand]],E:E,Table1_2[[#This Row],[Region]],F:F,Table1_2[[#This Row],[Measure]],G:G,Table1_2[[#This Row],[Year]],H:H,"&lt;="&amp;Table1_2[[#This Row],[Month]])</f>
        <v>13075.922800000002</v>
      </c>
      <c r="K38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14514.485600000002</v>
      </c>
      <c r="N3870">
        <f>Table1_2[[#This Row],[Value]]*2.5</f>
        <v>2683.9930000000004</v>
      </c>
    </row>
    <row r="3871" spans="1:14" x14ac:dyDescent="0.25">
      <c r="A3871" s="1" t="s">
        <v>6</v>
      </c>
      <c r="B3871" s="1" t="s">
        <v>26</v>
      </c>
      <c r="C3871" s="1" t="s">
        <v>17</v>
      </c>
      <c r="D3871" s="1" t="s">
        <v>33</v>
      </c>
      <c r="E3871" s="1" t="s">
        <v>10</v>
      </c>
      <c r="F3871" s="1" t="s">
        <v>11</v>
      </c>
      <c r="G3871" s="1" t="s">
        <v>64</v>
      </c>
      <c r="H3871" s="1">
        <v>12</v>
      </c>
      <c r="I3871">
        <v>1518.9436000000001</v>
      </c>
      <c r="J3871" s="1">
        <f>SUMIFS(I:I,B:B,Table1_2[[#This Row],[Category Level 2]],D:D,Table1_2[[#This Row],[Brand]],E:E,Table1_2[[#This Row],[Region]],F:F,Table1_2[[#This Row],[Measure]],G:G,Table1_2[[#This Row],[Year]],H:H,"&lt;="&amp;Table1_2[[#This Row],[Month]])</f>
        <v>14594.866400000003</v>
      </c>
      <c r="K38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14594.866400000003</v>
      </c>
      <c r="N3871">
        <f>Table1_2[[#This Row],[Value]]*2.5</f>
        <v>3797.3590000000004</v>
      </c>
    </row>
    <row r="3872" spans="1:14" x14ac:dyDescent="0.25">
      <c r="A3872" s="1" t="s">
        <v>6</v>
      </c>
      <c r="B3872" s="1" t="s">
        <v>26</v>
      </c>
      <c r="C3872" s="1" t="s">
        <v>17</v>
      </c>
      <c r="D3872" s="1" t="s">
        <v>33</v>
      </c>
      <c r="E3872" s="1" t="s">
        <v>10</v>
      </c>
      <c r="F3872" s="1" t="s">
        <v>11</v>
      </c>
      <c r="G3872" s="1" t="s">
        <v>65</v>
      </c>
      <c r="H3872" s="1">
        <v>1</v>
      </c>
      <c r="I3872">
        <v>1247.0088000000001</v>
      </c>
      <c r="J3872" s="1">
        <f>SUMIFS(I:I,B:B,Table1_2[[#This Row],[Category Level 2]],D:D,Table1_2[[#This Row],[Brand]],E:E,Table1_2[[#This Row],[Region]],F:F,Table1_2[[#This Row],[Measure]],G:G,Table1_2[[#This Row],[Year]],H:H,"&lt;="&amp;Table1_2[[#This Row],[Month]])</f>
        <v>1247.0088000000001</v>
      </c>
      <c r="K38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14504.907200000001</v>
      </c>
      <c r="N3872">
        <f>Table1_2[[#This Row],[Value]]*2.5</f>
        <v>3117.5219999999999</v>
      </c>
    </row>
    <row r="3873" spans="1:14" x14ac:dyDescent="0.25">
      <c r="A3873" s="1" t="s">
        <v>6</v>
      </c>
      <c r="B3873" s="1" t="s">
        <v>26</v>
      </c>
      <c r="C3873" s="1" t="s">
        <v>17</v>
      </c>
      <c r="D3873" s="1" t="s">
        <v>33</v>
      </c>
      <c r="E3873" s="1" t="s">
        <v>10</v>
      </c>
      <c r="F3873" s="1" t="s">
        <v>11</v>
      </c>
      <c r="G3873" s="1" t="s">
        <v>65</v>
      </c>
      <c r="H3873" s="1">
        <v>2</v>
      </c>
      <c r="I3873">
        <v>1103.0416</v>
      </c>
      <c r="J3873" s="1">
        <f>SUMIFS(I:I,B:B,Table1_2[[#This Row],[Category Level 2]],D:D,Table1_2[[#This Row],[Brand]],E:E,Table1_2[[#This Row],[Region]],F:F,Table1_2[[#This Row],[Measure]],G:G,Table1_2[[#This Row],[Year]],H:H,"&lt;="&amp;Table1_2[[#This Row],[Month]])</f>
        <v>2350.0504000000001</v>
      </c>
      <c r="K38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14616.098400000003</v>
      </c>
      <c r="N3873">
        <f>Table1_2[[#This Row],[Value]]*2.5</f>
        <v>2757.6040000000003</v>
      </c>
    </row>
    <row r="3874" spans="1:14" x14ac:dyDescent="0.25">
      <c r="A3874" s="1" t="s">
        <v>6</v>
      </c>
      <c r="B3874" s="1" t="s">
        <v>26</v>
      </c>
      <c r="C3874" s="1" t="s">
        <v>17</v>
      </c>
      <c r="D3874" s="1" t="s">
        <v>33</v>
      </c>
      <c r="E3874" s="1" t="s">
        <v>10</v>
      </c>
      <c r="F3874" s="1" t="s">
        <v>11</v>
      </c>
      <c r="G3874" s="1" t="s">
        <v>65</v>
      </c>
      <c r="H3874" s="1">
        <v>3</v>
      </c>
      <c r="I3874">
        <v>1249.7212</v>
      </c>
      <c r="J3874" s="1">
        <f>SUMIFS(I:I,B:B,Table1_2[[#This Row],[Category Level 2]],D:D,Table1_2[[#This Row],[Brand]],E:E,Table1_2[[#This Row],[Region]],F:F,Table1_2[[#This Row],[Measure]],G:G,Table1_2[[#This Row],[Year]],H:H,"&lt;="&amp;Table1_2[[#This Row],[Month]])</f>
        <v>3599.7716</v>
      </c>
      <c r="K38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14475.566400000002</v>
      </c>
      <c r="N3874">
        <f>Table1_2[[#This Row],[Value]]*2.5</f>
        <v>3124.3029999999999</v>
      </c>
    </row>
    <row r="3875" spans="1:14" x14ac:dyDescent="0.25">
      <c r="A3875" s="1" t="s">
        <v>6</v>
      </c>
      <c r="B3875" s="1" t="s">
        <v>26</v>
      </c>
      <c r="C3875" s="1" t="s">
        <v>17</v>
      </c>
      <c r="D3875" s="1" t="s">
        <v>33</v>
      </c>
      <c r="E3875" s="1" t="s">
        <v>10</v>
      </c>
      <c r="F3875" s="1" t="s">
        <v>11</v>
      </c>
      <c r="G3875" s="1" t="s">
        <v>65</v>
      </c>
      <c r="H3875" s="1">
        <v>4</v>
      </c>
      <c r="I3875">
        <v>1195.6456000000001</v>
      </c>
      <c r="J3875" s="1">
        <f>SUMIFS(I:I,B:B,Table1_2[[#This Row],[Category Level 2]],D:D,Table1_2[[#This Row],[Brand]],E:E,Table1_2[[#This Row],[Region]],F:F,Table1_2[[#This Row],[Measure]],G:G,Table1_2[[#This Row],[Year]],H:H,"&lt;="&amp;Table1_2[[#This Row],[Month]])</f>
        <v>4795.4171999999999</v>
      </c>
      <c r="K38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14421.632</v>
      </c>
      <c r="N3875">
        <f>Table1_2[[#This Row],[Value]]*2.5</f>
        <v>2989.114</v>
      </c>
    </row>
    <row r="3876" spans="1:14" x14ac:dyDescent="0.25">
      <c r="A3876" s="1" t="s">
        <v>6</v>
      </c>
      <c r="B3876" s="1" t="s">
        <v>26</v>
      </c>
      <c r="C3876" s="1" t="s">
        <v>17</v>
      </c>
      <c r="D3876" s="1" t="s">
        <v>33</v>
      </c>
      <c r="E3876" s="1" t="s">
        <v>10</v>
      </c>
      <c r="F3876" s="1" t="s">
        <v>11</v>
      </c>
      <c r="G3876" s="1" t="s">
        <v>65</v>
      </c>
      <c r="H3876" s="1">
        <v>5</v>
      </c>
      <c r="I3876">
        <v>1452.4480000000001</v>
      </c>
      <c r="J3876" s="1">
        <f>SUMIFS(I:I,B:B,Table1_2[[#This Row],[Category Level 2]],D:D,Table1_2[[#This Row],[Brand]],E:E,Table1_2[[#This Row],[Region]],F:F,Table1_2[[#This Row],[Measure]],G:G,Table1_2[[#This Row],[Year]],H:H,"&lt;="&amp;Table1_2[[#This Row],[Month]])</f>
        <v>6247.8652000000002</v>
      </c>
      <c r="K38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14744.225200000001</v>
      </c>
      <c r="N3876">
        <f>Table1_2[[#This Row],[Value]]*2.5</f>
        <v>3631.1200000000003</v>
      </c>
    </row>
    <row r="3877" spans="1:14" x14ac:dyDescent="0.25">
      <c r="A3877" s="1" t="s">
        <v>6</v>
      </c>
      <c r="B3877" s="1" t="s">
        <v>26</v>
      </c>
      <c r="C3877" s="1" t="s">
        <v>17</v>
      </c>
      <c r="D3877" s="1" t="s">
        <v>33</v>
      </c>
      <c r="E3877" s="1" t="s">
        <v>10</v>
      </c>
      <c r="F3877" s="1" t="s">
        <v>11</v>
      </c>
      <c r="G3877" s="1" t="s">
        <v>65</v>
      </c>
      <c r="H3877" s="1">
        <v>6</v>
      </c>
      <c r="I3877">
        <v>1303.2844000000002</v>
      </c>
      <c r="J3877" s="1">
        <f>SUMIFS(I:I,B:B,Table1_2[[#This Row],[Category Level 2]],D:D,Table1_2[[#This Row],[Brand]],E:E,Table1_2[[#This Row],[Region]],F:F,Table1_2[[#This Row],[Measure]],G:G,Table1_2[[#This Row],[Year]],H:H,"&lt;="&amp;Table1_2[[#This Row],[Month]])</f>
        <v>7551.1496000000006</v>
      </c>
      <c r="K38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15017.921200000001</v>
      </c>
      <c r="N3877">
        <f>Table1_2[[#This Row],[Value]]*2.5</f>
        <v>3258.2110000000007</v>
      </c>
    </row>
    <row r="3878" spans="1:14" x14ac:dyDescent="0.25">
      <c r="A3878" s="1" t="s">
        <v>6</v>
      </c>
      <c r="B3878" s="1" t="s">
        <v>26</v>
      </c>
      <c r="C3878" s="1" t="s">
        <v>17</v>
      </c>
      <c r="D3878" s="1" t="s">
        <v>33</v>
      </c>
      <c r="E3878" s="1" t="s">
        <v>10</v>
      </c>
      <c r="F3878" s="1" t="s">
        <v>11</v>
      </c>
      <c r="G3878" s="1" t="s">
        <v>65</v>
      </c>
      <c r="H3878" s="1">
        <v>7</v>
      </c>
      <c r="I3878">
        <v>1425.5988</v>
      </c>
      <c r="J3878" s="1">
        <f>SUMIFS(I:I,B:B,Table1_2[[#This Row],[Category Level 2]],D:D,Table1_2[[#This Row],[Brand]],E:E,Table1_2[[#This Row],[Region]],F:F,Table1_2[[#This Row],[Measure]],G:G,Table1_2[[#This Row],[Year]],H:H,"&lt;="&amp;Table1_2[[#This Row],[Month]])</f>
        <v>8976.7484000000004</v>
      </c>
      <c r="K38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15269.2356</v>
      </c>
      <c r="N3878">
        <f>Table1_2[[#This Row],[Value]]*2.5</f>
        <v>3563.9969999999998</v>
      </c>
    </row>
    <row r="3879" spans="1:14" x14ac:dyDescent="0.25">
      <c r="A3879" s="1" t="s">
        <v>6</v>
      </c>
      <c r="B3879" s="1" t="s">
        <v>26</v>
      </c>
      <c r="C3879" s="1" t="s">
        <v>17</v>
      </c>
      <c r="D3879" s="1" t="s">
        <v>33</v>
      </c>
      <c r="E3879" s="1" t="s">
        <v>10</v>
      </c>
      <c r="F3879" s="1" t="s">
        <v>11</v>
      </c>
      <c r="G3879" s="1" t="s">
        <v>65</v>
      </c>
      <c r="H3879" s="1">
        <v>8</v>
      </c>
      <c r="I3879">
        <v>1201.5904</v>
      </c>
      <c r="J3879" s="1">
        <f>SUMIFS(I:I,B:B,Table1_2[[#This Row],[Category Level 2]],D:D,Table1_2[[#This Row],[Brand]],E:E,Table1_2[[#This Row],[Region]],F:F,Table1_2[[#This Row],[Measure]],G:G,Table1_2[[#This Row],[Year]],H:H,"&lt;="&amp;Table1_2[[#This Row],[Month]])</f>
        <v>10178.338800000001</v>
      </c>
      <c r="K38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15290.134000000002</v>
      </c>
      <c r="N3879">
        <f>Table1_2[[#This Row],[Value]]*2.5</f>
        <v>3003.9760000000001</v>
      </c>
    </row>
    <row r="3880" spans="1:14" x14ac:dyDescent="0.25">
      <c r="A3880" s="1" t="s">
        <v>6</v>
      </c>
      <c r="B3880" s="1" t="s">
        <v>26</v>
      </c>
      <c r="C3880" s="1" t="s">
        <v>17</v>
      </c>
      <c r="D3880" s="1" t="s">
        <v>33</v>
      </c>
      <c r="E3880" s="1" t="s">
        <v>10</v>
      </c>
      <c r="F3880" s="1" t="s">
        <v>11</v>
      </c>
      <c r="G3880" s="1" t="s">
        <v>65</v>
      </c>
      <c r="H3880" s="1">
        <v>9</v>
      </c>
      <c r="I3880">
        <v>1188.8608000000002</v>
      </c>
      <c r="J3880" s="1">
        <f>SUMIFS(I:I,B:B,Table1_2[[#This Row],[Category Level 2]],D:D,Table1_2[[#This Row],[Brand]],E:E,Table1_2[[#This Row],[Region]],F:F,Table1_2[[#This Row],[Measure]],G:G,Table1_2[[#This Row],[Year]],H:H,"&lt;="&amp;Table1_2[[#This Row],[Month]])</f>
        <v>11367.199600000002</v>
      </c>
      <c r="K38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15049.262000000002</v>
      </c>
      <c r="N3880">
        <f>Table1_2[[#This Row],[Value]]*2.5</f>
        <v>2972.1520000000005</v>
      </c>
    </row>
    <row r="3881" spans="1:14" x14ac:dyDescent="0.25">
      <c r="A3881" s="1" t="s">
        <v>6</v>
      </c>
      <c r="B3881" s="1" t="s">
        <v>26</v>
      </c>
      <c r="C3881" s="1" t="s">
        <v>17</v>
      </c>
      <c r="D3881" s="1" t="s">
        <v>33</v>
      </c>
      <c r="E3881" s="1" t="s">
        <v>10</v>
      </c>
      <c r="F3881" s="1" t="s">
        <v>11</v>
      </c>
      <c r="G3881" s="1" t="s">
        <v>65</v>
      </c>
      <c r="H3881" s="1">
        <v>10</v>
      </c>
      <c r="I3881">
        <v>1448.7708000000002</v>
      </c>
      <c r="J3881" s="1">
        <f>SUMIFS(I:I,B:B,Table1_2[[#This Row],[Category Level 2]],D:D,Table1_2[[#This Row],[Brand]],E:E,Table1_2[[#This Row],[Region]],F:F,Table1_2[[#This Row],[Measure]],G:G,Table1_2[[#This Row],[Year]],H:H,"&lt;="&amp;Table1_2[[#This Row],[Month]])</f>
        <v>12815.970400000002</v>
      </c>
      <c r="K38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15408.511200000003</v>
      </c>
      <c r="N3881">
        <f>Table1_2[[#This Row],[Value]]*2.5</f>
        <v>3621.9270000000006</v>
      </c>
    </row>
    <row r="3882" spans="1:14" x14ac:dyDescent="0.25">
      <c r="A3882" s="1" t="s">
        <v>6</v>
      </c>
      <c r="B3882" s="1" t="s">
        <v>26</v>
      </c>
      <c r="C3882" s="1" t="s">
        <v>17</v>
      </c>
      <c r="D3882" s="1" t="s">
        <v>33</v>
      </c>
      <c r="E3882" s="1" t="s">
        <v>10</v>
      </c>
      <c r="F3882" s="1" t="s">
        <v>11</v>
      </c>
      <c r="G3882" s="1" t="s">
        <v>65</v>
      </c>
      <c r="H3882" s="1">
        <v>11</v>
      </c>
      <c r="I3882">
        <v>1311.2984000000001</v>
      </c>
      <c r="J3882" s="1">
        <f>SUMIFS(I:I,B:B,Table1_2[[#This Row],[Category Level 2]],D:D,Table1_2[[#This Row],[Brand]],E:E,Table1_2[[#This Row],[Region]],F:F,Table1_2[[#This Row],[Measure]],G:G,Table1_2[[#This Row],[Year]],H:H,"&lt;="&amp;Table1_2[[#This Row],[Month]])</f>
        <v>14127.268800000002</v>
      </c>
      <c r="K38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15646.212400000002</v>
      </c>
      <c r="N3882">
        <f>Table1_2[[#This Row],[Value]]*2.5</f>
        <v>3278.2460000000001</v>
      </c>
    </row>
    <row r="3883" spans="1:14" x14ac:dyDescent="0.25">
      <c r="A3883" s="1" t="s">
        <v>6</v>
      </c>
      <c r="B3883" s="1" t="s">
        <v>26</v>
      </c>
      <c r="C3883" s="1" t="s">
        <v>17</v>
      </c>
      <c r="D3883" s="1" t="s">
        <v>33</v>
      </c>
      <c r="E3883" s="1" t="s">
        <v>10</v>
      </c>
      <c r="F3883" s="1" t="s">
        <v>11</v>
      </c>
      <c r="G3883" s="1" t="s">
        <v>65</v>
      </c>
      <c r="H3883" s="1">
        <v>12</v>
      </c>
      <c r="I3883">
        <v>1352.41</v>
      </c>
      <c r="J3883" s="1">
        <f>SUMIFS(I:I,B:B,Table1_2[[#This Row],[Category Level 2]],D:D,Table1_2[[#This Row],[Brand]],E:E,Table1_2[[#This Row],[Region]],F:F,Table1_2[[#This Row],[Measure]],G:G,Table1_2[[#This Row],[Year]],H:H,"&lt;="&amp;Table1_2[[#This Row],[Month]])</f>
        <v>15479.678800000002</v>
      </c>
      <c r="K38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15479.678800000002</v>
      </c>
      <c r="N3883">
        <f>Table1_2[[#This Row],[Value]]*2.5</f>
        <v>3381.0250000000001</v>
      </c>
    </row>
    <row r="3884" spans="1:14" x14ac:dyDescent="0.25">
      <c r="A3884" s="1" t="s">
        <v>6</v>
      </c>
      <c r="B3884" s="1" t="s">
        <v>26</v>
      </c>
      <c r="C3884" s="1" t="s">
        <v>17</v>
      </c>
      <c r="D3884" s="1" t="s">
        <v>33</v>
      </c>
      <c r="E3884" s="1" t="s">
        <v>10</v>
      </c>
      <c r="F3884" s="1" t="s">
        <v>11</v>
      </c>
      <c r="G3884" s="1" t="s">
        <v>66</v>
      </c>
      <c r="H3884" s="1">
        <v>1</v>
      </c>
      <c r="I3884">
        <v>1223.5888</v>
      </c>
      <c r="J3884" s="1">
        <f>SUMIFS(I:I,B:B,Table1_2[[#This Row],[Category Level 2]],D:D,Table1_2[[#This Row],[Brand]],E:E,Table1_2[[#This Row],[Region]],F:F,Table1_2[[#This Row],[Measure]],G:G,Table1_2[[#This Row],[Year]],H:H,"&lt;="&amp;Table1_2[[#This Row],[Month]])</f>
        <v>1223.5888</v>
      </c>
      <c r="K38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15456.258800000001</v>
      </c>
      <c r="N3884">
        <f>Table1_2[[#This Row],[Value]]*2.5</f>
        <v>3058.9719999999998</v>
      </c>
    </row>
    <row r="3885" spans="1:14" x14ac:dyDescent="0.25">
      <c r="A3885" s="1" t="s">
        <v>6</v>
      </c>
      <c r="B3885" s="1" t="s">
        <v>26</v>
      </c>
      <c r="C3885" s="1" t="s">
        <v>17</v>
      </c>
      <c r="D3885" s="1" t="s">
        <v>33</v>
      </c>
      <c r="E3885" s="1" t="s">
        <v>10</v>
      </c>
      <c r="F3885" s="1" t="s">
        <v>11</v>
      </c>
      <c r="G3885" s="1" t="s">
        <v>66</v>
      </c>
      <c r="H3885" s="1">
        <v>2</v>
      </c>
      <c r="I3885">
        <v>1139.9756000000002</v>
      </c>
      <c r="J3885" s="1">
        <f>SUMIFS(I:I,B:B,Table1_2[[#This Row],[Category Level 2]],D:D,Table1_2[[#This Row],[Brand]],E:E,Table1_2[[#This Row],[Region]],F:F,Table1_2[[#This Row],[Measure]],G:G,Table1_2[[#This Row],[Year]],H:H,"&lt;="&amp;Table1_2[[#This Row],[Month]])</f>
        <v>2363.5644000000002</v>
      </c>
      <c r="K38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15493.192800000001</v>
      </c>
      <c r="N3885">
        <f>Table1_2[[#This Row],[Value]]*2.5</f>
        <v>2849.9390000000003</v>
      </c>
    </row>
    <row r="3886" spans="1:14" x14ac:dyDescent="0.25">
      <c r="A3886" s="1" t="s">
        <v>6</v>
      </c>
      <c r="B3886" s="1" t="s">
        <v>26</v>
      </c>
      <c r="C3886" s="1" t="s">
        <v>17</v>
      </c>
      <c r="D3886" s="1" t="s">
        <v>33</v>
      </c>
      <c r="E3886" s="1" t="s">
        <v>10</v>
      </c>
      <c r="F3886" s="1" t="s">
        <v>11</v>
      </c>
      <c r="G3886" s="1" t="s">
        <v>66</v>
      </c>
      <c r="H3886" s="1">
        <v>3</v>
      </c>
      <c r="I3886">
        <v>1353.7940000000001</v>
      </c>
      <c r="J3886" s="1">
        <f>SUMIFS(I:I,B:B,Table1_2[[#This Row],[Category Level 2]],D:D,Table1_2[[#This Row],[Brand]],E:E,Table1_2[[#This Row],[Region]],F:F,Table1_2[[#This Row],[Measure]],G:G,Table1_2[[#This Row],[Year]],H:H,"&lt;="&amp;Table1_2[[#This Row],[Month]])</f>
        <v>3717.3584000000001</v>
      </c>
      <c r="K38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15597.265600000002</v>
      </c>
      <c r="N3886">
        <f>Table1_2[[#This Row],[Value]]*2.5</f>
        <v>3384.4850000000001</v>
      </c>
    </row>
    <row r="3887" spans="1:14" x14ac:dyDescent="0.25">
      <c r="A3887" s="1" t="s">
        <v>6</v>
      </c>
      <c r="B3887" s="1" t="s">
        <v>26</v>
      </c>
      <c r="C3887" s="1" t="s">
        <v>17</v>
      </c>
      <c r="D3887" s="1" t="s">
        <v>33</v>
      </c>
      <c r="E3887" s="1" t="s">
        <v>10</v>
      </c>
      <c r="F3887" s="1" t="s">
        <v>11</v>
      </c>
      <c r="G3887" s="1" t="s">
        <v>66</v>
      </c>
      <c r="H3887" s="1">
        <v>4</v>
      </c>
      <c r="I3887">
        <v>1333.8348000000001</v>
      </c>
      <c r="J3887" s="1">
        <f>SUMIFS(I:I,B:B,Table1_2[[#This Row],[Category Level 2]],D:D,Table1_2[[#This Row],[Brand]],E:E,Table1_2[[#This Row],[Region]],F:F,Table1_2[[#This Row],[Measure]],G:G,Table1_2[[#This Row],[Year]],H:H,"&lt;="&amp;Table1_2[[#This Row],[Month]])</f>
        <v>5051.1931999999997</v>
      </c>
      <c r="K38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15735.454800000001</v>
      </c>
      <c r="N3887">
        <f>Table1_2[[#This Row],[Value]]*2.5</f>
        <v>3334.5870000000004</v>
      </c>
    </row>
    <row r="3888" spans="1:14" x14ac:dyDescent="0.25">
      <c r="A3888" s="1" t="s">
        <v>6</v>
      </c>
      <c r="B3888" s="1" t="s">
        <v>26</v>
      </c>
      <c r="C3888" s="1" t="s">
        <v>17</v>
      </c>
      <c r="D3888" s="1" t="s">
        <v>33</v>
      </c>
      <c r="E3888" s="1" t="s">
        <v>10</v>
      </c>
      <c r="F3888" s="1" t="s">
        <v>11</v>
      </c>
      <c r="G3888" s="1" t="s">
        <v>66</v>
      </c>
      <c r="H3888" s="1">
        <v>5</v>
      </c>
      <c r="I3888">
        <v>1393.3232</v>
      </c>
      <c r="J3888" s="1">
        <f>SUMIFS(I:I,B:B,Table1_2[[#This Row],[Category Level 2]],D:D,Table1_2[[#This Row],[Brand]],E:E,Table1_2[[#This Row],[Region]],F:F,Table1_2[[#This Row],[Measure]],G:G,Table1_2[[#This Row],[Year]],H:H,"&lt;="&amp;Table1_2[[#This Row],[Month]])</f>
        <v>6444.5163999999995</v>
      </c>
      <c r="K38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15676.330000000002</v>
      </c>
      <c r="N3888">
        <f>Table1_2[[#This Row],[Value]]*2.5</f>
        <v>3483.308</v>
      </c>
    </row>
    <row r="3889" spans="1:14" x14ac:dyDescent="0.25">
      <c r="A3889" s="1" t="s">
        <v>6</v>
      </c>
      <c r="B3889" s="1" t="s">
        <v>26</v>
      </c>
      <c r="C3889" s="1" t="s">
        <v>17</v>
      </c>
      <c r="D3889" s="1" t="s">
        <v>33</v>
      </c>
      <c r="E3889" s="1" t="s">
        <v>10</v>
      </c>
      <c r="F3889" s="1" t="s">
        <v>11</v>
      </c>
      <c r="G3889" s="1" t="s">
        <v>66</v>
      </c>
      <c r="H3889" s="1">
        <v>6</v>
      </c>
      <c r="I3889">
        <v>1414.3704000000002</v>
      </c>
      <c r="J3889" s="1">
        <f>SUMIFS(I:I,B:B,Table1_2[[#This Row],[Category Level 2]],D:D,Table1_2[[#This Row],[Brand]],E:E,Table1_2[[#This Row],[Region]],F:F,Table1_2[[#This Row],[Measure]],G:G,Table1_2[[#This Row],[Year]],H:H,"&lt;="&amp;Table1_2[[#This Row],[Month]])</f>
        <v>7858.8868000000002</v>
      </c>
      <c r="K38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15787.416000000001</v>
      </c>
      <c r="N3889">
        <f>Table1_2[[#This Row],[Value]]*2.5</f>
        <v>3535.9260000000004</v>
      </c>
    </row>
    <row r="3890" spans="1:14" x14ac:dyDescent="0.25">
      <c r="A3890" s="1" t="s">
        <v>6</v>
      </c>
      <c r="B3890" s="1" t="s">
        <v>26</v>
      </c>
      <c r="C3890" s="1" t="s">
        <v>17</v>
      </c>
      <c r="D3890" s="1" t="s">
        <v>33</v>
      </c>
      <c r="E3890" s="1" t="s">
        <v>10</v>
      </c>
      <c r="F3890" s="1" t="s">
        <v>11</v>
      </c>
      <c r="G3890" s="1" t="s">
        <v>66</v>
      </c>
      <c r="H3890" s="1">
        <v>7</v>
      </c>
      <c r="I3890">
        <v>1426.1232</v>
      </c>
      <c r="J3890" s="1">
        <f>SUMIFS(I:I,B:B,Table1_2[[#This Row],[Category Level 2]],D:D,Table1_2[[#This Row],[Brand]],E:E,Table1_2[[#This Row],[Region]],F:F,Table1_2[[#This Row],[Measure]],G:G,Table1_2[[#This Row],[Year]],H:H,"&lt;="&amp;Table1_2[[#This Row],[Month]])</f>
        <v>9285.01</v>
      </c>
      <c r="K38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15787.940400000001</v>
      </c>
      <c r="N3890">
        <f>Table1_2[[#This Row],[Value]]*2.5</f>
        <v>3565.308</v>
      </c>
    </row>
    <row r="3891" spans="1:14" x14ac:dyDescent="0.25">
      <c r="A3891" s="1" t="s">
        <v>6</v>
      </c>
      <c r="B3891" s="1" t="s">
        <v>26</v>
      </c>
      <c r="C3891" s="1" t="s">
        <v>17</v>
      </c>
      <c r="D3891" s="1" t="s">
        <v>33</v>
      </c>
      <c r="E3891" s="1" t="s">
        <v>10</v>
      </c>
      <c r="F3891" s="1" t="s">
        <v>11</v>
      </c>
      <c r="G3891" s="1" t="s">
        <v>66</v>
      </c>
      <c r="H3891" s="1">
        <v>8</v>
      </c>
      <c r="I3891">
        <v>1471.9368000000002</v>
      </c>
      <c r="J3891" s="1">
        <f>SUMIFS(I:I,B:B,Table1_2[[#This Row],[Category Level 2]],D:D,Table1_2[[#This Row],[Brand]],E:E,Table1_2[[#This Row],[Region]],F:F,Table1_2[[#This Row],[Measure]],G:G,Table1_2[[#This Row],[Year]],H:H,"&lt;="&amp;Table1_2[[#This Row],[Month]])</f>
        <v>10756.9468</v>
      </c>
      <c r="K38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16058.286800000002</v>
      </c>
      <c r="N3891">
        <f>Table1_2[[#This Row],[Value]]*2.5</f>
        <v>3679.8420000000006</v>
      </c>
    </row>
    <row r="3892" spans="1:14" x14ac:dyDescent="0.25">
      <c r="A3892" s="1" t="s">
        <v>6</v>
      </c>
      <c r="B3892" s="1" t="s">
        <v>26</v>
      </c>
      <c r="C3892" s="1" t="s">
        <v>17</v>
      </c>
      <c r="D3892" s="1" t="s">
        <v>33</v>
      </c>
      <c r="E3892" s="1" t="s">
        <v>10</v>
      </c>
      <c r="F3892" s="1" t="s">
        <v>11</v>
      </c>
      <c r="G3892" s="1" t="s">
        <v>66</v>
      </c>
      <c r="H3892" s="1">
        <v>9</v>
      </c>
      <c r="I3892">
        <v>1378.7272000000003</v>
      </c>
      <c r="J3892" s="1">
        <f>SUMIFS(I:I,B:B,Table1_2[[#This Row],[Category Level 2]],D:D,Table1_2[[#This Row],[Brand]],E:E,Table1_2[[#This Row],[Region]],F:F,Table1_2[[#This Row],[Measure]],G:G,Table1_2[[#This Row],[Year]],H:H,"&lt;="&amp;Table1_2[[#This Row],[Month]])</f>
        <v>12135.673999999999</v>
      </c>
      <c r="K38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16248.153200000001</v>
      </c>
      <c r="N3892">
        <f>Table1_2[[#This Row],[Value]]*2.5</f>
        <v>3446.8180000000007</v>
      </c>
    </row>
    <row r="3893" spans="1:14" x14ac:dyDescent="0.25">
      <c r="A3893" s="1" t="s">
        <v>6</v>
      </c>
      <c r="B3893" s="1" t="s">
        <v>26</v>
      </c>
      <c r="C3893" s="1" t="s">
        <v>17</v>
      </c>
      <c r="D3893" s="1" t="s">
        <v>33</v>
      </c>
      <c r="E3893" s="1" t="s">
        <v>10</v>
      </c>
      <c r="F3893" s="1" t="s">
        <v>11</v>
      </c>
      <c r="G3893" s="1" t="s">
        <v>66</v>
      </c>
      <c r="H3893" s="1">
        <v>10</v>
      </c>
      <c r="I3893">
        <v>1379.6604000000002</v>
      </c>
      <c r="J3893" s="1">
        <f>SUMIFS(I:I,B:B,Table1_2[[#This Row],[Category Level 2]],D:D,Table1_2[[#This Row],[Brand]],E:E,Table1_2[[#This Row],[Region]],F:F,Table1_2[[#This Row],[Measure]],G:G,Table1_2[[#This Row],[Year]],H:H,"&lt;="&amp;Table1_2[[#This Row],[Month]])</f>
        <v>13515.3344</v>
      </c>
      <c r="K38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16179.042799999999</v>
      </c>
      <c r="N3893">
        <f>Table1_2[[#This Row],[Value]]*2.5</f>
        <v>3449.1510000000007</v>
      </c>
    </row>
    <row r="3894" spans="1:14" x14ac:dyDescent="0.25">
      <c r="A3894" s="1" t="s">
        <v>6</v>
      </c>
      <c r="B3894" s="1" t="s">
        <v>26</v>
      </c>
      <c r="C3894" s="1" t="s">
        <v>17</v>
      </c>
      <c r="D3894" s="1" t="s">
        <v>33</v>
      </c>
      <c r="E3894" s="1" t="s">
        <v>10</v>
      </c>
      <c r="F3894" s="1" t="s">
        <v>11</v>
      </c>
      <c r="G3894" s="1" t="s">
        <v>66</v>
      </c>
      <c r="H3894" s="1">
        <v>11</v>
      </c>
      <c r="I3894">
        <v>1286.6732000000002</v>
      </c>
      <c r="J3894" s="1">
        <f>SUMIFS(I:I,B:B,Table1_2[[#This Row],[Category Level 2]],D:D,Table1_2[[#This Row],[Brand]],E:E,Table1_2[[#This Row],[Region]],F:F,Table1_2[[#This Row],[Measure]],G:G,Table1_2[[#This Row],[Year]],H:H,"&lt;="&amp;Table1_2[[#This Row],[Month]])</f>
        <v>14802.007600000001</v>
      </c>
      <c r="K38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16154.417600000001</v>
      </c>
      <c r="N3894">
        <f>Table1_2[[#This Row],[Value]]*2.5</f>
        <v>3216.6830000000004</v>
      </c>
    </row>
    <row r="3895" spans="1:14" x14ac:dyDescent="0.25">
      <c r="A3895" s="1" t="s">
        <v>6</v>
      </c>
      <c r="B3895" s="1" t="s">
        <v>26</v>
      </c>
      <c r="C3895" s="1" t="s">
        <v>17</v>
      </c>
      <c r="D3895" s="1" t="s">
        <v>33</v>
      </c>
      <c r="E3895" s="1" t="s">
        <v>10</v>
      </c>
      <c r="F3895" s="1" t="s">
        <v>11</v>
      </c>
      <c r="G3895" s="1" t="s">
        <v>66</v>
      </c>
      <c r="H3895" s="1">
        <v>12</v>
      </c>
      <c r="I3895">
        <v>1556.2172</v>
      </c>
      <c r="J3895" s="1">
        <f>SUMIFS(I:I,B:B,Table1_2[[#This Row],[Category Level 2]],D:D,Table1_2[[#This Row],[Brand]],E:E,Table1_2[[#This Row],[Region]],F:F,Table1_2[[#This Row],[Measure]],G:G,Table1_2[[#This Row],[Year]],H:H,"&lt;="&amp;Table1_2[[#This Row],[Month]])</f>
        <v>16358.2248</v>
      </c>
      <c r="K38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16358.2248</v>
      </c>
      <c r="N3895">
        <f>Table1_2[[#This Row],[Value]]*2.5</f>
        <v>3890.5430000000001</v>
      </c>
    </row>
    <row r="3896" spans="1:14" x14ac:dyDescent="0.25">
      <c r="A3896" s="1" t="s">
        <v>6</v>
      </c>
      <c r="B3896" s="1" t="s">
        <v>26</v>
      </c>
      <c r="C3896" s="1" t="s">
        <v>17</v>
      </c>
      <c r="D3896" s="1" t="s">
        <v>33</v>
      </c>
      <c r="E3896" s="1" t="s">
        <v>10</v>
      </c>
      <c r="F3896" s="1" t="s">
        <v>11</v>
      </c>
      <c r="G3896" s="1" t="s">
        <v>67</v>
      </c>
      <c r="H3896" s="1">
        <v>1</v>
      </c>
      <c r="I3896">
        <v>1340.3536000000001</v>
      </c>
      <c r="J3896" s="1">
        <f>SUMIFS(I:I,B:B,Table1_2[[#This Row],[Category Level 2]],D:D,Table1_2[[#This Row],[Brand]],E:E,Table1_2[[#This Row],[Region]],F:F,Table1_2[[#This Row],[Measure]],G:G,Table1_2[[#This Row],[Year]],H:H,"&lt;="&amp;Table1_2[[#This Row],[Month]])</f>
        <v>1340.3536000000001</v>
      </c>
      <c r="K38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16474.989600000001</v>
      </c>
      <c r="N3896">
        <f>Table1_2[[#This Row],[Value]]*2.5</f>
        <v>3350.8840000000005</v>
      </c>
    </row>
    <row r="3897" spans="1:14" x14ac:dyDescent="0.25">
      <c r="A3897" s="1" t="s">
        <v>6</v>
      </c>
      <c r="B3897" s="1" t="s">
        <v>26</v>
      </c>
      <c r="C3897" s="1" t="s">
        <v>17</v>
      </c>
      <c r="D3897" s="1" t="s">
        <v>33</v>
      </c>
      <c r="E3897" s="1" t="s">
        <v>10</v>
      </c>
      <c r="F3897" s="1" t="s">
        <v>11</v>
      </c>
      <c r="G3897" s="1" t="s">
        <v>67</v>
      </c>
      <c r="H3897" s="1">
        <v>2</v>
      </c>
      <c r="I3897">
        <v>939.22040000000004</v>
      </c>
      <c r="J3897" s="1">
        <f>SUMIFS(I:I,B:B,Table1_2[[#This Row],[Category Level 2]],D:D,Table1_2[[#This Row],[Brand]],E:E,Table1_2[[#This Row],[Region]],F:F,Table1_2[[#This Row],[Measure]],G:G,Table1_2[[#This Row],[Year]],H:H,"&lt;="&amp;Table1_2[[#This Row],[Month]])</f>
        <v>2279.5740000000001</v>
      </c>
      <c r="K38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16274.234400000001</v>
      </c>
      <c r="N3897">
        <f>Table1_2[[#This Row],[Value]]*2.5</f>
        <v>2348.0509999999999</v>
      </c>
    </row>
    <row r="3898" spans="1:14" x14ac:dyDescent="0.25">
      <c r="A3898" s="1" t="s">
        <v>6</v>
      </c>
      <c r="B3898" s="1" t="s">
        <v>26</v>
      </c>
      <c r="C3898" s="1" t="s">
        <v>17</v>
      </c>
      <c r="D3898" s="1" t="s">
        <v>33</v>
      </c>
      <c r="E3898" s="1" t="s">
        <v>10</v>
      </c>
      <c r="F3898" s="1" t="s">
        <v>11</v>
      </c>
      <c r="G3898" s="1" t="s">
        <v>67</v>
      </c>
      <c r="H3898" s="1">
        <v>3</v>
      </c>
      <c r="I3898">
        <v>804.38679999999999</v>
      </c>
      <c r="J3898" s="1">
        <f>SUMIFS(I:I,B:B,Table1_2[[#This Row],[Category Level 2]],D:D,Table1_2[[#This Row],[Brand]],E:E,Table1_2[[#This Row],[Region]],F:F,Table1_2[[#This Row],[Measure]],G:G,Table1_2[[#This Row],[Year]],H:H,"&lt;="&amp;Table1_2[[#This Row],[Month]])</f>
        <v>3083.9607999999998</v>
      </c>
      <c r="K38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15724.827200000003</v>
      </c>
      <c r="N3898">
        <f>Table1_2[[#This Row],[Value]]*2.5</f>
        <v>2010.9670000000001</v>
      </c>
    </row>
    <row r="3899" spans="1:14" x14ac:dyDescent="0.25">
      <c r="A3899" s="1" t="s">
        <v>6</v>
      </c>
      <c r="B3899" s="1" t="s">
        <v>26</v>
      </c>
      <c r="C3899" s="1" t="s">
        <v>17</v>
      </c>
      <c r="D3899" s="1" t="s">
        <v>33</v>
      </c>
      <c r="E3899" s="1" t="s">
        <v>10</v>
      </c>
      <c r="F3899" s="1" t="s">
        <v>12</v>
      </c>
      <c r="G3899" s="1" t="s">
        <v>62</v>
      </c>
      <c r="H3899" s="1">
        <v>1</v>
      </c>
      <c r="I3899">
        <v>6690.075600000001</v>
      </c>
      <c r="J3899" s="1">
        <f>SUMIFS(I:I,B:B,Table1_2[[#This Row],[Category Level 2]],D:D,Table1_2[[#This Row],[Brand]],E:E,Table1_2[[#This Row],[Region]],F:F,Table1_2[[#This Row],[Measure]],G:G,Table1_2[[#This Row],[Year]],H:H,"&lt;="&amp;Table1_2[[#This Row],[Month]])</f>
        <v>6690.075600000001</v>
      </c>
      <c r="K38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6690.075600000001</v>
      </c>
      <c r="N3899">
        <f>Table1_2[[#This Row],[Value]]*2.5</f>
        <v>16725.189000000002</v>
      </c>
    </row>
    <row r="3900" spans="1:14" x14ac:dyDescent="0.25">
      <c r="A3900" s="1" t="s">
        <v>6</v>
      </c>
      <c r="B3900" s="1" t="s">
        <v>26</v>
      </c>
      <c r="C3900" s="1" t="s">
        <v>17</v>
      </c>
      <c r="D3900" s="1" t="s">
        <v>33</v>
      </c>
      <c r="E3900" s="1" t="s">
        <v>10</v>
      </c>
      <c r="F3900" s="1" t="s">
        <v>12</v>
      </c>
      <c r="G3900" s="1" t="s">
        <v>62</v>
      </c>
      <c r="H3900" s="1">
        <v>2</v>
      </c>
      <c r="I3900">
        <v>5652.1532000000007</v>
      </c>
      <c r="J3900" s="1">
        <f>SUMIFS(I:I,B:B,Table1_2[[#This Row],[Category Level 2]],D:D,Table1_2[[#This Row],[Brand]],E:E,Table1_2[[#This Row],[Region]],F:F,Table1_2[[#This Row],[Measure]],G:G,Table1_2[[#This Row],[Year]],H:H,"&lt;="&amp;Table1_2[[#This Row],[Month]])</f>
        <v>12342.228800000001</v>
      </c>
      <c r="K39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12342.228800000001</v>
      </c>
      <c r="N3900">
        <f>Table1_2[[#This Row],[Value]]*2.5</f>
        <v>14130.383000000002</v>
      </c>
    </row>
    <row r="3901" spans="1:14" x14ac:dyDescent="0.25">
      <c r="A3901" s="1" t="s">
        <v>6</v>
      </c>
      <c r="B3901" s="1" t="s">
        <v>26</v>
      </c>
      <c r="C3901" s="1" t="s">
        <v>17</v>
      </c>
      <c r="D3901" s="1" t="s">
        <v>33</v>
      </c>
      <c r="E3901" s="1" t="s">
        <v>10</v>
      </c>
      <c r="F3901" s="1" t="s">
        <v>12</v>
      </c>
      <c r="G3901" s="1" t="s">
        <v>62</v>
      </c>
      <c r="H3901" s="1">
        <v>3</v>
      </c>
      <c r="I3901">
        <v>8738.3652000000002</v>
      </c>
      <c r="J3901" s="1">
        <f>SUMIFS(I:I,B:B,Table1_2[[#This Row],[Category Level 2]],D:D,Table1_2[[#This Row],[Brand]],E:E,Table1_2[[#This Row],[Region]],F:F,Table1_2[[#This Row],[Measure]],G:G,Table1_2[[#This Row],[Year]],H:H,"&lt;="&amp;Table1_2[[#This Row],[Month]])</f>
        <v>21080.594000000001</v>
      </c>
      <c r="K39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21080.594000000001</v>
      </c>
      <c r="N3901">
        <f>Table1_2[[#This Row],[Value]]*2.5</f>
        <v>21845.913</v>
      </c>
    </row>
    <row r="3902" spans="1:14" x14ac:dyDescent="0.25">
      <c r="A3902" s="1" t="s">
        <v>6</v>
      </c>
      <c r="B3902" s="1" t="s">
        <v>26</v>
      </c>
      <c r="C3902" s="1" t="s">
        <v>17</v>
      </c>
      <c r="D3902" s="1" t="s">
        <v>33</v>
      </c>
      <c r="E3902" s="1" t="s">
        <v>10</v>
      </c>
      <c r="F3902" s="1" t="s">
        <v>12</v>
      </c>
      <c r="G3902" s="1" t="s">
        <v>62</v>
      </c>
      <c r="H3902" s="1">
        <v>4</v>
      </c>
      <c r="I3902">
        <v>6571.4459999999999</v>
      </c>
      <c r="J3902" s="1">
        <f>SUMIFS(I:I,B:B,Table1_2[[#This Row],[Category Level 2]],D:D,Table1_2[[#This Row],[Brand]],E:E,Table1_2[[#This Row],[Region]],F:F,Table1_2[[#This Row],[Measure]],G:G,Table1_2[[#This Row],[Year]],H:H,"&lt;="&amp;Table1_2[[#This Row],[Month]])</f>
        <v>27652.04</v>
      </c>
      <c r="K39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27652.04</v>
      </c>
      <c r="N3902">
        <f>Table1_2[[#This Row],[Value]]*2.5</f>
        <v>16428.614999999998</v>
      </c>
    </row>
    <row r="3903" spans="1:14" x14ac:dyDescent="0.25">
      <c r="A3903" s="1" t="s">
        <v>6</v>
      </c>
      <c r="B3903" s="1" t="s">
        <v>26</v>
      </c>
      <c r="C3903" s="1" t="s">
        <v>17</v>
      </c>
      <c r="D3903" s="1" t="s">
        <v>33</v>
      </c>
      <c r="E3903" s="1" t="s">
        <v>10</v>
      </c>
      <c r="F3903" s="1" t="s">
        <v>12</v>
      </c>
      <c r="G3903" s="1" t="s">
        <v>62</v>
      </c>
      <c r="H3903" s="1">
        <v>5</v>
      </c>
      <c r="I3903">
        <v>7660.5392000000002</v>
      </c>
      <c r="J3903" s="1">
        <f>SUMIFS(I:I,B:B,Table1_2[[#This Row],[Category Level 2]],D:D,Table1_2[[#This Row],[Brand]],E:E,Table1_2[[#This Row],[Region]],F:F,Table1_2[[#This Row],[Measure]],G:G,Table1_2[[#This Row],[Year]],H:H,"&lt;="&amp;Table1_2[[#This Row],[Month]])</f>
        <v>35312.5792</v>
      </c>
      <c r="K39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35312.5792</v>
      </c>
      <c r="N3903">
        <f>Table1_2[[#This Row],[Value]]*2.5</f>
        <v>19151.348000000002</v>
      </c>
    </row>
    <row r="3904" spans="1:14" x14ac:dyDescent="0.25">
      <c r="A3904" s="1" t="s">
        <v>6</v>
      </c>
      <c r="B3904" s="1" t="s">
        <v>26</v>
      </c>
      <c r="C3904" s="1" t="s">
        <v>17</v>
      </c>
      <c r="D3904" s="1" t="s">
        <v>33</v>
      </c>
      <c r="E3904" s="1" t="s">
        <v>10</v>
      </c>
      <c r="F3904" s="1" t="s">
        <v>12</v>
      </c>
      <c r="G3904" s="1" t="s">
        <v>62</v>
      </c>
      <c r="H3904" s="1">
        <v>6</v>
      </c>
      <c r="I3904">
        <v>8047.3768000000009</v>
      </c>
      <c r="J3904" s="1">
        <f>SUMIFS(I:I,B:B,Table1_2[[#This Row],[Category Level 2]],D:D,Table1_2[[#This Row],[Brand]],E:E,Table1_2[[#This Row],[Region]],F:F,Table1_2[[#This Row],[Measure]],G:G,Table1_2[[#This Row],[Year]],H:H,"&lt;="&amp;Table1_2[[#This Row],[Month]])</f>
        <v>43359.955999999998</v>
      </c>
      <c r="K39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43359.955999999998</v>
      </c>
      <c r="N3904">
        <f>Table1_2[[#This Row],[Value]]*2.5</f>
        <v>20118.442000000003</v>
      </c>
    </row>
    <row r="3905" spans="1:14" x14ac:dyDescent="0.25">
      <c r="A3905" s="1" t="s">
        <v>6</v>
      </c>
      <c r="B3905" s="1" t="s">
        <v>26</v>
      </c>
      <c r="C3905" s="1" t="s">
        <v>17</v>
      </c>
      <c r="D3905" s="1" t="s">
        <v>33</v>
      </c>
      <c r="E3905" s="1" t="s">
        <v>10</v>
      </c>
      <c r="F3905" s="1" t="s">
        <v>12</v>
      </c>
      <c r="G3905" s="1" t="s">
        <v>62</v>
      </c>
      <c r="H3905" s="1">
        <v>7</v>
      </c>
      <c r="I3905">
        <v>9176.1840000000011</v>
      </c>
      <c r="J3905" s="1">
        <f>SUMIFS(I:I,B:B,Table1_2[[#This Row],[Category Level 2]],D:D,Table1_2[[#This Row],[Brand]],E:E,Table1_2[[#This Row],[Region]],F:F,Table1_2[[#This Row],[Measure]],G:G,Table1_2[[#This Row],[Year]],H:H,"&lt;="&amp;Table1_2[[#This Row],[Month]])</f>
        <v>52536.14</v>
      </c>
      <c r="K39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52536.14</v>
      </c>
      <c r="N3905">
        <f>Table1_2[[#This Row],[Value]]*2.5</f>
        <v>22940.460000000003</v>
      </c>
    </row>
    <row r="3906" spans="1:14" x14ac:dyDescent="0.25">
      <c r="A3906" s="1" t="s">
        <v>6</v>
      </c>
      <c r="B3906" s="1" t="s">
        <v>26</v>
      </c>
      <c r="C3906" s="1" t="s">
        <v>17</v>
      </c>
      <c r="D3906" s="1" t="s">
        <v>33</v>
      </c>
      <c r="E3906" s="1" t="s">
        <v>10</v>
      </c>
      <c r="F3906" s="1" t="s">
        <v>12</v>
      </c>
      <c r="G3906" s="1" t="s">
        <v>62</v>
      </c>
      <c r="H3906" s="1">
        <v>8</v>
      </c>
      <c r="I3906">
        <v>9728.7004000000015</v>
      </c>
      <c r="J3906" s="1">
        <f>SUMIFS(I:I,B:B,Table1_2[[#This Row],[Category Level 2]],D:D,Table1_2[[#This Row],[Brand]],E:E,Table1_2[[#This Row],[Region]],F:F,Table1_2[[#This Row],[Measure]],G:G,Table1_2[[#This Row],[Year]],H:H,"&lt;="&amp;Table1_2[[#This Row],[Month]])</f>
        <v>62264.840400000001</v>
      </c>
      <c r="K39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62264.840400000001</v>
      </c>
      <c r="N3906">
        <f>Table1_2[[#This Row],[Value]]*2.5</f>
        <v>24321.751000000004</v>
      </c>
    </row>
    <row r="3907" spans="1:14" x14ac:dyDescent="0.25">
      <c r="A3907" s="1" t="s">
        <v>6</v>
      </c>
      <c r="B3907" s="1" t="s">
        <v>26</v>
      </c>
      <c r="C3907" s="1" t="s">
        <v>17</v>
      </c>
      <c r="D3907" s="1" t="s">
        <v>33</v>
      </c>
      <c r="E3907" s="1" t="s">
        <v>10</v>
      </c>
      <c r="F3907" s="1" t="s">
        <v>12</v>
      </c>
      <c r="G3907" s="1" t="s">
        <v>62</v>
      </c>
      <c r="H3907" s="1">
        <v>9</v>
      </c>
      <c r="I3907">
        <v>9794.7224000000006</v>
      </c>
      <c r="J3907" s="1">
        <f>SUMIFS(I:I,B:B,Table1_2[[#This Row],[Category Level 2]],D:D,Table1_2[[#This Row],[Brand]],E:E,Table1_2[[#This Row],[Region]],F:F,Table1_2[[#This Row],[Measure]],G:G,Table1_2[[#This Row],[Year]],H:H,"&lt;="&amp;Table1_2[[#This Row],[Month]])</f>
        <v>72059.5628</v>
      </c>
      <c r="K39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72059.5628</v>
      </c>
      <c r="N3907">
        <f>Table1_2[[#This Row],[Value]]*2.5</f>
        <v>24486.806</v>
      </c>
    </row>
    <row r="3908" spans="1:14" x14ac:dyDescent="0.25">
      <c r="A3908" s="1" t="s">
        <v>6</v>
      </c>
      <c r="B3908" s="1" t="s">
        <v>26</v>
      </c>
      <c r="C3908" s="1" t="s">
        <v>17</v>
      </c>
      <c r="D3908" s="1" t="s">
        <v>33</v>
      </c>
      <c r="E3908" s="1" t="s">
        <v>10</v>
      </c>
      <c r="F3908" s="1" t="s">
        <v>12</v>
      </c>
      <c r="G3908" s="1" t="s">
        <v>62</v>
      </c>
      <c r="H3908" s="1">
        <v>10</v>
      </c>
      <c r="I3908">
        <v>9161.5051999999996</v>
      </c>
      <c r="J3908" s="1">
        <f>SUMIFS(I:I,B:B,Table1_2[[#This Row],[Category Level 2]],D:D,Table1_2[[#This Row],[Brand]],E:E,Table1_2[[#This Row],[Region]],F:F,Table1_2[[#This Row],[Measure]],G:G,Table1_2[[#This Row],[Year]],H:H,"&lt;="&amp;Table1_2[[#This Row],[Month]])</f>
        <v>81221.067999999999</v>
      </c>
      <c r="K39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81221.067999999999</v>
      </c>
      <c r="N3908">
        <f>Table1_2[[#This Row],[Value]]*2.5</f>
        <v>22903.762999999999</v>
      </c>
    </row>
    <row r="3909" spans="1:14" x14ac:dyDescent="0.25">
      <c r="A3909" s="1" t="s">
        <v>6</v>
      </c>
      <c r="B3909" s="1" t="s">
        <v>26</v>
      </c>
      <c r="C3909" s="1" t="s">
        <v>17</v>
      </c>
      <c r="D3909" s="1" t="s">
        <v>33</v>
      </c>
      <c r="E3909" s="1" t="s">
        <v>10</v>
      </c>
      <c r="F3909" s="1" t="s">
        <v>12</v>
      </c>
      <c r="G3909" s="1" t="s">
        <v>62</v>
      </c>
      <c r="H3909" s="1">
        <v>11</v>
      </c>
      <c r="I3909">
        <v>10019.940399999999</v>
      </c>
      <c r="J3909" s="1">
        <f>SUMIFS(I:I,B:B,Table1_2[[#This Row],[Category Level 2]],D:D,Table1_2[[#This Row],[Brand]],E:E,Table1_2[[#This Row],[Region]],F:F,Table1_2[[#This Row],[Measure]],G:G,Table1_2[[#This Row],[Year]],H:H,"&lt;="&amp;Table1_2[[#This Row],[Month]])</f>
        <v>91241.008399999992</v>
      </c>
      <c r="K39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91241.008399999992</v>
      </c>
      <c r="N3909">
        <f>Table1_2[[#This Row],[Value]]*2.5</f>
        <v>25049.850999999999</v>
      </c>
    </row>
    <row r="3910" spans="1:14" x14ac:dyDescent="0.25">
      <c r="A3910" s="1" t="s">
        <v>6</v>
      </c>
      <c r="B3910" s="1" t="s">
        <v>26</v>
      </c>
      <c r="C3910" s="1" t="s">
        <v>17</v>
      </c>
      <c r="D3910" s="1" t="s">
        <v>33</v>
      </c>
      <c r="E3910" s="1" t="s">
        <v>10</v>
      </c>
      <c r="F3910" s="1" t="s">
        <v>12</v>
      </c>
      <c r="G3910" s="1" t="s">
        <v>62</v>
      </c>
      <c r="H3910" s="1">
        <v>12</v>
      </c>
      <c r="I3910">
        <v>12572.011200000001</v>
      </c>
      <c r="J3910" s="1">
        <f>SUMIFS(I:I,B:B,Table1_2[[#This Row],[Category Level 2]],D:D,Table1_2[[#This Row],[Brand]],E:E,Table1_2[[#This Row],[Region]],F:F,Table1_2[[#This Row],[Measure]],G:G,Table1_2[[#This Row],[Year]],H:H,"&lt;="&amp;Table1_2[[#This Row],[Month]])</f>
        <v>103813.0196</v>
      </c>
      <c r="K39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103813.0196</v>
      </c>
      <c r="N3910">
        <f>Table1_2[[#This Row],[Value]]*2.5</f>
        <v>31430.028000000002</v>
      </c>
    </row>
    <row r="3911" spans="1:14" x14ac:dyDescent="0.25">
      <c r="A3911" s="1" t="s">
        <v>6</v>
      </c>
      <c r="B3911" s="1" t="s">
        <v>26</v>
      </c>
      <c r="C3911" s="1" t="s">
        <v>17</v>
      </c>
      <c r="D3911" s="1" t="s">
        <v>33</v>
      </c>
      <c r="E3911" s="1" t="s">
        <v>10</v>
      </c>
      <c r="F3911" s="1" t="s">
        <v>12</v>
      </c>
      <c r="G3911" s="1" t="s">
        <v>63</v>
      </c>
      <c r="H3911" s="1">
        <v>1</v>
      </c>
      <c r="I3911">
        <v>9836.130000000001</v>
      </c>
      <c r="J3911" s="1">
        <f>SUMIFS(I:I,B:B,Table1_2[[#This Row],[Category Level 2]],D:D,Table1_2[[#This Row],[Brand]],E:E,Table1_2[[#This Row],[Region]],F:F,Table1_2[[#This Row],[Measure]],G:G,Table1_2[[#This Row],[Year]],H:H,"&lt;="&amp;Table1_2[[#This Row],[Month]])</f>
        <v>9836.130000000001</v>
      </c>
      <c r="K39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106959.07400000002</v>
      </c>
      <c r="N3911">
        <f>Table1_2[[#This Row],[Value]]*2.5</f>
        <v>24590.325000000004</v>
      </c>
    </row>
    <row r="3912" spans="1:14" x14ac:dyDescent="0.25">
      <c r="A3912" s="1" t="s">
        <v>6</v>
      </c>
      <c r="B3912" s="1" t="s">
        <v>26</v>
      </c>
      <c r="C3912" s="1" t="s">
        <v>17</v>
      </c>
      <c r="D3912" s="1" t="s">
        <v>33</v>
      </c>
      <c r="E3912" s="1" t="s">
        <v>10</v>
      </c>
      <c r="F3912" s="1" t="s">
        <v>12</v>
      </c>
      <c r="G3912" s="1" t="s">
        <v>63</v>
      </c>
      <c r="H3912" s="1">
        <v>2</v>
      </c>
      <c r="I3912">
        <v>8532.8384000000005</v>
      </c>
      <c r="J3912" s="1">
        <f>SUMIFS(I:I,B:B,Table1_2[[#This Row],[Category Level 2]],D:D,Table1_2[[#This Row],[Brand]],E:E,Table1_2[[#This Row],[Region]],F:F,Table1_2[[#This Row],[Measure]],G:G,Table1_2[[#This Row],[Year]],H:H,"&lt;="&amp;Table1_2[[#This Row],[Month]])</f>
        <v>18368.968400000002</v>
      </c>
      <c r="K39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109839.75920000001</v>
      </c>
      <c r="N3912">
        <f>Table1_2[[#This Row],[Value]]*2.5</f>
        <v>21332.096000000001</v>
      </c>
    </row>
    <row r="3913" spans="1:14" x14ac:dyDescent="0.25">
      <c r="A3913" s="1" t="s">
        <v>6</v>
      </c>
      <c r="B3913" s="1" t="s">
        <v>26</v>
      </c>
      <c r="C3913" s="1" t="s">
        <v>17</v>
      </c>
      <c r="D3913" s="1" t="s">
        <v>33</v>
      </c>
      <c r="E3913" s="1" t="s">
        <v>10</v>
      </c>
      <c r="F3913" s="1" t="s">
        <v>12</v>
      </c>
      <c r="G3913" s="1" t="s">
        <v>63</v>
      </c>
      <c r="H3913" s="1">
        <v>3</v>
      </c>
      <c r="I3913">
        <v>8449.4372000000003</v>
      </c>
      <c r="J3913" s="1">
        <f>SUMIFS(I:I,B:B,Table1_2[[#This Row],[Category Level 2]],D:D,Table1_2[[#This Row],[Brand]],E:E,Table1_2[[#This Row],[Region]],F:F,Table1_2[[#This Row],[Measure]],G:G,Table1_2[[#This Row],[Year]],H:H,"&lt;="&amp;Table1_2[[#This Row],[Month]])</f>
        <v>26818.405600000002</v>
      </c>
      <c r="K39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109550.83120000002</v>
      </c>
      <c r="N3913">
        <f>Table1_2[[#This Row],[Value]]*2.5</f>
        <v>21123.593000000001</v>
      </c>
    </row>
    <row r="3914" spans="1:14" x14ac:dyDescent="0.25">
      <c r="A3914" s="1" t="s">
        <v>6</v>
      </c>
      <c r="B3914" s="1" t="s">
        <v>26</v>
      </c>
      <c r="C3914" s="1" t="s">
        <v>17</v>
      </c>
      <c r="D3914" s="1" t="s">
        <v>33</v>
      </c>
      <c r="E3914" s="1" t="s">
        <v>10</v>
      </c>
      <c r="F3914" s="1" t="s">
        <v>12</v>
      </c>
      <c r="G3914" s="1" t="s">
        <v>63</v>
      </c>
      <c r="H3914" s="1">
        <v>4</v>
      </c>
      <c r="I3914">
        <v>7724.6092000000008</v>
      </c>
      <c r="J3914" s="1">
        <f>SUMIFS(I:I,B:B,Table1_2[[#This Row],[Category Level 2]],D:D,Table1_2[[#This Row],[Brand]],E:E,Table1_2[[#This Row],[Region]],F:F,Table1_2[[#This Row],[Measure]],G:G,Table1_2[[#This Row],[Year]],H:H,"&lt;="&amp;Table1_2[[#This Row],[Month]])</f>
        <v>34543.014800000004</v>
      </c>
      <c r="K39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110703.99440000001</v>
      </c>
      <c r="N3914">
        <f>Table1_2[[#This Row],[Value]]*2.5</f>
        <v>19311.523000000001</v>
      </c>
    </row>
    <row r="3915" spans="1:14" x14ac:dyDescent="0.25">
      <c r="A3915" s="1" t="s">
        <v>6</v>
      </c>
      <c r="B3915" s="1" t="s">
        <v>26</v>
      </c>
      <c r="C3915" s="1" t="s">
        <v>17</v>
      </c>
      <c r="D3915" s="1" t="s">
        <v>33</v>
      </c>
      <c r="E3915" s="1" t="s">
        <v>10</v>
      </c>
      <c r="F3915" s="1" t="s">
        <v>12</v>
      </c>
      <c r="G3915" s="1" t="s">
        <v>63</v>
      </c>
      <c r="H3915" s="1">
        <v>5</v>
      </c>
      <c r="I3915">
        <v>6510.7628000000004</v>
      </c>
      <c r="J3915" s="1">
        <f>SUMIFS(I:I,B:B,Table1_2[[#This Row],[Category Level 2]],D:D,Table1_2[[#This Row],[Brand]],E:E,Table1_2[[#This Row],[Region]],F:F,Table1_2[[#This Row],[Measure]],G:G,Table1_2[[#This Row],[Year]],H:H,"&lt;="&amp;Table1_2[[#This Row],[Month]])</f>
        <v>41053.777600000001</v>
      </c>
      <c r="K39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109554.21800000001</v>
      </c>
      <c r="N3915">
        <f>Table1_2[[#This Row],[Value]]*2.5</f>
        <v>16276.907000000001</v>
      </c>
    </row>
    <row r="3916" spans="1:14" x14ac:dyDescent="0.25">
      <c r="A3916" s="1" t="s">
        <v>6</v>
      </c>
      <c r="B3916" s="1" t="s">
        <v>26</v>
      </c>
      <c r="C3916" s="1" t="s">
        <v>17</v>
      </c>
      <c r="D3916" s="1" t="s">
        <v>33</v>
      </c>
      <c r="E3916" s="1" t="s">
        <v>10</v>
      </c>
      <c r="F3916" s="1" t="s">
        <v>12</v>
      </c>
      <c r="G3916" s="1" t="s">
        <v>63</v>
      </c>
      <c r="H3916" s="1">
        <v>6</v>
      </c>
      <c r="I3916">
        <v>8318.5936000000002</v>
      </c>
      <c r="J3916" s="1">
        <f>SUMIFS(I:I,B:B,Table1_2[[#This Row],[Category Level 2]],D:D,Table1_2[[#This Row],[Brand]],E:E,Table1_2[[#This Row],[Region]],F:F,Table1_2[[#This Row],[Measure]],G:G,Table1_2[[#This Row],[Year]],H:H,"&lt;="&amp;Table1_2[[#This Row],[Month]])</f>
        <v>49372.371200000001</v>
      </c>
      <c r="K39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109825.4348</v>
      </c>
      <c r="N3916">
        <f>Table1_2[[#This Row],[Value]]*2.5</f>
        <v>20796.484</v>
      </c>
    </row>
    <row r="3917" spans="1:14" x14ac:dyDescent="0.25">
      <c r="A3917" s="1" t="s">
        <v>6</v>
      </c>
      <c r="B3917" s="1" t="s">
        <v>26</v>
      </c>
      <c r="C3917" s="1" t="s">
        <v>17</v>
      </c>
      <c r="D3917" s="1" t="s">
        <v>33</v>
      </c>
      <c r="E3917" s="1" t="s">
        <v>10</v>
      </c>
      <c r="F3917" s="1" t="s">
        <v>12</v>
      </c>
      <c r="G3917" s="1" t="s">
        <v>63</v>
      </c>
      <c r="H3917" s="1">
        <v>7</v>
      </c>
      <c r="I3917">
        <v>5121.5479999999998</v>
      </c>
      <c r="J3917" s="1">
        <f>SUMIFS(I:I,B:B,Table1_2[[#This Row],[Category Level 2]],D:D,Table1_2[[#This Row],[Brand]],E:E,Table1_2[[#This Row],[Region]],F:F,Table1_2[[#This Row],[Measure]],G:G,Table1_2[[#This Row],[Year]],H:H,"&lt;="&amp;Table1_2[[#This Row],[Month]])</f>
        <v>54493.919200000004</v>
      </c>
      <c r="K39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105770.7988</v>
      </c>
      <c r="N3917">
        <f>Table1_2[[#This Row],[Value]]*2.5</f>
        <v>12803.869999999999</v>
      </c>
    </row>
    <row r="3918" spans="1:14" x14ac:dyDescent="0.25">
      <c r="A3918" s="1" t="s">
        <v>6</v>
      </c>
      <c r="B3918" s="1" t="s">
        <v>26</v>
      </c>
      <c r="C3918" s="1" t="s">
        <v>17</v>
      </c>
      <c r="D3918" s="1" t="s">
        <v>33</v>
      </c>
      <c r="E3918" s="1" t="s">
        <v>10</v>
      </c>
      <c r="F3918" s="1" t="s">
        <v>12</v>
      </c>
      <c r="G3918" s="1" t="s">
        <v>63</v>
      </c>
      <c r="H3918" s="1">
        <v>8</v>
      </c>
      <c r="I3918">
        <v>6713.720800000001</v>
      </c>
      <c r="J3918" s="1">
        <f>SUMIFS(I:I,B:B,Table1_2[[#This Row],[Category Level 2]],D:D,Table1_2[[#This Row],[Brand]],E:E,Table1_2[[#This Row],[Region]],F:F,Table1_2[[#This Row],[Measure]],G:G,Table1_2[[#This Row],[Year]],H:H,"&lt;="&amp;Table1_2[[#This Row],[Month]])</f>
        <v>61207.640000000007</v>
      </c>
      <c r="K39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102755.8192</v>
      </c>
      <c r="N3918">
        <f>Table1_2[[#This Row],[Value]]*2.5</f>
        <v>16784.302000000003</v>
      </c>
    </row>
    <row r="3919" spans="1:14" x14ac:dyDescent="0.25">
      <c r="A3919" s="1" t="s">
        <v>6</v>
      </c>
      <c r="B3919" s="1" t="s">
        <v>26</v>
      </c>
      <c r="C3919" s="1" t="s">
        <v>17</v>
      </c>
      <c r="D3919" s="1" t="s">
        <v>33</v>
      </c>
      <c r="E3919" s="1" t="s">
        <v>10</v>
      </c>
      <c r="F3919" s="1" t="s">
        <v>12</v>
      </c>
      <c r="G3919" s="1" t="s">
        <v>63</v>
      </c>
      <c r="H3919" s="1">
        <v>9</v>
      </c>
      <c r="I3919">
        <v>6817.1383999999998</v>
      </c>
      <c r="J3919" s="1">
        <f>SUMIFS(I:I,B:B,Table1_2[[#This Row],[Category Level 2]],D:D,Table1_2[[#This Row],[Brand]],E:E,Table1_2[[#This Row],[Region]],F:F,Table1_2[[#This Row],[Measure]],G:G,Table1_2[[#This Row],[Year]],H:H,"&lt;="&amp;Table1_2[[#This Row],[Month]])</f>
        <v>68024.77840000001</v>
      </c>
      <c r="K39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99778.23520000001</v>
      </c>
      <c r="N3919">
        <f>Table1_2[[#This Row],[Value]]*2.5</f>
        <v>17042.845999999998</v>
      </c>
    </row>
    <row r="3920" spans="1:14" x14ac:dyDescent="0.25">
      <c r="A3920" s="1" t="s">
        <v>6</v>
      </c>
      <c r="B3920" s="1" t="s">
        <v>26</v>
      </c>
      <c r="C3920" s="1" t="s">
        <v>17</v>
      </c>
      <c r="D3920" s="1" t="s">
        <v>33</v>
      </c>
      <c r="E3920" s="1" t="s">
        <v>10</v>
      </c>
      <c r="F3920" s="1" t="s">
        <v>12</v>
      </c>
      <c r="G3920" s="1" t="s">
        <v>63</v>
      </c>
      <c r="H3920" s="1">
        <v>10</v>
      </c>
      <c r="I3920">
        <v>8513.8768000000018</v>
      </c>
      <c r="J3920" s="1">
        <f>SUMIFS(I:I,B:B,Table1_2[[#This Row],[Category Level 2]],D:D,Table1_2[[#This Row],[Brand]],E:E,Table1_2[[#This Row],[Region]],F:F,Table1_2[[#This Row],[Measure]],G:G,Table1_2[[#This Row],[Year]],H:H,"&lt;="&amp;Table1_2[[#This Row],[Month]])</f>
        <v>76538.655200000008</v>
      </c>
      <c r="K39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99130.606800000009</v>
      </c>
      <c r="N3920">
        <f>Table1_2[[#This Row],[Value]]*2.5</f>
        <v>21284.692000000003</v>
      </c>
    </row>
    <row r="3921" spans="1:14" x14ac:dyDescent="0.25">
      <c r="A3921" s="1" t="s">
        <v>6</v>
      </c>
      <c r="B3921" s="1" t="s">
        <v>26</v>
      </c>
      <c r="C3921" s="1" t="s">
        <v>17</v>
      </c>
      <c r="D3921" s="1" t="s">
        <v>33</v>
      </c>
      <c r="E3921" s="1" t="s">
        <v>10</v>
      </c>
      <c r="F3921" s="1" t="s">
        <v>12</v>
      </c>
      <c r="G3921" s="1" t="s">
        <v>63</v>
      </c>
      <c r="H3921" s="1">
        <v>11</v>
      </c>
      <c r="I3921">
        <v>6461.4220000000005</v>
      </c>
      <c r="J3921" s="1">
        <f>SUMIFS(I:I,B:B,Table1_2[[#This Row],[Category Level 2]],D:D,Table1_2[[#This Row],[Brand]],E:E,Table1_2[[#This Row],[Region]],F:F,Table1_2[[#This Row],[Measure]],G:G,Table1_2[[#This Row],[Year]],H:H,"&lt;="&amp;Table1_2[[#This Row],[Month]])</f>
        <v>83000.077200000014</v>
      </c>
      <c r="K39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95572.088400000008</v>
      </c>
      <c r="N3921">
        <f>Table1_2[[#This Row],[Value]]*2.5</f>
        <v>16153.555</v>
      </c>
    </row>
    <row r="3922" spans="1:14" x14ac:dyDescent="0.25">
      <c r="A3922" s="1" t="s">
        <v>6</v>
      </c>
      <c r="B3922" s="1" t="s">
        <v>26</v>
      </c>
      <c r="C3922" s="1" t="s">
        <v>17</v>
      </c>
      <c r="D3922" s="1" t="s">
        <v>33</v>
      </c>
      <c r="E3922" s="1" t="s">
        <v>10</v>
      </c>
      <c r="F3922" s="1" t="s">
        <v>12</v>
      </c>
      <c r="G3922" s="1" t="s">
        <v>63</v>
      </c>
      <c r="H3922" s="1">
        <v>12</v>
      </c>
      <c r="I3922">
        <v>8761.1219999999994</v>
      </c>
      <c r="J3922" s="1">
        <f>SUMIFS(I:I,B:B,Table1_2[[#This Row],[Category Level 2]],D:D,Table1_2[[#This Row],[Brand]],E:E,Table1_2[[#This Row],[Region]],F:F,Table1_2[[#This Row],[Measure]],G:G,Table1_2[[#This Row],[Year]],H:H,"&lt;="&amp;Table1_2[[#This Row],[Month]])</f>
        <v>91761.199200000017</v>
      </c>
      <c r="K39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91761.199200000017</v>
      </c>
      <c r="N3922">
        <f>Table1_2[[#This Row],[Value]]*2.5</f>
        <v>21902.805</v>
      </c>
    </row>
    <row r="3923" spans="1:14" x14ac:dyDescent="0.25">
      <c r="A3923" s="1" t="s">
        <v>6</v>
      </c>
      <c r="B3923" s="1" t="s">
        <v>26</v>
      </c>
      <c r="C3923" s="1" t="s">
        <v>17</v>
      </c>
      <c r="D3923" s="1" t="s">
        <v>33</v>
      </c>
      <c r="E3923" s="1" t="s">
        <v>10</v>
      </c>
      <c r="F3923" s="1" t="s">
        <v>12</v>
      </c>
      <c r="G3923" s="1" t="s">
        <v>64</v>
      </c>
      <c r="H3923" s="1">
        <v>1</v>
      </c>
      <c r="I3923">
        <v>8308.8991999999998</v>
      </c>
      <c r="J3923" s="1">
        <f>SUMIFS(I:I,B:B,Table1_2[[#This Row],[Category Level 2]],D:D,Table1_2[[#This Row],[Brand]],E:E,Table1_2[[#This Row],[Region]],F:F,Table1_2[[#This Row],[Measure]],G:G,Table1_2[[#This Row],[Year]],H:H,"&lt;="&amp;Table1_2[[#This Row],[Month]])</f>
        <v>8308.8991999999998</v>
      </c>
      <c r="K39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90233.968400000012</v>
      </c>
      <c r="N3923">
        <f>Table1_2[[#This Row],[Value]]*2.5</f>
        <v>20772.248</v>
      </c>
    </row>
    <row r="3924" spans="1:14" x14ac:dyDescent="0.25">
      <c r="A3924" s="1" t="s">
        <v>6</v>
      </c>
      <c r="B3924" s="1" t="s">
        <v>26</v>
      </c>
      <c r="C3924" s="1" t="s">
        <v>17</v>
      </c>
      <c r="D3924" s="1" t="s">
        <v>33</v>
      </c>
      <c r="E3924" s="1" t="s">
        <v>10</v>
      </c>
      <c r="F3924" s="1" t="s">
        <v>12</v>
      </c>
      <c r="G3924" s="1" t="s">
        <v>64</v>
      </c>
      <c r="H3924" s="1">
        <v>2</v>
      </c>
      <c r="I3924">
        <v>6243.1256000000003</v>
      </c>
      <c r="J3924" s="1">
        <f>SUMIFS(I:I,B:B,Table1_2[[#This Row],[Category Level 2]],D:D,Table1_2[[#This Row],[Brand]],E:E,Table1_2[[#This Row],[Region]],F:F,Table1_2[[#This Row],[Measure]],G:G,Table1_2[[#This Row],[Year]],H:H,"&lt;="&amp;Table1_2[[#This Row],[Month]])</f>
        <v>14552.024799999999</v>
      </c>
      <c r="K39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87944.255600000004</v>
      </c>
      <c r="N3924">
        <f>Table1_2[[#This Row],[Value]]*2.5</f>
        <v>15607.814</v>
      </c>
    </row>
    <row r="3925" spans="1:14" x14ac:dyDescent="0.25">
      <c r="A3925" s="1" t="s">
        <v>6</v>
      </c>
      <c r="B3925" s="1" t="s">
        <v>26</v>
      </c>
      <c r="C3925" s="1" t="s">
        <v>17</v>
      </c>
      <c r="D3925" s="1" t="s">
        <v>33</v>
      </c>
      <c r="E3925" s="1" t="s">
        <v>10</v>
      </c>
      <c r="F3925" s="1" t="s">
        <v>12</v>
      </c>
      <c r="G3925" s="1" t="s">
        <v>64</v>
      </c>
      <c r="H3925" s="1">
        <v>3</v>
      </c>
      <c r="I3925">
        <v>8432.3424000000014</v>
      </c>
      <c r="J3925" s="1">
        <f>SUMIFS(I:I,B:B,Table1_2[[#This Row],[Category Level 2]],D:D,Table1_2[[#This Row],[Brand]],E:E,Table1_2[[#This Row],[Region]],F:F,Table1_2[[#This Row],[Measure]],G:G,Table1_2[[#This Row],[Year]],H:H,"&lt;="&amp;Table1_2[[#This Row],[Month]])</f>
        <v>22984.367200000001</v>
      </c>
      <c r="K39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87927.160799999983</v>
      </c>
      <c r="N3925">
        <f>Table1_2[[#This Row],[Value]]*2.5</f>
        <v>21080.856000000003</v>
      </c>
    </row>
    <row r="3926" spans="1:14" x14ac:dyDescent="0.25">
      <c r="A3926" s="1" t="s">
        <v>6</v>
      </c>
      <c r="B3926" s="1" t="s">
        <v>26</v>
      </c>
      <c r="C3926" s="1" t="s">
        <v>17</v>
      </c>
      <c r="D3926" s="1" t="s">
        <v>33</v>
      </c>
      <c r="E3926" s="1" t="s">
        <v>10</v>
      </c>
      <c r="F3926" s="1" t="s">
        <v>12</v>
      </c>
      <c r="G3926" s="1" t="s">
        <v>64</v>
      </c>
      <c r="H3926" s="1">
        <v>4</v>
      </c>
      <c r="I3926">
        <v>7463.0540000000001</v>
      </c>
      <c r="J3926" s="1">
        <f>SUMIFS(I:I,B:B,Table1_2[[#This Row],[Category Level 2]],D:D,Table1_2[[#This Row],[Brand]],E:E,Table1_2[[#This Row],[Region]],F:F,Table1_2[[#This Row],[Measure]],G:G,Table1_2[[#This Row],[Year]],H:H,"&lt;="&amp;Table1_2[[#This Row],[Month]])</f>
        <v>30447.421200000001</v>
      </c>
      <c r="K39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87665.605599999995</v>
      </c>
      <c r="N3926">
        <f>Table1_2[[#This Row],[Value]]*2.5</f>
        <v>18657.635000000002</v>
      </c>
    </row>
    <row r="3927" spans="1:14" x14ac:dyDescent="0.25">
      <c r="A3927" s="1" t="s">
        <v>6</v>
      </c>
      <c r="B3927" s="1" t="s">
        <v>26</v>
      </c>
      <c r="C3927" s="1" t="s">
        <v>17</v>
      </c>
      <c r="D3927" s="1" t="s">
        <v>33</v>
      </c>
      <c r="E3927" s="1" t="s">
        <v>10</v>
      </c>
      <c r="F3927" s="1" t="s">
        <v>12</v>
      </c>
      <c r="G3927" s="1" t="s">
        <v>64</v>
      </c>
      <c r="H3927" s="1">
        <v>5</v>
      </c>
      <c r="I3927">
        <v>6651.648000000001</v>
      </c>
      <c r="J3927" s="1">
        <f>SUMIFS(I:I,B:B,Table1_2[[#This Row],[Category Level 2]],D:D,Table1_2[[#This Row],[Brand]],E:E,Table1_2[[#This Row],[Region]],F:F,Table1_2[[#This Row],[Measure]],G:G,Table1_2[[#This Row],[Year]],H:H,"&lt;="&amp;Table1_2[[#This Row],[Month]])</f>
        <v>37099.069199999998</v>
      </c>
      <c r="K39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87806.4908</v>
      </c>
      <c r="N3927">
        <f>Table1_2[[#This Row],[Value]]*2.5</f>
        <v>16629.120000000003</v>
      </c>
    </row>
    <row r="3928" spans="1:14" x14ac:dyDescent="0.25">
      <c r="A3928" s="1" t="s">
        <v>6</v>
      </c>
      <c r="B3928" s="1" t="s">
        <v>26</v>
      </c>
      <c r="C3928" s="1" t="s">
        <v>17</v>
      </c>
      <c r="D3928" s="1" t="s">
        <v>33</v>
      </c>
      <c r="E3928" s="1" t="s">
        <v>10</v>
      </c>
      <c r="F3928" s="1" t="s">
        <v>12</v>
      </c>
      <c r="G3928" s="1" t="s">
        <v>64</v>
      </c>
      <c r="H3928" s="1">
        <v>6</v>
      </c>
      <c r="I3928">
        <v>6012.0652</v>
      </c>
      <c r="J3928" s="1">
        <f>SUMIFS(I:I,B:B,Table1_2[[#This Row],[Category Level 2]],D:D,Table1_2[[#This Row],[Brand]],E:E,Table1_2[[#This Row],[Region]],F:F,Table1_2[[#This Row],[Measure]],G:G,Table1_2[[#This Row],[Year]],H:H,"&lt;="&amp;Table1_2[[#This Row],[Month]])</f>
        <v>43111.134399999995</v>
      </c>
      <c r="K39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85499.962400000004</v>
      </c>
      <c r="N3928">
        <f>Table1_2[[#This Row],[Value]]*2.5</f>
        <v>15030.163</v>
      </c>
    </row>
    <row r="3929" spans="1:14" x14ac:dyDescent="0.25">
      <c r="A3929" s="1" t="s">
        <v>6</v>
      </c>
      <c r="B3929" s="1" t="s">
        <v>26</v>
      </c>
      <c r="C3929" s="1" t="s">
        <v>17</v>
      </c>
      <c r="D3929" s="1" t="s">
        <v>33</v>
      </c>
      <c r="E3929" s="1" t="s">
        <v>10</v>
      </c>
      <c r="F3929" s="1" t="s">
        <v>12</v>
      </c>
      <c r="G3929" s="1" t="s">
        <v>64</v>
      </c>
      <c r="H3929" s="1">
        <v>7</v>
      </c>
      <c r="I3929">
        <v>7076.1080000000011</v>
      </c>
      <c r="J3929" s="1">
        <f>SUMIFS(I:I,B:B,Table1_2[[#This Row],[Category Level 2]],D:D,Table1_2[[#This Row],[Brand]],E:E,Table1_2[[#This Row],[Region]],F:F,Table1_2[[#This Row],[Measure]],G:G,Table1_2[[#This Row],[Year]],H:H,"&lt;="&amp;Table1_2[[#This Row],[Month]])</f>
        <v>50187.242399999996</v>
      </c>
      <c r="K39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87454.522399999987</v>
      </c>
      <c r="N3929">
        <f>Table1_2[[#This Row],[Value]]*2.5</f>
        <v>17690.270000000004</v>
      </c>
    </row>
    <row r="3930" spans="1:14" x14ac:dyDescent="0.25">
      <c r="A3930" s="1" t="s">
        <v>6</v>
      </c>
      <c r="B3930" s="1" t="s">
        <v>26</v>
      </c>
      <c r="C3930" s="1" t="s">
        <v>17</v>
      </c>
      <c r="D3930" s="1" t="s">
        <v>33</v>
      </c>
      <c r="E3930" s="1" t="s">
        <v>10</v>
      </c>
      <c r="F3930" s="1" t="s">
        <v>12</v>
      </c>
      <c r="G3930" s="1" t="s">
        <v>64</v>
      </c>
      <c r="H3930" s="1">
        <v>8</v>
      </c>
      <c r="I3930">
        <v>7622.539600000001</v>
      </c>
      <c r="J3930" s="1">
        <f>SUMIFS(I:I,B:B,Table1_2[[#This Row],[Category Level 2]],D:D,Table1_2[[#This Row],[Brand]],E:E,Table1_2[[#This Row],[Region]],F:F,Table1_2[[#This Row],[Measure]],G:G,Table1_2[[#This Row],[Year]],H:H,"&lt;="&amp;Table1_2[[#This Row],[Month]])</f>
        <v>57809.781999999999</v>
      </c>
      <c r="K39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88363.341199999995</v>
      </c>
      <c r="N3930">
        <f>Table1_2[[#This Row],[Value]]*2.5</f>
        <v>19056.349000000002</v>
      </c>
    </row>
    <row r="3931" spans="1:14" x14ac:dyDescent="0.25">
      <c r="A3931" s="1" t="s">
        <v>6</v>
      </c>
      <c r="B3931" s="1" t="s">
        <v>26</v>
      </c>
      <c r="C3931" s="1" t="s">
        <v>17</v>
      </c>
      <c r="D3931" s="1" t="s">
        <v>33</v>
      </c>
      <c r="E3931" s="1" t="s">
        <v>10</v>
      </c>
      <c r="F3931" s="1" t="s">
        <v>12</v>
      </c>
      <c r="G3931" s="1" t="s">
        <v>64</v>
      </c>
      <c r="H3931" s="1">
        <v>9</v>
      </c>
      <c r="I3931">
        <v>9379.1348000000016</v>
      </c>
      <c r="J3931" s="1">
        <f>SUMIFS(I:I,B:B,Table1_2[[#This Row],[Category Level 2]],D:D,Table1_2[[#This Row],[Brand]],E:E,Table1_2[[#This Row],[Region]],F:F,Table1_2[[#This Row],[Measure]],G:G,Table1_2[[#This Row],[Year]],H:H,"&lt;="&amp;Table1_2[[#This Row],[Month]])</f>
        <v>67188.916800000006</v>
      </c>
      <c r="K39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90925.337599999999</v>
      </c>
      <c r="N3931">
        <f>Table1_2[[#This Row],[Value]]*2.5</f>
        <v>23447.837000000003</v>
      </c>
    </row>
    <row r="3932" spans="1:14" x14ac:dyDescent="0.25">
      <c r="A3932" s="1" t="s">
        <v>6</v>
      </c>
      <c r="B3932" s="1" t="s">
        <v>26</v>
      </c>
      <c r="C3932" s="1" t="s">
        <v>17</v>
      </c>
      <c r="D3932" s="1" t="s">
        <v>33</v>
      </c>
      <c r="E3932" s="1" t="s">
        <v>10</v>
      </c>
      <c r="F3932" s="1" t="s">
        <v>12</v>
      </c>
      <c r="G3932" s="1" t="s">
        <v>64</v>
      </c>
      <c r="H3932" s="1">
        <v>10</v>
      </c>
      <c r="I3932">
        <v>7036.2104000000008</v>
      </c>
      <c r="J3932" s="1">
        <f>SUMIFS(I:I,B:B,Table1_2[[#This Row],[Category Level 2]],D:D,Table1_2[[#This Row],[Brand]],E:E,Table1_2[[#This Row],[Region]],F:F,Table1_2[[#This Row],[Measure]],G:G,Table1_2[[#This Row],[Year]],H:H,"&lt;="&amp;Table1_2[[#This Row],[Month]])</f>
        <v>74225.127200000003</v>
      </c>
      <c r="K39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89447.671199999997</v>
      </c>
      <c r="N3932">
        <f>Table1_2[[#This Row],[Value]]*2.5</f>
        <v>17590.526000000002</v>
      </c>
    </row>
    <row r="3933" spans="1:14" x14ac:dyDescent="0.25">
      <c r="A3933" s="1" t="s">
        <v>6</v>
      </c>
      <c r="B3933" s="1" t="s">
        <v>26</v>
      </c>
      <c r="C3933" s="1" t="s">
        <v>17</v>
      </c>
      <c r="D3933" s="1" t="s">
        <v>33</v>
      </c>
      <c r="E3933" s="1" t="s">
        <v>10</v>
      </c>
      <c r="F3933" s="1" t="s">
        <v>12</v>
      </c>
      <c r="G3933" s="1" t="s">
        <v>64</v>
      </c>
      <c r="H3933" s="1">
        <v>11</v>
      </c>
      <c r="I3933">
        <v>7138.7864000000009</v>
      </c>
      <c r="J3933" s="1">
        <f>SUMIFS(I:I,B:B,Table1_2[[#This Row],[Category Level 2]],D:D,Table1_2[[#This Row],[Brand]],E:E,Table1_2[[#This Row],[Region]],F:F,Table1_2[[#This Row],[Measure]],G:G,Table1_2[[#This Row],[Year]],H:H,"&lt;="&amp;Table1_2[[#This Row],[Month]])</f>
        <v>81363.9136</v>
      </c>
      <c r="K39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90125.035600000003</v>
      </c>
      <c r="N3933">
        <f>Table1_2[[#This Row],[Value]]*2.5</f>
        <v>17846.966</v>
      </c>
    </row>
    <row r="3934" spans="1:14" x14ac:dyDescent="0.25">
      <c r="A3934" s="1" t="s">
        <v>6</v>
      </c>
      <c r="B3934" s="1" t="s">
        <v>26</v>
      </c>
      <c r="C3934" s="1" t="s">
        <v>17</v>
      </c>
      <c r="D3934" s="1" t="s">
        <v>33</v>
      </c>
      <c r="E3934" s="1" t="s">
        <v>10</v>
      </c>
      <c r="F3934" s="1" t="s">
        <v>12</v>
      </c>
      <c r="G3934" s="1" t="s">
        <v>64</v>
      </c>
      <c r="H3934" s="1">
        <v>12</v>
      </c>
      <c r="I3934">
        <v>10998.4496</v>
      </c>
      <c r="J3934" s="1">
        <f>SUMIFS(I:I,B:B,Table1_2[[#This Row],[Category Level 2]],D:D,Table1_2[[#This Row],[Brand]],E:E,Table1_2[[#This Row],[Region]],F:F,Table1_2[[#This Row],[Measure]],G:G,Table1_2[[#This Row],[Year]],H:H,"&lt;="&amp;Table1_2[[#This Row],[Month]])</f>
        <v>92362.363199999993</v>
      </c>
      <c r="K39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92362.363199999993</v>
      </c>
      <c r="N3934">
        <f>Table1_2[[#This Row],[Value]]*2.5</f>
        <v>27496.124</v>
      </c>
    </row>
    <row r="3935" spans="1:14" x14ac:dyDescent="0.25">
      <c r="A3935" s="1" t="s">
        <v>6</v>
      </c>
      <c r="B3935" s="1" t="s">
        <v>26</v>
      </c>
      <c r="C3935" s="1" t="s">
        <v>17</v>
      </c>
      <c r="D3935" s="1" t="s">
        <v>33</v>
      </c>
      <c r="E3935" s="1" t="s">
        <v>10</v>
      </c>
      <c r="F3935" s="1" t="s">
        <v>12</v>
      </c>
      <c r="G3935" s="1" t="s">
        <v>65</v>
      </c>
      <c r="H3935" s="1">
        <v>1</v>
      </c>
      <c r="I3935">
        <v>8465.2428</v>
      </c>
      <c r="J3935" s="1">
        <f>SUMIFS(I:I,B:B,Table1_2[[#This Row],[Category Level 2]],D:D,Table1_2[[#This Row],[Brand]],E:E,Table1_2[[#This Row],[Region]],F:F,Table1_2[[#This Row],[Measure]],G:G,Table1_2[[#This Row],[Year]],H:H,"&lt;="&amp;Table1_2[[#This Row],[Month]])</f>
        <v>8465.2428</v>
      </c>
      <c r="K39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92518.706800000014</v>
      </c>
      <c r="N3935">
        <f>Table1_2[[#This Row],[Value]]*2.5</f>
        <v>21163.107</v>
      </c>
    </row>
    <row r="3936" spans="1:14" x14ac:dyDescent="0.25">
      <c r="A3936" s="1" t="s">
        <v>6</v>
      </c>
      <c r="B3936" s="1" t="s">
        <v>26</v>
      </c>
      <c r="C3936" s="1" t="s">
        <v>17</v>
      </c>
      <c r="D3936" s="1" t="s">
        <v>33</v>
      </c>
      <c r="E3936" s="1" t="s">
        <v>10</v>
      </c>
      <c r="F3936" s="1" t="s">
        <v>12</v>
      </c>
      <c r="G3936" s="1" t="s">
        <v>65</v>
      </c>
      <c r="H3936" s="1">
        <v>2</v>
      </c>
      <c r="I3936">
        <v>7855.3492000000006</v>
      </c>
      <c r="J3936" s="1">
        <f>SUMIFS(I:I,B:B,Table1_2[[#This Row],[Category Level 2]],D:D,Table1_2[[#This Row],[Brand]],E:E,Table1_2[[#This Row],[Region]],F:F,Table1_2[[#This Row],[Measure]],G:G,Table1_2[[#This Row],[Year]],H:H,"&lt;="&amp;Table1_2[[#This Row],[Month]])</f>
        <v>16320.592000000001</v>
      </c>
      <c r="K39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94130.930400000012</v>
      </c>
      <c r="N3936">
        <f>Table1_2[[#This Row],[Value]]*2.5</f>
        <v>19638.373</v>
      </c>
    </row>
    <row r="3937" spans="1:14" x14ac:dyDescent="0.25">
      <c r="A3937" s="1" t="s">
        <v>6</v>
      </c>
      <c r="B3937" s="1" t="s">
        <v>26</v>
      </c>
      <c r="C3937" s="1" t="s">
        <v>17</v>
      </c>
      <c r="D3937" s="1" t="s">
        <v>33</v>
      </c>
      <c r="E3937" s="1" t="s">
        <v>10</v>
      </c>
      <c r="F3937" s="1" t="s">
        <v>12</v>
      </c>
      <c r="G3937" s="1" t="s">
        <v>65</v>
      </c>
      <c r="H3937" s="1">
        <v>3</v>
      </c>
      <c r="I3937">
        <v>8910.1788000000015</v>
      </c>
      <c r="J3937" s="1">
        <f>SUMIFS(I:I,B:B,Table1_2[[#This Row],[Category Level 2]],D:D,Table1_2[[#This Row],[Brand]],E:E,Table1_2[[#This Row],[Region]],F:F,Table1_2[[#This Row],[Measure]],G:G,Table1_2[[#This Row],[Year]],H:H,"&lt;="&amp;Table1_2[[#This Row],[Month]])</f>
        <v>25230.770800000002</v>
      </c>
      <c r="K39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94608.766800000012</v>
      </c>
      <c r="N3937">
        <f>Table1_2[[#This Row],[Value]]*2.5</f>
        <v>22275.447000000004</v>
      </c>
    </row>
    <row r="3938" spans="1:14" x14ac:dyDescent="0.25">
      <c r="A3938" s="1" t="s">
        <v>6</v>
      </c>
      <c r="B3938" s="1" t="s">
        <v>26</v>
      </c>
      <c r="C3938" s="1" t="s">
        <v>17</v>
      </c>
      <c r="D3938" s="1" t="s">
        <v>33</v>
      </c>
      <c r="E3938" s="1" t="s">
        <v>10</v>
      </c>
      <c r="F3938" s="1" t="s">
        <v>12</v>
      </c>
      <c r="G3938" s="1" t="s">
        <v>65</v>
      </c>
      <c r="H3938" s="1">
        <v>4</v>
      </c>
      <c r="I3938">
        <v>8490.742400000001</v>
      </c>
      <c r="J3938" s="1">
        <f>SUMIFS(I:I,B:B,Table1_2[[#This Row],[Category Level 2]],D:D,Table1_2[[#This Row],[Brand]],E:E,Table1_2[[#This Row],[Region]],F:F,Table1_2[[#This Row],[Measure]],G:G,Table1_2[[#This Row],[Year]],H:H,"&lt;="&amp;Table1_2[[#This Row],[Month]])</f>
        <v>33721.513200000001</v>
      </c>
      <c r="K39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95636.455199999997</v>
      </c>
      <c r="N3938">
        <f>Table1_2[[#This Row],[Value]]*2.5</f>
        <v>21226.856000000003</v>
      </c>
    </row>
    <row r="3939" spans="1:14" x14ac:dyDescent="0.25">
      <c r="A3939" s="1" t="s">
        <v>6</v>
      </c>
      <c r="B3939" s="1" t="s">
        <v>26</v>
      </c>
      <c r="C3939" s="1" t="s">
        <v>17</v>
      </c>
      <c r="D3939" s="1" t="s">
        <v>33</v>
      </c>
      <c r="E3939" s="1" t="s">
        <v>10</v>
      </c>
      <c r="F3939" s="1" t="s">
        <v>12</v>
      </c>
      <c r="G3939" s="1" t="s">
        <v>65</v>
      </c>
      <c r="H3939" s="1">
        <v>5</v>
      </c>
      <c r="I3939">
        <v>9937.68</v>
      </c>
      <c r="J3939" s="1">
        <f>SUMIFS(I:I,B:B,Table1_2[[#This Row],[Category Level 2]],D:D,Table1_2[[#This Row],[Brand]],E:E,Table1_2[[#This Row],[Region]],F:F,Table1_2[[#This Row],[Measure]],G:G,Table1_2[[#This Row],[Year]],H:H,"&lt;="&amp;Table1_2[[#This Row],[Month]])</f>
        <v>43659.193200000002</v>
      </c>
      <c r="K39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98922.487200000003</v>
      </c>
      <c r="N3939">
        <f>Table1_2[[#This Row],[Value]]*2.5</f>
        <v>24844.2</v>
      </c>
    </row>
    <row r="3940" spans="1:14" x14ac:dyDescent="0.25">
      <c r="A3940" s="1" t="s">
        <v>6</v>
      </c>
      <c r="B3940" s="1" t="s">
        <v>26</v>
      </c>
      <c r="C3940" s="1" t="s">
        <v>17</v>
      </c>
      <c r="D3940" s="1" t="s">
        <v>33</v>
      </c>
      <c r="E3940" s="1" t="s">
        <v>10</v>
      </c>
      <c r="F3940" s="1" t="s">
        <v>12</v>
      </c>
      <c r="G3940" s="1" t="s">
        <v>65</v>
      </c>
      <c r="H3940" s="1">
        <v>6</v>
      </c>
      <c r="I3940">
        <v>8728.9728000000014</v>
      </c>
      <c r="J3940" s="1">
        <f>SUMIFS(I:I,B:B,Table1_2[[#This Row],[Category Level 2]],D:D,Table1_2[[#This Row],[Brand]],E:E,Table1_2[[#This Row],[Region]],F:F,Table1_2[[#This Row],[Measure]],G:G,Table1_2[[#This Row],[Year]],H:H,"&lt;="&amp;Table1_2[[#This Row],[Month]])</f>
        <v>52388.166000000005</v>
      </c>
      <c r="K39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101639.39480000001</v>
      </c>
      <c r="N3940">
        <f>Table1_2[[#This Row],[Value]]*2.5</f>
        <v>21822.432000000004</v>
      </c>
    </row>
    <row r="3941" spans="1:14" x14ac:dyDescent="0.25">
      <c r="A3941" s="1" t="s">
        <v>6</v>
      </c>
      <c r="B3941" s="1" t="s">
        <v>26</v>
      </c>
      <c r="C3941" s="1" t="s">
        <v>17</v>
      </c>
      <c r="D3941" s="1" t="s">
        <v>33</v>
      </c>
      <c r="E3941" s="1" t="s">
        <v>10</v>
      </c>
      <c r="F3941" s="1" t="s">
        <v>12</v>
      </c>
      <c r="G3941" s="1" t="s">
        <v>65</v>
      </c>
      <c r="H3941" s="1">
        <v>7</v>
      </c>
      <c r="I3941">
        <v>9544.7788</v>
      </c>
      <c r="J3941" s="1">
        <f>SUMIFS(I:I,B:B,Table1_2[[#This Row],[Category Level 2]],D:D,Table1_2[[#This Row],[Brand]],E:E,Table1_2[[#This Row],[Region]],F:F,Table1_2[[#This Row],[Measure]],G:G,Table1_2[[#This Row],[Year]],H:H,"&lt;="&amp;Table1_2[[#This Row],[Month]])</f>
        <v>61932.944800000005</v>
      </c>
      <c r="K39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104108.0656</v>
      </c>
      <c r="N3941">
        <f>Table1_2[[#This Row],[Value]]*2.5</f>
        <v>23861.947</v>
      </c>
    </row>
    <row r="3942" spans="1:14" x14ac:dyDescent="0.25">
      <c r="A3942" s="1" t="s">
        <v>6</v>
      </c>
      <c r="B3942" s="1" t="s">
        <v>26</v>
      </c>
      <c r="C3942" s="1" t="s">
        <v>17</v>
      </c>
      <c r="D3942" s="1" t="s">
        <v>33</v>
      </c>
      <c r="E3942" s="1" t="s">
        <v>10</v>
      </c>
      <c r="F3942" s="1" t="s">
        <v>12</v>
      </c>
      <c r="G3942" s="1" t="s">
        <v>65</v>
      </c>
      <c r="H3942" s="1">
        <v>8</v>
      </c>
      <c r="I3942">
        <v>8205.2456000000002</v>
      </c>
      <c r="J3942" s="1">
        <f>SUMIFS(I:I,B:B,Table1_2[[#This Row],[Category Level 2]],D:D,Table1_2[[#This Row],[Brand]],E:E,Table1_2[[#This Row],[Region]],F:F,Table1_2[[#This Row],[Measure]],G:G,Table1_2[[#This Row],[Year]],H:H,"&lt;="&amp;Table1_2[[#This Row],[Month]])</f>
        <v>70138.190400000007</v>
      </c>
      <c r="K39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104690.77160000001</v>
      </c>
      <c r="N3942">
        <f>Table1_2[[#This Row],[Value]]*2.5</f>
        <v>20513.114000000001</v>
      </c>
    </row>
    <row r="3943" spans="1:14" x14ac:dyDescent="0.25">
      <c r="A3943" s="1" t="s">
        <v>6</v>
      </c>
      <c r="B3943" s="1" t="s">
        <v>26</v>
      </c>
      <c r="C3943" s="1" t="s">
        <v>17</v>
      </c>
      <c r="D3943" s="1" t="s">
        <v>33</v>
      </c>
      <c r="E3943" s="1" t="s">
        <v>10</v>
      </c>
      <c r="F3943" s="1" t="s">
        <v>12</v>
      </c>
      <c r="G3943" s="1" t="s">
        <v>65</v>
      </c>
      <c r="H3943" s="1">
        <v>9</v>
      </c>
      <c r="I3943">
        <v>8248.2160000000003</v>
      </c>
      <c r="J3943" s="1">
        <f>SUMIFS(I:I,B:B,Table1_2[[#This Row],[Category Level 2]],D:D,Table1_2[[#This Row],[Brand]],E:E,Table1_2[[#This Row],[Region]],F:F,Table1_2[[#This Row],[Measure]],G:G,Table1_2[[#This Row],[Year]],H:H,"&lt;="&amp;Table1_2[[#This Row],[Month]])</f>
        <v>78386.406400000007</v>
      </c>
      <c r="K39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103559.85280000001</v>
      </c>
      <c r="N3943">
        <f>Table1_2[[#This Row],[Value]]*2.5</f>
        <v>20620.54</v>
      </c>
    </row>
    <row r="3944" spans="1:14" x14ac:dyDescent="0.25">
      <c r="A3944" s="1" t="s">
        <v>6</v>
      </c>
      <c r="B3944" s="1" t="s">
        <v>26</v>
      </c>
      <c r="C3944" s="1" t="s">
        <v>17</v>
      </c>
      <c r="D3944" s="1" t="s">
        <v>33</v>
      </c>
      <c r="E3944" s="1" t="s">
        <v>10</v>
      </c>
      <c r="F3944" s="1" t="s">
        <v>12</v>
      </c>
      <c r="G3944" s="1" t="s">
        <v>65</v>
      </c>
      <c r="H3944" s="1">
        <v>10</v>
      </c>
      <c r="I3944">
        <v>10527.076000000001</v>
      </c>
      <c r="J3944" s="1">
        <f>SUMIFS(I:I,B:B,Table1_2[[#This Row],[Category Level 2]],D:D,Table1_2[[#This Row],[Brand]],E:E,Table1_2[[#This Row],[Region]],F:F,Table1_2[[#This Row],[Measure]],G:G,Table1_2[[#This Row],[Year]],H:H,"&lt;="&amp;Table1_2[[#This Row],[Month]])</f>
        <v>88913.482400000008</v>
      </c>
      <c r="K39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107050.71840000001</v>
      </c>
      <c r="N3944">
        <f>Table1_2[[#This Row],[Value]]*2.5</f>
        <v>26317.690000000002</v>
      </c>
    </row>
    <row r="3945" spans="1:14" x14ac:dyDescent="0.25">
      <c r="A3945" s="1" t="s">
        <v>6</v>
      </c>
      <c r="B3945" s="1" t="s">
        <v>26</v>
      </c>
      <c r="C3945" s="1" t="s">
        <v>17</v>
      </c>
      <c r="D3945" s="1" t="s">
        <v>33</v>
      </c>
      <c r="E3945" s="1" t="s">
        <v>10</v>
      </c>
      <c r="F3945" s="1" t="s">
        <v>12</v>
      </c>
      <c r="G3945" s="1" t="s">
        <v>65</v>
      </c>
      <c r="H3945" s="1">
        <v>11</v>
      </c>
      <c r="I3945">
        <v>9584.7659999999996</v>
      </c>
      <c r="J3945" s="1">
        <f>SUMIFS(I:I,B:B,Table1_2[[#This Row],[Category Level 2]],D:D,Table1_2[[#This Row],[Brand]],E:E,Table1_2[[#This Row],[Region]],F:F,Table1_2[[#This Row],[Measure]],G:G,Table1_2[[#This Row],[Year]],H:H,"&lt;="&amp;Table1_2[[#This Row],[Month]])</f>
        <v>98498.248400000011</v>
      </c>
      <c r="K39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109496.698</v>
      </c>
      <c r="N3945">
        <f>Table1_2[[#This Row],[Value]]*2.5</f>
        <v>23961.915000000001</v>
      </c>
    </row>
    <row r="3946" spans="1:14" x14ac:dyDescent="0.25">
      <c r="A3946" s="1" t="s">
        <v>6</v>
      </c>
      <c r="B3946" s="1" t="s">
        <v>26</v>
      </c>
      <c r="C3946" s="1" t="s">
        <v>17</v>
      </c>
      <c r="D3946" s="1" t="s">
        <v>33</v>
      </c>
      <c r="E3946" s="1" t="s">
        <v>10</v>
      </c>
      <c r="F3946" s="1" t="s">
        <v>12</v>
      </c>
      <c r="G3946" s="1" t="s">
        <v>65</v>
      </c>
      <c r="H3946" s="1">
        <v>12</v>
      </c>
      <c r="I3946">
        <v>9762.0728000000017</v>
      </c>
      <c r="J3946" s="1">
        <f>SUMIFS(I:I,B:B,Table1_2[[#This Row],[Category Level 2]],D:D,Table1_2[[#This Row],[Brand]],E:E,Table1_2[[#This Row],[Region]],F:F,Table1_2[[#This Row],[Measure]],G:G,Table1_2[[#This Row],[Year]],H:H,"&lt;="&amp;Table1_2[[#This Row],[Month]])</f>
        <v>108260.32120000001</v>
      </c>
      <c r="K39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108260.32120000001</v>
      </c>
      <c r="N3946">
        <f>Table1_2[[#This Row],[Value]]*2.5</f>
        <v>24405.182000000004</v>
      </c>
    </row>
    <row r="3947" spans="1:14" x14ac:dyDescent="0.25">
      <c r="A3947" s="1" t="s">
        <v>6</v>
      </c>
      <c r="B3947" s="1" t="s">
        <v>26</v>
      </c>
      <c r="C3947" s="1" t="s">
        <v>17</v>
      </c>
      <c r="D3947" s="1" t="s">
        <v>33</v>
      </c>
      <c r="E3947" s="1" t="s">
        <v>10</v>
      </c>
      <c r="F3947" s="1" t="s">
        <v>12</v>
      </c>
      <c r="G3947" s="1" t="s">
        <v>66</v>
      </c>
      <c r="H3947" s="1">
        <v>1</v>
      </c>
      <c r="I3947">
        <v>9167.4516000000003</v>
      </c>
      <c r="J3947" s="1">
        <f>SUMIFS(I:I,B:B,Table1_2[[#This Row],[Category Level 2]],D:D,Table1_2[[#This Row],[Brand]],E:E,Table1_2[[#This Row],[Region]],F:F,Table1_2[[#This Row],[Measure]],G:G,Table1_2[[#This Row],[Year]],H:H,"&lt;="&amp;Table1_2[[#This Row],[Month]])</f>
        <v>9167.4516000000003</v>
      </c>
      <c r="K39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108962.53</v>
      </c>
      <c r="N3947">
        <f>Table1_2[[#This Row],[Value]]*2.5</f>
        <v>22918.629000000001</v>
      </c>
    </row>
    <row r="3948" spans="1:14" x14ac:dyDescent="0.25">
      <c r="A3948" s="1" t="s">
        <v>6</v>
      </c>
      <c r="B3948" s="1" t="s">
        <v>26</v>
      </c>
      <c r="C3948" s="1" t="s">
        <v>17</v>
      </c>
      <c r="D3948" s="1" t="s">
        <v>33</v>
      </c>
      <c r="E3948" s="1" t="s">
        <v>10</v>
      </c>
      <c r="F3948" s="1" t="s">
        <v>12</v>
      </c>
      <c r="G3948" s="1" t="s">
        <v>66</v>
      </c>
      <c r="H3948" s="1">
        <v>2</v>
      </c>
      <c r="I3948">
        <v>8807.8912000000018</v>
      </c>
      <c r="J3948" s="1">
        <f>SUMIFS(I:I,B:B,Table1_2[[#This Row],[Category Level 2]],D:D,Table1_2[[#This Row],[Brand]],E:E,Table1_2[[#This Row],[Region]],F:F,Table1_2[[#This Row],[Measure]],G:G,Table1_2[[#This Row],[Year]],H:H,"&lt;="&amp;Table1_2[[#This Row],[Month]])</f>
        <v>17975.342800000002</v>
      </c>
      <c r="K39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109915.072</v>
      </c>
      <c r="N3948">
        <f>Table1_2[[#This Row],[Value]]*2.5</f>
        <v>22019.728000000003</v>
      </c>
    </row>
    <row r="3949" spans="1:14" x14ac:dyDescent="0.25">
      <c r="A3949" s="1" t="s">
        <v>6</v>
      </c>
      <c r="B3949" s="1" t="s">
        <v>26</v>
      </c>
      <c r="C3949" s="1" t="s">
        <v>17</v>
      </c>
      <c r="D3949" s="1" t="s">
        <v>33</v>
      </c>
      <c r="E3949" s="1" t="s">
        <v>10</v>
      </c>
      <c r="F3949" s="1" t="s">
        <v>12</v>
      </c>
      <c r="G3949" s="1" t="s">
        <v>66</v>
      </c>
      <c r="H3949" s="1">
        <v>3</v>
      </c>
      <c r="I3949">
        <v>10464.609200000001</v>
      </c>
      <c r="J3949" s="1">
        <f>SUMIFS(I:I,B:B,Table1_2[[#This Row],[Category Level 2]],D:D,Table1_2[[#This Row],[Brand]],E:E,Table1_2[[#This Row],[Region]],F:F,Table1_2[[#This Row],[Measure]],G:G,Table1_2[[#This Row],[Year]],H:H,"&lt;="&amp;Table1_2[[#This Row],[Month]])</f>
        <v>28439.952000000005</v>
      </c>
      <c r="K39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111469.50240000001</v>
      </c>
      <c r="N3949">
        <f>Table1_2[[#This Row],[Value]]*2.5</f>
        <v>26161.523000000001</v>
      </c>
    </row>
    <row r="3950" spans="1:14" x14ac:dyDescent="0.25">
      <c r="A3950" s="1" t="s">
        <v>6</v>
      </c>
      <c r="B3950" s="1" t="s">
        <v>26</v>
      </c>
      <c r="C3950" s="1" t="s">
        <v>17</v>
      </c>
      <c r="D3950" s="1" t="s">
        <v>33</v>
      </c>
      <c r="E3950" s="1" t="s">
        <v>10</v>
      </c>
      <c r="F3950" s="1" t="s">
        <v>12</v>
      </c>
      <c r="G3950" s="1" t="s">
        <v>66</v>
      </c>
      <c r="H3950" s="1">
        <v>4</v>
      </c>
      <c r="I3950">
        <v>10119.11</v>
      </c>
      <c r="J3950" s="1">
        <f>SUMIFS(I:I,B:B,Table1_2[[#This Row],[Category Level 2]],D:D,Table1_2[[#This Row],[Brand]],E:E,Table1_2[[#This Row],[Region]],F:F,Table1_2[[#This Row],[Measure]],G:G,Table1_2[[#This Row],[Year]],H:H,"&lt;="&amp;Table1_2[[#This Row],[Month]])</f>
        <v>38559.062000000005</v>
      </c>
      <c r="K39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113097.87000000002</v>
      </c>
      <c r="N3950">
        <f>Table1_2[[#This Row],[Value]]*2.5</f>
        <v>25297.775000000001</v>
      </c>
    </row>
    <row r="3951" spans="1:14" x14ac:dyDescent="0.25">
      <c r="A3951" s="1" t="s">
        <v>6</v>
      </c>
      <c r="B3951" s="1" t="s">
        <v>26</v>
      </c>
      <c r="C3951" s="1" t="s">
        <v>17</v>
      </c>
      <c r="D3951" s="1" t="s">
        <v>33</v>
      </c>
      <c r="E3951" s="1" t="s">
        <v>10</v>
      </c>
      <c r="F3951" s="1" t="s">
        <v>12</v>
      </c>
      <c r="G3951" s="1" t="s">
        <v>66</v>
      </c>
      <c r="H3951" s="1">
        <v>5</v>
      </c>
      <c r="I3951">
        <v>11067.052</v>
      </c>
      <c r="J3951" s="1">
        <f>SUMIFS(I:I,B:B,Table1_2[[#This Row],[Category Level 2]],D:D,Table1_2[[#This Row],[Brand]],E:E,Table1_2[[#This Row],[Region]],F:F,Table1_2[[#This Row],[Measure]],G:G,Table1_2[[#This Row],[Year]],H:H,"&lt;="&amp;Table1_2[[#This Row],[Month]])</f>
        <v>49626.114000000001</v>
      </c>
      <c r="K39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114227.242</v>
      </c>
      <c r="N3951">
        <f>Table1_2[[#This Row],[Value]]*2.5</f>
        <v>27667.629999999997</v>
      </c>
    </row>
    <row r="3952" spans="1:14" x14ac:dyDescent="0.25">
      <c r="A3952" s="1" t="s">
        <v>6</v>
      </c>
      <c r="B3952" s="1" t="s">
        <v>26</v>
      </c>
      <c r="C3952" s="1" t="s">
        <v>17</v>
      </c>
      <c r="D3952" s="1" t="s">
        <v>33</v>
      </c>
      <c r="E3952" s="1" t="s">
        <v>10</v>
      </c>
      <c r="F3952" s="1" t="s">
        <v>12</v>
      </c>
      <c r="G3952" s="1" t="s">
        <v>66</v>
      </c>
      <c r="H3952" s="1">
        <v>6</v>
      </c>
      <c r="I3952">
        <v>10836.168799999999</v>
      </c>
      <c r="J3952" s="1">
        <f>SUMIFS(I:I,B:B,Table1_2[[#This Row],[Category Level 2]],D:D,Table1_2[[#This Row],[Brand]],E:E,Table1_2[[#This Row],[Region]],F:F,Table1_2[[#This Row],[Measure]],G:G,Table1_2[[#This Row],[Year]],H:H,"&lt;="&amp;Table1_2[[#This Row],[Month]])</f>
        <v>60462.282800000001</v>
      </c>
      <c r="K39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116334.43799999999</v>
      </c>
      <c r="N3952">
        <f>Table1_2[[#This Row],[Value]]*2.5</f>
        <v>27090.421999999999</v>
      </c>
    </row>
    <row r="3953" spans="1:14" x14ac:dyDescent="0.25">
      <c r="A3953" s="1" t="s">
        <v>6</v>
      </c>
      <c r="B3953" s="1" t="s">
        <v>26</v>
      </c>
      <c r="C3953" s="1" t="s">
        <v>17</v>
      </c>
      <c r="D3953" s="1" t="s">
        <v>33</v>
      </c>
      <c r="E3953" s="1" t="s">
        <v>10</v>
      </c>
      <c r="F3953" s="1" t="s">
        <v>12</v>
      </c>
      <c r="G3953" s="1" t="s">
        <v>66</v>
      </c>
      <c r="H3953" s="1">
        <v>7</v>
      </c>
      <c r="I3953">
        <v>11427.1908</v>
      </c>
      <c r="J3953" s="1">
        <f>SUMIFS(I:I,B:B,Table1_2[[#This Row],[Category Level 2]],D:D,Table1_2[[#This Row],[Brand]],E:E,Table1_2[[#This Row],[Region]],F:F,Table1_2[[#This Row],[Measure]],G:G,Table1_2[[#This Row],[Year]],H:H,"&lt;="&amp;Table1_2[[#This Row],[Month]])</f>
        <v>71889.473599999998</v>
      </c>
      <c r="K39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118216.85</v>
      </c>
      <c r="N3953">
        <f>Table1_2[[#This Row],[Value]]*2.5</f>
        <v>28567.976999999999</v>
      </c>
    </row>
    <row r="3954" spans="1:14" x14ac:dyDescent="0.25">
      <c r="A3954" s="1" t="s">
        <v>6</v>
      </c>
      <c r="B3954" s="1" t="s">
        <v>26</v>
      </c>
      <c r="C3954" s="1" t="s">
        <v>17</v>
      </c>
      <c r="D3954" s="1" t="s">
        <v>33</v>
      </c>
      <c r="E3954" s="1" t="s">
        <v>10</v>
      </c>
      <c r="F3954" s="1" t="s">
        <v>12</v>
      </c>
      <c r="G3954" s="1" t="s">
        <v>66</v>
      </c>
      <c r="H3954" s="1">
        <v>8</v>
      </c>
      <c r="I3954">
        <v>12086.248800000001</v>
      </c>
      <c r="J3954" s="1">
        <f>SUMIFS(I:I,B:B,Table1_2[[#This Row],[Category Level 2]],D:D,Table1_2[[#This Row],[Brand]],E:E,Table1_2[[#This Row],[Region]],F:F,Table1_2[[#This Row],[Measure]],G:G,Table1_2[[#This Row],[Year]],H:H,"&lt;="&amp;Table1_2[[#This Row],[Month]])</f>
        <v>83975.722399999999</v>
      </c>
      <c r="K39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122097.8532</v>
      </c>
      <c r="N3954">
        <f>Table1_2[[#This Row],[Value]]*2.5</f>
        <v>30215.622000000003</v>
      </c>
    </row>
    <row r="3955" spans="1:14" x14ac:dyDescent="0.25">
      <c r="A3955" s="1" t="s">
        <v>6</v>
      </c>
      <c r="B3955" s="1" t="s">
        <v>26</v>
      </c>
      <c r="C3955" s="1" t="s">
        <v>17</v>
      </c>
      <c r="D3955" s="1" t="s">
        <v>33</v>
      </c>
      <c r="E3955" s="1" t="s">
        <v>10</v>
      </c>
      <c r="F3955" s="1" t="s">
        <v>12</v>
      </c>
      <c r="G3955" s="1" t="s">
        <v>66</v>
      </c>
      <c r="H3955" s="1">
        <v>9</v>
      </c>
      <c r="I3955">
        <v>11407.9768</v>
      </c>
      <c r="J3955" s="1">
        <f>SUMIFS(I:I,B:B,Table1_2[[#This Row],[Category Level 2]],D:D,Table1_2[[#This Row],[Brand]],E:E,Table1_2[[#This Row],[Region]],F:F,Table1_2[[#This Row],[Measure]],G:G,Table1_2[[#This Row],[Year]],H:H,"&lt;="&amp;Table1_2[[#This Row],[Month]])</f>
        <v>95383.699200000003</v>
      </c>
      <c r="K39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125257.614</v>
      </c>
      <c r="N3955">
        <f>Table1_2[[#This Row],[Value]]*2.5</f>
        <v>28519.942000000003</v>
      </c>
    </row>
    <row r="3956" spans="1:14" x14ac:dyDescent="0.25">
      <c r="A3956" s="1" t="s">
        <v>6</v>
      </c>
      <c r="B3956" s="1" t="s">
        <v>26</v>
      </c>
      <c r="C3956" s="1" t="s">
        <v>17</v>
      </c>
      <c r="D3956" s="1" t="s">
        <v>33</v>
      </c>
      <c r="E3956" s="1" t="s">
        <v>10</v>
      </c>
      <c r="F3956" s="1" t="s">
        <v>12</v>
      </c>
      <c r="G3956" s="1" t="s">
        <v>66</v>
      </c>
      <c r="H3956" s="1">
        <v>10</v>
      </c>
      <c r="I3956">
        <v>11263.3004</v>
      </c>
      <c r="J3956" s="1">
        <f>SUMIFS(I:I,B:B,Table1_2[[#This Row],[Category Level 2]],D:D,Table1_2[[#This Row],[Brand]],E:E,Table1_2[[#This Row],[Region]],F:F,Table1_2[[#This Row],[Measure]],G:G,Table1_2[[#This Row],[Year]],H:H,"&lt;="&amp;Table1_2[[#This Row],[Month]])</f>
        <v>106646.99960000001</v>
      </c>
      <c r="K39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125993.83840000001</v>
      </c>
      <c r="N3956">
        <f>Table1_2[[#This Row],[Value]]*2.5</f>
        <v>28158.251</v>
      </c>
    </row>
    <row r="3957" spans="1:14" x14ac:dyDescent="0.25">
      <c r="A3957" s="1" t="s">
        <v>6</v>
      </c>
      <c r="B3957" s="1" t="s">
        <v>26</v>
      </c>
      <c r="C3957" s="1" t="s">
        <v>17</v>
      </c>
      <c r="D3957" s="1" t="s">
        <v>33</v>
      </c>
      <c r="E3957" s="1" t="s">
        <v>10</v>
      </c>
      <c r="F3957" s="1" t="s">
        <v>12</v>
      </c>
      <c r="G3957" s="1" t="s">
        <v>66</v>
      </c>
      <c r="H3957" s="1">
        <v>11</v>
      </c>
      <c r="I3957">
        <v>10679.912</v>
      </c>
      <c r="J3957" s="1">
        <f>SUMIFS(I:I,B:B,Table1_2[[#This Row],[Category Level 2]],D:D,Table1_2[[#This Row],[Brand]],E:E,Table1_2[[#This Row],[Region]],F:F,Table1_2[[#This Row],[Measure]],G:G,Table1_2[[#This Row],[Year]],H:H,"&lt;="&amp;Table1_2[[#This Row],[Month]])</f>
        <v>117326.91160000001</v>
      </c>
      <c r="K39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127088.98440000002</v>
      </c>
      <c r="N3957">
        <f>Table1_2[[#This Row],[Value]]*2.5</f>
        <v>26699.78</v>
      </c>
    </row>
    <row r="3958" spans="1:14" x14ac:dyDescent="0.25">
      <c r="A3958" s="1" t="s">
        <v>6</v>
      </c>
      <c r="B3958" s="1" t="s">
        <v>26</v>
      </c>
      <c r="C3958" s="1" t="s">
        <v>17</v>
      </c>
      <c r="D3958" s="1" t="s">
        <v>33</v>
      </c>
      <c r="E3958" s="1" t="s">
        <v>10</v>
      </c>
      <c r="F3958" s="1" t="s">
        <v>12</v>
      </c>
      <c r="G3958" s="1" t="s">
        <v>66</v>
      </c>
      <c r="H3958" s="1">
        <v>12</v>
      </c>
      <c r="I3958">
        <v>12690.108800000002</v>
      </c>
      <c r="J3958" s="1">
        <f>SUMIFS(I:I,B:B,Table1_2[[#This Row],[Category Level 2]],D:D,Table1_2[[#This Row],[Brand]],E:E,Table1_2[[#This Row],[Region]],F:F,Table1_2[[#This Row],[Measure]],G:G,Table1_2[[#This Row],[Year]],H:H,"&lt;="&amp;Table1_2[[#This Row],[Month]])</f>
        <v>130017.02040000001</v>
      </c>
      <c r="K39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130017.02040000001</v>
      </c>
      <c r="N3958">
        <f>Table1_2[[#This Row],[Value]]*2.5</f>
        <v>31725.272000000004</v>
      </c>
    </row>
    <row r="3959" spans="1:14" x14ac:dyDescent="0.25">
      <c r="A3959" s="1" t="s">
        <v>6</v>
      </c>
      <c r="B3959" s="1" t="s">
        <v>26</v>
      </c>
      <c r="C3959" s="1" t="s">
        <v>17</v>
      </c>
      <c r="D3959" s="1" t="s">
        <v>33</v>
      </c>
      <c r="E3959" s="1" t="s">
        <v>10</v>
      </c>
      <c r="F3959" s="1" t="s">
        <v>12</v>
      </c>
      <c r="G3959" s="1" t="s">
        <v>67</v>
      </c>
      <c r="H3959" s="1">
        <v>1</v>
      </c>
      <c r="I3959">
        <v>10769.688000000002</v>
      </c>
      <c r="J3959" s="1">
        <f>SUMIFS(I:I,B:B,Table1_2[[#This Row],[Category Level 2]],D:D,Table1_2[[#This Row],[Brand]],E:E,Table1_2[[#This Row],[Region]],F:F,Table1_2[[#This Row],[Measure]],G:G,Table1_2[[#This Row],[Year]],H:H,"&lt;="&amp;Table1_2[[#This Row],[Month]])</f>
        <v>10769.688000000002</v>
      </c>
      <c r="K39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131619.2568</v>
      </c>
      <c r="N3959">
        <f>Table1_2[[#This Row],[Value]]*2.5</f>
        <v>26924.220000000005</v>
      </c>
    </row>
    <row r="3960" spans="1:14" x14ac:dyDescent="0.25">
      <c r="A3960" s="1" t="s">
        <v>6</v>
      </c>
      <c r="B3960" s="1" t="s">
        <v>26</v>
      </c>
      <c r="C3960" s="1" t="s">
        <v>17</v>
      </c>
      <c r="D3960" s="1" t="s">
        <v>33</v>
      </c>
      <c r="E3960" s="1" t="s">
        <v>10</v>
      </c>
      <c r="F3960" s="1" t="s">
        <v>12</v>
      </c>
      <c r="G3960" s="1" t="s">
        <v>67</v>
      </c>
      <c r="H3960" s="1">
        <v>2</v>
      </c>
      <c r="I3960">
        <v>7197.4692000000005</v>
      </c>
      <c r="J3960" s="1">
        <f>SUMIFS(I:I,B:B,Table1_2[[#This Row],[Category Level 2]],D:D,Table1_2[[#This Row],[Brand]],E:E,Table1_2[[#This Row],[Region]],F:F,Table1_2[[#This Row],[Measure]],G:G,Table1_2[[#This Row],[Year]],H:H,"&lt;="&amp;Table1_2[[#This Row],[Month]])</f>
        <v>17967.157200000001</v>
      </c>
      <c r="K39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130008.8348</v>
      </c>
      <c r="N3960">
        <f>Table1_2[[#This Row],[Value]]*2.5</f>
        <v>17993.673000000003</v>
      </c>
    </row>
    <row r="3961" spans="1:14" x14ac:dyDescent="0.25">
      <c r="A3961" s="1" t="s">
        <v>6</v>
      </c>
      <c r="B3961" s="1" t="s">
        <v>26</v>
      </c>
      <c r="C3961" s="1" t="s">
        <v>17</v>
      </c>
      <c r="D3961" s="1" t="s">
        <v>33</v>
      </c>
      <c r="E3961" s="1" t="s">
        <v>10</v>
      </c>
      <c r="F3961" s="1" t="s">
        <v>12</v>
      </c>
      <c r="G3961" s="1" t="s">
        <v>67</v>
      </c>
      <c r="H3961" s="1">
        <v>3</v>
      </c>
      <c r="I3961">
        <v>5934.1184000000003</v>
      </c>
      <c r="J3961" s="1">
        <f>SUMIFS(I:I,B:B,Table1_2[[#This Row],[Category Level 2]],D:D,Table1_2[[#This Row],[Brand]],E:E,Table1_2[[#This Row],[Region]],F:F,Table1_2[[#This Row],[Measure]],G:G,Table1_2[[#This Row],[Year]],H:H,"&lt;="&amp;Table1_2[[#This Row],[Month]])</f>
        <v>23901.275600000001</v>
      </c>
      <c r="K39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125478.34399999998</v>
      </c>
      <c r="N3961">
        <f>Table1_2[[#This Row],[Value]]*2.5</f>
        <v>14835.296</v>
      </c>
    </row>
    <row r="3962" spans="1:14" x14ac:dyDescent="0.25">
      <c r="A3962" s="1" t="s">
        <v>6</v>
      </c>
      <c r="B3962" s="1" t="s">
        <v>26</v>
      </c>
      <c r="C3962" s="1" t="s">
        <v>17</v>
      </c>
      <c r="D3962" s="1" t="s">
        <v>33</v>
      </c>
      <c r="E3962" s="1" t="s">
        <v>13</v>
      </c>
      <c r="F3962" s="1" t="s">
        <v>11</v>
      </c>
      <c r="G3962" s="1" t="s">
        <v>62</v>
      </c>
      <c r="H3962" s="1">
        <v>1</v>
      </c>
      <c r="I3962">
        <v>1504.7880000000002</v>
      </c>
      <c r="J3962" s="1">
        <f>SUMIFS(I:I,B:B,Table1_2[[#This Row],[Category Level 2]],D:D,Table1_2[[#This Row],[Brand]],E:E,Table1_2[[#This Row],[Region]],F:F,Table1_2[[#This Row],[Measure]],G:G,Table1_2[[#This Row],[Year]],H:H,"&lt;="&amp;Table1_2[[#This Row],[Month]])</f>
        <v>1504.7880000000002</v>
      </c>
      <c r="K39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1504.7880000000002</v>
      </c>
      <c r="N3962">
        <f>Table1_2[[#This Row],[Value]]*2.5</f>
        <v>3761.9700000000007</v>
      </c>
    </row>
    <row r="3963" spans="1:14" x14ac:dyDescent="0.25">
      <c r="A3963" s="1" t="s">
        <v>6</v>
      </c>
      <c r="B3963" s="1" t="s">
        <v>26</v>
      </c>
      <c r="C3963" s="1" t="s">
        <v>17</v>
      </c>
      <c r="D3963" s="1" t="s">
        <v>33</v>
      </c>
      <c r="E3963" s="1" t="s">
        <v>13</v>
      </c>
      <c r="F3963" s="1" t="s">
        <v>11</v>
      </c>
      <c r="G3963" s="1" t="s">
        <v>62</v>
      </c>
      <c r="H3963" s="1">
        <v>2</v>
      </c>
      <c r="I3963">
        <v>1242.9124000000002</v>
      </c>
      <c r="J3963" s="1">
        <f>SUMIFS(I:I,B:B,Table1_2[[#This Row],[Category Level 2]],D:D,Table1_2[[#This Row],[Brand]],E:E,Table1_2[[#This Row],[Region]],F:F,Table1_2[[#This Row],[Measure]],G:G,Table1_2[[#This Row],[Year]],H:H,"&lt;="&amp;Table1_2[[#This Row],[Month]])</f>
        <v>2747.7004000000006</v>
      </c>
      <c r="K39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2747.7004000000006</v>
      </c>
      <c r="N3963">
        <f>Table1_2[[#This Row],[Value]]*2.5</f>
        <v>3107.2810000000004</v>
      </c>
    </row>
    <row r="3964" spans="1:14" x14ac:dyDescent="0.25">
      <c r="A3964" s="1" t="s">
        <v>6</v>
      </c>
      <c r="B3964" s="1" t="s">
        <v>26</v>
      </c>
      <c r="C3964" s="1" t="s">
        <v>17</v>
      </c>
      <c r="D3964" s="1" t="s">
        <v>33</v>
      </c>
      <c r="E3964" s="1" t="s">
        <v>13</v>
      </c>
      <c r="F3964" s="1" t="s">
        <v>11</v>
      </c>
      <c r="G3964" s="1" t="s">
        <v>62</v>
      </c>
      <c r="H3964" s="1">
        <v>3</v>
      </c>
      <c r="I3964">
        <v>1555.3848000000003</v>
      </c>
      <c r="J3964" s="1">
        <f>SUMIFS(I:I,B:B,Table1_2[[#This Row],[Category Level 2]],D:D,Table1_2[[#This Row],[Brand]],E:E,Table1_2[[#This Row],[Region]],F:F,Table1_2[[#This Row],[Measure]],G:G,Table1_2[[#This Row],[Year]],H:H,"&lt;="&amp;Table1_2[[#This Row],[Month]])</f>
        <v>4303.0852000000014</v>
      </c>
      <c r="K39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4303.0852000000014</v>
      </c>
      <c r="N3964">
        <f>Table1_2[[#This Row],[Value]]*2.5</f>
        <v>3888.4620000000004</v>
      </c>
    </row>
    <row r="3965" spans="1:14" x14ac:dyDescent="0.25">
      <c r="A3965" s="1" t="s">
        <v>6</v>
      </c>
      <c r="B3965" s="1" t="s">
        <v>26</v>
      </c>
      <c r="C3965" s="1" t="s">
        <v>17</v>
      </c>
      <c r="D3965" s="1" t="s">
        <v>33</v>
      </c>
      <c r="E3965" s="1" t="s">
        <v>13</v>
      </c>
      <c r="F3965" s="1" t="s">
        <v>11</v>
      </c>
      <c r="G3965" s="1" t="s">
        <v>62</v>
      </c>
      <c r="H3965" s="1">
        <v>4</v>
      </c>
      <c r="I3965">
        <v>1239.2112</v>
      </c>
      <c r="J3965" s="1">
        <f>SUMIFS(I:I,B:B,Table1_2[[#This Row],[Category Level 2]],D:D,Table1_2[[#This Row],[Brand]],E:E,Table1_2[[#This Row],[Region]],F:F,Table1_2[[#This Row],[Measure]],G:G,Table1_2[[#This Row],[Year]],H:H,"&lt;="&amp;Table1_2[[#This Row],[Month]])</f>
        <v>5542.2964000000011</v>
      </c>
      <c r="K39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5542.2964000000011</v>
      </c>
      <c r="N3965">
        <f>Table1_2[[#This Row],[Value]]*2.5</f>
        <v>3098.0279999999998</v>
      </c>
    </row>
    <row r="3966" spans="1:14" x14ac:dyDescent="0.25">
      <c r="A3966" s="1" t="s">
        <v>6</v>
      </c>
      <c r="B3966" s="1" t="s">
        <v>26</v>
      </c>
      <c r="C3966" s="1" t="s">
        <v>17</v>
      </c>
      <c r="D3966" s="1" t="s">
        <v>33</v>
      </c>
      <c r="E3966" s="1" t="s">
        <v>13</v>
      </c>
      <c r="F3966" s="1" t="s">
        <v>11</v>
      </c>
      <c r="G3966" s="1" t="s">
        <v>62</v>
      </c>
      <c r="H3966" s="1">
        <v>5</v>
      </c>
      <c r="I3966">
        <v>1763.4748000000002</v>
      </c>
      <c r="J3966" s="1">
        <f>SUMIFS(I:I,B:B,Table1_2[[#This Row],[Category Level 2]],D:D,Table1_2[[#This Row],[Brand]],E:E,Table1_2[[#This Row],[Region]],F:F,Table1_2[[#This Row],[Measure]],G:G,Table1_2[[#This Row],[Year]],H:H,"&lt;="&amp;Table1_2[[#This Row],[Month]])</f>
        <v>7305.771200000001</v>
      </c>
      <c r="K39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7305.771200000001</v>
      </c>
      <c r="N3966">
        <f>Table1_2[[#This Row],[Value]]*2.5</f>
        <v>4408.6870000000008</v>
      </c>
    </row>
    <row r="3967" spans="1:14" x14ac:dyDescent="0.25">
      <c r="A3967" s="1" t="s">
        <v>6</v>
      </c>
      <c r="B3967" s="1" t="s">
        <v>26</v>
      </c>
      <c r="C3967" s="1" t="s">
        <v>17</v>
      </c>
      <c r="D3967" s="1" t="s">
        <v>33</v>
      </c>
      <c r="E3967" s="1" t="s">
        <v>13</v>
      </c>
      <c r="F3967" s="1" t="s">
        <v>11</v>
      </c>
      <c r="G3967" s="1" t="s">
        <v>62</v>
      </c>
      <c r="H3967" s="1">
        <v>6</v>
      </c>
      <c r="I3967">
        <v>2668.9964</v>
      </c>
      <c r="J3967" s="1">
        <f>SUMIFS(I:I,B:B,Table1_2[[#This Row],[Category Level 2]],D:D,Table1_2[[#This Row],[Brand]],E:E,Table1_2[[#This Row],[Region]],F:F,Table1_2[[#This Row],[Measure]],G:G,Table1_2[[#This Row],[Year]],H:H,"&lt;="&amp;Table1_2[[#This Row],[Month]])</f>
        <v>9974.767600000001</v>
      </c>
      <c r="K39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9974.767600000001</v>
      </c>
      <c r="N3967">
        <f>Table1_2[[#This Row],[Value]]*2.5</f>
        <v>6672.491</v>
      </c>
    </row>
    <row r="3968" spans="1:14" x14ac:dyDescent="0.25">
      <c r="A3968" s="1" t="s">
        <v>6</v>
      </c>
      <c r="B3968" s="1" t="s">
        <v>26</v>
      </c>
      <c r="C3968" s="1" t="s">
        <v>17</v>
      </c>
      <c r="D3968" s="1" t="s">
        <v>33</v>
      </c>
      <c r="E3968" s="1" t="s">
        <v>13</v>
      </c>
      <c r="F3968" s="1" t="s">
        <v>11</v>
      </c>
      <c r="G3968" s="1" t="s">
        <v>62</v>
      </c>
      <c r="H3968" s="1">
        <v>7</v>
      </c>
      <c r="I3968">
        <v>1850.732</v>
      </c>
      <c r="J3968" s="1">
        <f>SUMIFS(I:I,B:B,Table1_2[[#This Row],[Category Level 2]],D:D,Table1_2[[#This Row],[Brand]],E:E,Table1_2[[#This Row],[Region]],F:F,Table1_2[[#This Row],[Measure]],G:G,Table1_2[[#This Row],[Year]],H:H,"&lt;="&amp;Table1_2[[#This Row],[Month]])</f>
        <v>11825.499600000001</v>
      </c>
      <c r="K39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11825.499600000001</v>
      </c>
      <c r="N3968">
        <f>Table1_2[[#This Row],[Value]]*2.5</f>
        <v>4626.83</v>
      </c>
    </row>
    <row r="3969" spans="1:14" x14ac:dyDescent="0.25">
      <c r="A3969" s="1" t="s">
        <v>6</v>
      </c>
      <c r="B3969" s="1" t="s">
        <v>26</v>
      </c>
      <c r="C3969" s="1" t="s">
        <v>17</v>
      </c>
      <c r="D3969" s="1" t="s">
        <v>33</v>
      </c>
      <c r="E3969" s="1" t="s">
        <v>13</v>
      </c>
      <c r="F3969" s="1" t="s">
        <v>11</v>
      </c>
      <c r="G3969" s="1" t="s">
        <v>62</v>
      </c>
      <c r="H3969" s="1">
        <v>8</v>
      </c>
      <c r="I3969">
        <v>1677.1536000000001</v>
      </c>
      <c r="J3969" s="1">
        <f>SUMIFS(I:I,B:B,Table1_2[[#This Row],[Category Level 2]],D:D,Table1_2[[#This Row],[Brand]],E:E,Table1_2[[#This Row],[Region]],F:F,Table1_2[[#This Row],[Measure]],G:G,Table1_2[[#This Row],[Year]],H:H,"&lt;="&amp;Table1_2[[#This Row],[Month]])</f>
        <v>13502.653200000001</v>
      </c>
      <c r="K39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13502.653200000001</v>
      </c>
      <c r="N3969">
        <f>Table1_2[[#This Row],[Value]]*2.5</f>
        <v>4192.884</v>
      </c>
    </row>
    <row r="3970" spans="1:14" x14ac:dyDescent="0.25">
      <c r="A3970" s="1" t="s">
        <v>6</v>
      </c>
      <c r="B3970" s="1" t="s">
        <v>26</v>
      </c>
      <c r="C3970" s="1" t="s">
        <v>17</v>
      </c>
      <c r="D3970" s="1" t="s">
        <v>33</v>
      </c>
      <c r="E3970" s="1" t="s">
        <v>13</v>
      </c>
      <c r="F3970" s="1" t="s">
        <v>11</v>
      </c>
      <c r="G3970" s="1" t="s">
        <v>62</v>
      </c>
      <c r="H3970" s="1">
        <v>9</v>
      </c>
      <c r="I3970">
        <v>1972.1867999999999</v>
      </c>
      <c r="J3970" s="1">
        <f>SUMIFS(I:I,B:B,Table1_2[[#This Row],[Category Level 2]],D:D,Table1_2[[#This Row],[Brand]],E:E,Table1_2[[#This Row],[Region]],F:F,Table1_2[[#This Row],[Measure]],G:G,Table1_2[[#This Row],[Year]],H:H,"&lt;="&amp;Table1_2[[#This Row],[Month]])</f>
        <v>15474.84</v>
      </c>
      <c r="K39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15474.84</v>
      </c>
      <c r="N3970">
        <f>Table1_2[[#This Row],[Value]]*2.5</f>
        <v>4930.4669999999996</v>
      </c>
    </row>
    <row r="3971" spans="1:14" x14ac:dyDescent="0.25">
      <c r="A3971" s="1" t="s">
        <v>6</v>
      </c>
      <c r="B3971" s="1" t="s">
        <v>26</v>
      </c>
      <c r="C3971" s="1" t="s">
        <v>17</v>
      </c>
      <c r="D3971" s="1" t="s">
        <v>33</v>
      </c>
      <c r="E3971" s="1" t="s">
        <v>13</v>
      </c>
      <c r="F3971" s="1" t="s">
        <v>11</v>
      </c>
      <c r="G3971" s="1" t="s">
        <v>62</v>
      </c>
      <c r="H3971" s="1">
        <v>10</v>
      </c>
      <c r="I3971">
        <v>1989.674</v>
      </c>
      <c r="J3971" s="1">
        <f>SUMIFS(I:I,B:B,Table1_2[[#This Row],[Category Level 2]],D:D,Table1_2[[#This Row],[Brand]],E:E,Table1_2[[#This Row],[Region]],F:F,Table1_2[[#This Row],[Measure]],G:G,Table1_2[[#This Row],[Year]],H:H,"&lt;="&amp;Table1_2[[#This Row],[Month]])</f>
        <v>17464.513999999999</v>
      </c>
      <c r="K39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17464.513999999999</v>
      </c>
      <c r="N3971">
        <f>Table1_2[[#This Row],[Value]]*2.5</f>
        <v>4974.1849999999995</v>
      </c>
    </row>
    <row r="3972" spans="1:14" x14ac:dyDescent="0.25">
      <c r="A3972" s="1" t="s">
        <v>6</v>
      </c>
      <c r="B3972" s="1" t="s">
        <v>26</v>
      </c>
      <c r="C3972" s="1" t="s">
        <v>17</v>
      </c>
      <c r="D3972" s="1" t="s">
        <v>33</v>
      </c>
      <c r="E3972" s="1" t="s">
        <v>13</v>
      </c>
      <c r="F3972" s="1" t="s">
        <v>11</v>
      </c>
      <c r="G3972" s="1" t="s">
        <v>62</v>
      </c>
      <c r="H3972" s="1">
        <v>11</v>
      </c>
      <c r="I3972">
        <v>1869.1088</v>
      </c>
      <c r="J3972" s="1">
        <f>SUMIFS(I:I,B:B,Table1_2[[#This Row],[Category Level 2]],D:D,Table1_2[[#This Row],[Brand]],E:E,Table1_2[[#This Row],[Region]],F:F,Table1_2[[#This Row],[Measure]],G:G,Table1_2[[#This Row],[Year]],H:H,"&lt;="&amp;Table1_2[[#This Row],[Month]])</f>
        <v>19333.622799999997</v>
      </c>
      <c r="K39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19333.622799999997</v>
      </c>
      <c r="N3972">
        <f>Table1_2[[#This Row],[Value]]*2.5</f>
        <v>4672.7719999999999</v>
      </c>
    </row>
    <row r="3973" spans="1:14" x14ac:dyDescent="0.25">
      <c r="A3973" s="1" t="s">
        <v>6</v>
      </c>
      <c r="B3973" s="1" t="s">
        <v>26</v>
      </c>
      <c r="C3973" s="1" t="s">
        <v>17</v>
      </c>
      <c r="D3973" s="1" t="s">
        <v>33</v>
      </c>
      <c r="E3973" s="1" t="s">
        <v>13</v>
      </c>
      <c r="F3973" s="1" t="s">
        <v>11</v>
      </c>
      <c r="G3973" s="1" t="s">
        <v>62</v>
      </c>
      <c r="H3973" s="1">
        <v>12</v>
      </c>
      <c r="I3973">
        <v>2214.6968000000002</v>
      </c>
      <c r="J3973" s="1">
        <f>SUMIFS(I:I,B:B,Table1_2[[#This Row],[Category Level 2]],D:D,Table1_2[[#This Row],[Brand]],E:E,Table1_2[[#This Row],[Region]],F:F,Table1_2[[#This Row],[Measure]],G:G,Table1_2[[#This Row],[Year]],H:H,"&lt;="&amp;Table1_2[[#This Row],[Month]])</f>
        <v>21548.319599999999</v>
      </c>
      <c r="K39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21548.319599999999</v>
      </c>
      <c r="N3973">
        <f>Table1_2[[#This Row],[Value]]*2.5</f>
        <v>5536.7420000000002</v>
      </c>
    </row>
    <row r="3974" spans="1:14" x14ac:dyDescent="0.25">
      <c r="A3974" s="1" t="s">
        <v>6</v>
      </c>
      <c r="B3974" s="1" t="s">
        <v>26</v>
      </c>
      <c r="C3974" s="1" t="s">
        <v>17</v>
      </c>
      <c r="D3974" s="1" t="s">
        <v>33</v>
      </c>
      <c r="E3974" s="1" t="s">
        <v>13</v>
      </c>
      <c r="F3974" s="1" t="s">
        <v>11</v>
      </c>
      <c r="G3974" s="1" t="s">
        <v>63</v>
      </c>
      <c r="H3974" s="1">
        <v>1</v>
      </c>
      <c r="I3974">
        <v>2142.5088000000005</v>
      </c>
      <c r="J3974" s="1">
        <f>SUMIFS(I:I,B:B,Table1_2[[#This Row],[Category Level 2]],D:D,Table1_2[[#This Row],[Brand]],E:E,Table1_2[[#This Row],[Region]],F:F,Table1_2[[#This Row],[Measure]],G:G,Table1_2[[#This Row],[Year]],H:H,"&lt;="&amp;Table1_2[[#This Row],[Month]])</f>
        <v>2142.5088000000005</v>
      </c>
      <c r="K39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22186.040399999998</v>
      </c>
      <c r="N3974">
        <f>Table1_2[[#This Row],[Value]]*2.5</f>
        <v>5356.2720000000008</v>
      </c>
    </row>
    <row r="3975" spans="1:14" x14ac:dyDescent="0.25">
      <c r="A3975" s="1" t="s">
        <v>6</v>
      </c>
      <c r="B3975" s="1" t="s">
        <v>26</v>
      </c>
      <c r="C3975" s="1" t="s">
        <v>17</v>
      </c>
      <c r="D3975" s="1" t="s">
        <v>33</v>
      </c>
      <c r="E3975" s="1" t="s">
        <v>13</v>
      </c>
      <c r="F3975" s="1" t="s">
        <v>11</v>
      </c>
      <c r="G3975" s="1" t="s">
        <v>63</v>
      </c>
      <c r="H3975" s="1">
        <v>2</v>
      </c>
      <c r="I3975">
        <v>1831.3228000000004</v>
      </c>
      <c r="J3975" s="1">
        <f>SUMIFS(I:I,B:B,Table1_2[[#This Row],[Category Level 2]],D:D,Table1_2[[#This Row],[Brand]],E:E,Table1_2[[#This Row],[Region]],F:F,Table1_2[[#This Row],[Measure]],G:G,Table1_2[[#This Row],[Year]],H:H,"&lt;="&amp;Table1_2[[#This Row],[Month]])</f>
        <v>3973.8316000000009</v>
      </c>
      <c r="K39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22774.450800000006</v>
      </c>
      <c r="N3975">
        <f>Table1_2[[#This Row],[Value]]*2.5</f>
        <v>4578.3070000000007</v>
      </c>
    </row>
    <row r="3976" spans="1:14" x14ac:dyDescent="0.25">
      <c r="A3976" s="1" t="s">
        <v>6</v>
      </c>
      <c r="B3976" s="1" t="s">
        <v>26</v>
      </c>
      <c r="C3976" s="1" t="s">
        <v>17</v>
      </c>
      <c r="D3976" s="1" t="s">
        <v>33</v>
      </c>
      <c r="E3976" s="1" t="s">
        <v>13</v>
      </c>
      <c r="F3976" s="1" t="s">
        <v>11</v>
      </c>
      <c r="G3976" s="1" t="s">
        <v>63</v>
      </c>
      <c r="H3976" s="1">
        <v>3</v>
      </c>
      <c r="I3976">
        <v>1714.7864</v>
      </c>
      <c r="J3976" s="1">
        <f>SUMIFS(I:I,B:B,Table1_2[[#This Row],[Category Level 2]],D:D,Table1_2[[#This Row],[Brand]],E:E,Table1_2[[#This Row],[Region]],F:F,Table1_2[[#This Row],[Measure]],G:G,Table1_2[[#This Row],[Year]],H:H,"&lt;="&amp;Table1_2[[#This Row],[Month]])</f>
        <v>5688.6180000000004</v>
      </c>
      <c r="K39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22933.852399999996</v>
      </c>
      <c r="N3976">
        <f>Table1_2[[#This Row],[Value]]*2.5</f>
        <v>4286.9660000000003</v>
      </c>
    </row>
    <row r="3977" spans="1:14" x14ac:dyDescent="0.25">
      <c r="A3977" s="1" t="s">
        <v>6</v>
      </c>
      <c r="B3977" s="1" t="s">
        <v>26</v>
      </c>
      <c r="C3977" s="1" t="s">
        <v>17</v>
      </c>
      <c r="D3977" s="1" t="s">
        <v>33</v>
      </c>
      <c r="E3977" s="1" t="s">
        <v>13</v>
      </c>
      <c r="F3977" s="1" t="s">
        <v>11</v>
      </c>
      <c r="G3977" s="1" t="s">
        <v>63</v>
      </c>
      <c r="H3977" s="1">
        <v>4</v>
      </c>
      <c r="I3977">
        <v>1982.4520000000002</v>
      </c>
      <c r="J3977" s="1">
        <f>SUMIFS(I:I,B:B,Table1_2[[#This Row],[Category Level 2]],D:D,Table1_2[[#This Row],[Brand]],E:E,Table1_2[[#This Row],[Region]],F:F,Table1_2[[#This Row],[Measure]],G:G,Table1_2[[#This Row],[Year]],H:H,"&lt;="&amp;Table1_2[[#This Row],[Month]])</f>
        <v>7671.0700000000006</v>
      </c>
      <c r="K39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23677.093199999999</v>
      </c>
      <c r="N3977">
        <f>Table1_2[[#This Row],[Value]]*2.5</f>
        <v>4956.130000000001</v>
      </c>
    </row>
    <row r="3978" spans="1:14" x14ac:dyDescent="0.25">
      <c r="A3978" s="1" t="s">
        <v>6</v>
      </c>
      <c r="B3978" s="1" t="s">
        <v>26</v>
      </c>
      <c r="C3978" s="1" t="s">
        <v>17</v>
      </c>
      <c r="D3978" s="1" t="s">
        <v>33</v>
      </c>
      <c r="E3978" s="1" t="s">
        <v>13</v>
      </c>
      <c r="F3978" s="1" t="s">
        <v>11</v>
      </c>
      <c r="G3978" s="1" t="s">
        <v>63</v>
      </c>
      <c r="H3978" s="1">
        <v>5</v>
      </c>
      <c r="I3978">
        <v>2016.4452000000003</v>
      </c>
      <c r="J3978" s="1">
        <f>SUMIFS(I:I,B:B,Table1_2[[#This Row],[Category Level 2]],D:D,Table1_2[[#This Row],[Brand]],E:E,Table1_2[[#This Row],[Region]],F:F,Table1_2[[#This Row],[Measure]],G:G,Table1_2[[#This Row],[Year]],H:H,"&lt;="&amp;Table1_2[[#This Row],[Month]])</f>
        <v>9687.5152000000016</v>
      </c>
      <c r="K39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23930.063600000001</v>
      </c>
      <c r="N3978">
        <f>Table1_2[[#This Row],[Value]]*2.5</f>
        <v>5041.1130000000012</v>
      </c>
    </row>
    <row r="3979" spans="1:14" x14ac:dyDescent="0.25">
      <c r="A3979" s="1" t="s">
        <v>6</v>
      </c>
      <c r="B3979" s="1" t="s">
        <v>26</v>
      </c>
      <c r="C3979" s="1" t="s">
        <v>17</v>
      </c>
      <c r="D3979" s="1" t="s">
        <v>33</v>
      </c>
      <c r="E3979" s="1" t="s">
        <v>13</v>
      </c>
      <c r="F3979" s="1" t="s">
        <v>11</v>
      </c>
      <c r="G3979" s="1" t="s">
        <v>63</v>
      </c>
      <c r="H3979" s="1">
        <v>6</v>
      </c>
      <c r="I3979">
        <v>1874.0484000000001</v>
      </c>
      <c r="J3979" s="1">
        <f>SUMIFS(I:I,B:B,Table1_2[[#This Row],[Category Level 2]],D:D,Table1_2[[#This Row],[Brand]],E:E,Table1_2[[#This Row],[Region]],F:F,Table1_2[[#This Row],[Measure]],G:G,Table1_2[[#This Row],[Year]],H:H,"&lt;="&amp;Table1_2[[#This Row],[Month]])</f>
        <v>11561.563600000001</v>
      </c>
      <c r="K39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23135.115600000001</v>
      </c>
      <c r="N3979">
        <f>Table1_2[[#This Row],[Value]]*2.5</f>
        <v>4685.1210000000001</v>
      </c>
    </row>
    <row r="3980" spans="1:14" x14ac:dyDescent="0.25">
      <c r="A3980" s="1" t="s">
        <v>6</v>
      </c>
      <c r="B3980" s="1" t="s">
        <v>26</v>
      </c>
      <c r="C3980" s="1" t="s">
        <v>17</v>
      </c>
      <c r="D3980" s="1" t="s">
        <v>33</v>
      </c>
      <c r="E3980" s="1" t="s">
        <v>13</v>
      </c>
      <c r="F3980" s="1" t="s">
        <v>11</v>
      </c>
      <c r="G3980" s="1" t="s">
        <v>63</v>
      </c>
      <c r="H3980" s="1">
        <v>7</v>
      </c>
      <c r="I3980">
        <v>1663.3812000000003</v>
      </c>
      <c r="J3980" s="1">
        <f>SUMIFS(I:I,B:B,Table1_2[[#This Row],[Category Level 2]],D:D,Table1_2[[#This Row],[Brand]],E:E,Table1_2[[#This Row],[Region]],F:F,Table1_2[[#This Row],[Measure]],G:G,Table1_2[[#This Row],[Year]],H:H,"&lt;="&amp;Table1_2[[#This Row],[Month]])</f>
        <v>13224.944800000001</v>
      </c>
      <c r="K39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22947.764800000001</v>
      </c>
      <c r="N3980">
        <f>Table1_2[[#This Row],[Value]]*2.5</f>
        <v>4158.4530000000004</v>
      </c>
    </row>
    <row r="3981" spans="1:14" x14ac:dyDescent="0.25">
      <c r="A3981" s="1" t="s">
        <v>6</v>
      </c>
      <c r="B3981" s="1" t="s">
        <v>26</v>
      </c>
      <c r="C3981" s="1" t="s">
        <v>17</v>
      </c>
      <c r="D3981" s="1" t="s">
        <v>33</v>
      </c>
      <c r="E3981" s="1" t="s">
        <v>13</v>
      </c>
      <c r="F3981" s="1" t="s">
        <v>11</v>
      </c>
      <c r="G3981" s="1" t="s">
        <v>63</v>
      </c>
      <c r="H3981" s="1">
        <v>8</v>
      </c>
      <c r="I3981">
        <v>1745.5112000000001</v>
      </c>
      <c r="J3981" s="1">
        <f>SUMIFS(I:I,B:B,Table1_2[[#This Row],[Category Level 2]],D:D,Table1_2[[#This Row],[Brand]],E:E,Table1_2[[#This Row],[Region]],F:F,Table1_2[[#This Row],[Measure]],G:G,Table1_2[[#This Row],[Year]],H:H,"&lt;="&amp;Table1_2[[#This Row],[Month]])</f>
        <v>14970.456000000002</v>
      </c>
      <c r="K39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23016.1224</v>
      </c>
      <c r="N3981">
        <f>Table1_2[[#This Row],[Value]]*2.5</f>
        <v>4363.7780000000002</v>
      </c>
    </row>
    <row r="3982" spans="1:14" x14ac:dyDescent="0.25">
      <c r="A3982" s="1" t="s">
        <v>6</v>
      </c>
      <c r="B3982" s="1" t="s">
        <v>26</v>
      </c>
      <c r="C3982" s="1" t="s">
        <v>17</v>
      </c>
      <c r="D3982" s="1" t="s">
        <v>33</v>
      </c>
      <c r="E3982" s="1" t="s">
        <v>13</v>
      </c>
      <c r="F3982" s="1" t="s">
        <v>11</v>
      </c>
      <c r="G3982" s="1" t="s">
        <v>63</v>
      </c>
      <c r="H3982" s="1">
        <v>9</v>
      </c>
      <c r="I3982">
        <v>1636.1548000000003</v>
      </c>
      <c r="J3982" s="1">
        <f>SUMIFS(I:I,B:B,Table1_2[[#This Row],[Category Level 2]],D:D,Table1_2[[#This Row],[Brand]],E:E,Table1_2[[#This Row],[Region]],F:F,Table1_2[[#This Row],[Measure]],G:G,Table1_2[[#This Row],[Year]],H:H,"&lt;="&amp;Table1_2[[#This Row],[Month]])</f>
        <v>16606.610800000002</v>
      </c>
      <c r="K39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22680.090400000001</v>
      </c>
      <c r="N3982">
        <f>Table1_2[[#This Row],[Value]]*2.5</f>
        <v>4090.3870000000006</v>
      </c>
    </row>
    <row r="3983" spans="1:14" x14ac:dyDescent="0.25">
      <c r="A3983" s="1" t="s">
        <v>6</v>
      </c>
      <c r="B3983" s="1" t="s">
        <v>26</v>
      </c>
      <c r="C3983" s="1" t="s">
        <v>17</v>
      </c>
      <c r="D3983" s="1" t="s">
        <v>33</v>
      </c>
      <c r="E3983" s="1" t="s">
        <v>13</v>
      </c>
      <c r="F3983" s="1" t="s">
        <v>11</v>
      </c>
      <c r="G3983" s="1" t="s">
        <v>63</v>
      </c>
      <c r="H3983" s="1">
        <v>10</v>
      </c>
      <c r="I3983">
        <v>1665.8832000000002</v>
      </c>
      <c r="J3983" s="1">
        <f>SUMIFS(I:I,B:B,Table1_2[[#This Row],[Category Level 2]],D:D,Table1_2[[#This Row],[Brand]],E:E,Table1_2[[#This Row],[Region]],F:F,Table1_2[[#This Row],[Measure]],G:G,Table1_2[[#This Row],[Year]],H:H,"&lt;="&amp;Table1_2[[#This Row],[Month]])</f>
        <v>18272.494000000002</v>
      </c>
      <c r="K39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22356.299600000002</v>
      </c>
      <c r="N3983">
        <f>Table1_2[[#This Row],[Value]]*2.5</f>
        <v>4164.7080000000005</v>
      </c>
    </row>
    <row r="3984" spans="1:14" x14ac:dyDescent="0.25">
      <c r="A3984" s="1" t="s">
        <v>6</v>
      </c>
      <c r="B3984" s="1" t="s">
        <v>26</v>
      </c>
      <c r="C3984" s="1" t="s">
        <v>17</v>
      </c>
      <c r="D3984" s="1" t="s">
        <v>33</v>
      </c>
      <c r="E3984" s="1" t="s">
        <v>13</v>
      </c>
      <c r="F3984" s="1" t="s">
        <v>11</v>
      </c>
      <c r="G3984" s="1" t="s">
        <v>63</v>
      </c>
      <c r="H3984" s="1">
        <v>11</v>
      </c>
      <c r="I3984">
        <v>2186.8512000000001</v>
      </c>
      <c r="J3984" s="1">
        <f>SUMIFS(I:I,B:B,Table1_2[[#This Row],[Category Level 2]],D:D,Table1_2[[#This Row],[Brand]],E:E,Table1_2[[#This Row],[Region]],F:F,Table1_2[[#This Row],[Measure]],G:G,Table1_2[[#This Row],[Year]],H:H,"&lt;="&amp;Table1_2[[#This Row],[Month]])</f>
        <v>20459.345200000003</v>
      </c>
      <c r="K39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22674.042000000005</v>
      </c>
      <c r="N3984">
        <f>Table1_2[[#This Row],[Value]]*2.5</f>
        <v>5467.1280000000006</v>
      </c>
    </row>
    <row r="3985" spans="1:14" x14ac:dyDescent="0.25">
      <c r="A3985" s="1" t="s">
        <v>6</v>
      </c>
      <c r="B3985" s="1" t="s">
        <v>26</v>
      </c>
      <c r="C3985" s="1" t="s">
        <v>17</v>
      </c>
      <c r="D3985" s="1" t="s">
        <v>33</v>
      </c>
      <c r="E3985" s="1" t="s">
        <v>13</v>
      </c>
      <c r="F3985" s="1" t="s">
        <v>11</v>
      </c>
      <c r="G3985" s="1" t="s">
        <v>63</v>
      </c>
      <c r="H3985" s="1">
        <v>12</v>
      </c>
      <c r="I3985">
        <v>1810.5476000000003</v>
      </c>
      <c r="J3985" s="1">
        <f>SUMIFS(I:I,B:B,Table1_2[[#This Row],[Category Level 2]],D:D,Table1_2[[#This Row],[Brand]],E:E,Table1_2[[#This Row],[Region]],F:F,Table1_2[[#This Row],[Measure]],G:G,Table1_2[[#This Row],[Year]],H:H,"&lt;="&amp;Table1_2[[#This Row],[Month]])</f>
        <v>22269.892800000005</v>
      </c>
      <c r="K39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22269.892800000005</v>
      </c>
      <c r="N3985">
        <f>Table1_2[[#This Row],[Value]]*2.5</f>
        <v>4526.3690000000006</v>
      </c>
    </row>
    <row r="3986" spans="1:14" x14ac:dyDescent="0.25">
      <c r="A3986" s="1" t="s">
        <v>6</v>
      </c>
      <c r="B3986" s="1" t="s">
        <v>26</v>
      </c>
      <c r="C3986" s="1" t="s">
        <v>17</v>
      </c>
      <c r="D3986" s="1" t="s">
        <v>33</v>
      </c>
      <c r="E3986" s="1" t="s">
        <v>13</v>
      </c>
      <c r="F3986" s="1" t="s">
        <v>11</v>
      </c>
      <c r="G3986" s="1" t="s">
        <v>64</v>
      </c>
      <c r="H3986" s="1">
        <v>1</v>
      </c>
      <c r="I3986">
        <v>1423.4604000000002</v>
      </c>
      <c r="J3986" s="1">
        <f>SUMIFS(I:I,B:B,Table1_2[[#This Row],[Category Level 2]],D:D,Table1_2[[#This Row],[Brand]],E:E,Table1_2[[#This Row],[Region]],F:F,Table1_2[[#This Row],[Measure]],G:G,Table1_2[[#This Row],[Year]],H:H,"&lt;="&amp;Table1_2[[#This Row],[Month]])</f>
        <v>1423.4604000000002</v>
      </c>
      <c r="K39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21550.844400000002</v>
      </c>
      <c r="N3986">
        <f>Table1_2[[#This Row],[Value]]*2.5</f>
        <v>3558.6510000000003</v>
      </c>
    </row>
    <row r="3987" spans="1:14" x14ac:dyDescent="0.25">
      <c r="A3987" s="1" t="s">
        <v>6</v>
      </c>
      <c r="B3987" s="1" t="s">
        <v>26</v>
      </c>
      <c r="C3987" s="1" t="s">
        <v>17</v>
      </c>
      <c r="D3987" s="1" t="s">
        <v>33</v>
      </c>
      <c r="E3987" s="1" t="s">
        <v>13</v>
      </c>
      <c r="F3987" s="1" t="s">
        <v>11</v>
      </c>
      <c r="G3987" s="1" t="s">
        <v>64</v>
      </c>
      <c r="H3987" s="1">
        <v>2</v>
      </c>
      <c r="I3987">
        <v>1486.8980000000001</v>
      </c>
      <c r="J3987" s="1">
        <f>SUMIFS(I:I,B:B,Table1_2[[#This Row],[Category Level 2]],D:D,Table1_2[[#This Row],[Brand]],E:E,Table1_2[[#This Row],[Region]],F:F,Table1_2[[#This Row],[Measure]],G:G,Table1_2[[#This Row],[Year]],H:H,"&lt;="&amp;Table1_2[[#This Row],[Month]])</f>
        <v>2910.3584000000001</v>
      </c>
      <c r="K39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21206.419600000005</v>
      </c>
      <c r="N3987">
        <f>Table1_2[[#This Row],[Value]]*2.5</f>
        <v>3717.2450000000003</v>
      </c>
    </row>
    <row r="3988" spans="1:14" x14ac:dyDescent="0.25">
      <c r="A3988" s="1" t="s">
        <v>6</v>
      </c>
      <c r="B3988" s="1" t="s">
        <v>26</v>
      </c>
      <c r="C3988" s="1" t="s">
        <v>17</v>
      </c>
      <c r="D3988" s="1" t="s">
        <v>33</v>
      </c>
      <c r="E3988" s="1" t="s">
        <v>13</v>
      </c>
      <c r="F3988" s="1" t="s">
        <v>11</v>
      </c>
      <c r="G3988" s="1" t="s">
        <v>64</v>
      </c>
      <c r="H3988" s="1">
        <v>3</v>
      </c>
      <c r="I3988">
        <v>1648.0248000000001</v>
      </c>
      <c r="J3988" s="1">
        <f>SUMIFS(I:I,B:B,Table1_2[[#This Row],[Category Level 2]],D:D,Table1_2[[#This Row],[Brand]],E:E,Table1_2[[#This Row],[Region]],F:F,Table1_2[[#This Row],[Measure]],G:G,Table1_2[[#This Row],[Year]],H:H,"&lt;="&amp;Table1_2[[#This Row],[Month]])</f>
        <v>4558.3832000000002</v>
      </c>
      <c r="K39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21139.658000000003</v>
      </c>
      <c r="N3988">
        <f>Table1_2[[#This Row],[Value]]*2.5</f>
        <v>4120.0619999999999</v>
      </c>
    </row>
    <row r="3989" spans="1:14" x14ac:dyDescent="0.25">
      <c r="A3989" s="1" t="s">
        <v>6</v>
      </c>
      <c r="B3989" s="1" t="s">
        <v>26</v>
      </c>
      <c r="C3989" s="1" t="s">
        <v>17</v>
      </c>
      <c r="D3989" s="1" t="s">
        <v>33</v>
      </c>
      <c r="E3989" s="1" t="s">
        <v>13</v>
      </c>
      <c r="F3989" s="1" t="s">
        <v>11</v>
      </c>
      <c r="G3989" s="1" t="s">
        <v>64</v>
      </c>
      <c r="H3989" s="1">
        <v>4</v>
      </c>
      <c r="I3989">
        <v>1356.4148</v>
      </c>
      <c r="J3989" s="1">
        <f>SUMIFS(I:I,B:B,Table1_2[[#This Row],[Category Level 2]],D:D,Table1_2[[#This Row],[Brand]],E:E,Table1_2[[#This Row],[Region]],F:F,Table1_2[[#This Row],[Measure]],G:G,Table1_2[[#This Row],[Year]],H:H,"&lt;="&amp;Table1_2[[#This Row],[Month]])</f>
        <v>5914.7980000000007</v>
      </c>
      <c r="K39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20513.620800000004</v>
      </c>
      <c r="N3989">
        <f>Table1_2[[#This Row],[Value]]*2.5</f>
        <v>3391.0370000000003</v>
      </c>
    </row>
    <row r="3990" spans="1:14" x14ac:dyDescent="0.25">
      <c r="A3990" s="1" t="s">
        <v>6</v>
      </c>
      <c r="B3990" s="1" t="s">
        <v>26</v>
      </c>
      <c r="C3990" s="1" t="s">
        <v>17</v>
      </c>
      <c r="D3990" s="1" t="s">
        <v>33</v>
      </c>
      <c r="E3990" s="1" t="s">
        <v>13</v>
      </c>
      <c r="F3990" s="1" t="s">
        <v>11</v>
      </c>
      <c r="G3990" s="1" t="s">
        <v>64</v>
      </c>
      <c r="H3990" s="1">
        <v>5</v>
      </c>
      <c r="I3990">
        <v>1384.8584000000003</v>
      </c>
      <c r="J3990" s="1">
        <f>SUMIFS(I:I,B:B,Table1_2[[#This Row],[Category Level 2]],D:D,Table1_2[[#This Row],[Brand]],E:E,Table1_2[[#This Row],[Region]],F:F,Table1_2[[#This Row],[Measure]],G:G,Table1_2[[#This Row],[Year]],H:H,"&lt;="&amp;Table1_2[[#This Row],[Month]])</f>
        <v>7299.6564000000008</v>
      </c>
      <c r="K39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19882.034000000003</v>
      </c>
      <c r="N3990">
        <f>Table1_2[[#This Row],[Value]]*2.5</f>
        <v>3462.1460000000006</v>
      </c>
    </row>
    <row r="3991" spans="1:14" x14ac:dyDescent="0.25">
      <c r="A3991" s="1" t="s">
        <v>6</v>
      </c>
      <c r="B3991" s="1" t="s">
        <v>26</v>
      </c>
      <c r="C3991" s="1" t="s">
        <v>17</v>
      </c>
      <c r="D3991" s="1" t="s">
        <v>33</v>
      </c>
      <c r="E3991" s="1" t="s">
        <v>13</v>
      </c>
      <c r="F3991" s="1" t="s">
        <v>11</v>
      </c>
      <c r="G3991" s="1" t="s">
        <v>64</v>
      </c>
      <c r="H3991" s="1">
        <v>6</v>
      </c>
      <c r="I3991">
        <v>1845.3328000000001</v>
      </c>
      <c r="J3991" s="1">
        <f>SUMIFS(I:I,B:B,Table1_2[[#This Row],[Category Level 2]],D:D,Table1_2[[#This Row],[Brand]],E:E,Table1_2[[#This Row],[Region]],F:F,Table1_2[[#This Row],[Measure]],G:G,Table1_2[[#This Row],[Year]],H:H,"&lt;="&amp;Table1_2[[#This Row],[Month]])</f>
        <v>9144.9892</v>
      </c>
      <c r="K39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19853.318400000004</v>
      </c>
      <c r="N3991">
        <f>Table1_2[[#This Row],[Value]]*2.5</f>
        <v>4613.3320000000003</v>
      </c>
    </row>
    <row r="3992" spans="1:14" x14ac:dyDescent="0.25">
      <c r="A3992" s="1" t="s">
        <v>6</v>
      </c>
      <c r="B3992" s="1" t="s">
        <v>26</v>
      </c>
      <c r="C3992" s="1" t="s">
        <v>17</v>
      </c>
      <c r="D3992" s="1" t="s">
        <v>33</v>
      </c>
      <c r="E3992" s="1" t="s">
        <v>13</v>
      </c>
      <c r="F3992" s="1" t="s">
        <v>11</v>
      </c>
      <c r="G3992" s="1" t="s">
        <v>64</v>
      </c>
      <c r="H3992" s="1">
        <v>7</v>
      </c>
      <c r="I3992">
        <v>1978.9056000000003</v>
      </c>
      <c r="J3992" s="1">
        <f>SUMIFS(I:I,B:B,Table1_2[[#This Row],[Category Level 2]],D:D,Table1_2[[#This Row],[Brand]],E:E,Table1_2[[#This Row],[Region]],F:F,Table1_2[[#This Row],[Measure]],G:G,Table1_2[[#This Row],[Year]],H:H,"&lt;="&amp;Table1_2[[#This Row],[Month]])</f>
        <v>11123.8948</v>
      </c>
      <c r="K39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20168.842799999999</v>
      </c>
      <c r="N3992">
        <f>Table1_2[[#This Row],[Value]]*2.5</f>
        <v>4947.264000000001</v>
      </c>
    </row>
    <row r="3993" spans="1:14" x14ac:dyDescent="0.25">
      <c r="A3993" s="1" t="s">
        <v>6</v>
      </c>
      <c r="B3993" s="1" t="s">
        <v>26</v>
      </c>
      <c r="C3993" s="1" t="s">
        <v>17</v>
      </c>
      <c r="D3993" s="1" t="s">
        <v>33</v>
      </c>
      <c r="E3993" s="1" t="s">
        <v>13</v>
      </c>
      <c r="F3993" s="1" t="s">
        <v>11</v>
      </c>
      <c r="G3993" s="1" t="s">
        <v>64</v>
      </c>
      <c r="H3993" s="1">
        <v>8</v>
      </c>
      <c r="I3993">
        <v>1497.2052000000001</v>
      </c>
      <c r="J3993" s="1">
        <f>SUMIFS(I:I,B:B,Table1_2[[#This Row],[Category Level 2]],D:D,Table1_2[[#This Row],[Brand]],E:E,Table1_2[[#This Row],[Region]],F:F,Table1_2[[#This Row],[Measure]],G:G,Table1_2[[#This Row],[Year]],H:H,"&lt;="&amp;Table1_2[[#This Row],[Month]])</f>
        <v>12621.1</v>
      </c>
      <c r="K39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19920.536800000002</v>
      </c>
      <c r="N3993">
        <f>Table1_2[[#This Row],[Value]]*2.5</f>
        <v>3743.0130000000004</v>
      </c>
    </row>
    <row r="3994" spans="1:14" x14ac:dyDescent="0.25">
      <c r="A3994" s="1" t="s">
        <v>6</v>
      </c>
      <c r="B3994" s="1" t="s">
        <v>26</v>
      </c>
      <c r="C3994" s="1" t="s">
        <v>17</v>
      </c>
      <c r="D3994" s="1" t="s">
        <v>33</v>
      </c>
      <c r="E3994" s="1" t="s">
        <v>13</v>
      </c>
      <c r="F3994" s="1" t="s">
        <v>11</v>
      </c>
      <c r="G3994" s="1" t="s">
        <v>64</v>
      </c>
      <c r="H3994" s="1">
        <v>9</v>
      </c>
      <c r="I3994">
        <v>1504.9232000000002</v>
      </c>
      <c r="J3994" s="1">
        <f>SUMIFS(I:I,B:B,Table1_2[[#This Row],[Category Level 2]],D:D,Table1_2[[#This Row],[Brand]],E:E,Table1_2[[#This Row],[Region]],F:F,Table1_2[[#This Row],[Measure]],G:G,Table1_2[[#This Row],[Year]],H:H,"&lt;="&amp;Table1_2[[#This Row],[Month]])</f>
        <v>14126.0232</v>
      </c>
      <c r="K39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19789.305200000003</v>
      </c>
      <c r="N3994">
        <f>Table1_2[[#This Row],[Value]]*2.5</f>
        <v>3762.3080000000004</v>
      </c>
    </row>
    <row r="3995" spans="1:14" x14ac:dyDescent="0.25">
      <c r="A3995" s="1" t="s">
        <v>6</v>
      </c>
      <c r="B3995" s="1" t="s">
        <v>26</v>
      </c>
      <c r="C3995" s="1" t="s">
        <v>17</v>
      </c>
      <c r="D3995" s="1" t="s">
        <v>33</v>
      </c>
      <c r="E3995" s="1" t="s">
        <v>13</v>
      </c>
      <c r="F3995" s="1" t="s">
        <v>11</v>
      </c>
      <c r="G3995" s="1" t="s">
        <v>64</v>
      </c>
      <c r="H3995" s="1">
        <v>10</v>
      </c>
      <c r="I3995">
        <v>1752.9256000000003</v>
      </c>
      <c r="J3995" s="1">
        <f>SUMIFS(I:I,B:B,Table1_2[[#This Row],[Category Level 2]],D:D,Table1_2[[#This Row],[Brand]],E:E,Table1_2[[#This Row],[Region]],F:F,Table1_2[[#This Row],[Measure]],G:G,Table1_2[[#This Row],[Year]],H:H,"&lt;="&amp;Table1_2[[#This Row],[Month]])</f>
        <v>15878.9488</v>
      </c>
      <c r="K39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19876.347600000001</v>
      </c>
      <c r="N3995">
        <f>Table1_2[[#This Row],[Value]]*2.5</f>
        <v>4382.3140000000003</v>
      </c>
    </row>
    <row r="3996" spans="1:14" x14ac:dyDescent="0.25">
      <c r="A3996" s="1" t="s">
        <v>6</v>
      </c>
      <c r="B3996" s="1" t="s">
        <v>26</v>
      </c>
      <c r="C3996" s="1" t="s">
        <v>17</v>
      </c>
      <c r="D3996" s="1" t="s">
        <v>33</v>
      </c>
      <c r="E3996" s="1" t="s">
        <v>13</v>
      </c>
      <c r="F3996" s="1" t="s">
        <v>11</v>
      </c>
      <c r="G3996" s="1" t="s">
        <v>64</v>
      </c>
      <c r="H3996" s="1">
        <v>11</v>
      </c>
      <c r="I3996">
        <v>1720.1000000000001</v>
      </c>
      <c r="J3996" s="1">
        <f>SUMIFS(I:I,B:B,Table1_2[[#This Row],[Category Level 2]],D:D,Table1_2[[#This Row],[Brand]],E:E,Table1_2[[#This Row],[Region]],F:F,Table1_2[[#This Row],[Measure]],G:G,Table1_2[[#This Row],[Year]],H:H,"&lt;="&amp;Table1_2[[#This Row],[Month]])</f>
        <v>17599.0488</v>
      </c>
      <c r="K39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19409.596400000002</v>
      </c>
      <c r="N3996">
        <f>Table1_2[[#This Row],[Value]]*2.5</f>
        <v>4300.25</v>
      </c>
    </row>
    <row r="3997" spans="1:14" x14ac:dyDescent="0.25">
      <c r="A3997" s="1" t="s">
        <v>6</v>
      </c>
      <c r="B3997" s="1" t="s">
        <v>26</v>
      </c>
      <c r="C3997" s="1" t="s">
        <v>17</v>
      </c>
      <c r="D3997" s="1" t="s">
        <v>33</v>
      </c>
      <c r="E3997" s="1" t="s">
        <v>13</v>
      </c>
      <c r="F3997" s="1" t="s">
        <v>11</v>
      </c>
      <c r="G3997" s="1" t="s">
        <v>64</v>
      </c>
      <c r="H3997" s="1">
        <v>12</v>
      </c>
      <c r="I3997">
        <v>1651.5156000000002</v>
      </c>
      <c r="J3997" s="1">
        <f>SUMIFS(I:I,B:B,Table1_2[[#This Row],[Category Level 2]],D:D,Table1_2[[#This Row],[Brand]],E:E,Table1_2[[#This Row],[Region]],F:F,Table1_2[[#This Row],[Measure]],G:G,Table1_2[[#This Row],[Year]],H:H,"&lt;="&amp;Table1_2[[#This Row],[Month]])</f>
        <v>19250.564399999999</v>
      </c>
      <c r="K39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19250.564399999999</v>
      </c>
      <c r="N3997">
        <f>Table1_2[[#This Row],[Value]]*2.5</f>
        <v>4128.7890000000007</v>
      </c>
    </row>
    <row r="3998" spans="1:14" x14ac:dyDescent="0.25">
      <c r="A3998" s="1" t="s">
        <v>6</v>
      </c>
      <c r="B3998" s="1" t="s">
        <v>26</v>
      </c>
      <c r="C3998" s="1" t="s">
        <v>17</v>
      </c>
      <c r="D3998" s="1" t="s">
        <v>33</v>
      </c>
      <c r="E3998" s="1" t="s">
        <v>13</v>
      </c>
      <c r="F3998" s="1" t="s">
        <v>11</v>
      </c>
      <c r="G3998" s="1" t="s">
        <v>65</v>
      </c>
      <c r="H3998" s="1">
        <v>1</v>
      </c>
      <c r="I3998">
        <v>1451.2052000000001</v>
      </c>
      <c r="J3998" s="1">
        <f>SUMIFS(I:I,B:B,Table1_2[[#This Row],[Category Level 2]],D:D,Table1_2[[#This Row],[Brand]],E:E,Table1_2[[#This Row],[Region]],F:F,Table1_2[[#This Row],[Measure]],G:G,Table1_2[[#This Row],[Year]],H:H,"&lt;="&amp;Table1_2[[#This Row],[Month]])</f>
        <v>1451.2052000000001</v>
      </c>
      <c r="K39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19278.309200000003</v>
      </c>
      <c r="N3998">
        <f>Table1_2[[#This Row],[Value]]*2.5</f>
        <v>3628.0130000000004</v>
      </c>
    </row>
    <row r="3999" spans="1:14" x14ac:dyDescent="0.25">
      <c r="A3999" s="1" t="s">
        <v>6</v>
      </c>
      <c r="B3999" s="1" t="s">
        <v>26</v>
      </c>
      <c r="C3999" s="1" t="s">
        <v>17</v>
      </c>
      <c r="D3999" s="1" t="s">
        <v>33</v>
      </c>
      <c r="E3999" s="1" t="s">
        <v>13</v>
      </c>
      <c r="F3999" s="1" t="s">
        <v>11</v>
      </c>
      <c r="G3999" s="1" t="s">
        <v>65</v>
      </c>
      <c r="H3999" s="1">
        <v>2</v>
      </c>
      <c r="I3999">
        <v>1633.3356000000001</v>
      </c>
      <c r="J3999" s="1">
        <f>SUMIFS(I:I,B:B,Table1_2[[#This Row],[Category Level 2]],D:D,Table1_2[[#This Row],[Brand]],E:E,Table1_2[[#This Row],[Region]],F:F,Table1_2[[#This Row],[Measure]],G:G,Table1_2[[#This Row],[Year]],H:H,"&lt;="&amp;Table1_2[[#This Row],[Month]])</f>
        <v>3084.5408000000002</v>
      </c>
      <c r="K39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19424.746800000004</v>
      </c>
      <c r="N3999">
        <f>Table1_2[[#This Row],[Value]]*2.5</f>
        <v>4083.3390000000004</v>
      </c>
    </row>
    <row r="4000" spans="1:14" x14ac:dyDescent="0.25">
      <c r="A4000" s="1" t="s">
        <v>6</v>
      </c>
      <c r="B4000" s="1" t="s">
        <v>26</v>
      </c>
      <c r="C4000" s="1" t="s">
        <v>17</v>
      </c>
      <c r="D4000" s="1" t="s">
        <v>33</v>
      </c>
      <c r="E4000" s="1" t="s">
        <v>13</v>
      </c>
      <c r="F4000" s="1" t="s">
        <v>11</v>
      </c>
      <c r="G4000" s="1" t="s">
        <v>65</v>
      </c>
      <c r="H4000" s="1">
        <v>3</v>
      </c>
      <c r="I4000">
        <v>1811.0976000000001</v>
      </c>
      <c r="J4000" s="1">
        <f>SUMIFS(I:I,B:B,Table1_2[[#This Row],[Category Level 2]],D:D,Table1_2[[#This Row],[Brand]],E:E,Table1_2[[#This Row],[Region]],F:F,Table1_2[[#This Row],[Measure]],G:G,Table1_2[[#This Row],[Year]],H:H,"&lt;="&amp;Table1_2[[#This Row],[Month]])</f>
        <v>4895.6383999999998</v>
      </c>
      <c r="K40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19587.819600000003</v>
      </c>
      <c r="N4000">
        <f>Table1_2[[#This Row],[Value]]*2.5</f>
        <v>4527.7440000000006</v>
      </c>
    </row>
    <row r="4001" spans="1:14" x14ac:dyDescent="0.25">
      <c r="A4001" s="1" t="s">
        <v>6</v>
      </c>
      <c r="B4001" s="1" t="s">
        <v>26</v>
      </c>
      <c r="C4001" s="1" t="s">
        <v>17</v>
      </c>
      <c r="D4001" s="1" t="s">
        <v>33</v>
      </c>
      <c r="E4001" s="1" t="s">
        <v>13</v>
      </c>
      <c r="F4001" s="1" t="s">
        <v>11</v>
      </c>
      <c r="G4001" s="1" t="s">
        <v>65</v>
      </c>
      <c r="H4001" s="1">
        <v>4</v>
      </c>
      <c r="I4001">
        <v>1987.5988000000002</v>
      </c>
      <c r="J4001" s="1">
        <f>SUMIFS(I:I,B:B,Table1_2[[#This Row],[Category Level 2]],D:D,Table1_2[[#This Row],[Brand]],E:E,Table1_2[[#This Row],[Region]],F:F,Table1_2[[#This Row],[Measure]],G:G,Table1_2[[#This Row],[Year]],H:H,"&lt;="&amp;Table1_2[[#This Row],[Month]])</f>
        <v>6883.2371999999996</v>
      </c>
      <c r="K40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20219.003600000004</v>
      </c>
      <c r="N4001">
        <f>Table1_2[[#This Row],[Value]]*2.5</f>
        <v>4968.9970000000003</v>
      </c>
    </row>
    <row r="4002" spans="1:14" x14ac:dyDescent="0.25">
      <c r="A4002" s="1" t="s">
        <v>6</v>
      </c>
      <c r="B4002" s="1" t="s">
        <v>26</v>
      </c>
      <c r="C4002" s="1" t="s">
        <v>17</v>
      </c>
      <c r="D4002" s="1" t="s">
        <v>33</v>
      </c>
      <c r="E4002" s="1" t="s">
        <v>13</v>
      </c>
      <c r="F4002" s="1" t="s">
        <v>11</v>
      </c>
      <c r="G4002" s="1" t="s">
        <v>65</v>
      </c>
      <c r="H4002" s="1">
        <v>5</v>
      </c>
      <c r="I4002">
        <v>1785.6144000000002</v>
      </c>
      <c r="J4002" s="1">
        <f>SUMIFS(I:I,B:B,Table1_2[[#This Row],[Category Level 2]],D:D,Table1_2[[#This Row],[Brand]],E:E,Table1_2[[#This Row],[Region]],F:F,Table1_2[[#This Row],[Measure]],G:G,Table1_2[[#This Row],[Year]],H:H,"&lt;="&amp;Table1_2[[#This Row],[Month]])</f>
        <v>8668.8516</v>
      </c>
      <c r="K40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20619.759600000001</v>
      </c>
      <c r="N4002">
        <f>Table1_2[[#This Row],[Value]]*2.5</f>
        <v>4464.0360000000001</v>
      </c>
    </row>
    <row r="4003" spans="1:14" x14ac:dyDescent="0.25">
      <c r="A4003" s="1" t="s">
        <v>6</v>
      </c>
      <c r="B4003" s="1" t="s">
        <v>26</v>
      </c>
      <c r="C4003" s="1" t="s">
        <v>17</v>
      </c>
      <c r="D4003" s="1" t="s">
        <v>33</v>
      </c>
      <c r="E4003" s="1" t="s">
        <v>13</v>
      </c>
      <c r="F4003" s="1" t="s">
        <v>11</v>
      </c>
      <c r="G4003" s="1" t="s">
        <v>65</v>
      </c>
      <c r="H4003" s="1">
        <v>6</v>
      </c>
      <c r="I4003">
        <v>2110.0619999999999</v>
      </c>
      <c r="J4003" s="1">
        <f>SUMIFS(I:I,B:B,Table1_2[[#This Row],[Category Level 2]],D:D,Table1_2[[#This Row],[Brand]],E:E,Table1_2[[#This Row],[Region]],F:F,Table1_2[[#This Row],[Measure]],G:G,Table1_2[[#This Row],[Year]],H:H,"&lt;="&amp;Table1_2[[#This Row],[Month]])</f>
        <v>10778.9136</v>
      </c>
      <c r="K40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20884.488799999999</v>
      </c>
      <c r="N4003">
        <f>Table1_2[[#This Row],[Value]]*2.5</f>
        <v>5275.1549999999997</v>
      </c>
    </row>
    <row r="4004" spans="1:14" x14ac:dyDescent="0.25">
      <c r="A4004" s="1" t="s">
        <v>6</v>
      </c>
      <c r="B4004" s="1" t="s">
        <v>26</v>
      </c>
      <c r="C4004" s="1" t="s">
        <v>17</v>
      </c>
      <c r="D4004" s="1" t="s">
        <v>33</v>
      </c>
      <c r="E4004" s="1" t="s">
        <v>13</v>
      </c>
      <c r="F4004" s="1" t="s">
        <v>11</v>
      </c>
      <c r="G4004" s="1" t="s">
        <v>65</v>
      </c>
      <c r="H4004" s="1">
        <v>7</v>
      </c>
      <c r="I4004">
        <v>1950.1404</v>
      </c>
      <c r="J4004" s="1">
        <f>SUMIFS(I:I,B:B,Table1_2[[#This Row],[Category Level 2]],D:D,Table1_2[[#This Row],[Brand]],E:E,Table1_2[[#This Row],[Region]],F:F,Table1_2[[#This Row],[Measure]],G:G,Table1_2[[#This Row],[Year]],H:H,"&lt;="&amp;Table1_2[[#This Row],[Month]])</f>
        <v>12729.054</v>
      </c>
      <c r="K40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20855.723600000001</v>
      </c>
      <c r="N4004">
        <f>Table1_2[[#This Row],[Value]]*2.5</f>
        <v>4875.3509999999997</v>
      </c>
    </row>
    <row r="4005" spans="1:14" x14ac:dyDescent="0.25">
      <c r="A4005" s="1" t="s">
        <v>6</v>
      </c>
      <c r="B4005" s="1" t="s">
        <v>26</v>
      </c>
      <c r="C4005" s="1" t="s">
        <v>17</v>
      </c>
      <c r="D4005" s="1" t="s">
        <v>33</v>
      </c>
      <c r="E4005" s="1" t="s">
        <v>13</v>
      </c>
      <c r="F4005" s="1" t="s">
        <v>11</v>
      </c>
      <c r="G4005" s="1" t="s">
        <v>65</v>
      </c>
      <c r="H4005" s="1">
        <v>8</v>
      </c>
      <c r="I4005">
        <v>1833.0720000000001</v>
      </c>
      <c r="J4005" s="1">
        <f>SUMIFS(I:I,B:B,Table1_2[[#This Row],[Category Level 2]],D:D,Table1_2[[#This Row],[Brand]],E:E,Table1_2[[#This Row],[Region]],F:F,Table1_2[[#This Row],[Measure]],G:G,Table1_2[[#This Row],[Year]],H:H,"&lt;="&amp;Table1_2[[#This Row],[Month]])</f>
        <v>14562.126</v>
      </c>
      <c r="K40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21191.590400000001</v>
      </c>
      <c r="N4005">
        <f>Table1_2[[#This Row],[Value]]*2.5</f>
        <v>4582.68</v>
      </c>
    </row>
    <row r="4006" spans="1:14" x14ac:dyDescent="0.25">
      <c r="A4006" s="1" t="s">
        <v>6</v>
      </c>
      <c r="B4006" s="1" t="s">
        <v>26</v>
      </c>
      <c r="C4006" s="1" t="s">
        <v>17</v>
      </c>
      <c r="D4006" s="1" t="s">
        <v>33</v>
      </c>
      <c r="E4006" s="1" t="s">
        <v>13</v>
      </c>
      <c r="F4006" s="1" t="s">
        <v>11</v>
      </c>
      <c r="G4006" s="1" t="s">
        <v>65</v>
      </c>
      <c r="H4006" s="1">
        <v>9</v>
      </c>
      <c r="I4006">
        <v>1845.9804000000004</v>
      </c>
      <c r="J4006" s="1">
        <f>SUMIFS(I:I,B:B,Table1_2[[#This Row],[Category Level 2]],D:D,Table1_2[[#This Row],[Brand]],E:E,Table1_2[[#This Row],[Region]],F:F,Table1_2[[#This Row],[Measure]],G:G,Table1_2[[#This Row],[Year]],H:H,"&lt;="&amp;Table1_2[[#This Row],[Month]])</f>
        <v>16408.106400000001</v>
      </c>
      <c r="K40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21532.6476</v>
      </c>
      <c r="N4006">
        <f>Table1_2[[#This Row],[Value]]*2.5</f>
        <v>4614.9510000000009</v>
      </c>
    </row>
    <row r="4007" spans="1:14" x14ac:dyDescent="0.25">
      <c r="A4007" s="1" t="s">
        <v>6</v>
      </c>
      <c r="B4007" s="1" t="s">
        <v>26</v>
      </c>
      <c r="C4007" s="1" t="s">
        <v>17</v>
      </c>
      <c r="D4007" s="1" t="s">
        <v>33</v>
      </c>
      <c r="E4007" s="1" t="s">
        <v>13</v>
      </c>
      <c r="F4007" s="1" t="s">
        <v>11</v>
      </c>
      <c r="G4007" s="1" t="s">
        <v>65</v>
      </c>
      <c r="H4007" s="1">
        <v>10</v>
      </c>
      <c r="I4007">
        <v>2055.1208000000001</v>
      </c>
      <c r="J4007" s="1">
        <f>SUMIFS(I:I,B:B,Table1_2[[#This Row],[Category Level 2]],D:D,Table1_2[[#This Row],[Brand]],E:E,Table1_2[[#This Row],[Region]],F:F,Table1_2[[#This Row],[Measure]],G:G,Table1_2[[#This Row],[Year]],H:H,"&lt;="&amp;Table1_2[[#This Row],[Month]])</f>
        <v>18463.227200000001</v>
      </c>
      <c r="K40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21834.842800000002</v>
      </c>
      <c r="N4007">
        <f>Table1_2[[#This Row],[Value]]*2.5</f>
        <v>5137.8020000000006</v>
      </c>
    </row>
    <row r="4008" spans="1:14" x14ac:dyDescent="0.25">
      <c r="A4008" s="1" t="s">
        <v>6</v>
      </c>
      <c r="B4008" s="1" t="s">
        <v>26</v>
      </c>
      <c r="C4008" s="1" t="s">
        <v>17</v>
      </c>
      <c r="D4008" s="1" t="s">
        <v>33</v>
      </c>
      <c r="E4008" s="1" t="s">
        <v>13</v>
      </c>
      <c r="F4008" s="1" t="s">
        <v>11</v>
      </c>
      <c r="G4008" s="1" t="s">
        <v>65</v>
      </c>
      <c r="H4008" s="1">
        <v>11</v>
      </c>
      <c r="I4008">
        <v>2221.4124000000002</v>
      </c>
      <c r="J4008" s="1">
        <f>SUMIFS(I:I,B:B,Table1_2[[#This Row],[Category Level 2]],D:D,Table1_2[[#This Row],[Brand]],E:E,Table1_2[[#This Row],[Region]],F:F,Table1_2[[#This Row],[Measure]],G:G,Table1_2[[#This Row],[Year]],H:H,"&lt;="&amp;Table1_2[[#This Row],[Month]])</f>
        <v>20684.639600000002</v>
      </c>
      <c r="K40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22336.155200000001</v>
      </c>
      <c r="N4008">
        <f>Table1_2[[#This Row],[Value]]*2.5</f>
        <v>5553.5310000000009</v>
      </c>
    </row>
    <row r="4009" spans="1:14" x14ac:dyDescent="0.25">
      <c r="A4009" s="1" t="s">
        <v>6</v>
      </c>
      <c r="B4009" s="1" t="s">
        <v>26</v>
      </c>
      <c r="C4009" s="1" t="s">
        <v>17</v>
      </c>
      <c r="D4009" s="1" t="s">
        <v>33</v>
      </c>
      <c r="E4009" s="1" t="s">
        <v>13</v>
      </c>
      <c r="F4009" s="1" t="s">
        <v>11</v>
      </c>
      <c r="G4009" s="1" t="s">
        <v>65</v>
      </c>
      <c r="H4009" s="1">
        <v>12</v>
      </c>
      <c r="I4009">
        <v>2184.4364</v>
      </c>
      <c r="J4009" s="1">
        <f>SUMIFS(I:I,B:B,Table1_2[[#This Row],[Category Level 2]],D:D,Table1_2[[#This Row],[Brand]],E:E,Table1_2[[#This Row],[Region]],F:F,Table1_2[[#This Row],[Measure]],G:G,Table1_2[[#This Row],[Year]],H:H,"&lt;="&amp;Table1_2[[#This Row],[Month]])</f>
        <v>22869.076000000001</v>
      </c>
      <c r="K40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22869.076000000001</v>
      </c>
      <c r="N4009">
        <f>Table1_2[[#This Row],[Value]]*2.5</f>
        <v>5461.0910000000003</v>
      </c>
    </row>
    <row r="4010" spans="1:14" x14ac:dyDescent="0.25">
      <c r="A4010" s="1" t="s">
        <v>6</v>
      </c>
      <c r="B4010" s="1" t="s">
        <v>26</v>
      </c>
      <c r="C4010" s="1" t="s">
        <v>17</v>
      </c>
      <c r="D4010" s="1" t="s">
        <v>33</v>
      </c>
      <c r="E4010" s="1" t="s">
        <v>13</v>
      </c>
      <c r="F4010" s="1" t="s">
        <v>11</v>
      </c>
      <c r="G4010" s="1" t="s">
        <v>66</v>
      </c>
      <c r="H4010" s="1">
        <v>1</v>
      </c>
      <c r="I4010">
        <v>1782.7712000000001</v>
      </c>
      <c r="J4010" s="1">
        <f>SUMIFS(I:I,B:B,Table1_2[[#This Row],[Category Level 2]],D:D,Table1_2[[#This Row],[Brand]],E:E,Table1_2[[#This Row],[Region]],F:F,Table1_2[[#This Row],[Measure]],G:G,Table1_2[[#This Row],[Year]],H:H,"&lt;="&amp;Table1_2[[#This Row],[Month]])</f>
        <v>1782.7712000000001</v>
      </c>
      <c r="K40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23200.642</v>
      </c>
      <c r="N4010">
        <f>Table1_2[[#This Row],[Value]]*2.5</f>
        <v>4456.9279999999999</v>
      </c>
    </row>
    <row r="4011" spans="1:14" x14ac:dyDescent="0.25">
      <c r="A4011" s="1" t="s">
        <v>6</v>
      </c>
      <c r="B4011" s="1" t="s">
        <v>26</v>
      </c>
      <c r="C4011" s="1" t="s">
        <v>17</v>
      </c>
      <c r="D4011" s="1" t="s">
        <v>33</v>
      </c>
      <c r="E4011" s="1" t="s">
        <v>13</v>
      </c>
      <c r="F4011" s="1" t="s">
        <v>11</v>
      </c>
      <c r="G4011" s="1" t="s">
        <v>66</v>
      </c>
      <c r="H4011" s="1">
        <v>2</v>
      </c>
      <c r="I4011">
        <v>1773.1192000000001</v>
      </c>
      <c r="J4011" s="1">
        <f>SUMIFS(I:I,B:B,Table1_2[[#This Row],[Category Level 2]],D:D,Table1_2[[#This Row],[Brand]],E:E,Table1_2[[#This Row],[Region]],F:F,Table1_2[[#This Row],[Measure]],G:G,Table1_2[[#This Row],[Year]],H:H,"&lt;="&amp;Table1_2[[#This Row],[Month]])</f>
        <v>3555.8904000000002</v>
      </c>
      <c r="K40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23340.425599999999</v>
      </c>
      <c r="N4011">
        <f>Table1_2[[#This Row],[Value]]*2.5</f>
        <v>4432.7980000000007</v>
      </c>
    </row>
    <row r="4012" spans="1:14" x14ac:dyDescent="0.25">
      <c r="A4012" s="1" t="s">
        <v>6</v>
      </c>
      <c r="B4012" s="1" t="s">
        <v>26</v>
      </c>
      <c r="C4012" s="1" t="s">
        <v>17</v>
      </c>
      <c r="D4012" s="1" t="s">
        <v>33</v>
      </c>
      <c r="E4012" s="1" t="s">
        <v>13</v>
      </c>
      <c r="F4012" s="1" t="s">
        <v>11</v>
      </c>
      <c r="G4012" s="1" t="s">
        <v>66</v>
      </c>
      <c r="H4012" s="1">
        <v>3</v>
      </c>
      <c r="I4012">
        <v>1917.3644000000004</v>
      </c>
      <c r="J4012" s="1">
        <f>SUMIFS(I:I,B:B,Table1_2[[#This Row],[Category Level 2]],D:D,Table1_2[[#This Row],[Brand]],E:E,Table1_2[[#This Row],[Region]],F:F,Table1_2[[#This Row],[Measure]],G:G,Table1_2[[#This Row],[Year]],H:H,"&lt;="&amp;Table1_2[[#This Row],[Month]])</f>
        <v>5473.2548000000006</v>
      </c>
      <c r="K40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23446.6924</v>
      </c>
      <c r="N4012">
        <f>Table1_2[[#This Row],[Value]]*2.5</f>
        <v>4793.411000000001</v>
      </c>
    </row>
    <row r="4013" spans="1:14" x14ac:dyDescent="0.25">
      <c r="A4013" s="1" t="s">
        <v>6</v>
      </c>
      <c r="B4013" s="1" t="s">
        <v>26</v>
      </c>
      <c r="C4013" s="1" t="s">
        <v>17</v>
      </c>
      <c r="D4013" s="1" t="s">
        <v>33</v>
      </c>
      <c r="E4013" s="1" t="s">
        <v>13</v>
      </c>
      <c r="F4013" s="1" t="s">
        <v>11</v>
      </c>
      <c r="G4013" s="1" t="s">
        <v>66</v>
      </c>
      <c r="H4013" s="1">
        <v>4</v>
      </c>
      <c r="I4013">
        <v>1627.212</v>
      </c>
      <c r="J4013" s="1">
        <f>SUMIFS(I:I,B:B,Table1_2[[#This Row],[Category Level 2]],D:D,Table1_2[[#This Row],[Brand]],E:E,Table1_2[[#This Row],[Region]],F:F,Table1_2[[#This Row],[Measure]],G:G,Table1_2[[#This Row],[Year]],H:H,"&lt;="&amp;Table1_2[[#This Row],[Month]])</f>
        <v>7100.4668000000001</v>
      </c>
      <c r="K40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23086.305600000003</v>
      </c>
      <c r="N4013">
        <f>Table1_2[[#This Row],[Value]]*2.5</f>
        <v>4068.0299999999997</v>
      </c>
    </row>
    <row r="4014" spans="1:14" x14ac:dyDescent="0.25">
      <c r="A4014" s="1" t="s">
        <v>6</v>
      </c>
      <c r="B4014" s="1" t="s">
        <v>26</v>
      </c>
      <c r="C4014" s="1" t="s">
        <v>17</v>
      </c>
      <c r="D4014" s="1" t="s">
        <v>33</v>
      </c>
      <c r="E4014" s="1" t="s">
        <v>13</v>
      </c>
      <c r="F4014" s="1" t="s">
        <v>11</v>
      </c>
      <c r="G4014" s="1" t="s">
        <v>66</v>
      </c>
      <c r="H4014" s="1">
        <v>5</v>
      </c>
      <c r="I4014">
        <v>1730.8836000000001</v>
      </c>
      <c r="J4014" s="1">
        <f>SUMIFS(I:I,B:B,Table1_2[[#This Row],[Category Level 2]],D:D,Table1_2[[#This Row],[Brand]],E:E,Table1_2[[#This Row],[Region]],F:F,Table1_2[[#This Row],[Measure]],G:G,Table1_2[[#This Row],[Year]],H:H,"&lt;="&amp;Table1_2[[#This Row],[Month]])</f>
        <v>8831.3503999999994</v>
      </c>
      <c r="K40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23031.574800000002</v>
      </c>
      <c r="N4014">
        <f>Table1_2[[#This Row],[Value]]*2.5</f>
        <v>4327.2090000000007</v>
      </c>
    </row>
    <row r="4015" spans="1:14" x14ac:dyDescent="0.25">
      <c r="A4015" s="1" t="s">
        <v>6</v>
      </c>
      <c r="B4015" s="1" t="s">
        <v>26</v>
      </c>
      <c r="C4015" s="1" t="s">
        <v>17</v>
      </c>
      <c r="D4015" s="1" t="s">
        <v>33</v>
      </c>
      <c r="E4015" s="1" t="s">
        <v>13</v>
      </c>
      <c r="F4015" s="1" t="s">
        <v>11</v>
      </c>
      <c r="G4015" s="1" t="s">
        <v>66</v>
      </c>
      <c r="H4015" s="1">
        <v>6</v>
      </c>
      <c r="I4015">
        <v>1698.2504000000004</v>
      </c>
      <c r="J4015" s="1">
        <f>SUMIFS(I:I,B:B,Table1_2[[#This Row],[Category Level 2]],D:D,Table1_2[[#This Row],[Brand]],E:E,Table1_2[[#This Row],[Region]],F:F,Table1_2[[#This Row],[Measure]],G:G,Table1_2[[#This Row],[Year]],H:H,"&lt;="&amp;Table1_2[[#This Row],[Month]])</f>
        <v>10529.6008</v>
      </c>
      <c r="K40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22619.763200000001</v>
      </c>
      <c r="N4015">
        <f>Table1_2[[#This Row],[Value]]*2.5</f>
        <v>4245.6260000000011</v>
      </c>
    </row>
    <row r="4016" spans="1:14" x14ac:dyDescent="0.25">
      <c r="A4016" s="1" t="s">
        <v>6</v>
      </c>
      <c r="B4016" s="1" t="s">
        <v>26</v>
      </c>
      <c r="C4016" s="1" t="s">
        <v>17</v>
      </c>
      <c r="D4016" s="1" t="s">
        <v>33</v>
      </c>
      <c r="E4016" s="1" t="s">
        <v>13</v>
      </c>
      <c r="F4016" s="1" t="s">
        <v>11</v>
      </c>
      <c r="G4016" s="1" t="s">
        <v>66</v>
      </c>
      <c r="H4016" s="1">
        <v>7</v>
      </c>
      <c r="I4016">
        <v>2037.7072000000003</v>
      </c>
      <c r="J4016" s="1">
        <f>SUMIFS(I:I,B:B,Table1_2[[#This Row],[Category Level 2]],D:D,Table1_2[[#This Row],[Brand]],E:E,Table1_2[[#This Row],[Region]],F:F,Table1_2[[#This Row],[Measure]],G:G,Table1_2[[#This Row],[Year]],H:H,"&lt;="&amp;Table1_2[[#This Row],[Month]])</f>
        <v>12567.308000000001</v>
      </c>
      <c r="K40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22707.33</v>
      </c>
      <c r="N4016">
        <f>Table1_2[[#This Row],[Value]]*2.5</f>
        <v>5094.2680000000009</v>
      </c>
    </row>
    <row r="4017" spans="1:14" x14ac:dyDescent="0.25">
      <c r="A4017" s="1" t="s">
        <v>6</v>
      </c>
      <c r="B4017" s="1" t="s">
        <v>26</v>
      </c>
      <c r="C4017" s="1" t="s">
        <v>17</v>
      </c>
      <c r="D4017" s="1" t="s">
        <v>33</v>
      </c>
      <c r="E4017" s="1" t="s">
        <v>13</v>
      </c>
      <c r="F4017" s="1" t="s">
        <v>11</v>
      </c>
      <c r="G4017" s="1" t="s">
        <v>66</v>
      </c>
      <c r="H4017" s="1">
        <v>8</v>
      </c>
      <c r="I4017">
        <v>1952.9940000000001</v>
      </c>
      <c r="J4017" s="1">
        <f>SUMIFS(I:I,B:B,Table1_2[[#This Row],[Category Level 2]],D:D,Table1_2[[#This Row],[Brand]],E:E,Table1_2[[#This Row],[Region]],F:F,Table1_2[[#This Row],[Measure]],G:G,Table1_2[[#This Row],[Year]],H:H,"&lt;="&amp;Table1_2[[#This Row],[Month]])</f>
        <v>14520.302000000001</v>
      </c>
      <c r="K40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22827.252</v>
      </c>
      <c r="N4017">
        <f>Table1_2[[#This Row],[Value]]*2.5</f>
        <v>4882.4850000000006</v>
      </c>
    </row>
    <row r="4018" spans="1:14" x14ac:dyDescent="0.25">
      <c r="A4018" s="1" t="s">
        <v>6</v>
      </c>
      <c r="B4018" s="1" t="s">
        <v>26</v>
      </c>
      <c r="C4018" s="1" t="s">
        <v>17</v>
      </c>
      <c r="D4018" s="1" t="s">
        <v>33</v>
      </c>
      <c r="E4018" s="1" t="s">
        <v>13</v>
      </c>
      <c r="F4018" s="1" t="s">
        <v>11</v>
      </c>
      <c r="G4018" s="1" t="s">
        <v>66</v>
      </c>
      <c r="H4018" s="1">
        <v>9</v>
      </c>
      <c r="I4018">
        <v>1897.5404000000001</v>
      </c>
      <c r="J4018" s="1">
        <f>SUMIFS(I:I,B:B,Table1_2[[#This Row],[Category Level 2]],D:D,Table1_2[[#This Row],[Brand]],E:E,Table1_2[[#This Row],[Region]],F:F,Table1_2[[#This Row],[Measure]],G:G,Table1_2[[#This Row],[Year]],H:H,"&lt;="&amp;Table1_2[[#This Row],[Month]])</f>
        <v>16417.842400000001</v>
      </c>
      <c r="K40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22878.812000000002</v>
      </c>
      <c r="N4018">
        <f>Table1_2[[#This Row],[Value]]*2.5</f>
        <v>4743.8510000000006</v>
      </c>
    </row>
    <row r="4019" spans="1:14" x14ac:dyDescent="0.25">
      <c r="A4019" s="1" t="s">
        <v>6</v>
      </c>
      <c r="B4019" s="1" t="s">
        <v>26</v>
      </c>
      <c r="C4019" s="1" t="s">
        <v>17</v>
      </c>
      <c r="D4019" s="1" t="s">
        <v>33</v>
      </c>
      <c r="E4019" s="1" t="s">
        <v>13</v>
      </c>
      <c r="F4019" s="1" t="s">
        <v>11</v>
      </c>
      <c r="G4019" s="1" t="s">
        <v>66</v>
      </c>
      <c r="H4019" s="1">
        <v>10</v>
      </c>
      <c r="I4019">
        <v>2096.0896000000002</v>
      </c>
      <c r="J4019" s="1">
        <f>SUMIFS(I:I,B:B,Table1_2[[#This Row],[Category Level 2]],D:D,Table1_2[[#This Row],[Brand]],E:E,Table1_2[[#This Row],[Region]],F:F,Table1_2[[#This Row],[Measure]],G:G,Table1_2[[#This Row],[Year]],H:H,"&lt;="&amp;Table1_2[[#This Row],[Month]])</f>
        <v>18513.932000000001</v>
      </c>
      <c r="K40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22919.7808</v>
      </c>
      <c r="N4019">
        <f>Table1_2[[#This Row],[Value]]*2.5</f>
        <v>5240.2240000000002</v>
      </c>
    </row>
    <row r="4020" spans="1:14" x14ac:dyDescent="0.25">
      <c r="A4020" s="1" t="s">
        <v>6</v>
      </c>
      <c r="B4020" s="1" t="s">
        <v>26</v>
      </c>
      <c r="C4020" s="1" t="s">
        <v>17</v>
      </c>
      <c r="D4020" s="1" t="s">
        <v>33</v>
      </c>
      <c r="E4020" s="1" t="s">
        <v>13</v>
      </c>
      <c r="F4020" s="1" t="s">
        <v>11</v>
      </c>
      <c r="G4020" s="1" t="s">
        <v>66</v>
      </c>
      <c r="H4020" s="1">
        <v>11</v>
      </c>
      <c r="I4020">
        <v>1990.7560000000003</v>
      </c>
      <c r="J4020" s="1">
        <f>SUMIFS(I:I,B:B,Table1_2[[#This Row],[Category Level 2]],D:D,Table1_2[[#This Row],[Brand]],E:E,Table1_2[[#This Row],[Region]],F:F,Table1_2[[#This Row],[Measure]],G:G,Table1_2[[#This Row],[Year]],H:H,"&lt;="&amp;Table1_2[[#This Row],[Month]])</f>
        <v>20504.688000000002</v>
      </c>
      <c r="K40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22689.124400000001</v>
      </c>
      <c r="N4020">
        <f>Table1_2[[#This Row],[Value]]*2.5</f>
        <v>4976.8900000000012</v>
      </c>
    </row>
    <row r="4021" spans="1:14" x14ac:dyDescent="0.25">
      <c r="A4021" s="1" t="s">
        <v>6</v>
      </c>
      <c r="B4021" s="1" t="s">
        <v>26</v>
      </c>
      <c r="C4021" s="1" t="s">
        <v>17</v>
      </c>
      <c r="D4021" s="1" t="s">
        <v>33</v>
      </c>
      <c r="E4021" s="1" t="s">
        <v>13</v>
      </c>
      <c r="F4021" s="1" t="s">
        <v>11</v>
      </c>
      <c r="G4021" s="1" t="s">
        <v>66</v>
      </c>
      <c r="H4021" s="1">
        <v>12</v>
      </c>
      <c r="I4021">
        <v>2284.4052000000001</v>
      </c>
      <c r="J4021" s="1">
        <f>SUMIFS(I:I,B:B,Table1_2[[#This Row],[Category Level 2]],D:D,Table1_2[[#This Row],[Brand]],E:E,Table1_2[[#This Row],[Region]],F:F,Table1_2[[#This Row],[Measure]],G:G,Table1_2[[#This Row],[Year]],H:H,"&lt;="&amp;Table1_2[[#This Row],[Month]])</f>
        <v>22789.093200000003</v>
      </c>
      <c r="K40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22789.093200000003</v>
      </c>
      <c r="N4021">
        <f>Table1_2[[#This Row],[Value]]*2.5</f>
        <v>5711.0130000000008</v>
      </c>
    </row>
    <row r="4022" spans="1:14" x14ac:dyDescent="0.25">
      <c r="A4022" s="1" t="s">
        <v>6</v>
      </c>
      <c r="B4022" s="1" t="s">
        <v>26</v>
      </c>
      <c r="C4022" s="1" t="s">
        <v>17</v>
      </c>
      <c r="D4022" s="1" t="s">
        <v>33</v>
      </c>
      <c r="E4022" s="1" t="s">
        <v>13</v>
      </c>
      <c r="F4022" s="1" t="s">
        <v>11</v>
      </c>
      <c r="G4022" s="1" t="s">
        <v>67</v>
      </c>
      <c r="H4022" s="1">
        <v>1</v>
      </c>
      <c r="I4022">
        <v>1859.6116000000002</v>
      </c>
      <c r="J4022" s="1">
        <f>SUMIFS(I:I,B:B,Table1_2[[#This Row],[Category Level 2]],D:D,Table1_2[[#This Row],[Brand]],E:E,Table1_2[[#This Row],[Region]],F:F,Table1_2[[#This Row],[Measure]],G:G,Table1_2[[#This Row],[Year]],H:H,"&lt;="&amp;Table1_2[[#This Row],[Month]])</f>
        <v>1859.6116000000002</v>
      </c>
      <c r="K40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22865.933600000004</v>
      </c>
      <c r="N4022">
        <f>Table1_2[[#This Row],[Value]]*2.5</f>
        <v>4649.0290000000005</v>
      </c>
    </row>
    <row r="4023" spans="1:14" x14ac:dyDescent="0.25">
      <c r="A4023" s="1" t="s">
        <v>6</v>
      </c>
      <c r="B4023" s="1" t="s">
        <v>26</v>
      </c>
      <c r="C4023" s="1" t="s">
        <v>17</v>
      </c>
      <c r="D4023" s="1" t="s">
        <v>33</v>
      </c>
      <c r="E4023" s="1" t="s">
        <v>13</v>
      </c>
      <c r="F4023" s="1" t="s">
        <v>11</v>
      </c>
      <c r="G4023" s="1" t="s">
        <v>67</v>
      </c>
      <c r="H4023" s="1">
        <v>2</v>
      </c>
      <c r="I4023">
        <v>983.03240000000017</v>
      </c>
      <c r="J4023" s="1">
        <f>SUMIFS(I:I,B:B,Table1_2[[#This Row],[Category Level 2]],D:D,Table1_2[[#This Row],[Brand]],E:E,Table1_2[[#This Row],[Region]],F:F,Table1_2[[#This Row],[Measure]],G:G,Table1_2[[#This Row],[Year]],H:H,"&lt;="&amp;Table1_2[[#This Row],[Month]])</f>
        <v>2842.6440000000002</v>
      </c>
      <c r="K40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22075.846800000007</v>
      </c>
      <c r="N4023">
        <f>Table1_2[[#This Row],[Value]]*2.5</f>
        <v>2457.5810000000006</v>
      </c>
    </row>
    <row r="4024" spans="1:14" x14ac:dyDescent="0.25">
      <c r="A4024" s="1" t="s">
        <v>6</v>
      </c>
      <c r="B4024" s="1" t="s">
        <v>26</v>
      </c>
      <c r="C4024" s="1" t="s">
        <v>17</v>
      </c>
      <c r="D4024" s="1" t="s">
        <v>33</v>
      </c>
      <c r="E4024" s="1" t="s">
        <v>13</v>
      </c>
      <c r="F4024" s="1" t="s">
        <v>11</v>
      </c>
      <c r="G4024" s="1" t="s">
        <v>67</v>
      </c>
      <c r="H4024" s="1">
        <v>3</v>
      </c>
      <c r="I4024">
        <v>720.9344000000001</v>
      </c>
      <c r="J4024" s="1">
        <f>SUMIFS(I:I,B:B,Table1_2[[#This Row],[Category Level 2]],D:D,Table1_2[[#This Row],[Brand]],E:E,Table1_2[[#This Row],[Region]],F:F,Table1_2[[#This Row],[Measure]],G:G,Table1_2[[#This Row],[Year]],H:H,"&lt;="&amp;Table1_2[[#This Row],[Month]])</f>
        <v>3563.5784000000003</v>
      </c>
      <c r="K40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20879.416800000006</v>
      </c>
      <c r="N4024">
        <f>Table1_2[[#This Row],[Value]]*2.5</f>
        <v>1802.3360000000002</v>
      </c>
    </row>
    <row r="4025" spans="1:14" x14ac:dyDescent="0.25">
      <c r="A4025" s="1" t="s">
        <v>6</v>
      </c>
      <c r="B4025" s="1" t="s">
        <v>26</v>
      </c>
      <c r="C4025" s="1" t="s">
        <v>17</v>
      </c>
      <c r="D4025" s="1" t="s">
        <v>33</v>
      </c>
      <c r="E4025" s="1" t="s">
        <v>13</v>
      </c>
      <c r="F4025" s="1" t="s">
        <v>12</v>
      </c>
      <c r="G4025" s="1" t="s">
        <v>62</v>
      </c>
      <c r="H4025" s="1">
        <v>1</v>
      </c>
      <c r="I4025">
        <v>7882.3176000000003</v>
      </c>
      <c r="J4025" s="1">
        <f>SUMIFS(I:I,B:B,Table1_2[[#This Row],[Category Level 2]],D:D,Table1_2[[#This Row],[Brand]],E:E,Table1_2[[#This Row],[Region]],F:F,Table1_2[[#This Row],[Measure]],G:G,Table1_2[[#This Row],[Year]],H:H,"&lt;="&amp;Table1_2[[#This Row],[Month]])</f>
        <v>7882.3176000000003</v>
      </c>
      <c r="K40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7882.3176000000003</v>
      </c>
      <c r="N4025">
        <f>Table1_2[[#This Row],[Value]]*2.5</f>
        <v>19705.794000000002</v>
      </c>
    </row>
    <row r="4026" spans="1:14" x14ac:dyDescent="0.25">
      <c r="A4026" s="1" t="s">
        <v>6</v>
      </c>
      <c r="B4026" s="1" t="s">
        <v>26</v>
      </c>
      <c r="C4026" s="1" t="s">
        <v>17</v>
      </c>
      <c r="D4026" s="1" t="s">
        <v>33</v>
      </c>
      <c r="E4026" s="1" t="s">
        <v>13</v>
      </c>
      <c r="F4026" s="1" t="s">
        <v>12</v>
      </c>
      <c r="G4026" s="1" t="s">
        <v>62</v>
      </c>
      <c r="H4026" s="1">
        <v>2</v>
      </c>
      <c r="I4026">
        <v>6546.4240000000009</v>
      </c>
      <c r="J4026" s="1">
        <f>SUMIFS(I:I,B:B,Table1_2[[#This Row],[Category Level 2]],D:D,Table1_2[[#This Row],[Brand]],E:E,Table1_2[[#This Row],[Region]],F:F,Table1_2[[#This Row],[Measure]],G:G,Table1_2[[#This Row],[Year]],H:H,"&lt;="&amp;Table1_2[[#This Row],[Month]])</f>
        <v>14428.741600000001</v>
      </c>
      <c r="K40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14428.741600000001</v>
      </c>
      <c r="N4026">
        <f>Table1_2[[#This Row],[Value]]*2.5</f>
        <v>16366.060000000001</v>
      </c>
    </row>
    <row r="4027" spans="1:14" x14ac:dyDescent="0.25">
      <c r="A4027" s="1" t="s">
        <v>6</v>
      </c>
      <c r="B4027" s="1" t="s">
        <v>26</v>
      </c>
      <c r="C4027" s="1" t="s">
        <v>17</v>
      </c>
      <c r="D4027" s="1" t="s">
        <v>33</v>
      </c>
      <c r="E4027" s="1" t="s">
        <v>13</v>
      </c>
      <c r="F4027" s="1" t="s">
        <v>12</v>
      </c>
      <c r="G4027" s="1" t="s">
        <v>62</v>
      </c>
      <c r="H4027" s="1">
        <v>3</v>
      </c>
      <c r="I4027">
        <v>8027.0888000000014</v>
      </c>
      <c r="J4027" s="1">
        <f>SUMIFS(I:I,B:B,Table1_2[[#This Row],[Category Level 2]],D:D,Table1_2[[#This Row],[Brand]],E:E,Table1_2[[#This Row],[Region]],F:F,Table1_2[[#This Row],[Measure]],G:G,Table1_2[[#This Row],[Year]],H:H,"&lt;="&amp;Table1_2[[#This Row],[Month]])</f>
        <v>22455.830400000003</v>
      </c>
      <c r="K40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22455.830400000003</v>
      </c>
      <c r="N4027">
        <f>Table1_2[[#This Row],[Value]]*2.5</f>
        <v>20067.722000000002</v>
      </c>
    </row>
    <row r="4028" spans="1:14" x14ac:dyDescent="0.25">
      <c r="A4028" s="1" t="s">
        <v>6</v>
      </c>
      <c r="B4028" s="1" t="s">
        <v>26</v>
      </c>
      <c r="C4028" s="1" t="s">
        <v>17</v>
      </c>
      <c r="D4028" s="1" t="s">
        <v>33</v>
      </c>
      <c r="E4028" s="1" t="s">
        <v>13</v>
      </c>
      <c r="F4028" s="1" t="s">
        <v>12</v>
      </c>
      <c r="G4028" s="1" t="s">
        <v>62</v>
      </c>
      <c r="H4028" s="1">
        <v>4</v>
      </c>
      <c r="I4028">
        <v>6293.2448000000004</v>
      </c>
      <c r="J4028" s="1">
        <f>SUMIFS(I:I,B:B,Table1_2[[#This Row],[Category Level 2]],D:D,Table1_2[[#This Row],[Brand]],E:E,Table1_2[[#This Row],[Region]],F:F,Table1_2[[#This Row],[Measure]],G:G,Table1_2[[#This Row],[Year]],H:H,"&lt;="&amp;Table1_2[[#This Row],[Month]])</f>
        <v>28749.075200000003</v>
      </c>
      <c r="K40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28749.075200000003</v>
      </c>
      <c r="N4028">
        <f>Table1_2[[#This Row],[Value]]*2.5</f>
        <v>15733.112000000001</v>
      </c>
    </row>
    <row r="4029" spans="1:14" x14ac:dyDescent="0.25">
      <c r="A4029" s="1" t="s">
        <v>6</v>
      </c>
      <c r="B4029" s="1" t="s">
        <v>26</v>
      </c>
      <c r="C4029" s="1" t="s">
        <v>17</v>
      </c>
      <c r="D4029" s="1" t="s">
        <v>33</v>
      </c>
      <c r="E4029" s="1" t="s">
        <v>13</v>
      </c>
      <c r="F4029" s="1" t="s">
        <v>12</v>
      </c>
      <c r="G4029" s="1" t="s">
        <v>62</v>
      </c>
      <c r="H4029" s="1">
        <v>5</v>
      </c>
      <c r="I4029">
        <v>9422.9936000000016</v>
      </c>
      <c r="J4029" s="1">
        <f>SUMIFS(I:I,B:B,Table1_2[[#This Row],[Category Level 2]],D:D,Table1_2[[#This Row],[Brand]],E:E,Table1_2[[#This Row],[Region]],F:F,Table1_2[[#This Row],[Measure]],G:G,Table1_2[[#This Row],[Year]],H:H,"&lt;="&amp;Table1_2[[#This Row],[Month]])</f>
        <v>38172.068800000008</v>
      </c>
      <c r="K40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38172.068800000008</v>
      </c>
      <c r="N4029">
        <f>Table1_2[[#This Row],[Value]]*2.5</f>
        <v>23557.484000000004</v>
      </c>
    </row>
    <row r="4030" spans="1:14" x14ac:dyDescent="0.25">
      <c r="A4030" s="1" t="s">
        <v>6</v>
      </c>
      <c r="B4030" s="1" t="s">
        <v>26</v>
      </c>
      <c r="C4030" s="1" t="s">
        <v>17</v>
      </c>
      <c r="D4030" s="1" t="s">
        <v>33</v>
      </c>
      <c r="E4030" s="1" t="s">
        <v>13</v>
      </c>
      <c r="F4030" s="1" t="s">
        <v>12</v>
      </c>
      <c r="G4030" s="1" t="s">
        <v>62</v>
      </c>
      <c r="H4030" s="1">
        <v>6</v>
      </c>
      <c r="I4030">
        <v>17637.394</v>
      </c>
      <c r="J4030" s="1">
        <f>SUMIFS(I:I,B:B,Table1_2[[#This Row],[Category Level 2]],D:D,Table1_2[[#This Row],[Brand]],E:E,Table1_2[[#This Row],[Region]],F:F,Table1_2[[#This Row],[Measure]],G:G,Table1_2[[#This Row],[Year]],H:H,"&lt;="&amp;Table1_2[[#This Row],[Month]])</f>
        <v>55809.462800000008</v>
      </c>
      <c r="K40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55809.462800000008</v>
      </c>
      <c r="N4030">
        <f>Table1_2[[#This Row],[Value]]*2.5</f>
        <v>44093.485000000001</v>
      </c>
    </row>
    <row r="4031" spans="1:14" x14ac:dyDescent="0.25">
      <c r="A4031" s="1" t="s">
        <v>6</v>
      </c>
      <c r="B4031" s="1" t="s">
        <v>26</v>
      </c>
      <c r="C4031" s="1" t="s">
        <v>17</v>
      </c>
      <c r="D4031" s="1" t="s">
        <v>33</v>
      </c>
      <c r="E4031" s="1" t="s">
        <v>13</v>
      </c>
      <c r="F4031" s="1" t="s">
        <v>12</v>
      </c>
      <c r="G4031" s="1" t="s">
        <v>62</v>
      </c>
      <c r="H4031" s="1">
        <v>7</v>
      </c>
      <c r="I4031">
        <v>11614.666400000002</v>
      </c>
      <c r="J4031" s="1">
        <f>SUMIFS(I:I,B:B,Table1_2[[#This Row],[Category Level 2]],D:D,Table1_2[[#This Row],[Brand]],E:E,Table1_2[[#This Row],[Region]],F:F,Table1_2[[#This Row],[Measure]],G:G,Table1_2[[#This Row],[Year]],H:H,"&lt;="&amp;Table1_2[[#This Row],[Month]])</f>
        <v>67424.12920000001</v>
      </c>
      <c r="K40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67424.12920000001</v>
      </c>
      <c r="N4031">
        <f>Table1_2[[#This Row],[Value]]*2.5</f>
        <v>29036.666000000005</v>
      </c>
    </row>
    <row r="4032" spans="1:14" x14ac:dyDescent="0.25">
      <c r="A4032" s="1" t="s">
        <v>6</v>
      </c>
      <c r="B4032" s="1" t="s">
        <v>26</v>
      </c>
      <c r="C4032" s="1" t="s">
        <v>17</v>
      </c>
      <c r="D4032" s="1" t="s">
        <v>33</v>
      </c>
      <c r="E4032" s="1" t="s">
        <v>13</v>
      </c>
      <c r="F4032" s="1" t="s">
        <v>12</v>
      </c>
      <c r="G4032" s="1" t="s">
        <v>62</v>
      </c>
      <c r="H4032" s="1">
        <v>8</v>
      </c>
      <c r="I4032">
        <v>10587.514000000001</v>
      </c>
      <c r="J4032" s="1">
        <f>SUMIFS(I:I,B:B,Table1_2[[#This Row],[Category Level 2]],D:D,Table1_2[[#This Row],[Brand]],E:E,Table1_2[[#This Row],[Region]],F:F,Table1_2[[#This Row],[Measure]],G:G,Table1_2[[#This Row],[Year]],H:H,"&lt;="&amp;Table1_2[[#This Row],[Month]])</f>
        <v>78011.643200000006</v>
      </c>
      <c r="K40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78011.643200000006</v>
      </c>
      <c r="N4032">
        <f>Table1_2[[#This Row],[Value]]*2.5</f>
        <v>26468.785000000003</v>
      </c>
    </row>
    <row r="4033" spans="1:14" x14ac:dyDescent="0.25">
      <c r="A4033" s="1" t="s">
        <v>6</v>
      </c>
      <c r="B4033" s="1" t="s">
        <v>26</v>
      </c>
      <c r="C4033" s="1" t="s">
        <v>17</v>
      </c>
      <c r="D4033" s="1" t="s">
        <v>33</v>
      </c>
      <c r="E4033" s="1" t="s">
        <v>13</v>
      </c>
      <c r="F4033" s="1" t="s">
        <v>12</v>
      </c>
      <c r="G4033" s="1" t="s">
        <v>62</v>
      </c>
      <c r="H4033" s="1">
        <v>9</v>
      </c>
      <c r="I4033">
        <v>13007.490400000002</v>
      </c>
      <c r="J4033" s="1">
        <f>SUMIFS(I:I,B:B,Table1_2[[#This Row],[Category Level 2]],D:D,Table1_2[[#This Row],[Brand]],E:E,Table1_2[[#This Row],[Region]],F:F,Table1_2[[#This Row],[Measure]],G:G,Table1_2[[#This Row],[Year]],H:H,"&lt;="&amp;Table1_2[[#This Row],[Month]])</f>
        <v>91019.133600000001</v>
      </c>
      <c r="K40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91019.133600000001</v>
      </c>
      <c r="N4033">
        <f>Table1_2[[#This Row],[Value]]*2.5</f>
        <v>32518.726000000006</v>
      </c>
    </row>
    <row r="4034" spans="1:14" x14ac:dyDescent="0.25">
      <c r="A4034" s="1" t="s">
        <v>6</v>
      </c>
      <c r="B4034" s="1" t="s">
        <v>26</v>
      </c>
      <c r="C4034" s="1" t="s">
        <v>17</v>
      </c>
      <c r="D4034" s="1" t="s">
        <v>33</v>
      </c>
      <c r="E4034" s="1" t="s">
        <v>13</v>
      </c>
      <c r="F4034" s="1" t="s">
        <v>12</v>
      </c>
      <c r="G4034" s="1" t="s">
        <v>62</v>
      </c>
      <c r="H4034" s="1">
        <v>10</v>
      </c>
      <c r="I4034">
        <v>13524.360400000001</v>
      </c>
      <c r="J4034" s="1">
        <f>SUMIFS(I:I,B:B,Table1_2[[#This Row],[Category Level 2]],D:D,Table1_2[[#This Row],[Brand]],E:E,Table1_2[[#This Row],[Region]],F:F,Table1_2[[#This Row],[Measure]],G:G,Table1_2[[#This Row],[Year]],H:H,"&lt;="&amp;Table1_2[[#This Row],[Month]])</f>
        <v>104543.49400000001</v>
      </c>
      <c r="K40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104543.49400000001</v>
      </c>
      <c r="N4034">
        <f>Table1_2[[#This Row],[Value]]*2.5</f>
        <v>33810.901000000005</v>
      </c>
    </row>
    <row r="4035" spans="1:14" x14ac:dyDescent="0.25">
      <c r="A4035" s="1" t="s">
        <v>6</v>
      </c>
      <c r="B4035" s="1" t="s">
        <v>26</v>
      </c>
      <c r="C4035" s="1" t="s">
        <v>17</v>
      </c>
      <c r="D4035" s="1" t="s">
        <v>33</v>
      </c>
      <c r="E4035" s="1" t="s">
        <v>13</v>
      </c>
      <c r="F4035" s="1" t="s">
        <v>12</v>
      </c>
      <c r="G4035" s="1" t="s">
        <v>62</v>
      </c>
      <c r="H4035" s="1">
        <v>11</v>
      </c>
      <c r="I4035">
        <v>12379.642400000001</v>
      </c>
      <c r="J4035" s="1">
        <f>SUMIFS(I:I,B:B,Table1_2[[#This Row],[Category Level 2]],D:D,Table1_2[[#This Row],[Brand]],E:E,Table1_2[[#This Row],[Region]],F:F,Table1_2[[#This Row],[Measure]],G:G,Table1_2[[#This Row],[Year]],H:H,"&lt;="&amp;Table1_2[[#This Row],[Month]])</f>
        <v>116923.1364</v>
      </c>
      <c r="K40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116923.1364</v>
      </c>
      <c r="N4035">
        <f>Table1_2[[#This Row],[Value]]*2.5</f>
        <v>30949.106</v>
      </c>
    </row>
    <row r="4036" spans="1:14" x14ac:dyDescent="0.25">
      <c r="A4036" s="1" t="s">
        <v>6</v>
      </c>
      <c r="B4036" s="1" t="s">
        <v>26</v>
      </c>
      <c r="C4036" s="1" t="s">
        <v>17</v>
      </c>
      <c r="D4036" s="1" t="s">
        <v>33</v>
      </c>
      <c r="E4036" s="1" t="s">
        <v>13</v>
      </c>
      <c r="F4036" s="1" t="s">
        <v>12</v>
      </c>
      <c r="G4036" s="1" t="s">
        <v>62</v>
      </c>
      <c r="H4036" s="1">
        <v>12</v>
      </c>
      <c r="I4036">
        <v>13660.7844</v>
      </c>
      <c r="J4036" s="1">
        <f>SUMIFS(I:I,B:B,Table1_2[[#This Row],[Category Level 2]],D:D,Table1_2[[#This Row],[Brand]],E:E,Table1_2[[#This Row],[Region]],F:F,Table1_2[[#This Row],[Measure]],G:G,Table1_2[[#This Row],[Year]],H:H,"&lt;="&amp;Table1_2[[#This Row],[Month]])</f>
        <v>130583.92080000001</v>
      </c>
      <c r="K40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130583.92080000001</v>
      </c>
      <c r="N4036">
        <f>Table1_2[[#This Row],[Value]]*2.5</f>
        <v>34151.961000000003</v>
      </c>
    </row>
    <row r="4037" spans="1:14" x14ac:dyDescent="0.25">
      <c r="A4037" s="1" t="s">
        <v>6</v>
      </c>
      <c r="B4037" s="1" t="s">
        <v>26</v>
      </c>
      <c r="C4037" s="1" t="s">
        <v>17</v>
      </c>
      <c r="D4037" s="1" t="s">
        <v>33</v>
      </c>
      <c r="E4037" s="1" t="s">
        <v>13</v>
      </c>
      <c r="F4037" s="1" t="s">
        <v>12</v>
      </c>
      <c r="G4037" s="1" t="s">
        <v>63</v>
      </c>
      <c r="H4037" s="1">
        <v>1</v>
      </c>
      <c r="I4037">
        <v>14080.686400000002</v>
      </c>
      <c r="J4037" s="1">
        <f>SUMIFS(I:I,B:B,Table1_2[[#This Row],[Category Level 2]],D:D,Table1_2[[#This Row],[Brand]],E:E,Table1_2[[#This Row],[Region]],F:F,Table1_2[[#This Row],[Measure]],G:G,Table1_2[[#This Row],[Year]],H:H,"&lt;="&amp;Table1_2[[#This Row],[Month]])</f>
        <v>14080.686400000002</v>
      </c>
      <c r="K40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136782.28960000002</v>
      </c>
      <c r="N4037">
        <f>Table1_2[[#This Row],[Value]]*2.5</f>
        <v>35201.716000000008</v>
      </c>
    </row>
    <row r="4038" spans="1:14" x14ac:dyDescent="0.25">
      <c r="A4038" s="1" t="s">
        <v>6</v>
      </c>
      <c r="B4038" s="1" t="s">
        <v>26</v>
      </c>
      <c r="C4038" s="1" t="s">
        <v>17</v>
      </c>
      <c r="D4038" s="1" t="s">
        <v>33</v>
      </c>
      <c r="E4038" s="1" t="s">
        <v>13</v>
      </c>
      <c r="F4038" s="1" t="s">
        <v>12</v>
      </c>
      <c r="G4038" s="1" t="s">
        <v>63</v>
      </c>
      <c r="H4038" s="1">
        <v>2</v>
      </c>
      <c r="I4038">
        <v>11668.404</v>
      </c>
      <c r="J4038" s="1">
        <f>SUMIFS(I:I,B:B,Table1_2[[#This Row],[Category Level 2]],D:D,Table1_2[[#This Row],[Brand]],E:E,Table1_2[[#This Row],[Region]],F:F,Table1_2[[#This Row],[Measure]],G:G,Table1_2[[#This Row],[Year]],H:H,"&lt;="&amp;Table1_2[[#This Row],[Month]])</f>
        <v>25749.090400000001</v>
      </c>
      <c r="K40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141904.2696</v>
      </c>
      <c r="N4038">
        <f>Table1_2[[#This Row],[Value]]*2.5</f>
        <v>29171.010000000002</v>
      </c>
    </row>
    <row r="4039" spans="1:14" x14ac:dyDescent="0.25">
      <c r="A4039" s="1" t="s">
        <v>6</v>
      </c>
      <c r="B4039" s="1" t="s">
        <v>26</v>
      </c>
      <c r="C4039" s="1" t="s">
        <v>17</v>
      </c>
      <c r="D4039" s="1" t="s">
        <v>33</v>
      </c>
      <c r="E4039" s="1" t="s">
        <v>13</v>
      </c>
      <c r="F4039" s="1" t="s">
        <v>12</v>
      </c>
      <c r="G4039" s="1" t="s">
        <v>63</v>
      </c>
      <c r="H4039" s="1">
        <v>3</v>
      </c>
      <c r="I4039">
        <v>10696.806</v>
      </c>
      <c r="J4039" s="1">
        <f>SUMIFS(I:I,B:B,Table1_2[[#This Row],[Category Level 2]],D:D,Table1_2[[#This Row],[Brand]],E:E,Table1_2[[#This Row],[Region]],F:F,Table1_2[[#This Row],[Measure]],G:G,Table1_2[[#This Row],[Year]],H:H,"&lt;="&amp;Table1_2[[#This Row],[Month]])</f>
        <v>36445.896399999998</v>
      </c>
      <c r="K40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144573.98680000001</v>
      </c>
      <c r="N4039">
        <f>Table1_2[[#This Row],[Value]]*2.5</f>
        <v>26742.014999999999</v>
      </c>
    </row>
    <row r="4040" spans="1:14" x14ac:dyDescent="0.25">
      <c r="A4040" s="1" t="s">
        <v>6</v>
      </c>
      <c r="B4040" s="1" t="s">
        <v>26</v>
      </c>
      <c r="C4040" s="1" t="s">
        <v>17</v>
      </c>
      <c r="D4040" s="1" t="s">
        <v>33</v>
      </c>
      <c r="E4040" s="1" t="s">
        <v>13</v>
      </c>
      <c r="F4040" s="1" t="s">
        <v>12</v>
      </c>
      <c r="G4040" s="1" t="s">
        <v>63</v>
      </c>
      <c r="H4040" s="1">
        <v>4</v>
      </c>
      <c r="I4040">
        <v>12185.786800000002</v>
      </c>
      <c r="J4040" s="1">
        <f>SUMIFS(I:I,B:B,Table1_2[[#This Row],[Category Level 2]],D:D,Table1_2[[#This Row],[Brand]],E:E,Table1_2[[#This Row],[Region]],F:F,Table1_2[[#This Row],[Measure]],G:G,Table1_2[[#This Row],[Year]],H:H,"&lt;="&amp;Table1_2[[#This Row],[Month]])</f>
        <v>48631.683199999999</v>
      </c>
      <c r="K40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150466.52880000003</v>
      </c>
      <c r="N4040">
        <f>Table1_2[[#This Row],[Value]]*2.5</f>
        <v>30464.467000000004</v>
      </c>
    </row>
    <row r="4041" spans="1:14" x14ac:dyDescent="0.25">
      <c r="A4041" s="1" t="s">
        <v>6</v>
      </c>
      <c r="B4041" s="1" t="s">
        <v>26</v>
      </c>
      <c r="C4041" s="1" t="s">
        <v>17</v>
      </c>
      <c r="D4041" s="1" t="s">
        <v>33</v>
      </c>
      <c r="E4041" s="1" t="s">
        <v>13</v>
      </c>
      <c r="F4041" s="1" t="s">
        <v>12</v>
      </c>
      <c r="G4041" s="1" t="s">
        <v>63</v>
      </c>
      <c r="H4041" s="1">
        <v>5</v>
      </c>
      <c r="I4041">
        <v>11944.449200000001</v>
      </c>
      <c r="J4041" s="1">
        <f>SUMIFS(I:I,B:B,Table1_2[[#This Row],[Category Level 2]],D:D,Table1_2[[#This Row],[Brand]],E:E,Table1_2[[#This Row],[Region]],F:F,Table1_2[[#This Row],[Measure]],G:G,Table1_2[[#This Row],[Year]],H:H,"&lt;="&amp;Table1_2[[#This Row],[Month]])</f>
        <v>60576.132400000002</v>
      </c>
      <c r="K40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152987.98440000002</v>
      </c>
      <c r="N4041">
        <f>Table1_2[[#This Row],[Value]]*2.5</f>
        <v>29861.123000000003</v>
      </c>
    </row>
    <row r="4042" spans="1:14" x14ac:dyDescent="0.25">
      <c r="A4042" s="1" t="s">
        <v>6</v>
      </c>
      <c r="B4042" s="1" t="s">
        <v>26</v>
      </c>
      <c r="C4042" s="1" t="s">
        <v>17</v>
      </c>
      <c r="D4042" s="1" t="s">
        <v>33</v>
      </c>
      <c r="E4042" s="1" t="s">
        <v>13</v>
      </c>
      <c r="F4042" s="1" t="s">
        <v>12</v>
      </c>
      <c r="G4042" s="1" t="s">
        <v>63</v>
      </c>
      <c r="H4042" s="1">
        <v>6</v>
      </c>
      <c r="I4042">
        <v>10580.76</v>
      </c>
      <c r="J4042" s="1">
        <f>SUMIFS(I:I,B:B,Table1_2[[#This Row],[Category Level 2]],D:D,Table1_2[[#This Row],[Brand]],E:E,Table1_2[[#This Row],[Region]],F:F,Table1_2[[#This Row],[Measure]],G:G,Table1_2[[#This Row],[Year]],H:H,"&lt;="&amp;Table1_2[[#This Row],[Month]])</f>
        <v>71156.892399999997</v>
      </c>
      <c r="K40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145931.3504</v>
      </c>
      <c r="N4042">
        <f>Table1_2[[#This Row],[Value]]*2.5</f>
        <v>26451.9</v>
      </c>
    </row>
    <row r="4043" spans="1:14" x14ac:dyDescent="0.25">
      <c r="A4043" s="1" t="s">
        <v>6</v>
      </c>
      <c r="B4043" s="1" t="s">
        <v>26</v>
      </c>
      <c r="C4043" s="1" t="s">
        <v>17</v>
      </c>
      <c r="D4043" s="1" t="s">
        <v>33</v>
      </c>
      <c r="E4043" s="1" t="s">
        <v>13</v>
      </c>
      <c r="F4043" s="1" t="s">
        <v>12</v>
      </c>
      <c r="G4043" s="1" t="s">
        <v>63</v>
      </c>
      <c r="H4043" s="1">
        <v>7</v>
      </c>
      <c r="I4043">
        <v>9490.6628000000001</v>
      </c>
      <c r="J4043" s="1">
        <f>SUMIFS(I:I,B:B,Table1_2[[#This Row],[Category Level 2]],D:D,Table1_2[[#This Row],[Brand]],E:E,Table1_2[[#This Row],[Region]],F:F,Table1_2[[#This Row],[Measure]],G:G,Table1_2[[#This Row],[Year]],H:H,"&lt;="&amp;Table1_2[[#This Row],[Month]])</f>
        <v>80647.555200000003</v>
      </c>
      <c r="K40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143807.3468</v>
      </c>
      <c r="N4043">
        <f>Table1_2[[#This Row],[Value]]*2.5</f>
        <v>23726.656999999999</v>
      </c>
    </row>
    <row r="4044" spans="1:14" x14ac:dyDescent="0.25">
      <c r="A4044" s="1" t="s">
        <v>6</v>
      </c>
      <c r="B4044" s="1" t="s">
        <v>26</v>
      </c>
      <c r="C4044" s="1" t="s">
        <v>17</v>
      </c>
      <c r="D4044" s="1" t="s">
        <v>33</v>
      </c>
      <c r="E4044" s="1" t="s">
        <v>13</v>
      </c>
      <c r="F4044" s="1" t="s">
        <v>12</v>
      </c>
      <c r="G4044" s="1" t="s">
        <v>63</v>
      </c>
      <c r="H4044" s="1">
        <v>8</v>
      </c>
      <c r="I4044">
        <v>9968.0684000000019</v>
      </c>
      <c r="J4044" s="1">
        <f>SUMIFS(I:I,B:B,Table1_2[[#This Row],[Category Level 2]],D:D,Table1_2[[#This Row],[Brand]],E:E,Table1_2[[#This Row],[Region]],F:F,Table1_2[[#This Row],[Measure]],G:G,Table1_2[[#This Row],[Year]],H:H,"&lt;="&amp;Table1_2[[#This Row],[Month]])</f>
        <v>90615.623600000006</v>
      </c>
      <c r="K40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143187.90120000002</v>
      </c>
      <c r="N4044">
        <f>Table1_2[[#This Row],[Value]]*2.5</f>
        <v>24920.171000000006</v>
      </c>
    </row>
    <row r="4045" spans="1:14" x14ac:dyDescent="0.25">
      <c r="A4045" s="1" t="s">
        <v>6</v>
      </c>
      <c r="B4045" s="1" t="s">
        <v>26</v>
      </c>
      <c r="C4045" s="1" t="s">
        <v>17</v>
      </c>
      <c r="D4045" s="1" t="s">
        <v>33</v>
      </c>
      <c r="E4045" s="1" t="s">
        <v>13</v>
      </c>
      <c r="F4045" s="1" t="s">
        <v>12</v>
      </c>
      <c r="G4045" s="1" t="s">
        <v>63</v>
      </c>
      <c r="H4045" s="1">
        <v>9</v>
      </c>
      <c r="I4045">
        <v>9432.2608</v>
      </c>
      <c r="J4045" s="1">
        <f>SUMIFS(I:I,B:B,Table1_2[[#This Row],[Category Level 2]],D:D,Table1_2[[#This Row],[Brand]],E:E,Table1_2[[#This Row],[Region]],F:F,Table1_2[[#This Row],[Measure]],G:G,Table1_2[[#This Row],[Year]],H:H,"&lt;="&amp;Table1_2[[#This Row],[Month]])</f>
        <v>100047.88440000001</v>
      </c>
      <c r="K40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139612.6716</v>
      </c>
      <c r="N4045">
        <f>Table1_2[[#This Row],[Value]]*2.5</f>
        <v>23580.652000000002</v>
      </c>
    </row>
    <row r="4046" spans="1:14" x14ac:dyDescent="0.25">
      <c r="A4046" s="1" t="s">
        <v>6</v>
      </c>
      <c r="B4046" s="1" t="s">
        <v>26</v>
      </c>
      <c r="C4046" s="1" t="s">
        <v>17</v>
      </c>
      <c r="D4046" s="1" t="s">
        <v>33</v>
      </c>
      <c r="E4046" s="1" t="s">
        <v>13</v>
      </c>
      <c r="F4046" s="1" t="s">
        <v>12</v>
      </c>
      <c r="G4046" s="1" t="s">
        <v>63</v>
      </c>
      <c r="H4046" s="1">
        <v>10</v>
      </c>
      <c r="I4046">
        <v>10101.630400000002</v>
      </c>
      <c r="J4046" s="1">
        <f>SUMIFS(I:I,B:B,Table1_2[[#This Row],[Category Level 2]],D:D,Table1_2[[#This Row],[Brand]],E:E,Table1_2[[#This Row],[Region]],F:F,Table1_2[[#This Row],[Measure]],G:G,Table1_2[[#This Row],[Year]],H:H,"&lt;="&amp;Table1_2[[#This Row],[Month]])</f>
        <v>110149.5148</v>
      </c>
      <c r="K40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136189.94160000002</v>
      </c>
      <c r="N4046">
        <f>Table1_2[[#This Row],[Value]]*2.5</f>
        <v>25254.076000000005</v>
      </c>
    </row>
    <row r="4047" spans="1:14" x14ac:dyDescent="0.25">
      <c r="A4047" s="1" t="s">
        <v>6</v>
      </c>
      <c r="B4047" s="1" t="s">
        <v>26</v>
      </c>
      <c r="C4047" s="1" t="s">
        <v>17</v>
      </c>
      <c r="D4047" s="1" t="s">
        <v>33</v>
      </c>
      <c r="E4047" s="1" t="s">
        <v>13</v>
      </c>
      <c r="F4047" s="1" t="s">
        <v>12</v>
      </c>
      <c r="G4047" s="1" t="s">
        <v>63</v>
      </c>
      <c r="H4047" s="1">
        <v>11</v>
      </c>
      <c r="I4047">
        <v>15214.007600000001</v>
      </c>
      <c r="J4047" s="1">
        <f>SUMIFS(I:I,B:B,Table1_2[[#This Row],[Category Level 2]],D:D,Table1_2[[#This Row],[Brand]],E:E,Table1_2[[#This Row],[Region]],F:F,Table1_2[[#This Row],[Measure]],G:G,Table1_2[[#This Row],[Year]],H:H,"&lt;="&amp;Table1_2[[#This Row],[Month]])</f>
        <v>125363.5224</v>
      </c>
      <c r="K40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139024.30679999999</v>
      </c>
      <c r="N4047">
        <f>Table1_2[[#This Row],[Value]]*2.5</f>
        <v>38035.019</v>
      </c>
    </row>
    <row r="4048" spans="1:14" x14ac:dyDescent="0.25">
      <c r="A4048" s="1" t="s">
        <v>6</v>
      </c>
      <c r="B4048" s="1" t="s">
        <v>26</v>
      </c>
      <c r="C4048" s="1" t="s">
        <v>17</v>
      </c>
      <c r="D4048" s="1" t="s">
        <v>33</v>
      </c>
      <c r="E4048" s="1" t="s">
        <v>13</v>
      </c>
      <c r="F4048" s="1" t="s">
        <v>12</v>
      </c>
      <c r="G4048" s="1" t="s">
        <v>63</v>
      </c>
      <c r="H4048" s="1">
        <v>12</v>
      </c>
      <c r="I4048">
        <v>11705.1576</v>
      </c>
      <c r="J4048" s="1">
        <f>SUMIFS(I:I,B:B,Table1_2[[#This Row],[Category Level 2]],D:D,Table1_2[[#This Row],[Brand]],E:E,Table1_2[[#This Row],[Region]],F:F,Table1_2[[#This Row],[Measure]],G:G,Table1_2[[#This Row],[Year]],H:H,"&lt;="&amp;Table1_2[[#This Row],[Month]])</f>
        <v>137068.68</v>
      </c>
      <c r="K40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137068.68</v>
      </c>
      <c r="N4048">
        <f>Table1_2[[#This Row],[Value]]*2.5</f>
        <v>29262.894</v>
      </c>
    </row>
    <row r="4049" spans="1:14" x14ac:dyDescent="0.25">
      <c r="A4049" s="1" t="s">
        <v>6</v>
      </c>
      <c r="B4049" s="1" t="s">
        <v>26</v>
      </c>
      <c r="C4049" s="1" t="s">
        <v>17</v>
      </c>
      <c r="D4049" s="1" t="s">
        <v>33</v>
      </c>
      <c r="E4049" s="1" t="s">
        <v>13</v>
      </c>
      <c r="F4049" s="1" t="s">
        <v>12</v>
      </c>
      <c r="G4049" s="1" t="s">
        <v>64</v>
      </c>
      <c r="H4049" s="1">
        <v>1</v>
      </c>
      <c r="I4049">
        <v>8986.7308000000012</v>
      </c>
      <c r="J4049" s="1">
        <f>SUMIFS(I:I,B:B,Table1_2[[#This Row],[Category Level 2]],D:D,Table1_2[[#This Row],[Brand]],E:E,Table1_2[[#This Row],[Region]],F:F,Table1_2[[#This Row],[Measure]],G:G,Table1_2[[#This Row],[Year]],H:H,"&lt;="&amp;Table1_2[[#This Row],[Month]])</f>
        <v>8986.7308000000012</v>
      </c>
      <c r="K40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131974.72440000004</v>
      </c>
      <c r="N4049">
        <f>Table1_2[[#This Row],[Value]]*2.5</f>
        <v>22466.827000000005</v>
      </c>
    </row>
    <row r="4050" spans="1:14" x14ac:dyDescent="0.25">
      <c r="A4050" s="1" t="s">
        <v>6</v>
      </c>
      <c r="B4050" s="1" t="s">
        <v>26</v>
      </c>
      <c r="C4050" s="1" t="s">
        <v>17</v>
      </c>
      <c r="D4050" s="1" t="s">
        <v>33</v>
      </c>
      <c r="E4050" s="1" t="s">
        <v>13</v>
      </c>
      <c r="F4050" s="1" t="s">
        <v>12</v>
      </c>
      <c r="G4050" s="1" t="s">
        <v>64</v>
      </c>
      <c r="H4050" s="1">
        <v>2</v>
      </c>
      <c r="I4050">
        <v>9462.3708000000006</v>
      </c>
      <c r="J4050" s="1">
        <f>SUMIFS(I:I,B:B,Table1_2[[#This Row],[Category Level 2]],D:D,Table1_2[[#This Row],[Brand]],E:E,Table1_2[[#This Row],[Region]],F:F,Table1_2[[#This Row],[Measure]],G:G,Table1_2[[#This Row],[Year]],H:H,"&lt;="&amp;Table1_2[[#This Row],[Month]])</f>
        <v>18449.101600000002</v>
      </c>
      <c r="K40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129768.69120000003</v>
      </c>
      <c r="N4050">
        <f>Table1_2[[#This Row],[Value]]*2.5</f>
        <v>23655.927000000003</v>
      </c>
    </row>
    <row r="4051" spans="1:14" x14ac:dyDescent="0.25">
      <c r="A4051" s="1" t="s">
        <v>6</v>
      </c>
      <c r="B4051" s="1" t="s">
        <v>26</v>
      </c>
      <c r="C4051" s="1" t="s">
        <v>17</v>
      </c>
      <c r="D4051" s="1" t="s">
        <v>33</v>
      </c>
      <c r="E4051" s="1" t="s">
        <v>13</v>
      </c>
      <c r="F4051" s="1" t="s">
        <v>12</v>
      </c>
      <c r="G4051" s="1" t="s">
        <v>64</v>
      </c>
      <c r="H4051" s="1">
        <v>3</v>
      </c>
      <c r="I4051">
        <v>10648.591200000001</v>
      </c>
      <c r="J4051" s="1">
        <f>SUMIFS(I:I,B:B,Table1_2[[#This Row],[Category Level 2]],D:D,Table1_2[[#This Row],[Brand]],E:E,Table1_2[[#This Row],[Region]],F:F,Table1_2[[#This Row],[Measure]],G:G,Table1_2[[#This Row],[Year]],H:H,"&lt;="&amp;Table1_2[[#This Row],[Month]])</f>
        <v>29097.692800000004</v>
      </c>
      <c r="K40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129720.47640000001</v>
      </c>
      <c r="N4051">
        <f>Table1_2[[#This Row],[Value]]*2.5</f>
        <v>26621.478000000003</v>
      </c>
    </row>
    <row r="4052" spans="1:14" x14ac:dyDescent="0.25">
      <c r="A4052" s="1" t="s">
        <v>6</v>
      </c>
      <c r="B4052" s="1" t="s">
        <v>26</v>
      </c>
      <c r="C4052" s="1" t="s">
        <v>17</v>
      </c>
      <c r="D4052" s="1" t="s">
        <v>33</v>
      </c>
      <c r="E4052" s="1" t="s">
        <v>13</v>
      </c>
      <c r="F4052" s="1" t="s">
        <v>12</v>
      </c>
      <c r="G4052" s="1" t="s">
        <v>64</v>
      </c>
      <c r="H4052" s="1">
        <v>4</v>
      </c>
      <c r="I4052">
        <v>8357.5892000000003</v>
      </c>
      <c r="J4052" s="1">
        <f>SUMIFS(I:I,B:B,Table1_2[[#This Row],[Category Level 2]],D:D,Table1_2[[#This Row],[Brand]],E:E,Table1_2[[#This Row],[Region]],F:F,Table1_2[[#This Row],[Measure]],G:G,Table1_2[[#This Row],[Year]],H:H,"&lt;="&amp;Table1_2[[#This Row],[Month]])</f>
        <v>37455.282000000007</v>
      </c>
      <c r="K40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125892.27880000003</v>
      </c>
      <c r="N4052">
        <f>Table1_2[[#This Row],[Value]]*2.5</f>
        <v>20893.973000000002</v>
      </c>
    </row>
    <row r="4053" spans="1:14" x14ac:dyDescent="0.25">
      <c r="A4053" s="1" t="s">
        <v>6</v>
      </c>
      <c r="B4053" s="1" t="s">
        <v>26</v>
      </c>
      <c r="C4053" s="1" t="s">
        <v>17</v>
      </c>
      <c r="D4053" s="1" t="s">
        <v>33</v>
      </c>
      <c r="E4053" s="1" t="s">
        <v>13</v>
      </c>
      <c r="F4053" s="1" t="s">
        <v>12</v>
      </c>
      <c r="G4053" s="1" t="s">
        <v>64</v>
      </c>
      <c r="H4053" s="1">
        <v>5</v>
      </c>
      <c r="I4053">
        <v>8559.7284</v>
      </c>
      <c r="J4053" s="1">
        <f>SUMIFS(I:I,B:B,Table1_2[[#This Row],[Category Level 2]],D:D,Table1_2[[#This Row],[Brand]],E:E,Table1_2[[#This Row],[Region]],F:F,Table1_2[[#This Row],[Measure]],G:G,Table1_2[[#This Row],[Year]],H:H,"&lt;="&amp;Table1_2[[#This Row],[Month]])</f>
        <v>46015.010400000006</v>
      </c>
      <c r="K40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122507.55800000002</v>
      </c>
      <c r="N4053">
        <f>Table1_2[[#This Row],[Value]]*2.5</f>
        <v>21399.321</v>
      </c>
    </row>
    <row r="4054" spans="1:14" x14ac:dyDescent="0.25">
      <c r="A4054" s="1" t="s">
        <v>6</v>
      </c>
      <c r="B4054" s="1" t="s">
        <v>26</v>
      </c>
      <c r="C4054" s="1" t="s">
        <v>17</v>
      </c>
      <c r="D4054" s="1" t="s">
        <v>33</v>
      </c>
      <c r="E4054" s="1" t="s">
        <v>13</v>
      </c>
      <c r="F4054" s="1" t="s">
        <v>12</v>
      </c>
      <c r="G4054" s="1" t="s">
        <v>64</v>
      </c>
      <c r="H4054" s="1">
        <v>6</v>
      </c>
      <c r="I4054">
        <v>11290.281200000001</v>
      </c>
      <c r="J4054" s="1">
        <f>SUMIFS(I:I,B:B,Table1_2[[#This Row],[Category Level 2]],D:D,Table1_2[[#This Row],[Brand]],E:E,Table1_2[[#This Row],[Region]],F:F,Table1_2[[#This Row],[Measure]],G:G,Table1_2[[#This Row],[Year]],H:H,"&lt;="&amp;Table1_2[[#This Row],[Month]])</f>
        <v>57305.291600000011</v>
      </c>
      <c r="K40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123217.07920000002</v>
      </c>
      <c r="N4054">
        <f>Table1_2[[#This Row],[Value]]*2.5</f>
        <v>28225.703000000001</v>
      </c>
    </row>
    <row r="4055" spans="1:14" x14ac:dyDescent="0.25">
      <c r="A4055" s="1" t="s">
        <v>6</v>
      </c>
      <c r="B4055" s="1" t="s">
        <v>26</v>
      </c>
      <c r="C4055" s="1" t="s">
        <v>17</v>
      </c>
      <c r="D4055" s="1" t="s">
        <v>33</v>
      </c>
      <c r="E4055" s="1" t="s">
        <v>13</v>
      </c>
      <c r="F4055" s="1" t="s">
        <v>12</v>
      </c>
      <c r="G4055" s="1" t="s">
        <v>64</v>
      </c>
      <c r="H4055" s="1">
        <v>7</v>
      </c>
      <c r="I4055">
        <v>12921.1476</v>
      </c>
      <c r="J4055" s="1">
        <f>SUMIFS(I:I,B:B,Table1_2[[#This Row],[Category Level 2]],D:D,Table1_2[[#This Row],[Brand]],E:E,Table1_2[[#This Row],[Region]],F:F,Table1_2[[#This Row],[Measure]],G:G,Table1_2[[#This Row],[Year]],H:H,"&lt;="&amp;Table1_2[[#This Row],[Month]])</f>
        <v>70226.439200000008</v>
      </c>
      <c r="K40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126647.56400000001</v>
      </c>
      <c r="N4055">
        <f>Table1_2[[#This Row],[Value]]*2.5</f>
        <v>32302.868999999999</v>
      </c>
    </row>
    <row r="4056" spans="1:14" x14ac:dyDescent="0.25">
      <c r="A4056" s="1" t="s">
        <v>6</v>
      </c>
      <c r="B4056" s="1" t="s">
        <v>26</v>
      </c>
      <c r="C4056" s="1" t="s">
        <v>17</v>
      </c>
      <c r="D4056" s="1" t="s">
        <v>33</v>
      </c>
      <c r="E4056" s="1" t="s">
        <v>13</v>
      </c>
      <c r="F4056" s="1" t="s">
        <v>12</v>
      </c>
      <c r="G4056" s="1" t="s">
        <v>64</v>
      </c>
      <c r="H4056" s="1">
        <v>8</v>
      </c>
      <c r="I4056">
        <v>9973.9348000000009</v>
      </c>
      <c r="J4056" s="1">
        <f>SUMIFS(I:I,B:B,Table1_2[[#This Row],[Category Level 2]],D:D,Table1_2[[#This Row],[Brand]],E:E,Table1_2[[#This Row],[Region]],F:F,Table1_2[[#This Row],[Measure]],G:G,Table1_2[[#This Row],[Year]],H:H,"&lt;="&amp;Table1_2[[#This Row],[Month]])</f>
        <v>80200.374000000011</v>
      </c>
      <c r="K40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126653.43040000001</v>
      </c>
      <c r="N4056">
        <f>Table1_2[[#This Row],[Value]]*2.5</f>
        <v>24934.837000000003</v>
      </c>
    </row>
    <row r="4057" spans="1:14" x14ac:dyDescent="0.25">
      <c r="A4057" s="1" t="s">
        <v>6</v>
      </c>
      <c r="B4057" s="1" t="s">
        <v>26</v>
      </c>
      <c r="C4057" s="1" t="s">
        <v>17</v>
      </c>
      <c r="D4057" s="1" t="s">
        <v>33</v>
      </c>
      <c r="E4057" s="1" t="s">
        <v>13</v>
      </c>
      <c r="F4057" s="1" t="s">
        <v>12</v>
      </c>
      <c r="G4057" s="1" t="s">
        <v>64</v>
      </c>
      <c r="H4057" s="1">
        <v>9</v>
      </c>
      <c r="I4057">
        <v>10078.841600000002</v>
      </c>
      <c r="J4057" s="1">
        <f>SUMIFS(I:I,B:B,Table1_2[[#This Row],[Category Level 2]],D:D,Table1_2[[#This Row],[Brand]],E:E,Table1_2[[#This Row],[Region]],F:F,Table1_2[[#This Row],[Measure]],G:G,Table1_2[[#This Row],[Year]],H:H,"&lt;="&amp;Table1_2[[#This Row],[Month]])</f>
        <v>90279.21560000001</v>
      </c>
      <c r="K40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127300.01120000001</v>
      </c>
      <c r="N4057">
        <f>Table1_2[[#This Row],[Value]]*2.5</f>
        <v>25197.104000000003</v>
      </c>
    </row>
    <row r="4058" spans="1:14" x14ac:dyDescent="0.25">
      <c r="A4058" s="1" t="s">
        <v>6</v>
      </c>
      <c r="B4058" s="1" t="s">
        <v>26</v>
      </c>
      <c r="C4058" s="1" t="s">
        <v>17</v>
      </c>
      <c r="D4058" s="1" t="s">
        <v>33</v>
      </c>
      <c r="E4058" s="1" t="s">
        <v>13</v>
      </c>
      <c r="F4058" s="1" t="s">
        <v>12</v>
      </c>
      <c r="G4058" s="1" t="s">
        <v>64</v>
      </c>
      <c r="H4058" s="1">
        <v>10</v>
      </c>
      <c r="I4058">
        <v>12153.678000000002</v>
      </c>
      <c r="J4058" s="1">
        <f>SUMIFS(I:I,B:B,Table1_2[[#This Row],[Category Level 2]],D:D,Table1_2[[#This Row],[Brand]],E:E,Table1_2[[#This Row],[Region]],F:F,Table1_2[[#This Row],[Measure]],G:G,Table1_2[[#This Row],[Year]],H:H,"&lt;="&amp;Table1_2[[#This Row],[Month]])</f>
        <v>102432.89360000001</v>
      </c>
      <c r="K40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129352.05880000001</v>
      </c>
      <c r="N4058">
        <f>Table1_2[[#This Row],[Value]]*2.5</f>
        <v>30384.195000000003</v>
      </c>
    </row>
    <row r="4059" spans="1:14" x14ac:dyDescent="0.25">
      <c r="A4059" s="1" t="s">
        <v>6</v>
      </c>
      <c r="B4059" s="1" t="s">
        <v>26</v>
      </c>
      <c r="C4059" s="1" t="s">
        <v>17</v>
      </c>
      <c r="D4059" s="1" t="s">
        <v>33</v>
      </c>
      <c r="E4059" s="1" t="s">
        <v>13</v>
      </c>
      <c r="F4059" s="1" t="s">
        <v>12</v>
      </c>
      <c r="G4059" s="1" t="s">
        <v>64</v>
      </c>
      <c r="H4059" s="1">
        <v>11</v>
      </c>
      <c r="I4059">
        <v>12911.947200000002</v>
      </c>
      <c r="J4059" s="1">
        <f>SUMIFS(I:I,B:B,Table1_2[[#This Row],[Category Level 2]],D:D,Table1_2[[#This Row],[Brand]],E:E,Table1_2[[#This Row],[Region]],F:F,Table1_2[[#This Row],[Measure]],G:G,Table1_2[[#This Row],[Year]],H:H,"&lt;="&amp;Table1_2[[#This Row],[Month]])</f>
        <v>115344.84080000001</v>
      </c>
      <c r="K40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127049.99840000001</v>
      </c>
      <c r="N4059">
        <f>Table1_2[[#This Row],[Value]]*2.5</f>
        <v>32279.868000000006</v>
      </c>
    </row>
    <row r="4060" spans="1:14" x14ac:dyDescent="0.25">
      <c r="A4060" s="1" t="s">
        <v>6</v>
      </c>
      <c r="B4060" s="1" t="s">
        <v>26</v>
      </c>
      <c r="C4060" s="1" t="s">
        <v>17</v>
      </c>
      <c r="D4060" s="1" t="s">
        <v>33</v>
      </c>
      <c r="E4060" s="1" t="s">
        <v>13</v>
      </c>
      <c r="F4060" s="1" t="s">
        <v>12</v>
      </c>
      <c r="G4060" s="1" t="s">
        <v>64</v>
      </c>
      <c r="H4060" s="1">
        <v>12</v>
      </c>
      <c r="I4060">
        <v>12038.478800000001</v>
      </c>
      <c r="J4060" s="1">
        <f>SUMIFS(I:I,B:B,Table1_2[[#This Row],[Category Level 2]],D:D,Table1_2[[#This Row],[Brand]],E:E,Table1_2[[#This Row],[Region]],F:F,Table1_2[[#This Row],[Measure]],G:G,Table1_2[[#This Row],[Year]],H:H,"&lt;="&amp;Table1_2[[#This Row],[Month]])</f>
        <v>127383.3196</v>
      </c>
      <c r="K40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127383.3196</v>
      </c>
      <c r="N4060">
        <f>Table1_2[[#This Row],[Value]]*2.5</f>
        <v>30096.197</v>
      </c>
    </row>
    <row r="4061" spans="1:14" x14ac:dyDescent="0.25">
      <c r="A4061" s="1" t="s">
        <v>6</v>
      </c>
      <c r="B4061" s="1" t="s">
        <v>26</v>
      </c>
      <c r="C4061" s="1" t="s">
        <v>17</v>
      </c>
      <c r="D4061" s="1" t="s">
        <v>33</v>
      </c>
      <c r="E4061" s="1" t="s">
        <v>13</v>
      </c>
      <c r="F4061" s="1" t="s">
        <v>12</v>
      </c>
      <c r="G4061" s="1" t="s">
        <v>65</v>
      </c>
      <c r="H4061" s="1">
        <v>1</v>
      </c>
      <c r="I4061">
        <v>10892.7808</v>
      </c>
      <c r="J4061" s="1">
        <f>SUMIFS(I:I,B:B,Table1_2[[#This Row],[Category Level 2]],D:D,Table1_2[[#This Row],[Brand]],E:E,Table1_2[[#This Row],[Region]],F:F,Table1_2[[#This Row],[Measure]],G:G,Table1_2[[#This Row],[Year]],H:H,"&lt;="&amp;Table1_2[[#This Row],[Month]])</f>
        <v>10892.7808</v>
      </c>
      <c r="K40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129289.36960000001</v>
      </c>
      <c r="N4061">
        <f>Table1_2[[#This Row],[Value]]*2.5</f>
        <v>27231.952000000001</v>
      </c>
    </row>
    <row r="4062" spans="1:14" x14ac:dyDescent="0.25">
      <c r="A4062" s="1" t="s">
        <v>6</v>
      </c>
      <c r="B4062" s="1" t="s">
        <v>26</v>
      </c>
      <c r="C4062" s="1" t="s">
        <v>17</v>
      </c>
      <c r="D4062" s="1" t="s">
        <v>33</v>
      </c>
      <c r="E4062" s="1" t="s">
        <v>13</v>
      </c>
      <c r="F4062" s="1" t="s">
        <v>12</v>
      </c>
      <c r="G4062" s="1" t="s">
        <v>65</v>
      </c>
      <c r="H4062" s="1">
        <v>2</v>
      </c>
      <c r="I4062">
        <v>12487.654000000002</v>
      </c>
      <c r="J4062" s="1">
        <f>SUMIFS(I:I,B:B,Table1_2[[#This Row],[Category Level 2]],D:D,Table1_2[[#This Row],[Brand]],E:E,Table1_2[[#This Row],[Region]],F:F,Table1_2[[#This Row],[Measure]],G:G,Table1_2[[#This Row],[Year]],H:H,"&lt;="&amp;Table1_2[[#This Row],[Month]])</f>
        <v>23380.434800000003</v>
      </c>
      <c r="K40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132314.65280000001</v>
      </c>
      <c r="N4062">
        <f>Table1_2[[#This Row],[Value]]*2.5</f>
        <v>31219.135000000006</v>
      </c>
    </row>
    <row r="4063" spans="1:14" x14ac:dyDescent="0.25">
      <c r="A4063" s="1" t="s">
        <v>6</v>
      </c>
      <c r="B4063" s="1" t="s">
        <v>26</v>
      </c>
      <c r="C4063" s="1" t="s">
        <v>17</v>
      </c>
      <c r="D4063" s="1" t="s">
        <v>33</v>
      </c>
      <c r="E4063" s="1" t="s">
        <v>13</v>
      </c>
      <c r="F4063" s="1" t="s">
        <v>12</v>
      </c>
      <c r="G4063" s="1" t="s">
        <v>65</v>
      </c>
      <c r="H4063" s="1">
        <v>3</v>
      </c>
      <c r="I4063">
        <v>13542.652000000002</v>
      </c>
      <c r="J4063" s="1">
        <f>SUMIFS(I:I,B:B,Table1_2[[#This Row],[Category Level 2]],D:D,Table1_2[[#This Row],[Brand]],E:E,Table1_2[[#This Row],[Region]],F:F,Table1_2[[#This Row],[Measure]],G:G,Table1_2[[#This Row],[Year]],H:H,"&lt;="&amp;Table1_2[[#This Row],[Month]])</f>
        <v>36923.086800000005</v>
      </c>
      <c r="K40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135208.71360000002</v>
      </c>
      <c r="N4063">
        <f>Table1_2[[#This Row],[Value]]*2.5</f>
        <v>33856.630000000005</v>
      </c>
    </row>
    <row r="4064" spans="1:14" x14ac:dyDescent="0.25">
      <c r="A4064" s="1" t="s">
        <v>6</v>
      </c>
      <c r="B4064" s="1" t="s">
        <v>26</v>
      </c>
      <c r="C4064" s="1" t="s">
        <v>17</v>
      </c>
      <c r="D4064" s="1" t="s">
        <v>33</v>
      </c>
      <c r="E4064" s="1" t="s">
        <v>13</v>
      </c>
      <c r="F4064" s="1" t="s">
        <v>12</v>
      </c>
      <c r="G4064" s="1" t="s">
        <v>65</v>
      </c>
      <c r="H4064" s="1">
        <v>4</v>
      </c>
      <c r="I4064">
        <v>14851.824000000001</v>
      </c>
      <c r="J4064" s="1">
        <f>SUMIFS(I:I,B:B,Table1_2[[#This Row],[Category Level 2]],D:D,Table1_2[[#This Row],[Brand]],E:E,Table1_2[[#This Row],[Region]],F:F,Table1_2[[#This Row],[Measure]],G:G,Table1_2[[#This Row],[Year]],H:H,"&lt;="&amp;Table1_2[[#This Row],[Month]])</f>
        <v>51774.910800000005</v>
      </c>
      <c r="K40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141702.94839999999</v>
      </c>
      <c r="N4064">
        <f>Table1_2[[#This Row],[Value]]*2.5</f>
        <v>37129.56</v>
      </c>
    </row>
    <row r="4065" spans="1:14" x14ac:dyDescent="0.25">
      <c r="A4065" s="1" t="s">
        <v>6</v>
      </c>
      <c r="B4065" s="1" t="s">
        <v>26</v>
      </c>
      <c r="C4065" s="1" t="s">
        <v>17</v>
      </c>
      <c r="D4065" s="1" t="s">
        <v>33</v>
      </c>
      <c r="E4065" s="1" t="s">
        <v>13</v>
      </c>
      <c r="F4065" s="1" t="s">
        <v>12</v>
      </c>
      <c r="G4065" s="1" t="s">
        <v>65</v>
      </c>
      <c r="H4065" s="1">
        <v>5</v>
      </c>
      <c r="I4065">
        <v>12700.069200000002</v>
      </c>
      <c r="J4065" s="1">
        <f>SUMIFS(I:I,B:B,Table1_2[[#This Row],[Category Level 2]],D:D,Table1_2[[#This Row],[Brand]],E:E,Table1_2[[#This Row],[Region]],F:F,Table1_2[[#This Row],[Measure]],G:G,Table1_2[[#This Row],[Year]],H:H,"&lt;="&amp;Table1_2[[#This Row],[Month]])</f>
        <v>64474.98000000001</v>
      </c>
      <c r="K40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145843.2892</v>
      </c>
      <c r="N4065">
        <f>Table1_2[[#This Row],[Value]]*2.5</f>
        <v>31750.173000000003</v>
      </c>
    </row>
    <row r="4066" spans="1:14" x14ac:dyDescent="0.25">
      <c r="A4066" s="1" t="s">
        <v>6</v>
      </c>
      <c r="B4066" s="1" t="s">
        <v>26</v>
      </c>
      <c r="C4066" s="1" t="s">
        <v>17</v>
      </c>
      <c r="D4066" s="1" t="s">
        <v>33</v>
      </c>
      <c r="E4066" s="1" t="s">
        <v>13</v>
      </c>
      <c r="F4066" s="1" t="s">
        <v>12</v>
      </c>
      <c r="G4066" s="1" t="s">
        <v>65</v>
      </c>
      <c r="H4066" s="1">
        <v>6</v>
      </c>
      <c r="I4066">
        <v>15045.761600000002</v>
      </c>
      <c r="J4066" s="1">
        <f>SUMIFS(I:I,B:B,Table1_2[[#This Row],[Category Level 2]],D:D,Table1_2[[#This Row],[Brand]],E:E,Table1_2[[#This Row],[Region]],F:F,Table1_2[[#This Row],[Measure]],G:G,Table1_2[[#This Row],[Year]],H:H,"&lt;="&amp;Table1_2[[#This Row],[Month]])</f>
        <v>79520.741600000008</v>
      </c>
      <c r="K40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149598.7696</v>
      </c>
      <c r="N4066">
        <f>Table1_2[[#This Row],[Value]]*2.5</f>
        <v>37614.404000000002</v>
      </c>
    </row>
    <row r="4067" spans="1:14" x14ac:dyDescent="0.25">
      <c r="A4067" s="1" t="s">
        <v>6</v>
      </c>
      <c r="B4067" s="1" t="s">
        <v>26</v>
      </c>
      <c r="C4067" s="1" t="s">
        <v>17</v>
      </c>
      <c r="D4067" s="1" t="s">
        <v>33</v>
      </c>
      <c r="E4067" s="1" t="s">
        <v>13</v>
      </c>
      <c r="F4067" s="1" t="s">
        <v>12</v>
      </c>
      <c r="G4067" s="1" t="s">
        <v>65</v>
      </c>
      <c r="H4067" s="1">
        <v>7</v>
      </c>
      <c r="I4067">
        <v>13391.475200000001</v>
      </c>
      <c r="J4067" s="1">
        <f>SUMIFS(I:I,B:B,Table1_2[[#This Row],[Category Level 2]],D:D,Table1_2[[#This Row],[Brand]],E:E,Table1_2[[#This Row],[Region]],F:F,Table1_2[[#This Row],[Measure]],G:G,Table1_2[[#This Row],[Year]],H:H,"&lt;="&amp;Table1_2[[#This Row],[Month]])</f>
        <v>92912.216800000009</v>
      </c>
      <c r="K40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150069.09720000002</v>
      </c>
      <c r="N4067">
        <f>Table1_2[[#This Row],[Value]]*2.5</f>
        <v>33478.688000000002</v>
      </c>
    </row>
    <row r="4068" spans="1:14" x14ac:dyDescent="0.25">
      <c r="A4068" s="1" t="s">
        <v>6</v>
      </c>
      <c r="B4068" s="1" t="s">
        <v>26</v>
      </c>
      <c r="C4068" s="1" t="s">
        <v>17</v>
      </c>
      <c r="D4068" s="1" t="s">
        <v>33</v>
      </c>
      <c r="E4068" s="1" t="s">
        <v>13</v>
      </c>
      <c r="F4068" s="1" t="s">
        <v>12</v>
      </c>
      <c r="G4068" s="1" t="s">
        <v>65</v>
      </c>
      <c r="H4068" s="1">
        <v>8</v>
      </c>
      <c r="I4068">
        <v>12966.017200000002</v>
      </c>
      <c r="J4068" s="1">
        <f>SUMIFS(I:I,B:B,Table1_2[[#This Row],[Category Level 2]],D:D,Table1_2[[#This Row],[Brand]],E:E,Table1_2[[#This Row],[Region]],F:F,Table1_2[[#This Row],[Measure]],G:G,Table1_2[[#This Row],[Year]],H:H,"&lt;="&amp;Table1_2[[#This Row],[Month]])</f>
        <v>105878.23400000001</v>
      </c>
      <c r="K40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153061.17960000003</v>
      </c>
      <c r="N4068">
        <f>Table1_2[[#This Row],[Value]]*2.5</f>
        <v>32415.043000000005</v>
      </c>
    </row>
    <row r="4069" spans="1:14" x14ac:dyDescent="0.25">
      <c r="A4069" s="1" t="s">
        <v>6</v>
      </c>
      <c r="B4069" s="1" t="s">
        <v>26</v>
      </c>
      <c r="C4069" s="1" t="s">
        <v>17</v>
      </c>
      <c r="D4069" s="1" t="s">
        <v>33</v>
      </c>
      <c r="E4069" s="1" t="s">
        <v>13</v>
      </c>
      <c r="F4069" s="1" t="s">
        <v>12</v>
      </c>
      <c r="G4069" s="1" t="s">
        <v>65</v>
      </c>
      <c r="H4069" s="1">
        <v>9</v>
      </c>
      <c r="I4069">
        <v>13432.272400000002</v>
      </c>
      <c r="J4069" s="1">
        <f>SUMIFS(I:I,B:B,Table1_2[[#This Row],[Category Level 2]],D:D,Table1_2[[#This Row],[Brand]],E:E,Table1_2[[#This Row],[Region]],F:F,Table1_2[[#This Row],[Measure]],G:G,Table1_2[[#This Row],[Year]],H:H,"&lt;="&amp;Table1_2[[#This Row],[Month]])</f>
        <v>119310.50640000001</v>
      </c>
      <c r="K40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156414.61040000001</v>
      </c>
      <c r="N4069">
        <f>Table1_2[[#This Row],[Value]]*2.5</f>
        <v>33580.681000000004</v>
      </c>
    </row>
    <row r="4070" spans="1:14" x14ac:dyDescent="0.25">
      <c r="A4070" s="1" t="s">
        <v>6</v>
      </c>
      <c r="B4070" s="1" t="s">
        <v>26</v>
      </c>
      <c r="C4070" s="1" t="s">
        <v>17</v>
      </c>
      <c r="D4070" s="1" t="s">
        <v>33</v>
      </c>
      <c r="E4070" s="1" t="s">
        <v>13</v>
      </c>
      <c r="F4070" s="1" t="s">
        <v>12</v>
      </c>
      <c r="G4070" s="1" t="s">
        <v>65</v>
      </c>
      <c r="H4070" s="1">
        <v>10</v>
      </c>
      <c r="I4070">
        <v>15232.590800000002</v>
      </c>
      <c r="J4070" s="1">
        <f>SUMIFS(I:I,B:B,Table1_2[[#This Row],[Category Level 2]],D:D,Table1_2[[#This Row],[Brand]],E:E,Table1_2[[#This Row],[Region]],F:F,Table1_2[[#This Row],[Measure]],G:G,Table1_2[[#This Row],[Year]],H:H,"&lt;="&amp;Table1_2[[#This Row],[Month]])</f>
        <v>134543.09720000002</v>
      </c>
      <c r="K40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159493.52320000003</v>
      </c>
      <c r="N4070">
        <f>Table1_2[[#This Row],[Value]]*2.5</f>
        <v>38081.477000000006</v>
      </c>
    </row>
    <row r="4071" spans="1:14" x14ac:dyDescent="0.25">
      <c r="A4071" s="1" t="s">
        <v>6</v>
      </c>
      <c r="B4071" s="1" t="s">
        <v>26</v>
      </c>
      <c r="C4071" s="1" t="s">
        <v>17</v>
      </c>
      <c r="D4071" s="1" t="s">
        <v>33</v>
      </c>
      <c r="E4071" s="1" t="s">
        <v>13</v>
      </c>
      <c r="F4071" s="1" t="s">
        <v>12</v>
      </c>
      <c r="G4071" s="1" t="s">
        <v>65</v>
      </c>
      <c r="H4071" s="1">
        <v>11</v>
      </c>
      <c r="I4071">
        <v>18115.326800000003</v>
      </c>
      <c r="J4071" s="1">
        <f>SUMIFS(I:I,B:B,Table1_2[[#This Row],[Category Level 2]],D:D,Table1_2[[#This Row],[Brand]],E:E,Table1_2[[#This Row],[Region]],F:F,Table1_2[[#This Row],[Measure]],G:G,Table1_2[[#This Row],[Year]],H:H,"&lt;="&amp;Table1_2[[#This Row],[Month]])</f>
        <v>152658.42400000003</v>
      </c>
      <c r="K40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164696.90280000004</v>
      </c>
      <c r="N4071">
        <f>Table1_2[[#This Row],[Value]]*2.5</f>
        <v>45288.31700000001</v>
      </c>
    </row>
    <row r="4072" spans="1:14" x14ac:dyDescent="0.25">
      <c r="A4072" s="1" t="s">
        <v>6</v>
      </c>
      <c r="B4072" s="1" t="s">
        <v>26</v>
      </c>
      <c r="C4072" s="1" t="s">
        <v>17</v>
      </c>
      <c r="D4072" s="1" t="s">
        <v>33</v>
      </c>
      <c r="E4072" s="1" t="s">
        <v>13</v>
      </c>
      <c r="F4072" s="1" t="s">
        <v>12</v>
      </c>
      <c r="G4072" s="1" t="s">
        <v>65</v>
      </c>
      <c r="H4072" s="1">
        <v>12</v>
      </c>
      <c r="I4072">
        <v>16546.002</v>
      </c>
      <c r="J4072" s="1">
        <f>SUMIFS(I:I,B:B,Table1_2[[#This Row],[Category Level 2]],D:D,Table1_2[[#This Row],[Brand]],E:E,Table1_2[[#This Row],[Region]],F:F,Table1_2[[#This Row],[Measure]],G:G,Table1_2[[#This Row],[Year]],H:H,"&lt;="&amp;Table1_2[[#This Row],[Month]])</f>
        <v>169204.42600000004</v>
      </c>
      <c r="K40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169204.42600000004</v>
      </c>
      <c r="N4072">
        <f>Table1_2[[#This Row],[Value]]*2.5</f>
        <v>41365.005000000005</v>
      </c>
    </row>
    <row r="4073" spans="1:14" x14ac:dyDescent="0.25">
      <c r="A4073" s="1" t="s">
        <v>6</v>
      </c>
      <c r="B4073" s="1" t="s">
        <v>26</v>
      </c>
      <c r="C4073" s="1" t="s">
        <v>17</v>
      </c>
      <c r="D4073" s="1" t="s">
        <v>33</v>
      </c>
      <c r="E4073" s="1" t="s">
        <v>13</v>
      </c>
      <c r="F4073" s="1" t="s">
        <v>12</v>
      </c>
      <c r="G4073" s="1" t="s">
        <v>66</v>
      </c>
      <c r="H4073" s="1">
        <v>1</v>
      </c>
      <c r="I4073">
        <v>14578.916800000003</v>
      </c>
      <c r="J4073" s="1">
        <f>SUMIFS(I:I,B:B,Table1_2[[#This Row],[Category Level 2]],D:D,Table1_2[[#This Row],[Brand]],E:E,Table1_2[[#This Row],[Region]],F:F,Table1_2[[#This Row],[Measure]],G:G,Table1_2[[#This Row],[Year]],H:H,"&lt;="&amp;Table1_2[[#This Row],[Month]])</f>
        <v>14578.916800000003</v>
      </c>
      <c r="K40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172890.56200000003</v>
      </c>
      <c r="N4073">
        <f>Table1_2[[#This Row],[Value]]*2.5</f>
        <v>36447.292000000009</v>
      </c>
    </row>
    <row r="4074" spans="1:14" x14ac:dyDescent="0.25">
      <c r="A4074" s="1" t="s">
        <v>6</v>
      </c>
      <c r="B4074" s="1" t="s">
        <v>26</v>
      </c>
      <c r="C4074" s="1" t="s">
        <v>17</v>
      </c>
      <c r="D4074" s="1" t="s">
        <v>33</v>
      </c>
      <c r="E4074" s="1" t="s">
        <v>13</v>
      </c>
      <c r="F4074" s="1" t="s">
        <v>12</v>
      </c>
      <c r="G4074" s="1" t="s">
        <v>66</v>
      </c>
      <c r="H4074" s="1">
        <v>2</v>
      </c>
      <c r="I4074">
        <v>14258.326800000001</v>
      </c>
      <c r="J4074" s="1">
        <f>SUMIFS(I:I,B:B,Table1_2[[#This Row],[Category Level 2]],D:D,Table1_2[[#This Row],[Brand]],E:E,Table1_2[[#This Row],[Region]],F:F,Table1_2[[#This Row],[Measure]],G:G,Table1_2[[#This Row],[Year]],H:H,"&lt;="&amp;Table1_2[[#This Row],[Month]])</f>
        <v>28837.243600000002</v>
      </c>
      <c r="K40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174661.23480000003</v>
      </c>
      <c r="N4074">
        <f>Table1_2[[#This Row],[Value]]*2.5</f>
        <v>35645.817000000003</v>
      </c>
    </row>
    <row r="4075" spans="1:14" x14ac:dyDescent="0.25">
      <c r="A4075" s="1" t="s">
        <v>6</v>
      </c>
      <c r="B4075" s="1" t="s">
        <v>26</v>
      </c>
      <c r="C4075" s="1" t="s">
        <v>17</v>
      </c>
      <c r="D4075" s="1" t="s">
        <v>33</v>
      </c>
      <c r="E4075" s="1" t="s">
        <v>13</v>
      </c>
      <c r="F4075" s="1" t="s">
        <v>12</v>
      </c>
      <c r="G4075" s="1" t="s">
        <v>66</v>
      </c>
      <c r="H4075" s="1">
        <v>3</v>
      </c>
      <c r="I4075">
        <v>14996.064800000002</v>
      </c>
      <c r="J4075" s="1">
        <f>SUMIFS(I:I,B:B,Table1_2[[#This Row],[Category Level 2]],D:D,Table1_2[[#This Row],[Brand]],E:E,Table1_2[[#This Row],[Region]],F:F,Table1_2[[#This Row],[Measure]],G:G,Table1_2[[#This Row],[Year]],H:H,"&lt;="&amp;Table1_2[[#This Row],[Month]])</f>
        <v>43833.308400000002</v>
      </c>
      <c r="K40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176114.64760000003</v>
      </c>
      <c r="N4075">
        <f>Table1_2[[#This Row],[Value]]*2.5</f>
        <v>37490.162000000004</v>
      </c>
    </row>
    <row r="4076" spans="1:14" x14ac:dyDescent="0.25">
      <c r="A4076" s="1" t="s">
        <v>6</v>
      </c>
      <c r="B4076" s="1" t="s">
        <v>26</v>
      </c>
      <c r="C4076" s="1" t="s">
        <v>17</v>
      </c>
      <c r="D4076" s="1" t="s">
        <v>33</v>
      </c>
      <c r="E4076" s="1" t="s">
        <v>13</v>
      </c>
      <c r="F4076" s="1" t="s">
        <v>12</v>
      </c>
      <c r="G4076" s="1" t="s">
        <v>66</v>
      </c>
      <c r="H4076" s="1">
        <v>4</v>
      </c>
      <c r="I4076">
        <v>13153.561600000001</v>
      </c>
      <c r="J4076" s="1">
        <f>SUMIFS(I:I,B:B,Table1_2[[#This Row],[Category Level 2]],D:D,Table1_2[[#This Row],[Brand]],E:E,Table1_2[[#This Row],[Region]],F:F,Table1_2[[#This Row],[Measure]],G:G,Table1_2[[#This Row],[Year]],H:H,"&lt;="&amp;Table1_2[[#This Row],[Month]])</f>
        <v>56986.87</v>
      </c>
      <c r="K40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174416.38520000002</v>
      </c>
      <c r="N4076">
        <f>Table1_2[[#This Row],[Value]]*2.5</f>
        <v>32883.904000000002</v>
      </c>
    </row>
    <row r="4077" spans="1:14" x14ac:dyDescent="0.25">
      <c r="A4077" s="1" t="s">
        <v>6</v>
      </c>
      <c r="B4077" s="1" t="s">
        <v>26</v>
      </c>
      <c r="C4077" s="1" t="s">
        <v>17</v>
      </c>
      <c r="D4077" s="1" t="s">
        <v>33</v>
      </c>
      <c r="E4077" s="1" t="s">
        <v>13</v>
      </c>
      <c r="F4077" s="1" t="s">
        <v>12</v>
      </c>
      <c r="G4077" s="1" t="s">
        <v>66</v>
      </c>
      <c r="H4077" s="1">
        <v>5</v>
      </c>
      <c r="I4077">
        <v>13420.9028</v>
      </c>
      <c r="J4077" s="1">
        <f>SUMIFS(I:I,B:B,Table1_2[[#This Row],[Category Level 2]],D:D,Table1_2[[#This Row],[Brand]],E:E,Table1_2[[#This Row],[Region]],F:F,Table1_2[[#This Row],[Measure]],G:G,Table1_2[[#This Row],[Year]],H:H,"&lt;="&amp;Table1_2[[#This Row],[Month]])</f>
        <v>70407.772800000006</v>
      </c>
      <c r="K40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175137.21880000003</v>
      </c>
      <c r="N4077">
        <f>Table1_2[[#This Row],[Value]]*2.5</f>
        <v>33552.256999999998</v>
      </c>
    </row>
    <row r="4078" spans="1:14" x14ac:dyDescent="0.25">
      <c r="A4078" s="1" t="s">
        <v>6</v>
      </c>
      <c r="B4078" s="1" t="s">
        <v>26</v>
      </c>
      <c r="C4078" s="1" t="s">
        <v>17</v>
      </c>
      <c r="D4078" s="1" t="s">
        <v>33</v>
      </c>
      <c r="E4078" s="1" t="s">
        <v>13</v>
      </c>
      <c r="F4078" s="1" t="s">
        <v>12</v>
      </c>
      <c r="G4078" s="1" t="s">
        <v>66</v>
      </c>
      <c r="H4078" s="1">
        <v>6</v>
      </c>
      <c r="I4078">
        <v>13107.850400000001</v>
      </c>
      <c r="J4078" s="1">
        <f>SUMIFS(I:I,B:B,Table1_2[[#This Row],[Category Level 2]],D:D,Table1_2[[#This Row],[Brand]],E:E,Table1_2[[#This Row],[Region]],F:F,Table1_2[[#This Row],[Measure]],G:G,Table1_2[[#This Row],[Year]],H:H,"&lt;="&amp;Table1_2[[#This Row],[Month]])</f>
        <v>83515.623200000002</v>
      </c>
      <c r="K40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173199.30760000003</v>
      </c>
      <c r="N4078">
        <f>Table1_2[[#This Row],[Value]]*2.5</f>
        <v>32769.626000000004</v>
      </c>
    </row>
    <row r="4079" spans="1:14" x14ac:dyDescent="0.25">
      <c r="A4079" s="1" t="s">
        <v>6</v>
      </c>
      <c r="B4079" s="1" t="s">
        <v>26</v>
      </c>
      <c r="C4079" s="1" t="s">
        <v>17</v>
      </c>
      <c r="D4079" s="1" t="s">
        <v>33</v>
      </c>
      <c r="E4079" s="1" t="s">
        <v>13</v>
      </c>
      <c r="F4079" s="1" t="s">
        <v>12</v>
      </c>
      <c r="G4079" s="1" t="s">
        <v>66</v>
      </c>
      <c r="H4079" s="1">
        <v>7</v>
      </c>
      <c r="I4079">
        <v>16414.9732</v>
      </c>
      <c r="J4079" s="1">
        <f>SUMIFS(I:I,B:B,Table1_2[[#This Row],[Category Level 2]],D:D,Table1_2[[#This Row],[Brand]],E:E,Table1_2[[#This Row],[Region]],F:F,Table1_2[[#This Row],[Measure]],G:G,Table1_2[[#This Row],[Year]],H:H,"&lt;="&amp;Table1_2[[#This Row],[Month]])</f>
        <v>99930.596400000009</v>
      </c>
      <c r="K40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176222.80560000002</v>
      </c>
      <c r="N4079">
        <f>Table1_2[[#This Row],[Value]]*2.5</f>
        <v>41037.433000000005</v>
      </c>
    </row>
    <row r="4080" spans="1:14" x14ac:dyDescent="0.25">
      <c r="A4080" s="1" t="s">
        <v>6</v>
      </c>
      <c r="B4080" s="1" t="s">
        <v>26</v>
      </c>
      <c r="C4080" s="1" t="s">
        <v>17</v>
      </c>
      <c r="D4080" s="1" t="s">
        <v>33</v>
      </c>
      <c r="E4080" s="1" t="s">
        <v>13</v>
      </c>
      <c r="F4080" s="1" t="s">
        <v>12</v>
      </c>
      <c r="G4080" s="1" t="s">
        <v>66</v>
      </c>
      <c r="H4080" s="1">
        <v>8</v>
      </c>
      <c r="I4080">
        <v>16143.301200000002</v>
      </c>
      <c r="J4080" s="1">
        <f>SUMIFS(I:I,B:B,Table1_2[[#This Row],[Category Level 2]],D:D,Table1_2[[#This Row],[Brand]],E:E,Table1_2[[#This Row],[Region]],F:F,Table1_2[[#This Row],[Measure]],G:G,Table1_2[[#This Row],[Year]],H:H,"&lt;="&amp;Table1_2[[#This Row],[Month]])</f>
        <v>116073.89760000001</v>
      </c>
      <c r="K40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179400.08960000001</v>
      </c>
      <c r="N4080">
        <f>Table1_2[[#This Row],[Value]]*2.5</f>
        <v>40358.253000000004</v>
      </c>
    </row>
    <row r="4081" spans="1:14" x14ac:dyDescent="0.25">
      <c r="A4081" s="1" t="s">
        <v>6</v>
      </c>
      <c r="B4081" s="1" t="s">
        <v>26</v>
      </c>
      <c r="C4081" s="1" t="s">
        <v>17</v>
      </c>
      <c r="D4081" s="1" t="s">
        <v>33</v>
      </c>
      <c r="E4081" s="1" t="s">
        <v>13</v>
      </c>
      <c r="F4081" s="1" t="s">
        <v>12</v>
      </c>
      <c r="G4081" s="1" t="s">
        <v>66</v>
      </c>
      <c r="H4081" s="1">
        <v>9</v>
      </c>
      <c r="I4081">
        <v>15681.530000000002</v>
      </c>
      <c r="J4081" s="1">
        <f>SUMIFS(I:I,B:B,Table1_2[[#This Row],[Category Level 2]],D:D,Table1_2[[#This Row],[Brand]],E:E,Table1_2[[#This Row],[Region]],F:F,Table1_2[[#This Row],[Measure]],G:G,Table1_2[[#This Row],[Year]],H:H,"&lt;="&amp;Table1_2[[#This Row],[Month]])</f>
        <v>131755.42760000002</v>
      </c>
      <c r="K40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181649.34720000002</v>
      </c>
      <c r="N4081">
        <f>Table1_2[[#This Row],[Value]]*2.5</f>
        <v>39203.825000000004</v>
      </c>
    </row>
    <row r="4082" spans="1:14" x14ac:dyDescent="0.25">
      <c r="A4082" s="1" t="s">
        <v>6</v>
      </c>
      <c r="B4082" s="1" t="s">
        <v>26</v>
      </c>
      <c r="C4082" s="1" t="s">
        <v>17</v>
      </c>
      <c r="D4082" s="1" t="s">
        <v>33</v>
      </c>
      <c r="E4082" s="1" t="s">
        <v>13</v>
      </c>
      <c r="F4082" s="1" t="s">
        <v>12</v>
      </c>
      <c r="G4082" s="1" t="s">
        <v>66</v>
      </c>
      <c r="H4082" s="1">
        <v>10</v>
      </c>
      <c r="I4082">
        <v>17226.9516</v>
      </c>
      <c r="J4082" s="1">
        <f>SUMIFS(I:I,B:B,Table1_2[[#This Row],[Category Level 2]],D:D,Table1_2[[#This Row],[Brand]],E:E,Table1_2[[#This Row],[Region]],F:F,Table1_2[[#This Row],[Measure]],G:G,Table1_2[[#This Row],[Year]],H:H,"&lt;="&amp;Table1_2[[#This Row],[Month]])</f>
        <v>148982.37920000002</v>
      </c>
      <c r="K40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183643.70800000004</v>
      </c>
      <c r="N4082">
        <f>Table1_2[[#This Row],[Value]]*2.5</f>
        <v>43067.379000000001</v>
      </c>
    </row>
    <row r="4083" spans="1:14" x14ac:dyDescent="0.25">
      <c r="A4083" s="1" t="s">
        <v>6</v>
      </c>
      <c r="B4083" s="1" t="s">
        <v>26</v>
      </c>
      <c r="C4083" s="1" t="s">
        <v>17</v>
      </c>
      <c r="D4083" s="1" t="s">
        <v>33</v>
      </c>
      <c r="E4083" s="1" t="s">
        <v>13</v>
      </c>
      <c r="F4083" s="1" t="s">
        <v>12</v>
      </c>
      <c r="G4083" s="1" t="s">
        <v>66</v>
      </c>
      <c r="H4083" s="1">
        <v>11</v>
      </c>
      <c r="I4083">
        <v>16578.636400000003</v>
      </c>
      <c r="J4083" s="1">
        <f>SUMIFS(I:I,B:B,Table1_2[[#This Row],[Category Level 2]],D:D,Table1_2[[#This Row],[Brand]],E:E,Table1_2[[#This Row],[Region]],F:F,Table1_2[[#This Row],[Measure]],G:G,Table1_2[[#This Row],[Year]],H:H,"&lt;="&amp;Table1_2[[#This Row],[Month]])</f>
        <v>165561.01560000004</v>
      </c>
      <c r="K40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182107.01760000005</v>
      </c>
      <c r="N4083">
        <f>Table1_2[[#This Row],[Value]]*2.5</f>
        <v>41446.591000000008</v>
      </c>
    </row>
    <row r="4084" spans="1:14" x14ac:dyDescent="0.25">
      <c r="A4084" s="1" t="s">
        <v>6</v>
      </c>
      <c r="B4084" s="1" t="s">
        <v>26</v>
      </c>
      <c r="C4084" s="1" t="s">
        <v>17</v>
      </c>
      <c r="D4084" s="1" t="s">
        <v>33</v>
      </c>
      <c r="E4084" s="1" t="s">
        <v>13</v>
      </c>
      <c r="F4084" s="1" t="s">
        <v>12</v>
      </c>
      <c r="G4084" s="1" t="s">
        <v>66</v>
      </c>
      <c r="H4084" s="1">
        <v>12</v>
      </c>
      <c r="I4084">
        <v>19467.311600000001</v>
      </c>
      <c r="J4084" s="1">
        <f>SUMIFS(I:I,B:B,Table1_2[[#This Row],[Category Level 2]],D:D,Table1_2[[#This Row],[Brand]],E:E,Table1_2[[#This Row],[Region]],F:F,Table1_2[[#This Row],[Measure]],G:G,Table1_2[[#This Row],[Year]],H:H,"&lt;="&amp;Table1_2[[#This Row],[Month]])</f>
        <v>185028.32720000006</v>
      </c>
      <c r="K40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185028.32720000006</v>
      </c>
      <c r="N4084">
        <f>Table1_2[[#This Row],[Value]]*2.5</f>
        <v>48668.279000000002</v>
      </c>
    </row>
    <row r="4085" spans="1:14" x14ac:dyDescent="0.25">
      <c r="A4085" s="1" t="s">
        <v>6</v>
      </c>
      <c r="B4085" s="1" t="s">
        <v>26</v>
      </c>
      <c r="C4085" s="1" t="s">
        <v>17</v>
      </c>
      <c r="D4085" s="1" t="s">
        <v>33</v>
      </c>
      <c r="E4085" s="1" t="s">
        <v>13</v>
      </c>
      <c r="F4085" s="1" t="s">
        <v>12</v>
      </c>
      <c r="G4085" s="1" t="s">
        <v>67</v>
      </c>
      <c r="H4085" s="1">
        <v>1</v>
      </c>
      <c r="I4085">
        <v>15182.900000000001</v>
      </c>
      <c r="J4085" s="1">
        <f>SUMIFS(I:I,B:B,Table1_2[[#This Row],[Category Level 2]],D:D,Table1_2[[#This Row],[Brand]],E:E,Table1_2[[#This Row],[Region]],F:F,Table1_2[[#This Row],[Measure]],G:G,Table1_2[[#This Row],[Year]],H:H,"&lt;="&amp;Table1_2[[#This Row],[Month]])</f>
        <v>15182.900000000001</v>
      </c>
      <c r="K40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185632.31040000005</v>
      </c>
      <c r="N4085">
        <f>Table1_2[[#This Row],[Value]]*2.5</f>
        <v>37957.25</v>
      </c>
    </row>
    <row r="4086" spans="1:14" x14ac:dyDescent="0.25">
      <c r="A4086" s="1" t="s">
        <v>6</v>
      </c>
      <c r="B4086" s="1" t="s">
        <v>26</v>
      </c>
      <c r="C4086" s="1" t="s">
        <v>17</v>
      </c>
      <c r="D4086" s="1" t="s">
        <v>33</v>
      </c>
      <c r="E4086" s="1" t="s">
        <v>13</v>
      </c>
      <c r="F4086" s="1" t="s">
        <v>12</v>
      </c>
      <c r="G4086" s="1" t="s">
        <v>67</v>
      </c>
      <c r="H4086" s="1">
        <v>2</v>
      </c>
      <c r="I4086">
        <v>7117.7828000000009</v>
      </c>
      <c r="J4086" s="1">
        <f>SUMIFS(I:I,B:B,Table1_2[[#This Row],[Category Level 2]],D:D,Table1_2[[#This Row],[Brand]],E:E,Table1_2[[#This Row],[Region]],F:F,Table1_2[[#This Row],[Measure]],G:G,Table1_2[[#This Row],[Year]],H:H,"&lt;="&amp;Table1_2[[#This Row],[Month]])</f>
        <v>22300.682800000002</v>
      </c>
      <c r="K40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178491.76640000002</v>
      </c>
      <c r="N4086">
        <f>Table1_2[[#This Row],[Value]]*2.5</f>
        <v>17794.457000000002</v>
      </c>
    </row>
    <row r="4087" spans="1:14" x14ac:dyDescent="0.25">
      <c r="A4087" s="1" t="s">
        <v>6</v>
      </c>
      <c r="B4087" s="1" t="s">
        <v>26</v>
      </c>
      <c r="C4087" s="1" t="s">
        <v>17</v>
      </c>
      <c r="D4087" s="1" t="s">
        <v>33</v>
      </c>
      <c r="E4087" s="1" t="s">
        <v>13</v>
      </c>
      <c r="F4087" s="1" t="s">
        <v>12</v>
      </c>
      <c r="G4087" s="1" t="s">
        <v>67</v>
      </c>
      <c r="H4087" s="1">
        <v>3</v>
      </c>
      <c r="I4087">
        <v>5366.6484</v>
      </c>
      <c r="J4087" s="1">
        <f>SUMIFS(I:I,B:B,Table1_2[[#This Row],[Category Level 2]],D:D,Table1_2[[#This Row],[Brand]],E:E,Table1_2[[#This Row],[Region]],F:F,Table1_2[[#This Row],[Measure]],G:G,Table1_2[[#This Row],[Year]],H:H,"&lt;="&amp;Table1_2[[#This Row],[Month]])</f>
        <v>27667.331200000001</v>
      </c>
      <c r="K40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168862.35000000003</v>
      </c>
      <c r="N4087">
        <f>Table1_2[[#This Row],[Value]]*2.5</f>
        <v>13416.620999999999</v>
      </c>
    </row>
    <row r="4088" spans="1:14" x14ac:dyDescent="0.25">
      <c r="A4088" s="1" t="s">
        <v>6</v>
      </c>
      <c r="B4088" s="1" t="s">
        <v>26</v>
      </c>
      <c r="C4088" s="1" t="s">
        <v>17</v>
      </c>
      <c r="D4088" s="1" t="s">
        <v>33</v>
      </c>
      <c r="E4088" s="1" t="s">
        <v>14</v>
      </c>
      <c r="F4088" s="1" t="s">
        <v>11</v>
      </c>
      <c r="G4088" s="1" t="s">
        <v>62</v>
      </c>
      <c r="H4088" s="1">
        <v>1</v>
      </c>
      <c r="I4088">
        <v>1298.6244000000002</v>
      </c>
      <c r="J4088" s="1">
        <f>SUMIFS(I:I,B:B,Table1_2[[#This Row],[Category Level 2]],D:D,Table1_2[[#This Row],[Brand]],E:E,Table1_2[[#This Row],[Region]],F:F,Table1_2[[#This Row],[Measure]],G:G,Table1_2[[#This Row],[Year]],H:H,"&lt;="&amp;Table1_2[[#This Row],[Month]])</f>
        <v>1298.6244000000002</v>
      </c>
      <c r="K40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1298.6244000000002</v>
      </c>
      <c r="N4088">
        <f>Table1_2[[#This Row],[Value]]*2.5</f>
        <v>3246.5610000000006</v>
      </c>
    </row>
    <row r="4089" spans="1:14" x14ac:dyDescent="0.25">
      <c r="A4089" s="1" t="s">
        <v>6</v>
      </c>
      <c r="B4089" s="1" t="s">
        <v>26</v>
      </c>
      <c r="C4089" s="1" t="s">
        <v>17</v>
      </c>
      <c r="D4089" s="1" t="s">
        <v>33</v>
      </c>
      <c r="E4089" s="1" t="s">
        <v>14</v>
      </c>
      <c r="F4089" s="1" t="s">
        <v>11</v>
      </c>
      <c r="G4089" s="1" t="s">
        <v>62</v>
      </c>
      <c r="H4089" s="1">
        <v>2</v>
      </c>
      <c r="I4089">
        <v>723.69039999999995</v>
      </c>
      <c r="J4089" s="1">
        <f>SUMIFS(I:I,B:B,Table1_2[[#This Row],[Category Level 2]],D:D,Table1_2[[#This Row],[Brand]],E:E,Table1_2[[#This Row],[Region]],F:F,Table1_2[[#This Row],[Measure]],G:G,Table1_2[[#This Row],[Year]],H:H,"&lt;="&amp;Table1_2[[#This Row],[Month]])</f>
        <v>2022.3148000000001</v>
      </c>
      <c r="K40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2022.3148000000001</v>
      </c>
      <c r="N4089">
        <f>Table1_2[[#This Row],[Value]]*2.5</f>
        <v>1809.2259999999999</v>
      </c>
    </row>
    <row r="4090" spans="1:14" x14ac:dyDescent="0.25">
      <c r="A4090" s="1" t="s">
        <v>6</v>
      </c>
      <c r="B4090" s="1" t="s">
        <v>26</v>
      </c>
      <c r="C4090" s="1" t="s">
        <v>17</v>
      </c>
      <c r="D4090" s="1" t="s">
        <v>33</v>
      </c>
      <c r="E4090" s="1" t="s">
        <v>14</v>
      </c>
      <c r="F4090" s="1" t="s">
        <v>11</v>
      </c>
      <c r="G4090" s="1" t="s">
        <v>62</v>
      </c>
      <c r="H4090" s="1">
        <v>3</v>
      </c>
      <c r="I4090">
        <v>1291.1484</v>
      </c>
      <c r="J4090" s="1">
        <f>SUMIFS(I:I,B:B,Table1_2[[#This Row],[Category Level 2]],D:D,Table1_2[[#This Row],[Brand]],E:E,Table1_2[[#This Row],[Region]],F:F,Table1_2[[#This Row],[Measure]],G:G,Table1_2[[#This Row],[Year]],H:H,"&lt;="&amp;Table1_2[[#This Row],[Month]])</f>
        <v>3313.4632000000001</v>
      </c>
      <c r="K40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3313.4632000000001</v>
      </c>
      <c r="N4090">
        <f>Table1_2[[#This Row],[Value]]*2.5</f>
        <v>3227.8710000000001</v>
      </c>
    </row>
    <row r="4091" spans="1:14" x14ac:dyDescent="0.25">
      <c r="A4091" s="1" t="s">
        <v>6</v>
      </c>
      <c r="B4091" s="1" t="s">
        <v>26</v>
      </c>
      <c r="C4091" s="1" t="s">
        <v>17</v>
      </c>
      <c r="D4091" s="1" t="s">
        <v>33</v>
      </c>
      <c r="E4091" s="1" t="s">
        <v>14</v>
      </c>
      <c r="F4091" s="1" t="s">
        <v>11</v>
      </c>
      <c r="G4091" s="1" t="s">
        <v>62</v>
      </c>
      <c r="H4091" s="1">
        <v>4</v>
      </c>
      <c r="I4091">
        <v>798.80720000000008</v>
      </c>
      <c r="J4091" s="1">
        <f>SUMIFS(I:I,B:B,Table1_2[[#This Row],[Category Level 2]],D:D,Table1_2[[#This Row],[Brand]],E:E,Table1_2[[#This Row],[Region]],F:F,Table1_2[[#This Row],[Measure]],G:G,Table1_2[[#This Row],[Year]],H:H,"&lt;="&amp;Table1_2[[#This Row],[Month]])</f>
        <v>4112.2704000000003</v>
      </c>
      <c r="K40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4112.2704000000003</v>
      </c>
      <c r="N4091">
        <f>Table1_2[[#This Row],[Value]]*2.5</f>
        <v>1997.0180000000003</v>
      </c>
    </row>
    <row r="4092" spans="1:14" x14ac:dyDescent="0.25">
      <c r="A4092" s="1" t="s">
        <v>6</v>
      </c>
      <c r="B4092" s="1" t="s">
        <v>26</v>
      </c>
      <c r="C4092" s="1" t="s">
        <v>17</v>
      </c>
      <c r="D4092" s="1" t="s">
        <v>33</v>
      </c>
      <c r="E4092" s="1" t="s">
        <v>14</v>
      </c>
      <c r="F4092" s="1" t="s">
        <v>11</v>
      </c>
      <c r="G4092" s="1" t="s">
        <v>62</v>
      </c>
      <c r="H4092" s="1">
        <v>5</v>
      </c>
      <c r="I4092">
        <v>679.25480000000005</v>
      </c>
      <c r="J4092" s="1">
        <f>SUMIFS(I:I,B:B,Table1_2[[#This Row],[Category Level 2]],D:D,Table1_2[[#This Row],[Brand]],E:E,Table1_2[[#This Row],[Region]],F:F,Table1_2[[#This Row],[Measure]],G:G,Table1_2[[#This Row],[Year]],H:H,"&lt;="&amp;Table1_2[[#This Row],[Month]])</f>
        <v>4791.5252</v>
      </c>
      <c r="K40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4791.5252</v>
      </c>
      <c r="N4092">
        <f>Table1_2[[#This Row],[Value]]*2.5</f>
        <v>1698.1370000000002</v>
      </c>
    </row>
    <row r="4093" spans="1:14" x14ac:dyDescent="0.25">
      <c r="A4093" s="1" t="s">
        <v>6</v>
      </c>
      <c r="B4093" s="1" t="s">
        <v>26</v>
      </c>
      <c r="C4093" s="1" t="s">
        <v>17</v>
      </c>
      <c r="D4093" s="1" t="s">
        <v>33</v>
      </c>
      <c r="E4093" s="1" t="s">
        <v>14</v>
      </c>
      <c r="F4093" s="1" t="s">
        <v>11</v>
      </c>
      <c r="G4093" s="1" t="s">
        <v>62</v>
      </c>
      <c r="H4093" s="1">
        <v>6</v>
      </c>
      <c r="I4093">
        <v>1131.9976000000001</v>
      </c>
      <c r="J4093" s="1">
        <f>SUMIFS(I:I,B:B,Table1_2[[#This Row],[Category Level 2]],D:D,Table1_2[[#This Row],[Brand]],E:E,Table1_2[[#This Row],[Region]],F:F,Table1_2[[#This Row],[Measure]],G:G,Table1_2[[#This Row],[Year]],H:H,"&lt;="&amp;Table1_2[[#This Row],[Month]])</f>
        <v>5923.5228000000006</v>
      </c>
      <c r="K40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5923.5228000000006</v>
      </c>
      <c r="N4093">
        <f>Table1_2[[#This Row],[Value]]*2.5</f>
        <v>2829.9940000000006</v>
      </c>
    </row>
    <row r="4094" spans="1:14" x14ac:dyDescent="0.25">
      <c r="A4094" s="1" t="s">
        <v>6</v>
      </c>
      <c r="B4094" s="1" t="s">
        <v>26</v>
      </c>
      <c r="C4094" s="1" t="s">
        <v>17</v>
      </c>
      <c r="D4094" s="1" t="s">
        <v>33</v>
      </c>
      <c r="E4094" s="1" t="s">
        <v>14</v>
      </c>
      <c r="F4094" s="1" t="s">
        <v>11</v>
      </c>
      <c r="G4094" s="1" t="s">
        <v>62</v>
      </c>
      <c r="H4094" s="1">
        <v>7</v>
      </c>
      <c r="I4094">
        <v>941.44440000000009</v>
      </c>
      <c r="J4094" s="1">
        <f>SUMIFS(I:I,B:B,Table1_2[[#This Row],[Category Level 2]],D:D,Table1_2[[#This Row],[Brand]],E:E,Table1_2[[#This Row],[Region]],F:F,Table1_2[[#This Row],[Measure]],G:G,Table1_2[[#This Row],[Year]],H:H,"&lt;="&amp;Table1_2[[#This Row],[Month]])</f>
        <v>6864.967200000001</v>
      </c>
      <c r="K40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6864.967200000001</v>
      </c>
      <c r="N4094">
        <f>Table1_2[[#This Row],[Value]]*2.5</f>
        <v>2353.6110000000003</v>
      </c>
    </row>
    <row r="4095" spans="1:14" x14ac:dyDescent="0.25">
      <c r="A4095" s="1" t="s">
        <v>6</v>
      </c>
      <c r="B4095" s="1" t="s">
        <v>26</v>
      </c>
      <c r="C4095" s="1" t="s">
        <v>17</v>
      </c>
      <c r="D4095" s="1" t="s">
        <v>33</v>
      </c>
      <c r="E4095" s="1" t="s">
        <v>14</v>
      </c>
      <c r="F4095" s="1" t="s">
        <v>11</v>
      </c>
      <c r="G4095" s="1" t="s">
        <v>62</v>
      </c>
      <c r="H4095" s="1">
        <v>8</v>
      </c>
      <c r="I4095">
        <v>1118.6744000000001</v>
      </c>
      <c r="J4095" s="1">
        <f>SUMIFS(I:I,B:B,Table1_2[[#This Row],[Category Level 2]],D:D,Table1_2[[#This Row],[Brand]],E:E,Table1_2[[#This Row],[Region]],F:F,Table1_2[[#This Row],[Measure]],G:G,Table1_2[[#This Row],[Year]],H:H,"&lt;="&amp;Table1_2[[#This Row],[Month]])</f>
        <v>7983.6416000000008</v>
      </c>
      <c r="K40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7983.6416000000008</v>
      </c>
      <c r="N4095">
        <f>Table1_2[[#This Row],[Value]]*2.5</f>
        <v>2796.6860000000001</v>
      </c>
    </row>
    <row r="4096" spans="1:14" x14ac:dyDescent="0.25">
      <c r="A4096" s="1" t="s">
        <v>6</v>
      </c>
      <c r="B4096" s="1" t="s">
        <v>26</v>
      </c>
      <c r="C4096" s="1" t="s">
        <v>17</v>
      </c>
      <c r="D4096" s="1" t="s">
        <v>33</v>
      </c>
      <c r="E4096" s="1" t="s">
        <v>14</v>
      </c>
      <c r="F4096" s="1" t="s">
        <v>11</v>
      </c>
      <c r="G4096" s="1" t="s">
        <v>62</v>
      </c>
      <c r="H4096" s="1">
        <v>9</v>
      </c>
      <c r="I4096">
        <v>953.21680000000015</v>
      </c>
      <c r="J4096" s="1">
        <f>SUMIFS(I:I,B:B,Table1_2[[#This Row],[Category Level 2]],D:D,Table1_2[[#This Row],[Brand]],E:E,Table1_2[[#This Row],[Region]],F:F,Table1_2[[#This Row],[Measure]],G:G,Table1_2[[#This Row],[Year]],H:H,"&lt;="&amp;Table1_2[[#This Row],[Month]])</f>
        <v>8936.858400000001</v>
      </c>
      <c r="K40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8936.858400000001</v>
      </c>
      <c r="N4096">
        <f>Table1_2[[#This Row],[Value]]*2.5</f>
        <v>2383.0420000000004</v>
      </c>
    </row>
    <row r="4097" spans="1:14" x14ac:dyDescent="0.25">
      <c r="A4097" s="1" t="s">
        <v>6</v>
      </c>
      <c r="B4097" s="1" t="s">
        <v>26</v>
      </c>
      <c r="C4097" s="1" t="s">
        <v>17</v>
      </c>
      <c r="D4097" s="1" t="s">
        <v>33</v>
      </c>
      <c r="E4097" s="1" t="s">
        <v>14</v>
      </c>
      <c r="F4097" s="1" t="s">
        <v>11</v>
      </c>
      <c r="G4097" s="1" t="s">
        <v>62</v>
      </c>
      <c r="H4097" s="1">
        <v>10</v>
      </c>
      <c r="I4097">
        <v>1581.3172000000002</v>
      </c>
      <c r="J4097" s="1">
        <f>SUMIFS(I:I,B:B,Table1_2[[#This Row],[Category Level 2]],D:D,Table1_2[[#This Row],[Brand]],E:E,Table1_2[[#This Row],[Region]],F:F,Table1_2[[#This Row],[Measure]],G:G,Table1_2[[#This Row],[Year]],H:H,"&lt;="&amp;Table1_2[[#This Row],[Month]])</f>
        <v>10518.1756</v>
      </c>
      <c r="K40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10518.1756</v>
      </c>
      <c r="N4097">
        <f>Table1_2[[#This Row],[Value]]*2.5</f>
        <v>3953.2930000000006</v>
      </c>
    </row>
    <row r="4098" spans="1:14" x14ac:dyDescent="0.25">
      <c r="A4098" s="1" t="s">
        <v>6</v>
      </c>
      <c r="B4098" s="1" t="s">
        <v>26</v>
      </c>
      <c r="C4098" s="1" t="s">
        <v>17</v>
      </c>
      <c r="D4098" s="1" t="s">
        <v>33</v>
      </c>
      <c r="E4098" s="1" t="s">
        <v>14</v>
      </c>
      <c r="F4098" s="1" t="s">
        <v>11</v>
      </c>
      <c r="G4098" s="1" t="s">
        <v>62</v>
      </c>
      <c r="H4098" s="1">
        <v>11</v>
      </c>
      <c r="I4098">
        <v>1122.4868000000001</v>
      </c>
      <c r="J4098" s="1">
        <f>SUMIFS(I:I,B:B,Table1_2[[#This Row],[Category Level 2]],D:D,Table1_2[[#This Row],[Brand]],E:E,Table1_2[[#This Row],[Region]],F:F,Table1_2[[#This Row],[Measure]],G:G,Table1_2[[#This Row],[Year]],H:H,"&lt;="&amp;Table1_2[[#This Row],[Month]])</f>
        <v>11640.662400000001</v>
      </c>
      <c r="K40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11640.662400000001</v>
      </c>
      <c r="N4098">
        <f>Table1_2[[#This Row],[Value]]*2.5</f>
        <v>2806.2170000000006</v>
      </c>
    </row>
    <row r="4099" spans="1:14" x14ac:dyDescent="0.25">
      <c r="A4099" s="1" t="s">
        <v>6</v>
      </c>
      <c r="B4099" s="1" t="s">
        <v>26</v>
      </c>
      <c r="C4099" s="1" t="s">
        <v>17</v>
      </c>
      <c r="D4099" s="1" t="s">
        <v>33</v>
      </c>
      <c r="E4099" s="1" t="s">
        <v>14</v>
      </c>
      <c r="F4099" s="1" t="s">
        <v>11</v>
      </c>
      <c r="G4099" s="1" t="s">
        <v>62</v>
      </c>
      <c r="H4099" s="1">
        <v>12</v>
      </c>
      <c r="I4099">
        <v>1186.1348000000003</v>
      </c>
      <c r="J4099" s="1">
        <f>SUMIFS(I:I,B:B,Table1_2[[#This Row],[Category Level 2]],D:D,Table1_2[[#This Row],[Brand]],E:E,Table1_2[[#This Row],[Region]],F:F,Table1_2[[#This Row],[Measure]],G:G,Table1_2[[#This Row],[Year]],H:H,"&lt;="&amp;Table1_2[[#This Row],[Month]])</f>
        <v>12826.797200000001</v>
      </c>
      <c r="K40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12826.797200000001</v>
      </c>
      <c r="N4099">
        <f>Table1_2[[#This Row],[Value]]*2.5</f>
        <v>2965.3370000000004</v>
      </c>
    </row>
    <row r="4100" spans="1:14" x14ac:dyDescent="0.25">
      <c r="A4100" s="1" t="s">
        <v>6</v>
      </c>
      <c r="B4100" s="1" t="s">
        <v>26</v>
      </c>
      <c r="C4100" s="1" t="s">
        <v>17</v>
      </c>
      <c r="D4100" s="1" t="s">
        <v>33</v>
      </c>
      <c r="E4100" s="1" t="s">
        <v>14</v>
      </c>
      <c r="F4100" s="1" t="s">
        <v>11</v>
      </c>
      <c r="G4100" s="1" t="s">
        <v>63</v>
      </c>
      <c r="H4100" s="1">
        <v>1</v>
      </c>
      <c r="I4100">
        <v>1092.9688000000001</v>
      </c>
      <c r="J4100" s="1">
        <f>SUMIFS(I:I,B:B,Table1_2[[#This Row],[Category Level 2]],D:D,Table1_2[[#This Row],[Brand]],E:E,Table1_2[[#This Row],[Region]],F:F,Table1_2[[#This Row],[Measure]],G:G,Table1_2[[#This Row],[Year]],H:H,"&lt;="&amp;Table1_2[[#This Row],[Month]])</f>
        <v>1092.9688000000001</v>
      </c>
      <c r="K41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12621.141600000001</v>
      </c>
      <c r="N4100">
        <f>Table1_2[[#This Row],[Value]]*2.5</f>
        <v>2732.4220000000005</v>
      </c>
    </row>
    <row r="4101" spans="1:14" x14ac:dyDescent="0.25">
      <c r="A4101" s="1" t="s">
        <v>6</v>
      </c>
      <c r="B4101" s="1" t="s">
        <v>26</v>
      </c>
      <c r="C4101" s="1" t="s">
        <v>17</v>
      </c>
      <c r="D4101" s="1" t="s">
        <v>33</v>
      </c>
      <c r="E4101" s="1" t="s">
        <v>14</v>
      </c>
      <c r="F4101" s="1" t="s">
        <v>11</v>
      </c>
      <c r="G4101" s="1" t="s">
        <v>63</v>
      </c>
      <c r="H4101" s="1">
        <v>2</v>
      </c>
      <c r="I4101">
        <v>990.10720000000015</v>
      </c>
      <c r="J4101" s="1">
        <f>SUMIFS(I:I,B:B,Table1_2[[#This Row],[Category Level 2]],D:D,Table1_2[[#This Row],[Brand]],E:E,Table1_2[[#This Row],[Region]],F:F,Table1_2[[#This Row],[Measure]],G:G,Table1_2[[#This Row],[Year]],H:H,"&lt;="&amp;Table1_2[[#This Row],[Month]])</f>
        <v>2083.076</v>
      </c>
      <c r="K41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12887.558400000002</v>
      </c>
      <c r="N4101">
        <f>Table1_2[[#This Row],[Value]]*2.5</f>
        <v>2475.2680000000005</v>
      </c>
    </row>
    <row r="4102" spans="1:14" x14ac:dyDescent="0.25">
      <c r="A4102" s="1" t="s">
        <v>6</v>
      </c>
      <c r="B4102" s="1" t="s">
        <v>26</v>
      </c>
      <c r="C4102" s="1" t="s">
        <v>17</v>
      </c>
      <c r="D4102" s="1" t="s">
        <v>33</v>
      </c>
      <c r="E4102" s="1" t="s">
        <v>14</v>
      </c>
      <c r="F4102" s="1" t="s">
        <v>11</v>
      </c>
      <c r="G4102" s="1" t="s">
        <v>63</v>
      </c>
      <c r="H4102" s="1">
        <v>3</v>
      </c>
      <c r="I4102">
        <v>875.6536000000001</v>
      </c>
      <c r="J4102" s="1">
        <f>SUMIFS(I:I,B:B,Table1_2[[#This Row],[Category Level 2]],D:D,Table1_2[[#This Row],[Brand]],E:E,Table1_2[[#This Row],[Region]],F:F,Table1_2[[#This Row],[Measure]],G:G,Table1_2[[#This Row],[Year]],H:H,"&lt;="&amp;Table1_2[[#This Row],[Month]])</f>
        <v>2958.7296000000001</v>
      </c>
      <c r="K41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12472.063600000001</v>
      </c>
      <c r="N4102">
        <f>Table1_2[[#This Row],[Value]]*2.5</f>
        <v>2189.134</v>
      </c>
    </row>
    <row r="4103" spans="1:14" x14ac:dyDescent="0.25">
      <c r="A4103" s="1" t="s">
        <v>6</v>
      </c>
      <c r="B4103" s="1" t="s">
        <v>26</v>
      </c>
      <c r="C4103" s="1" t="s">
        <v>17</v>
      </c>
      <c r="D4103" s="1" t="s">
        <v>33</v>
      </c>
      <c r="E4103" s="1" t="s">
        <v>14</v>
      </c>
      <c r="F4103" s="1" t="s">
        <v>11</v>
      </c>
      <c r="G4103" s="1" t="s">
        <v>63</v>
      </c>
      <c r="H4103" s="1">
        <v>4</v>
      </c>
      <c r="I4103">
        <v>863.02920000000017</v>
      </c>
      <c r="J4103" s="1">
        <f>SUMIFS(I:I,B:B,Table1_2[[#This Row],[Category Level 2]],D:D,Table1_2[[#This Row],[Brand]],E:E,Table1_2[[#This Row],[Region]],F:F,Table1_2[[#This Row],[Measure]],G:G,Table1_2[[#This Row],[Year]],H:H,"&lt;="&amp;Table1_2[[#This Row],[Month]])</f>
        <v>3821.7588000000005</v>
      </c>
      <c r="K41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12536.285600000003</v>
      </c>
      <c r="N4103">
        <f>Table1_2[[#This Row],[Value]]*2.5</f>
        <v>2157.5730000000003</v>
      </c>
    </row>
    <row r="4104" spans="1:14" x14ac:dyDescent="0.25">
      <c r="A4104" s="1" t="s">
        <v>6</v>
      </c>
      <c r="B4104" s="1" t="s">
        <v>26</v>
      </c>
      <c r="C4104" s="1" t="s">
        <v>17</v>
      </c>
      <c r="D4104" s="1" t="s">
        <v>33</v>
      </c>
      <c r="E4104" s="1" t="s">
        <v>14</v>
      </c>
      <c r="F4104" s="1" t="s">
        <v>11</v>
      </c>
      <c r="G4104" s="1" t="s">
        <v>63</v>
      </c>
      <c r="H4104" s="1">
        <v>5</v>
      </c>
      <c r="I4104">
        <v>942.77440000000013</v>
      </c>
      <c r="J4104" s="1">
        <f>SUMIFS(I:I,B:B,Table1_2[[#This Row],[Category Level 2]],D:D,Table1_2[[#This Row],[Brand]],E:E,Table1_2[[#This Row],[Region]],F:F,Table1_2[[#This Row],[Measure]],G:G,Table1_2[[#This Row],[Year]],H:H,"&lt;="&amp;Table1_2[[#This Row],[Month]])</f>
        <v>4764.5332000000008</v>
      </c>
      <c r="K41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12799.805200000003</v>
      </c>
      <c r="N4104">
        <f>Table1_2[[#This Row],[Value]]*2.5</f>
        <v>2356.9360000000001</v>
      </c>
    </row>
    <row r="4105" spans="1:14" x14ac:dyDescent="0.25">
      <c r="A4105" s="1" t="s">
        <v>6</v>
      </c>
      <c r="B4105" s="1" t="s">
        <v>26</v>
      </c>
      <c r="C4105" s="1" t="s">
        <v>17</v>
      </c>
      <c r="D4105" s="1" t="s">
        <v>33</v>
      </c>
      <c r="E4105" s="1" t="s">
        <v>14</v>
      </c>
      <c r="F4105" s="1" t="s">
        <v>11</v>
      </c>
      <c r="G4105" s="1" t="s">
        <v>63</v>
      </c>
      <c r="H4105" s="1">
        <v>6</v>
      </c>
      <c r="I4105">
        <v>994.97760000000017</v>
      </c>
      <c r="J4105" s="1">
        <f>SUMIFS(I:I,B:B,Table1_2[[#This Row],[Category Level 2]],D:D,Table1_2[[#This Row],[Brand]],E:E,Table1_2[[#This Row],[Region]],F:F,Table1_2[[#This Row],[Measure]],G:G,Table1_2[[#This Row],[Year]],H:H,"&lt;="&amp;Table1_2[[#This Row],[Month]])</f>
        <v>5759.5108000000009</v>
      </c>
      <c r="K41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12662.785200000002</v>
      </c>
      <c r="N4105">
        <f>Table1_2[[#This Row],[Value]]*2.5</f>
        <v>2487.4440000000004</v>
      </c>
    </row>
    <row r="4106" spans="1:14" x14ac:dyDescent="0.25">
      <c r="A4106" s="1" t="s">
        <v>6</v>
      </c>
      <c r="B4106" s="1" t="s">
        <v>26</v>
      </c>
      <c r="C4106" s="1" t="s">
        <v>17</v>
      </c>
      <c r="D4106" s="1" t="s">
        <v>33</v>
      </c>
      <c r="E4106" s="1" t="s">
        <v>14</v>
      </c>
      <c r="F4106" s="1" t="s">
        <v>11</v>
      </c>
      <c r="G4106" s="1" t="s">
        <v>63</v>
      </c>
      <c r="H4106" s="1">
        <v>7</v>
      </c>
      <c r="I4106">
        <v>549.99480000000005</v>
      </c>
      <c r="J4106" s="1">
        <f>SUMIFS(I:I,B:B,Table1_2[[#This Row],[Category Level 2]],D:D,Table1_2[[#This Row],[Brand]],E:E,Table1_2[[#This Row],[Region]],F:F,Table1_2[[#This Row],[Measure]],G:G,Table1_2[[#This Row],[Year]],H:H,"&lt;="&amp;Table1_2[[#This Row],[Month]])</f>
        <v>6309.5056000000013</v>
      </c>
      <c r="K41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12271.335600000002</v>
      </c>
      <c r="N4106">
        <f>Table1_2[[#This Row],[Value]]*2.5</f>
        <v>1374.9870000000001</v>
      </c>
    </row>
    <row r="4107" spans="1:14" x14ac:dyDescent="0.25">
      <c r="A4107" s="1" t="s">
        <v>6</v>
      </c>
      <c r="B4107" s="1" t="s">
        <v>26</v>
      </c>
      <c r="C4107" s="1" t="s">
        <v>17</v>
      </c>
      <c r="D4107" s="1" t="s">
        <v>33</v>
      </c>
      <c r="E4107" s="1" t="s">
        <v>14</v>
      </c>
      <c r="F4107" s="1" t="s">
        <v>11</v>
      </c>
      <c r="G4107" s="1" t="s">
        <v>63</v>
      </c>
      <c r="H4107" s="1">
        <v>8</v>
      </c>
      <c r="I4107">
        <v>734.01560000000018</v>
      </c>
      <c r="J4107" s="1">
        <f>SUMIFS(I:I,B:B,Table1_2[[#This Row],[Category Level 2]],D:D,Table1_2[[#This Row],[Brand]],E:E,Table1_2[[#This Row],[Region]],F:F,Table1_2[[#This Row],[Measure]],G:G,Table1_2[[#This Row],[Year]],H:H,"&lt;="&amp;Table1_2[[#This Row],[Month]])</f>
        <v>7043.521200000001</v>
      </c>
      <c r="K41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11886.676800000001</v>
      </c>
      <c r="N4107">
        <f>Table1_2[[#This Row],[Value]]*2.5</f>
        <v>1835.0390000000004</v>
      </c>
    </row>
    <row r="4108" spans="1:14" x14ac:dyDescent="0.25">
      <c r="A4108" s="1" t="s">
        <v>6</v>
      </c>
      <c r="B4108" s="1" t="s">
        <v>26</v>
      </c>
      <c r="C4108" s="1" t="s">
        <v>17</v>
      </c>
      <c r="D4108" s="1" t="s">
        <v>33</v>
      </c>
      <c r="E4108" s="1" t="s">
        <v>14</v>
      </c>
      <c r="F4108" s="1" t="s">
        <v>11</v>
      </c>
      <c r="G4108" s="1" t="s">
        <v>63</v>
      </c>
      <c r="H4108" s="1">
        <v>9</v>
      </c>
      <c r="I4108">
        <v>798.12040000000002</v>
      </c>
      <c r="J4108" s="1">
        <f>SUMIFS(I:I,B:B,Table1_2[[#This Row],[Category Level 2]],D:D,Table1_2[[#This Row],[Brand]],E:E,Table1_2[[#This Row],[Region]],F:F,Table1_2[[#This Row],[Measure]],G:G,Table1_2[[#This Row],[Year]],H:H,"&lt;="&amp;Table1_2[[#This Row],[Month]])</f>
        <v>7841.6416000000008</v>
      </c>
      <c r="K41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11731.580400000001</v>
      </c>
      <c r="N4108">
        <f>Table1_2[[#This Row],[Value]]*2.5</f>
        <v>1995.3009999999999</v>
      </c>
    </row>
    <row r="4109" spans="1:14" x14ac:dyDescent="0.25">
      <c r="A4109" s="1" t="s">
        <v>6</v>
      </c>
      <c r="B4109" s="1" t="s">
        <v>26</v>
      </c>
      <c r="C4109" s="1" t="s">
        <v>17</v>
      </c>
      <c r="D4109" s="1" t="s">
        <v>33</v>
      </c>
      <c r="E4109" s="1" t="s">
        <v>14</v>
      </c>
      <c r="F4109" s="1" t="s">
        <v>11</v>
      </c>
      <c r="G4109" s="1" t="s">
        <v>63</v>
      </c>
      <c r="H4109" s="1">
        <v>10</v>
      </c>
      <c r="I4109">
        <v>1093.1972000000001</v>
      </c>
      <c r="J4109" s="1">
        <f>SUMIFS(I:I,B:B,Table1_2[[#This Row],[Category Level 2]],D:D,Table1_2[[#This Row],[Brand]],E:E,Table1_2[[#This Row],[Region]],F:F,Table1_2[[#This Row],[Measure]],G:G,Table1_2[[#This Row],[Year]],H:H,"&lt;="&amp;Table1_2[[#This Row],[Month]])</f>
        <v>8934.8388000000014</v>
      </c>
      <c r="K41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11243.460400000002</v>
      </c>
      <c r="N4109">
        <f>Table1_2[[#This Row],[Value]]*2.5</f>
        <v>2732.9930000000004</v>
      </c>
    </row>
    <row r="4110" spans="1:14" x14ac:dyDescent="0.25">
      <c r="A4110" s="1" t="s">
        <v>6</v>
      </c>
      <c r="B4110" s="1" t="s">
        <v>26</v>
      </c>
      <c r="C4110" s="1" t="s">
        <v>17</v>
      </c>
      <c r="D4110" s="1" t="s">
        <v>33</v>
      </c>
      <c r="E4110" s="1" t="s">
        <v>14</v>
      </c>
      <c r="F4110" s="1" t="s">
        <v>11</v>
      </c>
      <c r="G4110" s="1" t="s">
        <v>63</v>
      </c>
      <c r="H4110" s="1">
        <v>11</v>
      </c>
      <c r="I4110">
        <v>804.29960000000005</v>
      </c>
      <c r="J4110" s="1">
        <f>SUMIFS(I:I,B:B,Table1_2[[#This Row],[Category Level 2]],D:D,Table1_2[[#This Row],[Brand]],E:E,Table1_2[[#This Row],[Region]],F:F,Table1_2[[#This Row],[Measure]],G:G,Table1_2[[#This Row],[Year]],H:H,"&lt;="&amp;Table1_2[[#This Row],[Month]])</f>
        <v>9739.1384000000016</v>
      </c>
      <c r="K41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10925.273200000001</v>
      </c>
      <c r="N4110">
        <f>Table1_2[[#This Row],[Value]]*2.5</f>
        <v>2010.7490000000003</v>
      </c>
    </row>
    <row r="4111" spans="1:14" x14ac:dyDescent="0.25">
      <c r="A4111" s="1" t="s">
        <v>6</v>
      </c>
      <c r="B4111" s="1" t="s">
        <v>26</v>
      </c>
      <c r="C4111" s="1" t="s">
        <v>17</v>
      </c>
      <c r="D4111" s="1" t="s">
        <v>33</v>
      </c>
      <c r="E4111" s="1" t="s">
        <v>14</v>
      </c>
      <c r="F4111" s="1" t="s">
        <v>11</v>
      </c>
      <c r="G4111" s="1" t="s">
        <v>63</v>
      </c>
      <c r="H4111" s="1">
        <v>12</v>
      </c>
      <c r="I4111">
        <v>858.49240000000009</v>
      </c>
      <c r="J4111" s="1">
        <f>SUMIFS(I:I,B:B,Table1_2[[#This Row],[Category Level 2]],D:D,Table1_2[[#This Row],[Brand]],E:E,Table1_2[[#This Row],[Region]],F:F,Table1_2[[#This Row],[Measure]],G:G,Table1_2[[#This Row],[Year]],H:H,"&lt;="&amp;Table1_2[[#This Row],[Month]])</f>
        <v>10597.630800000003</v>
      </c>
      <c r="K41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10597.630800000003</v>
      </c>
      <c r="N4111">
        <f>Table1_2[[#This Row],[Value]]*2.5</f>
        <v>2146.2310000000002</v>
      </c>
    </row>
    <row r="4112" spans="1:14" x14ac:dyDescent="0.25">
      <c r="A4112" s="1" t="s">
        <v>6</v>
      </c>
      <c r="B4112" s="1" t="s">
        <v>26</v>
      </c>
      <c r="C4112" s="1" t="s">
        <v>17</v>
      </c>
      <c r="D4112" s="1" t="s">
        <v>33</v>
      </c>
      <c r="E4112" s="1" t="s">
        <v>14</v>
      </c>
      <c r="F4112" s="1" t="s">
        <v>11</v>
      </c>
      <c r="G4112" s="1" t="s">
        <v>64</v>
      </c>
      <c r="H4112" s="1">
        <v>1</v>
      </c>
      <c r="I4112">
        <v>771.28320000000008</v>
      </c>
      <c r="J4112" s="1">
        <f>SUMIFS(I:I,B:B,Table1_2[[#This Row],[Category Level 2]],D:D,Table1_2[[#This Row],[Brand]],E:E,Table1_2[[#This Row],[Region]],F:F,Table1_2[[#This Row],[Measure]],G:G,Table1_2[[#This Row],[Year]],H:H,"&lt;="&amp;Table1_2[[#This Row],[Month]])</f>
        <v>771.28320000000008</v>
      </c>
      <c r="K41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10275.945200000004</v>
      </c>
      <c r="N4112">
        <f>Table1_2[[#This Row],[Value]]*2.5</f>
        <v>1928.2080000000001</v>
      </c>
    </row>
    <row r="4113" spans="1:14" x14ac:dyDescent="0.25">
      <c r="A4113" s="1" t="s">
        <v>6</v>
      </c>
      <c r="B4113" s="1" t="s">
        <v>26</v>
      </c>
      <c r="C4113" s="1" t="s">
        <v>17</v>
      </c>
      <c r="D4113" s="1" t="s">
        <v>33</v>
      </c>
      <c r="E4113" s="1" t="s">
        <v>14</v>
      </c>
      <c r="F4113" s="1" t="s">
        <v>11</v>
      </c>
      <c r="G4113" s="1" t="s">
        <v>64</v>
      </c>
      <c r="H4113" s="1">
        <v>2</v>
      </c>
      <c r="I4113">
        <v>680.82360000000006</v>
      </c>
      <c r="J4113" s="1">
        <f>SUMIFS(I:I,B:B,Table1_2[[#This Row],[Category Level 2]],D:D,Table1_2[[#This Row],[Brand]],E:E,Table1_2[[#This Row],[Region]],F:F,Table1_2[[#This Row],[Measure]],G:G,Table1_2[[#This Row],[Year]],H:H,"&lt;="&amp;Table1_2[[#This Row],[Month]])</f>
        <v>1452.1068</v>
      </c>
      <c r="K41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9966.6616000000013</v>
      </c>
      <c r="N4113">
        <f>Table1_2[[#This Row],[Value]]*2.5</f>
        <v>1702.0590000000002</v>
      </c>
    </row>
    <row r="4114" spans="1:14" x14ac:dyDescent="0.25">
      <c r="A4114" s="1" t="s">
        <v>6</v>
      </c>
      <c r="B4114" s="1" t="s">
        <v>26</v>
      </c>
      <c r="C4114" s="1" t="s">
        <v>17</v>
      </c>
      <c r="D4114" s="1" t="s">
        <v>33</v>
      </c>
      <c r="E4114" s="1" t="s">
        <v>14</v>
      </c>
      <c r="F4114" s="1" t="s">
        <v>11</v>
      </c>
      <c r="G4114" s="1" t="s">
        <v>64</v>
      </c>
      <c r="H4114" s="1">
        <v>3</v>
      </c>
      <c r="I4114">
        <v>690.5132000000001</v>
      </c>
      <c r="J4114" s="1">
        <f>SUMIFS(I:I,B:B,Table1_2[[#This Row],[Category Level 2]],D:D,Table1_2[[#This Row],[Brand]],E:E,Table1_2[[#This Row],[Region]],F:F,Table1_2[[#This Row],[Measure]],G:G,Table1_2[[#This Row],[Year]],H:H,"&lt;="&amp;Table1_2[[#This Row],[Month]])</f>
        <v>2142.62</v>
      </c>
      <c r="K41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9781.521200000001</v>
      </c>
      <c r="N4114">
        <f>Table1_2[[#This Row],[Value]]*2.5</f>
        <v>1726.2830000000004</v>
      </c>
    </row>
    <row r="4115" spans="1:14" x14ac:dyDescent="0.25">
      <c r="A4115" s="1" t="s">
        <v>6</v>
      </c>
      <c r="B4115" s="1" t="s">
        <v>26</v>
      </c>
      <c r="C4115" s="1" t="s">
        <v>17</v>
      </c>
      <c r="D4115" s="1" t="s">
        <v>33</v>
      </c>
      <c r="E4115" s="1" t="s">
        <v>14</v>
      </c>
      <c r="F4115" s="1" t="s">
        <v>11</v>
      </c>
      <c r="G4115" s="1" t="s">
        <v>64</v>
      </c>
      <c r="H4115" s="1">
        <v>4</v>
      </c>
      <c r="I4115">
        <v>440.24920000000003</v>
      </c>
      <c r="J4115" s="1">
        <f>SUMIFS(I:I,B:B,Table1_2[[#This Row],[Category Level 2]],D:D,Table1_2[[#This Row],[Brand]],E:E,Table1_2[[#This Row],[Region]],F:F,Table1_2[[#This Row],[Measure]],G:G,Table1_2[[#This Row],[Year]],H:H,"&lt;="&amp;Table1_2[[#This Row],[Month]])</f>
        <v>2582.8692000000001</v>
      </c>
      <c r="K41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9358.7412000000004</v>
      </c>
      <c r="N4115">
        <f>Table1_2[[#This Row],[Value]]*2.5</f>
        <v>1100.623</v>
      </c>
    </row>
    <row r="4116" spans="1:14" x14ac:dyDescent="0.25">
      <c r="A4116" s="1" t="s">
        <v>6</v>
      </c>
      <c r="B4116" s="1" t="s">
        <v>26</v>
      </c>
      <c r="C4116" s="1" t="s">
        <v>17</v>
      </c>
      <c r="D4116" s="1" t="s">
        <v>33</v>
      </c>
      <c r="E4116" s="1" t="s">
        <v>14</v>
      </c>
      <c r="F4116" s="1" t="s">
        <v>11</v>
      </c>
      <c r="G4116" s="1" t="s">
        <v>64</v>
      </c>
      <c r="H4116" s="1">
        <v>5</v>
      </c>
      <c r="I4116">
        <v>365.99799999999999</v>
      </c>
      <c r="J4116" s="1">
        <f>SUMIFS(I:I,B:B,Table1_2[[#This Row],[Category Level 2]],D:D,Table1_2[[#This Row],[Brand]],E:E,Table1_2[[#This Row],[Region]],F:F,Table1_2[[#This Row],[Measure]],G:G,Table1_2[[#This Row],[Year]],H:H,"&lt;="&amp;Table1_2[[#This Row],[Month]])</f>
        <v>2948.8672000000001</v>
      </c>
      <c r="K41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8781.9647999999997</v>
      </c>
      <c r="N4116">
        <f>Table1_2[[#This Row],[Value]]*2.5</f>
        <v>914.995</v>
      </c>
    </row>
    <row r="4117" spans="1:14" x14ac:dyDescent="0.25">
      <c r="A4117" s="1" t="s">
        <v>6</v>
      </c>
      <c r="B4117" s="1" t="s">
        <v>26</v>
      </c>
      <c r="C4117" s="1" t="s">
        <v>17</v>
      </c>
      <c r="D4117" s="1" t="s">
        <v>33</v>
      </c>
      <c r="E4117" s="1" t="s">
        <v>14</v>
      </c>
      <c r="F4117" s="1" t="s">
        <v>11</v>
      </c>
      <c r="G4117" s="1" t="s">
        <v>64</v>
      </c>
      <c r="H4117" s="1">
        <v>6</v>
      </c>
      <c r="I4117">
        <v>475.74360000000007</v>
      </c>
      <c r="J4117" s="1">
        <f>SUMIFS(I:I,B:B,Table1_2[[#This Row],[Category Level 2]],D:D,Table1_2[[#This Row],[Brand]],E:E,Table1_2[[#This Row],[Region]],F:F,Table1_2[[#This Row],[Measure]],G:G,Table1_2[[#This Row],[Year]],H:H,"&lt;="&amp;Table1_2[[#This Row],[Month]])</f>
        <v>3424.6108000000004</v>
      </c>
      <c r="K41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8262.7308000000012</v>
      </c>
      <c r="N4117">
        <f>Table1_2[[#This Row],[Value]]*2.5</f>
        <v>1189.3590000000002</v>
      </c>
    </row>
    <row r="4118" spans="1:14" x14ac:dyDescent="0.25">
      <c r="A4118" s="1" t="s">
        <v>6</v>
      </c>
      <c r="B4118" s="1" t="s">
        <v>26</v>
      </c>
      <c r="C4118" s="1" t="s">
        <v>17</v>
      </c>
      <c r="D4118" s="1" t="s">
        <v>33</v>
      </c>
      <c r="E4118" s="1" t="s">
        <v>14</v>
      </c>
      <c r="F4118" s="1" t="s">
        <v>11</v>
      </c>
      <c r="G4118" s="1" t="s">
        <v>64</v>
      </c>
      <c r="H4118" s="1">
        <v>7</v>
      </c>
      <c r="I4118">
        <v>447.63360000000006</v>
      </c>
      <c r="J4118" s="1">
        <f>SUMIFS(I:I,B:B,Table1_2[[#This Row],[Category Level 2]],D:D,Table1_2[[#This Row],[Brand]],E:E,Table1_2[[#This Row],[Region]],F:F,Table1_2[[#This Row],[Measure]],G:G,Table1_2[[#This Row],[Year]],H:H,"&lt;="&amp;Table1_2[[#This Row],[Month]])</f>
        <v>3872.2444000000005</v>
      </c>
      <c r="K41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8160.3696000000009</v>
      </c>
      <c r="N4118">
        <f>Table1_2[[#This Row],[Value]]*2.5</f>
        <v>1119.0840000000001</v>
      </c>
    </row>
    <row r="4119" spans="1:14" x14ac:dyDescent="0.25">
      <c r="A4119" s="1" t="s">
        <v>6</v>
      </c>
      <c r="B4119" s="1" t="s">
        <v>26</v>
      </c>
      <c r="C4119" s="1" t="s">
        <v>17</v>
      </c>
      <c r="D4119" s="1" t="s">
        <v>33</v>
      </c>
      <c r="E4119" s="1" t="s">
        <v>14</v>
      </c>
      <c r="F4119" s="1" t="s">
        <v>11</v>
      </c>
      <c r="G4119" s="1" t="s">
        <v>64</v>
      </c>
      <c r="H4119" s="1">
        <v>8</v>
      </c>
      <c r="I4119">
        <v>444.16680000000002</v>
      </c>
      <c r="J4119" s="1">
        <f>SUMIFS(I:I,B:B,Table1_2[[#This Row],[Category Level 2]],D:D,Table1_2[[#This Row],[Brand]],E:E,Table1_2[[#This Row],[Region]],F:F,Table1_2[[#This Row],[Measure]],G:G,Table1_2[[#This Row],[Year]],H:H,"&lt;="&amp;Table1_2[[#This Row],[Month]])</f>
        <v>4316.4112000000005</v>
      </c>
      <c r="K41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7870.5208000000002</v>
      </c>
      <c r="N4119">
        <f>Table1_2[[#This Row],[Value]]*2.5</f>
        <v>1110.4170000000001</v>
      </c>
    </row>
    <row r="4120" spans="1:14" x14ac:dyDescent="0.25">
      <c r="A4120" s="1" t="s">
        <v>6</v>
      </c>
      <c r="B4120" s="1" t="s">
        <v>26</v>
      </c>
      <c r="C4120" s="1" t="s">
        <v>17</v>
      </c>
      <c r="D4120" s="1" t="s">
        <v>33</v>
      </c>
      <c r="E4120" s="1" t="s">
        <v>14</v>
      </c>
      <c r="F4120" s="1" t="s">
        <v>11</v>
      </c>
      <c r="G4120" s="1" t="s">
        <v>64</v>
      </c>
      <c r="H4120" s="1">
        <v>9</v>
      </c>
      <c r="I4120">
        <v>638.69320000000005</v>
      </c>
      <c r="J4120" s="1">
        <f>SUMIFS(I:I,B:B,Table1_2[[#This Row],[Category Level 2]],D:D,Table1_2[[#This Row],[Brand]],E:E,Table1_2[[#This Row],[Region]],F:F,Table1_2[[#This Row],[Measure]],G:G,Table1_2[[#This Row],[Year]],H:H,"&lt;="&amp;Table1_2[[#This Row],[Month]])</f>
        <v>4955.1044000000002</v>
      </c>
      <c r="K41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7711.0936000000002</v>
      </c>
      <c r="N4120">
        <f>Table1_2[[#This Row],[Value]]*2.5</f>
        <v>1596.7330000000002</v>
      </c>
    </row>
    <row r="4121" spans="1:14" x14ac:dyDescent="0.25">
      <c r="A4121" s="1" t="s">
        <v>6</v>
      </c>
      <c r="B4121" s="1" t="s">
        <v>26</v>
      </c>
      <c r="C4121" s="1" t="s">
        <v>17</v>
      </c>
      <c r="D4121" s="1" t="s">
        <v>33</v>
      </c>
      <c r="E4121" s="1" t="s">
        <v>14</v>
      </c>
      <c r="F4121" s="1" t="s">
        <v>11</v>
      </c>
      <c r="G4121" s="1" t="s">
        <v>64</v>
      </c>
      <c r="H4121" s="1">
        <v>10</v>
      </c>
      <c r="I4121">
        <v>563.23080000000004</v>
      </c>
      <c r="J4121" s="1">
        <f>SUMIFS(I:I,B:B,Table1_2[[#This Row],[Category Level 2]],D:D,Table1_2[[#This Row],[Brand]],E:E,Table1_2[[#This Row],[Region]],F:F,Table1_2[[#This Row],[Measure]],G:G,Table1_2[[#This Row],[Year]],H:H,"&lt;="&amp;Table1_2[[#This Row],[Month]])</f>
        <v>5518.3352000000004</v>
      </c>
      <c r="K41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7181.1272000000008</v>
      </c>
      <c r="N4121">
        <f>Table1_2[[#This Row],[Value]]*2.5</f>
        <v>1408.0770000000002</v>
      </c>
    </row>
    <row r="4122" spans="1:14" x14ac:dyDescent="0.25">
      <c r="A4122" s="1" t="s">
        <v>6</v>
      </c>
      <c r="B4122" s="1" t="s">
        <v>26</v>
      </c>
      <c r="C4122" s="1" t="s">
        <v>17</v>
      </c>
      <c r="D4122" s="1" t="s">
        <v>33</v>
      </c>
      <c r="E4122" s="1" t="s">
        <v>14</v>
      </c>
      <c r="F4122" s="1" t="s">
        <v>11</v>
      </c>
      <c r="G4122" s="1" t="s">
        <v>64</v>
      </c>
      <c r="H4122" s="1">
        <v>11</v>
      </c>
      <c r="I4122">
        <v>491.51920000000007</v>
      </c>
      <c r="J4122" s="1">
        <f>SUMIFS(I:I,B:B,Table1_2[[#This Row],[Category Level 2]],D:D,Table1_2[[#This Row],[Brand]],E:E,Table1_2[[#This Row],[Region]],F:F,Table1_2[[#This Row],[Measure]],G:G,Table1_2[[#This Row],[Year]],H:H,"&lt;="&amp;Table1_2[[#This Row],[Month]])</f>
        <v>6009.8544000000002</v>
      </c>
      <c r="K41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6868.3468000000003</v>
      </c>
      <c r="N4122">
        <f>Table1_2[[#This Row],[Value]]*2.5</f>
        <v>1228.7980000000002</v>
      </c>
    </row>
    <row r="4123" spans="1:14" x14ac:dyDescent="0.25">
      <c r="A4123" s="1" t="s">
        <v>6</v>
      </c>
      <c r="B4123" s="1" t="s">
        <v>26</v>
      </c>
      <c r="C4123" s="1" t="s">
        <v>17</v>
      </c>
      <c r="D4123" s="1" t="s">
        <v>33</v>
      </c>
      <c r="E4123" s="1" t="s">
        <v>14</v>
      </c>
      <c r="F4123" s="1" t="s">
        <v>11</v>
      </c>
      <c r="G4123" s="1" t="s">
        <v>64</v>
      </c>
      <c r="H4123" s="1">
        <v>12</v>
      </c>
      <c r="I4123">
        <v>649.55040000000008</v>
      </c>
      <c r="J4123" s="1">
        <f>SUMIFS(I:I,B:B,Table1_2[[#This Row],[Category Level 2]],D:D,Table1_2[[#This Row],[Brand]],E:E,Table1_2[[#This Row],[Region]],F:F,Table1_2[[#This Row],[Measure]],G:G,Table1_2[[#This Row],[Year]],H:H,"&lt;="&amp;Table1_2[[#This Row],[Month]])</f>
        <v>6659.4048000000003</v>
      </c>
      <c r="K41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6659.4048000000003</v>
      </c>
      <c r="N4123">
        <f>Table1_2[[#This Row],[Value]]*2.5</f>
        <v>1623.8760000000002</v>
      </c>
    </row>
    <row r="4124" spans="1:14" x14ac:dyDescent="0.25">
      <c r="A4124" s="1" t="s">
        <v>6</v>
      </c>
      <c r="B4124" s="1" t="s">
        <v>26</v>
      </c>
      <c r="C4124" s="1" t="s">
        <v>17</v>
      </c>
      <c r="D4124" s="1" t="s">
        <v>33</v>
      </c>
      <c r="E4124" s="1" t="s">
        <v>14</v>
      </c>
      <c r="F4124" s="1" t="s">
        <v>11</v>
      </c>
      <c r="G4124" s="1" t="s">
        <v>65</v>
      </c>
      <c r="H4124" s="1">
        <v>1</v>
      </c>
      <c r="I4124">
        <v>582.47919999999999</v>
      </c>
      <c r="J4124" s="1">
        <f>SUMIFS(I:I,B:B,Table1_2[[#This Row],[Category Level 2]],D:D,Table1_2[[#This Row],[Brand]],E:E,Table1_2[[#This Row],[Region]],F:F,Table1_2[[#This Row],[Measure]],G:G,Table1_2[[#This Row],[Year]],H:H,"&lt;="&amp;Table1_2[[#This Row],[Month]])</f>
        <v>582.47919999999999</v>
      </c>
      <c r="K41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6470.6008000000002</v>
      </c>
      <c r="N4124">
        <f>Table1_2[[#This Row],[Value]]*2.5</f>
        <v>1456.1979999999999</v>
      </c>
    </row>
    <row r="4125" spans="1:14" x14ac:dyDescent="0.25">
      <c r="A4125" s="1" t="s">
        <v>6</v>
      </c>
      <c r="B4125" s="1" t="s">
        <v>26</v>
      </c>
      <c r="C4125" s="1" t="s">
        <v>17</v>
      </c>
      <c r="D4125" s="1" t="s">
        <v>33</v>
      </c>
      <c r="E4125" s="1" t="s">
        <v>14</v>
      </c>
      <c r="F4125" s="1" t="s">
        <v>11</v>
      </c>
      <c r="G4125" s="1" t="s">
        <v>65</v>
      </c>
      <c r="H4125" s="1">
        <v>2</v>
      </c>
      <c r="I4125">
        <v>506.30600000000004</v>
      </c>
      <c r="J4125" s="1">
        <f>SUMIFS(I:I,B:B,Table1_2[[#This Row],[Category Level 2]],D:D,Table1_2[[#This Row],[Brand]],E:E,Table1_2[[#This Row],[Region]],F:F,Table1_2[[#This Row],[Measure]],G:G,Table1_2[[#This Row],[Year]],H:H,"&lt;="&amp;Table1_2[[#This Row],[Month]])</f>
        <v>1088.7852</v>
      </c>
      <c r="K41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6296.0832</v>
      </c>
      <c r="N4125">
        <f>Table1_2[[#This Row],[Value]]*2.5</f>
        <v>1265.7650000000001</v>
      </c>
    </row>
    <row r="4126" spans="1:14" x14ac:dyDescent="0.25">
      <c r="A4126" s="1" t="s">
        <v>6</v>
      </c>
      <c r="B4126" s="1" t="s">
        <v>26</v>
      </c>
      <c r="C4126" s="1" t="s">
        <v>17</v>
      </c>
      <c r="D4126" s="1" t="s">
        <v>33</v>
      </c>
      <c r="E4126" s="1" t="s">
        <v>14</v>
      </c>
      <c r="F4126" s="1" t="s">
        <v>11</v>
      </c>
      <c r="G4126" s="1" t="s">
        <v>65</v>
      </c>
      <c r="H4126" s="1">
        <v>3</v>
      </c>
      <c r="I4126">
        <v>610.31720000000007</v>
      </c>
      <c r="J4126" s="1">
        <f>SUMIFS(I:I,B:B,Table1_2[[#This Row],[Category Level 2]],D:D,Table1_2[[#This Row],[Brand]],E:E,Table1_2[[#This Row],[Region]],F:F,Table1_2[[#This Row],[Measure]],G:G,Table1_2[[#This Row],[Year]],H:H,"&lt;="&amp;Table1_2[[#This Row],[Month]])</f>
        <v>1699.1024000000002</v>
      </c>
      <c r="K41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6215.887200000001</v>
      </c>
      <c r="N4126">
        <f>Table1_2[[#This Row],[Value]]*2.5</f>
        <v>1525.7930000000001</v>
      </c>
    </row>
    <row r="4127" spans="1:14" x14ac:dyDescent="0.25">
      <c r="A4127" s="1" t="s">
        <v>6</v>
      </c>
      <c r="B4127" s="1" t="s">
        <v>26</v>
      </c>
      <c r="C4127" s="1" t="s">
        <v>17</v>
      </c>
      <c r="D4127" s="1" t="s">
        <v>33</v>
      </c>
      <c r="E4127" s="1" t="s">
        <v>14</v>
      </c>
      <c r="F4127" s="1" t="s">
        <v>11</v>
      </c>
      <c r="G4127" s="1" t="s">
        <v>65</v>
      </c>
      <c r="H4127" s="1">
        <v>4</v>
      </c>
      <c r="I4127">
        <v>464.01480000000004</v>
      </c>
      <c r="J4127" s="1">
        <f>SUMIFS(I:I,B:B,Table1_2[[#This Row],[Category Level 2]],D:D,Table1_2[[#This Row],[Brand]],E:E,Table1_2[[#This Row],[Region]],F:F,Table1_2[[#This Row],[Measure]],G:G,Table1_2[[#This Row],[Year]],H:H,"&lt;="&amp;Table1_2[[#This Row],[Month]])</f>
        <v>2163.1172000000001</v>
      </c>
      <c r="K41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6239.6528000000008</v>
      </c>
      <c r="N4127">
        <f>Table1_2[[#This Row],[Value]]*2.5</f>
        <v>1160.037</v>
      </c>
    </row>
    <row r="4128" spans="1:14" x14ac:dyDescent="0.25">
      <c r="A4128" s="1" t="s">
        <v>6</v>
      </c>
      <c r="B4128" s="1" t="s">
        <v>26</v>
      </c>
      <c r="C4128" s="1" t="s">
        <v>17</v>
      </c>
      <c r="D4128" s="1" t="s">
        <v>33</v>
      </c>
      <c r="E4128" s="1" t="s">
        <v>14</v>
      </c>
      <c r="F4128" s="1" t="s">
        <v>11</v>
      </c>
      <c r="G4128" s="1" t="s">
        <v>65</v>
      </c>
      <c r="H4128" s="1">
        <v>5</v>
      </c>
      <c r="I4128">
        <v>481.81760000000008</v>
      </c>
      <c r="J4128" s="1">
        <f>SUMIFS(I:I,B:B,Table1_2[[#This Row],[Category Level 2]],D:D,Table1_2[[#This Row],[Brand]],E:E,Table1_2[[#This Row],[Region]],F:F,Table1_2[[#This Row],[Measure]],G:G,Table1_2[[#This Row],[Year]],H:H,"&lt;="&amp;Table1_2[[#This Row],[Month]])</f>
        <v>2644.9348</v>
      </c>
      <c r="K41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6355.4724000000006</v>
      </c>
      <c r="N4128">
        <f>Table1_2[[#This Row],[Value]]*2.5</f>
        <v>1204.5440000000003</v>
      </c>
    </row>
    <row r="4129" spans="1:14" x14ac:dyDescent="0.25">
      <c r="A4129" s="1" t="s">
        <v>6</v>
      </c>
      <c r="B4129" s="1" t="s">
        <v>26</v>
      </c>
      <c r="C4129" s="1" t="s">
        <v>17</v>
      </c>
      <c r="D4129" s="1" t="s">
        <v>33</v>
      </c>
      <c r="E4129" s="1" t="s">
        <v>14</v>
      </c>
      <c r="F4129" s="1" t="s">
        <v>11</v>
      </c>
      <c r="G4129" s="1" t="s">
        <v>65</v>
      </c>
      <c r="H4129" s="1">
        <v>6</v>
      </c>
      <c r="I4129">
        <v>485.67360000000002</v>
      </c>
      <c r="J4129" s="1">
        <f>SUMIFS(I:I,B:B,Table1_2[[#This Row],[Category Level 2]],D:D,Table1_2[[#This Row],[Brand]],E:E,Table1_2[[#This Row],[Region]],F:F,Table1_2[[#This Row],[Measure]],G:G,Table1_2[[#This Row],[Year]],H:H,"&lt;="&amp;Table1_2[[#This Row],[Month]])</f>
        <v>3130.6084000000001</v>
      </c>
      <c r="K41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6365.4024000000009</v>
      </c>
      <c r="N4129">
        <f>Table1_2[[#This Row],[Value]]*2.5</f>
        <v>1214.184</v>
      </c>
    </row>
    <row r="4130" spans="1:14" x14ac:dyDescent="0.25">
      <c r="A4130" s="1" t="s">
        <v>6</v>
      </c>
      <c r="B4130" s="1" t="s">
        <v>26</v>
      </c>
      <c r="C4130" s="1" t="s">
        <v>17</v>
      </c>
      <c r="D4130" s="1" t="s">
        <v>33</v>
      </c>
      <c r="E4130" s="1" t="s">
        <v>14</v>
      </c>
      <c r="F4130" s="1" t="s">
        <v>11</v>
      </c>
      <c r="G4130" s="1" t="s">
        <v>65</v>
      </c>
      <c r="H4130" s="1">
        <v>7</v>
      </c>
      <c r="I4130">
        <v>569.34840000000008</v>
      </c>
      <c r="J4130" s="1">
        <f>SUMIFS(I:I,B:B,Table1_2[[#This Row],[Category Level 2]],D:D,Table1_2[[#This Row],[Brand]],E:E,Table1_2[[#This Row],[Region]],F:F,Table1_2[[#This Row],[Measure]],G:G,Table1_2[[#This Row],[Year]],H:H,"&lt;="&amp;Table1_2[[#This Row],[Month]])</f>
        <v>3699.9567999999999</v>
      </c>
      <c r="K41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6487.1172000000006</v>
      </c>
      <c r="N4130">
        <f>Table1_2[[#This Row],[Value]]*2.5</f>
        <v>1423.3710000000001</v>
      </c>
    </row>
    <row r="4131" spans="1:14" x14ac:dyDescent="0.25">
      <c r="A4131" s="1" t="s">
        <v>6</v>
      </c>
      <c r="B4131" s="1" t="s">
        <v>26</v>
      </c>
      <c r="C4131" s="1" t="s">
        <v>17</v>
      </c>
      <c r="D4131" s="1" t="s">
        <v>33</v>
      </c>
      <c r="E4131" s="1" t="s">
        <v>14</v>
      </c>
      <c r="F4131" s="1" t="s">
        <v>11</v>
      </c>
      <c r="G4131" s="1" t="s">
        <v>65</v>
      </c>
      <c r="H4131" s="1">
        <v>8</v>
      </c>
      <c r="I4131">
        <v>340.97760000000005</v>
      </c>
      <c r="J4131" s="1">
        <f>SUMIFS(I:I,B:B,Table1_2[[#This Row],[Category Level 2]],D:D,Table1_2[[#This Row],[Brand]],E:E,Table1_2[[#This Row],[Region]],F:F,Table1_2[[#This Row],[Measure]],G:G,Table1_2[[#This Row],[Year]],H:H,"&lt;="&amp;Table1_2[[#This Row],[Month]])</f>
        <v>4040.9344000000001</v>
      </c>
      <c r="K41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6383.9279999999999</v>
      </c>
      <c r="N4131">
        <f>Table1_2[[#This Row],[Value]]*2.5</f>
        <v>852.44400000000019</v>
      </c>
    </row>
    <row r="4132" spans="1:14" x14ac:dyDescent="0.25">
      <c r="A4132" s="1" t="s">
        <v>6</v>
      </c>
      <c r="B4132" s="1" t="s">
        <v>26</v>
      </c>
      <c r="C4132" s="1" t="s">
        <v>17</v>
      </c>
      <c r="D4132" s="1" t="s">
        <v>33</v>
      </c>
      <c r="E4132" s="1" t="s">
        <v>14</v>
      </c>
      <c r="F4132" s="1" t="s">
        <v>11</v>
      </c>
      <c r="G4132" s="1" t="s">
        <v>65</v>
      </c>
      <c r="H4132" s="1">
        <v>9</v>
      </c>
      <c r="I4132">
        <v>452.54600000000005</v>
      </c>
      <c r="J4132" s="1">
        <f>SUMIFS(I:I,B:B,Table1_2[[#This Row],[Category Level 2]],D:D,Table1_2[[#This Row],[Brand]],E:E,Table1_2[[#This Row],[Region]],F:F,Table1_2[[#This Row],[Measure]],G:G,Table1_2[[#This Row],[Year]],H:H,"&lt;="&amp;Table1_2[[#This Row],[Month]])</f>
        <v>4493.4804000000004</v>
      </c>
      <c r="K41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6197.7808000000005</v>
      </c>
      <c r="N4132">
        <f>Table1_2[[#This Row],[Value]]*2.5</f>
        <v>1131.3650000000002</v>
      </c>
    </row>
    <row r="4133" spans="1:14" x14ac:dyDescent="0.25">
      <c r="A4133" s="1" t="s">
        <v>6</v>
      </c>
      <c r="B4133" s="1" t="s">
        <v>26</v>
      </c>
      <c r="C4133" s="1" t="s">
        <v>17</v>
      </c>
      <c r="D4133" s="1" t="s">
        <v>33</v>
      </c>
      <c r="E4133" s="1" t="s">
        <v>14</v>
      </c>
      <c r="F4133" s="1" t="s">
        <v>11</v>
      </c>
      <c r="G4133" s="1" t="s">
        <v>65</v>
      </c>
      <c r="H4133" s="1">
        <v>10</v>
      </c>
      <c r="I4133">
        <v>596.79720000000009</v>
      </c>
      <c r="J4133" s="1">
        <f>SUMIFS(I:I,B:B,Table1_2[[#This Row],[Category Level 2]],D:D,Table1_2[[#This Row],[Brand]],E:E,Table1_2[[#This Row],[Region]],F:F,Table1_2[[#This Row],[Measure]],G:G,Table1_2[[#This Row],[Year]],H:H,"&lt;="&amp;Table1_2[[#This Row],[Month]])</f>
        <v>5090.2776000000003</v>
      </c>
      <c r="K41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6231.3472000000002</v>
      </c>
      <c r="N4133">
        <f>Table1_2[[#This Row],[Value]]*2.5</f>
        <v>1491.9930000000002</v>
      </c>
    </row>
    <row r="4134" spans="1:14" x14ac:dyDescent="0.25">
      <c r="A4134" s="1" t="s">
        <v>6</v>
      </c>
      <c r="B4134" s="1" t="s">
        <v>26</v>
      </c>
      <c r="C4134" s="1" t="s">
        <v>17</v>
      </c>
      <c r="D4134" s="1" t="s">
        <v>33</v>
      </c>
      <c r="E4134" s="1" t="s">
        <v>14</v>
      </c>
      <c r="F4134" s="1" t="s">
        <v>11</v>
      </c>
      <c r="G4134" s="1" t="s">
        <v>65</v>
      </c>
      <c r="H4134" s="1">
        <v>11</v>
      </c>
      <c r="I4134">
        <v>673.58200000000011</v>
      </c>
      <c r="J4134" s="1">
        <f>SUMIFS(I:I,B:B,Table1_2[[#This Row],[Category Level 2]],D:D,Table1_2[[#This Row],[Brand]],E:E,Table1_2[[#This Row],[Region]],F:F,Table1_2[[#This Row],[Measure]],G:G,Table1_2[[#This Row],[Year]],H:H,"&lt;="&amp;Table1_2[[#This Row],[Month]])</f>
        <v>5763.8596000000007</v>
      </c>
      <c r="K41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6413.4100000000008</v>
      </c>
      <c r="N4134">
        <f>Table1_2[[#This Row],[Value]]*2.5</f>
        <v>1683.9550000000004</v>
      </c>
    </row>
    <row r="4135" spans="1:14" x14ac:dyDescent="0.25">
      <c r="A4135" s="1" t="s">
        <v>6</v>
      </c>
      <c r="B4135" s="1" t="s">
        <v>26</v>
      </c>
      <c r="C4135" s="1" t="s">
        <v>17</v>
      </c>
      <c r="D4135" s="1" t="s">
        <v>33</v>
      </c>
      <c r="E4135" s="1" t="s">
        <v>14</v>
      </c>
      <c r="F4135" s="1" t="s">
        <v>11</v>
      </c>
      <c r="G4135" s="1" t="s">
        <v>65</v>
      </c>
      <c r="H4135" s="1">
        <v>12</v>
      </c>
      <c r="I4135">
        <v>630.14720000000011</v>
      </c>
      <c r="J4135" s="1">
        <f>SUMIFS(I:I,B:B,Table1_2[[#This Row],[Category Level 2]],D:D,Table1_2[[#This Row],[Brand]],E:E,Table1_2[[#This Row],[Region]],F:F,Table1_2[[#This Row],[Measure]],G:G,Table1_2[[#This Row],[Year]],H:H,"&lt;="&amp;Table1_2[[#This Row],[Month]])</f>
        <v>6394.006800000001</v>
      </c>
      <c r="K41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6394.006800000001</v>
      </c>
      <c r="N4135">
        <f>Table1_2[[#This Row],[Value]]*2.5</f>
        <v>1575.3680000000004</v>
      </c>
    </row>
    <row r="4136" spans="1:14" x14ac:dyDescent="0.25">
      <c r="A4136" s="1" t="s">
        <v>6</v>
      </c>
      <c r="B4136" s="1" t="s">
        <v>26</v>
      </c>
      <c r="C4136" s="1" t="s">
        <v>17</v>
      </c>
      <c r="D4136" s="1" t="s">
        <v>33</v>
      </c>
      <c r="E4136" s="1" t="s">
        <v>14</v>
      </c>
      <c r="F4136" s="1" t="s">
        <v>11</v>
      </c>
      <c r="G4136" s="1" t="s">
        <v>66</v>
      </c>
      <c r="H4136" s="1">
        <v>1</v>
      </c>
      <c r="I4136">
        <v>517.63960000000009</v>
      </c>
      <c r="J4136" s="1">
        <f>SUMIFS(I:I,B:B,Table1_2[[#This Row],[Category Level 2]],D:D,Table1_2[[#This Row],[Brand]],E:E,Table1_2[[#This Row],[Region]],F:F,Table1_2[[#This Row],[Measure]],G:G,Table1_2[[#This Row],[Year]],H:H,"&lt;="&amp;Table1_2[[#This Row],[Month]])</f>
        <v>517.63960000000009</v>
      </c>
      <c r="K41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6329.1672000000017</v>
      </c>
      <c r="N4136">
        <f>Table1_2[[#This Row],[Value]]*2.5</f>
        <v>1294.0990000000002</v>
      </c>
    </row>
    <row r="4137" spans="1:14" x14ac:dyDescent="0.25">
      <c r="A4137" s="1" t="s">
        <v>6</v>
      </c>
      <c r="B4137" s="1" t="s">
        <v>26</v>
      </c>
      <c r="C4137" s="1" t="s">
        <v>17</v>
      </c>
      <c r="D4137" s="1" t="s">
        <v>33</v>
      </c>
      <c r="E4137" s="1" t="s">
        <v>14</v>
      </c>
      <c r="F4137" s="1" t="s">
        <v>11</v>
      </c>
      <c r="G4137" s="1" t="s">
        <v>66</v>
      </c>
      <c r="H4137" s="1">
        <v>2</v>
      </c>
      <c r="I4137">
        <v>512.68360000000007</v>
      </c>
      <c r="J4137" s="1">
        <f>SUMIFS(I:I,B:B,Table1_2[[#This Row],[Category Level 2]],D:D,Table1_2[[#This Row],[Brand]],E:E,Table1_2[[#This Row],[Region]],F:F,Table1_2[[#This Row],[Measure]],G:G,Table1_2[[#This Row],[Year]],H:H,"&lt;="&amp;Table1_2[[#This Row],[Month]])</f>
        <v>1030.3232000000003</v>
      </c>
      <c r="K41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6335.5448000000015</v>
      </c>
      <c r="N4137">
        <f>Table1_2[[#This Row],[Value]]*2.5</f>
        <v>1281.7090000000003</v>
      </c>
    </row>
    <row r="4138" spans="1:14" x14ac:dyDescent="0.25">
      <c r="A4138" s="1" t="s">
        <v>6</v>
      </c>
      <c r="B4138" s="1" t="s">
        <v>26</v>
      </c>
      <c r="C4138" s="1" t="s">
        <v>17</v>
      </c>
      <c r="D4138" s="1" t="s">
        <v>33</v>
      </c>
      <c r="E4138" s="1" t="s">
        <v>14</v>
      </c>
      <c r="F4138" s="1" t="s">
        <v>11</v>
      </c>
      <c r="G4138" s="1" t="s">
        <v>66</v>
      </c>
      <c r="H4138" s="1">
        <v>3</v>
      </c>
      <c r="I4138">
        <v>595.08560000000011</v>
      </c>
      <c r="J4138" s="1">
        <f>SUMIFS(I:I,B:B,Table1_2[[#This Row],[Category Level 2]],D:D,Table1_2[[#This Row],[Brand]],E:E,Table1_2[[#This Row],[Region]],F:F,Table1_2[[#This Row],[Measure]],G:G,Table1_2[[#This Row],[Year]],H:H,"&lt;="&amp;Table1_2[[#This Row],[Month]])</f>
        <v>1625.4088000000004</v>
      </c>
      <c r="K41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6320.3132000000014</v>
      </c>
      <c r="N4138">
        <f>Table1_2[[#This Row],[Value]]*2.5</f>
        <v>1487.7140000000004</v>
      </c>
    </row>
    <row r="4139" spans="1:14" x14ac:dyDescent="0.25">
      <c r="A4139" s="1" t="s">
        <v>6</v>
      </c>
      <c r="B4139" s="1" t="s">
        <v>26</v>
      </c>
      <c r="C4139" s="1" t="s">
        <v>17</v>
      </c>
      <c r="D4139" s="1" t="s">
        <v>33</v>
      </c>
      <c r="E4139" s="1" t="s">
        <v>14</v>
      </c>
      <c r="F4139" s="1" t="s">
        <v>11</v>
      </c>
      <c r="G4139" s="1" t="s">
        <v>66</v>
      </c>
      <c r="H4139" s="1">
        <v>4</v>
      </c>
      <c r="I4139">
        <v>608.26600000000008</v>
      </c>
      <c r="J4139" s="1">
        <f>SUMIFS(I:I,B:B,Table1_2[[#This Row],[Category Level 2]],D:D,Table1_2[[#This Row],[Brand]],E:E,Table1_2[[#This Row],[Region]],F:F,Table1_2[[#This Row],[Measure]],G:G,Table1_2[[#This Row],[Year]],H:H,"&lt;="&amp;Table1_2[[#This Row],[Month]])</f>
        <v>2233.6748000000007</v>
      </c>
      <c r="K41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6464.564400000002</v>
      </c>
      <c r="N4139">
        <f>Table1_2[[#This Row],[Value]]*2.5</f>
        <v>1520.6650000000002</v>
      </c>
    </row>
    <row r="4140" spans="1:14" x14ac:dyDescent="0.25">
      <c r="A4140" s="1" t="s">
        <v>6</v>
      </c>
      <c r="B4140" s="1" t="s">
        <v>26</v>
      </c>
      <c r="C4140" s="1" t="s">
        <v>17</v>
      </c>
      <c r="D4140" s="1" t="s">
        <v>33</v>
      </c>
      <c r="E4140" s="1" t="s">
        <v>14</v>
      </c>
      <c r="F4140" s="1" t="s">
        <v>11</v>
      </c>
      <c r="G4140" s="1" t="s">
        <v>66</v>
      </c>
      <c r="H4140" s="1">
        <v>5</v>
      </c>
      <c r="I4140">
        <v>571.6160000000001</v>
      </c>
      <c r="J4140" s="1">
        <f>SUMIFS(I:I,B:B,Table1_2[[#This Row],[Category Level 2]],D:D,Table1_2[[#This Row],[Brand]],E:E,Table1_2[[#This Row],[Region]],F:F,Table1_2[[#This Row],[Measure]],G:G,Table1_2[[#This Row],[Year]],H:H,"&lt;="&amp;Table1_2[[#This Row],[Month]])</f>
        <v>2805.2908000000007</v>
      </c>
      <c r="K41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6554.3628000000017</v>
      </c>
      <c r="N4140">
        <f>Table1_2[[#This Row],[Value]]*2.5</f>
        <v>1429.0400000000002</v>
      </c>
    </row>
    <row r="4141" spans="1:14" x14ac:dyDescent="0.25">
      <c r="A4141" s="1" t="s">
        <v>6</v>
      </c>
      <c r="B4141" s="1" t="s">
        <v>26</v>
      </c>
      <c r="C4141" s="1" t="s">
        <v>17</v>
      </c>
      <c r="D4141" s="1" t="s">
        <v>33</v>
      </c>
      <c r="E4141" s="1" t="s">
        <v>14</v>
      </c>
      <c r="F4141" s="1" t="s">
        <v>11</v>
      </c>
      <c r="G4141" s="1" t="s">
        <v>66</v>
      </c>
      <c r="H4141" s="1">
        <v>6</v>
      </c>
      <c r="I4141">
        <v>660.79680000000008</v>
      </c>
      <c r="J4141" s="1">
        <f>SUMIFS(I:I,B:B,Table1_2[[#This Row],[Category Level 2]],D:D,Table1_2[[#This Row],[Brand]],E:E,Table1_2[[#This Row],[Region]],F:F,Table1_2[[#This Row],[Measure]],G:G,Table1_2[[#This Row],[Year]],H:H,"&lt;="&amp;Table1_2[[#This Row],[Month]])</f>
        <v>3466.0876000000007</v>
      </c>
      <c r="K41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6729.4860000000017</v>
      </c>
      <c r="N4141">
        <f>Table1_2[[#This Row],[Value]]*2.5</f>
        <v>1651.9920000000002</v>
      </c>
    </row>
    <row r="4142" spans="1:14" x14ac:dyDescent="0.25">
      <c r="A4142" s="1" t="s">
        <v>6</v>
      </c>
      <c r="B4142" s="1" t="s">
        <v>26</v>
      </c>
      <c r="C4142" s="1" t="s">
        <v>17</v>
      </c>
      <c r="D4142" s="1" t="s">
        <v>33</v>
      </c>
      <c r="E4142" s="1" t="s">
        <v>14</v>
      </c>
      <c r="F4142" s="1" t="s">
        <v>11</v>
      </c>
      <c r="G4142" s="1" t="s">
        <v>66</v>
      </c>
      <c r="H4142" s="1">
        <v>7</v>
      </c>
      <c r="I4142">
        <v>593.49720000000002</v>
      </c>
      <c r="J4142" s="1">
        <f>SUMIFS(I:I,B:B,Table1_2[[#This Row],[Category Level 2]],D:D,Table1_2[[#This Row],[Brand]],E:E,Table1_2[[#This Row],[Region]],F:F,Table1_2[[#This Row],[Measure]],G:G,Table1_2[[#This Row],[Year]],H:H,"&lt;="&amp;Table1_2[[#This Row],[Month]])</f>
        <v>4059.5848000000005</v>
      </c>
      <c r="K41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6753.6348000000007</v>
      </c>
      <c r="N4142">
        <f>Table1_2[[#This Row],[Value]]*2.5</f>
        <v>1483.7429999999999</v>
      </c>
    </row>
    <row r="4143" spans="1:14" x14ac:dyDescent="0.25">
      <c r="A4143" s="1" t="s">
        <v>6</v>
      </c>
      <c r="B4143" s="1" t="s">
        <v>26</v>
      </c>
      <c r="C4143" s="1" t="s">
        <v>17</v>
      </c>
      <c r="D4143" s="1" t="s">
        <v>33</v>
      </c>
      <c r="E4143" s="1" t="s">
        <v>14</v>
      </c>
      <c r="F4143" s="1" t="s">
        <v>11</v>
      </c>
      <c r="G4143" s="1" t="s">
        <v>66</v>
      </c>
      <c r="H4143" s="1">
        <v>8</v>
      </c>
      <c r="I4143">
        <v>580.21760000000006</v>
      </c>
      <c r="J4143" s="1">
        <f>SUMIFS(I:I,B:B,Table1_2[[#This Row],[Category Level 2]],D:D,Table1_2[[#This Row],[Brand]],E:E,Table1_2[[#This Row],[Region]],F:F,Table1_2[[#This Row],[Measure]],G:G,Table1_2[[#This Row],[Year]],H:H,"&lt;="&amp;Table1_2[[#This Row],[Month]])</f>
        <v>4639.8024000000005</v>
      </c>
      <c r="K41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6992.8748000000014</v>
      </c>
      <c r="N4143">
        <f>Table1_2[[#This Row],[Value]]*2.5</f>
        <v>1450.5440000000001</v>
      </c>
    </row>
    <row r="4144" spans="1:14" x14ac:dyDescent="0.25">
      <c r="A4144" s="1" t="s">
        <v>6</v>
      </c>
      <c r="B4144" s="1" t="s">
        <v>26</v>
      </c>
      <c r="C4144" s="1" t="s">
        <v>17</v>
      </c>
      <c r="D4144" s="1" t="s">
        <v>33</v>
      </c>
      <c r="E4144" s="1" t="s">
        <v>14</v>
      </c>
      <c r="F4144" s="1" t="s">
        <v>11</v>
      </c>
      <c r="G4144" s="1" t="s">
        <v>66</v>
      </c>
      <c r="H4144" s="1">
        <v>9</v>
      </c>
      <c r="I4144">
        <v>629.55360000000007</v>
      </c>
      <c r="J4144" s="1">
        <f>SUMIFS(I:I,B:B,Table1_2[[#This Row],[Category Level 2]],D:D,Table1_2[[#This Row],[Brand]],E:E,Table1_2[[#This Row],[Region]],F:F,Table1_2[[#This Row],[Measure]],G:G,Table1_2[[#This Row],[Year]],H:H,"&lt;="&amp;Table1_2[[#This Row],[Month]])</f>
        <v>5269.3560000000007</v>
      </c>
      <c r="K41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7169.8824000000013</v>
      </c>
      <c r="N4144">
        <f>Table1_2[[#This Row],[Value]]*2.5</f>
        <v>1573.8840000000002</v>
      </c>
    </row>
    <row r="4145" spans="1:14" x14ac:dyDescent="0.25">
      <c r="A4145" s="1" t="s">
        <v>6</v>
      </c>
      <c r="B4145" s="1" t="s">
        <v>26</v>
      </c>
      <c r="C4145" s="1" t="s">
        <v>17</v>
      </c>
      <c r="D4145" s="1" t="s">
        <v>33</v>
      </c>
      <c r="E4145" s="1" t="s">
        <v>14</v>
      </c>
      <c r="F4145" s="1" t="s">
        <v>11</v>
      </c>
      <c r="G4145" s="1" t="s">
        <v>66</v>
      </c>
      <c r="H4145" s="1">
        <v>10</v>
      </c>
      <c r="I4145">
        <v>643.50040000000013</v>
      </c>
      <c r="J4145" s="1">
        <f>SUMIFS(I:I,B:B,Table1_2[[#This Row],[Category Level 2]],D:D,Table1_2[[#This Row],[Brand]],E:E,Table1_2[[#This Row],[Region]],F:F,Table1_2[[#This Row],[Measure]],G:G,Table1_2[[#This Row],[Year]],H:H,"&lt;="&amp;Table1_2[[#This Row],[Month]])</f>
        <v>5912.8564000000006</v>
      </c>
      <c r="K41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7216.5856000000003</v>
      </c>
      <c r="N4145">
        <f>Table1_2[[#This Row],[Value]]*2.5</f>
        <v>1608.7510000000002</v>
      </c>
    </row>
    <row r="4146" spans="1:14" x14ac:dyDescent="0.25">
      <c r="A4146" s="1" t="s">
        <v>6</v>
      </c>
      <c r="B4146" s="1" t="s">
        <v>26</v>
      </c>
      <c r="C4146" s="1" t="s">
        <v>17</v>
      </c>
      <c r="D4146" s="1" t="s">
        <v>33</v>
      </c>
      <c r="E4146" s="1" t="s">
        <v>14</v>
      </c>
      <c r="F4146" s="1" t="s">
        <v>11</v>
      </c>
      <c r="G4146" s="1" t="s">
        <v>66</v>
      </c>
      <c r="H4146" s="1">
        <v>11</v>
      </c>
      <c r="I4146">
        <v>677.89480000000003</v>
      </c>
      <c r="J4146" s="1">
        <f>SUMIFS(I:I,B:B,Table1_2[[#This Row],[Category Level 2]],D:D,Table1_2[[#This Row],[Brand]],E:E,Table1_2[[#This Row],[Region]],F:F,Table1_2[[#This Row],[Measure]],G:G,Table1_2[[#This Row],[Year]],H:H,"&lt;="&amp;Table1_2[[#This Row],[Month]])</f>
        <v>6590.7512000000006</v>
      </c>
      <c r="K41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7220.8984000000009</v>
      </c>
      <c r="N4146">
        <f>Table1_2[[#This Row],[Value]]*2.5</f>
        <v>1694.7370000000001</v>
      </c>
    </row>
    <row r="4147" spans="1:14" x14ac:dyDescent="0.25">
      <c r="A4147" s="1" t="s">
        <v>6</v>
      </c>
      <c r="B4147" s="1" t="s">
        <v>26</v>
      </c>
      <c r="C4147" s="1" t="s">
        <v>17</v>
      </c>
      <c r="D4147" s="1" t="s">
        <v>33</v>
      </c>
      <c r="E4147" s="1" t="s">
        <v>14</v>
      </c>
      <c r="F4147" s="1" t="s">
        <v>11</v>
      </c>
      <c r="G4147" s="1" t="s">
        <v>66</v>
      </c>
      <c r="H4147" s="1">
        <v>12</v>
      </c>
      <c r="I4147">
        <v>804.90520000000015</v>
      </c>
      <c r="J4147" s="1">
        <f>SUMIFS(I:I,B:B,Table1_2[[#This Row],[Category Level 2]],D:D,Table1_2[[#This Row],[Brand]],E:E,Table1_2[[#This Row],[Region]],F:F,Table1_2[[#This Row],[Measure]],G:G,Table1_2[[#This Row],[Year]],H:H,"&lt;="&amp;Table1_2[[#This Row],[Month]])</f>
        <v>7395.6564000000008</v>
      </c>
      <c r="K41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7395.6564000000008</v>
      </c>
      <c r="N4147">
        <f>Table1_2[[#This Row],[Value]]*2.5</f>
        <v>2012.2630000000004</v>
      </c>
    </row>
    <row r="4148" spans="1:14" x14ac:dyDescent="0.25">
      <c r="A4148" s="1" t="s">
        <v>6</v>
      </c>
      <c r="B4148" s="1" t="s">
        <v>26</v>
      </c>
      <c r="C4148" s="1" t="s">
        <v>17</v>
      </c>
      <c r="D4148" s="1" t="s">
        <v>33</v>
      </c>
      <c r="E4148" s="1" t="s">
        <v>14</v>
      </c>
      <c r="F4148" s="1" t="s">
        <v>11</v>
      </c>
      <c r="G4148" s="1" t="s">
        <v>67</v>
      </c>
      <c r="H4148" s="1">
        <v>1</v>
      </c>
      <c r="I4148">
        <v>707.66080000000011</v>
      </c>
      <c r="J4148" s="1">
        <f>SUMIFS(I:I,B:B,Table1_2[[#This Row],[Category Level 2]],D:D,Table1_2[[#This Row],[Brand]],E:E,Table1_2[[#This Row],[Region]],F:F,Table1_2[[#This Row],[Measure]],G:G,Table1_2[[#This Row],[Year]],H:H,"&lt;="&amp;Table1_2[[#This Row],[Month]])</f>
        <v>707.66080000000011</v>
      </c>
      <c r="K41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7585.6776000000009</v>
      </c>
      <c r="N4148">
        <f>Table1_2[[#This Row],[Value]]*2.5</f>
        <v>1769.1520000000003</v>
      </c>
    </row>
    <row r="4149" spans="1:14" x14ac:dyDescent="0.25">
      <c r="A4149" s="1" t="s">
        <v>6</v>
      </c>
      <c r="B4149" s="1" t="s">
        <v>26</v>
      </c>
      <c r="C4149" s="1" t="s">
        <v>17</v>
      </c>
      <c r="D4149" s="1" t="s">
        <v>33</v>
      </c>
      <c r="E4149" s="1" t="s">
        <v>14</v>
      </c>
      <c r="F4149" s="1" t="s">
        <v>11</v>
      </c>
      <c r="G4149" s="1" t="s">
        <v>67</v>
      </c>
      <c r="H4149" s="1">
        <v>2</v>
      </c>
      <c r="I4149">
        <v>294.18119999999999</v>
      </c>
      <c r="J4149" s="1">
        <f>SUMIFS(I:I,B:B,Table1_2[[#This Row],[Category Level 2]],D:D,Table1_2[[#This Row],[Brand]],E:E,Table1_2[[#This Row],[Region]],F:F,Table1_2[[#This Row],[Measure]],G:G,Table1_2[[#This Row],[Year]],H:H,"&lt;="&amp;Table1_2[[#This Row],[Month]])</f>
        <v>1001.8420000000001</v>
      </c>
      <c r="K41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7367.1752000000015</v>
      </c>
      <c r="N4149">
        <f>Table1_2[[#This Row],[Value]]*2.5</f>
        <v>735.45299999999997</v>
      </c>
    </row>
    <row r="4150" spans="1:14" x14ac:dyDescent="0.25">
      <c r="A4150" s="1" t="s">
        <v>6</v>
      </c>
      <c r="B4150" s="1" t="s">
        <v>26</v>
      </c>
      <c r="C4150" s="1" t="s">
        <v>17</v>
      </c>
      <c r="D4150" s="1" t="s">
        <v>33</v>
      </c>
      <c r="E4150" s="1" t="s">
        <v>14</v>
      </c>
      <c r="F4150" s="1" t="s">
        <v>11</v>
      </c>
      <c r="G4150" s="1" t="s">
        <v>67</v>
      </c>
      <c r="H4150" s="1">
        <v>3</v>
      </c>
      <c r="I4150">
        <v>270.09400000000005</v>
      </c>
      <c r="J4150" s="1">
        <f>SUMIFS(I:I,B:B,Table1_2[[#This Row],[Category Level 2]],D:D,Table1_2[[#This Row],[Brand]],E:E,Table1_2[[#This Row],[Region]],F:F,Table1_2[[#This Row],[Measure]],G:G,Table1_2[[#This Row],[Year]],H:H,"&lt;="&amp;Table1_2[[#This Row],[Month]])</f>
        <v>1271.9360000000001</v>
      </c>
      <c r="K41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7042.1836000000003</v>
      </c>
      <c r="N4150">
        <f>Table1_2[[#This Row],[Value]]*2.5</f>
        <v>675.23500000000013</v>
      </c>
    </row>
    <row r="4151" spans="1:14" x14ac:dyDescent="0.25">
      <c r="A4151" s="1" t="s">
        <v>6</v>
      </c>
      <c r="B4151" s="1" t="s">
        <v>26</v>
      </c>
      <c r="C4151" s="1" t="s">
        <v>17</v>
      </c>
      <c r="D4151" s="1" t="s">
        <v>33</v>
      </c>
      <c r="E4151" s="1" t="s">
        <v>14</v>
      </c>
      <c r="F4151" s="1" t="s">
        <v>12</v>
      </c>
      <c r="G4151" s="1" t="s">
        <v>62</v>
      </c>
      <c r="H4151" s="1">
        <v>1</v>
      </c>
      <c r="I4151">
        <v>8080.4304000000011</v>
      </c>
      <c r="J4151" s="1">
        <f>SUMIFS(I:I,B:B,Table1_2[[#This Row],[Category Level 2]],D:D,Table1_2[[#This Row],[Brand]],E:E,Table1_2[[#This Row],[Region]],F:F,Table1_2[[#This Row],[Measure]],G:G,Table1_2[[#This Row],[Year]],H:H,"&lt;="&amp;Table1_2[[#This Row],[Month]])</f>
        <v>8080.4304000000011</v>
      </c>
      <c r="K41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8080.4304000000011</v>
      </c>
      <c r="N4151">
        <f>Table1_2[[#This Row],[Value]]*2.5</f>
        <v>20201.076000000001</v>
      </c>
    </row>
    <row r="4152" spans="1:14" x14ac:dyDescent="0.25">
      <c r="A4152" s="1" t="s">
        <v>6</v>
      </c>
      <c r="B4152" s="1" t="s">
        <v>26</v>
      </c>
      <c r="C4152" s="1" t="s">
        <v>17</v>
      </c>
      <c r="D4152" s="1" t="s">
        <v>33</v>
      </c>
      <c r="E4152" s="1" t="s">
        <v>14</v>
      </c>
      <c r="F4152" s="1" t="s">
        <v>12</v>
      </c>
      <c r="G4152" s="1" t="s">
        <v>62</v>
      </c>
      <c r="H4152" s="1">
        <v>2</v>
      </c>
      <c r="I4152">
        <v>4214.1476000000002</v>
      </c>
      <c r="J4152" s="1">
        <f>SUMIFS(I:I,B:B,Table1_2[[#This Row],[Category Level 2]],D:D,Table1_2[[#This Row],[Brand]],E:E,Table1_2[[#This Row],[Region]],F:F,Table1_2[[#This Row],[Measure]],G:G,Table1_2[[#This Row],[Year]],H:H,"&lt;="&amp;Table1_2[[#This Row],[Month]])</f>
        <v>12294.578000000001</v>
      </c>
      <c r="K41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12294.578000000001</v>
      </c>
      <c r="N4152">
        <f>Table1_2[[#This Row],[Value]]*2.5</f>
        <v>10535.369000000001</v>
      </c>
    </row>
    <row r="4153" spans="1:14" x14ac:dyDescent="0.25">
      <c r="A4153" s="1" t="s">
        <v>6</v>
      </c>
      <c r="B4153" s="1" t="s">
        <v>26</v>
      </c>
      <c r="C4153" s="1" t="s">
        <v>17</v>
      </c>
      <c r="D4153" s="1" t="s">
        <v>33</v>
      </c>
      <c r="E4153" s="1" t="s">
        <v>14</v>
      </c>
      <c r="F4153" s="1" t="s">
        <v>12</v>
      </c>
      <c r="G4153" s="1" t="s">
        <v>62</v>
      </c>
      <c r="H4153" s="1">
        <v>3</v>
      </c>
      <c r="I4153">
        <v>6986.5544000000009</v>
      </c>
      <c r="J4153" s="1">
        <f>SUMIFS(I:I,B:B,Table1_2[[#This Row],[Category Level 2]],D:D,Table1_2[[#This Row],[Brand]],E:E,Table1_2[[#This Row],[Region]],F:F,Table1_2[[#This Row],[Measure]],G:G,Table1_2[[#This Row],[Year]],H:H,"&lt;="&amp;Table1_2[[#This Row],[Month]])</f>
        <v>19281.132400000002</v>
      </c>
      <c r="K41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19281.132400000002</v>
      </c>
      <c r="N4153">
        <f>Table1_2[[#This Row],[Value]]*2.5</f>
        <v>17466.386000000002</v>
      </c>
    </row>
    <row r="4154" spans="1:14" x14ac:dyDescent="0.25">
      <c r="A4154" s="1" t="s">
        <v>6</v>
      </c>
      <c r="B4154" s="1" t="s">
        <v>26</v>
      </c>
      <c r="C4154" s="1" t="s">
        <v>17</v>
      </c>
      <c r="D4154" s="1" t="s">
        <v>33</v>
      </c>
      <c r="E4154" s="1" t="s">
        <v>14</v>
      </c>
      <c r="F4154" s="1" t="s">
        <v>12</v>
      </c>
      <c r="G4154" s="1" t="s">
        <v>62</v>
      </c>
      <c r="H4154" s="1">
        <v>4</v>
      </c>
      <c r="I4154">
        <v>4234.3879999999999</v>
      </c>
      <c r="J4154" s="1">
        <f>SUMIFS(I:I,B:B,Table1_2[[#This Row],[Category Level 2]],D:D,Table1_2[[#This Row],[Brand]],E:E,Table1_2[[#This Row],[Region]],F:F,Table1_2[[#This Row],[Measure]],G:G,Table1_2[[#This Row],[Year]],H:H,"&lt;="&amp;Table1_2[[#This Row],[Month]])</f>
        <v>23515.520400000001</v>
      </c>
      <c r="K41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23515.520400000001</v>
      </c>
      <c r="N4154">
        <f>Table1_2[[#This Row],[Value]]*2.5</f>
        <v>10585.97</v>
      </c>
    </row>
    <row r="4155" spans="1:14" x14ac:dyDescent="0.25">
      <c r="A4155" s="1" t="s">
        <v>6</v>
      </c>
      <c r="B4155" s="1" t="s">
        <v>26</v>
      </c>
      <c r="C4155" s="1" t="s">
        <v>17</v>
      </c>
      <c r="D4155" s="1" t="s">
        <v>33</v>
      </c>
      <c r="E4155" s="1" t="s">
        <v>14</v>
      </c>
      <c r="F4155" s="1" t="s">
        <v>12</v>
      </c>
      <c r="G4155" s="1" t="s">
        <v>62</v>
      </c>
      <c r="H4155" s="1">
        <v>5</v>
      </c>
      <c r="I4155">
        <v>3726.6468000000004</v>
      </c>
      <c r="J4155" s="1">
        <f>SUMIFS(I:I,B:B,Table1_2[[#This Row],[Category Level 2]],D:D,Table1_2[[#This Row],[Brand]],E:E,Table1_2[[#This Row],[Region]],F:F,Table1_2[[#This Row],[Measure]],G:G,Table1_2[[#This Row],[Year]],H:H,"&lt;="&amp;Table1_2[[#This Row],[Month]])</f>
        <v>27242.167200000004</v>
      </c>
      <c r="K41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27242.167200000004</v>
      </c>
      <c r="N4155">
        <f>Table1_2[[#This Row],[Value]]*2.5</f>
        <v>9316.617000000002</v>
      </c>
    </row>
    <row r="4156" spans="1:14" x14ac:dyDescent="0.25">
      <c r="A4156" s="1" t="s">
        <v>6</v>
      </c>
      <c r="B4156" s="1" t="s">
        <v>26</v>
      </c>
      <c r="C4156" s="1" t="s">
        <v>17</v>
      </c>
      <c r="D4156" s="1" t="s">
        <v>33</v>
      </c>
      <c r="E4156" s="1" t="s">
        <v>14</v>
      </c>
      <c r="F4156" s="1" t="s">
        <v>12</v>
      </c>
      <c r="G4156" s="1" t="s">
        <v>62</v>
      </c>
      <c r="H4156" s="1">
        <v>6</v>
      </c>
      <c r="I4156">
        <v>7271.0004000000008</v>
      </c>
      <c r="J4156" s="1">
        <f>SUMIFS(I:I,B:B,Table1_2[[#This Row],[Category Level 2]],D:D,Table1_2[[#This Row],[Brand]],E:E,Table1_2[[#This Row],[Region]],F:F,Table1_2[[#This Row],[Measure]],G:G,Table1_2[[#This Row],[Year]],H:H,"&lt;="&amp;Table1_2[[#This Row],[Month]])</f>
        <v>34513.167600000001</v>
      </c>
      <c r="K41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34513.167600000001</v>
      </c>
      <c r="N4156">
        <f>Table1_2[[#This Row],[Value]]*2.5</f>
        <v>18177.501000000004</v>
      </c>
    </row>
    <row r="4157" spans="1:14" x14ac:dyDescent="0.25">
      <c r="A4157" s="1" t="s">
        <v>6</v>
      </c>
      <c r="B4157" s="1" t="s">
        <v>26</v>
      </c>
      <c r="C4157" s="1" t="s">
        <v>17</v>
      </c>
      <c r="D4157" s="1" t="s">
        <v>33</v>
      </c>
      <c r="E4157" s="1" t="s">
        <v>14</v>
      </c>
      <c r="F4157" s="1" t="s">
        <v>12</v>
      </c>
      <c r="G4157" s="1" t="s">
        <v>62</v>
      </c>
      <c r="H4157" s="1">
        <v>7</v>
      </c>
      <c r="I4157">
        <v>6213.4944000000005</v>
      </c>
      <c r="J4157" s="1">
        <f>SUMIFS(I:I,B:B,Table1_2[[#This Row],[Category Level 2]],D:D,Table1_2[[#This Row],[Brand]],E:E,Table1_2[[#This Row],[Region]],F:F,Table1_2[[#This Row],[Measure]],G:G,Table1_2[[#This Row],[Year]],H:H,"&lt;="&amp;Table1_2[[#This Row],[Month]])</f>
        <v>40726.662000000004</v>
      </c>
      <c r="K41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40726.662000000004</v>
      </c>
      <c r="N4157">
        <f>Table1_2[[#This Row],[Value]]*2.5</f>
        <v>15533.736000000001</v>
      </c>
    </row>
    <row r="4158" spans="1:14" x14ac:dyDescent="0.25">
      <c r="A4158" s="1" t="s">
        <v>6</v>
      </c>
      <c r="B4158" s="1" t="s">
        <v>26</v>
      </c>
      <c r="C4158" s="1" t="s">
        <v>17</v>
      </c>
      <c r="D4158" s="1" t="s">
        <v>33</v>
      </c>
      <c r="E4158" s="1" t="s">
        <v>14</v>
      </c>
      <c r="F4158" s="1" t="s">
        <v>12</v>
      </c>
      <c r="G4158" s="1" t="s">
        <v>62</v>
      </c>
      <c r="H4158" s="1">
        <v>8</v>
      </c>
      <c r="I4158">
        <v>7688.2831999999999</v>
      </c>
      <c r="J4158" s="1">
        <f>SUMIFS(I:I,B:B,Table1_2[[#This Row],[Category Level 2]],D:D,Table1_2[[#This Row],[Brand]],E:E,Table1_2[[#This Row],[Region]],F:F,Table1_2[[#This Row],[Measure]],G:G,Table1_2[[#This Row],[Year]],H:H,"&lt;="&amp;Table1_2[[#This Row],[Month]])</f>
        <v>48414.945200000002</v>
      </c>
      <c r="K41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48414.945200000002</v>
      </c>
      <c r="N4158">
        <f>Table1_2[[#This Row],[Value]]*2.5</f>
        <v>19220.707999999999</v>
      </c>
    </row>
    <row r="4159" spans="1:14" x14ac:dyDescent="0.25">
      <c r="A4159" s="1" t="s">
        <v>6</v>
      </c>
      <c r="B4159" s="1" t="s">
        <v>26</v>
      </c>
      <c r="C4159" s="1" t="s">
        <v>17</v>
      </c>
      <c r="D4159" s="1" t="s">
        <v>33</v>
      </c>
      <c r="E4159" s="1" t="s">
        <v>14</v>
      </c>
      <c r="F4159" s="1" t="s">
        <v>12</v>
      </c>
      <c r="G4159" s="1" t="s">
        <v>62</v>
      </c>
      <c r="H4159" s="1">
        <v>9</v>
      </c>
      <c r="I4159">
        <v>5577.5439999999999</v>
      </c>
      <c r="J4159" s="1">
        <f>SUMIFS(I:I,B:B,Table1_2[[#This Row],[Category Level 2]],D:D,Table1_2[[#This Row],[Brand]],E:E,Table1_2[[#This Row],[Region]],F:F,Table1_2[[#This Row],[Measure]],G:G,Table1_2[[#This Row],[Year]],H:H,"&lt;="&amp;Table1_2[[#This Row],[Month]])</f>
        <v>53992.489200000004</v>
      </c>
      <c r="K41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53992.489200000004</v>
      </c>
      <c r="N4159">
        <f>Table1_2[[#This Row],[Value]]*2.5</f>
        <v>13943.86</v>
      </c>
    </row>
    <row r="4160" spans="1:14" x14ac:dyDescent="0.25">
      <c r="A4160" s="1" t="s">
        <v>6</v>
      </c>
      <c r="B4160" s="1" t="s">
        <v>26</v>
      </c>
      <c r="C4160" s="1" t="s">
        <v>17</v>
      </c>
      <c r="D4160" s="1" t="s">
        <v>33</v>
      </c>
      <c r="E4160" s="1" t="s">
        <v>14</v>
      </c>
      <c r="F4160" s="1" t="s">
        <v>12</v>
      </c>
      <c r="G4160" s="1" t="s">
        <v>62</v>
      </c>
      <c r="H4160" s="1">
        <v>10</v>
      </c>
      <c r="I4160">
        <v>10630.598400000001</v>
      </c>
      <c r="J4160" s="1">
        <f>SUMIFS(I:I,B:B,Table1_2[[#This Row],[Category Level 2]],D:D,Table1_2[[#This Row],[Brand]],E:E,Table1_2[[#This Row],[Region]],F:F,Table1_2[[#This Row],[Measure]],G:G,Table1_2[[#This Row],[Year]],H:H,"&lt;="&amp;Table1_2[[#This Row],[Month]])</f>
        <v>64623.087600000006</v>
      </c>
      <c r="K41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64623.087600000006</v>
      </c>
      <c r="N4160">
        <f>Table1_2[[#This Row],[Value]]*2.5</f>
        <v>26576.496000000003</v>
      </c>
    </row>
    <row r="4161" spans="1:14" x14ac:dyDescent="0.25">
      <c r="A4161" s="1" t="s">
        <v>6</v>
      </c>
      <c r="B4161" s="1" t="s">
        <v>26</v>
      </c>
      <c r="C4161" s="1" t="s">
        <v>17</v>
      </c>
      <c r="D4161" s="1" t="s">
        <v>33</v>
      </c>
      <c r="E4161" s="1" t="s">
        <v>14</v>
      </c>
      <c r="F4161" s="1" t="s">
        <v>12</v>
      </c>
      <c r="G4161" s="1" t="s">
        <v>62</v>
      </c>
      <c r="H4161" s="1">
        <v>11</v>
      </c>
      <c r="I4161">
        <v>7992.8992000000007</v>
      </c>
      <c r="J4161" s="1">
        <f>SUMIFS(I:I,B:B,Table1_2[[#This Row],[Category Level 2]],D:D,Table1_2[[#This Row],[Brand]],E:E,Table1_2[[#This Row],[Region]],F:F,Table1_2[[#This Row],[Measure]],G:G,Table1_2[[#This Row],[Year]],H:H,"&lt;="&amp;Table1_2[[#This Row],[Month]])</f>
        <v>72615.986800000013</v>
      </c>
      <c r="K41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72615.986800000013</v>
      </c>
      <c r="N4161">
        <f>Table1_2[[#This Row],[Value]]*2.5</f>
        <v>19982.248000000003</v>
      </c>
    </row>
    <row r="4162" spans="1:14" x14ac:dyDescent="0.25">
      <c r="A4162" s="1" t="s">
        <v>6</v>
      </c>
      <c r="B4162" s="1" t="s">
        <v>26</v>
      </c>
      <c r="C4162" s="1" t="s">
        <v>17</v>
      </c>
      <c r="D4162" s="1" t="s">
        <v>33</v>
      </c>
      <c r="E4162" s="1" t="s">
        <v>14</v>
      </c>
      <c r="F4162" s="1" t="s">
        <v>12</v>
      </c>
      <c r="G4162" s="1" t="s">
        <v>62</v>
      </c>
      <c r="H4162" s="1">
        <v>12</v>
      </c>
      <c r="I4162">
        <v>7829.390800000001</v>
      </c>
      <c r="J4162" s="1">
        <f>SUMIFS(I:I,B:B,Table1_2[[#This Row],[Category Level 2]],D:D,Table1_2[[#This Row],[Brand]],E:E,Table1_2[[#This Row],[Region]],F:F,Table1_2[[#This Row],[Measure]],G:G,Table1_2[[#This Row],[Year]],H:H,"&lt;="&amp;Table1_2[[#This Row],[Month]])</f>
        <v>80445.377600000007</v>
      </c>
      <c r="K41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80445.377600000007</v>
      </c>
      <c r="N4162">
        <f>Table1_2[[#This Row],[Value]]*2.5</f>
        <v>19573.477000000003</v>
      </c>
    </row>
    <row r="4163" spans="1:14" x14ac:dyDescent="0.25">
      <c r="A4163" s="1" t="s">
        <v>6</v>
      </c>
      <c r="B4163" s="1" t="s">
        <v>26</v>
      </c>
      <c r="C4163" s="1" t="s">
        <v>17</v>
      </c>
      <c r="D4163" s="1" t="s">
        <v>33</v>
      </c>
      <c r="E4163" s="1" t="s">
        <v>14</v>
      </c>
      <c r="F4163" s="1" t="s">
        <v>12</v>
      </c>
      <c r="G4163" s="1" t="s">
        <v>63</v>
      </c>
      <c r="H4163" s="1">
        <v>1</v>
      </c>
      <c r="I4163">
        <v>7056.3300000000008</v>
      </c>
      <c r="J4163" s="1">
        <f>SUMIFS(I:I,B:B,Table1_2[[#This Row],[Category Level 2]],D:D,Table1_2[[#This Row],[Brand]],E:E,Table1_2[[#This Row],[Region]],F:F,Table1_2[[#This Row],[Measure]],G:G,Table1_2[[#This Row],[Year]],H:H,"&lt;="&amp;Table1_2[[#This Row],[Month]])</f>
        <v>7056.3300000000008</v>
      </c>
      <c r="K41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79421.277199999997</v>
      </c>
      <c r="N4163">
        <f>Table1_2[[#This Row],[Value]]*2.5</f>
        <v>17640.825000000001</v>
      </c>
    </row>
    <row r="4164" spans="1:14" x14ac:dyDescent="0.25">
      <c r="A4164" s="1" t="s">
        <v>6</v>
      </c>
      <c r="B4164" s="1" t="s">
        <v>26</v>
      </c>
      <c r="C4164" s="1" t="s">
        <v>17</v>
      </c>
      <c r="D4164" s="1" t="s">
        <v>33</v>
      </c>
      <c r="E4164" s="1" t="s">
        <v>14</v>
      </c>
      <c r="F4164" s="1" t="s">
        <v>12</v>
      </c>
      <c r="G4164" s="1" t="s">
        <v>63</v>
      </c>
      <c r="H4164" s="1">
        <v>2</v>
      </c>
      <c r="I4164">
        <v>6402.597600000001</v>
      </c>
      <c r="J4164" s="1">
        <f>SUMIFS(I:I,B:B,Table1_2[[#This Row],[Category Level 2]],D:D,Table1_2[[#This Row],[Brand]],E:E,Table1_2[[#This Row],[Region]],F:F,Table1_2[[#This Row],[Measure]],G:G,Table1_2[[#This Row],[Year]],H:H,"&lt;="&amp;Table1_2[[#This Row],[Month]])</f>
        <v>13458.927600000003</v>
      </c>
      <c r="K41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81609.727199999994</v>
      </c>
      <c r="N4164">
        <f>Table1_2[[#This Row],[Value]]*2.5</f>
        <v>16006.494000000002</v>
      </c>
    </row>
    <row r="4165" spans="1:14" x14ac:dyDescent="0.25">
      <c r="A4165" s="1" t="s">
        <v>6</v>
      </c>
      <c r="B4165" s="1" t="s">
        <v>26</v>
      </c>
      <c r="C4165" s="1" t="s">
        <v>17</v>
      </c>
      <c r="D4165" s="1" t="s">
        <v>33</v>
      </c>
      <c r="E4165" s="1" t="s">
        <v>14</v>
      </c>
      <c r="F4165" s="1" t="s">
        <v>12</v>
      </c>
      <c r="G4165" s="1" t="s">
        <v>63</v>
      </c>
      <c r="H4165" s="1">
        <v>3</v>
      </c>
      <c r="I4165">
        <v>5117.6528000000008</v>
      </c>
      <c r="J4165" s="1">
        <f>SUMIFS(I:I,B:B,Table1_2[[#This Row],[Category Level 2]],D:D,Table1_2[[#This Row],[Brand]],E:E,Table1_2[[#This Row],[Region]],F:F,Table1_2[[#This Row],[Measure]],G:G,Table1_2[[#This Row],[Year]],H:H,"&lt;="&amp;Table1_2[[#This Row],[Month]])</f>
        <v>18576.580400000003</v>
      </c>
      <c r="K41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79740.825600000011</v>
      </c>
      <c r="N4165">
        <f>Table1_2[[#This Row],[Value]]*2.5</f>
        <v>12794.132000000001</v>
      </c>
    </row>
    <row r="4166" spans="1:14" x14ac:dyDescent="0.25">
      <c r="A4166" s="1" t="s">
        <v>6</v>
      </c>
      <c r="B4166" s="1" t="s">
        <v>26</v>
      </c>
      <c r="C4166" s="1" t="s">
        <v>17</v>
      </c>
      <c r="D4166" s="1" t="s">
        <v>33</v>
      </c>
      <c r="E4166" s="1" t="s">
        <v>14</v>
      </c>
      <c r="F4166" s="1" t="s">
        <v>12</v>
      </c>
      <c r="G4166" s="1" t="s">
        <v>63</v>
      </c>
      <c r="H4166" s="1">
        <v>4</v>
      </c>
      <c r="I4166">
        <v>4998.7436000000007</v>
      </c>
      <c r="J4166" s="1">
        <f>SUMIFS(I:I,B:B,Table1_2[[#This Row],[Category Level 2]],D:D,Table1_2[[#This Row],[Brand]],E:E,Table1_2[[#This Row],[Region]],F:F,Table1_2[[#This Row],[Measure]],G:G,Table1_2[[#This Row],[Year]],H:H,"&lt;="&amp;Table1_2[[#This Row],[Month]])</f>
        <v>23575.324000000004</v>
      </c>
      <c r="K41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80505.181200000006</v>
      </c>
      <c r="N4166">
        <f>Table1_2[[#This Row],[Value]]*2.5</f>
        <v>12496.859000000002</v>
      </c>
    </row>
    <row r="4167" spans="1:14" x14ac:dyDescent="0.25">
      <c r="A4167" s="1" t="s">
        <v>6</v>
      </c>
      <c r="B4167" s="1" t="s">
        <v>26</v>
      </c>
      <c r="C4167" s="1" t="s">
        <v>17</v>
      </c>
      <c r="D4167" s="1" t="s">
        <v>33</v>
      </c>
      <c r="E4167" s="1" t="s">
        <v>14</v>
      </c>
      <c r="F4167" s="1" t="s">
        <v>12</v>
      </c>
      <c r="G4167" s="1" t="s">
        <v>63</v>
      </c>
      <c r="H4167" s="1">
        <v>5</v>
      </c>
      <c r="I4167">
        <v>5045.4260000000004</v>
      </c>
      <c r="J4167" s="1">
        <f>SUMIFS(I:I,B:B,Table1_2[[#This Row],[Category Level 2]],D:D,Table1_2[[#This Row],[Brand]],E:E,Table1_2[[#This Row],[Region]],F:F,Table1_2[[#This Row],[Measure]],G:G,Table1_2[[#This Row],[Year]],H:H,"&lt;="&amp;Table1_2[[#This Row],[Month]])</f>
        <v>28620.750000000004</v>
      </c>
      <c r="K41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81823.960400000011</v>
      </c>
      <c r="N4167">
        <f>Table1_2[[#This Row],[Value]]*2.5</f>
        <v>12613.565000000001</v>
      </c>
    </row>
    <row r="4168" spans="1:14" x14ac:dyDescent="0.25">
      <c r="A4168" s="1" t="s">
        <v>6</v>
      </c>
      <c r="B4168" s="1" t="s">
        <v>26</v>
      </c>
      <c r="C4168" s="1" t="s">
        <v>17</v>
      </c>
      <c r="D4168" s="1" t="s">
        <v>33</v>
      </c>
      <c r="E4168" s="1" t="s">
        <v>14</v>
      </c>
      <c r="F4168" s="1" t="s">
        <v>12</v>
      </c>
      <c r="G4168" s="1" t="s">
        <v>63</v>
      </c>
      <c r="H4168" s="1">
        <v>6</v>
      </c>
      <c r="I4168">
        <v>5442.5484000000006</v>
      </c>
      <c r="J4168" s="1">
        <f>SUMIFS(I:I,B:B,Table1_2[[#This Row],[Category Level 2]],D:D,Table1_2[[#This Row],[Brand]],E:E,Table1_2[[#This Row],[Region]],F:F,Table1_2[[#This Row],[Measure]],G:G,Table1_2[[#This Row],[Year]],H:H,"&lt;="&amp;Table1_2[[#This Row],[Month]])</f>
        <v>34063.298400000007</v>
      </c>
      <c r="K41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79995.508400000021</v>
      </c>
      <c r="N4168">
        <f>Table1_2[[#This Row],[Value]]*2.5</f>
        <v>13606.371000000001</v>
      </c>
    </row>
    <row r="4169" spans="1:14" x14ac:dyDescent="0.25">
      <c r="A4169" s="1" t="s">
        <v>6</v>
      </c>
      <c r="B4169" s="1" t="s">
        <v>26</v>
      </c>
      <c r="C4169" s="1" t="s">
        <v>17</v>
      </c>
      <c r="D4169" s="1" t="s">
        <v>33</v>
      </c>
      <c r="E4169" s="1" t="s">
        <v>14</v>
      </c>
      <c r="F4169" s="1" t="s">
        <v>12</v>
      </c>
      <c r="G4169" s="1" t="s">
        <v>63</v>
      </c>
      <c r="H4169" s="1">
        <v>7</v>
      </c>
      <c r="I4169">
        <v>3111.1451999999999</v>
      </c>
      <c r="J4169" s="1">
        <f>SUMIFS(I:I,B:B,Table1_2[[#This Row],[Category Level 2]],D:D,Table1_2[[#This Row],[Brand]],E:E,Table1_2[[#This Row],[Region]],F:F,Table1_2[[#This Row],[Measure]],G:G,Table1_2[[#This Row],[Year]],H:H,"&lt;="&amp;Table1_2[[#This Row],[Month]])</f>
        <v>37174.443600000006</v>
      </c>
      <c r="K41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76893.159200000009</v>
      </c>
      <c r="N4169">
        <f>Table1_2[[#This Row],[Value]]*2.5</f>
        <v>7777.8629999999994</v>
      </c>
    </row>
    <row r="4170" spans="1:14" x14ac:dyDescent="0.25">
      <c r="A4170" s="1" t="s">
        <v>6</v>
      </c>
      <c r="B4170" s="1" t="s">
        <v>26</v>
      </c>
      <c r="C4170" s="1" t="s">
        <v>17</v>
      </c>
      <c r="D4170" s="1" t="s">
        <v>33</v>
      </c>
      <c r="E4170" s="1" t="s">
        <v>14</v>
      </c>
      <c r="F4170" s="1" t="s">
        <v>12</v>
      </c>
      <c r="G4170" s="1" t="s">
        <v>63</v>
      </c>
      <c r="H4170" s="1">
        <v>8</v>
      </c>
      <c r="I4170">
        <v>4932.3468000000003</v>
      </c>
      <c r="J4170" s="1">
        <f>SUMIFS(I:I,B:B,Table1_2[[#This Row],[Category Level 2]],D:D,Table1_2[[#This Row],[Brand]],E:E,Table1_2[[#This Row],[Region]],F:F,Table1_2[[#This Row],[Measure]],G:G,Table1_2[[#This Row],[Year]],H:H,"&lt;="&amp;Table1_2[[#This Row],[Month]])</f>
        <v>42106.790400000005</v>
      </c>
      <c r="K41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74137.222800000003</v>
      </c>
      <c r="N4170">
        <f>Table1_2[[#This Row],[Value]]*2.5</f>
        <v>12330.867</v>
      </c>
    </row>
    <row r="4171" spans="1:14" x14ac:dyDescent="0.25">
      <c r="A4171" s="1" t="s">
        <v>6</v>
      </c>
      <c r="B4171" s="1" t="s">
        <v>26</v>
      </c>
      <c r="C4171" s="1" t="s">
        <v>17</v>
      </c>
      <c r="D4171" s="1" t="s">
        <v>33</v>
      </c>
      <c r="E4171" s="1" t="s">
        <v>14</v>
      </c>
      <c r="F4171" s="1" t="s">
        <v>12</v>
      </c>
      <c r="G4171" s="1" t="s">
        <v>63</v>
      </c>
      <c r="H4171" s="1">
        <v>9</v>
      </c>
      <c r="I4171">
        <v>5270.1236000000008</v>
      </c>
      <c r="J4171" s="1">
        <f>SUMIFS(I:I,B:B,Table1_2[[#This Row],[Category Level 2]],D:D,Table1_2[[#This Row],[Brand]],E:E,Table1_2[[#This Row],[Region]],F:F,Table1_2[[#This Row],[Measure]],G:G,Table1_2[[#This Row],[Year]],H:H,"&lt;="&amp;Table1_2[[#This Row],[Month]])</f>
        <v>47376.914000000004</v>
      </c>
      <c r="K41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73829.802400000015</v>
      </c>
      <c r="N4171">
        <f>Table1_2[[#This Row],[Value]]*2.5</f>
        <v>13175.309000000001</v>
      </c>
    </row>
    <row r="4172" spans="1:14" x14ac:dyDescent="0.25">
      <c r="A4172" s="1" t="s">
        <v>6</v>
      </c>
      <c r="B4172" s="1" t="s">
        <v>26</v>
      </c>
      <c r="C4172" s="1" t="s">
        <v>17</v>
      </c>
      <c r="D4172" s="1" t="s">
        <v>33</v>
      </c>
      <c r="E4172" s="1" t="s">
        <v>14</v>
      </c>
      <c r="F4172" s="1" t="s">
        <v>12</v>
      </c>
      <c r="G4172" s="1" t="s">
        <v>63</v>
      </c>
      <c r="H4172" s="1">
        <v>10</v>
      </c>
      <c r="I4172">
        <v>7391.5835999999999</v>
      </c>
      <c r="J4172" s="1">
        <f>SUMIFS(I:I,B:B,Table1_2[[#This Row],[Category Level 2]],D:D,Table1_2[[#This Row],[Brand]],E:E,Table1_2[[#This Row],[Region]],F:F,Table1_2[[#This Row],[Measure]],G:G,Table1_2[[#This Row],[Year]],H:H,"&lt;="&amp;Table1_2[[#This Row],[Month]])</f>
        <v>54768.497600000002</v>
      </c>
      <c r="K41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70590.787600000011</v>
      </c>
      <c r="N4172">
        <f>Table1_2[[#This Row],[Value]]*2.5</f>
        <v>18478.958999999999</v>
      </c>
    </row>
    <row r="4173" spans="1:14" x14ac:dyDescent="0.25">
      <c r="A4173" s="1" t="s">
        <v>6</v>
      </c>
      <c r="B4173" s="1" t="s">
        <v>26</v>
      </c>
      <c r="C4173" s="1" t="s">
        <v>17</v>
      </c>
      <c r="D4173" s="1" t="s">
        <v>33</v>
      </c>
      <c r="E4173" s="1" t="s">
        <v>14</v>
      </c>
      <c r="F4173" s="1" t="s">
        <v>12</v>
      </c>
      <c r="G4173" s="1" t="s">
        <v>63</v>
      </c>
      <c r="H4173" s="1">
        <v>11</v>
      </c>
      <c r="I4173">
        <v>5485.4732000000004</v>
      </c>
      <c r="J4173" s="1">
        <f>SUMIFS(I:I,B:B,Table1_2[[#This Row],[Category Level 2]],D:D,Table1_2[[#This Row],[Brand]],E:E,Table1_2[[#This Row],[Region]],F:F,Table1_2[[#This Row],[Measure]],G:G,Table1_2[[#This Row],[Year]],H:H,"&lt;="&amp;Table1_2[[#This Row],[Month]])</f>
        <v>60253.970800000003</v>
      </c>
      <c r="K41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68083.361600000004</v>
      </c>
      <c r="N4173">
        <f>Table1_2[[#This Row],[Value]]*2.5</f>
        <v>13713.683000000001</v>
      </c>
    </row>
    <row r="4174" spans="1:14" x14ac:dyDescent="0.25">
      <c r="A4174" s="1" t="s">
        <v>6</v>
      </c>
      <c r="B4174" s="1" t="s">
        <v>26</v>
      </c>
      <c r="C4174" s="1" t="s">
        <v>17</v>
      </c>
      <c r="D4174" s="1" t="s">
        <v>33</v>
      </c>
      <c r="E4174" s="1" t="s">
        <v>14</v>
      </c>
      <c r="F4174" s="1" t="s">
        <v>12</v>
      </c>
      <c r="G4174" s="1" t="s">
        <v>63</v>
      </c>
      <c r="H4174" s="1">
        <v>12</v>
      </c>
      <c r="I4174">
        <v>6033.8344000000006</v>
      </c>
      <c r="J4174" s="1">
        <f>SUMIFS(I:I,B:B,Table1_2[[#This Row],[Category Level 2]],D:D,Table1_2[[#This Row],[Brand]],E:E,Table1_2[[#This Row],[Region]],F:F,Table1_2[[#This Row],[Measure]],G:G,Table1_2[[#This Row],[Year]],H:H,"&lt;="&amp;Table1_2[[#This Row],[Month]])</f>
        <v>66287.805200000003</v>
      </c>
      <c r="K41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66287.805200000003</v>
      </c>
      <c r="N4174">
        <f>Table1_2[[#This Row],[Value]]*2.5</f>
        <v>15084.586000000001</v>
      </c>
    </row>
    <row r="4175" spans="1:14" x14ac:dyDescent="0.25">
      <c r="A4175" s="1" t="s">
        <v>6</v>
      </c>
      <c r="B4175" s="1" t="s">
        <v>26</v>
      </c>
      <c r="C4175" s="1" t="s">
        <v>17</v>
      </c>
      <c r="D4175" s="1" t="s">
        <v>33</v>
      </c>
      <c r="E4175" s="1" t="s">
        <v>14</v>
      </c>
      <c r="F4175" s="1" t="s">
        <v>12</v>
      </c>
      <c r="G4175" s="1" t="s">
        <v>64</v>
      </c>
      <c r="H4175" s="1">
        <v>1</v>
      </c>
      <c r="I4175">
        <v>5419.7184000000007</v>
      </c>
      <c r="J4175" s="1">
        <f>SUMIFS(I:I,B:B,Table1_2[[#This Row],[Category Level 2]],D:D,Table1_2[[#This Row],[Brand]],E:E,Table1_2[[#This Row],[Region]],F:F,Table1_2[[#This Row],[Measure]],G:G,Table1_2[[#This Row],[Year]],H:H,"&lt;="&amp;Table1_2[[#This Row],[Month]])</f>
        <v>5419.7184000000007</v>
      </c>
      <c r="K41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64651.193599999999</v>
      </c>
      <c r="N4175">
        <f>Table1_2[[#This Row],[Value]]*2.5</f>
        <v>13549.296000000002</v>
      </c>
    </row>
    <row r="4176" spans="1:14" x14ac:dyDescent="0.25">
      <c r="A4176" s="1" t="s">
        <v>6</v>
      </c>
      <c r="B4176" s="1" t="s">
        <v>26</v>
      </c>
      <c r="C4176" s="1" t="s">
        <v>17</v>
      </c>
      <c r="D4176" s="1" t="s">
        <v>33</v>
      </c>
      <c r="E4176" s="1" t="s">
        <v>14</v>
      </c>
      <c r="F4176" s="1" t="s">
        <v>12</v>
      </c>
      <c r="G4176" s="1" t="s">
        <v>64</v>
      </c>
      <c r="H4176" s="1">
        <v>2</v>
      </c>
      <c r="I4176">
        <v>4812.1212000000005</v>
      </c>
      <c r="J4176" s="1">
        <f>SUMIFS(I:I,B:B,Table1_2[[#This Row],[Category Level 2]],D:D,Table1_2[[#This Row],[Brand]],E:E,Table1_2[[#This Row],[Region]],F:F,Table1_2[[#This Row],[Measure]],G:G,Table1_2[[#This Row],[Year]],H:H,"&lt;="&amp;Table1_2[[#This Row],[Month]])</f>
        <v>10231.839600000001</v>
      </c>
      <c r="K41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63060.717199999999</v>
      </c>
      <c r="N4176">
        <f>Table1_2[[#This Row],[Value]]*2.5</f>
        <v>12030.303000000002</v>
      </c>
    </row>
    <row r="4177" spans="1:14" x14ac:dyDescent="0.25">
      <c r="A4177" s="1" t="s">
        <v>6</v>
      </c>
      <c r="B4177" s="1" t="s">
        <v>26</v>
      </c>
      <c r="C4177" s="1" t="s">
        <v>17</v>
      </c>
      <c r="D4177" s="1" t="s">
        <v>33</v>
      </c>
      <c r="E4177" s="1" t="s">
        <v>14</v>
      </c>
      <c r="F4177" s="1" t="s">
        <v>12</v>
      </c>
      <c r="G4177" s="1" t="s">
        <v>64</v>
      </c>
      <c r="H4177" s="1">
        <v>3</v>
      </c>
      <c r="I4177">
        <v>4585.6995999999999</v>
      </c>
      <c r="J4177" s="1">
        <f>SUMIFS(I:I,B:B,Table1_2[[#This Row],[Category Level 2]],D:D,Table1_2[[#This Row],[Brand]],E:E,Table1_2[[#This Row],[Region]],F:F,Table1_2[[#This Row],[Measure]],G:G,Table1_2[[#This Row],[Year]],H:H,"&lt;="&amp;Table1_2[[#This Row],[Month]])</f>
        <v>14817.539200000001</v>
      </c>
      <c r="K41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62528.763999999996</v>
      </c>
      <c r="N4177">
        <f>Table1_2[[#This Row],[Value]]*2.5</f>
        <v>11464.249</v>
      </c>
    </row>
    <row r="4178" spans="1:14" x14ac:dyDescent="0.25">
      <c r="A4178" s="1" t="s">
        <v>6</v>
      </c>
      <c r="B4178" s="1" t="s">
        <v>26</v>
      </c>
      <c r="C4178" s="1" t="s">
        <v>17</v>
      </c>
      <c r="D4178" s="1" t="s">
        <v>33</v>
      </c>
      <c r="E4178" s="1" t="s">
        <v>14</v>
      </c>
      <c r="F4178" s="1" t="s">
        <v>12</v>
      </c>
      <c r="G4178" s="1" t="s">
        <v>64</v>
      </c>
      <c r="H4178" s="1">
        <v>4</v>
      </c>
      <c r="I4178">
        <v>2691.4488000000001</v>
      </c>
      <c r="J4178" s="1">
        <f>SUMIFS(I:I,B:B,Table1_2[[#This Row],[Category Level 2]],D:D,Table1_2[[#This Row],[Brand]],E:E,Table1_2[[#This Row],[Region]],F:F,Table1_2[[#This Row],[Measure]],G:G,Table1_2[[#This Row],[Year]],H:H,"&lt;="&amp;Table1_2[[#This Row],[Month]])</f>
        <v>17508.988000000001</v>
      </c>
      <c r="K41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60221.469200000007</v>
      </c>
      <c r="N4178">
        <f>Table1_2[[#This Row],[Value]]*2.5</f>
        <v>6728.6220000000003</v>
      </c>
    </row>
    <row r="4179" spans="1:14" x14ac:dyDescent="0.25">
      <c r="A4179" s="1" t="s">
        <v>6</v>
      </c>
      <c r="B4179" s="1" t="s">
        <v>26</v>
      </c>
      <c r="C4179" s="1" t="s">
        <v>17</v>
      </c>
      <c r="D4179" s="1" t="s">
        <v>33</v>
      </c>
      <c r="E4179" s="1" t="s">
        <v>14</v>
      </c>
      <c r="F4179" s="1" t="s">
        <v>12</v>
      </c>
      <c r="G4179" s="1" t="s">
        <v>64</v>
      </c>
      <c r="H4179" s="1">
        <v>5</v>
      </c>
      <c r="I4179">
        <v>2143.2408000000005</v>
      </c>
      <c r="J4179" s="1">
        <f>SUMIFS(I:I,B:B,Table1_2[[#This Row],[Category Level 2]],D:D,Table1_2[[#This Row],[Brand]],E:E,Table1_2[[#This Row],[Region]],F:F,Table1_2[[#This Row],[Measure]],G:G,Table1_2[[#This Row],[Year]],H:H,"&lt;="&amp;Table1_2[[#This Row],[Month]])</f>
        <v>19652.228800000001</v>
      </c>
      <c r="K41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57319.284</v>
      </c>
      <c r="N4179">
        <f>Table1_2[[#This Row],[Value]]*2.5</f>
        <v>5358.1020000000008</v>
      </c>
    </row>
    <row r="4180" spans="1:14" x14ac:dyDescent="0.25">
      <c r="A4180" s="1" t="s">
        <v>6</v>
      </c>
      <c r="B4180" s="1" t="s">
        <v>26</v>
      </c>
      <c r="C4180" s="1" t="s">
        <v>17</v>
      </c>
      <c r="D4180" s="1" t="s">
        <v>33</v>
      </c>
      <c r="E4180" s="1" t="s">
        <v>14</v>
      </c>
      <c r="F4180" s="1" t="s">
        <v>12</v>
      </c>
      <c r="G4180" s="1" t="s">
        <v>64</v>
      </c>
      <c r="H4180" s="1">
        <v>6</v>
      </c>
      <c r="I4180">
        <v>2821.5068000000001</v>
      </c>
      <c r="J4180" s="1">
        <f>SUMIFS(I:I,B:B,Table1_2[[#This Row],[Category Level 2]],D:D,Table1_2[[#This Row],[Brand]],E:E,Table1_2[[#This Row],[Region]],F:F,Table1_2[[#This Row],[Measure]],G:G,Table1_2[[#This Row],[Year]],H:H,"&lt;="&amp;Table1_2[[#This Row],[Month]])</f>
        <v>22473.7356</v>
      </c>
      <c r="K41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54698.242400000003</v>
      </c>
      <c r="N4180">
        <f>Table1_2[[#This Row],[Value]]*2.5</f>
        <v>7053.7669999999998</v>
      </c>
    </row>
    <row r="4181" spans="1:14" x14ac:dyDescent="0.25">
      <c r="A4181" s="1" t="s">
        <v>6</v>
      </c>
      <c r="B4181" s="1" t="s">
        <v>26</v>
      </c>
      <c r="C4181" s="1" t="s">
        <v>17</v>
      </c>
      <c r="D4181" s="1" t="s">
        <v>33</v>
      </c>
      <c r="E4181" s="1" t="s">
        <v>14</v>
      </c>
      <c r="F4181" s="1" t="s">
        <v>12</v>
      </c>
      <c r="G4181" s="1" t="s">
        <v>64</v>
      </c>
      <c r="H4181" s="1">
        <v>7</v>
      </c>
      <c r="I4181">
        <v>2740.056</v>
      </c>
      <c r="J4181" s="1">
        <f>SUMIFS(I:I,B:B,Table1_2[[#This Row],[Category Level 2]],D:D,Table1_2[[#This Row],[Brand]],E:E,Table1_2[[#This Row],[Region]],F:F,Table1_2[[#This Row],[Measure]],G:G,Table1_2[[#This Row],[Year]],H:H,"&lt;="&amp;Table1_2[[#This Row],[Month]])</f>
        <v>25213.7916</v>
      </c>
      <c r="K41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54327.153200000001</v>
      </c>
      <c r="N4181">
        <f>Table1_2[[#This Row],[Value]]*2.5</f>
        <v>6850.14</v>
      </c>
    </row>
    <row r="4182" spans="1:14" x14ac:dyDescent="0.25">
      <c r="A4182" s="1" t="s">
        <v>6</v>
      </c>
      <c r="B4182" s="1" t="s">
        <v>26</v>
      </c>
      <c r="C4182" s="1" t="s">
        <v>17</v>
      </c>
      <c r="D4182" s="1" t="s">
        <v>33</v>
      </c>
      <c r="E4182" s="1" t="s">
        <v>14</v>
      </c>
      <c r="F4182" s="1" t="s">
        <v>12</v>
      </c>
      <c r="G4182" s="1" t="s">
        <v>64</v>
      </c>
      <c r="H4182" s="1">
        <v>8</v>
      </c>
      <c r="I4182">
        <v>2941.7984000000001</v>
      </c>
      <c r="J4182" s="1">
        <f>SUMIFS(I:I,B:B,Table1_2[[#This Row],[Category Level 2]],D:D,Table1_2[[#This Row],[Brand]],E:E,Table1_2[[#This Row],[Region]],F:F,Table1_2[[#This Row],[Measure]],G:G,Table1_2[[#This Row],[Year]],H:H,"&lt;="&amp;Table1_2[[#This Row],[Month]])</f>
        <v>28155.59</v>
      </c>
      <c r="K41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52336.604800000001</v>
      </c>
      <c r="N4182">
        <f>Table1_2[[#This Row],[Value]]*2.5</f>
        <v>7354.4960000000001</v>
      </c>
    </row>
    <row r="4183" spans="1:14" x14ac:dyDescent="0.25">
      <c r="A4183" s="1" t="s">
        <v>6</v>
      </c>
      <c r="B4183" s="1" t="s">
        <v>26</v>
      </c>
      <c r="C4183" s="1" t="s">
        <v>17</v>
      </c>
      <c r="D4183" s="1" t="s">
        <v>33</v>
      </c>
      <c r="E4183" s="1" t="s">
        <v>14</v>
      </c>
      <c r="F4183" s="1" t="s">
        <v>12</v>
      </c>
      <c r="G4183" s="1" t="s">
        <v>64</v>
      </c>
      <c r="H4183" s="1">
        <v>9</v>
      </c>
      <c r="I4183">
        <v>4350.2480000000005</v>
      </c>
      <c r="J4183" s="1">
        <f>SUMIFS(I:I,B:B,Table1_2[[#This Row],[Category Level 2]],D:D,Table1_2[[#This Row],[Brand]],E:E,Table1_2[[#This Row],[Region]],F:F,Table1_2[[#This Row],[Measure]],G:G,Table1_2[[#This Row],[Year]],H:H,"&lt;="&amp;Table1_2[[#This Row],[Month]])</f>
        <v>32505.838</v>
      </c>
      <c r="K41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51416.729200000002</v>
      </c>
      <c r="N4183">
        <f>Table1_2[[#This Row],[Value]]*2.5</f>
        <v>10875.62</v>
      </c>
    </row>
    <row r="4184" spans="1:14" x14ac:dyDescent="0.25">
      <c r="A4184" s="1" t="s">
        <v>6</v>
      </c>
      <c r="B4184" s="1" t="s">
        <v>26</v>
      </c>
      <c r="C4184" s="1" t="s">
        <v>17</v>
      </c>
      <c r="D4184" s="1" t="s">
        <v>33</v>
      </c>
      <c r="E4184" s="1" t="s">
        <v>14</v>
      </c>
      <c r="F4184" s="1" t="s">
        <v>12</v>
      </c>
      <c r="G4184" s="1" t="s">
        <v>64</v>
      </c>
      <c r="H4184" s="1">
        <v>10</v>
      </c>
      <c r="I4184">
        <v>3796.7564000000002</v>
      </c>
      <c r="J4184" s="1">
        <f>SUMIFS(I:I,B:B,Table1_2[[#This Row],[Category Level 2]],D:D,Table1_2[[#This Row],[Brand]],E:E,Table1_2[[#This Row],[Region]],F:F,Table1_2[[#This Row],[Measure]],G:G,Table1_2[[#This Row],[Year]],H:H,"&lt;="&amp;Table1_2[[#This Row],[Month]])</f>
        <v>36302.594400000002</v>
      </c>
      <c r="K41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47821.902000000002</v>
      </c>
      <c r="N4184">
        <f>Table1_2[[#This Row],[Value]]*2.5</f>
        <v>9491.8909999999996</v>
      </c>
    </row>
    <row r="4185" spans="1:14" x14ac:dyDescent="0.25">
      <c r="A4185" s="1" t="s">
        <v>6</v>
      </c>
      <c r="B4185" s="1" t="s">
        <v>26</v>
      </c>
      <c r="C4185" s="1" t="s">
        <v>17</v>
      </c>
      <c r="D4185" s="1" t="s">
        <v>33</v>
      </c>
      <c r="E4185" s="1" t="s">
        <v>14</v>
      </c>
      <c r="F4185" s="1" t="s">
        <v>12</v>
      </c>
      <c r="G4185" s="1" t="s">
        <v>64</v>
      </c>
      <c r="H4185" s="1">
        <v>11</v>
      </c>
      <c r="I4185">
        <v>3372.5488000000005</v>
      </c>
      <c r="J4185" s="1">
        <f>SUMIFS(I:I,B:B,Table1_2[[#This Row],[Category Level 2]],D:D,Table1_2[[#This Row],[Brand]],E:E,Table1_2[[#This Row],[Region]],F:F,Table1_2[[#This Row],[Measure]],G:G,Table1_2[[#This Row],[Year]],H:H,"&lt;="&amp;Table1_2[[#This Row],[Month]])</f>
        <v>39675.143200000006</v>
      </c>
      <c r="K41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45708.977600000006</v>
      </c>
      <c r="N4185">
        <f>Table1_2[[#This Row],[Value]]*2.5</f>
        <v>8431.3720000000012</v>
      </c>
    </row>
    <row r="4186" spans="1:14" x14ac:dyDescent="0.25">
      <c r="A4186" s="1" t="s">
        <v>6</v>
      </c>
      <c r="B4186" s="1" t="s">
        <v>26</v>
      </c>
      <c r="C4186" s="1" t="s">
        <v>17</v>
      </c>
      <c r="D4186" s="1" t="s">
        <v>33</v>
      </c>
      <c r="E4186" s="1" t="s">
        <v>14</v>
      </c>
      <c r="F4186" s="1" t="s">
        <v>12</v>
      </c>
      <c r="G4186" s="1" t="s">
        <v>64</v>
      </c>
      <c r="H4186" s="1">
        <v>12</v>
      </c>
      <c r="I4186">
        <v>4387.9920000000002</v>
      </c>
      <c r="J4186" s="1">
        <f>SUMIFS(I:I,B:B,Table1_2[[#This Row],[Category Level 2]],D:D,Table1_2[[#This Row],[Brand]],E:E,Table1_2[[#This Row],[Region]],F:F,Table1_2[[#This Row],[Measure]],G:G,Table1_2[[#This Row],[Year]],H:H,"&lt;="&amp;Table1_2[[#This Row],[Month]])</f>
        <v>44063.135200000004</v>
      </c>
      <c r="K41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44063.135200000004</v>
      </c>
      <c r="N4186">
        <f>Table1_2[[#This Row],[Value]]*2.5</f>
        <v>10969.98</v>
      </c>
    </row>
    <row r="4187" spans="1:14" x14ac:dyDescent="0.25">
      <c r="A4187" s="1" t="s">
        <v>6</v>
      </c>
      <c r="B4187" s="1" t="s">
        <v>26</v>
      </c>
      <c r="C4187" s="1" t="s">
        <v>17</v>
      </c>
      <c r="D4187" s="1" t="s">
        <v>33</v>
      </c>
      <c r="E4187" s="1" t="s">
        <v>14</v>
      </c>
      <c r="F4187" s="1" t="s">
        <v>12</v>
      </c>
      <c r="G4187" s="1" t="s">
        <v>65</v>
      </c>
      <c r="H4187" s="1">
        <v>1</v>
      </c>
      <c r="I4187">
        <v>4434.5628000000006</v>
      </c>
      <c r="J4187" s="1">
        <f>SUMIFS(I:I,B:B,Table1_2[[#This Row],[Category Level 2]],D:D,Table1_2[[#This Row],[Brand]],E:E,Table1_2[[#This Row],[Region]],F:F,Table1_2[[#This Row],[Measure]],G:G,Table1_2[[#This Row],[Year]],H:H,"&lt;="&amp;Table1_2[[#This Row],[Month]])</f>
        <v>4434.5628000000006</v>
      </c>
      <c r="K41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43077.979600000006</v>
      </c>
      <c r="N4187">
        <f>Table1_2[[#This Row],[Value]]*2.5</f>
        <v>11086.407000000001</v>
      </c>
    </row>
    <row r="4188" spans="1:14" x14ac:dyDescent="0.25">
      <c r="A4188" s="1" t="s">
        <v>6</v>
      </c>
      <c r="B4188" s="1" t="s">
        <v>26</v>
      </c>
      <c r="C4188" s="1" t="s">
        <v>17</v>
      </c>
      <c r="D4188" s="1" t="s">
        <v>33</v>
      </c>
      <c r="E4188" s="1" t="s">
        <v>14</v>
      </c>
      <c r="F4188" s="1" t="s">
        <v>12</v>
      </c>
      <c r="G4188" s="1" t="s">
        <v>65</v>
      </c>
      <c r="H4188" s="1">
        <v>2</v>
      </c>
      <c r="I4188">
        <v>4084.2472000000002</v>
      </c>
      <c r="J4188" s="1">
        <f>SUMIFS(I:I,B:B,Table1_2[[#This Row],[Category Level 2]],D:D,Table1_2[[#This Row],[Brand]],E:E,Table1_2[[#This Row],[Region]],F:F,Table1_2[[#This Row],[Measure]],G:G,Table1_2[[#This Row],[Year]],H:H,"&lt;="&amp;Table1_2[[#This Row],[Month]])</f>
        <v>8518.8100000000013</v>
      </c>
      <c r="K41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42350.10560000001</v>
      </c>
      <c r="N4188">
        <f>Table1_2[[#This Row],[Value]]*2.5</f>
        <v>10210.618</v>
      </c>
    </row>
    <row r="4189" spans="1:14" x14ac:dyDescent="0.25">
      <c r="A4189" s="1" t="s">
        <v>6</v>
      </c>
      <c r="B4189" s="1" t="s">
        <v>26</v>
      </c>
      <c r="C4189" s="1" t="s">
        <v>17</v>
      </c>
      <c r="D4189" s="1" t="s">
        <v>33</v>
      </c>
      <c r="E4189" s="1" t="s">
        <v>14</v>
      </c>
      <c r="F4189" s="1" t="s">
        <v>12</v>
      </c>
      <c r="G4189" s="1" t="s">
        <v>65</v>
      </c>
      <c r="H4189" s="1">
        <v>3</v>
      </c>
      <c r="I4189">
        <v>4681.1931999999997</v>
      </c>
      <c r="J4189" s="1">
        <f>SUMIFS(I:I,B:B,Table1_2[[#This Row],[Category Level 2]],D:D,Table1_2[[#This Row],[Brand]],E:E,Table1_2[[#This Row],[Region]],F:F,Table1_2[[#This Row],[Measure]],G:G,Table1_2[[#This Row],[Year]],H:H,"&lt;="&amp;Table1_2[[#This Row],[Month]])</f>
        <v>13200.003200000001</v>
      </c>
      <c r="K41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42445.599200000004</v>
      </c>
      <c r="N4189">
        <f>Table1_2[[#This Row],[Value]]*2.5</f>
        <v>11702.983</v>
      </c>
    </row>
    <row r="4190" spans="1:14" x14ac:dyDescent="0.25">
      <c r="A4190" s="1" t="s">
        <v>6</v>
      </c>
      <c r="B4190" s="1" t="s">
        <v>26</v>
      </c>
      <c r="C4190" s="1" t="s">
        <v>17</v>
      </c>
      <c r="D4190" s="1" t="s">
        <v>33</v>
      </c>
      <c r="E4190" s="1" t="s">
        <v>14</v>
      </c>
      <c r="F4190" s="1" t="s">
        <v>12</v>
      </c>
      <c r="G4190" s="1" t="s">
        <v>65</v>
      </c>
      <c r="H4190" s="1">
        <v>4</v>
      </c>
      <c r="I4190">
        <v>3293.6812</v>
      </c>
      <c r="J4190" s="1">
        <f>SUMIFS(I:I,B:B,Table1_2[[#This Row],[Category Level 2]],D:D,Table1_2[[#This Row],[Brand]],E:E,Table1_2[[#This Row],[Region]],F:F,Table1_2[[#This Row],[Measure]],G:G,Table1_2[[#This Row],[Year]],H:H,"&lt;="&amp;Table1_2[[#This Row],[Month]])</f>
        <v>16493.684400000002</v>
      </c>
      <c r="K41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43047.831600000005</v>
      </c>
      <c r="N4190">
        <f>Table1_2[[#This Row],[Value]]*2.5</f>
        <v>8234.2029999999995</v>
      </c>
    </row>
    <row r="4191" spans="1:14" x14ac:dyDescent="0.25">
      <c r="A4191" s="1" t="s">
        <v>6</v>
      </c>
      <c r="B4191" s="1" t="s">
        <v>26</v>
      </c>
      <c r="C4191" s="1" t="s">
        <v>17</v>
      </c>
      <c r="D4191" s="1" t="s">
        <v>33</v>
      </c>
      <c r="E4191" s="1" t="s">
        <v>14</v>
      </c>
      <c r="F4191" s="1" t="s">
        <v>12</v>
      </c>
      <c r="G4191" s="1" t="s">
        <v>65</v>
      </c>
      <c r="H4191" s="1">
        <v>5</v>
      </c>
      <c r="I4191">
        <v>3369.076</v>
      </c>
      <c r="J4191" s="1">
        <f>SUMIFS(I:I,B:B,Table1_2[[#This Row],[Category Level 2]],D:D,Table1_2[[#This Row],[Brand]],E:E,Table1_2[[#This Row],[Region]],F:F,Table1_2[[#This Row],[Measure]],G:G,Table1_2[[#This Row],[Year]],H:H,"&lt;="&amp;Table1_2[[#This Row],[Month]])</f>
        <v>19862.760400000003</v>
      </c>
      <c r="K41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44273.666800000006</v>
      </c>
      <c r="N4191">
        <f>Table1_2[[#This Row],[Value]]*2.5</f>
        <v>8422.69</v>
      </c>
    </row>
    <row r="4192" spans="1:14" x14ac:dyDescent="0.25">
      <c r="A4192" s="1" t="s">
        <v>6</v>
      </c>
      <c r="B4192" s="1" t="s">
        <v>26</v>
      </c>
      <c r="C4192" s="1" t="s">
        <v>17</v>
      </c>
      <c r="D4192" s="1" t="s">
        <v>33</v>
      </c>
      <c r="E4192" s="1" t="s">
        <v>14</v>
      </c>
      <c r="F4192" s="1" t="s">
        <v>12</v>
      </c>
      <c r="G4192" s="1" t="s">
        <v>65</v>
      </c>
      <c r="H4192" s="1">
        <v>6</v>
      </c>
      <c r="I4192">
        <v>3284.6604000000002</v>
      </c>
      <c r="J4192" s="1">
        <f>SUMIFS(I:I,B:B,Table1_2[[#This Row],[Category Level 2]],D:D,Table1_2[[#This Row],[Brand]],E:E,Table1_2[[#This Row],[Region]],F:F,Table1_2[[#This Row],[Measure]],G:G,Table1_2[[#This Row],[Year]],H:H,"&lt;="&amp;Table1_2[[#This Row],[Month]])</f>
        <v>23147.420800000004</v>
      </c>
      <c r="K41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44736.820399999997</v>
      </c>
      <c r="N4192">
        <f>Table1_2[[#This Row],[Value]]*2.5</f>
        <v>8211.6509999999998</v>
      </c>
    </row>
    <row r="4193" spans="1:14" x14ac:dyDescent="0.25">
      <c r="A4193" s="1" t="s">
        <v>6</v>
      </c>
      <c r="B4193" s="1" t="s">
        <v>26</v>
      </c>
      <c r="C4193" s="1" t="s">
        <v>17</v>
      </c>
      <c r="D4193" s="1" t="s">
        <v>33</v>
      </c>
      <c r="E4193" s="1" t="s">
        <v>14</v>
      </c>
      <c r="F4193" s="1" t="s">
        <v>12</v>
      </c>
      <c r="G4193" s="1" t="s">
        <v>65</v>
      </c>
      <c r="H4193" s="1">
        <v>7</v>
      </c>
      <c r="I4193">
        <v>3883.1812000000004</v>
      </c>
      <c r="J4193" s="1">
        <f>SUMIFS(I:I,B:B,Table1_2[[#This Row],[Category Level 2]],D:D,Table1_2[[#This Row],[Brand]],E:E,Table1_2[[#This Row],[Region]],F:F,Table1_2[[#This Row],[Measure]],G:G,Table1_2[[#This Row],[Year]],H:H,"&lt;="&amp;Table1_2[[#This Row],[Month]])</f>
        <v>27030.602000000003</v>
      </c>
      <c r="K41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45879.945600000006</v>
      </c>
      <c r="N4193">
        <f>Table1_2[[#This Row],[Value]]*2.5</f>
        <v>9707.9530000000013</v>
      </c>
    </row>
    <row r="4194" spans="1:14" x14ac:dyDescent="0.25">
      <c r="A4194" s="1" t="s">
        <v>6</v>
      </c>
      <c r="B4194" s="1" t="s">
        <v>26</v>
      </c>
      <c r="C4194" s="1" t="s">
        <v>17</v>
      </c>
      <c r="D4194" s="1" t="s">
        <v>33</v>
      </c>
      <c r="E4194" s="1" t="s">
        <v>14</v>
      </c>
      <c r="F4194" s="1" t="s">
        <v>12</v>
      </c>
      <c r="G4194" s="1" t="s">
        <v>65</v>
      </c>
      <c r="H4194" s="1">
        <v>8</v>
      </c>
      <c r="I4194">
        <v>2216.7060000000001</v>
      </c>
      <c r="J4194" s="1">
        <f>SUMIFS(I:I,B:B,Table1_2[[#This Row],[Category Level 2]],D:D,Table1_2[[#This Row],[Brand]],E:E,Table1_2[[#This Row],[Region]],F:F,Table1_2[[#This Row],[Measure]],G:G,Table1_2[[#This Row],[Year]],H:H,"&lt;="&amp;Table1_2[[#This Row],[Month]])</f>
        <v>29247.308000000005</v>
      </c>
      <c r="K41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45154.853200000005</v>
      </c>
      <c r="N4194">
        <f>Table1_2[[#This Row],[Value]]*2.5</f>
        <v>5541.7650000000003</v>
      </c>
    </row>
    <row r="4195" spans="1:14" x14ac:dyDescent="0.25">
      <c r="A4195" s="1" t="s">
        <v>6</v>
      </c>
      <c r="B4195" s="1" t="s">
        <v>26</v>
      </c>
      <c r="C4195" s="1" t="s">
        <v>17</v>
      </c>
      <c r="D4195" s="1" t="s">
        <v>33</v>
      </c>
      <c r="E4195" s="1" t="s">
        <v>14</v>
      </c>
      <c r="F4195" s="1" t="s">
        <v>12</v>
      </c>
      <c r="G4195" s="1" t="s">
        <v>65</v>
      </c>
      <c r="H4195" s="1">
        <v>9</v>
      </c>
      <c r="I4195">
        <v>3079.6104000000005</v>
      </c>
      <c r="J4195" s="1">
        <f>SUMIFS(I:I,B:B,Table1_2[[#This Row],[Category Level 2]],D:D,Table1_2[[#This Row],[Brand]],E:E,Table1_2[[#This Row],[Region]],F:F,Table1_2[[#This Row],[Measure]],G:G,Table1_2[[#This Row],[Year]],H:H,"&lt;="&amp;Table1_2[[#This Row],[Month]])</f>
        <v>32326.918400000006</v>
      </c>
      <c r="K41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43884.21560000001</v>
      </c>
      <c r="N4195">
        <f>Table1_2[[#This Row],[Value]]*2.5</f>
        <v>7699.0260000000017</v>
      </c>
    </row>
    <row r="4196" spans="1:14" x14ac:dyDescent="0.25">
      <c r="A4196" s="1" t="s">
        <v>6</v>
      </c>
      <c r="B4196" s="1" t="s">
        <v>26</v>
      </c>
      <c r="C4196" s="1" t="s">
        <v>17</v>
      </c>
      <c r="D4196" s="1" t="s">
        <v>33</v>
      </c>
      <c r="E4196" s="1" t="s">
        <v>14</v>
      </c>
      <c r="F4196" s="1" t="s">
        <v>12</v>
      </c>
      <c r="G4196" s="1" t="s">
        <v>65</v>
      </c>
      <c r="H4196" s="1">
        <v>10</v>
      </c>
      <c r="I4196">
        <v>4006.7503999999999</v>
      </c>
      <c r="J4196" s="1">
        <f>SUMIFS(I:I,B:B,Table1_2[[#This Row],[Category Level 2]],D:D,Table1_2[[#This Row],[Brand]],E:E,Table1_2[[#This Row],[Region]],F:F,Table1_2[[#This Row],[Measure]],G:G,Table1_2[[#This Row],[Year]],H:H,"&lt;="&amp;Table1_2[[#This Row],[Month]])</f>
        <v>36333.668800000007</v>
      </c>
      <c r="K41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44094.209600000009</v>
      </c>
      <c r="N4196">
        <f>Table1_2[[#This Row],[Value]]*2.5</f>
        <v>10016.876</v>
      </c>
    </row>
    <row r="4197" spans="1:14" x14ac:dyDescent="0.25">
      <c r="A4197" s="1" t="s">
        <v>6</v>
      </c>
      <c r="B4197" s="1" t="s">
        <v>26</v>
      </c>
      <c r="C4197" s="1" t="s">
        <v>17</v>
      </c>
      <c r="D4197" s="1" t="s">
        <v>33</v>
      </c>
      <c r="E4197" s="1" t="s">
        <v>14</v>
      </c>
      <c r="F4197" s="1" t="s">
        <v>12</v>
      </c>
      <c r="G4197" s="1" t="s">
        <v>65</v>
      </c>
      <c r="H4197" s="1">
        <v>11</v>
      </c>
      <c r="I4197">
        <v>4567.3484000000008</v>
      </c>
      <c r="J4197" s="1">
        <f>SUMIFS(I:I,B:B,Table1_2[[#This Row],[Category Level 2]],D:D,Table1_2[[#This Row],[Brand]],E:E,Table1_2[[#This Row],[Region]],F:F,Table1_2[[#This Row],[Measure]],G:G,Table1_2[[#This Row],[Year]],H:H,"&lt;="&amp;Table1_2[[#This Row],[Month]])</f>
        <v>40901.017200000009</v>
      </c>
      <c r="K41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45289.009200000008</v>
      </c>
      <c r="N4197">
        <f>Table1_2[[#This Row],[Value]]*2.5</f>
        <v>11418.371000000003</v>
      </c>
    </row>
    <row r="4198" spans="1:14" x14ac:dyDescent="0.25">
      <c r="A4198" s="1" t="s">
        <v>6</v>
      </c>
      <c r="B4198" s="1" t="s">
        <v>26</v>
      </c>
      <c r="C4198" s="1" t="s">
        <v>17</v>
      </c>
      <c r="D4198" s="1" t="s">
        <v>33</v>
      </c>
      <c r="E4198" s="1" t="s">
        <v>14</v>
      </c>
      <c r="F4198" s="1" t="s">
        <v>12</v>
      </c>
      <c r="G4198" s="1" t="s">
        <v>65</v>
      </c>
      <c r="H4198" s="1">
        <v>12</v>
      </c>
      <c r="I4198">
        <v>4384.13</v>
      </c>
      <c r="J4198" s="1">
        <f>SUMIFS(I:I,B:B,Table1_2[[#This Row],[Category Level 2]],D:D,Table1_2[[#This Row],[Brand]],E:E,Table1_2[[#This Row],[Region]],F:F,Table1_2[[#This Row],[Measure]],G:G,Table1_2[[#This Row],[Year]],H:H,"&lt;="&amp;Table1_2[[#This Row],[Month]])</f>
        <v>45285.147200000007</v>
      </c>
      <c r="K41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45285.147200000007</v>
      </c>
      <c r="N4198">
        <f>Table1_2[[#This Row],[Value]]*2.5</f>
        <v>10960.325000000001</v>
      </c>
    </row>
    <row r="4199" spans="1:14" x14ac:dyDescent="0.25">
      <c r="A4199" s="1" t="s">
        <v>6</v>
      </c>
      <c r="B4199" s="1" t="s">
        <v>26</v>
      </c>
      <c r="C4199" s="1" t="s">
        <v>17</v>
      </c>
      <c r="D4199" s="1" t="s">
        <v>33</v>
      </c>
      <c r="E4199" s="1" t="s">
        <v>14</v>
      </c>
      <c r="F4199" s="1" t="s">
        <v>12</v>
      </c>
      <c r="G4199" s="1" t="s">
        <v>66</v>
      </c>
      <c r="H4199" s="1">
        <v>1</v>
      </c>
      <c r="I4199">
        <v>3566.348</v>
      </c>
      <c r="J4199" s="1">
        <f>SUMIFS(I:I,B:B,Table1_2[[#This Row],[Category Level 2]],D:D,Table1_2[[#This Row],[Brand]],E:E,Table1_2[[#This Row],[Region]],F:F,Table1_2[[#This Row],[Measure]],G:G,Table1_2[[#This Row],[Year]],H:H,"&lt;="&amp;Table1_2[[#This Row],[Month]])</f>
        <v>3566.348</v>
      </c>
      <c r="K41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44416.932399999998</v>
      </c>
      <c r="N4199">
        <f>Table1_2[[#This Row],[Value]]*2.5</f>
        <v>8915.869999999999</v>
      </c>
    </row>
    <row r="4200" spans="1:14" x14ac:dyDescent="0.25">
      <c r="A4200" s="1" t="s">
        <v>6</v>
      </c>
      <c r="B4200" s="1" t="s">
        <v>26</v>
      </c>
      <c r="C4200" s="1" t="s">
        <v>17</v>
      </c>
      <c r="D4200" s="1" t="s">
        <v>33</v>
      </c>
      <c r="E4200" s="1" t="s">
        <v>14</v>
      </c>
      <c r="F4200" s="1" t="s">
        <v>12</v>
      </c>
      <c r="G4200" s="1" t="s">
        <v>66</v>
      </c>
      <c r="H4200" s="1">
        <v>2</v>
      </c>
      <c r="I4200">
        <v>3744.1640000000002</v>
      </c>
      <c r="J4200" s="1">
        <f>SUMIFS(I:I,B:B,Table1_2[[#This Row],[Category Level 2]],D:D,Table1_2[[#This Row],[Brand]],E:E,Table1_2[[#This Row],[Region]],F:F,Table1_2[[#This Row],[Measure]],G:G,Table1_2[[#This Row],[Year]],H:H,"&lt;="&amp;Table1_2[[#This Row],[Month]])</f>
        <v>7310.5120000000006</v>
      </c>
      <c r="K42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44076.849200000004</v>
      </c>
      <c r="N4200">
        <f>Table1_2[[#This Row],[Value]]*2.5</f>
        <v>9360.41</v>
      </c>
    </row>
    <row r="4201" spans="1:14" x14ac:dyDescent="0.25">
      <c r="A4201" s="1" t="s">
        <v>6</v>
      </c>
      <c r="B4201" s="1" t="s">
        <v>26</v>
      </c>
      <c r="C4201" s="1" t="s">
        <v>17</v>
      </c>
      <c r="D4201" s="1" t="s">
        <v>33</v>
      </c>
      <c r="E4201" s="1" t="s">
        <v>14</v>
      </c>
      <c r="F4201" s="1" t="s">
        <v>12</v>
      </c>
      <c r="G4201" s="1" t="s">
        <v>66</v>
      </c>
      <c r="H4201" s="1">
        <v>3</v>
      </c>
      <c r="I4201">
        <v>4177.3820000000005</v>
      </c>
      <c r="J4201" s="1">
        <f>SUMIFS(I:I,B:B,Table1_2[[#This Row],[Category Level 2]],D:D,Table1_2[[#This Row],[Brand]],E:E,Table1_2[[#This Row],[Region]],F:F,Table1_2[[#This Row],[Measure]],G:G,Table1_2[[#This Row],[Year]],H:H,"&lt;="&amp;Table1_2[[#This Row],[Month]])</f>
        <v>11487.894</v>
      </c>
      <c r="K42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43573.038</v>
      </c>
      <c r="N4201">
        <f>Table1_2[[#This Row],[Value]]*2.5</f>
        <v>10443.455000000002</v>
      </c>
    </row>
    <row r="4202" spans="1:14" x14ac:dyDescent="0.25">
      <c r="A4202" s="1" t="s">
        <v>6</v>
      </c>
      <c r="B4202" s="1" t="s">
        <v>26</v>
      </c>
      <c r="C4202" s="1" t="s">
        <v>17</v>
      </c>
      <c r="D4202" s="1" t="s">
        <v>33</v>
      </c>
      <c r="E4202" s="1" t="s">
        <v>14</v>
      </c>
      <c r="F4202" s="1" t="s">
        <v>12</v>
      </c>
      <c r="G4202" s="1" t="s">
        <v>66</v>
      </c>
      <c r="H4202" s="1">
        <v>4</v>
      </c>
      <c r="I4202">
        <v>4535.3508000000002</v>
      </c>
      <c r="J4202" s="1">
        <f>SUMIFS(I:I,B:B,Table1_2[[#This Row],[Category Level 2]],D:D,Table1_2[[#This Row],[Brand]],E:E,Table1_2[[#This Row],[Region]],F:F,Table1_2[[#This Row],[Measure]],G:G,Table1_2[[#This Row],[Year]],H:H,"&lt;="&amp;Table1_2[[#This Row],[Month]])</f>
        <v>16023.2448</v>
      </c>
      <c r="K42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44814.707600000009</v>
      </c>
      <c r="N4202">
        <f>Table1_2[[#This Row],[Value]]*2.5</f>
        <v>11338.377</v>
      </c>
    </row>
    <row r="4203" spans="1:14" x14ac:dyDescent="0.25">
      <c r="A4203" s="1" t="s">
        <v>6</v>
      </c>
      <c r="B4203" s="1" t="s">
        <v>26</v>
      </c>
      <c r="C4203" s="1" t="s">
        <v>17</v>
      </c>
      <c r="D4203" s="1" t="s">
        <v>33</v>
      </c>
      <c r="E4203" s="1" t="s">
        <v>14</v>
      </c>
      <c r="F4203" s="1" t="s">
        <v>12</v>
      </c>
      <c r="G4203" s="1" t="s">
        <v>66</v>
      </c>
      <c r="H4203" s="1">
        <v>5</v>
      </c>
      <c r="I4203">
        <v>4496.5428000000011</v>
      </c>
      <c r="J4203" s="1">
        <f>SUMIFS(I:I,B:B,Table1_2[[#This Row],[Category Level 2]],D:D,Table1_2[[#This Row],[Brand]],E:E,Table1_2[[#This Row],[Region]],F:F,Table1_2[[#This Row],[Measure]],G:G,Table1_2[[#This Row],[Year]],H:H,"&lt;="&amp;Table1_2[[#This Row],[Month]])</f>
        <v>20519.787600000003</v>
      </c>
      <c r="K42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45942.174400000004</v>
      </c>
      <c r="N4203">
        <f>Table1_2[[#This Row],[Value]]*2.5</f>
        <v>11241.357000000004</v>
      </c>
    </row>
    <row r="4204" spans="1:14" x14ac:dyDescent="0.25">
      <c r="A4204" s="1" t="s">
        <v>6</v>
      </c>
      <c r="B4204" s="1" t="s">
        <v>26</v>
      </c>
      <c r="C4204" s="1" t="s">
        <v>17</v>
      </c>
      <c r="D4204" s="1" t="s">
        <v>33</v>
      </c>
      <c r="E4204" s="1" t="s">
        <v>14</v>
      </c>
      <c r="F4204" s="1" t="s">
        <v>12</v>
      </c>
      <c r="G4204" s="1" t="s">
        <v>66</v>
      </c>
      <c r="H4204" s="1">
        <v>6</v>
      </c>
      <c r="I4204">
        <v>4934.7664000000004</v>
      </c>
      <c r="J4204" s="1">
        <f>SUMIFS(I:I,B:B,Table1_2[[#This Row],[Category Level 2]],D:D,Table1_2[[#This Row],[Brand]],E:E,Table1_2[[#This Row],[Region]],F:F,Table1_2[[#This Row],[Measure]],G:G,Table1_2[[#This Row],[Year]],H:H,"&lt;="&amp;Table1_2[[#This Row],[Month]])</f>
        <v>25454.554000000004</v>
      </c>
      <c r="K42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47592.280400000003</v>
      </c>
      <c r="N4204">
        <f>Table1_2[[#This Row],[Value]]*2.5</f>
        <v>12336.916000000001</v>
      </c>
    </row>
    <row r="4205" spans="1:14" x14ac:dyDescent="0.25">
      <c r="A4205" s="1" t="s">
        <v>6</v>
      </c>
      <c r="B4205" s="1" t="s">
        <v>26</v>
      </c>
      <c r="C4205" s="1" t="s">
        <v>17</v>
      </c>
      <c r="D4205" s="1" t="s">
        <v>33</v>
      </c>
      <c r="E4205" s="1" t="s">
        <v>14</v>
      </c>
      <c r="F4205" s="1" t="s">
        <v>12</v>
      </c>
      <c r="G4205" s="1" t="s">
        <v>66</v>
      </c>
      <c r="H4205" s="1">
        <v>7</v>
      </c>
      <c r="I4205">
        <v>4567.6307999999999</v>
      </c>
      <c r="J4205" s="1">
        <f>SUMIFS(I:I,B:B,Table1_2[[#This Row],[Category Level 2]],D:D,Table1_2[[#This Row],[Brand]],E:E,Table1_2[[#This Row],[Region]],F:F,Table1_2[[#This Row],[Measure]],G:G,Table1_2[[#This Row],[Year]],H:H,"&lt;="&amp;Table1_2[[#This Row],[Month]])</f>
        <v>30022.184800000003</v>
      </c>
      <c r="K42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48276.73</v>
      </c>
      <c r="N4205">
        <f>Table1_2[[#This Row],[Value]]*2.5</f>
        <v>11419.076999999999</v>
      </c>
    </row>
    <row r="4206" spans="1:14" x14ac:dyDescent="0.25">
      <c r="A4206" s="1" t="s">
        <v>6</v>
      </c>
      <c r="B4206" s="1" t="s">
        <v>26</v>
      </c>
      <c r="C4206" s="1" t="s">
        <v>17</v>
      </c>
      <c r="D4206" s="1" t="s">
        <v>33</v>
      </c>
      <c r="E4206" s="1" t="s">
        <v>14</v>
      </c>
      <c r="F4206" s="1" t="s">
        <v>12</v>
      </c>
      <c r="G4206" s="1" t="s">
        <v>66</v>
      </c>
      <c r="H4206" s="1">
        <v>8</v>
      </c>
      <c r="I4206">
        <v>4665.5168000000012</v>
      </c>
      <c r="J4206" s="1">
        <f>SUMIFS(I:I,B:B,Table1_2[[#This Row],[Category Level 2]],D:D,Table1_2[[#This Row],[Brand]],E:E,Table1_2[[#This Row],[Region]],F:F,Table1_2[[#This Row],[Measure]],G:G,Table1_2[[#This Row],[Year]],H:H,"&lt;="&amp;Table1_2[[#This Row],[Month]])</f>
        <v>34687.7016</v>
      </c>
      <c r="K42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50725.540800000002</v>
      </c>
      <c r="N4206">
        <f>Table1_2[[#This Row],[Value]]*2.5</f>
        <v>11663.792000000003</v>
      </c>
    </row>
    <row r="4207" spans="1:14" x14ac:dyDescent="0.25">
      <c r="A4207" s="1" t="s">
        <v>6</v>
      </c>
      <c r="B4207" s="1" t="s">
        <v>26</v>
      </c>
      <c r="C4207" s="1" t="s">
        <v>17</v>
      </c>
      <c r="D4207" s="1" t="s">
        <v>33</v>
      </c>
      <c r="E4207" s="1" t="s">
        <v>14</v>
      </c>
      <c r="F4207" s="1" t="s">
        <v>12</v>
      </c>
      <c r="G4207" s="1" t="s">
        <v>66</v>
      </c>
      <c r="H4207" s="1">
        <v>9</v>
      </c>
      <c r="I4207">
        <v>5128.3444</v>
      </c>
      <c r="J4207" s="1">
        <f>SUMIFS(I:I,B:B,Table1_2[[#This Row],[Category Level 2]],D:D,Table1_2[[#This Row],[Brand]],E:E,Table1_2[[#This Row],[Region]],F:F,Table1_2[[#This Row],[Measure]],G:G,Table1_2[[#This Row],[Year]],H:H,"&lt;="&amp;Table1_2[[#This Row],[Month]])</f>
        <v>39816.046000000002</v>
      </c>
      <c r="K42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52774.274799999999</v>
      </c>
      <c r="N4207">
        <f>Table1_2[[#This Row],[Value]]*2.5</f>
        <v>12820.861000000001</v>
      </c>
    </row>
    <row r="4208" spans="1:14" x14ac:dyDescent="0.25">
      <c r="A4208" s="1" t="s">
        <v>6</v>
      </c>
      <c r="B4208" s="1" t="s">
        <v>26</v>
      </c>
      <c r="C4208" s="1" t="s">
        <v>17</v>
      </c>
      <c r="D4208" s="1" t="s">
        <v>33</v>
      </c>
      <c r="E4208" s="1" t="s">
        <v>14</v>
      </c>
      <c r="F4208" s="1" t="s">
        <v>12</v>
      </c>
      <c r="G4208" s="1" t="s">
        <v>66</v>
      </c>
      <c r="H4208" s="1">
        <v>10</v>
      </c>
      <c r="I4208">
        <v>5276.9639999999999</v>
      </c>
      <c r="J4208" s="1">
        <f>SUMIFS(I:I,B:B,Table1_2[[#This Row],[Category Level 2]],D:D,Table1_2[[#This Row],[Brand]],E:E,Table1_2[[#This Row],[Region]],F:F,Table1_2[[#This Row],[Measure]],G:G,Table1_2[[#This Row],[Year]],H:H,"&lt;="&amp;Table1_2[[#This Row],[Month]])</f>
        <v>45093.01</v>
      </c>
      <c r="K42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54044.488400000002</v>
      </c>
      <c r="N4208">
        <f>Table1_2[[#This Row],[Value]]*2.5</f>
        <v>13192.41</v>
      </c>
    </row>
    <row r="4209" spans="1:14" x14ac:dyDescent="0.25">
      <c r="A4209" s="1" t="s">
        <v>6</v>
      </c>
      <c r="B4209" s="1" t="s">
        <v>26</v>
      </c>
      <c r="C4209" s="1" t="s">
        <v>17</v>
      </c>
      <c r="D4209" s="1" t="s">
        <v>33</v>
      </c>
      <c r="E4209" s="1" t="s">
        <v>14</v>
      </c>
      <c r="F4209" s="1" t="s">
        <v>12</v>
      </c>
      <c r="G4209" s="1" t="s">
        <v>66</v>
      </c>
      <c r="H4209" s="1">
        <v>11</v>
      </c>
      <c r="I4209">
        <v>5480.4076000000005</v>
      </c>
      <c r="J4209" s="1">
        <f>SUMIFS(I:I,B:B,Table1_2[[#This Row],[Category Level 2]],D:D,Table1_2[[#This Row],[Brand]],E:E,Table1_2[[#This Row],[Region]],F:F,Table1_2[[#This Row],[Measure]],G:G,Table1_2[[#This Row],[Year]],H:H,"&lt;="&amp;Table1_2[[#This Row],[Month]])</f>
        <v>50573.417600000001</v>
      </c>
      <c r="K42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54957.547599999998</v>
      </c>
      <c r="N4209">
        <f>Table1_2[[#This Row],[Value]]*2.5</f>
        <v>13701.019</v>
      </c>
    </row>
    <row r="4210" spans="1:14" x14ac:dyDescent="0.25">
      <c r="A4210" s="1" t="s">
        <v>6</v>
      </c>
      <c r="B4210" s="1" t="s">
        <v>26</v>
      </c>
      <c r="C4210" s="1" t="s">
        <v>17</v>
      </c>
      <c r="D4210" s="1" t="s">
        <v>33</v>
      </c>
      <c r="E4210" s="1" t="s">
        <v>14</v>
      </c>
      <c r="F4210" s="1" t="s">
        <v>12</v>
      </c>
      <c r="G4210" s="1" t="s">
        <v>66</v>
      </c>
      <c r="H4210" s="1">
        <v>12</v>
      </c>
      <c r="I4210">
        <v>6868.0984000000008</v>
      </c>
      <c r="J4210" s="1">
        <f>SUMIFS(I:I,B:B,Table1_2[[#This Row],[Category Level 2]],D:D,Table1_2[[#This Row],[Brand]],E:E,Table1_2[[#This Row],[Region]],F:F,Table1_2[[#This Row],[Measure]],G:G,Table1_2[[#This Row],[Year]],H:H,"&lt;="&amp;Table1_2[[#This Row],[Month]])</f>
        <v>57441.516000000003</v>
      </c>
      <c r="K42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57441.516000000003</v>
      </c>
      <c r="N4210">
        <f>Table1_2[[#This Row],[Value]]*2.5</f>
        <v>17170.246000000003</v>
      </c>
    </row>
    <row r="4211" spans="1:14" x14ac:dyDescent="0.25">
      <c r="A4211" s="1" t="s">
        <v>6</v>
      </c>
      <c r="B4211" s="1" t="s">
        <v>26</v>
      </c>
      <c r="C4211" s="1" t="s">
        <v>17</v>
      </c>
      <c r="D4211" s="1" t="s">
        <v>33</v>
      </c>
      <c r="E4211" s="1" t="s">
        <v>14</v>
      </c>
      <c r="F4211" s="1" t="s">
        <v>12</v>
      </c>
      <c r="G4211" s="1" t="s">
        <v>67</v>
      </c>
      <c r="H4211" s="1">
        <v>1</v>
      </c>
      <c r="I4211">
        <v>5718.9804000000004</v>
      </c>
      <c r="J4211" s="1">
        <f>SUMIFS(I:I,B:B,Table1_2[[#This Row],[Category Level 2]],D:D,Table1_2[[#This Row],[Brand]],E:E,Table1_2[[#This Row],[Region]],F:F,Table1_2[[#This Row],[Measure]],G:G,Table1_2[[#This Row],[Year]],H:H,"&lt;="&amp;Table1_2[[#This Row],[Month]])</f>
        <v>5718.9804000000004</v>
      </c>
      <c r="K42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59594.148400000005</v>
      </c>
      <c r="N4211">
        <f>Table1_2[[#This Row],[Value]]*2.5</f>
        <v>14297.451000000001</v>
      </c>
    </row>
    <row r="4212" spans="1:14" x14ac:dyDescent="0.25">
      <c r="A4212" s="1" t="s">
        <v>6</v>
      </c>
      <c r="B4212" s="1" t="s">
        <v>26</v>
      </c>
      <c r="C4212" s="1" t="s">
        <v>17</v>
      </c>
      <c r="D4212" s="1" t="s">
        <v>33</v>
      </c>
      <c r="E4212" s="1" t="s">
        <v>14</v>
      </c>
      <c r="F4212" s="1" t="s">
        <v>12</v>
      </c>
      <c r="G4212" s="1" t="s">
        <v>67</v>
      </c>
      <c r="H4212" s="1">
        <v>2</v>
      </c>
      <c r="I4212">
        <v>2088.1748000000002</v>
      </c>
      <c r="J4212" s="1">
        <f>SUMIFS(I:I,B:B,Table1_2[[#This Row],[Category Level 2]],D:D,Table1_2[[#This Row],[Brand]],E:E,Table1_2[[#This Row],[Region]],F:F,Table1_2[[#This Row],[Measure]],G:G,Table1_2[[#This Row],[Year]],H:H,"&lt;="&amp;Table1_2[[#This Row],[Month]])</f>
        <v>7807.1552000000011</v>
      </c>
      <c r="K42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57938.159200000002</v>
      </c>
      <c r="N4212">
        <f>Table1_2[[#This Row],[Value]]*2.5</f>
        <v>5220.4370000000008</v>
      </c>
    </row>
    <row r="4213" spans="1:14" x14ac:dyDescent="0.25">
      <c r="A4213" s="1" t="s">
        <v>6</v>
      </c>
      <c r="B4213" s="1" t="s">
        <v>26</v>
      </c>
      <c r="C4213" s="1" t="s">
        <v>17</v>
      </c>
      <c r="D4213" s="1" t="s">
        <v>33</v>
      </c>
      <c r="E4213" s="1" t="s">
        <v>14</v>
      </c>
      <c r="F4213" s="1" t="s">
        <v>12</v>
      </c>
      <c r="G4213" s="1" t="s">
        <v>67</v>
      </c>
      <c r="H4213" s="1">
        <v>3</v>
      </c>
      <c r="I4213">
        <v>1954.8424</v>
      </c>
      <c r="J4213" s="1">
        <f>SUMIFS(I:I,B:B,Table1_2[[#This Row],[Category Level 2]],D:D,Table1_2[[#This Row],[Brand]],E:E,Table1_2[[#This Row],[Region]],F:F,Table1_2[[#This Row],[Measure]],G:G,Table1_2[[#This Row],[Year]],H:H,"&lt;="&amp;Table1_2[[#This Row],[Month]])</f>
        <v>9761.9976000000006</v>
      </c>
      <c r="K42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55715.619600000005</v>
      </c>
      <c r="N4213">
        <f>Table1_2[[#This Row],[Value]]*2.5</f>
        <v>4887.1059999999998</v>
      </c>
    </row>
    <row r="4214" spans="1:14" x14ac:dyDescent="0.25">
      <c r="A4214" s="1" t="s">
        <v>6</v>
      </c>
      <c r="B4214" s="1" t="s">
        <v>26</v>
      </c>
      <c r="C4214" s="1" t="s">
        <v>19</v>
      </c>
      <c r="D4214" s="1" t="s">
        <v>20</v>
      </c>
      <c r="E4214" s="1" t="s">
        <v>10</v>
      </c>
      <c r="F4214" s="1" t="s">
        <v>11</v>
      </c>
      <c r="G4214" s="1" t="s">
        <v>62</v>
      </c>
      <c r="H4214" s="1">
        <v>1</v>
      </c>
      <c r="I4214">
        <v>3202.5280000000002</v>
      </c>
      <c r="J4214" s="1">
        <f>SUMIFS(I:I,B:B,Table1_2[[#This Row],[Category Level 2]],D:D,Table1_2[[#This Row],[Brand]],E:E,Table1_2[[#This Row],[Region]],F:F,Table1_2[[#This Row],[Measure]],G:G,Table1_2[[#This Row],[Year]],H:H,"&lt;="&amp;Table1_2[[#This Row],[Month]])</f>
        <v>3202.5280000000002</v>
      </c>
      <c r="K42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3202.5280000000002</v>
      </c>
      <c r="N4214">
        <f>Table1_2[[#This Row],[Value]]*2.5</f>
        <v>8006.3200000000006</v>
      </c>
    </row>
    <row r="4215" spans="1:14" x14ac:dyDescent="0.25">
      <c r="A4215" s="1" t="s">
        <v>6</v>
      </c>
      <c r="B4215" s="1" t="s">
        <v>26</v>
      </c>
      <c r="C4215" s="1" t="s">
        <v>19</v>
      </c>
      <c r="D4215" s="1" t="s">
        <v>20</v>
      </c>
      <c r="E4215" s="1" t="s">
        <v>10</v>
      </c>
      <c r="F4215" s="1" t="s">
        <v>11</v>
      </c>
      <c r="G4215" s="1" t="s">
        <v>62</v>
      </c>
      <c r="H4215" s="1">
        <v>2</v>
      </c>
      <c r="I4215">
        <v>2794.904</v>
      </c>
      <c r="J4215" s="1">
        <f>SUMIFS(I:I,B:B,Table1_2[[#This Row],[Category Level 2]],D:D,Table1_2[[#This Row],[Brand]],E:E,Table1_2[[#This Row],[Region]],F:F,Table1_2[[#This Row],[Measure]],G:G,Table1_2[[#This Row],[Year]],H:H,"&lt;="&amp;Table1_2[[#This Row],[Month]])</f>
        <v>5997.4320000000007</v>
      </c>
      <c r="K42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5997.4320000000007</v>
      </c>
      <c r="N4215">
        <f>Table1_2[[#This Row],[Value]]*2.5</f>
        <v>6987.26</v>
      </c>
    </row>
    <row r="4216" spans="1:14" x14ac:dyDescent="0.25">
      <c r="A4216" s="1" t="s">
        <v>6</v>
      </c>
      <c r="B4216" s="1" t="s">
        <v>26</v>
      </c>
      <c r="C4216" s="1" t="s">
        <v>19</v>
      </c>
      <c r="D4216" s="1" t="s">
        <v>20</v>
      </c>
      <c r="E4216" s="1" t="s">
        <v>10</v>
      </c>
      <c r="F4216" s="1" t="s">
        <v>11</v>
      </c>
      <c r="G4216" s="1" t="s">
        <v>62</v>
      </c>
      <c r="H4216" s="1">
        <v>3</v>
      </c>
      <c r="I4216">
        <v>4051.88</v>
      </c>
      <c r="J4216" s="1">
        <f>SUMIFS(I:I,B:B,Table1_2[[#This Row],[Category Level 2]],D:D,Table1_2[[#This Row],[Brand]],E:E,Table1_2[[#This Row],[Region]],F:F,Table1_2[[#This Row],[Measure]],G:G,Table1_2[[#This Row],[Year]],H:H,"&lt;="&amp;Table1_2[[#This Row],[Month]])</f>
        <v>10049.312000000002</v>
      </c>
      <c r="K42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10049.312000000002</v>
      </c>
      <c r="N4216">
        <f>Table1_2[[#This Row],[Value]]*2.5</f>
        <v>10129.700000000001</v>
      </c>
    </row>
    <row r="4217" spans="1:14" x14ac:dyDescent="0.25">
      <c r="A4217" s="1" t="s">
        <v>6</v>
      </c>
      <c r="B4217" s="1" t="s">
        <v>26</v>
      </c>
      <c r="C4217" s="1" t="s">
        <v>19</v>
      </c>
      <c r="D4217" s="1" t="s">
        <v>20</v>
      </c>
      <c r="E4217" s="1" t="s">
        <v>10</v>
      </c>
      <c r="F4217" s="1" t="s">
        <v>11</v>
      </c>
      <c r="G4217" s="1" t="s">
        <v>62</v>
      </c>
      <c r="H4217" s="1">
        <v>4</v>
      </c>
      <c r="I4217">
        <v>3494.8480000000004</v>
      </c>
      <c r="J4217" s="1">
        <f>SUMIFS(I:I,B:B,Table1_2[[#This Row],[Category Level 2]],D:D,Table1_2[[#This Row],[Brand]],E:E,Table1_2[[#This Row],[Region]],F:F,Table1_2[[#This Row],[Measure]],G:G,Table1_2[[#This Row],[Year]],H:H,"&lt;="&amp;Table1_2[[#This Row],[Month]])</f>
        <v>13544.160000000002</v>
      </c>
      <c r="K42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13544.160000000002</v>
      </c>
      <c r="N4217">
        <f>Table1_2[[#This Row],[Value]]*2.5</f>
        <v>8737.1200000000008</v>
      </c>
    </row>
    <row r="4218" spans="1:14" x14ac:dyDescent="0.25">
      <c r="A4218" s="1" t="s">
        <v>6</v>
      </c>
      <c r="B4218" s="1" t="s">
        <v>26</v>
      </c>
      <c r="C4218" s="1" t="s">
        <v>19</v>
      </c>
      <c r="D4218" s="1" t="s">
        <v>20</v>
      </c>
      <c r="E4218" s="1" t="s">
        <v>10</v>
      </c>
      <c r="F4218" s="1" t="s">
        <v>11</v>
      </c>
      <c r="G4218" s="1" t="s">
        <v>62</v>
      </c>
      <c r="H4218" s="1">
        <v>5</v>
      </c>
      <c r="I4218">
        <v>4405.9120000000003</v>
      </c>
      <c r="J4218" s="1">
        <f>SUMIFS(I:I,B:B,Table1_2[[#This Row],[Category Level 2]],D:D,Table1_2[[#This Row],[Brand]],E:E,Table1_2[[#This Row],[Region]],F:F,Table1_2[[#This Row],[Measure]],G:G,Table1_2[[#This Row],[Year]],H:H,"&lt;="&amp;Table1_2[[#This Row],[Month]])</f>
        <v>17950.072</v>
      </c>
      <c r="K42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17950.072</v>
      </c>
      <c r="N4218">
        <f>Table1_2[[#This Row],[Value]]*2.5</f>
        <v>11014.78</v>
      </c>
    </row>
    <row r="4219" spans="1:14" x14ac:dyDescent="0.25">
      <c r="A4219" s="1" t="s">
        <v>6</v>
      </c>
      <c r="B4219" s="1" t="s">
        <v>26</v>
      </c>
      <c r="C4219" s="1" t="s">
        <v>19</v>
      </c>
      <c r="D4219" s="1" t="s">
        <v>20</v>
      </c>
      <c r="E4219" s="1" t="s">
        <v>10</v>
      </c>
      <c r="F4219" s="1" t="s">
        <v>11</v>
      </c>
      <c r="G4219" s="1" t="s">
        <v>62</v>
      </c>
      <c r="H4219" s="1">
        <v>6</v>
      </c>
      <c r="I4219">
        <v>4576.4320000000007</v>
      </c>
      <c r="J4219" s="1">
        <f>SUMIFS(I:I,B:B,Table1_2[[#This Row],[Category Level 2]],D:D,Table1_2[[#This Row],[Brand]],E:E,Table1_2[[#This Row],[Region]],F:F,Table1_2[[#This Row],[Measure]],G:G,Table1_2[[#This Row],[Year]],H:H,"&lt;="&amp;Table1_2[[#This Row],[Month]])</f>
        <v>22526.504000000001</v>
      </c>
      <c r="K42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22526.504000000001</v>
      </c>
      <c r="N4219">
        <f>Table1_2[[#This Row],[Value]]*2.5</f>
        <v>11441.080000000002</v>
      </c>
    </row>
    <row r="4220" spans="1:14" x14ac:dyDescent="0.25">
      <c r="A4220" s="1" t="s">
        <v>6</v>
      </c>
      <c r="B4220" s="1" t="s">
        <v>26</v>
      </c>
      <c r="C4220" s="1" t="s">
        <v>19</v>
      </c>
      <c r="D4220" s="1" t="s">
        <v>20</v>
      </c>
      <c r="E4220" s="1" t="s">
        <v>10</v>
      </c>
      <c r="F4220" s="1" t="s">
        <v>11</v>
      </c>
      <c r="G4220" s="1" t="s">
        <v>62</v>
      </c>
      <c r="H4220" s="1">
        <v>7</v>
      </c>
      <c r="I4220">
        <v>4756.6959999999999</v>
      </c>
      <c r="J4220" s="1">
        <f>SUMIFS(I:I,B:B,Table1_2[[#This Row],[Category Level 2]],D:D,Table1_2[[#This Row],[Brand]],E:E,Table1_2[[#This Row],[Region]],F:F,Table1_2[[#This Row],[Measure]],G:G,Table1_2[[#This Row],[Year]],H:H,"&lt;="&amp;Table1_2[[#This Row],[Month]])</f>
        <v>27283.200000000001</v>
      </c>
      <c r="K42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27283.200000000001</v>
      </c>
      <c r="N4220">
        <f>Table1_2[[#This Row],[Value]]*2.5</f>
        <v>11891.74</v>
      </c>
    </row>
    <row r="4221" spans="1:14" x14ac:dyDescent="0.25">
      <c r="A4221" s="1" t="s">
        <v>6</v>
      </c>
      <c r="B4221" s="1" t="s">
        <v>26</v>
      </c>
      <c r="C4221" s="1" t="s">
        <v>19</v>
      </c>
      <c r="D4221" s="1" t="s">
        <v>20</v>
      </c>
      <c r="E4221" s="1" t="s">
        <v>10</v>
      </c>
      <c r="F4221" s="1" t="s">
        <v>11</v>
      </c>
      <c r="G4221" s="1" t="s">
        <v>62</v>
      </c>
      <c r="H4221" s="1">
        <v>8</v>
      </c>
      <c r="I4221">
        <v>4717.72</v>
      </c>
      <c r="J4221" s="1">
        <f>SUMIFS(I:I,B:B,Table1_2[[#This Row],[Category Level 2]],D:D,Table1_2[[#This Row],[Brand]],E:E,Table1_2[[#This Row],[Region]],F:F,Table1_2[[#This Row],[Measure]],G:G,Table1_2[[#This Row],[Year]],H:H,"&lt;="&amp;Table1_2[[#This Row],[Month]])</f>
        <v>32000.920000000002</v>
      </c>
      <c r="K42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32000.920000000002</v>
      </c>
      <c r="N4221">
        <f>Table1_2[[#This Row],[Value]]*2.5</f>
        <v>11794.300000000001</v>
      </c>
    </row>
    <row r="4222" spans="1:14" x14ac:dyDescent="0.25">
      <c r="A4222" s="1" t="s">
        <v>6</v>
      </c>
      <c r="B4222" s="1" t="s">
        <v>26</v>
      </c>
      <c r="C4222" s="1" t="s">
        <v>19</v>
      </c>
      <c r="D4222" s="1" t="s">
        <v>20</v>
      </c>
      <c r="E4222" s="1" t="s">
        <v>10</v>
      </c>
      <c r="F4222" s="1" t="s">
        <v>11</v>
      </c>
      <c r="G4222" s="1" t="s">
        <v>62</v>
      </c>
      <c r="H4222" s="1">
        <v>9</v>
      </c>
      <c r="I4222">
        <v>4081.1120000000001</v>
      </c>
      <c r="J4222" s="1">
        <f>SUMIFS(I:I,B:B,Table1_2[[#This Row],[Category Level 2]],D:D,Table1_2[[#This Row],[Brand]],E:E,Table1_2[[#This Row],[Region]],F:F,Table1_2[[#This Row],[Measure]],G:G,Table1_2[[#This Row],[Year]],H:H,"&lt;="&amp;Table1_2[[#This Row],[Month]])</f>
        <v>36082.031999999999</v>
      </c>
      <c r="K42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36082.031999999999</v>
      </c>
      <c r="N4222">
        <f>Table1_2[[#This Row],[Value]]*2.5</f>
        <v>10202.780000000001</v>
      </c>
    </row>
    <row r="4223" spans="1:14" x14ac:dyDescent="0.25">
      <c r="A4223" s="1" t="s">
        <v>6</v>
      </c>
      <c r="B4223" s="1" t="s">
        <v>26</v>
      </c>
      <c r="C4223" s="1" t="s">
        <v>19</v>
      </c>
      <c r="D4223" s="1" t="s">
        <v>20</v>
      </c>
      <c r="E4223" s="1" t="s">
        <v>10</v>
      </c>
      <c r="F4223" s="1" t="s">
        <v>11</v>
      </c>
      <c r="G4223" s="1" t="s">
        <v>62</v>
      </c>
      <c r="H4223" s="1">
        <v>10</v>
      </c>
      <c r="I4223">
        <v>4366.9360000000006</v>
      </c>
      <c r="J4223" s="1">
        <f>SUMIFS(I:I,B:B,Table1_2[[#This Row],[Category Level 2]],D:D,Table1_2[[#This Row],[Brand]],E:E,Table1_2[[#This Row],[Region]],F:F,Table1_2[[#This Row],[Measure]],G:G,Table1_2[[#This Row],[Year]],H:H,"&lt;="&amp;Table1_2[[#This Row],[Month]])</f>
        <v>40448.968000000001</v>
      </c>
      <c r="K42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40448.968000000001</v>
      </c>
      <c r="N4223">
        <f>Table1_2[[#This Row],[Value]]*2.5</f>
        <v>10917.340000000002</v>
      </c>
    </row>
    <row r="4224" spans="1:14" x14ac:dyDescent="0.25">
      <c r="A4224" s="1" t="s">
        <v>6</v>
      </c>
      <c r="B4224" s="1" t="s">
        <v>26</v>
      </c>
      <c r="C4224" s="1" t="s">
        <v>19</v>
      </c>
      <c r="D4224" s="1" t="s">
        <v>20</v>
      </c>
      <c r="E4224" s="1" t="s">
        <v>10</v>
      </c>
      <c r="F4224" s="1" t="s">
        <v>11</v>
      </c>
      <c r="G4224" s="1" t="s">
        <v>62</v>
      </c>
      <c r="H4224" s="1">
        <v>11</v>
      </c>
      <c r="I4224">
        <v>4506.6000000000004</v>
      </c>
      <c r="J4224" s="1">
        <f>SUMIFS(I:I,B:B,Table1_2[[#This Row],[Category Level 2]],D:D,Table1_2[[#This Row],[Brand]],E:E,Table1_2[[#This Row],[Region]],F:F,Table1_2[[#This Row],[Measure]],G:G,Table1_2[[#This Row],[Year]],H:H,"&lt;="&amp;Table1_2[[#This Row],[Month]])</f>
        <v>44955.567999999999</v>
      </c>
      <c r="K42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44955.567999999999</v>
      </c>
      <c r="N4224">
        <f>Table1_2[[#This Row],[Value]]*2.5</f>
        <v>11266.5</v>
      </c>
    </row>
    <row r="4225" spans="1:14" x14ac:dyDescent="0.25">
      <c r="A4225" s="1" t="s">
        <v>6</v>
      </c>
      <c r="B4225" s="1" t="s">
        <v>26</v>
      </c>
      <c r="C4225" s="1" t="s">
        <v>19</v>
      </c>
      <c r="D4225" s="1" t="s">
        <v>20</v>
      </c>
      <c r="E4225" s="1" t="s">
        <v>10</v>
      </c>
      <c r="F4225" s="1" t="s">
        <v>11</v>
      </c>
      <c r="G4225" s="1" t="s">
        <v>62</v>
      </c>
      <c r="H4225" s="1">
        <v>12</v>
      </c>
      <c r="I4225">
        <v>5213.04</v>
      </c>
      <c r="J4225" s="1">
        <f>SUMIFS(I:I,B:B,Table1_2[[#This Row],[Category Level 2]],D:D,Table1_2[[#This Row],[Brand]],E:E,Table1_2[[#This Row],[Region]],F:F,Table1_2[[#This Row],[Measure]],G:G,Table1_2[[#This Row],[Year]],H:H,"&lt;="&amp;Table1_2[[#This Row],[Month]])</f>
        <v>50168.608</v>
      </c>
      <c r="K42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50168.608</v>
      </c>
      <c r="N4225">
        <f>Table1_2[[#This Row],[Value]]*2.5</f>
        <v>13032.6</v>
      </c>
    </row>
    <row r="4226" spans="1:14" x14ac:dyDescent="0.25">
      <c r="A4226" s="1" t="s">
        <v>6</v>
      </c>
      <c r="B4226" s="1" t="s">
        <v>26</v>
      </c>
      <c r="C4226" s="1" t="s">
        <v>19</v>
      </c>
      <c r="D4226" s="1" t="s">
        <v>20</v>
      </c>
      <c r="E4226" s="1" t="s">
        <v>10</v>
      </c>
      <c r="F4226" s="1" t="s">
        <v>11</v>
      </c>
      <c r="G4226" s="1" t="s">
        <v>63</v>
      </c>
      <c r="H4226" s="1">
        <v>1</v>
      </c>
      <c r="I4226">
        <v>4644.6400000000003</v>
      </c>
      <c r="J4226" s="1">
        <f>SUMIFS(I:I,B:B,Table1_2[[#This Row],[Category Level 2]],D:D,Table1_2[[#This Row],[Brand]],E:E,Table1_2[[#This Row],[Region]],F:F,Table1_2[[#This Row],[Measure]],G:G,Table1_2[[#This Row],[Year]],H:H,"&lt;="&amp;Table1_2[[#This Row],[Month]])</f>
        <v>4644.6400000000003</v>
      </c>
      <c r="K42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51610.720000000001</v>
      </c>
      <c r="N4226">
        <f>Table1_2[[#This Row],[Value]]*2.5</f>
        <v>11611.6</v>
      </c>
    </row>
    <row r="4227" spans="1:14" x14ac:dyDescent="0.25">
      <c r="A4227" s="1" t="s">
        <v>6</v>
      </c>
      <c r="B4227" s="1" t="s">
        <v>26</v>
      </c>
      <c r="C4227" s="1" t="s">
        <v>19</v>
      </c>
      <c r="D4227" s="1" t="s">
        <v>20</v>
      </c>
      <c r="E4227" s="1" t="s">
        <v>10</v>
      </c>
      <c r="F4227" s="1" t="s">
        <v>11</v>
      </c>
      <c r="G4227" s="1" t="s">
        <v>63</v>
      </c>
      <c r="H4227" s="1">
        <v>2</v>
      </c>
      <c r="I4227">
        <v>4543.9520000000002</v>
      </c>
      <c r="J4227" s="1">
        <f>SUMIFS(I:I,B:B,Table1_2[[#This Row],[Category Level 2]],D:D,Table1_2[[#This Row],[Brand]],E:E,Table1_2[[#This Row],[Region]],F:F,Table1_2[[#This Row],[Measure]],G:G,Table1_2[[#This Row],[Year]],H:H,"&lt;="&amp;Table1_2[[#This Row],[Month]])</f>
        <v>9188.5920000000006</v>
      </c>
      <c r="K42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53359.767999999996</v>
      </c>
      <c r="N4227">
        <f>Table1_2[[#This Row],[Value]]*2.5</f>
        <v>11359.880000000001</v>
      </c>
    </row>
    <row r="4228" spans="1:14" x14ac:dyDescent="0.25">
      <c r="A4228" s="1" t="s">
        <v>6</v>
      </c>
      <c r="B4228" s="1" t="s">
        <v>26</v>
      </c>
      <c r="C4228" s="1" t="s">
        <v>19</v>
      </c>
      <c r="D4228" s="1" t="s">
        <v>20</v>
      </c>
      <c r="E4228" s="1" t="s">
        <v>10</v>
      </c>
      <c r="F4228" s="1" t="s">
        <v>11</v>
      </c>
      <c r="G4228" s="1" t="s">
        <v>63</v>
      </c>
      <c r="H4228" s="1">
        <v>3</v>
      </c>
      <c r="I4228">
        <v>5065.2560000000003</v>
      </c>
      <c r="J4228" s="1">
        <f>SUMIFS(I:I,B:B,Table1_2[[#This Row],[Category Level 2]],D:D,Table1_2[[#This Row],[Brand]],E:E,Table1_2[[#This Row],[Region]],F:F,Table1_2[[#This Row],[Measure]],G:G,Table1_2[[#This Row],[Year]],H:H,"&lt;="&amp;Table1_2[[#This Row],[Month]])</f>
        <v>14253.848000000002</v>
      </c>
      <c r="K42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54373.144</v>
      </c>
      <c r="N4228">
        <f>Table1_2[[#This Row],[Value]]*2.5</f>
        <v>12663.140000000001</v>
      </c>
    </row>
    <row r="4229" spans="1:14" x14ac:dyDescent="0.25">
      <c r="A4229" s="1" t="s">
        <v>6</v>
      </c>
      <c r="B4229" s="1" t="s">
        <v>26</v>
      </c>
      <c r="C4229" s="1" t="s">
        <v>19</v>
      </c>
      <c r="D4229" s="1" t="s">
        <v>20</v>
      </c>
      <c r="E4229" s="1" t="s">
        <v>10</v>
      </c>
      <c r="F4229" s="1" t="s">
        <v>11</v>
      </c>
      <c r="G4229" s="1" t="s">
        <v>63</v>
      </c>
      <c r="H4229" s="1">
        <v>4</v>
      </c>
      <c r="I4229">
        <v>5044.1440000000002</v>
      </c>
      <c r="J4229" s="1">
        <f>SUMIFS(I:I,B:B,Table1_2[[#This Row],[Category Level 2]],D:D,Table1_2[[#This Row],[Brand]],E:E,Table1_2[[#This Row],[Region]],F:F,Table1_2[[#This Row],[Measure]],G:G,Table1_2[[#This Row],[Year]],H:H,"&lt;="&amp;Table1_2[[#This Row],[Month]])</f>
        <v>19297.992000000002</v>
      </c>
      <c r="K42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55922.44</v>
      </c>
      <c r="N4229">
        <f>Table1_2[[#This Row],[Value]]*2.5</f>
        <v>12610.36</v>
      </c>
    </row>
    <row r="4230" spans="1:14" x14ac:dyDescent="0.25">
      <c r="A4230" s="1" t="s">
        <v>6</v>
      </c>
      <c r="B4230" s="1" t="s">
        <v>26</v>
      </c>
      <c r="C4230" s="1" t="s">
        <v>19</v>
      </c>
      <c r="D4230" s="1" t="s">
        <v>20</v>
      </c>
      <c r="E4230" s="1" t="s">
        <v>10</v>
      </c>
      <c r="F4230" s="1" t="s">
        <v>11</v>
      </c>
      <c r="G4230" s="1" t="s">
        <v>63</v>
      </c>
      <c r="H4230" s="1">
        <v>5</v>
      </c>
      <c r="I4230">
        <v>5638.5280000000002</v>
      </c>
      <c r="J4230" s="1">
        <f>SUMIFS(I:I,B:B,Table1_2[[#This Row],[Category Level 2]],D:D,Table1_2[[#This Row],[Brand]],E:E,Table1_2[[#This Row],[Region]],F:F,Table1_2[[#This Row],[Measure]],G:G,Table1_2[[#This Row],[Year]],H:H,"&lt;="&amp;Table1_2[[#This Row],[Month]])</f>
        <v>24936.520000000004</v>
      </c>
      <c r="K42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57155.056000000011</v>
      </c>
      <c r="N4230">
        <f>Table1_2[[#This Row],[Value]]*2.5</f>
        <v>14096.32</v>
      </c>
    </row>
    <row r="4231" spans="1:14" x14ac:dyDescent="0.25">
      <c r="A4231" s="1" t="s">
        <v>6</v>
      </c>
      <c r="B4231" s="1" t="s">
        <v>26</v>
      </c>
      <c r="C4231" s="1" t="s">
        <v>19</v>
      </c>
      <c r="D4231" s="1" t="s">
        <v>20</v>
      </c>
      <c r="E4231" s="1" t="s">
        <v>10</v>
      </c>
      <c r="F4231" s="1" t="s">
        <v>11</v>
      </c>
      <c r="G4231" s="1" t="s">
        <v>63</v>
      </c>
      <c r="H4231" s="1">
        <v>6</v>
      </c>
      <c r="I4231">
        <v>5542.7120000000004</v>
      </c>
      <c r="J4231" s="1">
        <f>SUMIFS(I:I,B:B,Table1_2[[#This Row],[Category Level 2]],D:D,Table1_2[[#This Row],[Brand]],E:E,Table1_2[[#This Row],[Region]],F:F,Table1_2[[#This Row],[Measure]],G:G,Table1_2[[#This Row],[Year]],H:H,"&lt;="&amp;Table1_2[[#This Row],[Month]])</f>
        <v>30479.232000000004</v>
      </c>
      <c r="K42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58121.33600000001</v>
      </c>
      <c r="N4231">
        <f>Table1_2[[#This Row],[Value]]*2.5</f>
        <v>13856.78</v>
      </c>
    </row>
    <row r="4232" spans="1:14" x14ac:dyDescent="0.25">
      <c r="A4232" s="1" t="s">
        <v>6</v>
      </c>
      <c r="B4232" s="1" t="s">
        <v>26</v>
      </c>
      <c r="C4232" s="1" t="s">
        <v>19</v>
      </c>
      <c r="D4232" s="1" t="s">
        <v>20</v>
      </c>
      <c r="E4232" s="1" t="s">
        <v>10</v>
      </c>
      <c r="F4232" s="1" t="s">
        <v>11</v>
      </c>
      <c r="G4232" s="1" t="s">
        <v>63</v>
      </c>
      <c r="H4232" s="1">
        <v>7</v>
      </c>
      <c r="I4232">
        <v>5099.3600000000006</v>
      </c>
      <c r="J4232" s="1">
        <f>SUMIFS(I:I,B:B,Table1_2[[#This Row],[Category Level 2]],D:D,Table1_2[[#This Row],[Brand]],E:E,Table1_2[[#This Row],[Region]],F:F,Table1_2[[#This Row],[Measure]],G:G,Table1_2[[#This Row],[Year]],H:H,"&lt;="&amp;Table1_2[[#This Row],[Month]])</f>
        <v>35578.592000000004</v>
      </c>
      <c r="K42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58464.000000000007</v>
      </c>
      <c r="N4232">
        <f>Table1_2[[#This Row],[Value]]*2.5</f>
        <v>12748.400000000001</v>
      </c>
    </row>
    <row r="4233" spans="1:14" x14ac:dyDescent="0.25">
      <c r="A4233" s="1" t="s">
        <v>6</v>
      </c>
      <c r="B4233" s="1" t="s">
        <v>26</v>
      </c>
      <c r="C4233" s="1" t="s">
        <v>19</v>
      </c>
      <c r="D4233" s="1" t="s">
        <v>20</v>
      </c>
      <c r="E4233" s="1" t="s">
        <v>10</v>
      </c>
      <c r="F4233" s="1" t="s">
        <v>11</v>
      </c>
      <c r="G4233" s="1" t="s">
        <v>63</v>
      </c>
      <c r="H4233" s="1">
        <v>8</v>
      </c>
      <c r="I4233">
        <v>4967.8160000000007</v>
      </c>
      <c r="J4233" s="1">
        <f>SUMIFS(I:I,B:B,Table1_2[[#This Row],[Category Level 2]],D:D,Table1_2[[#This Row],[Brand]],E:E,Table1_2[[#This Row],[Region]],F:F,Table1_2[[#This Row],[Measure]],G:G,Table1_2[[#This Row],[Year]],H:H,"&lt;="&amp;Table1_2[[#This Row],[Month]])</f>
        <v>40546.408000000003</v>
      </c>
      <c r="K42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58714.096000000005</v>
      </c>
      <c r="N4233">
        <f>Table1_2[[#This Row],[Value]]*2.5</f>
        <v>12419.54</v>
      </c>
    </row>
    <row r="4234" spans="1:14" x14ac:dyDescent="0.25">
      <c r="A4234" s="1" t="s">
        <v>6</v>
      </c>
      <c r="B4234" s="1" t="s">
        <v>26</v>
      </c>
      <c r="C4234" s="1" t="s">
        <v>19</v>
      </c>
      <c r="D4234" s="1" t="s">
        <v>20</v>
      </c>
      <c r="E4234" s="1" t="s">
        <v>10</v>
      </c>
      <c r="F4234" s="1" t="s">
        <v>11</v>
      </c>
      <c r="G4234" s="1" t="s">
        <v>63</v>
      </c>
      <c r="H4234" s="1">
        <v>9</v>
      </c>
      <c r="I4234">
        <v>5135.0880000000006</v>
      </c>
      <c r="J4234" s="1">
        <f>SUMIFS(I:I,B:B,Table1_2[[#This Row],[Category Level 2]],D:D,Table1_2[[#This Row],[Brand]],E:E,Table1_2[[#This Row],[Region]],F:F,Table1_2[[#This Row],[Measure]],G:G,Table1_2[[#This Row],[Year]],H:H,"&lt;="&amp;Table1_2[[#This Row],[Month]])</f>
        <v>45681.496000000006</v>
      </c>
      <c r="K42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59768.072000000007</v>
      </c>
      <c r="N4234">
        <f>Table1_2[[#This Row],[Value]]*2.5</f>
        <v>12837.720000000001</v>
      </c>
    </row>
    <row r="4235" spans="1:14" x14ac:dyDescent="0.25">
      <c r="A4235" s="1" t="s">
        <v>6</v>
      </c>
      <c r="B4235" s="1" t="s">
        <v>26</v>
      </c>
      <c r="C4235" s="1" t="s">
        <v>19</v>
      </c>
      <c r="D4235" s="1" t="s">
        <v>20</v>
      </c>
      <c r="E4235" s="1" t="s">
        <v>10</v>
      </c>
      <c r="F4235" s="1" t="s">
        <v>11</v>
      </c>
      <c r="G4235" s="1" t="s">
        <v>63</v>
      </c>
      <c r="H4235" s="1">
        <v>10</v>
      </c>
      <c r="I4235">
        <v>5450.1440000000002</v>
      </c>
      <c r="J4235" s="1">
        <f>SUMIFS(I:I,B:B,Table1_2[[#This Row],[Category Level 2]],D:D,Table1_2[[#This Row],[Brand]],E:E,Table1_2[[#This Row],[Region]],F:F,Table1_2[[#This Row],[Measure]],G:G,Table1_2[[#This Row],[Year]],H:H,"&lt;="&amp;Table1_2[[#This Row],[Month]])</f>
        <v>51131.640000000007</v>
      </c>
      <c r="K42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60851.280000000006</v>
      </c>
      <c r="N4235">
        <f>Table1_2[[#This Row],[Value]]*2.5</f>
        <v>13625.36</v>
      </c>
    </row>
    <row r="4236" spans="1:14" x14ac:dyDescent="0.25">
      <c r="A4236" s="1" t="s">
        <v>6</v>
      </c>
      <c r="B4236" s="1" t="s">
        <v>26</v>
      </c>
      <c r="C4236" s="1" t="s">
        <v>19</v>
      </c>
      <c r="D4236" s="1" t="s">
        <v>20</v>
      </c>
      <c r="E4236" s="1" t="s">
        <v>10</v>
      </c>
      <c r="F4236" s="1" t="s">
        <v>11</v>
      </c>
      <c r="G4236" s="1" t="s">
        <v>63</v>
      </c>
      <c r="H4236" s="1">
        <v>11</v>
      </c>
      <c r="I4236">
        <v>4662.5039999999999</v>
      </c>
      <c r="J4236" s="1">
        <f>SUMIFS(I:I,B:B,Table1_2[[#This Row],[Category Level 2]],D:D,Table1_2[[#This Row],[Brand]],E:E,Table1_2[[#This Row],[Region]],F:F,Table1_2[[#This Row],[Measure]],G:G,Table1_2[[#This Row],[Year]],H:H,"&lt;="&amp;Table1_2[[#This Row],[Month]])</f>
        <v>55794.144000000008</v>
      </c>
      <c r="K42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61007.184000000008</v>
      </c>
      <c r="N4236">
        <f>Table1_2[[#This Row],[Value]]*2.5</f>
        <v>11656.26</v>
      </c>
    </row>
    <row r="4237" spans="1:14" x14ac:dyDescent="0.25">
      <c r="A4237" s="1" t="s">
        <v>6</v>
      </c>
      <c r="B4237" s="1" t="s">
        <v>26</v>
      </c>
      <c r="C4237" s="1" t="s">
        <v>19</v>
      </c>
      <c r="D4237" s="1" t="s">
        <v>20</v>
      </c>
      <c r="E4237" s="1" t="s">
        <v>10</v>
      </c>
      <c r="F4237" s="1" t="s">
        <v>11</v>
      </c>
      <c r="G4237" s="1" t="s">
        <v>63</v>
      </c>
      <c r="H4237" s="1">
        <v>12</v>
      </c>
      <c r="I4237">
        <v>5667.76</v>
      </c>
      <c r="J4237" s="1">
        <f>SUMIFS(I:I,B:B,Table1_2[[#This Row],[Category Level 2]],D:D,Table1_2[[#This Row],[Brand]],E:E,Table1_2[[#This Row],[Region]],F:F,Table1_2[[#This Row],[Measure]],G:G,Table1_2[[#This Row],[Year]],H:H,"&lt;="&amp;Table1_2[[#This Row],[Month]])</f>
        <v>61461.90400000001</v>
      </c>
      <c r="K42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61461.90400000001</v>
      </c>
      <c r="N4237">
        <f>Table1_2[[#This Row],[Value]]*2.5</f>
        <v>14169.400000000001</v>
      </c>
    </row>
    <row r="4238" spans="1:14" x14ac:dyDescent="0.25">
      <c r="A4238" s="1" t="s">
        <v>6</v>
      </c>
      <c r="B4238" s="1" t="s">
        <v>26</v>
      </c>
      <c r="C4238" s="1" t="s">
        <v>19</v>
      </c>
      <c r="D4238" s="1" t="s">
        <v>20</v>
      </c>
      <c r="E4238" s="1" t="s">
        <v>10</v>
      </c>
      <c r="F4238" s="1" t="s">
        <v>11</v>
      </c>
      <c r="G4238" s="1" t="s">
        <v>64</v>
      </c>
      <c r="H4238" s="1">
        <v>1</v>
      </c>
      <c r="I4238">
        <v>5432.2800000000007</v>
      </c>
      <c r="J4238" s="1">
        <f>SUMIFS(I:I,B:B,Table1_2[[#This Row],[Category Level 2]],D:D,Table1_2[[#This Row],[Brand]],E:E,Table1_2[[#This Row],[Region]],F:F,Table1_2[[#This Row],[Measure]],G:G,Table1_2[[#This Row],[Year]],H:H,"&lt;="&amp;Table1_2[[#This Row],[Month]])</f>
        <v>5432.2800000000007</v>
      </c>
      <c r="K42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62249.544000000009</v>
      </c>
      <c r="N4238">
        <f>Table1_2[[#This Row],[Value]]*2.5</f>
        <v>13580.7</v>
      </c>
    </row>
    <row r="4239" spans="1:14" x14ac:dyDescent="0.25">
      <c r="A4239" s="1" t="s">
        <v>6</v>
      </c>
      <c r="B4239" s="1" t="s">
        <v>26</v>
      </c>
      <c r="C4239" s="1" t="s">
        <v>19</v>
      </c>
      <c r="D4239" s="1" t="s">
        <v>20</v>
      </c>
      <c r="E4239" s="1" t="s">
        <v>10</v>
      </c>
      <c r="F4239" s="1" t="s">
        <v>11</v>
      </c>
      <c r="G4239" s="1" t="s">
        <v>64</v>
      </c>
      <c r="H4239" s="1">
        <v>2</v>
      </c>
      <c r="I4239">
        <v>5315.3520000000008</v>
      </c>
      <c r="J4239" s="1">
        <f>SUMIFS(I:I,B:B,Table1_2[[#This Row],[Category Level 2]],D:D,Table1_2[[#This Row],[Brand]],E:E,Table1_2[[#This Row],[Region]],F:F,Table1_2[[#This Row],[Measure]],G:G,Table1_2[[#This Row],[Year]],H:H,"&lt;="&amp;Table1_2[[#This Row],[Month]])</f>
        <v>10747.632000000001</v>
      </c>
      <c r="K42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63020.944000000018</v>
      </c>
      <c r="N4239">
        <f>Table1_2[[#This Row],[Value]]*2.5</f>
        <v>13288.380000000001</v>
      </c>
    </row>
    <row r="4240" spans="1:14" x14ac:dyDescent="0.25">
      <c r="A4240" s="1" t="s">
        <v>6</v>
      </c>
      <c r="B4240" s="1" t="s">
        <v>26</v>
      </c>
      <c r="C4240" s="1" t="s">
        <v>19</v>
      </c>
      <c r="D4240" s="1" t="s">
        <v>20</v>
      </c>
      <c r="E4240" s="1" t="s">
        <v>10</v>
      </c>
      <c r="F4240" s="1" t="s">
        <v>11</v>
      </c>
      <c r="G4240" s="1" t="s">
        <v>64</v>
      </c>
      <c r="H4240" s="1">
        <v>3</v>
      </c>
      <c r="I4240">
        <v>5906.4880000000003</v>
      </c>
      <c r="J4240" s="1">
        <f>SUMIFS(I:I,B:B,Table1_2[[#This Row],[Category Level 2]],D:D,Table1_2[[#This Row],[Brand]],E:E,Table1_2[[#This Row],[Region]],F:F,Table1_2[[#This Row],[Measure]],G:G,Table1_2[[#This Row],[Year]],H:H,"&lt;="&amp;Table1_2[[#This Row],[Month]])</f>
        <v>16654.120000000003</v>
      </c>
      <c r="K42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63862.176000000007</v>
      </c>
      <c r="N4240">
        <f>Table1_2[[#This Row],[Value]]*2.5</f>
        <v>14766.220000000001</v>
      </c>
    </row>
    <row r="4241" spans="1:14" x14ac:dyDescent="0.25">
      <c r="A4241" s="1" t="s">
        <v>6</v>
      </c>
      <c r="B4241" s="1" t="s">
        <v>26</v>
      </c>
      <c r="C4241" s="1" t="s">
        <v>19</v>
      </c>
      <c r="D4241" s="1" t="s">
        <v>20</v>
      </c>
      <c r="E4241" s="1" t="s">
        <v>10</v>
      </c>
      <c r="F4241" s="1" t="s">
        <v>11</v>
      </c>
      <c r="G4241" s="1" t="s">
        <v>64</v>
      </c>
      <c r="H4241" s="1">
        <v>4</v>
      </c>
      <c r="I4241">
        <v>5294.2400000000007</v>
      </c>
      <c r="J4241" s="1">
        <f>SUMIFS(I:I,B:B,Table1_2[[#This Row],[Category Level 2]],D:D,Table1_2[[#This Row],[Brand]],E:E,Table1_2[[#This Row],[Region]],F:F,Table1_2[[#This Row],[Measure]],G:G,Table1_2[[#This Row],[Year]],H:H,"&lt;="&amp;Table1_2[[#This Row],[Month]])</f>
        <v>21948.360000000004</v>
      </c>
      <c r="K42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64112.272000000012</v>
      </c>
      <c r="N4241">
        <f>Table1_2[[#This Row],[Value]]*2.5</f>
        <v>13235.600000000002</v>
      </c>
    </row>
    <row r="4242" spans="1:14" x14ac:dyDescent="0.25">
      <c r="A4242" s="1" t="s">
        <v>6</v>
      </c>
      <c r="B4242" s="1" t="s">
        <v>26</v>
      </c>
      <c r="C4242" s="1" t="s">
        <v>19</v>
      </c>
      <c r="D4242" s="1" t="s">
        <v>20</v>
      </c>
      <c r="E4242" s="1" t="s">
        <v>10</v>
      </c>
      <c r="F4242" s="1" t="s">
        <v>11</v>
      </c>
      <c r="G4242" s="1" t="s">
        <v>64</v>
      </c>
      <c r="H4242" s="1">
        <v>5</v>
      </c>
      <c r="I4242">
        <v>4868.7520000000004</v>
      </c>
      <c r="J4242" s="1">
        <f>SUMIFS(I:I,B:B,Table1_2[[#This Row],[Category Level 2]],D:D,Table1_2[[#This Row],[Brand]],E:E,Table1_2[[#This Row],[Region]],F:F,Table1_2[[#This Row],[Measure]],G:G,Table1_2[[#This Row],[Year]],H:H,"&lt;="&amp;Table1_2[[#This Row],[Month]])</f>
        <v>26817.112000000005</v>
      </c>
      <c r="K42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63342.496000000014</v>
      </c>
      <c r="N4242">
        <f>Table1_2[[#This Row],[Value]]*2.5</f>
        <v>12171.880000000001</v>
      </c>
    </row>
    <row r="4243" spans="1:14" x14ac:dyDescent="0.25">
      <c r="A4243" s="1" t="s">
        <v>6</v>
      </c>
      <c r="B4243" s="1" t="s">
        <v>26</v>
      </c>
      <c r="C4243" s="1" t="s">
        <v>19</v>
      </c>
      <c r="D4243" s="1" t="s">
        <v>20</v>
      </c>
      <c r="E4243" s="1" t="s">
        <v>10</v>
      </c>
      <c r="F4243" s="1" t="s">
        <v>11</v>
      </c>
      <c r="G4243" s="1" t="s">
        <v>64</v>
      </c>
      <c r="H4243" s="1">
        <v>6</v>
      </c>
      <c r="I4243">
        <v>5185.4320000000007</v>
      </c>
      <c r="J4243" s="1">
        <f>SUMIFS(I:I,B:B,Table1_2[[#This Row],[Category Level 2]],D:D,Table1_2[[#This Row],[Brand]],E:E,Table1_2[[#This Row],[Region]],F:F,Table1_2[[#This Row],[Measure]],G:G,Table1_2[[#This Row],[Year]],H:H,"&lt;="&amp;Table1_2[[#This Row],[Month]])</f>
        <v>32002.544000000005</v>
      </c>
      <c r="K42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62985.216000000015</v>
      </c>
      <c r="N4243">
        <f>Table1_2[[#This Row],[Value]]*2.5</f>
        <v>12963.580000000002</v>
      </c>
    </row>
    <row r="4244" spans="1:14" x14ac:dyDescent="0.25">
      <c r="A4244" s="1" t="s">
        <v>6</v>
      </c>
      <c r="B4244" s="1" t="s">
        <v>26</v>
      </c>
      <c r="C4244" s="1" t="s">
        <v>19</v>
      </c>
      <c r="D4244" s="1" t="s">
        <v>20</v>
      </c>
      <c r="E4244" s="1" t="s">
        <v>10</v>
      </c>
      <c r="F4244" s="1" t="s">
        <v>11</v>
      </c>
      <c r="G4244" s="1" t="s">
        <v>64</v>
      </c>
      <c r="H4244" s="1">
        <v>7</v>
      </c>
      <c r="I4244">
        <v>5927.6</v>
      </c>
      <c r="J4244" s="1">
        <f>SUMIFS(I:I,B:B,Table1_2[[#This Row],[Category Level 2]],D:D,Table1_2[[#This Row],[Brand]],E:E,Table1_2[[#This Row],[Region]],F:F,Table1_2[[#This Row],[Measure]],G:G,Table1_2[[#This Row],[Year]],H:H,"&lt;="&amp;Table1_2[[#This Row],[Month]])</f>
        <v>37930.144000000008</v>
      </c>
      <c r="K42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63813.456000000013</v>
      </c>
      <c r="N4244">
        <f>Table1_2[[#This Row],[Value]]*2.5</f>
        <v>14819</v>
      </c>
    </row>
    <row r="4245" spans="1:14" x14ac:dyDescent="0.25">
      <c r="A4245" s="1" t="s">
        <v>6</v>
      </c>
      <c r="B4245" s="1" t="s">
        <v>26</v>
      </c>
      <c r="C4245" s="1" t="s">
        <v>19</v>
      </c>
      <c r="D4245" s="1" t="s">
        <v>20</v>
      </c>
      <c r="E4245" s="1" t="s">
        <v>10</v>
      </c>
      <c r="F4245" s="1" t="s">
        <v>11</v>
      </c>
      <c r="G4245" s="1" t="s">
        <v>64</v>
      </c>
      <c r="H4245" s="1">
        <v>8</v>
      </c>
      <c r="I4245">
        <v>4949.9520000000002</v>
      </c>
      <c r="J4245" s="1">
        <f>SUMIFS(I:I,B:B,Table1_2[[#This Row],[Category Level 2]],D:D,Table1_2[[#This Row],[Brand]],E:E,Table1_2[[#This Row],[Region]],F:F,Table1_2[[#This Row],[Measure]],G:G,Table1_2[[#This Row],[Year]],H:H,"&lt;="&amp;Table1_2[[#This Row],[Month]])</f>
        <v>42880.096000000005</v>
      </c>
      <c r="K42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63795.592000000004</v>
      </c>
      <c r="N4245">
        <f>Table1_2[[#This Row],[Value]]*2.5</f>
        <v>12374.880000000001</v>
      </c>
    </row>
    <row r="4246" spans="1:14" x14ac:dyDescent="0.25">
      <c r="A4246" s="1" t="s">
        <v>6</v>
      </c>
      <c r="B4246" s="1" t="s">
        <v>26</v>
      </c>
      <c r="C4246" s="1" t="s">
        <v>19</v>
      </c>
      <c r="D4246" s="1" t="s">
        <v>20</v>
      </c>
      <c r="E4246" s="1" t="s">
        <v>10</v>
      </c>
      <c r="F4246" s="1" t="s">
        <v>11</v>
      </c>
      <c r="G4246" s="1" t="s">
        <v>64</v>
      </c>
      <c r="H4246" s="1">
        <v>9</v>
      </c>
      <c r="I4246">
        <v>5974.6960000000008</v>
      </c>
      <c r="J4246" s="1">
        <f>SUMIFS(I:I,B:B,Table1_2[[#This Row],[Category Level 2]],D:D,Table1_2[[#This Row],[Brand]],E:E,Table1_2[[#This Row],[Region]],F:F,Table1_2[[#This Row],[Measure]],G:G,Table1_2[[#This Row],[Year]],H:H,"&lt;="&amp;Table1_2[[#This Row],[Month]])</f>
        <v>48854.792000000009</v>
      </c>
      <c r="K42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64635.200000000012</v>
      </c>
      <c r="N4246">
        <f>Table1_2[[#This Row],[Value]]*2.5</f>
        <v>14936.740000000002</v>
      </c>
    </row>
    <row r="4247" spans="1:14" x14ac:dyDescent="0.25">
      <c r="A4247" s="1" t="s">
        <v>6</v>
      </c>
      <c r="B4247" s="1" t="s">
        <v>26</v>
      </c>
      <c r="C4247" s="1" t="s">
        <v>19</v>
      </c>
      <c r="D4247" s="1" t="s">
        <v>20</v>
      </c>
      <c r="E4247" s="1" t="s">
        <v>10</v>
      </c>
      <c r="F4247" s="1" t="s">
        <v>11</v>
      </c>
      <c r="G4247" s="1" t="s">
        <v>64</v>
      </c>
      <c r="H4247" s="1">
        <v>10</v>
      </c>
      <c r="I4247">
        <v>5771.6960000000008</v>
      </c>
      <c r="J4247" s="1">
        <f>SUMIFS(I:I,B:B,Table1_2[[#This Row],[Category Level 2]],D:D,Table1_2[[#This Row],[Brand]],E:E,Table1_2[[#This Row],[Region]],F:F,Table1_2[[#This Row],[Measure]],G:G,Table1_2[[#This Row],[Year]],H:H,"&lt;="&amp;Table1_2[[#This Row],[Month]])</f>
        <v>54626.488000000012</v>
      </c>
      <c r="K42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64956.752000000008</v>
      </c>
      <c r="N4247">
        <f>Table1_2[[#This Row],[Value]]*2.5</f>
        <v>14429.240000000002</v>
      </c>
    </row>
    <row r="4248" spans="1:14" x14ac:dyDescent="0.25">
      <c r="A4248" s="1" t="s">
        <v>6</v>
      </c>
      <c r="B4248" s="1" t="s">
        <v>26</v>
      </c>
      <c r="C4248" s="1" t="s">
        <v>19</v>
      </c>
      <c r="D4248" s="1" t="s">
        <v>20</v>
      </c>
      <c r="E4248" s="1" t="s">
        <v>10</v>
      </c>
      <c r="F4248" s="1" t="s">
        <v>11</v>
      </c>
      <c r="G4248" s="1" t="s">
        <v>64</v>
      </c>
      <c r="H4248" s="1">
        <v>11</v>
      </c>
      <c r="I4248">
        <v>5239.0240000000003</v>
      </c>
      <c r="J4248" s="1">
        <f>SUMIFS(I:I,B:B,Table1_2[[#This Row],[Category Level 2]],D:D,Table1_2[[#This Row],[Brand]],E:E,Table1_2[[#This Row],[Region]],F:F,Table1_2[[#This Row],[Measure]],G:G,Table1_2[[#This Row],[Year]],H:H,"&lt;="&amp;Table1_2[[#This Row],[Month]])</f>
        <v>59865.51200000001</v>
      </c>
      <c r="K42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65533.272000000012</v>
      </c>
      <c r="N4248">
        <f>Table1_2[[#This Row],[Value]]*2.5</f>
        <v>13097.560000000001</v>
      </c>
    </row>
    <row r="4249" spans="1:14" x14ac:dyDescent="0.25">
      <c r="A4249" s="1" t="s">
        <v>6</v>
      </c>
      <c r="B4249" s="1" t="s">
        <v>26</v>
      </c>
      <c r="C4249" s="1" t="s">
        <v>19</v>
      </c>
      <c r="D4249" s="1" t="s">
        <v>20</v>
      </c>
      <c r="E4249" s="1" t="s">
        <v>10</v>
      </c>
      <c r="F4249" s="1" t="s">
        <v>11</v>
      </c>
      <c r="G4249" s="1" t="s">
        <v>64</v>
      </c>
      <c r="H4249" s="1">
        <v>12</v>
      </c>
      <c r="I4249">
        <v>5523.2240000000002</v>
      </c>
      <c r="J4249" s="1">
        <f>SUMIFS(I:I,B:B,Table1_2[[#This Row],[Category Level 2]],D:D,Table1_2[[#This Row],[Brand]],E:E,Table1_2[[#This Row],[Region]],F:F,Table1_2[[#This Row],[Measure]],G:G,Table1_2[[#This Row],[Year]],H:H,"&lt;="&amp;Table1_2[[#This Row],[Month]])</f>
        <v>65388.736000000012</v>
      </c>
      <c r="K42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65388.736000000012</v>
      </c>
      <c r="N4249">
        <f>Table1_2[[#This Row],[Value]]*2.5</f>
        <v>13808.060000000001</v>
      </c>
    </row>
    <row r="4250" spans="1:14" x14ac:dyDescent="0.25">
      <c r="A4250" s="1" t="s">
        <v>6</v>
      </c>
      <c r="B4250" s="1" t="s">
        <v>26</v>
      </c>
      <c r="C4250" s="1" t="s">
        <v>19</v>
      </c>
      <c r="D4250" s="1" t="s">
        <v>20</v>
      </c>
      <c r="E4250" s="1" t="s">
        <v>10</v>
      </c>
      <c r="F4250" s="1" t="s">
        <v>11</v>
      </c>
      <c r="G4250" s="1" t="s">
        <v>65</v>
      </c>
      <c r="H4250" s="1">
        <v>1</v>
      </c>
      <c r="I4250">
        <v>5292.616</v>
      </c>
      <c r="J4250" s="1">
        <f>SUMIFS(I:I,B:B,Table1_2[[#This Row],[Category Level 2]],D:D,Table1_2[[#This Row],[Brand]],E:E,Table1_2[[#This Row],[Region]],F:F,Table1_2[[#This Row],[Measure]],G:G,Table1_2[[#This Row],[Year]],H:H,"&lt;="&amp;Table1_2[[#This Row],[Month]])</f>
        <v>5292.616</v>
      </c>
      <c r="K42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65249.072000000007</v>
      </c>
      <c r="N4250">
        <f>Table1_2[[#This Row],[Value]]*2.5</f>
        <v>13231.54</v>
      </c>
    </row>
    <row r="4251" spans="1:14" x14ac:dyDescent="0.25">
      <c r="A4251" s="1" t="s">
        <v>6</v>
      </c>
      <c r="B4251" s="1" t="s">
        <v>26</v>
      </c>
      <c r="C4251" s="1" t="s">
        <v>19</v>
      </c>
      <c r="D4251" s="1" t="s">
        <v>20</v>
      </c>
      <c r="E4251" s="1" t="s">
        <v>10</v>
      </c>
      <c r="F4251" s="1" t="s">
        <v>11</v>
      </c>
      <c r="G4251" s="1" t="s">
        <v>65</v>
      </c>
      <c r="H4251" s="1">
        <v>2</v>
      </c>
      <c r="I4251">
        <v>5136.7120000000004</v>
      </c>
      <c r="J4251" s="1">
        <f>SUMIFS(I:I,B:B,Table1_2[[#This Row],[Category Level 2]],D:D,Table1_2[[#This Row],[Brand]],E:E,Table1_2[[#This Row],[Region]],F:F,Table1_2[[#This Row],[Measure]],G:G,Table1_2[[#This Row],[Year]],H:H,"&lt;="&amp;Table1_2[[#This Row],[Month]])</f>
        <v>10429.328000000001</v>
      </c>
      <c r="K42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65070.432000000008</v>
      </c>
      <c r="N4251">
        <f>Table1_2[[#This Row],[Value]]*2.5</f>
        <v>12841.78</v>
      </c>
    </row>
    <row r="4252" spans="1:14" x14ac:dyDescent="0.25">
      <c r="A4252" s="1" t="s">
        <v>6</v>
      </c>
      <c r="B4252" s="1" t="s">
        <v>26</v>
      </c>
      <c r="C4252" s="1" t="s">
        <v>19</v>
      </c>
      <c r="D4252" s="1" t="s">
        <v>20</v>
      </c>
      <c r="E4252" s="1" t="s">
        <v>10</v>
      </c>
      <c r="F4252" s="1" t="s">
        <v>11</v>
      </c>
      <c r="G4252" s="1" t="s">
        <v>65</v>
      </c>
      <c r="H4252" s="1">
        <v>3</v>
      </c>
      <c r="I4252">
        <v>5781.4400000000005</v>
      </c>
      <c r="J4252" s="1">
        <f>SUMIFS(I:I,B:B,Table1_2[[#This Row],[Category Level 2]],D:D,Table1_2[[#This Row],[Brand]],E:E,Table1_2[[#This Row],[Region]],F:F,Table1_2[[#This Row],[Measure]],G:G,Table1_2[[#This Row],[Year]],H:H,"&lt;="&amp;Table1_2[[#This Row],[Month]])</f>
        <v>16210.768000000002</v>
      </c>
      <c r="K42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64945.384000000013</v>
      </c>
      <c r="N4252">
        <f>Table1_2[[#This Row],[Value]]*2.5</f>
        <v>14453.600000000002</v>
      </c>
    </row>
    <row r="4253" spans="1:14" x14ac:dyDescent="0.25">
      <c r="A4253" s="1" t="s">
        <v>6</v>
      </c>
      <c r="B4253" s="1" t="s">
        <v>26</v>
      </c>
      <c r="C4253" s="1" t="s">
        <v>19</v>
      </c>
      <c r="D4253" s="1" t="s">
        <v>20</v>
      </c>
      <c r="E4253" s="1" t="s">
        <v>10</v>
      </c>
      <c r="F4253" s="1" t="s">
        <v>11</v>
      </c>
      <c r="G4253" s="1" t="s">
        <v>65</v>
      </c>
      <c r="H4253" s="1">
        <v>4</v>
      </c>
      <c r="I4253">
        <v>5799.3040000000001</v>
      </c>
      <c r="J4253" s="1">
        <f>SUMIFS(I:I,B:B,Table1_2[[#This Row],[Category Level 2]],D:D,Table1_2[[#This Row],[Brand]],E:E,Table1_2[[#This Row],[Region]],F:F,Table1_2[[#This Row],[Measure]],G:G,Table1_2[[#This Row],[Year]],H:H,"&lt;="&amp;Table1_2[[#This Row],[Month]])</f>
        <v>22010.072</v>
      </c>
      <c r="K42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65450.448000000004</v>
      </c>
      <c r="N4253">
        <f>Table1_2[[#This Row],[Value]]*2.5</f>
        <v>14498.26</v>
      </c>
    </row>
    <row r="4254" spans="1:14" x14ac:dyDescent="0.25">
      <c r="A4254" s="1" t="s">
        <v>6</v>
      </c>
      <c r="B4254" s="1" t="s">
        <v>26</v>
      </c>
      <c r="C4254" s="1" t="s">
        <v>19</v>
      </c>
      <c r="D4254" s="1" t="s">
        <v>20</v>
      </c>
      <c r="E4254" s="1" t="s">
        <v>10</v>
      </c>
      <c r="F4254" s="1" t="s">
        <v>11</v>
      </c>
      <c r="G4254" s="1" t="s">
        <v>65</v>
      </c>
      <c r="H4254" s="1">
        <v>5</v>
      </c>
      <c r="I4254">
        <v>5817.1680000000006</v>
      </c>
      <c r="J4254" s="1">
        <f>SUMIFS(I:I,B:B,Table1_2[[#This Row],[Category Level 2]],D:D,Table1_2[[#This Row],[Brand]],E:E,Table1_2[[#This Row],[Region]],F:F,Table1_2[[#This Row],[Measure]],G:G,Table1_2[[#This Row],[Year]],H:H,"&lt;="&amp;Table1_2[[#This Row],[Month]])</f>
        <v>27827.24</v>
      </c>
      <c r="K42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66398.864000000001</v>
      </c>
      <c r="N4254">
        <f>Table1_2[[#This Row],[Value]]*2.5</f>
        <v>14542.920000000002</v>
      </c>
    </row>
    <row r="4255" spans="1:14" x14ac:dyDescent="0.25">
      <c r="A4255" s="1" t="s">
        <v>6</v>
      </c>
      <c r="B4255" s="1" t="s">
        <v>26</v>
      </c>
      <c r="C4255" s="1" t="s">
        <v>19</v>
      </c>
      <c r="D4255" s="1" t="s">
        <v>20</v>
      </c>
      <c r="E4255" s="1" t="s">
        <v>10</v>
      </c>
      <c r="F4255" s="1" t="s">
        <v>11</v>
      </c>
      <c r="G4255" s="1" t="s">
        <v>65</v>
      </c>
      <c r="H4255" s="1">
        <v>6</v>
      </c>
      <c r="I4255">
        <v>6515.4880000000003</v>
      </c>
      <c r="J4255" s="1">
        <f>SUMIFS(I:I,B:B,Table1_2[[#This Row],[Category Level 2]],D:D,Table1_2[[#This Row],[Brand]],E:E,Table1_2[[#This Row],[Region]],F:F,Table1_2[[#This Row],[Measure]],G:G,Table1_2[[#This Row],[Year]],H:H,"&lt;="&amp;Table1_2[[#This Row],[Month]])</f>
        <v>34342.728000000003</v>
      </c>
      <c r="K42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67728.920000000013</v>
      </c>
      <c r="N4255">
        <f>Table1_2[[#This Row],[Value]]*2.5</f>
        <v>16288.720000000001</v>
      </c>
    </row>
    <row r="4256" spans="1:14" x14ac:dyDescent="0.25">
      <c r="A4256" s="1" t="s">
        <v>6</v>
      </c>
      <c r="B4256" s="1" t="s">
        <v>26</v>
      </c>
      <c r="C4256" s="1" t="s">
        <v>19</v>
      </c>
      <c r="D4256" s="1" t="s">
        <v>20</v>
      </c>
      <c r="E4256" s="1" t="s">
        <v>10</v>
      </c>
      <c r="F4256" s="1" t="s">
        <v>11</v>
      </c>
      <c r="G4256" s="1" t="s">
        <v>65</v>
      </c>
      <c r="H4256" s="1">
        <v>7</v>
      </c>
      <c r="I4256">
        <v>6080.2560000000003</v>
      </c>
      <c r="J4256" s="1">
        <f>SUMIFS(I:I,B:B,Table1_2[[#This Row],[Category Level 2]],D:D,Table1_2[[#This Row],[Brand]],E:E,Table1_2[[#This Row],[Region]],F:F,Table1_2[[#This Row],[Measure]],G:G,Table1_2[[#This Row],[Year]],H:H,"&lt;="&amp;Table1_2[[#This Row],[Month]])</f>
        <v>40422.984000000004</v>
      </c>
      <c r="K42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67881.576000000001</v>
      </c>
      <c r="N4256">
        <f>Table1_2[[#This Row],[Value]]*2.5</f>
        <v>15200.640000000001</v>
      </c>
    </row>
    <row r="4257" spans="1:14" x14ac:dyDescent="0.25">
      <c r="A4257" s="1" t="s">
        <v>6</v>
      </c>
      <c r="B4257" s="1" t="s">
        <v>26</v>
      </c>
      <c r="C4257" s="1" t="s">
        <v>19</v>
      </c>
      <c r="D4257" s="1" t="s">
        <v>20</v>
      </c>
      <c r="E4257" s="1" t="s">
        <v>10</v>
      </c>
      <c r="F4257" s="1" t="s">
        <v>11</v>
      </c>
      <c r="G4257" s="1" t="s">
        <v>65</v>
      </c>
      <c r="H4257" s="1">
        <v>8</v>
      </c>
      <c r="I4257">
        <v>6301.1200000000008</v>
      </c>
      <c r="J4257" s="1">
        <f>SUMIFS(I:I,B:B,Table1_2[[#This Row],[Category Level 2]],D:D,Table1_2[[#This Row],[Brand]],E:E,Table1_2[[#This Row],[Region]],F:F,Table1_2[[#This Row],[Measure]],G:G,Table1_2[[#This Row],[Year]],H:H,"&lt;="&amp;Table1_2[[#This Row],[Month]])</f>
        <v>46724.104000000007</v>
      </c>
      <c r="K42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69232.744000000006</v>
      </c>
      <c r="N4257">
        <f>Table1_2[[#This Row],[Value]]*2.5</f>
        <v>15752.800000000003</v>
      </c>
    </row>
    <row r="4258" spans="1:14" x14ac:dyDescent="0.25">
      <c r="A4258" s="1" t="s">
        <v>6</v>
      </c>
      <c r="B4258" s="1" t="s">
        <v>26</v>
      </c>
      <c r="C4258" s="1" t="s">
        <v>19</v>
      </c>
      <c r="D4258" s="1" t="s">
        <v>20</v>
      </c>
      <c r="E4258" s="1" t="s">
        <v>10</v>
      </c>
      <c r="F4258" s="1" t="s">
        <v>11</v>
      </c>
      <c r="G4258" s="1" t="s">
        <v>65</v>
      </c>
      <c r="H4258" s="1">
        <v>9</v>
      </c>
      <c r="I4258">
        <v>6213.424</v>
      </c>
      <c r="J4258" s="1">
        <f>SUMIFS(I:I,B:B,Table1_2[[#This Row],[Category Level 2]],D:D,Table1_2[[#This Row],[Brand]],E:E,Table1_2[[#This Row],[Region]],F:F,Table1_2[[#This Row],[Measure]],G:G,Table1_2[[#This Row],[Year]],H:H,"&lt;="&amp;Table1_2[[#This Row],[Month]])</f>
        <v>52937.528000000006</v>
      </c>
      <c r="K42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69471.472000000009</v>
      </c>
      <c r="N4258">
        <f>Table1_2[[#This Row],[Value]]*2.5</f>
        <v>15533.56</v>
      </c>
    </row>
    <row r="4259" spans="1:14" x14ac:dyDescent="0.25">
      <c r="A4259" s="1" t="s">
        <v>6</v>
      </c>
      <c r="B4259" s="1" t="s">
        <v>26</v>
      </c>
      <c r="C4259" s="1" t="s">
        <v>19</v>
      </c>
      <c r="D4259" s="1" t="s">
        <v>20</v>
      </c>
      <c r="E4259" s="1" t="s">
        <v>10</v>
      </c>
      <c r="F4259" s="1" t="s">
        <v>11</v>
      </c>
      <c r="G4259" s="1" t="s">
        <v>65</v>
      </c>
      <c r="H4259" s="1">
        <v>10</v>
      </c>
      <c r="I4259">
        <v>6325.4800000000005</v>
      </c>
      <c r="J4259" s="1">
        <f>SUMIFS(I:I,B:B,Table1_2[[#This Row],[Category Level 2]],D:D,Table1_2[[#This Row],[Brand]],E:E,Table1_2[[#This Row],[Region]],F:F,Table1_2[[#This Row],[Measure]],G:G,Table1_2[[#This Row],[Year]],H:H,"&lt;="&amp;Table1_2[[#This Row],[Month]])</f>
        <v>59263.008000000009</v>
      </c>
      <c r="K42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70025.256000000008</v>
      </c>
      <c r="N4259">
        <f>Table1_2[[#This Row],[Value]]*2.5</f>
        <v>15813.7</v>
      </c>
    </row>
    <row r="4260" spans="1:14" x14ac:dyDescent="0.25">
      <c r="A4260" s="1" t="s">
        <v>6</v>
      </c>
      <c r="B4260" s="1" t="s">
        <v>26</v>
      </c>
      <c r="C4260" s="1" t="s">
        <v>19</v>
      </c>
      <c r="D4260" s="1" t="s">
        <v>20</v>
      </c>
      <c r="E4260" s="1" t="s">
        <v>10</v>
      </c>
      <c r="F4260" s="1" t="s">
        <v>11</v>
      </c>
      <c r="G4260" s="1" t="s">
        <v>65</v>
      </c>
      <c r="H4260" s="1">
        <v>11</v>
      </c>
      <c r="I4260">
        <v>6187.4400000000005</v>
      </c>
      <c r="J4260" s="1">
        <f>SUMIFS(I:I,B:B,Table1_2[[#This Row],[Category Level 2]],D:D,Table1_2[[#This Row],[Brand]],E:E,Table1_2[[#This Row],[Region]],F:F,Table1_2[[#This Row],[Measure]],G:G,Table1_2[[#This Row],[Year]],H:H,"&lt;="&amp;Table1_2[[#This Row],[Month]])</f>
        <v>65450.448000000011</v>
      </c>
      <c r="K42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70973.672000000006</v>
      </c>
      <c r="N4260">
        <f>Table1_2[[#This Row],[Value]]*2.5</f>
        <v>15468.600000000002</v>
      </c>
    </row>
    <row r="4261" spans="1:14" x14ac:dyDescent="0.25">
      <c r="A4261" s="1" t="s">
        <v>6</v>
      </c>
      <c r="B4261" s="1" t="s">
        <v>26</v>
      </c>
      <c r="C4261" s="1" t="s">
        <v>19</v>
      </c>
      <c r="D4261" s="1" t="s">
        <v>20</v>
      </c>
      <c r="E4261" s="1" t="s">
        <v>10</v>
      </c>
      <c r="F4261" s="1" t="s">
        <v>11</v>
      </c>
      <c r="G4261" s="1" t="s">
        <v>65</v>
      </c>
      <c r="H4261" s="1">
        <v>12</v>
      </c>
      <c r="I4261">
        <v>6169.576</v>
      </c>
      <c r="J4261" s="1">
        <f>SUMIFS(I:I,B:B,Table1_2[[#This Row],[Category Level 2]],D:D,Table1_2[[#This Row],[Brand]],E:E,Table1_2[[#This Row],[Region]],F:F,Table1_2[[#This Row],[Measure]],G:G,Table1_2[[#This Row],[Year]],H:H,"&lt;="&amp;Table1_2[[#This Row],[Month]])</f>
        <v>71620.024000000005</v>
      </c>
      <c r="K42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71620.024000000005</v>
      </c>
      <c r="N4261">
        <f>Table1_2[[#This Row],[Value]]*2.5</f>
        <v>15423.94</v>
      </c>
    </row>
    <row r="4262" spans="1:14" x14ac:dyDescent="0.25">
      <c r="A4262" s="1" t="s">
        <v>6</v>
      </c>
      <c r="B4262" s="1" t="s">
        <v>26</v>
      </c>
      <c r="C4262" s="1" t="s">
        <v>19</v>
      </c>
      <c r="D4262" s="1" t="s">
        <v>20</v>
      </c>
      <c r="E4262" s="1" t="s">
        <v>10</v>
      </c>
      <c r="F4262" s="1" t="s">
        <v>11</v>
      </c>
      <c r="G4262" s="1" t="s">
        <v>66</v>
      </c>
      <c r="H4262" s="1">
        <v>1</v>
      </c>
      <c r="I4262">
        <v>5794.4320000000007</v>
      </c>
      <c r="J4262" s="1">
        <f>SUMIFS(I:I,B:B,Table1_2[[#This Row],[Category Level 2]],D:D,Table1_2[[#This Row],[Brand]],E:E,Table1_2[[#This Row],[Region]],F:F,Table1_2[[#This Row],[Measure]],G:G,Table1_2[[#This Row],[Year]],H:H,"&lt;="&amp;Table1_2[[#This Row],[Month]])</f>
        <v>5794.4320000000007</v>
      </c>
      <c r="K42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72121.840000000011</v>
      </c>
      <c r="N4262">
        <f>Table1_2[[#This Row],[Value]]*2.5</f>
        <v>14486.080000000002</v>
      </c>
    </row>
    <row r="4263" spans="1:14" x14ac:dyDescent="0.25">
      <c r="A4263" s="1" t="s">
        <v>6</v>
      </c>
      <c r="B4263" s="1" t="s">
        <v>26</v>
      </c>
      <c r="C4263" s="1" t="s">
        <v>19</v>
      </c>
      <c r="D4263" s="1" t="s">
        <v>20</v>
      </c>
      <c r="E4263" s="1" t="s">
        <v>10</v>
      </c>
      <c r="F4263" s="1" t="s">
        <v>11</v>
      </c>
      <c r="G4263" s="1" t="s">
        <v>66</v>
      </c>
      <c r="H4263" s="1">
        <v>2</v>
      </c>
      <c r="I4263">
        <v>5653.1440000000002</v>
      </c>
      <c r="J4263" s="1">
        <f>SUMIFS(I:I,B:B,Table1_2[[#This Row],[Category Level 2]],D:D,Table1_2[[#This Row],[Brand]],E:E,Table1_2[[#This Row],[Region]],F:F,Table1_2[[#This Row],[Measure]],G:G,Table1_2[[#This Row],[Year]],H:H,"&lt;="&amp;Table1_2[[#This Row],[Month]])</f>
        <v>11447.576000000001</v>
      </c>
      <c r="K42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72638.272000000012</v>
      </c>
      <c r="N4263">
        <f>Table1_2[[#This Row],[Value]]*2.5</f>
        <v>14132.86</v>
      </c>
    </row>
    <row r="4264" spans="1:14" x14ac:dyDescent="0.25">
      <c r="A4264" s="1" t="s">
        <v>6</v>
      </c>
      <c r="B4264" s="1" t="s">
        <v>26</v>
      </c>
      <c r="C4264" s="1" t="s">
        <v>19</v>
      </c>
      <c r="D4264" s="1" t="s">
        <v>20</v>
      </c>
      <c r="E4264" s="1" t="s">
        <v>10</v>
      </c>
      <c r="F4264" s="1" t="s">
        <v>11</v>
      </c>
      <c r="G4264" s="1" t="s">
        <v>66</v>
      </c>
      <c r="H4264" s="1">
        <v>3</v>
      </c>
      <c r="I4264">
        <v>6838.6640000000007</v>
      </c>
      <c r="J4264" s="1">
        <f>SUMIFS(I:I,B:B,Table1_2[[#This Row],[Category Level 2]],D:D,Table1_2[[#This Row],[Brand]],E:E,Table1_2[[#This Row],[Region]],F:F,Table1_2[[#This Row],[Measure]],G:G,Table1_2[[#This Row],[Year]],H:H,"&lt;="&amp;Table1_2[[#This Row],[Month]])</f>
        <v>18286.240000000002</v>
      </c>
      <c r="K42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73695.496000000014</v>
      </c>
      <c r="N4264">
        <f>Table1_2[[#This Row],[Value]]*2.5</f>
        <v>17096.660000000003</v>
      </c>
    </row>
    <row r="4265" spans="1:14" x14ac:dyDescent="0.25">
      <c r="A4265" s="1" t="s">
        <v>6</v>
      </c>
      <c r="B4265" s="1" t="s">
        <v>26</v>
      </c>
      <c r="C4265" s="1" t="s">
        <v>19</v>
      </c>
      <c r="D4265" s="1" t="s">
        <v>20</v>
      </c>
      <c r="E4265" s="1" t="s">
        <v>10</v>
      </c>
      <c r="F4265" s="1" t="s">
        <v>11</v>
      </c>
      <c r="G4265" s="1" t="s">
        <v>66</v>
      </c>
      <c r="H4265" s="1">
        <v>4</v>
      </c>
      <c r="I4265">
        <v>6247.5280000000002</v>
      </c>
      <c r="J4265" s="1">
        <f>SUMIFS(I:I,B:B,Table1_2[[#This Row],[Category Level 2]],D:D,Table1_2[[#This Row],[Brand]],E:E,Table1_2[[#This Row],[Region]],F:F,Table1_2[[#This Row],[Measure]],G:G,Table1_2[[#This Row],[Year]],H:H,"&lt;="&amp;Table1_2[[#This Row],[Month]])</f>
        <v>24533.768000000004</v>
      </c>
      <c r="K42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74143.72</v>
      </c>
      <c r="N4265">
        <f>Table1_2[[#This Row],[Value]]*2.5</f>
        <v>15618.82</v>
      </c>
    </row>
    <row r="4266" spans="1:14" x14ac:dyDescent="0.25">
      <c r="A4266" s="1" t="s">
        <v>6</v>
      </c>
      <c r="B4266" s="1" t="s">
        <v>26</v>
      </c>
      <c r="C4266" s="1" t="s">
        <v>19</v>
      </c>
      <c r="D4266" s="1" t="s">
        <v>20</v>
      </c>
      <c r="E4266" s="1" t="s">
        <v>10</v>
      </c>
      <c r="F4266" s="1" t="s">
        <v>11</v>
      </c>
      <c r="G4266" s="1" t="s">
        <v>66</v>
      </c>
      <c r="H4266" s="1">
        <v>5</v>
      </c>
      <c r="I4266">
        <v>7465.5280000000002</v>
      </c>
      <c r="J4266" s="1">
        <f>SUMIFS(I:I,B:B,Table1_2[[#This Row],[Category Level 2]],D:D,Table1_2[[#This Row],[Brand]],E:E,Table1_2[[#This Row],[Region]],F:F,Table1_2[[#This Row],[Measure]],G:G,Table1_2[[#This Row],[Year]],H:H,"&lt;="&amp;Table1_2[[#This Row],[Month]])</f>
        <v>31999.296000000002</v>
      </c>
      <c r="K42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75792.08</v>
      </c>
      <c r="N4266">
        <f>Table1_2[[#This Row],[Value]]*2.5</f>
        <v>18663.82</v>
      </c>
    </row>
    <row r="4267" spans="1:14" x14ac:dyDescent="0.25">
      <c r="A4267" s="1" t="s">
        <v>6</v>
      </c>
      <c r="B4267" s="1" t="s">
        <v>26</v>
      </c>
      <c r="C4267" s="1" t="s">
        <v>19</v>
      </c>
      <c r="D4267" s="1" t="s">
        <v>20</v>
      </c>
      <c r="E4267" s="1" t="s">
        <v>10</v>
      </c>
      <c r="F4267" s="1" t="s">
        <v>11</v>
      </c>
      <c r="G4267" s="1" t="s">
        <v>66</v>
      </c>
      <c r="H4267" s="1">
        <v>6</v>
      </c>
      <c r="I4267">
        <v>7472.0240000000003</v>
      </c>
      <c r="J4267" s="1">
        <f>SUMIFS(I:I,B:B,Table1_2[[#This Row],[Category Level 2]],D:D,Table1_2[[#This Row],[Brand]],E:E,Table1_2[[#This Row],[Region]],F:F,Table1_2[[#This Row],[Measure]],G:G,Table1_2[[#This Row],[Year]],H:H,"&lt;="&amp;Table1_2[[#This Row],[Month]])</f>
        <v>39471.32</v>
      </c>
      <c r="K42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76748.616000000009</v>
      </c>
      <c r="N4267">
        <f>Table1_2[[#This Row],[Value]]*2.5</f>
        <v>18680.060000000001</v>
      </c>
    </row>
    <row r="4268" spans="1:14" x14ac:dyDescent="0.25">
      <c r="A4268" s="1" t="s">
        <v>6</v>
      </c>
      <c r="B4268" s="1" t="s">
        <v>26</v>
      </c>
      <c r="C4268" s="1" t="s">
        <v>19</v>
      </c>
      <c r="D4268" s="1" t="s">
        <v>20</v>
      </c>
      <c r="E4268" s="1" t="s">
        <v>10</v>
      </c>
      <c r="F4268" s="1" t="s">
        <v>11</v>
      </c>
      <c r="G4268" s="1" t="s">
        <v>66</v>
      </c>
      <c r="H4268" s="1">
        <v>7</v>
      </c>
      <c r="I4268">
        <v>6419.6720000000005</v>
      </c>
      <c r="J4268" s="1">
        <f>SUMIFS(I:I,B:B,Table1_2[[#This Row],[Category Level 2]],D:D,Table1_2[[#This Row],[Brand]],E:E,Table1_2[[#This Row],[Region]],F:F,Table1_2[[#This Row],[Measure]],G:G,Table1_2[[#This Row],[Year]],H:H,"&lt;="&amp;Table1_2[[#This Row],[Month]])</f>
        <v>45890.991999999998</v>
      </c>
      <c r="K42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77088.032000000007</v>
      </c>
      <c r="N4268">
        <f>Table1_2[[#This Row],[Value]]*2.5</f>
        <v>16049.18</v>
      </c>
    </row>
    <row r="4269" spans="1:14" x14ac:dyDescent="0.25">
      <c r="A4269" s="1" t="s">
        <v>6</v>
      </c>
      <c r="B4269" s="1" t="s">
        <v>26</v>
      </c>
      <c r="C4269" s="1" t="s">
        <v>19</v>
      </c>
      <c r="D4269" s="1" t="s">
        <v>20</v>
      </c>
      <c r="E4269" s="1" t="s">
        <v>10</v>
      </c>
      <c r="F4269" s="1" t="s">
        <v>11</v>
      </c>
      <c r="G4269" s="1" t="s">
        <v>66</v>
      </c>
      <c r="H4269" s="1">
        <v>8</v>
      </c>
      <c r="I4269">
        <v>6885.76</v>
      </c>
      <c r="J4269" s="1">
        <f>SUMIFS(I:I,B:B,Table1_2[[#This Row],[Category Level 2]],D:D,Table1_2[[#This Row],[Brand]],E:E,Table1_2[[#This Row],[Region]],F:F,Table1_2[[#This Row],[Measure]],G:G,Table1_2[[#This Row],[Year]],H:H,"&lt;="&amp;Table1_2[[#This Row],[Month]])</f>
        <v>52776.752</v>
      </c>
      <c r="K42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77672.672000000006</v>
      </c>
      <c r="N4269">
        <f>Table1_2[[#This Row],[Value]]*2.5</f>
        <v>17214.400000000001</v>
      </c>
    </row>
    <row r="4270" spans="1:14" x14ac:dyDescent="0.25">
      <c r="A4270" s="1" t="s">
        <v>6</v>
      </c>
      <c r="B4270" s="1" t="s">
        <v>26</v>
      </c>
      <c r="C4270" s="1" t="s">
        <v>19</v>
      </c>
      <c r="D4270" s="1" t="s">
        <v>20</v>
      </c>
      <c r="E4270" s="1" t="s">
        <v>10</v>
      </c>
      <c r="F4270" s="1" t="s">
        <v>11</v>
      </c>
      <c r="G4270" s="1" t="s">
        <v>66</v>
      </c>
      <c r="H4270" s="1">
        <v>9</v>
      </c>
      <c r="I4270">
        <v>7273.8960000000006</v>
      </c>
      <c r="J4270" s="1">
        <f>SUMIFS(I:I,B:B,Table1_2[[#This Row],[Category Level 2]],D:D,Table1_2[[#This Row],[Brand]],E:E,Table1_2[[#This Row],[Region]],F:F,Table1_2[[#This Row],[Measure]],G:G,Table1_2[[#This Row],[Year]],H:H,"&lt;="&amp;Table1_2[[#This Row],[Month]])</f>
        <v>60050.648000000001</v>
      </c>
      <c r="K42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78733.144</v>
      </c>
      <c r="N4270">
        <f>Table1_2[[#This Row],[Value]]*2.5</f>
        <v>18184.740000000002</v>
      </c>
    </row>
    <row r="4271" spans="1:14" x14ac:dyDescent="0.25">
      <c r="A4271" s="1" t="s">
        <v>6</v>
      </c>
      <c r="B4271" s="1" t="s">
        <v>26</v>
      </c>
      <c r="C4271" s="1" t="s">
        <v>19</v>
      </c>
      <c r="D4271" s="1" t="s">
        <v>20</v>
      </c>
      <c r="E4271" s="1" t="s">
        <v>10</v>
      </c>
      <c r="F4271" s="1" t="s">
        <v>11</v>
      </c>
      <c r="G4271" s="1" t="s">
        <v>66</v>
      </c>
      <c r="H4271" s="1">
        <v>10</v>
      </c>
      <c r="I4271">
        <v>7325.8640000000005</v>
      </c>
      <c r="J4271" s="1">
        <f>SUMIFS(I:I,B:B,Table1_2[[#This Row],[Category Level 2]],D:D,Table1_2[[#This Row],[Brand]],E:E,Table1_2[[#This Row],[Region]],F:F,Table1_2[[#This Row],[Measure]],G:G,Table1_2[[#This Row],[Year]],H:H,"&lt;="&amp;Table1_2[[#This Row],[Month]])</f>
        <v>67376.512000000002</v>
      </c>
      <c r="K42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79733.528000000006</v>
      </c>
      <c r="N4271">
        <f>Table1_2[[#This Row],[Value]]*2.5</f>
        <v>18314.66</v>
      </c>
    </row>
    <row r="4272" spans="1:14" x14ac:dyDescent="0.25">
      <c r="A4272" s="1" t="s">
        <v>6</v>
      </c>
      <c r="B4272" s="1" t="s">
        <v>26</v>
      </c>
      <c r="C4272" s="1" t="s">
        <v>19</v>
      </c>
      <c r="D4272" s="1" t="s">
        <v>20</v>
      </c>
      <c r="E4272" s="1" t="s">
        <v>10</v>
      </c>
      <c r="F4272" s="1" t="s">
        <v>11</v>
      </c>
      <c r="G4272" s="1" t="s">
        <v>66</v>
      </c>
      <c r="H4272" s="1">
        <v>11</v>
      </c>
      <c r="I4272">
        <v>7134.2320000000009</v>
      </c>
      <c r="J4272" s="1">
        <f>SUMIFS(I:I,B:B,Table1_2[[#This Row],[Category Level 2]],D:D,Table1_2[[#This Row],[Brand]],E:E,Table1_2[[#This Row],[Region]],F:F,Table1_2[[#This Row],[Measure]],G:G,Table1_2[[#This Row],[Year]],H:H,"&lt;="&amp;Table1_2[[#This Row],[Month]])</f>
        <v>74510.744000000006</v>
      </c>
      <c r="K42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80680.320000000007</v>
      </c>
      <c r="N4272">
        <f>Table1_2[[#This Row],[Value]]*2.5</f>
        <v>17835.580000000002</v>
      </c>
    </row>
    <row r="4273" spans="1:14" x14ac:dyDescent="0.25">
      <c r="A4273" s="1" t="s">
        <v>6</v>
      </c>
      <c r="B4273" s="1" t="s">
        <v>26</v>
      </c>
      <c r="C4273" s="1" t="s">
        <v>19</v>
      </c>
      <c r="D4273" s="1" t="s">
        <v>20</v>
      </c>
      <c r="E4273" s="1" t="s">
        <v>10</v>
      </c>
      <c r="F4273" s="1" t="s">
        <v>11</v>
      </c>
      <c r="G4273" s="1" t="s">
        <v>66</v>
      </c>
      <c r="H4273" s="1">
        <v>12</v>
      </c>
      <c r="I4273">
        <v>7697.76</v>
      </c>
      <c r="J4273" s="1">
        <f>SUMIFS(I:I,B:B,Table1_2[[#This Row],[Category Level 2]],D:D,Table1_2[[#This Row],[Brand]],E:E,Table1_2[[#This Row],[Region]],F:F,Table1_2[[#This Row],[Measure]],G:G,Table1_2[[#This Row],[Year]],H:H,"&lt;="&amp;Table1_2[[#This Row],[Month]])</f>
        <v>82208.504000000001</v>
      </c>
      <c r="K42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82208.504000000001</v>
      </c>
      <c r="N4273">
        <f>Table1_2[[#This Row],[Value]]*2.5</f>
        <v>19244.400000000001</v>
      </c>
    </row>
    <row r="4274" spans="1:14" x14ac:dyDescent="0.25">
      <c r="A4274" s="1" t="s">
        <v>6</v>
      </c>
      <c r="B4274" s="1" t="s">
        <v>26</v>
      </c>
      <c r="C4274" s="1" t="s">
        <v>19</v>
      </c>
      <c r="D4274" s="1" t="s">
        <v>20</v>
      </c>
      <c r="E4274" s="1" t="s">
        <v>10</v>
      </c>
      <c r="F4274" s="1" t="s">
        <v>11</v>
      </c>
      <c r="G4274" s="1" t="s">
        <v>67</v>
      </c>
      <c r="H4274" s="1">
        <v>1</v>
      </c>
      <c r="I4274">
        <v>8087.52</v>
      </c>
      <c r="J4274" s="1">
        <f>SUMIFS(I:I,B:B,Table1_2[[#This Row],[Category Level 2]],D:D,Table1_2[[#This Row],[Brand]],E:E,Table1_2[[#This Row],[Region]],F:F,Table1_2[[#This Row],[Measure]],G:G,Table1_2[[#This Row],[Year]],H:H,"&lt;="&amp;Table1_2[[#This Row],[Month]])</f>
        <v>8087.52</v>
      </c>
      <c r="K42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84501.592000000004</v>
      </c>
      <c r="N4274">
        <f>Table1_2[[#This Row],[Value]]*2.5</f>
        <v>20218.800000000003</v>
      </c>
    </row>
    <row r="4275" spans="1:14" x14ac:dyDescent="0.25">
      <c r="A4275" s="1" t="s">
        <v>6</v>
      </c>
      <c r="B4275" s="1" t="s">
        <v>26</v>
      </c>
      <c r="C4275" s="1" t="s">
        <v>19</v>
      </c>
      <c r="D4275" s="1" t="s">
        <v>20</v>
      </c>
      <c r="E4275" s="1" t="s">
        <v>10</v>
      </c>
      <c r="F4275" s="1" t="s">
        <v>11</v>
      </c>
      <c r="G4275" s="1" t="s">
        <v>67</v>
      </c>
      <c r="H4275" s="1">
        <v>2</v>
      </c>
      <c r="I4275">
        <v>7413.56</v>
      </c>
      <c r="J4275" s="1">
        <f>SUMIFS(I:I,B:B,Table1_2[[#This Row],[Category Level 2]],D:D,Table1_2[[#This Row],[Brand]],E:E,Table1_2[[#This Row],[Region]],F:F,Table1_2[[#This Row],[Measure]],G:G,Table1_2[[#This Row],[Year]],H:H,"&lt;="&amp;Table1_2[[#This Row],[Month]])</f>
        <v>15501.080000000002</v>
      </c>
      <c r="K42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86262.008000000016</v>
      </c>
      <c r="N4275">
        <f>Table1_2[[#This Row],[Value]]*2.5</f>
        <v>18533.900000000001</v>
      </c>
    </row>
    <row r="4276" spans="1:14" x14ac:dyDescent="0.25">
      <c r="A4276" s="1" t="s">
        <v>6</v>
      </c>
      <c r="B4276" s="1" t="s">
        <v>26</v>
      </c>
      <c r="C4276" s="1" t="s">
        <v>19</v>
      </c>
      <c r="D4276" s="1" t="s">
        <v>20</v>
      </c>
      <c r="E4276" s="1" t="s">
        <v>10</v>
      </c>
      <c r="F4276" s="1" t="s">
        <v>11</v>
      </c>
      <c r="G4276" s="1" t="s">
        <v>67</v>
      </c>
      <c r="H4276" s="1">
        <v>3</v>
      </c>
      <c r="I4276">
        <v>8287.2720000000008</v>
      </c>
      <c r="J4276" s="1">
        <f>SUMIFS(I:I,B:B,Table1_2[[#This Row],[Category Level 2]],D:D,Table1_2[[#This Row],[Brand]],E:E,Table1_2[[#This Row],[Region]],F:F,Table1_2[[#This Row],[Measure]],G:G,Table1_2[[#This Row],[Year]],H:H,"&lt;="&amp;Table1_2[[#This Row],[Month]])</f>
        <v>23788.352000000003</v>
      </c>
      <c r="K42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87710.616000000009</v>
      </c>
      <c r="N4276">
        <f>Table1_2[[#This Row],[Value]]*2.5</f>
        <v>20718.18</v>
      </c>
    </row>
    <row r="4277" spans="1:14" x14ac:dyDescent="0.25">
      <c r="A4277" s="1" t="s">
        <v>6</v>
      </c>
      <c r="B4277" s="1" t="s">
        <v>26</v>
      </c>
      <c r="C4277" s="1" t="s">
        <v>19</v>
      </c>
      <c r="D4277" s="1" t="s">
        <v>20</v>
      </c>
      <c r="E4277" s="1" t="s">
        <v>10</v>
      </c>
      <c r="F4277" s="1" t="s">
        <v>12</v>
      </c>
      <c r="G4277" s="1" t="s">
        <v>62</v>
      </c>
      <c r="H4277" s="1">
        <v>1</v>
      </c>
      <c r="I4277">
        <v>22260.168000000001</v>
      </c>
      <c r="J4277" s="1">
        <f>SUMIFS(I:I,B:B,Table1_2[[#This Row],[Category Level 2]],D:D,Table1_2[[#This Row],[Brand]],E:E,Table1_2[[#This Row],[Region]],F:F,Table1_2[[#This Row],[Measure]],G:G,Table1_2[[#This Row],[Year]],H:H,"&lt;="&amp;Table1_2[[#This Row],[Month]])</f>
        <v>22260.168000000001</v>
      </c>
      <c r="K42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22260.168000000001</v>
      </c>
      <c r="N4277">
        <f>Table1_2[[#This Row],[Value]]*2.5</f>
        <v>55650.420000000006</v>
      </c>
    </row>
    <row r="4278" spans="1:14" x14ac:dyDescent="0.25">
      <c r="A4278" s="1" t="s">
        <v>6</v>
      </c>
      <c r="B4278" s="1" t="s">
        <v>26</v>
      </c>
      <c r="C4278" s="1" t="s">
        <v>19</v>
      </c>
      <c r="D4278" s="1" t="s">
        <v>20</v>
      </c>
      <c r="E4278" s="1" t="s">
        <v>10</v>
      </c>
      <c r="F4278" s="1" t="s">
        <v>12</v>
      </c>
      <c r="G4278" s="1" t="s">
        <v>62</v>
      </c>
      <c r="H4278" s="1">
        <v>2</v>
      </c>
      <c r="I4278">
        <v>19423.04</v>
      </c>
      <c r="J4278" s="1">
        <f>SUMIFS(I:I,B:B,Table1_2[[#This Row],[Category Level 2]],D:D,Table1_2[[#This Row],[Brand]],E:E,Table1_2[[#This Row],[Region]],F:F,Table1_2[[#This Row],[Measure]],G:G,Table1_2[[#This Row],[Year]],H:H,"&lt;="&amp;Table1_2[[#This Row],[Month]])</f>
        <v>41683.207999999999</v>
      </c>
      <c r="K42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41683.207999999999</v>
      </c>
      <c r="N4278">
        <f>Table1_2[[#This Row],[Value]]*2.5</f>
        <v>48557.600000000006</v>
      </c>
    </row>
    <row r="4279" spans="1:14" x14ac:dyDescent="0.25">
      <c r="A4279" s="1" t="s">
        <v>6</v>
      </c>
      <c r="B4279" s="1" t="s">
        <v>26</v>
      </c>
      <c r="C4279" s="1" t="s">
        <v>19</v>
      </c>
      <c r="D4279" s="1" t="s">
        <v>20</v>
      </c>
      <c r="E4279" s="1" t="s">
        <v>10</v>
      </c>
      <c r="F4279" s="1" t="s">
        <v>12</v>
      </c>
      <c r="G4279" s="1" t="s">
        <v>62</v>
      </c>
      <c r="H4279" s="1">
        <v>3</v>
      </c>
      <c r="I4279">
        <v>28161.784000000003</v>
      </c>
      <c r="J4279" s="1">
        <f>SUMIFS(I:I,B:B,Table1_2[[#This Row],[Category Level 2]],D:D,Table1_2[[#This Row],[Brand]],E:E,Table1_2[[#This Row],[Region]],F:F,Table1_2[[#This Row],[Measure]],G:G,Table1_2[[#This Row],[Year]],H:H,"&lt;="&amp;Table1_2[[#This Row],[Month]])</f>
        <v>69844.991999999998</v>
      </c>
      <c r="K42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69844.991999999998</v>
      </c>
      <c r="N4279">
        <f>Table1_2[[#This Row],[Value]]*2.5</f>
        <v>70404.460000000006</v>
      </c>
    </row>
    <row r="4280" spans="1:14" x14ac:dyDescent="0.25">
      <c r="A4280" s="1" t="s">
        <v>6</v>
      </c>
      <c r="B4280" s="1" t="s">
        <v>26</v>
      </c>
      <c r="C4280" s="1" t="s">
        <v>19</v>
      </c>
      <c r="D4280" s="1" t="s">
        <v>20</v>
      </c>
      <c r="E4280" s="1" t="s">
        <v>10</v>
      </c>
      <c r="F4280" s="1" t="s">
        <v>12</v>
      </c>
      <c r="G4280" s="1" t="s">
        <v>62</v>
      </c>
      <c r="H4280" s="1">
        <v>4</v>
      </c>
      <c r="I4280">
        <v>24286.920000000002</v>
      </c>
      <c r="J4280" s="1">
        <f>SUMIFS(I:I,B:B,Table1_2[[#This Row],[Category Level 2]],D:D,Table1_2[[#This Row],[Brand]],E:E,Table1_2[[#This Row],[Region]],F:F,Table1_2[[#This Row],[Measure]],G:G,Table1_2[[#This Row],[Year]],H:H,"&lt;="&amp;Table1_2[[#This Row],[Month]])</f>
        <v>94131.911999999997</v>
      </c>
      <c r="K42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94131.911999999997</v>
      </c>
      <c r="N4280">
        <f>Table1_2[[#This Row],[Value]]*2.5</f>
        <v>60717.3</v>
      </c>
    </row>
    <row r="4281" spans="1:14" x14ac:dyDescent="0.25">
      <c r="A4281" s="1" t="s">
        <v>6</v>
      </c>
      <c r="B4281" s="1" t="s">
        <v>26</v>
      </c>
      <c r="C4281" s="1" t="s">
        <v>19</v>
      </c>
      <c r="D4281" s="1" t="s">
        <v>20</v>
      </c>
      <c r="E4281" s="1" t="s">
        <v>10</v>
      </c>
      <c r="F4281" s="1" t="s">
        <v>12</v>
      </c>
      <c r="G4281" s="1" t="s">
        <v>62</v>
      </c>
      <c r="H4281" s="1">
        <v>5</v>
      </c>
      <c r="I4281">
        <v>30615.648000000001</v>
      </c>
      <c r="J4281" s="1">
        <f>SUMIFS(I:I,B:B,Table1_2[[#This Row],[Category Level 2]],D:D,Table1_2[[#This Row],[Brand]],E:E,Table1_2[[#This Row],[Region]],F:F,Table1_2[[#This Row],[Measure]],G:G,Table1_2[[#This Row],[Year]],H:H,"&lt;="&amp;Table1_2[[#This Row],[Month]])</f>
        <v>124747.56</v>
      </c>
      <c r="K42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124747.56</v>
      </c>
      <c r="N4281">
        <f>Table1_2[[#This Row],[Value]]*2.5</f>
        <v>76539.12</v>
      </c>
    </row>
    <row r="4282" spans="1:14" x14ac:dyDescent="0.25">
      <c r="A4282" s="1" t="s">
        <v>6</v>
      </c>
      <c r="B4282" s="1" t="s">
        <v>26</v>
      </c>
      <c r="C4282" s="1" t="s">
        <v>19</v>
      </c>
      <c r="D4282" s="1" t="s">
        <v>20</v>
      </c>
      <c r="E4282" s="1" t="s">
        <v>10</v>
      </c>
      <c r="F4282" s="1" t="s">
        <v>12</v>
      </c>
      <c r="G4282" s="1" t="s">
        <v>62</v>
      </c>
      <c r="H4282" s="1">
        <v>6</v>
      </c>
      <c r="I4282">
        <v>31802.792000000001</v>
      </c>
      <c r="J4282" s="1">
        <f>SUMIFS(I:I,B:B,Table1_2[[#This Row],[Category Level 2]],D:D,Table1_2[[#This Row],[Brand]],E:E,Table1_2[[#This Row],[Region]],F:F,Table1_2[[#This Row],[Measure]],G:G,Table1_2[[#This Row],[Year]],H:H,"&lt;="&amp;Table1_2[[#This Row],[Month]])</f>
        <v>156550.35200000001</v>
      </c>
      <c r="K42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156550.35200000001</v>
      </c>
      <c r="N4282">
        <f>Table1_2[[#This Row],[Value]]*2.5</f>
        <v>79506.98000000001</v>
      </c>
    </row>
    <row r="4283" spans="1:14" x14ac:dyDescent="0.25">
      <c r="A4283" s="1" t="s">
        <v>6</v>
      </c>
      <c r="B4283" s="1" t="s">
        <v>26</v>
      </c>
      <c r="C4283" s="1" t="s">
        <v>19</v>
      </c>
      <c r="D4283" s="1" t="s">
        <v>20</v>
      </c>
      <c r="E4283" s="1" t="s">
        <v>10</v>
      </c>
      <c r="F4283" s="1" t="s">
        <v>12</v>
      </c>
      <c r="G4283" s="1" t="s">
        <v>62</v>
      </c>
      <c r="H4283" s="1">
        <v>7</v>
      </c>
      <c r="I4283">
        <v>33059.768000000004</v>
      </c>
      <c r="J4283" s="1">
        <f>SUMIFS(I:I,B:B,Table1_2[[#This Row],[Category Level 2]],D:D,Table1_2[[#This Row],[Brand]],E:E,Table1_2[[#This Row],[Region]],F:F,Table1_2[[#This Row],[Measure]],G:G,Table1_2[[#This Row],[Year]],H:H,"&lt;="&amp;Table1_2[[#This Row],[Month]])</f>
        <v>189610.12000000002</v>
      </c>
      <c r="K42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189610.12000000002</v>
      </c>
      <c r="N4283">
        <f>Table1_2[[#This Row],[Value]]*2.5</f>
        <v>82649.420000000013</v>
      </c>
    </row>
    <row r="4284" spans="1:14" x14ac:dyDescent="0.25">
      <c r="A4284" s="1" t="s">
        <v>6</v>
      </c>
      <c r="B4284" s="1" t="s">
        <v>26</v>
      </c>
      <c r="C4284" s="1" t="s">
        <v>19</v>
      </c>
      <c r="D4284" s="1" t="s">
        <v>20</v>
      </c>
      <c r="E4284" s="1" t="s">
        <v>10</v>
      </c>
      <c r="F4284" s="1" t="s">
        <v>12</v>
      </c>
      <c r="G4284" s="1" t="s">
        <v>62</v>
      </c>
      <c r="H4284" s="1">
        <v>8</v>
      </c>
      <c r="I4284">
        <v>32786.936000000002</v>
      </c>
      <c r="J4284" s="1">
        <f>SUMIFS(I:I,B:B,Table1_2[[#This Row],[Category Level 2]],D:D,Table1_2[[#This Row],[Brand]],E:E,Table1_2[[#This Row],[Region]],F:F,Table1_2[[#This Row],[Measure]],G:G,Table1_2[[#This Row],[Year]],H:H,"&lt;="&amp;Table1_2[[#This Row],[Month]])</f>
        <v>222397.05600000004</v>
      </c>
      <c r="K42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222397.05600000004</v>
      </c>
      <c r="N4284">
        <f>Table1_2[[#This Row],[Value]]*2.5</f>
        <v>81967.34</v>
      </c>
    </row>
    <row r="4285" spans="1:14" x14ac:dyDescent="0.25">
      <c r="A4285" s="1" t="s">
        <v>6</v>
      </c>
      <c r="B4285" s="1" t="s">
        <v>26</v>
      </c>
      <c r="C4285" s="1" t="s">
        <v>19</v>
      </c>
      <c r="D4285" s="1" t="s">
        <v>20</v>
      </c>
      <c r="E4285" s="1" t="s">
        <v>10</v>
      </c>
      <c r="F4285" s="1" t="s">
        <v>12</v>
      </c>
      <c r="G4285" s="1" t="s">
        <v>62</v>
      </c>
      <c r="H4285" s="1">
        <v>9</v>
      </c>
      <c r="I4285">
        <v>28366.408000000003</v>
      </c>
      <c r="J4285" s="1">
        <f>SUMIFS(I:I,B:B,Table1_2[[#This Row],[Category Level 2]],D:D,Table1_2[[#This Row],[Brand]],E:E,Table1_2[[#This Row],[Region]],F:F,Table1_2[[#This Row],[Measure]],G:G,Table1_2[[#This Row],[Year]],H:H,"&lt;="&amp;Table1_2[[#This Row],[Month]])</f>
        <v>250763.46400000004</v>
      </c>
      <c r="K42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250763.46400000004</v>
      </c>
      <c r="N4285">
        <f>Table1_2[[#This Row],[Value]]*2.5</f>
        <v>70916.02</v>
      </c>
    </row>
    <row r="4286" spans="1:14" x14ac:dyDescent="0.25">
      <c r="A4286" s="1" t="s">
        <v>6</v>
      </c>
      <c r="B4286" s="1" t="s">
        <v>26</v>
      </c>
      <c r="C4286" s="1" t="s">
        <v>19</v>
      </c>
      <c r="D4286" s="1" t="s">
        <v>20</v>
      </c>
      <c r="E4286" s="1" t="s">
        <v>10</v>
      </c>
      <c r="F4286" s="1" t="s">
        <v>12</v>
      </c>
      <c r="G4286" s="1" t="s">
        <v>62</v>
      </c>
      <c r="H4286" s="1">
        <v>10</v>
      </c>
      <c r="I4286">
        <v>30347.688000000002</v>
      </c>
      <c r="J4286" s="1">
        <f>SUMIFS(I:I,B:B,Table1_2[[#This Row],[Category Level 2]],D:D,Table1_2[[#This Row],[Brand]],E:E,Table1_2[[#This Row],[Region]],F:F,Table1_2[[#This Row],[Measure]],G:G,Table1_2[[#This Row],[Year]],H:H,"&lt;="&amp;Table1_2[[#This Row],[Month]])</f>
        <v>281111.15200000006</v>
      </c>
      <c r="K42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281111.15200000006</v>
      </c>
      <c r="N4286">
        <f>Table1_2[[#This Row],[Value]]*2.5</f>
        <v>75869.22</v>
      </c>
    </row>
    <row r="4287" spans="1:14" x14ac:dyDescent="0.25">
      <c r="A4287" s="1" t="s">
        <v>6</v>
      </c>
      <c r="B4287" s="1" t="s">
        <v>26</v>
      </c>
      <c r="C4287" s="1" t="s">
        <v>19</v>
      </c>
      <c r="D4287" s="1" t="s">
        <v>20</v>
      </c>
      <c r="E4287" s="1" t="s">
        <v>10</v>
      </c>
      <c r="F4287" s="1" t="s">
        <v>12</v>
      </c>
      <c r="G4287" s="1" t="s">
        <v>62</v>
      </c>
      <c r="H4287" s="1">
        <v>11</v>
      </c>
      <c r="I4287">
        <v>31320.464000000004</v>
      </c>
      <c r="J4287" s="1">
        <f>SUMIFS(I:I,B:B,Table1_2[[#This Row],[Category Level 2]],D:D,Table1_2[[#This Row],[Brand]],E:E,Table1_2[[#This Row],[Region]],F:F,Table1_2[[#This Row],[Measure]],G:G,Table1_2[[#This Row],[Year]],H:H,"&lt;="&amp;Table1_2[[#This Row],[Month]])</f>
        <v>312431.61600000004</v>
      </c>
      <c r="K42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312431.61600000004</v>
      </c>
      <c r="N4287">
        <f>Table1_2[[#This Row],[Value]]*2.5</f>
        <v>78301.16</v>
      </c>
    </row>
    <row r="4288" spans="1:14" x14ac:dyDescent="0.25">
      <c r="A4288" s="1" t="s">
        <v>6</v>
      </c>
      <c r="B4288" s="1" t="s">
        <v>26</v>
      </c>
      <c r="C4288" s="1" t="s">
        <v>19</v>
      </c>
      <c r="D4288" s="1" t="s">
        <v>20</v>
      </c>
      <c r="E4288" s="1" t="s">
        <v>10</v>
      </c>
      <c r="F4288" s="1" t="s">
        <v>12</v>
      </c>
      <c r="G4288" s="1" t="s">
        <v>62</v>
      </c>
      <c r="H4288" s="1">
        <v>12</v>
      </c>
      <c r="I4288">
        <v>36228.192000000003</v>
      </c>
      <c r="J4288" s="1">
        <f>SUMIFS(I:I,B:B,Table1_2[[#This Row],[Category Level 2]],D:D,Table1_2[[#This Row],[Brand]],E:E,Table1_2[[#This Row],[Region]],F:F,Table1_2[[#This Row],[Measure]],G:G,Table1_2[[#This Row],[Year]],H:H,"&lt;="&amp;Table1_2[[#This Row],[Month]])</f>
        <v>348659.80800000002</v>
      </c>
      <c r="K42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348659.80800000002</v>
      </c>
      <c r="N4288">
        <f>Table1_2[[#This Row],[Value]]*2.5</f>
        <v>90570.48000000001</v>
      </c>
    </row>
    <row r="4289" spans="1:14" x14ac:dyDescent="0.25">
      <c r="A4289" s="1" t="s">
        <v>6</v>
      </c>
      <c r="B4289" s="1" t="s">
        <v>26</v>
      </c>
      <c r="C4289" s="1" t="s">
        <v>19</v>
      </c>
      <c r="D4289" s="1" t="s">
        <v>20</v>
      </c>
      <c r="E4289" s="1" t="s">
        <v>10</v>
      </c>
      <c r="F4289" s="1" t="s">
        <v>12</v>
      </c>
      <c r="G4289" s="1" t="s">
        <v>63</v>
      </c>
      <c r="H4289" s="1">
        <v>1</v>
      </c>
      <c r="I4289">
        <v>32281.872000000003</v>
      </c>
      <c r="J4289" s="1">
        <f>SUMIFS(I:I,B:B,Table1_2[[#This Row],[Category Level 2]],D:D,Table1_2[[#This Row],[Brand]],E:E,Table1_2[[#This Row],[Region]],F:F,Table1_2[[#This Row],[Measure]],G:G,Table1_2[[#This Row],[Year]],H:H,"&lt;="&amp;Table1_2[[#This Row],[Month]])</f>
        <v>32281.872000000003</v>
      </c>
      <c r="K42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358681.51199999999</v>
      </c>
      <c r="N4289">
        <f>Table1_2[[#This Row],[Value]]*2.5</f>
        <v>80704.680000000008</v>
      </c>
    </row>
    <row r="4290" spans="1:14" x14ac:dyDescent="0.25">
      <c r="A4290" s="1" t="s">
        <v>6</v>
      </c>
      <c r="B4290" s="1" t="s">
        <v>26</v>
      </c>
      <c r="C4290" s="1" t="s">
        <v>19</v>
      </c>
      <c r="D4290" s="1" t="s">
        <v>20</v>
      </c>
      <c r="E4290" s="1" t="s">
        <v>10</v>
      </c>
      <c r="F4290" s="1" t="s">
        <v>12</v>
      </c>
      <c r="G4290" s="1" t="s">
        <v>63</v>
      </c>
      <c r="H4290" s="1">
        <v>2</v>
      </c>
      <c r="I4290">
        <v>31581.928000000004</v>
      </c>
      <c r="J4290" s="1">
        <f>SUMIFS(I:I,B:B,Table1_2[[#This Row],[Category Level 2]],D:D,Table1_2[[#This Row],[Brand]],E:E,Table1_2[[#This Row],[Region]],F:F,Table1_2[[#This Row],[Measure]],G:G,Table1_2[[#This Row],[Year]],H:H,"&lt;="&amp;Table1_2[[#This Row],[Month]])</f>
        <v>63863.8</v>
      </c>
      <c r="K42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370840.39999999997</v>
      </c>
      <c r="N4290">
        <f>Table1_2[[#This Row],[Value]]*2.5</f>
        <v>78954.820000000007</v>
      </c>
    </row>
    <row r="4291" spans="1:14" x14ac:dyDescent="0.25">
      <c r="A4291" s="1" t="s">
        <v>6</v>
      </c>
      <c r="B4291" s="1" t="s">
        <v>26</v>
      </c>
      <c r="C4291" s="1" t="s">
        <v>19</v>
      </c>
      <c r="D4291" s="1" t="s">
        <v>20</v>
      </c>
      <c r="E4291" s="1" t="s">
        <v>10</v>
      </c>
      <c r="F4291" s="1" t="s">
        <v>12</v>
      </c>
      <c r="G4291" s="1" t="s">
        <v>63</v>
      </c>
      <c r="H4291" s="1">
        <v>3</v>
      </c>
      <c r="I4291">
        <v>35206.696000000004</v>
      </c>
      <c r="J4291" s="1">
        <f>SUMIFS(I:I,B:B,Table1_2[[#This Row],[Category Level 2]],D:D,Table1_2[[#This Row],[Brand]],E:E,Table1_2[[#This Row],[Region]],F:F,Table1_2[[#This Row],[Measure]],G:G,Table1_2[[#This Row],[Year]],H:H,"&lt;="&amp;Table1_2[[#This Row],[Month]])</f>
        <v>99070.496000000014</v>
      </c>
      <c r="K42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377885.31200000003</v>
      </c>
      <c r="N4291">
        <f>Table1_2[[#This Row],[Value]]*2.5</f>
        <v>88016.74</v>
      </c>
    </row>
    <row r="4292" spans="1:14" x14ac:dyDescent="0.25">
      <c r="A4292" s="1" t="s">
        <v>6</v>
      </c>
      <c r="B4292" s="1" t="s">
        <v>26</v>
      </c>
      <c r="C4292" s="1" t="s">
        <v>19</v>
      </c>
      <c r="D4292" s="1" t="s">
        <v>20</v>
      </c>
      <c r="E4292" s="1" t="s">
        <v>10</v>
      </c>
      <c r="F4292" s="1" t="s">
        <v>12</v>
      </c>
      <c r="G4292" s="1" t="s">
        <v>63</v>
      </c>
      <c r="H4292" s="1">
        <v>4</v>
      </c>
      <c r="I4292">
        <v>35052.416000000005</v>
      </c>
      <c r="J4292" s="1">
        <f>SUMIFS(I:I,B:B,Table1_2[[#This Row],[Category Level 2]],D:D,Table1_2[[#This Row],[Brand]],E:E,Table1_2[[#This Row],[Region]],F:F,Table1_2[[#This Row],[Measure]],G:G,Table1_2[[#This Row],[Year]],H:H,"&lt;="&amp;Table1_2[[#This Row],[Month]])</f>
        <v>134122.91200000001</v>
      </c>
      <c r="K42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388650.80800000008</v>
      </c>
      <c r="N4292">
        <f>Table1_2[[#This Row],[Value]]*2.5</f>
        <v>87631.040000000008</v>
      </c>
    </row>
    <row r="4293" spans="1:14" x14ac:dyDescent="0.25">
      <c r="A4293" s="1" t="s">
        <v>6</v>
      </c>
      <c r="B4293" s="1" t="s">
        <v>26</v>
      </c>
      <c r="C4293" s="1" t="s">
        <v>19</v>
      </c>
      <c r="D4293" s="1" t="s">
        <v>20</v>
      </c>
      <c r="E4293" s="1" t="s">
        <v>10</v>
      </c>
      <c r="F4293" s="1" t="s">
        <v>12</v>
      </c>
      <c r="G4293" s="1" t="s">
        <v>63</v>
      </c>
      <c r="H4293" s="1">
        <v>5</v>
      </c>
      <c r="I4293">
        <v>39183.872000000003</v>
      </c>
      <c r="J4293" s="1">
        <f>SUMIFS(I:I,B:B,Table1_2[[#This Row],[Category Level 2]],D:D,Table1_2[[#This Row],[Brand]],E:E,Table1_2[[#This Row],[Region]],F:F,Table1_2[[#This Row],[Measure]],G:G,Table1_2[[#This Row],[Year]],H:H,"&lt;="&amp;Table1_2[[#This Row],[Month]])</f>
        <v>173306.78400000001</v>
      </c>
      <c r="K42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397219.03200000001</v>
      </c>
      <c r="N4293">
        <f>Table1_2[[#This Row],[Value]]*2.5</f>
        <v>97959.680000000008</v>
      </c>
    </row>
    <row r="4294" spans="1:14" x14ac:dyDescent="0.25">
      <c r="A4294" s="1" t="s">
        <v>6</v>
      </c>
      <c r="B4294" s="1" t="s">
        <v>26</v>
      </c>
      <c r="C4294" s="1" t="s">
        <v>19</v>
      </c>
      <c r="D4294" s="1" t="s">
        <v>20</v>
      </c>
      <c r="E4294" s="1" t="s">
        <v>10</v>
      </c>
      <c r="F4294" s="1" t="s">
        <v>12</v>
      </c>
      <c r="G4294" s="1" t="s">
        <v>63</v>
      </c>
      <c r="H4294" s="1">
        <v>6</v>
      </c>
      <c r="I4294">
        <v>38518.031999999999</v>
      </c>
      <c r="J4294" s="1">
        <f>SUMIFS(I:I,B:B,Table1_2[[#This Row],[Category Level 2]],D:D,Table1_2[[#This Row],[Brand]],E:E,Table1_2[[#This Row],[Region]],F:F,Table1_2[[#This Row],[Measure]],G:G,Table1_2[[#This Row],[Year]],H:H,"&lt;="&amp;Table1_2[[#This Row],[Month]])</f>
        <v>211824.81600000002</v>
      </c>
      <c r="K42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403934.272</v>
      </c>
      <c r="N4294">
        <f>Table1_2[[#This Row],[Value]]*2.5</f>
        <v>96295.08</v>
      </c>
    </row>
    <row r="4295" spans="1:14" x14ac:dyDescent="0.25">
      <c r="A4295" s="1" t="s">
        <v>6</v>
      </c>
      <c r="B4295" s="1" t="s">
        <v>26</v>
      </c>
      <c r="C4295" s="1" t="s">
        <v>19</v>
      </c>
      <c r="D4295" s="1" t="s">
        <v>20</v>
      </c>
      <c r="E4295" s="1" t="s">
        <v>10</v>
      </c>
      <c r="F4295" s="1" t="s">
        <v>12</v>
      </c>
      <c r="G4295" s="1" t="s">
        <v>63</v>
      </c>
      <c r="H4295" s="1">
        <v>7</v>
      </c>
      <c r="I4295">
        <v>35435.68</v>
      </c>
      <c r="J4295" s="1">
        <f>SUMIFS(I:I,B:B,Table1_2[[#This Row],[Category Level 2]],D:D,Table1_2[[#This Row],[Brand]],E:E,Table1_2[[#This Row],[Region]],F:F,Table1_2[[#This Row],[Measure]],G:G,Table1_2[[#This Row],[Year]],H:H,"&lt;="&amp;Table1_2[[#This Row],[Month]])</f>
        <v>247260.49600000001</v>
      </c>
      <c r="K42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406310.18400000001</v>
      </c>
      <c r="N4295">
        <f>Table1_2[[#This Row],[Value]]*2.5</f>
        <v>88589.2</v>
      </c>
    </row>
    <row r="4296" spans="1:14" x14ac:dyDescent="0.25">
      <c r="A4296" s="1" t="s">
        <v>6</v>
      </c>
      <c r="B4296" s="1" t="s">
        <v>26</v>
      </c>
      <c r="C4296" s="1" t="s">
        <v>19</v>
      </c>
      <c r="D4296" s="1" t="s">
        <v>20</v>
      </c>
      <c r="E4296" s="1" t="s">
        <v>10</v>
      </c>
      <c r="F4296" s="1" t="s">
        <v>12</v>
      </c>
      <c r="G4296" s="1" t="s">
        <v>63</v>
      </c>
      <c r="H4296" s="1">
        <v>8</v>
      </c>
      <c r="I4296">
        <v>34522.992000000006</v>
      </c>
      <c r="J4296" s="1">
        <f>SUMIFS(I:I,B:B,Table1_2[[#This Row],[Category Level 2]],D:D,Table1_2[[#This Row],[Brand]],E:E,Table1_2[[#This Row],[Region]],F:F,Table1_2[[#This Row],[Measure]],G:G,Table1_2[[#This Row],[Year]],H:H,"&lt;="&amp;Table1_2[[#This Row],[Month]])</f>
        <v>281783.48800000001</v>
      </c>
      <c r="K42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408046.24</v>
      </c>
      <c r="N4296">
        <f>Table1_2[[#This Row],[Value]]*2.5</f>
        <v>86307.48000000001</v>
      </c>
    </row>
    <row r="4297" spans="1:14" x14ac:dyDescent="0.25">
      <c r="A4297" s="1" t="s">
        <v>6</v>
      </c>
      <c r="B4297" s="1" t="s">
        <v>26</v>
      </c>
      <c r="C4297" s="1" t="s">
        <v>19</v>
      </c>
      <c r="D4297" s="1" t="s">
        <v>20</v>
      </c>
      <c r="E4297" s="1" t="s">
        <v>10</v>
      </c>
      <c r="F4297" s="1" t="s">
        <v>12</v>
      </c>
      <c r="G4297" s="1" t="s">
        <v>63</v>
      </c>
      <c r="H4297" s="1">
        <v>9</v>
      </c>
      <c r="I4297">
        <v>35692.272000000004</v>
      </c>
      <c r="J4297" s="1">
        <f>SUMIFS(I:I,B:B,Table1_2[[#This Row],[Category Level 2]],D:D,Table1_2[[#This Row],[Brand]],E:E,Table1_2[[#This Row],[Region]],F:F,Table1_2[[#This Row],[Measure]],G:G,Table1_2[[#This Row],[Year]],H:H,"&lt;="&amp;Table1_2[[#This Row],[Month]])</f>
        <v>317475.76</v>
      </c>
      <c r="K42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415372.10400000005</v>
      </c>
      <c r="N4297">
        <f>Table1_2[[#This Row],[Value]]*2.5</f>
        <v>89230.680000000008</v>
      </c>
    </row>
    <row r="4298" spans="1:14" x14ac:dyDescent="0.25">
      <c r="A4298" s="1" t="s">
        <v>6</v>
      </c>
      <c r="B4298" s="1" t="s">
        <v>26</v>
      </c>
      <c r="C4298" s="1" t="s">
        <v>19</v>
      </c>
      <c r="D4298" s="1" t="s">
        <v>20</v>
      </c>
      <c r="E4298" s="1" t="s">
        <v>10</v>
      </c>
      <c r="F4298" s="1" t="s">
        <v>12</v>
      </c>
      <c r="G4298" s="1" t="s">
        <v>63</v>
      </c>
      <c r="H4298" s="1">
        <v>10</v>
      </c>
      <c r="I4298">
        <v>37879.800000000003</v>
      </c>
      <c r="J4298" s="1">
        <f>SUMIFS(I:I,B:B,Table1_2[[#This Row],[Category Level 2]],D:D,Table1_2[[#This Row],[Brand]],E:E,Table1_2[[#This Row],[Region]],F:F,Table1_2[[#This Row],[Measure]],G:G,Table1_2[[#This Row],[Year]],H:H,"&lt;="&amp;Table1_2[[#This Row],[Month]])</f>
        <v>355355.56</v>
      </c>
      <c r="K42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422904.21600000001</v>
      </c>
      <c r="N4298">
        <f>Table1_2[[#This Row],[Value]]*2.5</f>
        <v>94699.5</v>
      </c>
    </row>
    <row r="4299" spans="1:14" x14ac:dyDescent="0.25">
      <c r="A4299" s="1" t="s">
        <v>6</v>
      </c>
      <c r="B4299" s="1" t="s">
        <v>26</v>
      </c>
      <c r="C4299" s="1" t="s">
        <v>19</v>
      </c>
      <c r="D4299" s="1" t="s">
        <v>20</v>
      </c>
      <c r="E4299" s="1" t="s">
        <v>10</v>
      </c>
      <c r="F4299" s="1" t="s">
        <v>12</v>
      </c>
      <c r="G4299" s="1" t="s">
        <v>63</v>
      </c>
      <c r="H4299" s="1">
        <v>11</v>
      </c>
      <c r="I4299">
        <v>32406.920000000002</v>
      </c>
      <c r="J4299" s="1">
        <f>SUMIFS(I:I,B:B,Table1_2[[#This Row],[Category Level 2]],D:D,Table1_2[[#This Row],[Brand]],E:E,Table1_2[[#This Row],[Region]],F:F,Table1_2[[#This Row],[Measure]],G:G,Table1_2[[#This Row],[Year]],H:H,"&lt;="&amp;Table1_2[[#This Row],[Month]])</f>
        <v>387762.48</v>
      </c>
      <c r="K42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423990.67199999996</v>
      </c>
      <c r="N4299">
        <f>Table1_2[[#This Row],[Value]]*2.5</f>
        <v>81017.3</v>
      </c>
    </row>
    <row r="4300" spans="1:14" x14ac:dyDescent="0.25">
      <c r="A4300" s="1" t="s">
        <v>6</v>
      </c>
      <c r="B4300" s="1" t="s">
        <v>26</v>
      </c>
      <c r="C4300" s="1" t="s">
        <v>19</v>
      </c>
      <c r="D4300" s="1" t="s">
        <v>20</v>
      </c>
      <c r="E4300" s="1" t="s">
        <v>10</v>
      </c>
      <c r="F4300" s="1" t="s">
        <v>12</v>
      </c>
      <c r="G4300" s="1" t="s">
        <v>63</v>
      </c>
      <c r="H4300" s="1">
        <v>12</v>
      </c>
      <c r="I4300">
        <v>39388.495999999999</v>
      </c>
      <c r="J4300" s="1">
        <f>SUMIFS(I:I,B:B,Table1_2[[#This Row],[Category Level 2]],D:D,Table1_2[[#This Row],[Brand]],E:E,Table1_2[[#This Row],[Region]],F:F,Table1_2[[#This Row],[Measure]],G:G,Table1_2[[#This Row],[Year]],H:H,"&lt;="&amp;Table1_2[[#This Row],[Month]])</f>
        <v>427150.97599999997</v>
      </c>
      <c r="K43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427150.97599999997</v>
      </c>
      <c r="N4300">
        <f>Table1_2[[#This Row],[Value]]*2.5</f>
        <v>98471.239999999991</v>
      </c>
    </row>
    <row r="4301" spans="1:14" x14ac:dyDescent="0.25">
      <c r="A4301" s="1" t="s">
        <v>6</v>
      </c>
      <c r="B4301" s="1" t="s">
        <v>26</v>
      </c>
      <c r="C4301" s="1" t="s">
        <v>19</v>
      </c>
      <c r="D4301" s="1" t="s">
        <v>20</v>
      </c>
      <c r="E4301" s="1" t="s">
        <v>10</v>
      </c>
      <c r="F4301" s="1" t="s">
        <v>12</v>
      </c>
      <c r="G4301" s="1" t="s">
        <v>64</v>
      </c>
      <c r="H4301" s="1">
        <v>1</v>
      </c>
      <c r="I4301">
        <v>37759.624000000003</v>
      </c>
      <c r="J4301" s="1">
        <f>SUMIFS(I:I,B:B,Table1_2[[#This Row],[Category Level 2]],D:D,Table1_2[[#This Row],[Brand]],E:E,Table1_2[[#This Row],[Region]],F:F,Table1_2[[#This Row],[Measure]],G:G,Table1_2[[#This Row],[Year]],H:H,"&lt;="&amp;Table1_2[[#This Row],[Month]])</f>
        <v>37759.624000000003</v>
      </c>
      <c r="K43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432628.728</v>
      </c>
      <c r="N4301">
        <f>Table1_2[[#This Row],[Value]]*2.5</f>
        <v>94399.060000000012</v>
      </c>
    </row>
    <row r="4302" spans="1:14" x14ac:dyDescent="0.25">
      <c r="A4302" s="1" t="s">
        <v>6</v>
      </c>
      <c r="B4302" s="1" t="s">
        <v>26</v>
      </c>
      <c r="C4302" s="1" t="s">
        <v>19</v>
      </c>
      <c r="D4302" s="1" t="s">
        <v>20</v>
      </c>
      <c r="E4302" s="1" t="s">
        <v>10</v>
      </c>
      <c r="F4302" s="1" t="s">
        <v>12</v>
      </c>
      <c r="G4302" s="1" t="s">
        <v>64</v>
      </c>
      <c r="H4302" s="1">
        <v>2</v>
      </c>
      <c r="I4302">
        <v>36944.376000000004</v>
      </c>
      <c r="J4302" s="1">
        <f>SUMIFS(I:I,B:B,Table1_2[[#This Row],[Category Level 2]],D:D,Table1_2[[#This Row],[Brand]],E:E,Table1_2[[#This Row],[Region]],F:F,Table1_2[[#This Row],[Measure]],G:G,Table1_2[[#This Row],[Year]],H:H,"&lt;="&amp;Table1_2[[#This Row],[Month]])</f>
        <v>74704</v>
      </c>
      <c r="K43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437991.17599999998</v>
      </c>
      <c r="N4302">
        <f>Table1_2[[#This Row],[Value]]*2.5</f>
        <v>92360.94</v>
      </c>
    </row>
    <row r="4303" spans="1:14" x14ac:dyDescent="0.25">
      <c r="A4303" s="1" t="s">
        <v>6</v>
      </c>
      <c r="B4303" s="1" t="s">
        <v>26</v>
      </c>
      <c r="C4303" s="1" t="s">
        <v>19</v>
      </c>
      <c r="D4303" s="1" t="s">
        <v>20</v>
      </c>
      <c r="E4303" s="1" t="s">
        <v>10</v>
      </c>
      <c r="F4303" s="1" t="s">
        <v>12</v>
      </c>
      <c r="G4303" s="1" t="s">
        <v>64</v>
      </c>
      <c r="H4303" s="1">
        <v>3</v>
      </c>
      <c r="I4303">
        <v>41054.720000000001</v>
      </c>
      <c r="J4303" s="1">
        <f>SUMIFS(I:I,B:B,Table1_2[[#This Row],[Category Level 2]],D:D,Table1_2[[#This Row],[Brand]],E:E,Table1_2[[#This Row],[Region]],F:F,Table1_2[[#This Row],[Measure]],G:G,Table1_2[[#This Row],[Year]],H:H,"&lt;="&amp;Table1_2[[#This Row],[Month]])</f>
        <v>115758.72</v>
      </c>
      <c r="K43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443839.19999999995</v>
      </c>
      <c r="N4303">
        <f>Table1_2[[#This Row],[Value]]*2.5</f>
        <v>102636.8</v>
      </c>
    </row>
    <row r="4304" spans="1:14" x14ac:dyDescent="0.25">
      <c r="A4304" s="1" t="s">
        <v>6</v>
      </c>
      <c r="B4304" s="1" t="s">
        <v>26</v>
      </c>
      <c r="C4304" s="1" t="s">
        <v>19</v>
      </c>
      <c r="D4304" s="1" t="s">
        <v>20</v>
      </c>
      <c r="E4304" s="1" t="s">
        <v>10</v>
      </c>
      <c r="F4304" s="1" t="s">
        <v>12</v>
      </c>
      <c r="G4304" s="1" t="s">
        <v>64</v>
      </c>
      <c r="H4304" s="1">
        <v>4</v>
      </c>
      <c r="I4304">
        <v>36791.72</v>
      </c>
      <c r="J4304" s="1">
        <f>SUMIFS(I:I,B:B,Table1_2[[#This Row],[Category Level 2]],D:D,Table1_2[[#This Row],[Brand]],E:E,Table1_2[[#This Row],[Region]],F:F,Table1_2[[#This Row],[Measure]],G:G,Table1_2[[#This Row],[Year]],H:H,"&lt;="&amp;Table1_2[[#This Row],[Month]])</f>
        <v>152550.44</v>
      </c>
      <c r="K43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445578.50400000002</v>
      </c>
      <c r="N4304">
        <f>Table1_2[[#This Row],[Value]]*2.5</f>
        <v>91979.3</v>
      </c>
    </row>
    <row r="4305" spans="1:14" x14ac:dyDescent="0.25">
      <c r="A4305" s="1" t="s">
        <v>6</v>
      </c>
      <c r="B4305" s="1" t="s">
        <v>26</v>
      </c>
      <c r="C4305" s="1" t="s">
        <v>19</v>
      </c>
      <c r="D4305" s="1" t="s">
        <v>20</v>
      </c>
      <c r="E4305" s="1" t="s">
        <v>10</v>
      </c>
      <c r="F4305" s="1" t="s">
        <v>12</v>
      </c>
      <c r="G4305" s="1" t="s">
        <v>64</v>
      </c>
      <c r="H4305" s="1">
        <v>5</v>
      </c>
      <c r="I4305">
        <v>33840.912000000004</v>
      </c>
      <c r="J4305" s="1">
        <f>SUMIFS(I:I,B:B,Table1_2[[#This Row],[Category Level 2]],D:D,Table1_2[[#This Row],[Brand]],E:E,Table1_2[[#This Row],[Region]],F:F,Table1_2[[#This Row],[Measure]],G:G,Table1_2[[#This Row],[Year]],H:H,"&lt;="&amp;Table1_2[[#This Row],[Month]])</f>
        <v>186391.35200000001</v>
      </c>
      <c r="K43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440235.54400000005</v>
      </c>
      <c r="N4305">
        <f>Table1_2[[#This Row],[Value]]*2.5</f>
        <v>84602.280000000013</v>
      </c>
    </row>
    <row r="4306" spans="1:14" x14ac:dyDescent="0.25">
      <c r="A4306" s="1" t="s">
        <v>6</v>
      </c>
      <c r="B4306" s="1" t="s">
        <v>26</v>
      </c>
      <c r="C4306" s="1" t="s">
        <v>19</v>
      </c>
      <c r="D4306" s="1" t="s">
        <v>20</v>
      </c>
      <c r="E4306" s="1" t="s">
        <v>10</v>
      </c>
      <c r="F4306" s="1" t="s">
        <v>12</v>
      </c>
      <c r="G4306" s="1" t="s">
        <v>64</v>
      </c>
      <c r="H4306" s="1">
        <v>6</v>
      </c>
      <c r="I4306">
        <v>36034.936000000002</v>
      </c>
      <c r="J4306" s="1">
        <f>SUMIFS(I:I,B:B,Table1_2[[#This Row],[Category Level 2]],D:D,Table1_2[[#This Row],[Brand]],E:E,Table1_2[[#This Row],[Region]],F:F,Table1_2[[#This Row],[Measure]],G:G,Table1_2[[#This Row],[Year]],H:H,"&lt;="&amp;Table1_2[[#This Row],[Month]])</f>
        <v>222426.288</v>
      </c>
      <c r="K43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437752.44800000003</v>
      </c>
      <c r="N4306">
        <f>Table1_2[[#This Row],[Value]]*2.5</f>
        <v>90087.34</v>
      </c>
    </row>
    <row r="4307" spans="1:14" x14ac:dyDescent="0.25">
      <c r="A4307" s="1" t="s">
        <v>6</v>
      </c>
      <c r="B4307" s="1" t="s">
        <v>26</v>
      </c>
      <c r="C4307" s="1" t="s">
        <v>19</v>
      </c>
      <c r="D4307" s="1" t="s">
        <v>20</v>
      </c>
      <c r="E4307" s="1" t="s">
        <v>10</v>
      </c>
      <c r="F4307" s="1" t="s">
        <v>12</v>
      </c>
      <c r="G4307" s="1" t="s">
        <v>64</v>
      </c>
      <c r="H4307" s="1">
        <v>7</v>
      </c>
      <c r="I4307">
        <v>41192.76</v>
      </c>
      <c r="J4307" s="1">
        <f>SUMIFS(I:I,B:B,Table1_2[[#This Row],[Category Level 2]],D:D,Table1_2[[#This Row],[Brand]],E:E,Table1_2[[#This Row],[Region]],F:F,Table1_2[[#This Row],[Measure]],G:G,Table1_2[[#This Row],[Year]],H:H,"&lt;="&amp;Table1_2[[#This Row],[Month]])</f>
        <v>263619.04800000001</v>
      </c>
      <c r="K43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443509.52800000005</v>
      </c>
      <c r="N4307">
        <f>Table1_2[[#This Row],[Value]]*2.5</f>
        <v>102981.90000000001</v>
      </c>
    </row>
    <row r="4308" spans="1:14" x14ac:dyDescent="0.25">
      <c r="A4308" s="1" t="s">
        <v>6</v>
      </c>
      <c r="B4308" s="1" t="s">
        <v>26</v>
      </c>
      <c r="C4308" s="1" t="s">
        <v>19</v>
      </c>
      <c r="D4308" s="1" t="s">
        <v>20</v>
      </c>
      <c r="E4308" s="1" t="s">
        <v>10</v>
      </c>
      <c r="F4308" s="1" t="s">
        <v>12</v>
      </c>
      <c r="G4308" s="1" t="s">
        <v>64</v>
      </c>
      <c r="H4308" s="1">
        <v>8</v>
      </c>
      <c r="I4308">
        <v>34402.815999999999</v>
      </c>
      <c r="J4308" s="1">
        <f>SUMIFS(I:I,B:B,Table1_2[[#This Row],[Category Level 2]],D:D,Table1_2[[#This Row],[Brand]],E:E,Table1_2[[#This Row],[Region]],F:F,Table1_2[[#This Row],[Measure]],G:G,Table1_2[[#This Row],[Year]],H:H,"&lt;="&amp;Table1_2[[#This Row],[Month]])</f>
        <v>298021.864</v>
      </c>
      <c r="K43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443389.35200000001</v>
      </c>
      <c r="N4308">
        <f>Table1_2[[#This Row],[Value]]*2.5</f>
        <v>86007.039999999994</v>
      </c>
    </row>
    <row r="4309" spans="1:14" x14ac:dyDescent="0.25">
      <c r="A4309" s="1" t="s">
        <v>6</v>
      </c>
      <c r="B4309" s="1" t="s">
        <v>26</v>
      </c>
      <c r="C4309" s="1" t="s">
        <v>19</v>
      </c>
      <c r="D4309" s="1" t="s">
        <v>20</v>
      </c>
      <c r="E4309" s="1" t="s">
        <v>10</v>
      </c>
      <c r="F4309" s="1" t="s">
        <v>12</v>
      </c>
      <c r="G4309" s="1" t="s">
        <v>64</v>
      </c>
      <c r="H4309" s="1">
        <v>9</v>
      </c>
      <c r="I4309">
        <v>41528.928</v>
      </c>
      <c r="J4309" s="1">
        <f>SUMIFS(I:I,B:B,Table1_2[[#This Row],[Category Level 2]],D:D,Table1_2[[#This Row],[Brand]],E:E,Table1_2[[#This Row],[Region]],F:F,Table1_2[[#This Row],[Measure]],G:G,Table1_2[[#This Row],[Year]],H:H,"&lt;="&amp;Table1_2[[#This Row],[Month]])</f>
        <v>339550.79200000002</v>
      </c>
      <c r="K43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449226.00800000003</v>
      </c>
      <c r="N4309">
        <f>Table1_2[[#This Row],[Value]]*2.5</f>
        <v>103822.32</v>
      </c>
    </row>
    <row r="4310" spans="1:14" x14ac:dyDescent="0.25">
      <c r="A4310" s="1" t="s">
        <v>6</v>
      </c>
      <c r="B4310" s="1" t="s">
        <v>26</v>
      </c>
      <c r="C4310" s="1" t="s">
        <v>19</v>
      </c>
      <c r="D4310" s="1" t="s">
        <v>20</v>
      </c>
      <c r="E4310" s="1" t="s">
        <v>10</v>
      </c>
      <c r="F4310" s="1" t="s">
        <v>12</v>
      </c>
      <c r="G4310" s="1" t="s">
        <v>64</v>
      </c>
      <c r="H4310" s="1">
        <v>10</v>
      </c>
      <c r="I4310">
        <v>40112.800000000003</v>
      </c>
      <c r="J4310" s="1">
        <f>SUMIFS(I:I,B:B,Table1_2[[#This Row],[Category Level 2]],D:D,Table1_2[[#This Row],[Brand]],E:E,Table1_2[[#This Row],[Region]],F:F,Table1_2[[#This Row],[Measure]],G:G,Table1_2[[#This Row],[Year]],H:H,"&lt;="&amp;Table1_2[[#This Row],[Month]])</f>
        <v>379663.592</v>
      </c>
      <c r="K43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451459.00800000003</v>
      </c>
      <c r="N4310">
        <f>Table1_2[[#This Row],[Value]]*2.5</f>
        <v>100282</v>
      </c>
    </row>
    <row r="4311" spans="1:14" x14ac:dyDescent="0.25">
      <c r="A4311" s="1" t="s">
        <v>6</v>
      </c>
      <c r="B4311" s="1" t="s">
        <v>26</v>
      </c>
      <c r="C4311" s="1" t="s">
        <v>19</v>
      </c>
      <c r="D4311" s="1" t="s">
        <v>20</v>
      </c>
      <c r="E4311" s="1" t="s">
        <v>10</v>
      </c>
      <c r="F4311" s="1" t="s">
        <v>12</v>
      </c>
      <c r="G4311" s="1" t="s">
        <v>64</v>
      </c>
      <c r="H4311" s="1">
        <v>11</v>
      </c>
      <c r="I4311">
        <v>36406.832000000002</v>
      </c>
      <c r="J4311" s="1">
        <f>SUMIFS(I:I,B:B,Table1_2[[#This Row],[Category Level 2]],D:D,Table1_2[[#This Row],[Brand]],E:E,Table1_2[[#This Row],[Region]],F:F,Table1_2[[#This Row],[Measure]],G:G,Table1_2[[#This Row],[Year]],H:H,"&lt;="&amp;Table1_2[[#This Row],[Month]])</f>
        <v>416070.424</v>
      </c>
      <c r="K43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455458.92</v>
      </c>
      <c r="N4311">
        <f>Table1_2[[#This Row],[Value]]*2.5</f>
        <v>91017.08</v>
      </c>
    </row>
    <row r="4312" spans="1:14" x14ac:dyDescent="0.25">
      <c r="A4312" s="1" t="s">
        <v>6</v>
      </c>
      <c r="B4312" s="1" t="s">
        <v>26</v>
      </c>
      <c r="C4312" s="1" t="s">
        <v>19</v>
      </c>
      <c r="D4312" s="1" t="s">
        <v>20</v>
      </c>
      <c r="E4312" s="1" t="s">
        <v>10</v>
      </c>
      <c r="F4312" s="1" t="s">
        <v>12</v>
      </c>
      <c r="G4312" s="1" t="s">
        <v>64</v>
      </c>
      <c r="H4312" s="1">
        <v>12</v>
      </c>
      <c r="I4312">
        <v>38383.240000000005</v>
      </c>
      <c r="J4312" s="1">
        <f>SUMIFS(I:I,B:B,Table1_2[[#This Row],[Category Level 2]],D:D,Table1_2[[#This Row],[Brand]],E:E,Table1_2[[#This Row],[Region]],F:F,Table1_2[[#This Row],[Measure]],G:G,Table1_2[[#This Row],[Year]],H:H,"&lt;="&amp;Table1_2[[#This Row],[Month]])</f>
        <v>454453.66399999999</v>
      </c>
      <c r="K43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454453.66399999999</v>
      </c>
      <c r="N4312">
        <f>Table1_2[[#This Row],[Value]]*2.5</f>
        <v>95958.1</v>
      </c>
    </row>
    <row r="4313" spans="1:14" x14ac:dyDescent="0.25">
      <c r="A4313" s="1" t="s">
        <v>6</v>
      </c>
      <c r="B4313" s="1" t="s">
        <v>26</v>
      </c>
      <c r="C4313" s="1" t="s">
        <v>19</v>
      </c>
      <c r="D4313" s="1" t="s">
        <v>20</v>
      </c>
      <c r="E4313" s="1" t="s">
        <v>10</v>
      </c>
      <c r="F4313" s="1" t="s">
        <v>12</v>
      </c>
      <c r="G4313" s="1" t="s">
        <v>65</v>
      </c>
      <c r="H4313" s="1">
        <v>1</v>
      </c>
      <c r="I4313">
        <v>36788.472000000002</v>
      </c>
      <c r="J4313" s="1">
        <f>SUMIFS(I:I,B:B,Table1_2[[#This Row],[Category Level 2]],D:D,Table1_2[[#This Row],[Brand]],E:E,Table1_2[[#This Row],[Region]],F:F,Table1_2[[#This Row],[Measure]],G:G,Table1_2[[#This Row],[Year]],H:H,"&lt;="&amp;Table1_2[[#This Row],[Month]])</f>
        <v>36788.472000000002</v>
      </c>
      <c r="K43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453482.51199999999</v>
      </c>
      <c r="N4313">
        <f>Table1_2[[#This Row],[Value]]*2.5</f>
        <v>91971.180000000008</v>
      </c>
    </row>
    <row r="4314" spans="1:14" x14ac:dyDescent="0.25">
      <c r="A4314" s="1" t="s">
        <v>6</v>
      </c>
      <c r="B4314" s="1" t="s">
        <v>26</v>
      </c>
      <c r="C4314" s="1" t="s">
        <v>19</v>
      </c>
      <c r="D4314" s="1" t="s">
        <v>20</v>
      </c>
      <c r="E4314" s="1" t="s">
        <v>10</v>
      </c>
      <c r="F4314" s="1" t="s">
        <v>12</v>
      </c>
      <c r="G4314" s="1" t="s">
        <v>65</v>
      </c>
      <c r="H4314" s="1">
        <v>2</v>
      </c>
      <c r="I4314">
        <v>35693.896000000001</v>
      </c>
      <c r="J4314" s="1">
        <f>SUMIFS(I:I,B:B,Table1_2[[#This Row],[Category Level 2]],D:D,Table1_2[[#This Row],[Brand]],E:E,Table1_2[[#This Row],[Region]],F:F,Table1_2[[#This Row],[Measure]],G:G,Table1_2[[#This Row],[Year]],H:H,"&lt;="&amp;Table1_2[[#This Row],[Month]])</f>
        <v>72482.368000000002</v>
      </c>
      <c r="K43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452232.03200000001</v>
      </c>
      <c r="N4314">
        <f>Table1_2[[#This Row],[Value]]*2.5</f>
        <v>89234.74</v>
      </c>
    </row>
    <row r="4315" spans="1:14" x14ac:dyDescent="0.25">
      <c r="A4315" s="1" t="s">
        <v>6</v>
      </c>
      <c r="B4315" s="1" t="s">
        <v>26</v>
      </c>
      <c r="C4315" s="1" t="s">
        <v>19</v>
      </c>
      <c r="D4315" s="1" t="s">
        <v>20</v>
      </c>
      <c r="E4315" s="1" t="s">
        <v>10</v>
      </c>
      <c r="F4315" s="1" t="s">
        <v>12</v>
      </c>
      <c r="G4315" s="1" t="s">
        <v>65</v>
      </c>
      <c r="H4315" s="1">
        <v>3</v>
      </c>
      <c r="I4315">
        <v>40181.008000000002</v>
      </c>
      <c r="J4315" s="1">
        <f>SUMIFS(I:I,B:B,Table1_2[[#This Row],[Category Level 2]],D:D,Table1_2[[#This Row],[Brand]],E:E,Table1_2[[#This Row],[Region]],F:F,Table1_2[[#This Row],[Measure]],G:G,Table1_2[[#This Row],[Year]],H:H,"&lt;="&amp;Table1_2[[#This Row],[Month]])</f>
        <v>112663.376</v>
      </c>
      <c r="K43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451358.31999999995</v>
      </c>
      <c r="N4315">
        <f>Table1_2[[#This Row],[Value]]*2.5</f>
        <v>100452.52</v>
      </c>
    </row>
    <row r="4316" spans="1:14" x14ac:dyDescent="0.25">
      <c r="A4316" s="1" t="s">
        <v>6</v>
      </c>
      <c r="B4316" s="1" t="s">
        <v>26</v>
      </c>
      <c r="C4316" s="1" t="s">
        <v>19</v>
      </c>
      <c r="D4316" s="1" t="s">
        <v>20</v>
      </c>
      <c r="E4316" s="1" t="s">
        <v>10</v>
      </c>
      <c r="F4316" s="1" t="s">
        <v>12</v>
      </c>
      <c r="G4316" s="1" t="s">
        <v>65</v>
      </c>
      <c r="H4316" s="1">
        <v>4</v>
      </c>
      <c r="I4316">
        <v>40299.560000000005</v>
      </c>
      <c r="J4316" s="1">
        <f>SUMIFS(I:I,B:B,Table1_2[[#This Row],[Category Level 2]],D:D,Table1_2[[#This Row],[Brand]],E:E,Table1_2[[#This Row],[Region]],F:F,Table1_2[[#This Row],[Measure]],G:G,Table1_2[[#This Row],[Year]],H:H,"&lt;="&amp;Table1_2[[#This Row],[Month]])</f>
        <v>152962.93600000002</v>
      </c>
      <c r="K43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454866.16000000003</v>
      </c>
      <c r="N4316">
        <f>Table1_2[[#This Row],[Value]]*2.5</f>
        <v>100748.90000000001</v>
      </c>
    </row>
    <row r="4317" spans="1:14" x14ac:dyDescent="0.25">
      <c r="A4317" s="1" t="s">
        <v>6</v>
      </c>
      <c r="B4317" s="1" t="s">
        <v>26</v>
      </c>
      <c r="C4317" s="1" t="s">
        <v>19</v>
      </c>
      <c r="D4317" s="1" t="s">
        <v>20</v>
      </c>
      <c r="E4317" s="1" t="s">
        <v>10</v>
      </c>
      <c r="F4317" s="1" t="s">
        <v>12</v>
      </c>
      <c r="G4317" s="1" t="s">
        <v>65</v>
      </c>
      <c r="H4317" s="1">
        <v>5</v>
      </c>
      <c r="I4317">
        <v>40429.480000000003</v>
      </c>
      <c r="J4317" s="1">
        <f>SUMIFS(I:I,B:B,Table1_2[[#This Row],[Category Level 2]],D:D,Table1_2[[#This Row],[Brand]],E:E,Table1_2[[#This Row],[Region]],F:F,Table1_2[[#This Row],[Measure]],G:G,Table1_2[[#This Row],[Year]],H:H,"&lt;="&amp;Table1_2[[#This Row],[Month]])</f>
        <v>193392.41600000003</v>
      </c>
      <c r="K43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461454.728</v>
      </c>
      <c r="N4317">
        <f>Table1_2[[#This Row],[Value]]*2.5</f>
        <v>101073.70000000001</v>
      </c>
    </row>
    <row r="4318" spans="1:14" x14ac:dyDescent="0.25">
      <c r="A4318" s="1" t="s">
        <v>6</v>
      </c>
      <c r="B4318" s="1" t="s">
        <v>26</v>
      </c>
      <c r="C4318" s="1" t="s">
        <v>19</v>
      </c>
      <c r="D4318" s="1" t="s">
        <v>20</v>
      </c>
      <c r="E4318" s="1" t="s">
        <v>10</v>
      </c>
      <c r="F4318" s="1" t="s">
        <v>12</v>
      </c>
      <c r="G4318" s="1" t="s">
        <v>65</v>
      </c>
      <c r="H4318" s="1">
        <v>6</v>
      </c>
      <c r="I4318">
        <v>45598.672000000006</v>
      </c>
      <c r="J4318" s="1">
        <f>SUMIFS(I:I,B:B,Table1_2[[#This Row],[Category Level 2]],D:D,Table1_2[[#This Row],[Brand]],E:E,Table1_2[[#This Row],[Region]],F:F,Table1_2[[#This Row],[Measure]],G:G,Table1_2[[#This Row],[Year]],H:H,"&lt;="&amp;Table1_2[[#This Row],[Month]])</f>
        <v>238991.08800000005</v>
      </c>
      <c r="K43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471018.46400000004</v>
      </c>
      <c r="N4318">
        <f>Table1_2[[#This Row],[Value]]*2.5</f>
        <v>113996.68000000002</v>
      </c>
    </row>
    <row r="4319" spans="1:14" x14ac:dyDescent="0.25">
      <c r="A4319" s="1" t="s">
        <v>6</v>
      </c>
      <c r="B4319" s="1" t="s">
        <v>26</v>
      </c>
      <c r="C4319" s="1" t="s">
        <v>19</v>
      </c>
      <c r="D4319" s="1" t="s">
        <v>20</v>
      </c>
      <c r="E4319" s="1" t="s">
        <v>10</v>
      </c>
      <c r="F4319" s="1" t="s">
        <v>12</v>
      </c>
      <c r="G4319" s="1" t="s">
        <v>65</v>
      </c>
      <c r="H4319" s="1">
        <v>7</v>
      </c>
      <c r="I4319">
        <v>43174.04</v>
      </c>
      <c r="J4319" s="1">
        <f>SUMIFS(I:I,B:B,Table1_2[[#This Row],[Category Level 2]],D:D,Table1_2[[#This Row],[Brand]],E:E,Table1_2[[#This Row],[Region]],F:F,Table1_2[[#This Row],[Measure]],G:G,Table1_2[[#This Row],[Year]],H:H,"&lt;="&amp;Table1_2[[#This Row],[Month]])</f>
        <v>282165.12800000003</v>
      </c>
      <c r="K43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472999.74400000006</v>
      </c>
      <c r="N4319">
        <f>Table1_2[[#This Row],[Value]]*2.5</f>
        <v>107935.1</v>
      </c>
    </row>
    <row r="4320" spans="1:14" x14ac:dyDescent="0.25">
      <c r="A4320" s="1" t="s">
        <v>6</v>
      </c>
      <c r="B4320" s="1" t="s">
        <v>26</v>
      </c>
      <c r="C4320" s="1" t="s">
        <v>19</v>
      </c>
      <c r="D4320" s="1" t="s">
        <v>20</v>
      </c>
      <c r="E4320" s="1" t="s">
        <v>10</v>
      </c>
      <c r="F4320" s="1" t="s">
        <v>12</v>
      </c>
      <c r="G4320" s="1" t="s">
        <v>65</v>
      </c>
      <c r="H4320" s="1">
        <v>8</v>
      </c>
      <c r="I4320">
        <v>44734.704000000005</v>
      </c>
      <c r="J4320" s="1">
        <f>SUMIFS(I:I,B:B,Table1_2[[#This Row],[Category Level 2]],D:D,Table1_2[[#This Row],[Brand]],E:E,Table1_2[[#This Row],[Region]],F:F,Table1_2[[#This Row],[Measure]],G:G,Table1_2[[#This Row],[Year]],H:H,"&lt;="&amp;Table1_2[[#This Row],[Month]])</f>
        <v>326899.83200000005</v>
      </c>
      <c r="K43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483331.63200000004</v>
      </c>
      <c r="N4320">
        <f>Table1_2[[#This Row],[Value]]*2.5</f>
        <v>111836.76000000001</v>
      </c>
    </row>
    <row r="4321" spans="1:14" x14ac:dyDescent="0.25">
      <c r="A4321" s="1" t="s">
        <v>6</v>
      </c>
      <c r="B4321" s="1" t="s">
        <v>26</v>
      </c>
      <c r="C4321" s="1" t="s">
        <v>19</v>
      </c>
      <c r="D4321" s="1" t="s">
        <v>20</v>
      </c>
      <c r="E4321" s="1" t="s">
        <v>10</v>
      </c>
      <c r="F4321" s="1" t="s">
        <v>12</v>
      </c>
      <c r="G4321" s="1" t="s">
        <v>65</v>
      </c>
      <c r="H4321" s="1">
        <v>9</v>
      </c>
      <c r="I4321">
        <v>44119.208000000006</v>
      </c>
      <c r="J4321" s="1">
        <f>SUMIFS(I:I,B:B,Table1_2[[#This Row],[Category Level 2]],D:D,Table1_2[[#This Row],[Brand]],E:E,Table1_2[[#This Row],[Region]],F:F,Table1_2[[#This Row],[Measure]],G:G,Table1_2[[#This Row],[Year]],H:H,"&lt;="&amp;Table1_2[[#This Row],[Month]])</f>
        <v>371019.04000000004</v>
      </c>
      <c r="K43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485921.91200000007</v>
      </c>
      <c r="N4321">
        <f>Table1_2[[#This Row],[Value]]*2.5</f>
        <v>110298.02000000002</v>
      </c>
    </row>
    <row r="4322" spans="1:14" x14ac:dyDescent="0.25">
      <c r="A4322" s="1" t="s">
        <v>6</v>
      </c>
      <c r="B4322" s="1" t="s">
        <v>26</v>
      </c>
      <c r="C4322" s="1" t="s">
        <v>19</v>
      </c>
      <c r="D4322" s="1" t="s">
        <v>20</v>
      </c>
      <c r="E4322" s="1" t="s">
        <v>10</v>
      </c>
      <c r="F4322" s="1" t="s">
        <v>12</v>
      </c>
      <c r="G4322" s="1" t="s">
        <v>65</v>
      </c>
      <c r="H4322" s="1">
        <v>10</v>
      </c>
      <c r="I4322">
        <v>44913.344000000005</v>
      </c>
      <c r="J4322" s="1">
        <f>SUMIFS(I:I,B:B,Table1_2[[#This Row],[Category Level 2]],D:D,Table1_2[[#This Row],[Brand]],E:E,Table1_2[[#This Row],[Region]],F:F,Table1_2[[#This Row],[Measure]],G:G,Table1_2[[#This Row],[Year]],H:H,"&lt;="&amp;Table1_2[[#This Row],[Month]])</f>
        <v>415932.38400000002</v>
      </c>
      <c r="K43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490722.45600000001</v>
      </c>
      <c r="N4322">
        <f>Table1_2[[#This Row],[Value]]*2.5</f>
        <v>112283.36000000002</v>
      </c>
    </row>
    <row r="4323" spans="1:14" x14ac:dyDescent="0.25">
      <c r="A4323" s="1" t="s">
        <v>6</v>
      </c>
      <c r="B4323" s="1" t="s">
        <v>26</v>
      </c>
      <c r="C4323" s="1" t="s">
        <v>19</v>
      </c>
      <c r="D4323" s="1" t="s">
        <v>20</v>
      </c>
      <c r="E4323" s="1" t="s">
        <v>10</v>
      </c>
      <c r="F4323" s="1" t="s">
        <v>12</v>
      </c>
      <c r="G4323" s="1" t="s">
        <v>65</v>
      </c>
      <c r="H4323" s="1">
        <v>11</v>
      </c>
      <c r="I4323">
        <v>43929.200000000004</v>
      </c>
      <c r="J4323" s="1">
        <f>SUMIFS(I:I,B:B,Table1_2[[#This Row],[Category Level 2]],D:D,Table1_2[[#This Row],[Brand]],E:E,Table1_2[[#This Row],[Region]],F:F,Table1_2[[#This Row],[Measure]],G:G,Table1_2[[#This Row],[Year]],H:H,"&lt;="&amp;Table1_2[[#This Row],[Month]])</f>
        <v>459861.58400000003</v>
      </c>
      <c r="K43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498244.82400000002</v>
      </c>
      <c r="N4323">
        <f>Table1_2[[#This Row],[Value]]*2.5</f>
        <v>109823.00000000001</v>
      </c>
    </row>
    <row r="4324" spans="1:14" x14ac:dyDescent="0.25">
      <c r="A4324" s="1" t="s">
        <v>6</v>
      </c>
      <c r="B4324" s="1" t="s">
        <v>26</v>
      </c>
      <c r="C4324" s="1" t="s">
        <v>19</v>
      </c>
      <c r="D4324" s="1" t="s">
        <v>20</v>
      </c>
      <c r="E4324" s="1" t="s">
        <v>10</v>
      </c>
      <c r="F4324" s="1" t="s">
        <v>12</v>
      </c>
      <c r="G4324" s="1" t="s">
        <v>65</v>
      </c>
      <c r="H4324" s="1">
        <v>12</v>
      </c>
      <c r="I4324">
        <v>43805.776000000005</v>
      </c>
      <c r="J4324" s="1">
        <f>SUMIFS(I:I,B:B,Table1_2[[#This Row],[Category Level 2]],D:D,Table1_2[[#This Row],[Brand]],E:E,Table1_2[[#This Row],[Region]],F:F,Table1_2[[#This Row],[Measure]],G:G,Table1_2[[#This Row],[Year]],H:H,"&lt;="&amp;Table1_2[[#This Row],[Month]])</f>
        <v>503667.36000000004</v>
      </c>
      <c r="K43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503667.36000000004</v>
      </c>
      <c r="N4324">
        <f>Table1_2[[#This Row],[Value]]*2.5</f>
        <v>109514.44000000002</v>
      </c>
    </row>
    <row r="4325" spans="1:14" x14ac:dyDescent="0.25">
      <c r="A4325" s="1" t="s">
        <v>6</v>
      </c>
      <c r="B4325" s="1" t="s">
        <v>26</v>
      </c>
      <c r="C4325" s="1" t="s">
        <v>19</v>
      </c>
      <c r="D4325" s="1" t="s">
        <v>20</v>
      </c>
      <c r="E4325" s="1" t="s">
        <v>10</v>
      </c>
      <c r="F4325" s="1" t="s">
        <v>12</v>
      </c>
      <c r="G4325" s="1" t="s">
        <v>66</v>
      </c>
      <c r="H4325" s="1">
        <v>1</v>
      </c>
      <c r="I4325">
        <v>41139.168000000005</v>
      </c>
      <c r="J4325" s="1">
        <f>SUMIFS(I:I,B:B,Table1_2[[#This Row],[Category Level 2]],D:D,Table1_2[[#This Row],[Brand]],E:E,Table1_2[[#This Row],[Region]],F:F,Table1_2[[#This Row],[Measure]],G:G,Table1_2[[#This Row],[Year]],H:H,"&lt;="&amp;Table1_2[[#This Row],[Month]])</f>
        <v>41139.168000000005</v>
      </c>
      <c r="K43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508018.05600000004</v>
      </c>
      <c r="N4325">
        <f>Table1_2[[#This Row],[Value]]*2.5</f>
        <v>102847.92000000001</v>
      </c>
    </row>
    <row r="4326" spans="1:14" x14ac:dyDescent="0.25">
      <c r="A4326" s="1" t="s">
        <v>6</v>
      </c>
      <c r="B4326" s="1" t="s">
        <v>26</v>
      </c>
      <c r="C4326" s="1" t="s">
        <v>19</v>
      </c>
      <c r="D4326" s="1" t="s">
        <v>20</v>
      </c>
      <c r="E4326" s="1" t="s">
        <v>10</v>
      </c>
      <c r="F4326" s="1" t="s">
        <v>12</v>
      </c>
      <c r="G4326" s="1" t="s">
        <v>66</v>
      </c>
      <c r="H4326" s="1">
        <v>2</v>
      </c>
      <c r="I4326">
        <v>40138.784</v>
      </c>
      <c r="J4326" s="1">
        <f>SUMIFS(I:I,B:B,Table1_2[[#This Row],[Category Level 2]],D:D,Table1_2[[#This Row],[Brand]],E:E,Table1_2[[#This Row],[Region]],F:F,Table1_2[[#This Row],[Measure]],G:G,Table1_2[[#This Row],[Year]],H:H,"&lt;="&amp;Table1_2[[#This Row],[Month]])</f>
        <v>81277.952000000005</v>
      </c>
      <c r="K43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512462.94400000002</v>
      </c>
      <c r="N4326">
        <f>Table1_2[[#This Row],[Value]]*2.5</f>
        <v>100346.95999999999</v>
      </c>
    </row>
    <row r="4327" spans="1:14" x14ac:dyDescent="0.25">
      <c r="A4327" s="1" t="s">
        <v>6</v>
      </c>
      <c r="B4327" s="1" t="s">
        <v>26</v>
      </c>
      <c r="C4327" s="1" t="s">
        <v>19</v>
      </c>
      <c r="D4327" s="1" t="s">
        <v>20</v>
      </c>
      <c r="E4327" s="1" t="s">
        <v>10</v>
      </c>
      <c r="F4327" s="1" t="s">
        <v>12</v>
      </c>
      <c r="G4327" s="1" t="s">
        <v>66</v>
      </c>
      <c r="H4327" s="1">
        <v>3</v>
      </c>
      <c r="I4327">
        <v>48551.104000000007</v>
      </c>
      <c r="J4327" s="1">
        <f>SUMIFS(I:I,B:B,Table1_2[[#This Row],[Category Level 2]],D:D,Table1_2[[#This Row],[Brand]],E:E,Table1_2[[#This Row],[Region]],F:F,Table1_2[[#This Row],[Measure]],G:G,Table1_2[[#This Row],[Year]],H:H,"&lt;="&amp;Table1_2[[#This Row],[Month]])</f>
        <v>129829.05600000001</v>
      </c>
      <c r="K43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520833.04000000004</v>
      </c>
      <c r="N4327">
        <f>Table1_2[[#This Row],[Value]]*2.5</f>
        <v>121377.76000000001</v>
      </c>
    </row>
    <row r="4328" spans="1:14" x14ac:dyDescent="0.25">
      <c r="A4328" s="1" t="s">
        <v>6</v>
      </c>
      <c r="B4328" s="1" t="s">
        <v>26</v>
      </c>
      <c r="C4328" s="1" t="s">
        <v>19</v>
      </c>
      <c r="D4328" s="1" t="s">
        <v>20</v>
      </c>
      <c r="E4328" s="1" t="s">
        <v>10</v>
      </c>
      <c r="F4328" s="1" t="s">
        <v>12</v>
      </c>
      <c r="G4328" s="1" t="s">
        <v>66</v>
      </c>
      <c r="H4328" s="1">
        <v>4</v>
      </c>
      <c r="I4328">
        <v>44359.560000000005</v>
      </c>
      <c r="J4328" s="1">
        <f>SUMIFS(I:I,B:B,Table1_2[[#This Row],[Category Level 2]],D:D,Table1_2[[#This Row],[Brand]],E:E,Table1_2[[#This Row],[Region]],F:F,Table1_2[[#This Row],[Measure]],G:G,Table1_2[[#This Row],[Year]],H:H,"&lt;="&amp;Table1_2[[#This Row],[Month]])</f>
        <v>174188.61600000001</v>
      </c>
      <c r="K43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524893.04</v>
      </c>
      <c r="N4328">
        <f>Table1_2[[#This Row],[Value]]*2.5</f>
        <v>110898.90000000001</v>
      </c>
    </row>
    <row r="4329" spans="1:14" x14ac:dyDescent="0.25">
      <c r="A4329" s="1" t="s">
        <v>6</v>
      </c>
      <c r="B4329" s="1" t="s">
        <v>26</v>
      </c>
      <c r="C4329" s="1" t="s">
        <v>19</v>
      </c>
      <c r="D4329" s="1" t="s">
        <v>20</v>
      </c>
      <c r="E4329" s="1" t="s">
        <v>10</v>
      </c>
      <c r="F4329" s="1" t="s">
        <v>12</v>
      </c>
      <c r="G4329" s="1" t="s">
        <v>66</v>
      </c>
      <c r="H4329" s="1">
        <v>5</v>
      </c>
      <c r="I4329">
        <v>53000.864000000001</v>
      </c>
      <c r="J4329" s="1">
        <f>SUMIFS(I:I,B:B,Table1_2[[#This Row],[Category Level 2]],D:D,Table1_2[[#This Row],[Brand]],E:E,Table1_2[[#This Row],[Region]],F:F,Table1_2[[#This Row],[Measure]],G:G,Table1_2[[#This Row],[Year]],H:H,"&lt;="&amp;Table1_2[[#This Row],[Month]])</f>
        <v>227189.48</v>
      </c>
      <c r="K43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537464.424</v>
      </c>
      <c r="N4329">
        <f>Table1_2[[#This Row],[Value]]*2.5</f>
        <v>132502.16</v>
      </c>
    </row>
    <row r="4330" spans="1:14" x14ac:dyDescent="0.25">
      <c r="A4330" s="1" t="s">
        <v>6</v>
      </c>
      <c r="B4330" s="1" t="s">
        <v>26</v>
      </c>
      <c r="C4330" s="1" t="s">
        <v>19</v>
      </c>
      <c r="D4330" s="1" t="s">
        <v>20</v>
      </c>
      <c r="E4330" s="1" t="s">
        <v>10</v>
      </c>
      <c r="F4330" s="1" t="s">
        <v>12</v>
      </c>
      <c r="G4330" s="1" t="s">
        <v>66</v>
      </c>
      <c r="H4330" s="1">
        <v>6</v>
      </c>
      <c r="I4330">
        <v>53051.208000000006</v>
      </c>
      <c r="J4330" s="1">
        <f>SUMIFS(I:I,B:B,Table1_2[[#This Row],[Category Level 2]],D:D,Table1_2[[#This Row],[Brand]],E:E,Table1_2[[#This Row],[Region]],F:F,Table1_2[[#This Row],[Measure]],G:G,Table1_2[[#This Row],[Year]],H:H,"&lt;="&amp;Table1_2[[#This Row],[Month]])</f>
        <v>280240.68800000002</v>
      </c>
      <c r="K43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544916.96000000008</v>
      </c>
      <c r="N4330">
        <f>Table1_2[[#This Row],[Value]]*2.5</f>
        <v>132628.02000000002</v>
      </c>
    </row>
    <row r="4331" spans="1:14" x14ac:dyDescent="0.25">
      <c r="A4331" s="1" t="s">
        <v>6</v>
      </c>
      <c r="B4331" s="1" t="s">
        <v>26</v>
      </c>
      <c r="C4331" s="1" t="s">
        <v>19</v>
      </c>
      <c r="D4331" s="1" t="s">
        <v>20</v>
      </c>
      <c r="E4331" s="1" t="s">
        <v>10</v>
      </c>
      <c r="F4331" s="1" t="s">
        <v>12</v>
      </c>
      <c r="G4331" s="1" t="s">
        <v>66</v>
      </c>
      <c r="H4331" s="1">
        <v>7</v>
      </c>
      <c r="I4331">
        <v>45577.560000000005</v>
      </c>
      <c r="J4331" s="1">
        <f>SUMIFS(I:I,B:B,Table1_2[[#This Row],[Category Level 2]],D:D,Table1_2[[#This Row],[Brand]],E:E,Table1_2[[#This Row],[Region]],F:F,Table1_2[[#This Row],[Measure]],G:G,Table1_2[[#This Row],[Year]],H:H,"&lt;="&amp;Table1_2[[#This Row],[Month]])</f>
        <v>325818.24800000002</v>
      </c>
      <c r="K43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547320.4800000001</v>
      </c>
      <c r="N4331">
        <f>Table1_2[[#This Row],[Value]]*2.5</f>
        <v>113943.90000000001</v>
      </c>
    </row>
    <row r="4332" spans="1:14" x14ac:dyDescent="0.25">
      <c r="A4332" s="1" t="s">
        <v>6</v>
      </c>
      <c r="B4332" s="1" t="s">
        <v>26</v>
      </c>
      <c r="C4332" s="1" t="s">
        <v>19</v>
      </c>
      <c r="D4332" s="1" t="s">
        <v>20</v>
      </c>
      <c r="E4332" s="1" t="s">
        <v>10</v>
      </c>
      <c r="F4332" s="1" t="s">
        <v>12</v>
      </c>
      <c r="G4332" s="1" t="s">
        <v>66</v>
      </c>
      <c r="H4332" s="1">
        <v>8</v>
      </c>
      <c r="I4332">
        <v>48888.896000000001</v>
      </c>
      <c r="J4332" s="1">
        <f>SUMIFS(I:I,B:B,Table1_2[[#This Row],[Category Level 2]],D:D,Table1_2[[#This Row],[Brand]],E:E,Table1_2[[#This Row],[Region]],F:F,Table1_2[[#This Row],[Measure]],G:G,Table1_2[[#This Row],[Year]],H:H,"&lt;="&amp;Table1_2[[#This Row],[Month]])</f>
        <v>374707.14400000003</v>
      </c>
      <c r="K43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551474.67200000002</v>
      </c>
      <c r="N4332">
        <f>Table1_2[[#This Row],[Value]]*2.5</f>
        <v>122222.24</v>
      </c>
    </row>
    <row r="4333" spans="1:14" x14ac:dyDescent="0.25">
      <c r="A4333" s="1" t="s">
        <v>6</v>
      </c>
      <c r="B4333" s="1" t="s">
        <v>26</v>
      </c>
      <c r="C4333" s="1" t="s">
        <v>19</v>
      </c>
      <c r="D4333" s="1" t="s">
        <v>20</v>
      </c>
      <c r="E4333" s="1" t="s">
        <v>10</v>
      </c>
      <c r="F4333" s="1" t="s">
        <v>12</v>
      </c>
      <c r="G4333" s="1" t="s">
        <v>66</v>
      </c>
      <c r="H4333" s="1">
        <v>9</v>
      </c>
      <c r="I4333">
        <v>51641.576000000001</v>
      </c>
      <c r="J4333" s="1">
        <f>SUMIFS(I:I,B:B,Table1_2[[#This Row],[Category Level 2]],D:D,Table1_2[[#This Row],[Brand]],E:E,Table1_2[[#This Row],[Region]],F:F,Table1_2[[#This Row],[Measure]],G:G,Table1_2[[#This Row],[Year]],H:H,"&lt;="&amp;Table1_2[[#This Row],[Month]])</f>
        <v>426348.72000000003</v>
      </c>
      <c r="K43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558997.04</v>
      </c>
      <c r="N4333">
        <f>Table1_2[[#This Row],[Value]]*2.5</f>
        <v>129103.94</v>
      </c>
    </row>
    <row r="4334" spans="1:14" x14ac:dyDescent="0.25">
      <c r="A4334" s="1" t="s">
        <v>6</v>
      </c>
      <c r="B4334" s="1" t="s">
        <v>26</v>
      </c>
      <c r="C4334" s="1" t="s">
        <v>19</v>
      </c>
      <c r="D4334" s="1" t="s">
        <v>20</v>
      </c>
      <c r="E4334" s="1" t="s">
        <v>10</v>
      </c>
      <c r="F4334" s="1" t="s">
        <v>12</v>
      </c>
      <c r="G4334" s="1" t="s">
        <v>66</v>
      </c>
      <c r="H4334" s="1">
        <v>10</v>
      </c>
      <c r="I4334">
        <v>52018.344000000005</v>
      </c>
      <c r="J4334" s="1">
        <f>SUMIFS(I:I,B:B,Table1_2[[#This Row],[Category Level 2]],D:D,Table1_2[[#This Row],[Brand]],E:E,Table1_2[[#This Row],[Region]],F:F,Table1_2[[#This Row],[Measure]],G:G,Table1_2[[#This Row],[Year]],H:H,"&lt;="&amp;Table1_2[[#This Row],[Month]])</f>
        <v>478367.06400000001</v>
      </c>
      <c r="K43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566102.04</v>
      </c>
      <c r="N4334">
        <f>Table1_2[[#This Row],[Value]]*2.5</f>
        <v>130045.86000000002</v>
      </c>
    </row>
    <row r="4335" spans="1:14" x14ac:dyDescent="0.25">
      <c r="A4335" s="1" t="s">
        <v>6</v>
      </c>
      <c r="B4335" s="1" t="s">
        <v>26</v>
      </c>
      <c r="C4335" s="1" t="s">
        <v>19</v>
      </c>
      <c r="D4335" s="1" t="s">
        <v>20</v>
      </c>
      <c r="E4335" s="1" t="s">
        <v>10</v>
      </c>
      <c r="F4335" s="1" t="s">
        <v>12</v>
      </c>
      <c r="G4335" s="1" t="s">
        <v>66</v>
      </c>
      <c r="H4335" s="1">
        <v>11</v>
      </c>
      <c r="I4335">
        <v>50659.056000000004</v>
      </c>
      <c r="J4335" s="1">
        <f>SUMIFS(I:I,B:B,Table1_2[[#This Row],[Category Level 2]],D:D,Table1_2[[#This Row],[Brand]],E:E,Table1_2[[#This Row],[Region]],F:F,Table1_2[[#This Row],[Measure]],G:G,Table1_2[[#This Row],[Year]],H:H,"&lt;="&amp;Table1_2[[#This Row],[Month]])</f>
        <v>529026.12</v>
      </c>
      <c r="K43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572831.89599999995</v>
      </c>
      <c r="N4335">
        <f>Table1_2[[#This Row],[Value]]*2.5</f>
        <v>126647.64000000001</v>
      </c>
    </row>
    <row r="4336" spans="1:14" x14ac:dyDescent="0.25">
      <c r="A4336" s="1" t="s">
        <v>6</v>
      </c>
      <c r="B4336" s="1" t="s">
        <v>26</v>
      </c>
      <c r="C4336" s="1" t="s">
        <v>19</v>
      </c>
      <c r="D4336" s="1" t="s">
        <v>20</v>
      </c>
      <c r="E4336" s="1" t="s">
        <v>10</v>
      </c>
      <c r="F4336" s="1" t="s">
        <v>12</v>
      </c>
      <c r="G4336" s="1" t="s">
        <v>66</v>
      </c>
      <c r="H4336" s="1">
        <v>12</v>
      </c>
      <c r="I4336">
        <v>55792.520000000004</v>
      </c>
      <c r="J4336" s="1">
        <f>SUMIFS(I:I,B:B,Table1_2[[#This Row],[Category Level 2]],D:D,Table1_2[[#This Row],[Brand]],E:E,Table1_2[[#This Row],[Region]],F:F,Table1_2[[#This Row],[Measure]],G:G,Table1_2[[#This Row],[Year]],H:H,"&lt;="&amp;Table1_2[[#This Row],[Month]])</f>
        <v>584818.64</v>
      </c>
      <c r="K43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584818.64</v>
      </c>
      <c r="N4336">
        <f>Table1_2[[#This Row],[Value]]*2.5</f>
        <v>139481.30000000002</v>
      </c>
    </row>
    <row r="4337" spans="1:14" x14ac:dyDescent="0.25">
      <c r="A4337" s="1" t="s">
        <v>6</v>
      </c>
      <c r="B4337" s="1" t="s">
        <v>26</v>
      </c>
      <c r="C4337" s="1" t="s">
        <v>19</v>
      </c>
      <c r="D4337" s="1" t="s">
        <v>20</v>
      </c>
      <c r="E4337" s="1" t="s">
        <v>10</v>
      </c>
      <c r="F4337" s="1" t="s">
        <v>12</v>
      </c>
      <c r="G4337" s="1" t="s">
        <v>67</v>
      </c>
      <c r="H4337" s="1">
        <v>1</v>
      </c>
      <c r="I4337">
        <v>60250.400000000001</v>
      </c>
      <c r="J4337" s="1">
        <f>SUMIFS(I:I,B:B,Table1_2[[#This Row],[Category Level 2]],D:D,Table1_2[[#This Row],[Brand]],E:E,Table1_2[[#This Row],[Region]],F:F,Table1_2[[#This Row],[Measure]],G:G,Table1_2[[#This Row],[Year]],H:H,"&lt;="&amp;Table1_2[[#This Row],[Month]])</f>
        <v>60250.400000000001</v>
      </c>
      <c r="K43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603929.87199999997</v>
      </c>
      <c r="N4337">
        <f>Table1_2[[#This Row],[Value]]*2.5</f>
        <v>150626</v>
      </c>
    </row>
    <row r="4338" spans="1:14" x14ac:dyDescent="0.25">
      <c r="A4338" s="1" t="s">
        <v>6</v>
      </c>
      <c r="B4338" s="1" t="s">
        <v>26</v>
      </c>
      <c r="C4338" s="1" t="s">
        <v>19</v>
      </c>
      <c r="D4338" s="1" t="s">
        <v>20</v>
      </c>
      <c r="E4338" s="1" t="s">
        <v>10</v>
      </c>
      <c r="F4338" s="1" t="s">
        <v>12</v>
      </c>
      <c r="G4338" s="1" t="s">
        <v>67</v>
      </c>
      <c r="H4338" s="1">
        <v>2</v>
      </c>
      <c r="I4338">
        <v>55227.368000000002</v>
      </c>
      <c r="J4338" s="1">
        <f>SUMIFS(I:I,B:B,Table1_2[[#This Row],[Category Level 2]],D:D,Table1_2[[#This Row],[Brand]],E:E,Table1_2[[#This Row],[Region]],F:F,Table1_2[[#This Row],[Measure]],G:G,Table1_2[[#This Row],[Year]],H:H,"&lt;="&amp;Table1_2[[#This Row],[Month]])</f>
        <v>115477.76800000001</v>
      </c>
      <c r="K43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619018.45600000001</v>
      </c>
      <c r="N4338">
        <f>Table1_2[[#This Row],[Value]]*2.5</f>
        <v>138068.42000000001</v>
      </c>
    </row>
    <row r="4339" spans="1:14" x14ac:dyDescent="0.25">
      <c r="A4339" s="1" t="s">
        <v>6</v>
      </c>
      <c r="B4339" s="1" t="s">
        <v>26</v>
      </c>
      <c r="C4339" s="1" t="s">
        <v>19</v>
      </c>
      <c r="D4339" s="1" t="s">
        <v>20</v>
      </c>
      <c r="E4339" s="1" t="s">
        <v>10</v>
      </c>
      <c r="F4339" s="1" t="s">
        <v>12</v>
      </c>
      <c r="G4339" s="1" t="s">
        <v>67</v>
      </c>
      <c r="H4339" s="1">
        <v>3</v>
      </c>
      <c r="I4339">
        <v>61742.856000000007</v>
      </c>
      <c r="J4339" s="1">
        <f>SUMIFS(I:I,B:B,Table1_2[[#This Row],[Category Level 2]],D:D,Table1_2[[#This Row],[Brand]],E:E,Table1_2[[#This Row],[Region]],F:F,Table1_2[[#This Row],[Measure]],G:G,Table1_2[[#This Row],[Year]],H:H,"&lt;="&amp;Table1_2[[#This Row],[Month]])</f>
        <v>177220.62400000001</v>
      </c>
      <c r="K43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632210.20799999998</v>
      </c>
      <c r="N4339">
        <f>Table1_2[[#This Row],[Value]]*2.5</f>
        <v>154357.14000000001</v>
      </c>
    </row>
    <row r="4340" spans="1:14" x14ac:dyDescent="0.25">
      <c r="A4340" s="1" t="s">
        <v>6</v>
      </c>
      <c r="B4340" s="1" t="s">
        <v>26</v>
      </c>
      <c r="C4340" s="1" t="s">
        <v>19</v>
      </c>
      <c r="D4340" s="1" t="s">
        <v>20</v>
      </c>
      <c r="E4340" s="1" t="s">
        <v>13</v>
      </c>
      <c r="F4340" s="1" t="s">
        <v>11</v>
      </c>
      <c r="G4340" s="1" t="s">
        <v>62</v>
      </c>
      <c r="H4340" s="1">
        <v>1</v>
      </c>
      <c r="I4340">
        <v>487.20000000000005</v>
      </c>
      <c r="J4340" s="1">
        <f>SUMIFS(I:I,B:B,Table1_2[[#This Row],[Category Level 2]],D:D,Table1_2[[#This Row],[Brand]],E:E,Table1_2[[#This Row],[Region]],F:F,Table1_2[[#This Row],[Measure]],G:G,Table1_2[[#This Row],[Year]],H:H,"&lt;="&amp;Table1_2[[#This Row],[Month]])</f>
        <v>487.20000000000005</v>
      </c>
      <c r="K43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487.20000000000005</v>
      </c>
      <c r="N4340">
        <f>Table1_2[[#This Row],[Value]]*2.5</f>
        <v>1218</v>
      </c>
    </row>
    <row r="4341" spans="1:14" x14ac:dyDescent="0.25">
      <c r="A4341" s="1" t="s">
        <v>6</v>
      </c>
      <c r="B4341" s="1" t="s">
        <v>26</v>
      </c>
      <c r="C4341" s="1" t="s">
        <v>19</v>
      </c>
      <c r="D4341" s="1" t="s">
        <v>20</v>
      </c>
      <c r="E4341" s="1" t="s">
        <v>13</v>
      </c>
      <c r="F4341" s="1" t="s">
        <v>11</v>
      </c>
      <c r="G4341" s="1" t="s">
        <v>62</v>
      </c>
      <c r="H4341" s="1">
        <v>2</v>
      </c>
      <c r="I4341">
        <v>440.10400000000004</v>
      </c>
      <c r="J4341" s="1">
        <f>SUMIFS(I:I,B:B,Table1_2[[#This Row],[Category Level 2]],D:D,Table1_2[[#This Row],[Brand]],E:E,Table1_2[[#This Row],[Region]],F:F,Table1_2[[#This Row],[Measure]],G:G,Table1_2[[#This Row],[Year]],H:H,"&lt;="&amp;Table1_2[[#This Row],[Month]])</f>
        <v>927.30400000000009</v>
      </c>
      <c r="K43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927.30400000000009</v>
      </c>
      <c r="N4341">
        <f>Table1_2[[#This Row],[Value]]*2.5</f>
        <v>1100.2600000000002</v>
      </c>
    </row>
    <row r="4342" spans="1:14" x14ac:dyDescent="0.25">
      <c r="A4342" s="1" t="s">
        <v>6</v>
      </c>
      <c r="B4342" s="1" t="s">
        <v>26</v>
      </c>
      <c r="C4342" s="1" t="s">
        <v>19</v>
      </c>
      <c r="D4342" s="1" t="s">
        <v>20</v>
      </c>
      <c r="E4342" s="1" t="s">
        <v>13</v>
      </c>
      <c r="F4342" s="1" t="s">
        <v>11</v>
      </c>
      <c r="G4342" s="1" t="s">
        <v>62</v>
      </c>
      <c r="H4342" s="1">
        <v>3</v>
      </c>
      <c r="I4342">
        <v>542.41600000000005</v>
      </c>
      <c r="J4342" s="1">
        <f>SUMIFS(I:I,B:B,Table1_2[[#This Row],[Category Level 2]],D:D,Table1_2[[#This Row],[Brand]],E:E,Table1_2[[#This Row],[Region]],F:F,Table1_2[[#This Row],[Measure]],G:G,Table1_2[[#This Row],[Year]],H:H,"&lt;="&amp;Table1_2[[#This Row],[Month]])</f>
        <v>1469.7200000000003</v>
      </c>
      <c r="K43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1469.7200000000003</v>
      </c>
      <c r="N4342">
        <f>Table1_2[[#This Row],[Value]]*2.5</f>
        <v>1356.0400000000002</v>
      </c>
    </row>
    <row r="4343" spans="1:14" x14ac:dyDescent="0.25">
      <c r="A4343" s="1" t="s">
        <v>6</v>
      </c>
      <c r="B4343" s="1" t="s">
        <v>26</v>
      </c>
      <c r="C4343" s="1" t="s">
        <v>19</v>
      </c>
      <c r="D4343" s="1" t="s">
        <v>20</v>
      </c>
      <c r="E4343" s="1" t="s">
        <v>13</v>
      </c>
      <c r="F4343" s="1" t="s">
        <v>11</v>
      </c>
      <c r="G4343" s="1" t="s">
        <v>62</v>
      </c>
      <c r="H4343" s="1">
        <v>4</v>
      </c>
      <c r="I4343">
        <v>459.59200000000004</v>
      </c>
      <c r="J4343" s="1">
        <f>SUMIFS(I:I,B:B,Table1_2[[#This Row],[Category Level 2]],D:D,Table1_2[[#This Row],[Brand]],E:E,Table1_2[[#This Row],[Region]],F:F,Table1_2[[#This Row],[Measure]],G:G,Table1_2[[#This Row],[Year]],H:H,"&lt;="&amp;Table1_2[[#This Row],[Month]])</f>
        <v>1929.3120000000004</v>
      </c>
      <c r="K43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1929.3120000000004</v>
      </c>
      <c r="N4343">
        <f>Table1_2[[#This Row],[Value]]*2.5</f>
        <v>1148.98</v>
      </c>
    </row>
    <row r="4344" spans="1:14" x14ac:dyDescent="0.25">
      <c r="A4344" s="1" t="s">
        <v>6</v>
      </c>
      <c r="B4344" s="1" t="s">
        <v>26</v>
      </c>
      <c r="C4344" s="1" t="s">
        <v>19</v>
      </c>
      <c r="D4344" s="1" t="s">
        <v>20</v>
      </c>
      <c r="E4344" s="1" t="s">
        <v>13</v>
      </c>
      <c r="F4344" s="1" t="s">
        <v>11</v>
      </c>
      <c r="G4344" s="1" t="s">
        <v>62</v>
      </c>
      <c r="H4344" s="1">
        <v>5</v>
      </c>
      <c r="I4344">
        <v>456.34400000000005</v>
      </c>
      <c r="J4344" s="1">
        <f>SUMIFS(I:I,B:B,Table1_2[[#This Row],[Category Level 2]],D:D,Table1_2[[#This Row],[Brand]],E:E,Table1_2[[#This Row],[Region]],F:F,Table1_2[[#This Row],[Measure]],G:G,Table1_2[[#This Row],[Year]],H:H,"&lt;="&amp;Table1_2[[#This Row],[Month]])</f>
        <v>2385.6560000000004</v>
      </c>
      <c r="K43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2385.6560000000004</v>
      </c>
      <c r="N4344">
        <f>Table1_2[[#This Row],[Value]]*2.5</f>
        <v>1140.8600000000001</v>
      </c>
    </row>
    <row r="4345" spans="1:14" x14ac:dyDescent="0.25">
      <c r="A4345" s="1" t="s">
        <v>6</v>
      </c>
      <c r="B4345" s="1" t="s">
        <v>26</v>
      </c>
      <c r="C4345" s="1" t="s">
        <v>19</v>
      </c>
      <c r="D4345" s="1" t="s">
        <v>20</v>
      </c>
      <c r="E4345" s="1" t="s">
        <v>13</v>
      </c>
      <c r="F4345" s="1" t="s">
        <v>11</v>
      </c>
      <c r="G4345" s="1" t="s">
        <v>62</v>
      </c>
      <c r="H4345" s="1">
        <v>6</v>
      </c>
      <c r="I4345">
        <v>514.80799999999999</v>
      </c>
      <c r="J4345" s="1">
        <f>SUMIFS(I:I,B:B,Table1_2[[#This Row],[Category Level 2]],D:D,Table1_2[[#This Row],[Brand]],E:E,Table1_2[[#This Row],[Region]],F:F,Table1_2[[#This Row],[Measure]],G:G,Table1_2[[#This Row],[Year]],H:H,"&lt;="&amp;Table1_2[[#This Row],[Month]])</f>
        <v>2900.4640000000004</v>
      </c>
      <c r="K43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2900.4640000000004</v>
      </c>
      <c r="N4345">
        <f>Table1_2[[#This Row],[Value]]*2.5</f>
        <v>1287.02</v>
      </c>
    </row>
    <row r="4346" spans="1:14" x14ac:dyDescent="0.25">
      <c r="A4346" s="1" t="s">
        <v>6</v>
      </c>
      <c r="B4346" s="1" t="s">
        <v>26</v>
      </c>
      <c r="C4346" s="1" t="s">
        <v>19</v>
      </c>
      <c r="D4346" s="1" t="s">
        <v>20</v>
      </c>
      <c r="E4346" s="1" t="s">
        <v>13</v>
      </c>
      <c r="F4346" s="1" t="s">
        <v>11</v>
      </c>
      <c r="G4346" s="1" t="s">
        <v>62</v>
      </c>
      <c r="H4346" s="1">
        <v>7</v>
      </c>
      <c r="I4346">
        <v>501.81600000000003</v>
      </c>
      <c r="J4346" s="1">
        <f>SUMIFS(I:I,B:B,Table1_2[[#This Row],[Category Level 2]],D:D,Table1_2[[#This Row],[Brand]],E:E,Table1_2[[#This Row],[Region]],F:F,Table1_2[[#This Row],[Measure]],G:G,Table1_2[[#This Row],[Year]],H:H,"&lt;="&amp;Table1_2[[#This Row],[Month]])</f>
        <v>3402.2800000000007</v>
      </c>
      <c r="K43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3402.2800000000007</v>
      </c>
      <c r="N4346">
        <f>Table1_2[[#This Row],[Value]]*2.5</f>
        <v>1254.54</v>
      </c>
    </row>
    <row r="4347" spans="1:14" x14ac:dyDescent="0.25">
      <c r="A4347" s="1" t="s">
        <v>6</v>
      </c>
      <c r="B4347" s="1" t="s">
        <v>26</v>
      </c>
      <c r="C4347" s="1" t="s">
        <v>19</v>
      </c>
      <c r="D4347" s="1" t="s">
        <v>20</v>
      </c>
      <c r="E4347" s="1" t="s">
        <v>13</v>
      </c>
      <c r="F4347" s="1" t="s">
        <v>11</v>
      </c>
      <c r="G4347" s="1" t="s">
        <v>62</v>
      </c>
      <c r="H4347" s="1">
        <v>8</v>
      </c>
      <c r="I4347">
        <v>589.51200000000006</v>
      </c>
      <c r="J4347" s="1">
        <f>SUMIFS(I:I,B:B,Table1_2[[#This Row],[Category Level 2]],D:D,Table1_2[[#This Row],[Brand]],E:E,Table1_2[[#This Row],[Region]],F:F,Table1_2[[#This Row],[Measure]],G:G,Table1_2[[#This Row],[Year]],H:H,"&lt;="&amp;Table1_2[[#This Row],[Month]])</f>
        <v>3991.7920000000008</v>
      </c>
      <c r="K43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3991.7920000000008</v>
      </c>
      <c r="N4347">
        <f>Table1_2[[#This Row],[Value]]*2.5</f>
        <v>1473.7800000000002</v>
      </c>
    </row>
    <row r="4348" spans="1:14" x14ac:dyDescent="0.25">
      <c r="A4348" s="1" t="s">
        <v>6</v>
      </c>
      <c r="B4348" s="1" t="s">
        <v>26</v>
      </c>
      <c r="C4348" s="1" t="s">
        <v>19</v>
      </c>
      <c r="D4348" s="1" t="s">
        <v>20</v>
      </c>
      <c r="E4348" s="1" t="s">
        <v>13</v>
      </c>
      <c r="F4348" s="1" t="s">
        <v>11</v>
      </c>
      <c r="G4348" s="1" t="s">
        <v>62</v>
      </c>
      <c r="H4348" s="1">
        <v>9</v>
      </c>
      <c r="I4348">
        <v>753.53600000000006</v>
      </c>
      <c r="J4348" s="1">
        <f>SUMIFS(I:I,B:B,Table1_2[[#This Row],[Category Level 2]],D:D,Table1_2[[#This Row],[Brand]],E:E,Table1_2[[#This Row],[Region]],F:F,Table1_2[[#This Row],[Measure]],G:G,Table1_2[[#This Row],[Year]],H:H,"&lt;="&amp;Table1_2[[#This Row],[Month]])</f>
        <v>4745.3280000000013</v>
      </c>
      <c r="K43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4745.3280000000013</v>
      </c>
      <c r="N4348">
        <f>Table1_2[[#This Row],[Value]]*2.5</f>
        <v>1883.8400000000001</v>
      </c>
    </row>
    <row r="4349" spans="1:14" x14ac:dyDescent="0.25">
      <c r="A4349" s="1" t="s">
        <v>6</v>
      </c>
      <c r="B4349" s="1" t="s">
        <v>26</v>
      </c>
      <c r="C4349" s="1" t="s">
        <v>19</v>
      </c>
      <c r="D4349" s="1" t="s">
        <v>20</v>
      </c>
      <c r="E4349" s="1" t="s">
        <v>13</v>
      </c>
      <c r="F4349" s="1" t="s">
        <v>11</v>
      </c>
      <c r="G4349" s="1" t="s">
        <v>62</v>
      </c>
      <c r="H4349" s="1">
        <v>10</v>
      </c>
      <c r="I4349">
        <v>604.12800000000004</v>
      </c>
      <c r="J4349" s="1">
        <f>SUMIFS(I:I,B:B,Table1_2[[#This Row],[Category Level 2]],D:D,Table1_2[[#This Row],[Brand]],E:E,Table1_2[[#This Row],[Region]],F:F,Table1_2[[#This Row],[Measure]],G:G,Table1_2[[#This Row],[Year]],H:H,"&lt;="&amp;Table1_2[[#This Row],[Month]])</f>
        <v>5349.456000000001</v>
      </c>
      <c r="K43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5349.456000000001</v>
      </c>
      <c r="N4349">
        <f>Table1_2[[#This Row],[Value]]*2.5</f>
        <v>1510.3200000000002</v>
      </c>
    </row>
    <row r="4350" spans="1:14" x14ac:dyDescent="0.25">
      <c r="A4350" s="1" t="s">
        <v>6</v>
      </c>
      <c r="B4350" s="1" t="s">
        <v>26</v>
      </c>
      <c r="C4350" s="1" t="s">
        <v>19</v>
      </c>
      <c r="D4350" s="1" t="s">
        <v>20</v>
      </c>
      <c r="E4350" s="1" t="s">
        <v>13</v>
      </c>
      <c r="F4350" s="1" t="s">
        <v>11</v>
      </c>
      <c r="G4350" s="1" t="s">
        <v>62</v>
      </c>
      <c r="H4350" s="1">
        <v>11</v>
      </c>
      <c r="I4350">
        <v>506.68800000000005</v>
      </c>
      <c r="J4350" s="1">
        <f>SUMIFS(I:I,B:B,Table1_2[[#This Row],[Category Level 2]],D:D,Table1_2[[#This Row],[Brand]],E:E,Table1_2[[#This Row],[Region]],F:F,Table1_2[[#This Row],[Measure]],G:G,Table1_2[[#This Row],[Year]],H:H,"&lt;="&amp;Table1_2[[#This Row],[Month]])</f>
        <v>5856.1440000000011</v>
      </c>
      <c r="K43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5856.1440000000011</v>
      </c>
      <c r="N4350">
        <f>Table1_2[[#This Row],[Value]]*2.5</f>
        <v>1266.72</v>
      </c>
    </row>
    <row r="4351" spans="1:14" x14ac:dyDescent="0.25">
      <c r="A4351" s="1" t="s">
        <v>6</v>
      </c>
      <c r="B4351" s="1" t="s">
        <v>26</v>
      </c>
      <c r="C4351" s="1" t="s">
        <v>19</v>
      </c>
      <c r="D4351" s="1" t="s">
        <v>20</v>
      </c>
      <c r="E4351" s="1" t="s">
        <v>13</v>
      </c>
      <c r="F4351" s="1" t="s">
        <v>11</v>
      </c>
      <c r="G4351" s="1" t="s">
        <v>62</v>
      </c>
      <c r="H4351" s="1">
        <v>12</v>
      </c>
      <c r="I4351">
        <v>555.40800000000002</v>
      </c>
      <c r="J4351" s="1">
        <f>SUMIFS(I:I,B:B,Table1_2[[#This Row],[Category Level 2]],D:D,Table1_2[[#This Row],[Brand]],E:E,Table1_2[[#This Row],[Region]],F:F,Table1_2[[#This Row],[Measure]],G:G,Table1_2[[#This Row],[Year]],H:H,"&lt;="&amp;Table1_2[[#This Row],[Month]])</f>
        <v>6411.5520000000015</v>
      </c>
      <c r="K43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6411.5520000000015</v>
      </c>
      <c r="N4351">
        <f>Table1_2[[#This Row],[Value]]*2.5</f>
        <v>1388.52</v>
      </c>
    </row>
    <row r="4352" spans="1:14" x14ac:dyDescent="0.25">
      <c r="A4352" s="1" t="s">
        <v>6</v>
      </c>
      <c r="B4352" s="1" t="s">
        <v>26</v>
      </c>
      <c r="C4352" s="1" t="s">
        <v>19</v>
      </c>
      <c r="D4352" s="1" t="s">
        <v>20</v>
      </c>
      <c r="E4352" s="1" t="s">
        <v>13</v>
      </c>
      <c r="F4352" s="1" t="s">
        <v>11</v>
      </c>
      <c r="G4352" s="1" t="s">
        <v>63</v>
      </c>
      <c r="H4352" s="1">
        <v>1</v>
      </c>
      <c r="I4352">
        <v>680.45600000000002</v>
      </c>
      <c r="J4352" s="1">
        <f>SUMIFS(I:I,B:B,Table1_2[[#This Row],[Category Level 2]],D:D,Table1_2[[#This Row],[Brand]],E:E,Table1_2[[#This Row],[Region]],F:F,Table1_2[[#This Row],[Measure]],G:G,Table1_2[[#This Row],[Year]],H:H,"&lt;="&amp;Table1_2[[#This Row],[Month]])</f>
        <v>680.45600000000002</v>
      </c>
      <c r="K43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6604.8080000000009</v>
      </c>
      <c r="N4352">
        <f>Table1_2[[#This Row],[Value]]*2.5</f>
        <v>1701.14</v>
      </c>
    </row>
    <row r="4353" spans="1:14" x14ac:dyDescent="0.25">
      <c r="A4353" s="1" t="s">
        <v>6</v>
      </c>
      <c r="B4353" s="1" t="s">
        <v>26</v>
      </c>
      <c r="C4353" s="1" t="s">
        <v>19</v>
      </c>
      <c r="D4353" s="1" t="s">
        <v>20</v>
      </c>
      <c r="E4353" s="1" t="s">
        <v>13</v>
      </c>
      <c r="F4353" s="1" t="s">
        <v>11</v>
      </c>
      <c r="G4353" s="1" t="s">
        <v>63</v>
      </c>
      <c r="H4353" s="1">
        <v>2</v>
      </c>
      <c r="I4353">
        <v>685.32800000000009</v>
      </c>
      <c r="J4353" s="1">
        <f>SUMIFS(I:I,B:B,Table1_2[[#This Row],[Category Level 2]],D:D,Table1_2[[#This Row],[Brand]],E:E,Table1_2[[#This Row],[Region]],F:F,Table1_2[[#This Row],[Measure]],G:G,Table1_2[[#This Row],[Year]],H:H,"&lt;="&amp;Table1_2[[#This Row],[Month]])</f>
        <v>1365.7840000000001</v>
      </c>
      <c r="K43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6850.0320000000011</v>
      </c>
      <c r="N4353">
        <f>Table1_2[[#This Row],[Value]]*2.5</f>
        <v>1713.3200000000002</v>
      </c>
    </row>
    <row r="4354" spans="1:14" x14ac:dyDescent="0.25">
      <c r="A4354" s="1" t="s">
        <v>6</v>
      </c>
      <c r="B4354" s="1" t="s">
        <v>26</v>
      </c>
      <c r="C4354" s="1" t="s">
        <v>19</v>
      </c>
      <c r="D4354" s="1" t="s">
        <v>20</v>
      </c>
      <c r="E4354" s="1" t="s">
        <v>13</v>
      </c>
      <c r="F4354" s="1" t="s">
        <v>11</v>
      </c>
      <c r="G4354" s="1" t="s">
        <v>63</v>
      </c>
      <c r="H4354" s="1">
        <v>3</v>
      </c>
      <c r="I4354">
        <v>685.32800000000009</v>
      </c>
      <c r="J4354" s="1">
        <f>SUMIFS(I:I,B:B,Table1_2[[#This Row],[Category Level 2]],D:D,Table1_2[[#This Row],[Brand]],E:E,Table1_2[[#This Row],[Region]],F:F,Table1_2[[#This Row],[Measure]],G:G,Table1_2[[#This Row],[Year]],H:H,"&lt;="&amp;Table1_2[[#This Row],[Month]])</f>
        <v>2051.1120000000001</v>
      </c>
      <c r="K43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6992.9440000000004</v>
      </c>
      <c r="N4354">
        <f>Table1_2[[#This Row],[Value]]*2.5</f>
        <v>1713.3200000000002</v>
      </c>
    </row>
    <row r="4355" spans="1:14" x14ac:dyDescent="0.25">
      <c r="A4355" s="1" t="s">
        <v>6</v>
      </c>
      <c r="B4355" s="1" t="s">
        <v>26</v>
      </c>
      <c r="C4355" s="1" t="s">
        <v>19</v>
      </c>
      <c r="D4355" s="1" t="s">
        <v>20</v>
      </c>
      <c r="E4355" s="1" t="s">
        <v>13</v>
      </c>
      <c r="F4355" s="1" t="s">
        <v>11</v>
      </c>
      <c r="G4355" s="1" t="s">
        <v>63</v>
      </c>
      <c r="H4355" s="1">
        <v>4</v>
      </c>
      <c r="I4355">
        <v>638.23200000000008</v>
      </c>
      <c r="J4355" s="1">
        <f>SUMIFS(I:I,B:B,Table1_2[[#This Row],[Category Level 2]],D:D,Table1_2[[#This Row],[Brand]],E:E,Table1_2[[#This Row],[Region]],F:F,Table1_2[[#This Row],[Measure]],G:G,Table1_2[[#This Row],[Year]],H:H,"&lt;="&amp;Table1_2[[#This Row],[Month]])</f>
        <v>2689.3440000000001</v>
      </c>
      <c r="K43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7171.5840000000007</v>
      </c>
      <c r="N4355">
        <f>Table1_2[[#This Row],[Value]]*2.5</f>
        <v>1595.5800000000002</v>
      </c>
    </row>
    <row r="4356" spans="1:14" x14ac:dyDescent="0.25">
      <c r="A4356" s="1" t="s">
        <v>6</v>
      </c>
      <c r="B4356" s="1" t="s">
        <v>26</v>
      </c>
      <c r="C4356" s="1" t="s">
        <v>19</v>
      </c>
      <c r="D4356" s="1" t="s">
        <v>20</v>
      </c>
      <c r="E4356" s="1" t="s">
        <v>13</v>
      </c>
      <c r="F4356" s="1" t="s">
        <v>11</v>
      </c>
      <c r="G4356" s="1" t="s">
        <v>63</v>
      </c>
      <c r="H4356" s="1">
        <v>5</v>
      </c>
      <c r="I4356">
        <v>873.7120000000001</v>
      </c>
      <c r="J4356" s="1">
        <f>SUMIFS(I:I,B:B,Table1_2[[#This Row],[Category Level 2]],D:D,Table1_2[[#This Row],[Brand]],E:E,Table1_2[[#This Row],[Region]],F:F,Table1_2[[#This Row],[Measure]],G:G,Table1_2[[#This Row],[Year]],H:H,"&lt;="&amp;Table1_2[[#This Row],[Month]])</f>
        <v>3563.056</v>
      </c>
      <c r="K43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7588.9520000000002</v>
      </c>
      <c r="N4356">
        <f>Table1_2[[#This Row],[Value]]*2.5</f>
        <v>2184.2800000000002</v>
      </c>
    </row>
    <row r="4357" spans="1:14" x14ac:dyDescent="0.25">
      <c r="A4357" s="1" t="s">
        <v>6</v>
      </c>
      <c r="B4357" s="1" t="s">
        <v>26</v>
      </c>
      <c r="C4357" s="1" t="s">
        <v>19</v>
      </c>
      <c r="D4357" s="1" t="s">
        <v>20</v>
      </c>
      <c r="E4357" s="1" t="s">
        <v>13</v>
      </c>
      <c r="F4357" s="1" t="s">
        <v>11</v>
      </c>
      <c r="G4357" s="1" t="s">
        <v>63</v>
      </c>
      <c r="H4357" s="1">
        <v>6</v>
      </c>
      <c r="I4357">
        <v>738.92000000000007</v>
      </c>
      <c r="J4357" s="1">
        <f>SUMIFS(I:I,B:B,Table1_2[[#This Row],[Category Level 2]],D:D,Table1_2[[#This Row],[Brand]],E:E,Table1_2[[#This Row],[Region]],F:F,Table1_2[[#This Row],[Measure]],G:G,Table1_2[[#This Row],[Year]],H:H,"&lt;="&amp;Table1_2[[#This Row],[Month]])</f>
        <v>4301.9760000000006</v>
      </c>
      <c r="K43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7813.0640000000003</v>
      </c>
      <c r="N4357">
        <f>Table1_2[[#This Row],[Value]]*2.5</f>
        <v>1847.3000000000002</v>
      </c>
    </row>
    <row r="4358" spans="1:14" x14ac:dyDescent="0.25">
      <c r="A4358" s="1" t="s">
        <v>6</v>
      </c>
      <c r="B4358" s="1" t="s">
        <v>26</v>
      </c>
      <c r="C4358" s="1" t="s">
        <v>19</v>
      </c>
      <c r="D4358" s="1" t="s">
        <v>20</v>
      </c>
      <c r="E4358" s="1" t="s">
        <v>13</v>
      </c>
      <c r="F4358" s="1" t="s">
        <v>11</v>
      </c>
      <c r="G4358" s="1" t="s">
        <v>63</v>
      </c>
      <c r="H4358" s="1">
        <v>7</v>
      </c>
      <c r="I4358">
        <v>959.78400000000011</v>
      </c>
      <c r="J4358" s="1">
        <f>SUMIFS(I:I,B:B,Table1_2[[#This Row],[Category Level 2]],D:D,Table1_2[[#This Row],[Brand]],E:E,Table1_2[[#This Row],[Region]],F:F,Table1_2[[#This Row],[Measure]],G:G,Table1_2[[#This Row],[Year]],H:H,"&lt;="&amp;Table1_2[[#This Row],[Month]])</f>
        <v>5261.76</v>
      </c>
      <c r="K43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8271.0320000000011</v>
      </c>
      <c r="N4358">
        <f>Table1_2[[#This Row],[Value]]*2.5</f>
        <v>2399.46</v>
      </c>
    </row>
    <row r="4359" spans="1:14" x14ac:dyDescent="0.25">
      <c r="A4359" s="1" t="s">
        <v>6</v>
      </c>
      <c r="B4359" s="1" t="s">
        <v>26</v>
      </c>
      <c r="C4359" s="1" t="s">
        <v>19</v>
      </c>
      <c r="D4359" s="1" t="s">
        <v>20</v>
      </c>
      <c r="E4359" s="1" t="s">
        <v>13</v>
      </c>
      <c r="F4359" s="1" t="s">
        <v>11</v>
      </c>
      <c r="G4359" s="1" t="s">
        <v>63</v>
      </c>
      <c r="H4359" s="1">
        <v>8</v>
      </c>
      <c r="I4359">
        <v>917.56000000000006</v>
      </c>
      <c r="J4359" s="1">
        <f>SUMIFS(I:I,B:B,Table1_2[[#This Row],[Category Level 2]],D:D,Table1_2[[#This Row],[Brand]],E:E,Table1_2[[#This Row],[Region]],F:F,Table1_2[[#This Row],[Measure]],G:G,Table1_2[[#This Row],[Year]],H:H,"&lt;="&amp;Table1_2[[#This Row],[Month]])</f>
        <v>6179.3200000000006</v>
      </c>
      <c r="K43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8599.0800000000017</v>
      </c>
      <c r="N4359">
        <f>Table1_2[[#This Row],[Value]]*2.5</f>
        <v>2293.9</v>
      </c>
    </row>
    <row r="4360" spans="1:14" x14ac:dyDescent="0.25">
      <c r="A4360" s="1" t="s">
        <v>6</v>
      </c>
      <c r="B4360" s="1" t="s">
        <v>26</v>
      </c>
      <c r="C4360" s="1" t="s">
        <v>19</v>
      </c>
      <c r="D4360" s="1" t="s">
        <v>20</v>
      </c>
      <c r="E4360" s="1" t="s">
        <v>13</v>
      </c>
      <c r="F4360" s="1" t="s">
        <v>11</v>
      </c>
      <c r="G4360" s="1" t="s">
        <v>63</v>
      </c>
      <c r="H4360" s="1">
        <v>9</v>
      </c>
      <c r="I4360">
        <v>839.60800000000006</v>
      </c>
      <c r="J4360" s="1">
        <f>SUMIFS(I:I,B:B,Table1_2[[#This Row],[Category Level 2]],D:D,Table1_2[[#This Row],[Brand]],E:E,Table1_2[[#This Row],[Region]],F:F,Table1_2[[#This Row],[Measure]],G:G,Table1_2[[#This Row],[Year]],H:H,"&lt;="&amp;Table1_2[[#This Row],[Month]])</f>
        <v>7018.9280000000008</v>
      </c>
      <c r="K43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8685.1520000000019</v>
      </c>
      <c r="N4360">
        <f>Table1_2[[#This Row],[Value]]*2.5</f>
        <v>2099.02</v>
      </c>
    </row>
    <row r="4361" spans="1:14" x14ac:dyDescent="0.25">
      <c r="A4361" s="1" t="s">
        <v>6</v>
      </c>
      <c r="B4361" s="1" t="s">
        <v>26</v>
      </c>
      <c r="C4361" s="1" t="s">
        <v>19</v>
      </c>
      <c r="D4361" s="1" t="s">
        <v>20</v>
      </c>
      <c r="E4361" s="1" t="s">
        <v>13</v>
      </c>
      <c r="F4361" s="1" t="s">
        <v>11</v>
      </c>
      <c r="G4361" s="1" t="s">
        <v>63</v>
      </c>
      <c r="H4361" s="1">
        <v>10</v>
      </c>
      <c r="I4361">
        <v>930.55200000000002</v>
      </c>
      <c r="J4361" s="1">
        <f>SUMIFS(I:I,B:B,Table1_2[[#This Row],[Category Level 2]],D:D,Table1_2[[#This Row],[Brand]],E:E,Table1_2[[#This Row],[Region]],F:F,Table1_2[[#This Row],[Measure]],G:G,Table1_2[[#This Row],[Year]],H:H,"&lt;="&amp;Table1_2[[#This Row],[Month]])</f>
        <v>7949.4800000000005</v>
      </c>
      <c r="K43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9011.5760000000009</v>
      </c>
      <c r="N4361">
        <f>Table1_2[[#This Row],[Value]]*2.5</f>
        <v>2326.38</v>
      </c>
    </row>
    <row r="4362" spans="1:14" x14ac:dyDescent="0.25">
      <c r="A4362" s="1" t="s">
        <v>6</v>
      </c>
      <c r="B4362" s="1" t="s">
        <v>26</v>
      </c>
      <c r="C4362" s="1" t="s">
        <v>19</v>
      </c>
      <c r="D4362" s="1" t="s">
        <v>20</v>
      </c>
      <c r="E4362" s="1" t="s">
        <v>13</v>
      </c>
      <c r="F4362" s="1" t="s">
        <v>11</v>
      </c>
      <c r="G4362" s="1" t="s">
        <v>63</v>
      </c>
      <c r="H4362" s="1">
        <v>11</v>
      </c>
      <c r="I4362">
        <v>631.73599999999999</v>
      </c>
      <c r="J4362" s="1">
        <f>SUMIFS(I:I,B:B,Table1_2[[#This Row],[Category Level 2]],D:D,Table1_2[[#This Row],[Brand]],E:E,Table1_2[[#This Row],[Region]],F:F,Table1_2[[#This Row],[Measure]],G:G,Table1_2[[#This Row],[Year]],H:H,"&lt;="&amp;Table1_2[[#This Row],[Month]])</f>
        <v>8581.2160000000003</v>
      </c>
      <c r="K43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9136.6239999999998</v>
      </c>
      <c r="N4362">
        <f>Table1_2[[#This Row],[Value]]*2.5</f>
        <v>1579.34</v>
      </c>
    </row>
    <row r="4363" spans="1:14" x14ac:dyDescent="0.25">
      <c r="A4363" s="1" t="s">
        <v>6</v>
      </c>
      <c r="B4363" s="1" t="s">
        <v>26</v>
      </c>
      <c r="C4363" s="1" t="s">
        <v>19</v>
      </c>
      <c r="D4363" s="1" t="s">
        <v>20</v>
      </c>
      <c r="E4363" s="1" t="s">
        <v>13</v>
      </c>
      <c r="F4363" s="1" t="s">
        <v>11</v>
      </c>
      <c r="G4363" s="1" t="s">
        <v>63</v>
      </c>
      <c r="H4363" s="1">
        <v>12</v>
      </c>
      <c r="I4363">
        <v>885.08</v>
      </c>
      <c r="J4363" s="1">
        <f>SUMIFS(I:I,B:B,Table1_2[[#This Row],[Category Level 2]],D:D,Table1_2[[#This Row],[Brand]],E:E,Table1_2[[#This Row],[Region]],F:F,Table1_2[[#This Row],[Measure]],G:G,Table1_2[[#This Row],[Year]],H:H,"&lt;="&amp;Table1_2[[#This Row],[Month]])</f>
        <v>9466.2960000000003</v>
      </c>
      <c r="K43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9466.2960000000003</v>
      </c>
      <c r="N4363">
        <f>Table1_2[[#This Row],[Value]]*2.5</f>
        <v>2212.7000000000003</v>
      </c>
    </row>
    <row r="4364" spans="1:14" x14ac:dyDescent="0.25">
      <c r="A4364" s="1" t="s">
        <v>6</v>
      </c>
      <c r="B4364" s="1" t="s">
        <v>26</v>
      </c>
      <c r="C4364" s="1" t="s">
        <v>19</v>
      </c>
      <c r="D4364" s="1" t="s">
        <v>20</v>
      </c>
      <c r="E4364" s="1" t="s">
        <v>13</v>
      </c>
      <c r="F4364" s="1" t="s">
        <v>11</v>
      </c>
      <c r="G4364" s="1" t="s">
        <v>64</v>
      </c>
      <c r="H4364" s="1">
        <v>1</v>
      </c>
      <c r="I4364">
        <v>898.07200000000012</v>
      </c>
      <c r="J4364" s="1">
        <f>SUMIFS(I:I,B:B,Table1_2[[#This Row],[Category Level 2]],D:D,Table1_2[[#This Row],[Brand]],E:E,Table1_2[[#This Row],[Region]],F:F,Table1_2[[#This Row],[Measure]],G:G,Table1_2[[#This Row],[Year]],H:H,"&lt;="&amp;Table1_2[[#This Row],[Month]])</f>
        <v>898.07200000000012</v>
      </c>
      <c r="K43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9683.9120000000003</v>
      </c>
      <c r="N4364">
        <f>Table1_2[[#This Row],[Value]]*2.5</f>
        <v>2245.1800000000003</v>
      </c>
    </row>
    <row r="4365" spans="1:14" x14ac:dyDescent="0.25">
      <c r="A4365" s="1" t="s">
        <v>6</v>
      </c>
      <c r="B4365" s="1" t="s">
        <v>26</v>
      </c>
      <c r="C4365" s="1" t="s">
        <v>19</v>
      </c>
      <c r="D4365" s="1" t="s">
        <v>20</v>
      </c>
      <c r="E4365" s="1" t="s">
        <v>13</v>
      </c>
      <c r="F4365" s="1" t="s">
        <v>11</v>
      </c>
      <c r="G4365" s="1" t="s">
        <v>64</v>
      </c>
      <c r="H4365" s="1">
        <v>2</v>
      </c>
      <c r="I4365">
        <v>704.81600000000003</v>
      </c>
      <c r="J4365" s="1">
        <f>SUMIFS(I:I,B:B,Table1_2[[#This Row],[Category Level 2]],D:D,Table1_2[[#This Row],[Brand]],E:E,Table1_2[[#This Row],[Region]],F:F,Table1_2[[#This Row],[Measure]],G:G,Table1_2[[#This Row],[Year]],H:H,"&lt;="&amp;Table1_2[[#This Row],[Month]])</f>
        <v>1602.8880000000001</v>
      </c>
      <c r="K43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9703.4000000000015</v>
      </c>
      <c r="N4365">
        <f>Table1_2[[#This Row],[Value]]*2.5</f>
        <v>1762.04</v>
      </c>
    </row>
    <row r="4366" spans="1:14" x14ac:dyDescent="0.25">
      <c r="A4366" s="1" t="s">
        <v>6</v>
      </c>
      <c r="B4366" s="1" t="s">
        <v>26</v>
      </c>
      <c r="C4366" s="1" t="s">
        <v>19</v>
      </c>
      <c r="D4366" s="1" t="s">
        <v>20</v>
      </c>
      <c r="E4366" s="1" t="s">
        <v>13</v>
      </c>
      <c r="F4366" s="1" t="s">
        <v>11</v>
      </c>
      <c r="G4366" s="1" t="s">
        <v>64</v>
      </c>
      <c r="H4366" s="1">
        <v>3</v>
      </c>
      <c r="I4366">
        <v>859.096</v>
      </c>
      <c r="J4366" s="1">
        <f>SUMIFS(I:I,B:B,Table1_2[[#This Row],[Category Level 2]],D:D,Table1_2[[#This Row],[Brand]],E:E,Table1_2[[#This Row],[Region]],F:F,Table1_2[[#This Row],[Measure]],G:G,Table1_2[[#This Row],[Year]],H:H,"&lt;="&amp;Table1_2[[#This Row],[Month]])</f>
        <v>2461.9840000000004</v>
      </c>
      <c r="K43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9877.1680000000015</v>
      </c>
      <c r="N4366">
        <f>Table1_2[[#This Row],[Value]]*2.5</f>
        <v>2147.7399999999998</v>
      </c>
    </row>
    <row r="4367" spans="1:14" x14ac:dyDescent="0.25">
      <c r="A4367" s="1" t="s">
        <v>6</v>
      </c>
      <c r="B4367" s="1" t="s">
        <v>26</v>
      </c>
      <c r="C4367" s="1" t="s">
        <v>19</v>
      </c>
      <c r="D4367" s="1" t="s">
        <v>20</v>
      </c>
      <c r="E4367" s="1" t="s">
        <v>13</v>
      </c>
      <c r="F4367" s="1" t="s">
        <v>11</v>
      </c>
      <c r="G4367" s="1" t="s">
        <v>64</v>
      </c>
      <c r="H4367" s="1">
        <v>4</v>
      </c>
      <c r="I4367">
        <v>883.45600000000002</v>
      </c>
      <c r="J4367" s="1">
        <f>SUMIFS(I:I,B:B,Table1_2[[#This Row],[Category Level 2]],D:D,Table1_2[[#This Row],[Brand]],E:E,Table1_2[[#This Row],[Region]],F:F,Table1_2[[#This Row],[Measure]],G:G,Table1_2[[#This Row],[Year]],H:H,"&lt;="&amp;Table1_2[[#This Row],[Month]])</f>
        <v>3345.4400000000005</v>
      </c>
      <c r="K43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10122.392</v>
      </c>
      <c r="N4367">
        <f>Table1_2[[#This Row],[Value]]*2.5</f>
        <v>2208.64</v>
      </c>
    </row>
    <row r="4368" spans="1:14" x14ac:dyDescent="0.25">
      <c r="A4368" s="1" t="s">
        <v>6</v>
      </c>
      <c r="B4368" s="1" t="s">
        <v>26</v>
      </c>
      <c r="C4368" s="1" t="s">
        <v>19</v>
      </c>
      <c r="D4368" s="1" t="s">
        <v>20</v>
      </c>
      <c r="E4368" s="1" t="s">
        <v>13</v>
      </c>
      <c r="F4368" s="1" t="s">
        <v>11</v>
      </c>
      <c r="G4368" s="1" t="s">
        <v>64</v>
      </c>
      <c r="H4368" s="1">
        <v>5</v>
      </c>
      <c r="I4368">
        <v>1076.712</v>
      </c>
      <c r="J4368" s="1">
        <f>SUMIFS(I:I,B:B,Table1_2[[#This Row],[Category Level 2]],D:D,Table1_2[[#This Row],[Brand]],E:E,Table1_2[[#This Row],[Region]],F:F,Table1_2[[#This Row],[Measure]],G:G,Table1_2[[#This Row],[Year]],H:H,"&lt;="&amp;Table1_2[[#This Row],[Month]])</f>
        <v>4422.152</v>
      </c>
      <c r="K43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10325.392</v>
      </c>
      <c r="N4368">
        <f>Table1_2[[#This Row],[Value]]*2.5</f>
        <v>2691.7799999999997</v>
      </c>
    </row>
    <row r="4369" spans="1:14" x14ac:dyDescent="0.25">
      <c r="A4369" s="1" t="s">
        <v>6</v>
      </c>
      <c r="B4369" s="1" t="s">
        <v>26</v>
      </c>
      <c r="C4369" s="1" t="s">
        <v>19</v>
      </c>
      <c r="D4369" s="1" t="s">
        <v>20</v>
      </c>
      <c r="E4369" s="1" t="s">
        <v>13</v>
      </c>
      <c r="F4369" s="1" t="s">
        <v>11</v>
      </c>
      <c r="G4369" s="1" t="s">
        <v>64</v>
      </c>
      <c r="H4369" s="1">
        <v>6</v>
      </c>
      <c r="I4369">
        <v>917.56000000000006</v>
      </c>
      <c r="J4369" s="1">
        <f>SUMIFS(I:I,B:B,Table1_2[[#This Row],[Category Level 2]],D:D,Table1_2[[#This Row],[Brand]],E:E,Table1_2[[#This Row],[Region]],F:F,Table1_2[[#This Row],[Measure]],G:G,Table1_2[[#This Row],[Year]],H:H,"&lt;="&amp;Table1_2[[#This Row],[Month]])</f>
        <v>5339.7120000000004</v>
      </c>
      <c r="K43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10504.032000000001</v>
      </c>
      <c r="N4369">
        <f>Table1_2[[#This Row],[Value]]*2.5</f>
        <v>2293.9</v>
      </c>
    </row>
    <row r="4370" spans="1:14" x14ac:dyDescent="0.25">
      <c r="A4370" s="1" t="s">
        <v>6</v>
      </c>
      <c r="B4370" s="1" t="s">
        <v>26</v>
      </c>
      <c r="C4370" s="1" t="s">
        <v>19</v>
      </c>
      <c r="D4370" s="1" t="s">
        <v>20</v>
      </c>
      <c r="E4370" s="1" t="s">
        <v>13</v>
      </c>
      <c r="F4370" s="1" t="s">
        <v>11</v>
      </c>
      <c r="G4370" s="1" t="s">
        <v>64</v>
      </c>
      <c r="H4370" s="1">
        <v>7</v>
      </c>
      <c r="I4370">
        <v>971.15200000000004</v>
      </c>
      <c r="J4370" s="1">
        <f>SUMIFS(I:I,B:B,Table1_2[[#This Row],[Category Level 2]],D:D,Table1_2[[#This Row],[Brand]],E:E,Table1_2[[#This Row],[Region]],F:F,Table1_2[[#This Row],[Measure]],G:G,Table1_2[[#This Row],[Year]],H:H,"&lt;="&amp;Table1_2[[#This Row],[Month]])</f>
        <v>6310.8640000000005</v>
      </c>
      <c r="K43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10515.400000000001</v>
      </c>
      <c r="N4370">
        <f>Table1_2[[#This Row],[Value]]*2.5</f>
        <v>2427.88</v>
      </c>
    </row>
    <row r="4371" spans="1:14" x14ac:dyDescent="0.25">
      <c r="A4371" s="1" t="s">
        <v>6</v>
      </c>
      <c r="B4371" s="1" t="s">
        <v>26</v>
      </c>
      <c r="C4371" s="1" t="s">
        <v>19</v>
      </c>
      <c r="D4371" s="1" t="s">
        <v>20</v>
      </c>
      <c r="E4371" s="1" t="s">
        <v>13</v>
      </c>
      <c r="F4371" s="1" t="s">
        <v>11</v>
      </c>
      <c r="G4371" s="1" t="s">
        <v>64</v>
      </c>
      <c r="H4371" s="1">
        <v>8</v>
      </c>
      <c r="I4371">
        <v>889.95200000000011</v>
      </c>
      <c r="J4371" s="1">
        <f>SUMIFS(I:I,B:B,Table1_2[[#This Row],[Category Level 2]],D:D,Table1_2[[#This Row],[Brand]],E:E,Table1_2[[#This Row],[Region]],F:F,Table1_2[[#This Row],[Measure]],G:G,Table1_2[[#This Row],[Year]],H:H,"&lt;="&amp;Table1_2[[#This Row],[Month]])</f>
        <v>7200.8160000000007</v>
      </c>
      <c r="K43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10487.792000000001</v>
      </c>
      <c r="N4371">
        <f>Table1_2[[#This Row],[Value]]*2.5</f>
        <v>2224.88</v>
      </c>
    </row>
    <row r="4372" spans="1:14" x14ac:dyDescent="0.25">
      <c r="A4372" s="1" t="s">
        <v>6</v>
      </c>
      <c r="B4372" s="1" t="s">
        <v>26</v>
      </c>
      <c r="C4372" s="1" t="s">
        <v>19</v>
      </c>
      <c r="D4372" s="1" t="s">
        <v>20</v>
      </c>
      <c r="E4372" s="1" t="s">
        <v>13</v>
      </c>
      <c r="F4372" s="1" t="s">
        <v>11</v>
      </c>
      <c r="G4372" s="1" t="s">
        <v>64</v>
      </c>
      <c r="H4372" s="1">
        <v>9</v>
      </c>
      <c r="I4372">
        <v>826.6160000000001</v>
      </c>
      <c r="J4372" s="1">
        <f>SUMIFS(I:I,B:B,Table1_2[[#This Row],[Category Level 2]],D:D,Table1_2[[#This Row],[Brand]],E:E,Table1_2[[#This Row],[Region]],F:F,Table1_2[[#This Row],[Measure]],G:G,Table1_2[[#This Row],[Year]],H:H,"&lt;="&amp;Table1_2[[#This Row],[Month]])</f>
        <v>8027.4320000000007</v>
      </c>
      <c r="K43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10474.800000000001</v>
      </c>
      <c r="N4372">
        <f>Table1_2[[#This Row],[Value]]*2.5</f>
        <v>2066.5400000000004</v>
      </c>
    </row>
    <row r="4373" spans="1:14" x14ac:dyDescent="0.25">
      <c r="A4373" s="1" t="s">
        <v>6</v>
      </c>
      <c r="B4373" s="1" t="s">
        <v>26</v>
      </c>
      <c r="C4373" s="1" t="s">
        <v>19</v>
      </c>
      <c r="D4373" s="1" t="s">
        <v>20</v>
      </c>
      <c r="E4373" s="1" t="s">
        <v>13</v>
      </c>
      <c r="F4373" s="1" t="s">
        <v>11</v>
      </c>
      <c r="G4373" s="1" t="s">
        <v>64</v>
      </c>
      <c r="H4373" s="1">
        <v>10</v>
      </c>
      <c r="I4373">
        <v>888.32800000000009</v>
      </c>
      <c r="J4373" s="1">
        <f>SUMIFS(I:I,B:B,Table1_2[[#This Row],[Category Level 2]],D:D,Table1_2[[#This Row],[Brand]],E:E,Table1_2[[#This Row],[Region]],F:F,Table1_2[[#This Row],[Measure]],G:G,Table1_2[[#This Row],[Year]],H:H,"&lt;="&amp;Table1_2[[#This Row],[Month]])</f>
        <v>8915.76</v>
      </c>
      <c r="K43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10432.576000000001</v>
      </c>
      <c r="N4373">
        <f>Table1_2[[#This Row],[Value]]*2.5</f>
        <v>2220.8200000000002</v>
      </c>
    </row>
    <row r="4374" spans="1:14" x14ac:dyDescent="0.25">
      <c r="A4374" s="1" t="s">
        <v>6</v>
      </c>
      <c r="B4374" s="1" t="s">
        <v>26</v>
      </c>
      <c r="C4374" s="1" t="s">
        <v>19</v>
      </c>
      <c r="D4374" s="1" t="s">
        <v>20</v>
      </c>
      <c r="E4374" s="1" t="s">
        <v>13</v>
      </c>
      <c r="F4374" s="1" t="s">
        <v>11</v>
      </c>
      <c r="G4374" s="1" t="s">
        <v>64</v>
      </c>
      <c r="H4374" s="1">
        <v>11</v>
      </c>
      <c r="I4374">
        <v>751.91200000000003</v>
      </c>
      <c r="J4374" s="1">
        <f>SUMIFS(I:I,B:B,Table1_2[[#This Row],[Category Level 2]],D:D,Table1_2[[#This Row],[Brand]],E:E,Table1_2[[#This Row],[Region]],F:F,Table1_2[[#This Row],[Measure]],G:G,Table1_2[[#This Row],[Year]],H:H,"&lt;="&amp;Table1_2[[#This Row],[Month]])</f>
        <v>9667.6720000000005</v>
      </c>
      <c r="K43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10552.752</v>
      </c>
      <c r="N4374">
        <f>Table1_2[[#This Row],[Value]]*2.5</f>
        <v>1879.7800000000002</v>
      </c>
    </row>
    <row r="4375" spans="1:14" x14ac:dyDescent="0.25">
      <c r="A4375" s="1" t="s">
        <v>6</v>
      </c>
      <c r="B4375" s="1" t="s">
        <v>26</v>
      </c>
      <c r="C4375" s="1" t="s">
        <v>19</v>
      </c>
      <c r="D4375" s="1" t="s">
        <v>20</v>
      </c>
      <c r="E4375" s="1" t="s">
        <v>13</v>
      </c>
      <c r="F4375" s="1" t="s">
        <v>11</v>
      </c>
      <c r="G4375" s="1" t="s">
        <v>64</v>
      </c>
      <c r="H4375" s="1">
        <v>12</v>
      </c>
      <c r="I4375">
        <v>774.64800000000002</v>
      </c>
      <c r="J4375" s="1">
        <f>SUMIFS(I:I,B:B,Table1_2[[#This Row],[Category Level 2]],D:D,Table1_2[[#This Row],[Brand]],E:E,Table1_2[[#This Row],[Region]],F:F,Table1_2[[#This Row],[Measure]],G:G,Table1_2[[#This Row],[Year]],H:H,"&lt;="&amp;Table1_2[[#This Row],[Month]])</f>
        <v>10442.32</v>
      </c>
      <c r="K43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10442.32</v>
      </c>
      <c r="N4375">
        <f>Table1_2[[#This Row],[Value]]*2.5</f>
        <v>1936.6200000000001</v>
      </c>
    </row>
    <row r="4376" spans="1:14" x14ac:dyDescent="0.25">
      <c r="A4376" s="1" t="s">
        <v>6</v>
      </c>
      <c r="B4376" s="1" t="s">
        <v>26</v>
      </c>
      <c r="C4376" s="1" t="s">
        <v>19</v>
      </c>
      <c r="D4376" s="1" t="s">
        <v>20</v>
      </c>
      <c r="E4376" s="1" t="s">
        <v>13</v>
      </c>
      <c r="F4376" s="1" t="s">
        <v>11</v>
      </c>
      <c r="G4376" s="1" t="s">
        <v>65</v>
      </c>
      <c r="H4376" s="1">
        <v>1</v>
      </c>
      <c r="I4376">
        <v>893.2</v>
      </c>
      <c r="J4376" s="1">
        <f>SUMIFS(I:I,B:B,Table1_2[[#This Row],[Category Level 2]],D:D,Table1_2[[#This Row],[Brand]],E:E,Table1_2[[#This Row],[Region]],F:F,Table1_2[[#This Row],[Measure]],G:G,Table1_2[[#This Row],[Year]],H:H,"&lt;="&amp;Table1_2[[#This Row],[Month]])</f>
        <v>893.2</v>
      </c>
      <c r="K43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10437.448</v>
      </c>
      <c r="N4376">
        <f>Table1_2[[#This Row],[Value]]*2.5</f>
        <v>2233</v>
      </c>
    </row>
    <row r="4377" spans="1:14" x14ac:dyDescent="0.25">
      <c r="A4377" s="1" t="s">
        <v>6</v>
      </c>
      <c r="B4377" s="1" t="s">
        <v>26</v>
      </c>
      <c r="C4377" s="1" t="s">
        <v>19</v>
      </c>
      <c r="D4377" s="1" t="s">
        <v>20</v>
      </c>
      <c r="E4377" s="1" t="s">
        <v>13</v>
      </c>
      <c r="F4377" s="1" t="s">
        <v>11</v>
      </c>
      <c r="G4377" s="1" t="s">
        <v>65</v>
      </c>
      <c r="H4377" s="1">
        <v>2</v>
      </c>
      <c r="I4377">
        <v>868.84</v>
      </c>
      <c r="J4377" s="1">
        <f>SUMIFS(I:I,B:B,Table1_2[[#This Row],[Category Level 2]],D:D,Table1_2[[#This Row],[Brand]],E:E,Table1_2[[#This Row],[Region]],F:F,Table1_2[[#This Row],[Measure]],G:G,Table1_2[[#This Row],[Year]],H:H,"&lt;="&amp;Table1_2[[#This Row],[Month]])</f>
        <v>1762.04</v>
      </c>
      <c r="K43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10601.472000000002</v>
      </c>
      <c r="N4377">
        <f>Table1_2[[#This Row],[Value]]*2.5</f>
        <v>2172.1</v>
      </c>
    </row>
    <row r="4378" spans="1:14" x14ac:dyDescent="0.25">
      <c r="A4378" s="1" t="s">
        <v>6</v>
      </c>
      <c r="B4378" s="1" t="s">
        <v>26</v>
      </c>
      <c r="C4378" s="1" t="s">
        <v>19</v>
      </c>
      <c r="D4378" s="1" t="s">
        <v>20</v>
      </c>
      <c r="E4378" s="1" t="s">
        <v>13</v>
      </c>
      <c r="F4378" s="1" t="s">
        <v>11</v>
      </c>
      <c r="G4378" s="1" t="s">
        <v>65</v>
      </c>
      <c r="H4378" s="1">
        <v>3</v>
      </c>
      <c r="I4378">
        <v>883.45600000000002</v>
      </c>
      <c r="J4378" s="1">
        <f>SUMIFS(I:I,B:B,Table1_2[[#This Row],[Category Level 2]],D:D,Table1_2[[#This Row],[Brand]],E:E,Table1_2[[#This Row],[Region]],F:F,Table1_2[[#This Row],[Measure]],G:G,Table1_2[[#This Row],[Year]],H:H,"&lt;="&amp;Table1_2[[#This Row],[Month]])</f>
        <v>2645.4960000000001</v>
      </c>
      <c r="K43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10625.832000000002</v>
      </c>
      <c r="N4378">
        <f>Table1_2[[#This Row],[Value]]*2.5</f>
        <v>2208.64</v>
      </c>
    </row>
    <row r="4379" spans="1:14" x14ac:dyDescent="0.25">
      <c r="A4379" s="1" t="s">
        <v>6</v>
      </c>
      <c r="B4379" s="1" t="s">
        <v>26</v>
      </c>
      <c r="C4379" s="1" t="s">
        <v>19</v>
      </c>
      <c r="D4379" s="1" t="s">
        <v>20</v>
      </c>
      <c r="E4379" s="1" t="s">
        <v>13</v>
      </c>
      <c r="F4379" s="1" t="s">
        <v>11</v>
      </c>
      <c r="G4379" s="1" t="s">
        <v>65</v>
      </c>
      <c r="H4379" s="1">
        <v>4</v>
      </c>
      <c r="I4379">
        <v>1128.68</v>
      </c>
      <c r="J4379" s="1">
        <f>SUMIFS(I:I,B:B,Table1_2[[#This Row],[Category Level 2]],D:D,Table1_2[[#This Row],[Brand]],E:E,Table1_2[[#This Row],[Region]],F:F,Table1_2[[#This Row],[Measure]],G:G,Table1_2[[#This Row],[Year]],H:H,"&lt;="&amp;Table1_2[[#This Row],[Month]])</f>
        <v>3774.1760000000004</v>
      </c>
      <c r="K43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10871.056</v>
      </c>
      <c r="N4379">
        <f>Table1_2[[#This Row],[Value]]*2.5</f>
        <v>2821.7000000000003</v>
      </c>
    </row>
    <row r="4380" spans="1:14" x14ac:dyDescent="0.25">
      <c r="A4380" s="1" t="s">
        <v>6</v>
      </c>
      <c r="B4380" s="1" t="s">
        <v>26</v>
      </c>
      <c r="C4380" s="1" t="s">
        <v>19</v>
      </c>
      <c r="D4380" s="1" t="s">
        <v>20</v>
      </c>
      <c r="E4380" s="1" t="s">
        <v>13</v>
      </c>
      <c r="F4380" s="1" t="s">
        <v>11</v>
      </c>
      <c r="G4380" s="1" t="s">
        <v>65</v>
      </c>
      <c r="H4380" s="1">
        <v>5</v>
      </c>
      <c r="I4380">
        <v>1076.712</v>
      </c>
      <c r="J4380" s="1">
        <f>SUMIFS(I:I,B:B,Table1_2[[#This Row],[Category Level 2]],D:D,Table1_2[[#This Row],[Brand]],E:E,Table1_2[[#This Row],[Region]],F:F,Table1_2[[#This Row],[Measure]],G:G,Table1_2[[#This Row],[Year]],H:H,"&lt;="&amp;Table1_2[[#This Row],[Month]])</f>
        <v>4850.8880000000008</v>
      </c>
      <c r="K43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10871.056</v>
      </c>
      <c r="N4380">
        <f>Table1_2[[#This Row],[Value]]*2.5</f>
        <v>2691.7799999999997</v>
      </c>
    </row>
    <row r="4381" spans="1:14" x14ac:dyDescent="0.25">
      <c r="A4381" s="1" t="s">
        <v>6</v>
      </c>
      <c r="B4381" s="1" t="s">
        <v>26</v>
      </c>
      <c r="C4381" s="1" t="s">
        <v>19</v>
      </c>
      <c r="D4381" s="1" t="s">
        <v>20</v>
      </c>
      <c r="E4381" s="1" t="s">
        <v>13</v>
      </c>
      <c r="F4381" s="1" t="s">
        <v>11</v>
      </c>
      <c r="G4381" s="1" t="s">
        <v>65</v>
      </c>
      <c r="H4381" s="1">
        <v>6</v>
      </c>
      <c r="I4381">
        <v>1182.2720000000002</v>
      </c>
      <c r="J4381" s="1">
        <f>SUMIFS(I:I,B:B,Table1_2[[#This Row],[Category Level 2]],D:D,Table1_2[[#This Row],[Brand]],E:E,Table1_2[[#This Row],[Region]],F:F,Table1_2[[#This Row],[Measure]],G:G,Table1_2[[#This Row],[Year]],H:H,"&lt;="&amp;Table1_2[[#This Row],[Month]])</f>
        <v>6033.1600000000008</v>
      </c>
      <c r="K43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11135.768</v>
      </c>
      <c r="N4381">
        <f>Table1_2[[#This Row],[Value]]*2.5</f>
        <v>2955.6800000000003</v>
      </c>
    </row>
    <row r="4382" spans="1:14" x14ac:dyDescent="0.25">
      <c r="A4382" s="1" t="s">
        <v>6</v>
      </c>
      <c r="B4382" s="1" t="s">
        <v>26</v>
      </c>
      <c r="C4382" s="1" t="s">
        <v>19</v>
      </c>
      <c r="D4382" s="1" t="s">
        <v>20</v>
      </c>
      <c r="E4382" s="1" t="s">
        <v>13</v>
      </c>
      <c r="F4382" s="1" t="s">
        <v>11</v>
      </c>
      <c r="G4382" s="1" t="s">
        <v>65</v>
      </c>
      <c r="H4382" s="1">
        <v>7</v>
      </c>
      <c r="I4382">
        <v>1036.1120000000001</v>
      </c>
      <c r="J4382" s="1">
        <f>SUMIFS(I:I,B:B,Table1_2[[#This Row],[Category Level 2]],D:D,Table1_2[[#This Row],[Brand]],E:E,Table1_2[[#This Row],[Region]],F:F,Table1_2[[#This Row],[Measure]],G:G,Table1_2[[#This Row],[Year]],H:H,"&lt;="&amp;Table1_2[[#This Row],[Month]])</f>
        <v>7069.2720000000008</v>
      </c>
      <c r="K43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11200.728000000001</v>
      </c>
      <c r="N4382">
        <f>Table1_2[[#This Row],[Value]]*2.5</f>
        <v>2590.2800000000002</v>
      </c>
    </row>
    <row r="4383" spans="1:14" x14ac:dyDescent="0.25">
      <c r="A4383" s="1" t="s">
        <v>6</v>
      </c>
      <c r="B4383" s="1" t="s">
        <v>26</v>
      </c>
      <c r="C4383" s="1" t="s">
        <v>19</v>
      </c>
      <c r="D4383" s="1" t="s">
        <v>20</v>
      </c>
      <c r="E4383" s="1" t="s">
        <v>13</v>
      </c>
      <c r="F4383" s="1" t="s">
        <v>11</v>
      </c>
      <c r="G4383" s="1" t="s">
        <v>65</v>
      </c>
      <c r="H4383" s="1">
        <v>8</v>
      </c>
      <c r="I4383">
        <v>1114.0640000000001</v>
      </c>
      <c r="J4383" s="1">
        <f>SUMIFS(I:I,B:B,Table1_2[[#This Row],[Category Level 2]],D:D,Table1_2[[#This Row],[Brand]],E:E,Table1_2[[#This Row],[Region]],F:F,Table1_2[[#This Row],[Measure]],G:G,Table1_2[[#This Row],[Year]],H:H,"&lt;="&amp;Table1_2[[#This Row],[Month]])</f>
        <v>8183.3360000000011</v>
      </c>
      <c r="K43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11424.840000000002</v>
      </c>
      <c r="N4383">
        <f>Table1_2[[#This Row],[Value]]*2.5</f>
        <v>2785.1600000000003</v>
      </c>
    </row>
    <row r="4384" spans="1:14" x14ac:dyDescent="0.25">
      <c r="A4384" s="1" t="s">
        <v>6</v>
      </c>
      <c r="B4384" s="1" t="s">
        <v>26</v>
      </c>
      <c r="C4384" s="1" t="s">
        <v>19</v>
      </c>
      <c r="D4384" s="1" t="s">
        <v>20</v>
      </c>
      <c r="E4384" s="1" t="s">
        <v>13</v>
      </c>
      <c r="F4384" s="1" t="s">
        <v>11</v>
      </c>
      <c r="G4384" s="1" t="s">
        <v>65</v>
      </c>
      <c r="H4384" s="1">
        <v>9</v>
      </c>
      <c r="I4384">
        <v>1196.8880000000001</v>
      </c>
      <c r="J4384" s="1">
        <f>SUMIFS(I:I,B:B,Table1_2[[#This Row],[Category Level 2]],D:D,Table1_2[[#This Row],[Brand]],E:E,Table1_2[[#This Row],[Region]],F:F,Table1_2[[#This Row],[Measure]],G:G,Table1_2[[#This Row],[Year]],H:H,"&lt;="&amp;Table1_2[[#This Row],[Month]])</f>
        <v>9380.224000000002</v>
      </c>
      <c r="K43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11795.112000000003</v>
      </c>
      <c r="N4384">
        <f>Table1_2[[#This Row],[Value]]*2.5</f>
        <v>2992.2200000000003</v>
      </c>
    </row>
    <row r="4385" spans="1:14" x14ac:dyDescent="0.25">
      <c r="A4385" s="1" t="s">
        <v>6</v>
      </c>
      <c r="B4385" s="1" t="s">
        <v>26</v>
      </c>
      <c r="C4385" s="1" t="s">
        <v>19</v>
      </c>
      <c r="D4385" s="1" t="s">
        <v>20</v>
      </c>
      <c r="E4385" s="1" t="s">
        <v>13</v>
      </c>
      <c r="F4385" s="1" t="s">
        <v>11</v>
      </c>
      <c r="G4385" s="1" t="s">
        <v>65</v>
      </c>
      <c r="H4385" s="1">
        <v>10</v>
      </c>
      <c r="I4385">
        <v>1037.7360000000001</v>
      </c>
      <c r="J4385" s="1">
        <f>SUMIFS(I:I,B:B,Table1_2[[#This Row],[Category Level 2]],D:D,Table1_2[[#This Row],[Brand]],E:E,Table1_2[[#This Row],[Region]],F:F,Table1_2[[#This Row],[Measure]],G:G,Table1_2[[#This Row],[Year]],H:H,"&lt;="&amp;Table1_2[[#This Row],[Month]])</f>
        <v>10417.960000000003</v>
      </c>
      <c r="K43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11944.520000000002</v>
      </c>
      <c r="N4385">
        <f>Table1_2[[#This Row],[Value]]*2.5</f>
        <v>2594.34</v>
      </c>
    </row>
    <row r="4386" spans="1:14" x14ac:dyDescent="0.25">
      <c r="A4386" s="1" t="s">
        <v>6</v>
      </c>
      <c r="B4386" s="1" t="s">
        <v>26</v>
      </c>
      <c r="C4386" s="1" t="s">
        <v>19</v>
      </c>
      <c r="D4386" s="1" t="s">
        <v>20</v>
      </c>
      <c r="E4386" s="1" t="s">
        <v>13</v>
      </c>
      <c r="F4386" s="1" t="s">
        <v>11</v>
      </c>
      <c r="G4386" s="1" t="s">
        <v>65</v>
      </c>
      <c r="H4386" s="1">
        <v>11</v>
      </c>
      <c r="I4386">
        <v>982.5200000000001</v>
      </c>
      <c r="J4386" s="1">
        <f>SUMIFS(I:I,B:B,Table1_2[[#This Row],[Category Level 2]],D:D,Table1_2[[#This Row],[Brand]],E:E,Table1_2[[#This Row],[Region]],F:F,Table1_2[[#This Row],[Measure]],G:G,Table1_2[[#This Row],[Year]],H:H,"&lt;="&amp;Table1_2[[#This Row],[Month]])</f>
        <v>11400.480000000003</v>
      </c>
      <c r="K43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12175.128000000002</v>
      </c>
      <c r="N4386">
        <f>Table1_2[[#This Row],[Value]]*2.5</f>
        <v>2456.3000000000002</v>
      </c>
    </row>
    <row r="4387" spans="1:14" x14ac:dyDescent="0.25">
      <c r="A4387" s="1" t="s">
        <v>6</v>
      </c>
      <c r="B4387" s="1" t="s">
        <v>26</v>
      </c>
      <c r="C4387" s="1" t="s">
        <v>19</v>
      </c>
      <c r="D4387" s="1" t="s">
        <v>20</v>
      </c>
      <c r="E4387" s="1" t="s">
        <v>13</v>
      </c>
      <c r="F4387" s="1" t="s">
        <v>11</v>
      </c>
      <c r="G4387" s="1" t="s">
        <v>65</v>
      </c>
      <c r="H4387" s="1">
        <v>12</v>
      </c>
      <c r="I4387">
        <v>1117.3120000000001</v>
      </c>
      <c r="J4387" s="1">
        <f>SUMIFS(I:I,B:B,Table1_2[[#This Row],[Category Level 2]],D:D,Table1_2[[#This Row],[Brand]],E:E,Table1_2[[#This Row],[Region]],F:F,Table1_2[[#This Row],[Measure]],G:G,Table1_2[[#This Row],[Year]],H:H,"&lt;="&amp;Table1_2[[#This Row],[Month]])</f>
        <v>12517.792000000003</v>
      </c>
      <c r="K43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12517.792000000003</v>
      </c>
      <c r="N4387">
        <f>Table1_2[[#This Row],[Value]]*2.5</f>
        <v>2793.28</v>
      </c>
    </row>
    <row r="4388" spans="1:14" x14ac:dyDescent="0.25">
      <c r="A4388" s="1" t="s">
        <v>6</v>
      </c>
      <c r="B4388" s="1" t="s">
        <v>26</v>
      </c>
      <c r="C4388" s="1" t="s">
        <v>19</v>
      </c>
      <c r="D4388" s="1" t="s">
        <v>20</v>
      </c>
      <c r="E4388" s="1" t="s">
        <v>13</v>
      </c>
      <c r="F4388" s="1" t="s">
        <v>11</v>
      </c>
      <c r="G4388" s="1" t="s">
        <v>66</v>
      </c>
      <c r="H4388" s="1">
        <v>1</v>
      </c>
      <c r="I4388">
        <v>1037.7360000000001</v>
      </c>
      <c r="J4388" s="1">
        <f>SUMIFS(I:I,B:B,Table1_2[[#This Row],[Category Level 2]],D:D,Table1_2[[#This Row],[Brand]],E:E,Table1_2[[#This Row],[Region]],F:F,Table1_2[[#This Row],[Measure]],G:G,Table1_2[[#This Row],[Year]],H:H,"&lt;="&amp;Table1_2[[#This Row],[Month]])</f>
        <v>1037.7360000000001</v>
      </c>
      <c r="K43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12662.328000000003</v>
      </c>
      <c r="N4388">
        <f>Table1_2[[#This Row],[Value]]*2.5</f>
        <v>2594.34</v>
      </c>
    </row>
    <row r="4389" spans="1:14" x14ac:dyDescent="0.25">
      <c r="A4389" s="1" t="s">
        <v>6</v>
      </c>
      <c r="B4389" s="1" t="s">
        <v>26</v>
      </c>
      <c r="C4389" s="1" t="s">
        <v>19</v>
      </c>
      <c r="D4389" s="1" t="s">
        <v>20</v>
      </c>
      <c r="E4389" s="1" t="s">
        <v>13</v>
      </c>
      <c r="F4389" s="1" t="s">
        <v>11</v>
      </c>
      <c r="G4389" s="1" t="s">
        <v>66</v>
      </c>
      <c r="H4389" s="1">
        <v>2</v>
      </c>
      <c r="I4389">
        <v>1159.5360000000001</v>
      </c>
      <c r="J4389" s="1">
        <f>SUMIFS(I:I,B:B,Table1_2[[#This Row],[Category Level 2]],D:D,Table1_2[[#This Row],[Brand]],E:E,Table1_2[[#This Row],[Region]],F:F,Table1_2[[#This Row],[Measure]],G:G,Table1_2[[#This Row],[Year]],H:H,"&lt;="&amp;Table1_2[[#This Row],[Month]])</f>
        <v>2197.2719999999999</v>
      </c>
      <c r="K43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12953.024000000001</v>
      </c>
      <c r="N4389">
        <f>Table1_2[[#This Row],[Value]]*2.5</f>
        <v>2898.84</v>
      </c>
    </row>
    <row r="4390" spans="1:14" x14ac:dyDescent="0.25">
      <c r="A4390" s="1" t="s">
        <v>6</v>
      </c>
      <c r="B4390" s="1" t="s">
        <v>26</v>
      </c>
      <c r="C4390" s="1" t="s">
        <v>19</v>
      </c>
      <c r="D4390" s="1" t="s">
        <v>20</v>
      </c>
      <c r="E4390" s="1" t="s">
        <v>13</v>
      </c>
      <c r="F4390" s="1" t="s">
        <v>11</v>
      </c>
      <c r="G4390" s="1" t="s">
        <v>66</v>
      </c>
      <c r="H4390" s="1">
        <v>3</v>
      </c>
      <c r="I4390">
        <v>1260.2240000000002</v>
      </c>
      <c r="J4390" s="1">
        <f>SUMIFS(I:I,B:B,Table1_2[[#This Row],[Category Level 2]],D:D,Table1_2[[#This Row],[Brand]],E:E,Table1_2[[#This Row],[Region]],F:F,Table1_2[[#This Row],[Measure]],G:G,Table1_2[[#This Row],[Year]],H:H,"&lt;="&amp;Table1_2[[#This Row],[Month]])</f>
        <v>3457.4960000000001</v>
      </c>
      <c r="K43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13329.792000000001</v>
      </c>
      <c r="N4390">
        <f>Table1_2[[#This Row],[Value]]*2.5</f>
        <v>3150.5600000000004</v>
      </c>
    </row>
    <row r="4391" spans="1:14" x14ac:dyDescent="0.25">
      <c r="A4391" s="1" t="s">
        <v>6</v>
      </c>
      <c r="B4391" s="1" t="s">
        <v>26</v>
      </c>
      <c r="C4391" s="1" t="s">
        <v>19</v>
      </c>
      <c r="D4391" s="1" t="s">
        <v>20</v>
      </c>
      <c r="E4391" s="1" t="s">
        <v>13</v>
      </c>
      <c r="F4391" s="1" t="s">
        <v>11</v>
      </c>
      <c r="G4391" s="1" t="s">
        <v>66</v>
      </c>
      <c r="H4391" s="1">
        <v>4</v>
      </c>
      <c r="I4391">
        <v>1357.664</v>
      </c>
      <c r="J4391" s="1">
        <f>SUMIFS(I:I,B:B,Table1_2[[#This Row],[Category Level 2]],D:D,Table1_2[[#This Row],[Brand]],E:E,Table1_2[[#This Row],[Region]],F:F,Table1_2[[#This Row],[Measure]],G:G,Table1_2[[#This Row],[Year]],H:H,"&lt;="&amp;Table1_2[[#This Row],[Month]])</f>
        <v>4815.16</v>
      </c>
      <c r="K43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13558.776000000002</v>
      </c>
      <c r="N4391">
        <f>Table1_2[[#This Row],[Value]]*2.5</f>
        <v>3394.16</v>
      </c>
    </row>
    <row r="4392" spans="1:14" x14ac:dyDescent="0.25">
      <c r="A4392" s="1" t="s">
        <v>6</v>
      </c>
      <c r="B4392" s="1" t="s">
        <v>26</v>
      </c>
      <c r="C4392" s="1" t="s">
        <v>19</v>
      </c>
      <c r="D4392" s="1" t="s">
        <v>20</v>
      </c>
      <c r="E4392" s="1" t="s">
        <v>13</v>
      </c>
      <c r="F4392" s="1" t="s">
        <v>11</v>
      </c>
      <c r="G4392" s="1" t="s">
        <v>66</v>
      </c>
      <c r="H4392" s="1">
        <v>5</v>
      </c>
      <c r="I4392">
        <v>1615.88</v>
      </c>
      <c r="J4392" s="1">
        <f>SUMIFS(I:I,B:B,Table1_2[[#This Row],[Category Level 2]],D:D,Table1_2[[#This Row],[Brand]],E:E,Table1_2[[#This Row],[Region]],F:F,Table1_2[[#This Row],[Measure]],G:G,Table1_2[[#This Row],[Year]],H:H,"&lt;="&amp;Table1_2[[#This Row],[Month]])</f>
        <v>6431.04</v>
      </c>
      <c r="K43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14097.944</v>
      </c>
      <c r="N4392">
        <f>Table1_2[[#This Row],[Value]]*2.5</f>
        <v>4039.7000000000003</v>
      </c>
    </row>
    <row r="4393" spans="1:14" x14ac:dyDescent="0.25">
      <c r="A4393" s="1" t="s">
        <v>6</v>
      </c>
      <c r="B4393" s="1" t="s">
        <v>26</v>
      </c>
      <c r="C4393" s="1" t="s">
        <v>19</v>
      </c>
      <c r="D4393" s="1" t="s">
        <v>20</v>
      </c>
      <c r="E4393" s="1" t="s">
        <v>13</v>
      </c>
      <c r="F4393" s="1" t="s">
        <v>11</v>
      </c>
      <c r="G4393" s="1" t="s">
        <v>66</v>
      </c>
      <c r="H4393" s="1">
        <v>6</v>
      </c>
      <c r="I4393">
        <v>1362.5360000000001</v>
      </c>
      <c r="J4393" s="1">
        <f>SUMIFS(I:I,B:B,Table1_2[[#This Row],[Category Level 2]],D:D,Table1_2[[#This Row],[Brand]],E:E,Table1_2[[#This Row],[Region]],F:F,Table1_2[[#This Row],[Measure]],G:G,Table1_2[[#This Row],[Year]],H:H,"&lt;="&amp;Table1_2[[#This Row],[Month]])</f>
        <v>7793.576</v>
      </c>
      <c r="K43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14278.208000000001</v>
      </c>
      <c r="N4393">
        <f>Table1_2[[#This Row],[Value]]*2.5</f>
        <v>3406.34</v>
      </c>
    </row>
    <row r="4394" spans="1:14" x14ac:dyDescent="0.25">
      <c r="A4394" s="1" t="s">
        <v>6</v>
      </c>
      <c r="B4394" s="1" t="s">
        <v>26</v>
      </c>
      <c r="C4394" s="1" t="s">
        <v>19</v>
      </c>
      <c r="D4394" s="1" t="s">
        <v>20</v>
      </c>
      <c r="E4394" s="1" t="s">
        <v>13</v>
      </c>
      <c r="F4394" s="1" t="s">
        <v>11</v>
      </c>
      <c r="G4394" s="1" t="s">
        <v>66</v>
      </c>
      <c r="H4394" s="1">
        <v>7</v>
      </c>
      <c r="I4394">
        <v>1440.4880000000001</v>
      </c>
      <c r="J4394" s="1">
        <f>SUMIFS(I:I,B:B,Table1_2[[#This Row],[Category Level 2]],D:D,Table1_2[[#This Row],[Brand]],E:E,Table1_2[[#This Row],[Region]],F:F,Table1_2[[#This Row],[Measure]],G:G,Table1_2[[#This Row],[Year]],H:H,"&lt;="&amp;Table1_2[[#This Row],[Month]])</f>
        <v>9234.0640000000003</v>
      </c>
      <c r="K43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14682.584000000001</v>
      </c>
      <c r="N4394">
        <f>Table1_2[[#This Row],[Value]]*2.5</f>
        <v>3601.2200000000003</v>
      </c>
    </row>
    <row r="4395" spans="1:14" x14ac:dyDescent="0.25">
      <c r="A4395" s="1" t="s">
        <v>6</v>
      </c>
      <c r="B4395" s="1" t="s">
        <v>26</v>
      </c>
      <c r="C4395" s="1" t="s">
        <v>19</v>
      </c>
      <c r="D4395" s="1" t="s">
        <v>20</v>
      </c>
      <c r="E4395" s="1" t="s">
        <v>13</v>
      </c>
      <c r="F4395" s="1" t="s">
        <v>11</v>
      </c>
      <c r="G4395" s="1" t="s">
        <v>66</v>
      </c>
      <c r="H4395" s="1">
        <v>8</v>
      </c>
      <c r="I4395">
        <v>1305.6960000000001</v>
      </c>
      <c r="J4395" s="1">
        <f>SUMIFS(I:I,B:B,Table1_2[[#This Row],[Category Level 2]],D:D,Table1_2[[#This Row],[Brand]],E:E,Table1_2[[#This Row],[Region]],F:F,Table1_2[[#This Row],[Measure]],G:G,Table1_2[[#This Row],[Year]],H:H,"&lt;="&amp;Table1_2[[#This Row],[Month]])</f>
        <v>10539.76</v>
      </c>
      <c r="K43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14874.216</v>
      </c>
      <c r="N4395">
        <f>Table1_2[[#This Row],[Value]]*2.5</f>
        <v>3264.2400000000002</v>
      </c>
    </row>
    <row r="4396" spans="1:14" x14ac:dyDescent="0.25">
      <c r="A4396" s="1" t="s">
        <v>6</v>
      </c>
      <c r="B4396" s="1" t="s">
        <v>26</v>
      </c>
      <c r="C4396" s="1" t="s">
        <v>19</v>
      </c>
      <c r="D4396" s="1" t="s">
        <v>20</v>
      </c>
      <c r="E4396" s="1" t="s">
        <v>13</v>
      </c>
      <c r="F4396" s="1" t="s">
        <v>11</v>
      </c>
      <c r="G4396" s="1" t="s">
        <v>66</v>
      </c>
      <c r="H4396" s="1">
        <v>9</v>
      </c>
      <c r="I4396">
        <v>1664.6000000000001</v>
      </c>
      <c r="J4396" s="1">
        <f>SUMIFS(I:I,B:B,Table1_2[[#This Row],[Category Level 2]],D:D,Table1_2[[#This Row],[Brand]],E:E,Table1_2[[#This Row],[Region]],F:F,Table1_2[[#This Row],[Measure]],G:G,Table1_2[[#This Row],[Year]],H:H,"&lt;="&amp;Table1_2[[#This Row],[Month]])</f>
        <v>12204.36</v>
      </c>
      <c r="K43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15341.928</v>
      </c>
      <c r="N4396">
        <f>Table1_2[[#This Row],[Value]]*2.5</f>
        <v>4161.5</v>
      </c>
    </row>
    <row r="4397" spans="1:14" x14ac:dyDescent="0.25">
      <c r="A4397" s="1" t="s">
        <v>6</v>
      </c>
      <c r="B4397" s="1" t="s">
        <v>26</v>
      </c>
      <c r="C4397" s="1" t="s">
        <v>19</v>
      </c>
      <c r="D4397" s="1" t="s">
        <v>20</v>
      </c>
      <c r="E4397" s="1" t="s">
        <v>13</v>
      </c>
      <c r="F4397" s="1" t="s">
        <v>11</v>
      </c>
      <c r="G4397" s="1" t="s">
        <v>66</v>
      </c>
      <c r="H4397" s="1">
        <v>10</v>
      </c>
      <c r="I4397">
        <v>1638.6160000000002</v>
      </c>
      <c r="J4397" s="1">
        <f>SUMIFS(I:I,B:B,Table1_2[[#This Row],[Category Level 2]],D:D,Table1_2[[#This Row],[Brand]],E:E,Table1_2[[#This Row],[Region]],F:F,Table1_2[[#This Row],[Measure]],G:G,Table1_2[[#This Row],[Year]],H:H,"&lt;="&amp;Table1_2[[#This Row],[Month]])</f>
        <v>13842.976000000001</v>
      </c>
      <c r="K43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15942.808000000001</v>
      </c>
      <c r="N4397">
        <f>Table1_2[[#This Row],[Value]]*2.5</f>
        <v>4096.5400000000009</v>
      </c>
    </row>
    <row r="4398" spans="1:14" x14ac:dyDescent="0.25">
      <c r="A4398" s="1" t="s">
        <v>6</v>
      </c>
      <c r="B4398" s="1" t="s">
        <v>26</v>
      </c>
      <c r="C4398" s="1" t="s">
        <v>19</v>
      </c>
      <c r="D4398" s="1" t="s">
        <v>20</v>
      </c>
      <c r="E4398" s="1" t="s">
        <v>13</v>
      </c>
      <c r="F4398" s="1" t="s">
        <v>11</v>
      </c>
      <c r="G4398" s="1" t="s">
        <v>66</v>
      </c>
      <c r="H4398" s="1">
        <v>11</v>
      </c>
      <c r="I4398">
        <v>1382.0240000000001</v>
      </c>
      <c r="J4398" s="1">
        <f>SUMIFS(I:I,B:B,Table1_2[[#This Row],[Category Level 2]],D:D,Table1_2[[#This Row],[Brand]],E:E,Table1_2[[#This Row],[Region]],F:F,Table1_2[[#This Row],[Measure]],G:G,Table1_2[[#This Row],[Year]],H:H,"&lt;="&amp;Table1_2[[#This Row],[Month]])</f>
        <v>15225</v>
      </c>
      <c r="K43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16342.312</v>
      </c>
      <c r="N4398">
        <f>Table1_2[[#This Row],[Value]]*2.5</f>
        <v>3455.0600000000004</v>
      </c>
    </row>
    <row r="4399" spans="1:14" x14ac:dyDescent="0.25">
      <c r="A4399" s="1" t="s">
        <v>6</v>
      </c>
      <c r="B4399" s="1" t="s">
        <v>26</v>
      </c>
      <c r="C4399" s="1" t="s">
        <v>19</v>
      </c>
      <c r="D4399" s="1" t="s">
        <v>20</v>
      </c>
      <c r="E4399" s="1" t="s">
        <v>13</v>
      </c>
      <c r="F4399" s="1" t="s">
        <v>11</v>
      </c>
      <c r="G4399" s="1" t="s">
        <v>66</v>
      </c>
      <c r="H4399" s="1">
        <v>12</v>
      </c>
      <c r="I4399">
        <v>1792.8960000000002</v>
      </c>
      <c r="J4399" s="1">
        <f>SUMIFS(I:I,B:B,Table1_2[[#This Row],[Category Level 2]],D:D,Table1_2[[#This Row],[Brand]],E:E,Table1_2[[#This Row],[Region]],F:F,Table1_2[[#This Row],[Measure]],G:G,Table1_2[[#This Row],[Year]],H:H,"&lt;="&amp;Table1_2[[#This Row],[Month]])</f>
        <v>17017.896000000001</v>
      </c>
      <c r="K43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17017.896000000001</v>
      </c>
      <c r="N4399">
        <f>Table1_2[[#This Row],[Value]]*2.5</f>
        <v>4482.2400000000007</v>
      </c>
    </row>
    <row r="4400" spans="1:14" x14ac:dyDescent="0.25">
      <c r="A4400" s="1" t="s">
        <v>6</v>
      </c>
      <c r="B4400" s="1" t="s">
        <v>26</v>
      </c>
      <c r="C4400" s="1" t="s">
        <v>19</v>
      </c>
      <c r="D4400" s="1" t="s">
        <v>20</v>
      </c>
      <c r="E4400" s="1" t="s">
        <v>13</v>
      </c>
      <c r="F4400" s="1" t="s">
        <v>11</v>
      </c>
      <c r="G4400" s="1" t="s">
        <v>67</v>
      </c>
      <c r="H4400" s="1">
        <v>1</v>
      </c>
      <c r="I4400">
        <v>2306.0800000000004</v>
      </c>
      <c r="J4400" s="1">
        <f>SUMIFS(I:I,B:B,Table1_2[[#This Row],[Category Level 2]],D:D,Table1_2[[#This Row],[Brand]],E:E,Table1_2[[#This Row],[Region]],F:F,Table1_2[[#This Row],[Measure]],G:G,Table1_2[[#This Row],[Year]],H:H,"&lt;="&amp;Table1_2[[#This Row],[Month]])</f>
        <v>2306.0800000000004</v>
      </c>
      <c r="K44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18286.240000000002</v>
      </c>
      <c r="N4400">
        <f>Table1_2[[#This Row],[Value]]*2.5</f>
        <v>5765.2000000000007</v>
      </c>
    </row>
    <row r="4401" spans="1:14" x14ac:dyDescent="0.25">
      <c r="A4401" s="1" t="s">
        <v>6</v>
      </c>
      <c r="B4401" s="1" t="s">
        <v>26</v>
      </c>
      <c r="C4401" s="1" t="s">
        <v>19</v>
      </c>
      <c r="D4401" s="1" t="s">
        <v>20</v>
      </c>
      <c r="E4401" s="1" t="s">
        <v>13</v>
      </c>
      <c r="F4401" s="1" t="s">
        <v>11</v>
      </c>
      <c r="G4401" s="1" t="s">
        <v>67</v>
      </c>
      <c r="H4401" s="1">
        <v>2</v>
      </c>
      <c r="I4401">
        <v>1619.1280000000002</v>
      </c>
      <c r="J4401" s="1">
        <f>SUMIFS(I:I,B:B,Table1_2[[#This Row],[Category Level 2]],D:D,Table1_2[[#This Row],[Brand]],E:E,Table1_2[[#This Row],[Region]],F:F,Table1_2[[#This Row],[Measure]],G:G,Table1_2[[#This Row],[Year]],H:H,"&lt;="&amp;Table1_2[[#This Row],[Month]])</f>
        <v>3925.2080000000005</v>
      </c>
      <c r="K44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18745.832000000002</v>
      </c>
      <c r="N4401">
        <f>Table1_2[[#This Row],[Value]]*2.5</f>
        <v>4047.8200000000006</v>
      </c>
    </row>
    <row r="4402" spans="1:14" x14ac:dyDescent="0.25">
      <c r="A4402" s="1" t="s">
        <v>6</v>
      </c>
      <c r="B4402" s="1" t="s">
        <v>26</v>
      </c>
      <c r="C4402" s="1" t="s">
        <v>19</v>
      </c>
      <c r="D4402" s="1" t="s">
        <v>20</v>
      </c>
      <c r="E4402" s="1" t="s">
        <v>13</v>
      </c>
      <c r="F4402" s="1" t="s">
        <v>11</v>
      </c>
      <c r="G4402" s="1" t="s">
        <v>67</v>
      </c>
      <c r="H4402" s="1">
        <v>3</v>
      </c>
      <c r="I4402">
        <v>1937.4320000000002</v>
      </c>
      <c r="J4402" s="1">
        <f>SUMIFS(I:I,B:B,Table1_2[[#This Row],[Category Level 2]],D:D,Table1_2[[#This Row],[Brand]],E:E,Table1_2[[#This Row],[Region]],F:F,Table1_2[[#This Row],[Measure]],G:G,Table1_2[[#This Row],[Year]],H:H,"&lt;="&amp;Table1_2[[#This Row],[Month]])</f>
        <v>5862.6400000000012</v>
      </c>
      <c r="K44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19423.04</v>
      </c>
      <c r="N4402">
        <f>Table1_2[[#This Row],[Value]]*2.5</f>
        <v>4843.5800000000008</v>
      </c>
    </row>
    <row r="4403" spans="1:14" x14ac:dyDescent="0.25">
      <c r="A4403" s="1" t="s">
        <v>6</v>
      </c>
      <c r="B4403" s="1" t="s">
        <v>26</v>
      </c>
      <c r="C4403" s="1" t="s">
        <v>19</v>
      </c>
      <c r="D4403" s="1" t="s">
        <v>20</v>
      </c>
      <c r="E4403" s="1" t="s">
        <v>13</v>
      </c>
      <c r="F4403" s="1" t="s">
        <v>12</v>
      </c>
      <c r="G4403" s="1" t="s">
        <v>62</v>
      </c>
      <c r="H4403" s="1">
        <v>1</v>
      </c>
      <c r="I4403">
        <v>3387.6640000000002</v>
      </c>
      <c r="J4403" s="1">
        <f>SUMIFS(I:I,B:B,Table1_2[[#This Row],[Category Level 2]],D:D,Table1_2[[#This Row],[Brand]],E:E,Table1_2[[#This Row],[Region]],F:F,Table1_2[[#This Row],[Measure]],G:G,Table1_2[[#This Row],[Year]],H:H,"&lt;="&amp;Table1_2[[#This Row],[Month]])</f>
        <v>3387.6640000000002</v>
      </c>
      <c r="K44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3387.6640000000002</v>
      </c>
      <c r="N4403">
        <f>Table1_2[[#This Row],[Value]]*2.5</f>
        <v>8469.16</v>
      </c>
    </row>
    <row r="4404" spans="1:14" x14ac:dyDescent="0.25">
      <c r="A4404" s="1" t="s">
        <v>6</v>
      </c>
      <c r="B4404" s="1" t="s">
        <v>26</v>
      </c>
      <c r="C4404" s="1" t="s">
        <v>19</v>
      </c>
      <c r="D4404" s="1" t="s">
        <v>20</v>
      </c>
      <c r="E4404" s="1" t="s">
        <v>13</v>
      </c>
      <c r="F4404" s="1" t="s">
        <v>12</v>
      </c>
      <c r="G4404" s="1" t="s">
        <v>62</v>
      </c>
      <c r="H4404" s="1">
        <v>2</v>
      </c>
      <c r="I4404">
        <v>3054.7440000000001</v>
      </c>
      <c r="J4404" s="1">
        <f>SUMIFS(I:I,B:B,Table1_2[[#This Row],[Category Level 2]],D:D,Table1_2[[#This Row],[Brand]],E:E,Table1_2[[#This Row],[Region]],F:F,Table1_2[[#This Row],[Measure]],G:G,Table1_2[[#This Row],[Year]],H:H,"&lt;="&amp;Table1_2[[#This Row],[Month]])</f>
        <v>6442.4080000000004</v>
      </c>
      <c r="K44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6442.4080000000004</v>
      </c>
      <c r="N4404">
        <f>Table1_2[[#This Row],[Value]]*2.5</f>
        <v>7636.8600000000006</v>
      </c>
    </row>
    <row r="4405" spans="1:14" x14ac:dyDescent="0.25">
      <c r="A4405" s="1" t="s">
        <v>6</v>
      </c>
      <c r="B4405" s="1" t="s">
        <v>26</v>
      </c>
      <c r="C4405" s="1" t="s">
        <v>19</v>
      </c>
      <c r="D4405" s="1" t="s">
        <v>20</v>
      </c>
      <c r="E4405" s="1" t="s">
        <v>13</v>
      </c>
      <c r="F4405" s="1" t="s">
        <v>12</v>
      </c>
      <c r="G4405" s="1" t="s">
        <v>62</v>
      </c>
      <c r="H4405" s="1">
        <v>3</v>
      </c>
      <c r="I4405">
        <v>3772.5520000000001</v>
      </c>
      <c r="J4405" s="1">
        <f>SUMIFS(I:I,B:B,Table1_2[[#This Row],[Category Level 2]],D:D,Table1_2[[#This Row],[Brand]],E:E,Table1_2[[#This Row],[Region]],F:F,Table1_2[[#This Row],[Measure]],G:G,Table1_2[[#This Row],[Year]],H:H,"&lt;="&amp;Table1_2[[#This Row],[Month]])</f>
        <v>10214.960000000001</v>
      </c>
      <c r="K44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10214.960000000001</v>
      </c>
      <c r="N4405">
        <f>Table1_2[[#This Row],[Value]]*2.5</f>
        <v>9431.380000000001</v>
      </c>
    </row>
    <row r="4406" spans="1:14" x14ac:dyDescent="0.25">
      <c r="A4406" s="1" t="s">
        <v>6</v>
      </c>
      <c r="B4406" s="1" t="s">
        <v>26</v>
      </c>
      <c r="C4406" s="1" t="s">
        <v>19</v>
      </c>
      <c r="D4406" s="1" t="s">
        <v>20</v>
      </c>
      <c r="E4406" s="1" t="s">
        <v>13</v>
      </c>
      <c r="F4406" s="1" t="s">
        <v>12</v>
      </c>
      <c r="G4406" s="1" t="s">
        <v>62</v>
      </c>
      <c r="H4406" s="1">
        <v>4</v>
      </c>
      <c r="I4406">
        <v>3197.6560000000004</v>
      </c>
      <c r="J4406" s="1">
        <f>SUMIFS(I:I,B:B,Table1_2[[#This Row],[Category Level 2]],D:D,Table1_2[[#This Row],[Brand]],E:E,Table1_2[[#This Row],[Region]],F:F,Table1_2[[#This Row],[Measure]],G:G,Table1_2[[#This Row],[Year]],H:H,"&lt;="&amp;Table1_2[[#This Row],[Month]])</f>
        <v>13412.616000000002</v>
      </c>
      <c r="K44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13412.616000000002</v>
      </c>
      <c r="N4406">
        <f>Table1_2[[#This Row],[Value]]*2.5</f>
        <v>7994.1400000000012</v>
      </c>
    </row>
    <row r="4407" spans="1:14" x14ac:dyDescent="0.25">
      <c r="A4407" s="1" t="s">
        <v>6</v>
      </c>
      <c r="B4407" s="1" t="s">
        <v>26</v>
      </c>
      <c r="C4407" s="1" t="s">
        <v>19</v>
      </c>
      <c r="D4407" s="1" t="s">
        <v>20</v>
      </c>
      <c r="E4407" s="1" t="s">
        <v>13</v>
      </c>
      <c r="F4407" s="1" t="s">
        <v>12</v>
      </c>
      <c r="G4407" s="1" t="s">
        <v>62</v>
      </c>
      <c r="H4407" s="1">
        <v>5</v>
      </c>
      <c r="I4407">
        <v>3170.0480000000002</v>
      </c>
      <c r="J4407" s="1">
        <f>SUMIFS(I:I,B:B,Table1_2[[#This Row],[Category Level 2]],D:D,Table1_2[[#This Row],[Brand]],E:E,Table1_2[[#This Row],[Region]],F:F,Table1_2[[#This Row],[Measure]],G:G,Table1_2[[#This Row],[Year]],H:H,"&lt;="&amp;Table1_2[[#This Row],[Month]])</f>
        <v>16582.664000000001</v>
      </c>
      <c r="K44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16582.664000000001</v>
      </c>
      <c r="N4407">
        <f>Table1_2[[#This Row],[Value]]*2.5</f>
        <v>7925.1200000000008</v>
      </c>
    </row>
    <row r="4408" spans="1:14" x14ac:dyDescent="0.25">
      <c r="A4408" s="1" t="s">
        <v>6</v>
      </c>
      <c r="B4408" s="1" t="s">
        <v>26</v>
      </c>
      <c r="C4408" s="1" t="s">
        <v>19</v>
      </c>
      <c r="D4408" s="1" t="s">
        <v>20</v>
      </c>
      <c r="E4408" s="1" t="s">
        <v>13</v>
      </c>
      <c r="F4408" s="1" t="s">
        <v>12</v>
      </c>
      <c r="G4408" s="1" t="s">
        <v>62</v>
      </c>
      <c r="H4408" s="1">
        <v>6</v>
      </c>
      <c r="I4408">
        <v>3574.4240000000004</v>
      </c>
      <c r="J4408" s="1">
        <f>SUMIFS(I:I,B:B,Table1_2[[#This Row],[Category Level 2]],D:D,Table1_2[[#This Row],[Brand]],E:E,Table1_2[[#This Row],[Region]],F:F,Table1_2[[#This Row],[Measure]],G:G,Table1_2[[#This Row],[Year]],H:H,"&lt;="&amp;Table1_2[[#This Row],[Month]])</f>
        <v>20157.088</v>
      </c>
      <c r="K44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20157.088</v>
      </c>
      <c r="N4408">
        <f>Table1_2[[#This Row],[Value]]*2.5</f>
        <v>8936.0600000000013</v>
      </c>
    </row>
    <row r="4409" spans="1:14" x14ac:dyDescent="0.25">
      <c r="A4409" s="1" t="s">
        <v>6</v>
      </c>
      <c r="B4409" s="1" t="s">
        <v>26</v>
      </c>
      <c r="C4409" s="1" t="s">
        <v>19</v>
      </c>
      <c r="D4409" s="1" t="s">
        <v>20</v>
      </c>
      <c r="E4409" s="1" t="s">
        <v>13</v>
      </c>
      <c r="F4409" s="1" t="s">
        <v>12</v>
      </c>
      <c r="G4409" s="1" t="s">
        <v>62</v>
      </c>
      <c r="H4409" s="1">
        <v>7</v>
      </c>
      <c r="I4409">
        <v>3485.1040000000003</v>
      </c>
      <c r="J4409" s="1">
        <f>SUMIFS(I:I,B:B,Table1_2[[#This Row],[Category Level 2]],D:D,Table1_2[[#This Row],[Brand]],E:E,Table1_2[[#This Row],[Region]],F:F,Table1_2[[#This Row],[Measure]],G:G,Table1_2[[#This Row],[Year]],H:H,"&lt;="&amp;Table1_2[[#This Row],[Month]])</f>
        <v>23642.191999999999</v>
      </c>
      <c r="K44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23642.191999999999</v>
      </c>
      <c r="N4409">
        <f>Table1_2[[#This Row],[Value]]*2.5</f>
        <v>8712.76</v>
      </c>
    </row>
    <row r="4410" spans="1:14" x14ac:dyDescent="0.25">
      <c r="A4410" s="1" t="s">
        <v>6</v>
      </c>
      <c r="B4410" s="1" t="s">
        <v>26</v>
      </c>
      <c r="C4410" s="1" t="s">
        <v>19</v>
      </c>
      <c r="D4410" s="1" t="s">
        <v>20</v>
      </c>
      <c r="E4410" s="1" t="s">
        <v>13</v>
      </c>
      <c r="F4410" s="1" t="s">
        <v>12</v>
      </c>
      <c r="G4410" s="1" t="s">
        <v>62</v>
      </c>
      <c r="H4410" s="1">
        <v>8</v>
      </c>
      <c r="I4410">
        <v>4092.4800000000005</v>
      </c>
      <c r="J4410" s="1">
        <f>SUMIFS(I:I,B:B,Table1_2[[#This Row],[Category Level 2]],D:D,Table1_2[[#This Row],[Brand]],E:E,Table1_2[[#This Row],[Region]],F:F,Table1_2[[#This Row],[Measure]],G:G,Table1_2[[#This Row],[Year]],H:H,"&lt;="&amp;Table1_2[[#This Row],[Month]])</f>
        <v>27734.671999999999</v>
      </c>
      <c r="K44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27734.671999999999</v>
      </c>
      <c r="N4410">
        <f>Table1_2[[#This Row],[Value]]*2.5</f>
        <v>10231.200000000001</v>
      </c>
    </row>
    <row r="4411" spans="1:14" x14ac:dyDescent="0.25">
      <c r="A4411" s="1" t="s">
        <v>6</v>
      </c>
      <c r="B4411" s="1" t="s">
        <v>26</v>
      </c>
      <c r="C4411" s="1" t="s">
        <v>19</v>
      </c>
      <c r="D4411" s="1" t="s">
        <v>20</v>
      </c>
      <c r="E4411" s="1" t="s">
        <v>13</v>
      </c>
      <c r="F4411" s="1" t="s">
        <v>12</v>
      </c>
      <c r="G4411" s="1" t="s">
        <v>62</v>
      </c>
      <c r="H4411" s="1">
        <v>9</v>
      </c>
      <c r="I4411">
        <v>5239.0240000000003</v>
      </c>
      <c r="J4411" s="1">
        <f>SUMIFS(I:I,B:B,Table1_2[[#This Row],[Category Level 2]],D:D,Table1_2[[#This Row],[Brand]],E:E,Table1_2[[#This Row],[Region]],F:F,Table1_2[[#This Row],[Measure]],G:G,Table1_2[[#This Row],[Year]],H:H,"&lt;="&amp;Table1_2[[#This Row],[Month]])</f>
        <v>32973.695999999996</v>
      </c>
      <c r="K44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32973.695999999996</v>
      </c>
      <c r="N4411">
        <f>Table1_2[[#This Row],[Value]]*2.5</f>
        <v>13097.560000000001</v>
      </c>
    </row>
    <row r="4412" spans="1:14" x14ac:dyDescent="0.25">
      <c r="A4412" s="1" t="s">
        <v>6</v>
      </c>
      <c r="B4412" s="1" t="s">
        <v>26</v>
      </c>
      <c r="C4412" s="1" t="s">
        <v>19</v>
      </c>
      <c r="D4412" s="1" t="s">
        <v>20</v>
      </c>
      <c r="E4412" s="1" t="s">
        <v>13</v>
      </c>
      <c r="F4412" s="1" t="s">
        <v>12</v>
      </c>
      <c r="G4412" s="1" t="s">
        <v>62</v>
      </c>
      <c r="H4412" s="1">
        <v>10</v>
      </c>
      <c r="I4412">
        <v>4202.9120000000003</v>
      </c>
      <c r="J4412" s="1">
        <f>SUMIFS(I:I,B:B,Table1_2[[#This Row],[Category Level 2]],D:D,Table1_2[[#This Row],[Brand]],E:E,Table1_2[[#This Row],[Region]],F:F,Table1_2[[#This Row],[Measure]],G:G,Table1_2[[#This Row],[Year]],H:H,"&lt;="&amp;Table1_2[[#This Row],[Month]])</f>
        <v>37176.607999999993</v>
      </c>
      <c r="K44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37176.607999999993</v>
      </c>
      <c r="N4412">
        <f>Table1_2[[#This Row],[Value]]*2.5</f>
        <v>10507.28</v>
      </c>
    </row>
    <row r="4413" spans="1:14" x14ac:dyDescent="0.25">
      <c r="A4413" s="1" t="s">
        <v>6</v>
      </c>
      <c r="B4413" s="1" t="s">
        <v>26</v>
      </c>
      <c r="C4413" s="1" t="s">
        <v>19</v>
      </c>
      <c r="D4413" s="1" t="s">
        <v>20</v>
      </c>
      <c r="E4413" s="1" t="s">
        <v>13</v>
      </c>
      <c r="F4413" s="1" t="s">
        <v>12</v>
      </c>
      <c r="G4413" s="1" t="s">
        <v>62</v>
      </c>
      <c r="H4413" s="1">
        <v>11</v>
      </c>
      <c r="I4413">
        <v>3525.7040000000002</v>
      </c>
      <c r="J4413" s="1">
        <f>SUMIFS(I:I,B:B,Table1_2[[#This Row],[Category Level 2]],D:D,Table1_2[[#This Row],[Brand]],E:E,Table1_2[[#This Row],[Region]],F:F,Table1_2[[#This Row],[Measure]],G:G,Table1_2[[#This Row],[Year]],H:H,"&lt;="&amp;Table1_2[[#This Row],[Month]])</f>
        <v>40702.311999999991</v>
      </c>
      <c r="K44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40702.311999999991</v>
      </c>
      <c r="N4413">
        <f>Table1_2[[#This Row],[Value]]*2.5</f>
        <v>8814.26</v>
      </c>
    </row>
    <row r="4414" spans="1:14" x14ac:dyDescent="0.25">
      <c r="A4414" s="1" t="s">
        <v>6</v>
      </c>
      <c r="B4414" s="1" t="s">
        <v>26</v>
      </c>
      <c r="C4414" s="1" t="s">
        <v>19</v>
      </c>
      <c r="D4414" s="1" t="s">
        <v>20</v>
      </c>
      <c r="E4414" s="1" t="s">
        <v>13</v>
      </c>
      <c r="F4414" s="1" t="s">
        <v>12</v>
      </c>
      <c r="G4414" s="1" t="s">
        <v>62</v>
      </c>
      <c r="H4414" s="1">
        <v>12</v>
      </c>
      <c r="I4414">
        <v>3857.0000000000005</v>
      </c>
      <c r="J4414" s="1">
        <f>SUMIFS(I:I,B:B,Table1_2[[#This Row],[Category Level 2]],D:D,Table1_2[[#This Row],[Brand]],E:E,Table1_2[[#This Row],[Region]],F:F,Table1_2[[#This Row],[Measure]],G:G,Table1_2[[#This Row],[Year]],H:H,"&lt;="&amp;Table1_2[[#This Row],[Month]])</f>
        <v>44559.311999999991</v>
      </c>
      <c r="K44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44559.311999999991</v>
      </c>
      <c r="N4414">
        <f>Table1_2[[#This Row],[Value]]*2.5</f>
        <v>9642.5000000000018</v>
      </c>
    </row>
    <row r="4415" spans="1:14" x14ac:dyDescent="0.25">
      <c r="A4415" s="1" t="s">
        <v>6</v>
      </c>
      <c r="B4415" s="1" t="s">
        <v>26</v>
      </c>
      <c r="C4415" s="1" t="s">
        <v>19</v>
      </c>
      <c r="D4415" s="1" t="s">
        <v>20</v>
      </c>
      <c r="E4415" s="1" t="s">
        <v>13</v>
      </c>
      <c r="F4415" s="1" t="s">
        <v>12</v>
      </c>
      <c r="G4415" s="1" t="s">
        <v>63</v>
      </c>
      <c r="H4415" s="1">
        <v>1</v>
      </c>
      <c r="I4415">
        <v>4729.0880000000006</v>
      </c>
      <c r="J4415" s="1">
        <f>SUMIFS(I:I,B:B,Table1_2[[#This Row],[Category Level 2]],D:D,Table1_2[[#This Row],[Brand]],E:E,Table1_2[[#This Row],[Region]],F:F,Table1_2[[#This Row],[Measure]],G:G,Table1_2[[#This Row],[Year]],H:H,"&lt;="&amp;Table1_2[[#This Row],[Month]])</f>
        <v>4729.0880000000006</v>
      </c>
      <c r="K44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45900.736000000004</v>
      </c>
      <c r="N4415">
        <f>Table1_2[[#This Row],[Value]]*2.5</f>
        <v>11822.720000000001</v>
      </c>
    </row>
    <row r="4416" spans="1:14" x14ac:dyDescent="0.25">
      <c r="A4416" s="1" t="s">
        <v>6</v>
      </c>
      <c r="B4416" s="1" t="s">
        <v>26</v>
      </c>
      <c r="C4416" s="1" t="s">
        <v>19</v>
      </c>
      <c r="D4416" s="1" t="s">
        <v>20</v>
      </c>
      <c r="E4416" s="1" t="s">
        <v>13</v>
      </c>
      <c r="F4416" s="1" t="s">
        <v>12</v>
      </c>
      <c r="G4416" s="1" t="s">
        <v>63</v>
      </c>
      <c r="H4416" s="1">
        <v>2</v>
      </c>
      <c r="I4416">
        <v>4763.192</v>
      </c>
      <c r="J4416" s="1">
        <f>SUMIFS(I:I,B:B,Table1_2[[#This Row],[Category Level 2]],D:D,Table1_2[[#This Row],[Brand]],E:E,Table1_2[[#This Row],[Region]],F:F,Table1_2[[#This Row],[Measure]],G:G,Table1_2[[#This Row],[Year]],H:H,"&lt;="&amp;Table1_2[[#This Row],[Month]])</f>
        <v>9492.2800000000007</v>
      </c>
      <c r="K44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47609.184000000001</v>
      </c>
      <c r="N4416">
        <f>Table1_2[[#This Row],[Value]]*2.5</f>
        <v>11907.98</v>
      </c>
    </row>
    <row r="4417" spans="1:14" x14ac:dyDescent="0.25">
      <c r="A4417" s="1" t="s">
        <v>6</v>
      </c>
      <c r="B4417" s="1" t="s">
        <v>26</v>
      </c>
      <c r="C4417" s="1" t="s">
        <v>19</v>
      </c>
      <c r="D4417" s="1" t="s">
        <v>20</v>
      </c>
      <c r="E4417" s="1" t="s">
        <v>13</v>
      </c>
      <c r="F4417" s="1" t="s">
        <v>12</v>
      </c>
      <c r="G4417" s="1" t="s">
        <v>63</v>
      </c>
      <c r="H4417" s="1">
        <v>3</v>
      </c>
      <c r="I4417">
        <v>4759.9440000000004</v>
      </c>
      <c r="J4417" s="1">
        <f>SUMIFS(I:I,B:B,Table1_2[[#This Row],[Category Level 2]],D:D,Table1_2[[#This Row],[Brand]],E:E,Table1_2[[#This Row],[Region]],F:F,Table1_2[[#This Row],[Measure]],G:G,Table1_2[[#This Row],[Year]],H:H,"&lt;="&amp;Table1_2[[#This Row],[Month]])</f>
        <v>14252.224000000002</v>
      </c>
      <c r="K44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48596.576000000008</v>
      </c>
      <c r="N4417">
        <f>Table1_2[[#This Row],[Value]]*2.5</f>
        <v>11899.86</v>
      </c>
    </row>
    <row r="4418" spans="1:14" x14ac:dyDescent="0.25">
      <c r="A4418" s="1" t="s">
        <v>6</v>
      </c>
      <c r="B4418" s="1" t="s">
        <v>26</v>
      </c>
      <c r="C4418" s="1" t="s">
        <v>19</v>
      </c>
      <c r="D4418" s="1" t="s">
        <v>20</v>
      </c>
      <c r="E4418" s="1" t="s">
        <v>13</v>
      </c>
      <c r="F4418" s="1" t="s">
        <v>12</v>
      </c>
      <c r="G4418" s="1" t="s">
        <v>63</v>
      </c>
      <c r="H4418" s="1">
        <v>4</v>
      </c>
      <c r="I4418">
        <v>4440.0160000000005</v>
      </c>
      <c r="J4418" s="1">
        <f>SUMIFS(I:I,B:B,Table1_2[[#This Row],[Category Level 2]],D:D,Table1_2[[#This Row],[Brand]],E:E,Table1_2[[#This Row],[Region]],F:F,Table1_2[[#This Row],[Measure]],G:G,Table1_2[[#This Row],[Year]],H:H,"&lt;="&amp;Table1_2[[#This Row],[Month]])</f>
        <v>18692.240000000002</v>
      </c>
      <c r="K44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49838.936000000002</v>
      </c>
      <c r="N4418">
        <f>Table1_2[[#This Row],[Value]]*2.5</f>
        <v>11100.04</v>
      </c>
    </row>
    <row r="4419" spans="1:14" x14ac:dyDescent="0.25">
      <c r="A4419" s="1" t="s">
        <v>6</v>
      </c>
      <c r="B4419" s="1" t="s">
        <v>26</v>
      </c>
      <c r="C4419" s="1" t="s">
        <v>19</v>
      </c>
      <c r="D4419" s="1" t="s">
        <v>20</v>
      </c>
      <c r="E4419" s="1" t="s">
        <v>13</v>
      </c>
      <c r="F4419" s="1" t="s">
        <v>12</v>
      </c>
      <c r="G4419" s="1" t="s">
        <v>63</v>
      </c>
      <c r="H4419" s="1">
        <v>5</v>
      </c>
      <c r="I4419">
        <v>6075.384</v>
      </c>
      <c r="J4419" s="1">
        <f>SUMIFS(I:I,B:B,Table1_2[[#This Row],[Category Level 2]],D:D,Table1_2[[#This Row],[Brand]],E:E,Table1_2[[#This Row],[Region]],F:F,Table1_2[[#This Row],[Measure]],G:G,Table1_2[[#This Row],[Year]],H:H,"&lt;="&amp;Table1_2[[#This Row],[Month]])</f>
        <v>24767.624000000003</v>
      </c>
      <c r="K44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52744.272000000012</v>
      </c>
      <c r="N4419">
        <f>Table1_2[[#This Row],[Value]]*2.5</f>
        <v>15188.46</v>
      </c>
    </row>
    <row r="4420" spans="1:14" x14ac:dyDescent="0.25">
      <c r="A4420" s="1" t="s">
        <v>6</v>
      </c>
      <c r="B4420" s="1" t="s">
        <v>26</v>
      </c>
      <c r="C4420" s="1" t="s">
        <v>19</v>
      </c>
      <c r="D4420" s="1" t="s">
        <v>20</v>
      </c>
      <c r="E4420" s="1" t="s">
        <v>13</v>
      </c>
      <c r="F4420" s="1" t="s">
        <v>12</v>
      </c>
      <c r="G4420" s="1" t="s">
        <v>63</v>
      </c>
      <c r="H4420" s="1">
        <v>6</v>
      </c>
      <c r="I4420">
        <v>5135.0880000000006</v>
      </c>
      <c r="J4420" s="1">
        <f>SUMIFS(I:I,B:B,Table1_2[[#This Row],[Category Level 2]],D:D,Table1_2[[#This Row],[Brand]],E:E,Table1_2[[#This Row],[Region]],F:F,Table1_2[[#This Row],[Measure]],G:G,Table1_2[[#This Row],[Year]],H:H,"&lt;="&amp;Table1_2[[#This Row],[Month]])</f>
        <v>29902.712000000003</v>
      </c>
      <c r="K44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54304.936000000002</v>
      </c>
      <c r="N4420">
        <f>Table1_2[[#This Row],[Value]]*2.5</f>
        <v>12837.720000000001</v>
      </c>
    </row>
    <row r="4421" spans="1:14" x14ac:dyDescent="0.25">
      <c r="A4421" s="1" t="s">
        <v>6</v>
      </c>
      <c r="B4421" s="1" t="s">
        <v>26</v>
      </c>
      <c r="C4421" s="1" t="s">
        <v>19</v>
      </c>
      <c r="D4421" s="1" t="s">
        <v>20</v>
      </c>
      <c r="E4421" s="1" t="s">
        <v>13</v>
      </c>
      <c r="F4421" s="1" t="s">
        <v>12</v>
      </c>
      <c r="G4421" s="1" t="s">
        <v>63</v>
      </c>
      <c r="H4421" s="1">
        <v>7</v>
      </c>
      <c r="I4421">
        <v>6671.3920000000007</v>
      </c>
      <c r="J4421" s="1">
        <f>SUMIFS(I:I,B:B,Table1_2[[#This Row],[Category Level 2]],D:D,Table1_2[[#This Row],[Brand]],E:E,Table1_2[[#This Row],[Region]],F:F,Table1_2[[#This Row],[Measure]],G:G,Table1_2[[#This Row],[Year]],H:H,"&lt;="&amp;Table1_2[[#This Row],[Month]])</f>
        <v>36574.104000000007</v>
      </c>
      <c r="K44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57491.224000000009</v>
      </c>
      <c r="N4421">
        <f>Table1_2[[#This Row],[Value]]*2.5</f>
        <v>16678.480000000003</v>
      </c>
    </row>
    <row r="4422" spans="1:14" x14ac:dyDescent="0.25">
      <c r="A4422" s="1" t="s">
        <v>6</v>
      </c>
      <c r="B4422" s="1" t="s">
        <v>26</v>
      </c>
      <c r="C4422" s="1" t="s">
        <v>19</v>
      </c>
      <c r="D4422" s="1" t="s">
        <v>20</v>
      </c>
      <c r="E4422" s="1" t="s">
        <v>13</v>
      </c>
      <c r="F4422" s="1" t="s">
        <v>12</v>
      </c>
      <c r="G4422" s="1" t="s">
        <v>63</v>
      </c>
      <c r="H4422" s="1">
        <v>8</v>
      </c>
      <c r="I4422">
        <v>6377.4480000000003</v>
      </c>
      <c r="J4422" s="1">
        <f>SUMIFS(I:I,B:B,Table1_2[[#This Row],[Category Level 2]],D:D,Table1_2[[#This Row],[Brand]],E:E,Table1_2[[#This Row],[Region]],F:F,Table1_2[[#This Row],[Measure]],G:G,Table1_2[[#This Row],[Year]],H:H,"&lt;="&amp;Table1_2[[#This Row],[Month]])</f>
        <v>42951.552000000011</v>
      </c>
      <c r="K44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59776.19200000001</v>
      </c>
      <c r="N4422">
        <f>Table1_2[[#This Row],[Value]]*2.5</f>
        <v>15943.62</v>
      </c>
    </row>
    <row r="4423" spans="1:14" x14ac:dyDescent="0.25">
      <c r="A4423" s="1" t="s">
        <v>6</v>
      </c>
      <c r="B4423" s="1" t="s">
        <v>26</v>
      </c>
      <c r="C4423" s="1" t="s">
        <v>19</v>
      </c>
      <c r="D4423" s="1" t="s">
        <v>20</v>
      </c>
      <c r="E4423" s="1" t="s">
        <v>13</v>
      </c>
      <c r="F4423" s="1" t="s">
        <v>12</v>
      </c>
      <c r="G4423" s="1" t="s">
        <v>63</v>
      </c>
      <c r="H4423" s="1">
        <v>9</v>
      </c>
      <c r="I4423">
        <v>5835.0320000000002</v>
      </c>
      <c r="J4423" s="1">
        <f>SUMIFS(I:I,B:B,Table1_2[[#This Row],[Category Level 2]],D:D,Table1_2[[#This Row],[Brand]],E:E,Table1_2[[#This Row],[Region]],F:F,Table1_2[[#This Row],[Measure]],G:G,Table1_2[[#This Row],[Year]],H:H,"&lt;="&amp;Table1_2[[#This Row],[Month]])</f>
        <v>48786.58400000001</v>
      </c>
      <c r="K44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60372.200000000012</v>
      </c>
      <c r="N4423">
        <f>Table1_2[[#This Row],[Value]]*2.5</f>
        <v>14587.58</v>
      </c>
    </row>
    <row r="4424" spans="1:14" x14ac:dyDescent="0.25">
      <c r="A4424" s="1" t="s">
        <v>6</v>
      </c>
      <c r="B4424" s="1" t="s">
        <v>26</v>
      </c>
      <c r="C4424" s="1" t="s">
        <v>19</v>
      </c>
      <c r="D4424" s="1" t="s">
        <v>20</v>
      </c>
      <c r="E4424" s="1" t="s">
        <v>13</v>
      </c>
      <c r="F4424" s="1" t="s">
        <v>12</v>
      </c>
      <c r="G4424" s="1" t="s">
        <v>63</v>
      </c>
      <c r="H4424" s="1">
        <v>10</v>
      </c>
      <c r="I4424">
        <v>6465.1440000000002</v>
      </c>
      <c r="J4424" s="1">
        <f>SUMIFS(I:I,B:B,Table1_2[[#This Row],[Category Level 2]],D:D,Table1_2[[#This Row],[Brand]],E:E,Table1_2[[#This Row],[Region]],F:F,Table1_2[[#This Row],[Measure]],G:G,Table1_2[[#This Row],[Year]],H:H,"&lt;="&amp;Table1_2[[#This Row],[Month]])</f>
        <v>55251.72800000001</v>
      </c>
      <c r="K44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62634.432000000008</v>
      </c>
      <c r="N4424">
        <f>Table1_2[[#This Row],[Value]]*2.5</f>
        <v>16162.86</v>
      </c>
    </row>
    <row r="4425" spans="1:14" x14ac:dyDescent="0.25">
      <c r="A4425" s="1" t="s">
        <v>6</v>
      </c>
      <c r="B4425" s="1" t="s">
        <v>26</v>
      </c>
      <c r="C4425" s="1" t="s">
        <v>19</v>
      </c>
      <c r="D4425" s="1" t="s">
        <v>20</v>
      </c>
      <c r="E4425" s="1" t="s">
        <v>13</v>
      </c>
      <c r="F4425" s="1" t="s">
        <v>12</v>
      </c>
      <c r="G4425" s="1" t="s">
        <v>63</v>
      </c>
      <c r="H4425" s="1">
        <v>11</v>
      </c>
      <c r="I4425">
        <v>4396.1680000000006</v>
      </c>
      <c r="J4425" s="1">
        <f>SUMIFS(I:I,B:B,Table1_2[[#This Row],[Category Level 2]],D:D,Table1_2[[#This Row],[Brand]],E:E,Table1_2[[#This Row],[Region]],F:F,Table1_2[[#This Row],[Measure]],G:G,Table1_2[[#This Row],[Year]],H:H,"&lt;="&amp;Table1_2[[#This Row],[Month]])</f>
        <v>59647.896000000008</v>
      </c>
      <c r="K44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63504.896000000008</v>
      </c>
      <c r="N4425">
        <f>Table1_2[[#This Row],[Value]]*2.5</f>
        <v>10990.420000000002</v>
      </c>
    </row>
    <row r="4426" spans="1:14" x14ac:dyDescent="0.25">
      <c r="A4426" s="1" t="s">
        <v>6</v>
      </c>
      <c r="B4426" s="1" t="s">
        <v>26</v>
      </c>
      <c r="C4426" s="1" t="s">
        <v>19</v>
      </c>
      <c r="D4426" s="1" t="s">
        <v>20</v>
      </c>
      <c r="E4426" s="1" t="s">
        <v>13</v>
      </c>
      <c r="F4426" s="1" t="s">
        <v>12</v>
      </c>
      <c r="G4426" s="1" t="s">
        <v>63</v>
      </c>
      <c r="H4426" s="1">
        <v>12</v>
      </c>
      <c r="I4426">
        <v>6146.84</v>
      </c>
      <c r="J4426" s="1">
        <f>SUMIFS(I:I,B:B,Table1_2[[#This Row],[Category Level 2]],D:D,Table1_2[[#This Row],[Brand]],E:E,Table1_2[[#This Row],[Region]],F:F,Table1_2[[#This Row],[Measure]],G:G,Table1_2[[#This Row],[Year]],H:H,"&lt;="&amp;Table1_2[[#This Row],[Month]])</f>
        <v>65794.736000000004</v>
      </c>
      <c r="K44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65794.736000000004</v>
      </c>
      <c r="N4426">
        <f>Table1_2[[#This Row],[Value]]*2.5</f>
        <v>15367.1</v>
      </c>
    </row>
    <row r="4427" spans="1:14" x14ac:dyDescent="0.25">
      <c r="A4427" s="1" t="s">
        <v>6</v>
      </c>
      <c r="B4427" s="1" t="s">
        <v>26</v>
      </c>
      <c r="C4427" s="1" t="s">
        <v>19</v>
      </c>
      <c r="D4427" s="1" t="s">
        <v>20</v>
      </c>
      <c r="E4427" s="1" t="s">
        <v>13</v>
      </c>
      <c r="F4427" s="1" t="s">
        <v>12</v>
      </c>
      <c r="G4427" s="1" t="s">
        <v>64</v>
      </c>
      <c r="H4427" s="1">
        <v>1</v>
      </c>
      <c r="I4427">
        <v>6245.9040000000005</v>
      </c>
      <c r="J4427" s="1">
        <f>SUMIFS(I:I,B:B,Table1_2[[#This Row],[Category Level 2]],D:D,Table1_2[[#This Row],[Brand]],E:E,Table1_2[[#This Row],[Region]],F:F,Table1_2[[#This Row],[Measure]],G:G,Table1_2[[#This Row],[Year]],H:H,"&lt;="&amp;Table1_2[[#This Row],[Month]])</f>
        <v>6245.9040000000005</v>
      </c>
      <c r="K44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67311.551999999996</v>
      </c>
      <c r="N4427">
        <f>Table1_2[[#This Row],[Value]]*2.5</f>
        <v>15614.760000000002</v>
      </c>
    </row>
    <row r="4428" spans="1:14" x14ac:dyDescent="0.25">
      <c r="A4428" s="1" t="s">
        <v>6</v>
      </c>
      <c r="B4428" s="1" t="s">
        <v>26</v>
      </c>
      <c r="C4428" s="1" t="s">
        <v>19</v>
      </c>
      <c r="D4428" s="1" t="s">
        <v>20</v>
      </c>
      <c r="E4428" s="1" t="s">
        <v>13</v>
      </c>
      <c r="F4428" s="1" t="s">
        <v>12</v>
      </c>
      <c r="G4428" s="1" t="s">
        <v>64</v>
      </c>
      <c r="H4428" s="1">
        <v>2</v>
      </c>
      <c r="I4428">
        <v>4902.8560000000007</v>
      </c>
      <c r="J4428" s="1">
        <f>SUMIFS(I:I,B:B,Table1_2[[#This Row],[Category Level 2]],D:D,Table1_2[[#This Row],[Brand]],E:E,Table1_2[[#This Row],[Region]],F:F,Table1_2[[#This Row],[Measure]],G:G,Table1_2[[#This Row],[Year]],H:H,"&lt;="&amp;Table1_2[[#This Row],[Month]])</f>
        <v>11148.760000000002</v>
      </c>
      <c r="K44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67451.215999999986</v>
      </c>
      <c r="N4428">
        <f>Table1_2[[#This Row],[Value]]*2.5</f>
        <v>12257.140000000001</v>
      </c>
    </row>
    <row r="4429" spans="1:14" x14ac:dyDescent="0.25">
      <c r="A4429" s="1" t="s">
        <v>6</v>
      </c>
      <c r="B4429" s="1" t="s">
        <v>26</v>
      </c>
      <c r="C4429" s="1" t="s">
        <v>19</v>
      </c>
      <c r="D4429" s="1" t="s">
        <v>20</v>
      </c>
      <c r="E4429" s="1" t="s">
        <v>13</v>
      </c>
      <c r="F4429" s="1" t="s">
        <v>12</v>
      </c>
      <c r="G4429" s="1" t="s">
        <v>64</v>
      </c>
      <c r="H4429" s="1">
        <v>3</v>
      </c>
      <c r="I4429">
        <v>5974.6960000000008</v>
      </c>
      <c r="J4429" s="1">
        <f>SUMIFS(I:I,B:B,Table1_2[[#This Row],[Category Level 2]],D:D,Table1_2[[#This Row],[Brand]],E:E,Table1_2[[#This Row],[Region]],F:F,Table1_2[[#This Row],[Measure]],G:G,Table1_2[[#This Row],[Year]],H:H,"&lt;="&amp;Table1_2[[#This Row],[Month]])</f>
        <v>17123.456000000002</v>
      </c>
      <c r="K44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68665.968000000008</v>
      </c>
      <c r="N4429">
        <f>Table1_2[[#This Row],[Value]]*2.5</f>
        <v>14936.740000000002</v>
      </c>
    </row>
    <row r="4430" spans="1:14" x14ac:dyDescent="0.25">
      <c r="A4430" s="1" t="s">
        <v>6</v>
      </c>
      <c r="B4430" s="1" t="s">
        <v>26</v>
      </c>
      <c r="C4430" s="1" t="s">
        <v>19</v>
      </c>
      <c r="D4430" s="1" t="s">
        <v>20</v>
      </c>
      <c r="E4430" s="1" t="s">
        <v>13</v>
      </c>
      <c r="F4430" s="1" t="s">
        <v>12</v>
      </c>
      <c r="G4430" s="1" t="s">
        <v>64</v>
      </c>
      <c r="H4430" s="1">
        <v>4</v>
      </c>
      <c r="I4430">
        <v>6140.3440000000001</v>
      </c>
      <c r="J4430" s="1">
        <f>SUMIFS(I:I,B:B,Table1_2[[#This Row],[Category Level 2]],D:D,Table1_2[[#This Row],[Brand]],E:E,Table1_2[[#This Row],[Region]],F:F,Table1_2[[#This Row],[Measure]],G:G,Table1_2[[#This Row],[Year]],H:H,"&lt;="&amp;Table1_2[[#This Row],[Month]])</f>
        <v>23263.800000000003</v>
      </c>
      <c r="K44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70366.296000000002</v>
      </c>
      <c r="N4430">
        <f>Table1_2[[#This Row],[Value]]*2.5</f>
        <v>15350.86</v>
      </c>
    </row>
    <row r="4431" spans="1:14" x14ac:dyDescent="0.25">
      <c r="A4431" s="1" t="s">
        <v>6</v>
      </c>
      <c r="B4431" s="1" t="s">
        <v>26</v>
      </c>
      <c r="C4431" s="1" t="s">
        <v>19</v>
      </c>
      <c r="D4431" s="1" t="s">
        <v>20</v>
      </c>
      <c r="E4431" s="1" t="s">
        <v>13</v>
      </c>
      <c r="F4431" s="1" t="s">
        <v>12</v>
      </c>
      <c r="G4431" s="1" t="s">
        <v>64</v>
      </c>
      <c r="H4431" s="1">
        <v>5</v>
      </c>
      <c r="I4431">
        <v>7480.1440000000002</v>
      </c>
      <c r="J4431" s="1">
        <f>SUMIFS(I:I,B:B,Table1_2[[#This Row],[Category Level 2]],D:D,Table1_2[[#This Row],[Brand]],E:E,Table1_2[[#This Row],[Region]],F:F,Table1_2[[#This Row],[Measure]],G:G,Table1_2[[#This Row],[Year]],H:H,"&lt;="&amp;Table1_2[[#This Row],[Month]])</f>
        <v>30743.944000000003</v>
      </c>
      <c r="K44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71771.055999999997</v>
      </c>
      <c r="N4431">
        <f>Table1_2[[#This Row],[Value]]*2.5</f>
        <v>18700.36</v>
      </c>
    </row>
    <row r="4432" spans="1:14" x14ac:dyDescent="0.25">
      <c r="A4432" s="1" t="s">
        <v>6</v>
      </c>
      <c r="B4432" s="1" t="s">
        <v>26</v>
      </c>
      <c r="C4432" s="1" t="s">
        <v>19</v>
      </c>
      <c r="D4432" s="1" t="s">
        <v>20</v>
      </c>
      <c r="E4432" s="1" t="s">
        <v>13</v>
      </c>
      <c r="F4432" s="1" t="s">
        <v>12</v>
      </c>
      <c r="G4432" s="1" t="s">
        <v>64</v>
      </c>
      <c r="H4432" s="1">
        <v>6</v>
      </c>
      <c r="I4432">
        <v>6372.576</v>
      </c>
      <c r="J4432" s="1">
        <f>SUMIFS(I:I,B:B,Table1_2[[#This Row],[Category Level 2]],D:D,Table1_2[[#This Row],[Brand]],E:E,Table1_2[[#This Row],[Region]],F:F,Table1_2[[#This Row],[Measure]],G:G,Table1_2[[#This Row],[Year]],H:H,"&lt;="&amp;Table1_2[[#This Row],[Month]])</f>
        <v>37116.520000000004</v>
      </c>
      <c r="K44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73008.544000000009</v>
      </c>
      <c r="N4432">
        <f>Table1_2[[#This Row],[Value]]*2.5</f>
        <v>15931.44</v>
      </c>
    </row>
    <row r="4433" spans="1:14" x14ac:dyDescent="0.25">
      <c r="A4433" s="1" t="s">
        <v>6</v>
      </c>
      <c r="B4433" s="1" t="s">
        <v>26</v>
      </c>
      <c r="C4433" s="1" t="s">
        <v>19</v>
      </c>
      <c r="D4433" s="1" t="s">
        <v>20</v>
      </c>
      <c r="E4433" s="1" t="s">
        <v>13</v>
      </c>
      <c r="F4433" s="1" t="s">
        <v>12</v>
      </c>
      <c r="G4433" s="1" t="s">
        <v>64</v>
      </c>
      <c r="H4433" s="1">
        <v>7</v>
      </c>
      <c r="I4433">
        <v>6750.9680000000008</v>
      </c>
      <c r="J4433" s="1">
        <f>SUMIFS(I:I,B:B,Table1_2[[#This Row],[Category Level 2]],D:D,Table1_2[[#This Row],[Brand]],E:E,Table1_2[[#This Row],[Region]],F:F,Table1_2[[#This Row],[Measure]],G:G,Table1_2[[#This Row],[Year]],H:H,"&lt;="&amp;Table1_2[[#This Row],[Month]])</f>
        <v>43867.488000000005</v>
      </c>
      <c r="K44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73088.12000000001</v>
      </c>
      <c r="N4433">
        <f>Table1_2[[#This Row],[Value]]*2.5</f>
        <v>16877.420000000002</v>
      </c>
    </row>
    <row r="4434" spans="1:14" x14ac:dyDescent="0.25">
      <c r="A4434" s="1" t="s">
        <v>6</v>
      </c>
      <c r="B4434" s="1" t="s">
        <v>26</v>
      </c>
      <c r="C4434" s="1" t="s">
        <v>19</v>
      </c>
      <c r="D4434" s="1" t="s">
        <v>20</v>
      </c>
      <c r="E4434" s="1" t="s">
        <v>13</v>
      </c>
      <c r="F4434" s="1" t="s">
        <v>12</v>
      </c>
      <c r="G4434" s="1" t="s">
        <v>64</v>
      </c>
      <c r="H4434" s="1">
        <v>8</v>
      </c>
      <c r="I4434">
        <v>6180.9440000000004</v>
      </c>
      <c r="J4434" s="1">
        <f>SUMIFS(I:I,B:B,Table1_2[[#This Row],[Category Level 2]],D:D,Table1_2[[#This Row],[Brand]],E:E,Table1_2[[#This Row],[Region]],F:F,Table1_2[[#This Row],[Measure]],G:G,Table1_2[[#This Row],[Year]],H:H,"&lt;="&amp;Table1_2[[#This Row],[Month]])</f>
        <v>50048.432000000008</v>
      </c>
      <c r="K44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72891.616000000009</v>
      </c>
      <c r="N4434">
        <f>Table1_2[[#This Row],[Value]]*2.5</f>
        <v>15452.36</v>
      </c>
    </row>
    <row r="4435" spans="1:14" x14ac:dyDescent="0.25">
      <c r="A4435" s="1" t="s">
        <v>6</v>
      </c>
      <c r="B4435" s="1" t="s">
        <v>26</v>
      </c>
      <c r="C4435" s="1" t="s">
        <v>19</v>
      </c>
      <c r="D4435" s="1" t="s">
        <v>20</v>
      </c>
      <c r="E4435" s="1" t="s">
        <v>13</v>
      </c>
      <c r="F4435" s="1" t="s">
        <v>12</v>
      </c>
      <c r="G4435" s="1" t="s">
        <v>64</v>
      </c>
      <c r="H4435" s="1">
        <v>9</v>
      </c>
      <c r="I4435">
        <v>5742.4639999999999</v>
      </c>
      <c r="J4435" s="1">
        <f>SUMIFS(I:I,B:B,Table1_2[[#This Row],[Category Level 2]],D:D,Table1_2[[#This Row],[Brand]],E:E,Table1_2[[#This Row],[Region]],F:F,Table1_2[[#This Row],[Measure]],G:G,Table1_2[[#This Row],[Year]],H:H,"&lt;="&amp;Table1_2[[#This Row],[Month]])</f>
        <v>55790.896000000008</v>
      </c>
      <c r="K44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72799.04800000001</v>
      </c>
      <c r="N4435">
        <f>Table1_2[[#This Row],[Value]]*2.5</f>
        <v>14356.16</v>
      </c>
    </row>
    <row r="4436" spans="1:14" x14ac:dyDescent="0.25">
      <c r="A4436" s="1" t="s">
        <v>6</v>
      </c>
      <c r="B4436" s="1" t="s">
        <v>26</v>
      </c>
      <c r="C4436" s="1" t="s">
        <v>19</v>
      </c>
      <c r="D4436" s="1" t="s">
        <v>20</v>
      </c>
      <c r="E4436" s="1" t="s">
        <v>13</v>
      </c>
      <c r="F4436" s="1" t="s">
        <v>12</v>
      </c>
      <c r="G4436" s="1" t="s">
        <v>64</v>
      </c>
      <c r="H4436" s="1">
        <v>10</v>
      </c>
      <c r="I4436">
        <v>6171.2000000000007</v>
      </c>
      <c r="J4436" s="1">
        <f>SUMIFS(I:I,B:B,Table1_2[[#This Row],[Category Level 2]],D:D,Table1_2[[#This Row],[Brand]],E:E,Table1_2[[#This Row],[Region]],F:F,Table1_2[[#This Row],[Measure]],G:G,Table1_2[[#This Row],[Year]],H:H,"&lt;="&amp;Table1_2[[#This Row],[Month]])</f>
        <v>61962.096000000005</v>
      </c>
      <c r="K44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72505.104000000007</v>
      </c>
      <c r="N4436">
        <f>Table1_2[[#This Row],[Value]]*2.5</f>
        <v>15428.000000000002</v>
      </c>
    </row>
    <row r="4437" spans="1:14" x14ac:dyDescent="0.25">
      <c r="A4437" s="1" t="s">
        <v>6</v>
      </c>
      <c r="B4437" s="1" t="s">
        <v>26</v>
      </c>
      <c r="C4437" s="1" t="s">
        <v>19</v>
      </c>
      <c r="D4437" s="1" t="s">
        <v>20</v>
      </c>
      <c r="E4437" s="1" t="s">
        <v>13</v>
      </c>
      <c r="F4437" s="1" t="s">
        <v>12</v>
      </c>
      <c r="G4437" s="1" t="s">
        <v>64</v>
      </c>
      <c r="H4437" s="1">
        <v>11</v>
      </c>
      <c r="I4437">
        <v>5226.0320000000002</v>
      </c>
      <c r="J4437" s="1">
        <f>SUMIFS(I:I,B:B,Table1_2[[#This Row],[Category Level 2]],D:D,Table1_2[[#This Row],[Brand]],E:E,Table1_2[[#This Row],[Region]],F:F,Table1_2[[#This Row],[Measure]],G:G,Table1_2[[#This Row],[Year]],H:H,"&lt;="&amp;Table1_2[[#This Row],[Month]])</f>
        <v>67188.128000000012</v>
      </c>
      <c r="K44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73334.968000000008</v>
      </c>
      <c r="N4437">
        <f>Table1_2[[#This Row],[Value]]*2.5</f>
        <v>13065.08</v>
      </c>
    </row>
    <row r="4438" spans="1:14" x14ac:dyDescent="0.25">
      <c r="A4438" s="1" t="s">
        <v>6</v>
      </c>
      <c r="B4438" s="1" t="s">
        <v>26</v>
      </c>
      <c r="C4438" s="1" t="s">
        <v>19</v>
      </c>
      <c r="D4438" s="1" t="s">
        <v>20</v>
      </c>
      <c r="E4438" s="1" t="s">
        <v>13</v>
      </c>
      <c r="F4438" s="1" t="s">
        <v>12</v>
      </c>
      <c r="G4438" s="1" t="s">
        <v>64</v>
      </c>
      <c r="H4438" s="1">
        <v>12</v>
      </c>
      <c r="I4438">
        <v>5383.56</v>
      </c>
      <c r="J4438" s="1">
        <f>SUMIFS(I:I,B:B,Table1_2[[#This Row],[Category Level 2]],D:D,Table1_2[[#This Row],[Brand]],E:E,Table1_2[[#This Row],[Region]],F:F,Table1_2[[#This Row],[Measure]],G:G,Table1_2[[#This Row],[Year]],H:H,"&lt;="&amp;Table1_2[[#This Row],[Month]])</f>
        <v>72571.688000000009</v>
      </c>
      <c r="K44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72571.688000000009</v>
      </c>
      <c r="N4438">
        <f>Table1_2[[#This Row],[Value]]*2.5</f>
        <v>13458.900000000001</v>
      </c>
    </row>
    <row r="4439" spans="1:14" x14ac:dyDescent="0.25">
      <c r="A4439" s="1" t="s">
        <v>6</v>
      </c>
      <c r="B4439" s="1" t="s">
        <v>26</v>
      </c>
      <c r="C4439" s="1" t="s">
        <v>19</v>
      </c>
      <c r="D4439" s="1" t="s">
        <v>20</v>
      </c>
      <c r="E4439" s="1" t="s">
        <v>13</v>
      </c>
      <c r="F4439" s="1" t="s">
        <v>12</v>
      </c>
      <c r="G4439" s="1" t="s">
        <v>65</v>
      </c>
      <c r="H4439" s="1">
        <v>1</v>
      </c>
      <c r="I4439">
        <v>6208.5520000000006</v>
      </c>
      <c r="J4439" s="1">
        <f>SUMIFS(I:I,B:B,Table1_2[[#This Row],[Category Level 2]],D:D,Table1_2[[#This Row],[Brand]],E:E,Table1_2[[#This Row],[Region]],F:F,Table1_2[[#This Row],[Measure]],G:G,Table1_2[[#This Row],[Year]],H:H,"&lt;="&amp;Table1_2[[#This Row],[Month]])</f>
        <v>6208.5520000000006</v>
      </c>
      <c r="K44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72534.33600000001</v>
      </c>
      <c r="N4439">
        <f>Table1_2[[#This Row],[Value]]*2.5</f>
        <v>15521.380000000001</v>
      </c>
    </row>
    <row r="4440" spans="1:14" x14ac:dyDescent="0.25">
      <c r="A4440" s="1" t="s">
        <v>6</v>
      </c>
      <c r="B4440" s="1" t="s">
        <v>26</v>
      </c>
      <c r="C4440" s="1" t="s">
        <v>19</v>
      </c>
      <c r="D4440" s="1" t="s">
        <v>20</v>
      </c>
      <c r="E4440" s="1" t="s">
        <v>13</v>
      </c>
      <c r="F4440" s="1" t="s">
        <v>12</v>
      </c>
      <c r="G4440" s="1" t="s">
        <v>65</v>
      </c>
      <c r="H4440" s="1">
        <v>2</v>
      </c>
      <c r="I4440">
        <v>6041.2800000000007</v>
      </c>
      <c r="J4440" s="1">
        <f>SUMIFS(I:I,B:B,Table1_2[[#This Row],[Category Level 2]],D:D,Table1_2[[#This Row],[Brand]],E:E,Table1_2[[#This Row],[Region]],F:F,Table1_2[[#This Row],[Measure]],G:G,Table1_2[[#This Row],[Year]],H:H,"&lt;="&amp;Table1_2[[#This Row],[Month]])</f>
        <v>12249.832000000002</v>
      </c>
      <c r="K44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73672.760000000009</v>
      </c>
      <c r="N4440">
        <f>Table1_2[[#This Row],[Value]]*2.5</f>
        <v>15103.2</v>
      </c>
    </row>
    <row r="4441" spans="1:14" x14ac:dyDescent="0.25">
      <c r="A4441" s="1" t="s">
        <v>6</v>
      </c>
      <c r="B4441" s="1" t="s">
        <v>26</v>
      </c>
      <c r="C4441" s="1" t="s">
        <v>19</v>
      </c>
      <c r="D4441" s="1" t="s">
        <v>20</v>
      </c>
      <c r="E4441" s="1" t="s">
        <v>13</v>
      </c>
      <c r="F4441" s="1" t="s">
        <v>12</v>
      </c>
      <c r="G4441" s="1" t="s">
        <v>65</v>
      </c>
      <c r="H4441" s="1">
        <v>3</v>
      </c>
      <c r="I4441">
        <v>6137.0960000000005</v>
      </c>
      <c r="J4441" s="1">
        <f>SUMIFS(I:I,B:B,Table1_2[[#This Row],[Category Level 2]],D:D,Table1_2[[#This Row],[Brand]],E:E,Table1_2[[#This Row],[Region]],F:F,Table1_2[[#This Row],[Measure]],G:G,Table1_2[[#This Row],[Year]],H:H,"&lt;="&amp;Table1_2[[#This Row],[Month]])</f>
        <v>18386.928000000004</v>
      </c>
      <c r="K44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73835.16</v>
      </c>
      <c r="N4441">
        <f>Table1_2[[#This Row],[Value]]*2.5</f>
        <v>15342.740000000002</v>
      </c>
    </row>
    <row r="4442" spans="1:14" x14ac:dyDescent="0.25">
      <c r="A4442" s="1" t="s">
        <v>6</v>
      </c>
      <c r="B4442" s="1" t="s">
        <v>26</v>
      </c>
      <c r="C4442" s="1" t="s">
        <v>19</v>
      </c>
      <c r="D4442" s="1" t="s">
        <v>20</v>
      </c>
      <c r="E4442" s="1" t="s">
        <v>13</v>
      </c>
      <c r="F4442" s="1" t="s">
        <v>12</v>
      </c>
      <c r="G4442" s="1" t="s">
        <v>65</v>
      </c>
      <c r="H4442" s="1">
        <v>4</v>
      </c>
      <c r="I4442">
        <v>7847.1680000000006</v>
      </c>
      <c r="J4442" s="1">
        <f>SUMIFS(I:I,B:B,Table1_2[[#This Row],[Category Level 2]],D:D,Table1_2[[#This Row],[Brand]],E:E,Table1_2[[#This Row],[Region]],F:F,Table1_2[[#This Row],[Measure]],G:G,Table1_2[[#This Row],[Year]],H:H,"&lt;="&amp;Table1_2[[#This Row],[Month]])</f>
        <v>26234.096000000005</v>
      </c>
      <c r="K44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75541.983999999997</v>
      </c>
      <c r="N4442">
        <f>Table1_2[[#This Row],[Value]]*2.5</f>
        <v>19617.920000000002</v>
      </c>
    </row>
    <row r="4443" spans="1:14" x14ac:dyDescent="0.25">
      <c r="A4443" s="1" t="s">
        <v>6</v>
      </c>
      <c r="B4443" s="1" t="s">
        <v>26</v>
      </c>
      <c r="C4443" s="1" t="s">
        <v>19</v>
      </c>
      <c r="D4443" s="1" t="s">
        <v>20</v>
      </c>
      <c r="E4443" s="1" t="s">
        <v>13</v>
      </c>
      <c r="F4443" s="1" t="s">
        <v>12</v>
      </c>
      <c r="G4443" s="1" t="s">
        <v>65</v>
      </c>
      <c r="H4443" s="1">
        <v>5</v>
      </c>
      <c r="I4443">
        <v>7486.64</v>
      </c>
      <c r="J4443" s="1">
        <f>SUMIFS(I:I,B:B,Table1_2[[#This Row],[Category Level 2]],D:D,Table1_2[[#This Row],[Brand]],E:E,Table1_2[[#This Row],[Region]],F:F,Table1_2[[#This Row],[Measure]],G:G,Table1_2[[#This Row],[Year]],H:H,"&lt;="&amp;Table1_2[[#This Row],[Month]])</f>
        <v>33720.736000000004</v>
      </c>
      <c r="K44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75548.48000000001</v>
      </c>
      <c r="N4443">
        <f>Table1_2[[#This Row],[Value]]*2.5</f>
        <v>18716.600000000002</v>
      </c>
    </row>
    <row r="4444" spans="1:14" x14ac:dyDescent="0.25">
      <c r="A4444" s="1" t="s">
        <v>6</v>
      </c>
      <c r="B4444" s="1" t="s">
        <v>26</v>
      </c>
      <c r="C4444" s="1" t="s">
        <v>19</v>
      </c>
      <c r="D4444" s="1" t="s">
        <v>20</v>
      </c>
      <c r="E4444" s="1" t="s">
        <v>13</v>
      </c>
      <c r="F4444" s="1" t="s">
        <v>12</v>
      </c>
      <c r="G4444" s="1" t="s">
        <v>65</v>
      </c>
      <c r="H4444" s="1">
        <v>6</v>
      </c>
      <c r="I4444">
        <v>8271.0320000000011</v>
      </c>
      <c r="J4444" s="1">
        <f>SUMIFS(I:I,B:B,Table1_2[[#This Row],[Category Level 2]],D:D,Table1_2[[#This Row],[Brand]],E:E,Table1_2[[#This Row],[Region]],F:F,Table1_2[[#This Row],[Measure]],G:G,Table1_2[[#This Row],[Year]],H:H,"&lt;="&amp;Table1_2[[#This Row],[Month]])</f>
        <v>41991.768000000004</v>
      </c>
      <c r="K44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77446.936000000002</v>
      </c>
      <c r="N4444">
        <f>Table1_2[[#This Row],[Value]]*2.5</f>
        <v>20677.580000000002</v>
      </c>
    </row>
    <row r="4445" spans="1:14" x14ac:dyDescent="0.25">
      <c r="A4445" s="1" t="s">
        <v>6</v>
      </c>
      <c r="B4445" s="1" t="s">
        <v>26</v>
      </c>
      <c r="C4445" s="1" t="s">
        <v>19</v>
      </c>
      <c r="D4445" s="1" t="s">
        <v>20</v>
      </c>
      <c r="E4445" s="1" t="s">
        <v>13</v>
      </c>
      <c r="F4445" s="1" t="s">
        <v>12</v>
      </c>
      <c r="G4445" s="1" t="s">
        <v>65</v>
      </c>
      <c r="H4445" s="1">
        <v>7</v>
      </c>
      <c r="I4445">
        <v>7359.9680000000008</v>
      </c>
      <c r="J4445" s="1">
        <f>SUMIFS(I:I,B:B,Table1_2[[#This Row],[Category Level 2]],D:D,Table1_2[[#This Row],[Brand]],E:E,Table1_2[[#This Row],[Region]],F:F,Table1_2[[#This Row],[Measure]],G:G,Table1_2[[#This Row],[Year]],H:H,"&lt;="&amp;Table1_2[[#This Row],[Month]])</f>
        <v>49351.736000000004</v>
      </c>
      <c r="K44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78055.936000000002</v>
      </c>
      <c r="N4445">
        <f>Table1_2[[#This Row],[Value]]*2.5</f>
        <v>18399.920000000002</v>
      </c>
    </row>
    <row r="4446" spans="1:14" x14ac:dyDescent="0.25">
      <c r="A4446" s="1" t="s">
        <v>6</v>
      </c>
      <c r="B4446" s="1" t="s">
        <v>26</v>
      </c>
      <c r="C4446" s="1" t="s">
        <v>19</v>
      </c>
      <c r="D4446" s="1" t="s">
        <v>20</v>
      </c>
      <c r="E4446" s="1" t="s">
        <v>13</v>
      </c>
      <c r="F4446" s="1" t="s">
        <v>12</v>
      </c>
      <c r="G4446" s="1" t="s">
        <v>65</v>
      </c>
      <c r="H4446" s="1">
        <v>8</v>
      </c>
      <c r="I4446">
        <v>7913.7520000000004</v>
      </c>
      <c r="J4446" s="1">
        <f>SUMIFS(I:I,B:B,Table1_2[[#This Row],[Category Level 2]],D:D,Table1_2[[#This Row],[Brand]],E:E,Table1_2[[#This Row],[Region]],F:F,Table1_2[[#This Row],[Measure]],G:G,Table1_2[[#This Row],[Year]],H:H,"&lt;="&amp;Table1_2[[#This Row],[Month]])</f>
        <v>57265.488000000005</v>
      </c>
      <c r="K44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79788.744000000006</v>
      </c>
      <c r="N4446">
        <f>Table1_2[[#This Row],[Value]]*2.5</f>
        <v>19784.38</v>
      </c>
    </row>
    <row r="4447" spans="1:14" x14ac:dyDescent="0.25">
      <c r="A4447" s="1" t="s">
        <v>6</v>
      </c>
      <c r="B4447" s="1" t="s">
        <v>26</v>
      </c>
      <c r="C4447" s="1" t="s">
        <v>19</v>
      </c>
      <c r="D4447" s="1" t="s">
        <v>20</v>
      </c>
      <c r="E4447" s="1" t="s">
        <v>13</v>
      </c>
      <c r="F4447" s="1" t="s">
        <v>12</v>
      </c>
      <c r="G4447" s="1" t="s">
        <v>65</v>
      </c>
      <c r="H4447" s="1">
        <v>9</v>
      </c>
      <c r="I4447">
        <v>8496.768</v>
      </c>
      <c r="J4447" s="1">
        <f>SUMIFS(I:I,B:B,Table1_2[[#This Row],[Category Level 2]],D:D,Table1_2[[#This Row],[Brand]],E:E,Table1_2[[#This Row],[Region]],F:F,Table1_2[[#This Row],[Measure]],G:G,Table1_2[[#This Row],[Year]],H:H,"&lt;="&amp;Table1_2[[#This Row],[Month]])</f>
        <v>65762.256000000008</v>
      </c>
      <c r="K44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82543.04800000001</v>
      </c>
      <c r="N4447">
        <f>Table1_2[[#This Row],[Value]]*2.5</f>
        <v>21241.919999999998</v>
      </c>
    </row>
    <row r="4448" spans="1:14" x14ac:dyDescent="0.25">
      <c r="A4448" s="1" t="s">
        <v>6</v>
      </c>
      <c r="B4448" s="1" t="s">
        <v>26</v>
      </c>
      <c r="C4448" s="1" t="s">
        <v>19</v>
      </c>
      <c r="D4448" s="1" t="s">
        <v>20</v>
      </c>
      <c r="E4448" s="1" t="s">
        <v>13</v>
      </c>
      <c r="F4448" s="1" t="s">
        <v>12</v>
      </c>
      <c r="G4448" s="1" t="s">
        <v>65</v>
      </c>
      <c r="H4448" s="1">
        <v>10</v>
      </c>
      <c r="I4448">
        <v>7366.4640000000009</v>
      </c>
      <c r="J4448" s="1">
        <f>SUMIFS(I:I,B:B,Table1_2[[#This Row],[Category Level 2]],D:D,Table1_2[[#This Row],[Brand]],E:E,Table1_2[[#This Row],[Region]],F:F,Table1_2[[#This Row],[Measure]],G:G,Table1_2[[#This Row],[Year]],H:H,"&lt;="&amp;Table1_2[[#This Row],[Month]])</f>
        <v>73128.720000000016</v>
      </c>
      <c r="K44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83738.31200000002</v>
      </c>
      <c r="N4448">
        <f>Table1_2[[#This Row],[Value]]*2.5</f>
        <v>18416.160000000003</v>
      </c>
    </row>
    <row r="4449" spans="1:14" x14ac:dyDescent="0.25">
      <c r="A4449" s="1" t="s">
        <v>6</v>
      </c>
      <c r="B4449" s="1" t="s">
        <v>26</v>
      </c>
      <c r="C4449" s="1" t="s">
        <v>19</v>
      </c>
      <c r="D4449" s="1" t="s">
        <v>20</v>
      </c>
      <c r="E4449" s="1" t="s">
        <v>13</v>
      </c>
      <c r="F4449" s="1" t="s">
        <v>12</v>
      </c>
      <c r="G4449" s="1" t="s">
        <v>65</v>
      </c>
      <c r="H4449" s="1">
        <v>11</v>
      </c>
      <c r="I4449">
        <v>6978.3280000000004</v>
      </c>
      <c r="J4449" s="1">
        <f>SUMIFS(I:I,B:B,Table1_2[[#This Row],[Category Level 2]],D:D,Table1_2[[#This Row],[Brand]],E:E,Table1_2[[#This Row],[Region]],F:F,Table1_2[[#This Row],[Measure]],G:G,Table1_2[[#This Row],[Year]],H:H,"&lt;="&amp;Table1_2[[#This Row],[Month]])</f>
        <v>80107.04800000001</v>
      </c>
      <c r="K44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85490.608000000007</v>
      </c>
      <c r="N4449">
        <f>Table1_2[[#This Row],[Value]]*2.5</f>
        <v>17445.82</v>
      </c>
    </row>
    <row r="4450" spans="1:14" x14ac:dyDescent="0.25">
      <c r="A4450" s="1" t="s">
        <v>6</v>
      </c>
      <c r="B4450" s="1" t="s">
        <v>26</v>
      </c>
      <c r="C4450" s="1" t="s">
        <v>19</v>
      </c>
      <c r="D4450" s="1" t="s">
        <v>20</v>
      </c>
      <c r="E4450" s="1" t="s">
        <v>13</v>
      </c>
      <c r="F4450" s="1" t="s">
        <v>12</v>
      </c>
      <c r="G4450" s="1" t="s">
        <v>65</v>
      </c>
      <c r="H4450" s="1">
        <v>12</v>
      </c>
      <c r="I4450">
        <v>7936.4880000000003</v>
      </c>
      <c r="J4450" s="1">
        <f>SUMIFS(I:I,B:B,Table1_2[[#This Row],[Category Level 2]],D:D,Table1_2[[#This Row],[Brand]],E:E,Table1_2[[#This Row],[Region]],F:F,Table1_2[[#This Row],[Measure]],G:G,Table1_2[[#This Row],[Year]],H:H,"&lt;="&amp;Table1_2[[#This Row],[Month]])</f>
        <v>88043.536000000007</v>
      </c>
      <c r="K44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88043.536000000007</v>
      </c>
      <c r="N4450">
        <f>Table1_2[[#This Row],[Value]]*2.5</f>
        <v>19841.22</v>
      </c>
    </row>
    <row r="4451" spans="1:14" x14ac:dyDescent="0.25">
      <c r="A4451" s="1" t="s">
        <v>6</v>
      </c>
      <c r="B4451" s="1" t="s">
        <v>26</v>
      </c>
      <c r="C4451" s="1" t="s">
        <v>19</v>
      </c>
      <c r="D4451" s="1" t="s">
        <v>20</v>
      </c>
      <c r="E4451" s="1" t="s">
        <v>13</v>
      </c>
      <c r="F4451" s="1" t="s">
        <v>12</v>
      </c>
      <c r="G4451" s="1" t="s">
        <v>66</v>
      </c>
      <c r="H4451" s="1">
        <v>1</v>
      </c>
      <c r="I4451">
        <v>7361.5920000000006</v>
      </c>
      <c r="J4451" s="1">
        <f>SUMIFS(I:I,B:B,Table1_2[[#This Row],[Category Level 2]],D:D,Table1_2[[#This Row],[Brand]],E:E,Table1_2[[#This Row],[Region]],F:F,Table1_2[[#This Row],[Measure]],G:G,Table1_2[[#This Row],[Year]],H:H,"&lt;="&amp;Table1_2[[#This Row],[Month]])</f>
        <v>7361.5920000000006</v>
      </c>
      <c r="K44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89196.576000000001</v>
      </c>
      <c r="N4451">
        <f>Table1_2[[#This Row],[Value]]*2.5</f>
        <v>18403.980000000003</v>
      </c>
    </row>
    <row r="4452" spans="1:14" x14ac:dyDescent="0.25">
      <c r="A4452" s="1" t="s">
        <v>6</v>
      </c>
      <c r="B4452" s="1" t="s">
        <v>26</v>
      </c>
      <c r="C4452" s="1" t="s">
        <v>19</v>
      </c>
      <c r="D4452" s="1" t="s">
        <v>20</v>
      </c>
      <c r="E4452" s="1" t="s">
        <v>13</v>
      </c>
      <c r="F4452" s="1" t="s">
        <v>12</v>
      </c>
      <c r="G4452" s="1" t="s">
        <v>66</v>
      </c>
      <c r="H4452" s="1">
        <v>2</v>
      </c>
      <c r="I4452">
        <v>8230.4320000000007</v>
      </c>
      <c r="J4452" s="1">
        <f>SUMIFS(I:I,B:B,Table1_2[[#This Row],[Category Level 2]],D:D,Table1_2[[#This Row],[Brand]],E:E,Table1_2[[#This Row],[Region]],F:F,Table1_2[[#This Row],[Measure]],G:G,Table1_2[[#This Row],[Year]],H:H,"&lt;="&amp;Table1_2[[#This Row],[Month]])</f>
        <v>15592.024000000001</v>
      </c>
      <c r="K44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91385.728000000003</v>
      </c>
      <c r="N4452">
        <f>Table1_2[[#This Row],[Value]]*2.5</f>
        <v>20576.080000000002</v>
      </c>
    </row>
    <row r="4453" spans="1:14" x14ac:dyDescent="0.25">
      <c r="A4453" s="1" t="s">
        <v>6</v>
      </c>
      <c r="B4453" s="1" t="s">
        <v>26</v>
      </c>
      <c r="C4453" s="1" t="s">
        <v>19</v>
      </c>
      <c r="D4453" s="1" t="s">
        <v>20</v>
      </c>
      <c r="E4453" s="1" t="s">
        <v>13</v>
      </c>
      <c r="F4453" s="1" t="s">
        <v>12</v>
      </c>
      <c r="G4453" s="1" t="s">
        <v>66</v>
      </c>
      <c r="H4453" s="1">
        <v>3</v>
      </c>
      <c r="I4453">
        <v>8948.24</v>
      </c>
      <c r="J4453" s="1">
        <f>SUMIFS(I:I,B:B,Table1_2[[#This Row],[Category Level 2]],D:D,Table1_2[[#This Row],[Brand]],E:E,Table1_2[[#This Row],[Region]],F:F,Table1_2[[#This Row],[Measure]],G:G,Table1_2[[#This Row],[Year]],H:H,"&lt;="&amp;Table1_2[[#This Row],[Month]])</f>
        <v>24540.264000000003</v>
      </c>
      <c r="K44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94196.872000000003</v>
      </c>
      <c r="N4453">
        <f>Table1_2[[#This Row],[Value]]*2.5</f>
        <v>22370.6</v>
      </c>
    </row>
    <row r="4454" spans="1:14" x14ac:dyDescent="0.25">
      <c r="A4454" s="1" t="s">
        <v>6</v>
      </c>
      <c r="B4454" s="1" t="s">
        <v>26</v>
      </c>
      <c r="C4454" s="1" t="s">
        <v>19</v>
      </c>
      <c r="D4454" s="1" t="s">
        <v>20</v>
      </c>
      <c r="E4454" s="1" t="s">
        <v>13</v>
      </c>
      <c r="F4454" s="1" t="s">
        <v>12</v>
      </c>
      <c r="G4454" s="1" t="s">
        <v>66</v>
      </c>
      <c r="H4454" s="1">
        <v>4</v>
      </c>
      <c r="I4454">
        <v>9640.0640000000003</v>
      </c>
      <c r="J4454" s="1">
        <f>SUMIFS(I:I,B:B,Table1_2[[#This Row],[Category Level 2]],D:D,Table1_2[[#This Row],[Brand]],E:E,Table1_2[[#This Row],[Region]],F:F,Table1_2[[#This Row],[Measure]],G:G,Table1_2[[#This Row],[Year]],H:H,"&lt;="&amp;Table1_2[[#This Row],[Month]])</f>
        <v>34180.328000000001</v>
      </c>
      <c r="K44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95989.768000000011</v>
      </c>
      <c r="N4454">
        <f>Table1_2[[#This Row],[Value]]*2.5</f>
        <v>24100.16</v>
      </c>
    </row>
    <row r="4455" spans="1:14" x14ac:dyDescent="0.25">
      <c r="A4455" s="1" t="s">
        <v>6</v>
      </c>
      <c r="B4455" s="1" t="s">
        <v>26</v>
      </c>
      <c r="C4455" s="1" t="s">
        <v>19</v>
      </c>
      <c r="D4455" s="1" t="s">
        <v>20</v>
      </c>
      <c r="E4455" s="1" t="s">
        <v>13</v>
      </c>
      <c r="F4455" s="1" t="s">
        <v>12</v>
      </c>
      <c r="G4455" s="1" t="s">
        <v>66</v>
      </c>
      <c r="H4455" s="1">
        <v>5</v>
      </c>
      <c r="I4455">
        <v>11476.808000000001</v>
      </c>
      <c r="J4455" s="1">
        <f>SUMIFS(I:I,B:B,Table1_2[[#This Row],[Category Level 2]],D:D,Table1_2[[#This Row],[Brand]],E:E,Table1_2[[#This Row],[Region]],F:F,Table1_2[[#This Row],[Measure]],G:G,Table1_2[[#This Row],[Year]],H:H,"&lt;="&amp;Table1_2[[#This Row],[Month]])</f>
        <v>45657.135999999999</v>
      </c>
      <c r="K44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99979.936000000002</v>
      </c>
      <c r="N4455">
        <f>Table1_2[[#This Row],[Value]]*2.5</f>
        <v>28692.020000000004</v>
      </c>
    </row>
    <row r="4456" spans="1:14" x14ac:dyDescent="0.25">
      <c r="A4456" s="1" t="s">
        <v>6</v>
      </c>
      <c r="B4456" s="1" t="s">
        <v>26</v>
      </c>
      <c r="C4456" s="1" t="s">
        <v>19</v>
      </c>
      <c r="D4456" s="1" t="s">
        <v>20</v>
      </c>
      <c r="E4456" s="1" t="s">
        <v>13</v>
      </c>
      <c r="F4456" s="1" t="s">
        <v>12</v>
      </c>
      <c r="G4456" s="1" t="s">
        <v>66</v>
      </c>
      <c r="H4456" s="1">
        <v>6</v>
      </c>
      <c r="I4456">
        <v>9669.2960000000003</v>
      </c>
      <c r="J4456" s="1">
        <f>SUMIFS(I:I,B:B,Table1_2[[#This Row],[Category Level 2]],D:D,Table1_2[[#This Row],[Brand]],E:E,Table1_2[[#This Row],[Region]],F:F,Table1_2[[#This Row],[Measure]],G:G,Table1_2[[#This Row],[Year]],H:H,"&lt;="&amp;Table1_2[[#This Row],[Month]])</f>
        <v>55326.432000000001</v>
      </c>
      <c r="K44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101378.2</v>
      </c>
      <c r="N4456">
        <f>Table1_2[[#This Row],[Value]]*2.5</f>
        <v>24173.24</v>
      </c>
    </row>
    <row r="4457" spans="1:14" x14ac:dyDescent="0.25">
      <c r="A4457" s="1" t="s">
        <v>6</v>
      </c>
      <c r="B4457" s="1" t="s">
        <v>26</v>
      </c>
      <c r="C4457" s="1" t="s">
        <v>19</v>
      </c>
      <c r="D4457" s="1" t="s">
        <v>20</v>
      </c>
      <c r="E4457" s="1" t="s">
        <v>13</v>
      </c>
      <c r="F4457" s="1" t="s">
        <v>12</v>
      </c>
      <c r="G4457" s="1" t="s">
        <v>66</v>
      </c>
      <c r="H4457" s="1">
        <v>7</v>
      </c>
      <c r="I4457">
        <v>10229.576000000001</v>
      </c>
      <c r="J4457" s="1">
        <f>SUMIFS(I:I,B:B,Table1_2[[#This Row],[Category Level 2]],D:D,Table1_2[[#This Row],[Brand]],E:E,Table1_2[[#This Row],[Region]],F:F,Table1_2[[#This Row],[Measure]],G:G,Table1_2[[#This Row],[Year]],H:H,"&lt;="&amp;Table1_2[[#This Row],[Month]])</f>
        <v>65556.008000000002</v>
      </c>
      <c r="K44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104247.808</v>
      </c>
      <c r="N4457">
        <f>Table1_2[[#This Row],[Value]]*2.5</f>
        <v>25573.940000000002</v>
      </c>
    </row>
    <row r="4458" spans="1:14" x14ac:dyDescent="0.25">
      <c r="A4458" s="1" t="s">
        <v>6</v>
      </c>
      <c r="B4458" s="1" t="s">
        <v>26</v>
      </c>
      <c r="C4458" s="1" t="s">
        <v>19</v>
      </c>
      <c r="D4458" s="1" t="s">
        <v>20</v>
      </c>
      <c r="E4458" s="1" t="s">
        <v>13</v>
      </c>
      <c r="F4458" s="1" t="s">
        <v>12</v>
      </c>
      <c r="G4458" s="1" t="s">
        <v>66</v>
      </c>
      <c r="H4458" s="1">
        <v>8</v>
      </c>
      <c r="I4458">
        <v>9276.2880000000005</v>
      </c>
      <c r="J4458" s="1">
        <f>SUMIFS(I:I,B:B,Table1_2[[#This Row],[Category Level 2]],D:D,Table1_2[[#This Row],[Brand]],E:E,Table1_2[[#This Row],[Region]],F:F,Table1_2[[#This Row],[Measure]],G:G,Table1_2[[#This Row],[Year]],H:H,"&lt;="&amp;Table1_2[[#This Row],[Month]])</f>
        <v>74832.296000000002</v>
      </c>
      <c r="K44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105610.34400000001</v>
      </c>
      <c r="N4458">
        <f>Table1_2[[#This Row],[Value]]*2.5</f>
        <v>23190.720000000001</v>
      </c>
    </row>
    <row r="4459" spans="1:14" x14ac:dyDescent="0.25">
      <c r="A4459" s="1" t="s">
        <v>6</v>
      </c>
      <c r="B4459" s="1" t="s">
        <v>26</v>
      </c>
      <c r="C4459" s="1" t="s">
        <v>19</v>
      </c>
      <c r="D4459" s="1" t="s">
        <v>20</v>
      </c>
      <c r="E4459" s="1" t="s">
        <v>13</v>
      </c>
      <c r="F4459" s="1" t="s">
        <v>12</v>
      </c>
      <c r="G4459" s="1" t="s">
        <v>66</v>
      </c>
      <c r="H4459" s="1">
        <v>9</v>
      </c>
      <c r="I4459">
        <v>11817.848</v>
      </c>
      <c r="J4459" s="1">
        <f>SUMIFS(I:I,B:B,Table1_2[[#This Row],[Category Level 2]],D:D,Table1_2[[#This Row],[Brand]],E:E,Table1_2[[#This Row],[Region]],F:F,Table1_2[[#This Row],[Measure]],G:G,Table1_2[[#This Row],[Year]],H:H,"&lt;="&amp;Table1_2[[#This Row],[Month]])</f>
        <v>86650.144</v>
      </c>
      <c r="K44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108931.424</v>
      </c>
      <c r="N4459">
        <f>Table1_2[[#This Row],[Value]]*2.5</f>
        <v>29544.62</v>
      </c>
    </row>
    <row r="4460" spans="1:14" x14ac:dyDescent="0.25">
      <c r="A4460" s="1" t="s">
        <v>6</v>
      </c>
      <c r="B4460" s="1" t="s">
        <v>26</v>
      </c>
      <c r="C4460" s="1" t="s">
        <v>19</v>
      </c>
      <c r="D4460" s="1" t="s">
        <v>20</v>
      </c>
      <c r="E4460" s="1" t="s">
        <v>13</v>
      </c>
      <c r="F4460" s="1" t="s">
        <v>12</v>
      </c>
      <c r="G4460" s="1" t="s">
        <v>66</v>
      </c>
      <c r="H4460" s="1">
        <v>10</v>
      </c>
      <c r="I4460">
        <v>11634.336000000001</v>
      </c>
      <c r="J4460" s="1">
        <f>SUMIFS(I:I,B:B,Table1_2[[#This Row],[Category Level 2]],D:D,Table1_2[[#This Row],[Brand]],E:E,Table1_2[[#This Row],[Region]],F:F,Table1_2[[#This Row],[Measure]],G:G,Table1_2[[#This Row],[Year]],H:H,"&lt;="&amp;Table1_2[[#This Row],[Month]])</f>
        <v>98284.479999999996</v>
      </c>
      <c r="K44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113199.296</v>
      </c>
      <c r="N4460">
        <f>Table1_2[[#This Row],[Value]]*2.5</f>
        <v>29085.840000000004</v>
      </c>
    </row>
    <row r="4461" spans="1:14" x14ac:dyDescent="0.25">
      <c r="A4461" s="1" t="s">
        <v>6</v>
      </c>
      <c r="B4461" s="1" t="s">
        <v>26</v>
      </c>
      <c r="C4461" s="1" t="s">
        <v>19</v>
      </c>
      <c r="D4461" s="1" t="s">
        <v>20</v>
      </c>
      <c r="E4461" s="1" t="s">
        <v>13</v>
      </c>
      <c r="F4461" s="1" t="s">
        <v>12</v>
      </c>
      <c r="G4461" s="1" t="s">
        <v>66</v>
      </c>
      <c r="H4461" s="1">
        <v>11</v>
      </c>
      <c r="I4461">
        <v>9815.4560000000001</v>
      </c>
      <c r="J4461" s="1">
        <f>SUMIFS(I:I,B:B,Table1_2[[#This Row],[Category Level 2]],D:D,Table1_2[[#This Row],[Brand]],E:E,Table1_2[[#This Row],[Region]],F:F,Table1_2[[#This Row],[Measure]],G:G,Table1_2[[#This Row],[Year]],H:H,"&lt;="&amp;Table1_2[[#This Row],[Month]])</f>
        <v>108099.936</v>
      </c>
      <c r="K44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116036.424</v>
      </c>
      <c r="N4461">
        <f>Table1_2[[#This Row],[Value]]*2.5</f>
        <v>24538.639999999999</v>
      </c>
    </row>
    <row r="4462" spans="1:14" x14ac:dyDescent="0.25">
      <c r="A4462" s="1" t="s">
        <v>6</v>
      </c>
      <c r="B4462" s="1" t="s">
        <v>26</v>
      </c>
      <c r="C4462" s="1" t="s">
        <v>19</v>
      </c>
      <c r="D4462" s="1" t="s">
        <v>20</v>
      </c>
      <c r="E4462" s="1" t="s">
        <v>13</v>
      </c>
      <c r="F4462" s="1" t="s">
        <v>12</v>
      </c>
      <c r="G4462" s="1" t="s">
        <v>66</v>
      </c>
      <c r="H4462" s="1">
        <v>12</v>
      </c>
      <c r="I4462">
        <v>12988.752</v>
      </c>
      <c r="J4462" s="1">
        <f>SUMIFS(I:I,B:B,Table1_2[[#This Row],[Category Level 2]],D:D,Table1_2[[#This Row],[Brand]],E:E,Table1_2[[#This Row],[Region]],F:F,Table1_2[[#This Row],[Measure]],G:G,Table1_2[[#This Row],[Year]],H:H,"&lt;="&amp;Table1_2[[#This Row],[Month]])</f>
        <v>121088.68799999999</v>
      </c>
      <c r="K44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121088.68799999999</v>
      </c>
      <c r="N4462">
        <f>Table1_2[[#This Row],[Value]]*2.5</f>
        <v>32471.88</v>
      </c>
    </row>
    <row r="4463" spans="1:14" x14ac:dyDescent="0.25">
      <c r="A4463" s="1" t="s">
        <v>6</v>
      </c>
      <c r="B4463" s="1" t="s">
        <v>26</v>
      </c>
      <c r="C4463" s="1" t="s">
        <v>19</v>
      </c>
      <c r="D4463" s="1" t="s">
        <v>20</v>
      </c>
      <c r="E4463" s="1" t="s">
        <v>13</v>
      </c>
      <c r="F4463" s="1" t="s">
        <v>12</v>
      </c>
      <c r="G4463" s="1" t="s">
        <v>67</v>
      </c>
      <c r="H4463" s="1">
        <v>1</v>
      </c>
      <c r="I4463">
        <v>17183.544000000002</v>
      </c>
      <c r="J4463" s="1">
        <f>SUMIFS(I:I,B:B,Table1_2[[#This Row],[Category Level 2]],D:D,Table1_2[[#This Row],[Brand]],E:E,Table1_2[[#This Row],[Region]],F:F,Table1_2[[#This Row],[Measure]],G:G,Table1_2[[#This Row],[Year]],H:H,"&lt;="&amp;Table1_2[[#This Row],[Month]])</f>
        <v>17183.544000000002</v>
      </c>
      <c r="K44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130910.63999999998</v>
      </c>
      <c r="N4463">
        <f>Table1_2[[#This Row],[Value]]*2.5</f>
        <v>42958.86</v>
      </c>
    </row>
    <row r="4464" spans="1:14" x14ac:dyDescent="0.25">
      <c r="A4464" s="1" t="s">
        <v>6</v>
      </c>
      <c r="B4464" s="1" t="s">
        <v>26</v>
      </c>
      <c r="C4464" s="1" t="s">
        <v>19</v>
      </c>
      <c r="D4464" s="1" t="s">
        <v>20</v>
      </c>
      <c r="E4464" s="1" t="s">
        <v>13</v>
      </c>
      <c r="F4464" s="1" t="s">
        <v>12</v>
      </c>
      <c r="G4464" s="1" t="s">
        <v>67</v>
      </c>
      <c r="H4464" s="1">
        <v>2</v>
      </c>
      <c r="I4464">
        <v>12067.944000000001</v>
      </c>
      <c r="J4464" s="1">
        <f>SUMIFS(I:I,B:B,Table1_2[[#This Row],[Category Level 2]],D:D,Table1_2[[#This Row],[Brand]],E:E,Table1_2[[#This Row],[Region]],F:F,Table1_2[[#This Row],[Measure]],G:G,Table1_2[[#This Row],[Year]],H:H,"&lt;="&amp;Table1_2[[#This Row],[Month]])</f>
        <v>29251.488000000005</v>
      </c>
      <c r="K44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134748.15200000003</v>
      </c>
      <c r="N4464">
        <f>Table1_2[[#This Row],[Value]]*2.5</f>
        <v>30169.860000000004</v>
      </c>
    </row>
    <row r="4465" spans="1:14" x14ac:dyDescent="0.25">
      <c r="A4465" s="1" t="s">
        <v>6</v>
      </c>
      <c r="B4465" s="1" t="s">
        <v>26</v>
      </c>
      <c r="C4465" s="1" t="s">
        <v>19</v>
      </c>
      <c r="D4465" s="1" t="s">
        <v>20</v>
      </c>
      <c r="E4465" s="1" t="s">
        <v>13</v>
      </c>
      <c r="F4465" s="1" t="s">
        <v>12</v>
      </c>
      <c r="G4465" s="1" t="s">
        <v>67</v>
      </c>
      <c r="H4465" s="1">
        <v>3</v>
      </c>
      <c r="I4465">
        <v>14430.864000000001</v>
      </c>
      <c r="J4465" s="1">
        <f>SUMIFS(I:I,B:B,Table1_2[[#This Row],[Category Level 2]],D:D,Table1_2[[#This Row],[Brand]],E:E,Table1_2[[#This Row],[Region]],F:F,Table1_2[[#This Row],[Measure]],G:G,Table1_2[[#This Row],[Year]],H:H,"&lt;="&amp;Table1_2[[#This Row],[Month]])</f>
        <v>43682.352000000006</v>
      </c>
      <c r="K44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140230.77600000001</v>
      </c>
      <c r="N4465">
        <f>Table1_2[[#This Row],[Value]]*2.5</f>
        <v>36077.160000000003</v>
      </c>
    </row>
    <row r="4466" spans="1:14" x14ac:dyDescent="0.25">
      <c r="A4466" s="1" t="s">
        <v>6</v>
      </c>
      <c r="B4466" s="1" t="s">
        <v>26</v>
      </c>
      <c r="C4466" s="1" t="s">
        <v>19</v>
      </c>
      <c r="D4466" s="1" t="s">
        <v>20</v>
      </c>
      <c r="E4466" s="1" t="s">
        <v>14</v>
      </c>
      <c r="F4466" s="1" t="s">
        <v>11</v>
      </c>
      <c r="G4466" s="1" t="s">
        <v>62</v>
      </c>
      <c r="H4466" s="1">
        <v>1</v>
      </c>
      <c r="I4466">
        <v>521.30400000000009</v>
      </c>
      <c r="J4466" s="1">
        <f>SUMIFS(I:I,B:B,Table1_2[[#This Row],[Category Level 2]],D:D,Table1_2[[#This Row],[Brand]],E:E,Table1_2[[#This Row],[Region]],F:F,Table1_2[[#This Row],[Measure]],G:G,Table1_2[[#This Row],[Year]],H:H,"&lt;="&amp;Table1_2[[#This Row],[Month]])</f>
        <v>521.30400000000009</v>
      </c>
      <c r="K44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521.30400000000009</v>
      </c>
      <c r="N4466">
        <f>Table1_2[[#This Row],[Value]]*2.5</f>
        <v>1303.2600000000002</v>
      </c>
    </row>
    <row r="4467" spans="1:14" x14ac:dyDescent="0.25">
      <c r="A4467" s="1" t="s">
        <v>6</v>
      </c>
      <c r="B4467" s="1" t="s">
        <v>26</v>
      </c>
      <c r="C4467" s="1" t="s">
        <v>19</v>
      </c>
      <c r="D4467" s="1" t="s">
        <v>20</v>
      </c>
      <c r="E4467" s="1" t="s">
        <v>14</v>
      </c>
      <c r="F4467" s="1" t="s">
        <v>11</v>
      </c>
      <c r="G4467" s="1" t="s">
        <v>62</v>
      </c>
      <c r="H4467" s="1">
        <v>2</v>
      </c>
      <c r="I4467">
        <v>425.48800000000006</v>
      </c>
      <c r="J4467" s="1">
        <f>SUMIFS(I:I,B:B,Table1_2[[#This Row],[Category Level 2]],D:D,Table1_2[[#This Row],[Brand]],E:E,Table1_2[[#This Row],[Region]],F:F,Table1_2[[#This Row],[Measure]],G:G,Table1_2[[#This Row],[Year]],H:H,"&lt;="&amp;Table1_2[[#This Row],[Month]])</f>
        <v>946.79200000000014</v>
      </c>
      <c r="K44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946.79200000000014</v>
      </c>
      <c r="N4467">
        <f>Table1_2[[#This Row],[Value]]*2.5</f>
        <v>1063.7200000000003</v>
      </c>
    </row>
    <row r="4468" spans="1:14" x14ac:dyDescent="0.25">
      <c r="A4468" s="1" t="s">
        <v>6</v>
      </c>
      <c r="B4468" s="1" t="s">
        <v>26</v>
      </c>
      <c r="C4468" s="1" t="s">
        <v>19</v>
      </c>
      <c r="D4468" s="1" t="s">
        <v>20</v>
      </c>
      <c r="E4468" s="1" t="s">
        <v>14</v>
      </c>
      <c r="F4468" s="1" t="s">
        <v>11</v>
      </c>
      <c r="G4468" s="1" t="s">
        <v>62</v>
      </c>
      <c r="H4468" s="1">
        <v>3</v>
      </c>
      <c r="I4468">
        <v>712.93600000000004</v>
      </c>
      <c r="J4468" s="1">
        <f>SUMIFS(I:I,B:B,Table1_2[[#This Row],[Category Level 2]],D:D,Table1_2[[#This Row],[Brand]],E:E,Table1_2[[#This Row],[Region]],F:F,Table1_2[[#This Row],[Measure]],G:G,Table1_2[[#This Row],[Year]],H:H,"&lt;="&amp;Table1_2[[#This Row],[Month]])</f>
        <v>1659.7280000000001</v>
      </c>
      <c r="K44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1659.7280000000001</v>
      </c>
      <c r="N4468">
        <f>Table1_2[[#This Row],[Value]]*2.5</f>
        <v>1782.3400000000001</v>
      </c>
    </row>
    <row r="4469" spans="1:14" x14ac:dyDescent="0.25">
      <c r="A4469" s="1" t="s">
        <v>6</v>
      </c>
      <c r="B4469" s="1" t="s">
        <v>26</v>
      </c>
      <c r="C4469" s="1" t="s">
        <v>19</v>
      </c>
      <c r="D4469" s="1" t="s">
        <v>20</v>
      </c>
      <c r="E4469" s="1" t="s">
        <v>14</v>
      </c>
      <c r="F4469" s="1" t="s">
        <v>11</v>
      </c>
      <c r="G4469" s="1" t="s">
        <v>62</v>
      </c>
      <c r="H4469" s="1">
        <v>4</v>
      </c>
      <c r="I4469">
        <v>509.93600000000004</v>
      </c>
      <c r="J4469" s="1">
        <f>SUMIFS(I:I,B:B,Table1_2[[#This Row],[Category Level 2]],D:D,Table1_2[[#This Row],[Brand]],E:E,Table1_2[[#This Row],[Region]],F:F,Table1_2[[#This Row],[Measure]],G:G,Table1_2[[#This Row],[Year]],H:H,"&lt;="&amp;Table1_2[[#This Row],[Month]])</f>
        <v>2169.6640000000002</v>
      </c>
      <c r="K44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2169.6640000000002</v>
      </c>
      <c r="N4469">
        <f>Table1_2[[#This Row],[Value]]*2.5</f>
        <v>1274.8400000000001</v>
      </c>
    </row>
    <row r="4470" spans="1:14" x14ac:dyDescent="0.25">
      <c r="A4470" s="1" t="s">
        <v>6</v>
      </c>
      <c r="B4470" s="1" t="s">
        <v>26</v>
      </c>
      <c r="C4470" s="1" t="s">
        <v>19</v>
      </c>
      <c r="D4470" s="1" t="s">
        <v>20</v>
      </c>
      <c r="E4470" s="1" t="s">
        <v>14</v>
      </c>
      <c r="F4470" s="1" t="s">
        <v>11</v>
      </c>
      <c r="G4470" s="1" t="s">
        <v>62</v>
      </c>
      <c r="H4470" s="1">
        <v>5</v>
      </c>
      <c r="I4470">
        <v>683.70400000000006</v>
      </c>
      <c r="J4470" s="1">
        <f>SUMIFS(I:I,B:B,Table1_2[[#This Row],[Category Level 2]],D:D,Table1_2[[#This Row],[Brand]],E:E,Table1_2[[#This Row],[Region]],F:F,Table1_2[[#This Row],[Measure]],G:G,Table1_2[[#This Row],[Year]],H:H,"&lt;="&amp;Table1_2[[#This Row],[Month]])</f>
        <v>2853.3680000000004</v>
      </c>
      <c r="K44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2853.3680000000004</v>
      </c>
      <c r="N4470">
        <f>Table1_2[[#This Row],[Value]]*2.5</f>
        <v>1709.2600000000002</v>
      </c>
    </row>
    <row r="4471" spans="1:14" x14ac:dyDescent="0.25">
      <c r="A4471" s="1" t="s">
        <v>6</v>
      </c>
      <c r="B4471" s="1" t="s">
        <v>26</v>
      </c>
      <c r="C4471" s="1" t="s">
        <v>19</v>
      </c>
      <c r="D4471" s="1" t="s">
        <v>20</v>
      </c>
      <c r="E4471" s="1" t="s">
        <v>14</v>
      </c>
      <c r="F4471" s="1" t="s">
        <v>11</v>
      </c>
      <c r="G4471" s="1" t="s">
        <v>62</v>
      </c>
      <c r="H4471" s="1">
        <v>6</v>
      </c>
      <c r="I4471">
        <v>651.22400000000005</v>
      </c>
      <c r="J4471" s="1">
        <f>SUMIFS(I:I,B:B,Table1_2[[#This Row],[Category Level 2]],D:D,Table1_2[[#This Row],[Brand]],E:E,Table1_2[[#This Row],[Region]],F:F,Table1_2[[#This Row],[Measure]],G:G,Table1_2[[#This Row],[Year]],H:H,"&lt;="&amp;Table1_2[[#This Row],[Month]])</f>
        <v>3504.5920000000006</v>
      </c>
      <c r="K44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3504.5920000000006</v>
      </c>
      <c r="N4471">
        <f>Table1_2[[#This Row],[Value]]*2.5</f>
        <v>1628.0600000000002</v>
      </c>
    </row>
    <row r="4472" spans="1:14" x14ac:dyDescent="0.25">
      <c r="A4472" s="1" t="s">
        <v>6</v>
      </c>
      <c r="B4472" s="1" t="s">
        <v>26</v>
      </c>
      <c r="C4472" s="1" t="s">
        <v>19</v>
      </c>
      <c r="D4472" s="1" t="s">
        <v>20</v>
      </c>
      <c r="E4472" s="1" t="s">
        <v>14</v>
      </c>
      <c r="F4472" s="1" t="s">
        <v>11</v>
      </c>
      <c r="G4472" s="1" t="s">
        <v>62</v>
      </c>
      <c r="H4472" s="1">
        <v>7</v>
      </c>
      <c r="I4472">
        <v>599.25600000000009</v>
      </c>
      <c r="J4472" s="1">
        <f>SUMIFS(I:I,B:B,Table1_2[[#This Row],[Category Level 2]],D:D,Table1_2[[#This Row],[Brand]],E:E,Table1_2[[#This Row],[Region]],F:F,Table1_2[[#This Row],[Measure]],G:G,Table1_2[[#This Row],[Year]],H:H,"&lt;="&amp;Table1_2[[#This Row],[Month]])</f>
        <v>4103.8480000000009</v>
      </c>
      <c r="K44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4103.8480000000009</v>
      </c>
      <c r="N4472">
        <f>Table1_2[[#This Row],[Value]]*2.5</f>
        <v>1498.1400000000003</v>
      </c>
    </row>
    <row r="4473" spans="1:14" x14ac:dyDescent="0.25">
      <c r="A4473" s="1" t="s">
        <v>6</v>
      </c>
      <c r="B4473" s="1" t="s">
        <v>26</v>
      </c>
      <c r="C4473" s="1" t="s">
        <v>19</v>
      </c>
      <c r="D4473" s="1" t="s">
        <v>20</v>
      </c>
      <c r="E4473" s="1" t="s">
        <v>14</v>
      </c>
      <c r="F4473" s="1" t="s">
        <v>11</v>
      </c>
      <c r="G4473" s="1" t="s">
        <v>62</v>
      </c>
      <c r="H4473" s="1">
        <v>8</v>
      </c>
      <c r="I4473">
        <v>414.12</v>
      </c>
      <c r="J4473" s="1">
        <f>SUMIFS(I:I,B:B,Table1_2[[#This Row],[Category Level 2]],D:D,Table1_2[[#This Row],[Brand]],E:E,Table1_2[[#This Row],[Region]],F:F,Table1_2[[#This Row],[Measure]],G:G,Table1_2[[#This Row],[Year]],H:H,"&lt;="&amp;Table1_2[[#This Row],[Month]])</f>
        <v>4517.9680000000008</v>
      </c>
      <c r="K44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4517.9680000000008</v>
      </c>
      <c r="N4473">
        <f>Table1_2[[#This Row],[Value]]*2.5</f>
        <v>1035.3</v>
      </c>
    </row>
    <row r="4474" spans="1:14" x14ac:dyDescent="0.25">
      <c r="A4474" s="1" t="s">
        <v>6</v>
      </c>
      <c r="B4474" s="1" t="s">
        <v>26</v>
      </c>
      <c r="C4474" s="1" t="s">
        <v>19</v>
      </c>
      <c r="D4474" s="1" t="s">
        <v>20</v>
      </c>
      <c r="E4474" s="1" t="s">
        <v>14</v>
      </c>
      <c r="F4474" s="1" t="s">
        <v>11</v>
      </c>
      <c r="G4474" s="1" t="s">
        <v>62</v>
      </c>
      <c r="H4474" s="1">
        <v>9</v>
      </c>
      <c r="I4474">
        <v>875.33600000000001</v>
      </c>
      <c r="J4474" s="1">
        <f>SUMIFS(I:I,B:B,Table1_2[[#This Row],[Category Level 2]],D:D,Table1_2[[#This Row],[Brand]],E:E,Table1_2[[#This Row],[Region]],F:F,Table1_2[[#This Row],[Measure]],G:G,Table1_2[[#This Row],[Year]],H:H,"&lt;="&amp;Table1_2[[#This Row],[Month]])</f>
        <v>5393.304000000001</v>
      </c>
      <c r="K44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5393.304000000001</v>
      </c>
      <c r="N4474">
        <f>Table1_2[[#This Row],[Value]]*2.5</f>
        <v>2188.34</v>
      </c>
    </row>
    <row r="4475" spans="1:14" x14ac:dyDescent="0.25">
      <c r="A4475" s="1" t="s">
        <v>6</v>
      </c>
      <c r="B4475" s="1" t="s">
        <v>26</v>
      </c>
      <c r="C4475" s="1" t="s">
        <v>19</v>
      </c>
      <c r="D4475" s="1" t="s">
        <v>20</v>
      </c>
      <c r="E4475" s="1" t="s">
        <v>14</v>
      </c>
      <c r="F4475" s="1" t="s">
        <v>11</v>
      </c>
      <c r="G4475" s="1" t="s">
        <v>62</v>
      </c>
      <c r="H4475" s="1">
        <v>10</v>
      </c>
      <c r="I4475">
        <v>717.80799999999999</v>
      </c>
      <c r="J4475" s="1">
        <f>SUMIFS(I:I,B:B,Table1_2[[#This Row],[Category Level 2]],D:D,Table1_2[[#This Row],[Brand]],E:E,Table1_2[[#This Row],[Region]],F:F,Table1_2[[#This Row],[Measure]],G:G,Table1_2[[#This Row],[Year]],H:H,"&lt;="&amp;Table1_2[[#This Row],[Month]])</f>
        <v>6111.112000000001</v>
      </c>
      <c r="K44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6111.112000000001</v>
      </c>
      <c r="N4475">
        <f>Table1_2[[#This Row],[Value]]*2.5</f>
        <v>1794.52</v>
      </c>
    </row>
    <row r="4476" spans="1:14" x14ac:dyDescent="0.25">
      <c r="A4476" s="1" t="s">
        <v>6</v>
      </c>
      <c r="B4476" s="1" t="s">
        <v>26</v>
      </c>
      <c r="C4476" s="1" t="s">
        <v>19</v>
      </c>
      <c r="D4476" s="1" t="s">
        <v>20</v>
      </c>
      <c r="E4476" s="1" t="s">
        <v>14</v>
      </c>
      <c r="F4476" s="1" t="s">
        <v>11</v>
      </c>
      <c r="G4476" s="1" t="s">
        <v>62</v>
      </c>
      <c r="H4476" s="1">
        <v>11</v>
      </c>
      <c r="I4476">
        <v>659.34400000000005</v>
      </c>
      <c r="J4476" s="1">
        <f>SUMIFS(I:I,B:B,Table1_2[[#This Row],[Category Level 2]],D:D,Table1_2[[#This Row],[Brand]],E:E,Table1_2[[#This Row],[Region]],F:F,Table1_2[[#This Row],[Measure]],G:G,Table1_2[[#This Row],[Year]],H:H,"&lt;="&amp;Table1_2[[#This Row],[Month]])</f>
        <v>6770.456000000001</v>
      </c>
      <c r="K44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6770.456000000001</v>
      </c>
      <c r="N4476">
        <f>Table1_2[[#This Row],[Value]]*2.5</f>
        <v>1648.3600000000001</v>
      </c>
    </row>
    <row r="4477" spans="1:14" x14ac:dyDescent="0.25">
      <c r="A4477" s="1" t="s">
        <v>6</v>
      </c>
      <c r="B4477" s="1" t="s">
        <v>26</v>
      </c>
      <c r="C4477" s="1" t="s">
        <v>19</v>
      </c>
      <c r="D4477" s="1" t="s">
        <v>20</v>
      </c>
      <c r="E4477" s="1" t="s">
        <v>14</v>
      </c>
      <c r="F4477" s="1" t="s">
        <v>11</v>
      </c>
      <c r="G4477" s="1" t="s">
        <v>62</v>
      </c>
      <c r="H4477" s="1">
        <v>12</v>
      </c>
      <c r="I4477">
        <v>628.48800000000006</v>
      </c>
      <c r="J4477" s="1">
        <f>SUMIFS(I:I,B:B,Table1_2[[#This Row],[Category Level 2]],D:D,Table1_2[[#This Row],[Brand]],E:E,Table1_2[[#This Row],[Region]],F:F,Table1_2[[#This Row],[Measure]],G:G,Table1_2[[#This Row],[Year]],H:H,"&lt;="&amp;Table1_2[[#This Row],[Month]])</f>
        <v>7398.9440000000013</v>
      </c>
      <c r="K44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7398.9440000000013</v>
      </c>
      <c r="N4477">
        <f>Table1_2[[#This Row],[Value]]*2.5</f>
        <v>1571.2200000000003</v>
      </c>
    </row>
    <row r="4478" spans="1:14" x14ac:dyDescent="0.25">
      <c r="A4478" s="1" t="s">
        <v>6</v>
      </c>
      <c r="B4478" s="1" t="s">
        <v>26</v>
      </c>
      <c r="C4478" s="1" t="s">
        <v>19</v>
      </c>
      <c r="D4478" s="1" t="s">
        <v>20</v>
      </c>
      <c r="E4478" s="1" t="s">
        <v>14</v>
      </c>
      <c r="F4478" s="1" t="s">
        <v>11</v>
      </c>
      <c r="G4478" s="1" t="s">
        <v>63</v>
      </c>
      <c r="H4478" s="1">
        <v>1</v>
      </c>
      <c r="I4478">
        <v>539.16800000000001</v>
      </c>
      <c r="J4478" s="1">
        <f>SUMIFS(I:I,B:B,Table1_2[[#This Row],[Category Level 2]],D:D,Table1_2[[#This Row],[Brand]],E:E,Table1_2[[#This Row],[Region]],F:F,Table1_2[[#This Row],[Measure]],G:G,Table1_2[[#This Row],[Year]],H:H,"&lt;="&amp;Table1_2[[#This Row],[Month]])</f>
        <v>539.16800000000001</v>
      </c>
      <c r="K44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7416.8080000000009</v>
      </c>
      <c r="N4478">
        <f>Table1_2[[#This Row],[Value]]*2.5</f>
        <v>1347.92</v>
      </c>
    </row>
    <row r="4479" spans="1:14" x14ac:dyDescent="0.25">
      <c r="A4479" s="1" t="s">
        <v>6</v>
      </c>
      <c r="B4479" s="1" t="s">
        <v>26</v>
      </c>
      <c r="C4479" s="1" t="s">
        <v>19</v>
      </c>
      <c r="D4479" s="1" t="s">
        <v>20</v>
      </c>
      <c r="E4479" s="1" t="s">
        <v>14</v>
      </c>
      <c r="F4479" s="1" t="s">
        <v>11</v>
      </c>
      <c r="G4479" s="1" t="s">
        <v>63</v>
      </c>
      <c r="H4479" s="1">
        <v>2</v>
      </c>
      <c r="I4479">
        <v>742.16800000000001</v>
      </c>
      <c r="J4479" s="1">
        <f>SUMIFS(I:I,B:B,Table1_2[[#This Row],[Category Level 2]],D:D,Table1_2[[#This Row],[Brand]],E:E,Table1_2[[#This Row],[Region]],F:F,Table1_2[[#This Row],[Measure]],G:G,Table1_2[[#This Row],[Year]],H:H,"&lt;="&amp;Table1_2[[#This Row],[Month]])</f>
        <v>1281.336</v>
      </c>
      <c r="K44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7733.4880000000012</v>
      </c>
      <c r="N4479">
        <f>Table1_2[[#This Row],[Value]]*2.5</f>
        <v>1855.42</v>
      </c>
    </row>
    <row r="4480" spans="1:14" x14ac:dyDescent="0.25">
      <c r="A4480" s="1" t="s">
        <v>6</v>
      </c>
      <c r="B4480" s="1" t="s">
        <v>26</v>
      </c>
      <c r="C4480" s="1" t="s">
        <v>19</v>
      </c>
      <c r="D4480" s="1" t="s">
        <v>20</v>
      </c>
      <c r="E4480" s="1" t="s">
        <v>14</v>
      </c>
      <c r="F4480" s="1" t="s">
        <v>11</v>
      </c>
      <c r="G4480" s="1" t="s">
        <v>63</v>
      </c>
      <c r="H4480" s="1">
        <v>3</v>
      </c>
      <c r="I4480">
        <v>532.67200000000003</v>
      </c>
      <c r="J4480" s="1">
        <f>SUMIFS(I:I,B:B,Table1_2[[#This Row],[Category Level 2]],D:D,Table1_2[[#This Row],[Brand]],E:E,Table1_2[[#This Row],[Region]],F:F,Table1_2[[#This Row],[Measure]],G:G,Table1_2[[#This Row],[Year]],H:H,"&lt;="&amp;Table1_2[[#This Row],[Month]])</f>
        <v>1814.008</v>
      </c>
      <c r="K44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7553.2240000000002</v>
      </c>
      <c r="N4480">
        <f>Table1_2[[#This Row],[Value]]*2.5</f>
        <v>1331.68</v>
      </c>
    </row>
    <row r="4481" spans="1:14" x14ac:dyDescent="0.25">
      <c r="A4481" s="1" t="s">
        <v>6</v>
      </c>
      <c r="B4481" s="1" t="s">
        <v>26</v>
      </c>
      <c r="C4481" s="1" t="s">
        <v>19</v>
      </c>
      <c r="D4481" s="1" t="s">
        <v>20</v>
      </c>
      <c r="E4481" s="1" t="s">
        <v>14</v>
      </c>
      <c r="F4481" s="1" t="s">
        <v>11</v>
      </c>
      <c r="G4481" s="1" t="s">
        <v>63</v>
      </c>
      <c r="H4481" s="1">
        <v>4</v>
      </c>
      <c r="I4481">
        <v>613.87200000000007</v>
      </c>
      <c r="J4481" s="1">
        <f>SUMIFS(I:I,B:B,Table1_2[[#This Row],[Category Level 2]],D:D,Table1_2[[#This Row],[Brand]],E:E,Table1_2[[#This Row],[Region]],F:F,Table1_2[[#This Row],[Measure]],G:G,Table1_2[[#This Row],[Year]],H:H,"&lt;="&amp;Table1_2[[#This Row],[Month]])</f>
        <v>2427.88</v>
      </c>
      <c r="K44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7657.1600000000008</v>
      </c>
      <c r="N4481">
        <f>Table1_2[[#This Row],[Value]]*2.5</f>
        <v>1534.6800000000003</v>
      </c>
    </row>
    <row r="4482" spans="1:14" x14ac:dyDescent="0.25">
      <c r="A4482" s="1" t="s">
        <v>6</v>
      </c>
      <c r="B4482" s="1" t="s">
        <v>26</v>
      </c>
      <c r="C4482" s="1" t="s">
        <v>19</v>
      </c>
      <c r="D4482" s="1" t="s">
        <v>20</v>
      </c>
      <c r="E4482" s="1" t="s">
        <v>14</v>
      </c>
      <c r="F4482" s="1" t="s">
        <v>11</v>
      </c>
      <c r="G4482" s="1" t="s">
        <v>63</v>
      </c>
      <c r="H4482" s="1">
        <v>5</v>
      </c>
      <c r="I4482">
        <v>789.26400000000001</v>
      </c>
      <c r="J4482" s="1">
        <f>SUMIFS(I:I,B:B,Table1_2[[#This Row],[Category Level 2]],D:D,Table1_2[[#This Row],[Brand]],E:E,Table1_2[[#This Row],[Region]],F:F,Table1_2[[#This Row],[Measure]],G:G,Table1_2[[#This Row],[Year]],H:H,"&lt;="&amp;Table1_2[[#This Row],[Month]])</f>
        <v>3217.1440000000002</v>
      </c>
      <c r="K44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7762.72</v>
      </c>
      <c r="N4482">
        <f>Table1_2[[#This Row],[Value]]*2.5</f>
        <v>1973.16</v>
      </c>
    </row>
    <row r="4483" spans="1:14" x14ac:dyDescent="0.25">
      <c r="A4483" s="1" t="s">
        <v>6</v>
      </c>
      <c r="B4483" s="1" t="s">
        <v>26</v>
      </c>
      <c r="C4483" s="1" t="s">
        <v>19</v>
      </c>
      <c r="D4483" s="1" t="s">
        <v>20</v>
      </c>
      <c r="E4483" s="1" t="s">
        <v>14</v>
      </c>
      <c r="F4483" s="1" t="s">
        <v>11</v>
      </c>
      <c r="G4483" s="1" t="s">
        <v>63</v>
      </c>
      <c r="H4483" s="1">
        <v>6</v>
      </c>
      <c r="I4483">
        <v>758.40800000000002</v>
      </c>
      <c r="J4483" s="1">
        <f>SUMIFS(I:I,B:B,Table1_2[[#This Row],[Category Level 2]],D:D,Table1_2[[#This Row],[Brand]],E:E,Table1_2[[#This Row],[Region]],F:F,Table1_2[[#This Row],[Measure]],G:G,Table1_2[[#This Row],[Year]],H:H,"&lt;="&amp;Table1_2[[#This Row],[Month]])</f>
        <v>3975.5520000000001</v>
      </c>
      <c r="K44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7869.9040000000005</v>
      </c>
      <c r="N4483">
        <f>Table1_2[[#This Row],[Value]]*2.5</f>
        <v>1896.02</v>
      </c>
    </row>
    <row r="4484" spans="1:14" x14ac:dyDescent="0.25">
      <c r="A4484" s="1" t="s">
        <v>6</v>
      </c>
      <c r="B4484" s="1" t="s">
        <v>26</v>
      </c>
      <c r="C4484" s="1" t="s">
        <v>19</v>
      </c>
      <c r="D4484" s="1" t="s">
        <v>20</v>
      </c>
      <c r="E4484" s="1" t="s">
        <v>14</v>
      </c>
      <c r="F4484" s="1" t="s">
        <v>11</v>
      </c>
      <c r="G4484" s="1" t="s">
        <v>63</v>
      </c>
      <c r="H4484" s="1">
        <v>7</v>
      </c>
      <c r="I4484">
        <v>799.00800000000004</v>
      </c>
      <c r="J4484" s="1">
        <f>SUMIFS(I:I,B:B,Table1_2[[#This Row],[Category Level 2]],D:D,Table1_2[[#This Row],[Brand]],E:E,Table1_2[[#This Row],[Region]],F:F,Table1_2[[#This Row],[Measure]],G:G,Table1_2[[#This Row],[Year]],H:H,"&lt;="&amp;Table1_2[[#This Row],[Month]])</f>
        <v>4774.5600000000004</v>
      </c>
      <c r="K44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8069.6560000000009</v>
      </c>
      <c r="N4484">
        <f>Table1_2[[#This Row],[Value]]*2.5</f>
        <v>1997.52</v>
      </c>
    </row>
    <row r="4485" spans="1:14" x14ac:dyDescent="0.25">
      <c r="A4485" s="1" t="s">
        <v>6</v>
      </c>
      <c r="B4485" s="1" t="s">
        <v>26</v>
      </c>
      <c r="C4485" s="1" t="s">
        <v>19</v>
      </c>
      <c r="D4485" s="1" t="s">
        <v>20</v>
      </c>
      <c r="E4485" s="1" t="s">
        <v>14</v>
      </c>
      <c r="F4485" s="1" t="s">
        <v>11</v>
      </c>
      <c r="G4485" s="1" t="s">
        <v>63</v>
      </c>
      <c r="H4485" s="1">
        <v>8</v>
      </c>
      <c r="I4485">
        <v>563.52800000000002</v>
      </c>
      <c r="J4485" s="1">
        <f>SUMIFS(I:I,B:B,Table1_2[[#This Row],[Category Level 2]],D:D,Table1_2[[#This Row],[Brand]],E:E,Table1_2[[#This Row],[Region]],F:F,Table1_2[[#This Row],[Measure]],G:G,Table1_2[[#This Row],[Year]],H:H,"&lt;="&amp;Table1_2[[#This Row],[Month]])</f>
        <v>5338.0880000000006</v>
      </c>
      <c r="K44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8219.0640000000021</v>
      </c>
      <c r="N4485">
        <f>Table1_2[[#This Row],[Value]]*2.5</f>
        <v>1408.8200000000002</v>
      </c>
    </row>
    <row r="4486" spans="1:14" x14ac:dyDescent="0.25">
      <c r="A4486" s="1" t="s">
        <v>6</v>
      </c>
      <c r="B4486" s="1" t="s">
        <v>26</v>
      </c>
      <c r="C4486" s="1" t="s">
        <v>19</v>
      </c>
      <c r="D4486" s="1" t="s">
        <v>20</v>
      </c>
      <c r="E4486" s="1" t="s">
        <v>14</v>
      </c>
      <c r="F4486" s="1" t="s">
        <v>11</v>
      </c>
      <c r="G4486" s="1" t="s">
        <v>63</v>
      </c>
      <c r="H4486" s="1">
        <v>9</v>
      </c>
      <c r="I4486">
        <v>662.5920000000001</v>
      </c>
      <c r="J4486" s="1">
        <f>SUMIFS(I:I,B:B,Table1_2[[#This Row],[Category Level 2]],D:D,Table1_2[[#This Row],[Brand]],E:E,Table1_2[[#This Row],[Region]],F:F,Table1_2[[#This Row],[Measure]],G:G,Table1_2[[#This Row],[Year]],H:H,"&lt;="&amp;Table1_2[[#This Row],[Month]])</f>
        <v>6000.68</v>
      </c>
      <c r="K44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8006.3200000000006</v>
      </c>
      <c r="N4486">
        <f>Table1_2[[#This Row],[Value]]*2.5</f>
        <v>1656.4800000000002</v>
      </c>
    </row>
    <row r="4487" spans="1:14" x14ac:dyDescent="0.25">
      <c r="A4487" s="1" t="s">
        <v>6</v>
      </c>
      <c r="B4487" s="1" t="s">
        <v>26</v>
      </c>
      <c r="C4487" s="1" t="s">
        <v>19</v>
      </c>
      <c r="D4487" s="1" t="s">
        <v>20</v>
      </c>
      <c r="E4487" s="1" t="s">
        <v>14</v>
      </c>
      <c r="F4487" s="1" t="s">
        <v>11</v>
      </c>
      <c r="G4487" s="1" t="s">
        <v>63</v>
      </c>
      <c r="H4487" s="1">
        <v>10</v>
      </c>
      <c r="I4487">
        <v>560.28000000000009</v>
      </c>
      <c r="J4487" s="1">
        <f>SUMIFS(I:I,B:B,Table1_2[[#This Row],[Category Level 2]],D:D,Table1_2[[#This Row],[Brand]],E:E,Table1_2[[#This Row],[Region]],F:F,Table1_2[[#This Row],[Measure]],G:G,Table1_2[[#This Row],[Year]],H:H,"&lt;="&amp;Table1_2[[#This Row],[Month]])</f>
        <v>6560.96</v>
      </c>
      <c r="K44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7848.7920000000004</v>
      </c>
      <c r="N4487">
        <f>Table1_2[[#This Row],[Value]]*2.5</f>
        <v>1400.7000000000003</v>
      </c>
    </row>
    <row r="4488" spans="1:14" x14ac:dyDescent="0.25">
      <c r="A4488" s="1" t="s">
        <v>6</v>
      </c>
      <c r="B4488" s="1" t="s">
        <v>26</v>
      </c>
      <c r="C4488" s="1" t="s">
        <v>19</v>
      </c>
      <c r="D4488" s="1" t="s">
        <v>20</v>
      </c>
      <c r="E4488" s="1" t="s">
        <v>14</v>
      </c>
      <c r="F4488" s="1" t="s">
        <v>11</v>
      </c>
      <c r="G4488" s="1" t="s">
        <v>63</v>
      </c>
      <c r="H4488" s="1">
        <v>11</v>
      </c>
      <c r="I4488">
        <v>643.10400000000004</v>
      </c>
      <c r="J4488" s="1">
        <f>SUMIFS(I:I,B:B,Table1_2[[#This Row],[Category Level 2]],D:D,Table1_2[[#This Row],[Brand]],E:E,Table1_2[[#This Row],[Region]],F:F,Table1_2[[#This Row],[Measure]],G:G,Table1_2[[#This Row],[Year]],H:H,"&lt;="&amp;Table1_2[[#This Row],[Month]])</f>
        <v>7204.0640000000003</v>
      </c>
      <c r="K44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7832.5520000000006</v>
      </c>
      <c r="N4488">
        <f>Table1_2[[#This Row],[Value]]*2.5</f>
        <v>1607.7600000000002</v>
      </c>
    </row>
    <row r="4489" spans="1:14" x14ac:dyDescent="0.25">
      <c r="A4489" s="1" t="s">
        <v>6</v>
      </c>
      <c r="B4489" s="1" t="s">
        <v>26</v>
      </c>
      <c r="C4489" s="1" t="s">
        <v>19</v>
      </c>
      <c r="D4489" s="1" t="s">
        <v>20</v>
      </c>
      <c r="E4489" s="1" t="s">
        <v>14</v>
      </c>
      <c r="F4489" s="1" t="s">
        <v>11</v>
      </c>
      <c r="G4489" s="1" t="s">
        <v>63</v>
      </c>
      <c r="H4489" s="1">
        <v>12</v>
      </c>
      <c r="I4489">
        <v>574.89600000000007</v>
      </c>
      <c r="J4489" s="1">
        <f>SUMIFS(I:I,B:B,Table1_2[[#This Row],[Category Level 2]],D:D,Table1_2[[#This Row],[Brand]],E:E,Table1_2[[#This Row],[Region]],F:F,Table1_2[[#This Row],[Measure]],G:G,Table1_2[[#This Row],[Year]],H:H,"&lt;="&amp;Table1_2[[#This Row],[Month]])</f>
        <v>7778.96</v>
      </c>
      <c r="K44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7778.96</v>
      </c>
      <c r="N4489">
        <f>Table1_2[[#This Row],[Value]]*2.5</f>
        <v>1437.2400000000002</v>
      </c>
    </row>
    <row r="4490" spans="1:14" x14ac:dyDescent="0.25">
      <c r="A4490" s="1" t="s">
        <v>6</v>
      </c>
      <c r="B4490" s="1" t="s">
        <v>26</v>
      </c>
      <c r="C4490" s="1" t="s">
        <v>19</v>
      </c>
      <c r="D4490" s="1" t="s">
        <v>20</v>
      </c>
      <c r="E4490" s="1" t="s">
        <v>14</v>
      </c>
      <c r="F4490" s="1" t="s">
        <v>11</v>
      </c>
      <c r="G4490" s="1" t="s">
        <v>64</v>
      </c>
      <c r="H4490" s="1">
        <v>1</v>
      </c>
      <c r="I4490">
        <v>518.05600000000004</v>
      </c>
      <c r="J4490" s="1">
        <f>SUMIFS(I:I,B:B,Table1_2[[#This Row],[Category Level 2]],D:D,Table1_2[[#This Row],[Brand]],E:E,Table1_2[[#This Row],[Region]],F:F,Table1_2[[#This Row],[Measure]],G:G,Table1_2[[#This Row],[Year]],H:H,"&lt;="&amp;Table1_2[[#This Row],[Month]])</f>
        <v>518.05600000000004</v>
      </c>
      <c r="K44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7757.848</v>
      </c>
      <c r="N4490">
        <f>Table1_2[[#This Row],[Value]]*2.5</f>
        <v>1295.1400000000001</v>
      </c>
    </row>
    <row r="4491" spans="1:14" x14ac:dyDescent="0.25">
      <c r="A4491" s="1" t="s">
        <v>6</v>
      </c>
      <c r="B4491" s="1" t="s">
        <v>26</v>
      </c>
      <c r="C4491" s="1" t="s">
        <v>19</v>
      </c>
      <c r="D4491" s="1" t="s">
        <v>20</v>
      </c>
      <c r="E4491" s="1" t="s">
        <v>14</v>
      </c>
      <c r="F4491" s="1" t="s">
        <v>11</v>
      </c>
      <c r="G4491" s="1" t="s">
        <v>64</v>
      </c>
      <c r="H4491" s="1">
        <v>2</v>
      </c>
      <c r="I4491">
        <v>514.80799999999999</v>
      </c>
      <c r="J4491" s="1">
        <f>SUMIFS(I:I,B:B,Table1_2[[#This Row],[Category Level 2]],D:D,Table1_2[[#This Row],[Brand]],E:E,Table1_2[[#This Row],[Region]],F:F,Table1_2[[#This Row],[Measure]],G:G,Table1_2[[#This Row],[Year]],H:H,"&lt;="&amp;Table1_2[[#This Row],[Month]])</f>
        <v>1032.864</v>
      </c>
      <c r="K44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7530.4880000000012</v>
      </c>
      <c r="N4491">
        <f>Table1_2[[#This Row],[Value]]*2.5</f>
        <v>1287.02</v>
      </c>
    </row>
    <row r="4492" spans="1:14" x14ac:dyDescent="0.25">
      <c r="A4492" s="1" t="s">
        <v>6</v>
      </c>
      <c r="B4492" s="1" t="s">
        <v>26</v>
      </c>
      <c r="C4492" s="1" t="s">
        <v>19</v>
      </c>
      <c r="D4492" s="1" t="s">
        <v>20</v>
      </c>
      <c r="E4492" s="1" t="s">
        <v>14</v>
      </c>
      <c r="F4492" s="1" t="s">
        <v>11</v>
      </c>
      <c r="G4492" s="1" t="s">
        <v>64</v>
      </c>
      <c r="H4492" s="1">
        <v>3</v>
      </c>
      <c r="I4492">
        <v>547.28800000000001</v>
      </c>
      <c r="J4492" s="1">
        <f>SUMIFS(I:I,B:B,Table1_2[[#This Row],[Category Level 2]],D:D,Table1_2[[#This Row],[Brand]],E:E,Table1_2[[#This Row],[Region]],F:F,Table1_2[[#This Row],[Measure]],G:G,Table1_2[[#This Row],[Year]],H:H,"&lt;="&amp;Table1_2[[#This Row],[Month]])</f>
        <v>1580.152</v>
      </c>
      <c r="K44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7545.1040000000003</v>
      </c>
      <c r="N4492">
        <f>Table1_2[[#This Row],[Value]]*2.5</f>
        <v>1368.22</v>
      </c>
    </row>
    <row r="4493" spans="1:14" x14ac:dyDescent="0.25">
      <c r="A4493" s="1" t="s">
        <v>6</v>
      </c>
      <c r="B4493" s="1" t="s">
        <v>26</v>
      </c>
      <c r="C4493" s="1" t="s">
        <v>19</v>
      </c>
      <c r="D4493" s="1" t="s">
        <v>20</v>
      </c>
      <c r="E4493" s="1" t="s">
        <v>14</v>
      </c>
      <c r="F4493" s="1" t="s">
        <v>11</v>
      </c>
      <c r="G4493" s="1" t="s">
        <v>64</v>
      </c>
      <c r="H4493" s="1">
        <v>4</v>
      </c>
      <c r="I4493">
        <v>407.62400000000002</v>
      </c>
      <c r="J4493" s="1">
        <f>SUMIFS(I:I,B:B,Table1_2[[#This Row],[Category Level 2]],D:D,Table1_2[[#This Row],[Brand]],E:E,Table1_2[[#This Row],[Region]],F:F,Table1_2[[#This Row],[Measure]],G:G,Table1_2[[#This Row],[Year]],H:H,"&lt;="&amp;Table1_2[[#This Row],[Month]])</f>
        <v>1987.7760000000001</v>
      </c>
      <c r="K44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7338.8560000000007</v>
      </c>
      <c r="N4493">
        <f>Table1_2[[#This Row],[Value]]*2.5</f>
        <v>1019.0600000000001</v>
      </c>
    </row>
    <row r="4494" spans="1:14" x14ac:dyDescent="0.25">
      <c r="A4494" s="1" t="s">
        <v>6</v>
      </c>
      <c r="B4494" s="1" t="s">
        <v>26</v>
      </c>
      <c r="C4494" s="1" t="s">
        <v>19</v>
      </c>
      <c r="D4494" s="1" t="s">
        <v>20</v>
      </c>
      <c r="E4494" s="1" t="s">
        <v>14</v>
      </c>
      <c r="F4494" s="1" t="s">
        <v>11</v>
      </c>
      <c r="G4494" s="1" t="s">
        <v>64</v>
      </c>
      <c r="H4494" s="1">
        <v>5</v>
      </c>
      <c r="I4494">
        <v>425.48800000000006</v>
      </c>
      <c r="J4494" s="1">
        <f>SUMIFS(I:I,B:B,Table1_2[[#This Row],[Category Level 2]],D:D,Table1_2[[#This Row],[Brand]],E:E,Table1_2[[#This Row],[Region]],F:F,Table1_2[[#This Row],[Measure]],G:G,Table1_2[[#This Row],[Year]],H:H,"&lt;="&amp;Table1_2[[#This Row],[Month]])</f>
        <v>2413.2640000000001</v>
      </c>
      <c r="K44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6975.0800000000008</v>
      </c>
      <c r="N4494">
        <f>Table1_2[[#This Row],[Value]]*2.5</f>
        <v>1063.7200000000003</v>
      </c>
    </row>
    <row r="4495" spans="1:14" x14ac:dyDescent="0.25">
      <c r="A4495" s="1" t="s">
        <v>6</v>
      </c>
      <c r="B4495" s="1" t="s">
        <v>26</v>
      </c>
      <c r="C4495" s="1" t="s">
        <v>19</v>
      </c>
      <c r="D4495" s="1" t="s">
        <v>20</v>
      </c>
      <c r="E4495" s="1" t="s">
        <v>14</v>
      </c>
      <c r="F4495" s="1" t="s">
        <v>11</v>
      </c>
      <c r="G4495" s="1" t="s">
        <v>64</v>
      </c>
      <c r="H4495" s="1">
        <v>6</v>
      </c>
      <c r="I4495">
        <v>633.36</v>
      </c>
      <c r="J4495" s="1">
        <f>SUMIFS(I:I,B:B,Table1_2[[#This Row],[Category Level 2]],D:D,Table1_2[[#This Row],[Brand]],E:E,Table1_2[[#This Row],[Region]],F:F,Table1_2[[#This Row],[Measure]],G:G,Table1_2[[#This Row],[Year]],H:H,"&lt;="&amp;Table1_2[[#This Row],[Month]])</f>
        <v>3046.6240000000003</v>
      </c>
      <c r="K44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6850.0320000000011</v>
      </c>
      <c r="N4495">
        <f>Table1_2[[#This Row],[Value]]*2.5</f>
        <v>1583.4</v>
      </c>
    </row>
    <row r="4496" spans="1:14" x14ac:dyDescent="0.25">
      <c r="A4496" s="1" t="s">
        <v>6</v>
      </c>
      <c r="B4496" s="1" t="s">
        <v>26</v>
      </c>
      <c r="C4496" s="1" t="s">
        <v>19</v>
      </c>
      <c r="D4496" s="1" t="s">
        <v>20</v>
      </c>
      <c r="E4496" s="1" t="s">
        <v>14</v>
      </c>
      <c r="F4496" s="1" t="s">
        <v>11</v>
      </c>
      <c r="G4496" s="1" t="s">
        <v>64</v>
      </c>
      <c r="H4496" s="1">
        <v>7</v>
      </c>
      <c r="I4496">
        <v>516.43200000000002</v>
      </c>
      <c r="J4496" s="1">
        <f>SUMIFS(I:I,B:B,Table1_2[[#This Row],[Category Level 2]],D:D,Table1_2[[#This Row],[Brand]],E:E,Table1_2[[#This Row],[Region]],F:F,Table1_2[[#This Row],[Measure]],G:G,Table1_2[[#This Row],[Year]],H:H,"&lt;="&amp;Table1_2[[#This Row],[Month]])</f>
        <v>3563.0560000000005</v>
      </c>
      <c r="K44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6567.4560000000001</v>
      </c>
      <c r="N4496">
        <f>Table1_2[[#This Row],[Value]]*2.5</f>
        <v>1291.08</v>
      </c>
    </row>
    <row r="4497" spans="1:14" x14ac:dyDescent="0.25">
      <c r="A4497" s="1" t="s">
        <v>6</v>
      </c>
      <c r="B4497" s="1" t="s">
        <v>26</v>
      </c>
      <c r="C4497" s="1" t="s">
        <v>19</v>
      </c>
      <c r="D4497" s="1" t="s">
        <v>20</v>
      </c>
      <c r="E4497" s="1" t="s">
        <v>14</v>
      </c>
      <c r="F4497" s="1" t="s">
        <v>11</v>
      </c>
      <c r="G4497" s="1" t="s">
        <v>64</v>
      </c>
      <c r="H4497" s="1">
        <v>8</v>
      </c>
      <c r="I4497">
        <v>500.19200000000001</v>
      </c>
      <c r="J4497" s="1">
        <f>SUMIFS(I:I,B:B,Table1_2[[#This Row],[Category Level 2]],D:D,Table1_2[[#This Row],[Brand]],E:E,Table1_2[[#This Row],[Region]],F:F,Table1_2[[#This Row],[Measure]],G:G,Table1_2[[#This Row],[Year]],H:H,"&lt;="&amp;Table1_2[[#This Row],[Month]])</f>
        <v>4063.2480000000005</v>
      </c>
      <c r="K44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6504.1200000000008</v>
      </c>
      <c r="N4497">
        <f>Table1_2[[#This Row],[Value]]*2.5</f>
        <v>1250.48</v>
      </c>
    </row>
    <row r="4498" spans="1:14" x14ac:dyDescent="0.25">
      <c r="A4498" s="1" t="s">
        <v>6</v>
      </c>
      <c r="B4498" s="1" t="s">
        <v>26</v>
      </c>
      <c r="C4498" s="1" t="s">
        <v>19</v>
      </c>
      <c r="D4498" s="1" t="s">
        <v>20</v>
      </c>
      <c r="E4498" s="1" t="s">
        <v>14</v>
      </c>
      <c r="F4498" s="1" t="s">
        <v>11</v>
      </c>
      <c r="G4498" s="1" t="s">
        <v>64</v>
      </c>
      <c r="H4498" s="1">
        <v>9</v>
      </c>
      <c r="I4498">
        <v>609</v>
      </c>
      <c r="J4498" s="1">
        <f>SUMIFS(I:I,B:B,Table1_2[[#This Row],[Category Level 2]],D:D,Table1_2[[#This Row],[Brand]],E:E,Table1_2[[#This Row],[Region]],F:F,Table1_2[[#This Row],[Measure]],G:G,Table1_2[[#This Row],[Year]],H:H,"&lt;="&amp;Table1_2[[#This Row],[Month]])</f>
        <v>4672.2480000000005</v>
      </c>
      <c r="K44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6450.5280000000002</v>
      </c>
      <c r="N4498">
        <f>Table1_2[[#This Row],[Value]]*2.5</f>
        <v>1522.5</v>
      </c>
    </row>
    <row r="4499" spans="1:14" x14ac:dyDescent="0.25">
      <c r="A4499" s="1" t="s">
        <v>6</v>
      </c>
      <c r="B4499" s="1" t="s">
        <v>26</v>
      </c>
      <c r="C4499" s="1" t="s">
        <v>19</v>
      </c>
      <c r="D4499" s="1" t="s">
        <v>20</v>
      </c>
      <c r="E4499" s="1" t="s">
        <v>14</v>
      </c>
      <c r="F4499" s="1" t="s">
        <v>11</v>
      </c>
      <c r="G4499" s="1" t="s">
        <v>64</v>
      </c>
      <c r="H4499" s="1">
        <v>10</v>
      </c>
      <c r="I4499">
        <v>431.98400000000004</v>
      </c>
      <c r="J4499" s="1">
        <f>SUMIFS(I:I,B:B,Table1_2[[#This Row],[Category Level 2]],D:D,Table1_2[[#This Row],[Brand]],E:E,Table1_2[[#This Row],[Region]],F:F,Table1_2[[#This Row],[Measure]],G:G,Table1_2[[#This Row],[Year]],H:H,"&lt;="&amp;Table1_2[[#This Row],[Month]])</f>
        <v>5104.2320000000009</v>
      </c>
      <c r="K44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6322.2320000000009</v>
      </c>
      <c r="N4499">
        <f>Table1_2[[#This Row],[Value]]*2.5</f>
        <v>1079.96</v>
      </c>
    </row>
    <row r="4500" spans="1:14" x14ac:dyDescent="0.25">
      <c r="A4500" s="1" t="s">
        <v>6</v>
      </c>
      <c r="B4500" s="1" t="s">
        <v>26</v>
      </c>
      <c r="C4500" s="1" t="s">
        <v>19</v>
      </c>
      <c r="D4500" s="1" t="s">
        <v>20</v>
      </c>
      <c r="E4500" s="1" t="s">
        <v>14</v>
      </c>
      <c r="F4500" s="1" t="s">
        <v>11</v>
      </c>
      <c r="G4500" s="1" t="s">
        <v>64</v>
      </c>
      <c r="H4500" s="1">
        <v>11</v>
      </c>
      <c r="I4500">
        <v>354.03200000000004</v>
      </c>
      <c r="J4500" s="1">
        <f>SUMIFS(I:I,B:B,Table1_2[[#This Row],[Category Level 2]],D:D,Table1_2[[#This Row],[Brand]],E:E,Table1_2[[#This Row],[Region]],F:F,Table1_2[[#This Row],[Measure]],G:G,Table1_2[[#This Row],[Year]],H:H,"&lt;="&amp;Table1_2[[#This Row],[Month]])</f>
        <v>5458.264000000001</v>
      </c>
      <c r="K45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6033.1600000000008</v>
      </c>
      <c r="N4500">
        <f>Table1_2[[#This Row],[Value]]*2.5</f>
        <v>885.08000000000015</v>
      </c>
    </row>
    <row r="4501" spans="1:14" x14ac:dyDescent="0.25">
      <c r="A4501" s="1" t="s">
        <v>6</v>
      </c>
      <c r="B4501" s="1" t="s">
        <v>26</v>
      </c>
      <c r="C4501" s="1" t="s">
        <v>19</v>
      </c>
      <c r="D4501" s="1" t="s">
        <v>20</v>
      </c>
      <c r="E4501" s="1" t="s">
        <v>14</v>
      </c>
      <c r="F4501" s="1" t="s">
        <v>11</v>
      </c>
      <c r="G4501" s="1" t="s">
        <v>64</v>
      </c>
      <c r="H4501" s="1">
        <v>12</v>
      </c>
      <c r="I4501">
        <v>482.32800000000003</v>
      </c>
      <c r="J4501" s="1">
        <f>SUMIFS(I:I,B:B,Table1_2[[#This Row],[Category Level 2]],D:D,Table1_2[[#This Row],[Brand]],E:E,Table1_2[[#This Row],[Region]],F:F,Table1_2[[#This Row],[Measure]],G:G,Table1_2[[#This Row],[Year]],H:H,"&lt;="&amp;Table1_2[[#This Row],[Month]])</f>
        <v>5940.5920000000015</v>
      </c>
      <c r="K45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5940.5920000000015</v>
      </c>
      <c r="N4501">
        <f>Table1_2[[#This Row],[Value]]*2.5</f>
        <v>1205.8200000000002</v>
      </c>
    </row>
    <row r="4502" spans="1:14" x14ac:dyDescent="0.25">
      <c r="A4502" s="1" t="s">
        <v>6</v>
      </c>
      <c r="B4502" s="1" t="s">
        <v>26</v>
      </c>
      <c r="C4502" s="1" t="s">
        <v>19</v>
      </c>
      <c r="D4502" s="1" t="s">
        <v>20</v>
      </c>
      <c r="E4502" s="1" t="s">
        <v>14</v>
      </c>
      <c r="F4502" s="1" t="s">
        <v>11</v>
      </c>
      <c r="G4502" s="1" t="s">
        <v>65</v>
      </c>
      <c r="H4502" s="1">
        <v>1</v>
      </c>
      <c r="I4502">
        <v>417.36800000000005</v>
      </c>
      <c r="J4502" s="1">
        <f>SUMIFS(I:I,B:B,Table1_2[[#This Row],[Category Level 2]],D:D,Table1_2[[#This Row],[Brand]],E:E,Table1_2[[#This Row],[Region]],F:F,Table1_2[[#This Row],[Measure]],G:G,Table1_2[[#This Row],[Year]],H:H,"&lt;="&amp;Table1_2[[#This Row],[Month]])</f>
        <v>417.36800000000005</v>
      </c>
      <c r="K45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5839.9040000000014</v>
      </c>
      <c r="N4502">
        <f>Table1_2[[#This Row],[Value]]*2.5</f>
        <v>1043.42</v>
      </c>
    </row>
    <row r="4503" spans="1:14" x14ac:dyDescent="0.25">
      <c r="A4503" s="1" t="s">
        <v>6</v>
      </c>
      <c r="B4503" s="1" t="s">
        <v>26</v>
      </c>
      <c r="C4503" s="1" t="s">
        <v>19</v>
      </c>
      <c r="D4503" s="1" t="s">
        <v>20</v>
      </c>
      <c r="E4503" s="1" t="s">
        <v>14</v>
      </c>
      <c r="F4503" s="1" t="s">
        <v>11</v>
      </c>
      <c r="G4503" s="1" t="s">
        <v>65</v>
      </c>
      <c r="H4503" s="1">
        <v>2</v>
      </c>
      <c r="I4503">
        <v>431.98400000000004</v>
      </c>
      <c r="J4503" s="1">
        <f>SUMIFS(I:I,B:B,Table1_2[[#This Row],[Category Level 2]],D:D,Table1_2[[#This Row],[Brand]],E:E,Table1_2[[#This Row],[Region]],F:F,Table1_2[[#This Row],[Measure]],G:G,Table1_2[[#This Row],[Year]],H:H,"&lt;="&amp;Table1_2[[#This Row],[Month]])</f>
        <v>849.35200000000009</v>
      </c>
      <c r="K45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5757.08</v>
      </c>
      <c r="N4503">
        <f>Table1_2[[#This Row],[Value]]*2.5</f>
        <v>1079.96</v>
      </c>
    </row>
    <row r="4504" spans="1:14" x14ac:dyDescent="0.25">
      <c r="A4504" s="1" t="s">
        <v>6</v>
      </c>
      <c r="B4504" s="1" t="s">
        <v>26</v>
      </c>
      <c r="C4504" s="1" t="s">
        <v>19</v>
      </c>
      <c r="D4504" s="1" t="s">
        <v>20</v>
      </c>
      <c r="E4504" s="1" t="s">
        <v>14</v>
      </c>
      <c r="F4504" s="1" t="s">
        <v>11</v>
      </c>
      <c r="G4504" s="1" t="s">
        <v>65</v>
      </c>
      <c r="H4504" s="1">
        <v>3</v>
      </c>
      <c r="I4504">
        <v>399.50400000000002</v>
      </c>
      <c r="J4504" s="1">
        <f>SUMIFS(I:I,B:B,Table1_2[[#This Row],[Category Level 2]],D:D,Table1_2[[#This Row],[Brand]],E:E,Table1_2[[#This Row],[Region]],F:F,Table1_2[[#This Row],[Measure]],G:G,Table1_2[[#This Row],[Year]],H:H,"&lt;="&amp;Table1_2[[#This Row],[Month]])</f>
        <v>1248.8560000000002</v>
      </c>
      <c r="K45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5609.2960000000003</v>
      </c>
      <c r="N4504">
        <f>Table1_2[[#This Row],[Value]]*2.5</f>
        <v>998.76</v>
      </c>
    </row>
    <row r="4505" spans="1:14" x14ac:dyDescent="0.25">
      <c r="A4505" s="1" t="s">
        <v>6</v>
      </c>
      <c r="B4505" s="1" t="s">
        <v>26</v>
      </c>
      <c r="C4505" s="1" t="s">
        <v>19</v>
      </c>
      <c r="D4505" s="1" t="s">
        <v>20</v>
      </c>
      <c r="E4505" s="1" t="s">
        <v>14</v>
      </c>
      <c r="F4505" s="1" t="s">
        <v>11</v>
      </c>
      <c r="G4505" s="1" t="s">
        <v>65</v>
      </c>
      <c r="H4505" s="1">
        <v>4</v>
      </c>
      <c r="I4505">
        <v>384.88800000000003</v>
      </c>
      <c r="J4505" s="1">
        <f>SUMIFS(I:I,B:B,Table1_2[[#This Row],[Category Level 2]],D:D,Table1_2[[#This Row],[Brand]],E:E,Table1_2[[#This Row],[Region]],F:F,Table1_2[[#This Row],[Measure]],G:G,Table1_2[[#This Row],[Year]],H:H,"&lt;="&amp;Table1_2[[#This Row],[Month]])</f>
        <v>1633.7440000000001</v>
      </c>
      <c r="K45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5586.5599999999995</v>
      </c>
      <c r="N4505">
        <f>Table1_2[[#This Row],[Value]]*2.5</f>
        <v>962.22</v>
      </c>
    </row>
    <row r="4506" spans="1:14" x14ac:dyDescent="0.25">
      <c r="A4506" s="1" t="s">
        <v>6</v>
      </c>
      <c r="B4506" s="1" t="s">
        <v>26</v>
      </c>
      <c r="C4506" s="1" t="s">
        <v>19</v>
      </c>
      <c r="D4506" s="1" t="s">
        <v>20</v>
      </c>
      <c r="E4506" s="1" t="s">
        <v>14</v>
      </c>
      <c r="F4506" s="1" t="s">
        <v>11</v>
      </c>
      <c r="G4506" s="1" t="s">
        <v>65</v>
      </c>
      <c r="H4506" s="1">
        <v>5</v>
      </c>
      <c r="I4506">
        <v>466.08800000000002</v>
      </c>
      <c r="J4506" s="1">
        <f>SUMIFS(I:I,B:B,Table1_2[[#This Row],[Category Level 2]],D:D,Table1_2[[#This Row],[Brand]],E:E,Table1_2[[#This Row],[Region]],F:F,Table1_2[[#This Row],[Measure]],G:G,Table1_2[[#This Row],[Year]],H:H,"&lt;="&amp;Table1_2[[#This Row],[Month]])</f>
        <v>2099.8320000000003</v>
      </c>
      <c r="K45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5627.16</v>
      </c>
      <c r="N4506">
        <f>Table1_2[[#This Row],[Value]]*2.5</f>
        <v>1165.22</v>
      </c>
    </row>
    <row r="4507" spans="1:14" x14ac:dyDescent="0.25">
      <c r="A4507" s="1" t="s">
        <v>6</v>
      </c>
      <c r="B4507" s="1" t="s">
        <v>26</v>
      </c>
      <c r="C4507" s="1" t="s">
        <v>19</v>
      </c>
      <c r="D4507" s="1" t="s">
        <v>20</v>
      </c>
      <c r="E4507" s="1" t="s">
        <v>14</v>
      </c>
      <c r="F4507" s="1" t="s">
        <v>11</v>
      </c>
      <c r="G4507" s="1" t="s">
        <v>65</v>
      </c>
      <c r="H4507" s="1">
        <v>6</v>
      </c>
      <c r="I4507">
        <v>561.904</v>
      </c>
      <c r="J4507" s="1">
        <f>SUMIFS(I:I,B:B,Table1_2[[#This Row],[Category Level 2]],D:D,Table1_2[[#This Row],[Brand]],E:E,Table1_2[[#This Row],[Region]],F:F,Table1_2[[#This Row],[Measure]],G:G,Table1_2[[#This Row],[Year]],H:H,"&lt;="&amp;Table1_2[[#This Row],[Month]])</f>
        <v>2661.7360000000003</v>
      </c>
      <c r="K45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5555.7040000000006</v>
      </c>
      <c r="N4507">
        <f>Table1_2[[#This Row],[Value]]*2.5</f>
        <v>1404.76</v>
      </c>
    </row>
    <row r="4508" spans="1:14" x14ac:dyDescent="0.25">
      <c r="A4508" s="1" t="s">
        <v>6</v>
      </c>
      <c r="B4508" s="1" t="s">
        <v>26</v>
      </c>
      <c r="C4508" s="1" t="s">
        <v>19</v>
      </c>
      <c r="D4508" s="1" t="s">
        <v>20</v>
      </c>
      <c r="E4508" s="1" t="s">
        <v>14</v>
      </c>
      <c r="F4508" s="1" t="s">
        <v>11</v>
      </c>
      <c r="G4508" s="1" t="s">
        <v>65</v>
      </c>
      <c r="H4508" s="1">
        <v>7</v>
      </c>
      <c r="I4508">
        <v>407.62400000000002</v>
      </c>
      <c r="J4508" s="1">
        <f>SUMIFS(I:I,B:B,Table1_2[[#This Row],[Category Level 2]],D:D,Table1_2[[#This Row],[Brand]],E:E,Table1_2[[#This Row],[Region]],F:F,Table1_2[[#This Row],[Measure]],G:G,Table1_2[[#This Row],[Year]],H:H,"&lt;="&amp;Table1_2[[#This Row],[Month]])</f>
        <v>3069.3600000000006</v>
      </c>
      <c r="K45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5446.8960000000006</v>
      </c>
      <c r="N4508">
        <f>Table1_2[[#This Row],[Value]]*2.5</f>
        <v>1019.0600000000001</v>
      </c>
    </row>
    <row r="4509" spans="1:14" x14ac:dyDescent="0.25">
      <c r="A4509" s="1" t="s">
        <v>6</v>
      </c>
      <c r="B4509" s="1" t="s">
        <v>26</v>
      </c>
      <c r="C4509" s="1" t="s">
        <v>19</v>
      </c>
      <c r="D4509" s="1" t="s">
        <v>20</v>
      </c>
      <c r="E4509" s="1" t="s">
        <v>14</v>
      </c>
      <c r="F4509" s="1" t="s">
        <v>11</v>
      </c>
      <c r="G4509" s="1" t="s">
        <v>65</v>
      </c>
      <c r="H4509" s="1">
        <v>8</v>
      </c>
      <c r="I4509">
        <v>506.68800000000005</v>
      </c>
      <c r="J4509" s="1">
        <f>SUMIFS(I:I,B:B,Table1_2[[#This Row],[Category Level 2]],D:D,Table1_2[[#This Row],[Brand]],E:E,Table1_2[[#This Row],[Region]],F:F,Table1_2[[#This Row],[Measure]],G:G,Table1_2[[#This Row],[Year]],H:H,"&lt;="&amp;Table1_2[[#This Row],[Month]])</f>
        <v>3576.0480000000007</v>
      </c>
      <c r="K45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5453.3920000000007</v>
      </c>
      <c r="N4509">
        <f>Table1_2[[#This Row],[Value]]*2.5</f>
        <v>1266.72</v>
      </c>
    </row>
    <row r="4510" spans="1:14" x14ac:dyDescent="0.25">
      <c r="A4510" s="1" t="s">
        <v>6</v>
      </c>
      <c r="B4510" s="1" t="s">
        <v>26</v>
      </c>
      <c r="C4510" s="1" t="s">
        <v>19</v>
      </c>
      <c r="D4510" s="1" t="s">
        <v>20</v>
      </c>
      <c r="E4510" s="1" t="s">
        <v>14</v>
      </c>
      <c r="F4510" s="1" t="s">
        <v>11</v>
      </c>
      <c r="G4510" s="1" t="s">
        <v>65</v>
      </c>
      <c r="H4510" s="1">
        <v>9</v>
      </c>
      <c r="I4510">
        <v>596.00800000000004</v>
      </c>
      <c r="J4510" s="1">
        <f>SUMIFS(I:I,B:B,Table1_2[[#This Row],[Category Level 2]],D:D,Table1_2[[#This Row],[Brand]],E:E,Table1_2[[#This Row],[Region]],F:F,Table1_2[[#This Row],[Measure]],G:G,Table1_2[[#This Row],[Year]],H:H,"&lt;="&amp;Table1_2[[#This Row],[Month]])</f>
        <v>4172.0560000000005</v>
      </c>
      <c r="K45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5440.4000000000005</v>
      </c>
      <c r="N4510">
        <f>Table1_2[[#This Row],[Value]]*2.5</f>
        <v>1490.02</v>
      </c>
    </row>
    <row r="4511" spans="1:14" x14ac:dyDescent="0.25">
      <c r="A4511" s="1" t="s">
        <v>6</v>
      </c>
      <c r="B4511" s="1" t="s">
        <v>26</v>
      </c>
      <c r="C4511" s="1" t="s">
        <v>19</v>
      </c>
      <c r="D4511" s="1" t="s">
        <v>20</v>
      </c>
      <c r="E4511" s="1" t="s">
        <v>14</v>
      </c>
      <c r="F4511" s="1" t="s">
        <v>11</v>
      </c>
      <c r="G4511" s="1" t="s">
        <v>65</v>
      </c>
      <c r="H4511" s="1">
        <v>10</v>
      </c>
      <c r="I4511">
        <v>609</v>
      </c>
      <c r="J4511" s="1">
        <f>SUMIFS(I:I,B:B,Table1_2[[#This Row],[Category Level 2]],D:D,Table1_2[[#This Row],[Brand]],E:E,Table1_2[[#This Row],[Region]],F:F,Table1_2[[#This Row],[Measure]],G:G,Table1_2[[#This Row],[Year]],H:H,"&lt;="&amp;Table1_2[[#This Row],[Month]])</f>
        <v>4781.0560000000005</v>
      </c>
      <c r="K45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5617.4160000000011</v>
      </c>
      <c r="N4511">
        <f>Table1_2[[#This Row],[Value]]*2.5</f>
        <v>1522.5</v>
      </c>
    </row>
    <row r="4512" spans="1:14" x14ac:dyDescent="0.25">
      <c r="A4512" s="1" t="s">
        <v>6</v>
      </c>
      <c r="B4512" s="1" t="s">
        <v>26</v>
      </c>
      <c r="C4512" s="1" t="s">
        <v>19</v>
      </c>
      <c r="D4512" s="1" t="s">
        <v>20</v>
      </c>
      <c r="E4512" s="1" t="s">
        <v>14</v>
      </c>
      <c r="F4512" s="1" t="s">
        <v>11</v>
      </c>
      <c r="G4512" s="1" t="s">
        <v>65</v>
      </c>
      <c r="H4512" s="1">
        <v>11</v>
      </c>
      <c r="I4512">
        <v>558.65600000000006</v>
      </c>
      <c r="J4512" s="1">
        <f>SUMIFS(I:I,B:B,Table1_2[[#This Row],[Category Level 2]],D:D,Table1_2[[#This Row],[Brand]],E:E,Table1_2[[#This Row],[Region]],F:F,Table1_2[[#This Row],[Measure]],G:G,Table1_2[[#This Row],[Year]],H:H,"&lt;="&amp;Table1_2[[#This Row],[Month]])</f>
        <v>5339.7120000000004</v>
      </c>
      <c r="K45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5822.0400000000009</v>
      </c>
      <c r="N4512">
        <f>Table1_2[[#This Row],[Value]]*2.5</f>
        <v>1396.64</v>
      </c>
    </row>
    <row r="4513" spans="1:14" x14ac:dyDescent="0.25">
      <c r="A4513" s="1" t="s">
        <v>6</v>
      </c>
      <c r="B4513" s="1" t="s">
        <v>26</v>
      </c>
      <c r="C4513" s="1" t="s">
        <v>19</v>
      </c>
      <c r="D4513" s="1" t="s">
        <v>20</v>
      </c>
      <c r="E4513" s="1" t="s">
        <v>14</v>
      </c>
      <c r="F4513" s="1" t="s">
        <v>11</v>
      </c>
      <c r="G4513" s="1" t="s">
        <v>65</v>
      </c>
      <c r="H4513" s="1">
        <v>12</v>
      </c>
      <c r="I4513">
        <v>644.72800000000007</v>
      </c>
      <c r="J4513" s="1">
        <f>SUMIFS(I:I,B:B,Table1_2[[#This Row],[Category Level 2]],D:D,Table1_2[[#This Row],[Brand]],E:E,Table1_2[[#This Row],[Region]],F:F,Table1_2[[#This Row],[Measure]],G:G,Table1_2[[#This Row],[Year]],H:H,"&lt;="&amp;Table1_2[[#This Row],[Month]])</f>
        <v>5984.4400000000005</v>
      </c>
      <c r="K45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5984.4400000000005</v>
      </c>
      <c r="N4513">
        <f>Table1_2[[#This Row],[Value]]*2.5</f>
        <v>1611.8200000000002</v>
      </c>
    </row>
    <row r="4514" spans="1:14" x14ac:dyDescent="0.25">
      <c r="A4514" s="1" t="s">
        <v>6</v>
      </c>
      <c r="B4514" s="1" t="s">
        <v>26</v>
      </c>
      <c r="C4514" s="1" t="s">
        <v>19</v>
      </c>
      <c r="D4514" s="1" t="s">
        <v>20</v>
      </c>
      <c r="E4514" s="1" t="s">
        <v>14</v>
      </c>
      <c r="F4514" s="1" t="s">
        <v>11</v>
      </c>
      <c r="G4514" s="1" t="s">
        <v>66</v>
      </c>
      <c r="H4514" s="1">
        <v>1</v>
      </c>
      <c r="I4514">
        <v>600.88</v>
      </c>
      <c r="J4514" s="1">
        <f>SUMIFS(I:I,B:B,Table1_2[[#This Row],[Category Level 2]],D:D,Table1_2[[#This Row],[Brand]],E:E,Table1_2[[#This Row],[Region]],F:F,Table1_2[[#This Row],[Measure]],G:G,Table1_2[[#This Row],[Year]],H:H,"&lt;="&amp;Table1_2[[#This Row],[Month]])</f>
        <v>600.88</v>
      </c>
      <c r="K45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6167.9520000000002</v>
      </c>
      <c r="N4514">
        <f>Table1_2[[#This Row],[Value]]*2.5</f>
        <v>1502.2</v>
      </c>
    </row>
    <row r="4515" spans="1:14" x14ac:dyDescent="0.25">
      <c r="A4515" s="1" t="s">
        <v>6</v>
      </c>
      <c r="B4515" s="1" t="s">
        <v>26</v>
      </c>
      <c r="C4515" s="1" t="s">
        <v>19</v>
      </c>
      <c r="D4515" s="1" t="s">
        <v>20</v>
      </c>
      <c r="E4515" s="1" t="s">
        <v>14</v>
      </c>
      <c r="F4515" s="1" t="s">
        <v>11</v>
      </c>
      <c r="G4515" s="1" t="s">
        <v>66</v>
      </c>
      <c r="H4515" s="1">
        <v>2</v>
      </c>
      <c r="I4515">
        <v>607.37600000000009</v>
      </c>
      <c r="J4515" s="1">
        <f>SUMIFS(I:I,B:B,Table1_2[[#This Row],[Category Level 2]],D:D,Table1_2[[#This Row],[Brand]],E:E,Table1_2[[#This Row],[Region]],F:F,Table1_2[[#This Row],[Measure]],G:G,Table1_2[[#This Row],[Year]],H:H,"&lt;="&amp;Table1_2[[#This Row],[Month]])</f>
        <v>1208.2560000000001</v>
      </c>
      <c r="K45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6343.3440000000001</v>
      </c>
      <c r="N4515">
        <f>Table1_2[[#This Row],[Value]]*2.5</f>
        <v>1518.4400000000003</v>
      </c>
    </row>
    <row r="4516" spans="1:14" x14ac:dyDescent="0.25">
      <c r="A4516" s="1" t="s">
        <v>6</v>
      </c>
      <c r="B4516" s="1" t="s">
        <v>26</v>
      </c>
      <c r="C4516" s="1" t="s">
        <v>19</v>
      </c>
      <c r="D4516" s="1" t="s">
        <v>20</v>
      </c>
      <c r="E4516" s="1" t="s">
        <v>14</v>
      </c>
      <c r="F4516" s="1" t="s">
        <v>11</v>
      </c>
      <c r="G4516" s="1" t="s">
        <v>66</v>
      </c>
      <c r="H4516" s="1">
        <v>3</v>
      </c>
      <c r="I4516">
        <v>699.94400000000007</v>
      </c>
      <c r="J4516" s="1">
        <f>SUMIFS(I:I,B:B,Table1_2[[#This Row],[Category Level 2]],D:D,Table1_2[[#This Row],[Brand]],E:E,Table1_2[[#This Row],[Region]],F:F,Table1_2[[#This Row],[Measure]],G:G,Table1_2[[#This Row],[Year]],H:H,"&lt;="&amp;Table1_2[[#This Row],[Month]])</f>
        <v>1908.2000000000003</v>
      </c>
      <c r="K45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6643.7839999999997</v>
      </c>
      <c r="N4516">
        <f>Table1_2[[#This Row],[Value]]*2.5</f>
        <v>1749.8600000000001</v>
      </c>
    </row>
    <row r="4517" spans="1:14" x14ac:dyDescent="0.25">
      <c r="A4517" s="1" t="s">
        <v>6</v>
      </c>
      <c r="B4517" s="1" t="s">
        <v>26</v>
      </c>
      <c r="C4517" s="1" t="s">
        <v>19</v>
      </c>
      <c r="D4517" s="1" t="s">
        <v>20</v>
      </c>
      <c r="E4517" s="1" t="s">
        <v>14</v>
      </c>
      <c r="F4517" s="1" t="s">
        <v>11</v>
      </c>
      <c r="G4517" s="1" t="s">
        <v>66</v>
      </c>
      <c r="H4517" s="1">
        <v>4</v>
      </c>
      <c r="I4517">
        <v>766.52800000000002</v>
      </c>
      <c r="J4517" s="1">
        <f>SUMIFS(I:I,B:B,Table1_2[[#This Row],[Category Level 2]],D:D,Table1_2[[#This Row],[Brand]],E:E,Table1_2[[#This Row],[Region]],F:F,Table1_2[[#This Row],[Measure]],G:G,Table1_2[[#This Row],[Year]],H:H,"&lt;="&amp;Table1_2[[#This Row],[Month]])</f>
        <v>2674.7280000000001</v>
      </c>
      <c r="K45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7025.424</v>
      </c>
      <c r="N4517">
        <f>Table1_2[[#This Row],[Value]]*2.5</f>
        <v>1916.3200000000002</v>
      </c>
    </row>
    <row r="4518" spans="1:14" x14ac:dyDescent="0.25">
      <c r="A4518" s="1" t="s">
        <v>6</v>
      </c>
      <c r="B4518" s="1" t="s">
        <v>26</v>
      </c>
      <c r="C4518" s="1" t="s">
        <v>19</v>
      </c>
      <c r="D4518" s="1" t="s">
        <v>20</v>
      </c>
      <c r="E4518" s="1" t="s">
        <v>14</v>
      </c>
      <c r="F4518" s="1" t="s">
        <v>11</v>
      </c>
      <c r="G4518" s="1" t="s">
        <v>66</v>
      </c>
      <c r="H4518" s="1">
        <v>5</v>
      </c>
      <c r="I4518">
        <v>922.43200000000002</v>
      </c>
      <c r="J4518" s="1">
        <f>SUMIFS(I:I,B:B,Table1_2[[#This Row],[Category Level 2]],D:D,Table1_2[[#This Row],[Brand]],E:E,Table1_2[[#This Row],[Region]],F:F,Table1_2[[#This Row],[Measure]],G:G,Table1_2[[#This Row],[Year]],H:H,"&lt;="&amp;Table1_2[[#This Row],[Month]])</f>
        <v>3597.16</v>
      </c>
      <c r="K45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7481.768</v>
      </c>
      <c r="N4518">
        <f>Table1_2[[#This Row],[Value]]*2.5</f>
        <v>2306.08</v>
      </c>
    </row>
    <row r="4519" spans="1:14" x14ac:dyDescent="0.25">
      <c r="A4519" s="1" t="s">
        <v>6</v>
      </c>
      <c r="B4519" s="1" t="s">
        <v>26</v>
      </c>
      <c r="C4519" s="1" t="s">
        <v>19</v>
      </c>
      <c r="D4519" s="1" t="s">
        <v>20</v>
      </c>
      <c r="E4519" s="1" t="s">
        <v>14</v>
      </c>
      <c r="F4519" s="1" t="s">
        <v>11</v>
      </c>
      <c r="G4519" s="1" t="s">
        <v>66</v>
      </c>
      <c r="H4519" s="1">
        <v>6</v>
      </c>
      <c r="I4519">
        <v>839.60800000000006</v>
      </c>
      <c r="J4519" s="1">
        <f>SUMIFS(I:I,B:B,Table1_2[[#This Row],[Category Level 2]],D:D,Table1_2[[#This Row],[Brand]],E:E,Table1_2[[#This Row],[Region]],F:F,Table1_2[[#This Row],[Measure]],G:G,Table1_2[[#This Row],[Year]],H:H,"&lt;="&amp;Table1_2[[#This Row],[Month]])</f>
        <v>4436.768</v>
      </c>
      <c r="K45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7759.4719999999998</v>
      </c>
      <c r="N4519">
        <f>Table1_2[[#This Row],[Value]]*2.5</f>
        <v>2099.02</v>
      </c>
    </row>
    <row r="4520" spans="1:14" x14ac:dyDescent="0.25">
      <c r="A4520" s="1" t="s">
        <v>6</v>
      </c>
      <c r="B4520" s="1" t="s">
        <v>26</v>
      </c>
      <c r="C4520" s="1" t="s">
        <v>19</v>
      </c>
      <c r="D4520" s="1" t="s">
        <v>20</v>
      </c>
      <c r="E4520" s="1" t="s">
        <v>14</v>
      </c>
      <c r="F4520" s="1" t="s">
        <v>11</v>
      </c>
      <c r="G4520" s="1" t="s">
        <v>66</v>
      </c>
      <c r="H4520" s="1">
        <v>7</v>
      </c>
      <c r="I4520">
        <v>781.14400000000001</v>
      </c>
      <c r="J4520" s="1">
        <f>SUMIFS(I:I,B:B,Table1_2[[#This Row],[Category Level 2]],D:D,Table1_2[[#This Row],[Brand]],E:E,Table1_2[[#This Row],[Region]],F:F,Table1_2[[#This Row],[Measure]],G:G,Table1_2[[#This Row],[Year]],H:H,"&lt;="&amp;Table1_2[[#This Row],[Month]])</f>
        <v>5217.9120000000003</v>
      </c>
      <c r="K45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8132.9920000000002</v>
      </c>
      <c r="N4520">
        <f>Table1_2[[#This Row],[Value]]*2.5</f>
        <v>1952.8600000000001</v>
      </c>
    </row>
    <row r="4521" spans="1:14" x14ac:dyDescent="0.25">
      <c r="A4521" s="1" t="s">
        <v>6</v>
      </c>
      <c r="B4521" s="1" t="s">
        <v>26</v>
      </c>
      <c r="C4521" s="1" t="s">
        <v>19</v>
      </c>
      <c r="D4521" s="1" t="s">
        <v>20</v>
      </c>
      <c r="E4521" s="1" t="s">
        <v>14</v>
      </c>
      <c r="F4521" s="1" t="s">
        <v>11</v>
      </c>
      <c r="G4521" s="1" t="s">
        <v>66</v>
      </c>
      <c r="H4521" s="1">
        <v>8</v>
      </c>
      <c r="I4521">
        <v>693.44800000000009</v>
      </c>
      <c r="J4521" s="1">
        <f>SUMIFS(I:I,B:B,Table1_2[[#This Row],[Category Level 2]],D:D,Table1_2[[#This Row],[Brand]],E:E,Table1_2[[#This Row],[Region]],F:F,Table1_2[[#This Row],[Measure]],G:G,Table1_2[[#This Row],[Year]],H:H,"&lt;="&amp;Table1_2[[#This Row],[Month]])</f>
        <v>5911.3600000000006</v>
      </c>
      <c r="K45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8319.7520000000004</v>
      </c>
      <c r="N4521">
        <f>Table1_2[[#This Row],[Value]]*2.5</f>
        <v>1733.6200000000003</v>
      </c>
    </row>
    <row r="4522" spans="1:14" x14ac:dyDescent="0.25">
      <c r="A4522" s="1" t="s">
        <v>6</v>
      </c>
      <c r="B4522" s="1" t="s">
        <v>26</v>
      </c>
      <c r="C4522" s="1" t="s">
        <v>19</v>
      </c>
      <c r="D4522" s="1" t="s">
        <v>20</v>
      </c>
      <c r="E4522" s="1" t="s">
        <v>14</v>
      </c>
      <c r="F4522" s="1" t="s">
        <v>11</v>
      </c>
      <c r="G4522" s="1" t="s">
        <v>66</v>
      </c>
      <c r="H4522" s="1">
        <v>9</v>
      </c>
      <c r="I4522">
        <v>794.13600000000008</v>
      </c>
      <c r="J4522" s="1">
        <f>SUMIFS(I:I,B:B,Table1_2[[#This Row],[Category Level 2]],D:D,Table1_2[[#This Row],[Brand]],E:E,Table1_2[[#This Row],[Region]],F:F,Table1_2[[#This Row],[Measure]],G:G,Table1_2[[#This Row],[Year]],H:H,"&lt;="&amp;Table1_2[[#This Row],[Month]])</f>
        <v>6705.496000000001</v>
      </c>
      <c r="K45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8517.880000000001</v>
      </c>
      <c r="N4522">
        <f>Table1_2[[#This Row],[Value]]*2.5</f>
        <v>1985.3400000000001</v>
      </c>
    </row>
    <row r="4523" spans="1:14" x14ac:dyDescent="0.25">
      <c r="A4523" s="1" t="s">
        <v>6</v>
      </c>
      <c r="B4523" s="1" t="s">
        <v>26</v>
      </c>
      <c r="C4523" s="1" t="s">
        <v>19</v>
      </c>
      <c r="D4523" s="1" t="s">
        <v>20</v>
      </c>
      <c r="E4523" s="1" t="s">
        <v>14</v>
      </c>
      <c r="F4523" s="1" t="s">
        <v>11</v>
      </c>
      <c r="G4523" s="1" t="s">
        <v>66</v>
      </c>
      <c r="H4523" s="1">
        <v>10</v>
      </c>
      <c r="I4523">
        <v>771.40000000000009</v>
      </c>
      <c r="J4523" s="1">
        <f>SUMIFS(I:I,B:B,Table1_2[[#This Row],[Category Level 2]],D:D,Table1_2[[#This Row],[Brand]],E:E,Table1_2[[#This Row],[Region]],F:F,Table1_2[[#This Row],[Measure]],G:G,Table1_2[[#This Row],[Year]],H:H,"&lt;="&amp;Table1_2[[#This Row],[Month]])</f>
        <v>7476.8960000000006</v>
      </c>
      <c r="K45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8680.2800000000007</v>
      </c>
      <c r="N4523">
        <f>Table1_2[[#This Row],[Value]]*2.5</f>
        <v>1928.5000000000002</v>
      </c>
    </row>
    <row r="4524" spans="1:14" x14ac:dyDescent="0.25">
      <c r="A4524" s="1" t="s">
        <v>6</v>
      </c>
      <c r="B4524" s="1" t="s">
        <v>26</v>
      </c>
      <c r="C4524" s="1" t="s">
        <v>19</v>
      </c>
      <c r="D4524" s="1" t="s">
        <v>20</v>
      </c>
      <c r="E4524" s="1" t="s">
        <v>14</v>
      </c>
      <c r="F4524" s="1" t="s">
        <v>11</v>
      </c>
      <c r="G4524" s="1" t="s">
        <v>66</v>
      </c>
      <c r="H4524" s="1">
        <v>11</v>
      </c>
      <c r="I4524">
        <v>797.38400000000001</v>
      </c>
      <c r="J4524" s="1">
        <f>SUMIFS(I:I,B:B,Table1_2[[#This Row],[Category Level 2]],D:D,Table1_2[[#This Row],[Brand]],E:E,Table1_2[[#This Row],[Region]],F:F,Table1_2[[#This Row],[Measure]],G:G,Table1_2[[#This Row],[Year]],H:H,"&lt;="&amp;Table1_2[[#This Row],[Month]])</f>
        <v>8274.2800000000007</v>
      </c>
      <c r="K45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8919.0080000000016</v>
      </c>
      <c r="N4524">
        <f>Table1_2[[#This Row],[Value]]*2.5</f>
        <v>1993.46</v>
      </c>
    </row>
    <row r="4525" spans="1:14" x14ac:dyDescent="0.25">
      <c r="A4525" s="1" t="s">
        <v>6</v>
      </c>
      <c r="B4525" s="1" t="s">
        <v>26</v>
      </c>
      <c r="C4525" s="1" t="s">
        <v>19</v>
      </c>
      <c r="D4525" s="1" t="s">
        <v>20</v>
      </c>
      <c r="E4525" s="1" t="s">
        <v>14</v>
      </c>
      <c r="F4525" s="1" t="s">
        <v>11</v>
      </c>
      <c r="G4525" s="1" t="s">
        <v>66</v>
      </c>
      <c r="H4525" s="1">
        <v>12</v>
      </c>
      <c r="I4525">
        <v>1040.9840000000002</v>
      </c>
      <c r="J4525" s="1">
        <f>SUMIFS(I:I,B:B,Table1_2[[#This Row],[Category Level 2]],D:D,Table1_2[[#This Row],[Brand]],E:E,Table1_2[[#This Row],[Region]],F:F,Table1_2[[#This Row],[Measure]],G:G,Table1_2[[#This Row],[Year]],H:H,"&lt;="&amp;Table1_2[[#This Row],[Month]])</f>
        <v>9315.264000000001</v>
      </c>
      <c r="K45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9315.264000000001</v>
      </c>
      <c r="N4525">
        <f>Table1_2[[#This Row],[Value]]*2.5</f>
        <v>2602.4600000000005</v>
      </c>
    </row>
    <row r="4526" spans="1:14" x14ac:dyDescent="0.25">
      <c r="A4526" s="1" t="s">
        <v>6</v>
      </c>
      <c r="B4526" s="1" t="s">
        <v>26</v>
      </c>
      <c r="C4526" s="1" t="s">
        <v>19</v>
      </c>
      <c r="D4526" s="1" t="s">
        <v>20</v>
      </c>
      <c r="E4526" s="1" t="s">
        <v>14</v>
      </c>
      <c r="F4526" s="1" t="s">
        <v>11</v>
      </c>
      <c r="G4526" s="1" t="s">
        <v>67</v>
      </c>
      <c r="H4526" s="1">
        <v>1</v>
      </c>
      <c r="I4526">
        <v>1120.5600000000002</v>
      </c>
      <c r="J4526" s="1">
        <f>SUMIFS(I:I,B:B,Table1_2[[#This Row],[Category Level 2]],D:D,Table1_2[[#This Row],[Brand]],E:E,Table1_2[[#This Row],[Region]],F:F,Table1_2[[#This Row],[Measure]],G:G,Table1_2[[#This Row],[Year]],H:H,"&lt;="&amp;Table1_2[[#This Row],[Month]])</f>
        <v>1120.5600000000002</v>
      </c>
      <c r="K45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9834.9440000000013</v>
      </c>
      <c r="N4526">
        <f>Table1_2[[#This Row],[Value]]*2.5</f>
        <v>2801.4000000000005</v>
      </c>
    </row>
    <row r="4527" spans="1:14" x14ac:dyDescent="0.25">
      <c r="A4527" s="1" t="s">
        <v>6</v>
      </c>
      <c r="B4527" s="1" t="s">
        <v>26</v>
      </c>
      <c r="C4527" s="1" t="s">
        <v>19</v>
      </c>
      <c r="D4527" s="1" t="s">
        <v>20</v>
      </c>
      <c r="E4527" s="1" t="s">
        <v>14</v>
      </c>
      <c r="F4527" s="1" t="s">
        <v>11</v>
      </c>
      <c r="G4527" s="1" t="s">
        <v>67</v>
      </c>
      <c r="H4527" s="1">
        <v>2</v>
      </c>
      <c r="I4527">
        <v>956.53600000000006</v>
      </c>
      <c r="J4527" s="1">
        <f>SUMIFS(I:I,B:B,Table1_2[[#This Row],[Category Level 2]],D:D,Table1_2[[#This Row],[Brand]],E:E,Table1_2[[#This Row],[Region]],F:F,Table1_2[[#This Row],[Measure]],G:G,Table1_2[[#This Row],[Year]],H:H,"&lt;="&amp;Table1_2[[#This Row],[Month]])</f>
        <v>2077.0960000000005</v>
      </c>
      <c r="K45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10184.104000000003</v>
      </c>
      <c r="N4527">
        <f>Table1_2[[#This Row],[Value]]*2.5</f>
        <v>2391.34</v>
      </c>
    </row>
    <row r="4528" spans="1:14" x14ac:dyDescent="0.25">
      <c r="A4528" s="1" t="s">
        <v>6</v>
      </c>
      <c r="B4528" s="1" t="s">
        <v>26</v>
      </c>
      <c r="C4528" s="1" t="s">
        <v>19</v>
      </c>
      <c r="D4528" s="1" t="s">
        <v>20</v>
      </c>
      <c r="E4528" s="1" t="s">
        <v>14</v>
      </c>
      <c r="F4528" s="1" t="s">
        <v>11</v>
      </c>
      <c r="G4528" s="1" t="s">
        <v>67</v>
      </c>
      <c r="H4528" s="1">
        <v>3</v>
      </c>
      <c r="I4528">
        <v>1060.472</v>
      </c>
      <c r="J4528" s="1">
        <f>SUMIFS(I:I,B:B,Table1_2[[#This Row],[Category Level 2]],D:D,Table1_2[[#This Row],[Brand]],E:E,Table1_2[[#This Row],[Region]],F:F,Table1_2[[#This Row],[Measure]],G:G,Table1_2[[#This Row],[Year]],H:H,"&lt;="&amp;Table1_2[[#This Row],[Month]])</f>
        <v>3137.5680000000002</v>
      </c>
      <c r="K45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10544.632000000001</v>
      </c>
      <c r="N4528">
        <f>Table1_2[[#This Row],[Value]]*2.5</f>
        <v>2651.18</v>
      </c>
    </row>
    <row r="4529" spans="1:14" x14ac:dyDescent="0.25">
      <c r="A4529" s="1" t="s">
        <v>6</v>
      </c>
      <c r="B4529" s="1" t="s">
        <v>26</v>
      </c>
      <c r="C4529" s="1" t="s">
        <v>19</v>
      </c>
      <c r="D4529" s="1" t="s">
        <v>20</v>
      </c>
      <c r="E4529" s="1" t="s">
        <v>14</v>
      </c>
      <c r="F4529" s="1" t="s">
        <v>12</v>
      </c>
      <c r="G4529" s="1" t="s">
        <v>62</v>
      </c>
      <c r="H4529" s="1">
        <v>1</v>
      </c>
      <c r="I4529">
        <v>3628.0160000000001</v>
      </c>
      <c r="J4529" s="1">
        <f>SUMIFS(I:I,B:B,Table1_2[[#This Row],[Category Level 2]],D:D,Table1_2[[#This Row],[Brand]],E:E,Table1_2[[#This Row],[Region]],F:F,Table1_2[[#This Row],[Measure]],G:G,Table1_2[[#This Row],[Year]],H:H,"&lt;="&amp;Table1_2[[#This Row],[Month]])</f>
        <v>3628.0160000000001</v>
      </c>
      <c r="K45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3628.0160000000001</v>
      </c>
      <c r="N4529">
        <f>Table1_2[[#This Row],[Value]]*2.5</f>
        <v>9070.0400000000009</v>
      </c>
    </row>
    <row r="4530" spans="1:14" x14ac:dyDescent="0.25">
      <c r="A4530" s="1" t="s">
        <v>6</v>
      </c>
      <c r="B4530" s="1" t="s">
        <v>26</v>
      </c>
      <c r="C4530" s="1" t="s">
        <v>19</v>
      </c>
      <c r="D4530" s="1" t="s">
        <v>20</v>
      </c>
      <c r="E4530" s="1" t="s">
        <v>14</v>
      </c>
      <c r="F4530" s="1" t="s">
        <v>12</v>
      </c>
      <c r="G4530" s="1" t="s">
        <v>62</v>
      </c>
      <c r="H4530" s="1">
        <v>2</v>
      </c>
      <c r="I4530">
        <v>2952.4320000000002</v>
      </c>
      <c r="J4530" s="1">
        <f>SUMIFS(I:I,B:B,Table1_2[[#This Row],[Category Level 2]],D:D,Table1_2[[#This Row],[Brand]],E:E,Table1_2[[#This Row],[Region]],F:F,Table1_2[[#This Row],[Measure]],G:G,Table1_2[[#This Row],[Year]],H:H,"&lt;="&amp;Table1_2[[#This Row],[Month]])</f>
        <v>6580.4480000000003</v>
      </c>
      <c r="K45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6580.4480000000003</v>
      </c>
      <c r="N4530">
        <f>Table1_2[[#This Row],[Value]]*2.5</f>
        <v>7381.0800000000008</v>
      </c>
    </row>
    <row r="4531" spans="1:14" x14ac:dyDescent="0.25">
      <c r="A4531" s="1" t="s">
        <v>6</v>
      </c>
      <c r="B4531" s="1" t="s">
        <v>26</v>
      </c>
      <c r="C4531" s="1" t="s">
        <v>19</v>
      </c>
      <c r="D4531" s="1" t="s">
        <v>20</v>
      </c>
      <c r="E4531" s="1" t="s">
        <v>14</v>
      </c>
      <c r="F4531" s="1" t="s">
        <v>12</v>
      </c>
      <c r="G4531" s="1" t="s">
        <v>62</v>
      </c>
      <c r="H4531" s="1">
        <v>3</v>
      </c>
      <c r="I4531">
        <v>4953.2000000000007</v>
      </c>
      <c r="J4531" s="1">
        <f>SUMIFS(I:I,B:B,Table1_2[[#This Row],[Category Level 2]],D:D,Table1_2[[#This Row],[Brand]],E:E,Table1_2[[#This Row],[Region]],F:F,Table1_2[[#This Row],[Measure]],G:G,Table1_2[[#This Row],[Year]],H:H,"&lt;="&amp;Table1_2[[#This Row],[Month]])</f>
        <v>11533.648000000001</v>
      </c>
      <c r="K45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11533.648000000001</v>
      </c>
      <c r="N4531">
        <f>Table1_2[[#This Row],[Value]]*2.5</f>
        <v>12383.000000000002</v>
      </c>
    </row>
    <row r="4532" spans="1:14" x14ac:dyDescent="0.25">
      <c r="A4532" s="1" t="s">
        <v>6</v>
      </c>
      <c r="B4532" s="1" t="s">
        <v>26</v>
      </c>
      <c r="C4532" s="1" t="s">
        <v>19</v>
      </c>
      <c r="D4532" s="1" t="s">
        <v>20</v>
      </c>
      <c r="E4532" s="1" t="s">
        <v>14</v>
      </c>
      <c r="F4532" s="1" t="s">
        <v>12</v>
      </c>
      <c r="G4532" s="1" t="s">
        <v>62</v>
      </c>
      <c r="H4532" s="1">
        <v>4</v>
      </c>
      <c r="I4532">
        <v>3541.9440000000004</v>
      </c>
      <c r="J4532" s="1">
        <f>SUMIFS(I:I,B:B,Table1_2[[#This Row],[Category Level 2]],D:D,Table1_2[[#This Row],[Brand]],E:E,Table1_2[[#This Row],[Region]],F:F,Table1_2[[#This Row],[Measure]],G:G,Table1_2[[#This Row],[Year]],H:H,"&lt;="&amp;Table1_2[[#This Row],[Month]])</f>
        <v>15075.592000000001</v>
      </c>
      <c r="K45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15075.592000000001</v>
      </c>
      <c r="N4532">
        <f>Table1_2[[#This Row],[Value]]*2.5</f>
        <v>8854.86</v>
      </c>
    </row>
    <row r="4533" spans="1:14" x14ac:dyDescent="0.25">
      <c r="A4533" s="1" t="s">
        <v>6</v>
      </c>
      <c r="B4533" s="1" t="s">
        <v>26</v>
      </c>
      <c r="C4533" s="1" t="s">
        <v>19</v>
      </c>
      <c r="D4533" s="1" t="s">
        <v>20</v>
      </c>
      <c r="E4533" s="1" t="s">
        <v>14</v>
      </c>
      <c r="F4533" s="1" t="s">
        <v>12</v>
      </c>
      <c r="G4533" s="1" t="s">
        <v>62</v>
      </c>
      <c r="H4533" s="1">
        <v>5</v>
      </c>
      <c r="I4533">
        <v>4751.8240000000005</v>
      </c>
      <c r="J4533" s="1">
        <f>SUMIFS(I:I,B:B,Table1_2[[#This Row],[Category Level 2]],D:D,Table1_2[[#This Row],[Brand]],E:E,Table1_2[[#This Row],[Region]],F:F,Table1_2[[#This Row],[Measure]],G:G,Table1_2[[#This Row],[Year]],H:H,"&lt;="&amp;Table1_2[[#This Row],[Month]])</f>
        <v>19827.416000000001</v>
      </c>
      <c r="K45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19827.416000000001</v>
      </c>
      <c r="N4533">
        <f>Table1_2[[#This Row],[Value]]*2.5</f>
        <v>11879.560000000001</v>
      </c>
    </row>
    <row r="4534" spans="1:14" x14ac:dyDescent="0.25">
      <c r="A4534" s="1" t="s">
        <v>6</v>
      </c>
      <c r="B4534" s="1" t="s">
        <v>26</v>
      </c>
      <c r="C4534" s="1" t="s">
        <v>19</v>
      </c>
      <c r="D4534" s="1" t="s">
        <v>20</v>
      </c>
      <c r="E4534" s="1" t="s">
        <v>14</v>
      </c>
      <c r="F4534" s="1" t="s">
        <v>12</v>
      </c>
      <c r="G4534" s="1" t="s">
        <v>62</v>
      </c>
      <c r="H4534" s="1">
        <v>6</v>
      </c>
      <c r="I4534">
        <v>4524.4639999999999</v>
      </c>
      <c r="J4534" s="1">
        <f>SUMIFS(I:I,B:B,Table1_2[[#This Row],[Category Level 2]],D:D,Table1_2[[#This Row],[Brand]],E:E,Table1_2[[#This Row],[Region]],F:F,Table1_2[[#This Row],[Measure]],G:G,Table1_2[[#This Row],[Year]],H:H,"&lt;="&amp;Table1_2[[#This Row],[Month]])</f>
        <v>24351.88</v>
      </c>
      <c r="K45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24351.88</v>
      </c>
      <c r="N4534">
        <f>Table1_2[[#This Row],[Value]]*2.5</f>
        <v>11311.16</v>
      </c>
    </row>
    <row r="4535" spans="1:14" x14ac:dyDescent="0.25">
      <c r="A4535" s="1" t="s">
        <v>6</v>
      </c>
      <c r="B4535" s="1" t="s">
        <v>26</v>
      </c>
      <c r="C4535" s="1" t="s">
        <v>19</v>
      </c>
      <c r="D4535" s="1" t="s">
        <v>20</v>
      </c>
      <c r="E4535" s="1" t="s">
        <v>14</v>
      </c>
      <c r="F4535" s="1" t="s">
        <v>12</v>
      </c>
      <c r="G4535" s="1" t="s">
        <v>62</v>
      </c>
      <c r="H4535" s="1">
        <v>7</v>
      </c>
      <c r="I4535">
        <v>4168.808</v>
      </c>
      <c r="J4535" s="1">
        <f>SUMIFS(I:I,B:B,Table1_2[[#This Row],[Category Level 2]],D:D,Table1_2[[#This Row],[Brand]],E:E,Table1_2[[#This Row],[Region]],F:F,Table1_2[[#This Row],[Measure]],G:G,Table1_2[[#This Row],[Year]],H:H,"&lt;="&amp;Table1_2[[#This Row],[Month]])</f>
        <v>28520.688000000002</v>
      </c>
      <c r="K45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28520.688000000002</v>
      </c>
      <c r="N4535">
        <f>Table1_2[[#This Row],[Value]]*2.5</f>
        <v>10422.02</v>
      </c>
    </row>
    <row r="4536" spans="1:14" x14ac:dyDescent="0.25">
      <c r="A4536" s="1" t="s">
        <v>6</v>
      </c>
      <c r="B4536" s="1" t="s">
        <v>26</v>
      </c>
      <c r="C4536" s="1" t="s">
        <v>19</v>
      </c>
      <c r="D4536" s="1" t="s">
        <v>20</v>
      </c>
      <c r="E4536" s="1" t="s">
        <v>14</v>
      </c>
      <c r="F4536" s="1" t="s">
        <v>12</v>
      </c>
      <c r="G4536" s="1" t="s">
        <v>62</v>
      </c>
      <c r="H4536" s="1">
        <v>8</v>
      </c>
      <c r="I4536">
        <v>2876.1040000000003</v>
      </c>
      <c r="J4536" s="1">
        <f>SUMIFS(I:I,B:B,Table1_2[[#This Row],[Category Level 2]],D:D,Table1_2[[#This Row],[Brand]],E:E,Table1_2[[#This Row],[Region]],F:F,Table1_2[[#This Row],[Measure]],G:G,Table1_2[[#This Row],[Year]],H:H,"&lt;="&amp;Table1_2[[#This Row],[Month]])</f>
        <v>31396.792000000001</v>
      </c>
      <c r="K45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31396.792000000001</v>
      </c>
      <c r="N4536">
        <f>Table1_2[[#This Row],[Value]]*2.5</f>
        <v>7190.26</v>
      </c>
    </row>
    <row r="4537" spans="1:14" x14ac:dyDescent="0.25">
      <c r="A4537" s="1" t="s">
        <v>6</v>
      </c>
      <c r="B4537" s="1" t="s">
        <v>26</v>
      </c>
      <c r="C4537" s="1" t="s">
        <v>19</v>
      </c>
      <c r="D4537" s="1" t="s">
        <v>20</v>
      </c>
      <c r="E4537" s="1" t="s">
        <v>14</v>
      </c>
      <c r="F4537" s="1" t="s">
        <v>12</v>
      </c>
      <c r="G4537" s="1" t="s">
        <v>62</v>
      </c>
      <c r="H4537" s="1">
        <v>9</v>
      </c>
      <c r="I4537">
        <v>6085.1280000000006</v>
      </c>
      <c r="J4537" s="1">
        <f>SUMIFS(I:I,B:B,Table1_2[[#This Row],[Category Level 2]],D:D,Table1_2[[#This Row],[Brand]],E:E,Table1_2[[#This Row],[Region]],F:F,Table1_2[[#This Row],[Measure]],G:G,Table1_2[[#This Row],[Year]],H:H,"&lt;="&amp;Table1_2[[#This Row],[Month]])</f>
        <v>37481.919999999998</v>
      </c>
      <c r="K45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37481.919999999998</v>
      </c>
      <c r="N4537">
        <f>Table1_2[[#This Row],[Value]]*2.5</f>
        <v>15212.820000000002</v>
      </c>
    </row>
    <row r="4538" spans="1:14" x14ac:dyDescent="0.25">
      <c r="A4538" s="1" t="s">
        <v>6</v>
      </c>
      <c r="B4538" s="1" t="s">
        <v>26</v>
      </c>
      <c r="C4538" s="1" t="s">
        <v>19</v>
      </c>
      <c r="D4538" s="1" t="s">
        <v>20</v>
      </c>
      <c r="E4538" s="1" t="s">
        <v>14</v>
      </c>
      <c r="F4538" s="1" t="s">
        <v>12</v>
      </c>
      <c r="G4538" s="1" t="s">
        <v>62</v>
      </c>
      <c r="H4538" s="1">
        <v>10</v>
      </c>
      <c r="I4538">
        <v>4990.5520000000006</v>
      </c>
      <c r="J4538" s="1">
        <f>SUMIFS(I:I,B:B,Table1_2[[#This Row],[Category Level 2]],D:D,Table1_2[[#This Row],[Brand]],E:E,Table1_2[[#This Row],[Region]],F:F,Table1_2[[#This Row],[Measure]],G:G,Table1_2[[#This Row],[Year]],H:H,"&lt;="&amp;Table1_2[[#This Row],[Month]])</f>
        <v>42472.472000000002</v>
      </c>
      <c r="K45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42472.472000000002</v>
      </c>
      <c r="N4538">
        <f>Table1_2[[#This Row],[Value]]*2.5</f>
        <v>12476.380000000001</v>
      </c>
    </row>
    <row r="4539" spans="1:14" x14ac:dyDescent="0.25">
      <c r="A4539" s="1" t="s">
        <v>6</v>
      </c>
      <c r="B4539" s="1" t="s">
        <v>26</v>
      </c>
      <c r="C4539" s="1" t="s">
        <v>19</v>
      </c>
      <c r="D4539" s="1" t="s">
        <v>20</v>
      </c>
      <c r="E4539" s="1" t="s">
        <v>14</v>
      </c>
      <c r="F4539" s="1" t="s">
        <v>12</v>
      </c>
      <c r="G4539" s="1" t="s">
        <v>62</v>
      </c>
      <c r="H4539" s="1">
        <v>11</v>
      </c>
      <c r="I4539">
        <v>4578.0560000000005</v>
      </c>
      <c r="J4539" s="1">
        <f>SUMIFS(I:I,B:B,Table1_2[[#This Row],[Category Level 2]],D:D,Table1_2[[#This Row],[Brand]],E:E,Table1_2[[#This Row],[Region]],F:F,Table1_2[[#This Row],[Measure]],G:G,Table1_2[[#This Row],[Year]],H:H,"&lt;="&amp;Table1_2[[#This Row],[Month]])</f>
        <v>47050.528000000006</v>
      </c>
      <c r="K45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47050.528000000006</v>
      </c>
      <c r="N4539">
        <f>Table1_2[[#This Row],[Value]]*2.5</f>
        <v>11445.140000000001</v>
      </c>
    </row>
    <row r="4540" spans="1:14" x14ac:dyDescent="0.25">
      <c r="A4540" s="1" t="s">
        <v>6</v>
      </c>
      <c r="B4540" s="1" t="s">
        <v>26</v>
      </c>
      <c r="C4540" s="1" t="s">
        <v>19</v>
      </c>
      <c r="D4540" s="1" t="s">
        <v>20</v>
      </c>
      <c r="E4540" s="1" t="s">
        <v>14</v>
      </c>
      <c r="F4540" s="1" t="s">
        <v>12</v>
      </c>
      <c r="G4540" s="1" t="s">
        <v>62</v>
      </c>
      <c r="H4540" s="1">
        <v>12</v>
      </c>
      <c r="I4540">
        <v>4368.5600000000004</v>
      </c>
      <c r="J4540" s="1">
        <f>SUMIFS(I:I,B:B,Table1_2[[#This Row],[Category Level 2]],D:D,Table1_2[[#This Row],[Brand]],E:E,Table1_2[[#This Row],[Region]],F:F,Table1_2[[#This Row],[Measure]],G:G,Table1_2[[#This Row],[Year]],H:H,"&lt;="&amp;Table1_2[[#This Row],[Month]])</f>
        <v>51419.088000000003</v>
      </c>
      <c r="K45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51419.088000000003</v>
      </c>
      <c r="N4540">
        <f>Table1_2[[#This Row],[Value]]*2.5</f>
        <v>10921.400000000001</v>
      </c>
    </row>
    <row r="4541" spans="1:14" x14ac:dyDescent="0.25">
      <c r="A4541" s="1" t="s">
        <v>6</v>
      </c>
      <c r="B4541" s="1" t="s">
        <v>26</v>
      </c>
      <c r="C4541" s="1" t="s">
        <v>19</v>
      </c>
      <c r="D4541" s="1" t="s">
        <v>20</v>
      </c>
      <c r="E4541" s="1" t="s">
        <v>14</v>
      </c>
      <c r="F4541" s="1" t="s">
        <v>12</v>
      </c>
      <c r="G4541" s="1" t="s">
        <v>63</v>
      </c>
      <c r="H4541" s="1">
        <v>1</v>
      </c>
      <c r="I4541">
        <v>3744.9440000000004</v>
      </c>
      <c r="J4541" s="1">
        <f>SUMIFS(I:I,B:B,Table1_2[[#This Row],[Category Level 2]],D:D,Table1_2[[#This Row],[Brand]],E:E,Table1_2[[#This Row],[Region]],F:F,Table1_2[[#This Row],[Measure]],G:G,Table1_2[[#This Row],[Year]],H:H,"&lt;="&amp;Table1_2[[#This Row],[Month]])</f>
        <v>3744.9440000000004</v>
      </c>
      <c r="K45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51536.016000000003</v>
      </c>
      <c r="N4541">
        <f>Table1_2[[#This Row],[Value]]*2.5</f>
        <v>9362.36</v>
      </c>
    </row>
    <row r="4542" spans="1:14" x14ac:dyDescent="0.25">
      <c r="A4542" s="1" t="s">
        <v>6</v>
      </c>
      <c r="B4542" s="1" t="s">
        <v>26</v>
      </c>
      <c r="C4542" s="1" t="s">
        <v>19</v>
      </c>
      <c r="D4542" s="1" t="s">
        <v>20</v>
      </c>
      <c r="E4542" s="1" t="s">
        <v>14</v>
      </c>
      <c r="F4542" s="1" t="s">
        <v>12</v>
      </c>
      <c r="G4542" s="1" t="s">
        <v>63</v>
      </c>
      <c r="H4542" s="1">
        <v>2</v>
      </c>
      <c r="I4542">
        <v>5154.576</v>
      </c>
      <c r="J4542" s="1">
        <f>SUMIFS(I:I,B:B,Table1_2[[#This Row],[Category Level 2]],D:D,Table1_2[[#This Row],[Brand]],E:E,Table1_2[[#This Row],[Region]],F:F,Table1_2[[#This Row],[Measure]],G:G,Table1_2[[#This Row],[Year]],H:H,"&lt;="&amp;Table1_2[[#This Row],[Month]])</f>
        <v>8899.52</v>
      </c>
      <c r="K45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53738.16</v>
      </c>
      <c r="N4542">
        <f>Table1_2[[#This Row],[Value]]*2.5</f>
        <v>12886.44</v>
      </c>
    </row>
    <row r="4543" spans="1:14" x14ac:dyDescent="0.25">
      <c r="A4543" s="1" t="s">
        <v>6</v>
      </c>
      <c r="B4543" s="1" t="s">
        <v>26</v>
      </c>
      <c r="C4543" s="1" t="s">
        <v>19</v>
      </c>
      <c r="D4543" s="1" t="s">
        <v>20</v>
      </c>
      <c r="E4543" s="1" t="s">
        <v>14</v>
      </c>
      <c r="F4543" s="1" t="s">
        <v>12</v>
      </c>
      <c r="G4543" s="1" t="s">
        <v>63</v>
      </c>
      <c r="H4543" s="1">
        <v>3</v>
      </c>
      <c r="I4543">
        <v>3705.9680000000003</v>
      </c>
      <c r="J4543" s="1">
        <f>SUMIFS(I:I,B:B,Table1_2[[#This Row],[Category Level 2]],D:D,Table1_2[[#This Row],[Brand]],E:E,Table1_2[[#This Row],[Region]],F:F,Table1_2[[#This Row],[Measure]],G:G,Table1_2[[#This Row],[Year]],H:H,"&lt;="&amp;Table1_2[[#This Row],[Month]])</f>
        <v>12605.488000000001</v>
      </c>
      <c r="K45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52490.928</v>
      </c>
      <c r="N4543">
        <f>Table1_2[[#This Row],[Value]]*2.5</f>
        <v>9264.92</v>
      </c>
    </row>
    <row r="4544" spans="1:14" x14ac:dyDescent="0.25">
      <c r="A4544" s="1" t="s">
        <v>6</v>
      </c>
      <c r="B4544" s="1" t="s">
        <v>26</v>
      </c>
      <c r="C4544" s="1" t="s">
        <v>19</v>
      </c>
      <c r="D4544" s="1" t="s">
        <v>20</v>
      </c>
      <c r="E4544" s="1" t="s">
        <v>14</v>
      </c>
      <c r="F4544" s="1" t="s">
        <v>12</v>
      </c>
      <c r="G4544" s="1" t="s">
        <v>63</v>
      </c>
      <c r="H4544" s="1">
        <v>4</v>
      </c>
      <c r="I4544">
        <v>4261.3760000000002</v>
      </c>
      <c r="J4544" s="1">
        <f>SUMIFS(I:I,B:B,Table1_2[[#This Row],[Category Level 2]],D:D,Table1_2[[#This Row],[Brand]],E:E,Table1_2[[#This Row],[Region]],F:F,Table1_2[[#This Row],[Measure]],G:G,Table1_2[[#This Row],[Year]],H:H,"&lt;="&amp;Table1_2[[#This Row],[Month]])</f>
        <v>16866.864000000001</v>
      </c>
      <c r="K45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53210.36</v>
      </c>
      <c r="N4544">
        <f>Table1_2[[#This Row],[Value]]*2.5</f>
        <v>10653.44</v>
      </c>
    </row>
    <row r="4545" spans="1:14" x14ac:dyDescent="0.25">
      <c r="A4545" s="1" t="s">
        <v>6</v>
      </c>
      <c r="B4545" s="1" t="s">
        <v>26</v>
      </c>
      <c r="C4545" s="1" t="s">
        <v>19</v>
      </c>
      <c r="D4545" s="1" t="s">
        <v>20</v>
      </c>
      <c r="E4545" s="1" t="s">
        <v>14</v>
      </c>
      <c r="F4545" s="1" t="s">
        <v>12</v>
      </c>
      <c r="G4545" s="1" t="s">
        <v>63</v>
      </c>
      <c r="H4545" s="1">
        <v>5</v>
      </c>
      <c r="I4545">
        <v>5490.7440000000006</v>
      </c>
      <c r="J4545" s="1">
        <f>SUMIFS(I:I,B:B,Table1_2[[#This Row],[Category Level 2]],D:D,Table1_2[[#This Row],[Brand]],E:E,Table1_2[[#This Row],[Region]],F:F,Table1_2[[#This Row],[Measure]],G:G,Table1_2[[#This Row],[Year]],H:H,"&lt;="&amp;Table1_2[[#This Row],[Month]])</f>
        <v>22357.608</v>
      </c>
      <c r="K45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53949.279999999999</v>
      </c>
      <c r="N4545">
        <f>Table1_2[[#This Row],[Value]]*2.5</f>
        <v>13726.86</v>
      </c>
    </row>
    <row r="4546" spans="1:14" x14ac:dyDescent="0.25">
      <c r="A4546" s="1" t="s">
        <v>6</v>
      </c>
      <c r="B4546" s="1" t="s">
        <v>26</v>
      </c>
      <c r="C4546" s="1" t="s">
        <v>19</v>
      </c>
      <c r="D4546" s="1" t="s">
        <v>20</v>
      </c>
      <c r="E4546" s="1" t="s">
        <v>14</v>
      </c>
      <c r="F4546" s="1" t="s">
        <v>12</v>
      </c>
      <c r="G4546" s="1" t="s">
        <v>63</v>
      </c>
      <c r="H4546" s="1">
        <v>6</v>
      </c>
      <c r="I4546">
        <v>5271.5039999999999</v>
      </c>
      <c r="J4546" s="1">
        <f>SUMIFS(I:I,B:B,Table1_2[[#This Row],[Category Level 2]],D:D,Table1_2[[#This Row],[Brand]],E:E,Table1_2[[#This Row],[Region]],F:F,Table1_2[[#This Row],[Measure]],G:G,Table1_2[[#This Row],[Year]],H:H,"&lt;="&amp;Table1_2[[#This Row],[Month]])</f>
        <v>27629.112000000001</v>
      </c>
      <c r="K45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54696.320000000007</v>
      </c>
      <c r="N4546">
        <f>Table1_2[[#This Row],[Value]]*2.5</f>
        <v>13178.76</v>
      </c>
    </row>
    <row r="4547" spans="1:14" x14ac:dyDescent="0.25">
      <c r="A4547" s="1" t="s">
        <v>6</v>
      </c>
      <c r="B4547" s="1" t="s">
        <v>26</v>
      </c>
      <c r="C4547" s="1" t="s">
        <v>19</v>
      </c>
      <c r="D4547" s="1" t="s">
        <v>20</v>
      </c>
      <c r="E4547" s="1" t="s">
        <v>14</v>
      </c>
      <c r="F4547" s="1" t="s">
        <v>12</v>
      </c>
      <c r="G4547" s="1" t="s">
        <v>63</v>
      </c>
      <c r="H4547" s="1">
        <v>7</v>
      </c>
      <c r="I4547">
        <v>5557.3280000000004</v>
      </c>
      <c r="J4547" s="1">
        <f>SUMIFS(I:I,B:B,Table1_2[[#This Row],[Category Level 2]],D:D,Table1_2[[#This Row],[Brand]],E:E,Table1_2[[#This Row],[Region]],F:F,Table1_2[[#This Row],[Measure]],G:G,Table1_2[[#This Row],[Year]],H:H,"&lt;="&amp;Table1_2[[#This Row],[Month]])</f>
        <v>33186.44</v>
      </c>
      <c r="K45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56084.840000000004</v>
      </c>
      <c r="N4547">
        <f>Table1_2[[#This Row],[Value]]*2.5</f>
        <v>13893.320000000002</v>
      </c>
    </row>
    <row r="4548" spans="1:14" x14ac:dyDescent="0.25">
      <c r="A4548" s="1" t="s">
        <v>6</v>
      </c>
      <c r="B4548" s="1" t="s">
        <v>26</v>
      </c>
      <c r="C4548" s="1" t="s">
        <v>19</v>
      </c>
      <c r="D4548" s="1" t="s">
        <v>20</v>
      </c>
      <c r="E4548" s="1" t="s">
        <v>14</v>
      </c>
      <c r="F4548" s="1" t="s">
        <v>12</v>
      </c>
      <c r="G4548" s="1" t="s">
        <v>63</v>
      </c>
      <c r="H4548" s="1">
        <v>8</v>
      </c>
      <c r="I4548">
        <v>3913.84</v>
      </c>
      <c r="J4548" s="1">
        <f>SUMIFS(I:I,B:B,Table1_2[[#This Row],[Category Level 2]],D:D,Table1_2[[#This Row],[Brand]],E:E,Table1_2[[#This Row],[Region]],F:F,Table1_2[[#This Row],[Measure]],G:G,Table1_2[[#This Row],[Year]],H:H,"&lt;="&amp;Table1_2[[#This Row],[Month]])</f>
        <v>37100.28</v>
      </c>
      <c r="K45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57122.576000000001</v>
      </c>
      <c r="N4548">
        <f>Table1_2[[#This Row],[Value]]*2.5</f>
        <v>9784.6</v>
      </c>
    </row>
    <row r="4549" spans="1:14" x14ac:dyDescent="0.25">
      <c r="A4549" s="1" t="s">
        <v>6</v>
      </c>
      <c r="B4549" s="1" t="s">
        <v>26</v>
      </c>
      <c r="C4549" s="1" t="s">
        <v>19</v>
      </c>
      <c r="D4549" s="1" t="s">
        <v>20</v>
      </c>
      <c r="E4549" s="1" t="s">
        <v>14</v>
      </c>
      <c r="F4549" s="1" t="s">
        <v>12</v>
      </c>
      <c r="G4549" s="1" t="s">
        <v>63</v>
      </c>
      <c r="H4549" s="1">
        <v>9</v>
      </c>
      <c r="I4549">
        <v>4607.2880000000005</v>
      </c>
      <c r="J4549" s="1">
        <f>SUMIFS(I:I,B:B,Table1_2[[#This Row],[Category Level 2]],D:D,Table1_2[[#This Row],[Brand]],E:E,Table1_2[[#This Row],[Region]],F:F,Table1_2[[#This Row],[Measure]],G:G,Table1_2[[#This Row],[Year]],H:H,"&lt;="&amp;Table1_2[[#This Row],[Month]])</f>
        <v>41707.567999999999</v>
      </c>
      <c r="K45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55644.736000000004</v>
      </c>
      <c r="N4549">
        <f>Table1_2[[#This Row],[Value]]*2.5</f>
        <v>11518.220000000001</v>
      </c>
    </row>
    <row r="4550" spans="1:14" x14ac:dyDescent="0.25">
      <c r="A4550" s="1" t="s">
        <v>6</v>
      </c>
      <c r="B4550" s="1" t="s">
        <v>26</v>
      </c>
      <c r="C4550" s="1" t="s">
        <v>19</v>
      </c>
      <c r="D4550" s="1" t="s">
        <v>20</v>
      </c>
      <c r="E4550" s="1" t="s">
        <v>14</v>
      </c>
      <c r="F4550" s="1" t="s">
        <v>12</v>
      </c>
      <c r="G4550" s="1" t="s">
        <v>63</v>
      </c>
      <c r="H4550" s="1">
        <v>10</v>
      </c>
      <c r="I4550">
        <v>3895.9760000000001</v>
      </c>
      <c r="J4550" s="1">
        <f>SUMIFS(I:I,B:B,Table1_2[[#This Row],[Category Level 2]],D:D,Table1_2[[#This Row],[Brand]],E:E,Table1_2[[#This Row],[Region]],F:F,Table1_2[[#This Row],[Measure]],G:G,Table1_2[[#This Row],[Year]],H:H,"&lt;="&amp;Table1_2[[#This Row],[Month]])</f>
        <v>45603.544000000002</v>
      </c>
      <c r="K45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54550.16</v>
      </c>
      <c r="N4550">
        <f>Table1_2[[#This Row],[Value]]*2.5</f>
        <v>9739.94</v>
      </c>
    </row>
    <row r="4551" spans="1:14" x14ac:dyDescent="0.25">
      <c r="A4551" s="1" t="s">
        <v>6</v>
      </c>
      <c r="B4551" s="1" t="s">
        <v>26</v>
      </c>
      <c r="C4551" s="1" t="s">
        <v>19</v>
      </c>
      <c r="D4551" s="1" t="s">
        <v>20</v>
      </c>
      <c r="E4551" s="1" t="s">
        <v>14</v>
      </c>
      <c r="F4551" s="1" t="s">
        <v>12</v>
      </c>
      <c r="G4551" s="1" t="s">
        <v>63</v>
      </c>
      <c r="H4551" s="1">
        <v>11</v>
      </c>
      <c r="I4551">
        <v>4466</v>
      </c>
      <c r="J4551" s="1">
        <f>SUMIFS(I:I,B:B,Table1_2[[#This Row],[Category Level 2]],D:D,Table1_2[[#This Row],[Brand]],E:E,Table1_2[[#This Row],[Region]],F:F,Table1_2[[#This Row],[Measure]],G:G,Table1_2[[#This Row],[Year]],H:H,"&lt;="&amp;Table1_2[[#This Row],[Month]])</f>
        <v>50069.544000000002</v>
      </c>
      <c r="K45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54438.103999999999</v>
      </c>
      <c r="N4551">
        <f>Table1_2[[#This Row],[Value]]*2.5</f>
        <v>11165</v>
      </c>
    </row>
    <row r="4552" spans="1:14" x14ac:dyDescent="0.25">
      <c r="A4552" s="1" t="s">
        <v>6</v>
      </c>
      <c r="B4552" s="1" t="s">
        <v>26</v>
      </c>
      <c r="C4552" s="1" t="s">
        <v>19</v>
      </c>
      <c r="D4552" s="1" t="s">
        <v>20</v>
      </c>
      <c r="E4552" s="1" t="s">
        <v>14</v>
      </c>
      <c r="F4552" s="1" t="s">
        <v>12</v>
      </c>
      <c r="G4552" s="1" t="s">
        <v>63</v>
      </c>
      <c r="H4552" s="1">
        <v>12</v>
      </c>
      <c r="I4552">
        <v>3998.2880000000005</v>
      </c>
      <c r="J4552" s="1">
        <f>SUMIFS(I:I,B:B,Table1_2[[#This Row],[Category Level 2]],D:D,Table1_2[[#This Row],[Brand]],E:E,Table1_2[[#This Row],[Region]],F:F,Table1_2[[#This Row],[Measure]],G:G,Table1_2[[#This Row],[Year]],H:H,"&lt;="&amp;Table1_2[[#This Row],[Month]])</f>
        <v>54067.832000000002</v>
      </c>
      <c r="K45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54067.832000000002</v>
      </c>
      <c r="N4552">
        <f>Table1_2[[#This Row],[Value]]*2.5</f>
        <v>9995.7200000000012</v>
      </c>
    </row>
    <row r="4553" spans="1:14" x14ac:dyDescent="0.25">
      <c r="A4553" s="1" t="s">
        <v>6</v>
      </c>
      <c r="B4553" s="1" t="s">
        <v>26</v>
      </c>
      <c r="C4553" s="1" t="s">
        <v>19</v>
      </c>
      <c r="D4553" s="1" t="s">
        <v>20</v>
      </c>
      <c r="E4553" s="1" t="s">
        <v>14</v>
      </c>
      <c r="F4553" s="1" t="s">
        <v>12</v>
      </c>
      <c r="G4553" s="1" t="s">
        <v>64</v>
      </c>
      <c r="H4553" s="1">
        <v>1</v>
      </c>
      <c r="I4553">
        <v>3602.0320000000002</v>
      </c>
      <c r="J4553" s="1">
        <f>SUMIFS(I:I,B:B,Table1_2[[#This Row],[Category Level 2]],D:D,Table1_2[[#This Row],[Brand]],E:E,Table1_2[[#This Row],[Region]],F:F,Table1_2[[#This Row],[Measure]],G:G,Table1_2[[#This Row],[Year]],H:H,"&lt;="&amp;Table1_2[[#This Row],[Month]])</f>
        <v>3602.0320000000002</v>
      </c>
      <c r="K45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53924.920000000006</v>
      </c>
      <c r="N4553">
        <f>Table1_2[[#This Row],[Value]]*2.5</f>
        <v>9005.08</v>
      </c>
    </row>
    <row r="4554" spans="1:14" x14ac:dyDescent="0.25">
      <c r="A4554" s="1" t="s">
        <v>6</v>
      </c>
      <c r="B4554" s="1" t="s">
        <v>26</v>
      </c>
      <c r="C4554" s="1" t="s">
        <v>19</v>
      </c>
      <c r="D4554" s="1" t="s">
        <v>20</v>
      </c>
      <c r="E4554" s="1" t="s">
        <v>14</v>
      </c>
      <c r="F4554" s="1" t="s">
        <v>12</v>
      </c>
      <c r="G4554" s="1" t="s">
        <v>64</v>
      </c>
      <c r="H4554" s="1">
        <v>2</v>
      </c>
      <c r="I4554">
        <v>3579.2960000000003</v>
      </c>
      <c r="J4554" s="1">
        <f>SUMIFS(I:I,B:B,Table1_2[[#This Row],[Category Level 2]],D:D,Table1_2[[#This Row],[Brand]],E:E,Table1_2[[#This Row],[Region]],F:F,Table1_2[[#This Row],[Measure]],G:G,Table1_2[[#This Row],[Year]],H:H,"&lt;="&amp;Table1_2[[#This Row],[Month]])</f>
        <v>7181.3280000000004</v>
      </c>
      <c r="K45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52349.640000000007</v>
      </c>
      <c r="N4554">
        <f>Table1_2[[#This Row],[Value]]*2.5</f>
        <v>8948.2400000000016</v>
      </c>
    </row>
    <row r="4555" spans="1:14" x14ac:dyDescent="0.25">
      <c r="A4555" s="1" t="s">
        <v>6</v>
      </c>
      <c r="B4555" s="1" t="s">
        <v>26</v>
      </c>
      <c r="C4555" s="1" t="s">
        <v>19</v>
      </c>
      <c r="D4555" s="1" t="s">
        <v>20</v>
      </c>
      <c r="E4555" s="1" t="s">
        <v>14</v>
      </c>
      <c r="F4555" s="1" t="s">
        <v>12</v>
      </c>
      <c r="G4555" s="1" t="s">
        <v>64</v>
      </c>
      <c r="H4555" s="1">
        <v>3</v>
      </c>
      <c r="I4555">
        <v>3808.28</v>
      </c>
      <c r="J4555" s="1">
        <f>SUMIFS(I:I,B:B,Table1_2[[#This Row],[Category Level 2]],D:D,Table1_2[[#This Row],[Brand]],E:E,Table1_2[[#This Row],[Region]],F:F,Table1_2[[#This Row],[Measure]],G:G,Table1_2[[#This Row],[Year]],H:H,"&lt;="&amp;Table1_2[[#This Row],[Month]])</f>
        <v>10989.608</v>
      </c>
      <c r="K45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52451.952000000005</v>
      </c>
      <c r="N4555">
        <f>Table1_2[[#This Row],[Value]]*2.5</f>
        <v>9520.7000000000007</v>
      </c>
    </row>
    <row r="4556" spans="1:14" x14ac:dyDescent="0.25">
      <c r="A4556" s="1" t="s">
        <v>6</v>
      </c>
      <c r="B4556" s="1" t="s">
        <v>26</v>
      </c>
      <c r="C4556" s="1" t="s">
        <v>19</v>
      </c>
      <c r="D4556" s="1" t="s">
        <v>20</v>
      </c>
      <c r="E4556" s="1" t="s">
        <v>14</v>
      </c>
      <c r="F4556" s="1" t="s">
        <v>12</v>
      </c>
      <c r="G4556" s="1" t="s">
        <v>64</v>
      </c>
      <c r="H4556" s="1">
        <v>4</v>
      </c>
      <c r="I4556">
        <v>2829.0080000000003</v>
      </c>
      <c r="J4556" s="1">
        <f>SUMIFS(I:I,B:B,Table1_2[[#This Row],[Category Level 2]],D:D,Table1_2[[#This Row],[Brand]],E:E,Table1_2[[#This Row],[Region]],F:F,Table1_2[[#This Row],[Measure]],G:G,Table1_2[[#This Row],[Year]],H:H,"&lt;="&amp;Table1_2[[#This Row],[Month]])</f>
        <v>13818.616</v>
      </c>
      <c r="K45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51019.584000000003</v>
      </c>
      <c r="N4556">
        <f>Table1_2[[#This Row],[Value]]*2.5</f>
        <v>7072.52</v>
      </c>
    </row>
    <row r="4557" spans="1:14" x14ac:dyDescent="0.25">
      <c r="A4557" s="1" t="s">
        <v>6</v>
      </c>
      <c r="B4557" s="1" t="s">
        <v>26</v>
      </c>
      <c r="C4557" s="1" t="s">
        <v>19</v>
      </c>
      <c r="D4557" s="1" t="s">
        <v>20</v>
      </c>
      <c r="E4557" s="1" t="s">
        <v>14</v>
      </c>
      <c r="F4557" s="1" t="s">
        <v>12</v>
      </c>
      <c r="G4557" s="1" t="s">
        <v>64</v>
      </c>
      <c r="H4557" s="1">
        <v>5</v>
      </c>
      <c r="I4557">
        <v>2957.3040000000001</v>
      </c>
      <c r="J4557" s="1">
        <f>SUMIFS(I:I,B:B,Table1_2[[#This Row],[Category Level 2]],D:D,Table1_2[[#This Row],[Brand]],E:E,Table1_2[[#This Row],[Region]],F:F,Table1_2[[#This Row],[Measure]],G:G,Table1_2[[#This Row],[Year]],H:H,"&lt;="&amp;Table1_2[[#This Row],[Month]])</f>
        <v>16775.919999999998</v>
      </c>
      <c r="K45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48486.144</v>
      </c>
      <c r="N4557">
        <f>Table1_2[[#This Row],[Value]]*2.5</f>
        <v>7393.26</v>
      </c>
    </row>
    <row r="4558" spans="1:14" x14ac:dyDescent="0.25">
      <c r="A4558" s="1" t="s">
        <v>6</v>
      </c>
      <c r="B4558" s="1" t="s">
        <v>26</v>
      </c>
      <c r="C4558" s="1" t="s">
        <v>19</v>
      </c>
      <c r="D4558" s="1" t="s">
        <v>20</v>
      </c>
      <c r="E4558" s="1" t="s">
        <v>14</v>
      </c>
      <c r="F4558" s="1" t="s">
        <v>12</v>
      </c>
      <c r="G4558" s="1" t="s">
        <v>64</v>
      </c>
      <c r="H4558" s="1">
        <v>6</v>
      </c>
      <c r="I4558">
        <v>4399.4160000000002</v>
      </c>
      <c r="J4558" s="1">
        <f>SUMIFS(I:I,B:B,Table1_2[[#This Row],[Category Level 2]],D:D,Table1_2[[#This Row],[Brand]],E:E,Table1_2[[#This Row],[Region]],F:F,Table1_2[[#This Row],[Measure]],G:G,Table1_2[[#This Row],[Year]],H:H,"&lt;="&amp;Table1_2[[#This Row],[Month]])</f>
        <v>21175.335999999999</v>
      </c>
      <c r="K45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47614.055999999997</v>
      </c>
      <c r="N4558">
        <f>Table1_2[[#This Row],[Value]]*2.5</f>
        <v>10998.54</v>
      </c>
    </row>
    <row r="4559" spans="1:14" x14ac:dyDescent="0.25">
      <c r="A4559" s="1" t="s">
        <v>6</v>
      </c>
      <c r="B4559" s="1" t="s">
        <v>26</v>
      </c>
      <c r="C4559" s="1" t="s">
        <v>19</v>
      </c>
      <c r="D4559" s="1" t="s">
        <v>20</v>
      </c>
      <c r="E4559" s="1" t="s">
        <v>14</v>
      </c>
      <c r="F4559" s="1" t="s">
        <v>12</v>
      </c>
      <c r="G4559" s="1" t="s">
        <v>64</v>
      </c>
      <c r="H4559" s="1">
        <v>7</v>
      </c>
      <c r="I4559">
        <v>3589.0400000000004</v>
      </c>
      <c r="J4559" s="1">
        <f>SUMIFS(I:I,B:B,Table1_2[[#This Row],[Category Level 2]],D:D,Table1_2[[#This Row],[Brand]],E:E,Table1_2[[#This Row],[Region]],F:F,Table1_2[[#This Row],[Measure]],G:G,Table1_2[[#This Row],[Year]],H:H,"&lt;="&amp;Table1_2[[#This Row],[Month]])</f>
        <v>24764.376</v>
      </c>
      <c r="K45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45645.767999999996</v>
      </c>
      <c r="N4559">
        <f>Table1_2[[#This Row],[Value]]*2.5</f>
        <v>8972.6</v>
      </c>
    </row>
    <row r="4560" spans="1:14" x14ac:dyDescent="0.25">
      <c r="A4560" s="1" t="s">
        <v>6</v>
      </c>
      <c r="B4560" s="1" t="s">
        <v>26</v>
      </c>
      <c r="C4560" s="1" t="s">
        <v>19</v>
      </c>
      <c r="D4560" s="1" t="s">
        <v>20</v>
      </c>
      <c r="E4560" s="1" t="s">
        <v>14</v>
      </c>
      <c r="F4560" s="1" t="s">
        <v>12</v>
      </c>
      <c r="G4560" s="1" t="s">
        <v>64</v>
      </c>
      <c r="H4560" s="1">
        <v>8</v>
      </c>
      <c r="I4560">
        <v>3472.1120000000001</v>
      </c>
      <c r="J4560" s="1">
        <f>SUMIFS(I:I,B:B,Table1_2[[#This Row],[Category Level 2]],D:D,Table1_2[[#This Row],[Brand]],E:E,Table1_2[[#This Row],[Region]],F:F,Table1_2[[#This Row],[Measure]],G:G,Table1_2[[#This Row],[Year]],H:H,"&lt;="&amp;Table1_2[[#This Row],[Month]])</f>
        <v>28236.488000000001</v>
      </c>
      <c r="K45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45204.040000000008</v>
      </c>
      <c r="N4560">
        <f>Table1_2[[#This Row],[Value]]*2.5</f>
        <v>8680.2800000000007</v>
      </c>
    </row>
    <row r="4561" spans="1:14" x14ac:dyDescent="0.25">
      <c r="A4561" s="1" t="s">
        <v>6</v>
      </c>
      <c r="B4561" s="1" t="s">
        <v>26</v>
      </c>
      <c r="C4561" s="1" t="s">
        <v>19</v>
      </c>
      <c r="D4561" s="1" t="s">
        <v>20</v>
      </c>
      <c r="E4561" s="1" t="s">
        <v>14</v>
      </c>
      <c r="F4561" s="1" t="s">
        <v>12</v>
      </c>
      <c r="G4561" s="1" t="s">
        <v>64</v>
      </c>
      <c r="H4561" s="1">
        <v>9</v>
      </c>
      <c r="I4561">
        <v>4237.0160000000005</v>
      </c>
      <c r="J4561" s="1">
        <f>SUMIFS(I:I,B:B,Table1_2[[#This Row],[Category Level 2]],D:D,Table1_2[[#This Row],[Brand]],E:E,Table1_2[[#This Row],[Region]],F:F,Table1_2[[#This Row],[Measure]],G:G,Table1_2[[#This Row],[Year]],H:H,"&lt;="&amp;Table1_2[[#This Row],[Month]])</f>
        <v>32473.504000000001</v>
      </c>
      <c r="K45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44833.768000000004</v>
      </c>
      <c r="N4561">
        <f>Table1_2[[#This Row],[Value]]*2.5</f>
        <v>10592.54</v>
      </c>
    </row>
    <row r="4562" spans="1:14" x14ac:dyDescent="0.25">
      <c r="A4562" s="1" t="s">
        <v>6</v>
      </c>
      <c r="B4562" s="1" t="s">
        <v>26</v>
      </c>
      <c r="C4562" s="1" t="s">
        <v>19</v>
      </c>
      <c r="D4562" s="1" t="s">
        <v>20</v>
      </c>
      <c r="E4562" s="1" t="s">
        <v>14</v>
      </c>
      <c r="F4562" s="1" t="s">
        <v>12</v>
      </c>
      <c r="G4562" s="1" t="s">
        <v>64</v>
      </c>
      <c r="H4562" s="1">
        <v>10</v>
      </c>
      <c r="I4562">
        <v>3006.0240000000003</v>
      </c>
      <c r="J4562" s="1">
        <f>SUMIFS(I:I,B:B,Table1_2[[#This Row],[Category Level 2]],D:D,Table1_2[[#This Row],[Brand]],E:E,Table1_2[[#This Row],[Region]],F:F,Table1_2[[#This Row],[Measure]],G:G,Table1_2[[#This Row],[Year]],H:H,"&lt;="&amp;Table1_2[[#This Row],[Month]])</f>
        <v>35479.527999999998</v>
      </c>
      <c r="K45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43943.815999999999</v>
      </c>
      <c r="N4562">
        <f>Table1_2[[#This Row],[Value]]*2.5</f>
        <v>7515.0600000000013</v>
      </c>
    </row>
    <row r="4563" spans="1:14" x14ac:dyDescent="0.25">
      <c r="A4563" s="1" t="s">
        <v>6</v>
      </c>
      <c r="B4563" s="1" t="s">
        <v>26</v>
      </c>
      <c r="C4563" s="1" t="s">
        <v>19</v>
      </c>
      <c r="D4563" s="1" t="s">
        <v>20</v>
      </c>
      <c r="E4563" s="1" t="s">
        <v>14</v>
      </c>
      <c r="F4563" s="1" t="s">
        <v>12</v>
      </c>
      <c r="G4563" s="1" t="s">
        <v>64</v>
      </c>
      <c r="H4563" s="1">
        <v>11</v>
      </c>
      <c r="I4563">
        <v>2457.1120000000001</v>
      </c>
      <c r="J4563" s="1">
        <f>SUMIFS(I:I,B:B,Table1_2[[#This Row],[Category Level 2]],D:D,Table1_2[[#This Row],[Brand]],E:E,Table1_2[[#This Row],[Region]],F:F,Table1_2[[#This Row],[Measure]],G:G,Table1_2[[#This Row],[Year]],H:H,"&lt;="&amp;Table1_2[[#This Row],[Month]])</f>
        <v>37936.639999999999</v>
      </c>
      <c r="K45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41934.928</v>
      </c>
      <c r="N4563">
        <f>Table1_2[[#This Row],[Value]]*2.5</f>
        <v>6142.7800000000007</v>
      </c>
    </row>
    <row r="4564" spans="1:14" x14ac:dyDescent="0.25">
      <c r="A4564" s="1" t="s">
        <v>6</v>
      </c>
      <c r="B4564" s="1" t="s">
        <v>26</v>
      </c>
      <c r="C4564" s="1" t="s">
        <v>19</v>
      </c>
      <c r="D4564" s="1" t="s">
        <v>20</v>
      </c>
      <c r="E4564" s="1" t="s">
        <v>14</v>
      </c>
      <c r="F4564" s="1" t="s">
        <v>12</v>
      </c>
      <c r="G4564" s="1" t="s">
        <v>64</v>
      </c>
      <c r="H4564" s="1">
        <v>12</v>
      </c>
      <c r="I4564">
        <v>3347.0640000000003</v>
      </c>
      <c r="J4564" s="1">
        <f>SUMIFS(I:I,B:B,Table1_2[[#This Row],[Category Level 2]],D:D,Table1_2[[#This Row],[Brand]],E:E,Table1_2[[#This Row],[Region]],F:F,Table1_2[[#This Row],[Measure]],G:G,Table1_2[[#This Row],[Year]],H:H,"&lt;="&amp;Table1_2[[#This Row],[Month]])</f>
        <v>41283.703999999998</v>
      </c>
      <c r="K45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41283.703999999998</v>
      </c>
      <c r="N4564">
        <f>Table1_2[[#This Row],[Value]]*2.5</f>
        <v>8367.66</v>
      </c>
    </row>
    <row r="4565" spans="1:14" x14ac:dyDescent="0.25">
      <c r="A4565" s="1" t="s">
        <v>6</v>
      </c>
      <c r="B4565" s="1" t="s">
        <v>26</v>
      </c>
      <c r="C4565" s="1" t="s">
        <v>19</v>
      </c>
      <c r="D4565" s="1" t="s">
        <v>20</v>
      </c>
      <c r="E4565" s="1" t="s">
        <v>14</v>
      </c>
      <c r="F4565" s="1" t="s">
        <v>12</v>
      </c>
      <c r="G4565" s="1" t="s">
        <v>65</v>
      </c>
      <c r="H4565" s="1">
        <v>1</v>
      </c>
      <c r="I4565">
        <v>2898.84</v>
      </c>
      <c r="J4565" s="1">
        <f>SUMIFS(I:I,B:B,Table1_2[[#This Row],[Category Level 2]],D:D,Table1_2[[#This Row],[Brand]],E:E,Table1_2[[#This Row],[Region]],F:F,Table1_2[[#This Row],[Measure]],G:G,Table1_2[[#This Row],[Year]],H:H,"&lt;="&amp;Table1_2[[#This Row],[Month]])</f>
        <v>2898.84</v>
      </c>
      <c r="K45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40580.512000000002</v>
      </c>
      <c r="N4565">
        <f>Table1_2[[#This Row],[Value]]*2.5</f>
        <v>7247.1</v>
      </c>
    </row>
    <row r="4566" spans="1:14" x14ac:dyDescent="0.25">
      <c r="A4566" s="1" t="s">
        <v>6</v>
      </c>
      <c r="B4566" s="1" t="s">
        <v>26</v>
      </c>
      <c r="C4566" s="1" t="s">
        <v>19</v>
      </c>
      <c r="D4566" s="1" t="s">
        <v>20</v>
      </c>
      <c r="E4566" s="1" t="s">
        <v>14</v>
      </c>
      <c r="F4566" s="1" t="s">
        <v>12</v>
      </c>
      <c r="G4566" s="1" t="s">
        <v>65</v>
      </c>
      <c r="H4566" s="1">
        <v>2</v>
      </c>
      <c r="I4566">
        <v>3007.6480000000001</v>
      </c>
      <c r="J4566" s="1">
        <f>SUMIFS(I:I,B:B,Table1_2[[#This Row],[Category Level 2]],D:D,Table1_2[[#This Row],[Brand]],E:E,Table1_2[[#This Row],[Region]],F:F,Table1_2[[#This Row],[Measure]],G:G,Table1_2[[#This Row],[Year]],H:H,"&lt;="&amp;Table1_2[[#This Row],[Month]])</f>
        <v>5906.4880000000003</v>
      </c>
      <c r="K45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40008.864000000001</v>
      </c>
      <c r="N4566">
        <f>Table1_2[[#This Row],[Value]]*2.5</f>
        <v>7519.1200000000008</v>
      </c>
    </row>
    <row r="4567" spans="1:14" x14ac:dyDescent="0.25">
      <c r="A4567" s="1" t="s">
        <v>6</v>
      </c>
      <c r="B4567" s="1" t="s">
        <v>26</v>
      </c>
      <c r="C4567" s="1" t="s">
        <v>19</v>
      </c>
      <c r="D4567" s="1" t="s">
        <v>20</v>
      </c>
      <c r="E4567" s="1" t="s">
        <v>14</v>
      </c>
      <c r="F4567" s="1" t="s">
        <v>12</v>
      </c>
      <c r="G4567" s="1" t="s">
        <v>65</v>
      </c>
      <c r="H4567" s="1">
        <v>3</v>
      </c>
      <c r="I4567">
        <v>2772.1680000000001</v>
      </c>
      <c r="J4567" s="1">
        <f>SUMIFS(I:I,B:B,Table1_2[[#This Row],[Category Level 2]],D:D,Table1_2[[#This Row],[Brand]],E:E,Table1_2[[#This Row],[Region]],F:F,Table1_2[[#This Row],[Measure]],G:G,Table1_2[[#This Row],[Year]],H:H,"&lt;="&amp;Table1_2[[#This Row],[Month]])</f>
        <v>8678.6560000000009</v>
      </c>
      <c r="K45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38972.752000000008</v>
      </c>
      <c r="N4567">
        <f>Table1_2[[#This Row],[Value]]*2.5</f>
        <v>6930.42</v>
      </c>
    </row>
    <row r="4568" spans="1:14" x14ac:dyDescent="0.25">
      <c r="A4568" s="1" t="s">
        <v>6</v>
      </c>
      <c r="B4568" s="1" t="s">
        <v>26</v>
      </c>
      <c r="C4568" s="1" t="s">
        <v>19</v>
      </c>
      <c r="D4568" s="1" t="s">
        <v>20</v>
      </c>
      <c r="E4568" s="1" t="s">
        <v>14</v>
      </c>
      <c r="F4568" s="1" t="s">
        <v>12</v>
      </c>
      <c r="G4568" s="1" t="s">
        <v>65</v>
      </c>
      <c r="H4568" s="1">
        <v>4</v>
      </c>
      <c r="I4568">
        <v>2679.6000000000004</v>
      </c>
      <c r="J4568" s="1">
        <f>SUMIFS(I:I,B:B,Table1_2[[#This Row],[Category Level 2]],D:D,Table1_2[[#This Row],[Brand]],E:E,Table1_2[[#This Row],[Region]],F:F,Table1_2[[#This Row],[Measure]],G:G,Table1_2[[#This Row],[Year]],H:H,"&lt;="&amp;Table1_2[[#This Row],[Month]])</f>
        <v>11358.256000000001</v>
      </c>
      <c r="K45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38823.344000000005</v>
      </c>
      <c r="N4568">
        <f>Table1_2[[#This Row],[Value]]*2.5</f>
        <v>6699.0000000000009</v>
      </c>
    </row>
    <row r="4569" spans="1:14" x14ac:dyDescent="0.25">
      <c r="A4569" s="1" t="s">
        <v>6</v>
      </c>
      <c r="B4569" s="1" t="s">
        <v>26</v>
      </c>
      <c r="C4569" s="1" t="s">
        <v>19</v>
      </c>
      <c r="D4569" s="1" t="s">
        <v>20</v>
      </c>
      <c r="E4569" s="1" t="s">
        <v>14</v>
      </c>
      <c r="F4569" s="1" t="s">
        <v>12</v>
      </c>
      <c r="G4569" s="1" t="s">
        <v>65</v>
      </c>
      <c r="H4569" s="1">
        <v>5</v>
      </c>
      <c r="I4569">
        <v>3235.0080000000003</v>
      </c>
      <c r="J4569" s="1">
        <f>SUMIFS(I:I,B:B,Table1_2[[#This Row],[Category Level 2]],D:D,Table1_2[[#This Row],[Brand]],E:E,Table1_2[[#This Row],[Region]],F:F,Table1_2[[#This Row],[Measure]],G:G,Table1_2[[#This Row],[Year]],H:H,"&lt;="&amp;Table1_2[[#This Row],[Month]])</f>
        <v>14593.264000000001</v>
      </c>
      <c r="K45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39101.048000000003</v>
      </c>
      <c r="N4569">
        <f>Table1_2[[#This Row],[Value]]*2.5</f>
        <v>8087.52</v>
      </c>
    </row>
    <row r="4570" spans="1:14" x14ac:dyDescent="0.25">
      <c r="A4570" s="1" t="s">
        <v>6</v>
      </c>
      <c r="B4570" s="1" t="s">
        <v>26</v>
      </c>
      <c r="C4570" s="1" t="s">
        <v>19</v>
      </c>
      <c r="D4570" s="1" t="s">
        <v>20</v>
      </c>
      <c r="E4570" s="1" t="s">
        <v>14</v>
      </c>
      <c r="F4570" s="1" t="s">
        <v>12</v>
      </c>
      <c r="G4570" s="1" t="s">
        <v>65</v>
      </c>
      <c r="H4570" s="1">
        <v>6</v>
      </c>
      <c r="I4570">
        <v>3925.2080000000001</v>
      </c>
      <c r="J4570" s="1">
        <f>SUMIFS(I:I,B:B,Table1_2[[#This Row],[Category Level 2]],D:D,Table1_2[[#This Row],[Brand]],E:E,Table1_2[[#This Row],[Region]],F:F,Table1_2[[#This Row],[Measure]],G:G,Table1_2[[#This Row],[Year]],H:H,"&lt;="&amp;Table1_2[[#This Row],[Month]])</f>
        <v>18518.472000000002</v>
      </c>
      <c r="K45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38626.840000000004</v>
      </c>
      <c r="N4570">
        <f>Table1_2[[#This Row],[Value]]*2.5</f>
        <v>9813.02</v>
      </c>
    </row>
    <row r="4571" spans="1:14" x14ac:dyDescent="0.25">
      <c r="A4571" s="1" t="s">
        <v>6</v>
      </c>
      <c r="B4571" s="1" t="s">
        <v>26</v>
      </c>
      <c r="C4571" s="1" t="s">
        <v>19</v>
      </c>
      <c r="D4571" s="1" t="s">
        <v>20</v>
      </c>
      <c r="E4571" s="1" t="s">
        <v>14</v>
      </c>
      <c r="F4571" s="1" t="s">
        <v>12</v>
      </c>
      <c r="G4571" s="1" t="s">
        <v>65</v>
      </c>
      <c r="H4571" s="1">
        <v>7</v>
      </c>
      <c r="I4571">
        <v>2898.84</v>
      </c>
      <c r="J4571" s="1">
        <f>SUMIFS(I:I,B:B,Table1_2[[#This Row],[Category Level 2]],D:D,Table1_2[[#This Row],[Brand]],E:E,Table1_2[[#This Row],[Region]],F:F,Table1_2[[#This Row],[Measure]],G:G,Table1_2[[#This Row],[Year]],H:H,"&lt;="&amp;Table1_2[[#This Row],[Month]])</f>
        <v>21417.312000000002</v>
      </c>
      <c r="K45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37936.639999999999</v>
      </c>
      <c r="N4571">
        <f>Table1_2[[#This Row],[Value]]*2.5</f>
        <v>7247.1</v>
      </c>
    </row>
    <row r="4572" spans="1:14" x14ac:dyDescent="0.25">
      <c r="A4572" s="1" t="s">
        <v>6</v>
      </c>
      <c r="B4572" s="1" t="s">
        <v>26</v>
      </c>
      <c r="C4572" s="1" t="s">
        <v>19</v>
      </c>
      <c r="D4572" s="1" t="s">
        <v>20</v>
      </c>
      <c r="E4572" s="1" t="s">
        <v>14</v>
      </c>
      <c r="F4572" s="1" t="s">
        <v>12</v>
      </c>
      <c r="G4572" s="1" t="s">
        <v>65</v>
      </c>
      <c r="H4572" s="1">
        <v>8</v>
      </c>
      <c r="I4572">
        <v>3598.7840000000001</v>
      </c>
      <c r="J4572" s="1">
        <f>SUMIFS(I:I,B:B,Table1_2[[#This Row],[Category Level 2]],D:D,Table1_2[[#This Row],[Brand]],E:E,Table1_2[[#This Row],[Region]],F:F,Table1_2[[#This Row],[Measure]],G:G,Table1_2[[#This Row],[Year]],H:H,"&lt;="&amp;Table1_2[[#This Row],[Month]])</f>
        <v>25016.096000000001</v>
      </c>
      <c r="K45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38063.312000000005</v>
      </c>
      <c r="N4572">
        <f>Table1_2[[#This Row],[Value]]*2.5</f>
        <v>8996.9600000000009</v>
      </c>
    </row>
    <row r="4573" spans="1:14" x14ac:dyDescent="0.25">
      <c r="A4573" s="1" t="s">
        <v>6</v>
      </c>
      <c r="B4573" s="1" t="s">
        <v>26</v>
      </c>
      <c r="C4573" s="1" t="s">
        <v>19</v>
      </c>
      <c r="D4573" s="1" t="s">
        <v>20</v>
      </c>
      <c r="E4573" s="1" t="s">
        <v>14</v>
      </c>
      <c r="F4573" s="1" t="s">
        <v>12</v>
      </c>
      <c r="G4573" s="1" t="s">
        <v>65</v>
      </c>
      <c r="H4573" s="1">
        <v>9</v>
      </c>
      <c r="I4573">
        <v>4235.3920000000007</v>
      </c>
      <c r="J4573" s="1">
        <f>SUMIFS(I:I,B:B,Table1_2[[#This Row],[Category Level 2]],D:D,Table1_2[[#This Row],[Brand]],E:E,Table1_2[[#This Row],[Region]],F:F,Table1_2[[#This Row],[Measure]],G:G,Table1_2[[#This Row],[Year]],H:H,"&lt;="&amp;Table1_2[[#This Row],[Month]])</f>
        <v>29251.488000000001</v>
      </c>
      <c r="K45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38061.688000000002</v>
      </c>
      <c r="N4573">
        <f>Table1_2[[#This Row],[Value]]*2.5</f>
        <v>10588.480000000001</v>
      </c>
    </row>
    <row r="4574" spans="1:14" x14ac:dyDescent="0.25">
      <c r="A4574" s="1" t="s">
        <v>6</v>
      </c>
      <c r="B4574" s="1" t="s">
        <v>26</v>
      </c>
      <c r="C4574" s="1" t="s">
        <v>19</v>
      </c>
      <c r="D4574" s="1" t="s">
        <v>20</v>
      </c>
      <c r="E4574" s="1" t="s">
        <v>14</v>
      </c>
      <c r="F4574" s="1" t="s">
        <v>12</v>
      </c>
      <c r="G4574" s="1" t="s">
        <v>65</v>
      </c>
      <c r="H4574" s="1">
        <v>10</v>
      </c>
      <c r="I4574">
        <v>4329.5840000000007</v>
      </c>
      <c r="J4574" s="1">
        <f>SUMIFS(I:I,B:B,Table1_2[[#This Row],[Category Level 2]],D:D,Table1_2[[#This Row],[Brand]],E:E,Table1_2[[#This Row],[Region]],F:F,Table1_2[[#This Row],[Measure]],G:G,Table1_2[[#This Row],[Year]],H:H,"&lt;="&amp;Table1_2[[#This Row],[Month]])</f>
        <v>33581.072</v>
      </c>
      <c r="K45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39385.248</v>
      </c>
      <c r="N4574">
        <f>Table1_2[[#This Row],[Value]]*2.5</f>
        <v>10823.960000000003</v>
      </c>
    </row>
    <row r="4575" spans="1:14" x14ac:dyDescent="0.25">
      <c r="A4575" s="1" t="s">
        <v>6</v>
      </c>
      <c r="B4575" s="1" t="s">
        <v>26</v>
      </c>
      <c r="C4575" s="1" t="s">
        <v>19</v>
      </c>
      <c r="D4575" s="1" t="s">
        <v>20</v>
      </c>
      <c r="E4575" s="1" t="s">
        <v>14</v>
      </c>
      <c r="F4575" s="1" t="s">
        <v>12</v>
      </c>
      <c r="G4575" s="1" t="s">
        <v>65</v>
      </c>
      <c r="H4575" s="1">
        <v>11</v>
      </c>
      <c r="I4575">
        <v>3969.0560000000005</v>
      </c>
      <c r="J4575" s="1">
        <f>SUMIFS(I:I,B:B,Table1_2[[#This Row],[Category Level 2]],D:D,Table1_2[[#This Row],[Brand]],E:E,Table1_2[[#This Row],[Region]],F:F,Table1_2[[#This Row],[Measure]],G:G,Table1_2[[#This Row],[Year]],H:H,"&lt;="&amp;Table1_2[[#This Row],[Month]])</f>
        <v>37550.127999999997</v>
      </c>
      <c r="K45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40897.191999999995</v>
      </c>
      <c r="N4575">
        <f>Table1_2[[#This Row],[Value]]*2.5</f>
        <v>9922.6400000000012</v>
      </c>
    </row>
    <row r="4576" spans="1:14" x14ac:dyDescent="0.25">
      <c r="A4576" s="1" t="s">
        <v>6</v>
      </c>
      <c r="B4576" s="1" t="s">
        <v>26</v>
      </c>
      <c r="C4576" s="1" t="s">
        <v>19</v>
      </c>
      <c r="D4576" s="1" t="s">
        <v>20</v>
      </c>
      <c r="E4576" s="1" t="s">
        <v>14</v>
      </c>
      <c r="F4576" s="1" t="s">
        <v>12</v>
      </c>
      <c r="G4576" s="1" t="s">
        <v>65</v>
      </c>
      <c r="H4576" s="1">
        <v>12</v>
      </c>
      <c r="I4576">
        <v>4571.5600000000004</v>
      </c>
      <c r="J4576" s="1">
        <f>SUMIFS(I:I,B:B,Table1_2[[#This Row],[Category Level 2]],D:D,Table1_2[[#This Row],[Brand]],E:E,Table1_2[[#This Row],[Region]],F:F,Table1_2[[#This Row],[Measure]],G:G,Table1_2[[#This Row],[Year]],H:H,"&lt;="&amp;Table1_2[[#This Row],[Month]])</f>
        <v>42121.687999999995</v>
      </c>
      <c r="K45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42121.687999999995</v>
      </c>
      <c r="N4576">
        <f>Table1_2[[#This Row],[Value]]*2.5</f>
        <v>11428.900000000001</v>
      </c>
    </row>
    <row r="4577" spans="1:14" x14ac:dyDescent="0.25">
      <c r="A4577" s="1" t="s">
        <v>6</v>
      </c>
      <c r="B4577" s="1" t="s">
        <v>26</v>
      </c>
      <c r="C4577" s="1" t="s">
        <v>19</v>
      </c>
      <c r="D4577" s="1" t="s">
        <v>20</v>
      </c>
      <c r="E4577" s="1" t="s">
        <v>14</v>
      </c>
      <c r="F4577" s="1" t="s">
        <v>12</v>
      </c>
      <c r="G4577" s="1" t="s">
        <v>66</v>
      </c>
      <c r="H4577" s="1">
        <v>1</v>
      </c>
      <c r="I4577">
        <v>4263</v>
      </c>
      <c r="J4577" s="1">
        <f>SUMIFS(I:I,B:B,Table1_2[[#This Row],[Category Level 2]],D:D,Table1_2[[#This Row],[Brand]],E:E,Table1_2[[#This Row],[Region]],F:F,Table1_2[[#This Row],[Measure]],G:G,Table1_2[[#This Row],[Year]],H:H,"&lt;="&amp;Table1_2[[#This Row],[Month]])</f>
        <v>4263</v>
      </c>
      <c r="K45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43485.847999999998</v>
      </c>
      <c r="N4577">
        <f>Table1_2[[#This Row],[Value]]*2.5</f>
        <v>10657.5</v>
      </c>
    </row>
    <row r="4578" spans="1:14" x14ac:dyDescent="0.25">
      <c r="A4578" s="1" t="s">
        <v>6</v>
      </c>
      <c r="B4578" s="1" t="s">
        <v>26</v>
      </c>
      <c r="C4578" s="1" t="s">
        <v>19</v>
      </c>
      <c r="D4578" s="1" t="s">
        <v>20</v>
      </c>
      <c r="E4578" s="1" t="s">
        <v>14</v>
      </c>
      <c r="F4578" s="1" t="s">
        <v>12</v>
      </c>
      <c r="G4578" s="1" t="s">
        <v>66</v>
      </c>
      <c r="H4578" s="1">
        <v>2</v>
      </c>
      <c r="I4578">
        <v>4308.4720000000007</v>
      </c>
      <c r="J4578" s="1">
        <f>SUMIFS(I:I,B:B,Table1_2[[#This Row],[Category Level 2]],D:D,Table1_2[[#This Row],[Brand]],E:E,Table1_2[[#This Row],[Region]],F:F,Table1_2[[#This Row],[Measure]],G:G,Table1_2[[#This Row],[Year]],H:H,"&lt;="&amp;Table1_2[[#This Row],[Month]])</f>
        <v>8571.4720000000016</v>
      </c>
      <c r="K45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44786.672000000006</v>
      </c>
      <c r="N4578">
        <f>Table1_2[[#This Row],[Value]]*2.5</f>
        <v>10771.180000000002</v>
      </c>
    </row>
    <row r="4579" spans="1:14" x14ac:dyDescent="0.25">
      <c r="A4579" s="1" t="s">
        <v>6</v>
      </c>
      <c r="B4579" s="1" t="s">
        <v>26</v>
      </c>
      <c r="C4579" s="1" t="s">
        <v>19</v>
      </c>
      <c r="D4579" s="1" t="s">
        <v>20</v>
      </c>
      <c r="E4579" s="1" t="s">
        <v>14</v>
      </c>
      <c r="F4579" s="1" t="s">
        <v>12</v>
      </c>
      <c r="G4579" s="1" t="s">
        <v>66</v>
      </c>
      <c r="H4579" s="1">
        <v>3</v>
      </c>
      <c r="I4579">
        <v>4972.6880000000001</v>
      </c>
      <c r="J4579" s="1">
        <f>SUMIFS(I:I,B:B,Table1_2[[#This Row],[Category Level 2]],D:D,Table1_2[[#This Row],[Brand]],E:E,Table1_2[[#This Row],[Region]],F:F,Table1_2[[#This Row],[Measure]],G:G,Table1_2[[#This Row],[Year]],H:H,"&lt;="&amp;Table1_2[[#This Row],[Month]])</f>
        <v>13544.160000000002</v>
      </c>
      <c r="K45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46987.19200000001</v>
      </c>
      <c r="N4579">
        <f>Table1_2[[#This Row],[Value]]*2.5</f>
        <v>12431.720000000001</v>
      </c>
    </row>
    <row r="4580" spans="1:14" x14ac:dyDescent="0.25">
      <c r="A4580" s="1" t="s">
        <v>6</v>
      </c>
      <c r="B4580" s="1" t="s">
        <v>26</v>
      </c>
      <c r="C4580" s="1" t="s">
        <v>19</v>
      </c>
      <c r="D4580" s="1" t="s">
        <v>20</v>
      </c>
      <c r="E4580" s="1" t="s">
        <v>14</v>
      </c>
      <c r="F4580" s="1" t="s">
        <v>12</v>
      </c>
      <c r="G4580" s="1" t="s">
        <v>66</v>
      </c>
      <c r="H4580" s="1">
        <v>4</v>
      </c>
      <c r="I4580">
        <v>5437.152</v>
      </c>
      <c r="J4580" s="1">
        <f>SUMIFS(I:I,B:B,Table1_2[[#This Row],[Category Level 2]],D:D,Table1_2[[#This Row],[Brand]],E:E,Table1_2[[#This Row],[Region]],F:F,Table1_2[[#This Row],[Measure]],G:G,Table1_2[[#This Row],[Year]],H:H,"&lt;="&amp;Table1_2[[#This Row],[Month]])</f>
        <v>18981.312000000002</v>
      </c>
      <c r="K45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49744.744000000006</v>
      </c>
      <c r="N4580">
        <f>Table1_2[[#This Row],[Value]]*2.5</f>
        <v>13592.880000000001</v>
      </c>
    </row>
    <row r="4581" spans="1:14" x14ac:dyDescent="0.25">
      <c r="A4581" s="1" t="s">
        <v>6</v>
      </c>
      <c r="B4581" s="1" t="s">
        <v>26</v>
      </c>
      <c r="C4581" s="1" t="s">
        <v>19</v>
      </c>
      <c r="D4581" s="1" t="s">
        <v>20</v>
      </c>
      <c r="E4581" s="1" t="s">
        <v>14</v>
      </c>
      <c r="F4581" s="1" t="s">
        <v>12</v>
      </c>
      <c r="G4581" s="1" t="s">
        <v>66</v>
      </c>
      <c r="H4581" s="1">
        <v>5</v>
      </c>
      <c r="I4581">
        <v>6546.3440000000001</v>
      </c>
      <c r="J4581" s="1">
        <f>SUMIFS(I:I,B:B,Table1_2[[#This Row],[Category Level 2]],D:D,Table1_2[[#This Row],[Brand]],E:E,Table1_2[[#This Row],[Region]],F:F,Table1_2[[#This Row],[Measure]],G:G,Table1_2[[#This Row],[Year]],H:H,"&lt;="&amp;Table1_2[[#This Row],[Month]])</f>
        <v>25527.656000000003</v>
      </c>
      <c r="K45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53056.080000000009</v>
      </c>
      <c r="N4581">
        <f>Table1_2[[#This Row],[Value]]*2.5</f>
        <v>16365.86</v>
      </c>
    </row>
    <row r="4582" spans="1:14" x14ac:dyDescent="0.25">
      <c r="A4582" s="1" t="s">
        <v>6</v>
      </c>
      <c r="B4582" s="1" t="s">
        <v>26</v>
      </c>
      <c r="C4582" s="1" t="s">
        <v>19</v>
      </c>
      <c r="D4582" s="1" t="s">
        <v>20</v>
      </c>
      <c r="E4582" s="1" t="s">
        <v>14</v>
      </c>
      <c r="F4582" s="1" t="s">
        <v>12</v>
      </c>
      <c r="G4582" s="1" t="s">
        <v>66</v>
      </c>
      <c r="H4582" s="1">
        <v>6</v>
      </c>
      <c r="I4582">
        <v>5963.3280000000004</v>
      </c>
      <c r="J4582" s="1">
        <f>SUMIFS(I:I,B:B,Table1_2[[#This Row],[Category Level 2]],D:D,Table1_2[[#This Row],[Brand]],E:E,Table1_2[[#This Row],[Region]],F:F,Table1_2[[#This Row],[Measure]],G:G,Table1_2[[#This Row],[Year]],H:H,"&lt;="&amp;Table1_2[[#This Row],[Month]])</f>
        <v>31490.984000000004</v>
      </c>
      <c r="K45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55094.200000000012</v>
      </c>
      <c r="N4582">
        <f>Table1_2[[#This Row],[Value]]*2.5</f>
        <v>14908.320000000002</v>
      </c>
    </row>
    <row r="4583" spans="1:14" x14ac:dyDescent="0.25">
      <c r="A4583" s="1" t="s">
        <v>6</v>
      </c>
      <c r="B4583" s="1" t="s">
        <v>26</v>
      </c>
      <c r="C4583" s="1" t="s">
        <v>19</v>
      </c>
      <c r="D4583" s="1" t="s">
        <v>20</v>
      </c>
      <c r="E4583" s="1" t="s">
        <v>14</v>
      </c>
      <c r="F4583" s="1" t="s">
        <v>12</v>
      </c>
      <c r="G4583" s="1" t="s">
        <v>66</v>
      </c>
      <c r="H4583" s="1">
        <v>7</v>
      </c>
      <c r="I4583">
        <v>5547.5840000000007</v>
      </c>
      <c r="J4583" s="1">
        <f>SUMIFS(I:I,B:B,Table1_2[[#This Row],[Category Level 2]],D:D,Table1_2[[#This Row],[Brand]],E:E,Table1_2[[#This Row],[Region]],F:F,Table1_2[[#This Row],[Measure]],G:G,Table1_2[[#This Row],[Year]],H:H,"&lt;="&amp;Table1_2[[#This Row],[Month]])</f>
        <v>37038.568000000007</v>
      </c>
      <c r="K45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57742.94400000001</v>
      </c>
      <c r="N4583">
        <f>Table1_2[[#This Row],[Value]]*2.5</f>
        <v>13868.960000000003</v>
      </c>
    </row>
    <row r="4584" spans="1:14" x14ac:dyDescent="0.25">
      <c r="A4584" s="1" t="s">
        <v>6</v>
      </c>
      <c r="B4584" s="1" t="s">
        <v>26</v>
      </c>
      <c r="C4584" s="1" t="s">
        <v>19</v>
      </c>
      <c r="D4584" s="1" t="s">
        <v>20</v>
      </c>
      <c r="E4584" s="1" t="s">
        <v>14</v>
      </c>
      <c r="F4584" s="1" t="s">
        <v>12</v>
      </c>
      <c r="G4584" s="1" t="s">
        <v>66</v>
      </c>
      <c r="H4584" s="1">
        <v>8</v>
      </c>
      <c r="I4584">
        <v>4922.3440000000001</v>
      </c>
      <c r="J4584" s="1">
        <f>SUMIFS(I:I,B:B,Table1_2[[#This Row],[Category Level 2]],D:D,Table1_2[[#This Row],[Brand]],E:E,Table1_2[[#This Row],[Region]],F:F,Table1_2[[#This Row],[Measure]],G:G,Table1_2[[#This Row],[Year]],H:H,"&lt;="&amp;Table1_2[[#This Row],[Month]])</f>
        <v>41960.912000000004</v>
      </c>
      <c r="K45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59066.504000000008</v>
      </c>
      <c r="N4584">
        <f>Table1_2[[#This Row],[Value]]*2.5</f>
        <v>12305.86</v>
      </c>
    </row>
    <row r="4585" spans="1:14" x14ac:dyDescent="0.25">
      <c r="A4585" s="1" t="s">
        <v>6</v>
      </c>
      <c r="B4585" s="1" t="s">
        <v>26</v>
      </c>
      <c r="C4585" s="1" t="s">
        <v>19</v>
      </c>
      <c r="D4585" s="1" t="s">
        <v>20</v>
      </c>
      <c r="E4585" s="1" t="s">
        <v>14</v>
      </c>
      <c r="F4585" s="1" t="s">
        <v>12</v>
      </c>
      <c r="G4585" s="1" t="s">
        <v>66</v>
      </c>
      <c r="H4585" s="1">
        <v>9</v>
      </c>
      <c r="I4585">
        <v>5636.9040000000005</v>
      </c>
      <c r="J4585" s="1">
        <f>SUMIFS(I:I,B:B,Table1_2[[#This Row],[Category Level 2]],D:D,Table1_2[[#This Row],[Brand]],E:E,Table1_2[[#This Row],[Region]],F:F,Table1_2[[#This Row],[Measure]],G:G,Table1_2[[#This Row],[Year]],H:H,"&lt;="&amp;Table1_2[[#This Row],[Month]])</f>
        <v>47597.816000000006</v>
      </c>
      <c r="K45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60468.016000000003</v>
      </c>
      <c r="N4585">
        <f>Table1_2[[#This Row],[Value]]*2.5</f>
        <v>14092.260000000002</v>
      </c>
    </row>
    <row r="4586" spans="1:14" x14ac:dyDescent="0.25">
      <c r="A4586" s="1" t="s">
        <v>6</v>
      </c>
      <c r="B4586" s="1" t="s">
        <v>26</v>
      </c>
      <c r="C4586" s="1" t="s">
        <v>19</v>
      </c>
      <c r="D4586" s="1" t="s">
        <v>20</v>
      </c>
      <c r="E4586" s="1" t="s">
        <v>14</v>
      </c>
      <c r="F4586" s="1" t="s">
        <v>12</v>
      </c>
      <c r="G4586" s="1" t="s">
        <v>66</v>
      </c>
      <c r="H4586" s="1">
        <v>10</v>
      </c>
      <c r="I4586">
        <v>5477.7520000000004</v>
      </c>
      <c r="J4586" s="1">
        <f>SUMIFS(I:I,B:B,Table1_2[[#This Row],[Category Level 2]],D:D,Table1_2[[#This Row],[Brand]],E:E,Table1_2[[#This Row],[Region]],F:F,Table1_2[[#This Row],[Measure]],G:G,Table1_2[[#This Row],[Year]],H:H,"&lt;="&amp;Table1_2[[#This Row],[Month]])</f>
        <v>53075.568000000007</v>
      </c>
      <c r="K45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61616.184000000008</v>
      </c>
      <c r="N4586">
        <f>Table1_2[[#This Row],[Value]]*2.5</f>
        <v>13694.380000000001</v>
      </c>
    </row>
    <row r="4587" spans="1:14" x14ac:dyDescent="0.25">
      <c r="A4587" s="1" t="s">
        <v>6</v>
      </c>
      <c r="B4587" s="1" t="s">
        <v>26</v>
      </c>
      <c r="C4587" s="1" t="s">
        <v>19</v>
      </c>
      <c r="D4587" s="1" t="s">
        <v>20</v>
      </c>
      <c r="E4587" s="1" t="s">
        <v>14</v>
      </c>
      <c r="F4587" s="1" t="s">
        <v>12</v>
      </c>
      <c r="G4587" s="1" t="s">
        <v>66</v>
      </c>
      <c r="H4587" s="1">
        <v>11</v>
      </c>
      <c r="I4587">
        <v>5658.0160000000005</v>
      </c>
      <c r="J4587" s="1">
        <f>SUMIFS(I:I,B:B,Table1_2[[#This Row],[Category Level 2]],D:D,Table1_2[[#This Row],[Brand]],E:E,Table1_2[[#This Row],[Region]],F:F,Table1_2[[#This Row],[Measure]],G:G,Table1_2[[#This Row],[Year]],H:H,"&lt;="&amp;Table1_2[[#This Row],[Month]])</f>
        <v>58733.58400000001</v>
      </c>
      <c r="K45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63305.144000000008</v>
      </c>
      <c r="N4587">
        <f>Table1_2[[#This Row],[Value]]*2.5</f>
        <v>14145.04</v>
      </c>
    </row>
    <row r="4588" spans="1:14" x14ac:dyDescent="0.25">
      <c r="A4588" s="1" t="s">
        <v>6</v>
      </c>
      <c r="B4588" s="1" t="s">
        <v>26</v>
      </c>
      <c r="C4588" s="1" t="s">
        <v>19</v>
      </c>
      <c r="D4588" s="1" t="s">
        <v>20</v>
      </c>
      <c r="E4588" s="1" t="s">
        <v>14</v>
      </c>
      <c r="F4588" s="1" t="s">
        <v>12</v>
      </c>
      <c r="G4588" s="1" t="s">
        <v>66</v>
      </c>
      <c r="H4588" s="1">
        <v>12</v>
      </c>
      <c r="I4588">
        <v>7514.2480000000005</v>
      </c>
      <c r="J4588" s="1">
        <f>SUMIFS(I:I,B:B,Table1_2[[#This Row],[Category Level 2]],D:D,Table1_2[[#This Row],[Brand]],E:E,Table1_2[[#This Row],[Region]],F:F,Table1_2[[#This Row],[Measure]],G:G,Table1_2[[#This Row],[Year]],H:H,"&lt;="&amp;Table1_2[[#This Row],[Month]])</f>
        <v>66247.832000000009</v>
      </c>
      <c r="K45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66247.832000000009</v>
      </c>
      <c r="N4588">
        <f>Table1_2[[#This Row],[Value]]*2.5</f>
        <v>18785.620000000003</v>
      </c>
    </row>
    <row r="4589" spans="1:14" x14ac:dyDescent="0.25">
      <c r="A4589" s="1" t="s">
        <v>6</v>
      </c>
      <c r="B4589" s="1" t="s">
        <v>26</v>
      </c>
      <c r="C4589" s="1" t="s">
        <v>19</v>
      </c>
      <c r="D4589" s="1" t="s">
        <v>20</v>
      </c>
      <c r="E4589" s="1" t="s">
        <v>14</v>
      </c>
      <c r="F4589" s="1" t="s">
        <v>12</v>
      </c>
      <c r="G4589" s="1" t="s">
        <v>67</v>
      </c>
      <c r="H4589" s="1">
        <v>1</v>
      </c>
      <c r="I4589">
        <v>8347.36</v>
      </c>
      <c r="J4589" s="1">
        <f>SUMIFS(I:I,B:B,Table1_2[[#This Row],[Category Level 2]],D:D,Table1_2[[#This Row],[Brand]],E:E,Table1_2[[#This Row],[Region]],F:F,Table1_2[[#This Row],[Measure]],G:G,Table1_2[[#This Row],[Year]],H:H,"&lt;="&amp;Table1_2[[#This Row],[Month]])</f>
        <v>8347.36</v>
      </c>
      <c r="K45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70332.19200000001</v>
      </c>
      <c r="N4589">
        <f>Table1_2[[#This Row],[Value]]*2.5</f>
        <v>20868.400000000001</v>
      </c>
    </row>
    <row r="4590" spans="1:14" x14ac:dyDescent="0.25">
      <c r="A4590" s="1" t="s">
        <v>6</v>
      </c>
      <c r="B4590" s="1" t="s">
        <v>26</v>
      </c>
      <c r="C4590" s="1" t="s">
        <v>19</v>
      </c>
      <c r="D4590" s="1" t="s">
        <v>20</v>
      </c>
      <c r="E4590" s="1" t="s">
        <v>14</v>
      </c>
      <c r="F4590" s="1" t="s">
        <v>12</v>
      </c>
      <c r="G4590" s="1" t="s">
        <v>67</v>
      </c>
      <c r="H4590" s="1">
        <v>2</v>
      </c>
      <c r="I4590">
        <v>7126.1120000000001</v>
      </c>
      <c r="J4590" s="1">
        <f>SUMIFS(I:I,B:B,Table1_2[[#This Row],[Category Level 2]],D:D,Table1_2[[#This Row],[Brand]],E:E,Table1_2[[#This Row],[Region]],F:F,Table1_2[[#This Row],[Measure]],G:G,Table1_2[[#This Row],[Year]],H:H,"&lt;="&amp;Table1_2[[#This Row],[Month]])</f>
        <v>15473.472000000002</v>
      </c>
      <c r="K45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73149.832000000009</v>
      </c>
      <c r="N4590">
        <f>Table1_2[[#This Row],[Value]]*2.5</f>
        <v>17815.28</v>
      </c>
    </row>
    <row r="4591" spans="1:14" x14ac:dyDescent="0.25">
      <c r="A4591" s="1" t="s">
        <v>6</v>
      </c>
      <c r="B4591" s="1" t="s">
        <v>26</v>
      </c>
      <c r="C4591" s="1" t="s">
        <v>19</v>
      </c>
      <c r="D4591" s="1" t="s">
        <v>20</v>
      </c>
      <c r="E4591" s="1" t="s">
        <v>14</v>
      </c>
      <c r="F4591" s="1" t="s">
        <v>12</v>
      </c>
      <c r="G4591" s="1" t="s">
        <v>67</v>
      </c>
      <c r="H4591" s="1">
        <v>3</v>
      </c>
      <c r="I4591">
        <v>7899.1360000000004</v>
      </c>
      <c r="J4591" s="1">
        <f>SUMIFS(I:I,B:B,Table1_2[[#This Row],[Category Level 2]],D:D,Table1_2[[#This Row],[Brand]],E:E,Table1_2[[#This Row],[Region]],F:F,Table1_2[[#This Row],[Measure]],G:G,Table1_2[[#This Row],[Year]],H:H,"&lt;="&amp;Table1_2[[#This Row],[Month]])</f>
        <v>23372.608</v>
      </c>
      <c r="K45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76076.28</v>
      </c>
      <c r="N4591">
        <f>Table1_2[[#This Row],[Value]]*2.5</f>
        <v>19747.84</v>
      </c>
    </row>
    <row r="4592" spans="1:14" x14ac:dyDescent="0.25">
      <c r="A4592" s="1" t="s">
        <v>6</v>
      </c>
      <c r="B4592" s="1" t="s">
        <v>26</v>
      </c>
      <c r="C4592" s="1" t="s">
        <v>22</v>
      </c>
      <c r="D4592" s="1" t="s">
        <v>23</v>
      </c>
      <c r="E4592" s="1" t="s">
        <v>10</v>
      </c>
      <c r="F4592" s="1" t="s">
        <v>11</v>
      </c>
      <c r="G4592" s="1" t="s">
        <v>62</v>
      </c>
      <c r="H4592" s="1">
        <v>1</v>
      </c>
      <c r="I4592">
        <v>254.93</v>
      </c>
      <c r="J4592" s="1">
        <f>SUMIFS(I:I,B:B,Table1_2[[#This Row],[Category Level 2]],D:D,Table1_2[[#This Row],[Brand]],E:E,Table1_2[[#This Row],[Region]],F:F,Table1_2[[#This Row],[Measure]],G:G,Table1_2[[#This Row],[Year]],H:H,"&lt;="&amp;Table1_2[[#This Row],[Month]])</f>
        <v>254.93</v>
      </c>
      <c r="K45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254.93</v>
      </c>
      <c r="N4592">
        <f>Table1_2[[#This Row],[Value]]*2.5</f>
        <v>637.32500000000005</v>
      </c>
    </row>
    <row r="4593" spans="1:14" x14ac:dyDescent="0.25">
      <c r="A4593" s="1" t="s">
        <v>6</v>
      </c>
      <c r="B4593" s="1" t="s">
        <v>26</v>
      </c>
      <c r="C4593" s="1" t="s">
        <v>22</v>
      </c>
      <c r="D4593" s="1" t="s">
        <v>23</v>
      </c>
      <c r="E4593" s="1" t="s">
        <v>10</v>
      </c>
      <c r="F4593" s="1" t="s">
        <v>11</v>
      </c>
      <c r="G4593" s="1" t="s">
        <v>62</v>
      </c>
      <c r="H4593" s="1">
        <v>2</v>
      </c>
      <c r="I4593">
        <v>228.74800000000002</v>
      </c>
      <c r="J4593" s="1">
        <f>SUMIFS(I:I,B:B,Table1_2[[#This Row],[Category Level 2]],D:D,Table1_2[[#This Row],[Brand]],E:E,Table1_2[[#This Row],[Region]],F:F,Table1_2[[#This Row],[Measure]],G:G,Table1_2[[#This Row],[Year]],H:H,"&lt;="&amp;Table1_2[[#This Row],[Month]])</f>
        <v>483.678</v>
      </c>
      <c r="K45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483.678</v>
      </c>
      <c r="N4593">
        <f>Table1_2[[#This Row],[Value]]*2.5</f>
        <v>571.87</v>
      </c>
    </row>
    <row r="4594" spans="1:14" x14ac:dyDescent="0.25">
      <c r="A4594" s="1" t="s">
        <v>6</v>
      </c>
      <c r="B4594" s="1" t="s">
        <v>26</v>
      </c>
      <c r="C4594" s="1" t="s">
        <v>22</v>
      </c>
      <c r="D4594" s="1" t="s">
        <v>23</v>
      </c>
      <c r="E4594" s="1" t="s">
        <v>10</v>
      </c>
      <c r="F4594" s="1" t="s">
        <v>11</v>
      </c>
      <c r="G4594" s="1" t="s">
        <v>62</v>
      </c>
      <c r="H4594" s="1">
        <v>3</v>
      </c>
      <c r="I4594">
        <v>352.76800000000003</v>
      </c>
      <c r="J4594" s="1">
        <f>SUMIFS(I:I,B:B,Table1_2[[#This Row],[Category Level 2]],D:D,Table1_2[[#This Row],[Brand]],E:E,Table1_2[[#This Row],[Region]],F:F,Table1_2[[#This Row],[Measure]],G:G,Table1_2[[#This Row],[Year]],H:H,"&lt;="&amp;Table1_2[[#This Row],[Month]])</f>
        <v>836.44600000000003</v>
      </c>
      <c r="K45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836.44600000000003</v>
      </c>
      <c r="N4594">
        <f>Table1_2[[#This Row],[Value]]*2.5</f>
        <v>881.92000000000007</v>
      </c>
    </row>
    <row r="4595" spans="1:14" x14ac:dyDescent="0.25">
      <c r="A4595" s="1" t="s">
        <v>6</v>
      </c>
      <c r="B4595" s="1" t="s">
        <v>26</v>
      </c>
      <c r="C4595" s="1" t="s">
        <v>22</v>
      </c>
      <c r="D4595" s="1" t="s">
        <v>23</v>
      </c>
      <c r="E4595" s="1" t="s">
        <v>10</v>
      </c>
      <c r="F4595" s="1" t="s">
        <v>11</v>
      </c>
      <c r="G4595" s="1" t="s">
        <v>62</v>
      </c>
      <c r="H4595" s="1">
        <v>4</v>
      </c>
      <c r="I4595">
        <v>216.346</v>
      </c>
      <c r="J4595" s="1">
        <f>SUMIFS(I:I,B:B,Table1_2[[#This Row],[Category Level 2]],D:D,Table1_2[[#This Row],[Brand]],E:E,Table1_2[[#This Row],[Region]],F:F,Table1_2[[#This Row],[Measure]],G:G,Table1_2[[#This Row],[Year]],H:H,"&lt;="&amp;Table1_2[[#This Row],[Month]])</f>
        <v>1052.7919999999999</v>
      </c>
      <c r="K45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1052.7919999999999</v>
      </c>
      <c r="N4595">
        <f>Table1_2[[#This Row],[Value]]*2.5</f>
        <v>540.86500000000001</v>
      </c>
    </row>
    <row r="4596" spans="1:14" x14ac:dyDescent="0.25">
      <c r="A4596" s="1" t="s">
        <v>6</v>
      </c>
      <c r="B4596" s="1" t="s">
        <v>26</v>
      </c>
      <c r="C4596" s="1" t="s">
        <v>22</v>
      </c>
      <c r="D4596" s="1" t="s">
        <v>23</v>
      </c>
      <c r="E4596" s="1" t="s">
        <v>10</v>
      </c>
      <c r="F4596" s="1" t="s">
        <v>11</v>
      </c>
      <c r="G4596" s="1" t="s">
        <v>62</v>
      </c>
      <c r="H4596" s="1">
        <v>5</v>
      </c>
      <c r="I4596">
        <v>319.69600000000003</v>
      </c>
      <c r="J4596" s="1">
        <f>SUMIFS(I:I,B:B,Table1_2[[#This Row],[Category Level 2]],D:D,Table1_2[[#This Row],[Brand]],E:E,Table1_2[[#This Row],[Region]],F:F,Table1_2[[#This Row],[Measure]],G:G,Table1_2[[#This Row],[Year]],H:H,"&lt;="&amp;Table1_2[[#This Row],[Month]])</f>
        <v>1372.4879999999998</v>
      </c>
      <c r="K45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1372.4879999999998</v>
      </c>
      <c r="N4596">
        <f>Table1_2[[#This Row],[Value]]*2.5</f>
        <v>799.24</v>
      </c>
    </row>
    <row r="4597" spans="1:14" x14ac:dyDescent="0.25">
      <c r="A4597" s="1" t="s">
        <v>6</v>
      </c>
      <c r="B4597" s="1" t="s">
        <v>26</v>
      </c>
      <c r="C4597" s="1" t="s">
        <v>22</v>
      </c>
      <c r="D4597" s="1" t="s">
        <v>23</v>
      </c>
      <c r="E4597" s="1" t="s">
        <v>10</v>
      </c>
      <c r="F4597" s="1" t="s">
        <v>11</v>
      </c>
      <c r="G4597" s="1" t="s">
        <v>62</v>
      </c>
      <c r="H4597" s="1">
        <v>6</v>
      </c>
      <c r="I4597">
        <v>343.12200000000001</v>
      </c>
      <c r="J4597" s="1">
        <f>SUMIFS(I:I,B:B,Table1_2[[#This Row],[Category Level 2]],D:D,Table1_2[[#This Row],[Brand]],E:E,Table1_2[[#This Row],[Region]],F:F,Table1_2[[#This Row],[Measure]],G:G,Table1_2[[#This Row],[Year]],H:H,"&lt;="&amp;Table1_2[[#This Row],[Month]])</f>
        <v>1715.61</v>
      </c>
      <c r="K45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1715.61</v>
      </c>
      <c r="N4597">
        <f>Table1_2[[#This Row],[Value]]*2.5</f>
        <v>857.80500000000006</v>
      </c>
    </row>
    <row r="4598" spans="1:14" x14ac:dyDescent="0.25">
      <c r="A4598" s="1" t="s">
        <v>6</v>
      </c>
      <c r="B4598" s="1" t="s">
        <v>26</v>
      </c>
      <c r="C4598" s="1" t="s">
        <v>22</v>
      </c>
      <c r="D4598" s="1" t="s">
        <v>23</v>
      </c>
      <c r="E4598" s="1" t="s">
        <v>10</v>
      </c>
      <c r="F4598" s="1" t="s">
        <v>11</v>
      </c>
      <c r="G4598" s="1" t="s">
        <v>62</v>
      </c>
      <c r="H4598" s="1">
        <v>7</v>
      </c>
      <c r="I4598">
        <v>308.67200000000003</v>
      </c>
      <c r="J4598" s="1">
        <f>SUMIFS(I:I,B:B,Table1_2[[#This Row],[Category Level 2]],D:D,Table1_2[[#This Row],[Brand]],E:E,Table1_2[[#This Row],[Region]],F:F,Table1_2[[#This Row],[Measure]],G:G,Table1_2[[#This Row],[Year]],H:H,"&lt;="&amp;Table1_2[[#This Row],[Month]])</f>
        <v>2024.2819999999999</v>
      </c>
      <c r="K45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2024.2819999999999</v>
      </c>
      <c r="N4598">
        <f>Table1_2[[#This Row],[Value]]*2.5</f>
        <v>771.68000000000006</v>
      </c>
    </row>
    <row r="4599" spans="1:14" x14ac:dyDescent="0.25">
      <c r="A4599" s="1" t="s">
        <v>6</v>
      </c>
      <c r="B4599" s="1" t="s">
        <v>26</v>
      </c>
      <c r="C4599" s="1" t="s">
        <v>22</v>
      </c>
      <c r="D4599" s="1" t="s">
        <v>23</v>
      </c>
      <c r="E4599" s="1" t="s">
        <v>10</v>
      </c>
      <c r="F4599" s="1" t="s">
        <v>11</v>
      </c>
      <c r="G4599" s="1" t="s">
        <v>62</v>
      </c>
      <c r="H4599" s="1">
        <v>8</v>
      </c>
      <c r="I4599">
        <v>388.596</v>
      </c>
      <c r="J4599" s="1">
        <f>SUMIFS(I:I,B:B,Table1_2[[#This Row],[Category Level 2]],D:D,Table1_2[[#This Row],[Brand]],E:E,Table1_2[[#This Row],[Region]],F:F,Table1_2[[#This Row],[Measure]],G:G,Table1_2[[#This Row],[Year]],H:H,"&lt;="&amp;Table1_2[[#This Row],[Month]])</f>
        <v>2412.8779999999997</v>
      </c>
      <c r="K45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2412.8779999999997</v>
      </c>
      <c r="N4599">
        <f>Table1_2[[#This Row],[Value]]*2.5</f>
        <v>971.49</v>
      </c>
    </row>
    <row r="4600" spans="1:14" x14ac:dyDescent="0.25">
      <c r="A4600" s="1" t="s">
        <v>6</v>
      </c>
      <c r="B4600" s="1" t="s">
        <v>26</v>
      </c>
      <c r="C4600" s="1" t="s">
        <v>22</v>
      </c>
      <c r="D4600" s="1" t="s">
        <v>23</v>
      </c>
      <c r="E4600" s="1" t="s">
        <v>10</v>
      </c>
      <c r="F4600" s="1" t="s">
        <v>11</v>
      </c>
      <c r="G4600" s="1" t="s">
        <v>62</v>
      </c>
      <c r="H4600" s="1">
        <v>9</v>
      </c>
      <c r="I4600">
        <v>288.00200000000001</v>
      </c>
      <c r="J4600" s="1">
        <f>SUMIFS(I:I,B:B,Table1_2[[#This Row],[Category Level 2]],D:D,Table1_2[[#This Row],[Brand]],E:E,Table1_2[[#This Row],[Region]],F:F,Table1_2[[#This Row],[Measure]],G:G,Table1_2[[#This Row],[Year]],H:H,"&lt;="&amp;Table1_2[[#This Row],[Month]])</f>
        <v>2700.8799999999997</v>
      </c>
      <c r="K46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2700.8799999999997</v>
      </c>
      <c r="N4600">
        <f>Table1_2[[#This Row],[Value]]*2.5</f>
        <v>720.005</v>
      </c>
    </row>
    <row r="4601" spans="1:14" x14ac:dyDescent="0.25">
      <c r="A4601" s="1" t="s">
        <v>6</v>
      </c>
      <c r="B4601" s="1" t="s">
        <v>26</v>
      </c>
      <c r="C4601" s="1" t="s">
        <v>22</v>
      </c>
      <c r="D4601" s="1" t="s">
        <v>23</v>
      </c>
      <c r="E4601" s="1" t="s">
        <v>10</v>
      </c>
      <c r="F4601" s="1" t="s">
        <v>11</v>
      </c>
      <c r="G4601" s="1" t="s">
        <v>62</v>
      </c>
      <c r="H4601" s="1">
        <v>10</v>
      </c>
      <c r="I4601">
        <v>329.34200000000004</v>
      </c>
      <c r="J4601" s="1">
        <f>SUMIFS(I:I,B:B,Table1_2[[#This Row],[Category Level 2]],D:D,Table1_2[[#This Row],[Brand]],E:E,Table1_2[[#This Row],[Region]],F:F,Table1_2[[#This Row],[Measure]],G:G,Table1_2[[#This Row],[Year]],H:H,"&lt;="&amp;Table1_2[[#This Row],[Month]])</f>
        <v>3030.2219999999998</v>
      </c>
      <c r="K46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3030.2219999999998</v>
      </c>
      <c r="N4601">
        <f>Table1_2[[#This Row],[Value]]*2.5</f>
        <v>823.35500000000013</v>
      </c>
    </row>
    <row r="4602" spans="1:14" x14ac:dyDescent="0.25">
      <c r="A4602" s="1" t="s">
        <v>6</v>
      </c>
      <c r="B4602" s="1" t="s">
        <v>26</v>
      </c>
      <c r="C4602" s="1" t="s">
        <v>22</v>
      </c>
      <c r="D4602" s="1" t="s">
        <v>23</v>
      </c>
      <c r="E4602" s="1" t="s">
        <v>10</v>
      </c>
      <c r="F4602" s="1" t="s">
        <v>11</v>
      </c>
      <c r="G4602" s="1" t="s">
        <v>62</v>
      </c>
      <c r="H4602" s="1">
        <v>11</v>
      </c>
      <c r="I4602">
        <v>351.39000000000004</v>
      </c>
      <c r="J4602" s="1">
        <f>SUMIFS(I:I,B:B,Table1_2[[#This Row],[Category Level 2]],D:D,Table1_2[[#This Row],[Brand]],E:E,Table1_2[[#This Row],[Region]],F:F,Table1_2[[#This Row],[Measure]],G:G,Table1_2[[#This Row],[Year]],H:H,"&lt;="&amp;Table1_2[[#This Row],[Month]])</f>
        <v>3381.6119999999996</v>
      </c>
      <c r="K46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3381.6119999999996</v>
      </c>
      <c r="N4602">
        <f>Table1_2[[#This Row],[Value]]*2.5</f>
        <v>878.47500000000014</v>
      </c>
    </row>
    <row r="4603" spans="1:14" x14ac:dyDescent="0.25">
      <c r="A4603" s="1" t="s">
        <v>6</v>
      </c>
      <c r="B4603" s="1" t="s">
        <v>26</v>
      </c>
      <c r="C4603" s="1" t="s">
        <v>22</v>
      </c>
      <c r="D4603" s="1" t="s">
        <v>23</v>
      </c>
      <c r="E4603" s="1" t="s">
        <v>10</v>
      </c>
      <c r="F4603" s="1" t="s">
        <v>11</v>
      </c>
      <c r="G4603" s="1" t="s">
        <v>62</v>
      </c>
      <c r="H4603" s="1">
        <v>12</v>
      </c>
      <c r="I4603">
        <v>248.04000000000002</v>
      </c>
      <c r="J4603" s="1">
        <f>SUMIFS(I:I,B:B,Table1_2[[#This Row],[Category Level 2]],D:D,Table1_2[[#This Row],[Brand]],E:E,Table1_2[[#This Row],[Region]],F:F,Table1_2[[#This Row],[Measure]],G:G,Table1_2[[#This Row],[Year]],H:H,"&lt;="&amp;Table1_2[[#This Row],[Month]])</f>
        <v>3629.6519999999996</v>
      </c>
      <c r="K46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3629.6519999999996</v>
      </c>
      <c r="N4603">
        <f>Table1_2[[#This Row],[Value]]*2.5</f>
        <v>620.1</v>
      </c>
    </row>
    <row r="4604" spans="1:14" x14ac:dyDescent="0.25">
      <c r="A4604" s="1" t="s">
        <v>6</v>
      </c>
      <c r="B4604" s="1" t="s">
        <v>26</v>
      </c>
      <c r="C4604" s="1" t="s">
        <v>22</v>
      </c>
      <c r="D4604" s="1" t="s">
        <v>23</v>
      </c>
      <c r="E4604" s="1" t="s">
        <v>10</v>
      </c>
      <c r="F4604" s="1" t="s">
        <v>11</v>
      </c>
      <c r="G4604" s="1" t="s">
        <v>63</v>
      </c>
      <c r="H4604" s="1">
        <v>1</v>
      </c>
      <c r="I4604">
        <v>227.37</v>
      </c>
      <c r="J4604" s="1">
        <f>SUMIFS(I:I,B:B,Table1_2[[#This Row],[Category Level 2]],D:D,Table1_2[[#This Row],[Brand]],E:E,Table1_2[[#This Row],[Region]],F:F,Table1_2[[#This Row],[Measure]],G:G,Table1_2[[#This Row],[Year]],H:H,"&lt;="&amp;Table1_2[[#This Row],[Month]])</f>
        <v>227.37</v>
      </c>
      <c r="K46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3602.0920000000001</v>
      </c>
      <c r="N4604">
        <f>Table1_2[[#This Row],[Value]]*2.5</f>
        <v>568.42499999999995</v>
      </c>
    </row>
    <row r="4605" spans="1:14" x14ac:dyDescent="0.25">
      <c r="A4605" s="1" t="s">
        <v>6</v>
      </c>
      <c r="B4605" s="1" t="s">
        <v>26</v>
      </c>
      <c r="C4605" s="1" t="s">
        <v>22</v>
      </c>
      <c r="D4605" s="1" t="s">
        <v>23</v>
      </c>
      <c r="E4605" s="1" t="s">
        <v>10</v>
      </c>
      <c r="F4605" s="1" t="s">
        <v>11</v>
      </c>
      <c r="G4605" s="1" t="s">
        <v>63</v>
      </c>
      <c r="H4605" s="1">
        <v>2</v>
      </c>
      <c r="I4605">
        <v>318.31800000000004</v>
      </c>
      <c r="J4605" s="1">
        <f>SUMIFS(I:I,B:B,Table1_2[[#This Row],[Category Level 2]],D:D,Table1_2[[#This Row],[Brand]],E:E,Table1_2[[#This Row],[Region]],F:F,Table1_2[[#This Row],[Measure]],G:G,Table1_2[[#This Row],[Year]],H:H,"&lt;="&amp;Table1_2[[#This Row],[Month]])</f>
        <v>545.6880000000001</v>
      </c>
      <c r="K46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3691.6620000000003</v>
      </c>
      <c r="N4605">
        <f>Table1_2[[#This Row],[Value]]*2.5</f>
        <v>795.79500000000007</v>
      </c>
    </row>
    <row r="4606" spans="1:14" x14ac:dyDescent="0.25">
      <c r="A4606" s="1" t="s">
        <v>6</v>
      </c>
      <c r="B4606" s="1" t="s">
        <v>26</v>
      </c>
      <c r="C4606" s="1" t="s">
        <v>22</v>
      </c>
      <c r="D4606" s="1" t="s">
        <v>23</v>
      </c>
      <c r="E4606" s="1" t="s">
        <v>10</v>
      </c>
      <c r="F4606" s="1" t="s">
        <v>11</v>
      </c>
      <c r="G4606" s="1" t="s">
        <v>63</v>
      </c>
      <c r="H4606" s="1">
        <v>3</v>
      </c>
      <c r="I4606">
        <v>256.30799999999999</v>
      </c>
      <c r="J4606" s="1">
        <f>SUMIFS(I:I,B:B,Table1_2[[#This Row],[Category Level 2]],D:D,Table1_2[[#This Row],[Brand]],E:E,Table1_2[[#This Row],[Region]],F:F,Table1_2[[#This Row],[Measure]],G:G,Table1_2[[#This Row],[Year]],H:H,"&lt;="&amp;Table1_2[[#This Row],[Month]])</f>
        <v>801.99600000000009</v>
      </c>
      <c r="K46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3595.2019999999998</v>
      </c>
      <c r="N4606">
        <f>Table1_2[[#This Row],[Value]]*2.5</f>
        <v>640.77</v>
      </c>
    </row>
    <row r="4607" spans="1:14" x14ac:dyDescent="0.25">
      <c r="A4607" s="1" t="s">
        <v>6</v>
      </c>
      <c r="B4607" s="1" t="s">
        <v>26</v>
      </c>
      <c r="C4607" s="1" t="s">
        <v>22</v>
      </c>
      <c r="D4607" s="1" t="s">
        <v>23</v>
      </c>
      <c r="E4607" s="1" t="s">
        <v>10</v>
      </c>
      <c r="F4607" s="1" t="s">
        <v>11</v>
      </c>
      <c r="G4607" s="1" t="s">
        <v>63</v>
      </c>
      <c r="H4607" s="1">
        <v>4</v>
      </c>
      <c r="I4607">
        <v>319.69600000000003</v>
      </c>
      <c r="J4607" s="1">
        <f>SUMIFS(I:I,B:B,Table1_2[[#This Row],[Category Level 2]],D:D,Table1_2[[#This Row],[Brand]],E:E,Table1_2[[#This Row],[Region]],F:F,Table1_2[[#This Row],[Measure]],G:G,Table1_2[[#This Row],[Year]],H:H,"&lt;="&amp;Table1_2[[#This Row],[Month]])</f>
        <v>1121.692</v>
      </c>
      <c r="K46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3698.5520000000001</v>
      </c>
      <c r="N4607">
        <f>Table1_2[[#This Row],[Value]]*2.5</f>
        <v>799.24</v>
      </c>
    </row>
    <row r="4608" spans="1:14" x14ac:dyDescent="0.25">
      <c r="A4608" s="1" t="s">
        <v>6</v>
      </c>
      <c r="B4608" s="1" t="s">
        <v>26</v>
      </c>
      <c r="C4608" s="1" t="s">
        <v>22</v>
      </c>
      <c r="D4608" s="1" t="s">
        <v>23</v>
      </c>
      <c r="E4608" s="1" t="s">
        <v>10</v>
      </c>
      <c r="F4608" s="1" t="s">
        <v>11</v>
      </c>
      <c r="G4608" s="1" t="s">
        <v>63</v>
      </c>
      <c r="H4608" s="1">
        <v>5</v>
      </c>
      <c r="I4608">
        <v>239.77200000000002</v>
      </c>
      <c r="J4608" s="1">
        <f>SUMIFS(I:I,B:B,Table1_2[[#This Row],[Category Level 2]],D:D,Table1_2[[#This Row],[Brand]],E:E,Table1_2[[#This Row],[Region]],F:F,Table1_2[[#This Row],[Measure]],G:G,Table1_2[[#This Row],[Year]],H:H,"&lt;="&amp;Table1_2[[#This Row],[Month]])</f>
        <v>1361.4639999999999</v>
      </c>
      <c r="K46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3618.6280000000002</v>
      </c>
      <c r="N4608">
        <f>Table1_2[[#This Row],[Value]]*2.5</f>
        <v>599.43000000000006</v>
      </c>
    </row>
    <row r="4609" spans="1:14" x14ac:dyDescent="0.25">
      <c r="A4609" s="1" t="s">
        <v>6</v>
      </c>
      <c r="B4609" s="1" t="s">
        <v>26</v>
      </c>
      <c r="C4609" s="1" t="s">
        <v>22</v>
      </c>
      <c r="D4609" s="1" t="s">
        <v>23</v>
      </c>
      <c r="E4609" s="1" t="s">
        <v>10</v>
      </c>
      <c r="F4609" s="1" t="s">
        <v>11</v>
      </c>
      <c r="G4609" s="1" t="s">
        <v>63</v>
      </c>
      <c r="H4609" s="1">
        <v>6</v>
      </c>
      <c r="I4609">
        <v>259.06400000000002</v>
      </c>
      <c r="J4609" s="1">
        <f>SUMIFS(I:I,B:B,Table1_2[[#This Row],[Category Level 2]],D:D,Table1_2[[#This Row],[Brand]],E:E,Table1_2[[#This Row],[Region]],F:F,Table1_2[[#This Row],[Measure]],G:G,Table1_2[[#This Row],[Year]],H:H,"&lt;="&amp;Table1_2[[#This Row],[Month]])</f>
        <v>1620.528</v>
      </c>
      <c r="K46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3534.57</v>
      </c>
      <c r="N4609">
        <f>Table1_2[[#This Row],[Value]]*2.5</f>
        <v>647.66000000000008</v>
      </c>
    </row>
    <row r="4610" spans="1:14" x14ac:dyDescent="0.25">
      <c r="A4610" s="1" t="s">
        <v>6</v>
      </c>
      <c r="B4610" s="1" t="s">
        <v>26</v>
      </c>
      <c r="C4610" s="1" t="s">
        <v>22</v>
      </c>
      <c r="D4610" s="1" t="s">
        <v>23</v>
      </c>
      <c r="E4610" s="1" t="s">
        <v>10</v>
      </c>
      <c r="F4610" s="1" t="s">
        <v>11</v>
      </c>
      <c r="G4610" s="1" t="s">
        <v>63</v>
      </c>
      <c r="H4610" s="1">
        <v>7</v>
      </c>
      <c r="I4610">
        <v>157.09200000000001</v>
      </c>
      <c r="J4610" s="1">
        <f>SUMIFS(I:I,B:B,Table1_2[[#This Row],[Category Level 2]],D:D,Table1_2[[#This Row],[Brand]],E:E,Table1_2[[#This Row],[Region]],F:F,Table1_2[[#This Row],[Measure]],G:G,Table1_2[[#This Row],[Year]],H:H,"&lt;="&amp;Table1_2[[#This Row],[Month]])</f>
        <v>1777.6200000000001</v>
      </c>
      <c r="K46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3382.9900000000002</v>
      </c>
      <c r="N4610">
        <f>Table1_2[[#This Row],[Value]]*2.5</f>
        <v>392.73</v>
      </c>
    </row>
    <row r="4611" spans="1:14" x14ac:dyDescent="0.25">
      <c r="A4611" s="1" t="s">
        <v>6</v>
      </c>
      <c r="B4611" s="1" t="s">
        <v>26</v>
      </c>
      <c r="C4611" s="1" t="s">
        <v>22</v>
      </c>
      <c r="D4611" s="1" t="s">
        <v>23</v>
      </c>
      <c r="E4611" s="1" t="s">
        <v>10</v>
      </c>
      <c r="F4611" s="1" t="s">
        <v>11</v>
      </c>
      <c r="G4611" s="1" t="s">
        <v>63</v>
      </c>
      <c r="H4611" s="1">
        <v>8</v>
      </c>
      <c r="I4611">
        <v>183.274</v>
      </c>
      <c r="J4611" s="1">
        <f>SUMIFS(I:I,B:B,Table1_2[[#This Row],[Category Level 2]],D:D,Table1_2[[#This Row],[Brand]],E:E,Table1_2[[#This Row],[Region]],F:F,Table1_2[[#This Row],[Measure]],G:G,Table1_2[[#This Row],[Year]],H:H,"&lt;="&amp;Table1_2[[#This Row],[Month]])</f>
        <v>1960.8940000000002</v>
      </c>
      <c r="K46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3177.6680000000006</v>
      </c>
      <c r="N4611">
        <f>Table1_2[[#This Row],[Value]]*2.5</f>
        <v>458.185</v>
      </c>
    </row>
    <row r="4612" spans="1:14" x14ac:dyDescent="0.25">
      <c r="A4612" s="1" t="s">
        <v>6</v>
      </c>
      <c r="B4612" s="1" t="s">
        <v>26</v>
      </c>
      <c r="C4612" s="1" t="s">
        <v>22</v>
      </c>
      <c r="D4612" s="1" t="s">
        <v>23</v>
      </c>
      <c r="E4612" s="1" t="s">
        <v>10</v>
      </c>
      <c r="F4612" s="1" t="s">
        <v>11</v>
      </c>
      <c r="G4612" s="1" t="s">
        <v>63</v>
      </c>
      <c r="H4612" s="1">
        <v>9</v>
      </c>
      <c r="I4612">
        <v>117.13000000000001</v>
      </c>
      <c r="J4612" s="1">
        <f>SUMIFS(I:I,B:B,Table1_2[[#This Row],[Category Level 2]],D:D,Table1_2[[#This Row],[Brand]],E:E,Table1_2[[#This Row],[Region]],F:F,Table1_2[[#This Row],[Measure]],G:G,Table1_2[[#This Row],[Year]],H:H,"&lt;="&amp;Table1_2[[#This Row],[Month]])</f>
        <v>2078.0240000000003</v>
      </c>
      <c r="K46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3006.7960000000003</v>
      </c>
      <c r="N4612">
        <f>Table1_2[[#This Row],[Value]]*2.5</f>
        <v>292.82500000000005</v>
      </c>
    </row>
    <row r="4613" spans="1:14" x14ac:dyDescent="0.25">
      <c r="A4613" s="1" t="s">
        <v>6</v>
      </c>
      <c r="B4613" s="1" t="s">
        <v>26</v>
      </c>
      <c r="C4613" s="1" t="s">
        <v>22</v>
      </c>
      <c r="D4613" s="1" t="s">
        <v>23</v>
      </c>
      <c r="E4613" s="1" t="s">
        <v>10</v>
      </c>
      <c r="F4613" s="1" t="s">
        <v>11</v>
      </c>
      <c r="G4613" s="1" t="s">
        <v>63</v>
      </c>
      <c r="H4613" s="1">
        <v>10</v>
      </c>
      <c r="I4613">
        <v>146.06800000000001</v>
      </c>
      <c r="J4613" s="1">
        <f>SUMIFS(I:I,B:B,Table1_2[[#This Row],[Category Level 2]],D:D,Table1_2[[#This Row],[Brand]],E:E,Table1_2[[#This Row],[Region]],F:F,Table1_2[[#This Row],[Measure]],G:G,Table1_2[[#This Row],[Year]],H:H,"&lt;="&amp;Table1_2[[#This Row],[Month]])</f>
        <v>2224.0920000000006</v>
      </c>
      <c r="K46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2823.5220000000008</v>
      </c>
      <c r="N4613">
        <f>Table1_2[[#This Row],[Value]]*2.5</f>
        <v>365.17</v>
      </c>
    </row>
    <row r="4614" spans="1:14" x14ac:dyDescent="0.25">
      <c r="A4614" s="1" t="s">
        <v>6</v>
      </c>
      <c r="B4614" s="1" t="s">
        <v>26</v>
      </c>
      <c r="C4614" s="1" t="s">
        <v>22</v>
      </c>
      <c r="D4614" s="1" t="s">
        <v>23</v>
      </c>
      <c r="E4614" s="1" t="s">
        <v>10</v>
      </c>
      <c r="F4614" s="1" t="s">
        <v>11</v>
      </c>
      <c r="G4614" s="1" t="s">
        <v>63</v>
      </c>
      <c r="H4614" s="1">
        <v>11</v>
      </c>
      <c r="I4614">
        <v>136.42200000000003</v>
      </c>
      <c r="J4614" s="1">
        <f>SUMIFS(I:I,B:B,Table1_2[[#This Row],[Category Level 2]],D:D,Table1_2[[#This Row],[Brand]],E:E,Table1_2[[#This Row],[Region]],F:F,Table1_2[[#This Row],[Measure]],G:G,Table1_2[[#This Row],[Year]],H:H,"&lt;="&amp;Table1_2[[#This Row],[Month]])</f>
        <v>2360.5140000000006</v>
      </c>
      <c r="K46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2608.5540000000005</v>
      </c>
      <c r="N4614">
        <f>Table1_2[[#This Row],[Value]]*2.5</f>
        <v>341.05500000000006</v>
      </c>
    </row>
    <row r="4615" spans="1:14" x14ac:dyDescent="0.25">
      <c r="A4615" s="1" t="s">
        <v>6</v>
      </c>
      <c r="B4615" s="1" t="s">
        <v>26</v>
      </c>
      <c r="C4615" s="1" t="s">
        <v>22</v>
      </c>
      <c r="D4615" s="1" t="s">
        <v>23</v>
      </c>
      <c r="E4615" s="1" t="s">
        <v>10</v>
      </c>
      <c r="F4615" s="1" t="s">
        <v>11</v>
      </c>
      <c r="G4615" s="1" t="s">
        <v>63</v>
      </c>
      <c r="H4615" s="1">
        <v>12</v>
      </c>
      <c r="I4615">
        <v>144.69</v>
      </c>
      <c r="J4615" s="1">
        <f>SUMIFS(I:I,B:B,Table1_2[[#This Row],[Category Level 2]],D:D,Table1_2[[#This Row],[Brand]],E:E,Table1_2[[#This Row],[Region]],F:F,Table1_2[[#This Row],[Measure]],G:G,Table1_2[[#This Row],[Year]],H:H,"&lt;="&amp;Table1_2[[#This Row],[Month]])</f>
        <v>2505.2040000000006</v>
      </c>
      <c r="K46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2505.2040000000006</v>
      </c>
      <c r="N4615">
        <f>Table1_2[[#This Row],[Value]]*2.5</f>
        <v>361.72500000000002</v>
      </c>
    </row>
    <row r="4616" spans="1:14" x14ac:dyDescent="0.25">
      <c r="A4616" s="1" t="s">
        <v>6</v>
      </c>
      <c r="B4616" s="1" t="s">
        <v>26</v>
      </c>
      <c r="C4616" s="1" t="s">
        <v>22</v>
      </c>
      <c r="D4616" s="1" t="s">
        <v>23</v>
      </c>
      <c r="E4616" s="1" t="s">
        <v>10</v>
      </c>
      <c r="F4616" s="1" t="s">
        <v>11</v>
      </c>
      <c r="G4616" s="1" t="s">
        <v>64</v>
      </c>
      <c r="H4616" s="1">
        <v>1</v>
      </c>
      <c r="I4616">
        <v>169.49400000000003</v>
      </c>
      <c r="J4616" s="1">
        <f>SUMIFS(I:I,B:B,Table1_2[[#This Row],[Category Level 2]],D:D,Table1_2[[#This Row],[Brand]],E:E,Table1_2[[#This Row],[Region]],F:F,Table1_2[[#This Row],[Measure]],G:G,Table1_2[[#This Row],[Year]],H:H,"&lt;="&amp;Table1_2[[#This Row],[Month]])</f>
        <v>169.49400000000003</v>
      </c>
      <c r="K46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2447.3280000000004</v>
      </c>
      <c r="N4616">
        <f>Table1_2[[#This Row],[Value]]*2.5</f>
        <v>423.73500000000007</v>
      </c>
    </row>
    <row r="4617" spans="1:14" x14ac:dyDescent="0.25">
      <c r="A4617" s="1" t="s">
        <v>6</v>
      </c>
      <c r="B4617" s="1" t="s">
        <v>26</v>
      </c>
      <c r="C4617" s="1" t="s">
        <v>22</v>
      </c>
      <c r="D4617" s="1" t="s">
        <v>23</v>
      </c>
      <c r="E4617" s="1" t="s">
        <v>10</v>
      </c>
      <c r="F4617" s="1" t="s">
        <v>11</v>
      </c>
      <c r="G4617" s="1" t="s">
        <v>64</v>
      </c>
      <c r="H4617" s="1">
        <v>2</v>
      </c>
      <c r="I4617">
        <v>175.00600000000003</v>
      </c>
      <c r="J4617" s="1">
        <f>SUMIFS(I:I,B:B,Table1_2[[#This Row],[Category Level 2]],D:D,Table1_2[[#This Row],[Brand]],E:E,Table1_2[[#This Row],[Region]],F:F,Table1_2[[#This Row],[Measure]],G:G,Table1_2[[#This Row],[Year]],H:H,"&lt;="&amp;Table1_2[[#This Row],[Month]])</f>
        <v>344.50000000000006</v>
      </c>
      <c r="K46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2304.0160000000005</v>
      </c>
      <c r="N4617">
        <f>Table1_2[[#This Row],[Value]]*2.5</f>
        <v>437.5150000000001</v>
      </c>
    </row>
    <row r="4618" spans="1:14" x14ac:dyDescent="0.25">
      <c r="A4618" s="1" t="s">
        <v>6</v>
      </c>
      <c r="B4618" s="1" t="s">
        <v>26</v>
      </c>
      <c r="C4618" s="1" t="s">
        <v>22</v>
      </c>
      <c r="D4618" s="1" t="s">
        <v>23</v>
      </c>
      <c r="E4618" s="1" t="s">
        <v>10</v>
      </c>
      <c r="F4618" s="1" t="s">
        <v>11</v>
      </c>
      <c r="G4618" s="1" t="s">
        <v>64</v>
      </c>
      <c r="H4618" s="1">
        <v>3</v>
      </c>
      <c r="I4618">
        <v>213.59000000000003</v>
      </c>
      <c r="J4618" s="1">
        <f>SUMIFS(I:I,B:B,Table1_2[[#This Row],[Category Level 2]],D:D,Table1_2[[#This Row],[Brand]],E:E,Table1_2[[#This Row],[Region]],F:F,Table1_2[[#This Row],[Measure]],G:G,Table1_2[[#This Row],[Year]],H:H,"&lt;="&amp;Table1_2[[#This Row],[Month]])</f>
        <v>558.09000000000015</v>
      </c>
      <c r="K46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2261.2980000000007</v>
      </c>
      <c r="N4618">
        <f>Table1_2[[#This Row],[Value]]*2.5</f>
        <v>533.97500000000014</v>
      </c>
    </row>
    <row r="4619" spans="1:14" x14ac:dyDescent="0.25">
      <c r="A4619" s="1" t="s">
        <v>6</v>
      </c>
      <c r="B4619" s="1" t="s">
        <v>26</v>
      </c>
      <c r="C4619" s="1" t="s">
        <v>22</v>
      </c>
      <c r="D4619" s="1" t="s">
        <v>23</v>
      </c>
      <c r="E4619" s="1" t="s">
        <v>10</v>
      </c>
      <c r="F4619" s="1" t="s">
        <v>11</v>
      </c>
      <c r="G4619" s="1" t="s">
        <v>64</v>
      </c>
      <c r="H4619" s="1">
        <v>4</v>
      </c>
      <c r="I4619">
        <v>305.91600000000005</v>
      </c>
      <c r="J4619" s="1">
        <f>SUMIFS(I:I,B:B,Table1_2[[#This Row],[Category Level 2]],D:D,Table1_2[[#This Row],[Brand]],E:E,Table1_2[[#This Row],[Region]],F:F,Table1_2[[#This Row],[Measure]],G:G,Table1_2[[#This Row],[Year]],H:H,"&lt;="&amp;Table1_2[[#This Row],[Month]])</f>
        <v>864.0060000000002</v>
      </c>
      <c r="K46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2247.5180000000005</v>
      </c>
      <c r="N4619">
        <f>Table1_2[[#This Row],[Value]]*2.5</f>
        <v>764.79000000000019</v>
      </c>
    </row>
    <row r="4620" spans="1:14" x14ac:dyDescent="0.25">
      <c r="A4620" s="1" t="s">
        <v>6</v>
      </c>
      <c r="B4620" s="1" t="s">
        <v>26</v>
      </c>
      <c r="C4620" s="1" t="s">
        <v>22</v>
      </c>
      <c r="D4620" s="1" t="s">
        <v>23</v>
      </c>
      <c r="E4620" s="1" t="s">
        <v>10</v>
      </c>
      <c r="F4620" s="1" t="s">
        <v>11</v>
      </c>
      <c r="G4620" s="1" t="s">
        <v>64</v>
      </c>
      <c r="H4620" s="1">
        <v>5</v>
      </c>
      <c r="I4620">
        <v>179.14000000000001</v>
      </c>
      <c r="J4620" s="1">
        <f>SUMIFS(I:I,B:B,Table1_2[[#This Row],[Category Level 2]],D:D,Table1_2[[#This Row],[Brand]],E:E,Table1_2[[#This Row],[Region]],F:F,Table1_2[[#This Row],[Measure]],G:G,Table1_2[[#This Row],[Year]],H:H,"&lt;="&amp;Table1_2[[#This Row],[Month]])</f>
        <v>1043.1460000000002</v>
      </c>
      <c r="K46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2186.8860000000004</v>
      </c>
      <c r="N4620">
        <f>Table1_2[[#This Row],[Value]]*2.5</f>
        <v>447.85</v>
      </c>
    </row>
    <row r="4621" spans="1:14" x14ac:dyDescent="0.25">
      <c r="A4621" s="1" t="s">
        <v>6</v>
      </c>
      <c r="B4621" s="1" t="s">
        <v>26</v>
      </c>
      <c r="C4621" s="1" t="s">
        <v>22</v>
      </c>
      <c r="D4621" s="1" t="s">
        <v>23</v>
      </c>
      <c r="E4621" s="1" t="s">
        <v>10</v>
      </c>
      <c r="F4621" s="1" t="s">
        <v>11</v>
      </c>
      <c r="G4621" s="1" t="s">
        <v>64</v>
      </c>
      <c r="H4621" s="1">
        <v>6</v>
      </c>
      <c r="I4621">
        <v>128.154</v>
      </c>
      <c r="J4621" s="1">
        <f>SUMIFS(I:I,B:B,Table1_2[[#This Row],[Category Level 2]],D:D,Table1_2[[#This Row],[Brand]],E:E,Table1_2[[#This Row],[Region]],F:F,Table1_2[[#This Row],[Measure]],G:G,Table1_2[[#This Row],[Year]],H:H,"&lt;="&amp;Table1_2[[#This Row],[Month]])</f>
        <v>1171.3000000000002</v>
      </c>
      <c r="K46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2055.9760000000001</v>
      </c>
      <c r="N4621">
        <f>Table1_2[[#This Row],[Value]]*2.5</f>
        <v>320.38499999999999</v>
      </c>
    </row>
    <row r="4622" spans="1:14" x14ac:dyDescent="0.25">
      <c r="A4622" s="1" t="s">
        <v>6</v>
      </c>
      <c r="B4622" s="1" t="s">
        <v>26</v>
      </c>
      <c r="C4622" s="1" t="s">
        <v>22</v>
      </c>
      <c r="D4622" s="1" t="s">
        <v>23</v>
      </c>
      <c r="E4622" s="1" t="s">
        <v>10</v>
      </c>
      <c r="F4622" s="1" t="s">
        <v>11</v>
      </c>
      <c r="G4622" s="1" t="s">
        <v>64</v>
      </c>
      <c r="H4622" s="1">
        <v>7</v>
      </c>
      <c r="I4622">
        <v>213.59000000000003</v>
      </c>
      <c r="J4622" s="1">
        <f>SUMIFS(I:I,B:B,Table1_2[[#This Row],[Category Level 2]],D:D,Table1_2[[#This Row],[Brand]],E:E,Table1_2[[#This Row],[Region]],F:F,Table1_2[[#This Row],[Measure]],G:G,Table1_2[[#This Row],[Year]],H:H,"&lt;="&amp;Table1_2[[#This Row],[Month]])</f>
        <v>1384.8900000000003</v>
      </c>
      <c r="K46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2112.4740000000002</v>
      </c>
      <c r="N4622">
        <f>Table1_2[[#This Row],[Value]]*2.5</f>
        <v>533.97500000000014</v>
      </c>
    </row>
    <row r="4623" spans="1:14" x14ac:dyDescent="0.25">
      <c r="A4623" s="1" t="s">
        <v>6</v>
      </c>
      <c r="B4623" s="1" t="s">
        <v>26</v>
      </c>
      <c r="C4623" s="1" t="s">
        <v>22</v>
      </c>
      <c r="D4623" s="1" t="s">
        <v>23</v>
      </c>
      <c r="E4623" s="1" t="s">
        <v>10</v>
      </c>
      <c r="F4623" s="1" t="s">
        <v>11</v>
      </c>
      <c r="G4623" s="1" t="s">
        <v>64</v>
      </c>
      <c r="H4623" s="1">
        <v>8</v>
      </c>
      <c r="I4623">
        <v>214.96800000000002</v>
      </c>
      <c r="J4623" s="1">
        <f>SUMIFS(I:I,B:B,Table1_2[[#This Row],[Category Level 2]],D:D,Table1_2[[#This Row],[Brand]],E:E,Table1_2[[#This Row],[Region]],F:F,Table1_2[[#This Row],[Measure]],G:G,Table1_2[[#This Row],[Year]],H:H,"&lt;="&amp;Table1_2[[#This Row],[Month]])</f>
        <v>1599.8580000000004</v>
      </c>
      <c r="K46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2144.1680000000006</v>
      </c>
      <c r="N4623">
        <f>Table1_2[[#This Row],[Value]]*2.5</f>
        <v>537.42000000000007</v>
      </c>
    </row>
    <row r="4624" spans="1:14" x14ac:dyDescent="0.25">
      <c r="A4624" s="1" t="s">
        <v>6</v>
      </c>
      <c r="B4624" s="1" t="s">
        <v>26</v>
      </c>
      <c r="C4624" s="1" t="s">
        <v>22</v>
      </c>
      <c r="D4624" s="1" t="s">
        <v>23</v>
      </c>
      <c r="E4624" s="1" t="s">
        <v>10</v>
      </c>
      <c r="F4624" s="1" t="s">
        <v>11</v>
      </c>
      <c r="G4624" s="1" t="s">
        <v>64</v>
      </c>
      <c r="H4624" s="1">
        <v>9</v>
      </c>
      <c r="I4624">
        <v>118.50800000000001</v>
      </c>
      <c r="J4624" s="1">
        <f>SUMIFS(I:I,B:B,Table1_2[[#This Row],[Category Level 2]],D:D,Table1_2[[#This Row],[Brand]],E:E,Table1_2[[#This Row],[Region]],F:F,Table1_2[[#This Row],[Measure]],G:G,Table1_2[[#This Row],[Year]],H:H,"&lt;="&amp;Table1_2[[#This Row],[Month]])</f>
        <v>1718.3660000000004</v>
      </c>
      <c r="K46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2145.5460000000003</v>
      </c>
      <c r="N4624">
        <f>Table1_2[[#This Row],[Value]]*2.5</f>
        <v>296.27000000000004</v>
      </c>
    </row>
    <row r="4625" spans="1:14" x14ac:dyDescent="0.25">
      <c r="A4625" s="1" t="s">
        <v>6</v>
      </c>
      <c r="B4625" s="1" t="s">
        <v>26</v>
      </c>
      <c r="C4625" s="1" t="s">
        <v>22</v>
      </c>
      <c r="D4625" s="1" t="s">
        <v>23</v>
      </c>
      <c r="E4625" s="1" t="s">
        <v>10</v>
      </c>
      <c r="F4625" s="1" t="s">
        <v>11</v>
      </c>
      <c r="G4625" s="1" t="s">
        <v>64</v>
      </c>
      <c r="H4625" s="1">
        <v>10</v>
      </c>
      <c r="I4625">
        <v>92.326000000000008</v>
      </c>
      <c r="J4625" s="1">
        <f>SUMIFS(I:I,B:B,Table1_2[[#This Row],[Category Level 2]],D:D,Table1_2[[#This Row],[Brand]],E:E,Table1_2[[#This Row],[Region]],F:F,Table1_2[[#This Row],[Measure]],G:G,Table1_2[[#This Row],[Year]],H:H,"&lt;="&amp;Table1_2[[#This Row],[Month]])</f>
        <v>1810.6920000000005</v>
      </c>
      <c r="K46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2091.8040000000005</v>
      </c>
      <c r="N4625">
        <f>Table1_2[[#This Row],[Value]]*2.5</f>
        <v>230.81500000000003</v>
      </c>
    </row>
    <row r="4626" spans="1:14" x14ac:dyDescent="0.25">
      <c r="A4626" s="1" t="s">
        <v>6</v>
      </c>
      <c r="B4626" s="1" t="s">
        <v>26</v>
      </c>
      <c r="C4626" s="1" t="s">
        <v>22</v>
      </c>
      <c r="D4626" s="1" t="s">
        <v>23</v>
      </c>
      <c r="E4626" s="1" t="s">
        <v>10</v>
      </c>
      <c r="F4626" s="1" t="s">
        <v>11</v>
      </c>
      <c r="G4626" s="1" t="s">
        <v>64</v>
      </c>
      <c r="H4626" s="1">
        <v>11</v>
      </c>
      <c r="I4626">
        <v>78.546000000000006</v>
      </c>
      <c r="J4626" s="1">
        <f>SUMIFS(I:I,B:B,Table1_2[[#This Row],[Category Level 2]],D:D,Table1_2[[#This Row],[Brand]],E:E,Table1_2[[#This Row],[Region]],F:F,Table1_2[[#This Row],[Measure]],G:G,Table1_2[[#This Row],[Year]],H:H,"&lt;="&amp;Table1_2[[#This Row],[Month]])</f>
        <v>1889.2380000000005</v>
      </c>
      <c r="K46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2033.9280000000006</v>
      </c>
      <c r="N4626">
        <f>Table1_2[[#This Row],[Value]]*2.5</f>
        <v>196.36500000000001</v>
      </c>
    </row>
    <row r="4627" spans="1:14" x14ac:dyDescent="0.25">
      <c r="A4627" s="1" t="s">
        <v>6</v>
      </c>
      <c r="B4627" s="1" t="s">
        <v>26</v>
      </c>
      <c r="C4627" s="1" t="s">
        <v>22</v>
      </c>
      <c r="D4627" s="1" t="s">
        <v>23</v>
      </c>
      <c r="E4627" s="1" t="s">
        <v>10</v>
      </c>
      <c r="F4627" s="1" t="s">
        <v>11</v>
      </c>
      <c r="G4627" s="1" t="s">
        <v>64</v>
      </c>
      <c r="H4627" s="1">
        <v>12</v>
      </c>
      <c r="I4627">
        <v>37.206000000000003</v>
      </c>
      <c r="J4627" s="1">
        <f>SUMIFS(I:I,B:B,Table1_2[[#This Row],[Category Level 2]],D:D,Table1_2[[#This Row],[Brand]],E:E,Table1_2[[#This Row],[Region]],F:F,Table1_2[[#This Row],[Measure]],G:G,Table1_2[[#This Row],[Year]],H:H,"&lt;="&amp;Table1_2[[#This Row],[Month]])</f>
        <v>1926.4440000000004</v>
      </c>
      <c r="K46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1926.4440000000004</v>
      </c>
      <c r="N4627">
        <f>Table1_2[[#This Row],[Value]]*2.5</f>
        <v>93.015000000000015</v>
      </c>
    </row>
    <row r="4628" spans="1:14" x14ac:dyDescent="0.25">
      <c r="A4628" s="1" t="s">
        <v>6</v>
      </c>
      <c r="B4628" s="1" t="s">
        <v>26</v>
      </c>
      <c r="C4628" s="1" t="s">
        <v>22</v>
      </c>
      <c r="D4628" s="1" t="s">
        <v>23</v>
      </c>
      <c r="E4628" s="1" t="s">
        <v>10</v>
      </c>
      <c r="F4628" s="1" t="s">
        <v>11</v>
      </c>
      <c r="G4628" s="1" t="s">
        <v>65</v>
      </c>
      <c r="H4628" s="1">
        <v>1</v>
      </c>
      <c r="I4628">
        <v>16.536000000000001</v>
      </c>
      <c r="J4628" s="1">
        <f>SUMIFS(I:I,B:B,Table1_2[[#This Row],[Category Level 2]],D:D,Table1_2[[#This Row],[Brand]],E:E,Table1_2[[#This Row],[Region]],F:F,Table1_2[[#This Row],[Measure]],G:G,Table1_2[[#This Row],[Year]],H:H,"&lt;="&amp;Table1_2[[#This Row],[Month]])</f>
        <v>16.536000000000001</v>
      </c>
      <c r="K46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1773.4860000000003</v>
      </c>
      <c r="N4628">
        <f>Table1_2[[#This Row],[Value]]*2.5</f>
        <v>41.34</v>
      </c>
    </row>
    <row r="4629" spans="1:14" x14ac:dyDescent="0.25">
      <c r="A4629" s="1" t="s">
        <v>6</v>
      </c>
      <c r="B4629" s="1" t="s">
        <v>26</v>
      </c>
      <c r="C4629" s="1" t="s">
        <v>22</v>
      </c>
      <c r="D4629" s="1" t="s">
        <v>23</v>
      </c>
      <c r="E4629" s="1" t="s">
        <v>10</v>
      </c>
      <c r="F4629" s="1" t="s">
        <v>11</v>
      </c>
      <c r="G4629" s="1" t="s">
        <v>65</v>
      </c>
      <c r="H4629" s="1">
        <v>2</v>
      </c>
      <c r="I4629">
        <v>34.450000000000003</v>
      </c>
      <c r="J4629" s="1">
        <f>SUMIFS(I:I,B:B,Table1_2[[#This Row],[Category Level 2]],D:D,Table1_2[[#This Row],[Brand]],E:E,Table1_2[[#This Row],[Region]],F:F,Table1_2[[#This Row],[Measure]],G:G,Table1_2[[#This Row],[Year]],H:H,"&lt;="&amp;Table1_2[[#This Row],[Month]])</f>
        <v>50.986000000000004</v>
      </c>
      <c r="K46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1632.9300000000003</v>
      </c>
      <c r="N4629">
        <f>Table1_2[[#This Row],[Value]]*2.5</f>
        <v>86.125</v>
      </c>
    </row>
    <row r="4630" spans="1:14" x14ac:dyDescent="0.25">
      <c r="A4630" s="1" t="s">
        <v>6</v>
      </c>
      <c r="B4630" s="1" t="s">
        <v>26</v>
      </c>
      <c r="C4630" s="1" t="s">
        <v>22</v>
      </c>
      <c r="D4630" s="1" t="s">
        <v>23</v>
      </c>
      <c r="E4630" s="1" t="s">
        <v>10</v>
      </c>
      <c r="F4630" s="1" t="s">
        <v>11</v>
      </c>
      <c r="G4630" s="1" t="s">
        <v>65</v>
      </c>
      <c r="H4630" s="1">
        <v>3</v>
      </c>
      <c r="I4630">
        <v>50.986000000000004</v>
      </c>
      <c r="J4630" s="1">
        <f>SUMIFS(I:I,B:B,Table1_2[[#This Row],[Category Level 2]],D:D,Table1_2[[#This Row],[Brand]],E:E,Table1_2[[#This Row],[Region]],F:F,Table1_2[[#This Row],[Measure]],G:G,Table1_2[[#This Row],[Year]],H:H,"&lt;="&amp;Table1_2[[#This Row],[Month]])</f>
        <v>101.97200000000001</v>
      </c>
      <c r="K46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1470.326</v>
      </c>
      <c r="N4630">
        <f>Table1_2[[#This Row],[Value]]*2.5</f>
        <v>127.465</v>
      </c>
    </row>
    <row r="4631" spans="1:14" x14ac:dyDescent="0.25">
      <c r="A4631" s="1" t="s">
        <v>6</v>
      </c>
      <c r="B4631" s="1" t="s">
        <v>26</v>
      </c>
      <c r="C4631" s="1" t="s">
        <v>22</v>
      </c>
      <c r="D4631" s="1" t="s">
        <v>23</v>
      </c>
      <c r="E4631" s="1" t="s">
        <v>10</v>
      </c>
      <c r="F4631" s="1" t="s">
        <v>11</v>
      </c>
      <c r="G4631" s="1" t="s">
        <v>65</v>
      </c>
      <c r="H4631" s="1">
        <v>4</v>
      </c>
      <c r="I4631">
        <v>27.560000000000002</v>
      </c>
      <c r="J4631" s="1">
        <f>SUMIFS(I:I,B:B,Table1_2[[#This Row],[Category Level 2]],D:D,Table1_2[[#This Row],[Brand]],E:E,Table1_2[[#This Row],[Region]],F:F,Table1_2[[#This Row],[Measure]],G:G,Table1_2[[#This Row],[Year]],H:H,"&lt;="&amp;Table1_2[[#This Row],[Month]])</f>
        <v>129.53200000000001</v>
      </c>
      <c r="K46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1191.97</v>
      </c>
      <c r="N4631">
        <f>Table1_2[[#This Row],[Value]]*2.5</f>
        <v>68.900000000000006</v>
      </c>
    </row>
    <row r="4632" spans="1:14" x14ac:dyDescent="0.25">
      <c r="A4632" s="1" t="s">
        <v>6</v>
      </c>
      <c r="B4632" s="1" t="s">
        <v>26</v>
      </c>
      <c r="C4632" s="1" t="s">
        <v>22</v>
      </c>
      <c r="D4632" s="1" t="s">
        <v>23</v>
      </c>
      <c r="E4632" s="1" t="s">
        <v>10</v>
      </c>
      <c r="F4632" s="1" t="s">
        <v>11</v>
      </c>
      <c r="G4632" s="1" t="s">
        <v>65</v>
      </c>
      <c r="H4632" s="1">
        <v>5</v>
      </c>
      <c r="I4632">
        <v>27.560000000000002</v>
      </c>
      <c r="J4632" s="1">
        <f>SUMIFS(I:I,B:B,Table1_2[[#This Row],[Category Level 2]],D:D,Table1_2[[#This Row],[Brand]],E:E,Table1_2[[#This Row],[Region]],F:F,Table1_2[[#This Row],[Measure]],G:G,Table1_2[[#This Row],[Year]],H:H,"&lt;="&amp;Table1_2[[#This Row],[Month]])</f>
        <v>157.09200000000001</v>
      </c>
      <c r="K46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1040.3900000000001</v>
      </c>
      <c r="N4632">
        <f>Table1_2[[#This Row],[Value]]*2.5</f>
        <v>68.900000000000006</v>
      </c>
    </row>
    <row r="4633" spans="1:14" x14ac:dyDescent="0.25">
      <c r="A4633" s="1" t="s">
        <v>6</v>
      </c>
      <c r="B4633" s="1" t="s">
        <v>26</v>
      </c>
      <c r="C4633" s="1" t="s">
        <v>22</v>
      </c>
      <c r="D4633" s="1" t="s">
        <v>23</v>
      </c>
      <c r="E4633" s="1" t="s">
        <v>10</v>
      </c>
      <c r="F4633" s="1" t="s">
        <v>11</v>
      </c>
      <c r="G4633" s="1" t="s">
        <v>65</v>
      </c>
      <c r="H4633" s="1">
        <v>6</v>
      </c>
      <c r="I4633">
        <v>42.718000000000004</v>
      </c>
      <c r="J4633" s="1">
        <f>SUMIFS(I:I,B:B,Table1_2[[#This Row],[Category Level 2]],D:D,Table1_2[[#This Row],[Brand]],E:E,Table1_2[[#This Row],[Region]],F:F,Table1_2[[#This Row],[Measure]],G:G,Table1_2[[#This Row],[Year]],H:H,"&lt;="&amp;Table1_2[[#This Row],[Month]])</f>
        <v>199.81</v>
      </c>
      <c r="K46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954.95400000000018</v>
      </c>
      <c r="N4633">
        <f>Table1_2[[#This Row],[Value]]*2.5</f>
        <v>106.79500000000002</v>
      </c>
    </row>
    <row r="4634" spans="1:14" x14ac:dyDescent="0.25">
      <c r="A4634" s="1" t="s">
        <v>6</v>
      </c>
      <c r="B4634" s="1" t="s">
        <v>26</v>
      </c>
      <c r="C4634" s="1" t="s">
        <v>22</v>
      </c>
      <c r="D4634" s="1" t="s">
        <v>23</v>
      </c>
      <c r="E4634" s="1" t="s">
        <v>10</v>
      </c>
      <c r="F4634" s="1" t="s">
        <v>11</v>
      </c>
      <c r="G4634" s="1" t="s">
        <v>65</v>
      </c>
      <c r="H4634" s="1">
        <v>7</v>
      </c>
      <c r="I4634">
        <v>6.8900000000000006</v>
      </c>
      <c r="J4634" s="1">
        <f>SUMIFS(I:I,B:B,Table1_2[[#This Row],[Category Level 2]],D:D,Table1_2[[#This Row],[Brand]],E:E,Table1_2[[#This Row],[Region]],F:F,Table1_2[[#This Row],[Measure]],G:G,Table1_2[[#This Row],[Year]],H:H,"&lt;="&amp;Table1_2[[#This Row],[Month]])</f>
        <v>206.7</v>
      </c>
      <c r="K46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748.25399999999991</v>
      </c>
      <c r="N4634">
        <f>Table1_2[[#This Row],[Value]]*2.5</f>
        <v>17.225000000000001</v>
      </c>
    </row>
    <row r="4635" spans="1:14" x14ac:dyDescent="0.25">
      <c r="A4635" s="1" t="s">
        <v>6</v>
      </c>
      <c r="B4635" s="1" t="s">
        <v>26</v>
      </c>
      <c r="C4635" s="1" t="s">
        <v>22</v>
      </c>
      <c r="D4635" s="1" t="s">
        <v>23</v>
      </c>
      <c r="E4635" s="1" t="s">
        <v>10</v>
      </c>
      <c r="F4635" s="1" t="s">
        <v>11</v>
      </c>
      <c r="G4635" s="1" t="s">
        <v>65</v>
      </c>
      <c r="H4635" s="1">
        <v>8</v>
      </c>
      <c r="I4635">
        <v>2.7560000000000002</v>
      </c>
      <c r="J4635" s="1">
        <f>SUMIFS(I:I,B:B,Table1_2[[#This Row],[Category Level 2]],D:D,Table1_2[[#This Row],[Brand]],E:E,Table1_2[[#This Row],[Region]],F:F,Table1_2[[#This Row],[Measure]],G:G,Table1_2[[#This Row],[Year]],H:H,"&lt;="&amp;Table1_2[[#This Row],[Month]])</f>
        <v>209.45599999999999</v>
      </c>
      <c r="K46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536.04200000000003</v>
      </c>
      <c r="N4635">
        <f>Table1_2[[#This Row],[Value]]*2.5</f>
        <v>6.8900000000000006</v>
      </c>
    </row>
    <row r="4636" spans="1:14" x14ac:dyDescent="0.25">
      <c r="A4636" s="1" t="s">
        <v>6</v>
      </c>
      <c r="B4636" s="1" t="s">
        <v>26</v>
      </c>
      <c r="C4636" s="1" t="s">
        <v>22</v>
      </c>
      <c r="D4636" s="1" t="s">
        <v>23</v>
      </c>
      <c r="E4636" s="1" t="s">
        <v>10</v>
      </c>
      <c r="F4636" s="1" t="s">
        <v>11</v>
      </c>
      <c r="G4636" s="1" t="s">
        <v>65</v>
      </c>
      <c r="H4636" s="1">
        <v>9</v>
      </c>
      <c r="I4636">
        <v>13.780000000000001</v>
      </c>
      <c r="J4636" s="1">
        <f>SUMIFS(I:I,B:B,Table1_2[[#This Row],[Category Level 2]],D:D,Table1_2[[#This Row],[Brand]],E:E,Table1_2[[#This Row],[Region]],F:F,Table1_2[[#This Row],[Measure]],G:G,Table1_2[[#This Row],[Year]],H:H,"&lt;="&amp;Table1_2[[#This Row],[Month]])</f>
        <v>223.23599999999999</v>
      </c>
      <c r="K46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431.31400000000002</v>
      </c>
      <c r="N4636">
        <f>Table1_2[[#This Row],[Value]]*2.5</f>
        <v>34.450000000000003</v>
      </c>
    </row>
    <row r="4637" spans="1:14" x14ac:dyDescent="0.25">
      <c r="A4637" s="1" t="s">
        <v>6</v>
      </c>
      <c r="B4637" s="1" t="s">
        <v>26</v>
      </c>
      <c r="C4637" s="1" t="s">
        <v>22</v>
      </c>
      <c r="D4637" s="1" t="s">
        <v>23</v>
      </c>
      <c r="E4637" s="1" t="s">
        <v>10</v>
      </c>
      <c r="F4637" s="1" t="s">
        <v>11</v>
      </c>
      <c r="G4637" s="1" t="s">
        <v>65</v>
      </c>
      <c r="H4637" s="1">
        <v>10</v>
      </c>
      <c r="I4637">
        <v>27.560000000000002</v>
      </c>
      <c r="J4637" s="1">
        <f>SUMIFS(I:I,B:B,Table1_2[[#This Row],[Category Level 2]],D:D,Table1_2[[#This Row],[Brand]],E:E,Table1_2[[#This Row],[Region]],F:F,Table1_2[[#This Row],[Measure]],G:G,Table1_2[[#This Row],[Year]],H:H,"&lt;="&amp;Table1_2[[#This Row],[Month]])</f>
        <v>250.79599999999999</v>
      </c>
      <c r="K46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366.548</v>
      </c>
      <c r="N4637">
        <f>Table1_2[[#This Row],[Value]]*2.5</f>
        <v>68.900000000000006</v>
      </c>
    </row>
    <row r="4638" spans="1:14" x14ac:dyDescent="0.25">
      <c r="A4638" s="1" t="s">
        <v>6</v>
      </c>
      <c r="B4638" s="1" t="s">
        <v>26</v>
      </c>
      <c r="C4638" s="1" t="s">
        <v>22</v>
      </c>
      <c r="D4638" s="1" t="s">
        <v>23</v>
      </c>
      <c r="E4638" s="1" t="s">
        <v>10</v>
      </c>
      <c r="F4638" s="1" t="s">
        <v>11</v>
      </c>
      <c r="G4638" s="1" t="s">
        <v>65</v>
      </c>
      <c r="H4638" s="1">
        <v>11</v>
      </c>
      <c r="I4638">
        <v>6.8900000000000006</v>
      </c>
      <c r="J4638" s="1">
        <f>SUMIFS(I:I,B:B,Table1_2[[#This Row],[Category Level 2]],D:D,Table1_2[[#This Row],[Brand]],E:E,Table1_2[[#This Row],[Region]],F:F,Table1_2[[#This Row],[Measure]],G:G,Table1_2[[#This Row],[Year]],H:H,"&lt;="&amp;Table1_2[[#This Row],[Month]])</f>
        <v>257.68599999999998</v>
      </c>
      <c r="K46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294.892</v>
      </c>
      <c r="N4638">
        <f>Table1_2[[#This Row],[Value]]*2.5</f>
        <v>17.225000000000001</v>
      </c>
    </row>
    <row r="4639" spans="1:14" x14ac:dyDescent="0.25">
      <c r="A4639" s="1" t="s">
        <v>6</v>
      </c>
      <c r="B4639" s="1" t="s">
        <v>26</v>
      </c>
      <c r="C4639" s="1" t="s">
        <v>22</v>
      </c>
      <c r="D4639" s="1" t="s">
        <v>23</v>
      </c>
      <c r="E4639" s="1" t="s">
        <v>10</v>
      </c>
      <c r="F4639" s="1" t="s">
        <v>11</v>
      </c>
      <c r="G4639" s="1" t="s">
        <v>65</v>
      </c>
      <c r="H4639" s="1">
        <v>12</v>
      </c>
      <c r="I4639">
        <v>2.7560000000000002</v>
      </c>
      <c r="J4639" s="1">
        <f>SUMIFS(I:I,B:B,Table1_2[[#This Row],[Category Level 2]],D:D,Table1_2[[#This Row],[Brand]],E:E,Table1_2[[#This Row],[Region]],F:F,Table1_2[[#This Row],[Measure]],G:G,Table1_2[[#This Row],[Year]],H:H,"&lt;="&amp;Table1_2[[#This Row],[Month]])</f>
        <v>260.44200000000001</v>
      </c>
      <c r="K46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260.44200000000001</v>
      </c>
      <c r="N4639">
        <f>Table1_2[[#This Row],[Value]]*2.5</f>
        <v>6.8900000000000006</v>
      </c>
    </row>
    <row r="4640" spans="1:14" x14ac:dyDescent="0.25">
      <c r="A4640" s="1" t="s">
        <v>6</v>
      </c>
      <c r="B4640" s="1" t="s">
        <v>26</v>
      </c>
      <c r="C4640" s="1" t="s">
        <v>22</v>
      </c>
      <c r="D4640" s="1" t="s">
        <v>23</v>
      </c>
      <c r="E4640" s="1" t="s">
        <v>10</v>
      </c>
      <c r="F4640" s="1" t="s">
        <v>11</v>
      </c>
      <c r="G4640" s="1" t="s">
        <v>66</v>
      </c>
      <c r="H4640" s="1">
        <v>1</v>
      </c>
      <c r="I4640">
        <v>6.8900000000000006</v>
      </c>
      <c r="J4640" s="1">
        <f>SUMIFS(I:I,B:B,Table1_2[[#This Row],[Category Level 2]],D:D,Table1_2[[#This Row],[Brand]],E:E,Table1_2[[#This Row],[Region]],F:F,Table1_2[[#This Row],[Measure]],G:G,Table1_2[[#This Row],[Year]],H:H,"&lt;="&amp;Table1_2[[#This Row],[Month]])</f>
        <v>6.8900000000000006</v>
      </c>
      <c r="K46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250.79599999999999</v>
      </c>
      <c r="N4640">
        <f>Table1_2[[#This Row],[Value]]*2.5</f>
        <v>17.225000000000001</v>
      </c>
    </row>
    <row r="4641" spans="1:14" x14ac:dyDescent="0.25">
      <c r="A4641" s="1" t="s">
        <v>6</v>
      </c>
      <c r="B4641" s="1" t="s">
        <v>26</v>
      </c>
      <c r="C4641" s="1" t="s">
        <v>22</v>
      </c>
      <c r="D4641" s="1" t="s">
        <v>23</v>
      </c>
      <c r="E4641" s="1" t="s">
        <v>10</v>
      </c>
      <c r="F4641" s="1" t="s">
        <v>11</v>
      </c>
      <c r="G4641" s="1" t="s">
        <v>66</v>
      </c>
      <c r="H4641" s="1">
        <v>2</v>
      </c>
      <c r="I4641">
        <v>8.2680000000000007</v>
      </c>
      <c r="J4641" s="1">
        <f>SUMIFS(I:I,B:B,Table1_2[[#This Row],[Category Level 2]],D:D,Table1_2[[#This Row],[Brand]],E:E,Table1_2[[#This Row],[Region]],F:F,Table1_2[[#This Row],[Measure]],G:G,Table1_2[[#This Row],[Year]],H:H,"&lt;="&amp;Table1_2[[#This Row],[Month]])</f>
        <v>15.158000000000001</v>
      </c>
      <c r="K46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224.61399999999998</v>
      </c>
      <c r="N4641">
        <f>Table1_2[[#This Row],[Value]]*2.5</f>
        <v>20.67</v>
      </c>
    </row>
    <row r="4642" spans="1:14" x14ac:dyDescent="0.25">
      <c r="A4642" s="1" t="s">
        <v>6</v>
      </c>
      <c r="B4642" s="1" t="s">
        <v>26</v>
      </c>
      <c r="C4642" s="1" t="s">
        <v>22</v>
      </c>
      <c r="D4642" s="1" t="s">
        <v>23</v>
      </c>
      <c r="E4642" s="1" t="s">
        <v>10</v>
      </c>
      <c r="F4642" s="1" t="s">
        <v>11</v>
      </c>
      <c r="G4642" s="1" t="s">
        <v>66</v>
      </c>
      <c r="H4642" s="1">
        <v>3</v>
      </c>
      <c r="I4642">
        <v>8.2680000000000007</v>
      </c>
      <c r="J4642" s="1">
        <f>SUMIFS(I:I,B:B,Table1_2[[#This Row],[Category Level 2]],D:D,Table1_2[[#This Row],[Brand]],E:E,Table1_2[[#This Row],[Region]],F:F,Table1_2[[#This Row],[Measure]],G:G,Table1_2[[#This Row],[Year]],H:H,"&lt;="&amp;Table1_2[[#This Row],[Month]])</f>
        <v>23.426000000000002</v>
      </c>
      <c r="K46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181.89600000000002</v>
      </c>
      <c r="N4642">
        <f>Table1_2[[#This Row],[Value]]*2.5</f>
        <v>20.67</v>
      </c>
    </row>
    <row r="4643" spans="1:14" x14ac:dyDescent="0.25">
      <c r="A4643" s="1" t="s">
        <v>6</v>
      </c>
      <c r="B4643" s="1" t="s">
        <v>26</v>
      </c>
      <c r="C4643" s="1" t="s">
        <v>22</v>
      </c>
      <c r="D4643" s="1" t="s">
        <v>23</v>
      </c>
      <c r="E4643" s="1" t="s">
        <v>10</v>
      </c>
      <c r="F4643" s="1" t="s">
        <v>11</v>
      </c>
      <c r="G4643" s="1" t="s">
        <v>66</v>
      </c>
      <c r="H4643" s="1">
        <v>4</v>
      </c>
      <c r="I4643">
        <v>6.8900000000000006</v>
      </c>
      <c r="J4643" s="1">
        <f>SUMIFS(I:I,B:B,Table1_2[[#This Row],[Category Level 2]],D:D,Table1_2[[#This Row],[Brand]],E:E,Table1_2[[#This Row],[Region]],F:F,Table1_2[[#This Row],[Measure]],G:G,Table1_2[[#This Row],[Year]],H:H,"&lt;="&amp;Table1_2[[#This Row],[Month]])</f>
        <v>30.316000000000003</v>
      </c>
      <c r="K46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161.226</v>
      </c>
      <c r="N4643">
        <f>Table1_2[[#This Row],[Value]]*2.5</f>
        <v>17.225000000000001</v>
      </c>
    </row>
    <row r="4644" spans="1:14" x14ac:dyDescent="0.25">
      <c r="A4644" s="1" t="s">
        <v>6</v>
      </c>
      <c r="B4644" s="1" t="s">
        <v>26</v>
      </c>
      <c r="C4644" s="1" t="s">
        <v>22</v>
      </c>
      <c r="D4644" s="1" t="s">
        <v>23</v>
      </c>
      <c r="E4644" s="1" t="s">
        <v>10</v>
      </c>
      <c r="F4644" s="1" t="s">
        <v>11</v>
      </c>
      <c r="G4644" s="1" t="s">
        <v>66</v>
      </c>
      <c r="H4644" s="1">
        <v>5</v>
      </c>
      <c r="I4644">
        <v>9.6460000000000008</v>
      </c>
      <c r="J4644" s="1">
        <f>SUMIFS(I:I,B:B,Table1_2[[#This Row],[Category Level 2]],D:D,Table1_2[[#This Row],[Brand]],E:E,Table1_2[[#This Row],[Region]],F:F,Table1_2[[#This Row],[Measure]],G:G,Table1_2[[#This Row],[Year]],H:H,"&lt;="&amp;Table1_2[[#This Row],[Month]])</f>
        <v>39.962000000000003</v>
      </c>
      <c r="K46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143.31200000000001</v>
      </c>
      <c r="N4644">
        <f>Table1_2[[#This Row],[Value]]*2.5</f>
        <v>24.115000000000002</v>
      </c>
    </row>
    <row r="4645" spans="1:14" x14ac:dyDescent="0.25">
      <c r="A4645" s="1" t="s">
        <v>6</v>
      </c>
      <c r="B4645" s="1" t="s">
        <v>26</v>
      </c>
      <c r="C4645" s="1" t="s">
        <v>22</v>
      </c>
      <c r="D4645" s="1" t="s">
        <v>23</v>
      </c>
      <c r="E4645" s="1" t="s">
        <v>10</v>
      </c>
      <c r="F4645" s="1" t="s">
        <v>11</v>
      </c>
      <c r="G4645" s="1" t="s">
        <v>66</v>
      </c>
      <c r="H4645" s="1">
        <v>6</v>
      </c>
      <c r="I4645">
        <v>9.6460000000000008</v>
      </c>
      <c r="J4645" s="1">
        <f>SUMIFS(I:I,B:B,Table1_2[[#This Row],[Category Level 2]],D:D,Table1_2[[#This Row],[Brand]],E:E,Table1_2[[#This Row],[Region]],F:F,Table1_2[[#This Row],[Measure]],G:G,Table1_2[[#This Row],[Year]],H:H,"&lt;="&amp;Table1_2[[#This Row],[Month]])</f>
        <v>49.608000000000004</v>
      </c>
      <c r="K46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110.24000000000001</v>
      </c>
      <c r="N4645">
        <f>Table1_2[[#This Row],[Value]]*2.5</f>
        <v>24.115000000000002</v>
      </c>
    </row>
    <row r="4646" spans="1:14" x14ac:dyDescent="0.25">
      <c r="A4646" s="1" t="s">
        <v>6</v>
      </c>
      <c r="B4646" s="1" t="s">
        <v>26</v>
      </c>
      <c r="C4646" s="1" t="s">
        <v>22</v>
      </c>
      <c r="D4646" s="1" t="s">
        <v>23</v>
      </c>
      <c r="E4646" s="1" t="s">
        <v>10</v>
      </c>
      <c r="F4646" s="1" t="s">
        <v>11</v>
      </c>
      <c r="G4646" s="1" t="s">
        <v>66</v>
      </c>
      <c r="H4646" s="1">
        <v>7</v>
      </c>
      <c r="I4646">
        <v>6.8900000000000006</v>
      </c>
      <c r="J4646" s="1">
        <f>SUMIFS(I:I,B:B,Table1_2[[#This Row],[Category Level 2]],D:D,Table1_2[[#This Row],[Brand]],E:E,Table1_2[[#This Row],[Region]],F:F,Table1_2[[#This Row],[Measure]],G:G,Table1_2[[#This Row],[Year]],H:H,"&lt;="&amp;Table1_2[[#This Row],[Month]])</f>
        <v>56.498000000000005</v>
      </c>
      <c r="K46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110.24000000000001</v>
      </c>
      <c r="N4646">
        <f>Table1_2[[#This Row],[Value]]*2.5</f>
        <v>17.225000000000001</v>
      </c>
    </row>
    <row r="4647" spans="1:14" x14ac:dyDescent="0.25">
      <c r="A4647" s="1" t="s">
        <v>6</v>
      </c>
      <c r="B4647" s="1" t="s">
        <v>26</v>
      </c>
      <c r="C4647" s="1" t="s">
        <v>22</v>
      </c>
      <c r="D4647" s="1" t="s">
        <v>23</v>
      </c>
      <c r="E4647" s="1" t="s">
        <v>10</v>
      </c>
      <c r="F4647" s="1" t="s">
        <v>11</v>
      </c>
      <c r="G4647" s="1" t="s">
        <v>66</v>
      </c>
      <c r="H4647" s="1">
        <v>8</v>
      </c>
      <c r="I4647">
        <v>6.8900000000000006</v>
      </c>
      <c r="J4647" s="1">
        <f>SUMIFS(I:I,B:B,Table1_2[[#This Row],[Category Level 2]],D:D,Table1_2[[#This Row],[Brand]],E:E,Table1_2[[#This Row],[Region]],F:F,Table1_2[[#This Row],[Measure]],G:G,Table1_2[[#This Row],[Year]],H:H,"&lt;="&amp;Table1_2[[#This Row],[Month]])</f>
        <v>63.388000000000005</v>
      </c>
      <c r="K46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114.37400000000001</v>
      </c>
      <c r="N4647">
        <f>Table1_2[[#This Row],[Value]]*2.5</f>
        <v>17.225000000000001</v>
      </c>
    </row>
    <row r="4648" spans="1:14" x14ac:dyDescent="0.25">
      <c r="A4648" s="1" t="s">
        <v>6</v>
      </c>
      <c r="B4648" s="1" t="s">
        <v>26</v>
      </c>
      <c r="C4648" s="1" t="s">
        <v>22</v>
      </c>
      <c r="D4648" s="1" t="s">
        <v>23</v>
      </c>
      <c r="E4648" s="1" t="s">
        <v>10</v>
      </c>
      <c r="F4648" s="1" t="s">
        <v>11</v>
      </c>
      <c r="G4648" s="1" t="s">
        <v>66</v>
      </c>
      <c r="H4648" s="1">
        <v>9</v>
      </c>
      <c r="I4648">
        <v>2.7560000000000002</v>
      </c>
      <c r="J4648" s="1">
        <f>SUMIFS(I:I,B:B,Table1_2[[#This Row],[Category Level 2]],D:D,Table1_2[[#This Row],[Brand]],E:E,Table1_2[[#This Row],[Region]],F:F,Table1_2[[#This Row],[Measure]],G:G,Table1_2[[#This Row],[Year]],H:H,"&lt;="&amp;Table1_2[[#This Row],[Month]])</f>
        <v>66.144000000000005</v>
      </c>
      <c r="K46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103.35000000000001</v>
      </c>
      <c r="N4648">
        <f>Table1_2[[#This Row],[Value]]*2.5</f>
        <v>6.8900000000000006</v>
      </c>
    </row>
    <row r="4649" spans="1:14" x14ac:dyDescent="0.25">
      <c r="A4649" s="1" t="s">
        <v>6</v>
      </c>
      <c r="B4649" s="1" t="s">
        <v>26</v>
      </c>
      <c r="C4649" s="1" t="s">
        <v>22</v>
      </c>
      <c r="D4649" s="1" t="s">
        <v>23</v>
      </c>
      <c r="E4649" s="1" t="s">
        <v>10</v>
      </c>
      <c r="F4649" s="1" t="s">
        <v>11</v>
      </c>
      <c r="G4649" s="1" t="s">
        <v>67</v>
      </c>
      <c r="H4649" s="1">
        <v>1</v>
      </c>
      <c r="I4649">
        <v>5.5120000000000005</v>
      </c>
      <c r="J4649" s="1">
        <f>SUMIFS(I:I,B:B,Table1_2[[#This Row],[Category Level 2]],D:D,Table1_2[[#This Row],[Brand]],E:E,Table1_2[[#This Row],[Region]],F:F,Table1_2[[#This Row],[Measure]],G:G,Table1_2[[#This Row],[Year]],H:H,"&lt;="&amp;Table1_2[[#This Row],[Month]])</f>
        <v>5.5120000000000005</v>
      </c>
      <c r="K46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64.766000000000005</v>
      </c>
      <c r="N4649">
        <f>Table1_2[[#This Row],[Value]]*2.5</f>
        <v>13.780000000000001</v>
      </c>
    </row>
    <row r="4650" spans="1:14" x14ac:dyDescent="0.25">
      <c r="A4650" s="1" t="s">
        <v>6</v>
      </c>
      <c r="B4650" s="1" t="s">
        <v>26</v>
      </c>
      <c r="C4650" s="1" t="s">
        <v>22</v>
      </c>
      <c r="D4650" s="1" t="s">
        <v>23</v>
      </c>
      <c r="E4650" s="1" t="s">
        <v>10</v>
      </c>
      <c r="F4650" s="1" t="s">
        <v>12</v>
      </c>
      <c r="G4650" s="1" t="s">
        <v>62</v>
      </c>
      <c r="H4650" s="1">
        <v>1</v>
      </c>
      <c r="I4650">
        <v>1193.3480000000002</v>
      </c>
      <c r="J4650" s="1">
        <f>SUMIFS(I:I,B:B,Table1_2[[#This Row],[Category Level 2]],D:D,Table1_2[[#This Row],[Brand]],E:E,Table1_2[[#This Row],[Region]],F:F,Table1_2[[#This Row],[Measure]],G:G,Table1_2[[#This Row],[Year]],H:H,"&lt;="&amp;Table1_2[[#This Row],[Month]])</f>
        <v>1193.3480000000002</v>
      </c>
      <c r="K46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1193.3480000000002</v>
      </c>
      <c r="N4650">
        <f>Table1_2[[#This Row],[Value]]*2.5</f>
        <v>2983.3700000000003</v>
      </c>
    </row>
    <row r="4651" spans="1:14" x14ac:dyDescent="0.25">
      <c r="A4651" s="1" t="s">
        <v>6</v>
      </c>
      <c r="B4651" s="1" t="s">
        <v>26</v>
      </c>
      <c r="C4651" s="1" t="s">
        <v>22</v>
      </c>
      <c r="D4651" s="1" t="s">
        <v>23</v>
      </c>
      <c r="E4651" s="1" t="s">
        <v>10</v>
      </c>
      <c r="F4651" s="1" t="s">
        <v>12</v>
      </c>
      <c r="G4651" s="1" t="s">
        <v>62</v>
      </c>
      <c r="H4651" s="1">
        <v>2</v>
      </c>
      <c r="I4651">
        <v>1070.7060000000001</v>
      </c>
      <c r="J4651" s="1">
        <f>SUMIFS(I:I,B:B,Table1_2[[#This Row],[Category Level 2]],D:D,Table1_2[[#This Row],[Brand]],E:E,Table1_2[[#This Row],[Region]],F:F,Table1_2[[#This Row],[Measure]],G:G,Table1_2[[#This Row],[Year]],H:H,"&lt;="&amp;Table1_2[[#This Row],[Month]])</f>
        <v>2264.0540000000001</v>
      </c>
      <c r="K46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2264.0540000000001</v>
      </c>
      <c r="N4651">
        <f>Table1_2[[#This Row],[Value]]*2.5</f>
        <v>2676.7650000000003</v>
      </c>
    </row>
    <row r="4652" spans="1:14" x14ac:dyDescent="0.25">
      <c r="A4652" s="1" t="s">
        <v>6</v>
      </c>
      <c r="B4652" s="1" t="s">
        <v>26</v>
      </c>
      <c r="C4652" s="1" t="s">
        <v>22</v>
      </c>
      <c r="D4652" s="1" t="s">
        <v>23</v>
      </c>
      <c r="E4652" s="1" t="s">
        <v>10</v>
      </c>
      <c r="F4652" s="1" t="s">
        <v>12</v>
      </c>
      <c r="G4652" s="1" t="s">
        <v>62</v>
      </c>
      <c r="H4652" s="1">
        <v>3</v>
      </c>
      <c r="I4652">
        <v>1656.3560000000002</v>
      </c>
      <c r="J4652" s="1">
        <f>SUMIFS(I:I,B:B,Table1_2[[#This Row],[Category Level 2]],D:D,Table1_2[[#This Row],[Brand]],E:E,Table1_2[[#This Row],[Region]],F:F,Table1_2[[#This Row],[Measure]],G:G,Table1_2[[#This Row],[Year]],H:H,"&lt;="&amp;Table1_2[[#This Row],[Month]])</f>
        <v>3920.4100000000003</v>
      </c>
      <c r="K46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3920.4100000000003</v>
      </c>
      <c r="N4652">
        <f>Table1_2[[#This Row],[Value]]*2.5</f>
        <v>4140.8900000000003</v>
      </c>
    </row>
    <row r="4653" spans="1:14" x14ac:dyDescent="0.25">
      <c r="A4653" s="1" t="s">
        <v>6</v>
      </c>
      <c r="B4653" s="1" t="s">
        <v>26</v>
      </c>
      <c r="C4653" s="1" t="s">
        <v>22</v>
      </c>
      <c r="D4653" s="1" t="s">
        <v>23</v>
      </c>
      <c r="E4653" s="1" t="s">
        <v>10</v>
      </c>
      <c r="F4653" s="1" t="s">
        <v>12</v>
      </c>
      <c r="G4653" s="1" t="s">
        <v>62</v>
      </c>
      <c r="H4653" s="1">
        <v>4</v>
      </c>
      <c r="I4653">
        <v>1015.5860000000001</v>
      </c>
      <c r="J4653" s="1">
        <f>SUMIFS(I:I,B:B,Table1_2[[#This Row],[Category Level 2]],D:D,Table1_2[[#This Row],[Brand]],E:E,Table1_2[[#This Row],[Region]],F:F,Table1_2[[#This Row],[Measure]],G:G,Table1_2[[#This Row],[Year]],H:H,"&lt;="&amp;Table1_2[[#This Row],[Month]])</f>
        <v>4935.9960000000001</v>
      </c>
      <c r="K46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4935.9960000000001</v>
      </c>
      <c r="N4653">
        <f>Table1_2[[#This Row],[Value]]*2.5</f>
        <v>2538.9650000000001</v>
      </c>
    </row>
    <row r="4654" spans="1:14" x14ac:dyDescent="0.25">
      <c r="A4654" s="1" t="s">
        <v>6</v>
      </c>
      <c r="B4654" s="1" t="s">
        <v>26</v>
      </c>
      <c r="C4654" s="1" t="s">
        <v>22</v>
      </c>
      <c r="D4654" s="1" t="s">
        <v>23</v>
      </c>
      <c r="E4654" s="1" t="s">
        <v>10</v>
      </c>
      <c r="F4654" s="1" t="s">
        <v>12</v>
      </c>
      <c r="G4654" s="1" t="s">
        <v>62</v>
      </c>
      <c r="H4654" s="1">
        <v>5</v>
      </c>
      <c r="I4654">
        <v>1497.8860000000002</v>
      </c>
      <c r="J4654" s="1">
        <f>SUMIFS(I:I,B:B,Table1_2[[#This Row],[Category Level 2]],D:D,Table1_2[[#This Row],[Brand]],E:E,Table1_2[[#This Row],[Region]],F:F,Table1_2[[#This Row],[Measure]],G:G,Table1_2[[#This Row],[Year]],H:H,"&lt;="&amp;Table1_2[[#This Row],[Month]])</f>
        <v>6433.8820000000005</v>
      </c>
      <c r="K46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6433.8820000000005</v>
      </c>
      <c r="N4654">
        <f>Table1_2[[#This Row],[Value]]*2.5</f>
        <v>3744.7150000000006</v>
      </c>
    </row>
    <row r="4655" spans="1:14" x14ac:dyDescent="0.25">
      <c r="A4655" s="1" t="s">
        <v>6</v>
      </c>
      <c r="B4655" s="1" t="s">
        <v>26</v>
      </c>
      <c r="C4655" s="1" t="s">
        <v>22</v>
      </c>
      <c r="D4655" s="1" t="s">
        <v>23</v>
      </c>
      <c r="E4655" s="1" t="s">
        <v>10</v>
      </c>
      <c r="F4655" s="1" t="s">
        <v>12</v>
      </c>
      <c r="G4655" s="1" t="s">
        <v>62</v>
      </c>
      <c r="H4655" s="1">
        <v>6</v>
      </c>
      <c r="I4655">
        <v>1606.748</v>
      </c>
      <c r="J4655" s="1">
        <f>SUMIFS(I:I,B:B,Table1_2[[#This Row],[Category Level 2]],D:D,Table1_2[[#This Row],[Brand]],E:E,Table1_2[[#This Row],[Region]],F:F,Table1_2[[#This Row],[Measure]],G:G,Table1_2[[#This Row],[Year]],H:H,"&lt;="&amp;Table1_2[[#This Row],[Month]])</f>
        <v>8040.630000000001</v>
      </c>
      <c r="K46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8040.630000000001</v>
      </c>
      <c r="N4655">
        <f>Table1_2[[#This Row],[Value]]*2.5</f>
        <v>4016.87</v>
      </c>
    </row>
    <row r="4656" spans="1:14" x14ac:dyDescent="0.25">
      <c r="A4656" s="1" t="s">
        <v>6</v>
      </c>
      <c r="B4656" s="1" t="s">
        <v>26</v>
      </c>
      <c r="C4656" s="1" t="s">
        <v>22</v>
      </c>
      <c r="D4656" s="1" t="s">
        <v>23</v>
      </c>
      <c r="E4656" s="1" t="s">
        <v>10</v>
      </c>
      <c r="F4656" s="1" t="s">
        <v>12</v>
      </c>
      <c r="G4656" s="1" t="s">
        <v>62</v>
      </c>
      <c r="H4656" s="1">
        <v>7</v>
      </c>
      <c r="I4656">
        <v>1449.6560000000002</v>
      </c>
      <c r="J4656" s="1">
        <f>SUMIFS(I:I,B:B,Table1_2[[#This Row],[Category Level 2]],D:D,Table1_2[[#This Row],[Brand]],E:E,Table1_2[[#This Row],[Region]],F:F,Table1_2[[#This Row],[Measure]],G:G,Table1_2[[#This Row],[Year]],H:H,"&lt;="&amp;Table1_2[[#This Row],[Month]])</f>
        <v>9490.2860000000019</v>
      </c>
      <c r="K46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9490.2860000000019</v>
      </c>
      <c r="N4656">
        <f>Table1_2[[#This Row],[Value]]*2.5</f>
        <v>3624.1400000000003</v>
      </c>
    </row>
    <row r="4657" spans="1:14" x14ac:dyDescent="0.25">
      <c r="A4657" s="1" t="s">
        <v>6</v>
      </c>
      <c r="B4657" s="1" t="s">
        <v>26</v>
      </c>
      <c r="C4657" s="1" t="s">
        <v>22</v>
      </c>
      <c r="D4657" s="1" t="s">
        <v>23</v>
      </c>
      <c r="E4657" s="1" t="s">
        <v>10</v>
      </c>
      <c r="F4657" s="1" t="s">
        <v>12</v>
      </c>
      <c r="G4657" s="1" t="s">
        <v>62</v>
      </c>
      <c r="H4657" s="1">
        <v>8</v>
      </c>
      <c r="I4657">
        <v>1821.7160000000001</v>
      </c>
      <c r="J4657" s="1">
        <f>SUMIFS(I:I,B:B,Table1_2[[#This Row],[Category Level 2]],D:D,Table1_2[[#This Row],[Brand]],E:E,Table1_2[[#This Row],[Region]],F:F,Table1_2[[#This Row],[Measure]],G:G,Table1_2[[#This Row],[Year]],H:H,"&lt;="&amp;Table1_2[[#This Row],[Month]])</f>
        <v>11312.002000000002</v>
      </c>
      <c r="K46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11312.002000000002</v>
      </c>
      <c r="N4657">
        <f>Table1_2[[#This Row],[Value]]*2.5</f>
        <v>4554.29</v>
      </c>
    </row>
    <row r="4658" spans="1:14" x14ac:dyDescent="0.25">
      <c r="A4658" s="1" t="s">
        <v>6</v>
      </c>
      <c r="B4658" s="1" t="s">
        <v>26</v>
      </c>
      <c r="C4658" s="1" t="s">
        <v>22</v>
      </c>
      <c r="D4658" s="1" t="s">
        <v>23</v>
      </c>
      <c r="E4658" s="1" t="s">
        <v>10</v>
      </c>
      <c r="F4658" s="1" t="s">
        <v>12</v>
      </c>
      <c r="G4658" s="1" t="s">
        <v>62</v>
      </c>
      <c r="H4658" s="1">
        <v>9</v>
      </c>
      <c r="I4658">
        <v>1347.6840000000002</v>
      </c>
      <c r="J4658" s="1">
        <f>SUMIFS(I:I,B:B,Table1_2[[#This Row],[Category Level 2]],D:D,Table1_2[[#This Row],[Brand]],E:E,Table1_2[[#This Row],[Region]],F:F,Table1_2[[#This Row],[Measure]],G:G,Table1_2[[#This Row],[Year]],H:H,"&lt;="&amp;Table1_2[[#This Row],[Month]])</f>
        <v>12659.686000000002</v>
      </c>
      <c r="K46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12659.686000000002</v>
      </c>
      <c r="N4658">
        <f>Table1_2[[#This Row],[Value]]*2.5</f>
        <v>3369.2100000000005</v>
      </c>
    </row>
    <row r="4659" spans="1:14" x14ac:dyDescent="0.25">
      <c r="A4659" s="1" t="s">
        <v>6</v>
      </c>
      <c r="B4659" s="1" t="s">
        <v>26</v>
      </c>
      <c r="C4659" s="1" t="s">
        <v>22</v>
      </c>
      <c r="D4659" s="1" t="s">
        <v>23</v>
      </c>
      <c r="E4659" s="1" t="s">
        <v>10</v>
      </c>
      <c r="F4659" s="1" t="s">
        <v>12</v>
      </c>
      <c r="G4659" s="1" t="s">
        <v>62</v>
      </c>
      <c r="H4659" s="1">
        <v>10</v>
      </c>
      <c r="I4659">
        <v>1546.1160000000002</v>
      </c>
      <c r="J4659" s="1">
        <f>SUMIFS(I:I,B:B,Table1_2[[#This Row],[Category Level 2]],D:D,Table1_2[[#This Row],[Brand]],E:E,Table1_2[[#This Row],[Region]],F:F,Table1_2[[#This Row],[Measure]],G:G,Table1_2[[#This Row],[Year]],H:H,"&lt;="&amp;Table1_2[[#This Row],[Month]])</f>
        <v>14205.802000000001</v>
      </c>
      <c r="K46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14205.802000000001</v>
      </c>
      <c r="N4659">
        <f>Table1_2[[#This Row],[Value]]*2.5</f>
        <v>3865.2900000000004</v>
      </c>
    </row>
    <row r="4660" spans="1:14" x14ac:dyDescent="0.25">
      <c r="A4660" s="1" t="s">
        <v>6</v>
      </c>
      <c r="B4660" s="1" t="s">
        <v>26</v>
      </c>
      <c r="C4660" s="1" t="s">
        <v>22</v>
      </c>
      <c r="D4660" s="1" t="s">
        <v>23</v>
      </c>
      <c r="E4660" s="1" t="s">
        <v>10</v>
      </c>
      <c r="F4660" s="1" t="s">
        <v>12</v>
      </c>
      <c r="G4660" s="1" t="s">
        <v>62</v>
      </c>
      <c r="H4660" s="1">
        <v>11</v>
      </c>
      <c r="I4660">
        <v>1649.4660000000001</v>
      </c>
      <c r="J4660" s="1">
        <f>SUMIFS(I:I,B:B,Table1_2[[#This Row],[Category Level 2]],D:D,Table1_2[[#This Row],[Brand]],E:E,Table1_2[[#This Row],[Region]],F:F,Table1_2[[#This Row],[Measure]],G:G,Table1_2[[#This Row],[Year]],H:H,"&lt;="&amp;Table1_2[[#This Row],[Month]])</f>
        <v>15855.268000000002</v>
      </c>
      <c r="K46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15855.268000000002</v>
      </c>
      <c r="N4660">
        <f>Table1_2[[#This Row],[Value]]*2.5</f>
        <v>4123.665</v>
      </c>
    </row>
    <row r="4661" spans="1:14" x14ac:dyDescent="0.25">
      <c r="A4661" s="1" t="s">
        <v>6</v>
      </c>
      <c r="B4661" s="1" t="s">
        <v>26</v>
      </c>
      <c r="C4661" s="1" t="s">
        <v>22</v>
      </c>
      <c r="D4661" s="1" t="s">
        <v>23</v>
      </c>
      <c r="E4661" s="1" t="s">
        <v>10</v>
      </c>
      <c r="F4661" s="1" t="s">
        <v>12</v>
      </c>
      <c r="G4661" s="1" t="s">
        <v>62</v>
      </c>
      <c r="H4661" s="1">
        <v>12</v>
      </c>
      <c r="I4661">
        <v>1163.0320000000002</v>
      </c>
      <c r="J4661" s="1">
        <f>SUMIFS(I:I,B:B,Table1_2[[#This Row],[Category Level 2]],D:D,Table1_2[[#This Row],[Brand]],E:E,Table1_2[[#This Row],[Region]],F:F,Table1_2[[#This Row],[Measure]],G:G,Table1_2[[#This Row],[Year]],H:H,"&lt;="&amp;Table1_2[[#This Row],[Month]])</f>
        <v>17018.300000000003</v>
      </c>
      <c r="K46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17018.300000000003</v>
      </c>
      <c r="N4661">
        <f>Table1_2[[#This Row],[Value]]*2.5</f>
        <v>2907.5800000000004</v>
      </c>
    </row>
    <row r="4662" spans="1:14" x14ac:dyDescent="0.25">
      <c r="A4662" s="1" t="s">
        <v>6</v>
      </c>
      <c r="B4662" s="1" t="s">
        <v>26</v>
      </c>
      <c r="C4662" s="1" t="s">
        <v>22</v>
      </c>
      <c r="D4662" s="1" t="s">
        <v>23</v>
      </c>
      <c r="E4662" s="1" t="s">
        <v>10</v>
      </c>
      <c r="F4662" s="1" t="s">
        <v>12</v>
      </c>
      <c r="G4662" s="1" t="s">
        <v>63</v>
      </c>
      <c r="H4662" s="1">
        <v>1</v>
      </c>
      <c r="I4662">
        <v>1067.95</v>
      </c>
      <c r="J4662" s="1">
        <f>SUMIFS(I:I,B:B,Table1_2[[#This Row],[Category Level 2]],D:D,Table1_2[[#This Row],[Brand]],E:E,Table1_2[[#This Row],[Region]],F:F,Table1_2[[#This Row],[Measure]],G:G,Table1_2[[#This Row],[Year]],H:H,"&lt;="&amp;Table1_2[[#This Row],[Month]])</f>
        <v>1067.95</v>
      </c>
      <c r="K46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16892.902000000006</v>
      </c>
      <c r="N4662">
        <f>Table1_2[[#This Row],[Value]]*2.5</f>
        <v>2669.875</v>
      </c>
    </row>
    <row r="4663" spans="1:14" x14ac:dyDescent="0.25">
      <c r="A4663" s="1" t="s">
        <v>6</v>
      </c>
      <c r="B4663" s="1" t="s">
        <v>26</v>
      </c>
      <c r="C4663" s="1" t="s">
        <v>22</v>
      </c>
      <c r="D4663" s="1" t="s">
        <v>23</v>
      </c>
      <c r="E4663" s="1" t="s">
        <v>10</v>
      </c>
      <c r="F4663" s="1" t="s">
        <v>12</v>
      </c>
      <c r="G4663" s="1" t="s">
        <v>63</v>
      </c>
      <c r="H4663" s="1">
        <v>2</v>
      </c>
      <c r="I4663">
        <v>1489.6180000000002</v>
      </c>
      <c r="J4663" s="1">
        <f>SUMIFS(I:I,B:B,Table1_2[[#This Row],[Category Level 2]],D:D,Table1_2[[#This Row],[Brand]],E:E,Table1_2[[#This Row],[Region]],F:F,Table1_2[[#This Row],[Measure]],G:G,Table1_2[[#This Row],[Year]],H:H,"&lt;="&amp;Table1_2[[#This Row],[Month]])</f>
        <v>2557.5680000000002</v>
      </c>
      <c r="K46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17311.814000000002</v>
      </c>
      <c r="N4663">
        <f>Table1_2[[#This Row],[Value]]*2.5</f>
        <v>3724.0450000000005</v>
      </c>
    </row>
    <row r="4664" spans="1:14" x14ac:dyDescent="0.25">
      <c r="A4664" s="1" t="s">
        <v>6</v>
      </c>
      <c r="B4664" s="1" t="s">
        <v>26</v>
      </c>
      <c r="C4664" s="1" t="s">
        <v>22</v>
      </c>
      <c r="D4664" s="1" t="s">
        <v>23</v>
      </c>
      <c r="E4664" s="1" t="s">
        <v>10</v>
      </c>
      <c r="F4664" s="1" t="s">
        <v>12</v>
      </c>
      <c r="G4664" s="1" t="s">
        <v>63</v>
      </c>
      <c r="H4664" s="1">
        <v>3</v>
      </c>
      <c r="I4664">
        <v>1200.2380000000001</v>
      </c>
      <c r="J4664" s="1">
        <f>SUMIFS(I:I,B:B,Table1_2[[#This Row],[Category Level 2]],D:D,Table1_2[[#This Row],[Brand]],E:E,Table1_2[[#This Row],[Region]],F:F,Table1_2[[#This Row],[Measure]],G:G,Table1_2[[#This Row],[Year]],H:H,"&lt;="&amp;Table1_2[[#This Row],[Month]])</f>
        <v>3757.8060000000005</v>
      </c>
      <c r="K46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16855.696000000004</v>
      </c>
      <c r="N4664">
        <f>Table1_2[[#This Row],[Value]]*2.5</f>
        <v>3000.5950000000003</v>
      </c>
    </row>
    <row r="4665" spans="1:14" x14ac:dyDescent="0.25">
      <c r="A4665" s="1" t="s">
        <v>6</v>
      </c>
      <c r="B4665" s="1" t="s">
        <v>26</v>
      </c>
      <c r="C4665" s="1" t="s">
        <v>22</v>
      </c>
      <c r="D4665" s="1" t="s">
        <v>23</v>
      </c>
      <c r="E4665" s="1" t="s">
        <v>10</v>
      </c>
      <c r="F4665" s="1" t="s">
        <v>12</v>
      </c>
      <c r="G4665" s="1" t="s">
        <v>63</v>
      </c>
      <c r="H4665" s="1">
        <v>4</v>
      </c>
      <c r="I4665">
        <v>1502.0200000000002</v>
      </c>
      <c r="J4665" s="1">
        <f>SUMIFS(I:I,B:B,Table1_2[[#This Row],[Category Level 2]],D:D,Table1_2[[#This Row],[Brand]],E:E,Table1_2[[#This Row],[Region]],F:F,Table1_2[[#This Row],[Measure]],G:G,Table1_2[[#This Row],[Year]],H:H,"&lt;="&amp;Table1_2[[#This Row],[Month]])</f>
        <v>5259.8260000000009</v>
      </c>
      <c r="K46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17342.13</v>
      </c>
      <c r="N4665">
        <f>Table1_2[[#This Row],[Value]]*2.5</f>
        <v>3755.0500000000006</v>
      </c>
    </row>
    <row r="4666" spans="1:14" x14ac:dyDescent="0.25">
      <c r="A4666" s="1" t="s">
        <v>6</v>
      </c>
      <c r="B4666" s="1" t="s">
        <v>26</v>
      </c>
      <c r="C4666" s="1" t="s">
        <v>22</v>
      </c>
      <c r="D4666" s="1" t="s">
        <v>23</v>
      </c>
      <c r="E4666" s="1" t="s">
        <v>10</v>
      </c>
      <c r="F4666" s="1" t="s">
        <v>12</v>
      </c>
      <c r="G4666" s="1" t="s">
        <v>63</v>
      </c>
      <c r="H4666" s="1">
        <v>5</v>
      </c>
      <c r="I4666">
        <v>1121.692</v>
      </c>
      <c r="J4666" s="1">
        <f>SUMIFS(I:I,B:B,Table1_2[[#This Row],[Category Level 2]],D:D,Table1_2[[#This Row],[Brand]],E:E,Table1_2[[#This Row],[Region]],F:F,Table1_2[[#This Row],[Measure]],G:G,Table1_2[[#This Row],[Year]],H:H,"&lt;="&amp;Table1_2[[#This Row],[Month]])</f>
        <v>6381.5180000000009</v>
      </c>
      <c r="K46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16965.936000000002</v>
      </c>
      <c r="N4666">
        <f>Table1_2[[#This Row],[Value]]*2.5</f>
        <v>2804.23</v>
      </c>
    </row>
    <row r="4667" spans="1:14" x14ac:dyDescent="0.25">
      <c r="A4667" s="1" t="s">
        <v>6</v>
      </c>
      <c r="B4667" s="1" t="s">
        <v>26</v>
      </c>
      <c r="C4667" s="1" t="s">
        <v>22</v>
      </c>
      <c r="D4667" s="1" t="s">
        <v>23</v>
      </c>
      <c r="E4667" s="1" t="s">
        <v>10</v>
      </c>
      <c r="F4667" s="1" t="s">
        <v>12</v>
      </c>
      <c r="G4667" s="1" t="s">
        <v>63</v>
      </c>
      <c r="H4667" s="1">
        <v>6</v>
      </c>
      <c r="I4667">
        <v>1218.152</v>
      </c>
      <c r="J4667" s="1">
        <f>SUMIFS(I:I,B:B,Table1_2[[#This Row],[Category Level 2]],D:D,Table1_2[[#This Row],[Brand]],E:E,Table1_2[[#This Row],[Region]],F:F,Table1_2[[#This Row],[Measure]],G:G,Table1_2[[#This Row],[Year]],H:H,"&lt;="&amp;Table1_2[[#This Row],[Month]])</f>
        <v>7599.670000000001</v>
      </c>
      <c r="K46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16577.340000000004</v>
      </c>
      <c r="N4667">
        <f>Table1_2[[#This Row],[Value]]*2.5</f>
        <v>3045.38</v>
      </c>
    </row>
    <row r="4668" spans="1:14" x14ac:dyDescent="0.25">
      <c r="A4668" s="1" t="s">
        <v>6</v>
      </c>
      <c r="B4668" s="1" t="s">
        <v>26</v>
      </c>
      <c r="C4668" s="1" t="s">
        <v>22</v>
      </c>
      <c r="D4668" s="1" t="s">
        <v>23</v>
      </c>
      <c r="E4668" s="1" t="s">
        <v>10</v>
      </c>
      <c r="F4668" s="1" t="s">
        <v>12</v>
      </c>
      <c r="G4668" s="1" t="s">
        <v>63</v>
      </c>
      <c r="H4668" s="1">
        <v>7</v>
      </c>
      <c r="I4668">
        <v>734.47400000000005</v>
      </c>
      <c r="J4668" s="1">
        <f>SUMIFS(I:I,B:B,Table1_2[[#This Row],[Category Level 2]],D:D,Table1_2[[#This Row],[Brand]],E:E,Table1_2[[#This Row],[Region]],F:F,Table1_2[[#This Row],[Measure]],G:G,Table1_2[[#This Row],[Year]],H:H,"&lt;="&amp;Table1_2[[#This Row],[Month]])</f>
        <v>8334.1440000000002</v>
      </c>
      <c r="K46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15862.158000000001</v>
      </c>
      <c r="N4668">
        <f>Table1_2[[#This Row],[Value]]*2.5</f>
        <v>1836.1850000000002</v>
      </c>
    </row>
    <row r="4669" spans="1:14" x14ac:dyDescent="0.25">
      <c r="A4669" s="1" t="s">
        <v>6</v>
      </c>
      <c r="B4669" s="1" t="s">
        <v>26</v>
      </c>
      <c r="C4669" s="1" t="s">
        <v>22</v>
      </c>
      <c r="D4669" s="1" t="s">
        <v>23</v>
      </c>
      <c r="E4669" s="1" t="s">
        <v>10</v>
      </c>
      <c r="F4669" s="1" t="s">
        <v>12</v>
      </c>
      <c r="G4669" s="1" t="s">
        <v>63</v>
      </c>
      <c r="H4669" s="1">
        <v>8</v>
      </c>
      <c r="I4669">
        <v>862.62800000000004</v>
      </c>
      <c r="J4669" s="1">
        <f>SUMIFS(I:I,B:B,Table1_2[[#This Row],[Category Level 2]],D:D,Table1_2[[#This Row],[Brand]],E:E,Table1_2[[#This Row],[Region]],F:F,Table1_2[[#This Row],[Measure]],G:G,Table1_2[[#This Row],[Year]],H:H,"&lt;="&amp;Table1_2[[#This Row],[Month]])</f>
        <v>9196.7720000000008</v>
      </c>
      <c r="K46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14903.070000000002</v>
      </c>
      <c r="N4669">
        <f>Table1_2[[#This Row],[Value]]*2.5</f>
        <v>2156.5700000000002</v>
      </c>
    </row>
    <row r="4670" spans="1:14" x14ac:dyDescent="0.25">
      <c r="A4670" s="1" t="s">
        <v>6</v>
      </c>
      <c r="B4670" s="1" t="s">
        <v>26</v>
      </c>
      <c r="C4670" s="1" t="s">
        <v>22</v>
      </c>
      <c r="D4670" s="1" t="s">
        <v>23</v>
      </c>
      <c r="E4670" s="1" t="s">
        <v>10</v>
      </c>
      <c r="F4670" s="1" t="s">
        <v>12</v>
      </c>
      <c r="G4670" s="1" t="s">
        <v>63</v>
      </c>
      <c r="H4670" s="1">
        <v>9</v>
      </c>
      <c r="I4670">
        <v>547.06600000000003</v>
      </c>
      <c r="J4670" s="1">
        <f>SUMIFS(I:I,B:B,Table1_2[[#This Row],[Category Level 2]],D:D,Table1_2[[#This Row],[Brand]],E:E,Table1_2[[#This Row],[Region]],F:F,Table1_2[[#This Row],[Measure]],G:G,Table1_2[[#This Row],[Year]],H:H,"&lt;="&amp;Table1_2[[#This Row],[Month]])</f>
        <v>9743.8380000000016</v>
      </c>
      <c r="K46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14102.452000000001</v>
      </c>
      <c r="N4670">
        <f>Table1_2[[#This Row],[Value]]*2.5</f>
        <v>1367.665</v>
      </c>
    </row>
    <row r="4671" spans="1:14" x14ac:dyDescent="0.25">
      <c r="A4671" s="1" t="s">
        <v>6</v>
      </c>
      <c r="B4671" s="1" t="s">
        <v>26</v>
      </c>
      <c r="C4671" s="1" t="s">
        <v>22</v>
      </c>
      <c r="D4671" s="1" t="s">
        <v>23</v>
      </c>
      <c r="E4671" s="1" t="s">
        <v>10</v>
      </c>
      <c r="F4671" s="1" t="s">
        <v>12</v>
      </c>
      <c r="G4671" s="1" t="s">
        <v>63</v>
      </c>
      <c r="H4671" s="1">
        <v>10</v>
      </c>
      <c r="I4671">
        <v>682.11</v>
      </c>
      <c r="J4671" s="1">
        <f>SUMIFS(I:I,B:B,Table1_2[[#This Row],[Category Level 2]],D:D,Table1_2[[#This Row],[Brand]],E:E,Table1_2[[#This Row],[Region]],F:F,Table1_2[[#This Row],[Measure]],G:G,Table1_2[[#This Row],[Year]],H:H,"&lt;="&amp;Table1_2[[#This Row],[Month]])</f>
        <v>10425.948000000002</v>
      </c>
      <c r="K46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13238.446000000004</v>
      </c>
      <c r="N4671">
        <f>Table1_2[[#This Row],[Value]]*2.5</f>
        <v>1705.2750000000001</v>
      </c>
    </row>
    <row r="4672" spans="1:14" x14ac:dyDescent="0.25">
      <c r="A4672" s="1" t="s">
        <v>6</v>
      </c>
      <c r="B4672" s="1" t="s">
        <v>26</v>
      </c>
      <c r="C4672" s="1" t="s">
        <v>22</v>
      </c>
      <c r="D4672" s="1" t="s">
        <v>23</v>
      </c>
      <c r="E4672" s="1" t="s">
        <v>10</v>
      </c>
      <c r="F4672" s="1" t="s">
        <v>12</v>
      </c>
      <c r="G4672" s="1" t="s">
        <v>63</v>
      </c>
      <c r="H4672" s="1">
        <v>11</v>
      </c>
      <c r="I4672">
        <v>640.7700000000001</v>
      </c>
      <c r="J4672" s="1">
        <f>SUMIFS(I:I,B:B,Table1_2[[#This Row],[Category Level 2]],D:D,Table1_2[[#This Row],[Brand]],E:E,Table1_2[[#This Row],[Region]],F:F,Table1_2[[#This Row],[Measure]],G:G,Table1_2[[#This Row],[Year]],H:H,"&lt;="&amp;Table1_2[[#This Row],[Month]])</f>
        <v>11066.718000000003</v>
      </c>
      <c r="K46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12229.750000000004</v>
      </c>
      <c r="N4672">
        <f>Table1_2[[#This Row],[Value]]*2.5</f>
        <v>1601.9250000000002</v>
      </c>
    </row>
    <row r="4673" spans="1:14" x14ac:dyDescent="0.25">
      <c r="A4673" s="1" t="s">
        <v>6</v>
      </c>
      <c r="B4673" s="1" t="s">
        <v>26</v>
      </c>
      <c r="C4673" s="1" t="s">
        <v>22</v>
      </c>
      <c r="D4673" s="1" t="s">
        <v>23</v>
      </c>
      <c r="E4673" s="1" t="s">
        <v>10</v>
      </c>
      <c r="F4673" s="1" t="s">
        <v>12</v>
      </c>
      <c r="G4673" s="1" t="s">
        <v>63</v>
      </c>
      <c r="H4673" s="1">
        <v>12</v>
      </c>
      <c r="I4673">
        <v>679.35400000000004</v>
      </c>
      <c r="J4673" s="1">
        <f>SUMIFS(I:I,B:B,Table1_2[[#This Row],[Category Level 2]],D:D,Table1_2[[#This Row],[Brand]],E:E,Table1_2[[#This Row],[Region]],F:F,Table1_2[[#This Row],[Measure]],G:G,Table1_2[[#This Row],[Year]],H:H,"&lt;="&amp;Table1_2[[#This Row],[Month]])</f>
        <v>11746.072000000002</v>
      </c>
      <c r="K46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11746.072000000002</v>
      </c>
      <c r="N4673">
        <f>Table1_2[[#This Row],[Value]]*2.5</f>
        <v>1698.3850000000002</v>
      </c>
    </row>
    <row r="4674" spans="1:14" x14ac:dyDescent="0.25">
      <c r="A4674" s="1" t="s">
        <v>6</v>
      </c>
      <c r="B4674" s="1" t="s">
        <v>26</v>
      </c>
      <c r="C4674" s="1" t="s">
        <v>22</v>
      </c>
      <c r="D4674" s="1" t="s">
        <v>23</v>
      </c>
      <c r="E4674" s="1" t="s">
        <v>10</v>
      </c>
      <c r="F4674" s="1" t="s">
        <v>12</v>
      </c>
      <c r="G4674" s="1" t="s">
        <v>64</v>
      </c>
      <c r="H4674" s="1">
        <v>1</v>
      </c>
      <c r="I4674">
        <v>796.48400000000004</v>
      </c>
      <c r="J4674" s="1">
        <f>SUMIFS(I:I,B:B,Table1_2[[#This Row],[Category Level 2]],D:D,Table1_2[[#This Row],[Brand]],E:E,Table1_2[[#This Row],[Region]],F:F,Table1_2[[#This Row],[Measure]],G:G,Table1_2[[#This Row],[Year]],H:H,"&lt;="&amp;Table1_2[[#This Row],[Month]])</f>
        <v>796.48400000000004</v>
      </c>
      <c r="K46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11474.606000000002</v>
      </c>
      <c r="N4674">
        <f>Table1_2[[#This Row],[Value]]*2.5</f>
        <v>1991.21</v>
      </c>
    </row>
    <row r="4675" spans="1:14" x14ac:dyDescent="0.25">
      <c r="A4675" s="1" t="s">
        <v>6</v>
      </c>
      <c r="B4675" s="1" t="s">
        <v>26</v>
      </c>
      <c r="C4675" s="1" t="s">
        <v>22</v>
      </c>
      <c r="D4675" s="1" t="s">
        <v>23</v>
      </c>
      <c r="E4675" s="1" t="s">
        <v>10</v>
      </c>
      <c r="F4675" s="1" t="s">
        <v>12</v>
      </c>
      <c r="G4675" s="1" t="s">
        <v>64</v>
      </c>
      <c r="H4675" s="1">
        <v>2</v>
      </c>
      <c r="I4675">
        <v>822.66600000000005</v>
      </c>
      <c r="J4675" s="1">
        <f>SUMIFS(I:I,B:B,Table1_2[[#This Row],[Category Level 2]],D:D,Table1_2[[#This Row],[Brand]],E:E,Table1_2[[#This Row],[Region]],F:F,Table1_2[[#This Row],[Measure]],G:G,Table1_2[[#This Row],[Year]],H:H,"&lt;="&amp;Table1_2[[#This Row],[Month]])</f>
        <v>1619.15</v>
      </c>
      <c r="K46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10807.653999999999</v>
      </c>
      <c r="N4675">
        <f>Table1_2[[#This Row],[Value]]*2.5</f>
        <v>2056.665</v>
      </c>
    </row>
    <row r="4676" spans="1:14" x14ac:dyDescent="0.25">
      <c r="A4676" s="1" t="s">
        <v>6</v>
      </c>
      <c r="B4676" s="1" t="s">
        <v>26</v>
      </c>
      <c r="C4676" s="1" t="s">
        <v>22</v>
      </c>
      <c r="D4676" s="1" t="s">
        <v>23</v>
      </c>
      <c r="E4676" s="1" t="s">
        <v>10</v>
      </c>
      <c r="F4676" s="1" t="s">
        <v>12</v>
      </c>
      <c r="G4676" s="1" t="s">
        <v>64</v>
      </c>
      <c r="H4676" s="1">
        <v>3</v>
      </c>
      <c r="I4676">
        <v>1003.1840000000001</v>
      </c>
      <c r="J4676" s="1">
        <f>SUMIFS(I:I,B:B,Table1_2[[#This Row],[Category Level 2]],D:D,Table1_2[[#This Row],[Brand]],E:E,Table1_2[[#This Row],[Region]],F:F,Table1_2[[#This Row],[Measure]],G:G,Table1_2[[#This Row],[Year]],H:H,"&lt;="&amp;Table1_2[[#This Row],[Month]])</f>
        <v>2622.3340000000003</v>
      </c>
      <c r="K46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10610.6</v>
      </c>
      <c r="N4676">
        <f>Table1_2[[#This Row],[Value]]*2.5</f>
        <v>2507.96</v>
      </c>
    </row>
    <row r="4677" spans="1:14" x14ac:dyDescent="0.25">
      <c r="A4677" s="1" t="s">
        <v>6</v>
      </c>
      <c r="B4677" s="1" t="s">
        <v>26</v>
      </c>
      <c r="C4677" s="1" t="s">
        <v>22</v>
      </c>
      <c r="D4677" s="1" t="s">
        <v>23</v>
      </c>
      <c r="E4677" s="1" t="s">
        <v>10</v>
      </c>
      <c r="F4677" s="1" t="s">
        <v>12</v>
      </c>
      <c r="G4677" s="1" t="s">
        <v>64</v>
      </c>
      <c r="H4677" s="1">
        <v>4</v>
      </c>
      <c r="I4677">
        <v>1431.7420000000002</v>
      </c>
      <c r="J4677" s="1">
        <f>SUMIFS(I:I,B:B,Table1_2[[#This Row],[Category Level 2]],D:D,Table1_2[[#This Row],[Brand]],E:E,Table1_2[[#This Row],[Region]],F:F,Table1_2[[#This Row],[Measure]],G:G,Table1_2[[#This Row],[Year]],H:H,"&lt;="&amp;Table1_2[[#This Row],[Month]])</f>
        <v>4054.0760000000005</v>
      </c>
      <c r="K46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10540.322000000002</v>
      </c>
      <c r="N4677">
        <f>Table1_2[[#This Row],[Value]]*2.5</f>
        <v>3579.3550000000005</v>
      </c>
    </row>
    <row r="4678" spans="1:14" x14ac:dyDescent="0.25">
      <c r="A4678" s="1" t="s">
        <v>6</v>
      </c>
      <c r="B4678" s="1" t="s">
        <v>26</v>
      </c>
      <c r="C4678" s="1" t="s">
        <v>22</v>
      </c>
      <c r="D4678" s="1" t="s">
        <v>23</v>
      </c>
      <c r="E4678" s="1" t="s">
        <v>10</v>
      </c>
      <c r="F4678" s="1" t="s">
        <v>12</v>
      </c>
      <c r="G4678" s="1" t="s">
        <v>64</v>
      </c>
      <c r="H4678" s="1">
        <v>5</v>
      </c>
      <c r="I4678">
        <v>843.33600000000001</v>
      </c>
      <c r="J4678" s="1">
        <f>SUMIFS(I:I,B:B,Table1_2[[#This Row],[Category Level 2]],D:D,Table1_2[[#This Row],[Brand]],E:E,Table1_2[[#This Row],[Region]],F:F,Table1_2[[#This Row],[Measure]],G:G,Table1_2[[#This Row],[Year]],H:H,"&lt;="&amp;Table1_2[[#This Row],[Month]])</f>
        <v>4897.4120000000003</v>
      </c>
      <c r="K46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10261.966</v>
      </c>
      <c r="N4678">
        <f>Table1_2[[#This Row],[Value]]*2.5</f>
        <v>2108.34</v>
      </c>
    </row>
    <row r="4679" spans="1:14" x14ac:dyDescent="0.25">
      <c r="A4679" s="1" t="s">
        <v>6</v>
      </c>
      <c r="B4679" s="1" t="s">
        <v>26</v>
      </c>
      <c r="C4679" s="1" t="s">
        <v>22</v>
      </c>
      <c r="D4679" s="1" t="s">
        <v>23</v>
      </c>
      <c r="E4679" s="1" t="s">
        <v>10</v>
      </c>
      <c r="F4679" s="1" t="s">
        <v>12</v>
      </c>
      <c r="G4679" s="1" t="s">
        <v>64</v>
      </c>
      <c r="H4679" s="1">
        <v>6</v>
      </c>
      <c r="I4679">
        <v>602.18600000000004</v>
      </c>
      <c r="J4679" s="1">
        <f>SUMIFS(I:I,B:B,Table1_2[[#This Row],[Category Level 2]],D:D,Table1_2[[#This Row],[Brand]],E:E,Table1_2[[#This Row],[Region]],F:F,Table1_2[[#This Row],[Measure]],G:G,Table1_2[[#This Row],[Year]],H:H,"&lt;="&amp;Table1_2[[#This Row],[Month]])</f>
        <v>5499.598</v>
      </c>
      <c r="K46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9646</v>
      </c>
      <c r="N4679">
        <f>Table1_2[[#This Row],[Value]]*2.5</f>
        <v>1505.4650000000001</v>
      </c>
    </row>
    <row r="4680" spans="1:14" x14ac:dyDescent="0.25">
      <c r="A4680" s="1" t="s">
        <v>6</v>
      </c>
      <c r="B4680" s="1" t="s">
        <v>26</v>
      </c>
      <c r="C4680" s="1" t="s">
        <v>22</v>
      </c>
      <c r="D4680" s="1" t="s">
        <v>23</v>
      </c>
      <c r="E4680" s="1" t="s">
        <v>10</v>
      </c>
      <c r="F4680" s="1" t="s">
        <v>12</v>
      </c>
      <c r="G4680" s="1" t="s">
        <v>64</v>
      </c>
      <c r="H4680" s="1">
        <v>7</v>
      </c>
      <c r="I4680">
        <v>1001.806</v>
      </c>
      <c r="J4680" s="1">
        <f>SUMIFS(I:I,B:B,Table1_2[[#This Row],[Category Level 2]],D:D,Table1_2[[#This Row],[Brand]],E:E,Table1_2[[#This Row],[Region]],F:F,Table1_2[[#This Row],[Measure]],G:G,Table1_2[[#This Row],[Year]],H:H,"&lt;="&amp;Table1_2[[#This Row],[Month]])</f>
        <v>6501.4040000000005</v>
      </c>
      <c r="K46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9913.3320000000003</v>
      </c>
      <c r="N4680">
        <f>Table1_2[[#This Row],[Value]]*2.5</f>
        <v>2504.5150000000003</v>
      </c>
    </row>
    <row r="4681" spans="1:14" x14ac:dyDescent="0.25">
      <c r="A4681" s="1" t="s">
        <v>6</v>
      </c>
      <c r="B4681" s="1" t="s">
        <v>26</v>
      </c>
      <c r="C4681" s="1" t="s">
        <v>22</v>
      </c>
      <c r="D4681" s="1" t="s">
        <v>23</v>
      </c>
      <c r="E4681" s="1" t="s">
        <v>10</v>
      </c>
      <c r="F4681" s="1" t="s">
        <v>12</v>
      </c>
      <c r="G4681" s="1" t="s">
        <v>64</v>
      </c>
      <c r="H4681" s="1">
        <v>8</v>
      </c>
      <c r="I4681">
        <v>1007.3180000000001</v>
      </c>
      <c r="J4681" s="1">
        <f>SUMIFS(I:I,B:B,Table1_2[[#This Row],[Category Level 2]],D:D,Table1_2[[#This Row],[Brand]],E:E,Table1_2[[#This Row],[Region]],F:F,Table1_2[[#This Row],[Measure]],G:G,Table1_2[[#This Row],[Year]],H:H,"&lt;="&amp;Table1_2[[#This Row],[Month]])</f>
        <v>7508.7220000000007</v>
      </c>
      <c r="K46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10058.022000000001</v>
      </c>
      <c r="N4681">
        <f>Table1_2[[#This Row],[Value]]*2.5</f>
        <v>2518.2950000000001</v>
      </c>
    </row>
    <row r="4682" spans="1:14" x14ac:dyDescent="0.25">
      <c r="A4682" s="1" t="s">
        <v>6</v>
      </c>
      <c r="B4682" s="1" t="s">
        <v>26</v>
      </c>
      <c r="C4682" s="1" t="s">
        <v>22</v>
      </c>
      <c r="D4682" s="1" t="s">
        <v>23</v>
      </c>
      <c r="E4682" s="1" t="s">
        <v>10</v>
      </c>
      <c r="F4682" s="1" t="s">
        <v>12</v>
      </c>
      <c r="G4682" s="1" t="s">
        <v>64</v>
      </c>
      <c r="H4682" s="1">
        <v>9</v>
      </c>
      <c r="I4682">
        <v>558.09</v>
      </c>
      <c r="J4682" s="1">
        <f>SUMIFS(I:I,B:B,Table1_2[[#This Row],[Category Level 2]],D:D,Table1_2[[#This Row],[Brand]],E:E,Table1_2[[#This Row],[Region]],F:F,Table1_2[[#This Row],[Measure]],G:G,Table1_2[[#This Row],[Year]],H:H,"&lt;="&amp;Table1_2[[#This Row],[Month]])</f>
        <v>8066.8120000000008</v>
      </c>
      <c r="K46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10069.046</v>
      </c>
      <c r="N4682">
        <f>Table1_2[[#This Row],[Value]]*2.5</f>
        <v>1395.2250000000001</v>
      </c>
    </row>
    <row r="4683" spans="1:14" x14ac:dyDescent="0.25">
      <c r="A4683" s="1" t="s">
        <v>6</v>
      </c>
      <c r="B4683" s="1" t="s">
        <v>26</v>
      </c>
      <c r="C4683" s="1" t="s">
        <v>22</v>
      </c>
      <c r="D4683" s="1" t="s">
        <v>23</v>
      </c>
      <c r="E4683" s="1" t="s">
        <v>10</v>
      </c>
      <c r="F4683" s="1" t="s">
        <v>12</v>
      </c>
      <c r="G4683" s="1" t="s">
        <v>64</v>
      </c>
      <c r="H4683" s="1">
        <v>10</v>
      </c>
      <c r="I4683">
        <v>435.44800000000004</v>
      </c>
      <c r="J4683" s="1">
        <f>SUMIFS(I:I,B:B,Table1_2[[#This Row],[Category Level 2]],D:D,Table1_2[[#This Row],[Brand]],E:E,Table1_2[[#This Row],[Region]],F:F,Table1_2[[#This Row],[Measure]],G:G,Table1_2[[#This Row],[Year]],H:H,"&lt;="&amp;Table1_2[[#This Row],[Month]])</f>
        <v>8502.26</v>
      </c>
      <c r="K46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9822.384</v>
      </c>
      <c r="N4683">
        <f>Table1_2[[#This Row],[Value]]*2.5</f>
        <v>1088.6200000000001</v>
      </c>
    </row>
    <row r="4684" spans="1:14" x14ac:dyDescent="0.25">
      <c r="A4684" s="1" t="s">
        <v>6</v>
      </c>
      <c r="B4684" s="1" t="s">
        <v>26</v>
      </c>
      <c r="C4684" s="1" t="s">
        <v>22</v>
      </c>
      <c r="D4684" s="1" t="s">
        <v>23</v>
      </c>
      <c r="E4684" s="1" t="s">
        <v>10</v>
      </c>
      <c r="F4684" s="1" t="s">
        <v>12</v>
      </c>
      <c r="G4684" s="1" t="s">
        <v>64</v>
      </c>
      <c r="H4684" s="1">
        <v>11</v>
      </c>
      <c r="I4684">
        <v>369.30400000000003</v>
      </c>
      <c r="J4684" s="1">
        <f>SUMIFS(I:I,B:B,Table1_2[[#This Row],[Category Level 2]],D:D,Table1_2[[#This Row],[Brand]],E:E,Table1_2[[#This Row],[Region]],F:F,Table1_2[[#This Row],[Measure]],G:G,Table1_2[[#This Row],[Year]],H:H,"&lt;="&amp;Table1_2[[#This Row],[Month]])</f>
        <v>8871.5640000000003</v>
      </c>
      <c r="K46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9550.9179999999997</v>
      </c>
      <c r="N4684">
        <f>Table1_2[[#This Row],[Value]]*2.5</f>
        <v>923.2600000000001</v>
      </c>
    </row>
    <row r="4685" spans="1:14" x14ac:dyDescent="0.25">
      <c r="A4685" s="1" t="s">
        <v>6</v>
      </c>
      <c r="B4685" s="1" t="s">
        <v>26</v>
      </c>
      <c r="C4685" s="1" t="s">
        <v>22</v>
      </c>
      <c r="D4685" s="1" t="s">
        <v>23</v>
      </c>
      <c r="E4685" s="1" t="s">
        <v>10</v>
      </c>
      <c r="F4685" s="1" t="s">
        <v>12</v>
      </c>
      <c r="G4685" s="1" t="s">
        <v>64</v>
      </c>
      <c r="H4685" s="1">
        <v>12</v>
      </c>
      <c r="I4685">
        <v>173.62800000000001</v>
      </c>
      <c r="J4685" s="1">
        <f>SUMIFS(I:I,B:B,Table1_2[[#This Row],[Category Level 2]],D:D,Table1_2[[#This Row],[Brand]],E:E,Table1_2[[#This Row],[Region]],F:F,Table1_2[[#This Row],[Measure]],G:G,Table1_2[[#This Row],[Year]],H:H,"&lt;="&amp;Table1_2[[#This Row],[Month]])</f>
        <v>9045.1920000000009</v>
      </c>
      <c r="K46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9045.1920000000009</v>
      </c>
      <c r="N4685">
        <f>Table1_2[[#This Row],[Value]]*2.5</f>
        <v>434.07000000000005</v>
      </c>
    </row>
    <row r="4686" spans="1:14" x14ac:dyDescent="0.25">
      <c r="A4686" s="1" t="s">
        <v>6</v>
      </c>
      <c r="B4686" s="1" t="s">
        <v>26</v>
      </c>
      <c r="C4686" s="1" t="s">
        <v>22</v>
      </c>
      <c r="D4686" s="1" t="s">
        <v>23</v>
      </c>
      <c r="E4686" s="1" t="s">
        <v>10</v>
      </c>
      <c r="F4686" s="1" t="s">
        <v>12</v>
      </c>
      <c r="G4686" s="1" t="s">
        <v>65</v>
      </c>
      <c r="H4686" s="1">
        <v>1</v>
      </c>
      <c r="I4686">
        <v>77.168000000000006</v>
      </c>
      <c r="J4686" s="1">
        <f>SUMIFS(I:I,B:B,Table1_2[[#This Row],[Category Level 2]],D:D,Table1_2[[#This Row],[Brand]],E:E,Table1_2[[#This Row],[Region]],F:F,Table1_2[[#This Row],[Measure]],G:G,Table1_2[[#This Row],[Year]],H:H,"&lt;="&amp;Table1_2[[#This Row],[Month]])</f>
        <v>77.168000000000006</v>
      </c>
      <c r="K46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8325.8760000000002</v>
      </c>
      <c r="N4686">
        <f>Table1_2[[#This Row],[Value]]*2.5</f>
        <v>192.92000000000002</v>
      </c>
    </row>
    <row r="4687" spans="1:14" x14ac:dyDescent="0.25">
      <c r="A4687" s="1" t="s">
        <v>6</v>
      </c>
      <c r="B4687" s="1" t="s">
        <v>26</v>
      </c>
      <c r="C4687" s="1" t="s">
        <v>22</v>
      </c>
      <c r="D4687" s="1" t="s">
        <v>23</v>
      </c>
      <c r="E4687" s="1" t="s">
        <v>10</v>
      </c>
      <c r="F4687" s="1" t="s">
        <v>12</v>
      </c>
      <c r="G4687" s="1" t="s">
        <v>65</v>
      </c>
      <c r="H4687" s="1">
        <v>2</v>
      </c>
      <c r="I4687">
        <v>162.60400000000001</v>
      </c>
      <c r="J4687" s="1">
        <f>SUMIFS(I:I,B:B,Table1_2[[#This Row],[Category Level 2]],D:D,Table1_2[[#This Row],[Brand]],E:E,Table1_2[[#This Row],[Region]],F:F,Table1_2[[#This Row],[Measure]],G:G,Table1_2[[#This Row],[Year]],H:H,"&lt;="&amp;Table1_2[[#This Row],[Month]])</f>
        <v>239.77200000000002</v>
      </c>
      <c r="K46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7665.8140000000012</v>
      </c>
      <c r="N4687">
        <f>Table1_2[[#This Row],[Value]]*2.5</f>
        <v>406.51000000000005</v>
      </c>
    </row>
    <row r="4688" spans="1:14" x14ac:dyDescent="0.25">
      <c r="A4688" s="1" t="s">
        <v>6</v>
      </c>
      <c r="B4688" s="1" t="s">
        <v>26</v>
      </c>
      <c r="C4688" s="1" t="s">
        <v>22</v>
      </c>
      <c r="D4688" s="1" t="s">
        <v>23</v>
      </c>
      <c r="E4688" s="1" t="s">
        <v>10</v>
      </c>
      <c r="F4688" s="1" t="s">
        <v>12</v>
      </c>
      <c r="G4688" s="1" t="s">
        <v>65</v>
      </c>
      <c r="H4688" s="1">
        <v>3</v>
      </c>
      <c r="I4688">
        <v>238.39400000000001</v>
      </c>
      <c r="J4688" s="1">
        <f>SUMIFS(I:I,B:B,Table1_2[[#This Row],[Category Level 2]],D:D,Table1_2[[#This Row],[Brand]],E:E,Table1_2[[#This Row],[Region]],F:F,Table1_2[[#This Row],[Measure]],G:G,Table1_2[[#This Row],[Year]],H:H,"&lt;="&amp;Table1_2[[#This Row],[Month]])</f>
        <v>478.16600000000005</v>
      </c>
      <c r="K46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6901.0240000000013</v>
      </c>
      <c r="N4688">
        <f>Table1_2[[#This Row],[Value]]*2.5</f>
        <v>595.98500000000001</v>
      </c>
    </row>
    <row r="4689" spans="1:14" x14ac:dyDescent="0.25">
      <c r="A4689" s="1" t="s">
        <v>6</v>
      </c>
      <c r="B4689" s="1" t="s">
        <v>26</v>
      </c>
      <c r="C4689" s="1" t="s">
        <v>22</v>
      </c>
      <c r="D4689" s="1" t="s">
        <v>23</v>
      </c>
      <c r="E4689" s="1" t="s">
        <v>10</v>
      </c>
      <c r="F4689" s="1" t="s">
        <v>12</v>
      </c>
      <c r="G4689" s="1" t="s">
        <v>65</v>
      </c>
      <c r="H4689" s="1">
        <v>4</v>
      </c>
      <c r="I4689">
        <v>126.77600000000001</v>
      </c>
      <c r="J4689" s="1">
        <f>SUMIFS(I:I,B:B,Table1_2[[#This Row],[Category Level 2]],D:D,Table1_2[[#This Row],[Brand]],E:E,Table1_2[[#This Row],[Region]],F:F,Table1_2[[#This Row],[Measure]],G:G,Table1_2[[#This Row],[Year]],H:H,"&lt;="&amp;Table1_2[[#This Row],[Month]])</f>
        <v>604.94200000000001</v>
      </c>
      <c r="K46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5596.058</v>
      </c>
      <c r="N4689">
        <f>Table1_2[[#This Row],[Value]]*2.5</f>
        <v>316.94000000000005</v>
      </c>
    </row>
    <row r="4690" spans="1:14" x14ac:dyDescent="0.25">
      <c r="A4690" s="1" t="s">
        <v>6</v>
      </c>
      <c r="B4690" s="1" t="s">
        <v>26</v>
      </c>
      <c r="C4690" s="1" t="s">
        <v>22</v>
      </c>
      <c r="D4690" s="1" t="s">
        <v>23</v>
      </c>
      <c r="E4690" s="1" t="s">
        <v>10</v>
      </c>
      <c r="F4690" s="1" t="s">
        <v>12</v>
      </c>
      <c r="G4690" s="1" t="s">
        <v>65</v>
      </c>
      <c r="H4690" s="1">
        <v>5</v>
      </c>
      <c r="I4690">
        <v>130.91000000000003</v>
      </c>
      <c r="J4690" s="1">
        <f>SUMIFS(I:I,B:B,Table1_2[[#This Row],[Category Level 2]],D:D,Table1_2[[#This Row],[Brand]],E:E,Table1_2[[#This Row],[Region]],F:F,Table1_2[[#This Row],[Measure]],G:G,Table1_2[[#This Row],[Year]],H:H,"&lt;="&amp;Table1_2[[#This Row],[Month]])</f>
        <v>735.85200000000009</v>
      </c>
      <c r="K46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4883.6320000000005</v>
      </c>
      <c r="N4690">
        <f>Table1_2[[#This Row],[Value]]*2.5</f>
        <v>327.27500000000009</v>
      </c>
    </row>
    <row r="4691" spans="1:14" x14ac:dyDescent="0.25">
      <c r="A4691" s="1" t="s">
        <v>6</v>
      </c>
      <c r="B4691" s="1" t="s">
        <v>26</v>
      </c>
      <c r="C4691" s="1" t="s">
        <v>22</v>
      </c>
      <c r="D4691" s="1" t="s">
        <v>23</v>
      </c>
      <c r="E4691" s="1" t="s">
        <v>10</v>
      </c>
      <c r="F4691" s="1" t="s">
        <v>12</v>
      </c>
      <c r="G4691" s="1" t="s">
        <v>65</v>
      </c>
      <c r="H4691" s="1">
        <v>6</v>
      </c>
      <c r="I4691">
        <v>201.18800000000002</v>
      </c>
      <c r="J4691" s="1">
        <f>SUMIFS(I:I,B:B,Table1_2[[#This Row],[Category Level 2]],D:D,Table1_2[[#This Row],[Brand]],E:E,Table1_2[[#This Row],[Region]],F:F,Table1_2[[#This Row],[Measure]],G:G,Table1_2[[#This Row],[Year]],H:H,"&lt;="&amp;Table1_2[[#This Row],[Month]])</f>
        <v>937.04000000000008</v>
      </c>
      <c r="K46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4482.6340000000009</v>
      </c>
      <c r="N4691">
        <f>Table1_2[[#This Row],[Value]]*2.5</f>
        <v>502.97</v>
      </c>
    </row>
    <row r="4692" spans="1:14" x14ac:dyDescent="0.25">
      <c r="A4692" s="1" t="s">
        <v>6</v>
      </c>
      <c r="B4692" s="1" t="s">
        <v>26</v>
      </c>
      <c r="C4692" s="1" t="s">
        <v>22</v>
      </c>
      <c r="D4692" s="1" t="s">
        <v>23</v>
      </c>
      <c r="E4692" s="1" t="s">
        <v>10</v>
      </c>
      <c r="F4692" s="1" t="s">
        <v>12</v>
      </c>
      <c r="G4692" s="1" t="s">
        <v>65</v>
      </c>
      <c r="H4692" s="1">
        <v>7</v>
      </c>
      <c r="I4692">
        <v>33.072000000000003</v>
      </c>
      <c r="J4692" s="1">
        <f>SUMIFS(I:I,B:B,Table1_2[[#This Row],[Category Level 2]],D:D,Table1_2[[#This Row],[Brand]],E:E,Table1_2[[#This Row],[Region]],F:F,Table1_2[[#This Row],[Measure]],G:G,Table1_2[[#This Row],[Year]],H:H,"&lt;="&amp;Table1_2[[#This Row],[Month]])</f>
        <v>970.11200000000008</v>
      </c>
      <c r="K46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3513.9000000000005</v>
      </c>
      <c r="N4692">
        <f>Table1_2[[#This Row],[Value]]*2.5</f>
        <v>82.68</v>
      </c>
    </row>
    <row r="4693" spans="1:14" x14ac:dyDescent="0.25">
      <c r="A4693" s="1" t="s">
        <v>6</v>
      </c>
      <c r="B4693" s="1" t="s">
        <v>26</v>
      </c>
      <c r="C4693" s="1" t="s">
        <v>22</v>
      </c>
      <c r="D4693" s="1" t="s">
        <v>23</v>
      </c>
      <c r="E4693" s="1" t="s">
        <v>10</v>
      </c>
      <c r="F4693" s="1" t="s">
        <v>12</v>
      </c>
      <c r="G4693" s="1" t="s">
        <v>65</v>
      </c>
      <c r="H4693" s="1">
        <v>8</v>
      </c>
      <c r="I4693">
        <v>15.158000000000001</v>
      </c>
      <c r="J4693" s="1">
        <f>SUMIFS(I:I,B:B,Table1_2[[#This Row],[Category Level 2]],D:D,Table1_2[[#This Row],[Brand]],E:E,Table1_2[[#This Row],[Region]],F:F,Table1_2[[#This Row],[Measure]],G:G,Table1_2[[#This Row],[Year]],H:H,"&lt;="&amp;Table1_2[[#This Row],[Month]])</f>
        <v>985.2700000000001</v>
      </c>
      <c r="K46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2521.7400000000002</v>
      </c>
      <c r="N4693">
        <f>Table1_2[[#This Row],[Value]]*2.5</f>
        <v>37.895000000000003</v>
      </c>
    </row>
    <row r="4694" spans="1:14" x14ac:dyDescent="0.25">
      <c r="A4694" s="1" t="s">
        <v>6</v>
      </c>
      <c r="B4694" s="1" t="s">
        <v>26</v>
      </c>
      <c r="C4694" s="1" t="s">
        <v>22</v>
      </c>
      <c r="D4694" s="1" t="s">
        <v>23</v>
      </c>
      <c r="E4694" s="1" t="s">
        <v>10</v>
      </c>
      <c r="F4694" s="1" t="s">
        <v>12</v>
      </c>
      <c r="G4694" s="1" t="s">
        <v>65</v>
      </c>
      <c r="H4694" s="1">
        <v>9</v>
      </c>
      <c r="I4694">
        <v>62.010000000000005</v>
      </c>
      <c r="J4694" s="1">
        <f>SUMIFS(I:I,B:B,Table1_2[[#This Row],[Category Level 2]],D:D,Table1_2[[#This Row],[Brand]],E:E,Table1_2[[#This Row],[Region]],F:F,Table1_2[[#This Row],[Measure]],G:G,Table1_2[[#This Row],[Year]],H:H,"&lt;="&amp;Table1_2[[#This Row],[Month]])</f>
        <v>1047.2800000000002</v>
      </c>
      <c r="K46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2025.6600000000003</v>
      </c>
      <c r="N4694">
        <f>Table1_2[[#This Row],[Value]]*2.5</f>
        <v>155.02500000000001</v>
      </c>
    </row>
    <row r="4695" spans="1:14" x14ac:dyDescent="0.25">
      <c r="A4695" s="1" t="s">
        <v>6</v>
      </c>
      <c r="B4695" s="1" t="s">
        <v>26</v>
      </c>
      <c r="C4695" s="1" t="s">
        <v>22</v>
      </c>
      <c r="D4695" s="1" t="s">
        <v>23</v>
      </c>
      <c r="E4695" s="1" t="s">
        <v>10</v>
      </c>
      <c r="F4695" s="1" t="s">
        <v>12</v>
      </c>
      <c r="G4695" s="1" t="s">
        <v>65</v>
      </c>
      <c r="H4695" s="1">
        <v>10</v>
      </c>
      <c r="I4695">
        <v>130.91000000000003</v>
      </c>
      <c r="J4695" s="1">
        <f>SUMIFS(I:I,B:B,Table1_2[[#This Row],[Category Level 2]],D:D,Table1_2[[#This Row],[Brand]],E:E,Table1_2[[#This Row],[Region]],F:F,Table1_2[[#This Row],[Measure]],G:G,Table1_2[[#This Row],[Year]],H:H,"&lt;="&amp;Table1_2[[#This Row],[Month]])</f>
        <v>1178.1900000000003</v>
      </c>
      <c r="K46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1721.1220000000003</v>
      </c>
      <c r="N4695">
        <f>Table1_2[[#This Row],[Value]]*2.5</f>
        <v>327.27500000000009</v>
      </c>
    </row>
    <row r="4696" spans="1:14" x14ac:dyDescent="0.25">
      <c r="A4696" s="1" t="s">
        <v>6</v>
      </c>
      <c r="B4696" s="1" t="s">
        <v>26</v>
      </c>
      <c r="C4696" s="1" t="s">
        <v>22</v>
      </c>
      <c r="D4696" s="1" t="s">
        <v>23</v>
      </c>
      <c r="E4696" s="1" t="s">
        <v>10</v>
      </c>
      <c r="F4696" s="1" t="s">
        <v>12</v>
      </c>
      <c r="G4696" s="1" t="s">
        <v>65</v>
      </c>
      <c r="H4696" s="1">
        <v>11</v>
      </c>
      <c r="I4696">
        <v>33.072000000000003</v>
      </c>
      <c r="J4696" s="1">
        <f>SUMIFS(I:I,B:B,Table1_2[[#This Row],[Category Level 2]],D:D,Table1_2[[#This Row],[Brand]],E:E,Table1_2[[#This Row],[Region]],F:F,Table1_2[[#This Row],[Measure]],G:G,Table1_2[[#This Row],[Year]],H:H,"&lt;="&amp;Table1_2[[#This Row],[Month]])</f>
        <v>1211.2620000000002</v>
      </c>
      <c r="K46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1384.89</v>
      </c>
      <c r="N4696">
        <f>Table1_2[[#This Row],[Value]]*2.5</f>
        <v>82.68</v>
      </c>
    </row>
    <row r="4697" spans="1:14" x14ac:dyDescent="0.25">
      <c r="A4697" s="1" t="s">
        <v>6</v>
      </c>
      <c r="B4697" s="1" t="s">
        <v>26</v>
      </c>
      <c r="C4697" s="1" t="s">
        <v>22</v>
      </c>
      <c r="D4697" s="1" t="s">
        <v>23</v>
      </c>
      <c r="E4697" s="1" t="s">
        <v>10</v>
      </c>
      <c r="F4697" s="1" t="s">
        <v>12</v>
      </c>
      <c r="G4697" s="1" t="s">
        <v>65</v>
      </c>
      <c r="H4697" s="1">
        <v>12</v>
      </c>
      <c r="I4697">
        <v>12.402000000000001</v>
      </c>
      <c r="J4697" s="1">
        <f>SUMIFS(I:I,B:B,Table1_2[[#This Row],[Category Level 2]],D:D,Table1_2[[#This Row],[Brand]],E:E,Table1_2[[#This Row],[Region]],F:F,Table1_2[[#This Row],[Measure]],G:G,Table1_2[[#This Row],[Year]],H:H,"&lt;="&amp;Table1_2[[#This Row],[Month]])</f>
        <v>1223.6640000000002</v>
      </c>
      <c r="K46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1223.6640000000002</v>
      </c>
      <c r="N4697">
        <f>Table1_2[[#This Row],[Value]]*2.5</f>
        <v>31.005000000000003</v>
      </c>
    </row>
    <row r="4698" spans="1:14" x14ac:dyDescent="0.25">
      <c r="A4698" s="1" t="s">
        <v>6</v>
      </c>
      <c r="B4698" s="1" t="s">
        <v>26</v>
      </c>
      <c r="C4698" s="1" t="s">
        <v>22</v>
      </c>
      <c r="D4698" s="1" t="s">
        <v>23</v>
      </c>
      <c r="E4698" s="1" t="s">
        <v>10</v>
      </c>
      <c r="F4698" s="1" t="s">
        <v>12</v>
      </c>
      <c r="G4698" s="1" t="s">
        <v>66</v>
      </c>
      <c r="H4698" s="1">
        <v>1</v>
      </c>
      <c r="I4698">
        <v>41.34</v>
      </c>
      <c r="J4698" s="1">
        <f>SUMIFS(I:I,B:B,Table1_2[[#This Row],[Category Level 2]],D:D,Table1_2[[#This Row],[Brand]],E:E,Table1_2[[#This Row],[Region]],F:F,Table1_2[[#This Row],[Measure]],G:G,Table1_2[[#This Row],[Year]],H:H,"&lt;="&amp;Table1_2[[#This Row],[Month]])</f>
        <v>41.34</v>
      </c>
      <c r="K46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1187.836</v>
      </c>
      <c r="N4698">
        <f>Table1_2[[#This Row],[Value]]*2.5</f>
        <v>103.35000000000001</v>
      </c>
    </row>
    <row r="4699" spans="1:14" x14ac:dyDescent="0.25">
      <c r="A4699" s="1" t="s">
        <v>6</v>
      </c>
      <c r="B4699" s="1" t="s">
        <v>26</v>
      </c>
      <c r="C4699" s="1" t="s">
        <v>22</v>
      </c>
      <c r="D4699" s="1" t="s">
        <v>23</v>
      </c>
      <c r="E4699" s="1" t="s">
        <v>10</v>
      </c>
      <c r="F4699" s="1" t="s">
        <v>12</v>
      </c>
      <c r="G4699" s="1" t="s">
        <v>66</v>
      </c>
      <c r="H4699" s="1">
        <v>2</v>
      </c>
      <c r="I4699">
        <v>55.120000000000005</v>
      </c>
      <c r="J4699" s="1">
        <f>SUMIFS(I:I,B:B,Table1_2[[#This Row],[Category Level 2]],D:D,Table1_2[[#This Row],[Brand]],E:E,Table1_2[[#This Row],[Region]],F:F,Table1_2[[#This Row],[Measure]],G:G,Table1_2[[#This Row],[Year]],H:H,"&lt;="&amp;Table1_2[[#This Row],[Month]])</f>
        <v>96.460000000000008</v>
      </c>
      <c r="K46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1080.3520000000001</v>
      </c>
      <c r="N4699">
        <f>Table1_2[[#This Row],[Value]]*2.5</f>
        <v>137.80000000000001</v>
      </c>
    </row>
    <row r="4700" spans="1:14" x14ac:dyDescent="0.25">
      <c r="A4700" s="1" t="s">
        <v>6</v>
      </c>
      <c r="B4700" s="1" t="s">
        <v>26</v>
      </c>
      <c r="C4700" s="1" t="s">
        <v>22</v>
      </c>
      <c r="D4700" s="1" t="s">
        <v>23</v>
      </c>
      <c r="E4700" s="1" t="s">
        <v>10</v>
      </c>
      <c r="F4700" s="1" t="s">
        <v>12</v>
      </c>
      <c r="G4700" s="1" t="s">
        <v>66</v>
      </c>
      <c r="H4700" s="1">
        <v>3</v>
      </c>
      <c r="I4700">
        <v>57.876000000000005</v>
      </c>
      <c r="J4700" s="1">
        <f>SUMIFS(I:I,B:B,Table1_2[[#This Row],[Category Level 2]],D:D,Table1_2[[#This Row],[Brand]],E:E,Table1_2[[#This Row],[Region]],F:F,Table1_2[[#This Row],[Measure]],G:G,Table1_2[[#This Row],[Year]],H:H,"&lt;="&amp;Table1_2[[#This Row],[Month]])</f>
        <v>154.33600000000001</v>
      </c>
      <c r="K47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899.83400000000017</v>
      </c>
      <c r="N4700">
        <f>Table1_2[[#This Row],[Value]]*2.5</f>
        <v>144.69</v>
      </c>
    </row>
    <row r="4701" spans="1:14" x14ac:dyDescent="0.25">
      <c r="A4701" s="1" t="s">
        <v>6</v>
      </c>
      <c r="B4701" s="1" t="s">
        <v>26</v>
      </c>
      <c r="C4701" s="1" t="s">
        <v>22</v>
      </c>
      <c r="D4701" s="1" t="s">
        <v>23</v>
      </c>
      <c r="E4701" s="1" t="s">
        <v>10</v>
      </c>
      <c r="F4701" s="1" t="s">
        <v>12</v>
      </c>
      <c r="G4701" s="1" t="s">
        <v>66</v>
      </c>
      <c r="H4701" s="1">
        <v>4</v>
      </c>
      <c r="I4701">
        <v>45.474000000000004</v>
      </c>
      <c r="J4701" s="1">
        <f>SUMIFS(I:I,B:B,Table1_2[[#This Row],[Category Level 2]],D:D,Table1_2[[#This Row],[Brand]],E:E,Table1_2[[#This Row],[Region]],F:F,Table1_2[[#This Row],[Measure]],G:G,Table1_2[[#This Row],[Year]],H:H,"&lt;="&amp;Table1_2[[#This Row],[Month]])</f>
        <v>199.81</v>
      </c>
      <c r="K47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818.53200000000015</v>
      </c>
      <c r="N4701">
        <f>Table1_2[[#This Row],[Value]]*2.5</f>
        <v>113.685</v>
      </c>
    </row>
    <row r="4702" spans="1:14" x14ac:dyDescent="0.25">
      <c r="A4702" s="1" t="s">
        <v>6</v>
      </c>
      <c r="B4702" s="1" t="s">
        <v>26</v>
      </c>
      <c r="C4702" s="1" t="s">
        <v>22</v>
      </c>
      <c r="D4702" s="1" t="s">
        <v>23</v>
      </c>
      <c r="E4702" s="1" t="s">
        <v>10</v>
      </c>
      <c r="F4702" s="1" t="s">
        <v>12</v>
      </c>
      <c r="G4702" s="1" t="s">
        <v>66</v>
      </c>
      <c r="H4702" s="1">
        <v>5</v>
      </c>
      <c r="I4702">
        <v>64.766000000000005</v>
      </c>
      <c r="J4702" s="1">
        <f>SUMIFS(I:I,B:B,Table1_2[[#This Row],[Category Level 2]],D:D,Table1_2[[#This Row],[Brand]],E:E,Table1_2[[#This Row],[Region]],F:F,Table1_2[[#This Row],[Measure]],G:G,Table1_2[[#This Row],[Year]],H:H,"&lt;="&amp;Table1_2[[#This Row],[Month]])</f>
        <v>264.57600000000002</v>
      </c>
      <c r="K47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752.38800000000003</v>
      </c>
      <c r="N4702">
        <f>Table1_2[[#This Row],[Value]]*2.5</f>
        <v>161.91500000000002</v>
      </c>
    </row>
    <row r="4703" spans="1:14" x14ac:dyDescent="0.25">
      <c r="A4703" s="1" t="s">
        <v>6</v>
      </c>
      <c r="B4703" s="1" t="s">
        <v>26</v>
      </c>
      <c r="C4703" s="1" t="s">
        <v>22</v>
      </c>
      <c r="D4703" s="1" t="s">
        <v>23</v>
      </c>
      <c r="E4703" s="1" t="s">
        <v>10</v>
      </c>
      <c r="F4703" s="1" t="s">
        <v>12</v>
      </c>
      <c r="G4703" s="1" t="s">
        <v>66</v>
      </c>
      <c r="H4703" s="1">
        <v>6</v>
      </c>
      <c r="I4703">
        <v>66.144000000000005</v>
      </c>
      <c r="J4703" s="1">
        <f>SUMIFS(I:I,B:B,Table1_2[[#This Row],[Category Level 2]],D:D,Table1_2[[#This Row],[Brand]],E:E,Table1_2[[#This Row],[Region]],F:F,Table1_2[[#This Row],[Measure]],G:G,Table1_2[[#This Row],[Year]],H:H,"&lt;="&amp;Table1_2[[#This Row],[Month]])</f>
        <v>330.72</v>
      </c>
      <c r="K47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617.34400000000005</v>
      </c>
      <c r="N4703">
        <f>Table1_2[[#This Row],[Value]]*2.5</f>
        <v>165.36</v>
      </c>
    </row>
    <row r="4704" spans="1:14" x14ac:dyDescent="0.25">
      <c r="A4704" s="1" t="s">
        <v>6</v>
      </c>
      <c r="B4704" s="1" t="s">
        <v>26</v>
      </c>
      <c r="C4704" s="1" t="s">
        <v>22</v>
      </c>
      <c r="D4704" s="1" t="s">
        <v>23</v>
      </c>
      <c r="E4704" s="1" t="s">
        <v>10</v>
      </c>
      <c r="F4704" s="1" t="s">
        <v>12</v>
      </c>
      <c r="G4704" s="1" t="s">
        <v>66</v>
      </c>
      <c r="H4704" s="1">
        <v>7</v>
      </c>
      <c r="I4704">
        <v>39.962000000000003</v>
      </c>
      <c r="J4704" s="1">
        <f>SUMIFS(I:I,B:B,Table1_2[[#This Row],[Category Level 2]],D:D,Table1_2[[#This Row],[Brand]],E:E,Table1_2[[#This Row],[Region]],F:F,Table1_2[[#This Row],[Measure]],G:G,Table1_2[[#This Row],[Year]],H:H,"&lt;="&amp;Table1_2[[#This Row],[Month]])</f>
        <v>370.68200000000002</v>
      </c>
      <c r="K47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624.23400000000004</v>
      </c>
      <c r="N4704">
        <f>Table1_2[[#This Row],[Value]]*2.5</f>
        <v>99.905000000000001</v>
      </c>
    </row>
    <row r="4705" spans="1:14" x14ac:dyDescent="0.25">
      <c r="A4705" s="1" t="s">
        <v>6</v>
      </c>
      <c r="B4705" s="1" t="s">
        <v>26</v>
      </c>
      <c r="C4705" s="1" t="s">
        <v>22</v>
      </c>
      <c r="D4705" s="1" t="s">
        <v>23</v>
      </c>
      <c r="E4705" s="1" t="s">
        <v>10</v>
      </c>
      <c r="F4705" s="1" t="s">
        <v>12</v>
      </c>
      <c r="G4705" s="1" t="s">
        <v>66</v>
      </c>
      <c r="H4705" s="1">
        <v>8</v>
      </c>
      <c r="I4705">
        <v>41.34</v>
      </c>
      <c r="J4705" s="1">
        <f>SUMIFS(I:I,B:B,Table1_2[[#This Row],[Category Level 2]],D:D,Table1_2[[#This Row],[Brand]],E:E,Table1_2[[#This Row],[Region]],F:F,Table1_2[[#This Row],[Measure]],G:G,Table1_2[[#This Row],[Year]],H:H,"&lt;="&amp;Table1_2[[#This Row],[Month]])</f>
        <v>412.02200000000005</v>
      </c>
      <c r="K47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650.41600000000005</v>
      </c>
      <c r="N4705">
        <f>Table1_2[[#This Row],[Value]]*2.5</f>
        <v>103.35000000000001</v>
      </c>
    </row>
    <row r="4706" spans="1:14" x14ac:dyDescent="0.25">
      <c r="A4706" s="1" t="s">
        <v>6</v>
      </c>
      <c r="B4706" s="1" t="s">
        <v>26</v>
      </c>
      <c r="C4706" s="1" t="s">
        <v>22</v>
      </c>
      <c r="D4706" s="1" t="s">
        <v>23</v>
      </c>
      <c r="E4706" s="1" t="s">
        <v>10</v>
      </c>
      <c r="F4706" s="1" t="s">
        <v>12</v>
      </c>
      <c r="G4706" s="1" t="s">
        <v>66</v>
      </c>
      <c r="H4706" s="1">
        <v>9</v>
      </c>
      <c r="I4706">
        <v>20.67</v>
      </c>
      <c r="J4706" s="1">
        <f>SUMIFS(I:I,B:B,Table1_2[[#This Row],[Category Level 2]],D:D,Table1_2[[#This Row],[Brand]],E:E,Table1_2[[#This Row],[Region]],F:F,Table1_2[[#This Row],[Measure]],G:G,Table1_2[[#This Row],[Year]],H:H,"&lt;="&amp;Table1_2[[#This Row],[Month]])</f>
        <v>432.69200000000006</v>
      </c>
      <c r="K47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609.07600000000002</v>
      </c>
      <c r="N4706">
        <f>Table1_2[[#This Row],[Value]]*2.5</f>
        <v>51.675000000000004</v>
      </c>
    </row>
    <row r="4707" spans="1:14" x14ac:dyDescent="0.25">
      <c r="A4707" s="1" t="s">
        <v>6</v>
      </c>
      <c r="B4707" s="1" t="s">
        <v>26</v>
      </c>
      <c r="C4707" s="1" t="s">
        <v>22</v>
      </c>
      <c r="D4707" s="1" t="s">
        <v>23</v>
      </c>
      <c r="E4707" s="1" t="s">
        <v>10</v>
      </c>
      <c r="F4707" s="1" t="s">
        <v>12</v>
      </c>
      <c r="G4707" s="1" t="s">
        <v>67</v>
      </c>
      <c r="H4707" s="1">
        <v>1</v>
      </c>
      <c r="I4707">
        <v>39.962000000000003</v>
      </c>
      <c r="J4707" s="1">
        <f>SUMIFS(I:I,B:B,Table1_2[[#This Row],[Category Level 2]],D:D,Table1_2[[#This Row],[Brand]],E:E,Table1_2[[#This Row],[Region]],F:F,Table1_2[[#This Row],[Measure]],G:G,Table1_2[[#This Row],[Year]],H:H,"&lt;="&amp;Table1_2[[#This Row],[Month]])</f>
        <v>39.962000000000003</v>
      </c>
      <c r="K47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431.31400000000002</v>
      </c>
      <c r="N4707">
        <f>Table1_2[[#This Row],[Value]]*2.5</f>
        <v>99.905000000000001</v>
      </c>
    </row>
    <row r="4708" spans="1:14" x14ac:dyDescent="0.25">
      <c r="A4708" s="1" t="s">
        <v>6</v>
      </c>
      <c r="B4708" s="1" t="s">
        <v>26</v>
      </c>
      <c r="C4708" s="1" t="s">
        <v>22</v>
      </c>
      <c r="D4708" s="1" t="s">
        <v>23</v>
      </c>
      <c r="E4708" s="1" t="s">
        <v>13</v>
      </c>
      <c r="F4708" s="1" t="s">
        <v>11</v>
      </c>
      <c r="G4708" s="1" t="s">
        <v>62</v>
      </c>
      <c r="H4708" s="1">
        <v>1</v>
      </c>
      <c r="I4708">
        <v>165.36</v>
      </c>
      <c r="J4708" s="1">
        <f>SUMIFS(I:I,B:B,Table1_2[[#This Row],[Category Level 2]],D:D,Table1_2[[#This Row],[Brand]],E:E,Table1_2[[#This Row],[Region]],F:F,Table1_2[[#This Row],[Measure]],G:G,Table1_2[[#This Row],[Year]],H:H,"&lt;="&amp;Table1_2[[#This Row],[Month]])</f>
        <v>165.36</v>
      </c>
      <c r="K47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165.36</v>
      </c>
      <c r="N4708">
        <f>Table1_2[[#This Row],[Value]]*2.5</f>
        <v>413.40000000000003</v>
      </c>
    </row>
    <row r="4709" spans="1:14" x14ac:dyDescent="0.25">
      <c r="A4709" s="1" t="s">
        <v>6</v>
      </c>
      <c r="B4709" s="1" t="s">
        <v>26</v>
      </c>
      <c r="C4709" s="1" t="s">
        <v>22</v>
      </c>
      <c r="D4709" s="1" t="s">
        <v>23</v>
      </c>
      <c r="E4709" s="1" t="s">
        <v>13</v>
      </c>
      <c r="F4709" s="1" t="s">
        <v>11</v>
      </c>
      <c r="G4709" s="1" t="s">
        <v>62</v>
      </c>
      <c r="H4709" s="1">
        <v>2</v>
      </c>
      <c r="I4709">
        <v>143.31200000000001</v>
      </c>
      <c r="J4709" s="1">
        <f>SUMIFS(I:I,B:B,Table1_2[[#This Row],[Category Level 2]],D:D,Table1_2[[#This Row],[Brand]],E:E,Table1_2[[#This Row],[Region]],F:F,Table1_2[[#This Row],[Measure]],G:G,Table1_2[[#This Row],[Year]],H:H,"&lt;="&amp;Table1_2[[#This Row],[Month]])</f>
        <v>308.67200000000003</v>
      </c>
      <c r="K47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308.67200000000003</v>
      </c>
      <c r="N4709">
        <f>Table1_2[[#This Row],[Value]]*2.5</f>
        <v>358.28000000000003</v>
      </c>
    </row>
    <row r="4710" spans="1:14" x14ac:dyDescent="0.25">
      <c r="A4710" s="1" t="s">
        <v>6</v>
      </c>
      <c r="B4710" s="1" t="s">
        <v>26</v>
      </c>
      <c r="C4710" s="1" t="s">
        <v>22</v>
      </c>
      <c r="D4710" s="1" t="s">
        <v>23</v>
      </c>
      <c r="E4710" s="1" t="s">
        <v>13</v>
      </c>
      <c r="F4710" s="1" t="s">
        <v>11</v>
      </c>
      <c r="G4710" s="1" t="s">
        <v>62</v>
      </c>
      <c r="H4710" s="1">
        <v>3</v>
      </c>
      <c r="I4710">
        <v>177.762</v>
      </c>
      <c r="J4710" s="1">
        <f>SUMIFS(I:I,B:B,Table1_2[[#This Row],[Category Level 2]],D:D,Table1_2[[#This Row],[Brand]],E:E,Table1_2[[#This Row],[Region]],F:F,Table1_2[[#This Row],[Measure]],G:G,Table1_2[[#This Row],[Year]],H:H,"&lt;="&amp;Table1_2[[#This Row],[Month]])</f>
        <v>486.43400000000003</v>
      </c>
      <c r="K47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486.43400000000003</v>
      </c>
      <c r="N4710">
        <f>Table1_2[[#This Row],[Value]]*2.5</f>
        <v>444.40499999999997</v>
      </c>
    </row>
    <row r="4711" spans="1:14" x14ac:dyDescent="0.25">
      <c r="A4711" s="1" t="s">
        <v>6</v>
      </c>
      <c r="B4711" s="1" t="s">
        <v>26</v>
      </c>
      <c r="C4711" s="1" t="s">
        <v>22</v>
      </c>
      <c r="D4711" s="1" t="s">
        <v>23</v>
      </c>
      <c r="E4711" s="1" t="s">
        <v>13</v>
      </c>
      <c r="F4711" s="1" t="s">
        <v>11</v>
      </c>
      <c r="G4711" s="1" t="s">
        <v>62</v>
      </c>
      <c r="H4711" s="1">
        <v>4</v>
      </c>
      <c r="I4711">
        <v>89.570000000000007</v>
      </c>
      <c r="J4711" s="1">
        <f>SUMIFS(I:I,B:B,Table1_2[[#This Row],[Category Level 2]],D:D,Table1_2[[#This Row],[Brand]],E:E,Table1_2[[#This Row],[Region]],F:F,Table1_2[[#This Row],[Measure]],G:G,Table1_2[[#This Row],[Year]],H:H,"&lt;="&amp;Table1_2[[#This Row],[Month]])</f>
        <v>576.00400000000002</v>
      </c>
      <c r="K47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576.00400000000002</v>
      </c>
      <c r="N4711">
        <f>Table1_2[[#This Row],[Value]]*2.5</f>
        <v>223.92500000000001</v>
      </c>
    </row>
    <row r="4712" spans="1:14" x14ac:dyDescent="0.25">
      <c r="A4712" s="1" t="s">
        <v>6</v>
      </c>
      <c r="B4712" s="1" t="s">
        <v>26</v>
      </c>
      <c r="C4712" s="1" t="s">
        <v>22</v>
      </c>
      <c r="D4712" s="1" t="s">
        <v>23</v>
      </c>
      <c r="E4712" s="1" t="s">
        <v>13</v>
      </c>
      <c r="F4712" s="1" t="s">
        <v>11</v>
      </c>
      <c r="G4712" s="1" t="s">
        <v>62</v>
      </c>
      <c r="H4712" s="1">
        <v>5</v>
      </c>
      <c r="I4712">
        <v>192.92000000000002</v>
      </c>
      <c r="J4712" s="1">
        <f>SUMIFS(I:I,B:B,Table1_2[[#This Row],[Category Level 2]],D:D,Table1_2[[#This Row],[Brand]],E:E,Table1_2[[#This Row],[Region]],F:F,Table1_2[[#This Row],[Measure]],G:G,Table1_2[[#This Row],[Year]],H:H,"&lt;="&amp;Table1_2[[#This Row],[Month]])</f>
        <v>768.92399999999998</v>
      </c>
      <c r="K47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768.92399999999998</v>
      </c>
      <c r="N4712">
        <f>Table1_2[[#This Row],[Value]]*2.5</f>
        <v>482.30000000000007</v>
      </c>
    </row>
    <row r="4713" spans="1:14" x14ac:dyDescent="0.25">
      <c r="A4713" s="1" t="s">
        <v>6</v>
      </c>
      <c r="B4713" s="1" t="s">
        <v>26</v>
      </c>
      <c r="C4713" s="1" t="s">
        <v>22</v>
      </c>
      <c r="D4713" s="1" t="s">
        <v>23</v>
      </c>
      <c r="E4713" s="1" t="s">
        <v>13</v>
      </c>
      <c r="F4713" s="1" t="s">
        <v>11</v>
      </c>
      <c r="G4713" s="1" t="s">
        <v>62</v>
      </c>
      <c r="H4713" s="1">
        <v>6</v>
      </c>
      <c r="I4713">
        <v>201.18800000000002</v>
      </c>
      <c r="J4713" s="1">
        <f>SUMIFS(I:I,B:B,Table1_2[[#This Row],[Category Level 2]],D:D,Table1_2[[#This Row],[Brand]],E:E,Table1_2[[#This Row],[Region]],F:F,Table1_2[[#This Row],[Measure]],G:G,Table1_2[[#This Row],[Year]],H:H,"&lt;="&amp;Table1_2[[#This Row],[Month]])</f>
        <v>970.11199999999997</v>
      </c>
      <c r="K47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970.11199999999997</v>
      </c>
      <c r="N4713">
        <f>Table1_2[[#This Row],[Value]]*2.5</f>
        <v>502.97</v>
      </c>
    </row>
    <row r="4714" spans="1:14" x14ac:dyDescent="0.25">
      <c r="A4714" s="1" t="s">
        <v>6</v>
      </c>
      <c r="B4714" s="1" t="s">
        <v>26</v>
      </c>
      <c r="C4714" s="1" t="s">
        <v>22</v>
      </c>
      <c r="D4714" s="1" t="s">
        <v>23</v>
      </c>
      <c r="E4714" s="1" t="s">
        <v>13</v>
      </c>
      <c r="F4714" s="1" t="s">
        <v>11</v>
      </c>
      <c r="G4714" s="1" t="s">
        <v>62</v>
      </c>
      <c r="H4714" s="1">
        <v>7</v>
      </c>
      <c r="I4714">
        <v>89.570000000000007</v>
      </c>
      <c r="J4714" s="1">
        <f>SUMIFS(I:I,B:B,Table1_2[[#This Row],[Category Level 2]],D:D,Table1_2[[#This Row],[Brand]],E:E,Table1_2[[#This Row],[Region]],F:F,Table1_2[[#This Row],[Measure]],G:G,Table1_2[[#This Row],[Year]],H:H,"&lt;="&amp;Table1_2[[#This Row],[Month]])</f>
        <v>1059.682</v>
      </c>
      <c r="K47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1059.682</v>
      </c>
      <c r="N4714">
        <f>Table1_2[[#This Row],[Value]]*2.5</f>
        <v>223.92500000000001</v>
      </c>
    </row>
    <row r="4715" spans="1:14" x14ac:dyDescent="0.25">
      <c r="A4715" s="1" t="s">
        <v>6</v>
      </c>
      <c r="B4715" s="1" t="s">
        <v>26</v>
      </c>
      <c r="C4715" s="1" t="s">
        <v>22</v>
      </c>
      <c r="D4715" s="1" t="s">
        <v>23</v>
      </c>
      <c r="E4715" s="1" t="s">
        <v>13</v>
      </c>
      <c r="F4715" s="1" t="s">
        <v>11</v>
      </c>
      <c r="G4715" s="1" t="s">
        <v>62</v>
      </c>
      <c r="H4715" s="1">
        <v>8</v>
      </c>
      <c r="I4715">
        <v>119.88600000000001</v>
      </c>
      <c r="J4715" s="1">
        <f>SUMIFS(I:I,B:B,Table1_2[[#This Row],[Category Level 2]],D:D,Table1_2[[#This Row],[Brand]],E:E,Table1_2[[#This Row],[Region]],F:F,Table1_2[[#This Row],[Measure]],G:G,Table1_2[[#This Row],[Year]],H:H,"&lt;="&amp;Table1_2[[#This Row],[Month]])</f>
        <v>1179.568</v>
      </c>
      <c r="K47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1179.568</v>
      </c>
      <c r="N4715">
        <f>Table1_2[[#This Row],[Value]]*2.5</f>
        <v>299.71500000000003</v>
      </c>
    </row>
    <row r="4716" spans="1:14" x14ac:dyDescent="0.25">
      <c r="A4716" s="1" t="s">
        <v>6</v>
      </c>
      <c r="B4716" s="1" t="s">
        <v>26</v>
      </c>
      <c r="C4716" s="1" t="s">
        <v>22</v>
      </c>
      <c r="D4716" s="1" t="s">
        <v>23</v>
      </c>
      <c r="E4716" s="1" t="s">
        <v>13</v>
      </c>
      <c r="F4716" s="1" t="s">
        <v>11</v>
      </c>
      <c r="G4716" s="1" t="s">
        <v>62</v>
      </c>
      <c r="H4716" s="1">
        <v>9</v>
      </c>
      <c r="I4716">
        <v>137.80000000000001</v>
      </c>
      <c r="J4716" s="1">
        <f>SUMIFS(I:I,B:B,Table1_2[[#This Row],[Category Level 2]],D:D,Table1_2[[#This Row],[Brand]],E:E,Table1_2[[#This Row],[Region]],F:F,Table1_2[[#This Row],[Measure]],G:G,Table1_2[[#This Row],[Year]],H:H,"&lt;="&amp;Table1_2[[#This Row],[Month]])</f>
        <v>1317.3679999999999</v>
      </c>
      <c r="K47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1317.3679999999999</v>
      </c>
      <c r="N4716">
        <f>Table1_2[[#This Row],[Value]]*2.5</f>
        <v>344.5</v>
      </c>
    </row>
    <row r="4717" spans="1:14" x14ac:dyDescent="0.25">
      <c r="A4717" s="1" t="s">
        <v>6</v>
      </c>
      <c r="B4717" s="1" t="s">
        <v>26</v>
      </c>
      <c r="C4717" s="1" t="s">
        <v>22</v>
      </c>
      <c r="D4717" s="1" t="s">
        <v>23</v>
      </c>
      <c r="E4717" s="1" t="s">
        <v>13</v>
      </c>
      <c r="F4717" s="1" t="s">
        <v>11</v>
      </c>
      <c r="G4717" s="1" t="s">
        <v>62</v>
      </c>
      <c r="H4717" s="1">
        <v>10</v>
      </c>
      <c r="I4717">
        <v>112.99600000000001</v>
      </c>
      <c r="J4717" s="1">
        <f>SUMIFS(I:I,B:B,Table1_2[[#This Row],[Category Level 2]],D:D,Table1_2[[#This Row],[Brand]],E:E,Table1_2[[#This Row],[Region]],F:F,Table1_2[[#This Row],[Measure]],G:G,Table1_2[[#This Row],[Year]],H:H,"&lt;="&amp;Table1_2[[#This Row],[Month]])</f>
        <v>1430.364</v>
      </c>
      <c r="K47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1430.364</v>
      </c>
      <c r="N4717">
        <f>Table1_2[[#This Row],[Value]]*2.5</f>
        <v>282.49</v>
      </c>
    </row>
    <row r="4718" spans="1:14" x14ac:dyDescent="0.25">
      <c r="A4718" s="1" t="s">
        <v>6</v>
      </c>
      <c r="B4718" s="1" t="s">
        <v>26</v>
      </c>
      <c r="C4718" s="1" t="s">
        <v>22</v>
      </c>
      <c r="D4718" s="1" t="s">
        <v>23</v>
      </c>
      <c r="E4718" s="1" t="s">
        <v>13</v>
      </c>
      <c r="F4718" s="1" t="s">
        <v>11</v>
      </c>
      <c r="G4718" s="1" t="s">
        <v>62</v>
      </c>
      <c r="H4718" s="1">
        <v>11</v>
      </c>
      <c r="I4718">
        <v>166.738</v>
      </c>
      <c r="J4718" s="1">
        <f>SUMIFS(I:I,B:B,Table1_2[[#This Row],[Category Level 2]],D:D,Table1_2[[#This Row],[Brand]],E:E,Table1_2[[#This Row],[Region]],F:F,Table1_2[[#This Row],[Measure]],G:G,Table1_2[[#This Row],[Year]],H:H,"&lt;="&amp;Table1_2[[#This Row],[Month]])</f>
        <v>1597.1020000000001</v>
      </c>
      <c r="K47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1597.1020000000001</v>
      </c>
      <c r="N4718">
        <f>Table1_2[[#This Row],[Value]]*2.5</f>
        <v>416.84500000000003</v>
      </c>
    </row>
    <row r="4719" spans="1:14" x14ac:dyDescent="0.25">
      <c r="A4719" s="1" t="s">
        <v>6</v>
      </c>
      <c r="B4719" s="1" t="s">
        <v>26</v>
      </c>
      <c r="C4719" s="1" t="s">
        <v>22</v>
      </c>
      <c r="D4719" s="1" t="s">
        <v>23</v>
      </c>
      <c r="E4719" s="1" t="s">
        <v>13</v>
      </c>
      <c r="F4719" s="1" t="s">
        <v>11</v>
      </c>
      <c r="G4719" s="1" t="s">
        <v>62</v>
      </c>
      <c r="H4719" s="1">
        <v>12</v>
      </c>
      <c r="I4719">
        <v>125.39800000000001</v>
      </c>
      <c r="J4719" s="1">
        <f>SUMIFS(I:I,B:B,Table1_2[[#This Row],[Category Level 2]],D:D,Table1_2[[#This Row],[Brand]],E:E,Table1_2[[#This Row],[Region]],F:F,Table1_2[[#This Row],[Measure]],G:G,Table1_2[[#This Row],[Year]],H:H,"&lt;="&amp;Table1_2[[#This Row],[Month]])</f>
        <v>1722.5</v>
      </c>
      <c r="K47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1722.5</v>
      </c>
      <c r="N4719">
        <f>Table1_2[[#This Row],[Value]]*2.5</f>
        <v>313.495</v>
      </c>
    </row>
    <row r="4720" spans="1:14" x14ac:dyDescent="0.25">
      <c r="A4720" s="1" t="s">
        <v>6</v>
      </c>
      <c r="B4720" s="1" t="s">
        <v>26</v>
      </c>
      <c r="C4720" s="1" t="s">
        <v>22</v>
      </c>
      <c r="D4720" s="1" t="s">
        <v>23</v>
      </c>
      <c r="E4720" s="1" t="s">
        <v>13</v>
      </c>
      <c r="F4720" s="1" t="s">
        <v>11</v>
      </c>
      <c r="G4720" s="1" t="s">
        <v>63</v>
      </c>
      <c r="H4720" s="1">
        <v>1</v>
      </c>
      <c r="I4720">
        <v>71.656000000000006</v>
      </c>
      <c r="J4720" s="1">
        <f>SUMIFS(I:I,B:B,Table1_2[[#This Row],[Category Level 2]],D:D,Table1_2[[#This Row],[Brand]],E:E,Table1_2[[#This Row],[Region]],F:F,Table1_2[[#This Row],[Measure]],G:G,Table1_2[[#This Row],[Year]],H:H,"&lt;="&amp;Table1_2[[#This Row],[Month]])</f>
        <v>71.656000000000006</v>
      </c>
      <c r="K47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1628.796</v>
      </c>
      <c r="N4720">
        <f>Table1_2[[#This Row],[Value]]*2.5</f>
        <v>179.14000000000001</v>
      </c>
    </row>
    <row r="4721" spans="1:14" x14ac:dyDescent="0.25">
      <c r="A4721" s="1" t="s">
        <v>6</v>
      </c>
      <c r="B4721" s="1" t="s">
        <v>26</v>
      </c>
      <c r="C4721" s="1" t="s">
        <v>22</v>
      </c>
      <c r="D4721" s="1" t="s">
        <v>23</v>
      </c>
      <c r="E4721" s="1" t="s">
        <v>13</v>
      </c>
      <c r="F4721" s="1" t="s">
        <v>11</v>
      </c>
      <c r="G4721" s="1" t="s">
        <v>63</v>
      </c>
      <c r="H4721" s="1">
        <v>2</v>
      </c>
      <c r="I4721">
        <v>79.924000000000007</v>
      </c>
      <c r="J4721" s="1">
        <f>SUMIFS(I:I,B:B,Table1_2[[#This Row],[Category Level 2]],D:D,Table1_2[[#This Row],[Brand]],E:E,Table1_2[[#This Row],[Region]],F:F,Table1_2[[#This Row],[Measure]],G:G,Table1_2[[#This Row],[Year]],H:H,"&lt;="&amp;Table1_2[[#This Row],[Month]])</f>
        <v>151.58000000000001</v>
      </c>
      <c r="K47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1565.4080000000001</v>
      </c>
      <c r="N4721">
        <f>Table1_2[[#This Row],[Value]]*2.5</f>
        <v>199.81</v>
      </c>
    </row>
    <row r="4722" spans="1:14" x14ac:dyDescent="0.25">
      <c r="A4722" s="1" t="s">
        <v>6</v>
      </c>
      <c r="B4722" s="1" t="s">
        <v>26</v>
      </c>
      <c r="C4722" s="1" t="s">
        <v>22</v>
      </c>
      <c r="D4722" s="1" t="s">
        <v>23</v>
      </c>
      <c r="E4722" s="1" t="s">
        <v>13</v>
      </c>
      <c r="F4722" s="1" t="s">
        <v>11</v>
      </c>
      <c r="G4722" s="1" t="s">
        <v>63</v>
      </c>
      <c r="H4722" s="1">
        <v>3</v>
      </c>
      <c r="I4722">
        <v>90.948000000000008</v>
      </c>
      <c r="J4722" s="1">
        <f>SUMIFS(I:I,B:B,Table1_2[[#This Row],[Category Level 2]],D:D,Table1_2[[#This Row],[Brand]],E:E,Table1_2[[#This Row],[Region]],F:F,Table1_2[[#This Row],[Measure]],G:G,Table1_2[[#This Row],[Year]],H:H,"&lt;="&amp;Table1_2[[#This Row],[Month]])</f>
        <v>242.52800000000002</v>
      </c>
      <c r="K47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1478.5939999999998</v>
      </c>
      <c r="N4722">
        <f>Table1_2[[#This Row],[Value]]*2.5</f>
        <v>227.37</v>
      </c>
    </row>
    <row r="4723" spans="1:14" x14ac:dyDescent="0.25">
      <c r="A4723" s="1" t="s">
        <v>6</v>
      </c>
      <c r="B4723" s="1" t="s">
        <v>26</v>
      </c>
      <c r="C4723" s="1" t="s">
        <v>22</v>
      </c>
      <c r="D4723" s="1" t="s">
        <v>23</v>
      </c>
      <c r="E4723" s="1" t="s">
        <v>13</v>
      </c>
      <c r="F4723" s="1" t="s">
        <v>11</v>
      </c>
      <c r="G4723" s="1" t="s">
        <v>63</v>
      </c>
      <c r="H4723" s="1">
        <v>4</v>
      </c>
      <c r="I4723">
        <v>96.460000000000008</v>
      </c>
      <c r="J4723" s="1">
        <f>SUMIFS(I:I,B:B,Table1_2[[#This Row],[Category Level 2]],D:D,Table1_2[[#This Row],[Brand]],E:E,Table1_2[[#This Row],[Region]],F:F,Table1_2[[#This Row],[Measure]],G:G,Table1_2[[#This Row],[Year]],H:H,"&lt;="&amp;Table1_2[[#This Row],[Month]])</f>
        <v>338.98800000000006</v>
      </c>
      <c r="K47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1485.4839999999999</v>
      </c>
      <c r="N4723">
        <f>Table1_2[[#This Row],[Value]]*2.5</f>
        <v>241.15000000000003</v>
      </c>
    </row>
    <row r="4724" spans="1:14" x14ac:dyDescent="0.25">
      <c r="A4724" s="1" t="s">
        <v>6</v>
      </c>
      <c r="B4724" s="1" t="s">
        <v>26</v>
      </c>
      <c r="C4724" s="1" t="s">
        <v>22</v>
      </c>
      <c r="D4724" s="1" t="s">
        <v>23</v>
      </c>
      <c r="E4724" s="1" t="s">
        <v>13</v>
      </c>
      <c r="F4724" s="1" t="s">
        <v>11</v>
      </c>
      <c r="G4724" s="1" t="s">
        <v>63</v>
      </c>
      <c r="H4724" s="1">
        <v>5</v>
      </c>
      <c r="I4724">
        <v>144.69</v>
      </c>
      <c r="J4724" s="1">
        <f>SUMIFS(I:I,B:B,Table1_2[[#This Row],[Category Level 2]],D:D,Table1_2[[#This Row],[Brand]],E:E,Table1_2[[#This Row],[Region]],F:F,Table1_2[[#This Row],[Measure]],G:G,Table1_2[[#This Row],[Year]],H:H,"&lt;="&amp;Table1_2[[#This Row],[Month]])</f>
        <v>483.67800000000005</v>
      </c>
      <c r="K47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1437.2540000000001</v>
      </c>
      <c r="N4724">
        <f>Table1_2[[#This Row],[Value]]*2.5</f>
        <v>361.72500000000002</v>
      </c>
    </row>
    <row r="4725" spans="1:14" x14ac:dyDescent="0.25">
      <c r="A4725" s="1" t="s">
        <v>6</v>
      </c>
      <c r="B4725" s="1" t="s">
        <v>26</v>
      </c>
      <c r="C4725" s="1" t="s">
        <v>22</v>
      </c>
      <c r="D4725" s="1" t="s">
        <v>23</v>
      </c>
      <c r="E4725" s="1" t="s">
        <v>13</v>
      </c>
      <c r="F4725" s="1" t="s">
        <v>11</v>
      </c>
      <c r="G4725" s="1" t="s">
        <v>63</v>
      </c>
      <c r="H4725" s="1">
        <v>6</v>
      </c>
      <c r="I4725">
        <v>148.82400000000001</v>
      </c>
      <c r="J4725" s="1">
        <f>SUMIFS(I:I,B:B,Table1_2[[#This Row],[Category Level 2]],D:D,Table1_2[[#This Row],[Brand]],E:E,Table1_2[[#This Row],[Region]],F:F,Table1_2[[#This Row],[Measure]],G:G,Table1_2[[#This Row],[Year]],H:H,"&lt;="&amp;Table1_2[[#This Row],[Month]])</f>
        <v>632.50200000000007</v>
      </c>
      <c r="K47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1384.89</v>
      </c>
      <c r="N4725">
        <f>Table1_2[[#This Row],[Value]]*2.5</f>
        <v>372.06000000000006</v>
      </c>
    </row>
    <row r="4726" spans="1:14" x14ac:dyDescent="0.25">
      <c r="A4726" s="1" t="s">
        <v>6</v>
      </c>
      <c r="B4726" s="1" t="s">
        <v>26</v>
      </c>
      <c r="C4726" s="1" t="s">
        <v>22</v>
      </c>
      <c r="D4726" s="1" t="s">
        <v>23</v>
      </c>
      <c r="E4726" s="1" t="s">
        <v>13</v>
      </c>
      <c r="F4726" s="1" t="s">
        <v>11</v>
      </c>
      <c r="G4726" s="1" t="s">
        <v>63</v>
      </c>
      <c r="H4726" s="1">
        <v>7</v>
      </c>
      <c r="I4726">
        <v>190.16400000000002</v>
      </c>
      <c r="J4726" s="1">
        <f>SUMIFS(I:I,B:B,Table1_2[[#This Row],[Category Level 2]],D:D,Table1_2[[#This Row],[Brand]],E:E,Table1_2[[#This Row],[Region]],F:F,Table1_2[[#This Row],[Measure]],G:G,Table1_2[[#This Row],[Year]],H:H,"&lt;="&amp;Table1_2[[#This Row],[Month]])</f>
        <v>822.66600000000005</v>
      </c>
      <c r="K47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1485.4840000000002</v>
      </c>
      <c r="N4726">
        <f>Table1_2[[#This Row],[Value]]*2.5</f>
        <v>475.41</v>
      </c>
    </row>
    <row r="4727" spans="1:14" x14ac:dyDescent="0.25">
      <c r="A4727" s="1" t="s">
        <v>6</v>
      </c>
      <c r="B4727" s="1" t="s">
        <v>26</v>
      </c>
      <c r="C4727" s="1" t="s">
        <v>22</v>
      </c>
      <c r="D4727" s="1" t="s">
        <v>23</v>
      </c>
      <c r="E4727" s="1" t="s">
        <v>13</v>
      </c>
      <c r="F4727" s="1" t="s">
        <v>11</v>
      </c>
      <c r="G4727" s="1" t="s">
        <v>63</v>
      </c>
      <c r="H4727" s="1">
        <v>8</v>
      </c>
      <c r="I4727">
        <v>146.06800000000001</v>
      </c>
      <c r="J4727" s="1">
        <f>SUMIFS(I:I,B:B,Table1_2[[#This Row],[Category Level 2]],D:D,Table1_2[[#This Row],[Brand]],E:E,Table1_2[[#This Row],[Region]],F:F,Table1_2[[#This Row],[Measure]],G:G,Table1_2[[#This Row],[Year]],H:H,"&lt;="&amp;Table1_2[[#This Row],[Month]])</f>
        <v>968.73400000000004</v>
      </c>
      <c r="K47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1511.6660000000002</v>
      </c>
      <c r="N4727">
        <f>Table1_2[[#This Row],[Value]]*2.5</f>
        <v>365.17</v>
      </c>
    </row>
    <row r="4728" spans="1:14" x14ac:dyDescent="0.25">
      <c r="A4728" s="1" t="s">
        <v>6</v>
      </c>
      <c r="B4728" s="1" t="s">
        <v>26</v>
      </c>
      <c r="C4728" s="1" t="s">
        <v>22</v>
      </c>
      <c r="D4728" s="1" t="s">
        <v>23</v>
      </c>
      <c r="E4728" s="1" t="s">
        <v>13</v>
      </c>
      <c r="F4728" s="1" t="s">
        <v>11</v>
      </c>
      <c r="G4728" s="1" t="s">
        <v>63</v>
      </c>
      <c r="H4728" s="1">
        <v>9</v>
      </c>
      <c r="I4728">
        <v>214.96800000000002</v>
      </c>
      <c r="J4728" s="1">
        <f>SUMIFS(I:I,B:B,Table1_2[[#This Row],[Category Level 2]],D:D,Table1_2[[#This Row],[Brand]],E:E,Table1_2[[#This Row],[Region]],F:F,Table1_2[[#This Row],[Measure]],G:G,Table1_2[[#This Row],[Year]],H:H,"&lt;="&amp;Table1_2[[#This Row],[Month]])</f>
        <v>1183.702</v>
      </c>
      <c r="K47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1588.8340000000001</v>
      </c>
      <c r="N4728">
        <f>Table1_2[[#This Row],[Value]]*2.5</f>
        <v>537.42000000000007</v>
      </c>
    </row>
    <row r="4729" spans="1:14" x14ac:dyDescent="0.25">
      <c r="A4729" s="1" t="s">
        <v>6</v>
      </c>
      <c r="B4729" s="1" t="s">
        <v>26</v>
      </c>
      <c r="C4729" s="1" t="s">
        <v>22</v>
      </c>
      <c r="D4729" s="1" t="s">
        <v>23</v>
      </c>
      <c r="E4729" s="1" t="s">
        <v>13</v>
      </c>
      <c r="F4729" s="1" t="s">
        <v>11</v>
      </c>
      <c r="G4729" s="1" t="s">
        <v>63</v>
      </c>
      <c r="H4729" s="1">
        <v>10</v>
      </c>
      <c r="I4729">
        <v>186.03000000000003</v>
      </c>
      <c r="J4729" s="1">
        <f>SUMIFS(I:I,B:B,Table1_2[[#This Row],[Category Level 2]],D:D,Table1_2[[#This Row],[Brand]],E:E,Table1_2[[#This Row],[Region]],F:F,Table1_2[[#This Row],[Measure]],G:G,Table1_2[[#This Row],[Year]],H:H,"&lt;="&amp;Table1_2[[#This Row],[Month]])</f>
        <v>1369.732</v>
      </c>
      <c r="K47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1661.8679999999999</v>
      </c>
      <c r="N4729">
        <f>Table1_2[[#This Row],[Value]]*2.5</f>
        <v>465.07500000000005</v>
      </c>
    </row>
    <row r="4730" spans="1:14" x14ac:dyDescent="0.25">
      <c r="A4730" s="1" t="s">
        <v>6</v>
      </c>
      <c r="B4730" s="1" t="s">
        <v>26</v>
      </c>
      <c r="C4730" s="1" t="s">
        <v>22</v>
      </c>
      <c r="D4730" s="1" t="s">
        <v>23</v>
      </c>
      <c r="E4730" s="1" t="s">
        <v>13</v>
      </c>
      <c r="F4730" s="1" t="s">
        <v>11</v>
      </c>
      <c r="G4730" s="1" t="s">
        <v>63</v>
      </c>
      <c r="H4730" s="1">
        <v>11</v>
      </c>
      <c r="I4730">
        <v>223.23600000000002</v>
      </c>
      <c r="J4730" s="1">
        <f>SUMIFS(I:I,B:B,Table1_2[[#This Row],[Category Level 2]],D:D,Table1_2[[#This Row],[Brand]],E:E,Table1_2[[#This Row],[Region]],F:F,Table1_2[[#This Row],[Measure]],G:G,Table1_2[[#This Row],[Year]],H:H,"&lt;="&amp;Table1_2[[#This Row],[Month]])</f>
        <v>1592.9680000000001</v>
      </c>
      <c r="K47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1718.366</v>
      </c>
      <c r="N4730">
        <f>Table1_2[[#This Row],[Value]]*2.5</f>
        <v>558.09</v>
      </c>
    </row>
    <row r="4731" spans="1:14" x14ac:dyDescent="0.25">
      <c r="A4731" s="1" t="s">
        <v>6</v>
      </c>
      <c r="B4731" s="1" t="s">
        <v>26</v>
      </c>
      <c r="C4731" s="1" t="s">
        <v>22</v>
      </c>
      <c r="D4731" s="1" t="s">
        <v>23</v>
      </c>
      <c r="E4731" s="1" t="s">
        <v>13</v>
      </c>
      <c r="F4731" s="1" t="s">
        <v>11</v>
      </c>
      <c r="G4731" s="1" t="s">
        <v>63</v>
      </c>
      <c r="H4731" s="1">
        <v>12</v>
      </c>
      <c r="I4731">
        <v>177.762</v>
      </c>
      <c r="J4731" s="1">
        <f>SUMIFS(I:I,B:B,Table1_2[[#This Row],[Category Level 2]],D:D,Table1_2[[#This Row],[Brand]],E:E,Table1_2[[#This Row],[Region]],F:F,Table1_2[[#This Row],[Measure]],G:G,Table1_2[[#This Row],[Year]],H:H,"&lt;="&amp;Table1_2[[#This Row],[Month]])</f>
        <v>1770.73</v>
      </c>
      <c r="K47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1770.73</v>
      </c>
      <c r="N4731">
        <f>Table1_2[[#This Row],[Value]]*2.5</f>
        <v>444.40499999999997</v>
      </c>
    </row>
    <row r="4732" spans="1:14" x14ac:dyDescent="0.25">
      <c r="A4732" s="1" t="s">
        <v>6</v>
      </c>
      <c r="B4732" s="1" t="s">
        <v>26</v>
      </c>
      <c r="C4732" s="1" t="s">
        <v>22</v>
      </c>
      <c r="D4732" s="1" t="s">
        <v>23</v>
      </c>
      <c r="E4732" s="1" t="s">
        <v>13</v>
      </c>
      <c r="F4732" s="1" t="s">
        <v>11</v>
      </c>
      <c r="G4732" s="1" t="s">
        <v>64</v>
      </c>
      <c r="H4732" s="1">
        <v>1</v>
      </c>
      <c r="I4732">
        <v>210.834</v>
      </c>
      <c r="J4732" s="1">
        <f>SUMIFS(I:I,B:B,Table1_2[[#This Row],[Category Level 2]],D:D,Table1_2[[#This Row],[Brand]],E:E,Table1_2[[#This Row],[Region]],F:F,Table1_2[[#This Row],[Measure]],G:G,Table1_2[[#This Row],[Year]],H:H,"&lt;="&amp;Table1_2[[#This Row],[Month]])</f>
        <v>210.834</v>
      </c>
      <c r="K47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1909.9080000000001</v>
      </c>
      <c r="N4732">
        <f>Table1_2[[#This Row],[Value]]*2.5</f>
        <v>527.08500000000004</v>
      </c>
    </row>
    <row r="4733" spans="1:14" x14ac:dyDescent="0.25">
      <c r="A4733" s="1" t="s">
        <v>6</v>
      </c>
      <c r="B4733" s="1" t="s">
        <v>26</v>
      </c>
      <c r="C4733" s="1" t="s">
        <v>22</v>
      </c>
      <c r="D4733" s="1" t="s">
        <v>23</v>
      </c>
      <c r="E4733" s="1" t="s">
        <v>13</v>
      </c>
      <c r="F4733" s="1" t="s">
        <v>11</v>
      </c>
      <c r="G4733" s="1" t="s">
        <v>64</v>
      </c>
      <c r="H4733" s="1">
        <v>2</v>
      </c>
      <c r="I4733">
        <v>216.346</v>
      </c>
      <c r="J4733" s="1">
        <f>SUMIFS(I:I,B:B,Table1_2[[#This Row],[Category Level 2]],D:D,Table1_2[[#This Row],[Brand]],E:E,Table1_2[[#This Row],[Region]],F:F,Table1_2[[#This Row],[Measure]],G:G,Table1_2[[#This Row],[Year]],H:H,"&lt;="&amp;Table1_2[[#This Row],[Month]])</f>
        <v>427.18</v>
      </c>
      <c r="K47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2046.3300000000002</v>
      </c>
      <c r="N4733">
        <f>Table1_2[[#This Row],[Value]]*2.5</f>
        <v>540.86500000000001</v>
      </c>
    </row>
    <row r="4734" spans="1:14" x14ac:dyDescent="0.25">
      <c r="A4734" s="1" t="s">
        <v>6</v>
      </c>
      <c r="B4734" s="1" t="s">
        <v>26</v>
      </c>
      <c r="C4734" s="1" t="s">
        <v>22</v>
      </c>
      <c r="D4734" s="1" t="s">
        <v>23</v>
      </c>
      <c r="E4734" s="1" t="s">
        <v>13</v>
      </c>
      <c r="F4734" s="1" t="s">
        <v>11</v>
      </c>
      <c r="G4734" s="1" t="s">
        <v>64</v>
      </c>
      <c r="H4734" s="1">
        <v>3</v>
      </c>
      <c r="I4734">
        <v>239.77200000000002</v>
      </c>
      <c r="J4734" s="1">
        <f>SUMIFS(I:I,B:B,Table1_2[[#This Row],[Category Level 2]],D:D,Table1_2[[#This Row],[Brand]],E:E,Table1_2[[#This Row],[Region]],F:F,Table1_2[[#This Row],[Measure]],G:G,Table1_2[[#This Row],[Year]],H:H,"&lt;="&amp;Table1_2[[#This Row],[Month]])</f>
        <v>666.952</v>
      </c>
      <c r="K47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2195.154</v>
      </c>
      <c r="N4734">
        <f>Table1_2[[#This Row],[Value]]*2.5</f>
        <v>599.43000000000006</v>
      </c>
    </row>
    <row r="4735" spans="1:14" x14ac:dyDescent="0.25">
      <c r="A4735" s="1" t="s">
        <v>6</v>
      </c>
      <c r="B4735" s="1" t="s">
        <v>26</v>
      </c>
      <c r="C4735" s="1" t="s">
        <v>22</v>
      </c>
      <c r="D4735" s="1" t="s">
        <v>23</v>
      </c>
      <c r="E4735" s="1" t="s">
        <v>13</v>
      </c>
      <c r="F4735" s="1" t="s">
        <v>11</v>
      </c>
      <c r="G4735" s="1" t="s">
        <v>64</v>
      </c>
      <c r="H4735" s="1">
        <v>4</v>
      </c>
      <c r="I4735">
        <v>168.11600000000001</v>
      </c>
      <c r="J4735" s="1">
        <f>SUMIFS(I:I,B:B,Table1_2[[#This Row],[Category Level 2]],D:D,Table1_2[[#This Row],[Brand]],E:E,Table1_2[[#This Row],[Region]],F:F,Table1_2[[#This Row],[Measure]],G:G,Table1_2[[#This Row],[Year]],H:H,"&lt;="&amp;Table1_2[[#This Row],[Month]])</f>
        <v>835.06799999999998</v>
      </c>
      <c r="K47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2266.81</v>
      </c>
      <c r="N4735">
        <f>Table1_2[[#This Row],[Value]]*2.5</f>
        <v>420.29</v>
      </c>
    </row>
    <row r="4736" spans="1:14" x14ac:dyDescent="0.25">
      <c r="A4736" s="1" t="s">
        <v>6</v>
      </c>
      <c r="B4736" s="1" t="s">
        <v>26</v>
      </c>
      <c r="C4736" s="1" t="s">
        <v>22</v>
      </c>
      <c r="D4736" s="1" t="s">
        <v>23</v>
      </c>
      <c r="E4736" s="1" t="s">
        <v>13</v>
      </c>
      <c r="F4736" s="1" t="s">
        <v>11</v>
      </c>
      <c r="G4736" s="1" t="s">
        <v>64</v>
      </c>
      <c r="H4736" s="1">
        <v>5</v>
      </c>
      <c r="I4736">
        <v>213.59000000000003</v>
      </c>
      <c r="J4736" s="1">
        <f>SUMIFS(I:I,B:B,Table1_2[[#This Row],[Category Level 2]],D:D,Table1_2[[#This Row],[Brand]],E:E,Table1_2[[#This Row],[Region]],F:F,Table1_2[[#This Row],[Measure]],G:G,Table1_2[[#This Row],[Year]],H:H,"&lt;="&amp;Table1_2[[#This Row],[Month]])</f>
        <v>1048.6579999999999</v>
      </c>
      <c r="K47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2335.71</v>
      </c>
      <c r="N4736">
        <f>Table1_2[[#This Row],[Value]]*2.5</f>
        <v>533.97500000000014</v>
      </c>
    </row>
    <row r="4737" spans="1:14" x14ac:dyDescent="0.25">
      <c r="A4737" s="1" t="s">
        <v>6</v>
      </c>
      <c r="B4737" s="1" t="s">
        <v>26</v>
      </c>
      <c r="C4737" s="1" t="s">
        <v>22</v>
      </c>
      <c r="D4737" s="1" t="s">
        <v>23</v>
      </c>
      <c r="E4737" s="1" t="s">
        <v>13</v>
      </c>
      <c r="F4737" s="1" t="s">
        <v>11</v>
      </c>
      <c r="G4737" s="1" t="s">
        <v>64</v>
      </c>
      <c r="H4737" s="1">
        <v>6</v>
      </c>
      <c r="I4737">
        <v>150.202</v>
      </c>
      <c r="J4737" s="1">
        <f>SUMIFS(I:I,B:B,Table1_2[[#This Row],[Category Level 2]],D:D,Table1_2[[#This Row],[Brand]],E:E,Table1_2[[#This Row],[Region]],F:F,Table1_2[[#This Row],[Measure]],G:G,Table1_2[[#This Row],[Year]],H:H,"&lt;="&amp;Table1_2[[#This Row],[Month]])</f>
        <v>1198.8599999999999</v>
      </c>
      <c r="K47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2337.0879999999997</v>
      </c>
      <c r="N4737">
        <f>Table1_2[[#This Row],[Value]]*2.5</f>
        <v>375.505</v>
      </c>
    </row>
    <row r="4738" spans="1:14" x14ac:dyDescent="0.25">
      <c r="A4738" s="1" t="s">
        <v>6</v>
      </c>
      <c r="B4738" s="1" t="s">
        <v>26</v>
      </c>
      <c r="C4738" s="1" t="s">
        <v>22</v>
      </c>
      <c r="D4738" s="1" t="s">
        <v>23</v>
      </c>
      <c r="E4738" s="1" t="s">
        <v>13</v>
      </c>
      <c r="F4738" s="1" t="s">
        <v>11</v>
      </c>
      <c r="G4738" s="1" t="s">
        <v>64</v>
      </c>
      <c r="H4738" s="1">
        <v>7</v>
      </c>
      <c r="I4738">
        <v>198.43200000000002</v>
      </c>
      <c r="J4738" s="1">
        <f>SUMIFS(I:I,B:B,Table1_2[[#This Row],[Category Level 2]],D:D,Table1_2[[#This Row],[Brand]],E:E,Table1_2[[#This Row],[Region]],F:F,Table1_2[[#This Row],[Measure]],G:G,Table1_2[[#This Row],[Year]],H:H,"&lt;="&amp;Table1_2[[#This Row],[Month]])</f>
        <v>1397.2919999999999</v>
      </c>
      <c r="K47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2345.3559999999998</v>
      </c>
      <c r="N4738">
        <f>Table1_2[[#This Row],[Value]]*2.5</f>
        <v>496.08000000000004</v>
      </c>
    </row>
    <row r="4739" spans="1:14" x14ac:dyDescent="0.25">
      <c r="A4739" s="1" t="s">
        <v>6</v>
      </c>
      <c r="B4739" s="1" t="s">
        <v>26</v>
      </c>
      <c r="C4739" s="1" t="s">
        <v>22</v>
      </c>
      <c r="D4739" s="1" t="s">
        <v>23</v>
      </c>
      <c r="E4739" s="1" t="s">
        <v>13</v>
      </c>
      <c r="F4739" s="1" t="s">
        <v>11</v>
      </c>
      <c r="G4739" s="1" t="s">
        <v>64</v>
      </c>
      <c r="H4739" s="1">
        <v>8</v>
      </c>
      <c r="I4739">
        <v>146.06800000000001</v>
      </c>
      <c r="J4739" s="1">
        <f>SUMIFS(I:I,B:B,Table1_2[[#This Row],[Category Level 2]],D:D,Table1_2[[#This Row],[Brand]],E:E,Table1_2[[#This Row],[Region]],F:F,Table1_2[[#This Row],[Measure]],G:G,Table1_2[[#This Row],[Year]],H:H,"&lt;="&amp;Table1_2[[#This Row],[Month]])</f>
        <v>1543.36</v>
      </c>
      <c r="K47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2345.3559999999998</v>
      </c>
      <c r="N4739">
        <f>Table1_2[[#This Row],[Value]]*2.5</f>
        <v>365.17</v>
      </c>
    </row>
    <row r="4740" spans="1:14" x14ac:dyDescent="0.25">
      <c r="A4740" s="1" t="s">
        <v>6</v>
      </c>
      <c r="B4740" s="1" t="s">
        <v>26</v>
      </c>
      <c r="C4740" s="1" t="s">
        <v>22</v>
      </c>
      <c r="D4740" s="1" t="s">
        <v>23</v>
      </c>
      <c r="E4740" s="1" t="s">
        <v>13</v>
      </c>
      <c r="F4740" s="1" t="s">
        <v>11</v>
      </c>
      <c r="G4740" s="1" t="s">
        <v>64</v>
      </c>
      <c r="H4740" s="1">
        <v>9</v>
      </c>
      <c r="I4740">
        <v>165.36</v>
      </c>
      <c r="J4740" s="1">
        <f>SUMIFS(I:I,B:B,Table1_2[[#This Row],[Category Level 2]],D:D,Table1_2[[#This Row],[Brand]],E:E,Table1_2[[#This Row],[Region]],F:F,Table1_2[[#This Row],[Measure]],G:G,Table1_2[[#This Row],[Year]],H:H,"&lt;="&amp;Table1_2[[#This Row],[Month]])</f>
        <v>1708.7199999999998</v>
      </c>
      <c r="K47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2295.7479999999996</v>
      </c>
      <c r="N4740">
        <f>Table1_2[[#This Row],[Value]]*2.5</f>
        <v>413.40000000000003</v>
      </c>
    </row>
    <row r="4741" spans="1:14" x14ac:dyDescent="0.25">
      <c r="A4741" s="1" t="s">
        <v>6</v>
      </c>
      <c r="B4741" s="1" t="s">
        <v>26</v>
      </c>
      <c r="C4741" s="1" t="s">
        <v>22</v>
      </c>
      <c r="D4741" s="1" t="s">
        <v>23</v>
      </c>
      <c r="E4741" s="1" t="s">
        <v>13</v>
      </c>
      <c r="F4741" s="1" t="s">
        <v>11</v>
      </c>
      <c r="G4741" s="1" t="s">
        <v>64</v>
      </c>
      <c r="H4741" s="1">
        <v>10</v>
      </c>
      <c r="I4741">
        <v>117.13000000000001</v>
      </c>
      <c r="J4741" s="1">
        <f>SUMIFS(I:I,B:B,Table1_2[[#This Row],[Category Level 2]],D:D,Table1_2[[#This Row],[Brand]],E:E,Table1_2[[#This Row],[Region]],F:F,Table1_2[[#This Row],[Measure]],G:G,Table1_2[[#This Row],[Year]],H:H,"&lt;="&amp;Table1_2[[#This Row],[Month]])</f>
        <v>1825.85</v>
      </c>
      <c r="K47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2226.848</v>
      </c>
      <c r="N4741">
        <f>Table1_2[[#This Row],[Value]]*2.5</f>
        <v>292.82500000000005</v>
      </c>
    </row>
    <row r="4742" spans="1:14" x14ac:dyDescent="0.25">
      <c r="A4742" s="1" t="s">
        <v>6</v>
      </c>
      <c r="B4742" s="1" t="s">
        <v>26</v>
      </c>
      <c r="C4742" s="1" t="s">
        <v>22</v>
      </c>
      <c r="D4742" s="1" t="s">
        <v>23</v>
      </c>
      <c r="E4742" s="1" t="s">
        <v>13</v>
      </c>
      <c r="F4742" s="1" t="s">
        <v>11</v>
      </c>
      <c r="G4742" s="1" t="s">
        <v>64</v>
      </c>
      <c r="H4742" s="1">
        <v>11</v>
      </c>
      <c r="I4742">
        <v>121.26400000000001</v>
      </c>
      <c r="J4742" s="1">
        <f>SUMIFS(I:I,B:B,Table1_2[[#This Row],[Category Level 2]],D:D,Table1_2[[#This Row],[Brand]],E:E,Table1_2[[#This Row],[Region]],F:F,Table1_2[[#This Row],[Measure]],G:G,Table1_2[[#This Row],[Year]],H:H,"&lt;="&amp;Table1_2[[#This Row],[Month]])</f>
        <v>1947.114</v>
      </c>
      <c r="K47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2124.8760000000002</v>
      </c>
      <c r="N4742">
        <f>Table1_2[[#This Row],[Value]]*2.5</f>
        <v>303.16000000000003</v>
      </c>
    </row>
    <row r="4743" spans="1:14" x14ac:dyDescent="0.25">
      <c r="A4743" s="1" t="s">
        <v>6</v>
      </c>
      <c r="B4743" s="1" t="s">
        <v>26</v>
      </c>
      <c r="C4743" s="1" t="s">
        <v>22</v>
      </c>
      <c r="D4743" s="1" t="s">
        <v>23</v>
      </c>
      <c r="E4743" s="1" t="s">
        <v>13</v>
      </c>
      <c r="F4743" s="1" t="s">
        <v>11</v>
      </c>
      <c r="G4743" s="1" t="s">
        <v>64</v>
      </c>
      <c r="H4743" s="1">
        <v>12</v>
      </c>
      <c r="I4743">
        <v>71.656000000000006</v>
      </c>
      <c r="J4743" s="1">
        <f>SUMIFS(I:I,B:B,Table1_2[[#This Row],[Category Level 2]],D:D,Table1_2[[#This Row],[Brand]],E:E,Table1_2[[#This Row],[Region]],F:F,Table1_2[[#This Row],[Measure]],G:G,Table1_2[[#This Row],[Year]],H:H,"&lt;="&amp;Table1_2[[#This Row],[Month]])</f>
        <v>2018.77</v>
      </c>
      <c r="K47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2018.77</v>
      </c>
      <c r="N4743">
        <f>Table1_2[[#This Row],[Value]]*2.5</f>
        <v>179.14000000000001</v>
      </c>
    </row>
    <row r="4744" spans="1:14" x14ac:dyDescent="0.25">
      <c r="A4744" s="1" t="s">
        <v>6</v>
      </c>
      <c r="B4744" s="1" t="s">
        <v>26</v>
      </c>
      <c r="C4744" s="1" t="s">
        <v>22</v>
      </c>
      <c r="D4744" s="1" t="s">
        <v>23</v>
      </c>
      <c r="E4744" s="1" t="s">
        <v>13</v>
      </c>
      <c r="F4744" s="1" t="s">
        <v>11</v>
      </c>
      <c r="G4744" s="1" t="s">
        <v>65</v>
      </c>
      <c r="H4744" s="1">
        <v>1</v>
      </c>
      <c r="I4744">
        <v>35.828000000000003</v>
      </c>
      <c r="J4744" s="1">
        <f>SUMIFS(I:I,B:B,Table1_2[[#This Row],[Category Level 2]],D:D,Table1_2[[#This Row],[Brand]],E:E,Table1_2[[#This Row],[Region]],F:F,Table1_2[[#This Row],[Measure]],G:G,Table1_2[[#This Row],[Year]],H:H,"&lt;="&amp;Table1_2[[#This Row],[Month]])</f>
        <v>35.828000000000003</v>
      </c>
      <c r="K47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1843.7640000000001</v>
      </c>
      <c r="N4744">
        <f>Table1_2[[#This Row],[Value]]*2.5</f>
        <v>89.570000000000007</v>
      </c>
    </row>
    <row r="4745" spans="1:14" x14ac:dyDescent="0.25">
      <c r="A4745" s="1" t="s">
        <v>6</v>
      </c>
      <c r="B4745" s="1" t="s">
        <v>26</v>
      </c>
      <c r="C4745" s="1" t="s">
        <v>22</v>
      </c>
      <c r="D4745" s="1" t="s">
        <v>23</v>
      </c>
      <c r="E4745" s="1" t="s">
        <v>13</v>
      </c>
      <c r="F4745" s="1" t="s">
        <v>11</v>
      </c>
      <c r="G4745" s="1" t="s">
        <v>65</v>
      </c>
      <c r="H4745" s="1">
        <v>2</v>
      </c>
      <c r="I4745">
        <v>48.230000000000004</v>
      </c>
      <c r="J4745" s="1">
        <f>SUMIFS(I:I,B:B,Table1_2[[#This Row],[Category Level 2]],D:D,Table1_2[[#This Row],[Brand]],E:E,Table1_2[[#This Row],[Region]],F:F,Table1_2[[#This Row],[Measure]],G:G,Table1_2[[#This Row],[Year]],H:H,"&lt;="&amp;Table1_2[[#This Row],[Month]])</f>
        <v>84.058000000000007</v>
      </c>
      <c r="K47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1675.6480000000001</v>
      </c>
      <c r="N4745">
        <f>Table1_2[[#This Row],[Value]]*2.5</f>
        <v>120.57500000000002</v>
      </c>
    </row>
    <row r="4746" spans="1:14" x14ac:dyDescent="0.25">
      <c r="A4746" s="1" t="s">
        <v>6</v>
      </c>
      <c r="B4746" s="1" t="s">
        <v>26</v>
      </c>
      <c r="C4746" s="1" t="s">
        <v>22</v>
      </c>
      <c r="D4746" s="1" t="s">
        <v>23</v>
      </c>
      <c r="E4746" s="1" t="s">
        <v>13</v>
      </c>
      <c r="F4746" s="1" t="s">
        <v>11</v>
      </c>
      <c r="G4746" s="1" t="s">
        <v>65</v>
      </c>
      <c r="H4746" s="1">
        <v>3</v>
      </c>
      <c r="I4746">
        <v>46.852000000000004</v>
      </c>
      <c r="J4746" s="1">
        <f>SUMIFS(I:I,B:B,Table1_2[[#This Row],[Category Level 2]],D:D,Table1_2[[#This Row],[Brand]],E:E,Table1_2[[#This Row],[Region]],F:F,Table1_2[[#This Row],[Measure]],G:G,Table1_2[[#This Row],[Year]],H:H,"&lt;="&amp;Table1_2[[#This Row],[Month]])</f>
        <v>130.91000000000003</v>
      </c>
      <c r="K47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1482.7280000000003</v>
      </c>
      <c r="N4746">
        <f>Table1_2[[#This Row],[Value]]*2.5</f>
        <v>117.13000000000001</v>
      </c>
    </row>
    <row r="4747" spans="1:14" x14ac:dyDescent="0.25">
      <c r="A4747" s="1" t="s">
        <v>6</v>
      </c>
      <c r="B4747" s="1" t="s">
        <v>26</v>
      </c>
      <c r="C4747" s="1" t="s">
        <v>22</v>
      </c>
      <c r="D4747" s="1" t="s">
        <v>23</v>
      </c>
      <c r="E4747" s="1" t="s">
        <v>13</v>
      </c>
      <c r="F4747" s="1" t="s">
        <v>11</v>
      </c>
      <c r="G4747" s="1" t="s">
        <v>65</v>
      </c>
      <c r="H4747" s="1">
        <v>4</v>
      </c>
      <c r="I4747">
        <v>33.072000000000003</v>
      </c>
      <c r="J4747" s="1">
        <f>SUMIFS(I:I,B:B,Table1_2[[#This Row],[Category Level 2]],D:D,Table1_2[[#This Row],[Brand]],E:E,Table1_2[[#This Row],[Region]],F:F,Table1_2[[#This Row],[Measure]],G:G,Table1_2[[#This Row],[Year]],H:H,"&lt;="&amp;Table1_2[[#This Row],[Month]])</f>
        <v>163.98200000000003</v>
      </c>
      <c r="K47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1347.684</v>
      </c>
      <c r="N4747">
        <f>Table1_2[[#This Row],[Value]]*2.5</f>
        <v>82.68</v>
      </c>
    </row>
    <row r="4748" spans="1:14" x14ac:dyDescent="0.25">
      <c r="A4748" s="1" t="s">
        <v>6</v>
      </c>
      <c r="B4748" s="1" t="s">
        <v>26</v>
      </c>
      <c r="C4748" s="1" t="s">
        <v>22</v>
      </c>
      <c r="D4748" s="1" t="s">
        <v>23</v>
      </c>
      <c r="E4748" s="1" t="s">
        <v>13</v>
      </c>
      <c r="F4748" s="1" t="s">
        <v>11</v>
      </c>
      <c r="G4748" s="1" t="s">
        <v>65</v>
      </c>
      <c r="H4748" s="1">
        <v>5</v>
      </c>
      <c r="I4748">
        <v>19.292000000000002</v>
      </c>
      <c r="J4748" s="1">
        <f>SUMIFS(I:I,B:B,Table1_2[[#This Row],[Category Level 2]],D:D,Table1_2[[#This Row],[Brand]],E:E,Table1_2[[#This Row],[Region]],F:F,Table1_2[[#This Row],[Measure]],G:G,Table1_2[[#This Row],[Year]],H:H,"&lt;="&amp;Table1_2[[#This Row],[Month]])</f>
        <v>183.27400000000003</v>
      </c>
      <c r="K47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1153.3860000000002</v>
      </c>
      <c r="N4748">
        <f>Table1_2[[#This Row],[Value]]*2.5</f>
        <v>48.230000000000004</v>
      </c>
    </row>
    <row r="4749" spans="1:14" x14ac:dyDescent="0.25">
      <c r="A4749" s="1" t="s">
        <v>6</v>
      </c>
      <c r="B4749" s="1" t="s">
        <v>26</v>
      </c>
      <c r="C4749" s="1" t="s">
        <v>22</v>
      </c>
      <c r="D4749" s="1" t="s">
        <v>23</v>
      </c>
      <c r="E4749" s="1" t="s">
        <v>13</v>
      </c>
      <c r="F4749" s="1" t="s">
        <v>11</v>
      </c>
      <c r="G4749" s="1" t="s">
        <v>65</v>
      </c>
      <c r="H4749" s="1">
        <v>6</v>
      </c>
      <c r="I4749">
        <v>2.7560000000000002</v>
      </c>
      <c r="J4749" s="1">
        <f>SUMIFS(I:I,B:B,Table1_2[[#This Row],[Category Level 2]],D:D,Table1_2[[#This Row],[Brand]],E:E,Table1_2[[#This Row],[Region]],F:F,Table1_2[[#This Row],[Measure]],G:G,Table1_2[[#This Row],[Year]],H:H,"&lt;="&amp;Table1_2[[#This Row],[Month]])</f>
        <v>186.03000000000003</v>
      </c>
      <c r="K47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1005.94</v>
      </c>
      <c r="N4749">
        <f>Table1_2[[#This Row],[Value]]*2.5</f>
        <v>6.8900000000000006</v>
      </c>
    </row>
    <row r="4750" spans="1:14" x14ac:dyDescent="0.25">
      <c r="A4750" s="1" t="s">
        <v>6</v>
      </c>
      <c r="B4750" s="1" t="s">
        <v>26</v>
      </c>
      <c r="C4750" s="1" t="s">
        <v>22</v>
      </c>
      <c r="D4750" s="1" t="s">
        <v>23</v>
      </c>
      <c r="E4750" s="1" t="s">
        <v>13</v>
      </c>
      <c r="F4750" s="1" t="s">
        <v>11</v>
      </c>
      <c r="G4750" s="1" t="s">
        <v>65</v>
      </c>
      <c r="H4750" s="1">
        <v>7</v>
      </c>
      <c r="I4750">
        <v>4.1340000000000003</v>
      </c>
      <c r="J4750" s="1">
        <f>SUMIFS(I:I,B:B,Table1_2[[#This Row],[Category Level 2]],D:D,Table1_2[[#This Row],[Brand]],E:E,Table1_2[[#This Row],[Region]],F:F,Table1_2[[#This Row],[Measure]],G:G,Table1_2[[#This Row],[Year]],H:H,"&lt;="&amp;Table1_2[[#This Row],[Month]])</f>
        <v>190.16400000000004</v>
      </c>
      <c r="K47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811.64200000000005</v>
      </c>
      <c r="N4750">
        <f>Table1_2[[#This Row],[Value]]*2.5</f>
        <v>10.335000000000001</v>
      </c>
    </row>
    <row r="4751" spans="1:14" x14ac:dyDescent="0.25">
      <c r="A4751" s="1" t="s">
        <v>6</v>
      </c>
      <c r="B4751" s="1" t="s">
        <v>26</v>
      </c>
      <c r="C4751" s="1" t="s">
        <v>22</v>
      </c>
      <c r="D4751" s="1" t="s">
        <v>23</v>
      </c>
      <c r="E4751" s="1" t="s">
        <v>13</v>
      </c>
      <c r="F4751" s="1" t="s">
        <v>11</v>
      </c>
      <c r="G4751" s="1" t="s">
        <v>65</v>
      </c>
      <c r="H4751" s="1">
        <v>8</v>
      </c>
      <c r="I4751">
        <v>9.6460000000000008</v>
      </c>
      <c r="J4751" s="1">
        <f>SUMIFS(I:I,B:B,Table1_2[[#This Row],[Category Level 2]],D:D,Table1_2[[#This Row],[Brand]],E:E,Table1_2[[#This Row],[Region]],F:F,Table1_2[[#This Row],[Measure]],G:G,Table1_2[[#This Row],[Year]],H:H,"&lt;="&amp;Table1_2[[#This Row],[Month]])</f>
        <v>199.81000000000006</v>
      </c>
      <c r="K47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675.22</v>
      </c>
      <c r="N4751">
        <f>Table1_2[[#This Row],[Value]]*2.5</f>
        <v>24.115000000000002</v>
      </c>
    </row>
    <row r="4752" spans="1:14" x14ac:dyDescent="0.25">
      <c r="A4752" s="1" t="s">
        <v>6</v>
      </c>
      <c r="B4752" s="1" t="s">
        <v>26</v>
      </c>
      <c r="C4752" s="1" t="s">
        <v>22</v>
      </c>
      <c r="D4752" s="1" t="s">
        <v>23</v>
      </c>
      <c r="E4752" s="1" t="s">
        <v>13</v>
      </c>
      <c r="F4752" s="1" t="s">
        <v>11</v>
      </c>
      <c r="G4752" s="1" t="s">
        <v>65</v>
      </c>
      <c r="H4752" s="1">
        <v>9</v>
      </c>
      <c r="I4752">
        <v>4.1340000000000003</v>
      </c>
      <c r="J4752" s="1">
        <f>SUMIFS(I:I,B:B,Table1_2[[#This Row],[Category Level 2]],D:D,Table1_2[[#This Row],[Brand]],E:E,Table1_2[[#This Row],[Region]],F:F,Table1_2[[#This Row],[Measure]],G:G,Table1_2[[#This Row],[Year]],H:H,"&lt;="&amp;Table1_2[[#This Row],[Month]])</f>
        <v>203.94400000000007</v>
      </c>
      <c r="K47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513.99400000000014</v>
      </c>
      <c r="N4752">
        <f>Table1_2[[#This Row],[Value]]*2.5</f>
        <v>10.335000000000001</v>
      </c>
    </row>
    <row r="4753" spans="1:14" x14ac:dyDescent="0.25">
      <c r="A4753" s="1" t="s">
        <v>6</v>
      </c>
      <c r="B4753" s="1" t="s">
        <v>26</v>
      </c>
      <c r="C4753" s="1" t="s">
        <v>22</v>
      </c>
      <c r="D4753" s="1" t="s">
        <v>23</v>
      </c>
      <c r="E4753" s="1" t="s">
        <v>13</v>
      </c>
      <c r="F4753" s="1" t="s">
        <v>11</v>
      </c>
      <c r="G4753" s="1" t="s">
        <v>65</v>
      </c>
      <c r="H4753" s="1">
        <v>10</v>
      </c>
      <c r="I4753">
        <v>8.2680000000000007</v>
      </c>
      <c r="J4753" s="1">
        <f>SUMIFS(I:I,B:B,Table1_2[[#This Row],[Category Level 2]],D:D,Table1_2[[#This Row],[Brand]],E:E,Table1_2[[#This Row],[Region]],F:F,Table1_2[[#This Row],[Measure]],G:G,Table1_2[[#This Row],[Year]],H:H,"&lt;="&amp;Table1_2[[#This Row],[Month]])</f>
        <v>212.21200000000007</v>
      </c>
      <c r="K47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405.13200000000006</v>
      </c>
      <c r="N4753">
        <f>Table1_2[[#This Row],[Value]]*2.5</f>
        <v>20.67</v>
      </c>
    </row>
    <row r="4754" spans="1:14" x14ac:dyDescent="0.25">
      <c r="A4754" s="1" t="s">
        <v>6</v>
      </c>
      <c r="B4754" s="1" t="s">
        <v>26</v>
      </c>
      <c r="C4754" s="1" t="s">
        <v>22</v>
      </c>
      <c r="D4754" s="1" t="s">
        <v>23</v>
      </c>
      <c r="E4754" s="1" t="s">
        <v>13</v>
      </c>
      <c r="F4754" s="1" t="s">
        <v>11</v>
      </c>
      <c r="G4754" s="1" t="s">
        <v>66</v>
      </c>
      <c r="H4754" s="1">
        <v>1</v>
      </c>
      <c r="I4754">
        <v>2.7560000000000002</v>
      </c>
      <c r="J4754" s="1">
        <f>SUMIFS(I:I,B:B,Table1_2[[#This Row],[Category Level 2]],D:D,Table1_2[[#This Row],[Brand]],E:E,Table1_2[[#This Row],[Region]],F:F,Table1_2[[#This Row],[Measure]],G:G,Table1_2[[#This Row],[Year]],H:H,"&lt;="&amp;Table1_2[[#This Row],[Month]])</f>
        <v>2.7560000000000002</v>
      </c>
      <c r="K47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179.14000000000004</v>
      </c>
      <c r="N4754">
        <f>Table1_2[[#This Row],[Value]]*2.5</f>
        <v>6.8900000000000006</v>
      </c>
    </row>
    <row r="4755" spans="1:14" x14ac:dyDescent="0.25">
      <c r="A4755" s="1" t="s">
        <v>6</v>
      </c>
      <c r="B4755" s="1" t="s">
        <v>26</v>
      </c>
      <c r="C4755" s="1" t="s">
        <v>22</v>
      </c>
      <c r="D4755" s="1" t="s">
        <v>23</v>
      </c>
      <c r="E4755" s="1" t="s">
        <v>13</v>
      </c>
      <c r="F4755" s="1" t="s">
        <v>11</v>
      </c>
      <c r="G4755" s="1" t="s">
        <v>66</v>
      </c>
      <c r="H4755" s="1">
        <v>3</v>
      </c>
      <c r="I4755">
        <v>2.7560000000000002</v>
      </c>
      <c r="J4755" s="1">
        <f>SUMIFS(I:I,B:B,Table1_2[[#This Row],[Category Level 2]],D:D,Table1_2[[#This Row],[Brand]],E:E,Table1_2[[#This Row],[Region]],F:F,Table1_2[[#This Row],[Measure]],G:G,Table1_2[[#This Row],[Year]],H:H,"&lt;="&amp;Table1_2[[#This Row],[Month]])</f>
        <v>5.5120000000000005</v>
      </c>
      <c r="K47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86.814000000000007</v>
      </c>
      <c r="N4755">
        <f>Table1_2[[#This Row],[Value]]*2.5</f>
        <v>6.8900000000000006</v>
      </c>
    </row>
    <row r="4756" spans="1:14" x14ac:dyDescent="0.25">
      <c r="A4756" s="1" t="s">
        <v>6</v>
      </c>
      <c r="B4756" s="1" t="s">
        <v>26</v>
      </c>
      <c r="C4756" s="1" t="s">
        <v>22</v>
      </c>
      <c r="D4756" s="1" t="s">
        <v>23</v>
      </c>
      <c r="E4756" s="1" t="s">
        <v>13</v>
      </c>
      <c r="F4756" s="1" t="s">
        <v>11</v>
      </c>
      <c r="G4756" s="1" t="s">
        <v>66</v>
      </c>
      <c r="H4756" s="1">
        <v>4</v>
      </c>
      <c r="I4756">
        <v>5.5120000000000005</v>
      </c>
      <c r="J4756" s="1">
        <f>SUMIFS(I:I,B:B,Table1_2[[#This Row],[Category Level 2]],D:D,Table1_2[[#This Row],[Brand]],E:E,Table1_2[[#This Row],[Region]],F:F,Table1_2[[#This Row],[Measure]],G:G,Table1_2[[#This Row],[Year]],H:H,"&lt;="&amp;Table1_2[[#This Row],[Month]])</f>
        <v>11.024000000000001</v>
      </c>
      <c r="K47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59.254000000000005</v>
      </c>
      <c r="N4756">
        <f>Table1_2[[#This Row],[Value]]*2.5</f>
        <v>13.780000000000001</v>
      </c>
    </row>
    <row r="4757" spans="1:14" x14ac:dyDescent="0.25">
      <c r="A4757" s="1" t="s">
        <v>6</v>
      </c>
      <c r="B4757" s="1" t="s">
        <v>26</v>
      </c>
      <c r="C4757" s="1" t="s">
        <v>22</v>
      </c>
      <c r="D4757" s="1" t="s">
        <v>23</v>
      </c>
      <c r="E4757" s="1" t="s">
        <v>13</v>
      </c>
      <c r="F4757" s="1" t="s">
        <v>11</v>
      </c>
      <c r="G4757" s="1" t="s">
        <v>66</v>
      </c>
      <c r="H4757" s="1">
        <v>5</v>
      </c>
      <c r="I4757">
        <v>4.1340000000000003</v>
      </c>
      <c r="J4757" s="1">
        <f>SUMIFS(I:I,B:B,Table1_2[[#This Row],[Category Level 2]],D:D,Table1_2[[#This Row],[Brand]],E:E,Table1_2[[#This Row],[Region]],F:F,Table1_2[[#This Row],[Measure]],G:G,Table1_2[[#This Row],[Year]],H:H,"&lt;="&amp;Table1_2[[#This Row],[Month]])</f>
        <v>15.158000000000001</v>
      </c>
      <c r="K47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44.096000000000004</v>
      </c>
      <c r="N4757">
        <f>Table1_2[[#This Row],[Value]]*2.5</f>
        <v>10.335000000000001</v>
      </c>
    </row>
    <row r="4758" spans="1:14" x14ac:dyDescent="0.25">
      <c r="A4758" s="1" t="s">
        <v>6</v>
      </c>
      <c r="B4758" s="1" t="s">
        <v>26</v>
      </c>
      <c r="C4758" s="1" t="s">
        <v>22</v>
      </c>
      <c r="D4758" s="1" t="s">
        <v>23</v>
      </c>
      <c r="E4758" s="1" t="s">
        <v>13</v>
      </c>
      <c r="F4758" s="1" t="s">
        <v>11</v>
      </c>
      <c r="G4758" s="1" t="s">
        <v>66</v>
      </c>
      <c r="H4758" s="1">
        <v>7</v>
      </c>
      <c r="I4758">
        <v>4.1340000000000003</v>
      </c>
      <c r="J4758" s="1">
        <f>SUMIFS(I:I,B:B,Table1_2[[#This Row],[Category Level 2]],D:D,Table1_2[[#This Row],[Brand]],E:E,Table1_2[[#This Row],[Region]],F:F,Table1_2[[#This Row],[Measure]],G:G,Table1_2[[#This Row],[Year]],H:H,"&lt;="&amp;Table1_2[[#This Row],[Month]])</f>
        <v>19.292000000000002</v>
      </c>
      <c r="K47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41.34</v>
      </c>
      <c r="N4758">
        <f>Table1_2[[#This Row],[Value]]*2.5</f>
        <v>10.335000000000001</v>
      </c>
    </row>
    <row r="4759" spans="1:14" x14ac:dyDescent="0.25">
      <c r="A4759" s="1" t="s">
        <v>6</v>
      </c>
      <c r="B4759" s="1" t="s">
        <v>26</v>
      </c>
      <c r="C4759" s="1" t="s">
        <v>22</v>
      </c>
      <c r="D4759" s="1" t="s">
        <v>23</v>
      </c>
      <c r="E4759" s="1" t="s">
        <v>13</v>
      </c>
      <c r="F4759" s="1" t="s">
        <v>11</v>
      </c>
      <c r="G4759" s="1" t="s">
        <v>66</v>
      </c>
      <c r="H4759" s="1">
        <v>11</v>
      </c>
      <c r="I4759">
        <v>2.7560000000000002</v>
      </c>
      <c r="J4759" s="1">
        <f>SUMIFS(I:I,B:B,Table1_2[[#This Row],[Category Level 2]],D:D,Table1_2[[#This Row],[Brand]],E:E,Table1_2[[#This Row],[Region]],F:F,Table1_2[[#This Row],[Measure]],G:G,Table1_2[[#This Row],[Year]],H:H,"&lt;="&amp;Table1_2[[#This Row],[Month]])</f>
        <v>22.048000000000002</v>
      </c>
      <c r="K47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22.048000000000002</v>
      </c>
      <c r="N4759">
        <f>Table1_2[[#This Row],[Value]]*2.5</f>
        <v>6.8900000000000006</v>
      </c>
    </row>
    <row r="4760" spans="1:14" x14ac:dyDescent="0.25">
      <c r="A4760" s="1" t="s">
        <v>6</v>
      </c>
      <c r="B4760" s="1" t="s">
        <v>26</v>
      </c>
      <c r="C4760" s="1" t="s">
        <v>22</v>
      </c>
      <c r="D4760" s="1" t="s">
        <v>23</v>
      </c>
      <c r="E4760" s="1" t="s">
        <v>13</v>
      </c>
      <c r="F4760" s="1" t="s">
        <v>11</v>
      </c>
      <c r="G4760" s="1" t="s">
        <v>67</v>
      </c>
      <c r="H4760" s="1">
        <v>1</v>
      </c>
      <c r="I4760">
        <v>2.7560000000000002</v>
      </c>
      <c r="J4760" s="1">
        <f>SUMIFS(I:I,B:B,Table1_2[[#This Row],[Category Level 2]],D:D,Table1_2[[#This Row],[Brand]],E:E,Table1_2[[#This Row],[Region]],F:F,Table1_2[[#This Row],[Measure]],G:G,Table1_2[[#This Row],[Year]],H:H,"&lt;="&amp;Table1_2[[#This Row],[Month]])</f>
        <v>2.7560000000000002</v>
      </c>
      <c r="K47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22.048000000000002</v>
      </c>
      <c r="N4760">
        <f>Table1_2[[#This Row],[Value]]*2.5</f>
        <v>6.8900000000000006</v>
      </c>
    </row>
    <row r="4761" spans="1:14" x14ac:dyDescent="0.25">
      <c r="A4761" s="1" t="s">
        <v>6</v>
      </c>
      <c r="B4761" s="1" t="s">
        <v>26</v>
      </c>
      <c r="C4761" s="1" t="s">
        <v>22</v>
      </c>
      <c r="D4761" s="1" t="s">
        <v>23</v>
      </c>
      <c r="E4761" s="1" t="s">
        <v>13</v>
      </c>
      <c r="F4761" s="1" t="s">
        <v>12</v>
      </c>
      <c r="G4761" s="1" t="s">
        <v>62</v>
      </c>
      <c r="H4761" s="1">
        <v>1</v>
      </c>
      <c r="I4761">
        <v>773.05800000000011</v>
      </c>
      <c r="J4761" s="1">
        <f>SUMIFS(I:I,B:B,Table1_2[[#This Row],[Category Level 2]],D:D,Table1_2[[#This Row],[Brand]],E:E,Table1_2[[#This Row],[Region]],F:F,Table1_2[[#This Row],[Measure]],G:G,Table1_2[[#This Row],[Year]],H:H,"&lt;="&amp;Table1_2[[#This Row],[Month]])</f>
        <v>773.05800000000011</v>
      </c>
      <c r="K47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773.05800000000011</v>
      </c>
      <c r="N4761">
        <f>Table1_2[[#This Row],[Value]]*2.5</f>
        <v>1932.6450000000002</v>
      </c>
    </row>
    <row r="4762" spans="1:14" x14ac:dyDescent="0.25">
      <c r="A4762" s="1" t="s">
        <v>6</v>
      </c>
      <c r="B4762" s="1" t="s">
        <v>26</v>
      </c>
      <c r="C4762" s="1" t="s">
        <v>22</v>
      </c>
      <c r="D4762" s="1" t="s">
        <v>23</v>
      </c>
      <c r="E4762" s="1" t="s">
        <v>13</v>
      </c>
      <c r="F4762" s="1" t="s">
        <v>12</v>
      </c>
      <c r="G4762" s="1" t="s">
        <v>62</v>
      </c>
      <c r="H4762" s="1">
        <v>2</v>
      </c>
      <c r="I4762">
        <v>673.8420000000001</v>
      </c>
      <c r="J4762" s="1">
        <f>SUMIFS(I:I,B:B,Table1_2[[#This Row],[Category Level 2]],D:D,Table1_2[[#This Row],[Brand]],E:E,Table1_2[[#This Row],[Region]],F:F,Table1_2[[#This Row],[Measure]],G:G,Table1_2[[#This Row],[Year]],H:H,"&lt;="&amp;Table1_2[[#This Row],[Month]])</f>
        <v>1446.9</v>
      </c>
      <c r="K47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1446.9</v>
      </c>
      <c r="N4762">
        <f>Table1_2[[#This Row],[Value]]*2.5</f>
        <v>1684.6050000000002</v>
      </c>
    </row>
    <row r="4763" spans="1:14" x14ac:dyDescent="0.25">
      <c r="A4763" s="1" t="s">
        <v>6</v>
      </c>
      <c r="B4763" s="1" t="s">
        <v>26</v>
      </c>
      <c r="C4763" s="1" t="s">
        <v>22</v>
      </c>
      <c r="D4763" s="1" t="s">
        <v>23</v>
      </c>
      <c r="E4763" s="1" t="s">
        <v>13</v>
      </c>
      <c r="F4763" s="1" t="s">
        <v>12</v>
      </c>
      <c r="G4763" s="1" t="s">
        <v>62</v>
      </c>
      <c r="H4763" s="1">
        <v>3</v>
      </c>
      <c r="I4763">
        <v>830.93400000000008</v>
      </c>
      <c r="J4763" s="1">
        <f>SUMIFS(I:I,B:B,Table1_2[[#This Row],[Category Level 2]],D:D,Table1_2[[#This Row],[Brand]],E:E,Table1_2[[#This Row],[Region]],F:F,Table1_2[[#This Row],[Measure]],G:G,Table1_2[[#This Row],[Year]],H:H,"&lt;="&amp;Table1_2[[#This Row],[Month]])</f>
        <v>2277.8340000000003</v>
      </c>
      <c r="K47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2277.8340000000003</v>
      </c>
      <c r="N4763">
        <f>Table1_2[[#This Row],[Value]]*2.5</f>
        <v>2077.335</v>
      </c>
    </row>
    <row r="4764" spans="1:14" x14ac:dyDescent="0.25">
      <c r="A4764" s="1" t="s">
        <v>6</v>
      </c>
      <c r="B4764" s="1" t="s">
        <v>26</v>
      </c>
      <c r="C4764" s="1" t="s">
        <v>22</v>
      </c>
      <c r="D4764" s="1" t="s">
        <v>23</v>
      </c>
      <c r="E4764" s="1" t="s">
        <v>13</v>
      </c>
      <c r="F4764" s="1" t="s">
        <v>12</v>
      </c>
      <c r="G4764" s="1" t="s">
        <v>62</v>
      </c>
      <c r="H4764" s="1">
        <v>4</v>
      </c>
      <c r="I4764">
        <v>420.29</v>
      </c>
      <c r="J4764" s="1">
        <f>SUMIFS(I:I,B:B,Table1_2[[#This Row],[Category Level 2]],D:D,Table1_2[[#This Row],[Brand]],E:E,Table1_2[[#This Row],[Region]],F:F,Table1_2[[#This Row],[Measure]],G:G,Table1_2[[#This Row],[Year]],H:H,"&lt;="&amp;Table1_2[[#This Row],[Month]])</f>
        <v>2698.1240000000003</v>
      </c>
      <c r="K47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2698.1240000000003</v>
      </c>
      <c r="N4764">
        <f>Table1_2[[#This Row],[Value]]*2.5</f>
        <v>1050.7250000000001</v>
      </c>
    </row>
    <row r="4765" spans="1:14" x14ac:dyDescent="0.25">
      <c r="A4765" s="1" t="s">
        <v>6</v>
      </c>
      <c r="B4765" s="1" t="s">
        <v>26</v>
      </c>
      <c r="C4765" s="1" t="s">
        <v>22</v>
      </c>
      <c r="D4765" s="1" t="s">
        <v>23</v>
      </c>
      <c r="E4765" s="1" t="s">
        <v>13</v>
      </c>
      <c r="F4765" s="1" t="s">
        <v>12</v>
      </c>
      <c r="G4765" s="1" t="s">
        <v>62</v>
      </c>
      <c r="H4765" s="1">
        <v>5</v>
      </c>
      <c r="I4765">
        <v>905.34600000000012</v>
      </c>
      <c r="J4765" s="1">
        <f>SUMIFS(I:I,B:B,Table1_2[[#This Row],[Category Level 2]],D:D,Table1_2[[#This Row],[Brand]],E:E,Table1_2[[#This Row],[Region]],F:F,Table1_2[[#This Row],[Measure]],G:G,Table1_2[[#This Row],[Year]],H:H,"&lt;="&amp;Table1_2[[#This Row],[Month]])</f>
        <v>3603.4700000000003</v>
      </c>
      <c r="K47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3603.4700000000003</v>
      </c>
      <c r="N4765">
        <f>Table1_2[[#This Row],[Value]]*2.5</f>
        <v>2263.3650000000002</v>
      </c>
    </row>
    <row r="4766" spans="1:14" x14ac:dyDescent="0.25">
      <c r="A4766" s="1" t="s">
        <v>6</v>
      </c>
      <c r="B4766" s="1" t="s">
        <v>26</v>
      </c>
      <c r="C4766" s="1" t="s">
        <v>22</v>
      </c>
      <c r="D4766" s="1" t="s">
        <v>23</v>
      </c>
      <c r="E4766" s="1" t="s">
        <v>13</v>
      </c>
      <c r="F4766" s="1" t="s">
        <v>12</v>
      </c>
      <c r="G4766" s="1" t="s">
        <v>62</v>
      </c>
      <c r="H4766" s="1">
        <v>6</v>
      </c>
      <c r="I4766">
        <v>941.17400000000009</v>
      </c>
      <c r="J4766" s="1">
        <f>SUMIFS(I:I,B:B,Table1_2[[#This Row],[Category Level 2]],D:D,Table1_2[[#This Row],[Brand]],E:E,Table1_2[[#This Row],[Region]],F:F,Table1_2[[#This Row],[Measure]],G:G,Table1_2[[#This Row],[Year]],H:H,"&lt;="&amp;Table1_2[[#This Row],[Month]])</f>
        <v>4544.6440000000002</v>
      </c>
      <c r="K47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4544.6440000000002</v>
      </c>
      <c r="N4766">
        <f>Table1_2[[#This Row],[Value]]*2.5</f>
        <v>2352.9350000000004</v>
      </c>
    </row>
    <row r="4767" spans="1:14" x14ac:dyDescent="0.25">
      <c r="A4767" s="1" t="s">
        <v>6</v>
      </c>
      <c r="B4767" s="1" t="s">
        <v>26</v>
      </c>
      <c r="C4767" s="1" t="s">
        <v>22</v>
      </c>
      <c r="D4767" s="1" t="s">
        <v>23</v>
      </c>
      <c r="E4767" s="1" t="s">
        <v>13</v>
      </c>
      <c r="F4767" s="1" t="s">
        <v>12</v>
      </c>
      <c r="G4767" s="1" t="s">
        <v>62</v>
      </c>
      <c r="H4767" s="1">
        <v>7</v>
      </c>
      <c r="I4767">
        <v>420.29</v>
      </c>
      <c r="J4767" s="1">
        <f>SUMIFS(I:I,B:B,Table1_2[[#This Row],[Category Level 2]],D:D,Table1_2[[#This Row],[Brand]],E:E,Table1_2[[#This Row],[Region]],F:F,Table1_2[[#This Row],[Measure]],G:G,Table1_2[[#This Row],[Year]],H:H,"&lt;="&amp;Table1_2[[#This Row],[Month]])</f>
        <v>4964.9340000000002</v>
      </c>
      <c r="K47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4964.9340000000002</v>
      </c>
      <c r="N4767">
        <f>Table1_2[[#This Row],[Value]]*2.5</f>
        <v>1050.7250000000001</v>
      </c>
    </row>
    <row r="4768" spans="1:14" x14ac:dyDescent="0.25">
      <c r="A4768" s="1" t="s">
        <v>6</v>
      </c>
      <c r="B4768" s="1" t="s">
        <v>26</v>
      </c>
      <c r="C4768" s="1" t="s">
        <v>22</v>
      </c>
      <c r="D4768" s="1" t="s">
        <v>23</v>
      </c>
      <c r="E4768" s="1" t="s">
        <v>13</v>
      </c>
      <c r="F4768" s="1" t="s">
        <v>12</v>
      </c>
      <c r="G4768" s="1" t="s">
        <v>62</v>
      </c>
      <c r="H4768" s="1">
        <v>8</v>
      </c>
      <c r="I4768">
        <v>562.22400000000005</v>
      </c>
      <c r="J4768" s="1">
        <f>SUMIFS(I:I,B:B,Table1_2[[#This Row],[Category Level 2]],D:D,Table1_2[[#This Row],[Brand]],E:E,Table1_2[[#This Row],[Region]],F:F,Table1_2[[#This Row],[Measure]],G:G,Table1_2[[#This Row],[Year]],H:H,"&lt;="&amp;Table1_2[[#This Row],[Month]])</f>
        <v>5527.1580000000004</v>
      </c>
      <c r="K47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5527.1580000000004</v>
      </c>
      <c r="N4768">
        <f>Table1_2[[#This Row],[Value]]*2.5</f>
        <v>1405.5600000000002</v>
      </c>
    </row>
    <row r="4769" spans="1:14" x14ac:dyDescent="0.25">
      <c r="A4769" s="1" t="s">
        <v>6</v>
      </c>
      <c r="B4769" s="1" t="s">
        <v>26</v>
      </c>
      <c r="C4769" s="1" t="s">
        <v>22</v>
      </c>
      <c r="D4769" s="1" t="s">
        <v>23</v>
      </c>
      <c r="E4769" s="1" t="s">
        <v>13</v>
      </c>
      <c r="F4769" s="1" t="s">
        <v>12</v>
      </c>
      <c r="G4769" s="1" t="s">
        <v>62</v>
      </c>
      <c r="H4769" s="1">
        <v>9</v>
      </c>
      <c r="I4769">
        <v>643.52600000000007</v>
      </c>
      <c r="J4769" s="1">
        <f>SUMIFS(I:I,B:B,Table1_2[[#This Row],[Category Level 2]],D:D,Table1_2[[#This Row],[Brand]],E:E,Table1_2[[#This Row],[Region]],F:F,Table1_2[[#This Row],[Measure]],G:G,Table1_2[[#This Row],[Year]],H:H,"&lt;="&amp;Table1_2[[#This Row],[Month]])</f>
        <v>6170.6840000000002</v>
      </c>
      <c r="K47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6170.6840000000002</v>
      </c>
      <c r="N4769">
        <f>Table1_2[[#This Row],[Value]]*2.5</f>
        <v>1608.8150000000001</v>
      </c>
    </row>
    <row r="4770" spans="1:14" x14ac:dyDescent="0.25">
      <c r="A4770" s="1" t="s">
        <v>6</v>
      </c>
      <c r="B4770" s="1" t="s">
        <v>26</v>
      </c>
      <c r="C4770" s="1" t="s">
        <v>22</v>
      </c>
      <c r="D4770" s="1" t="s">
        <v>23</v>
      </c>
      <c r="E4770" s="1" t="s">
        <v>13</v>
      </c>
      <c r="F4770" s="1" t="s">
        <v>12</v>
      </c>
      <c r="G4770" s="1" t="s">
        <v>62</v>
      </c>
      <c r="H4770" s="1">
        <v>10</v>
      </c>
      <c r="I4770">
        <v>529.15200000000004</v>
      </c>
      <c r="J4770" s="1">
        <f>SUMIFS(I:I,B:B,Table1_2[[#This Row],[Category Level 2]],D:D,Table1_2[[#This Row],[Brand]],E:E,Table1_2[[#This Row],[Region]],F:F,Table1_2[[#This Row],[Measure]],G:G,Table1_2[[#This Row],[Year]],H:H,"&lt;="&amp;Table1_2[[#This Row],[Month]])</f>
        <v>6699.8360000000002</v>
      </c>
      <c r="K47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6699.8360000000002</v>
      </c>
      <c r="N4770">
        <f>Table1_2[[#This Row],[Value]]*2.5</f>
        <v>1322.88</v>
      </c>
    </row>
    <row r="4771" spans="1:14" x14ac:dyDescent="0.25">
      <c r="A4771" s="1" t="s">
        <v>6</v>
      </c>
      <c r="B4771" s="1" t="s">
        <v>26</v>
      </c>
      <c r="C4771" s="1" t="s">
        <v>22</v>
      </c>
      <c r="D4771" s="1" t="s">
        <v>23</v>
      </c>
      <c r="E4771" s="1" t="s">
        <v>13</v>
      </c>
      <c r="F4771" s="1" t="s">
        <v>12</v>
      </c>
      <c r="G4771" s="1" t="s">
        <v>62</v>
      </c>
      <c r="H4771" s="1">
        <v>11</v>
      </c>
      <c r="I4771">
        <v>782.70400000000006</v>
      </c>
      <c r="J4771" s="1">
        <f>SUMIFS(I:I,B:B,Table1_2[[#This Row],[Category Level 2]],D:D,Table1_2[[#This Row],[Brand]],E:E,Table1_2[[#This Row],[Region]],F:F,Table1_2[[#This Row],[Measure]],G:G,Table1_2[[#This Row],[Year]],H:H,"&lt;="&amp;Table1_2[[#This Row],[Month]])</f>
        <v>7482.54</v>
      </c>
      <c r="K47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7482.54</v>
      </c>
      <c r="N4771">
        <f>Table1_2[[#This Row],[Value]]*2.5</f>
        <v>1956.7600000000002</v>
      </c>
    </row>
    <row r="4772" spans="1:14" x14ac:dyDescent="0.25">
      <c r="A4772" s="1" t="s">
        <v>6</v>
      </c>
      <c r="B4772" s="1" t="s">
        <v>26</v>
      </c>
      <c r="C4772" s="1" t="s">
        <v>22</v>
      </c>
      <c r="D4772" s="1" t="s">
        <v>23</v>
      </c>
      <c r="E4772" s="1" t="s">
        <v>13</v>
      </c>
      <c r="F4772" s="1" t="s">
        <v>12</v>
      </c>
      <c r="G4772" s="1" t="s">
        <v>62</v>
      </c>
      <c r="H4772" s="1">
        <v>12</v>
      </c>
      <c r="I4772">
        <v>589.78400000000011</v>
      </c>
      <c r="J4772" s="1">
        <f>SUMIFS(I:I,B:B,Table1_2[[#This Row],[Category Level 2]],D:D,Table1_2[[#This Row],[Brand]],E:E,Table1_2[[#This Row],[Region]],F:F,Table1_2[[#This Row],[Measure]],G:G,Table1_2[[#This Row],[Year]],H:H,"&lt;="&amp;Table1_2[[#This Row],[Month]])</f>
        <v>8072.3240000000005</v>
      </c>
      <c r="K47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8072.3240000000005</v>
      </c>
      <c r="N4772">
        <f>Table1_2[[#This Row],[Value]]*2.5</f>
        <v>1474.4600000000003</v>
      </c>
    </row>
    <row r="4773" spans="1:14" x14ac:dyDescent="0.25">
      <c r="A4773" s="1" t="s">
        <v>6</v>
      </c>
      <c r="B4773" s="1" t="s">
        <v>26</v>
      </c>
      <c r="C4773" s="1" t="s">
        <v>22</v>
      </c>
      <c r="D4773" s="1" t="s">
        <v>23</v>
      </c>
      <c r="E4773" s="1" t="s">
        <v>13</v>
      </c>
      <c r="F4773" s="1" t="s">
        <v>12</v>
      </c>
      <c r="G4773" s="1" t="s">
        <v>63</v>
      </c>
      <c r="H4773" s="1">
        <v>1</v>
      </c>
      <c r="I4773">
        <v>334.85400000000004</v>
      </c>
      <c r="J4773" s="1">
        <f>SUMIFS(I:I,B:B,Table1_2[[#This Row],[Category Level 2]],D:D,Table1_2[[#This Row],[Brand]],E:E,Table1_2[[#This Row],[Region]],F:F,Table1_2[[#This Row],[Measure]],G:G,Table1_2[[#This Row],[Year]],H:H,"&lt;="&amp;Table1_2[[#This Row],[Month]])</f>
        <v>334.85400000000004</v>
      </c>
      <c r="K47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7634.12</v>
      </c>
      <c r="N4773">
        <f>Table1_2[[#This Row],[Value]]*2.5</f>
        <v>837.1350000000001</v>
      </c>
    </row>
    <row r="4774" spans="1:14" x14ac:dyDescent="0.25">
      <c r="A4774" s="1" t="s">
        <v>6</v>
      </c>
      <c r="B4774" s="1" t="s">
        <v>26</v>
      </c>
      <c r="C4774" s="1" t="s">
        <v>22</v>
      </c>
      <c r="D4774" s="1" t="s">
        <v>23</v>
      </c>
      <c r="E4774" s="1" t="s">
        <v>13</v>
      </c>
      <c r="F4774" s="1" t="s">
        <v>12</v>
      </c>
      <c r="G4774" s="1" t="s">
        <v>63</v>
      </c>
      <c r="H4774" s="1">
        <v>2</v>
      </c>
      <c r="I4774">
        <v>377.572</v>
      </c>
      <c r="J4774" s="1">
        <f>SUMIFS(I:I,B:B,Table1_2[[#This Row],[Category Level 2]],D:D,Table1_2[[#This Row],[Brand]],E:E,Table1_2[[#This Row],[Region]],F:F,Table1_2[[#This Row],[Measure]],G:G,Table1_2[[#This Row],[Year]],H:H,"&lt;="&amp;Table1_2[[#This Row],[Month]])</f>
        <v>712.42600000000004</v>
      </c>
      <c r="K47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7337.8500000000013</v>
      </c>
      <c r="N4774">
        <f>Table1_2[[#This Row],[Value]]*2.5</f>
        <v>943.93000000000006</v>
      </c>
    </row>
    <row r="4775" spans="1:14" x14ac:dyDescent="0.25">
      <c r="A4775" s="1" t="s">
        <v>6</v>
      </c>
      <c r="B4775" s="1" t="s">
        <v>26</v>
      </c>
      <c r="C4775" s="1" t="s">
        <v>22</v>
      </c>
      <c r="D4775" s="1" t="s">
        <v>23</v>
      </c>
      <c r="E4775" s="1" t="s">
        <v>13</v>
      </c>
      <c r="F4775" s="1" t="s">
        <v>12</v>
      </c>
      <c r="G4775" s="1" t="s">
        <v>63</v>
      </c>
      <c r="H4775" s="1">
        <v>3</v>
      </c>
      <c r="I4775">
        <v>425.80200000000002</v>
      </c>
      <c r="J4775" s="1">
        <f>SUMIFS(I:I,B:B,Table1_2[[#This Row],[Category Level 2]],D:D,Table1_2[[#This Row],[Brand]],E:E,Table1_2[[#This Row],[Region]],F:F,Table1_2[[#This Row],[Measure]],G:G,Table1_2[[#This Row],[Year]],H:H,"&lt;="&amp;Table1_2[[#This Row],[Month]])</f>
        <v>1138.2280000000001</v>
      </c>
      <c r="K47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6932.7179999999998</v>
      </c>
      <c r="N4775">
        <f>Table1_2[[#This Row],[Value]]*2.5</f>
        <v>1064.5050000000001</v>
      </c>
    </row>
    <row r="4776" spans="1:14" x14ac:dyDescent="0.25">
      <c r="A4776" s="1" t="s">
        <v>6</v>
      </c>
      <c r="B4776" s="1" t="s">
        <v>26</v>
      </c>
      <c r="C4776" s="1" t="s">
        <v>22</v>
      </c>
      <c r="D4776" s="1" t="s">
        <v>23</v>
      </c>
      <c r="E4776" s="1" t="s">
        <v>13</v>
      </c>
      <c r="F4776" s="1" t="s">
        <v>12</v>
      </c>
      <c r="G4776" s="1" t="s">
        <v>63</v>
      </c>
      <c r="H4776" s="1">
        <v>4</v>
      </c>
      <c r="I4776">
        <v>453.36200000000002</v>
      </c>
      <c r="J4776" s="1">
        <f>SUMIFS(I:I,B:B,Table1_2[[#This Row],[Category Level 2]],D:D,Table1_2[[#This Row],[Brand]],E:E,Table1_2[[#This Row],[Region]],F:F,Table1_2[[#This Row],[Measure]],G:G,Table1_2[[#This Row],[Year]],H:H,"&lt;="&amp;Table1_2[[#This Row],[Month]])</f>
        <v>1591.5900000000001</v>
      </c>
      <c r="K47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6965.7900000000009</v>
      </c>
      <c r="N4776">
        <f>Table1_2[[#This Row],[Value]]*2.5</f>
        <v>1133.405</v>
      </c>
    </row>
    <row r="4777" spans="1:14" x14ac:dyDescent="0.25">
      <c r="A4777" s="1" t="s">
        <v>6</v>
      </c>
      <c r="B4777" s="1" t="s">
        <v>26</v>
      </c>
      <c r="C4777" s="1" t="s">
        <v>22</v>
      </c>
      <c r="D4777" s="1" t="s">
        <v>23</v>
      </c>
      <c r="E4777" s="1" t="s">
        <v>13</v>
      </c>
      <c r="F4777" s="1" t="s">
        <v>12</v>
      </c>
      <c r="G4777" s="1" t="s">
        <v>63</v>
      </c>
      <c r="H4777" s="1">
        <v>5</v>
      </c>
      <c r="I4777">
        <v>680.73200000000008</v>
      </c>
      <c r="J4777" s="1">
        <f>SUMIFS(I:I,B:B,Table1_2[[#This Row],[Category Level 2]],D:D,Table1_2[[#This Row],[Brand]],E:E,Table1_2[[#This Row],[Region]],F:F,Table1_2[[#This Row],[Measure]],G:G,Table1_2[[#This Row],[Year]],H:H,"&lt;="&amp;Table1_2[[#This Row],[Month]])</f>
        <v>2272.3220000000001</v>
      </c>
      <c r="K47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6741.1760000000004</v>
      </c>
      <c r="N4777">
        <f>Table1_2[[#This Row],[Value]]*2.5</f>
        <v>1701.8300000000002</v>
      </c>
    </row>
    <row r="4778" spans="1:14" x14ac:dyDescent="0.25">
      <c r="A4778" s="1" t="s">
        <v>6</v>
      </c>
      <c r="B4778" s="1" t="s">
        <v>26</v>
      </c>
      <c r="C4778" s="1" t="s">
        <v>22</v>
      </c>
      <c r="D4778" s="1" t="s">
        <v>23</v>
      </c>
      <c r="E4778" s="1" t="s">
        <v>13</v>
      </c>
      <c r="F4778" s="1" t="s">
        <v>12</v>
      </c>
      <c r="G4778" s="1" t="s">
        <v>63</v>
      </c>
      <c r="H4778" s="1">
        <v>6</v>
      </c>
      <c r="I4778">
        <v>700.02400000000011</v>
      </c>
      <c r="J4778" s="1">
        <f>SUMIFS(I:I,B:B,Table1_2[[#This Row],[Category Level 2]],D:D,Table1_2[[#This Row],[Brand]],E:E,Table1_2[[#This Row],[Region]],F:F,Table1_2[[#This Row],[Measure]],G:G,Table1_2[[#This Row],[Year]],H:H,"&lt;="&amp;Table1_2[[#This Row],[Month]])</f>
        <v>2972.3460000000005</v>
      </c>
      <c r="K47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6500.0260000000007</v>
      </c>
      <c r="N4778">
        <f>Table1_2[[#This Row],[Value]]*2.5</f>
        <v>1750.0600000000004</v>
      </c>
    </row>
    <row r="4779" spans="1:14" x14ac:dyDescent="0.25">
      <c r="A4779" s="1" t="s">
        <v>6</v>
      </c>
      <c r="B4779" s="1" t="s">
        <v>26</v>
      </c>
      <c r="C4779" s="1" t="s">
        <v>22</v>
      </c>
      <c r="D4779" s="1" t="s">
        <v>23</v>
      </c>
      <c r="E4779" s="1" t="s">
        <v>13</v>
      </c>
      <c r="F4779" s="1" t="s">
        <v>12</v>
      </c>
      <c r="G4779" s="1" t="s">
        <v>63</v>
      </c>
      <c r="H4779" s="1">
        <v>7</v>
      </c>
      <c r="I4779">
        <v>891.56600000000003</v>
      </c>
      <c r="J4779" s="1">
        <f>SUMIFS(I:I,B:B,Table1_2[[#This Row],[Category Level 2]],D:D,Table1_2[[#This Row],[Brand]],E:E,Table1_2[[#This Row],[Region]],F:F,Table1_2[[#This Row],[Measure]],G:G,Table1_2[[#This Row],[Year]],H:H,"&lt;="&amp;Table1_2[[#This Row],[Month]])</f>
        <v>3863.9120000000003</v>
      </c>
      <c r="K47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6971.3020000000006</v>
      </c>
      <c r="N4779">
        <f>Table1_2[[#This Row],[Value]]*2.5</f>
        <v>2228.915</v>
      </c>
    </row>
    <row r="4780" spans="1:14" x14ac:dyDescent="0.25">
      <c r="A4780" s="1" t="s">
        <v>6</v>
      </c>
      <c r="B4780" s="1" t="s">
        <v>26</v>
      </c>
      <c r="C4780" s="1" t="s">
        <v>22</v>
      </c>
      <c r="D4780" s="1" t="s">
        <v>23</v>
      </c>
      <c r="E4780" s="1" t="s">
        <v>13</v>
      </c>
      <c r="F4780" s="1" t="s">
        <v>12</v>
      </c>
      <c r="G4780" s="1" t="s">
        <v>63</v>
      </c>
      <c r="H4780" s="1">
        <v>8</v>
      </c>
      <c r="I4780">
        <v>687.62200000000007</v>
      </c>
      <c r="J4780" s="1">
        <f>SUMIFS(I:I,B:B,Table1_2[[#This Row],[Category Level 2]],D:D,Table1_2[[#This Row],[Brand]],E:E,Table1_2[[#This Row],[Region]],F:F,Table1_2[[#This Row],[Measure]],G:G,Table1_2[[#This Row],[Year]],H:H,"&lt;="&amp;Table1_2[[#This Row],[Month]])</f>
        <v>4551.5340000000006</v>
      </c>
      <c r="K47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7096.7000000000007</v>
      </c>
      <c r="N4780">
        <f>Table1_2[[#This Row],[Value]]*2.5</f>
        <v>1719.0550000000003</v>
      </c>
    </row>
    <row r="4781" spans="1:14" x14ac:dyDescent="0.25">
      <c r="A4781" s="1" t="s">
        <v>6</v>
      </c>
      <c r="B4781" s="1" t="s">
        <v>26</v>
      </c>
      <c r="C4781" s="1" t="s">
        <v>22</v>
      </c>
      <c r="D4781" s="1" t="s">
        <v>23</v>
      </c>
      <c r="E4781" s="1" t="s">
        <v>13</v>
      </c>
      <c r="F4781" s="1" t="s">
        <v>12</v>
      </c>
      <c r="G4781" s="1" t="s">
        <v>63</v>
      </c>
      <c r="H4781" s="1">
        <v>9</v>
      </c>
      <c r="I4781">
        <v>1011.4520000000001</v>
      </c>
      <c r="J4781" s="1">
        <f>SUMIFS(I:I,B:B,Table1_2[[#This Row],[Category Level 2]],D:D,Table1_2[[#This Row],[Brand]],E:E,Table1_2[[#This Row],[Region]],F:F,Table1_2[[#This Row],[Measure]],G:G,Table1_2[[#This Row],[Year]],H:H,"&lt;="&amp;Table1_2[[#This Row],[Month]])</f>
        <v>5562.9860000000008</v>
      </c>
      <c r="K47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7464.6260000000011</v>
      </c>
      <c r="N4781">
        <f>Table1_2[[#This Row],[Value]]*2.5</f>
        <v>2528.63</v>
      </c>
    </row>
    <row r="4782" spans="1:14" x14ac:dyDescent="0.25">
      <c r="A4782" s="1" t="s">
        <v>6</v>
      </c>
      <c r="B4782" s="1" t="s">
        <v>26</v>
      </c>
      <c r="C4782" s="1" t="s">
        <v>22</v>
      </c>
      <c r="D4782" s="1" t="s">
        <v>23</v>
      </c>
      <c r="E4782" s="1" t="s">
        <v>13</v>
      </c>
      <c r="F4782" s="1" t="s">
        <v>12</v>
      </c>
      <c r="G4782" s="1" t="s">
        <v>63</v>
      </c>
      <c r="H4782" s="1">
        <v>10</v>
      </c>
      <c r="I4782">
        <v>870.89600000000007</v>
      </c>
      <c r="J4782" s="1">
        <f>SUMIFS(I:I,B:B,Table1_2[[#This Row],[Category Level 2]],D:D,Table1_2[[#This Row],[Brand]],E:E,Table1_2[[#This Row],[Region]],F:F,Table1_2[[#This Row],[Measure]],G:G,Table1_2[[#This Row],[Year]],H:H,"&lt;="&amp;Table1_2[[#This Row],[Month]])</f>
        <v>6433.8820000000005</v>
      </c>
      <c r="K47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7806.3700000000008</v>
      </c>
      <c r="N4782">
        <f>Table1_2[[#This Row],[Value]]*2.5</f>
        <v>2177.2400000000002</v>
      </c>
    </row>
    <row r="4783" spans="1:14" x14ac:dyDescent="0.25">
      <c r="A4783" s="1" t="s">
        <v>6</v>
      </c>
      <c r="B4783" s="1" t="s">
        <v>26</v>
      </c>
      <c r="C4783" s="1" t="s">
        <v>22</v>
      </c>
      <c r="D4783" s="1" t="s">
        <v>23</v>
      </c>
      <c r="E4783" s="1" t="s">
        <v>13</v>
      </c>
      <c r="F4783" s="1" t="s">
        <v>12</v>
      </c>
      <c r="G4783" s="1" t="s">
        <v>63</v>
      </c>
      <c r="H4783" s="1">
        <v>11</v>
      </c>
      <c r="I4783">
        <v>1044.5240000000001</v>
      </c>
      <c r="J4783" s="1">
        <f>SUMIFS(I:I,B:B,Table1_2[[#This Row],[Category Level 2]],D:D,Table1_2[[#This Row],[Brand]],E:E,Table1_2[[#This Row],[Region]],F:F,Table1_2[[#This Row],[Measure]],G:G,Table1_2[[#This Row],[Year]],H:H,"&lt;="&amp;Table1_2[[#This Row],[Month]])</f>
        <v>7478.4060000000009</v>
      </c>
      <c r="K47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8068.1900000000005</v>
      </c>
      <c r="N4783">
        <f>Table1_2[[#This Row],[Value]]*2.5</f>
        <v>2611.3100000000004</v>
      </c>
    </row>
    <row r="4784" spans="1:14" x14ac:dyDescent="0.25">
      <c r="A4784" s="1" t="s">
        <v>6</v>
      </c>
      <c r="B4784" s="1" t="s">
        <v>26</v>
      </c>
      <c r="C4784" s="1" t="s">
        <v>22</v>
      </c>
      <c r="D4784" s="1" t="s">
        <v>23</v>
      </c>
      <c r="E4784" s="1" t="s">
        <v>13</v>
      </c>
      <c r="F4784" s="1" t="s">
        <v>12</v>
      </c>
      <c r="G4784" s="1" t="s">
        <v>63</v>
      </c>
      <c r="H4784" s="1">
        <v>12</v>
      </c>
      <c r="I4784">
        <v>830.93400000000008</v>
      </c>
      <c r="J4784" s="1">
        <f>SUMIFS(I:I,B:B,Table1_2[[#This Row],[Category Level 2]],D:D,Table1_2[[#This Row],[Brand]],E:E,Table1_2[[#This Row],[Region]],F:F,Table1_2[[#This Row],[Measure]],G:G,Table1_2[[#This Row],[Year]],H:H,"&lt;="&amp;Table1_2[[#This Row],[Month]])</f>
        <v>8309.34</v>
      </c>
      <c r="K47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8309.34</v>
      </c>
      <c r="N4784">
        <f>Table1_2[[#This Row],[Value]]*2.5</f>
        <v>2077.335</v>
      </c>
    </row>
    <row r="4785" spans="1:14" x14ac:dyDescent="0.25">
      <c r="A4785" s="1" t="s">
        <v>6</v>
      </c>
      <c r="B4785" s="1" t="s">
        <v>26</v>
      </c>
      <c r="C4785" s="1" t="s">
        <v>22</v>
      </c>
      <c r="D4785" s="1" t="s">
        <v>23</v>
      </c>
      <c r="E4785" s="1" t="s">
        <v>13</v>
      </c>
      <c r="F4785" s="1" t="s">
        <v>12</v>
      </c>
      <c r="G4785" s="1" t="s">
        <v>64</v>
      </c>
      <c r="H4785" s="1">
        <v>1</v>
      </c>
      <c r="I4785">
        <v>989.40400000000011</v>
      </c>
      <c r="J4785" s="1">
        <f>SUMIFS(I:I,B:B,Table1_2[[#This Row],[Category Level 2]],D:D,Table1_2[[#This Row],[Brand]],E:E,Table1_2[[#This Row],[Region]],F:F,Table1_2[[#This Row],[Measure]],G:G,Table1_2[[#This Row],[Year]],H:H,"&lt;="&amp;Table1_2[[#This Row],[Month]])</f>
        <v>989.40400000000011</v>
      </c>
      <c r="K47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8963.8900000000012</v>
      </c>
      <c r="N4785">
        <f>Table1_2[[#This Row],[Value]]*2.5</f>
        <v>2473.5100000000002</v>
      </c>
    </row>
    <row r="4786" spans="1:14" x14ac:dyDescent="0.25">
      <c r="A4786" s="1" t="s">
        <v>6</v>
      </c>
      <c r="B4786" s="1" t="s">
        <v>26</v>
      </c>
      <c r="C4786" s="1" t="s">
        <v>22</v>
      </c>
      <c r="D4786" s="1" t="s">
        <v>23</v>
      </c>
      <c r="E4786" s="1" t="s">
        <v>13</v>
      </c>
      <c r="F4786" s="1" t="s">
        <v>12</v>
      </c>
      <c r="G4786" s="1" t="s">
        <v>64</v>
      </c>
      <c r="H4786" s="1">
        <v>2</v>
      </c>
      <c r="I4786">
        <v>1014.2080000000001</v>
      </c>
      <c r="J4786" s="1">
        <f>SUMIFS(I:I,B:B,Table1_2[[#This Row],[Category Level 2]],D:D,Table1_2[[#This Row],[Brand]],E:E,Table1_2[[#This Row],[Region]],F:F,Table1_2[[#This Row],[Measure]],G:G,Table1_2[[#This Row],[Year]],H:H,"&lt;="&amp;Table1_2[[#This Row],[Month]])</f>
        <v>2003.6120000000001</v>
      </c>
      <c r="K47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9600.5260000000017</v>
      </c>
      <c r="N4786">
        <f>Table1_2[[#This Row],[Value]]*2.5</f>
        <v>2535.5200000000004</v>
      </c>
    </row>
    <row r="4787" spans="1:14" x14ac:dyDescent="0.25">
      <c r="A4787" s="1" t="s">
        <v>6</v>
      </c>
      <c r="B4787" s="1" t="s">
        <v>26</v>
      </c>
      <c r="C4787" s="1" t="s">
        <v>22</v>
      </c>
      <c r="D4787" s="1" t="s">
        <v>23</v>
      </c>
      <c r="E4787" s="1" t="s">
        <v>13</v>
      </c>
      <c r="F4787" s="1" t="s">
        <v>12</v>
      </c>
      <c r="G4787" s="1" t="s">
        <v>64</v>
      </c>
      <c r="H4787" s="1">
        <v>3</v>
      </c>
      <c r="I4787">
        <v>1123.0700000000002</v>
      </c>
      <c r="J4787" s="1">
        <f>SUMIFS(I:I,B:B,Table1_2[[#This Row],[Category Level 2]],D:D,Table1_2[[#This Row],[Brand]],E:E,Table1_2[[#This Row],[Region]],F:F,Table1_2[[#This Row],[Measure]],G:G,Table1_2[[#This Row],[Year]],H:H,"&lt;="&amp;Table1_2[[#This Row],[Month]])</f>
        <v>3126.6820000000002</v>
      </c>
      <c r="K47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10297.794000000002</v>
      </c>
      <c r="N4787">
        <f>Table1_2[[#This Row],[Value]]*2.5</f>
        <v>2807.6750000000002</v>
      </c>
    </row>
    <row r="4788" spans="1:14" x14ac:dyDescent="0.25">
      <c r="A4788" s="1" t="s">
        <v>6</v>
      </c>
      <c r="B4788" s="1" t="s">
        <v>26</v>
      </c>
      <c r="C4788" s="1" t="s">
        <v>22</v>
      </c>
      <c r="D4788" s="1" t="s">
        <v>23</v>
      </c>
      <c r="E4788" s="1" t="s">
        <v>13</v>
      </c>
      <c r="F4788" s="1" t="s">
        <v>12</v>
      </c>
      <c r="G4788" s="1" t="s">
        <v>64</v>
      </c>
      <c r="H4788" s="1">
        <v>4</v>
      </c>
      <c r="I4788">
        <v>790.97200000000009</v>
      </c>
      <c r="J4788" s="1">
        <f>SUMIFS(I:I,B:B,Table1_2[[#This Row],[Category Level 2]],D:D,Table1_2[[#This Row],[Brand]],E:E,Table1_2[[#This Row],[Region]],F:F,Table1_2[[#This Row],[Measure]],G:G,Table1_2[[#This Row],[Year]],H:H,"&lt;="&amp;Table1_2[[#This Row],[Month]])</f>
        <v>3917.6540000000005</v>
      </c>
      <c r="K47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10635.404000000002</v>
      </c>
      <c r="N4788">
        <f>Table1_2[[#This Row],[Value]]*2.5</f>
        <v>1977.4300000000003</v>
      </c>
    </row>
    <row r="4789" spans="1:14" x14ac:dyDescent="0.25">
      <c r="A4789" s="1" t="s">
        <v>6</v>
      </c>
      <c r="B4789" s="1" t="s">
        <v>26</v>
      </c>
      <c r="C4789" s="1" t="s">
        <v>22</v>
      </c>
      <c r="D4789" s="1" t="s">
        <v>23</v>
      </c>
      <c r="E4789" s="1" t="s">
        <v>13</v>
      </c>
      <c r="F4789" s="1" t="s">
        <v>12</v>
      </c>
      <c r="G4789" s="1" t="s">
        <v>64</v>
      </c>
      <c r="H4789" s="1">
        <v>5</v>
      </c>
      <c r="I4789">
        <v>1003.1840000000001</v>
      </c>
      <c r="J4789" s="1">
        <f>SUMIFS(I:I,B:B,Table1_2[[#This Row],[Category Level 2]],D:D,Table1_2[[#This Row],[Brand]],E:E,Table1_2[[#This Row],[Region]],F:F,Table1_2[[#This Row],[Measure]],G:G,Table1_2[[#This Row],[Year]],H:H,"&lt;="&amp;Table1_2[[#This Row],[Month]])</f>
        <v>4920.8380000000006</v>
      </c>
      <c r="K47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10957.856000000002</v>
      </c>
      <c r="N4789">
        <f>Table1_2[[#This Row],[Value]]*2.5</f>
        <v>2507.96</v>
      </c>
    </row>
    <row r="4790" spans="1:14" x14ac:dyDescent="0.25">
      <c r="A4790" s="1" t="s">
        <v>6</v>
      </c>
      <c r="B4790" s="1" t="s">
        <v>26</v>
      </c>
      <c r="C4790" s="1" t="s">
        <v>22</v>
      </c>
      <c r="D4790" s="1" t="s">
        <v>23</v>
      </c>
      <c r="E4790" s="1" t="s">
        <v>13</v>
      </c>
      <c r="F4790" s="1" t="s">
        <v>12</v>
      </c>
      <c r="G4790" s="1" t="s">
        <v>64</v>
      </c>
      <c r="H4790" s="1">
        <v>6</v>
      </c>
      <c r="I4790">
        <v>702.78000000000009</v>
      </c>
      <c r="J4790" s="1">
        <f>SUMIFS(I:I,B:B,Table1_2[[#This Row],[Category Level 2]],D:D,Table1_2[[#This Row],[Brand]],E:E,Table1_2[[#This Row],[Region]],F:F,Table1_2[[#This Row],[Measure]],G:G,Table1_2[[#This Row],[Year]],H:H,"&lt;="&amp;Table1_2[[#This Row],[Month]])</f>
        <v>5623.6180000000004</v>
      </c>
      <c r="K47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10960.612000000001</v>
      </c>
      <c r="N4790">
        <f>Table1_2[[#This Row],[Value]]*2.5</f>
        <v>1756.9500000000003</v>
      </c>
    </row>
    <row r="4791" spans="1:14" x14ac:dyDescent="0.25">
      <c r="A4791" s="1" t="s">
        <v>6</v>
      </c>
      <c r="B4791" s="1" t="s">
        <v>26</v>
      </c>
      <c r="C4791" s="1" t="s">
        <v>22</v>
      </c>
      <c r="D4791" s="1" t="s">
        <v>23</v>
      </c>
      <c r="E4791" s="1" t="s">
        <v>13</v>
      </c>
      <c r="F4791" s="1" t="s">
        <v>12</v>
      </c>
      <c r="G4791" s="1" t="s">
        <v>64</v>
      </c>
      <c r="H4791" s="1">
        <v>7</v>
      </c>
      <c r="I4791">
        <v>927.39400000000012</v>
      </c>
      <c r="J4791" s="1">
        <f>SUMIFS(I:I,B:B,Table1_2[[#This Row],[Category Level 2]],D:D,Table1_2[[#This Row],[Brand]],E:E,Table1_2[[#This Row],[Region]],F:F,Table1_2[[#This Row],[Measure]],G:G,Table1_2[[#This Row],[Year]],H:H,"&lt;="&amp;Table1_2[[#This Row],[Month]])</f>
        <v>6551.0120000000006</v>
      </c>
      <c r="K47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10996.440000000002</v>
      </c>
      <c r="N4791">
        <f>Table1_2[[#This Row],[Value]]*2.5</f>
        <v>2318.4850000000001</v>
      </c>
    </row>
    <row r="4792" spans="1:14" x14ac:dyDescent="0.25">
      <c r="A4792" s="1" t="s">
        <v>6</v>
      </c>
      <c r="B4792" s="1" t="s">
        <v>26</v>
      </c>
      <c r="C4792" s="1" t="s">
        <v>22</v>
      </c>
      <c r="D4792" s="1" t="s">
        <v>23</v>
      </c>
      <c r="E4792" s="1" t="s">
        <v>13</v>
      </c>
      <c r="F4792" s="1" t="s">
        <v>12</v>
      </c>
      <c r="G4792" s="1" t="s">
        <v>64</v>
      </c>
      <c r="H4792" s="1">
        <v>8</v>
      </c>
      <c r="I4792">
        <v>684.8660000000001</v>
      </c>
      <c r="J4792" s="1">
        <f>SUMIFS(I:I,B:B,Table1_2[[#This Row],[Category Level 2]],D:D,Table1_2[[#This Row],[Brand]],E:E,Table1_2[[#This Row],[Region]],F:F,Table1_2[[#This Row],[Measure]],G:G,Table1_2[[#This Row],[Year]],H:H,"&lt;="&amp;Table1_2[[#This Row],[Month]])</f>
        <v>7235.8780000000006</v>
      </c>
      <c r="K47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10993.684000000001</v>
      </c>
      <c r="N4792">
        <f>Table1_2[[#This Row],[Value]]*2.5</f>
        <v>1712.1650000000002</v>
      </c>
    </row>
    <row r="4793" spans="1:14" x14ac:dyDescent="0.25">
      <c r="A4793" s="1" t="s">
        <v>6</v>
      </c>
      <c r="B4793" s="1" t="s">
        <v>26</v>
      </c>
      <c r="C4793" s="1" t="s">
        <v>22</v>
      </c>
      <c r="D4793" s="1" t="s">
        <v>23</v>
      </c>
      <c r="E4793" s="1" t="s">
        <v>13</v>
      </c>
      <c r="F4793" s="1" t="s">
        <v>12</v>
      </c>
      <c r="G4793" s="1" t="s">
        <v>64</v>
      </c>
      <c r="H4793" s="1">
        <v>9</v>
      </c>
      <c r="I4793">
        <v>775.81400000000008</v>
      </c>
      <c r="J4793" s="1">
        <f>SUMIFS(I:I,B:B,Table1_2[[#This Row],[Category Level 2]],D:D,Table1_2[[#This Row],[Brand]],E:E,Table1_2[[#This Row],[Region]],F:F,Table1_2[[#This Row],[Measure]],G:G,Table1_2[[#This Row],[Year]],H:H,"&lt;="&amp;Table1_2[[#This Row],[Month]])</f>
        <v>8011.6920000000009</v>
      </c>
      <c r="K47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10758.046000000002</v>
      </c>
      <c r="N4793">
        <f>Table1_2[[#This Row],[Value]]*2.5</f>
        <v>1939.5350000000003</v>
      </c>
    </row>
    <row r="4794" spans="1:14" x14ac:dyDescent="0.25">
      <c r="A4794" s="1" t="s">
        <v>6</v>
      </c>
      <c r="B4794" s="1" t="s">
        <v>26</v>
      </c>
      <c r="C4794" s="1" t="s">
        <v>22</v>
      </c>
      <c r="D4794" s="1" t="s">
        <v>23</v>
      </c>
      <c r="E4794" s="1" t="s">
        <v>13</v>
      </c>
      <c r="F4794" s="1" t="s">
        <v>12</v>
      </c>
      <c r="G4794" s="1" t="s">
        <v>64</v>
      </c>
      <c r="H4794" s="1">
        <v>10</v>
      </c>
      <c r="I4794">
        <v>549.822</v>
      </c>
      <c r="J4794" s="1">
        <f>SUMIFS(I:I,B:B,Table1_2[[#This Row],[Category Level 2]],D:D,Table1_2[[#This Row],[Brand]],E:E,Table1_2[[#This Row],[Region]],F:F,Table1_2[[#This Row],[Measure]],G:G,Table1_2[[#This Row],[Year]],H:H,"&lt;="&amp;Table1_2[[#This Row],[Month]])</f>
        <v>8561.514000000001</v>
      </c>
      <c r="K47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10436.972000000002</v>
      </c>
      <c r="N4794">
        <f>Table1_2[[#This Row],[Value]]*2.5</f>
        <v>1374.5550000000001</v>
      </c>
    </row>
    <row r="4795" spans="1:14" x14ac:dyDescent="0.25">
      <c r="A4795" s="1" t="s">
        <v>6</v>
      </c>
      <c r="B4795" s="1" t="s">
        <v>26</v>
      </c>
      <c r="C4795" s="1" t="s">
        <v>22</v>
      </c>
      <c r="D4795" s="1" t="s">
        <v>23</v>
      </c>
      <c r="E4795" s="1" t="s">
        <v>13</v>
      </c>
      <c r="F4795" s="1" t="s">
        <v>12</v>
      </c>
      <c r="G4795" s="1" t="s">
        <v>64</v>
      </c>
      <c r="H4795" s="1">
        <v>11</v>
      </c>
      <c r="I4795">
        <v>570.49200000000008</v>
      </c>
      <c r="J4795" s="1">
        <f>SUMIFS(I:I,B:B,Table1_2[[#This Row],[Category Level 2]],D:D,Table1_2[[#This Row],[Brand]],E:E,Table1_2[[#This Row],[Region]],F:F,Table1_2[[#This Row],[Measure]],G:G,Table1_2[[#This Row],[Year]],H:H,"&lt;="&amp;Table1_2[[#This Row],[Month]])</f>
        <v>9132.0060000000012</v>
      </c>
      <c r="K47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9962.94</v>
      </c>
      <c r="N4795">
        <f>Table1_2[[#This Row],[Value]]*2.5</f>
        <v>1426.2300000000002</v>
      </c>
    </row>
    <row r="4796" spans="1:14" x14ac:dyDescent="0.25">
      <c r="A4796" s="1" t="s">
        <v>6</v>
      </c>
      <c r="B4796" s="1" t="s">
        <v>26</v>
      </c>
      <c r="C4796" s="1" t="s">
        <v>22</v>
      </c>
      <c r="D4796" s="1" t="s">
        <v>23</v>
      </c>
      <c r="E4796" s="1" t="s">
        <v>13</v>
      </c>
      <c r="F4796" s="1" t="s">
        <v>12</v>
      </c>
      <c r="G4796" s="1" t="s">
        <v>64</v>
      </c>
      <c r="H4796" s="1">
        <v>12</v>
      </c>
      <c r="I4796">
        <v>336.23200000000003</v>
      </c>
      <c r="J4796" s="1">
        <f>SUMIFS(I:I,B:B,Table1_2[[#This Row],[Category Level 2]],D:D,Table1_2[[#This Row],[Brand]],E:E,Table1_2[[#This Row],[Region]],F:F,Table1_2[[#This Row],[Measure]],G:G,Table1_2[[#This Row],[Year]],H:H,"&lt;="&amp;Table1_2[[#This Row],[Month]])</f>
        <v>9468.2380000000012</v>
      </c>
      <c r="K47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9468.2380000000012</v>
      </c>
      <c r="N4796">
        <f>Table1_2[[#This Row],[Value]]*2.5</f>
        <v>840.58</v>
      </c>
    </row>
    <row r="4797" spans="1:14" x14ac:dyDescent="0.25">
      <c r="A4797" s="1" t="s">
        <v>6</v>
      </c>
      <c r="B4797" s="1" t="s">
        <v>26</v>
      </c>
      <c r="C4797" s="1" t="s">
        <v>22</v>
      </c>
      <c r="D4797" s="1" t="s">
        <v>23</v>
      </c>
      <c r="E4797" s="1" t="s">
        <v>13</v>
      </c>
      <c r="F4797" s="1" t="s">
        <v>12</v>
      </c>
      <c r="G4797" s="1" t="s">
        <v>65</v>
      </c>
      <c r="H4797" s="1">
        <v>1</v>
      </c>
      <c r="I4797">
        <v>166.738</v>
      </c>
      <c r="J4797" s="1">
        <f>SUMIFS(I:I,B:B,Table1_2[[#This Row],[Category Level 2]],D:D,Table1_2[[#This Row],[Brand]],E:E,Table1_2[[#This Row],[Region]],F:F,Table1_2[[#This Row],[Measure]],G:G,Table1_2[[#This Row],[Year]],H:H,"&lt;="&amp;Table1_2[[#This Row],[Month]])</f>
        <v>166.738</v>
      </c>
      <c r="K47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8645.5720000000019</v>
      </c>
      <c r="N4797">
        <f>Table1_2[[#This Row],[Value]]*2.5</f>
        <v>416.84500000000003</v>
      </c>
    </row>
    <row r="4798" spans="1:14" x14ac:dyDescent="0.25">
      <c r="A4798" s="1" t="s">
        <v>6</v>
      </c>
      <c r="B4798" s="1" t="s">
        <v>26</v>
      </c>
      <c r="C4798" s="1" t="s">
        <v>22</v>
      </c>
      <c r="D4798" s="1" t="s">
        <v>23</v>
      </c>
      <c r="E4798" s="1" t="s">
        <v>13</v>
      </c>
      <c r="F4798" s="1" t="s">
        <v>12</v>
      </c>
      <c r="G4798" s="1" t="s">
        <v>65</v>
      </c>
      <c r="H4798" s="1">
        <v>2</v>
      </c>
      <c r="I4798">
        <v>228.74800000000002</v>
      </c>
      <c r="J4798" s="1">
        <f>SUMIFS(I:I,B:B,Table1_2[[#This Row],[Category Level 2]],D:D,Table1_2[[#This Row],[Brand]],E:E,Table1_2[[#This Row],[Region]],F:F,Table1_2[[#This Row],[Measure]],G:G,Table1_2[[#This Row],[Year]],H:H,"&lt;="&amp;Table1_2[[#This Row],[Month]])</f>
        <v>395.48599999999999</v>
      </c>
      <c r="K47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7860.112000000001</v>
      </c>
      <c r="N4798">
        <f>Table1_2[[#This Row],[Value]]*2.5</f>
        <v>571.87</v>
      </c>
    </row>
    <row r="4799" spans="1:14" x14ac:dyDescent="0.25">
      <c r="A4799" s="1" t="s">
        <v>6</v>
      </c>
      <c r="B4799" s="1" t="s">
        <v>26</v>
      </c>
      <c r="C4799" s="1" t="s">
        <v>22</v>
      </c>
      <c r="D4799" s="1" t="s">
        <v>23</v>
      </c>
      <c r="E4799" s="1" t="s">
        <v>13</v>
      </c>
      <c r="F4799" s="1" t="s">
        <v>12</v>
      </c>
      <c r="G4799" s="1" t="s">
        <v>65</v>
      </c>
      <c r="H4799" s="1">
        <v>3</v>
      </c>
      <c r="I4799">
        <v>220.48000000000002</v>
      </c>
      <c r="J4799" s="1">
        <f>SUMIFS(I:I,B:B,Table1_2[[#This Row],[Category Level 2]],D:D,Table1_2[[#This Row],[Brand]],E:E,Table1_2[[#This Row],[Region]],F:F,Table1_2[[#This Row],[Measure]],G:G,Table1_2[[#This Row],[Year]],H:H,"&lt;="&amp;Table1_2[[#This Row],[Month]])</f>
        <v>615.96600000000001</v>
      </c>
      <c r="K47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6957.5220000000018</v>
      </c>
      <c r="N4799">
        <f>Table1_2[[#This Row],[Value]]*2.5</f>
        <v>551.20000000000005</v>
      </c>
    </row>
    <row r="4800" spans="1:14" x14ac:dyDescent="0.25">
      <c r="A4800" s="1" t="s">
        <v>6</v>
      </c>
      <c r="B4800" s="1" t="s">
        <v>26</v>
      </c>
      <c r="C4800" s="1" t="s">
        <v>22</v>
      </c>
      <c r="D4800" s="1" t="s">
        <v>23</v>
      </c>
      <c r="E4800" s="1" t="s">
        <v>13</v>
      </c>
      <c r="F4800" s="1" t="s">
        <v>12</v>
      </c>
      <c r="G4800" s="1" t="s">
        <v>65</v>
      </c>
      <c r="H4800" s="1">
        <v>4</v>
      </c>
      <c r="I4800">
        <v>151.58000000000001</v>
      </c>
      <c r="J4800" s="1">
        <f>SUMIFS(I:I,B:B,Table1_2[[#This Row],[Category Level 2]],D:D,Table1_2[[#This Row],[Brand]],E:E,Table1_2[[#This Row],[Region]],F:F,Table1_2[[#This Row],[Measure]],G:G,Table1_2[[#This Row],[Year]],H:H,"&lt;="&amp;Table1_2[[#This Row],[Month]])</f>
        <v>767.54600000000005</v>
      </c>
      <c r="K48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6318.130000000001</v>
      </c>
      <c r="N4800">
        <f>Table1_2[[#This Row],[Value]]*2.5</f>
        <v>378.95000000000005</v>
      </c>
    </row>
    <row r="4801" spans="1:14" x14ac:dyDescent="0.25">
      <c r="A4801" s="1" t="s">
        <v>6</v>
      </c>
      <c r="B4801" s="1" t="s">
        <v>26</v>
      </c>
      <c r="C4801" s="1" t="s">
        <v>22</v>
      </c>
      <c r="D4801" s="1" t="s">
        <v>23</v>
      </c>
      <c r="E4801" s="1" t="s">
        <v>13</v>
      </c>
      <c r="F4801" s="1" t="s">
        <v>12</v>
      </c>
      <c r="G4801" s="1" t="s">
        <v>65</v>
      </c>
      <c r="H4801" s="1">
        <v>5</v>
      </c>
      <c r="I4801">
        <v>92.326000000000008</v>
      </c>
      <c r="J4801" s="1">
        <f>SUMIFS(I:I,B:B,Table1_2[[#This Row],[Category Level 2]],D:D,Table1_2[[#This Row],[Brand]],E:E,Table1_2[[#This Row],[Region]],F:F,Table1_2[[#This Row],[Measure]],G:G,Table1_2[[#This Row],[Year]],H:H,"&lt;="&amp;Table1_2[[#This Row],[Month]])</f>
        <v>859.87200000000007</v>
      </c>
      <c r="K48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5407.2720000000008</v>
      </c>
      <c r="N4801">
        <f>Table1_2[[#This Row],[Value]]*2.5</f>
        <v>230.81500000000003</v>
      </c>
    </row>
    <row r="4802" spans="1:14" x14ac:dyDescent="0.25">
      <c r="A4802" s="1" t="s">
        <v>6</v>
      </c>
      <c r="B4802" s="1" t="s">
        <v>26</v>
      </c>
      <c r="C4802" s="1" t="s">
        <v>22</v>
      </c>
      <c r="D4802" s="1" t="s">
        <v>23</v>
      </c>
      <c r="E4802" s="1" t="s">
        <v>13</v>
      </c>
      <c r="F4802" s="1" t="s">
        <v>12</v>
      </c>
      <c r="G4802" s="1" t="s">
        <v>65</v>
      </c>
      <c r="H4802" s="1">
        <v>6</v>
      </c>
      <c r="I4802">
        <v>13.780000000000001</v>
      </c>
      <c r="J4802" s="1">
        <f>SUMIFS(I:I,B:B,Table1_2[[#This Row],[Category Level 2]],D:D,Table1_2[[#This Row],[Brand]],E:E,Table1_2[[#This Row],[Region]],F:F,Table1_2[[#This Row],[Measure]],G:G,Table1_2[[#This Row],[Year]],H:H,"&lt;="&amp;Table1_2[[#This Row],[Month]])</f>
        <v>873.65200000000004</v>
      </c>
      <c r="K48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4718.2720000000008</v>
      </c>
      <c r="N4802">
        <f>Table1_2[[#This Row],[Value]]*2.5</f>
        <v>34.450000000000003</v>
      </c>
    </row>
    <row r="4803" spans="1:14" x14ac:dyDescent="0.25">
      <c r="A4803" s="1" t="s">
        <v>6</v>
      </c>
      <c r="B4803" s="1" t="s">
        <v>26</v>
      </c>
      <c r="C4803" s="1" t="s">
        <v>22</v>
      </c>
      <c r="D4803" s="1" t="s">
        <v>23</v>
      </c>
      <c r="E4803" s="1" t="s">
        <v>13</v>
      </c>
      <c r="F4803" s="1" t="s">
        <v>12</v>
      </c>
      <c r="G4803" s="1" t="s">
        <v>65</v>
      </c>
      <c r="H4803" s="1">
        <v>7</v>
      </c>
      <c r="I4803">
        <v>17.914000000000001</v>
      </c>
      <c r="J4803" s="1">
        <f>SUMIFS(I:I,B:B,Table1_2[[#This Row],[Category Level 2]],D:D,Table1_2[[#This Row],[Brand]],E:E,Table1_2[[#This Row],[Region]],F:F,Table1_2[[#This Row],[Measure]],G:G,Table1_2[[#This Row],[Year]],H:H,"&lt;="&amp;Table1_2[[#This Row],[Month]])</f>
        <v>891.56600000000003</v>
      </c>
      <c r="K48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3808.7920000000004</v>
      </c>
      <c r="N4803">
        <f>Table1_2[[#This Row],[Value]]*2.5</f>
        <v>44.785000000000004</v>
      </c>
    </row>
    <row r="4804" spans="1:14" x14ac:dyDescent="0.25">
      <c r="A4804" s="1" t="s">
        <v>6</v>
      </c>
      <c r="B4804" s="1" t="s">
        <v>26</v>
      </c>
      <c r="C4804" s="1" t="s">
        <v>22</v>
      </c>
      <c r="D4804" s="1" t="s">
        <v>23</v>
      </c>
      <c r="E4804" s="1" t="s">
        <v>13</v>
      </c>
      <c r="F4804" s="1" t="s">
        <v>12</v>
      </c>
      <c r="G4804" s="1" t="s">
        <v>65</v>
      </c>
      <c r="H4804" s="1">
        <v>8</v>
      </c>
      <c r="I4804">
        <v>44.096000000000004</v>
      </c>
      <c r="J4804" s="1">
        <f>SUMIFS(I:I,B:B,Table1_2[[#This Row],[Category Level 2]],D:D,Table1_2[[#This Row],[Brand]],E:E,Table1_2[[#This Row],[Region]],F:F,Table1_2[[#This Row],[Measure]],G:G,Table1_2[[#This Row],[Year]],H:H,"&lt;="&amp;Table1_2[[#This Row],[Month]])</f>
        <v>935.66200000000003</v>
      </c>
      <c r="K48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3168.0219999999999</v>
      </c>
      <c r="N4804">
        <f>Table1_2[[#This Row],[Value]]*2.5</f>
        <v>110.24000000000001</v>
      </c>
    </row>
    <row r="4805" spans="1:14" x14ac:dyDescent="0.25">
      <c r="A4805" s="1" t="s">
        <v>6</v>
      </c>
      <c r="B4805" s="1" t="s">
        <v>26</v>
      </c>
      <c r="C4805" s="1" t="s">
        <v>22</v>
      </c>
      <c r="D4805" s="1" t="s">
        <v>23</v>
      </c>
      <c r="E4805" s="1" t="s">
        <v>13</v>
      </c>
      <c r="F4805" s="1" t="s">
        <v>12</v>
      </c>
      <c r="G4805" s="1" t="s">
        <v>65</v>
      </c>
      <c r="H4805" s="1">
        <v>9</v>
      </c>
      <c r="I4805">
        <v>16.536000000000001</v>
      </c>
      <c r="J4805" s="1">
        <f>SUMIFS(I:I,B:B,Table1_2[[#This Row],[Category Level 2]],D:D,Table1_2[[#This Row],[Brand]],E:E,Table1_2[[#This Row],[Region]],F:F,Table1_2[[#This Row],[Measure]],G:G,Table1_2[[#This Row],[Year]],H:H,"&lt;="&amp;Table1_2[[#This Row],[Month]])</f>
        <v>952.19800000000009</v>
      </c>
      <c r="K48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2408.7440000000001</v>
      </c>
      <c r="N4805">
        <f>Table1_2[[#This Row],[Value]]*2.5</f>
        <v>41.34</v>
      </c>
    </row>
    <row r="4806" spans="1:14" x14ac:dyDescent="0.25">
      <c r="A4806" s="1" t="s">
        <v>6</v>
      </c>
      <c r="B4806" s="1" t="s">
        <v>26</v>
      </c>
      <c r="C4806" s="1" t="s">
        <v>22</v>
      </c>
      <c r="D4806" s="1" t="s">
        <v>23</v>
      </c>
      <c r="E4806" s="1" t="s">
        <v>13</v>
      </c>
      <c r="F4806" s="1" t="s">
        <v>12</v>
      </c>
      <c r="G4806" s="1" t="s">
        <v>65</v>
      </c>
      <c r="H4806" s="1">
        <v>10</v>
      </c>
      <c r="I4806">
        <v>39.962000000000003</v>
      </c>
      <c r="J4806" s="1">
        <f>SUMIFS(I:I,B:B,Table1_2[[#This Row],[Category Level 2]],D:D,Table1_2[[#This Row],[Brand]],E:E,Table1_2[[#This Row],[Region]],F:F,Table1_2[[#This Row],[Measure]],G:G,Table1_2[[#This Row],[Year]],H:H,"&lt;="&amp;Table1_2[[#This Row],[Month]])</f>
        <v>992.16000000000008</v>
      </c>
      <c r="K48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1898.8840000000002</v>
      </c>
      <c r="N4806">
        <f>Table1_2[[#This Row],[Value]]*2.5</f>
        <v>99.905000000000001</v>
      </c>
    </row>
    <row r="4807" spans="1:14" x14ac:dyDescent="0.25">
      <c r="A4807" s="1" t="s">
        <v>6</v>
      </c>
      <c r="B4807" s="1" t="s">
        <v>26</v>
      </c>
      <c r="C4807" s="1" t="s">
        <v>22</v>
      </c>
      <c r="D4807" s="1" t="s">
        <v>23</v>
      </c>
      <c r="E4807" s="1" t="s">
        <v>13</v>
      </c>
      <c r="F4807" s="1" t="s">
        <v>12</v>
      </c>
      <c r="G4807" s="1" t="s">
        <v>66</v>
      </c>
      <c r="H4807" s="1">
        <v>1</v>
      </c>
      <c r="I4807">
        <v>13.780000000000001</v>
      </c>
      <c r="J4807" s="1">
        <f>SUMIFS(I:I,B:B,Table1_2[[#This Row],[Category Level 2]],D:D,Table1_2[[#This Row],[Brand]],E:E,Table1_2[[#This Row],[Region]],F:F,Table1_2[[#This Row],[Measure]],G:G,Table1_2[[#This Row],[Year]],H:H,"&lt;="&amp;Table1_2[[#This Row],[Month]])</f>
        <v>13.780000000000001</v>
      </c>
      <c r="K48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839.202</v>
      </c>
      <c r="N4807">
        <f>Table1_2[[#This Row],[Value]]*2.5</f>
        <v>34.450000000000003</v>
      </c>
    </row>
    <row r="4808" spans="1:14" x14ac:dyDescent="0.25">
      <c r="A4808" s="1" t="s">
        <v>6</v>
      </c>
      <c r="B4808" s="1" t="s">
        <v>26</v>
      </c>
      <c r="C4808" s="1" t="s">
        <v>22</v>
      </c>
      <c r="D4808" s="1" t="s">
        <v>23</v>
      </c>
      <c r="E4808" s="1" t="s">
        <v>13</v>
      </c>
      <c r="F4808" s="1" t="s">
        <v>12</v>
      </c>
      <c r="G4808" s="1" t="s">
        <v>66</v>
      </c>
      <c r="H4808" s="1">
        <v>3</v>
      </c>
      <c r="I4808">
        <v>16.536000000000001</v>
      </c>
      <c r="J4808" s="1">
        <f>SUMIFS(I:I,B:B,Table1_2[[#This Row],[Category Level 2]],D:D,Table1_2[[#This Row],[Brand]],E:E,Table1_2[[#This Row],[Region]],F:F,Table1_2[[#This Row],[Measure]],G:G,Table1_2[[#This Row],[Year]],H:H,"&lt;="&amp;Table1_2[[#This Row],[Month]])</f>
        <v>30.316000000000003</v>
      </c>
      <c r="K48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406.51</v>
      </c>
      <c r="N4808">
        <f>Table1_2[[#This Row],[Value]]*2.5</f>
        <v>41.34</v>
      </c>
    </row>
    <row r="4809" spans="1:14" x14ac:dyDescent="0.25">
      <c r="A4809" s="1" t="s">
        <v>6</v>
      </c>
      <c r="B4809" s="1" t="s">
        <v>26</v>
      </c>
      <c r="C4809" s="1" t="s">
        <v>22</v>
      </c>
      <c r="D4809" s="1" t="s">
        <v>23</v>
      </c>
      <c r="E4809" s="1" t="s">
        <v>13</v>
      </c>
      <c r="F4809" s="1" t="s">
        <v>12</v>
      </c>
      <c r="G4809" s="1" t="s">
        <v>66</v>
      </c>
      <c r="H4809" s="1">
        <v>4</v>
      </c>
      <c r="I4809">
        <v>34.450000000000003</v>
      </c>
      <c r="J4809" s="1">
        <f>SUMIFS(I:I,B:B,Table1_2[[#This Row],[Category Level 2]],D:D,Table1_2[[#This Row],[Brand]],E:E,Table1_2[[#This Row],[Region]],F:F,Table1_2[[#This Row],[Measure]],G:G,Table1_2[[#This Row],[Year]],H:H,"&lt;="&amp;Table1_2[[#This Row],[Month]])</f>
        <v>64.766000000000005</v>
      </c>
      <c r="K48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289.38000000000005</v>
      </c>
      <c r="N4809">
        <f>Table1_2[[#This Row],[Value]]*2.5</f>
        <v>86.125</v>
      </c>
    </row>
    <row r="4810" spans="1:14" x14ac:dyDescent="0.25">
      <c r="A4810" s="1" t="s">
        <v>6</v>
      </c>
      <c r="B4810" s="1" t="s">
        <v>26</v>
      </c>
      <c r="C4810" s="1" t="s">
        <v>22</v>
      </c>
      <c r="D4810" s="1" t="s">
        <v>23</v>
      </c>
      <c r="E4810" s="1" t="s">
        <v>13</v>
      </c>
      <c r="F4810" s="1" t="s">
        <v>12</v>
      </c>
      <c r="G4810" s="1" t="s">
        <v>66</v>
      </c>
      <c r="H4810" s="1">
        <v>5</v>
      </c>
      <c r="I4810">
        <v>24.804000000000002</v>
      </c>
      <c r="J4810" s="1">
        <f>SUMIFS(I:I,B:B,Table1_2[[#This Row],[Category Level 2]],D:D,Table1_2[[#This Row],[Brand]],E:E,Table1_2[[#This Row],[Region]],F:F,Table1_2[[#This Row],[Measure]],G:G,Table1_2[[#This Row],[Year]],H:H,"&lt;="&amp;Table1_2[[#This Row],[Month]])</f>
        <v>89.570000000000007</v>
      </c>
      <c r="K48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221.858</v>
      </c>
      <c r="N4810">
        <f>Table1_2[[#This Row],[Value]]*2.5</f>
        <v>62.010000000000005</v>
      </c>
    </row>
    <row r="4811" spans="1:14" x14ac:dyDescent="0.25">
      <c r="A4811" s="1" t="s">
        <v>6</v>
      </c>
      <c r="B4811" s="1" t="s">
        <v>26</v>
      </c>
      <c r="C4811" s="1" t="s">
        <v>22</v>
      </c>
      <c r="D4811" s="1" t="s">
        <v>23</v>
      </c>
      <c r="E4811" s="1" t="s">
        <v>13</v>
      </c>
      <c r="F4811" s="1" t="s">
        <v>12</v>
      </c>
      <c r="G4811" s="1" t="s">
        <v>66</v>
      </c>
      <c r="H4811" s="1">
        <v>7</v>
      </c>
      <c r="I4811">
        <v>26.182000000000002</v>
      </c>
      <c r="J4811" s="1">
        <f>SUMIFS(I:I,B:B,Table1_2[[#This Row],[Category Level 2]],D:D,Table1_2[[#This Row],[Brand]],E:E,Table1_2[[#This Row],[Region]],F:F,Table1_2[[#This Row],[Measure]],G:G,Table1_2[[#This Row],[Year]],H:H,"&lt;="&amp;Table1_2[[#This Row],[Month]])</f>
        <v>115.75200000000001</v>
      </c>
      <c r="K48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216.346</v>
      </c>
      <c r="N4811">
        <f>Table1_2[[#This Row],[Value]]*2.5</f>
        <v>65.455000000000013</v>
      </c>
    </row>
    <row r="4812" spans="1:14" x14ac:dyDescent="0.25">
      <c r="A4812" s="1" t="s">
        <v>6</v>
      </c>
      <c r="B4812" s="1" t="s">
        <v>26</v>
      </c>
      <c r="C4812" s="1" t="s">
        <v>22</v>
      </c>
      <c r="D4812" s="1" t="s">
        <v>23</v>
      </c>
      <c r="E4812" s="1" t="s">
        <v>13</v>
      </c>
      <c r="F4812" s="1" t="s">
        <v>12</v>
      </c>
      <c r="G4812" s="1" t="s">
        <v>66</v>
      </c>
      <c r="H4812" s="1">
        <v>11</v>
      </c>
      <c r="I4812">
        <v>22.048000000000002</v>
      </c>
      <c r="J4812" s="1">
        <f>SUMIFS(I:I,B:B,Table1_2[[#This Row],[Category Level 2]],D:D,Table1_2[[#This Row],[Brand]],E:E,Table1_2[[#This Row],[Region]],F:F,Table1_2[[#This Row],[Measure]],G:G,Table1_2[[#This Row],[Year]],H:H,"&lt;="&amp;Table1_2[[#This Row],[Month]])</f>
        <v>137.80000000000001</v>
      </c>
      <c r="K48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137.80000000000001</v>
      </c>
      <c r="N4812">
        <f>Table1_2[[#This Row],[Value]]*2.5</f>
        <v>55.120000000000005</v>
      </c>
    </row>
    <row r="4813" spans="1:14" x14ac:dyDescent="0.25">
      <c r="A4813" s="1" t="s">
        <v>6</v>
      </c>
      <c r="B4813" s="1" t="s">
        <v>26</v>
      </c>
      <c r="C4813" s="1" t="s">
        <v>22</v>
      </c>
      <c r="D4813" s="1" t="s">
        <v>23</v>
      </c>
      <c r="E4813" s="1" t="s">
        <v>13</v>
      </c>
      <c r="F4813" s="1" t="s">
        <v>12</v>
      </c>
      <c r="G4813" s="1" t="s">
        <v>67</v>
      </c>
      <c r="H4813" s="1">
        <v>1</v>
      </c>
      <c r="I4813">
        <v>17.914000000000001</v>
      </c>
      <c r="J4813" s="1">
        <f>SUMIFS(I:I,B:B,Table1_2[[#This Row],[Category Level 2]],D:D,Table1_2[[#This Row],[Brand]],E:E,Table1_2[[#This Row],[Region]],F:F,Table1_2[[#This Row],[Measure]],G:G,Table1_2[[#This Row],[Year]],H:H,"&lt;="&amp;Table1_2[[#This Row],[Month]])</f>
        <v>17.914000000000001</v>
      </c>
      <c r="K48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141.93400000000003</v>
      </c>
      <c r="N4813">
        <f>Table1_2[[#This Row],[Value]]*2.5</f>
        <v>44.785000000000004</v>
      </c>
    </row>
    <row r="4814" spans="1:14" x14ac:dyDescent="0.25">
      <c r="A4814" s="1" t="s">
        <v>6</v>
      </c>
      <c r="B4814" s="1" t="s">
        <v>26</v>
      </c>
      <c r="C4814" s="1" t="s">
        <v>22</v>
      </c>
      <c r="D4814" s="1" t="s">
        <v>23</v>
      </c>
      <c r="E4814" s="1" t="s">
        <v>14</v>
      </c>
      <c r="F4814" s="1" t="s">
        <v>11</v>
      </c>
      <c r="G4814" s="1" t="s">
        <v>62</v>
      </c>
      <c r="H4814" s="1">
        <v>1</v>
      </c>
      <c r="I4814">
        <v>271.46600000000001</v>
      </c>
      <c r="J4814" s="1">
        <f>SUMIFS(I:I,B:B,Table1_2[[#This Row],[Category Level 2]],D:D,Table1_2[[#This Row],[Brand]],E:E,Table1_2[[#This Row],[Region]],F:F,Table1_2[[#This Row],[Measure]],G:G,Table1_2[[#This Row],[Year]],H:H,"&lt;="&amp;Table1_2[[#This Row],[Month]])</f>
        <v>271.46600000000001</v>
      </c>
      <c r="K48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271.46600000000001</v>
      </c>
      <c r="N4814">
        <f>Table1_2[[#This Row],[Value]]*2.5</f>
        <v>678.66499999999996</v>
      </c>
    </row>
    <row r="4815" spans="1:14" x14ac:dyDescent="0.25">
      <c r="A4815" s="1" t="s">
        <v>6</v>
      </c>
      <c r="B4815" s="1" t="s">
        <v>26</v>
      </c>
      <c r="C4815" s="1" t="s">
        <v>22</v>
      </c>
      <c r="D4815" s="1" t="s">
        <v>23</v>
      </c>
      <c r="E4815" s="1" t="s">
        <v>14</v>
      </c>
      <c r="F4815" s="1" t="s">
        <v>11</v>
      </c>
      <c r="G4815" s="1" t="s">
        <v>62</v>
      </c>
      <c r="H4815" s="1">
        <v>2</v>
      </c>
      <c r="I4815">
        <v>224.61400000000003</v>
      </c>
      <c r="J4815" s="1">
        <f>SUMIFS(I:I,B:B,Table1_2[[#This Row],[Category Level 2]],D:D,Table1_2[[#This Row],[Brand]],E:E,Table1_2[[#This Row],[Region]],F:F,Table1_2[[#This Row],[Measure]],G:G,Table1_2[[#This Row],[Year]],H:H,"&lt;="&amp;Table1_2[[#This Row],[Month]])</f>
        <v>496.08000000000004</v>
      </c>
      <c r="K48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496.08000000000004</v>
      </c>
      <c r="N4815">
        <f>Table1_2[[#This Row],[Value]]*2.5</f>
        <v>561.53500000000008</v>
      </c>
    </row>
    <row r="4816" spans="1:14" x14ac:dyDescent="0.25">
      <c r="A4816" s="1" t="s">
        <v>6</v>
      </c>
      <c r="B4816" s="1" t="s">
        <v>26</v>
      </c>
      <c r="C4816" s="1" t="s">
        <v>22</v>
      </c>
      <c r="D4816" s="1" t="s">
        <v>23</v>
      </c>
      <c r="E4816" s="1" t="s">
        <v>14</v>
      </c>
      <c r="F4816" s="1" t="s">
        <v>11</v>
      </c>
      <c r="G4816" s="1" t="s">
        <v>62</v>
      </c>
      <c r="H4816" s="1">
        <v>3</v>
      </c>
      <c r="I4816">
        <v>263.19800000000004</v>
      </c>
      <c r="J4816" s="1">
        <f>SUMIFS(I:I,B:B,Table1_2[[#This Row],[Category Level 2]],D:D,Table1_2[[#This Row],[Brand]],E:E,Table1_2[[#This Row],[Region]],F:F,Table1_2[[#This Row],[Measure]],G:G,Table1_2[[#This Row],[Year]],H:H,"&lt;="&amp;Table1_2[[#This Row],[Month]])</f>
        <v>759.27800000000002</v>
      </c>
      <c r="K48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759.27800000000002</v>
      </c>
      <c r="N4816">
        <f>Table1_2[[#This Row],[Value]]*2.5</f>
        <v>657.99500000000012</v>
      </c>
    </row>
    <row r="4817" spans="1:14" x14ac:dyDescent="0.25">
      <c r="A4817" s="1" t="s">
        <v>6</v>
      </c>
      <c r="B4817" s="1" t="s">
        <v>26</v>
      </c>
      <c r="C4817" s="1" t="s">
        <v>22</v>
      </c>
      <c r="D4817" s="1" t="s">
        <v>23</v>
      </c>
      <c r="E4817" s="1" t="s">
        <v>14</v>
      </c>
      <c r="F4817" s="1" t="s">
        <v>11</v>
      </c>
      <c r="G4817" s="1" t="s">
        <v>62</v>
      </c>
      <c r="H4817" s="1">
        <v>4</v>
      </c>
      <c r="I4817">
        <v>261.82000000000005</v>
      </c>
      <c r="J4817" s="1">
        <f>SUMIFS(I:I,B:B,Table1_2[[#This Row],[Category Level 2]],D:D,Table1_2[[#This Row],[Brand]],E:E,Table1_2[[#This Row],[Region]],F:F,Table1_2[[#This Row],[Measure]],G:G,Table1_2[[#This Row],[Year]],H:H,"&lt;="&amp;Table1_2[[#This Row],[Month]])</f>
        <v>1021.0980000000001</v>
      </c>
      <c r="K48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1021.0980000000001</v>
      </c>
      <c r="N4817">
        <f>Table1_2[[#This Row],[Value]]*2.5</f>
        <v>654.55000000000018</v>
      </c>
    </row>
    <row r="4818" spans="1:14" x14ac:dyDescent="0.25">
      <c r="A4818" s="1" t="s">
        <v>6</v>
      </c>
      <c r="B4818" s="1" t="s">
        <v>26</v>
      </c>
      <c r="C4818" s="1" t="s">
        <v>22</v>
      </c>
      <c r="D4818" s="1" t="s">
        <v>23</v>
      </c>
      <c r="E4818" s="1" t="s">
        <v>14</v>
      </c>
      <c r="F4818" s="1" t="s">
        <v>11</v>
      </c>
      <c r="G4818" s="1" t="s">
        <v>62</v>
      </c>
      <c r="H4818" s="1">
        <v>5</v>
      </c>
      <c r="I4818">
        <v>259.06400000000002</v>
      </c>
      <c r="J4818" s="1">
        <f>SUMIFS(I:I,B:B,Table1_2[[#This Row],[Category Level 2]],D:D,Table1_2[[#This Row],[Brand]],E:E,Table1_2[[#This Row],[Region]],F:F,Table1_2[[#This Row],[Measure]],G:G,Table1_2[[#This Row],[Year]],H:H,"&lt;="&amp;Table1_2[[#This Row],[Month]])</f>
        <v>1280.162</v>
      </c>
      <c r="K48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1280.162</v>
      </c>
      <c r="N4818">
        <f>Table1_2[[#This Row],[Value]]*2.5</f>
        <v>647.66000000000008</v>
      </c>
    </row>
    <row r="4819" spans="1:14" x14ac:dyDescent="0.25">
      <c r="A4819" s="1" t="s">
        <v>6</v>
      </c>
      <c r="B4819" s="1" t="s">
        <v>26</v>
      </c>
      <c r="C4819" s="1" t="s">
        <v>22</v>
      </c>
      <c r="D4819" s="1" t="s">
        <v>23</v>
      </c>
      <c r="E4819" s="1" t="s">
        <v>14</v>
      </c>
      <c r="F4819" s="1" t="s">
        <v>11</v>
      </c>
      <c r="G4819" s="1" t="s">
        <v>62</v>
      </c>
      <c r="H4819" s="1">
        <v>6</v>
      </c>
      <c r="I4819">
        <v>288.00200000000001</v>
      </c>
      <c r="J4819" s="1">
        <f>SUMIFS(I:I,B:B,Table1_2[[#This Row],[Category Level 2]],D:D,Table1_2[[#This Row],[Brand]],E:E,Table1_2[[#This Row],[Region]],F:F,Table1_2[[#This Row],[Measure]],G:G,Table1_2[[#This Row],[Year]],H:H,"&lt;="&amp;Table1_2[[#This Row],[Month]])</f>
        <v>1568.164</v>
      </c>
      <c r="K48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1568.164</v>
      </c>
      <c r="N4819">
        <f>Table1_2[[#This Row],[Value]]*2.5</f>
        <v>720.005</v>
      </c>
    </row>
    <row r="4820" spans="1:14" x14ac:dyDescent="0.25">
      <c r="A4820" s="1" t="s">
        <v>6</v>
      </c>
      <c r="B4820" s="1" t="s">
        <v>26</v>
      </c>
      <c r="C4820" s="1" t="s">
        <v>22</v>
      </c>
      <c r="D4820" s="1" t="s">
        <v>23</v>
      </c>
      <c r="E4820" s="1" t="s">
        <v>14</v>
      </c>
      <c r="F4820" s="1" t="s">
        <v>11</v>
      </c>
      <c r="G4820" s="1" t="s">
        <v>62</v>
      </c>
      <c r="H4820" s="1">
        <v>7</v>
      </c>
      <c r="I4820">
        <v>139.178</v>
      </c>
      <c r="J4820" s="1">
        <f>SUMIFS(I:I,B:B,Table1_2[[#This Row],[Category Level 2]],D:D,Table1_2[[#This Row],[Brand]],E:E,Table1_2[[#This Row],[Region]],F:F,Table1_2[[#This Row],[Measure]],G:G,Table1_2[[#This Row],[Year]],H:H,"&lt;="&amp;Table1_2[[#This Row],[Month]])</f>
        <v>1707.3420000000001</v>
      </c>
      <c r="K48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1707.3420000000001</v>
      </c>
      <c r="N4820">
        <f>Table1_2[[#This Row],[Value]]*2.5</f>
        <v>347.94499999999999</v>
      </c>
    </row>
    <row r="4821" spans="1:14" x14ac:dyDescent="0.25">
      <c r="A4821" s="1" t="s">
        <v>6</v>
      </c>
      <c r="B4821" s="1" t="s">
        <v>26</v>
      </c>
      <c r="C4821" s="1" t="s">
        <v>22</v>
      </c>
      <c r="D4821" s="1" t="s">
        <v>23</v>
      </c>
      <c r="E4821" s="1" t="s">
        <v>14</v>
      </c>
      <c r="F4821" s="1" t="s">
        <v>11</v>
      </c>
      <c r="G4821" s="1" t="s">
        <v>62</v>
      </c>
      <c r="H4821" s="1">
        <v>8</v>
      </c>
      <c r="I4821">
        <v>249.41800000000001</v>
      </c>
      <c r="J4821" s="1">
        <f>SUMIFS(I:I,B:B,Table1_2[[#This Row],[Category Level 2]],D:D,Table1_2[[#This Row],[Brand]],E:E,Table1_2[[#This Row],[Region]],F:F,Table1_2[[#This Row],[Measure]],G:G,Table1_2[[#This Row],[Year]],H:H,"&lt;="&amp;Table1_2[[#This Row],[Month]])</f>
        <v>1956.7600000000002</v>
      </c>
      <c r="K48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1956.7600000000002</v>
      </c>
      <c r="N4821">
        <f>Table1_2[[#This Row],[Value]]*2.5</f>
        <v>623.54500000000007</v>
      </c>
    </row>
    <row r="4822" spans="1:14" x14ac:dyDescent="0.25">
      <c r="A4822" s="1" t="s">
        <v>6</v>
      </c>
      <c r="B4822" s="1" t="s">
        <v>26</v>
      </c>
      <c r="C4822" s="1" t="s">
        <v>22</v>
      </c>
      <c r="D4822" s="1" t="s">
        <v>23</v>
      </c>
      <c r="E4822" s="1" t="s">
        <v>14</v>
      </c>
      <c r="F4822" s="1" t="s">
        <v>11</v>
      </c>
      <c r="G4822" s="1" t="s">
        <v>62</v>
      </c>
      <c r="H4822" s="1">
        <v>9</v>
      </c>
      <c r="I4822">
        <v>115.75200000000001</v>
      </c>
      <c r="J4822" s="1">
        <f>SUMIFS(I:I,B:B,Table1_2[[#This Row],[Category Level 2]],D:D,Table1_2[[#This Row],[Brand]],E:E,Table1_2[[#This Row],[Region]],F:F,Table1_2[[#This Row],[Measure]],G:G,Table1_2[[#This Row],[Year]],H:H,"&lt;="&amp;Table1_2[[#This Row],[Month]])</f>
        <v>2072.5120000000002</v>
      </c>
      <c r="K48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2072.5120000000002</v>
      </c>
      <c r="N4822">
        <f>Table1_2[[#This Row],[Value]]*2.5</f>
        <v>289.38</v>
      </c>
    </row>
    <row r="4823" spans="1:14" x14ac:dyDescent="0.25">
      <c r="A4823" s="1" t="s">
        <v>6</v>
      </c>
      <c r="B4823" s="1" t="s">
        <v>26</v>
      </c>
      <c r="C4823" s="1" t="s">
        <v>22</v>
      </c>
      <c r="D4823" s="1" t="s">
        <v>23</v>
      </c>
      <c r="E4823" s="1" t="s">
        <v>14</v>
      </c>
      <c r="F4823" s="1" t="s">
        <v>11</v>
      </c>
      <c r="G4823" s="1" t="s">
        <v>62</v>
      </c>
      <c r="H4823" s="1">
        <v>10</v>
      </c>
      <c r="I4823">
        <v>217.72400000000002</v>
      </c>
      <c r="J4823" s="1">
        <f>SUMIFS(I:I,B:B,Table1_2[[#This Row],[Category Level 2]],D:D,Table1_2[[#This Row],[Brand]],E:E,Table1_2[[#This Row],[Region]],F:F,Table1_2[[#This Row],[Measure]],G:G,Table1_2[[#This Row],[Year]],H:H,"&lt;="&amp;Table1_2[[#This Row],[Month]])</f>
        <v>2290.2360000000003</v>
      </c>
      <c r="K48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2290.2360000000003</v>
      </c>
      <c r="N4823">
        <f>Table1_2[[#This Row],[Value]]*2.5</f>
        <v>544.31000000000006</v>
      </c>
    </row>
    <row r="4824" spans="1:14" x14ac:dyDescent="0.25">
      <c r="A4824" s="1" t="s">
        <v>6</v>
      </c>
      <c r="B4824" s="1" t="s">
        <v>26</v>
      </c>
      <c r="C4824" s="1" t="s">
        <v>22</v>
      </c>
      <c r="D4824" s="1" t="s">
        <v>23</v>
      </c>
      <c r="E4824" s="1" t="s">
        <v>14</v>
      </c>
      <c r="F4824" s="1" t="s">
        <v>11</v>
      </c>
      <c r="G4824" s="1" t="s">
        <v>62</v>
      </c>
      <c r="H4824" s="1">
        <v>11</v>
      </c>
      <c r="I4824">
        <v>169.49400000000003</v>
      </c>
      <c r="J4824" s="1">
        <f>SUMIFS(I:I,B:B,Table1_2[[#This Row],[Category Level 2]],D:D,Table1_2[[#This Row],[Brand]],E:E,Table1_2[[#This Row],[Region]],F:F,Table1_2[[#This Row],[Measure]],G:G,Table1_2[[#This Row],[Year]],H:H,"&lt;="&amp;Table1_2[[#This Row],[Month]])</f>
        <v>2459.7300000000005</v>
      </c>
      <c r="K48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2459.7300000000005</v>
      </c>
      <c r="N4824">
        <f>Table1_2[[#This Row],[Value]]*2.5</f>
        <v>423.73500000000007</v>
      </c>
    </row>
    <row r="4825" spans="1:14" x14ac:dyDescent="0.25">
      <c r="A4825" s="1" t="s">
        <v>6</v>
      </c>
      <c r="B4825" s="1" t="s">
        <v>26</v>
      </c>
      <c r="C4825" s="1" t="s">
        <v>22</v>
      </c>
      <c r="D4825" s="1" t="s">
        <v>23</v>
      </c>
      <c r="E4825" s="1" t="s">
        <v>14</v>
      </c>
      <c r="F4825" s="1" t="s">
        <v>11</v>
      </c>
      <c r="G4825" s="1" t="s">
        <v>62</v>
      </c>
      <c r="H4825" s="1">
        <v>12</v>
      </c>
      <c r="I4825">
        <v>210.834</v>
      </c>
      <c r="J4825" s="1">
        <f>SUMIFS(I:I,B:B,Table1_2[[#This Row],[Category Level 2]],D:D,Table1_2[[#This Row],[Brand]],E:E,Table1_2[[#This Row],[Region]],F:F,Table1_2[[#This Row],[Measure]],G:G,Table1_2[[#This Row],[Year]],H:H,"&lt;="&amp;Table1_2[[#This Row],[Month]])</f>
        <v>2670.5640000000003</v>
      </c>
      <c r="K48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2670.5640000000003</v>
      </c>
      <c r="N4825">
        <f>Table1_2[[#This Row],[Value]]*2.5</f>
        <v>527.08500000000004</v>
      </c>
    </row>
    <row r="4826" spans="1:14" x14ac:dyDescent="0.25">
      <c r="A4826" s="1" t="s">
        <v>6</v>
      </c>
      <c r="B4826" s="1" t="s">
        <v>26</v>
      </c>
      <c r="C4826" s="1" t="s">
        <v>22</v>
      </c>
      <c r="D4826" s="1" t="s">
        <v>23</v>
      </c>
      <c r="E4826" s="1" t="s">
        <v>14</v>
      </c>
      <c r="F4826" s="1" t="s">
        <v>11</v>
      </c>
      <c r="G4826" s="1" t="s">
        <v>63</v>
      </c>
      <c r="H4826" s="1">
        <v>1</v>
      </c>
      <c r="I4826">
        <v>77.168000000000006</v>
      </c>
      <c r="J4826" s="1">
        <f>SUMIFS(I:I,B:B,Table1_2[[#This Row],[Category Level 2]],D:D,Table1_2[[#This Row],[Brand]],E:E,Table1_2[[#This Row],[Region]],F:F,Table1_2[[#This Row],[Measure]],G:G,Table1_2[[#This Row],[Year]],H:H,"&lt;="&amp;Table1_2[[#This Row],[Month]])</f>
        <v>77.168000000000006</v>
      </c>
      <c r="K48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2476.2660000000001</v>
      </c>
      <c r="N4826">
        <f>Table1_2[[#This Row],[Value]]*2.5</f>
        <v>192.92000000000002</v>
      </c>
    </row>
    <row r="4827" spans="1:14" x14ac:dyDescent="0.25">
      <c r="A4827" s="1" t="s">
        <v>6</v>
      </c>
      <c r="B4827" s="1" t="s">
        <v>26</v>
      </c>
      <c r="C4827" s="1" t="s">
        <v>22</v>
      </c>
      <c r="D4827" s="1" t="s">
        <v>23</v>
      </c>
      <c r="E4827" s="1" t="s">
        <v>14</v>
      </c>
      <c r="F4827" s="1" t="s">
        <v>11</v>
      </c>
      <c r="G4827" s="1" t="s">
        <v>63</v>
      </c>
      <c r="H4827" s="1">
        <v>2</v>
      </c>
      <c r="I4827">
        <v>124.02000000000001</v>
      </c>
      <c r="J4827" s="1">
        <f>SUMIFS(I:I,B:B,Table1_2[[#This Row],[Category Level 2]],D:D,Table1_2[[#This Row],[Brand]],E:E,Table1_2[[#This Row],[Region]],F:F,Table1_2[[#This Row],[Measure]],G:G,Table1_2[[#This Row],[Year]],H:H,"&lt;="&amp;Table1_2[[#This Row],[Month]])</f>
        <v>201.18800000000002</v>
      </c>
      <c r="K48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2375.672</v>
      </c>
      <c r="N4827">
        <f>Table1_2[[#This Row],[Value]]*2.5</f>
        <v>310.05</v>
      </c>
    </row>
    <row r="4828" spans="1:14" x14ac:dyDescent="0.25">
      <c r="A4828" s="1" t="s">
        <v>6</v>
      </c>
      <c r="B4828" s="1" t="s">
        <v>26</v>
      </c>
      <c r="C4828" s="1" t="s">
        <v>22</v>
      </c>
      <c r="D4828" s="1" t="s">
        <v>23</v>
      </c>
      <c r="E4828" s="1" t="s">
        <v>14</v>
      </c>
      <c r="F4828" s="1" t="s">
        <v>11</v>
      </c>
      <c r="G4828" s="1" t="s">
        <v>63</v>
      </c>
      <c r="H4828" s="1">
        <v>3</v>
      </c>
      <c r="I4828">
        <v>115.75200000000001</v>
      </c>
      <c r="J4828" s="1">
        <f>SUMIFS(I:I,B:B,Table1_2[[#This Row],[Category Level 2]],D:D,Table1_2[[#This Row],[Brand]],E:E,Table1_2[[#This Row],[Region]],F:F,Table1_2[[#This Row],[Measure]],G:G,Table1_2[[#This Row],[Year]],H:H,"&lt;="&amp;Table1_2[[#This Row],[Month]])</f>
        <v>316.94000000000005</v>
      </c>
      <c r="K48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2228.2259999999997</v>
      </c>
      <c r="N4828">
        <f>Table1_2[[#This Row],[Value]]*2.5</f>
        <v>289.38</v>
      </c>
    </row>
    <row r="4829" spans="1:14" x14ac:dyDescent="0.25">
      <c r="A4829" s="1" t="s">
        <v>6</v>
      </c>
      <c r="B4829" s="1" t="s">
        <v>26</v>
      </c>
      <c r="C4829" s="1" t="s">
        <v>22</v>
      </c>
      <c r="D4829" s="1" t="s">
        <v>23</v>
      </c>
      <c r="E4829" s="1" t="s">
        <v>14</v>
      </c>
      <c r="F4829" s="1" t="s">
        <v>11</v>
      </c>
      <c r="G4829" s="1" t="s">
        <v>63</v>
      </c>
      <c r="H4829" s="1">
        <v>4</v>
      </c>
      <c r="I4829">
        <v>119.88600000000001</v>
      </c>
      <c r="J4829" s="1">
        <f>SUMIFS(I:I,B:B,Table1_2[[#This Row],[Category Level 2]],D:D,Table1_2[[#This Row],[Brand]],E:E,Table1_2[[#This Row],[Region]],F:F,Table1_2[[#This Row],[Measure]],G:G,Table1_2[[#This Row],[Year]],H:H,"&lt;="&amp;Table1_2[[#This Row],[Month]])</f>
        <v>436.82600000000008</v>
      </c>
      <c r="K48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2086.2920000000004</v>
      </c>
      <c r="N4829">
        <f>Table1_2[[#This Row],[Value]]*2.5</f>
        <v>299.71500000000003</v>
      </c>
    </row>
    <row r="4830" spans="1:14" x14ac:dyDescent="0.25">
      <c r="A4830" s="1" t="s">
        <v>6</v>
      </c>
      <c r="B4830" s="1" t="s">
        <v>26</v>
      </c>
      <c r="C4830" s="1" t="s">
        <v>22</v>
      </c>
      <c r="D4830" s="1" t="s">
        <v>23</v>
      </c>
      <c r="E4830" s="1" t="s">
        <v>14</v>
      </c>
      <c r="F4830" s="1" t="s">
        <v>11</v>
      </c>
      <c r="G4830" s="1" t="s">
        <v>63</v>
      </c>
      <c r="H4830" s="1">
        <v>5</v>
      </c>
      <c r="I4830">
        <v>132.28800000000001</v>
      </c>
      <c r="J4830" s="1">
        <f>SUMIFS(I:I,B:B,Table1_2[[#This Row],[Category Level 2]],D:D,Table1_2[[#This Row],[Brand]],E:E,Table1_2[[#This Row],[Region]],F:F,Table1_2[[#This Row],[Measure]],G:G,Table1_2[[#This Row],[Year]],H:H,"&lt;="&amp;Table1_2[[#This Row],[Month]])</f>
        <v>569.11400000000003</v>
      </c>
      <c r="K48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1959.5160000000001</v>
      </c>
      <c r="N4830">
        <f>Table1_2[[#This Row],[Value]]*2.5</f>
        <v>330.72</v>
      </c>
    </row>
    <row r="4831" spans="1:14" x14ac:dyDescent="0.25">
      <c r="A4831" s="1" t="s">
        <v>6</v>
      </c>
      <c r="B4831" s="1" t="s">
        <v>26</v>
      </c>
      <c r="C4831" s="1" t="s">
        <v>22</v>
      </c>
      <c r="D4831" s="1" t="s">
        <v>23</v>
      </c>
      <c r="E4831" s="1" t="s">
        <v>14</v>
      </c>
      <c r="F4831" s="1" t="s">
        <v>11</v>
      </c>
      <c r="G4831" s="1" t="s">
        <v>63</v>
      </c>
      <c r="H4831" s="1">
        <v>6</v>
      </c>
      <c r="I4831">
        <v>110.24000000000001</v>
      </c>
      <c r="J4831" s="1">
        <f>SUMIFS(I:I,B:B,Table1_2[[#This Row],[Category Level 2]],D:D,Table1_2[[#This Row],[Brand]],E:E,Table1_2[[#This Row],[Region]],F:F,Table1_2[[#This Row],[Measure]],G:G,Table1_2[[#This Row],[Year]],H:H,"&lt;="&amp;Table1_2[[#This Row],[Month]])</f>
        <v>679.35400000000004</v>
      </c>
      <c r="K48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1781.7540000000001</v>
      </c>
      <c r="N4831">
        <f>Table1_2[[#This Row],[Value]]*2.5</f>
        <v>275.60000000000002</v>
      </c>
    </row>
    <row r="4832" spans="1:14" x14ac:dyDescent="0.25">
      <c r="A4832" s="1" t="s">
        <v>6</v>
      </c>
      <c r="B4832" s="1" t="s">
        <v>26</v>
      </c>
      <c r="C4832" s="1" t="s">
        <v>22</v>
      </c>
      <c r="D4832" s="1" t="s">
        <v>23</v>
      </c>
      <c r="E4832" s="1" t="s">
        <v>14</v>
      </c>
      <c r="F4832" s="1" t="s">
        <v>11</v>
      </c>
      <c r="G4832" s="1" t="s">
        <v>63</v>
      </c>
      <c r="H4832" s="1">
        <v>7</v>
      </c>
      <c r="I4832">
        <v>104.72800000000001</v>
      </c>
      <c r="J4832" s="1">
        <f>SUMIFS(I:I,B:B,Table1_2[[#This Row],[Category Level 2]],D:D,Table1_2[[#This Row],[Brand]],E:E,Table1_2[[#This Row],[Region]],F:F,Table1_2[[#This Row],[Measure]],G:G,Table1_2[[#This Row],[Year]],H:H,"&lt;="&amp;Table1_2[[#This Row],[Month]])</f>
        <v>784.08200000000011</v>
      </c>
      <c r="K48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1747.3040000000001</v>
      </c>
      <c r="N4832">
        <f>Table1_2[[#This Row],[Value]]*2.5</f>
        <v>261.82000000000005</v>
      </c>
    </row>
    <row r="4833" spans="1:14" x14ac:dyDescent="0.25">
      <c r="A4833" s="1" t="s">
        <v>6</v>
      </c>
      <c r="B4833" s="1" t="s">
        <v>26</v>
      </c>
      <c r="C4833" s="1" t="s">
        <v>22</v>
      </c>
      <c r="D4833" s="1" t="s">
        <v>23</v>
      </c>
      <c r="E4833" s="1" t="s">
        <v>14</v>
      </c>
      <c r="F4833" s="1" t="s">
        <v>11</v>
      </c>
      <c r="G4833" s="1" t="s">
        <v>63</v>
      </c>
      <c r="H4833" s="1">
        <v>8</v>
      </c>
      <c r="I4833">
        <v>146.06800000000001</v>
      </c>
      <c r="J4833" s="1">
        <f>SUMIFS(I:I,B:B,Table1_2[[#This Row],[Category Level 2]],D:D,Table1_2[[#This Row],[Brand]],E:E,Table1_2[[#This Row],[Region]],F:F,Table1_2[[#This Row],[Measure]],G:G,Table1_2[[#This Row],[Year]],H:H,"&lt;="&amp;Table1_2[[#This Row],[Month]])</f>
        <v>930.15000000000009</v>
      </c>
      <c r="K48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1643.9540000000002</v>
      </c>
      <c r="N4833">
        <f>Table1_2[[#This Row],[Value]]*2.5</f>
        <v>365.17</v>
      </c>
    </row>
    <row r="4834" spans="1:14" x14ac:dyDescent="0.25">
      <c r="A4834" s="1" t="s">
        <v>6</v>
      </c>
      <c r="B4834" s="1" t="s">
        <v>26</v>
      </c>
      <c r="C4834" s="1" t="s">
        <v>22</v>
      </c>
      <c r="D4834" s="1" t="s">
        <v>23</v>
      </c>
      <c r="E4834" s="1" t="s">
        <v>14</v>
      </c>
      <c r="F4834" s="1" t="s">
        <v>11</v>
      </c>
      <c r="G4834" s="1" t="s">
        <v>63</v>
      </c>
      <c r="H4834" s="1">
        <v>9</v>
      </c>
      <c r="I4834">
        <v>135.04400000000001</v>
      </c>
      <c r="J4834" s="1">
        <f>SUMIFS(I:I,B:B,Table1_2[[#This Row],[Category Level 2]],D:D,Table1_2[[#This Row],[Brand]],E:E,Table1_2[[#This Row],[Region]],F:F,Table1_2[[#This Row],[Measure]],G:G,Table1_2[[#This Row],[Year]],H:H,"&lt;="&amp;Table1_2[[#This Row],[Month]])</f>
        <v>1065.1940000000002</v>
      </c>
      <c r="K48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1663.2460000000003</v>
      </c>
      <c r="N4834">
        <f>Table1_2[[#This Row],[Value]]*2.5</f>
        <v>337.61</v>
      </c>
    </row>
    <row r="4835" spans="1:14" x14ac:dyDescent="0.25">
      <c r="A4835" s="1" t="s">
        <v>6</v>
      </c>
      <c r="B4835" s="1" t="s">
        <v>26</v>
      </c>
      <c r="C4835" s="1" t="s">
        <v>22</v>
      </c>
      <c r="D4835" s="1" t="s">
        <v>23</v>
      </c>
      <c r="E4835" s="1" t="s">
        <v>14</v>
      </c>
      <c r="F4835" s="1" t="s">
        <v>11</v>
      </c>
      <c r="G4835" s="1" t="s">
        <v>63</v>
      </c>
      <c r="H4835" s="1">
        <v>10</v>
      </c>
      <c r="I4835">
        <v>125.39800000000001</v>
      </c>
      <c r="J4835" s="1">
        <f>SUMIFS(I:I,B:B,Table1_2[[#This Row],[Category Level 2]],D:D,Table1_2[[#This Row],[Brand]],E:E,Table1_2[[#This Row],[Region]],F:F,Table1_2[[#This Row],[Measure]],G:G,Table1_2[[#This Row],[Year]],H:H,"&lt;="&amp;Table1_2[[#This Row],[Month]])</f>
        <v>1190.5920000000001</v>
      </c>
      <c r="K48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1570.92</v>
      </c>
      <c r="N4835">
        <f>Table1_2[[#This Row],[Value]]*2.5</f>
        <v>313.495</v>
      </c>
    </row>
    <row r="4836" spans="1:14" x14ac:dyDescent="0.25">
      <c r="A4836" s="1" t="s">
        <v>6</v>
      </c>
      <c r="B4836" s="1" t="s">
        <v>26</v>
      </c>
      <c r="C4836" s="1" t="s">
        <v>22</v>
      </c>
      <c r="D4836" s="1" t="s">
        <v>23</v>
      </c>
      <c r="E4836" s="1" t="s">
        <v>14</v>
      </c>
      <c r="F4836" s="1" t="s">
        <v>11</v>
      </c>
      <c r="G4836" s="1" t="s">
        <v>63</v>
      </c>
      <c r="H4836" s="1">
        <v>11</v>
      </c>
      <c r="I4836">
        <v>103.35000000000001</v>
      </c>
      <c r="J4836" s="1">
        <f>SUMIFS(I:I,B:B,Table1_2[[#This Row],[Category Level 2]],D:D,Table1_2[[#This Row],[Brand]],E:E,Table1_2[[#This Row],[Region]],F:F,Table1_2[[#This Row],[Measure]],G:G,Table1_2[[#This Row],[Year]],H:H,"&lt;="&amp;Table1_2[[#This Row],[Month]])</f>
        <v>1293.942</v>
      </c>
      <c r="K48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1504.7760000000001</v>
      </c>
      <c r="N4836">
        <f>Table1_2[[#This Row],[Value]]*2.5</f>
        <v>258.375</v>
      </c>
    </row>
    <row r="4837" spans="1:14" x14ac:dyDescent="0.25">
      <c r="A4837" s="1" t="s">
        <v>6</v>
      </c>
      <c r="B4837" s="1" t="s">
        <v>26</v>
      </c>
      <c r="C4837" s="1" t="s">
        <v>22</v>
      </c>
      <c r="D4837" s="1" t="s">
        <v>23</v>
      </c>
      <c r="E4837" s="1" t="s">
        <v>14</v>
      </c>
      <c r="F4837" s="1" t="s">
        <v>11</v>
      </c>
      <c r="G4837" s="1" t="s">
        <v>63</v>
      </c>
      <c r="H4837" s="1">
        <v>12</v>
      </c>
      <c r="I4837">
        <v>107.48400000000001</v>
      </c>
      <c r="J4837" s="1">
        <f>SUMIFS(I:I,B:B,Table1_2[[#This Row],[Category Level 2]],D:D,Table1_2[[#This Row],[Brand]],E:E,Table1_2[[#This Row],[Region]],F:F,Table1_2[[#This Row],[Measure]],G:G,Table1_2[[#This Row],[Year]],H:H,"&lt;="&amp;Table1_2[[#This Row],[Month]])</f>
        <v>1401.4259999999999</v>
      </c>
      <c r="K48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1401.4259999999999</v>
      </c>
      <c r="N4837">
        <f>Table1_2[[#This Row],[Value]]*2.5</f>
        <v>268.71000000000004</v>
      </c>
    </row>
    <row r="4838" spans="1:14" x14ac:dyDescent="0.25">
      <c r="A4838" s="1" t="s">
        <v>6</v>
      </c>
      <c r="B4838" s="1" t="s">
        <v>26</v>
      </c>
      <c r="C4838" s="1" t="s">
        <v>22</v>
      </c>
      <c r="D4838" s="1" t="s">
        <v>23</v>
      </c>
      <c r="E4838" s="1" t="s">
        <v>14</v>
      </c>
      <c r="F4838" s="1" t="s">
        <v>11</v>
      </c>
      <c r="G4838" s="1" t="s">
        <v>64</v>
      </c>
      <c r="H4838" s="1">
        <v>1</v>
      </c>
      <c r="I4838">
        <v>121.26400000000001</v>
      </c>
      <c r="J4838" s="1">
        <f>SUMIFS(I:I,B:B,Table1_2[[#This Row],[Category Level 2]],D:D,Table1_2[[#This Row],[Brand]],E:E,Table1_2[[#This Row],[Region]],F:F,Table1_2[[#This Row],[Measure]],G:G,Table1_2[[#This Row],[Year]],H:H,"&lt;="&amp;Table1_2[[#This Row],[Month]])</f>
        <v>121.26400000000001</v>
      </c>
      <c r="K48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1445.5219999999999</v>
      </c>
      <c r="N4838">
        <f>Table1_2[[#This Row],[Value]]*2.5</f>
        <v>303.16000000000003</v>
      </c>
    </row>
    <row r="4839" spans="1:14" x14ac:dyDescent="0.25">
      <c r="A4839" s="1" t="s">
        <v>6</v>
      </c>
      <c r="B4839" s="1" t="s">
        <v>26</v>
      </c>
      <c r="C4839" s="1" t="s">
        <v>22</v>
      </c>
      <c r="D4839" s="1" t="s">
        <v>23</v>
      </c>
      <c r="E4839" s="1" t="s">
        <v>14</v>
      </c>
      <c r="F4839" s="1" t="s">
        <v>11</v>
      </c>
      <c r="G4839" s="1" t="s">
        <v>64</v>
      </c>
      <c r="H4839" s="1">
        <v>2</v>
      </c>
      <c r="I4839">
        <v>154.33600000000001</v>
      </c>
      <c r="J4839" s="1">
        <f>SUMIFS(I:I,B:B,Table1_2[[#This Row],[Category Level 2]],D:D,Table1_2[[#This Row],[Brand]],E:E,Table1_2[[#This Row],[Region]],F:F,Table1_2[[#This Row],[Measure]],G:G,Table1_2[[#This Row],[Year]],H:H,"&lt;="&amp;Table1_2[[#This Row],[Month]])</f>
        <v>275.60000000000002</v>
      </c>
      <c r="K48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1475.8379999999997</v>
      </c>
      <c r="N4839">
        <f>Table1_2[[#This Row],[Value]]*2.5</f>
        <v>385.84000000000003</v>
      </c>
    </row>
    <row r="4840" spans="1:14" x14ac:dyDescent="0.25">
      <c r="A4840" s="1" t="s">
        <v>6</v>
      </c>
      <c r="B4840" s="1" t="s">
        <v>26</v>
      </c>
      <c r="C4840" s="1" t="s">
        <v>22</v>
      </c>
      <c r="D4840" s="1" t="s">
        <v>23</v>
      </c>
      <c r="E4840" s="1" t="s">
        <v>14</v>
      </c>
      <c r="F4840" s="1" t="s">
        <v>11</v>
      </c>
      <c r="G4840" s="1" t="s">
        <v>64</v>
      </c>
      <c r="H4840" s="1">
        <v>3</v>
      </c>
      <c r="I4840">
        <v>194.298</v>
      </c>
      <c r="J4840" s="1">
        <f>SUMIFS(I:I,B:B,Table1_2[[#This Row],[Category Level 2]],D:D,Table1_2[[#This Row],[Brand]],E:E,Table1_2[[#This Row],[Region]],F:F,Table1_2[[#This Row],[Measure]],G:G,Table1_2[[#This Row],[Year]],H:H,"&lt;="&amp;Table1_2[[#This Row],[Month]])</f>
        <v>469.89800000000002</v>
      </c>
      <c r="K48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1554.384</v>
      </c>
      <c r="N4840">
        <f>Table1_2[[#This Row],[Value]]*2.5</f>
        <v>485.745</v>
      </c>
    </row>
    <row r="4841" spans="1:14" x14ac:dyDescent="0.25">
      <c r="A4841" s="1" t="s">
        <v>6</v>
      </c>
      <c r="B4841" s="1" t="s">
        <v>26</v>
      </c>
      <c r="C4841" s="1" t="s">
        <v>22</v>
      </c>
      <c r="D4841" s="1" t="s">
        <v>23</v>
      </c>
      <c r="E4841" s="1" t="s">
        <v>14</v>
      </c>
      <c r="F4841" s="1" t="s">
        <v>11</v>
      </c>
      <c r="G4841" s="1" t="s">
        <v>64</v>
      </c>
      <c r="H4841" s="1">
        <v>4</v>
      </c>
      <c r="I4841">
        <v>154.33600000000001</v>
      </c>
      <c r="J4841" s="1">
        <f>SUMIFS(I:I,B:B,Table1_2[[#This Row],[Category Level 2]],D:D,Table1_2[[#This Row],[Brand]],E:E,Table1_2[[#This Row],[Region]],F:F,Table1_2[[#This Row],[Measure]],G:G,Table1_2[[#This Row],[Year]],H:H,"&lt;="&amp;Table1_2[[#This Row],[Month]])</f>
        <v>624.23400000000004</v>
      </c>
      <c r="K48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1588.8340000000003</v>
      </c>
      <c r="N4841">
        <f>Table1_2[[#This Row],[Value]]*2.5</f>
        <v>385.84000000000003</v>
      </c>
    </row>
    <row r="4842" spans="1:14" x14ac:dyDescent="0.25">
      <c r="A4842" s="1" t="s">
        <v>6</v>
      </c>
      <c r="B4842" s="1" t="s">
        <v>26</v>
      </c>
      <c r="C4842" s="1" t="s">
        <v>22</v>
      </c>
      <c r="D4842" s="1" t="s">
        <v>23</v>
      </c>
      <c r="E4842" s="1" t="s">
        <v>14</v>
      </c>
      <c r="F4842" s="1" t="s">
        <v>11</v>
      </c>
      <c r="G4842" s="1" t="s">
        <v>64</v>
      </c>
      <c r="H4842" s="1">
        <v>5</v>
      </c>
      <c r="I4842">
        <v>137.80000000000001</v>
      </c>
      <c r="J4842" s="1">
        <f>SUMIFS(I:I,B:B,Table1_2[[#This Row],[Category Level 2]],D:D,Table1_2[[#This Row],[Brand]],E:E,Table1_2[[#This Row],[Region]],F:F,Table1_2[[#This Row],[Measure]],G:G,Table1_2[[#This Row],[Year]],H:H,"&lt;="&amp;Table1_2[[#This Row],[Month]])</f>
        <v>762.03400000000011</v>
      </c>
      <c r="K48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1594.3460000000002</v>
      </c>
      <c r="N4842">
        <f>Table1_2[[#This Row],[Value]]*2.5</f>
        <v>344.5</v>
      </c>
    </row>
    <row r="4843" spans="1:14" x14ac:dyDescent="0.25">
      <c r="A4843" s="1" t="s">
        <v>6</v>
      </c>
      <c r="B4843" s="1" t="s">
        <v>26</v>
      </c>
      <c r="C4843" s="1" t="s">
        <v>22</v>
      </c>
      <c r="D4843" s="1" t="s">
        <v>23</v>
      </c>
      <c r="E4843" s="1" t="s">
        <v>14</v>
      </c>
      <c r="F4843" s="1" t="s">
        <v>11</v>
      </c>
      <c r="G4843" s="1" t="s">
        <v>64</v>
      </c>
      <c r="H4843" s="1">
        <v>6</v>
      </c>
      <c r="I4843">
        <v>93.704000000000008</v>
      </c>
      <c r="J4843" s="1">
        <f>SUMIFS(I:I,B:B,Table1_2[[#This Row],[Category Level 2]],D:D,Table1_2[[#This Row],[Brand]],E:E,Table1_2[[#This Row],[Region]],F:F,Table1_2[[#This Row],[Measure]],G:G,Table1_2[[#This Row],[Year]],H:H,"&lt;="&amp;Table1_2[[#This Row],[Month]])</f>
        <v>855.73800000000006</v>
      </c>
      <c r="K48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1577.8100000000002</v>
      </c>
      <c r="N4843">
        <f>Table1_2[[#This Row],[Value]]*2.5</f>
        <v>234.26000000000002</v>
      </c>
    </row>
    <row r="4844" spans="1:14" x14ac:dyDescent="0.25">
      <c r="A4844" s="1" t="s">
        <v>6</v>
      </c>
      <c r="B4844" s="1" t="s">
        <v>26</v>
      </c>
      <c r="C4844" s="1" t="s">
        <v>22</v>
      </c>
      <c r="D4844" s="1" t="s">
        <v>23</v>
      </c>
      <c r="E4844" s="1" t="s">
        <v>14</v>
      </c>
      <c r="F4844" s="1" t="s">
        <v>11</v>
      </c>
      <c r="G4844" s="1" t="s">
        <v>64</v>
      </c>
      <c r="H4844" s="1">
        <v>7</v>
      </c>
      <c r="I4844">
        <v>75.790000000000006</v>
      </c>
      <c r="J4844" s="1">
        <f>SUMIFS(I:I,B:B,Table1_2[[#This Row],[Category Level 2]],D:D,Table1_2[[#This Row],[Brand]],E:E,Table1_2[[#This Row],[Region]],F:F,Table1_2[[#This Row],[Measure]],G:G,Table1_2[[#This Row],[Year]],H:H,"&lt;="&amp;Table1_2[[#This Row],[Month]])</f>
        <v>931.52800000000002</v>
      </c>
      <c r="K48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1548.8720000000001</v>
      </c>
      <c r="N4844">
        <f>Table1_2[[#This Row],[Value]]*2.5</f>
        <v>189.47500000000002</v>
      </c>
    </row>
    <row r="4845" spans="1:14" x14ac:dyDescent="0.25">
      <c r="A4845" s="1" t="s">
        <v>6</v>
      </c>
      <c r="B4845" s="1" t="s">
        <v>26</v>
      </c>
      <c r="C4845" s="1" t="s">
        <v>22</v>
      </c>
      <c r="D4845" s="1" t="s">
        <v>23</v>
      </c>
      <c r="E4845" s="1" t="s">
        <v>14</v>
      </c>
      <c r="F4845" s="1" t="s">
        <v>11</v>
      </c>
      <c r="G4845" s="1" t="s">
        <v>64</v>
      </c>
      <c r="H4845" s="1">
        <v>8</v>
      </c>
      <c r="I4845">
        <v>64.766000000000005</v>
      </c>
      <c r="J4845" s="1">
        <f>SUMIFS(I:I,B:B,Table1_2[[#This Row],[Category Level 2]],D:D,Table1_2[[#This Row],[Brand]],E:E,Table1_2[[#This Row],[Region]],F:F,Table1_2[[#This Row],[Measure]],G:G,Table1_2[[#This Row],[Year]],H:H,"&lt;="&amp;Table1_2[[#This Row],[Month]])</f>
        <v>996.29399999999998</v>
      </c>
      <c r="K48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1467.5700000000002</v>
      </c>
      <c r="N4845">
        <f>Table1_2[[#This Row],[Value]]*2.5</f>
        <v>161.91500000000002</v>
      </c>
    </row>
    <row r="4846" spans="1:14" x14ac:dyDescent="0.25">
      <c r="A4846" s="1" t="s">
        <v>6</v>
      </c>
      <c r="B4846" s="1" t="s">
        <v>26</v>
      </c>
      <c r="C4846" s="1" t="s">
        <v>22</v>
      </c>
      <c r="D4846" s="1" t="s">
        <v>23</v>
      </c>
      <c r="E4846" s="1" t="s">
        <v>14</v>
      </c>
      <c r="F4846" s="1" t="s">
        <v>11</v>
      </c>
      <c r="G4846" s="1" t="s">
        <v>64</v>
      </c>
      <c r="H4846" s="1">
        <v>9</v>
      </c>
      <c r="I4846">
        <v>104.72800000000001</v>
      </c>
      <c r="J4846" s="1">
        <f>SUMIFS(I:I,B:B,Table1_2[[#This Row],[Category Level 2]],D:D,Table1_2[[#This Row],[Brand]],E:E,Table1_2[[#This Row],[Region]],F:F,Table1_2[[#This Row],[Measure]],G:G,Table1_2[[#This Row],[Year]],H:H,"&lt;="&amp;Table1_2[[#This Row],[Month]])</f>
        <v>1101.0219999999999</v>
      </c>
      <c r="K48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1437.2539999999999</v>
      </c>
      <c r="N4846">
        <f>Table1_2[[#This Row],[Value]]*2.5</f>
        <v>261.82000000000005</v>
      </c>
    </row>
    <row r="4847" spans="1:14" x14ac:dyDescent="0.25">
      <c r="A4847" s="1" t="s">
        <v>6</v>
      </c>
      <c r="B4847" s="1" t="s">
        <v>26</v>
      </c>
      <c r="C4847" s="1" t="s">
        <v>22</v>
      </c>
      <c r="D4847" s="1" t="s">
        <v>23</v>
      </c>
      <c r="E4847" s="1" t="s">
        <v>14</v>
      </c>
      <c r="F4847" s="1" t="s">
        <v>11</v>
      </c>
      <c r="G4847" s="1" t="s">
        <v>64</v>
      </c>
      <c r="H4847" s="1">
        <v>10</v>
      </c>
      <c r="I4847">
        <v>92.326000000000008</v>
      </c>
      <c r="J4847" s="1">
        <f>SUMIFS(I:I,B:B,Table1_2[[#This Row],[Category Level 2]],D:D,Table1_2[[#This Row],[Brand]],E:E,Table1_2[[#This Row],[Region]],F:F,Table1_2[[#This Row],[Measure]],G:G,Table1_2[[#This Row],[Year]],H:H,"&lt;="&amp;Table1_2[[#This Row],[Month]])</f>
        <v>1193.348</v>
      </c>
      <c r="K48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1404.182</v>
      </c>
      <c r="N4847">
        <f>Table1_2[[#This Row],[Value]]*2.5</f>
        <v>230.81500000000003</v>
      </c>
    </row>
    <row r="4848" spans="1:14" x14ac:dyDescent="0.25">
      <c r="A4848" s="1" t="s">
        <v>6</v>
      </c>
      <c r="B4848" s="1" t="s">
        <v>26</v>
      </c>
      <c r="C4848" s="1" t="s">
        <v>22</v>
      </c>
      <c r="D4848" s="1" t="s">
        <v>23</v>
      </c>
      <c r="E4848" s="1" t="s">
        <v>14</v>
      </c>
      <c r="F4848" s="1" t="s">
        <v>11</v>
      </c>
      <c r="G4848" s="1" t="s">
        <v>64</v>
      </c>
      <c r="H4848" s="1">
        <v>11</v>
      </c>
      <c r="I4848">
        <v>53.742000000000004</v>
      </c>
      <c r="J4848" s="1">
        <f>SUMIFS(I:I,B:B,Table1_2[[#This Row],[Category Level 2]],D:D,Table1_2[[#This Row],[Brand]],E:E,Table1_2[[#This Row],[Region]],F:F,Table1_2[[#This Row],[Measure]],G:G,Table1_2[[#This Row],[Year]],H:H,"&lt;="&amp;Table1_2[[#This Row],[Month]])</f>
        <v>1247.0899999999999</v>
      </c>
      <c r="K48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1354.5739999999998</v>
      </c>
      <c r="N4848">
        <f>Table1_2[[#This Row],[Value]]*2.5</f>
        <v>134.35500000000002</v>
      </c>
    </row>
    <row r="4849" spans="1:14" x14ac:dyDescent="0.25">
      <c r="A4849" s="1" t="s">
        <v>6</v>
      </c>
      <c r="B4849" s="1" t="s">
        <v>26</v>
      </c>
      <c r="C4849" s="1" t="s">
        <v>22</v>
      </c>
      <c r="D4849" s="1" t="s">
        <v>23</v>
      </c>
      <c r="E4849" s="1" t="s">
        <v>14</v>
      </c>
      <c r="F4849" s="1" t="s">
        <v>11</v>
      </c>
      <c r="G4849" s="1" t="s">
        <v>64</v>
      </c>
      <c r="H4849" s="1">
        <v>12</v>
      </c>
      <c r="I4849">
        <v>31.694000000000003</v>
      </c>
      <c r="J4849" s="1">
        <f>SUMIFS(I:I,B:B,Table1_2[[#This Row],[Category Level 2]],D:D,Table1_2[[#This Row],[Brand]],E:E,Table1_2[[#This Row],[Region]],F:F,Table1_2[[#This Row],[Measure]],G:G,Table1_2[[#This Row],[Year]],H:H,"&lt;="&amp;Table1_2[[#This Row],[Month]])</f>
        <v>1278.7839999999999</v>
      </c>
      <c r="K48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1278.7839999999999</v>
      </c>
      <c r="N4849">
        <f>Table1_2[[#This Row],[Value]]*2.5</f>
        <v>79.235000000000014</v>
      </c>
    </row>
    <row r="4850" spans="1:14" x14ac:dyDescent="0.25">
      <c r="A4850" s="1" t="s">
        <v>6</v>
      </c>
      <c r="B4850" s="1" t="s">
        <v>26</v>
      </c>
      <c r="C4850" s="1" t="s">
        <v>22</v>
      </c>
      <c r="D4850" s="1" t="s">
        <v>23</v>
      </c>
      <c r="E4850" s="1" t="s">
        <v>14</v>
      </c>
      <c r="F4850" s="1" t="s">
        <v>11</v>
      </c>
      <c r="G4850" s="1" t="s">
        <v>65</v>
      </c>
      <c r="H4850" s="1">
        <v>1</v>
      </c>
      <c r="I4850">
        <v>24.804000000000002</v>
      </c>
      <c r="J4850" s="1">
        <f>SUMIFS(I:I,B:B,Table1_2[[#This Row],[Category Level 2]],D:D,Table1_2[[#This Row],[Brand]],E:E,Table1_2[[#This Row],[Region]],F:F,Table1_2[[#This Row],[Measure]],G:G,Table1_2[[#This Row],[Year]],H:H,"&lt;="&amp;Table1_2[[#This Row],[Month]])</f>
        <v>24.804000000000002</v>
      </c>
      <c r="K48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1182.3239999999998</v>
      </c>
      <c r="N4850">
        <f>Table1_2[[#This Row],[Value]]*2.5</f>
        <v>62.010000000000005</v>
      </c>
    </row>
    <row r="4851" spans="1:14" x14ac:dyDescent="0.25">
      <c r="A4851" s="1" t="s">
        <v>6</v>
      </c>
      <c r="B4851" s="1" t="s">
        <v>26</v>
      </c>
      <c r="C4851" s="1" t="s">
        <v>22</v>
      </c>
      <c r="D4851" s="1" t="s">
        <v>23</v>
      </c>
      <c r="E4851" s="1" t="s">
        <v>14</v>
      </c>
      <c r="F4851" s="1" t="s">
        <v>11</v>
      </c>
      <c r="G4851" s="1" t="s">
        <v>65</v>
      </c>
      <c r="H4851" s="1">
        <v>2</v>
      </c>
      <c r="I4851">
        <v>12.402000000000001</v>
      </c>
      <c r="J4851" s="1">
        <f>SUMIFS(I:I,B:B,Table1_2[[#This Row],[Category Level 2]],D:D,Table1_2[[#This Row],[Brand]],E:E,Table1_2[[#This Row],[Region]],F:F,Table1_2[[#This Row],[Measure]],G:G,Table1_2[[#This Row],[Year]],H:H,"&lt;="&amp;Table1_2[[#This Row],[Month]])</f>
        <v>37.206000000000003</v>
      </c>
      <c r="K48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1040.3899999999999</v>
      </c>
      <c r="N4851">
        <f>Table1_2[[#This Row],[Value]]*2.5</f>
        <v>31.005000000000003</v>
      </c>
    </row>
    <row r="4852" spans="1:14" x14ac:dyDescent="0.25">
      <c r="A4852" s="1" t="s">
        <v>6</v>
      </c>
      <c r="B4852" s="1" t="s">
        <v>26</v>
      </c>
      <c r="C4852" s="1" t="s">
        <v>22</v>
      </c>
      <c r="D4852" s="1" t="s">
        <v>23</v>
      </c>
      <c r="E4852" s="1" t="s">
        <v>14</v>
      </c>
      <c r="F4852" s="1" t="s">
        <v>11</v>
      </c>
      <c r="G4852" s="1" t="s">
        <v>65</v>
      </c>
      <c r="H4852" s="1">
        <v>3</v>
      </c>
      <c r="I4852">
        <v>6.8900000000000006</v>
      </c>
      <c r="J4852" s="1">
        <f>SUMIFS(I:I,B:B,Table1_2[[#This Row],[Category Level 2]],D:D,Table1_2[[#This Row],[Brand]],E:E,Table1_2[[#This Row],[Region]],F:F,Table1_2[[#This Row],[Measure]],G:G,Table1_2[[#This Row],[Year]],H:H,"&lt;="&amp;Table1_2[[#This Row],[Month]])</f>
        <v>44.096000000000004</v>
      </c>
      <c r="K48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852.98199999999997</v>
      </c>
      <c r="N4852">
        <f>Table1_2[[#This Row],[Value]]*2.5</f>
        <v>17.225000000000001</v>
      </c>
    </row>
    <row r="4853" spans="1:14" x14ac:dyDescent="0.25">
      <c r="A4853" s="1" t="s">
        <v>6</v>
      </c>
      <c r="B4853" s="1" t="s">
        <v>26</v>
      </c>
      <c r="C4853" s="1" t="s">
        <v>22</v>
      </c>
      <c r="D4853" s="1" t="s">
        <v>23</v>
      </c>
      <c r="E4853" s="1" t="s">
        <v>14</v>
      </c>
      <c r="F4853" s="1" t="s">
        <v>11</v>
      </c>
      <c r="G4853" s="1" t="s">
        <v>65</v>
      </c>
      <c r="H4853" s="1">
        <v>4</v>
      </c>
      <c r="I4853">
        <v>11.024000000000001</v>
      </c>
      <c r="J4853" s="1">
        <f>SUMIFS(I:I,B:B,Table1_2[[#This Row],[Category Level 2]],D:D,Table1_2[[#This Row],[Brand]],E:E,Table1_2[[#This Row],[Region]],F:F,Table1_2[[#This Row],[Measure]],G:G,Table1_2[[#This Row],[Year]],H:H,"&lt;="&amp;Table1_2[[#This Row],[Month]])</f>
        <v>55.120000000000005</v>
      </c>
      <c r="K48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709.67</v>
      </c>
      <c r="N4853">
        <f>Table1_2[[#This Row],[Value]]*2.5</f>
        <v>27.560000000000002</v>
      </c>
    </row>
    <row r="4854" spans="1:14" x14ac:dyDescent="0.25">
      <c r="A4854" s="1" t="s">
        <v>6</v>
      </c>
      <c r="B4854" s="1" t="s">
        <v>26</v>
      </c>
      <c r="C4854" s="1" t="s">
        <v>22</v>
      </c>
      <c r="D4854" s="1" t="s">
        <v>23</v>
      </c>
      <c r="E4854" s="1" t="s">
        <v>14</v>
      </c>
      <c r="F4854" s="1" t="s">
        <v>11</v>
      </c>
      <c r="G4854" s="1" t="s">
        <v>65</v>
      </c>
      <c r="H4854" s="1">
        <v>6</v>
      </c>
      <c r="I4854">
        <v>4.1340000000000003</v>
      </c>
      <c r="J4854" s="1">
        <f>SUMIFS(I:I,B:B,Table1_2[[#This Row],[Category Level 2]],D:D,Table1_2[[#This Row],[Brand]],E:E,Table1_2[[#This Row],[Region]],F:F,Table1_2[[#This Row],[Measure]],G:G,Table1_2[[#This Row],[Year]],H:H,"&lt;="&amp;Table1_2[[#This Row],[Month]])</f>
        <v>59.254000000000005</v>
      </c>
      <c r="K48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482.30000000000007</v>
      </c>
      <c r="N4854">
        <f>Table1_2[[#This Row],[Value]]*2.5</f>
        <v>10.335000000000001</v>
      </c>
    </row>
    <row r="4855" spans="1:14" x14ac:dyDescent="0.25">
      <c r="A4855" s="1" t="s">
        <v>6</v>
      </c>
      <c r="B4855" s="1" t="s">
        <v>26</v>
      </c>
      <c r="C4855" s="1" t="s">
        <v>22</v>
      </c>
      <c r="D4855" s="1" t="s">
        <v>23</v>
      </c>
      <c r="E4855" s="1" t="s">
        <v>14</v>
      </c>
      <c r="F4855" s="1" t="s">
        <v>11</v>
      </c>
      <c r="G4855" s="1" t="s">
        <v>65</v>
      </c>
      <c r="H4855" s="1">
        <v>9</v>
      </c>
      <c r="I4855">
        <v>5.5120000000000005</v>
      </c>
      <c r="J4855" s="1">
        <f>SUMIFS(I:I,B:B,Table1_2[[#This Row],[Category Level 2]],D:D,Table1_2[[#This Row],[Brand]],E:E,Table1_2[[#This Row],[Region]],F:F,Table1_2[[#This Row],[Measure]],G:G,Table1_2[[#This Row],[Year]],H:H,"&lt;="&amp;Table1_2[[#This Row],[Month]])</f>
        <v>64.766000000000005</v>
      </c>
      <c r="K48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242.52800000000002</v>
      </c>
      <c r="N4855">
        <f>Table1_2[[#This Row],[Value]]*2.5</f>
        <v>13.780000000000001</v>
      </c>
    </row>
    <row r="4856" spans="1:14" x14ac:dyDescent="0.25">
      <c r="A4856" s="1" t="s">
        <v>6</v>
      </c>
      <c r="B4856" s="1" t="s">
        <v>26</v>
      </c>
      <c r="C4856" s="1" t="s">
        <v>22</v>
      </c>
      <c r="D4856" s="1" t="s">
        <v>23</v>
      </c>
      <c r="E4856" s="1" t="s">
        <v>14</v>
      </c>
      <c r="F4856" s="1" t="s">
        <v>11</v>
      </c>
      <c r="G4856" s="1" t="s">
        <v>65</v>
      </c>
      <c r="H4856" s="1">
        <v>10</v>
      </c>
      <c r="I4856">
        <v>4.1340000000000003</v>
      </c>
      <c r="J4856" s="1">
        <f>SUMIFS(I:I,B:B,Table1_2[[#This Row],[Category Level 2]],D:D,Table1_2[[#This Row],[Brand]],E:E,Table1_2[[#This Row],[Region]],F:F,Table1_2[[#This Row],[Measure]],G:G,Table1_2[[#This Row],[Year]],H:H,"&lt;="&amp;Table1_2[[#This Row],[Month]])</f>
        <v>68.900000000000006</v>
      </c>
      <c r="K48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154.33600000000001</v>
      </c>
      <c r="N4856">
        <f>Table1_2[[#This Row],[Value]]*2.5</f>
        <v>10.335000000000001</v>
      </c>
    </row>
    <row r="4857" spans="1:14" x14ac:dyDescent="0.25">
      <c r="A4857" s="1" t="s">
        <v>6</v>
      </c>
      <c r="B4857" s="1" t="s">
        <v>26</v>
      </c>
      <c r="C4857" s="1" t="s">
        <v>22</v>
      </c>
      <c r="D4857" s="1" t="s">
        <v>23</v>
      </c>
      <c r="E4857" s="1" t="s">
        <v>14</v>
      </c>
      <c r="F4857" s="1" t="s">
        <v>11</v>
      </c>
      <c r="G4857" s="1" t="s">
        <v>65</v>
      </c>
      <c r="H4857" s="1">
        <v>12</v>
      </c>
      <c r="I4857">
        <v>2.7560000000000002</v>
      </c>
      <c r="J4857" s="1">
        <f>SUMIFS(I:I,B:B,Table1_2[[#This Row],[Category Level 2]],D:D,Table1_2[[#This Row],[Brand]],E:E,Table1_2[[#This Row],[Region]],F:F,Table1_2[[#This Row],[Measure]],G:G,Table1_2[[#This Row],[Year]],H:H,"&lt;="&amp;Table1_2[[#This Row],[Month]])</f>
        <v>71.656000000000006</v>
      </c>
      <c r="K48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71.656000000000006</v>
      </c>
      <c r="N4857">
        <f>Table1_2[[#This Row],[Value]]*2.5</f>
        <v>6.8900000000000006</v>
      </c>
    </row>
    <row r="4858" spans="1:14" x14ac:dyDescent="0.25">
      <c r="A4858" s="1" t="s">
        <v>6</v>
      </c>
      <c r="B4858" s="1" t="s">
        <v>26</v>
      </c>
      <c r="C4858" s="1" t="s">
        <v>22</v>
      </c>
      <c r="D4858" s="1" t="s">
        <v>23</v>
      </c>
      <c r="E4858" s="1" t="s">
        <v>14</v>
      </c>
      <c r="F4858" s="1" t="s">
        <v>11</v>
      </c>
      <c r="G4858" s="1" t="s">
        <v>66</v>
      </c>
      <c r="H4858" s="1">
        <v>4</v>
      </c>
      <c r="I4858">
        <v>2.7560000000000002</v>
      </c>
      <c r="J4858" s="1">
        <f>SUMIFS(I:I,B:B,Table1_2[[#This Row],[Category Level 2]],D:D,Table1_2[[#This Row],[Brand]],E:E,Table1_2[[#This Row],[Region]],F:F,Table1_2[[#This Row],[Measure]],G:G,Table1_2[[#This Row],[Year]],H:H,"&lt;="&amp;Table1_2[[#This Row],[Month]])</f>
        <v>2.7560000000000002</v>
      </c>
      <c r="K48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19.292000000000002</v>
      </c>
      <c r="N4858">
        <f>Table1_2[[#This Row],[Value]]*2.5</f>
        <v>6.8900000000000006</v>
      </c>
    </row>
    <row r="4859" spans="1:14" x14ac:dyDescent="0.25">
      <c r="A4859" s="1" t="s">
        <v>6</v>
      </c>
      <c r="B4859" s="1" t="s">
        <v>26</v>
      </c>
      <c r="C4859" s="1" t="s">
        <v>22</v>
      </c>
      <c r="D4859" s="1" t="s">
        <v>23</v>
      </c>
      <c r="E4859" s="1" t="s">
        <v>14</v>
      </c>
      <c r="F4859" s="1" t="s">
        <v>11</v>
      </c>
      <c r="G4859" s="1" t="s">
        <v>66</v>
      </c>
      <c r="H4859" s="1">
        <v>5</v>
      </c>
      <c r="I4859">
        <v>2.7560000000000002</v>
      </c>
      <c r="J4859" s="1">
        <f>SUMIFS(I:I,B:B,Table1_2[[#This Row],[Category Level 2]],D:D,Table1_2[[#This Row],[Brand]],E:E,Table1_2[[#This Row],[Region]],F:F,Table1_2[[#This Row],[Measure]],G:G,Table1_2[[#This Row],[Year]],H:H,"&lt;="&amp;Table1_2[[#This Row],[Month]])</f>
        <v>5.5120000000000005</v>
      </c>
      <c r="K48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22.048000000000002</v>
      </c>
      <c r="N4859">
        <f>Table1_2[[#This Row],[Value]]*2.5</f>
        <v>6.8900000000000006</v>
      </c>
    </row>
    <row r="4860" spans="1:14" x14ac:dyDescent="0.25">
      <c r="A4860" s="1" t="s">
        <v>6</v>
      </c>
      <c r="B4860" s="1" t="s">
        <v>26</v>
      </c>
      <c r="C4860" s="1" t="s">
        <v>22</v>
      </c>
      <c r="D4860" s="1" t="s">
        <v>23</v>
      </c>
      <c r="E4860" s="1" t="s">
        <v>14</v>
      </c>
      <c r="F4860" s="1" t="s">
        <v>12</v>
      </c>
      <c r="G4860" s="1" t="s">
        <v>62</v>
      </c>
      <c r="H4860" s="1">
        <v>1</v>
      </c>
      <c r="I4860">
        <v>1273.2720000000002</v>
      </c>
      <c r="J4860" s="1">
        <f>SUMIFS(I:I,B:B,Table1_2[[#This Row],[Category Level 2]],D:D,Table1_2[[#This Row],[Brand]],E:E,Table1_2[[#This Row],[Region]],F:F,Table1_2[[#This Row],[Measure]],G:G,Table1_2[[#This Row],[Year]],H:H,"&lt;="&amp;Table1_2[[#This Row],[Month]])</f>
        <v>1273.2720000000002</v>
      </c>
      <c r="K48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1273.2720000000002</v>
      </c>
      <c r="N4860">
        <f>Table1_2[[#This Row],[Value]]*2.5</f>
        <v>3183.1800000000003</v>
      </c>
    </row>
    <row r="4861" spans="1:14" x14ac:dyDescent="0.25">
      <c r="A4861" s="1" t="s">
        <v>6</v>
      </c>
      <c r="B4861" s="1" t="s">
        <v>26</v>
      </c>
      <c r="C4861" s="1" t="s">
        <v>22</v>
      </c>
      <c r="D4861" s="1" t="s">
        <v>23</v>
      </c>
      <c r="E4861" s="1" t="s">
        <v>14</v>
      </c>
      <c r="F4861" s="1" t="s">
        <v>12</v>
      </c>
      <c r="G4861" s="1" t="s">
        <v>62</v>
      </c>
      <c r="H4861" s="1">
        <v>2</v>
      </c>
      <c r="I4861">
        <v>1050.0360000000001</v>
      </c>
      <c r="J4861" s="1">
        <f>SUMIFS(I:I,B:B,Table1_2[[#This Row],[Category Level 2]],D:D,Table1_2[[#This Row],[Brand]],E:E,Table1_2[[#This Row],[Region]],F:F,Table1_2[[#This Row],[Measure]],G:G,Table1_2[[#This Row],[Year]],H:H,"&lt;="&amp;Table1_2[[#This Row],[Month]])</f>
        <v>2323.308</v>
      </c>
      <c r="K48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2323.308</v>
      </c>
      <c r="N4861">
        <f>Table1_2[[#This Row],[Value]]*2.5</f>
        <v>2625.09</v>
      </c>
    </row>
    <row r="4862" spans="1:14" x14ac:dyDescent="0.25">
      <c r="A4862" s="1" t="s">
        <v>6</v>
      </c>
      <c r="B4862" s="1" t="s">
        <v>26</v>
      </c>
      <c r="C4862" s="1" t="s">
        <v>22</v>
      </c>
      <c r="D4862" s="1" t="s">
        <v>23</v>
      </c>
      <c r="E4862" s="1" t="s">
        <v>14</v>
      </c>
      <c r="F4862" s="1" t="s">
        <v>12</v>
      </c>
      <c r="G4862" s="1" t="s">
        <v>62</v>
      </c>
      <c r="H4862" s="1">
        <v>3</v>
      </c>
      <c r="I4862">
        <v>1237.4440000000002</v>
      </c>
      <c r="J4862" s="1">
        <f>SUMIFS(I:I,B:B,Table1_2[[#This Row],[Category Level 2]],D:D,Table1_2[[#This Row],[Brand]],E:E,Table1_2[[#This Row],[Region]],F:F,Table1_2[[#This Row],[Measure]],G:G,Table1_2[[#This Row],[Year]],H:H,"&lt;="&amp;Table1_2[[#This Row],[Month]])</f>
        <v>3560.7520000000004</v>
      </c>
      <c r="K48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3560.7520000000004</v>
      </c>
      <c r="N4862">
        <f>Table1_2[[#This Row],[Value]]*2.5</f>
        <v>3093.6100000000006</v>
      </c>
    </row>
    <row r="4863" spans="1:14" x14ac:dyDescent="0.25">
      <c r="A4863" s="1" t="s">
        <v>6</v>
      </c>
      <c r="B4863" s="1" t="s">
        <v>26</v>
      </c>
      <c r="C4863" s="1" t="s">
        <v>22</v>
      </c>
      <c r="D4863" s="1" t="s">
        <v>23</v>
      </c>
      <c r="E4863" s="1" t="s">
        <v>14</v>
      </c>
      <c r="F4863" s="1" t="s">
        <v>12</v>
      </c>
      <c r="G4863" s="1" t="s">
        <v>62</v>
      </c>
      <c r="H4863" s="1">
        <v>4</v>
      </c>
      <c r="I4863">
        <v>1229.1760000000002</v>
      </c>
      <c r="J4863" s="1">
        <f>SUMIFS(I:I,B:B,Table1_2[[#This Row],[Category Level 2]],D:D,Table1_2[[#This Row],[Brand]],E:E,Table1_2[[#This Row],[Region]],F:F,Table1_2[[#This Row],[Measure]],G:G,Table1_2[[#This Row],[Year]],H:H,"&lt;="&amp;Table1_2[[#This Row],[Month]])</f>
        <v>4789.9280000000008</v>
      </c>
      <c r="K48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4789.9280000000008</v>
      </c>
      <c r="N4863">
        <f>Table1_2[[#This Row],[Value]]*2.5</f>
        <v>3072.9400000000005</v>
      </c>
    </row>
    <row r="4864" spans="1:14" x14ac:dyDescent="0.25">
      <c r="A4864" s="1" t="s">
        <v>6</v>
      </c>
      <c r="B4864" s="1" t="s">
        <v>26</v>
      </c>
      <c r="C4864" s="1" t="s">
        <v>22</v>
      </c>
      <c r="D4864" s="1" t="s">
        <v>23</v>
      </c>
      <c r="E4864" s="1" t="s">
        <v>14</v>
      </c>
      <c r="F4864" s="1" t="s">
        <v>12</v>
      </c>
      <c r="G4864" s="1" t="s">
        <v>62</v>
      </c>
      <c r="H4864" s="1">
        <v>5</v>
      </c>
      <c r="I4864">
        <v>1216.7740000000001</v>
      </c>
      <c r="J4864" s="1">
        <f>SUMIFS(I:I,B:B,Table1_2[[#This Row],[Category Level 2]],D:D,Table1_2[[#This Row],[Brand]],E:E,Table1_2[[#This Row],[Region]],F:F,Table1_2[[#This Row],[Measure]],G:G,Table1_2[[#This Row],[Year]],H:H,"&lt;="&amp;Table1_2[[#This Row],[Month]])</f>
        <v>6006.7020000000011</v>
      </c>
      <c r="K48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6006.7020000000011</v>
      </c>
      <c r="N4864">
        <f>Table1_2[[#This Row],[Value]]*2.5</f>
        <v>3041.9350000000004</v>
      </c>
    </row>
    <row r="4865" spans="1:14" x14ac:dyDescent="0.25">
      <c r="A4865" s="1" t="s">
        <v>6</v>
      </c>
      <c r="B4865" s="1" t="s">
        <v>26</v>
      </c>
      <c r="C4865" s="1" t="s">
        <v>22</v>
      </c>
      <c r="D4865" s="1" t="s">
        <v>23</v>
      </c>
      <c r="E4865" s="1" t="s">
        <v>14</v>
      </c>
      <c r="F4865" s="1" t="s">
        <v>12</v>
      </c>
      <c r="G4865" s="1" t="s">
        <v>62</v>
      </c>
      <c r="H4865" s="1">
        <v>6</v>
      </c>
      <c r="I4865">
        <v>1347.6840000000002</v>
      </c>
      <c r="J4865" s="1">
        <f>SUMIFS(I:I,B:B,Table1_2[[#This Row],[Category Level 2]],D:D,Table1_2[[#This Row],[Brand]],E:E,Table1_2[[#This Row],[Region]],F:F,Table1_2[[#This Row],[Measure]],G:G,Table1_2[[#This Row],[Year]],H:H,"&lt;="&amp;Table1_2[[#This Row],[Month]])</f>
        <v>7354.3860000000013</v>
      </c>
      <c r="K48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7354.3860000000013</v>
      </c>
      <c r="N4865">
        <f>Table1_2[[#This Row],[Value]]*2.5</f>
        <v>3369.2100000000005</v>
      </c>
    </row>
    <row r="4866" spans="1:14" x14ac:dyDescent="0.25">
      <c r="A4866" s="1" t="s">
        <v>6</v>
      </c>
      <c r="B4866" s="1" t="s">
        <v>26</v>
      </c>
      <c r="C4866" s="1" t="s">
        <v>22</v>
      </c>
      <c r="D4866" s="1" t="s">
        <v>23</v>
      </c>
      <c r="E4866" s="1" t="s">
        <v>14</v>
      </c>
      <c r="F4866" s="1" t="s">
        <v>12</v>
      </c>
      <c r="G4866" s="1" t="s">
        <v>62</v>
      </c>
      <c r="H4866" s="1">
        <v>7</v>
      </c>
      <c r="I4866">
        <v>650.41600000000005</v>
      </c>
      <c r="J4866" s="1">
        <f>SUMIFS(I:I,B:B,Table1_2[[#This Row],[Category Level 2]],D:D,Table1_2[[#This Row],[Brand]],E:E,Table1_2[[#This Row],[Region]],F:F,Table1_2[[#This Row],[Measure]],G:G,Table1_2[[#This Row],[Year]],H:H,"&lt;="&amp;Table1_2[[#This Row],[Month]])</f>
        <v>8004.8020000000015</v>
      </c>
      <c r="K48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8004.8020000000015</v>
      </c>
      <c r="N4866">
        <f>Table1_2[[#This Row],[Value]]*2.5</f>
        <v>1626.0400000000002</v>
      </c>
    </row>
    <row r="4867" spans="1:14" x14ac:dyDescent="0.25">
      <c r="A4867" s="1" t="s">
        <v>6</v>
      </c>
      <c r="B4867" s="1" t="s">
        <v>26</v>
      </c>
      <c r="C4867" s="1" t="s">
        <v>22</v>
      </c>
      <c r="D4867" s="1" t="s">
        <v>23</v>
      </c>
      <c r="E4867" s="1" t="s">
        <v>14</v>
      </c>
      <c r="F4867" s="1" t="s">
        <v>12</v>
      </c>
      <c r="G4867" s="1" t="s">
        <v>62</v>
      </c>
      <c r="H4867" s="1">
        <v>8</v>
      </c>
      <c r="I4867">
        <v>1171.3000000000002</v>
      </c>
      <c r="J4867" s="1">
        <f>SUMIFS(I:I,B:B,Table1_2[[#This Row],[Category Level 2]],D:D,Table1_2[[#This Row],[Brand]],E:E,Table1_2[[#This Row],[Region]],F:F,Table1_2[[#This Row],[Measure]],G:G,Table1_2[[#This Row],[Year]],H:H,"&lt;="&amp;Table1_2[[#This Row],[Month]])</f>
        <v>9176.1020000000026</v>
      </c>
      <c r="K48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9176.1020000000026</v>
      </c>
      <c r="N4867">
        <f>Table1_2[[#This Row],[Value]]*2.5</f>
        <v>2928.2500000000005</v>
      </c>
    </row>
    <row r="4868" spans="1:14" x14ac:dyDescent="0.25">
      <c r="A4868" s="1" t="s">
        <v>6</v>
      </c>
      <c r="B4868" s="1" t="s">
        <v>26</v>
      </c>
      <c r="C4868" s="1" t="s">
        <v>22</v>
      </c>
      <c r="D4868" s="1" t="s">
        <v>23</v>
      </c>
      <c r="E4868" s="1" t="s">
        <v>14</v>
      </c>
      <c r="F4868" s="1" t="s">
        <v>12</v>
      </c>
      <c r="G4868" s="1" t="s">
        <v>62</v>
      </c>
      <c r="H4868" s="1">
        <v>9</v>
      </c>
      <c r="I4868">
        <v>544.31000000000006</v>
      </c>
      <c r="J4868" s="1">
        <f>SUMIFS(I:I,B:B,Table1_2[[#This Row],[Category Level 2]],D:D,Table1_2[[#This Row],[Brand]],E:E,Table1_2[[#This Row],[Region]],F:F,Table1_2[[#This Row],[Measure]],G:G,Table1_2[[#This Row],[Year]],H:H,"&lt;="&amp;Table1_2[[#This Row],[Month]])</f>
        <v>9720.4120000000021</v>
      </c>
      <c r="K48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9720.4120000000021</v>
      </c>
      <c r="N4868">
        <f>Table1_2[[#This Row],[Value]]*2.5</f>
        <v>1360.7750000000001</v>
      </c>
    </row>
    <row r="4869" spans="1:14" x14ac:dyDescent="0.25">
      <c r="A4869" s="1" t="s">
        <v>6</v>
      </c>
      <c r="B4869" s="1" t="s">
        <v>26</v>
      </c>
      <c r="C4869" s="1" t="s">
        <v>22</v>
      </c>
      <c r="D4869" s="1" t="s">
        <v>23</v>
      </c>
      <c r="E4869" s="1" t="s">
        <v>14</v>
      </c>
      <c r="F4869" s="1" t="s">
        <v>12</v>
      </c>
      <c r="G4869" s="1" t="s">
        <v>62</v>
      </c>
      <c r="H4869" s="1">
        <v>10</v>
      </c>
      <c r="I4869">
        <v>1023.854</v>
      </c>
      <c r="J4869" s="1">
        <f>SUMIFS(I:I,B:B,Table1_2[[#This Row],[Category Level 2]],D:D,Table1_2[[#This Row],[Brand]],E:E,Table1_2[[#This Row],[Region]],F:F,Table1_2[[#This Row],[Measure]],G:G,Table1_2[[#This Row],[Year]],H:H,"&lt;="&amp;Table1_2[[#This Row],[Month]])</f>
        <v>10744.266000000001</v>
      </c>
      <c r="K48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10744.266000000001</v>
      </c>
      <c r="N4869">
        <f>Table1_2[[#This Row],[Value]]*2.5</f>
        <v>2559.6350000000002</v>
      </c>
    </row>
    <row r="4870" spans="1:14" x14ac:dyDescent="0.25">
      <c r="A4870" s="1" t="s">
        <v>6</v>
      </c>
      <c r="B4870" s="1" t="s">
        <v>26</v>
      </c>
      <c r="C4870" s="1" t="s">
        <v>22</v>
      </c>
      <c r="D4870" s="1" t="s">
        <v>23</v>
      </c>
      <c r="E4870" s="1" t="s">
        <v>14</v>
      </c>
      <c r="F4870" s="1" t="s">
        <v>12</v>
      </c>
      <c r="G4870" s="1" t="s">
        <v>62</v>
      </c>
      <c r="H4870" s="1">
        <v>11</v>
      </c>
      <c r="I4870">
        <v>796.48400000000004</v>
      </c>
      <c r="J4870" s="1">
        <f>SUMIFS(I:I,B:B,Table1_2[[#This Row],[Category Level 2]],D:D,Table1_2[[#This Row],[Brand]],E:E,Table1_2[[#This Row],[Region]],F:F,Table1_2[[#This Row],[Measure]],G:G,Table1_2[[#This Row],[Year]],H:H,"&lt;="&amp;Table1_2[[#This Row],[Month]])</f>
        <v>11540.750000000002</v>
      </c>
      <c r="K48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11540.750000000002</v>
      </c>
      <c r="N4870">
        <f>Table1_2[[#This Row],[Value]]*2.5</f>
        <v>1991.21</v>
      </c>
    </row>
    <row r="4871" spans="1:14" x14ac:dyDescent="0.25">
      <c r="A4871" s="1" t="s">
        <v>6</v>
      </c>
      <c r="B4871" s="1" t="s">
        <v>26</v>
      </c>
      <c r="C4871" s="1" t="s">
        <v>22</v>
      </c>
      <c r="D4871" s="1" t="s">
        <v>23</v>
      </c>
      <c r="E4871" s="1" t="s">
        <v>14</v>
      </c>
      <c r="F4871" s="1" t="s">
        <v>12</v>
      </c>
      <c r="G4871" s="1" t="s">
        <v>62</v>
      </c>
      <c r="H4871" s="1">
        <v>12</v>
      </c>
      <c r="I4871">
        <v>986.64800000000014</v>
      </c>
      <c r="J4871" s="1">
        <f>SUMIFS(I:I,B:B,Table1_2[[#This Row],[Category Level 2]],D:D,Table1_2[[#This Row],[Brand]],E:E,Table1_2[[#This Row],[Region]],F:F,Table1_2[[#This Row],[Measure]],G:G,Table1_2[[#This Row],[Year]],H:H,"&lt;="&amp;Table1_2[[#This Row],[Month]])</f>
        <v>12527.398000000001</v>
      </c>
      <c r="K48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12527.398000000001</v>
      </c>
      <c r="N4871">
        <f>Table1_2[[#This Row],[Value]]*2.5</f>
        <v>2466.6200000000003</v>
      </c>
    </row>
    <row r="4872" spans="1:14" x14ac:dyDescent="0.25">
      <c r="A4872" s="1" t="s">
        <v>6</v>
      </c>
      <c r="B4872" s="1" t="s">
        <v>26</v>
      </c>
      <c r="C4872" s="1" t="s">
        <v>22</v>
      </c>
      <c r="D4872" s="1" t="s">
        <v>23</v>
      </c>
      <c r="E4872" s="1" t="s">
        <v>14</v>
      </c>
      <c r="F4872" s="1" t="s">
        <v>12</v>
      </c>
      <c r="G4872" s="1" t="s">
        <v>63</v>
      </c>
      <c r="H4872" s="1">
        <v>1</v>
      </c>
      <c r="I4872">
        <v>363.79200000000003</v>
      </c>
      <c r="J4872" s="1">
        <f>SUMIFS(I:I,B:B,Table1_2[[#This Row],[Category Level 2]],D:D,Table1_2[[#This Row],[Brand]],E:E,Table1_2[[#This Row],[Region]],F:F,Table1_2[[#This Row],[Measure]],G:G,Table1_2[[#This Row],[Year]],H:H,"&lt;="&amp;Table1_2[[#This Row],[Month]])</f>
        <v>363.79200000000003</v>
      </c>
      <c r="K48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11617.918</v>
      </c>
      <c r="N4872">
        <f>Table1_2[[#This Row],[Value]]*2.5</f>
        <v>909.48</v>
      </c>
    </row>
    <row r="4873" spans="1:14" x14ac:dyDescent="0.25">
      <c r="A4873" s="1" t="s">
        <v>6</v>
      </c>
      <c r="B4873" s="1" t="s">
        <v>26</v>
      </c>
      <c r="C4873" s="1" t="s">
        <v>22</v>
      </c>
      <c r="D4873" s="1" t="s">
        <v>23</v>
      </c>
      <c r="E4873" s="1" t="s">
        <v>14</v>
      </c>
      <c r="F4873" s="1" t="s">
        <v>12</v>
      </c>
      <c r="G4873" s="1" t="s">
        <v>63</v>
      </c>
      <c r="H4873" s="1">
        <v>2</v>
      </c>
      <c r="I4873">
        <v>578.76</v>
      </c>
      <c r="J4873" s="1">
        <f>SUMIFS(I:I,B:B,Table1_2[[#This Row],[Category Level 2]],D:D,Table1_2[[#This Row],[Brand]],E:E,Table1_2[[#This Row],[Region]],F:F,Table1_2[[#This Row],[Measure]],G:G,Table1_2[[#This Row],[Year]],H:H,"&lt;="&amp;Table1_2[[#This Row],[Month]])</f>
        <v>942.55200000000002</v>
      </c>
      <c r="K48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11146.642</v>
      </c>
      <c r="N4873">
        <f>Table1_2[[#This Row],[Value]]*2.5</f>
        <v>1446.9</v>
      </c>
    </row>
    <row r="4874" spans="1:14" x14ac:dyDescent="0.25">
      <c r="A4874" s="1" t="s">
        <v>6</v>
      </c>
      <c r="B4874" s="1" t="s">
        <v>26</v>
      </c>
      <c r="C4874" s="1" t="s">
        <v>22</v>
      </c>
      <c r="D4874" s="1" t="s">
        <v>23</v>
      </c>
      <c r="E4874" s="1" t="s">
        <v>14</v>
      </c>
      <c r="F4874" s="1" t="s">
        <v>12</v>
      </c>
      <c r="G4874" s="1" t="s">
        <v>63</v>
      </c>
      <c r="H4874" s="1">
        <v>3</v>
      </c>
      <c r="I4874">
        <v>544.31000000000006</v>
      </c>
      <c r="J4874" s="1">
        <f>SUMIFS(I:I,B:B,Table1_2[[#This Row],[Category Level 2]],D:D,Table1_2[[#This Row],[Brand]],E:E,Table1_2[[#This Row],[Region]],F:F,Table1_2[[#This Row],[Measure]],G:G,Table1_2[[#This Row],[Year]],H:H,"&lt;="&amp;Table1_2[[#This Row],[Month]])</f>
        <v>1486.8620000000001</v>
      </c>
      <c r="K48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10453.508000000002</v>
      </c>
      <c r="N4874">
        <f>Table1_2[[#This Row],[Value]]*2.5</f>
        <v>1360.7750000000001</v>
      </c>
    </row>
    <row r="4875" spans="1:14" x14ac:dyDescent="0.25">
      <c r="A4875" s="1" t="s">
        <v>6</v>
      </c>
      <c r="B4875" s="1" t="s">
        <v>26</v>
      </c>
      <c r="C4875" s="1" t="s">
        <v>22</v>
      </c>
      <c r="D4875" s="1" t="s">
        <v>23</v>
      </c>
      <c r="E4875" s="1" t="s">
        <v>14</v>
      </c>
      <c r="F4875" s="1" t="s">
        <v>12</v>
      </c>
      <c r="G4875" s="1" t="s">
        <v>63</v>
      </c>
      <c r="H4875" s="1">
        <v>4</v>
      </c>
      <c r="I4875">
        <v>559.46800000000007</v>
      </c>
      <c r="J4875" s="1">
        <f>SUMIFS(I:I,B:B,Table1_2[[#This Row],[Category Level 2]],D:D,Table1_2[[#This Row],[Brand]],E:E,Table1_2[[#This Row],[Region]],F:F,Table1_2[[#This Row],[Measure]],G:G,Table1_2[[#This Row],[Year]],H:H,"&lt;="&amp;Table1_2[[#This Row],[Month]])</f>
        <v>2046.3300000000002</v>
      </c>
      <c r="K48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9783.8000000000029</v>
      </c>
      <c r="N4875">
        <f>Table1_2[[#This Row],[Value]]*2.5</f>
        <v>1398.67</v>
      </c>
    </row>
    <row r="4876" spans="1:14" x14ac:dyDescent="0.25">
      <c r="A4876" s="1" t="s">
        <v>6</v>
      </c>
      <c r="B4876" s="1" t="s">
        <v>26</v>
      </c>
      <c r="C4876" s="1" t="s">
        <v>22</v>
      </c>
      <c r="D4876" s="1" t="s">
        <v>23</v>
      </c>
      <c r="E4876" s="1" t="s">
        <v>14</v>
      </c>
      <c r="F4876" s="1" t="s">
        <v>12</v>
      </c>
      <c r="G4876" s="1" t="s">
        <v>63</v>
      </c>
      <c r="H4876" s="1">
        <v>5</v>
      </c>
      <c r="I4876">
        <v>618.72200000000009</v>
      </c>
      <c r="J4876" s="1">
        <f>SUMIFS(I:I,B:B,Table1_2[[#This Row],[Category Level 2]],D:D,Table1_2[[#This Row],[Brand]],E:E,Table1_2[[#This Row],[Region]],F:F,Table1_2[[#This Row],[Measure]],G:G,Table1_2[[#This Row],[Year]],H:H,"&lt;="&amp;Table1_2[[#This Row],[Month]])</f>
        <v>2665.0520000000001</v>
      </c>
      <c r="K48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9185.7480000000014</v>
      </c>
      <c r="N4876">
        <f>Table1_2[[#This Row],[Value]]*2.5</f>
        <v>1546.8050000000003</v>
      </c>
    </row>
    <row r="4877" spans="1:14" x14ac:dyDescent="0.25">
      <c r="A4877" s="1" t="s">
        <v>6</v>
      </c>
      <c r="B4877" s="1" t="s">
        <v>26</v>
      </c>
      <c r="C4877" s="1" t="s">
        <v>22</v>
      </c>
      <c r="D4877" s="1" t="s">
        <v>23</v>
      </c>
      <c r="E4877" s="1" t="s">
        <v>14</v>
      </c>
      <c r="F4877" s="1" t="s">
        <v>12</v>
      </c>
      <c r="G4877" s="1" t="s">
        <v>63</v>
      </c>
      <c r="H4877" s="1">
        <v>6</v>
      </c>
      <c r="I4877">
        <v>515.37200000000007</v>
      </c>
      <c r="J4877" s="1">
        <f>SUMIFS(I:I,B:B,Table1_2[[#This Row],[Category Level 2]],D:D,Table1_2[[#This Row],[Brand]],E:E,Table1_2[[#This Row],[Region]],F:F,Table1_2[[#This Row],[Measure]],G:G,Table1_2[[#This Row],[Year]],H:H,"&lt;="&amp;Table1_2[[#This Row],[Month]])</f>
        <v>3180.424</v>
      </c>
      <c r="K48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8353.4360000000015</v>
      </c>
      <c r="N4877">
        <f>Table1_2[[#This Row],[Value]]*2.5</f>
        <v>1288.4300000000003</v>
      </c>
    </row>
    <row r="4878" spans="1:14" x14ac:dyDescent="0.25">
      <c r="A4878" s="1" t="s">
        <v>6</v>
      </c>
      <c r="B4878" s="1" t="s">
        <v>26</v>
      </c>
      <c r="C4878" s="1" t="s">
        <v>22</v>
      </c>
      <c r="D4878" s="1" t="s">
        <v>23</v>
      </c>
      <c r="E4878" s="1" t="s">
        <v>14</v>
      </c>
      <c r="F4878" s="1" t="s">
        <v>12</v>
      </c>
      <c r="G4878" s="1" t="s">
        <v>63</v>
      </c>
      <c r="H4878" s="1">
        <v>7</v>
      </c>
      <c r="I4878">
        <v>494.70200000000006</v>
      </c>
      <c r="J4878" s="1">
        <f>SUMIFS(I:I,B:B,Table1_2[[#This Row],[Category Level 2]],D:D,Table1_2[[#This Row],[Brand]],E:E,Table1_2[[#This Row],[Region]],F:F,Table1_2[[#This Row],[Measure]],G:G,Table1_2[[#This Row],[Year]],H:H,"&lt;="&amp;Table1_2[[#This Row],[Month]])</f>
        <v>3675.1260000000002</v>
      </c>
      <c r="K48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8197.7219999999998</v>
      </c>
      <c r="N4878">
        <f>Table1_2[[#This Row],[Value]]*2.5</f>
        <v>1236.7550000000001</v>
      </c>
    </row>
    <row r="4879" spans="1:14" x14ac:dyDescent="0.25">
      <c r="A4879" s="1" t="s">
        <v>6</v>
      </c>
      <c r="B4879" s="1" t="s">
        <v>26</v>
      </c>
      <c r="C4879" s="1" t="s">
        <v>22</v>
      </c>
      <c r="D4879" s="1" t="s">
        <v>23</v>
      </c>
      <c r="E4879" s="1" t="s">
        <v>14</v>
      </c>
      <c r="F4879" s="1" t="s">
        <v>12</v>
      </c>
      <c r="G4879" s="1" t="s">
        <v>63</v>
      </c>
      <c r="H4879" s="1">
        <v>8</v>
      </c>
      <c r="I4879">
        <v>686.24400000000003</v>
      </c>
      <c r="J4879" s="1">
        <f>SUMIFS(I:I,B:B,Table1_2[[#This Row],[Category Level 2]],D:D,Table1_2[[#This Row],[Brand]],E:E,Table1_2[[#This Row],[Region]],F:F,Table1_2[[#This Row],[Measure]],G:G,Table1_2[[#This Row],[Year]],H:H,"&lt;="&amp;Table1_2[[#This Row],[Month]])</f>
        <v>4361.37</v>
      </c>
      <c r="K48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7712.6660000000002</v>
      </c>
      <c r="N4879">
        <f>Table1_2[[#This Row],[Value]]*2.5</f>
        <v>1715.6100000000001</v>
      </c>
    </row>
    <row r="4880" spans="1:14" x14ac:dyDescent="0.25">
      <c r="A4880" s="1" t="s">
        <v>6</v>
      </c>
      <c r="B4880" s="1" t="s">
        <v>26</v>
      </c>
      <c r="C4880" s="1" t="s">
        <v>22</v>
      </c>
      <c r="D4880" s="1" t="s">
        <v>23</v>
      </c>
      <c r="E4880" s="1" t="s">
        <v>14</v>
      </c>
      <c r="F4880" s="1" t="s">
        <v>12</v>
      </c>
      <c r="G4880" s="1" t="s">
        <v>63</v>
      </c>
      <c r="H4880" s="1">
        <v>9</v>
      </c>
      <c r="I4880">
        <v>632.50200000000007</v>
      </c>
      <c r="J4880" s="1">
        <f>SUMIFS(I:I,B:B,Table1_2[[#This Row],[Category Level 2]],D:D,Table1_2[[#This Row],[Brand]],E:E,Table1_2[[#This Row],[Region]],F:F,Table1_2[[#This Row],[Measure]],G:G,Table1_2[[#This Row],[Year]],H:H,"&lt;="&amp;Table1_2[[#This Row],[Month]])</f>
        <v>4993.8720000000003</v>
      </c>
      <c r="K48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7800.8580000000002</v>
      </c>
      <c r="N4880">
        <f>Table1_2[[#This Row],[Value]]*2.5</f>
        <v>1581.2550000000001</v>
      </c>
    </row>
    <row r="4881" spans="1:14" x14ac:dyDescent="0.25">
      <c r="A4881" s="1" t="s">
        <v>6</v>
      </c>
      <c r="B4881" s="1" t="s">
        <v>26</v>
      </c>
      <c r="C4881" s="1" t="s">
        <v>22</v>
      </c>
      <c r="D4881" s="1" t="s">
        <v>23</v>
      </c>
      <c r="E4881" s="1" t="s">
        <v>14</v>
      </c>
      <c r="F4881" s="1" t="s">
        <v>12</v>
      </c>
      <c r="G4881" s="1" t="s">
        <v>63</v>
      </c>
      <c r="H4881" s="1">
        <v>10</v>
      </c>
      <c r="I4881">
        <v>591.16200000000003</v>
      </c>
      <c r="J4881" s="1">
        <f>SUMIFS(I:I,B:B,Table1_2[[#This Row],[Category Level 2]],D:D,Table1_2[[#This Row],[Brand]],E:E,Table1_2[[#This Row],[Region]],F:F,Table1_2[[#This Row],[Measure]],G:G,Table1_2[[#This Row],[Year]],H:H,"&lt;="&amp;Table1_2[[#This Row],[Month]])</f>
        <v>5585.0340000000006</v>
      </c>
      <c r="K48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7368.1660000000011</v>
      </c>
      <c r="N4881">
        <f>Table1_2[[#This Row],[Value]]*2.5</f>
        <v>1477.9050000000002</v>
      </c>
    </row>
    <row r="4882" spans="1:14" x14ac:dyDescent="0.25">
      <c r="A4882" s="1" t="s">
        <v>6</v>
      </c>
      <c r="B4882" s="1" t="s">
        <v>26</v>
      </c>
      <c r="C4882" s="1" t="s">
        <v>22</v>
      </c>
      <c r="D4882" s="1" t="s">
        <v>23</v>
      </c>
      <c r="E4882" s="1" t="s">
        <v>14</v>
      </c>
      <c r="F4882" s="1" t="s">
        <v>12</v>
      </c>
      <c r="G4882" s="1" t="s">
        <v>63</v>
      </c>
      <c r="H4882" s="1">
        <v>11</v>
      </c>
      <c r="I4882">
        <v>482.30000000000007</v>
      </c>
      <c r="J4882" s="1">
        <f>SUMIFS(I:I,B:B,Table1_2[[#This Row],[Category Level 2]],D:D,Table1_2[[#This Row],[Brand]],E:E,Table1_2[[#This Row],[Region]],F:F,Table1_2[[#This Row],[Measure]],G:G,Table1_2[[#This Row],[Year]],H:H,"&lt;="&amp;Table1_2[[#This Row],[Month]])</f>
        <v>6067.3340000000007</v>
      </c>
      <c r="K48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7053.9820000000009</v>
      </c>
      <c r="N4882">
        <f>Table1_2[[#This Row],[Value]]*2.5</f>
        <v>1205.7500000000002</v>
      </c>
    </row>
    <row r="4883" spans="1:14" x14ac:dyDescent="0.25">
      <c r="A4883" s="1" t="s">
        <v>6</v>
      </c>
      <c r="B4883" s="1" t="s">
        <v>26</v>
      </c>
      <c r="C4883" s="1" t="s">
        <v>22</v>
      </c>
      <c r="D4883" s="1" t="s">
        <v>23</v>
      </c>
      <c r="E4883" s="1" t="s">
        <v>14</v>
      </c>
      <c r="F4883" s="1" t="s">
        <v>12</v>
      </c>
      <c r="G4883" s="1" t="s">
        <v>63</v>
      </c>
      <c r="H4883" s="1">
        <v>12</v>
      </c>
      <c r="I4883">
        <v>505.72600000000006</v>
      </c>
      <c r="J4883" s="1">
        <f>SUMIFS(I:I,B:B,Table1_2[[#This Row],[Category Level 2]],D:D,Table1_2[[#This Row],[Brand]],E:E,Table1_2[[#This Row],[Region]],F:F,Table1_2[[#This Row],[Measure]],G:G,Table1_2[[#This Row],[Year]],H:H,"&lt;="&amp;Table1_2[[#This Row],[Month]])</f>
        <v>6573.06</v>
      </c>
      <c r="K48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6573.06</v>
      </c>
      <c r="N4883">
        <f>Table1_2[[#This Row],[Value]]*2.5</f>
        <v>1264.3150000000001</v>
      </c>
    </row>
    <row r="4884" spans="1:14" x14ac:dyDescent="0.25">
      <c r="A4884" s="1" t="s">
        <v>6</v>
      </c>
      <c r="B4884" s="1" t="s">
        <v>26</v>
      </c>
      <c r="C4884" s="1" t="s">
        <v>22</v>
      </c>
      <c r="D4884" s="1" t="s">
        <v>23</v>
      </c>
      <c r="E4884" s="1" t="s">
        <v>14</v>
      </c>
      <c r="F4884" s="1" t="s">
        <v>12</v>
      </c>
      <c r="G4884" s="1" t="s">
        <v>64</v>
      </c>
      <c r="H4884" s="1">
        <v>1</v>
      </c>
      <c r="I4884">
        <v>570.49200000000008</v>
      </c>
      <c r="J4884" s="1">
        <f>SUMIFS(I:I,B:B,Table1_2[[#This Row],[Category Level 2]],D:D,Table1_2[[#This Row],[Brand]],E:E,Table1_2[[#This Row],[Region]],F:F,Table1_2[[#This Row],[Measure]],G:G,Table1_2[[#This Row],[Year]],H:H,"&lt;="&amp;Table1_2[[#This Row],[Month]])</f>
        <v>570.49200000000008</v>
      </c>
      <c r="K48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6779.7600000000011</v>
      </c>
      <c r="N4884">
        <f>Table1_2[[#This Row],[Value]]*2.5</f>
        <v>1426.2300000000002</v>
      </c>
    </row>
    <row r="4885" spans="1:14" x14ac:dyDescent="0.25">
      <c r="A4885" s="1" t="s">
        <v>6</v>
      </c>
      <c r="B4885" s="1" t="s">
        <v>26</v>
      </c>
      <c r="C4885" s="1" t="s">
        <v>22</v>
      </c>
      <c r="D4885" s="1" t="s">
        <v>23</v>
      </c>
      <c r="E4885" s="1" t="s">
        <v>14</v>
      </c>
      <c r="F4885" s="1" t="s">
        <v>12</v>
      </c>
      <c r="G4885" s="1" t="s">
        <v>64</v>
      </c>
      <c r="H4885" s="1">
        <v>2</v>
      </c>
      <c r="I4885">
        <v>726.20600000000002</v>
      </c>
      <c r="J4885" s="1">
        <f>SUMIFS(I:I,B:B,Table1_2[[#This Row],[Category Level 2]],D:D,Table1_2[[#This Row],[Brand]],E:E,Table1_2[[#This Row],[Region]],F:F,Table1_2[[#This Row],[Measure]],G:G,Table1_2[[#This Row],[Year]],H:H,"&lt;="&amp;Table1_2[[#This Row],[Month]])</f>
        <v>1296.6980000000001</v>
      </c>
      <c r="K48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6927.206000000001</v>
      </c>
      <c r="N4885">
        <f>Table1_2[[#This Row],[Value]]*2.5</f>
        <v>1815.5150000000001</v>
      </c>
    </row>
    <row r="4886" spans="1:14" x14ac:dyDescent="0.25">
      <c r="A4886" s="1" t="s">
        <v>6</v>
      </c>
      <c r="B4886" s="1" t="s">
        <v>26</v>
      </c>
      <c r="C4886" s="1" t="s">
        <v>22</v>
      </c>
      <c r="D4886" s="1" t="s">
        <v>23</v>
      </c>
      <c r="E4886" s="1" t="s">
        <v>14</v>
      </c>
      <c r="F4886" s="1" t="s">
        <v>12</v>
      </c>
      <c r="G4886" s="1" t="s">
        <v>64</v>
      </c>
      <c r="H4886" s="1">
        <v>3</v>
      </c>
      <c r="I4886">
        <v>913.61400000000003</v>
      </c>
      <c r="J4886" s="1">
        <f>SUMIFS(I:I,B:B,Table1_2[[#This Row],[Category Level 2]],D:D,Table1_2[[#This Row],[Brand]],E:E,Table1_2[[#This Row],[Region]],F:F,Table1_2[[#This Row],[Measure]],G:G,Table1_2[[#This Row],[Year]],H:H,"&lt;="&amp;Table1_2[[#This Row],[Month]])</f>
        <v>2210.3119999999999</v>
      </c>
      <c r="K48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7296.51</v>
      </c>
      <c r="N4886">
        <f>Table1_2[[#This Row],[Value]]*2.5</f>
        <v>2284.0349999999999</v>
      </c>
    </row>
    <row r="4887" spans="1:14" x14ac:dyDescent="0.25">
      <c r="A4887" s="1" t="s">
        <v>6</v>
      </c>
      <c r="B4887" s="1" t="s">
        <v>26</v>
      </c>
      <c r="C4887" s="1" t="s">
        <v>22</v>
      </c>
      <c r="D4887" s="1" t="s">
        <v>23</v>
      </c>
      <c r="E4887" s="1" t="s">
        <v>14</v>
      </c>
      <c r="F4887" s="1" t="s">
        <v>12</v>
      </c>
      <c r="G4887" s="1" t="s">
        <v>64</v>
      </c>
      <c r="H4887" s="1">
        <v>4</v>
      </c>
      <c r="I4887">
        <v>720.69400000000007</v>
      </c>
      <c r="J4887" s="1">
        <f>SUMIFS(I:I,B:B,Table1_2[[#This Row],[Category Level 2]],D:D,Table1_2[[#This Row],[Brand]],E:E,Table1_2[[#This Row],[Region]],F:F,Table1_2[[#This Row],[Measure]],G:G,Table1_2[[#This Row],[Year]],H:H,"&lt;="&amp;Table1_2[[#This Row],[Month]])</f>
        <v>2931.0059999999999</v>
      </c>
      <c r="K48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7457.735999999999</v>
      </c>
      <c r="N4887">
        <f>Table1_2[[#This Row],[Value]]*2.5</f>
        <v>1801.7350000000001</v>
      </c>
    </row>
    <row r="4888" spans="1:14" x14ac:dyDescent="0.25">
      <c r="A4888" s="1" t="s">
        <v>6</v>
      </c>
      <c r="B4888" s="1" t="s">
        <v>26</v>
      </c>
      <c r="C4888" s="1" t="s">
        <v>22</v>
      </c>
      <c r="D4888" s="1" t="s">
        <v>23</v>
      </c>
      <c r="E4888" s="1" t="s">
        <v>14</v>
      </c>
      <c r="F4888" s="1" t="s">
        <v>12</v>
      </c>
      <c r="G4888" s="1" t="s">
        <v>64</v>
      </c>
      <c r="H4888" s="1">
        <v>5</v>
      </c>
      <c r="I4888">
        <v>647.66000000000008</v>
      </c>
      <c r="J4888" s="1">
        <f>SUMIFS(I:I,B:B,Table1_2[[#This Row],[Category Level 2]],D:D,Table1_2[[#This Row],[Brand]],E:E,Table1_2[[#This Row],[Region]],F:F,Table1_2[[#This Row],[Measure]],G:G,Table1_2[[#This Row],[Year]],H:H,"&lt;="&amp;Table1_2[[#This Row],[Month]])</f>
        <v>3578.6660000000002</v>
      </c>
      <c r="K48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7486.6740000000009</v>
      </c>
      <c r="N4888">
        <f>Table1_2[[#This Row],[Value]]*2.5</f>
        <v>1619.15</v>
      </c>
    </row>
    <row r="4889" spans="1:14" x14ac:dyDescent="0.25">
      <c r="A4889" s="1" t="s">
        <v>6</v>
      </c>
      <c r="B4889" s="1" t="s">
        <v>26</v>
      </c>
      <c r="C4889" s="1" t="s">
        <v>22</v>
      </c>
      <c r="D4889" s="1" t="s">
        <v>23</v>
      </c>
      <c r="E4889" s="1" t="s">
        <v>14</v>
      </c>
      <c r="F4889" s="1" t="s">
        <v>12</v>
      </c>
      <c r="G4889" s="1" t="s">
        <v>64</v>
      </c>
      <c r="H4889" s="1">
        <v>6</v>
      </c>
      <c r="I4889">
        <v>439.58200000000005</v>
      </c>
      <c r="J4889" s="1">
        <f>SUMIFS(I:I,B:B,Table1_2[[#This Row],[Category Level 2]],D:D,Table1_2[[#This Row],[Brand]],E:E,Table1_2[[#This Row],[Region]],F:F,Table1_2[[#This Row],[Measure]],G:G,Table1_2[[#This Row],[Year]],H:H,"&lt;="&amp;Table1_2[[#This Row],[Month]])</f>
        <v>4018.248</v>
      </c>
      <c r="K48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7410.8840000000009</v>
      </c>
      <c r="N4889">
        <f>Table1_2[[#This Row],[Value]]*2.5</f>
        <v>1098.9550000000002</v>
      </c>
    </row>
    <row r="4890" spans="1:14" x14ac:dyDescent="0.25">
      <c r="A4890" s="1" t="s">
        <v>6</v>
      </c>
      <c r="B4890" s="1" t="s">
        <v>26</v>
      </c>
      <c r="C4890" s="1" t="s">
        <v>22</v>
      </c>
      <c r="D4890" s="1" t="s">
        <v>23</v>
      </c>
      <c r="E4890" s="1" t="s">
        <v>14</v>
      </c>
      <c r="F4890" s="1" t="s">
        <v>12</v>
      </c>
      <c r="G4890" s="1" t="s">
        <v>64</v>
      </c>
      <c r="H4890" s="1">
        <v>7</v>
      </c>
      <c r="I4890">
        <v>352.76800000000003</v>
      </c>
      <c r="J4890" s="1">
        <f>SUMIFS(I:I,B:B,Table1_2[[#This Row],[Category Level 2]],D:D,Table1_2[[#This Row],[Brand]],E:E,Table1_2[[#This Row],[Region]],F:F,Table1_2[[#This Row],[Measure]],G:G,Table1_2[[#This Row],[Year]],H:H,"&lt;="&amp;Table1_2[[#This Row],[Month]])</f>
        <v>4371.0159999999996</v>
      </c>
      <c r="K48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7268.95</v>
      </c>
      <c r="N4890">
        <f>Table1_2[[#This Row],[Value]]*2.5</f>
        <v>881.92000000000007</v>
      </c>
    </row>
    <row r="4891" spans="1:14" x14ac:dyDescent="0.25">
      <c r="A4891" s="1" t="s">
        <v>6</v>
      </c>
      <c r="B4891" s="1" t="s">
        <v>26</v>
      </c>
      <c r="C4891" s="1" t="s">
        <v>22</v>
      </c>
      <c r="D4891" s="1" t="s">
        <v>23</v>
      </c>
      <c r="E4891" s="1" t="s">
        <v>14</v>
      </c>
      <c r="F4891" s="1" t="s">
        <v>12</v>
      </c>
      <c r="G4891" s="1" t="s">
        <v>64</v>
      </c>
      <c r="H4891" s="1">
        <v>8</v>
      </c>
      <c r="I4891">
        <v>307.29400000000004</v>
      </c>
      <c r="J4891" s="1">
        <f>SUMIFS(I:I,B:B,Table1_2[[#This Row],[Category Level 2]],D:D,Table1_2[[#This Row],[Brand]],E:E,Table1_2[[#This Row],[Region]],F:F,Table1_2[[#This Row],[Measure]],G:G,Table1_2[[#This Row],[Year]],H:H,"&lt;="&amp;Table1_2[[#This Row],[Month]])</f>
        <v>4678.3099999999995</v>
      </c>
      <c r="K48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6890</v>
      </c>
      <c r="N4891">
        <f>Table1_2[[#This Row],[Value]]*2.5</f>
        <v>768.23500000000013</v>
      </c>
    </row>
    <row r="4892" spans="1:14" x14ac:dyDescent="0.25">
      <c r="A4892" s="1" t="s">
        <v>6</v>
      </c>
      <c r="B4892" s="1" t="s">
        <v>26</v>
      </c>
      <c r="C4892" s="1" t="s">
        <v>22</v>
      </c>
      <c r="D4892" s="1" t="s">
        <v>23</v>
      </c>
      <c r="E4892" s="1" t="s">
        <v>14</v>
      </c>
      <c r="F4892" s="1" t="s">
        <v>12</v>
      </c>
      <c r="G4892" s="1" t="s">
        <v>64</v>
      </c>
      <c r="H4892" s="1">
        <v>9</v>
      </c>
      <c r="I4892">
        <v>490.56800000000004</v>
      </c>
      <c r="J4892" s="1">
        <f>SUMIFS(I:I,B:B,Table1_2[[#This Row],[Category Level 2]],D:D,Table1_2[[#This Row],[Brand]],E:E,Table1_2[[#This Row],[Region]],F:F,Table1_2[[#This Row],[Measure]],G:G,Table1_2[[#This Row],[Year]],H:H,"&lt;="&amp;Table1_2[[#This Row],[Month]])</f>
        <v>5168.8779999999997</v>
      </c>
      <c r="K48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6748.0659999999998</v>
      </c>
      <c r="N4892">
        <f>Table1_2[[#This Row],[Value]]*2.5</f>
        <v>1226.42</v>
      </c>
    </row>
    <row r="4893" spans="1:14" x14ac:dyDescent="0.25">
      <c r="A4893" s="1" t="s">
        <v>6</v>
      </c>
      <c r="B4893" s="1" t="s">
        <v>26</v>
      </c>
      <c r="C4893" s="1" t="s">
        <v>22</v>
      </c>
      <c r="D4893" s="1" t="s">
        <v>23</v>
      </c>
      <c r="E4893" s="1" t="s">
        <v>14</v>
      </c>
      <c r="F4893" s="1" t="s">
        <v>12</v>
      </c>
      <c r="G4893" s="1" t="s">
        <v>64</v>
      </c>
      <c r="H4893" s="1">
        <v>10</v>
      </c>
      <c r="I4893">
        <v>434.07000000000005</v>
      </c>
      <c r="J4893" s="1">
        <f>SUMIFS(I:I,B:B,Table1_2[[#This Row],[Category Level 2]],D:D,Table1_2[[#This Row],[Brand]],E:E,Table1_2[[#This Row],[Region]],F:F,Table1_2[[#This Row],[Measure]],G:G,Table1_2[[#This Row],[Year]],H:H,"&lt;="&amp;Table1_2[[#This Row],[Month]])</f>
        <v>5602.9479999999994</v>
      </c>
      <c r="K48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6590.9739999999993</v>
      </c>
      <c r="N4893">
        <f>Table1_2[[#This Row],[Value]]*2.5</f>
        <v>1085.1750000000002</v>
      </c>
    </row>
    <row r="4894" spans="1:14" x14ac:dyDescent="0.25">
      <c r="A4894" s="1" t="s">
        <v>6</v>
      </c>
      <c r="B4894" s="1" t="s">
        <v>26</v>
      </c>
      <c r="C4894" s="1" t="s">
        <v>22</v>
      </c>
      <c r="D4894" s="1" t="s">
        <v>23</v>
      </c>
      <c r="E4894" s="1" t="s">
        <v>14</v>
      </c>
      <c r="F4894" s="1" t="s">
        <v>12</v>
      </c>
      <c r="G4894" s="1" t="s">
        <v>64</v>
      </c>
      <c r="H4894" s="1">
        <v>11</v>
      </c>
      <c r="I4894">
        <v>249.41800000000001</v>
      </c>
      <c r="J4894" s="1">
        <f>SUMIFS(I:I,B:B,Table1_2[[#This Row],[Category Level 2]],D:D,Table1_2[[#This Row],[Brand]],E:E,Table1_2[[#This Row],[Region]],F:F,Table1_2[[#This Row],[Measure]],G:G,Table1_2[[#This Row],[Year]],H:H,"&lt;="&amp;Table1_2[[#This Row],[Month]])</f>
        <v>5852.3659999999991</v>
      </c>
      <c r="K48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6358.0919999999987</v>
      </c>
      <c r="N4894">
        <f>Table1_2[[#This Row],[Value]]*2.5</f>
        <v>623.54500000000007</v>
      </c>
    </row>
    <row r="4895" spans="1:14" x14ac:dyDescent="0.25">
      <c r="A4895" s="1" t="s">
        <v>6</v>
      </c>
      <c r="B4895" s="1" t="s">
        <v>26</v>
      </c>
      <c r="C4895" s="1" t="s">
        <v>22</v>
      </c>
      <c r="D4895" s="1" t="s">
        <v>23</v>
      </c>
      <c r="E4895" s="1" t="s">
        <v>14</v>
      </c>
      <c r="F4895" s="1" t="s">
        <v>12</v>
      </c>
      <c r="G4895" s="1" t="s">
        <v>64</v>
      </c>
      <c r="H4895" s="1">
        <v>12</v>
      </c>
      <c r="I4895">
        <v>146.06800000000001</v>
      </c>
      <c r="J4895" s="1">
        <f>SUMIFS(I:I,B:B,Table1_2[[#This Row],[Category Level 2]],D:D,Table1_2[[#This Row],[Brand]],E:E,Table1_2[[#This Row],[Region]],F:F,Table1_2[[#This Row],[Measure]],G:G,Table1_2[[#This Row],[Year]],H:H,"&lt;="&amp;Table1_2[[#This Row],[Month]])</f>
        <v>5998.4339999999993</v>
      </c>
      <c r="K48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5998.4339999999993</v>
      </c>
      <c r="N4895">
        <f>Table1_2[[#This Row],[Value]]*2.5</f>
        <v>365.17</v>
      </c>
    </row>
    <row r="4896" spans="1:14" x14ac:dyDescent="0.25">
      <c r="A4896" s="1" t="s">
        <v>6</v>
      </c>
      <c r="B4896" s="1" t="s">
        <v>26</v>
      </c>
      <c r="C4896" s="1" t="s">
        <v>22</v>
      </c>
      <c r="D4896" s="1" t="s">
        <v>23</v>
      </c>
      <c r="E4896" s="1" t="s">
        <v>14</v>
      </c>
      <c r="F4896" s="1" t="s">
        <v>12</v>
      </c>
      <c r="G4896" s="1" t="s">
        <v>65</v>
      </c>
      <c r="H4896" s="1">
        <v>1</v>
      </c>
      <c r="I4896">
        <v>118.50800000000001</v>
      </c>
      <c r="J4896" s="1">
        <f>SUMIFS(I:I,B:B,Table1_2[[#This Row],[Category Level 2]],D:D,Table1_2[[#This Row],[Brand]],E:E,Table1_2[[#This Row],[Region]],F:F,Table1_2[[#This Row],[Measure]],G:G,Table1_2[[#This Row],[Year]],H:H,"&lt;="&amp;Table1_2[[#This Row],[Month]])</f>
        <v>118.50800000000001</v>
      </c>
      <c r="K48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5546.45</v>
      </c>
      <c r="N4896">
        <f>Table1_2[[#This Row],[Value]]*2.5</f>
        <v>296.27000000000004</v>
      </c>
    </row>
    <row r="4897" spans="1:14" x14ac:dyDescent="0.25">
      <c r="A4897" s="1" t="s">
        <v>6</v>
      </c>
      <c r="B4897" s="1" t="s">
        <v>26</v>
      </c>
      <c r="C4897" s="1" t="s">
        <v>22</v>
      </c>
      <c r="D4897" s="1" t="s">
        <v>23</v>
      </c>
      <c r="E4897" s="1" t="s">
        <v>14</v>
      </c>
      <c r="F4897" s="1" t="s">
        <v>12</v>
      </c>
      <c r="G4897" s="1" t="s">
        <v>65</v>
      </c>
      <c r="H4897" s="1">
        <v>2</v>
      </c>
      <c r="I4897">
        <v>55.120000000000005</v>
      </c>
      <c r="J4897" s="1">
        <f>SUMIFS(I:I,B:B,Table1_2[[#This Row],[Category Level 2]],D:D,Table1_2[[#This Row],[Brand]],E:E,Table1_2[[#This Row],[Region]],F:F,Table1_2[[#This Row],[Measure]],G:G,Table1_2[[#This Row],[Year]],H:H,"&lt;="&amp;Table1_2[[#This Row],[Month]])</f>
        <v>173.62800000000001</v>
      </c>
      <c r="K48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4875.3639999999996</v>
      </c>
      <c r="N4897">
        <f>Table1_2[[#This Row],[Value]]*2.5</f>
        <v>137.80000000000001</v>
      </c>
    </row>
    <row r="4898" spans="1:14" x14ac:dyDescent="0.25">
      <c r="A4898" s="1" t="s">
        <v>6</v>
      </c>
      <c r="B4898" s="1" t="s">
        <v>26</v>
      </c>
      <c r="C4898" s="1" t="s">
        <v>22</v>
      </c>
      <c r="D4898" s="1" t="s">
        <v>23</v>
      </c>
      <c r="E4898" s="1" t="s">
        <v>14</v>
      </c>
      <c r="F4898" s="1" t="s">
        <v>12</v>
      </c>
      <c r="G4898" s="1" t="s">
        <v>65</v>
      </c>
      <c r="H4898" s="1">
        <v>3</v>
      </c>
      <c r="I4898">
        <v>31.694000000000003</v>
      </c>
      <c r="J4898" s="1">
        <f>SUMIFS(I:I,B:B,Table1_2[[#This Row],[Category Level 2]],D:D,Table1_2[[#This Row],[Brand]],E:E,Table1_2[[#This Row],[Region]],F:F,Table1_2[[#This Row],[Measure]],G:G,Table1_2[[#This Row],[Year]],H:H,"&lt;="&amp;Table1_2[[#This Row],[Month]])</f>
        <v>205.322</v>
      </c>
      <c r="K48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3993.4440000000013</v>
      </c>
      <c r="N4898">
        <f>Table1_2[[#This Row],[Value]]*2.5</f>
        <v>79.235000000000014</v>
      </c>
    </row>
    <row r="4899" spans="1:14" x14ac:dyDescent="0.25">
      <c r="A4899" s="1" t="s">
        <v>6</v>
      </c>
      <c r="B4899" s="1" t="s">
        <v>26</v>
      </c>
      <c r="C4899" s="1" t="s">
        <v>22</v>
      </c>
      <c r="D4899" s="1" t="s">
        <v>23</v>
      </c>
      <c r="E4899" s="1" t="s">
        <v>14</v>
      </c>
      <c r="F4899" s="1" t="s">
        <v>12</v>
      </c>
      <c r="G4899" s="1" t="s">
        <v>65</v>
      </c>
      <c r="H4899" s="1">
        <v>4</v>
      </c>
      <c r="I4899">
        <v>48.230000000000004</v>
      </c>
      <c r="J4899" s="1">
        <f>SUMIFS(I:I,B:B,Table1_2[[#This Row],[Category Level 2]],D:D,Table1_2[[#This Row],[Brand]],E:E,Table1_2[[#This Row],[Region]],F:F,Table1_2[[#This Row],[Measure]],G:G,Table1_2[[#This Row],[Year]],H:H,"&lt;="&amp;Table1_2[[#This Row],[Month]])</f>
        <v>253.55200000000002</v>
      </c>
      <c r="K48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3320.9800000000009</v>
      </c>
      <c r="N4899">
        <f>Table1_2[[#This Row],[Value]]*2.5</f>
        <v>120.57500000000002</v>
      </c>
    </row>
    <row r="4900" spans="1:14" x14ac:dyDescent="0.25">
      <c r="A4900" s="1" t="s">
        <v>6</v>
      </c>
      <c r="B4900" s="1" t="s">
        <v>26</v>
      </c>
      <c r="C4900" s="1" t="s">
        <v>22</v>
      </c>
      <c r="D4900" s="1" t="s">
        <v>23</v>
      </c>
      <c r="E4900" s="1" t="s">
        <v>14</v>
      </c>
      <c r="F4900" s="1" t="s">
        <v>12</v>
      </c>
      <c r="G4900" s="1" t="s">
        <v>65</v>
      </c>
      <c r="H4900" s="1">
        <v>6</v>
      </c>
      <c r="I4900">
        <v>19.292000000000002</v>
      </c>
      <c r="J4900" s="1">
        <f>SUMIFS(I:I,B:B,Table1_2[[#This Row],[Category Level 2]],D:D,Table1_2[[#This Row],[Brand]],E:E,Table1_2[[#This Row],[Region]],F:F,Table1_2[[#This Row],[Measure]],G:G,Table1_2[[#This Row],[Year]],H:H,"&lt;="&amp;Table1_2[[#This Row],[Month]])</f>
        <v>272.84400000000005</v>
      </c>
      <c r="K49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2253.0300000000007</v>
      </c>
      <c r="N4900">
        <f>Table1_2[[#This Row],[Value]]*2.5</f>
        <v>48.230000000000004</v>
      </c>
    </row>
    <row r="4901" spans="1:14" x14ac:dyDescent="0.25">
      <c r="A4901" s="1" t="s">
        <v>6</v>
      </c>
      <c r="B4901" s="1" t="s">
        <v>26</v>
      </c>
      <c r="C4901" s="1" t="s">
        <v>22</v>
      </c>
      <c r="D4901" s="1" t="s">
        <v>23</v>
      </c>
      <c r="E4901" s="1" t="s">
        <v>14</v>
      </c>
      <c r="F4901" s="1" t="s">
        <v>12</v>
      </c>
      <c r="G4901" s="1" t="s">
        <v>65</v>
      </c>
      <c r="H4901" s="1">
        <v>9</v>
      </c>
      <c r="I4901">
        <v>22.048000000000002</v>
      </c>
      <c r="J4901" s="1">
        <f>SUMIFS(I:I,B:B,Table1_2[[#This Row],[Category Level 2]],D:D,Table1_2[[#This Row],[Brand]],E:E,Table1_2[[#This Row],[Region]],F:F,Table1_2[[#This Row],[Measure]],G:G,Table1_2[[#This Row],[Year]],H:H,"&lt;="&amp;Table1_2[[#This Row],[Month]])</f>
        <v>294.89200000000005</v>
      </c>
      <c r="K49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1124.4480000000001</v>
      </c>
      <c r="N4901">
        <f>Table1_2[[#This Row],[Value]]*2.5</f>
        <v>55.120000000000005</v>
      </c>
    </row>
    <row r="4902" spans="1:14" x14ac:dyDescent="0.25">
      <c r="A4902" s="1" t="s">
        <v>6</v>
      </c>
      <c r="B4902" s="1" t="s">
        <v>26</v>
      </c>
      <c r="C4902" s="1" t="s">
        <v>22</v>
      </c>
      <c r="D4902" s="1" t="s">
        <v>23</v>
      </c>
      <c r="E4902" s="1" t="s">
        <v>14</v>
      </c>
      <c r="F4902" s="1" t="s">
        <v>12</v>
      </c>
      <c r="G4902" s="1" t="s">
        <v>65</v>
      </c>
      <c r="H4902" s="1">
        <v>10</v>
      </c>
      <c r="I4902">
        <v>20.67</v>
      </c>
      <c r="J4902" s="1">
        <f>SUMIFS(I:I,B:B,Table1_2[[#This Row],[Category Level 2]],D:D,Table1_2[[#This Row],[Brand]],E:E,Table1_2[[#This Row],[Region]],F:F,Table1_2[[#This Row],[Measure]],G:G,Table1_2[[#This Row],[Year]],H:H,"&lt;="&amp;Table1_2[[#This Row],[Month]])</f>
        <v>315.56200000000007</v>
      </c>
      <c r="K49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711.048</v>
      </c>
      <c r="N4902">
        <f>Table1_2[[#This Row],[Value]]*2.5</f>
        <v>51.675000000000004</v>
      </c>
    </row>
    <row r="4903" spans="1:14" x14ac:dyDescent="0.25">
      <c r="A4903" s="1" t="s">
        <v>6</v>
      </c>
      <c r="B4903" s="1" t="s">
        <v>26</v>
      </c>
      <c r="C4903" s="1" t="s">
        <v>22</v>
      </c>
      <c r="D4903" s="1" t="s">
        <v>23</v>
      </c>
      <c r="E4903" s="1" t="s">
        <v>14</v>
      </c>
      <c r="F4903" s="1" t="s">
        <v>12</v>
      </c>
      <c r="G4903" s="1" t="s">
        <v>65</v>
      </c>
      <c r="H4903" s="1">
        <v>12</v>
      </c>
      <c r="I4903">
        <v>15.158000000000001</v>
      </c>
      <c r="J4903" s="1">
        <f>SUMIFS(I:I,B:B,Table1_2[[#This Row],[Category Level 2]],D:D,Table1_2[[#This Row],[Brand]],E:E,Table1_2[[#This Row],[Region]],F:F,Table1_2[[#This Row],[Measure]],G:G,Table1_2[[#This Row],[Year]],H:H,"&lt;="&amp;Table1_2[[#This Row],[Month]])</f>
        <v>330.72000000000008</v>
      </c>
      <c r="K49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330.72000000000008</v>
      </c>
      <c r="N4903">
        <f>Table1_2[[#This Row],[Value]]*2.5</f>
        <v>37.895000000000003</v>
      </c>
    </row>
    <row r="4904" spans="1:14" x14ac:dyDescent="0.25">
      <c r="A4904" s="1" t="s">
        <v>6</v>
      </c>
      <c r="B4904" s="1" t="s">
        <v>26</v>
      </c>
      <c r="C4904" s="1" t="s">
        <v>22</v>
      </c>
      <c r="D4904" s="1" t="s">
        <v>23</v>
      </c>
      <c r="E4904" s="1" t="s">
        <v>14</v>
      </c>
      <c r="F4904" s="1" t="s">
        <v>12</v>
      </c>
      <c r="G4904" s="1" t="s">
        <v>66</v>
      </c>
      <c r="H4904" s="1">
        <v>4</v>
      </c>
      <c r="I4904">
        <v>22.048000000000002</v>
      </c>
      <c r="J4904" s="1">
        <f>SUMIFS(I:I,B:B,Table1_2[[#This Row],[Category Level 2]],D:D,Table1_2[[#This Row],[Brand]],E:E,Table1_2[[#This Row],[Region]],F:F,Table1_2[[#This Row],[Measure]],G:G,Table1_2[[#This Row],[Year]],H:H,"&lt;="&amp;Table1_2[[#This Row],[Month]])</f>
        <v>22.048000000000002</v>
      </c>
      <c r="K49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99.216000000000008</v>
      </c>
      <c r="N4904">
        <f>Table1_2[[#This Row],[Value]]*2.5</f>
        <v>55.120000000000005</v>
      </c>
    </row>
    <row r="4905" spans="1:14" x14ac:dyDescent="0.25">
      <c r="A4905" s="1" t="s">
        <v>6</v>
      </c>
      <c r="B4905" s="1" t="s">
        <v>26</v>
      </c>
      <c r="C4905" s="1" t="s">
        <v>22</v>
      </c>
      <c r="D4905" s="1" t="s">
        <v>23</v>
      </c>
      <c r="E4905" s="1" t="s">
        <v>14</v>
      </c>
      <c r="F4905" s="1" t="s">
        <v>12</v>
      </c>
      <c r="G4905" s="1" t="s">
        <v>66</v>
      </c>
      <c r="H4905" s="1">
        <v>5</v>
      </c>
      <c r="I4905">
        <v>19.292000000000002</v>
      </c>
      <c r="J4905" s="1">
        <f>SUMIFS(I:I,B:B,Table1_2[[#This Row],[Category Level 2]],D:D,Table1_2[[#This Row],[Brand]],E:E,Table1_2[[#This Row],[Region]],F:F,Table1_2[[#This Row],[Measure]],G:G,Table1_2[[#This Row],[Year]],H:H,"&lt;="&amp;Table1_2[[#This Row],[Month]])</f>
        <v>41.34</v>
      </c>
      <c r="K49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118.50800000000001</v>
      </c>
      <c r="N4905">
        <f>Table1_2[[#This Row],[Value]]*2.5</f>
        <v>48.230000000000004</v>
      </c>
    </row>
    <row r="4906" spans="1:14" x14ac:dyDescent="0.25">
      <c r="A4906" s="1" t="s">
        <v>6</v>
      </c>
      <c r="B4906" s="1" t="s">
        <v>26</v>
      </c>
      <c r="C4906" s="1" t="s">
        <v>22</v>
      </c>
      <c r="D4906" s="1" t="s">
        <v>34</v>
      </c>
      <c r="E4906" s="1" t="s">
        <v>10</v>
      </c>
      <c r="F4906" s="1" t="s">
        <v>11</v>
      </c>
      <c r="G4906" s="1" t="s">
        <v>62</v>
      </c>
      <c r="H4906" s="1">
        <v>1</v>
      </c>
      <c r="I4906">
        <v>4412.1136999999999</v>
      </c>
      <c r="J4906" s="1">
        <f>SUMIFS(I:I,B:B,Table1_2[[#This Row],[Category Level 2]],D:D,Table1_2[[#This Row],[Brand]],E:E,Table1_2[[#This Row],[Region]],F:F,Table1_2[[#This Row],[Measure]],G:G,Table1_2[[#This Row],[Year]],H:H,"&lt;="&amp;Table1_2[[#This Row],[Month]])</f>
        <v>4412.1136999999999</v>
      </c>
      <c r="K49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4412.1136999999999</v>
      </c>
      <c r="N4906">
        <f>Table1_2[[#This Row],[Value]]*2.5</f>
        <v>11030.284250000001</v>
      </c>
    </row>
    <row r="4907" spans="1:14" x14ac:dyDescent="0.25">
      <c r="A4907" s="1" t="s">
        <v>6</v>
      </c>
      <c r="B4907" s="1" t="s">
        <v>26</v>
      </c>
      <c r="C4907" s="1" t="s">
        <v>22</v>
      </c>
      <c r="D4907" s="1" t="s">
        <v>34</v>
      </c>
      <c r="E4907" s="1" t="s">
        <v>10</v>
      </c>
      <c r="F4907" s="1" t="s">
        <v>11</v>
      </c>
      <c r="G4907" s="1" t="s">
        <v>62</v>
      </c>
      <c r="H4907" s="1">
        <v>2</v>
      </c>
      <c r="I4907">
        <v>2973.2571999999996</v>
      </c>
      <c r="J4907" s="1">
        <f>SUMIFS(I:I,B:B,Table1_2[[#This Row],[Category Level 2]],D:D,Table1_2[[#This Row],[Brand]],E:E,Table1_2[[#This Row],[Region]],F:F,Table1_2[[#This Row],[Measure]],G:G,Table1_2[[#This Row],[Year]],H:H,"&lt;="&amp;Table1_2[[#This Row],[Month]])</f>
        <v>7385.3708999999999</v>
      </c>
      <c r="K49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7385.3708999999999</v>
      </c>
      <c r="N4907">
        <f>Table1_2[[#This Row],[Value]]*2.5</f>
        <v>7433.1429999999991</v>
      </c>
    </row>
    <row r="4908" spans="1:14" x14ac:dyDescent="0.25">
      <c r="A4908" s="1" t="s">
        <v>6</v>
      </c>
      <c r="B4908" s="1" t="s">
        <v>26</v>
      </c>
      <c r="C4908" s="1" t="s">
        <v>22</v>
      </c>
      <c r="D4908" s="1" t="s">
        <v>34</v>
      </c>
      <c r="E4908" s="1" t="s">
        <v>10</v>
      </c>
      <c r="F4908" s="1" t="s">
        <v>11</v>
      </c>
      <c r="G4908" s="1" t="s">
        <v>62</v>
      </c>
      <c r="H4908" s="1">
        <v>3</v>
      </c>
      <c r="I4908">
        <v>4425.7677000000003</v>
      </c>
      <c r="J4908" s="1">
        <f>SUMIFS(I:I,B:B,Table1_2[[#This Row],[Category Level 2]],D:D,Table1_2[[#This Row],[Brand]],E:E,Table1_2[[#This Row],[Region]],F:F,Table1_2[[#This Row],[Measure]],G:G,Table1_2[[#This Row],[Year]],H:H,"&lt;="&amp;Table1_2[[#This Row],[Month]])</f>
        <v>11811.1386</v>
      </c>
      <c r="K49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11811.1386</v>
      </c>
      <c r="N4908">
        <f>Table1_2[[#This Row],[Value]]*2.5</f>
        <v>11064.419250000001</v>
      </c>
    </row>
    <row r="4909" spans="1:14" x14ac:dyDescent="0.25">
      <c r="A4909" s="1" t="s">
        <v>6</v>
      </c>
      <c r="B4909" s="1" t="s">
        <v>26</v>
      </c>
      <c r="C4909" s="1" t="s">
        <v>22</v>
      </c>
      <c r="D4909" s="1" t="s">
        <v>34</v>
      </c>
      <c r="E4909" s="1" t="s">
        <v>10</v>
      </c>
      <c r="F4909" s="1" t="s">
        <v>11</v>
      </c>
      <c r="G4909" s="1" t="s">
        <v>62</v>
      </c>
      <c r="H4909" s="1">
        <v>4</v>
      </c>
      <c r="I4909">
        <v>4339.1413000000002</v>
      </c>
      <c r="J4909" s="1">
        <f>SUMIFS(I:I,B:B,Table1_2[[#This Row],[Category Level 2]],D:D,Table1_2[[#This Row],[Brand]],E:E,Table1_2[[#This Row],[Region]],F:F,Table1_2[[#This Row],[Measure]],G:G,Table1_2[[#This Row],[Year]],H:H,"&lt;="&amp;Table1_2[[#This Row],[Month]])</f>
        <v>16150.279900000001</v>
      </c>
      <c r="K49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16150.279900000001</v>
      </c>
      <c r="N4909">
        <f>Table1_2[[#This Row],[Value]]*2.5</f>
        <v>10847.85325</v>
      </c>
    </row>
    <row r="4910" spans="1:14" x14ac:dyDescent="0.25">
      <c r="A4910" s="1" t="s">
        <v>6</v>
      </c>
      <c r="B4910" s="1" t="s">
        <v>26</v>
      </c>
      <c r="C4910" s="1" t="s">
        <v>22</v>
      </c>
      <c r="D4910" s="1" t="s">
        <v>34</v>
      </c>
      <c r="E4910" s="1" t="s">
        <v>10</v>
      </c>
      <c r="F4910" s="1" t="s">
        <v>11</v>
      </c>
      <c r="G4910" s="1" t="s">
        <v>62</v>
      </c>
      <c r="H4910" s="1">
        <v>5</v>
      </c>
      <c r="I4910">
        <v>4811.3477999999996</v>
      </c>
      <c r="J4910" s="1">
        <f>SUMIFS(I:I,B:B,Table1_2[[#This Row],[Category Level 2]],D:D,Table1_2[[#This Row],[Brand]],E:E,Table1_2[[#This Row],[Region]],F:F,Table1_2[[#This Row],[Measure]],G:G,Table1_2[[#This Row],[Year]],H:H,"&lt;="&amp;Table1_2[[#This Row],[Month]])</f>
        <v>20961.627700000001</v>
      </c>
      <c r="K49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20961.627700000001</v>
      </c>
      <c r="N4910">
        <f>Table1_2[[#This Row],[Value]]*2.5</f>
        <v>12028.369499999999</v>
      </c>
    </row>
    <row r="4911" spans="1:14" x14ac:dyDescent="0.25">
      <c r="A4911" s="1" t="s">
        <v>6</v>
      </c>
      <c r="B4911" s="1" t="s">
        <v>26</v>
      </c>
      <c r="C4911" s="1" t="s">
        <v>22</v>
      </c>
      <c r="D4911" s="1" t="s">
        <v>34</v>
      </c>
      <c r="E4911" s="1" t="s">
        <v>10</v>
      </c>
      <c r="F4911" s="1" t="s">
        <v>11</v>
      </c>
      <c r="G4911" s="1" t="s">
        <v>62</v>
      </c>
      <c r="H4911" s="1">
        <v>6</v>
      </c>
      <c r="I4911">
        <v>5358.6383000000005</v>
      </c>
      <c r="J4911" s="1">
        <f>SUMIFS(I:I,B:B,Table1_2[[#This Row],[Category Level 2]],D:D,Table1_2[[#This Row],[Brand]],E:E,Table1_2[[#This Row],[Region]],F:F,Table1_2[[#This Row],[Measure]],G:G,Table1_2[[#This Row],[Year]],H:H,"&lt;="&amp;Table1_2[[#This Row],[Month]])</f>
        <v>26320.266000000003</v>
      </c>
      <c r="K49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26320.266000000003</v>
      </c>
      <c r="N4911">
        <f>Table1_2[[#This Row],[Value]]*2.5</f>
        <v>13396.59575</v>
      </c>
    </row>
    <row r="4912" spans="1:14" x14ac:dyDescent="0.25">
      <c r="A4912" s="1" t="s">
        <v>6</v>
      </c>
      <c r="B4912" s="1" t="s">
        <v>26</v>
      </c>
      <c r="C4912" s="1" t="s">
        <v>22</v>
      </c>
      <c r="D4912" s="1" t="s">
        <v>34</v>
      </c>
      <c r="E4912" s="1" t="s">
        <v>10</v>
      </c>
      <c r="F4912" s="1" t="s">
        <v>11</v>
      </c>
      <c r="G4912" s="1" t="s">
        <v>62</v>
      </c>
      <c r="H4912" s="1">
        <v>7</v>
      </c>
      <c r="I4912">
        <v>4344.3771000000006</v>
      </c>
      <c r="J4912" s="1">
        <f>SUMIFS(I:I,B:B,Table1_2[[#This Row],[Category Level 2]],D:D,Table1_2[[#This Row],[Brand]],E:E,Table1_2[[#This Row],[Region]],F:F,Table1_2[[#This Row],[Measure]],G:G,Table1_2[[#This Row],[Year]],H:H,"&lt;="&amp;Table1_2[[#This Row],[Month]])</f>
        <v>30664.643100000005</v>
      </c>
      <c r="K49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30664.643100000005</v>
      </c>
      <c r="N4912">
        <f>Table1_2[[#This Row],[Value]]*2.5</f>
        <v>10860.942750000002</v>
      </c>
    </row>
    <row r="4913" spans="1:14" x14ac:dyDescent="0.25">
      <c r="A4913" s="1" t="s">
        <v>6</v>
      </c>
      <c r="B4913" s="1" t="s">
        <v>26</v>
      </c>
      <c r="C4913" s="1" t="s">
        <v>22</v>
      </c>
      <c r="D4913" s="1" t="s">
        <v>34</v>
      </c>
      <c r="E4913" s="1" t="s">
        <v>10</v>
      </c>
      <c r="F4913" s="1" t="s">
        <v>11</v>
      </c>
      <c r="G4913" s="1" t="s">
        <v>62</v>
      </c>
      <c r="H4913" s="1">
        <v>8</v>
      </c>
      <c r="I4913">
        <v>4551.0306</v>
      </c>
      <c r="J4913" s="1">
        <f>SUMIFS(I:I,B:B,Table1_2[[#This Row],[Category Level 2]],D:D,Table1_2[[#This Row],[Brand]],E:E,Table1_2[[#This Row],[Region]],F:F,Table1_2[[#This Row],[Measure]],G:G,Table1_2[[#This Row],[Year]],H:H,"&lt;="&amp;Table1_2[[#This Row],[Month]])</f>
        <v>35215.673700000007</v>
      </c>
      <c r="K49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35215.673700000007</v>
      </c>
      <c r="N4913">
        <f>Table1_2[[#This Row],[Value]]*2.5</f>
        <v>11377.576499999999</v>
      </c>
    </row>
    <row r="4914" spans="1:14" x14ac:dyDescent="0.25">
      <c r="A4914" s="1" t="s">
        <v>6</v>
      </c>
      <c r="B4914" s="1" t="s">
        <v>26</v>
      </c>
      <c r="C4914" s="1" t="s">
        <v>22</v>
      </c>
      <c r="D4914" s="1" t="s">
        <v>34</v>
      </c>
      <c r="E4914" s="1" t="s">
        <v>10</v>
      </c>
      <c r="F4914" s="1" t="s">
        <v>11</v>
      </c>
      <c r="G4914" s="1" t="s">
        <v>62</v>
      </c>
      <c r="H4914" s="1">
        <v>9</v>
      </c>
      <c r="I4914">
        <v>4043.4746000000005</v>
      </c>
      <c r="J4914" s="1">
        <f>SUMIFS(I:I,B:B,Table1_2[[#This Row],[Category Level 2]],D:D,Table1_2[[#This Row],[Brand]],E:E,Table1_2[[#This Row],[Region]],F:F,Table1_2[[#This Row],[Measure]],G:G,Table1_2[[#This Row],[Year]],H:H,"&lt;="&amp;Table1_2[[#This Row],[Month]])</f>
        <v>39259.148300000008</v>
      </c>
      <c r="K49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39259.148300000008</v>
      </c>
      <c r="N4914">
        <f>Table1_2[[#This Row],[Value]]*2.5</f>
        <v>10108.686500000002</v>
      </c>
    </row>
    <row r="4915" spans="1:14" x14ac:dyDescent="0.25">
      <c r="A4915" s="1" t="s">
        <v>6</v>
      </c>
      <c r="B4915" s="1" t="s">
        <v>26</v>
      </c>
      <c r="C4915" s="1" t="s">
        <v>22</v>
      </c>
      <c r="D4915" s="1" t="s">
        <v>34</v>
      </c>
      <c r="E4915" s="1" t="s">
        <v>10</v>
      </c>
      <c r="F4915" s="1" t="s">
        <v>11</v>
      </c>
      <c r="G4915" s="1" t="s">
        <v>62</v>
      </c>
      <c r="H4915" s="1">
        <v>10</v>
      </c>
      <c r="I4915">
        <v>4322.18</v>
      </c>
      <c r="J4915" s="1">
        <f>SUMIFS(I:I,B:B,Table1_2[[#This Row],[Category Level 2]],D:D,Table1_2[[#This Row],[Brand]],E:E,Table1_2[[#This Row],[Region]],F:F,Table1_2[[#This Row],[Measure]],G:G,Table1_2[[#This Row],[Year]],H:H,"&lt;="&amp;Table1_2[[#This Row],[Month]])</f>
        <v>43581.328300000008</v>
      </c>
      <c r="K49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43581.328300000008</v>
      </c>
      <c r="N4915">
        <f>Table1_2[[#This Row],[Value]]*2.5</f>
        <v>10805.45</v>
      </c>
    </row>
    <row r="4916" spans="1:14" x14ac:dyDescent="0.25">
      <c r="A4916" s="1" t="s">
        <v>6</v>
      </c>
      <c r="B4916" s="1" t="s">
        <v>26</v>
      </c>
      <c r="C4916" s="1" t="s">
        <v>22</v>
      </c>
      <c r="D4916" s="1" t="s">
        <v>34</v>
      </c>
      <c r="E4916" s="1" t="s">
        <v>10</v>
      </c>
      <c r="F4916" s="1" t="s">
        <v>11</v>
      </c>
      <c r="G4916" s="1" t="s">
        <v>62</v>
      </c>
      <c r="H4916" s="1">
        <v>11</v>
      </c>
      <c r="I4916">
        <v>3716.6609000000003</v>
      </c>
      <c r="J4916" s="1">
        <f>SUMIFS(I:I,B:B,Table1_2[[#This Row],[Category Level 2]],D:D,Table1_2[[#This Row],[Brand]],E:E,Table1_2[[#This Row],[Region]],F:F,Table1_2[[#This Row],[Measure]],G:G,Table1_2[[#This Row],[Year]],H:H,"&lt;="&amp;Table1_2[[#This Row],[Month]])</f>
        <v>47297.989200000011</v>
      </c>
      <c r="K49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47297.989200000011</v>
      </c>
      <c r="N4916">
        <f>Table1_2[[#This Row],[Value]]*2.5</f>
        <v>9291.652250000001</v>
      </c>
    </row>
    <row r="4917" spans="1:14" x14ac:dyDescent="0.25">
      <c r="A4917" s="1" t="s">
        <v>6</v>
      </c>
      <c r="B4917" s="1" t="s">
        <v>26</v>
      </c>
      <c r="C4917" s="1" t="s">
        <v>22</v>
      </c>
      <c r="D4917" s="1" t="s">
        <v>34</v>
      </c>
      <c r="E4917" s="1" t="s">
        <v>10</v>
      </c>
      <c r="F4917" s="1" t="s">
        <v>11</v>
      </c>
      <c r="G4917" s="1" t="s">
        <v>62</v>
      </c>
      <c r="H4917" s="1">
        <v>12</v>
      </c>
      <c r="I4917">
        <v>3665.6187</v>
      </c>
      <c r="J4917" s="1">
        <f>SUMIFS(I:I,B:B,Table1_2[[#This Row],[Category Level 2]],D:D,Table1_2[[#This Row],[Brand]],E:E,Table1_2[[#This Row],[Region]],F:F,Table1_2[[#This Row],[Measure]],G:G,Table1_2[[#This Row],[Year]],H:H,"&lt;="&amp;Table1_2[[#This Row],[Month]])</f>
        <v>50963.60790000001</v>
      </c>
      <c r="K49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50963.60790000001</v>
      </c>
      <c r="N4917">
        <f>Table1_2[[#This Row],[Value]]*2.5</f>
        <v>9164.0467499999995</v>
      </c>
    </row>
    <row r="4918" spans="1:14" x14ac:dyDescent="0.25">
      <c r="A4918" s="1" t="s">
        <v>6</v>
      </c>
      <c r="B4918" s="1" t="s">
        <v>26</v>
      </c>
      <c r="C4918" s="1" t="s">
        <v>22</v>
      </c>
      <c r="D4918" s="1" t="s">
        <v>34</v>
      </c>
      <c r="E4918" s="1" t="s">
        <v>10</v>
      </c>
      <c r="F4918" s="1" t="s">
        <v>11</v>
      </c>
      <c r="G4918" s="1" t="s">
        <v>63</v>
      </c>
      <c r="H4918" s="1">
        <v>1</v>
      </c>
      <c r="I4918">
        <v>4008.9848999999999</v>
      </c>
      <c r="J4918" s="1">
        <f>SUMIFS(I:I,B:B,Table1_2[[#This Row],[Category Level 2]],D:D,Table1_2[[#This Row],[Brand]],E:E,Table1_2[[#This Row],[Region]],F:F,Table1_2[[#This Row],[Measure]],G:G,Table1_2[[#This Row],[Year]],H:H,"&lt;="&amp;Table1_2[[#This Row],[Month]])</f>
        <v>4008.9848999999999</v>
      </c>
      <c r="K49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50560.479100000011</v>
      </c>
      <c r="N4918">
        <f>Table1_2[[#This Row],[Value]]*2.5</f>
        <v>10022.46225</v>
      </c>
    </row>
    <row r="4919" spans="1:14" x14ac:dyDescent="0.25">
      <c r="A4919" s="1" t="s">
        <v>6</v>
      </c>
      <c r="B4919" s="1" t="s">
        <v>26</v>
      </c>
      <c r="C4919" s="1" t="s">
        <v>22</v>
      </c>
      <c r="D4919" s="1" t="s">
        <v>34</v>
      </c>
      <c r="E4919" s="1" t="s">
        <v>10</v>
      </c>
      <c r="F4919" s="1" t="s">
        <v>11</v>
      </c>
      <c r="G4919" s="1" t="s">
        <v>63</v>
      </c>
      <c r="H4919" s="1">
        <v>2</v>
      </c>
      <c r="I4919">
        <v>3615.5423000000001</v>
      </c>
      <c r="J4919" s="1">
        <f>SUMIFS(I:I,B:B,Table1_2[[#This Row],[Category Level 2]],D:D,Table1_2[[#This Row],[Brand]],E:E,Table1_2[[#This Row],[Region]],F:F,Table1_2[[#This Row],[Measure]],G:G,Table1_2[[#This Row],[Year]],H:H,"&lt;="&amp;Table1_2[[#This Row],[Month]])</f>
        <v>7624.5272000000004</v>
      </c>
      <c r="K49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51202.764200000005</v>
      </c>
      <c r="N4919">
        <f>Table1_2[[#This Row],[Value]]*2.5</f>
        <v>9038.8557500000006</v>
      </c>
    </row>
    <row r="4920" spans="1:14" x14ac:dyDescent="0.25">
      <c r="A4920" s="1" t="s">
        <v>6</v>
      </c>
      <c r="B4920" s="1" t="s">
        <v>26</v>
      </c>
      <c r="C4920" s="1" t="s">
        <v>22</v>
      </c>
      <c r="D4920" s="1" t="s">
        <v>34</v>
      </c>
      <c r="E4920" s="1" t="s">
        <v>10</v>
      </c>
      <c r="F4920" s="1" t="s">
        <v>11</v>
      </c>
      <c r="G4920" s="1" t="s">
        <v>63</v>
      </c>
      <c r="H4920" s="1">
        <v>3</v>
      </c>
      <c r="I4920">
        <v>4112.0445</v>
      </c>
      <c r="J4920" s="1">
        <f>SUMIFS(I:I,B:B,Table1_2[[#This Row],[Category Level 2]],D:D,Table1_2[[#This Row],[Brand]],E:E,Table1_2[[#This Row],[Region]],F:F,Table1_2[[#This Row],[Measure]],G:G,Table1_2[[#This Row],[Year]],H:H,"&lt;="&amp;Table1_2[[#This Row],[Month]])</f>
        <v>11736.5717</v>
      </c>
      <c r="K49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50889.041000000005</v>
      </c>
      <c r="N4920">
        <f>Table1_2[[#This Row],[Value]]*2.5</f>
        <v>10280.11125</v>
      </c>
    </row>
    <row r="4921" spans="1:14" x14ac:dyDescent="0.25">
      <c r="A4921" s="1" t="s">
        <v>6</v>
      </c>
      <c r="B4921" s="1" t="s">
        <v>26</v>
      </c>
      <c r="C4921" s="1" t="s">
        <v>22</v>
      </c>
      <c r="D4921" s="1" t="s">
        <v>34</v>
      </c>
      <c r="E4921" s="1" t="s">
        <v>10</v>
      </c>
      <c r="F4921" s="1" t="s">
        <v>11</v>
      </c>
      <c r="G4921" s="1" t="s">
        <v>63</v>
      </c>
      <c r="H4921" s="1">
        <v>4</v>
      </c>
      <c r="I4921">
        <v>6502.1433999999999</v>
      </c>
      <c r="J4921" s="1">
        <f>SUMIFS(I:I,B:B,Table1_2[[#This Row],[Category Level 2]],D:D,Table1_2[[#This Row],[Brand]],E:E,Table1_2[[#This Row],[Region]],F:F,Table1_2[[#This Row],[Measure]],G:G,Table1_2[[#This Row],[Year]],H:H,"&lt;="&amp;Table1_2[[#This Row],[Month]])</f>
        <v>18238.715100000001</v>
      </c>
      <c r="K49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53052.043100000003</v>
      </c>
      <c r="N4921">
        <f>Table1_2[[#This Row],[Value]]*2.5</f>
        <v>16255.3585</v>
      </c>
    </row>
    <row r="4922" spans="1:14" x14ac:dyDescent="0.25">
      <c r="A4922" s="1" t="s">
        <v>6</v>
      </c>
      <c r="B4922" s="1" t="s">
        <v>26</v>
      </c>
      <c r="C4922" s="1" t="s">
        <v>22</v>
      </c>
      <c r="D4922" s="1" t="s">
        <v>34</v>
      </c>
      <c r="E4922" s="1" t="s">
        <v>10</v>
      </c>
      <c r="F4922" s="1" t="s">
        <v>11</v>
      </c>
      <c r="G4922" s="1" t="s">
        <v>63</v>
      </c>
      <c r="H4922" s="1">
        <v>5</v>
      </c>
      <c r="I4922">
        <v>6156.7003999999997</v>
      </c>
      <c r="J4922" s="1">
        <f>SUMIFS(I:I,B:B,Table1_2[[#This Row],[Category Level 2]],D:D,Table1_2[[#This Row],[Brand]],E:E,Table1_2[[#This Row],[Region]],F:F,Table1_2[[#This Row],[Measure]],G:G,Table1_2[[#This Row],[Year]],H:H,"&lt;="&amp;Table1_2[[#This Row],[Month]])</f>
        <v>24395.415500000003</v>
      </c>
      <c r="K49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54397.395700000001</v>
      </c>
      <c r="N4922">
        <f>Table1_2[[#This Row],[Value]]*2.5</f>
        <v>15391.751</v>
      </c>
    </row>
    <row r="4923" spans="1:14" x14ac:dyDescent="0.25">
      <c r="A4923" s="1" t="s">
        <v>6</v>
      </c>
      <c r="B4923" s="1" t="s">
        <v>26</v>
      </c>
      <c r="C4923" s="1" t="s">
        <v>22</v>
      </c>
      <c r="D4923" s="1" t="s">
        <v>34</v>
      </c>
      <c r="E4923" s="1" t="s">
        <v>10</v>
      </c>
      <c r="F4923" s="1" t="s">
        <v>11</v>
      </c>
      <c r="G4923" s="1" t="s">
        <v>63</v>
      </c>
      <c r="H4923" s="1">
        <v>6</v>
      </c>
      <c r="I4923">
        <v>5814.6417000000001</v>
      </c>
      <c r="J4923" s="1">
        <f>SUMIFS(I:I,B:B,Table1_2[[#This Row],[Category Level 2]],D:D,Table1_2[[#This Row],[Brand]],E:E,Table1_2[[#This Row],[Region]],F:F,Table1_2[[#This Row],[Measure]],G:G,Table1_2[[#This Row],[Year]],H:H,"&lt;="&amp;Table1_2[[#This Row],[Month]])</f>
        <v>30210.057200000003</v>
      </c>
      <c r="K49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54853.399100000002</v>
      </c>
      <c r="N4923">
        <f>Table1_2[[#This Row],[Value]]*2.5</f>
        <v>14536.60425</v>
      </c>
    </row>
    <row r="4924" spans="1:14" x14ac:dyDescent="0.25">
      <c r="A4924" s="1" t="s">
        <v>6</v>
      </c>
      <c r="B4924" s="1" t="s">
        <v>26</v>
      </c>
      <c r="C4924" s="1" t="s">
        <v>22</v>
      </c>
      <c r="D4924" s="1" t="s">
        <v>34</v>
      </c>
      <c r="E4924" s="1" t="s">
        <v>10</v>
      </c>
      <c r="F4924" s="1" t="s">
        <v>11</v>
      </c>
      <c r="G4924" s="1" t="s">
        <v>63</v>
      </c>
      <c r="H4924" s="1">
        <v>7</v>
      </c>
      <c r="I4924">
        <v>5212.3253999999997</v>
      </c>
      <c r="J4924" s="1">
        <f>SUMIFS(I:I,B:B,Table1_2[[#This Row],[Category Level 2]],D:D,Table1_2[[#This Row],[Brand]],E:E,Table1_2[[#This Row],[Region]],F:F,Table1_2[[#This Row],[Measure]],G:G,Table1_2[[#This Row],[Year]],H:H,"&lt;="&amp;Table1_2[[#This Row],[Month]])</f>
        <v>35422.382600000004</v>
      </c>
      <c r="K49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55721.347399999999</v>
      </c>
      <c r="N4924">
        <f>Table1_2[[#This Row],[Value]]*2.5</f>
        <v>13030.8135</v>
      </c>
    </row>
    <row r="4925" spans="1:14" x14ac:dyDescent="0.25">
      <c r="A4925" s="1" t="s">
        <v>6</v>
      </c>
      <c r="B4925" s="1" t="s">
        <v>26</v>
      </c>
      <c r="C4925" s="1" t="s">
        <v>22</v>
      </c>
      <c r="D4925" s="1" t="s">
        <v>34</v>
      </c>
      <c r="E4925" s="1" t="s">
        <v>10</v>
      </c>
      <c r="F4925" s="1" t="s">
        <v>11</v>
      </c>
      <c r="G4925" s="1" t="s">
        <v>63</v>
      </c>
      <c r="H4925" s="1">
        <v>8</v>
      </c>
      <c r="I4925">
        <v>4594.8173999999999</v>
      </c>
      <c r="J4925" s="1">
        <f>SUMIFS(I:I,B:B,Table1_2[[#This Row],[Category Level 2]],D:D,Table1_2[[#This Row],[Brand]],E:E,Table1_2[[#This Row],[Region]],F:F,Table1_2[[#This Row],[Measure]],G:G,Table1_2[[#This Row],[Year]],H:H,"&lt;="&amp;Table1_2[[#This Row],[Month]])</f>
        <v>40017.200000000004</v>
      </c>
      <c r="K49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55765.134200000008</v>
      </c>
      <c r="N4925">
        <f>Table1_2[[#This Row],[Value]]*2.5</f>
        <v>11487.0435</v>
      </c>
    </row>
    <row r="4926" spans="1:14" x14ac:dyDescent="0.25">
      <c r="A4926" s="1" t="s">
        <v>6</v>
      </c>
      <c r="B4926" s="1" t="s">
        <v>26</v>
      </c>
      <c r="C4926" s="1" t="s">
        <v>22</v>
      </c>
      <c r="D4926" s="1" t="s">
        <v>34</v>
      </c>
      <c r="E4926" s="1" t="s">
        <v>10</v>
      </c>
      <c r="F4926" s="1" t="s">
        <v>11</v>
      </c>
      <c r="G4926" s="1" t="s">
        <v>63</v>
      </c>
      <c r="H4926" s="1">
        <v>9</v>
      </c>
      <c r="I4926">
        <v>4593.0846999999994</v>
      </c>
      <c r="J4926" s="1">
        <f>SUMIFS(I:I,B:B,Table1_2[[#This Row],[Category Level 2]],D:D,Table1_2[[#This Row],[Brand]],E:E,Table1_2[[#This Row],[Region]],F:F,Table1_2[[#This Row],[Measure]],G:G,Table1_2[[#This Row],[Year]],H:H,"&lt;="&amp;Table1_2[[#This Row],[Month]])</f>
        <v>44610.284700000004</v>
      </c>
      <c r="K49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56314.744300000006</v>
      </c>
      <c r="N4926">
        <f>Table1_2[[#This Row],[Value]]*2.5</f>
        <v>11482.711749999999</v>
      </c>
    </row>
    <row r="4927" spans="1:14" x14ac:dyDescent="0.25">
      <c r="A4927" s="1" t="s">
        <v>6</v>
      </c>
      <c r="B4927" s="1" t="s">
        <v>26</v>
      </c>
      <c r="C4927" s="1" t="s">
        <v>22</v>
      </c>
      <c r="D4927" s="1" t="s">
        <v>34</v>
      </c>
      <c r="E4927" s="1" t="s">
        <v>10</v>
      </c>
      <c r="F4927" s="1" t="s">
        <v>11</v>
      </c>
      <c r="G4927" s="1" t="s">
        <v>63</v>
      </c>
      <c r="H4927" s="1">
        <v>10</v>
      </c>
      <c r="I4927">
        <v>6335.0445</v>
      </c>
      <c r="J4927" s="1">
        <f>SUMIFS(I:I,B:B,Table1_2[[#This Row],[Category Level 2]],D:D,Table1_2[[#This Row],[Brand]],E:E,Table1_2[[#This Row],[Region]],F:F,Table1_2[[#This Row],[Measure]],G:G,Table1_2[[#This Row],[Year]],H:H,"&lt;="&amp;Table1_2[[#This Row],[Month]])</f>
        <v>50945.329200000007</v>
      </c>
      <c r="K49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58327.608800000009</v>
      </c>
      <c r="N4927">
        <f>Table1_2[[#This Row],[Value]]*2.5</f>
        <v>15837.61125</v>
      </c>
    </row>
    <row r="4928" spans="1:14" x14ac:dyDescent="0.25">
      <c r="A4928" s="1" t="s">
        <v>6</v>
      </c>
      <c r="B4928" s="1" t="s">
        <v>26</v>
      </c>
      <c r="C4928" s="1" t="s">
        <v>22</v>
      </c>
      <c r="D4928" s="1" t="s">
        <v>34</v>
      </c>
      <c r="E4928" s="1" t="s">
        <v>10</v>
      </c>
      <c r="F4928" s="1" t="s">
        <v>11</v>
      </c>
      <c r="G4928" s="1" t="s">
        <v>63</v>
      </c>
      <c r="H4928" s="1">
        <v>11</v>
      </c>
      <c r="I4928">
        <v>6364.597099999999</v>
      </c>
      <c r="J4928" s="1">
        <f>SUMIFS(I:I,B:B,Table1_2[[#This Row],[Category Level 2]],D:D,Table1_2[[#This Row],[Brand]],E:E,Table1_2[[#This Row],[Region]],F:F,Table1_2[[#This Row],[Measure]],G:G,Table1_2[[#This Row],[Year]],H:H,"&lt;="&amp;Table1_2[[#This Row],[Month]])</f>
        <v>57309.926300000006</v>
      </c>
      <c r="K49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60975.545000000006</v>
      </c>
      <c r="N4928">
        <f>Table1_2[[#This Row],[Value]]*2.5</f>
        <v>15911.492749999998</v>
      </c>
    </row>
    <row r="4929" spans="1:14" x14ac:dyDescent="0.25">
      <c r="A4929" s="1" t="s">
        <v>6</v>
      </c>
      <c r="B4929" s="1" t="s">
        <v>26</v>
      </c>
      <c r="C4929" s="1" t="s">
        <v>22</v>
      </c>
      <c r="D4929" s="1" t="s">
        <v>34</v>
      </c>
      <c r="E4929" s="1" t="s">
        <v>10</v>
      </c>
      <c r="F4929" s="1" t="s">
        <v>11</v>
      </c>
      <c r="G4929" s="1" t="s">
        <v>63</v>
      </c>
      <c r="H4929" s="1">
        <v>12</v>
      </c>
      <c r="I4929">
        <v>6101.692</v>
      </c>
      <c r="J4929" s="1">
        <f>SUMIFS(I:I,B:B,Table1_2[[#This Row],[Category Level 2]],D:D,Table1_2[[#This Row],[Brand]],E:E,Table1_2[[#This Row],[Region]],F:F,Table1_2[[#This Row],[Measure]],G:G,Table1_2[[#This Row],[Year]],H:H,"&lt;="&amp;Table1_2[[#This Row],[Month]])</f>
        <v>63411.618300000009</v>
      </c>
      <c r="K49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63411.618300000009</v>
      </c>
      <c r="N4929">
        <f>Table1_2[[#This Row],[Value]]*2.5</f>
        <v>15254.23</v>
      </c>
    </row>
    <row r="4930" spans="1:14" x14ac:dyDescent="0.25">
      <c r="A4930" s="1" t="s">
        <v>6</v>
      </c>
      <c r="B4930" s="1" t="s">
        <v>26</v>
      </c>
      <c r="C4930" s="1" t="s">
        <v>22</v>
      </c>
      <c r="D4930" s="1" t="s">
        <v>34</v>
      </c>
      <c r="E4930" s="1" t="s">
        <v>10</v>
      </c>
      <c r="F4930" s="1" t="s">
        <v>11</v>
      </c>
      <c r="G4930" s="1" t="s">
        <v>64</v>
      </c>
      <c r="H4930" s="1">
        <v>1</v>
      </c>
      <c r="I4930">
        <v>6162.9025000000001</v>
      </c>
      <c r="J4930" s="1">
        <f>SUMIFS(I:I,B:B,Table1_2[[#This Row],[Category Level 2]],D:D,Table1_2[[#This Row],[Brand]],E:E,Table1_2[[#This Row],[Region]],F:F,Table1_2[[#This Row],[Measure]],G:G,Table1_2[[#This Row],[Year]],H:H,"&lt;="&amp;Table1_2[[#This Row],[Month]])</f>
        <v>6162.9025000000001</v>
      </c>
      <c r="K49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65565.535900000003</v>
      </c>
      <c r="N4930">
        <f>Table1_2[[#This Row],[Value]]*2.5</f>
        <v>15407.25625</v>
      </c>
    </row>
    <row r="4931" spans="1:14" x14ac:dyDescent="0.25">
      <c r="A4931" s="1" t="s">
        <v>6</v>
      </c>
      <c r="B4931" s="1" t="s">
        <v>26</v>
      </c>
      <c r="C4931" s="1" t="s">
        <v>22</v>
      </c>
      <c r="D4931" s="1" t="s">
        <v>34</v>
      </c>
      <c r="E4931" s="1" t="s">
        <v>10</v>
      </c>
      <c r="F4931" s="1" t="s">
        <v>11</v>
      </c>
      <c r="G4931" s="1" t="s">
        <v>64</v>
      </c>
      <c r="H4931" s="1">
        <v>2</v>
      </c>
      <c r="I4931">
        <v>5388.6132000000007</v>
      </c>
      <c r="J4931" s="1">
        <f>SUMIFS(I:I,B:B,Table1_2[[#This Row],[Category Level 2]],D:D,Table1_2[[#This Row],[Brand]],E:E,Table1_2[[#This Row],[Region]],F:F,Table1_2[[#This Row],[Measure]],G:G,Table1_2[[#This Row],[Year]],H:H,"&lt;="&amp;Table1_2[[#This Row],[Month]])</f>
        <v>11551.5157</v>
      </c>
      <c r="K49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67338.606799999994</v>
      </c>
      <c r="N4931">
        <f>Table1_2[[#This Row],[Value]]*2.5</f>
        <v>13471.533000000001</v>
      </c>
    </row>
    <row r="4932" spans="1:14" x14ac:dyDescent="0.25">
      <c r="A4932" s="1" t="s">
        <v>6</v>
      </c>
      <c r="B4932" s="1" t="s">
        <v>26</v>
      </c>
      <c r="C4932" s="1" t="s">
        <v>22</v>
      </c>
      <c r="D4932" s="1" t="s">
        <v>34</v>
      </c>
      <c r="E4932" s="1" t="s">
        <v>10</v>
      </c>
      <c r="F4932" s="1" t="s">
        <v>11</v>
      </c>
      <c r="G4932" s="1" t="s">
        <v>64</v>
      </c>
      <c r="H4932" s="1">
        <v>3</v>
      </c>
      <c r="I4932">
        <v>8200.5329999999994</v>
      </c>
      <c r="J4932" s="1">
        <f>SUMIFS(I:I,B:B,Table1_2[[#This Row],[Category Level 2]],D:D,Table1_2[[#This Row],[Brand]],E:E,Table1_2[[#This Row],[Region]],F:F,Table1_2[[#This Row],[Measure]],G:G,Table1_2[[#This Row],[Year]],H:H,"&lt;="&amp;Table1_2[[#This Row],[Month]])</f>
        <v>19752.048699999999</v>
      </c>
      <c r="K49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71427.095299999986</v>
      </c>
      <c r="N4932">
        <f>Table1_2[[#This Row],[Value]]*2.5</f>
        <v>20501.332499999997</v>
      </c>
    </row>
    <row r="4933" spans="1:14" x14ac:dyDescent="0.25">
      <c r="A4933" s="1" t="s">
        <v>6</v>
      </c>
      <c r="B4933" s="1" t="s">
        <v>26</v>
      </c>
      <c r="C4933" s="1" t="s">
        <v>22</v>
      </c>
      <c r="D4933" s="1" t="s">
        <v>34</v>
      </c>
      <c r="E4933" s="1" t="s">
        <v>10</v>
      </c>
      <c r="F4933" s="1" t="s">
        <v>11</v>
      </c>
      <c r="G4933" s="1" t="s">
        <v>64</v>
      </c>
      <c r="H4933" s="1">
        <v>4</v>
      </c>
      <c r="I4933">
        <v>7101.4186999999993</v>
      </c>
      <c r="J4933" s="1">
        <f>SUMIFS(I:I,B:B,Table1_2[[#This Row],[Category Level 2]],D:D,Table1_2[[#This Row],[Brand]],E:E,Table1_2[[#This Row],[Region]],F:F,Table1_2[[#This Row],[Measure]],G:G,Table1_2[[#This Row],[Year]],H:H,"&lt;="&amp;Table1_2[[#This Row],[Month]])</f>
        <v>26853.467399999998</v>
      </c>
      <c r="K49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72026.370599999995</v>
      </c>
      <c r="N4933">
        <f>Table1_2[[#This Row],[Value]]*2.5</f>
        <v>17753.546749999998</v>
      </c>
    </row>
    <row r="4934" spans="1:14" x14ac:dyDescent="0.25">
      <c r="A4934" s="1" t="s">
        <v>6</v>
      </c>
      <c r="B4934" s="1" t="s">
        <v>26</v>
      </c>
      <c r="C4934" s="1" t="s">
        <v>22</v>
      </c>
      <c r="D4934" s="1" t="s">
        <v>34</v>
      </c>
      <c r="E4934" s="1" t="s">
        <v>10</v>
      </c>
      <c r="F4934" s="1" t="s">
        <v>11</v>
      </c>
      <c r="G4934" s="1" t="s">
        <v>64</v>
      </c>
      <c r="H4934" s="1">
        <v>5</v>
      </c>
      <c r="I4934">
        <v>5760.9462999999996</v>
      </c>
      <c r="J4934" s="1">
        <f>SUMIFS(I:I,B:B,Table1_2[[#This Row],[Category Level 2]],D:D,Table1_2[[#This Row],[Brand]],E:E,Table1_2[[#This Row],[Region]],F:F,Table1_2[[#This Row],[Measure]],G:G,Table1_2[[#This Row],[Year]],H:H,"&lt;="&amp;Table1_2[[#This Row],[Month]])</f>
        <v>32614.413699999997</v>
      </c>
      <c r="K49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71630.616500000004</v>
      </c>
      <c r="N4934">
        <f>Table1_2[[#This Row],[Value]]*2.5</f>
        <v>14402.365749999999</v>
      </c>
    </row>
    <row r="4935" spans="1:14" x14ac:dyDescent="0.25">
      <c r="A4935" s="1" t="s">
        <v>6</v>
      </c>
      <c r="B4935" s="1" t="s">
        <v>26</v>
      </c>
      <c r="C4935" s="1" t="s">
        <v>22</v>
      </c>
      <c r="D4935" s="1" t="s">
        <v>34</v>
      </c>
      <c r="E4935" s="1" t="s">
        <v>10</v>
      </c>
      <c r="F4935" s="1" t="s">
        <v>11</v>
      </c>
      <c r="G4935" s="1" t="s">
        <v>64</v>
      </c>
      <c r="H4935" s="1">
        <v>6</v>
      </c>
      <c r="I4935">
        <v>5866.7072999999991</v>
      </c>
      <c r="J4935" s="1">
        <f>SUMIFS(I:I,B:B,Table1_2[[#This Row],[Category Level 2]],D:D,Table1_2[[#This Row],[Brand]],E:E,Table1_2[[#This Row],[Region]],F:F,Table1_2[[#This Row],[Measure]],G:G,Table1_2[[#This Row],[Year]],H:H,"&lt;="&amp;Table1_2[[#This Row],[Month]])</f>
        <v>38481.120999999999</v>
      </c>
      <c r="K49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71682.682100000005</v>
      </c>
      <c r="N4935">
        <f>Table1_2[[#This Row],[Value]]*2.5</f>
        <v>14666.768249999997</v>
      </c>
    </row>
    <row r="4936" spans="1:14" x14ac:dyDescent="0.25">
      <c r="A4936" s="1" t="s">
        <v>6</v>
      </c>
      <c r="B4936" s="1" t="s">
        <v>26</v>
      </c>
      <c r="C4936" s="1" t="s">
        <v>22</v>
      </c>
      <c r="D4936" s="1" t="s">
        <v>34</v>
      </c>
      <c r="E4936" s="1" t="s">
        <v>10</v>
      </c>
      <c r="F4936" s="1" t="s">
        <v>11</v>
      </c>
      <c r="G4936" s="1" t="s">
        <v>64</v>
      </c>
      <c r="H4936" s="1">
        <v>7</v>
      </c>
      <c r="I4936">
        <v>6778.7657999999992</v>
      </c>
      <c r="J4936" s="1">
        <f>SUMIFS(I:I,B:B,Table1_2[[#This Row],[Category Level 2]],D:D,Table1_2[[#This Row],[Brand]],E:E,Table1_2[[#This Row],[Region]],F:F,Table1_2[[#This Row],[Measure]],G:G,Table1_2[[#This Row],[Year]],H:H,"&lt;="&amp;Table1_2[[#This Row],[Month]])</f>
        <v>45259.8868</v>
      </c>
      <c r="K49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73249.122499999998</v>
      </c>
      <c r="N4936">
        <f>Table1_2[[#This Row],[Value]]*2.5</f>
        <v>16946.914499999999</v>
      </c>
    </row>
    <row r="4937" spans="1:14" x14ac:dyDescent="0.25">
      <c r="A4937" s="1" t="s">
        <v>6</v>
      </c>
      <c r="B4937" s="1" t="s">
        <v>26</v>
      </c>
      <c r="C4937" s="1" t="s">
        <v>22</v>
      </c>
      <c r="D4937" s="1" t="s">
        <v>34</v>
      </c>
      <c r="E4937" s="1" t="s">
        <v>10</v>
      </c>
      <c r="F4937" s="1" t="s">
        <v>11</v>
      </c>
      <c r="G4937" s="1" t="s">
        <v>64</v>
      </c>
      <c r="H4937" s="1">
        <v>8</v>
      </c>
      <c r="I4937">
        <v>5437.6436000000003</v>
      </c>
      <c r="J4937" s="1">
        <f>SUMIFS(I:I,B:B,Table1_2[[#This Row],[Category Level 2]],D:D,Table1_2[[#This Row],[Brand]],E:E,Table1_2[[#This Row],[Region]],F:F,Table1_2[[#This Row],[Measure]],G:G,Table1_2[[#This Row],[Year]],H:H,"&lt;="&amp;Table1_2[[#This Row],[Month]])</f>
        <v>50697.530400000003</v>
      </c>
      <c r="K49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74091.948700000008</v>
      </c>
      <c r="N4937">
        <f>Table1_2[[#This Row],[Value]]*2.5</f>
        <v>13594.109</v>
      </c>
    </row>
    <row r="4938" spans="1:14" x14ac:dyDescent="0.25">
      <c r="A4938" s="1" t="s">
        <v>6</v>
      </c>
      <c r="B4938" s="1" t="s">
        <v>26</v>
      </c>
      <c r="C4938" s="1" t="s">
        <v>22</v>
      </c>
      <c r="D4938" s="1" t="s">
        <v>34</v>
      </c>
      <c r="E4938" s="1" t="s">
        <v>10</v>
      </c>
      <c r="F4938" s="1" t="s">
        <v>11</v>
      </c>
      <c r="G4938" s="1" t="s">
        <v>64</v>
      </c>
      <c r="H4938" s="1">
        <v>9</v>
      </c>
      <c r="I4938">
        <v>5896.1760999999988</v>
      </c>
      <c r="J4938" s="1">
        <f>SUMIFS(I:I,B:B,Table1_2[[#This Row],[Category Level 2]],D:D,Table1_2[[#This Row],[Brand]],E:E,Table1_2[[#This Row],[Region]],F:F,Table1_2[[#This Row],[Measure]],G:G,Table1_2[[#This Row],[Year]],H:H,"&lt;="&amp;Table1_2[[#This Row],[Month]])</f>
        <v>56593.7065</v>
      </c>
      <c r="K49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75395.040099999998</v>
      </c>
      <c r="N4938">
        <f>Table1_2[[#This Row],[Value]]*2.5</f>
        <v>14740.440249999996</v>
      </c>
    </row>
    <row r="4939" spans="1:14" x14ac:dyDescent="0.25">
      <c r="A4939" s="1" t="s">
        <v>6</v>
      </c>
      <c r="B4939" s="1" t="s">
        <v>26</v>
      </c>
      <c r="C4939" s="1" t="s">
        <v>22</v>
      </c>
      <c r="D4939" s="1" t="s">
        <v>34</v>
      </c>
      <c r="E4939" s="1" t="s">
        <v>10</v>
      </c>
      <c r="F4939" s="1" t="s">
        <v>11</v>
      </c>
      <c r="G4939" s="1" t="s">
        <v>64</v>
      </c>
      <c r="H4939" s="1">
        <v>10</v>
      </c>
      <c r="I4939">
        <v>6427.0285000000003</v>
      </c>
      <c r="J4939" s="1">
        <f>SUMIFS(I:I,B:B,Table1_2[[#This Row],[Category Level 2]],D:D,Table1_2[[#This Row],[Brand]],E:E,Table1_2[[#This Row],[Region]],F:F,Table1_2[[#This Row],[Measure]],G:G,Table1_2[[#This Row],[Year]],H:H,"&lt;="&amp;Table1_2[[#This Row],[Month]])</f>
        <v>63020.735000000001</v>
      </c>
      <c r="K49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75487.024099999995</v>
      </c>
      <c r="N4939">
        <f>Table1_2[[#This Row],[Value]]*2.5</f>
        <v>16067.571250000001</v>
      </c>
    </row>
    <row r="4940" spans="1:14" x14ac:dyDescent="0.25">
      <c r="A4940" s="1" t="s">
        <v>6</v>
      </c>
      <c r="B4940" s="1" t="s">
        <v>26</v>
      </c>
      <c r="C4940" s="1" t="s">
        <v>22</v>
      </c>
      <c r="D4940" s="1" t="s">
        <v>34</v>
      </c>
      <c r="E4940" s="1" t="s">
        <v>10</v>
      </c>
      <c r="F4940" s="1" t="s">
        <v>11</v>
      </c>
      <c r="G4940" s="1" t="s">
        <v>64</v>
      </c>
      <c r="H4940" s="1">
        <v>11</v>
      </c>
      <c r="I4940">
        <v>5836.1450000000004</v>
      </c>
      <c r="J4940" s="1">
        <f>SUMIFS(I:I,B:B,Table1_2[[#This Row],[Category Level 2]],D:D,Table1_2[[#This Row],[Brand]],E:E,Table1_2[[#This Row],[Region]],F:F,Table1_2[[#This Row],[Measure]],G:G,Table1_2[[#This Row],[Year]],H:H,"&lt;="&amp;Table1_2[[#This Row],[Month]])</f>
        <v>68856.88</v>
      </c>
      <c r="K49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74958.572</v>
      </c>
      <c r="N4940">
        <f>Table1_2[[#This Row],[Value]]*2.5</f>
        <v>14590.362500000001</v>
      </c>
    </row>
    <row r="4941" spans="1:14" x14ac:dyDescent="0.25">
      <c r="A4941" s="1" t="s">
        <v>6</v>
      </c>
      <c r="B4941" s="1" t="s">
        <v>26</v>
      </c>
      <c r="C4941" s="1" t="s">
        <v>22</v>
      </c>
      <c r="D4941" s="1" t="s">
        <v>34</v>
      </c>
      <c r="E4941" s="1" t="s">
        <v>10</v>
      </c>
      <c r="F4941" s="1" t="s">
        <v>11</v>
      </c>
      <c r="G4941" s="1" t="s">
        <v>64</v>
      </c>
      <c r="H4941" s="1">
        <v>12</v>
      </c>
      <c r="I4941">
        <v>6443.2918</v>
      </c>
      <c r="J4941" s="1">
        <f>SUMIFS(I:I,B:B,Table1_2[[#This Row],[Category Level 2]],D:D,Table1_2[[#This Row],[Brand]],E:E,Table1_2[[#This Row],[Region]],F:F,Table1_2[[#This Row],[Measure]],G:G,Table1_2[[#This Row],[Year]],H:H,"&lt;="&amp;Table1_2[[#This Row],[Month]])</f>
        <v>75300.171800000011</v>
      </c>
      <c r="K49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75300.171800000011</v>
      </c>
      <c r="N4941">
        <f>Table1_2[[#This Row],[Value]]*2.5</f>
        <v>16108.229499999999</v>
      </c>
    </row>
    <row r="4942" spans="1:14" x14ac:dyDescent="0.25">
      <c r="A4942" s="1" t="s">
        <v>6</v>
      </c>
      <c r="B4942" s="1" t="s">
        <v>26</v>
      </c>
      <c r="C4942" s="1" t="s">
        <v>22</v>
      </c>
      <c r="D4942" s="1" t="s">
        <v>34</v>
      </c>
      <c r="E4942" s="1" t="s">
        <v>10</v>
      </c>
      <c r="F4942" s="1" t="s">
        <v>11</v>
      </c>
      <c r="G4942" s="1" t="s">
        <v>65</v>
      </c>
      <c r="H4942" s="1">
        <v>1</v>
      </c>
      <c r="I4942">
        <v>5422.7533999999996</v>
      </c>
      <c r="J4942" s="1">
        <f>SUMIFS(I:I,B:B,Table1_2[[#This Row],[Category Level 2]],D:D,Table1_2[[#This Row],[Brand]],E:E,Table1_2[[#This Row],[Region]],F:F,Table1_2[[#This Row],[Measure]],G:G,Table1_2[[#This Row],[Year]],H:H,"&lt;="&amp;Table1_2[[#This Row],[Month]])</f>
        <v>5422.7533999999996</v>
      </c>
      <c r="K49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74560.022700000001</v>
      </c>
      <c r="N4942">
        <f>Table1_2[[#This Row],[Value]]*2.5</f>
        <v>13556.8835</v>
      </c>
    </row>
    <row r="4943" spans="1:14" x14ac:dyDescent="0.25">
      <c r="A4943" s="1" t="s">
        <v>6</v>
      </c>
      <c r="B4943" s="1" t="s">
        <v>26</v>
      </c>
      <c r="C4943" s="1" t="s">
        <v>22</v>
      </c>
      <c r="D4943" s="1" t="s">
        <v>34</v>
      </c>
      <c r="E4943" s="1" t="s">
        <v>10</v>
      </c>
      <c r="F4943" s="1" t="s">
        <v>11</v>
      </c>
      <c r="G4943" s="1" t="s">
        <v>65</v>
      </c>
      <c r="H4943" s="1">
        <v>2</v>
      </c>
      <c r="I4943">
        <v>4896.577299999999</v>
      </c>
      <c r="J4943" s="1">
        <f>SUMIFS(I:I,B:B,Table1_2[[#This Row],[Category Level 2]],D:D,Table1_2[[#This Row],[Brand]],E:E,Table1_2[[#This Row],[Region]],F:F,Table1_2[[#This Row],[Measure]],G:G,Table1_2[[#This Row],[Year]],H:H,"&lt;="&amp;Table1_2[[#This Row],[Month]])</f>
        <v>10319.330699999999</v>
      </c>
      <c r="K49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74067.986799999999</v>
      </c>
      <c r="N4943">
        <f>Table1_2[[#This Row],[Value]]*2.5</f>
        <v>12241.443249999997</v>
      </c>
    </row>
    <row r="4944" spans="1:14" x14ac:dyDescent="0.25">
      <c r="A4944" s="1" t="s">
        <v>6</v>
      </c>
      <c r="B4944" s="1" t="s">
        <v>26</v>
      </c>
      <c r="C4944" s="1" t="s">
        <v>22</v>
      </c>
      <c r="D4944" s="1" t="s">
        <v>34</v>
      </c>
      <c r="E4944" s="1" t="s">
        <v>10</v>
      </c>
      <c r="F4944" s="1" t="s">
        <v>11</v>
      </c>
      <c r="G4944" s="1" t="s">
        <v>65</v>
      </c>
      <c r="H4944" s="1">
        <v>3</v>
      </c>
      <c r="I4944">
        <v>5884.0641000000005</v>
      </c>
      <c r="J4944" s="1">
        <f>SUMIFS(I:I,B:B,Table1_2[[#This Row],[Category Level 2]],D:D,Table1_2[[#This Row],[Brand]],E:E,Table1_2[[#This Row],[Region]],F:F,Table1_2[[#This Row],[Measure]],G:G,Table1_2[[#This Row],[Year]],H:H,"&lt;="&amp;Table1_2[[#This Row],[Month]])</f>
        <v>16203.394799999998</v>
      </c>
      <c r="K49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71751.517899999992</v>
      </c>
      <c r="N4944">
        <f>Table1_2[[#This Row],[Value]]*2.5</f>
        <v>14710.160250000001</v>
      </c>
    </row>
    <row r="4945" spans="1:14" x14ac:dyDescent="0.25">
      <c r="A4945" s="1" t="s">
        <v>6</v>
      </c>
      <c r="B4945" s="1" t="s">
        <v>26</v>
      </c>
      <c r="C4945" s="1" t="s">
        <v>22</v>
      </c>
      <c r="D4945" s="1" t="s">
        <v>34</v>
      </c>
      <c r="E4945" s="1" t="s">
        <v>10</v>
      </c>
      <c r="F4945" s="1" t="s">
        <v>11</v>
      </c>
      <c r="G4945" s="1" t="s">
        <v>65</v>
      </c>
      <c r="H4945" s="1">
        <v>4</v>
      </c>
      <c r="I4945">
        <v>5524.1580999999996</v>
      </c>
      <c r="J4945" s="1">
        <f>SUMIFS(I:I,B:B,Table1_2[[#This Row],[Category Level 2]],D:D,Table1_2[[#This Row],[Brand]],E:E,Table1_2[[#This Row],[Region]],F:F,Table1_2[[#This Row],[Measure]],G:G,Table1_2[[#This Row],[Year]],H:H,"&lt;="&amp;Table1_2[[#This Row],[Month]])</f>
        <v>21727.552899999999</v>
      </c>
      <c r="K49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70174.257299999997</v>
      </c>
      <c r="N4945">
        <f>Table1_2[[#This Row],[Value]]*2.5</f>
        <v>13810.39525</v>
      </c>
    </row>
    <row r="4946" spans="1:14" x14ac:dyDescent="0.25">
      <c r="A4946" s="1" t="s">
        <v>6</v>
      </c>
      <c r="B4946" s="1" t="s">
        <v>26</v>
      </c>
      <c r="C4946" s="1" t="s">
        <v>22</v>
      </c>
      <c r="D4946" s="1" t="s">
        <v>34</v>
      </c>
      <c r="E4946" s="1" t="s">
        <v>10</v>
      </c>
      <c r="F4946" s="1" t="s">
        <v>11</v>
      </c>
      <c r="G4946" s="1" t="s">
        <v>65</v>
      </c>
      <c r="H4946" s="1">
        <v>5</v>
      </c>
      <c r="I4946">
        <v>5372.1850000000004</v>
      </c>
      <c r="J4946" s="1">
        <f>SUMIFS(I:I,B:B,Table1_2[[#This Row],[Category Level 2]],D:D,Table1_2[[#This Row],[Brand]],E:E,Table1_2[[#This Row],[Region]],F:F,Table1_2[[#This Row],[Measure]],G:G,Table1_2[[#This Row],[Year]],H:H,"&lt;="&amp;Table1_2[[#This Row],[Month]])</f>
        <v>27099.7379</v>
      </c>
      <c r="K49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69785.495999999999</v>
      </c>
      <c r="N4946">
        <f>Table1_2[[#This Row],[Value]]*2.5</f>
        <v>13430.462500000001</v>
      </c>
    </row>
    <row r="4947" spans="1:14" x14ac:dyDescent="0.25">
      <c r="A4947" s="1" t="s">
        <v>6</v>
      </c>
      <c r="B4947" s="1" t="s">
        <v>26</v>
      </c>
      <c r="C4947" s="1" t="s">
        <v>22</v>
      </c>
      <c r="D4947" s="1" t="s">
        <v>34</v>
      </c>
      <c r="E4947" s="1" t="s">
        <v>10</v>
      </c>
      <c r="F4947" s="1" t="s">
        <v>11</v>
      </c>
      <c r="G4947" s="1" t="s">
        <v>65</v>
      </c>
      <c r="H4947" s="1">
        <v>6</v>
      </c>
      <c r="I4947">
        <v>5725.5207</v>
      </c>
      <c r="J4947" s="1">
        <f>SUMIFS(I:I,B:B,Table1_2[[#This Row],[Category Level 2]],D:D,Table1_2[[#This Row],[Brand]],E:E,Table1_2[[#This Row],[Region]],F:F,Table1_2[[#This Row],[Measure]],G:G,Table1_2[[#This Row],[Year]],H:H,"&lt;="&amp;Table1_2[[#This Row],[Month]])</f>
        <v>32825.258600000001</v>
      </c>
      <c r="K49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69644.309399999998</v>
      </c>
      <c r="N4947">
        <f>Table1_2[[#This Row],[Value]]*2.5</f>
        <v>14313.801750000001</v>
      </c>
    </row>
    <row r="4948" spans="1:14" x14ac:dyDescent="0.25">
      <c r="A4948" s="1" t="s">
        <v>6</v>
      </c>
      <c r="B4948" s="1" t="s">
        <v>26</v>
      </c>
      <c r="C4948" s="1" t="s">
        <v>22</v>
      </c>
      <c r="D4948" s="1" t="s">
        <v>34</v>
      </c>
      <c r="E4948" s="1" t="s">
        <v>10</v>
      </c>
      <c r="F4948" s="1" t="s">
        <v>11</v>
      </c>
      <c r="G4948" s="1" t="s">
        <v>65</v>
      </c>
      <c r="H4948" s="1">
        <v>7</v>
      </c>
      <c r="I4948">
        <v>5389.8968000000004</v>
      </c>
      <c r="J4948" s="1">
        <f>SUMIFS(I:I,B:B,Table1_2[[#This Row],[Category Level 2]],D:D,Table1_2[[#This Row],[Brand]],E:E,Table1_2[[#This Row],[Region]],F:F,Table1_2[[#This Row],[Measure]],G:G,Table1_2[[#This Row],[Year]],H:H,"&lt;="&amp;Table1_2[[#This Row],[Month]])</f>
        <v>38215.155400000003</v>
      </c>
      <c r="K49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68255.440400000007</v>
      </c>
      <c r="N4948">
        <f>Table1_2[[#This Row],[Value]]*2.5</f>
        <v>13474.742000000002</v>
      </c>
    </row>
    <row r="4949" spans="1:14" x14ac:dyDescent="0.25">
      <c r="A4949" s="1" t="s">
        <v>6</v>
      </c>
      <c r="B4949" s="1" t="s">
        <v>26</v>
      </c>
      <c r="C4949" s="1" t="s">
        <v>22</v>
      </c>
      <c r="D4949" s="1" t="s">
        <v>34</v>
      </c>
      <c r="E4949" s="1" t="s">
        <v>10</v>
      </c>
      <c r="F4949" s="1" t="s">
        <v>11</v>
      </c>
      <c r="G4949" s="1" t="s">
        <v>65</v>
      </c>
      <c r="H4949" s="1">
        <v>8</v>
      </c>
      <c r="I4949">
        <v>4946.581799999999</v>
      </c>
      <c r="J4949" s="1">
        <f>SUMIFS(I:I,B:B,Table1_2[[#This Row],[Category Level 2]],D:D,Table1_2[[#This Row],[Brand]],E:E,Table1_2[[#This Row],[Region]],F:F,Table1_2[[#This Row],[Measure]],G:G,Table1_2[[#This Row],[Year]],H:H,"&lt;="&amp;Table1_2[[#This Row],[Month]])</f>
        <v>43161.737200000003</v>
      </c>
      <c r="K49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67764.378599999996</v>
      </c>
      <c r="N4949">
        <f>Table1_2[[#This Row],[Value]]*2.5</f>
        <v>12366.454499999998</v>
      </c>
    </row>
    <row r="4950" spans="1:14" x14ac:dyDescent="0.25">
      <c r="A4950" s="1" t="s">
        <v>6</v>
      </c>
      <c r="B4950" s="1" t="s">
        <v>26</v>
      </c>
      <c r="C4950" s="1" t="s">
        <v>22</v>
      </c>
      <c r="D4950" s="1" t="s">
        <v>34</v>
      </c>
      <c r="E4950" s="1" t="s">
        <v>10</v>
      </c>
      <c r="F4950" s="1" t="s">
        <v>11</v>
      </c>
      <c r="G4950" s="1" t="s">
        <v>65</v>
      </c>
      <c r="H4950" s="1">
        <v>9</v>
      </c>
      <c r="I4950">
        <v>5205.0866000000005</v>
      </c>
      <c r="J4950" s="1">
        <f>SUMIFS(I:I,B:B,Table1_2[[#This Row],[Category Level 2]],D:D,Table1_2[[#This Row],[Brand]],E:E,Table1_2[[#This Row],[Region]],F:F,Table1_2[[#This Row],[Measure]],G:G,Table1_2[[#This Row],[Year]],H:H,"&lt;="&amp;Table1_2[[#This Row],[Month]])</f>
        <v>48366.823800000006</v>
      </c>
      <c r="K49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67073.289100000009</v>
      </c>
      <c r="N4950">
        <f>Table1_2[[#This Row],[Value]]*2.5</f>
        <v>13012.716500000002</v>
      </c>
    </row>
    <row r="4951" spans="1:14" x14ac:dyDescent="0.25">
      <c r="A4951" s="1" t="s">
        <v>6</v>
      </c>
      <c r="B4951" s="1" t="s">
        <v>26</v>
      </c>
      <c r="C4951" s="1" t="s">
        <v>22</v>
      </c>
      <c r="D4951" s="1" t="s">
        <v>34</v>
      </c>
      <c r="E4951" s="1" t="s">
        <v>10</v>
      </c>
      <c r="F4951" s="1" t="s">
        <v>11</v>
      </c>
      <c r="G4951" s="1" t="s">
        <v>65</v>
      </c>
      <c r="H4951" s="1">
        <v>10</v>
      </c>
      <c r="I4951">
        <v>5307.4119000000001</v>
      </c>
      <c r="J4951" s="1">
        <f>SUMIFS(I:I,B:B,Table1_2[[#This Row],[Category Level 2]],D:D,Table1_2[[#This Row],[Brand]],E:E,Table1_2[[#This Row],[Region]],F:F,Table1_2[[#This Row],[Measure]],G:G,Table1_2[[#This Row],[Year]],H:H,"&lt;="&amp;Table1_2[[#This Row],[Month]])</f>
        <v>53674.235700000005</v>
      </c>
      <c r="K49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65953.672500000001</v>
      </c>
      <c r="N4951">
        <f>Table1_2[[#This Row],[Value]]*2.5</f>
        <v>13268.52975</v>
      </c>
    </row>
    <row r="4952" spans="1:14" x14ac:dyDescent="0.25">
      <c r="A4952" s="1" t="s">
        <v>6</v>
      </c>
      <c r="B4952" s="1" t="s">
        <v>26</v>
      </c>
      <c r="C4952" s="1" t="s">
        <v>22</v>
      </c>
      <c r="D4952" s="1" t="s">
        <v>34</v>
      </c>
      <c r="E4952" s="1" t="s">
        <v>10</v>
      </c>
      <c r="F4952" s="1" t="s">
        <v>11</v>
      </c>
      <c r="G4952" s="1" t="s">
        <v>65</v>
      </c>
      <c r="H4952" s="1">
        <v>11</v>
      </c>
      <c r="I4952">
        <v>5126.0971</v>
      </c>
      <c r="J4952" s="1">
        <f>SUMIFS(I:I,B:B,Table1_2[[#This Row],[Category Level 2]],D:D,Table1_2[[#This Row],[Brand]],E:E,Table1_2[[#This Row],[Region]],F:F,Table1_2[[#This Row],[Measure]],G:G,Table1_2[[#This Row],[Year]],H:H,"&lt;="&amp;Table1_2[[#This Row],[Month]])</f>
        <v>58800.332800000004</v>
      </c>
      <c r="K49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65243.624600000003</v>
      </c>
      <c r="N4952">
        <f>Table1_2[[#This Row],[Value]]*2.5</f>
        <v>12815.242749999999</v>
      </c>
    </row>
    <row r="4953" spans="1:14" x14ac:dyDescent="0.25">
      <c r="A4953" s="1" t="s">
        <v>6</v>
      </c>
      <c r="B4953" s="1" t="s">
        <v>26</v>
      </c>
      <c r="C4953" s="1" t="s">
        <v>22</v>
      </c>
      <c r="D4953" s="1" t="s">
        <v>34</v>
      </c>
      <c r="E4953" s="1" t="s">
        <v>10</v>
      </c>
      <c r="F4953" s="1" t="s">
        <v>11</v>
      </c>
      <c r="G4953" s="1" t="s">
        <v>65</v>
      </c>
      <c r="H4953" s="1">
        <v>12</v>
      </c>
      <c r="I4953">
        <v>5127.8522999999996</v>
      </c>
      <c r="J4953" s="1">
        <f>SUMIFS(I:I,B:B,Table1_2[[#This Row],[Category Level 2]],D:D,Table1_2[[#This Row],[Brand]],E:E,Table1_2[[#This Row],[Region]],F:F,Table1_2[[#This Row],[Measure]],G:G,Table1_2[[#This Row],[Year]],H:H,"&lt;="&amp;Table1_2[[#This Row],[Month]])</f>
        <v>63928.185100000002</v>
      </c>
      <c r="K49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63928.185100000002</v>
      </c>
      <c r="N4953">
        <f>Table1_2[[#This Row],[Value]]*2.5</f>
        <v>12819.630749999998</v>
      </c>
    </row>
    <row r="4954" spans="1:14" x14ac:dyDescent="0.25">
      <c r="A4954" s="1" t="s">
        <v>6</v>
      </c>
      <c r="B4954" s="1" t="s">
        <v>26</v>
      </c>
      <c r="C4954" s="1" t="s">
        <v>22</v>
      </c>
      <c r="D4954" s="1" t="s">
        <v>34</v>
      </c>
      <c r="E4954" s="1" t="s">
        <v>10</v>
      </c>
      <c r="F4954" s="1" t="s">
        <v>11</v>
      </c>
      <c r="G4954" s="1" t="s">
        <v>66</v>
      </c>
      <c r="H4954" s="1">
        <v>1</v>
      </c>
      <c r="I4954">
        <v>4908.9724000000006</v>
      </c>
      <c r="J4954" s="1">
        <f>SUMIFS(I:I,B:B,Table1_2[[#This Row],[Category Level 2]],D:D,Table1_2[[#This Row],[Brand]],E:E,Table1_2[[#This Row],[Region]],F:F,Table1_2[[#This Row],[Measure]],G:G,Table1_2[[#This Row],[Year]],H:H,"&lt;="&amp;Table1_2[[#This Row],[Month]])</f>
        <v>4908.9724000000006</v>
      </c>
      <c r="K49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63414.4041</v>
      </c>
      <c r="N4954">
        <f>Table1_2[[#This Row],[Value]]*2.5</f>
        <v>12272.431</v>
      </c>
    </row>
    <row r="4955" spans="1:14" x14ac:dyDescent="0.25">
      <c r="A4955" s="1" t="s">
        <v>6</v>
      </c>
      <c r="B4955" s="1" t="s">
        <v>26</v>
      </c>
      <c r="C4955" s="1" t="s">
        <v>22</v>
      </c>
      <c r="D4955" s="1" t="s">
        <v>34</v>
      </c>
      <c r="E4955" s="1" t="s">
        <v>10</v>
      </c>
      <c r="F4955" s="1" t="s">
        <v>11</v>
      </c>
      <c r="G4955" s="1" t="s">
        <v>66</v>
      </c>
      <c r="H4955" s="1">
        <v>2</v>
      </c>
      <c r="I4955">
        <v>4188.1702000000005</v>
      </c>
      <c r="J4955" s="1">
        <f>SUMIFS(I:I,B:B,Table1_2[[#This Row],[Category Level 2]],D:D,Table1_2[[#This Row],[Brand]],E:E,Table1_2[[#This Row],[Region]],F:F,Table1_2[[#This Row],[Measure]],G:G,Table1_2[[#This Row],[Year]],H:H,"&lt;="&amp;Table1_2[[#This Row],[Month]])</f>
        <v>9097.142600000001</v>
      </c>
      <c r="K49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62705.997000000003</v>
      </c>
      <c r="N4955">
        <f>Table1_2[[#This Row],[Value]]*2.5</f>
        <v>10470.425500000001</v>
      </c>
    </row>
    <row r="4956" spans="1:14" x14ac:dyDescent="0.25">
      <c r="A4956" s="1" t="s">
        <v>6</v>
      </c>
      <c r="B4956" s="1" t="s">
        <v>26</v>
      </c>
      <c r="C4956" s="1" t="s">
        <v>22</v>
      </c>
      <c r="D4956" s="1" t="s">
        <v>34</v>
      </c>
      <c r="E4956" s="1" t="s">
        <v>10</v>
      </c>
      <c r="F4956" s="1" t="s">
        <v>11</v>
      </c>
      <c r="G4956" s="1" t="s">
        <v>66</v>
      </c>
      <c r="H4956" s="1">
        <v>3</v>
      </c>
      <c r="I4956">
        <v>5107.6846999999998</v>
      </c>
      <c r="J4956" s="1">
        <f>SUMIFS(I:I,B:B,Table1_2[[#This Row],[Category Level 2]],D:D,Table1_2[[#This Row],[Brand]],E:E,Table1_2[[#This Row],[Region]],F:F,Table1_2[[#This Row],[Measure]],G:G,Table1_2[[#This Row],[Year]],H:H,"&lt;="&amp;Table1_2[[#This Row],[Month]])</f>
        <v>14204.827300000001</v>
      </c>
      <c r="K49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61929.617599999998</v>
      </c>
      <c r="N4956">
        <f>Table1_2[[#This Row],[Value]]*2.5</f>
        <v>12769.211749999999</v>
      </c>
    </row>
    <row r="4957" spans="1:14" x14ac:dyDescent="0.25">
      <c r="A4957" s="1" t="s">
        <v>6</v>
      </c>
      <c r="B4957" s="1" t="s">
        <v>26</v>
      </c>
      <c r="C4957" s="1" t="s">
        <v>22</v>
      </c>
      <c r="D4957" s="1" t="s">
        <v>34</v>
      </c>
      <c r="E4957" s="1" t="s">
        <v>10</v>
      </c>
      <c r="F4957" s="1" t="s">
        <v>11</v>
      </c>
      <c r="G4957" s="1" t="s">
        <v>66</v>
      </c>
      <c r="H4957" s="1">
        <v>4</v>
      </c>
      <c r="I4957">
        <v>4578.2997999999998</v>
      </c>
      <c r="J4957" s="1">
        <f>SUMIFS(I:I,B:B,Table1_2[[#This Row],[Category Level 2]],D:D,Table1_2[[#This Row],[Brand]],E:E,Table1_2[[#This Row],[Region]],F:F,Table1_2[[#This Row],[Measure]],G:G,Table1_2[[#This Row],[Year]],H:H,"&lt;="&amp;Table1_2[[#This Row],[Month]])</f>
        <v>18783.127100000002</v>
      </c>
      <c r="K49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60983.759300000005</v>
      </c>
      <c r="N4957">
        <f>Table1_2[[#This Row],[Value]]*2.5</f>
        <v>11445.7495</v>
      </c>
    </row>
    <row r="4958" spans="1:14" x14ac:dyDescent="0.25">
      <c r="A4958" s="1" t="s">
        <v>6</v>
      </c>
      <c r="B4958" s="1" t="s">
        <v>26</v>
      </c>
      <c r="C4958" s="1" t="s">
        <v>22</v>
      </c>
      <c r="D4958" s="1" t="s">
        <v>34</v>
      </c>
      <c r="E4958" s="1" t="s">
        <v>10</v>
      </c>
      <c r="F4958" s="1" t="s">
        <v>11</v>
      </c>
      <c r="G4958" s="1" t="s">
        <v>66</v>
      </c>
      <c r="H4958" s="1">
        <v>5</v>
      </c>
      <c r="I4958">
        <v>4948.0909999999994</v>
      </c>
      <c r="J4958" s="1">
        <f>SUMIFS(I:I,B:B,Table1_2[[#This Row],[Category Level 2]],D:D,Table1_2[[#This Row],[Brand]],E:E,Table1_2[[#This Row],[Region]],F:F,Table1_2[[#This Row],[Measure]],G:G,Table1_2[[#This Row],[Year]],H:H,"&lt;="&amp;Table1_2[[#This Row],[Month]])</f>
        <v>23731.218100000002</v>
      </c>
      <c r="K49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60559.665299999993</v>
      </c>
      <c r="N4958">
        <f>Table1_2[[#This Row],[Value]]*2.5</f>
        <v>12370.227499999999</v>
      </c>
    </row>
    <row r="4959" spans="1:14" x14ac:dyDescent="0.25">
      <c r="A4959" s="1" t="s">
        <v>6</v>
      </c>
      <c r="B4959" s="1" t="s">
        <v>26</v>
      </c>
      <c r="C4959" s="1" t="s">
        <v>22</v>
      </c>
      <c r="D4959" s="1" t="s">
        <v>34</v>
      </c>
      <c r="E4959" s="1" t="s">
        <v>10</v>
      </c>
      <c r="F4959" s="1" t="s">
        <v>11</v>
      </c>
      <c r="G4959" s="1" t="s">
        <v>66</v>
      </c>
      <c r="H4959" s="1">
        <v>6</v>
      </c>
      <c r="I4959">
        <v>4732.3603000000003</v>
      </c>
      <c r="J4959" s="1">
        <f>SUMIFS(I:I,B:B,Table1_2[[#This Row],[Category Level 2]],D:D,Table1_2[[#This Row],[Brand]],E:E,Table1_2[[#This Row],[Region]],F:F,Table1_2[[#This Row],[Measure]],G:G,Table1_2[[#This Row],[Year]],H:H,"&lt;="&amp;Table1_2[[#This Row],[Month]])</f>
        <v>28463.578400000002</v>
      </c>
      <c r="K49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59566.5049</v>
      </c>
      <c r="N4959">
        <f>Table1_2[[#This Row],[Value]]*2.5</f>
        <v>11830.900750000001</v>
      </c>
    </row>
    <row r="4960" spans="1:14" x14ac:dyDescent="0.25">
      <c r="A4960" s="1" t="s">
        <v>6</v>
      </c>
      <c r="B4960" s="1" t="s">
        <v>26</v>
      </c>
      <c r="C4960" s="1" t="s">
        <v>22</v>
      </c>
      <c r="D4960" s="1" t="s">
        <v>34</v>
      </c>
      <c r="E4960" s="1" t="s">
        <v>10</v>
      </c>
      <c r="F4960" s="1" t="s">
        <v>11</v>
      </c>
      <c r="G4960" s="1" t="s">
        <v>66</v>
      </c>
      <c r="H4960" s="1">
        <v>7</v>
      </c>
      <c r="I4960">
        <v>4246.3243999999995</v>
      </c>
      <c r="J4960" s="1">
        <f>SUMIFS(I:I,B:B,Table1_2[[#This Row],[Category Level 2]],D:D,Table1_2[[#This Row],[Brand]],E:E,Table1_2[[#This Row],[Region]],F:F,Table1_2[[#This Row],[Measure]],G:G,Table1_2[[#This Row],[Year]],H:H,"&lt;="&amp;Table1_2[[#This Row],[Month]])</f>
        <v>32709.902800000003</v>
      </c>
      <c r="K49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58422.932499999995</v>
      </c>
      <c r="N4960">
        <f>Table1_2[[#This Row],[Value]]*2.5</f>
        <v>10615.810999999998</v>
      </c>
    </row>
    <row r="4961" spans="1:14" x14ac:dyDescent="0.25">
      <c r="A4961" s="1" t="s">
        <v>6</v>
      </c>
      <c r="B4961" s="1" t="s">
        <v>26</v>
      </c>
      <c r="C4961" s="1" t="s">
        <v>22</v>
      </c>
      <c r="D4961" s="1" t="s">
        <v>34</v>
      </c>
      <c r="E4961" s="1" t="s">
        <v>10</v>
      </c>
      <c r="F4961" s="1" t="s">
        <v>11</v>
      </c>
      <c r="G4961" s="1" t="s">
        <v>66</v>
      </c>
      <c r="H4961" s="1">
        <v>8</v>
      </c>
      <c r="I4961">
        <v>4571.6668</v>
      </c>
      <c r="J4961" s="1">
        <f>SUMIFS(I:I,B:B,Table1_2[[#This Row],[Category Level 2]],D:D,Table1_2[[#This Row],[Brand]],E:E,Table1_2[[#This Row],[Region]],F:F,Table1_2[[#This Row],[Measure]],G:G,Table1_2[[#This Row],[Year]],H:H,"&lt;="&amp;Table1_2[[#This Row],[Month]])</f>
        <v>37281.569600000003</v>
      </c>
      <c r="K49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58048.017500000002</v>
      </c>
      <c r="N4961">
        <f>Table1_2[[#This Row],[Value]]*2.5</f>
        <v>11429.166999999999</v>
      </c>
    </row>
    <row r="4962" spans="1:14" x14ac:dyDescent="0.25">
      <c r="A4962" s="1" t="s">
        <v>6</v>
      </c>
      <c r="B4962" s="1" t="s">
        <v>26</v>
      </c>
      <c r="C4962" s="1" t="s">
        <v>22</v>
      </c>
      <c r="D4962" s="1" t="s">
        <v>34</v>
      </c>
      <c r="E4962" s="1" t="s">
        <v>10</v>
      </c>
      <c r="F4962" s="1" t="s">
        <v>11</v>
      </c>
      <c r="G4962" s="1" t="s">
        <v>66</v>
      </c>
      <c r="H4962" s="1">
        <v>9</v>
      </c>
      <c r="I4962">
        <v>4147.7277999999997</v>
      </c>
      <c r="J4962" s="1">
        <f>SUMIFS(I:I,B:B,Table1_2[[#This Row],[Category Level 2]],D:D,Table1_2[[#This Row],[Brand]],E:E,Table1_2[[#This Row],[Region]],F:F,Table1_2[[#This Row],[Measure]],G:G,Table1_2[[#This Row],[Year]],H:H,"&lt;="&amp;Table1_2[[#This Row],[Month]])</f>
        <v>41429.297400000003</v>
      </c>
      <c r="K49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56990.6587</v>
      </c>
      <c r="N4962">
        <f>Table1_2[[#This Row],[Value]]*2.5</f>
        <v>10369.3195</v>
      </c>
    </row>
    <row r="4963" spans="1:14" x14ac:dyDescent="0.25">
      <c r="A4963" s="1" t="s">
        <v>6</v>
      </c>
      <c r="B4963" s="1" t="s">
        <v>26</v>
      </c>
      <c r="C4963" s="1" t="s">
        <v>22</v>
      </c>
      <c r="D4963" s="1" t="s">
        <v>34</v>
      </c>
      <c r="E4963" s="1" t="s">
        <v>10</v>
      </c>
      <c r="F4963" s="1" t="s">
        <v>11</v>
      </c>
      <c r="G4963" s="1" t="s">
        <v>66</v>
      </c>
      <c r="H4963" s="1">
        <v>10</v>
      </c>
      <c r="I4963">
        <v>4301.7460000000001</v>
      </c>
      <c r="J4963" s="1">
        <f>SUMIFS(I:I,B:B,Table1_2[[#This Row],[Category Level 2]],D:D,Table1_2[[#This Row],[Brand]],E:E,Table1_2[[#This Row],[Region]],F:F,Table1_2[[#This Row],[Measure]],G:G,Table1_2[[#This Row],[Year]],H:H,"&lt;="&amp;Table1_2[[#This Row],[Month]])</f>
        <v>45731.043400000002</v>
      </c>
      <c r="K49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55984.9928</v>
      </c>
      <c r="N4963">
        <f>Table1_2[[#This Row],[Value]]*2.5</f>
        <v>10754.365</v>
      </c>
    </row>
    <row r="4964" spans="1:14" x14ac:dyDescent="0.25">
      <c r="A4964" s="1" t="s">
        <v>6</v>
      </c>
      <c r="B4964" s="1" t="s">
        <v>26</v>
      </c>
      <c r="C4964" s="1" t="s">
        <v>22</v>
      </c>
      <c r="D4964" s="1" t="s">
        <v>34</v>
      </c>
      <c r="E4964" s="1" t="s">
        <v>10</v>
      </c>
      <c r="F4964" s="1" t="s">
        <v>11</v>
      </c>
      <c r="G4964" s="1" t="s">
        <v>66</v>
      </c>
      <c r="H4964" s="1">
        <v>11</v>
      </c>
      <c r="I4964">
        <v>4361.6811999999991</v>
      </c>
      <c r="J4964" s="1">
        <f>SUMIFS(I:I,B:B,Table1_2[[#This Row],[Category Level 2]],D:D,Table1_2[[#This Row],[Brand]],E:E,Table1_2[[#This Row],[Region]],F:F,Table1_2[[#This Row],[Measure]],G:G,Table1_2[[#This Row],[Year]],H:H,"&lt;="&amp;Table1_2[[#This Row],[Month]])</f>
        <v>50092.724600000001</v>
      </c>
      <c r="K49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55220.5769</v>
      </c>
      <c r="N4964">
        <f>Table1_2[[#This Row],[Value]]*2.5</f>
        <v>10904.202999999998</v>
      </c>
    </row>
    <row r="4965" spans="1:14" x14ac:dyDescent="0.25">
      <c r="A4965" s="1" t="s">
        <v>6</v>
      </c>
      <c r="B4965" s="1" t="s">
        <v>26</v>
      </c>
      <c r="C4965" s="1" t="s">
        <v>22</v>
      </c>
      <c r="D4965" s="1" t="s">
        <v>34</v>
      </c>
      <c r="E4965" s="1" t="s">
        <v>10</v>
      </c>
      <c r="F4965" s="1" t="s">
        <v>11</v>
      </c>
      <c r="G4965" s="1" t="s">
        <v>66</v>
      </c>
      <c r="H4965" s="1">
        <v>12</v>
      </c>
      <c r="I4965">
        <v>4491.1854999999996</v>
      </c>
      <c r="J4965" s="1">
        <f>SUMIFS(I:I,B:B,Table1_2[[#This Row],[Category Level 2]],D:D,Table1_2[[#This Row],[Brand]],E:E,Table1_2[[#This Row],[Region]],F:F,Table1_2[[#This Row],[Measure]],G:G,Table1_2[[#This Row],[Year]],H:H,"&lt;="&amp;Table1_2[[#This Row],[Month]])</f>
        <v>54583.910100000001</v>
      </c>
      <c r="K49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54583.910100000001</v>
      </c>
      <c r="N4965">
        <f>Table1_2[[#This Row],[Value]]*2.5</f>
        <v>11227.963749999999</v>
      </c>
    </row>
    <row r="4966" spans="1:14" x14ac:dyDescent="0.25">
      <c r="A4966" s="1" t="s">
        <v>6</v>
      </c>
      <c r="B4966" s="1" t="s">
        <v>26</v>
      </c>
      <c r="C4966" s="1" t="s">
        <v>22</v>
      </c>
      <c r="D4966" s="1" t="s">
        <v>34</v>
      </c>
      <c r="E4966" s="1" t="s">
        <v>10</v>
      </c>
      <c r="F4966" s="1" t="s">
        <v>11</v>
      </c>
      <c r="G4966" s="1" t="s">
        <v>67</v>
      </c>
      <c r="H4966" s="1">
        <v>1</v>
      </c>
      <c r="I4966">
        <v>4096.8559999999998</v>
      </c>
      <c r="J4966" s="1">
        <f>SUMIFS(I:I,B:B,Table1_2[[#This Row],[Category Level 2]],D:D,Table1_2[[#This Row],[Brand]],E:E,Table1_2[[#This Row],[Region]],F:F,Table1_2[[#This Row],[Measure]],G:G,Table1_2[[#This Row],[Year]],H:H,"&lt;="&amp;Table1_2[[#This Row],[Month]])</f>
        <v>4096.8559999999998</v>
      </c>
      <c r="K49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53771.793699999995</v>
      </c>
      <c r="N4966">
        <f>Table1_2[[#This Row],[Value]]*2.5</f>
        <v>10242.14</v>
      </c>
    </row>
    <row r="4967" spans="1:14" x14ac:dyDescent="0.25">
      <c r="A4967" s="1" t="s">
        <v>6</v>
      </c>
      <c r="B4967" s="1" t="s">
        <v>26</v>
      </c>
      <c r="C4967" s="1" t="s">
        <v>22</v>
      </c>
      <c r="D4967" s="1" t="s">
        <v>34</v>
      </c>
      <c r="E4967" s="1" t="s">
        <v>10</v>
      </c>
      <c r="F4967" s="1" t="s">
        <v>11</v>
      </c>
      <c r="G4967" s="1" t="s">
        <v>67</v>
      </c>
      <c r="H4967" s="1">
        <v>2</v>
      </c>
      <c r="I4967">
        <v>4099.3191999999999</v>
      </c>
      <c r="J4967" s="1">
        <f>SUMIFS(I:I,B:B,Table1_2[[#This Row],[Category Level 2]],D:D,Table1_2[[#This Row],[Brand]],E:E,Table1_2[[#This Row],[Region]],F:F,Table1_2[[#This Row],[Measure]],G:G,Table1_2[[#This Row],[Year]],H:H,"&lt;="&amp;Table1_2[[#This Row],[Month]])</f>
        <v>8196.1751999999997</v>
      </c>
      <c r="K49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53682.942699999992</v>
      </c>
      <c r="N4967">
        <f>Table1_2[[#This Row],[Value]]*2.5</f>
        <v>10248.297999999999</v>
      </c>
    </row>
    <row r="4968" spans="1:14" x14ac:dyDescent="0.25">
      <c r="A4968" s="1" t="s">
        <v>6</v>
      </c>
      <c r="B4968" s="1" t="s">
        <v>26</v>
      </c>
      <c r="C4968" s="1" t="s">
        <v>22</v>
      </c>
      <c r="D4968" s="1" t="s">
        <v>34</v>
      </c>
      <c r="E4968" s="1" t="s">
        <v>10</v>
      </c>
      <c r="F4968" s="1" t="s">
        <v>11</v>
      </c>
      <c r="G4968" s="1" t="s">
        <v>67</v>
      </c>
      <c r="H4968" s="1">
        <v>3</v>
      </c>
      <c r="I4968">
        <v>4842.0802000000003</v>
      </c>
      <c r="J4968" s="1">
        <f>SUMIFS(I:I,B:B,Table1_2[[#This Row],[Category Level 2]],D:D,Table1_2[[#This Row],[Brand]],E:E,Table1_2[[#This Row],[Region]],F:F,Table1_2[[#This Row],[Measure]],G:G,Table1_2[[#This Row],[Year]],H:H,"&lt;="&amp;Table1_2[[#This Row],[Month]])</f>
        <v>13038.2554</v>
      </c>
      <c r="K49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53417.338199999998</v>
      </c>
      <c r="N4968">
        <f>Table1_2[[#This Row],[Value]]*2.5</f>
        <v>12105.200500000001</v>
      </c>
    </row>
    <row r="4969" spans="1:14" x14ac:dyDescent="0.25">
      <c r="A4969" s="1" t="s">
        <v>6</v>
      </c>
      <c r="B4969" s="1" t="s">
        <v>26</v>
      </c>
      <c r="C4969" s="1" t="s">
        <v>22</v>
      </c>
      <c r="D4969" s="1" t="s">
        <v>34</v>
      </c>
      <c r="E4969" s="1" t="s">
        <v>10</v>
      </c>
      <c r="F4969" s="1" t="s">
        <v>12</v>
      </c>
      <c r="G4969" s="1" t="s">
        <v>62</v>
      </c>
      <c r="H4969" s="1">
        <v>1</v>
      </c>
      <c r="I4969">
        <v>21700.5399</v>
      </c>
      <c r="J4969" s="1">
        <f>SUMIFS(I:I,B:B,Table1_2[[#This Row],[Category Level 2]],D:D,Table1_2[[#This Row],[Brand]],E:E,Table1_2[[#This Row],[Region]],F:F,Table1_2[[#This Row],[Measure]],G:G,Table1_2[[#This Row],[Year]],H:H,"&lt;="&amp;Table1_2[[#This Row],[Month]])</f>
        <v>21700.5399</v>
      </c>
      <c r="K49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21700.5399</v>
      </c>
      <c r="N4969">
        <f>Table1_2[[#This Row],[Value]]*2.5</f>
        <v>54251.349750000001</v>
      </c>
    </row>
    <row r="4970" spans="1:14" x14ac:dyDescent="0.25">
      <c r="A4970" s="1" t="s">
        <v>6</v>
      </c>
      <c r="B4970" s="1" t="s">
        <v>26</v>
      </c>
      <c r="C4970" s="1" t="s">
        <v>22</v>
      </c>
      <c r="D4970" s="1" t="s">
        <v>34</v>
      </c>
      <c r="E4970" s="1" t="s">
        <v>10</v>
      </c>
      <c r="F4970" s="1" t="s">
        <v>12</v>
      </c>
      <c r="G4970" s="1" t="s">
        <v>62</v>
      </c>
      <c r="H4970" s="1">
        <v>2</v>
      </c>
      <c r="I4970">
        <v>14606.329300000001</v>
      </c>
      <c r="J4970" s="1">
        <f>SUMIFS(I:I,B:B,Table1_2[[#This Row],[Category Level 2]],D:D,Table1_2[[#This Row],[Brand]],E:E,Table1_2[[#This Row],[Region]],F:F,Table1_2[[#This Row],[Measure]],G:G,Table1_2[[#This Row],[Year]],H:H,"&lt;="&amp;Table1_2[[#This Row],[Month]])</f>
        <v>36306.869200000001</v>
      </c>
      <c r="K49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36306.869200000001</v>
      </c>
      <c r="N4970">
        <f>Table1_2[[#This Row],[Value]]*2.5</f>
        <v>36515.823250000001</v>
      </c>
    </row>
    <row r="4971" spans="1:14" x14ac:dyDescent="0.25">
      <c r="A4971" s="1" t="s">
        <v>6</v>
      </c>
      <c r="B4971" s="1" t="s">
        <v>26</v>
      </c>
      <c r="C4971" s="1" t="s">
        <v>22</v>
      </c>
      <c r="D4971" s="1" t="s">
        <v>34</v>
      </c>
      <c r="E4971" s="1" t="s">
        <v>10</v>
      </c>
      <c r="F4971" s="1" t="s">
        <v>12</v>
      </c>
      <c r="G4971" s="1" t="s">
        <v>62</v>
      </c>
      <c r="H4971" s="1">
        <v>3</v>
      </c>
      <c r="I4971">
        <v>21362.676899999999</v>
      </c>
      <c r="J4971" s="1">
        <f>SUMIFS(I:I,B:B,Table1_2[[#This Row],[Category Level 2]],D:D,Table1_2[[#This Row],[Brand]],E:E,Table1_2[[#This Row],[Region]],F:F,Table1_2[[#This Row],[Measure]],G:G,Table1_2[[#This Row],[Year]],H:H,"&lt;="&amp;Table1_2[[#This Row],[Month]])</f>
        <v>57669.5461</v>
      </c>
      <c r="K49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57669.5461</v>
      </c>
      <c r="N4971">
        <f>Table1_2[[#This Row],[Value]]*2.5</f>
        <v>53406.692249999993</v>
      </c>
    </row>
    <row r="4972" spans="1:14" x14ac:dyDescent="0.25">
      <c r="A4972" s="1" t="s">
        <v>6</v>
      </c>
      <c r="B4972" s="1" t="s">
        <v>26</v>
      </c>
      <c r="C4972" s="1" t="s">
        <v>22</v>
      </c>
      <c r="D4972" s="1" t="s">
        <v>34</v>
      </c>
      <c r="E4972" s="1" t="s">
        <v>10</v>
      </c>
      <c r="F4972" s="1" t="s">
        <v>12</v>
      </c>
      <c r="G4972" s="1" t="s">
        <v>62</v>
      </c>
      <c r="H4972" s="1">
        <v>4</v>
      </c>
      <c r="I4972">
        <v>21173.676599999999</v>
      </c>
      <c r="J4972" s="1">
        <f>SUMIFS(I:I,B:B,Table1_2[[#This Row],[Category Level 2]],D:D,Table1_2[[#This Row],[Brand]],E:E,Table1_2[[#This Row],[Region]],F:F,Table1_2[[#This Row],[Measure]],G:G,Table1_2[[#This Row],[Year]],H:H,"&lt;="&amp;Table1_2[[#This Row],[Month]])</f>
        <v>78843.222699999998</v>
      </c>
      <c r="K49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78843.222699999998</v>
      </c>
      <c r="N4972">
        <f>Table1_2[[#This Row],[Value]]*2.5</f>
        <v>52934.191500000001</v>
      </c>
    </row>
    <row r="4973" spans="1:14" x14ac:dyDescent="0.25">
      <c r="A4973" s="1" t="s">
        <v>6</v>
      </c>
      <c r="B4973" s="1" t="s">
        <v>26</v>
      </c>
      <c r="C4973" s="1" t="s">
        <v>22</v>
      </c>
      <c r="D4973" s="1" t="s">
        <v>34</v>
      </c>
      <c r="E4973" s="1" t="s">
        <v>10</v>
      </c>
      <c r="F4973" s="1" t="s">
        <v>12</v>
      </c>
      <c r="G4973" s="1" t="s">
        <v>62</v>
      </c>
      <c r="H4973" s="1">
        <v>5</v>
      </c>
      <c r="I4973">
        <v>23436.0936</v>
      </c>
      <c r="J4973" s="1">
        <f>SUMIFS(I:I,B:B,Table1_2[[#This Row],[Category Level 2]],D:D,Table1_2[[#This Row],[Brand]],E:E,Table1_2[[#This Row],[Region]],F:F,Table1_2[[#This Row],[Measure]],G:G,Table1_2[[#This Row],[Year]],H:H,"&lt;="&amp;Table1_2[[#This Row],[Month]])</f>
        <v>102279.31630000001</v>
      </c>
      <c r="K49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102279.31630000001</v>
      </c>
      <c r="N4973">
        <f>Table1_2[[#This Row],[Value]]*2.5</f>
        <v>58590.233999999997</v>
      </c>
    </row>
    <row r="4974" spans="1:14" x14ac:dyDescent="0.25">
      <c r="A4974" s="1" t="s">
        <v>6</v>
      </c>
      <c r="B4974" s="1" t="s">
        <v>26</v>
      </c>
      <c r="C4974" s="1" t="s">
        <v>22</v>
      </c>
      <c r="D4974" s="1" t="s">
        <v>34</v>
      </c>
      <c r="E4974" s="1" t="s">
        <v>10</v>
      </c>
      <c r="F4974" s="1" t="s">
        <v>12</v>
      </c>
      <c r="G4974" s="1" t="s">
        <v>62</v>
      </c>
      <c r="H4974" s="1">
        <v>6</v>
      </c>
      <c r="I4974">
        <v>26319.295600000001</v>
      </c>
      <c r="J4974" s="1">
        <f>SUMIFS(I:I,B:B,Table1_2[[#This Row],[Category Level 2]],D:D,Table1_2[[#This Row],[Brand]],E:E,Table1_2[[#This Row],[Region]],F:F,Table1_2[[#This Row],[Measure]],G:G,Table1_2[[#This Row],[Year]],H:H,"&lt;="&amp;Table1_2[[#This Row],[Month]])</f>
        <v>128598.6119</v>
      </c>
      <c r="K49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128598.6119</v>
      </c>
      <c r="N4974">
        <f>Table1_2[[#This Row],[Value]]*2.5</f>
        <v>65798.239000000001</v>
      </c>
    </row>
    <row r="4975" spans="1:14" x14ac:dyDescent="0.25">
      <c r="A4975" s="1" t="s">
        <v>6</v>
      </c>
      <c r="B4975" s="1" t="s">
        <v>26</v>
      </c>
      <c r="C4975" s="1" t="s">
        <v>22</v>
      </c>
      <c r="D4975" s="1" t="s">
        <v>34</v>
      </c>
      <c r="E4975" s="1" t="s">
        <v>10</v>
      </c>
      <c r="F4975" s="1" t="s">
        <v>12</v>
      </c>
      <c r="G4975" s="1" t="s">
        <v>62</v>
      </c>
      <c r="H4975" s="1">
        <v>7</v>
      </c>
      <c r="I4975">
        <v>21146.8001</v>
      </c>
      <c r="J4975" s="1">
        <f>SUMIFS(I:I,B:B,Table1_2[[#This Row],[Category Level 2]],D:D,Table1_2[[#This Row],[Brand]],E:E,Table1_2[[#This Row],[Region]],F:F,Table1_2[[#This Row],[Measure]],G:G,Table1_2[[#This Row],[Year]],H:H,"&lt;="&amp;Table1_2[[#This Row],[Month]])</f>
        <v>149745.41200000001</v>
      </c>
      <c r="K49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149745.41200000001</v>
      </c>
      <c r="N4975">
        <f>Table1_2[[#This Row],[Value]]*2.5</f>
        <v>52867.000249999997</v>
      </c>
    </row>
    <row r="4976" spans="1:14" x14ac:dyDescent="0.25">
      <c r="A4976" s="1" t="s">
        <v>6</v>
      </c>
      <c r="B4976" s="1" t="s">
        <v>26</v>
      </c>
      <c r="C4976" s="1" t="s">
        <v>22</v>
      </c>
      <c r="D4976" s="1" t="s">
        <v>34</v>
      </c>
      <c r="E4976" s="1" t="s">
        <v>10</v>
      </c>
      <c r="F4976" s="1" t="s">
        <v>12</v>
      </c>
      <c r="G4976" s="1" t="s">
        <v>62</v>
      </c>
      <c r="H4976" s="1">
        <v>8</v>
      </c>
      <c r="I4976">
        <v>22342.430400000001</v>
      </c>
      <c r="J4976" s="1">
        <f>SUMIFS(I:I,B:B,Table1_2[[#This Row],[Category Level 2]],D:D,Table1_2[[#This Row],[Brand]],E:E,Table1_2[[#This Row],[Region]],F:F,Table1_2[[#This Row],[Measure]],G:G,Table1_2[[#This Row],[Year]],H:H,"&lt;="&amp;Table1_2[[#This Row],[Month]])</f>
        <v>172087.84240000002</v>
      </c>
      <c r="K49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172087.84240000002</v>
      </c>
      <c r="N4976">
        <f>Table1_2[[#This Row],[Value]]*2.5</f>
        <v>55856.076000000001</v>
      </c>
    </row>
    <row r="4977" spans="1:14" x14ac:dyDescent="0.25">
      <c r="A4977" s="1" t="s">
        <v>6</v>
      </c>
      <c r="B4977" s="1" t="s">
        <v>26</v>
      </c>
      <c r="C4977" s="1" t="s">
        <v>22</v>
      </c>
      <c r="D4977" s="1" t="s">
        <v>34</v>
      </c>
      <c r="E4977" s="1" t="s">
        <v>10</v>
      </c>
      <c r="F4977" s="1" t="s">
        <v>12</v>
      </c>
      <c r="G4977" s="1" t="s">
        <v>62</v>
      </c>
      <c r="H4977" s="1">
        <v>9</v>
      </c>
      <c r="I4977">
        <v>19743.969400000002</v>
      </c>
      <c r="J4977" s="1">
        <f>SUMIFS(I:I,B:B,Table1_2[[#This Row],[Category Level 2]],D:D,Table1_2[[#This Row],[Brand]],E:E,Table1_2[[#This Row],[Region]],F:F,Table1_2[[#This Row],[Measure]],G:G,Table1_2[[#This Row],[Year]],H:H,"&lt;="&amp;Table1_2[[#This Row],[Month]])</f>
        <v>191831.81180000002</v>
      </c>
      <c r="K49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191831.81180000002</v>
      </c>
      <c r="N4977">
        <f>Table1_2[[#This Row],[Value]]*2.5</f>
        <v>49359.923500000004</v>
      </c>
    </row>
    <row r="4978" spans="1:14" x14ac:dyDescent="0.25">
      <c r="A4978" s="1" t="s">
        <v>6</v>
      </c>
      <c r="B4978" s="1" t="s">
        <v>26</v>
      </c>
      <c r="C4978" s="1" t="s">
        <v>22</v>
      </c>
      <c r="D4978" s="1" t="s">
        <v>34</v>
      </c>
      <c r="E4978" s="1" t="s">
        <v>10</v>
      </c>
      <c r="F4978" s="1" t="s">
        <v>12</v>
      </c>
      <c r="G4978" s="1" t="s">
        <v>62</v>
      </c>
      <c r="H4978" s="1">
        <v>10</v>
      </c>
      <c r="I4978">
        <v>21118.759600000001</v>
      </c>
      <c r="J4978" s="1">
        <f>SUMIFS(I:I,B:B,Table1_2[[#This Row],[Category Level 2]],D:D,Table1_2[[#This Row],[Brand]],E:E,Table1_2[[#This Row],[Region]],F:F,Table1_2[[#This Row],[Measure]],G:G,Table1_2[[#This Row],[Year]],H:H,"&lt;="&amp;Table1_2[[#This Row],[Month]])</f>
        <v>212950.57140000002</v>
      </c>
      <c r="K49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212950.57140000002</v>
      </c>
      <c r="N4978">
        <f>Table1_2[[#This Row],[Value]]*2.5</f>
        <v>52796.899000000005</v>
      </c>
    </row>
    <row r="4979" spans="1:14" x14ac:dyDescent="0.25">
      <c r="A4979" s="1" t="s">
        <v>6</v>
      </c>
      <c r="B4979" s="1" t="s">
        <v>26</v>
      </c>
      <c r="C4979" s="1" t="s">
        <v>22</v>
      </c>
      <c r="D4979" s="1" t="s">
        <v>34</v>
      </c>
      <c r="E4979" s="1" t="s">
        <v>10</v>
      </c>
      <c r="F4979" s="1" t="s">
        <v>12</v>
      </c>
      <c r="G4979" s="1" t="s">
        <v>62</v>
      </c>
      <c r="H4979" s="1">
        <v>11</v>
      </c>
      <c r="I4979">
        <v>18362.603800000001</v>
      </c>
      <c r="J4979" s="1">
        <f>SUMIFS(I:I,B:B,Table1_2[[#This Row],[Category Level 2]],D:D,Table1_2[[#This Row],[Brand]],E:E,Table1_2[[#This Row],[Region]],F:F,Table1_2[[#This Row],[Measure]],G:G,Table1_2[[#This Row],[Year]],H:H,"&lt;="&amp;Table1_2[[#This Row],[Month]])</f>
        <v>231313.17520000003</v>
      </c>
      <c r="K49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231313.17520000003</v>
      </c>
      <c r="N4979">
        <f>Table1_2[[#This Row],[Value]]*2.5</f>
        <v>45906.5095</v>
      </c>
    </row>
    <row r="4980" spans="1:14" x14ac:dyDescent="0.25">
      <c r="A4980" s="1" t="s">
        <v>6</v>
      </c>
      <c r="B4980" s="1" t="s">
        <v>26</v>
      </c>
      <c r="C4980" s="1" t="s">
        <v>22</v>
      </c>
      <c r="D4980" s="1" t="s">
        <v>34</v>
      </c>
      <c r="E4980" s="1" t="s">
        <v>10</v>
      </c>
      <c r="F4980" s="1" t="s">
        <v>12</v>
      </c>
      <c r="G4980" s="1" t="s">
        <v>62</v>
      </c>
      <c r="H4980" s="1">
        <v>12</v>
      </c>
      <c r="I4980">
        <v>18009.145500000002</v>
      </c>
      <c r="J4980" s="1">
        <f>SUMIFS(I:I,B:B,Table1_2[[#This Row],[Category Level 2]],D:D,Table1_2[[#This Row],[Brand]],E:E,Table1_2[[#This Row],[Region]],F:F,Table1_2[[#This Row],[Measure]],G:G,Table1_2[[#This Row],[Year]],H:H,"&lt;="&amp;Table1_2[[#This Row],[Month]])</f>
        <v>249322.32070000004</v>
      </c>
      <c r="K49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249322.32070000004</v>
      </c>
      <c r="N4980">
        <f>Table1_2[[#This Row],[Value]]*2.5</f>
        <v>45022.863750000004</v>
      </c>
    </row>
    <row r="4981" spans="1:14" x14ac:dyDescent="0.25">
      <c r="A4981" s="1" t="s">
        <v>6</v>
      </c>
      <c r="B4981" s="1" t="s">
        <v>26</v>
      </c>
      <c r="C4981" s="1" t="s">
        <v>22</v>
      </c>
      <c r="D4981" s="1" t="s">
        <v>34</v>
      </c>
      <c r="E4981" s="1" t="s">
        <v>10</v>
      </c>
      <c r="F4981" s="1" t="s">
        <v>12</v>
      </c>
      <c r="G4981" s="1" t="s">
        <v>63</v>
      </c>
      <c r="H4981" s="1">
        <v>1</v>
      </c>
      <c r="I4981">
        <v>19628.644899999999</v>
      </c>
      <c r="J4981" s="1">
        <f>SUMIFS(I:I,B:B,Table1_2[[#This Row],[Category Level 2]],D:D,Table1_2[[#This Row],[Brand]],E:E,Table1_2[[#This Row],[Region]],F:F,Table1_2[[#This Row],[Measure]],G:G,Table1_2[[#This Row],[Year]],H:H,"&lt;="&amp;Table1_2[[#This Row],[Month]])</f>
        <v>19628.644899999999</v>
      </c>
      <c r="K49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247250.42570000002</v>
      </c>
      <c r="N4981">
        <f>Table1_2[[#This Row],[Value]]*2.5</f>
        <v>49071.612249999998</v>
      </c>
    </row>
    <row r="4982" spans="1:14" x14ac:dyDescent="0.25">
      <c r="A4982" s="1" t="s">
        <v>6</v>
      </c>
      <c r="B4982" s="1" t="s">
        <v>26</v>
      </c>
      <c r="C4982" s="1" t="s">
        <v>22</v>
      </c>
      <c r="D4982" s="1" t="s">
        <v>34</v>
      </c>
      <c r="E4982" s="1" t="s">
        <v>10</v>
      </c>
      <c r="F4982" s="1" t="s">
        <v>12</v>
      </c>
      <c r="G4982" s="1" t="s">
        <v>63</v>
      </c>
      <c r="H4982" s="1">
        <v>2</v>
      </c>
      <c r="I4982">
        <v>17890.938099999999</v>
      </c>
      <c r="J4982" s="1">
        <f>SUMIFS(I:I,B:B,Table1_2[[#This Row],[Category Level 2]],D:D,Table1_2[[#This Row],[Brand]],E:E,Table1_2[[#This Row],[Region]],F:F,Table1_2[[#This Row],[Measure]],G:G,Table1_2[[#This Row],[Year]],H:H,"&lt;="&amp;Table1_2[[#This Row],[Month]])</f>
        <v>37519.582999999999</v>
      </c>
      <c r="K49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250535.03450000001</v>
      </c>
      <c r="N4982">
        <f>Table1_2[[#This Row],[Value]]*2.5</f>
        <v>44727.345249999998</v>
      </c>
    </row>
    <row r="4983" spans="1:14" x14ac:dyDescent="0.25">
      <c r="A4983" s="1" t="s">
        <v>6</v>
      </c>
      <c r="B4983" s="1" t="s">
        <v>26</v>
      </c>
      <c r="C4983" s="1" t="s">
        <v>22</v>
      </c>
      <c r="D4983" s="1" t="s">
        <v>34</v>
      </c>
      <c r="E4983" s="1" t="s">
        <v>10</v>
      </c>
      <c r="F4983" s="1" t="s">
        <v>12</v>
      </c>
      <c r="G4983" s="1" t="s">
        <v>63</v>
      </c>
      <c r="H4983" s="1">
        <v>3</v>
      </c>
      <c r="I4983">
        <v>20395.813399999999</v>
      </c>
      <c r="J4983" s="1">
        <f>SUMIFS(I:I,B:B,Table1_2[[#This Row],[Category Level 2]],D:D,Table1_2[[#This Row],[Brand]],E:E,Table1_2[[#This Row],[Region]],F:F,Table1_2[[#This Row],[Measure]],G:G,Table1_2[[#This Row],[Year]],H:H,"&lt;="&amp;Table1_2[[#This Row],[Month]])</f>
        <v>57915.396399999998</v>
      </c>
      <c r="K49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249568.171</v>
      </c>
      <c r="N4983">
        <f>Table1_2[[#This Row],[Value]]*2.5</f>
        <v>50989.533499999998</v>
      </c>
    </row>
    <row r="4984" spans="1:14" x14ac:dyDescent="0.25">
      <c r="A4984" s="1" t="s">
        <v>6</v>
      </c>
      <c r="B4984" s="1" t="s">
        <v>26</v>
      </c>
      <c r="C4984" s="1" t="s">
        <v>22</v>
      </c>
      <c r="D4984" s="1" t="s">
        <v>34</v>
      </c>
      <c r="E4984" s="1" t="s">
        <v>10</v>
      </c>
      <c r="F4984" s="1" t="s">
        <v>12</v>
      </c>
      <c r="G4984" s="1" t="s">
        <v>63</v>
      </c>
      <c r="H4984" s="1">
        <v>4</v>
      </c>
      <c r="I4984">
        <v>34281.134599999998</v>
      </c>
      <c r="J4984" s="1">
        <f>SUMIFS(I:I,B:B,Table1_2[[#This Row],[Category Level 2]],D:D,Table1_2[[#This Row],[Brand]],E:E,Table1_2[[#This Row],[Region]],F:F,Table1_2[[#This Row],[Measure]],G:G,Table1_2[[#This Row],[Year]],H:H,"&lt;="&amp;Table1_2[[#This Row],[Month]])</f>
        <v>92196.530999999988</v>
      </c>
      <c r="K49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262675.62900000002</v>
      </c>
      <c r="N4984">
        <f>Table1_2[[#This Row],[Value]]*2.5</f>
        <v>85702.83649999999</v>
      </c>
    </row>
    <row r="4985" spans="1:14" x14ac:dyDescent="0.25">
      <c r="A4985" s="1" t="s">
        <v>6</v>
      </c>
      <c r="B4985" s="1" t="s">
        <v>26</v>
      </c>
      <c r="C4985" s="1" t="s">
        <v>22</v>
      </c>
      <c r="D4985" s="1" t="s">
        <v>34</v>
      </c>
      <c r="E4985" s="1" t="s">
        <v>10</v>
      </c>
      <c r="F4985" s="1" t="s">
        <v>12</v>
      </c>
      <c r="G4985" s="1" t="s">
        <v>63</v>
      </c>
      <c r="H4985" s="1">
        <v>5</v>
      </c>
      <c r="I4985">
        <v>32730.865000000002</v>
      </c>
      <c r="J4985" s="1">
        <f>SUMIFS(I:I,B:B,Table1_2[[#This Row],[Category Level 2]],D:D,Table1_2[[#This Row],[Brand]],E:E,Table1_2[[#This Row],[Region]],F:F,Table1_2[[#This Row],[Measure]],G:G,Table1_2[[#This Row],[Year]],H:H,"&lt;="&amp;Table1_2[[#This Row],[Month]])</f>
        <v>124927.39599999999</v>
      </c>
      <c r="K49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271970.40039999998</v>
      </c>
      <c r="N4985">
        <f>Table1_2[[#This Row],[Value]]*2.5</f>
        <v>81827.162500000006</v>
      </c>
    </row>
    <row r="4986" spans="1:14" x14ac:dyDescent="0.25">
      <c r="A4986" s="1" t="s">
        <v>6</v>
      </c>
      <c r="B4986" s="1" t="s">
        <v>26</v>
      </c>
      <c r="C4986" s="1" t="s">
        <v>22</v>
      </c>
      <c r="D4986" s="1" t="s">
        <v>34</v>
      </c>
      <c r="E4986" s="1" t="s">
        <v>10</v>
      </c>
      <c r="F4986" s="1" t="s">
        <v>12</v>
      </c>
      <c r="G4986" s="1" t="s">
        <v>63</v>
      </c>
      <c r="H4986" s="1">
        <v>6</v>
      </c>
      <c r="I4986">
        <v>30327.269899999999</v>
      </c>
      <c r="J4986" s="1">
        <f>SUMIFS(I:I,B:B,Table1_2[[#This Row],[Category Level 2]],D:D,Table1_2[[#This Row],[Brand]],E:E,Table1_2[[#This Row],[Region]],F:F,Table1_2[[#This Row],[Measure]],G:G,Table1_2[[#This Row],[Year]],H:H,"&lt;="&amp;Table1_2[[#This Row],[Month]])</f>
        <v>155254.66589999999</v>
      </c>
      <c r="K49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275978.37469999999</v>
      </c>
      <c r="N4986">
        <f>Table1_2[[#This Row],[Value]]*2.5</f>
        <v>75818.174750000006</v>
      </c>
    </row>
    <row r="4987" spans="1:14" x14ac:dyDescent="0.25">
      <c r="A4987" s="1" t="s">
        <v>6</v>
      </c>
      <c r="B4987" s="1" t="s">
        <v>26</v>
      </c>
      <c r="C4987" s="1" t="s">
        <v>22</v>
      </c>
      <c r="D4987" s="1" t="s">
        <v>34</v>
      </c>
      <c r="E4987" s="1" t="s">
        <v>10</v>
      </c>
      <c r="F4987" s="1" t="s">
        <v>12</v>
      </c>
      <c r="G4987" s="1" t="s">
        <v>63</v>
      </c>
      <c r="H4987" s="1">
        <v>7</v>
      </c>
      <c r="I4987">
        <v>27335.6751</v>
      </c>
      <c r="J4987" s="1">
        <f>SUMIFS(I:I,B:B,Table1_2[[#This Row],[Category Level 2]],D:D,Table1_2[[#This Row],[Brand]],E:E,Table1_2[[#This Row],[Region]],F:F,Table1_2[[#This Row],[Measure]],G:G,Table1_2[[#This Row],[Year]],H:H,"&lt;="&amp;Table1_2[[#This Row],[Month]])</f>
        <v>182590.34099999999</v>
      </c>
      <c r="K49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282167.24969999999</v>
      </c>
      <c r="N4987">
        <f>Table1_2[[#This Row],[Value]]*2.5</f>
        <v>68339.187749999997</v>
      </c>
    </row>
    <row r="4988" spans="1:14" x14ac:dyDescent="0.25">
      <c r="A4988" s="1" t="s">
        <v>6</v>
      </c>
      <c r="B4988" s="1" t="s">
        <v>26</v>
      </c>
      <c r="C4988" s="1" t="s">
        <v>22</v>
      </c>
      <c r="D4988" s="1" t="s">
        <v>34</v>
      </c>
      <c r="E4988" s="1" t="s">
        <v>10</v>
      </c>
      <c r="F4988" s="1" t="s">
        <v>12</v>
      </c>
      <c r="G4988" s="1" t="s">
        <v>63</v>
      </c>
      <c r="H4988" s="1">
        <v>8</v>
      </c>
      <c r="I4988">
        <v>23869.563600000001</v>
      </c>
      <c r="J4988" s="1">
        <f>SUMIFS(I:I,B:B,Table1_2[[#This Row],[Category Level 2]],D:D,Table1_2[[#This Row],[Brand]],E:E,Table1_2[[#This Row],[Region]],F:F,Table1_2[[#This Row],[Measure]],G:G,Table1_2[[#This Row],[Year]],H:H,"&lt;="&amp;Table1_2[[#This Row],[Month]])</f>
        <v>206459.90459999998</v>
      </c>
      <c r="K49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283694.38289999997</v>
      </c>
      <c r="N4988">
        <f>Table1_2[[#This Row],[Value]]*2.5</f>
        <v>59673.909</v>
      </c>
    </row>
    <row r="4989" spans="1:14" x14ac:dyDescent="0.25">
      <c r="A4989" s="1" t="s">
        <v>6</v>
      </c>
      <c r="B4989" s="1" t="s">
        <v>26</v>
      </c>
      <c r="C4989" s="1" t="s">
        <v>22</v>
      </c>
      <c r="D4989" s="1" t="s">
        <v>34</v>
      </c>
      <c r="E4989" s="1" t="s">
        <v>10</v>
      </c>
      <c r="F4989" s="1" t="s">
        <v>12</v>
      </c>
      <c r="G4989" s="1" t="s">
        <v>63</v>
      </c>
      <c r="H4989" s="1">
        <v>9</v>
      </c>
      <c r="I4989">
        <v>24104.8514</v>
      </c>
      <c r="J4989" s="1">
        <f>SUMIFS(I:I,B:B,Table1_2[[#This Row],[Category Level 2]],D:D,Table1_2[[#This Row],[Brand]],E:E,Table1_2[[#This Row],[Region]],F:F,Table1_2[[#This Row],[Measure]],G:G,Table1_2[[#This Row],[Year]],H:H,"&lt;="&amp;Table1_2[[#This Row],[Month]])</f>
        <v>230564.75599999999</v>
      </c>
      <c r="K49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288055.26490000001</v>
      </c>
      <c r="N4989">
        <f>Table1_2[[#This Row],[Value]]*2.5</f>
        <v>60262.128499999999</v>
      </c>
    </row>
    <row r="4990" spans="1:14" x14ac:dyDescent="0.25">
      <c r="A4990" s="1" t="s">
        <v>6</v>
      </c>
      <c r="B4990" s="1" t="s">
        <v>26</v>
      </c>
      <c r="C4990" s="1" t="s">
        <v>22</v>
      </c>
      <c r="D4990" s="1" t="s">
        <v>34</v>
      </c>
      <c r="E4990" s="1" t="s">
        <v>10</v>
      </c>
      <c r="F4990" s="1" t="s">
        <v>12</v>
      </c>
      <c r="G4990" s="1" t="s">
        <v>63</v>
      </c>
      <c r="H4990" s="1">
        <v>10</v>
      </c>
      <c r="I4990">
        <v>33487.570500000002</v>
      </c>
      <c r="J4990" s="1">
        <f>SUMIFS(I:I,B:B,Table1_2[[#This Row],[Category Level 2]],D:D,Table1_2[[#This Row],[Brand]],E:E,Table1_2[[#This Row],[Region]],F:F,Table1_2[[#This Row],[Measure]],G:G,Table1_2[[#This Row],[Year]],H:H,"&lt;="&amp;Table1_2[[#This Row],[Month]])</f>
        <v>264052.32649999997</v>
      </c>
      <c r="K49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300424.07579999999</v>
      </c>
      <c r="N4990">
        <f>Table1_2[[#This Row],[Value]]*2.5</f>
        <v>83718.926250000004</v>
      </c>
    </row>
    <row r="4991" spans="1:14" x14ac:dyDescent="0.25">
      <c r="A4991" s="1" t="s">
        <v>6</v>
      </c>
      <c r="B4991" s="1" t="s">
        <v>26</v>
      </c>
      <c r="C4991" s="1" t="s">
        <v>22</v>
      </c>
      <c r="D4991" s="1" t="s">
        <v>34</v>
      </c>
      <c r="E4991" s="1" t="s">
        <v>10</v>
      </c>
      <c r="F4991" s="1" t="s">
        <v>12</v>
      </c>
      <c r="G4991" s="1" t="s">
        <v>63</v>
      </c>
      <c r="H4991" s="1">
        <v>11</v>
      </c>
      <c r="I4991">
        <v>34092.1633</v>
      </c>
      <c r="J4991" s="1">
        <f>SUMIFS(I:I,B:B,Table1_2[[#This Row],[Category Level 2]],D:D,Table1_2[[#This Row],[Brand]],E:E,Table1_2[[#This Row],[Region]],F:F,Table1_2[[#This Row],[Measure]],G:G,Table1_2[[#This Row],[Year]],H:H,"&lt;="&amp;Table1_2[[#This Row],[Month]])</f>
        <v>298144.48979999998</v>
      </c>
      <c r="K49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316153.63529999997</v>
      </c>
      <c r="N4991">
        <f>Table1_2[[#This Row],[Value]]*2.5</f>
        <v>85230.408250000008</v>
      </c>
    </row>
    <row r="4992" spans="1:14" x14ac:dyDescent="0.25">
      <c r="A4992" s="1" t="s">
        <v>6</v>
      </c>
      <c r="B4992" s="1" t="s">
        <v>26</v>
      </c>
      <c r="C4992" s="1" t="s">
        <v>22</v>
      </c>
      <c r="D4992" s="1" t="s">
        <v>34</v>
      </c>
      <c r="E4992" s="1" t="s">
        <v>10</v>
      </c>
      <c r="F4992" s="1" t="s">
        <v>12</v>
      </c>
      <c r="G4992" s="1" t="s">
        <v>63</v>
      </c>
      <c r="H4992" s="1">
        <v>12</v>
      </c>
      <c r="I4992">
        <v>32624.6924</v>
      </c>
      <c r="J4992" s="1">
        <f>SUMIFS(I:I,B:B,Table1_2[[#This Row],[Category Level 2]],D:D,Table1_2[[#This Row],[Brand]],E:E,Table1_2[[#This Row],[Region]],F:F,Table1_2[[#This Row],[Measure]],G:G,Table1_2[[#This Row],[Year]],H:H,"&lt;="&amp;Table1_2[[#This Row],[Month]])</f>
        <v>330769.18219999998</v>
      </c>
      <c r="K49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330769.18219999998</v>
      </c>
      <c r="N4992">
        <f>Table1_2[[#This Row],[Value]]*2.5</f>
        <v>81561.731</v>
      </c>
    </row>
    <row r="4993" spans="1:14" x14ac:dyDescent="0.25">
      <c r="A4993" s="1" t="s">
        <v>6</v>
      </c>
      <c r="B4993" s="1" t="s">
        <v>26</v>
      </c>
      <c r="C4993" s="1" t="s">
        <v>22</v>
      </c>
      <c r="D4993" s="1" t="s">
        <v>34</v>
      </c>
      <c r="E4993" s="1" t="s">
        <v>10</v>
      </c>
      <c r="F4993" s="1" t="s">
        <v>12</v>
      </c>
      <c r="G4993" s="1" t="s">
        <v>64</v>
      </c>
      <c r="H4993" s="1">
        <v>1</v>
      </c>
      <c r="I4993">
        <v>33063.686300000001</v>
      </c>
      <c r="J4993" s="1">
        <f>SUMIFS(I:I,B:B,Table1_2[[#This Row],[Category Level 2]],D:D,Table1_2[[#This Row],[Brand]],E:E,Table1_2[[#This Row],[Region]],F:F,Table1_2[[#This Row],[Measure]],G:G,Table1_2[[#This Row],[Year]],H:H,"&lt;="&amp;Table1_2[[#This Row],[Month]])</f>
        <v>33063.686300000001</v>
      </c>
      <c r="K49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344204.22359999997</v>
      </c>
      <c r="N4993">
        <f>Table1_2[[#This Row],[Value]]*2.5</f>
        <v>82659.215750000003</v>
      </c>
    </row>
    <row r="4994" spans="1:14" x14ac:dyDescent="0.25">
      <c r="A4994" s="1" t="s">
        <v>6</v>
      </c>
      <c r="B4994" s="1" t="s">
        <v>26</v>
      </c>
      <c r="C4994" s="1" t="s">
        <v>22</v>
      </c>
      <c r="D4994" s="1" t="s">
        <v>34</v>
      </c>
      <c r="E4994" s="1" t="s">
        <v>10</v>
      </c>
      <c r="F4994" s="1" t="s">
        <v>12</v>
      </c>
      <c r="G4994" s="1" t="s">
        <v>64</v>
      </c>
      <c r="H4994" s="1">
        <v>2</v>
      </c>
      <c r="I4994">
        <v>28575.043800000003</v>
      </c>
      <c r="J4994" s="1">
        <f>SUMIFS(I:I,B:B,Table1_2[[#This Row],[Category Level 2]],D:D,Table1_2[[#This Row],[Brand]],E:E,Table1_2[[#This Row],[Region]],F:F,Table1_2[[#This Row],[Measure]],G:G,Table1_2[[#This Row],[Year]],H:H,"&lt;="&amp;Table1_2[[#This Row],[Month]])</f>
        <v>61638.730100000001</v>
      </c>
      <c r="K49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354888.32929999998</v>
      </c>
      <c r="N4994">
        <f>Table1_2[[#This Row],[Value]]*2.5</f>
        <v>71437.609500000006</v>
      </c>
    </row>
    <row r="4995" spans="1:14" x14ac:dyDescent="0.25">
      <c r="A4995" s="1" t="s">
        <v>6</v>
      </c>
      <c r="B4995" s="1" t="s">
        <v>26</v>
      </c>
      <c r="C4995" s="1" t="s">
        <v>22</v>
      </c>
      <c r="D4995" s="1" t="s">
        <v>34</v>
      </c>
      <c r="E4995" s="1" t="s">
        <v>10</v>
      </c>
      <c r="F4995" s="1" t="s">
        <v>12</v>
      </c>
      <c r="G4995" s="1" t="s">
        <v>64</v>
      </c>
      <c r="H4995" s="1">
        <v>3</v>
      </c>
      <c r="I4995">
        <v>43680.167699999991</v>
      </c>
      <c r="J4995" s="1">
        <f>SUMIFS(I:I,B:B,Table1_2[[#This Row],[Category Level 2]],D:D,Table1_2[[#This Row],[Brand]],E:E,Table1_2[[#This Row],[Region]],F:F,Table1_2[[#This Row],[Measure]],G:G,Table1_2[[#This Row],[Year]],H:H,"&lt;="&amp;Table1_2[[#This Row],[Month]])</f>
        <v>105318.89779999999</v>
      </c>
      <c r="K49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378172.68359999993</v>
      </c>
      <c r="N4995">
        <f>Table1_2[[#This Row],[Value]]*2.5</f>
        <v>109200.41924999998</v>
      </c>
    </row>
    <row r="4996" spans="1:14" x14ac:dyDescent="0.25">
      <c r="A4996" s="1" t="s">
        <v>6</v>
      </c>
      <c r="B4996" s="1" t="s">
        <v>26</v>
      </c>
      <c r="C4996" s="1" t="s">
        <v>22</v>
      </c>
      <c r="D4996" s="1" t="s">
        <v>34</v>
      </c>
      <c r="E4996" s="1" t="s">
        <v>10</v>
      </c>
      <c r="F4996" s="1" t="s">
        <v>12</v>
      </c>
      <c r="G4996" s="1" t="s">
        <v>64</v>
      </c>
      <c r="H4996" s="1">
        <v>4</v>
      </c>
      <c r="I4996">
        <v>38432.395199999999</v>
      </c>
      <c r="J4996" s="1">
        <f>SUMIFS(I:I,B:B,Table1_2[[#This Row],[Category Level 2]],D:D,Table1_2[[#This Row],[Brand]],E:E,Table1_2[[#This Row],[Region]],F:F,Table1_2[[#This Row],[Measure]],G:G,Table1_2[[#This Row],[Year]],H:H,"&lt;="&amp;Table1_2[[#This Row],[Month]])</f>
        <v>143751.29300000001</v>
      </c>
      <c r="K49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382323.94419999997</v>
      </c>
      <c r="N4996">
        <f>Table1_2[[#This Row],[Value]]*2.5</f>
        <v>96080.987999999998</v>
      </c>
    </row>
    <row r="4997" spans="1:14" x14ac:dyDescent="0.25">
      <c r="A4997" s="1" t="s">
        <v>6</v>
      </c>
      <c r="B4997" s="1" t="s">
        <v>26</v>
      </c>
      <c r="C4997" s="1" t="s">
        <v>22</v>
      </c>
      <c r="D4997" s="1" t="s">
        <v>34</v>
      </c>
      <c r="E4997" s="1" t="s">
        <v>10</v>
      </c>
      <c r="F4997" s="1" t="s">
        <v>12</v>
      </c>
      <c r="G4997" s="1" t="s">
        <v>64</v>
      </c>
      <c r="H4997" s="1">
        <v>5</v>
      </c>
      <c r="I4997">
        <v>30594.047699999999</v>
      </c>
      <c r="J4997" s="1">
        <f>SUMIFS(I:I,B:B,Table1_2[[#This Row],[Category Level 2]],D:D,Table1_2[[#This Row],[Brand]],E:E,Table1_2[[#This Row],[Region]],F:F,Table1_2[[#This Row],[Measure]],G:G,Table1_2[[#This Row],[Year]],H:H,"&lt;="&amp;Table1_2[[#This Row],[Month]])</f>
        <v>174345.3407</v>
      </c>
      <c r="K49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380187.12690000003</v>
      </c>
      <c r="N4997">
        <f>Table1_2[[#This Row],[Value]]*2.5</f>
        <v>76485.119250000003</v>
      </c>
    </row>
    <row r="4998" spans="1:14" x14ac:dyDescent="0.25">
      <c r="A4998" s="1" t="s">
        <v>6</v>
      </c>
      <c r="B4998" s="1" t="s">
        <v>26</v>
      </c>
      <c r="C4998" s="1" t="s">
        <v>22</v>
      </c>
      <c r="D4998" s="1" t="s">
        <v>34</v>
      </c>
      <c r="E4998" s="1" t="s">
        <v>10</v>
      </c>
      <c r="F4998" s="1" t="s">
        <v>12</v>
      </c>
      <c r="G4998" s="1" t="s">
        <v>64</v>
      </c>
      <c r="H4998" s="1">
        <v>6</v>
      </c>
      <c r="I4998">
        <v>31072.7353</v>
      </c>
      <c r="J4998" s="1">
        <f>SUMIFS(I:I,B:B,Table1_2[[#This Row],[Category Level 2]],D:D,Table1_2[[#This Row],[Brand]],E:E,Table1_2[[#This Row],[Region]],F:F,Table1_2[[#This Row],[Measure]],G:G,Table1_2[[#This Row],[Year]],H:H,"&lt;="&amp;Table1_2[[#This Row],[Month]])</f>
        <v>205418.076</v>
      </c>
      <c r="K49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380932.59230000002</v>
      </c>
      <c r="N4998">
        <f>Table1_2[[#This Row],[Value]]*2.5</f>
        <v>77681.838250000001</v>
      </c>
    </row>
    <row r="4999" spans="1:14" x14ac:dyDescent="0.25">
      <c r="A4999" s="1" t="s">
        <v>6</v>
      </c>
      <c r="B4999" s="1" t="s">
        <v>26</v>
      </c>
      <c r="C4999" s="1" t="s">
        <v>22</v>
      </c>
      <c r="D4999" s="1" t="s">
        <v>34</v>
      </c>
      <c r="E4999" s="1" t="s">
        <v>10</v>
      </c>
      <c r="F4999" s="1" t="s">
        <v>12</v>
      </c>
      <c r="G4999" s="1" t="s">
        <v>64</v>
      </c>
      <c r="H4999" s="1">
        <v>7</v>
      </c>
      <c r="I4999">
        <v>35937.723799999992</v>
      </c>
      <c r="J4999" s="1">
        <f>SUMIFS(I:I,B:B,Table1_2[[#This Row],[Category Level 2]],D:D,Table1_2[[#This Row],[Brand]],E:E,Table1_2[[#This Row],[Region]],F:F,Table1_2[[#This Row],[Measure]],G:G,Table1_2[[#This Row],[Year]],H:H,"&lt;="&amp;Table1_2[[#This Row],[Month]])</f>
        <v>241355.79979999998</v>
      </c>
      <c r="K49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389534.641</v>
      </c>
      <c r="N4999">
        <f>Table1_2[[#This Row],[Value]]*2.5</f>
        <v>89844.309499999974</v>
      </c>
    </row>
    <row r="5000" spans="1:14" x14ac:dyDescent="0.25">
      <c r="A5000" s="1" t="s">
        <v>6</v>
      </c>
      <c r="B5000" s="1" t="s">
        <v>26</v>
      </c>
      <c r="C5000" s="1" t="s">
        <v>22</v>
      </c>
      <c r="D5000" s="1" t="s">
        <v>34</v>
      </c>
      <c r="E5000" s="1" t="s">
        <v>10</v>
      </c>
      <c r="F5000" s="1" t="s">
        <v>12</v>
      </c>
      <c r="G5000" s="1" t="s">
        <v>64</v>
      </c>
      <c r="H5000" s="1">
        <v>8</v>
      </c>
      <c r="I5000">
        <v>28922.826199999996</v>
      </c>
      <c r="J5000" s="1">
        <f>SUMIFS(I:I,B:B,Table1_2[[#This Row],[Category Level 2]],D:D,Table1_2[[#This Row],[Brand]],E:E,Table1_2[[#This Row],[Region]],F:F,Table1_2[[#This Row],[Measure]],G:G,Table1_2[[#This Row],[Year]],H:H,"&lt;="&amp;Table1_2[[#This Row],[Month]])</f>
        <v>270278.62599999999</v>
      </c>
      <c r="K50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394587.90359999996</v>
      </c>
      <c r="N5000">
        <f>Table1_2[[#This Row],[Value]]*2.5</f>
        <v>72307.065499999997</v>
      </c>
    </row>
    <row r="5001" spans="1:14" x14ac:dyDescent="0.25">
      <c r="A5001" s="1" t="s">
        <v>6</v>
      </c>
      <c r="B5001" s="1" t="s">
        <v>26</v>
      </c>
      <c r="C5001" s="1" t="s">
        <v>22</v>
      </c>
      <c r="D5001" s="1" t="s">
        <v>34</v>
      </c>
      <c r="E5001" s="1" t="s">
        <v>10</v>
      </c>
      <c r="F5001" s="1" t="s">
        <v>12</v>
      </c>
      <c r="G5001" s="1" t="s">
        <v>64</v>
      </c>
      <c r="H5001" s="1">
        <v>9</v>
      </c>
      <c r="I5001">
        <v>31643.559399999998</v>
      </c>
      <c r="J5001" s="1">
        <f>SUMIFS(I:I,B:B,Table1_2[[#This Row],[Category Level 2]],D:D,Table1_2[[#This Row],[Brand]],E:E,Table1_2[[#This Row],[Region]],F:F,Table1_2[[#This Row],[Measure]],G:G,Table1_2[[#This Row],[Year]],H:H,"&lt;="&amp;Table1_2[[#This Row],[Month]])</f>
        <v>301922.18539999996</v>
      </c>
      <c r="K50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402126.61159999995</v>
      </c>
      <c r="N5001">
        <f>Table1_2[[#This Row],[Value]]*2.5</f>
        <v>79108.898499999996</v>
      </c>
    </row>
    <row r="5002" spans="1:14" x14ac:dyDescent="0.25">
      <c r="A5002" s="1" t="s">
        <v>6</v>
      </c>
      <c r="B5002" s="1" t="s">
        <v>26</v>
      </c>
      <c r="C5002" s="1" t="s">
        <v>22</v>
      </c>
      <c r="D5002" s="1" t="s">
        <v>34</v>
      </c>
      <c r="E5002" s="1" t="s">
        <v>10</v>
      </c>
      <c r="F5002" s="1" t="s">
        <v>12</v>
      </c>
      <c r="G5002" s="1" t="s">
        <v>64</v>
      </c>
      <c r="H5002" s="1">
        <v>10</v>
      </c>
      <c r="I5002">
        <v>34410.292899999993</v>
      </c>
      <c r="J5002" s="1">
        <f>SUMIFS(I:I,B:B,Table1_2[[#This Row],[Category Level 2]],D:D,Table1_2[[#This Row],[Brand]],E:E,Table1_2[[#This Row],[Region]],F:F,Table1_2[[#This Row],[Measure]],G:G,Table1_2[[#This Row],[Year]],H:H,"&lt;="&amp;Table1_2[[#This Row],[Month]])</f>
        <v>336332.47829999996</v>
      </c>
      <c r="K50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403049.33399999997</v>
      </c>
      <c r="N5002">
        <f>Table1_2[[#This Row],[Value]]*2.5</f>
        <v>86025.732249999986</v>
      </c>
    </row>
    <row r="5003" spans="1:14" x14ac:dyDescent="0.25">
      <c r="A5003" s="1" t="s">
        <v>6</v>
      </c>
      <c r="B5003" s="1" t="s">
        <v>26</v>
      </c>
      <c r="C5003" s="1" t="s">
        <v>22</v>
      </c>
      <c r="D5003" s="1" t="s">
        <v>34</v>
      </c>
      <c r="E5003" s="1" t="s">
        <v>10</v>
      </c>
      <c r="F5003" s="1" t="s">
        <v>12</v>
      </c>
      <c r="G5003" s="1" t="s">
        <v>64</v>
      </c>
      <c r="H5003" s="1">
        <v>11</v>
      </c>
      <c r="I5003">
        <v>31398.863899999997</v>
      </c>
      <c r="J5003" s="1">
        <f>SUMIFS(I:I,B:B,Table1_2[[#This Row],[Category Level 2]],D:D,Table1_2[[#This Row],[Brand]],E:E,Table1_2[[#This Row],[Region]],F:F,Table1_2[[#This Row],[Measure]],G:G,Table1_2[[#This Row],[Year]],H:H,"&lt;="&amp;Table1_2[[#This Row],[Month]])</f>
        <v>367731.34219999996</v>
      </c>
      <c r="K50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400356.03459999996</v>
      </c>
      <c r="N5003">
        <f>Table1_2[[#This Row],[Value]]*2.5</f>
        <v>78497.159749999992</v>
      </c>
    </row>
    <row r="5004" spans="1:14" x14ac:dyDescent="0.25">
      <c r="A5004" s="1" t="s">
        <v>6</v>
      </c>
      <c r="B5004" s="1" t="s">
        <v>26</v>
      </c>
      <c r="C5004" s="1" t="s">
        <v>22</v>
      </c>
      <c r="D5004" s="1" t="s">
        <v>34</v>
      </c>
      <c r="E5004" s="1" t="s">
        <v>10</v>
      </c>
      <c r="F5004" s="1" t="s">
        <v>12</v>
      </c>
      <c r="G5004" s="1" t="s">
        <v>64</v>
      </c>
      <c r="H5004" s="1">
        <v>12</v>
      </c>
      <c r="I5004">
        <v>34713.8433</v>
      </c>
      <c r="J5004" s="1">
        <f>SUMIFS(I:I,B:B,Table1_2[[#This Row],[Category Level 2]],D:D,Table1_2[[#This Row],[Brand]],E:E,Table1_2[[#This Row],[Region]],F:F,Table1_2[[#This Row],[Measure]],G:G,Table1_2[[#This Row],[Year]],H:H,"&lt;="&amp;Table1_2[[#This Row],[Month]])</f>
        <v>402445.18549999996</v>
      </c>
      <c r="K50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402445.18549999996</v>
      </c>
      <c r="N5004">
        <f>Table1_2[[#This Row],[Value]]*2.5</f>
        <v>86784.608250000005</v>
      </c>
    </row>
    <row r="5005" spans="1:14" x14ac:dyDescent="0.25">
      <c r="A5005" s="1" t="s">
        <v>6</v>
      </c>
      <c r="B5005" s="1" t="s">
        <v>26</v>
      </c>
      <c r="C5005" s="1" t="s">
        <v>22</v>
      </c>
      <c r="D5005" s="1" t="s">
        <v>34</v>
      </c>
      <c r="E5005" s="1" t="s">
        <v>10</v>
      </c>
      <c r="F5005" s="1" t="s">
        <v>12</v>
      </c>
      <c r="G5005" s="1" t="s">
        <v>65</v>
      </c>
      <c r="H5005" s="1">
        <v>1</v>
      </c>
      <c r="I5005">
        <v>28994.263700000003</v>
      </c>
      <c r="J5005" s="1">
        <f>SUMIFS(I:I,B:B,Table1_2[[#This Row],[Category Level 2]],D:D,Table1_2[[#This Row],[Brand]],E:E,Table1_2[[#This Row],[Region]],F:F,Table1_2[[#This Row],[Measure]],G:G,Table1_2[[#This Row],[Year]],H:H,"&lt;="&amp;Table1_2[[#This Row],[Month]])</f>
        <v>28994.263700000003</v>
      </c>
      <c r="K50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398375.76290000003</v>
      </c>
      <c r="N5005">
        <f>Table1_2[[#This Row],[Value]]*2.5</f>
        <v>72485.659250000012</v>
      </c>
    </row>
    <row r="5006" spans="1:14" x14ac:dyDescent="0.25">
      <c r="A5006" s="1" t="s">
        <v>6</v>
      </c>
      <c r="B5006" s="1" t="s">
        <v>26</v>
      </c>
      <c r="C5006" s="1" t="s">
        <v>22</v>
      </c>
      <c r="D5006" s="1" t="s">
        <v>34</v>
      </c>
      <c r="E5006" s="1" t="s">
        <v>10</v>
      </c>
      <c r="F5006" s="1" t="s">
        <v>12</v>
      </c>
      <c r="G5006" s="1" t="s">
        <v>65</v>
      </c>
      <c r="H5006" s="1">
        <v>2</v>
      </c>
      <c r="I5006">
        <v>26247.706899999997</v>
      </c>
      <c r="J5006" s="1">
        <f>SUMIFS(I:I,B:B,Table1_2[[#This Row],[Category Level 2]],D:D,Table1_2[[#This Row],[Brand]],E:E,Table1_2[[#This Row],[Region]],F:F,Table1_2[[#This Row],[Measure]],G:G,Table1_2[[#This Row],[Year]],H:H,"&lt;="&amp;Table1_2[[#This Row],[Month]])</f>
        <v>55241.970600000001</v>
      </c>
      <c r="K50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396048.42599999998</v>
      </c>
      <c r="N5006">
        <f>Table1_2[[#This Row],[Value]]*2.5</f>
        <v>65619.26724999999</v>
      </c>
    </row>
    <row r="5007" spans="1:14" x14ac:dyDescent="0.25">
      <c r="A5007" s="1" t="s">
        <v>6</v>
      </c>
      <c r="B5007" s="1" t="s">
        <v>26</v>
      </c>
      <c r="C5007" s="1" t="s">
        <v>22</v>
      </c>
      <c r="D5007" s="1" t="s">
        <v>34</v>
      </c>
      <c r="E5007" s="1" t="s">
        <v>10</v>
      </c>
      <c r="F5007" s="1" t="s">
        <v>12</v>
      </c>
      <c r="G5007" s="1" t="s">
        <v>65</v>
      </c>
      <c r="H5007" s="1">
        <v>3</v>
      </c>
      <c r="I5007">
        <v>31548.8446</v>
      </c>
      <c r="J5007" s="1">
        <f>SUMIFS(I:I,B:B,Table1_2[[#This Row],[Category Level 2]],D:D,Table1_2[[#This Row],[Brand]],E:E,Table1_2[[#This Row],[Region]],F:F,Table1_2[[#This Row],[Measure]],G:G,Table1_2[[#This Row],[Year]],H:H,"&lt;="&amp;Table1_2[[#This Row],[Month]])</f>
        <v>86790.815199999997</v>
      </c>
      <c r="K50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383917.10290000006</v>
      </c>
      <c r="N5007">
        <f>Table1_2[[#This Row],[Value]]*2.5</f>
        <v>78872.111499999999</v>
      </c>
    </row>
    <row r="5008" spans="1:14" x14ac:dyDescent="0.25">
      <c r="A5008" s="1" t="s">
        <v>6</v>
      </c>
      <c r="B5008" s="1" t="s">
        <v>26</v>
      </c>
      <c r="C5008" s="1" t="s">
        <v>22</v>
      </c>
      <c r="D5008" s="1" t="s">
        <v>34</v>
      </c>
      <c r="E5008" s="1" t="s">
        <v>10</v>
      </c>
      <c r="F5008" s="1" t="s">
        <v>12</v>
      </c>
      <c r="G5008" s="1" t="s">
        <v>65</v>
      </c>
      <c r="H5008" s="1">
        <v>4</v>
      </c>
      <c r="I5008">
        <v>29579.591399999998</v>
      </c>
      <c r="J5008" s="1">
        <f>SUMIFS(I:I,B:B,Table1_2[[#This Row],[Category Level 2]],D:D,Table1_2[[#This Row],[Brand]],E:E,Table1_2[[#This Row],[Region]],F:F,Table1_2[[#This Row],[Measure]],G:G,Table1_2[[#This Row],[Year]],H:H,"&lt;="&amp;Table1_2[[#This Row],[Month]])</f>
        <v>116370.40659999999</v>
      </c>
      <c r="K50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375064.29909999995</v>
      </c>
      <c r="N5008">
        <f>Table1_2[[#This Row],[Value]]*2.5</f>
        <v>73948.978499999997</v>
      </c>
    </row>
    <row r="5009" spans="1:14" x14ac:dyDescent="0.25">
      <c r="A5009" s="1" t="s">
        <v>6</v>
      </c>
      <c r="B5009" s="1" t="s">
        <v>26</v>
      </c>
      <c r="C5009" s="1" t="s">
        <v>22</v>
      </c>
      <c r="D5009" s="1" t="s">
        <v>34</v>
      </c>
      <c r="E5009" s="1" t="s">
        <v>10</v>
      </c>
      <c r="F5009" s="1" t="s">
        <v>12</v>
      </c>
      <c r="G5009" s="1" t="s">
        <v>65</v>
      </c>
      <c r="H5009" s="1">
        <v>5</v>
      </c>
      <c r="I5009">
        <v>29131.102199999998</v>
      </c>
      <c r="J5009" s="1">
        <f>SUMIFS(I:I,B:B,Table1_2[[#This Row],[Category Level 2]],D:D,Table1_2[[#This Row],[Brand]],E:E,Table1_2[[#This Row],[Region]],F:F,Table1_2[[#This Row],[Measure]],G:G,Table1_2[[#This Row],[Year]],H:H,"&lt;="&amp;Table1_2[[#This Row],[Month]])</f>
        <v>145501.50879999998</v>
      </c>
      <c r="K50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373601.35359999997</v>
      </c>
      <c r="N5009">
        <f>Table1_2[[#This Row],[Value]]*2.5</f>
        <v>72827.755499999999</v>
      </c>
    </row>
    <row r="5010" spans="1:14" x14ac:dyDescent="0.25">
      <c r="A5010" s="1" t="s">
        <v>6</v>
      </c>
      <c r="B5010" s="1" t="s">
        <v>26</v>
      </c>
      <c r="C5010" s="1" t="s">
        <v>22</v>
      </c>
      <c r="D5010" s="1" t="s">
        <v>34</v>
      </c>
      <c r="E5010" s="1" t="s">
        <v>10</v>
      </c>
      <c r="F5010" s="1" t="s">
        <v>12</v>
      </c>
      <c r="G5010" s="1" t="s">
        <v>65</v>
      </c>
      <c r="H5010" s="1">
        <v>6</v>
      </c>
      <c r="I5010">
        <v>30793.011700000003</v>
      </c>
      <c r="J5010" s="1">
        <f>SUMIFS(I:I,B:B,Table1_2[[#This Row],[Category Level 2]],D:D,Table1_2[[#This Row],[Brand]],E:E,Table1_2[[#This Row],[Region]],F:F,Table1_2[[#This Row],[Measure]],G:G,Table1_2[[#This Row],[Year]],H:H,"&lt;="&amp;Table1_2[[#This Row],[Month]])</f>
        <v>176294.52049999998</v>
      </c>
      <c r="K50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373321.63</v>
      </c>
      <c r="N5010">
        <f>Table1_2[[#This Row],[Value]]*2.5</f>
        <v>76982.529250000007</v>
      </c>
    </row>
    <row r="5011" spans="1:14" x14ac:dyDescent="0.25">
      <c r="A5011" s="1" t="s">
        <v>6</v>
      </c>
      <c r="B5011" s="1" t="s">
        <v>26</v>
      </c>
      <c r="C5011" s="1" t="s">
        <v>22</v>
      </c>
      <c r="D5011" s="1" t="s">
        <v>34</v>
      </c>
      <c r="E5011" s="1" t="s">
        <v>10</v>
      </c>
      <c r="F5011" s="1" t="s">
        <v>12</v>
      </c>
      <c r="G5011" s="1" t="s">
        <v>65</v>
      </c>
      <c r="H5011" s="1">
        <v>7</v>
      </c>
      <c r="I5011">
        <v>28864.377899999999</v>
      </c>
      <c r="J5011" s="1">
        <f>SUMIFS(I:I,B:B,Table1_2[[#This Row],[Category Level 2]],D:D,Table1_2[[#This Row],[Brand]],E:E,Table1_2[[#This Row],[Region]],F:F,Table1_2[[#This Row],[Measure]],G:G,Table1_2[[#This Row],[Year]],H:H,"&lt;="&amp;Table1_2[[#This Row],[Month]])</f>
        <v>205158.89839999998</v>
      </c>
      <c r="K50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366248.28409999993</v>
      </c>
      <c r="N5011">
        <f>Table1_2[[#This Row],[Value]]*2.5</f>
        <v>72160.944749999995</v>
      </c>
    </row>
    <row r="5012" spans="1:14" x14ac:dyDescent="0.25">
      <c r="A5012" s="1" t="s">
        <v>6</v>
      </c>
      <c r="B5012" s="1" t="s">
        <v>26</v>
      </c>
      <c r="C5012" s="1" t="s">
        <v>22</v>
      </c>
      <c r="D5012" s="1" t="s">
        <v>34</v>
      </c>
      <c r="E5012" s="1" t="s">
        <v>10</v>
      </c>
      <c r="F5012" s="1" t="s">
        <v>12</v>
      </c>
      <c r="G5012" s="1" t="s">
        <v>65</v>
      </c>
      <c r="H5012" s="1">
        <v>8</v>
      </c>
      <c r="I5012">
        <v>26608.417699999998</v>
      </c>
      <c r="J5012" s="1">
        <f>SUMIFS(I:I,B:B,Table1_2[[#This Row],[Category Level 2]],D:D,Table1_2[[#This Row],[Brand]],E:E,Table1_2[[#This Row],[Region]],F:F,Table1_2[[#This Row],[Measure]],G:G,Table1_2[[#This Row],[Year]],H:H,"&lt;="&amp;Table1_2[[#This Row],[Month]])</f>
        <v>231767.31609999997</v>
      </c>
      <c r="K50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363933.87559999997</v>
      </c>
      <c r="N5012">
        <f>Table1_2[[#This Row],[Value]]*2.5</f>
        <v>66521.044249999992</v>
      </c>
    </row>
    <row r="5013" spans="1:14" x14ac:dyDescent="0.25">
      <c r="A5013" s="1" t="s">
        <v>6</v>
      </c>
      <c r="B5013" s="1" t="s">
        <v>26</v>
      </c>
      <c r="C5013" s="1" t="s">
        <v>22</v>
      </c>
      <c r="D5013" s="1" t="s">
        <v>34</v>
      </c>
      <c r="E5013" s="1" t="s">
        <v>10</v>
      </c>
      <c r="F5013" s="1" t="s">
        <v>12</v>
      </c>
      <c r="G5013" s="1" t="s">
        <v>65</v>
      </c>
      <c r="H5013" s="1">
        <v>9</v>
      </c>
      <c r="I5013">
        <v>27908.321599999999</v>
      </c>
      <c r="J5013" s="1">
        <f>SUMIFS(I:I,B:B,Table1_2[[#This Row],[Category Level 2]],D:D,Table1_2[[#This Row],[Brand]],E:E,Table1_2[[#This Row],[Region]],F:F,Table1_2[[#This Row],[Measure]],G:G,Table1_2[[#This Row],[Year]],H:H,"&lt;="&amp;Table1_2[[#This Row],[Month]])</f>
        <v>259675.63769999996</v>
      </c>
      <c r="K50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360198.63779999997</v>
      </c>
      <c r="N5013">
        <f>Table1_2[[#This Row],[Value]]*2.5</f>
        <v>69770.804000000004</v>
      </c>
    </row>
    <row r="5014" spans="1:14" x14ac:dyDescent="0.25">
      <c r="A5014" s="1" t="s">
        <v>6</v>
      </c>
      <c r="B5014" s="1" t="s">
        <v>26</v>
      </c>
      <c r="C5014" s="1" t="s">
        <v>22</v>
      </c>
      <c r="D5014" s="1" t="s">
        <v>34</v>
      </c>
      <c r="E5014" s="1" t="s">
        <v>10</v>
      </c>
      <c r="F5014" s="1" t="s">
        <v>12</v>
      </c>
      <c r="G5014" s="1" t="s">
        <v>65</v>
      </c>
      <c r="H5014" s="1">
        <v>10</v>
      </c>
      <c r="I5014">
        <v>28497.532999999999</v>
      </c>
      <c r="J5014" s="1">
        <f>SUMIFS(I:I,B:B,Table1_2[[#This Row],[Category Level 2]],D:D,Table1_2[[#This Row],[Brand]],E:E,Table1_2[[#This Row],[Region]],F:F,Table1_2[[#This Row],[Measure]],G:G,Table1_2[[#This Row],[Year]],H:H,"&lt;="&amp;Table1_2[[#This Row],[Month]])</f>
        <v>288173.17069999996</v>
      </c>
      <c r="K50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354285.87789999996</v>
      </c>
      <c r="N5014">
        <f>Table1_2[[#This Row],[Value]]*2.5</f>
        <v>71243.832500000004</v>
      </c>
    </row>
    <row r="5015" spans="1:14" x14ac:dyDescent="0.25">
      <c r="A5015" s="1" t="s">
        <v>6</v>
      </c>
      <c r="B5015" s="1" t="s">
        <v>26</v>
      </c>
      <c r="C5015" s="1" t="s">
        <v>22</v>
      </c>
      <c r="D5015" s="1" t="s">
        <v>34</v>
      </c>
      <c r="E5015" s="1" t="s">
        <v>10</v>
      </c>
      <c r="F5015" s="1" t="s">
        <v>12</v>
      </c>
      <c r="G5015" s="1" t="s">
        <v>65</v>
      </c>
      <c r="H5015" s="1">
        <v>11</v>
      </c>
      <c r="I5015">
        <v>27617.684699999998</v>
      </c>
      <c r="J5015" s="1">
        <f>SUMIFS(I:I,B:B,Table1_2[[#This Row],[Category Level 2]],D:D,Table1_2[[#This Row],[Brand]],E:E,Table1_2[[#This Row],[Region]],F:F,Table1_2[[#This Row],[Measure]],G:G,Table1_2[[#This Row],[Year]],H:H,"&lt;="&amp;Table1_2[[#This Row],[Month]])</f>
        <v>315790.85539999994</v>
      </c>
      <c r="K50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350504.69869999995</v>
      </c>
      <c r="N5015">
        <f>Table1_2[[#This Row],[Value]]*2.5</f>
        <v>69044.211749999988</v>
      </c>
    </row>
    <row r="5016" spans="1:14" x14ac:dyDescent="0.25">
      <c r="A5016" s="1" t="s">
        <v>6</v>
      </c>
      <c r="B5016" s="1" t="s">
        <v>26</v>
      </c>
      <c r="C5016" s="1" t="s">
        <v>22</v>
      </c>
      <c r="D5016" s="1" t="s">
        <v>34</v>
      </c>
      <c r="E5016" s="1" t="s">
        <v>10</v>
      </c>
      <c r="F5016" s="1" t="s">
        <v>12</v>
      </c>
      <c r="G5016" s="1" t="s">
        <v>65</v>
      </c>
      <c r="H5016" s="1">
        <v>12</v>
      </c>
      <c r="I5016">
        <v>27498.815900000001</v>
      </c>
      <c r="J5016" s="1">
        <f>SUMIFS(I:I,B:B,Table1_2[[#This Row],[Category Level 2]],D:D,Table1_2[[#This Row],[Brand]],E:E,Table1_2[[#This Row],[Region]],F:F,Table1_2[[#This Row],[Measure]],G:G,Table1_2[[#This Row],[Year]],H:H,"&lt;="&amp;Table1_2[[#This Row],[Month]])</f>
        <v>343289.67129999993</v>
      </c>
      <c r="K50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343289.67129999993</v>
      </c>
      <c r="N5016">
        <f>Table1_2[[#This Row],[Value]]*2.5</f>
        <v>68747.039749999996</v>
      </c>
    </row>
    <row r="5017" spans="1:14" x14ac:dyDescent="0.25">
      <c r="A5017" s="1" t="s">
        <v>6</v>
      </c>
      <c r="B5017" s="1" t="s">
        <v>26</v>
      </c>
      <c r="C5017" s="1" t="s">
        <v>22</v>
      </c>
      <c r="D5017" s="1" t="s">
        <v>34</v>
      </c>
      <c r="E5017" s="1" t="s">
        <v>10</v>
      </c>
      <c r="F5017" s="1" t="s">
        <v>12</v>
      </c>
      <c r="G5017" s="1" t="s">
        <v>66</v>
      </c>
      <c r="H5017" s="1">
        <v>1</v>
      </c>
      <c r="I5017">
        <v>26379.312900000001</v>
      </c>
      <c r="J5017" s="1">
        <f>SUMIFS(I:I,B:B,Table1_2[[#This Row],[Category Level 2]],D:D,Table1_2[[#This Row],[Brand]],E:E,Table1_2[[#This Row],[Region]],F:F,Table1_2[[#This Row],[Measure]],G:G,Table1_2[[#This Row],[Year]],H:H,"&lt;="&amp;Table1_2[[#This Row],[Month]])</f>
        <v>26379.312900000001</v>
      </c>
      <c r="K50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340674.7205</v>
      </c>
      <c r="N5017">
        <f>Table1_2[[#This Row],[Value]]*2.5</f>
        <v>65948.282250000004</v>
      </c>
    </row>
    <row r="5018" spans="1:14" x14ac:dyDescent="0.25">
      <c r="A5018" s="1" t="s">
        <v>6</v>
      </c>
      <c r="B5018" s="1" t="s">
        <v>26</v>
      </c>
      <c r="C5018" s="1" t="s">
        <v>22</v>
      </c>
      <c r="D5018" s="1" t="s">
        <v>34</v>
      </c>
      <c r="E5018" s="1" t="s">
        <v>10</v>
      </c>
      <c r="F5018" s="1" t="s">
        <v>12</v>
      </c>
      <c r="G5018" s="1" t="s">
        <v>66</v>
      </c>
      <c r="H5018" s="1">
        <v>2</v>
      </c>
      <c r="I5018">
        <v>22467.413799999995</v>
      </c>
      <c r="J5018" s="1">
        <f>SUMIFS(I:I,B:B,Table1_2[[#This Row],[Category Level 2]],D:D,Table1_2[[#This Row],[Brand]],E:E,Table1_2[[#This Row],[Region]],F:F,Table1_2[[#This Row],[Measure]],G:G,Table1_2[[#This Row],[Year]],H:H,"&lt;="&amp;Table1_2[[#This Row],[Month]])</f>
        <v>48846.726699999999</v>
      </c>
      <c r="K50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336894.42739999999</v>
      </c>
      <c r="N5018">
        <f>Table1_2[[#This Row],[Value]]*2.5</f>
        <v>56168.534499999987</v>
      </c>
    </row>
    <row r="5019" spans="1:14" x14ac:dyDescent="0.25">
      <c r="A5019" s="1" t="s">
        <v>6</v>
      </c>
      <c r="B5019" s="1" t="s">
        <v>26</v>
      </c>
      <c r="C5019" s="1" t="s">
        <v>22</v>
      </c>
      <c r="D5019" s="1" t="s">
        <v>34</v>
      </c>
      <c r="E5019" s="1" t="s">
        <v>10</v>
      </c>
      <c r="F5019" s="1" t="s">
        <v>12</v>
      </c>
      <c r="G5019" s="1" t="s">
        <v>66</v>
      </c>
      <c r="H5019" s="1">
        <v>3</v>
      </c>
      <c r="I5019">
        <v>27278.411399999997</v>
      </c>
      <c r="J5019" s="1">
        <f>SUMIFS(I:I,B:B,Table1_2[[#This Row],[Category Level 2]],D:D,Table1_2[[#This Row],[Brand]],E:E,Table1_2[[#This Row],[Region]],F:F,Table1_2[[#This Row],[Measure]],G:G,Table1_2[[#This Row],[Year]],H:H,"&lt;="&amp;Table1_2[[#This Row],[Month]])</f>
        <v>76125.138099999996</v>
      </c>
      <c r="K50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332623.99419999996</v>
      </c>
      <c r="N5019">
        <f>Table1_2[[#This Row],[Value]]*2.5</f>
        <v>68196.028499999986</v>
      </c>
    </row>
    <row r="5020" spans="1:14" x14ac:dyDescent="0.25">
      <c r="A5020" s="1" t="s">
        <v>6</v>
      </c>
      <c r="B5020" s="1" t="s">
        <v>26</v>
      </c>
      <c r="C5020" s="1" t="s">
        <v>22</v>
      </c>
      <c r="D5020" s="1" t="s">
        <v>34</v>
      </c>
      <c r="E5020" s="1" t="s">
        <v>10</v>
      </c>
      <c r="F5020" s="1" t="s">
        <v>12</v>
      </c>
      <c r="G5020" s="1" t="s">
        <v>66</v>
      </c>
      <c r="H5020" s="1">
        <v>4</v>
      </c>
      <c r="I5020">
        <v>24692.030200000001</v>
      </c>
      <c r="J5020" s="1">
        <f>SUMIFS(I:I,B:B,Table1_2[[#This Row],[Category Level 2]],D:D,Table1_2[[#This Row],[Brand]],E:E,Table1_2[[#This Row],[Region]],F:F,Table1_2[[#This Row],[Measure]],G:G,Table1_2[[#This Row],[Year]],H:H,"&lt;="&amp;Table1_2[[#This Row],[Month]])</f>
        <v>100817.16829999999</v>
      </c>
      <c r="K50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327736.43299999996</v>
      </c>
      <c r="N5020">
        <f>Table1_2[[#This Row],[Value]]*2.5</f>
        <v>61730.075500000006</v>
      </c>
    </row>
    <row r="5021" spans="1:14" x14ac:dyDescent="0.25">
      <c r="A5021" s="1" t="s">
        <v>6</v>
      </c>
      <c r="B5021" s="1" t="s">
        <v>26</v>
      </c>
      <c r="C5021" s="1" t="s">
        <v>22</v>
      </c>
      <c r="D5021" s="1" t="s">
        <v>34</v>
      </c>
      <c r="E5021" s="1" t="s">
        <v>10</v>
      </c>
      <c r="F5021" s="1" t="s">
        <v>12</v>
      </c>
      <c r="G5021" s="1" t="s">
        <v>66</v>
      </c>
      <c r="H5021" s="1">
        <v>5</v>
      </c>
      <c r="I5021">
        <v>26460.552299999999</v>
      </c>
      <c r="J5021" s="1">
        <f>SUMIFS(I:I,B:B,Table1_2[[#This Row],[Category Level 2]],D:D,Table1_2[[#This Row],[Brand]],E:E,Table1_2[[#This Row],[Region]],F:F,Table1_2[[#This Row],[Measure]],G:G,Table1_2[[#This Row],[Year]],H:H,"&lt;="&amp;Table1_2[[#This Row],[Month]])</f>
        <v>127277.72059999999</v>
      </c>
      <c r="K50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325065.88309999998</v>
      </c>
      <c r="N5021">
        <f>Table1_2[[#This Row],[Value]]*2.5</f>
        <v>66151.380749999997</v>
      </c>
    </row>
    <row r="5022" spans="1:14" x14ac:dyDescent="0.25">
      <c r="A5022" s="1" t="s">
        <v>6</v>
      </c>
      <c r="B5022" s="1" t="s">
        <v>26</v>
      </c>
      <c r="C5022" s="1" t="s">
        <v>22</v>
      </c>
      <c r="D5022" s="1" t="s">
        <v>34</v>
      </c>
      <c r="E5022" s="1" t="s">
        <v>10</v>
      </c>
      <c r="F5022" s="1" t="s">
        <v>12</v>
      </c>
      <c r="G5022" s="1" t="s">
        <v>66</v>
      </c>
      <c r="H5022" s="1">
        <v>6</v>
      </c>
      <c r="I5022">
        <v>25168.590400000001</v>
      </c>
      <c r="J5022" s="1">
        <f>SUMIFS(I:I,B:B,Table1_2[[#This Row],[Category Level 2]],D:D,Table1_2[[#This Row],[Brand]],E:E,Table1_2[[#This Row],[Region]],F:F,Table1_2[[#This Row],[Measure]],G:G,Table1_2[[#This Row],[Year]],H:H,"&lt;="&amp;Table1_2[[#This Row],[Month]])</f>
        <v>152446.31099999999</v>
      </c>
      <c r="K50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319441.46179999999</v>
      </c>
      <c r="N5022">
        <f>Table1_2[[#This Row],[Value]]*2.5</f>
        <v>62921.476000000002</v>
      </c>
    </row>
    <row r="5023" spans="1:14" x14ac:dyDescent="0.25">
      <c r="A5023" s="1" t="s">
        <v>6</v>
      </c>
      <c r="B5023" s="1" t="s">
        <v>26</v>
      </c>
      <c r="C5023" s="1" t="s">
        <v>22</v>
      </c>
      <c r="D5023" s="1" t="s">
        <v>34</v>
      </c>
      <c r="E5023" s="1" t="s">
        <v>10</v>
      </c>
      <c r="F5023" s="1" t="s">
        <v>12</v>
      </c>
      <c r="G5023" s="1" t="s">
        <v>66</v>
      </c>
      <c r="H5023" s="1">
        <v>7</v>
      </c>
      <c r="I5023">
        <v>22608.4182</v>
      </c>
      <c r="J5023" s="1">
        <f>SUMIFS(I:I,B:B,Table1_2[[#This Row],[Category Level 2]],D:D,Table1_2[[#This Row],[Brand]],E:E,Table1_2[[#This Row],[Region]],F:F,Table1_2[[#This Row],[Measure]],G:G,Table1_2[[#This Row],[Year]],H:H,"&lt;="&amp;Table1_2[[#This Row],[Month]])</f>
        <v>175054.7292</v>
      </c>
      <c r="K50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313185.50209999998</v>
      </c>
      <c r="N5023">
        <f>Table1_2[[#This Row],[Value]]*2.5</f>
        <v>56521.0455</v>
      </c>
    </row>
    <row r="5024" spans="1:14" x14ac:dyDescent="0.25">
      <c r="A5024" s="1" t="s">
        <v>6</v>
      </c>
      <c r="B5024" s="1" t="s">
        <v>26</v>
      </c>
      <c r="C5024" s="1" t="s">
        <v>22</v>
      </c>
      <c r="D5024" s="1" t="s">
        <v>34</v>
      </c>
      <c r="E5024" s="1" t="s">
        <v>10</v>
      </c>
      <c r="F5024" s="1" t="s">
        <v>12</v>
      </c>
      <c r="G5024" s="1" t="s">
        <v>66</v>
      </c>
      <c r="H5024" s="1">
        <v>8</v>
      </c>
      <c r="I5024">
        <v>25007.926399999997</v>
      </c>
      <c r="J5024" s="1">
        <f>SUMIFS(I:I,B:B,Table1_2[[#This Row],[Category Level 2]],D:D,Table1_2[[#This Row],[Brand]],E:E,Table1_2[[#This Row],[Region]],F:F,Table1_2[[#This Row],[Measure]],G:G,Table1_2[[#This Row],[Year]],H:H,"&lt;="&amp;Table1_2[[#This Row],[Month]])</f>
        <v>200062.6556</v>
      </c>
      <c r="K50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311585.01079999999</v>
      </c>
      <c r="N5024">
        <f>Table1_2[[#This Row],[Value]]*2.5</f>
        <v>62519.815999999992</v>
      </c>
    </row>
    <row r="5025" spans="1:14" x14ac:dyDescent="0.25">
      <c r="A5025" s="1" t="s">
        <v>6</v>
      </c>
      <c r="B5025" s="1" t="s">
        <v>26</v>
      </c>
      <c r="C5025" s="1" t="s">
        <v>22</v>
      </c>
      <c r="D5025" s="1" t="s">
        <v>34</v>
      </c>
      <c r="E5025" s="1" t="s">
        <v>10</v>
      </c>
      <c r="F5025" s="1" t="s">
        <v>12</v>
      </c>
      <c r="G5025" s="1" t="s">
        <v>66</v>
      </c>
      <c r="H5025" s="1">
        <v>9</v>
      </c>
      <c r="I5025">
        <v>23773.011099999996</v>
      </c>
      <c r="J5025" s="1">
        <f>SUMIFS(I:I,B:B,Table1_2[[#This Row],[Category Level 2]],D:D,Table1_2[[#This Row],[Brand]],E:E,Table1_2[[#This Row],[Region]],F:F,Table1_2[[#This Row],[Measure]],G:G,Table1_2[[#This Row],[Year]],H:H,"&lt;="&amp;Table1_2[[#This Row],[Month]])</f>
        <v>223835.6667</v>
      </c>
      <c r="K50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307449.70030000003</v>
      </c>
      <c r="N5025">
        <f>Table1_2[[#This Row],[Value]]*2.5</f>
        <v>59432.527749999994</v>
      </c>
    </row>
    <row r="5026" spans="1:14" x14ac:dyDescent="0.25">
      <c r="A5026" s="1" t="s">
        <v>6</v>
      </c>
      <c r="B5026" s="1" t="s">
        <v>26</v>
      </c>
      <c r="C5026" s="1" t="s">
        <v>22</v>
      </c>
      <c r="D5026" s="1" t="s">
        <v>34</v>
      </c>
      <c r="E5026" s="1" t="s">
        <v>10</v>
      </c>
      <c r="F5026" s="1" t="s">
        <v>12</v>
      </c>
      <c r="G5026" s="1" t="s">
        <v>66</v>
      </c>
      <c r="H5026" s="1">
        <v>10</v>
      </c>
      <c r="I5026">
        <v>24561.321199999998</v>
      </c>
      <c r="J5026" s="1">
        <f>SUMIFS(I:I,B:B,Table1_2[[#This Row],[Category Level 2]],D:D,Table1_2[[#This Row],[Brand]],E:E,Table1_2[[#This Row],[Region]],F:F,Table1_2[[#This Row],[Measure]],G:G,Table1_2[[#This Row],[Year]],H:H,"&lt;="&amp;Table1_2[[#This Row],[Month]])</f>
        <v>248396.98790000001</v>
      </c>
      <c r="K50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303513.48849999998</v>
      </c>
      <c r="N5026">
        <f>Table1_2[[#This Row],[Value]]*2.5</f>
        <v>61403.303</v>
      </c>
    </row>
    <row r="5027" spans="1:14" x14ac:dyDescent="0.25">
      <c r="A5027" s="1" t="s">
        <v>6</v>
      </c>
      <c r="B5027" s="1" t="s">
        <v>26</v>
      </c>
      <c r="C5027" s="1" t="s">
        <v>22</v>
      </c>
      <c r="D5027" s="1" t="s">
        <v>34</v>
      </c>
      <c r="E5027" s="1" t="s">
        <v>10</v>
      </c>
      <c r="F5027" s="1" t="s">
        <v>12</v>
      </c>
      <c r="G5027" s="1" t="s">
        <v>66</v>
      </c>
      <c r="H5027" s="1">
        <v>11</v>
      </c>
      <c r="I5027">
        <v>24753.585399999996</v>
      </c>
      <c r="J5027" s="1">
        <f>SUMIFS(I:I,B:B,Table1_2[[#This Row],[Category Level 2]],D:D,Table1_2[[#This Row],[Brand]],E:E,Table1_2[[#This Row],[Region]],F:F,Table1_2[[#This Row],[Measure]],G:G,Table1_2[[#This Row],[Year]],H:H,"&lt;="&amp;Table1_2[[#This Row],[Month]])</f>
        <v>273150.57329999999</v>
      </c>
      <c r="K50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300649.38919999998</v>
      </c>
      <c r="N5027">
        <f>Table1_2[[#This Row],[Value]]*2.5</f>
        <v>61883.963499999991</v>
      </c>
    </row>
    <row r="5028" spans="1:14" x14ac:dyDescent="0.25">
      <c r="A5028" s="1" t="s">
        <v>6</v>
      </c>
      <c r="B5028" s="1" t="s">
        <v>26</v>
      </c>
      <c r="C5028" s="1" t="s">
        <v>22</v>
      </c>
      <c r="D5028" s="1" t="s">
        <v>34</v>
      </c>
      <c r="E5028" s="1" t="s">
        <v>10</v>
      </c>
      <c r="F5028" s="1" t="s">
        <v>12</v>
      </c>
      <c r="G5028" s="1" t="s">
        <v>66</v>
      </c>
      <c r="H5028" s="1">
        <v>12</v>
      </c>
      <c r="I5028">
        <v>25397.016100000004</v>
      </c>
      <c r="J5028" s="1">
        <f>SUMIFS(I:I,B:B,Table1_2[[#This Row],[Category Level 2]],D:D,Table1_2[[#This Row],[Brand]],E:E,Table1_2[[#This Row],[Region]],F:F,Table1_2[[#This Row],[Measure]],G:G,Table1_2[[#This Row],[Year]],H:H,"&lt;="&amp;Table1_2[[#This Row],[Month]])</f>
        <v>298547.5894</v>
      </c>
      <c r="K50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298547.5894</v>
      </c>
      <c r="N5028">
        <f>Table1_2[[#This Row],[Value]]*2.5</f>
        <v>63492.540250000013</v>
      </c>
    </row>
    <row r="5029" spans="1:14" x14ac:dyDescent="0.25">
      <c r="A5029" s="1" t="s">
        <v>6</v>
      </c>
      <c r="B5029" s="1" t="s">
        <v>26</v>
      </c>
      <c r="C5029" s="1" t="s">
        <v>22</v>
      </c>
      <c r="D5029" s="1" t="s">
        <v>34</v>
      </c>
      <c r="E5029" s="1" t="s">
        <v>10</v>
      </c>
      <c r="F5029" s="1" t="s">
        <v>12</v>
      </c>
      <c r="G5029" s="1" t="s">
        <v>67</v>
      </c>
      <c r="H5029" s="1">
        <v>1</v>
      </c>
      <c r="I5029">
        <v>23302.2736</v>
      </c>
      <c r="J5029" s="1">
        <f>SUMIFS(I:I,B:B,Table1_2[[#This Row],[Category Level 2]],D:D,Table1_2[[#This Row],[Brand]],E:E,Table1_2[[#This Row],[Region]],F:F,Table1_2[[#This Row],[Measure]],G:G,Table1_2[[#This Row],[Year]],H:H,"&lt;="&amp;Table1_2[[#This Row],[Month]])</f>
        <v>23302.2736</v>
      </c>
      <c r="K50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295470.55009999999</v>
      </c>
      <c r="N5029">
        <f>Table1_2[[#This Row],[Value]]*2.5</f>
        <v>58255.684000000001</v>
      </c>
    </row>
    <row r="5030" spans="1:14" x14ac:dyDescent="0.25">
      <c r="A5030" s="1" t="s">
        <v>6</v>
      </c>
      <c r="B5030" s="1" t="s">
        <v>26</v>
      </c>
      <c r="C5030" s="1" t="s">
        <v>22</v>
      </c>
      <c r="D5030" s="1" t="s">
        <v>34</v>
      </c>
      <c r="E5030" s="1" t="s">
        <v>10</v>
      </c>
      <c r="F5030" s="1" t="s">
        <v>12</v>
      </c>
      <c r="G5030" s="1" t="s">
        <v>67</v>
      </c>
      <c r="H5030" s="1">
        <v>2</v>
      </c>
      <c r="I5030">
        <v>23142.758399999999</v>
      </c>
      <c r="J5030" s="1">
        <f>SUMIFS(I:I,B:B,Table1_2[[#This Row],[Category Level 2]],D:D,Table1_2[[#This Row],[Brand]],E:E,Table1_2[[#This Row],[Region]],F:F,Table1_2[[#This Row],[Measure]],G:G,Table1_2[[#This Row],[Year]],H:H,"&lt;="&amp;Table1_2[[#This Row],[Month]])</f>
        <v>46445.031999999999</v>
      </c>
      <c r="K50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296145.8947</v>
      </c>
      <c r="N5030">
        <f>Table1_2[[#This Row],[Value]]*2.5</f>
        <v>57856.895999999993</v>
      </c>
    </row>
    <row r="5031" spans="1:14" x14ac:dyDescent="0.25">
      <c r="A5031" s="1" t="s">
        <v>6</v>
      </c>
      <c r="B5031" s="1" t="s">
        <v>26</v>
      </c>
      <c r="C5031" s="1" t="s">
        <v>22</v>
      </c>
      <c r="D5031" s="1" t="s">
        <v>34</v>
      </c>
      <c r="E5031" s="1" t="s">
        <v>10</v>
      </c>
      <c r="F5031" s="1" t="s">
        <v>12</v>
      </c>
      <c r="G5031" s="1" t="s">
        <v>67</v>
      </c>
      <c r="H5031" s="1">
        <v>3</v>
      </c>
      <c r="I5031">
        <v>28528.146800000002</v>
      </c>
      <c r="J5031" s="1">
        <f>SUMIFS(I:I,B:B,Table1_2[[#This Row],[Category Level 2]],D:D,Table1_2[[#This Row],[Brand]],E:E,Table1_2[[#This Row],[Region]],F:F,Table1_2[[#This Row],[Measure]],G:G,Table1_2[[#This Row],[Year]],H:H,"&lt;="&amp;Table1_2[[#This Row],[Month]])</f>
        <v>74973.178799999994</v>
      </c>
      <c r="K50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297395.63010000001</v>
      </c>
      <c r="N5031">
        <f>Table1_2[[#This Row],[Value]]*2.5</f>
        <v>71320.366999999998</v>
      </c>
    </row>
    <row r="5032" spans="1:14" x14ac:dyDescent="0.25">
      <c r="A5032" s="1" t="s">
        <v>6</v>
      </c>
      <c r="B5032" s="1" t="s">
        <v>26</v>
      </c>
      <c r="C5032" s="1" t="s">
        <v>22</v>
      </c>
      <c r="D5032" s="1" t="s">
        <v>34</v>
      </c>
      <c r="E5032" s="1" t="s">
        <v>13</v>
      </c>
      <c r="F5032" s="1" t="s">
        <v>11</v>
      </c>
      <c r="G5032" s="1" t="s">
        <v>62</v>
      </c>
      <c r="H5032" s="1">
        <v>1</v>
      </c>
      <c r="I5032">
        <v>1238.9167</v>
      </c>
      <c r="J5032" s="1">
        <f>SUMIFS(I:I,B:B,Table1_2[[#This Row],[Category Level 2]],D:D,Table1_2[[#This Row],[Brand]],E:E,Table1_2[[#This Row],[Region]],F:F,Table1_2[[#This Row],[Measure]],G:G,Table1_2[[#This Row],[Year]],H:H,"&lt;="&amp;Table1_2[[#This Row],[Month]])</f>
        <v>1238.9167</v>
      </c>
      <c r="K50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1238.9167</v>
      </c>
      <c r="N5032">
        <f>Table1_2[[#This Row],[Value]]*2.5</f>
        <v>3097.2917499999999</v>
      </c>
    </row>
    <row r="5033" spans="1:14" x14ac:dyDescent="0.25">
      <c r="A5033" s="1" t="s">
        <v>6</v>
      </c>
      <c r="B5033" s="1" t="s">
        <v>26</v>
      </c>
      <c r="C5033" s="1" t="s">
        <v>22</v>
      </c>
      <c r="D5033" s="1" t="s">
        <v>34</v>
      </c>
      <c r="E5033" s="1" t="s">
        <v>13</v>
      </c>
      <c r="F5033" s="1" t="s">
        <v>11</v>
      </c>
      <c r="G5033" s="1" t="s">
        <v>62</v>
      </c>
      <c r="H5033" s="1">
        <v>2</v>
      </c>
      <c r="I5033">
        <v>1300.5871</v>
      </c>
      <c r="J5033" s="1">
        <f>SUMIFS(I:I,B:B,Table1_2[[#This Row],[Category Level 2]],D:D,Table1_2[[#This Row],[Brand]],E:E,Table1_2[[#This Row],[Region]],F:F,Table1_2[[#This Row],[Measure]],G:G,Table1_2[[#This Row],[Year]],H:H,"&lt;="&amp;Table1_2[[#This Row],[Month]])</f>
        <v>2539.5038</v>
      </c>
      <c r="K50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2539.5038</v>
      </c>
      <c r="N5033">
        <f>Table1_2[[#This Row],[Value]]*2.5</f>
        <v>3251.4677499999998</v>
      </c>
    </row>
    <row r="5034" spans="1:14" x14ac:dyDescent="0.25">
      <c r="A5034" s="1" t="s">
        <v>6</v>
      </c>
      <c r="B5034" s="1" t="s">
        <v>26</v>
      </c>
      <c r="C5034" s="1" t="s">
        <v>22</v>
      </c>
      <c r="D5034" s="1" t="s">
        <v>34</v>
      </c>
      <c r="E5034" s="1" t="s">
        <v>13</v>
      </c>
      <c r="F5034" s="1" t="s">
        <v>11</v>
      </c>
      <c r="G5034" s="1" t="s">
        <v>62</v>
      </c>
      <c r="H5034" s="1">
        <v>3</v>
      </c>
      <c r="I5034">
        <v>1560.5499</v>
      </c>
      <c r="J5034" s="1">
        <f>SUMIFS(I:I,B:B,Table1_2[[#This Row],[Category Level 2]],D:D,Table1_2[[#This Row],[Brand]],E:E,Table1_2[[#This Row],[Region]],F:F,Table1_2[[#This Row],[Measure]],G:G,Table1_2[[#This Row],[Year]],H:H,"&lt;="&amp;Table1_2[[#This Row],[Month]])</f>
        <v>4100.0537000000004</v>
      </c>
      <c r="K50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4100.0537000000004</v>
      </c>
      <c r="N5034">
        <f>Table1_2[[#This Row],[Value]]*2.5</f>
        <v>3901.3747499999999</v>
      </c>
    </row>
    <row r="5035" spans="1:14" x14ac:dyDescent="0.25">
      <c r="A5035" s="1" t="s">
        <v>6</v>
      </c>
      <c r="B5035" s="1" t="s">
        <v>26</v>
      </c>
      <c r="C5035" s="1" t="s">
        <v>22</v>
      </c>
      <c r="D5035" s="1" t="s">
        <v>34</v>
      </c>
      <c r="E5035" s="1" t="s">
        <v>13</v>
      </c>
      <c r="F5035" s="1" t="s">
        <v>11</v>
      </c>
      <c r="G5035" s="1" t="s">
        <v>62</v>
      </c>
      <c r="H5035" s="1">
        <v>4</v>
      </c>
      <c r="I5035">
        <v>1072.4548</v>
      </c>
      <c r="J5035" s="1">
        <f>SUMIFS(I:I,B:B,Table1_2[[#This Row],[Category Level 2]],D:D,Table1_2[[#This Row],[Brand]],E:E,Table1_2[[#This Row],[Region]],F:F,Table1_2[[#This Row],[Measure]],G:G,Table1_2[[#This Row],[Year]],H:H,"&lt;="&amp;Table1_2[[#This Row],[Month]])</f>
        <v>5172.5084999999999</v>
      </c>
      <c r="K50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5172.5084999999999</v>
      </c>
      <c r="N5035">
        <f>Table1_2[[#This Row],[Value]]*2.5</f>
        <v>2681.1369999999997</v>
      </c>
    </row>
    <row r="5036" spans="1:14" x14ac:dyDescent="0.25">
      <c r="A5036" s="1" t="s">
        <v>6</v>
      </c>
      <c r="B5036" s="1" t="s">
        <v>26</v>
      </c>
      <c r="C5036" s="1" t="s">
        <v>22</v>
      </c>
      <c r="D5036" s="1" t="s">
        <v>34</v>
      </c>
      <c r="E5036" s="1" t="s">
        <v>13</v>
      </c>
      <c r="F5036" s="1" t="s">
        <v>11</v>
      </c>
      <c r="G5036" s="1" t="s">
        <v>62</v>
      </c>
      <c r="H5036" s="1">
        <v>5</v>
      </c>
      <c r="I5036">
        <v>1476.6903</v>
      </c>
      <c r="J5036" s="1">
        <f>SUMIFS(I:I,B:B,Table1_2[[#This Row],[Category Level 2]],D:D,Table1_2[[#This Row],[Brand]],E:E,Table1_2[[#This Row],[Region]],F:F,Table1_2[[#This Row],[Measure]],G:G,Table1_2[[#This Row],[Year]],H:H,"&lt;="&amp;Table1_2[[#This Row],[Month]])</f>
        <v>6649.1988000000001</v>
      </c>
      <c r="K50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6649.1988000000001</v>
      </c>
      <c r="N5036">
        <f>Table1_2[[#This Row],[Value]]*2.5</f>
        <v>3691.7257500000001</v>
      </c>
    </row>
    <row r="5037" spans="1:14" x14ac:dyDescent="0.25">
      <c r="A5037" s="1" t="s">
        <v>6</v>
      </c>
      <c r="B5037" s="1" t="s">
        <v>26</v>
      </c>
      <c r="C5037" s="1" t="s">
        <v>22</v>
      </c>
      <c r="D5037" s="1" t="s">
        <v>34</v>
      </c>
      <c r="E5037" s="1" t="s">
        <v>13</v>
      </c>
      <c r="F5037" s="1" t="s">
        <v>11</v>
      </c>
      <c r="G5037" s="1" t="s">
        <v>62</v>
      </c>
      <c r="H5037" s="1">
        <v>6</v>
      </c>
      <c r="I5037">
        <v>1517.9602</v>
      </c>
      <c r="J5037" s="1">
        <f>SUMIFS(I:I,B:B,Table1_2[[#This Row],[Category Level 2]],D:D,Table1_2[[#This Row],[Brand]],E:E,Table1_2[[#This Row],[Region]],F:F,Table1_2[[#This Row],[Measure]],G:G,Table1_2[[#This Row],[Year]],H:H,"&lt;="&amp;Table1_2[[#This Row],[Month]])</f>
        <v>8167.1589999999997</v>
      </c>
      <c r="K50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8167.1589999999997</v>
      </c>
      <c r="N5037">
        <f>Table1_2[[#This Row],[Value]]*2.5</f>
        <v>3794.9004999999997</v>
      </c>
    </row>
    <row r="5038" spans="1:14" x14ac:dyDescent="0.25">
      <c r="A5038" s="1" t="s">
        <v>6</v>
      </c>
      <c r="B5038" s="1" t="s">
        <v>26</v>
      </c>
      <c r="C5038" s="1" t="s">
        <v>22</v>
      </c>
      <c r="D5038" s="1" t="s">
        <v>34</v>
      </c>
      <c r="E5038" s="1" t="s">
        <v>13</v>
      </c>
      <c r="F5038" s="1" t="s">
        <v>11</v>
      </c>
      <c r="G5038" s="1" t="s">
        <v>62</v>
      </c>
      <c r="H5038" s="1">
        <v>7</v>
      </c>
      <c r="I5038">
        <v>1297.9165</v>
      </c>
      <c r="J5038" s="1">
        <f>SUMIFS(I:I,B:B,Table1_2[[#This Row],[Category Level 2]],D:D,Table1_2[[#This Row],[Brand]],E:E,Table1_2[[#This Row],[Region]],F:F,Table1_2[[#This Row],[Measure]],G:G,Table1_2[[#This Row],[Year]],H:H,"&lt;="&amp;Table1_2[[#This Row],[Month]])</f>
        <v>9465.075499999999</v>
      </c>
      <c r="K50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9465.075499999999</v>
      </c>
      <c r="N5038">
        <f>Table1_2[[#This Row],[Value]]*2.5</f>
        <v>3244.7912500000002</v>
      </c>
    </row>
    <row r="5039" spans="1:14" x14ac:dyDescent="0.25">
      <c r="A5039" s="1" t="s">
        <v>6</v>
      </c>
      <c r="B5039" s="1" t="s">
        <v>26</v>
      </c>
      <c r="C5039" s="1" t="s">
        <v>22</v>
      </c>
      <c r="D5039" s="1" t="s">
        <v>34</v>
      </c>
      <c r="E5039" s="1" t="s">
        <v>13</v>
      </c>
      <c r="F5039" s="1" t="s">
        <v>11</v>
      </c>
      <c r="G5039" s="1" t="s">
        <v>62</v>
      </c>
      <c r="H5039" s="1">
        <v>8</v>
      </c>
      <c r="I5039">
        <v>1270.5317</v>
      </c>
      <c r="J5039" s="1">
        <f>SUMIFS(I:I,B:B,Table1_2[[#This Row],[Category Level 2]],D:D,Table1_2[[#This Row],[Brand]],E:E,Table1_2[[#This Row],[Region]],F:F,Table1_2[[#This Row],[Measure]],G:G,Table1_2[[#This Row],[Year]],H:H,"&lt;="&amp;Table1_2[[#This Row],[Month]])</f>
        <v>10735.607199999999</v>
      </c>
      <c r="K50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10735.607199999999</v>
      </c>
      <c r="N5039">
        <f>Table1_2[[#This Row],[Value]]*2.5</f>
        <v>3176.3292499999998</v>
      </c>
    </row>
    <row r="5040" spans="1:14" x14ac:dyDescent="0.25">
      <c r="A5040" s="1" t="s">
        <v>6</v>
      </c>
      <c r="B5040" s="1" t="s">
        <v>26</v>
      </c>
      <c r="C5040" s="1" t="s">
        <v>22</v>
      </c>
      <c r="D5040" s="1" t="s">
        <v>34</v>
      </c>
      <c r="E5040" s="1" t="s">
        <v>13</v>
      </c>
      <c r="F5040" s="1" t="s">
        <v>11</v>
      </c>
      <c r="G5040" s="1" t="s">
        <v>62</v>
      </c>
      <c r="H5040" s="1">
        <v>9</v>
      </c>
      <c r="I5040">
        <v>1134.0074</v>
      </c>
      <c r="J5040" s="1">
        <f>SUMIFS(I:I,B:B,Table1_2[[#This Row],[Category Level 2]],D:D,Table1_2[[#This Row],[Brand]],E:E,Table1_2[[#This Row],[Region]],F:F,Table1_2[[#This Row],[Measure]],G:G,Table1_2[[#This Row],[Year]],H:H,"&lt;="&amp;Table1_2[[#This Row],[Month]])</f>
        <v>11869.614599999999</v>
      </c>
      <c r="K50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11869.614599999999</v>
      </c>
      <c r="N5040">
        <f>Table1_2[[#This Row],[Value]]*2.5</f>
        <v>2835.0185000000001</v>
      </c>
    </row>
    <row r="5041" spans="1:14" x14ac:dyDescent="0.25">
      <c r="A5041" s="1" t="s">
        <v>6</v>
      </c>
      <c r="B5041" s="1" t="s">
        <v>26</v>
      </c>
      <c r="C5041" s="1" t="s">
        <v>22</v>
      </c>
      <c r="D5041" s="1" t="s">
        <v>34</v>
      </c>
      <c r="E5041" s="1" t="s">
        <v>13</v>
      </c>
      <c r="F5041" s="1" t="s">
        <v>11</v>
      </c>
      <c r="G5041" s="1" t="s">
        <v>62</v>
      </c>
      <c r="H5041" s="1">
        <v>10</v>
      </c>
      <c r="I5041">
        <v>1630.3225</v>
      </c>
      <c r="J5041" s="1">
        <f>SUMIFS(I:I,B:B,Table1_2[[#This Row],[Category Level 2]],D:D,Table1_2[[#This Row],[Brand]],E:E,Table1_2[[#This Row],[Region]],F:F,Table1_2[[#This Row],[Measure]],G:G,Table1_2[[#This Row],[Year]],H:H,"&lt;="&amp;Table1_2[[#This Row],[Month]])</f>
        <v>13499.937099999999</v>
      </c>
      <c r="K50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13499.937099999999</v>
      </c>
      <c r="N5041">
        <f>Table1_2[[#This Row],[Value]]*2.5</f>
        <v>4075.8062500000001</v>
      </c>
    </row>
    <row r="5042" spans="1:14" x14ac:dyDescent="0.25">
      <c r="A5042" s="1" t="s">
        <v>6</v>
      </c>
      <c r="B5042" s="1" t="s">
        <v>26</v>
      </c>
      <c r="C5042" s="1" t="s">
        <v>22</v>
      </c>
      <c r="D5042" s="1" t="s">
        <v>34</v>
      </c>
      <c r="E5042" s="1" t="s">
        <v>13</v>
      </c>
      <c r="F5042" s="1" t="s">
        <v>11</v>
      </c>
      <c r="G5042" s="1" t="s">
        <v>62</v>
      </c>
      <c r="H5042" s="1">
        <v>11</v>
      </c>
      <c r="I5042">
        <v>973.70849999999996</v>
      </c>
      <c r="J5042" s="1">
        <f>SUMIFS(I:I,B:B,Table1_2[[#This Row],[Category Level 2]],D:D,Table1_2[[#This Row],[Brand]],E:E,Table1_2[[#This Row],[Region]],F:F,Table1_2[[#This Row],[Measure]],G:G,Table1_2[[#This Row],[Year]],H:H,"&lt;="&amp;Table1_2[[#This Row],[Month]])</f>
        <v>14473.6456</v>
      </c>
      <c r="K50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14473.6456</v>
      </c>
      <c r="N5042">
        <f>Table1_2[[#This Row],[Value]]*2.5</f>
        <v>2434.2712499999998</v>
      </c>
    </row>
    <row r="5043" spans="1:14" x14ac:dyDescent="0.25">
      <c r="A5043" s="1" t="s">
        <v>6</v>
      </c>
      <c r="B5043" s="1" t="s">
        <v>26</v>
      </c>
      <c r="C5043" s="1" t="s">
        <v>22</v>
      </c>
      <c r="D5043" s="1" t="s">
        <v>34</v>
      </c>
      <c r="E5043" s="1" t="s">
        <v>13</v>
      </c>
      <c r="F5043" s="1" t="s">
        <v>11</v>
      </c>
      <c r="G5043" s="1" t="s">
        <v>62</v>
      </c>
      <c r="H5043" s="1">
        <v>12</v>
      </c>
      <c r="I5043">
        <v>1382.0246999999999</v>
      </c>
      <c r="J5043" s="1">
        <f>SUMIFS(I:I,B:B,Table1_2[[#This Row],[Category Level 2]],D:D,Table1_2[[#This Row],[Brand]],E:E,Table1_2[[#This Row],[Region]],F:F,Table1_2[[#This Row],[Measure]],G:G,Table1_2[[#This Row],[Year]],H:H,"&lt;="&amp;Table1_2[[#This Row],[Month]])</f>
        <v>15855.6703</v>
      </c>
      <c r="K50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15855.6703</v>
      </c>
      <c r="N5043">
        <f>Table1_2[[#This Row],[Value]]*2.5</f>
        <v>3455.0617499999998</v>
      </c>
    </row>
    <row r="5044" spans="1:14" x14ac:dyDescent="0.25">
      <c r="A5044" s="1" t="s">
        <v>6</v>
      </c>
      <c r="B5044" s="1" t="s">
        <v>26</v>
      </c>
      <c r="C5044" s="1" t="s">
        <v>22</v>
      </c>
      <c r="D5044" s="1" t="s">
        <v>34</v>
      </c>
      <c r="E5044" s="1" t="s">
        <v>13</v>
      </c>
      <c r="F5044" s="1" t="s">
        <v>11</v>
      </c>
      <c r="G5044" s="1" t="s">
        <v>63</v>
      </c>
      <c r="H5044" s="1">
        <v>1</v>
      </c>
      <c r="I5044">
        <v>1423.4772</v>
      </c>
      <c r="J5044" s="1">
        <f>SUMIFS(I:I,B:B,Table1_2[[#This Row],[Category Level 2]],D:D,Table1_2[[#This Row],[Brand]],E:E,Table1_2[[#This Row],[Region]],F:F,Table1_2[[#This Row],[Measure]],G:G,Table1_2[[#This Row],[Year]],H:H,"&lt;="&amp;Table1_2[[#This Row],[Month]])</f>
        <v>1423.4772</v>
      </c>
      <c r="K50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16040.230799999999</v>
      </c>
      <c r="N5044">
        <f>Table1_2[[#This Row],[Value]]*2.5</f>
        <v>3558.6930000000002</v>
      </c>
    </row>
    <row r="5045" spans="1:14" x14ac:dyDescent="0.25">
      <c r="A5045" s="1" t="s">
        <v>6</v>
      </c>
      <c r="B5045" s="1" t="s">
        <v>26</v>
      </c>
      <c r="C5045" s="1" t="s">
        <v>22</v>
      </c>
      <c r="D5045" s="1" t="s">
        <v>34</v>
      </c>
      <c r="E5045" s="1" t="s">
        <v>13</v>
      </c>
      <c r="F5045" s="1" t="s">
        <v>11</v>
      </c>
      <c r="G5045" s="1" t="s">
        <v>63</v>
      </c>
      <c r="H5045" s="1">
        <v>2</v>
      </c>
      <c r="I5045">
        <v>1322.6390000000001</v>
      </c>
      <c r="J5045" s="1">
        <f>SUMIFS(I:I,B:B,Table1_2[[#This Row],[Category Level 2]],D:D,Table1_2[[#This Row],[Brand]],E:E,Table1_2[[#This Row],[Region]],F:F,Table1_2[[#This Row],[Measure]],G:G,Table1_2[[#This Row],[Year]],H:H,"&lt;="&amp;Table1_2[[#This Row],[Month]])</f>
        <v>2746.1162000000004</v>
      </c>
      <c r="K50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16062.282700000002</v>
      </c>
      <c r="N5045">
        <f>Table1_2[[#This Row],[Value]]*2.5</f>
        <v>3306.5975000000003</v>
      </c>
    </row>
    <row r="5046" spans="1:14" x14ac:dyDescent="0.25">
      <c r="A5046" s="1" t="s">
        <v>6</v>
      </c>
      <c r="B5046" s="1" t="s">
        <v>26</v>
      </c>
      <c r="C5046" s="1" t="s">
        <v>22</v>
      </c>
      <c r="D5046" s="1" t="s">
        <v>34</v>
      </c>
      <c r="E5046" s="1" t="s">
        <v>13</v>
      </c>
      <c r="F5046" s="1" t="s">
        <v>11</v>
      </c>
      <c r="G5046" s="1" t="s">
        <v>63</v>
      </c>
      <c r="H5046" s="1">
        <v>3</v>
      </c>
      <c r="I5046">
        <v>1619.2959000000001</v>
      </c>
      <c r="J5046" s="1">
        <f>SUMIFS(I:I,B:B,Table1_2[[#This Row],[Category Level 2]],D:D,Table1_2[[#This Row],[Brand]],E:E,Table1_2[[#This Row],[Region]],F:F,Table1_2[[#This Row],[Measure]],G:G,Table1_2[[#This Row],[Year]],H:H,"&lt;="&amp;Table1_2[[#This Row],[Month]])</f>
        <v>4365.4121000000005</v>
      </c>
      <c r="K50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16121.028700000003</v>
      </c>
      <c r="N5046">
        <f>Table1_2[[#This Row],[Value]]*2.5</f>
        <v>4048.2397500000002</v>
      </c>
    </row>
    <row r="5047" spans="1:14" x14ac:dyDescent="0.25">
      <c r="A5047" s="1" t="s">
        <v>6</v>
      </c>
      <c r="B5047" s="1" t="s">
        <v>26</v>
      </c>
      <c r="C5047" s="1" t="s">
        <v>22</v>
      </c>
      <c r="D5047" s="1" t="s">
        <v>34</v>
      </c>
      <c r="E5047" s="1" t="s">
        <v>13</v>
      </c>
      <c r="F5047" s="1" t="s">
        <v>11</v>
      </c>
      <c r="G5047" s="1" t="s">
        <v>63</v>
      </c>
      <c r="H5047" s="1">
        <v>4</v>
      </c>
      <c r="I5047">
        <v>1279.9613999999999</v>
      </c>
      <c r="J5047" s="1">
        <f>SUMIFS(I:I,B:B,Table1_2[[#This Row],[Category Level 2]],D:D,Table1_2[[#This Row],[Brand]],E:E,Table1_2[[#This Row],[Region]],F:F,Table1_2[[#This Row],[Measure]],G:G,Table1_2[[#This Row],[Year]],H:H,"&lt;="&amp;Table1_2[[#This Row],[Month]])</f>
        <v>5645.3735000000006</v>
      </c>
      <c r="K50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16328.535300000003</v>
      </c>
      <c r="N5047">
        <f>Table1_2[[#This Row],[Value]]*2.5</f>
        <v>3199.9034999999999</v>
      </c>
    </row>
    <row r="5048" spans="1:14" x14ac:dyDescent="0.25">
      <c r="A5048" s="1" t="s">
        <v>6</v>
      </c>
      <c r="B5048" s="1" t="s">
        <v>26</v>
      </c>
      <c r="C5048" s="1" t="s">
        <v>22</v>
      </c>
      <c r="D5048" s="1" t="s">
        <v>34</v>
      </c>
      <c r="E5048" s="1" t="s">
        <v>13</v>
      </c>
      <c r="F5048" s="1" t="s">
        <v>11</v>
      </c>
      <c r="G5048" s="1" t="s">
        <v>63</v>
      </c>
      <c r="H5048" s="1">
        <v>5</v>
      </c>
      <c r="I5048">
        <v>1660.7067</v>
      </c>
      <c r="J5048" s="1">
        <f>SUMIFS(I:I,B:B,Table1_2[[#This Row],[Category Level 2]],D:D,Table1_2[[#This Row],[Brand]],E:E,Table1_2[[#This Row],[Region]],F:F,Table1_2[[#This Row],[Measure]],G:G,Table1_2[[#This Row],[Year]],H:H,"&lt;="&amp;Table1_2[[#This Row],[Month]])</f>
        <v>7306.0802000000003</v>
      </c>
      <c r="K50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16512.5517</v>
      </c>
      <c r="N5048">
        <f>Table1_2[[#This Row],[Value]]*2.5</f>
        <v>4151.7667499999998</v>
      </c>
    </row>
    <row r="5049" spans="1:14" x14ac:dyDescent="0.25">
      <c r="A5049" s="1" t="s">
        <v>6</v>
      </c>
      <c r="B5049" s="1" t="s">
        <v>26</v>
      </c>
      <c r="C5049" s="1" t="s">
        <v>22</v>
      </c>
      <c r="D5049" s="1" t="s">
        <v>34</v>
      </c>
      <c r="E5049" s="1" t="s">
        <v>13</v>
      </c>
      <c r="F5049" s="1" t="s">
        <v>11</v>
      </c>
      <c r="G5049" s="1" t="s">
        <v>63</v>
      </c>
      <c r="H5049" s="1">
        <v>6</v>
      </c>
      <c r="I5049">
        <v>1709.6285999999998</v>
      </c>
      <c r="J5049" s="1">
        <f>SUMIFS(I:I,B:B,Table1_2[[#This Row],[Category Level 2]],D:D,Table1_2[[#This Row],[Brand]],E:E,Table1_2[[#This Row],[Region]],F:F,Table1_2[[#This Row],[Measure]],G:G,Table1_2[[#This Row],[Year]],H:H,"&lt;="&amp;Table1_2[[#This Row],[Month]])</f>
        <v>9015.7088000000003</v>
      </c>
      <c r="K50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16704.220099999999</v>
      </c>
      <c r="N5049">
        <f>Table1_2[[#This Row],[Value]]*2.5</f>
        <v>4274.0714999999991</v>
      </c>
    </row>
    <row r="5050" spans="1:14" x14ac:dyDescent="0.25">
      <c r="A5050" s="1" t="s">
        <v>6</v>
      </c>
      <c r="B5050" s="1" t="s">
        <v>26</v>
      </c>
      <c r="C5050" s="1" t="s">
        <v>22</v>
      </c>
      <c r="D5050" s="1" t="s">
        <v>34</v>
      </c>
      <c r="E5050" s="1" t="s">
        <v>13</v>
      </c>
      <c r="F5050" s="1" t="s">
        <v>11</v>
      </c>
      <c r="G5050" s="1" t="s">
        <v>63</v>
      </c>
      <c r="H5050" s="1">
        <v>7</v>
      </c>
      <c r="I5050">
        <v>1890.5401000000002</v>
      </c>
      <c r="J5050" s="1">
        <f>SUMIFS(I:I,B:B,Table1_2[[#This Row],[Category Level 2]],D:D,Table1_2[[#This Row],[Brand]],E:E,Table1_2[[#This Row],[Region]],F:F,Table1_2[[#This Row],[Measure]],G:G,Table1_2[[#This Row],[Year]],H:H,"&lt;="&amp;Table1_2[[#This Row],[Month]])</f>
        <v>10906.248900000001</v>
      </c>
      <c r="K50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17296.843700000001</v>
      </c>
      <c r="N5050">
        <f>Table1_2[[#This Row],[Value]]*2.5</f>
        <v>4726.3502500000004</v>
      </c>
    </row>
    <row r="5051" spans="1:14" x14ac:dyDescent="0.25">
      <c r="A5051" s="1" t="s">
        <v>6</v>
      </c>
      <c r="B5051" s="1" t="s">
        <v>26</v>
      </c>
      <c r="C5051" s="1" t="s">
        <v>22</v>
      </c>
      <c r="D5051" s="1" t="s">
        <v>34</v>
      </c>
      <c r="E5051" s="1" t="s">
        <v>13</v>
      </c>
      <c r="F5051" s="1" t="s">
        <v>11</v>
      </c>
      <c r="G5051" s="1" t="s">
        <v>63</v>
      </c>
      <c r="H5051" s="1">
        <v>8</v>
      </c>
      <c r="I5051">
        <v>1834.2676999999999</v>
      </c>
      <c r="J5051" s="1">
        <f>SUMIFS(I:I,B:B,Table1_2[[#This Row],[Category Level 2]],D:D,Table1_2[[#This Row],[Brand]],E:E,Table1_2[[#This Row],[Region]],F:F,Table1_2[[#This Row],[Measure]],G:G,Table1_2[[#This Row],[Year]],H:H,"&lt;="&amp;Table1_2[[#This Row],[Month]])</f>
        <v>12740.516600000001</v>
      </c>
      <c r="K50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17860.579700000002</v>
      </c>
      <c r="N5051">
        <f>Table1_2[[#This Row],[Value]]*2.5</f>
        <v>4585.6692499999999</v>
      </c>
    </row>
    <row r="5052" spans="1:14" x14ac:dyDescent="0.25">
      <c r="A5052" s="1" t="s">
        <v>6</v>
      </c>
      <c r="B5052" s="1" t="s">
        <v>26</v>
      </c>
      <c r="C5052" s="1" t="s">
        <v>22</v>
      </c>
      <c r="D5052" s="1" t="s">
        <v>34</v>
      </c>
      <c r="E5052" s="1" t="s">
        <v>13</v>
      </c>
      <c r="F5052" s="1" t="s">
        <v>11</v>
      </c>
      <c r="G5052" s="1" t="s">
        <v>63</v>
      </c>
      <c r="H5052" s="1">
        <v>9</v>
      </c>
      <c r="I5052">
        <v>1664.7924</v>
      </c>
      <c r="J5052" s="1">
        <f>SUMIFS(I:I,B:B,Table1_2[[#This Row],[Category Level 2]],D:D,Table1_2[[#This Row],[Brand]],E:E,Table1_2[[#This Row],[Region]],F:F,Table1_2[[#This Row],[Measure]],G:G,Table1_2[[#This Row],[Year]],H:H,"&lt;="&amp;Table1_2[[#This Row],[Month]])</f>
        <v>14405.309000000001</v>
      </c>
      <c r="K50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18391.364700000002</v>
      </c>
      <c r="N5052">
        <f>Table1_2[[#This Row],[Value]]*2.5</f>
        <v>4161.9809999999998</v>
      </c>
    </row>
    <row r="5053" spans="1:14" x14ac:dyDescent="0.25">
      <c r="A5053" s="1" t="s">
        <v>6</v>
      </c>
      <c r="B5053" s="1" t="s">
        <v>26</v>
      </c>
      <c r="C5053" s="1" t="s">
        <v>22</v>
      </c>
      <c r="D5053" s="1" t="s">
        <v>34</v>
      </c>
      <c r="E5053" s="1" t="s">
        <v>13</v>
      </c>
      <c r="F5053" s="1" t="s">
        <v>11</v>
      </c>
      <c r="G5053" s="1" t="s">
        <v>63</v>
      </c>
      <c r="H5053" s="1">
        <v>10</v>
      </c>
      <c r="I5053">
        <v>2565.8671999999997</v>
      </c>
      <c r="J5053" s="1">
        <f>SUMIFS(I:I,B:B,Table1_2[[#This Row],[Category Level 2]],D:D,Table1_2[[#This Row],[Brand]],E:E,Table1_2[[#This Row],[Region]],F:F,Table1_2[[#This Row],[Measure]],G:G,Table1_2[[#This Row],[Year]],H:H,"&lt;="&amp;Table1_2[[#This Row],[Month]])</f>
        <v>16971.176200000002</v>
      </c>
      <c r="K50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19326.9094</v>
      </c>
      <c r="N5053">
        <f>Table1_2[[#This Row],[Value]]*2.5</f>
        <v>6414.6679999999997</v>
      </c>
    </row>
    <row r="5054" spans="1:14" x14ac:dyDescent="0.25">
      <c r="A5054" s="1" t="s">
        <v>6</v>
      </c>
      <c r="B5054" s="1" t="s">
        <v>26</v>
      </c>
      <c r="C5054" s="1" t="s">
        <v>22</v>
      </c>
      <c r="D5054" s="1" t="s">
        <v>34</v>
      </c>
      <c r="E5054" s="1" t="s">
        <v>13</v>
      </c>
      <c r="F5054" s="1" t="s">
        <v>11</v>
      </c>
      <c r="G5054" s="1" t="s">
        <v>63</v>
      </c>
      <c r="H5054" s="1">
        <v>11</v>
      </c>
      <c r="I5054">
        <v>2092.2437</v>
      </c>
      <c r="J5054" s="1">
        <f>SUMIFS(I:I,B:B,Table1_2[[#This Row],[Category Level 2]],D:D,Table1_2[[#This Row],[Brand]],E:E,Table1_2[[#This Row],[Region]],F:F,Table1_2[[#This Row],[Measure]],G:G,Table1_2[[#This Row],[Year]],H:H,"&lt;="&amp;Table1_2[[#This Row],[Month]])</f>
        <v>19063.419900000001</v>
      </c>
      <c r="K50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20445.444600000003</v>
      </c>
      <c r="N5054">
        <f>Table1_2[[#This Row],[Value]]*2.5</f>
        <v>5230.6092499999995</v>
      </c>
    </row>
    <row r="5055" spans="1:14" x14ac:dyDescent="0.25">
      <c r="A5055" s="1" t="s">
        <v>6</v>
      </c>
      <c r="B5055" s="1" t="s">
        <v>26</v>
      </c>
      <c r="C5055" s="1" t="s">
        <v>22</v>
      </c>
      <c r="D5055" s="1" t="s">
        <v>34</v>
      </c>
      <c r="E5055" s="1" t="s">
        <v>13</v>
      </c>
      <c r="F5055" s="1" t="s">
        <v>11</v>
      </c>
      <c r="G5055" s="1" t="s">
        <v>63</v>
      </c>
      <c r="H5055" s="1">
        <v>12</v>
      </c>
      <c r="I5055">
        <v>2008.1523999999999</v>
      </c>
      <c r="J5055" s="1">
        <f>SUMIFS(I:I,B:B,Table1_2[[#This Row],[Category Level 2]],D:D,Table1_2[[#This Row],[Brand]],E:E,Table1_2[[#This Row],[Region]],F:F,Table1_2[[#This Row],[Measure]],G:G,Table1_2[[#This Row],[Year]],H:H,"&lt;="&amp;Table1_2[[#This Row],[Month]])</f>
        <v>21071.5723</v>
      </c>
      <c r="K50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21071.5723</v>
      </c>
      <c r="N5055">
        <f>Table1_2[[#This Row],[Value]]*2.5</f>
        <v>5020.3809999999994</v>
      </c>
    </row>
    <row r="5056" spans="1:14" x14ac:dyDescent="0.25">
      <c r="A5056" s="1" t="s">
        <v>6</v>
      </c>
      <c r="B5056" s="1" t="s">
        <v>26</v>
      </c>
      <c r="C5056" s="1" t="s">
        <v>22</v>
      </c>
      <c r="D5056" s="1" t="s">
        <v>34</v>
      </c>
      <c r="E5056" s="1" t="s">
        <v>13</v>
      </c>
      <c r="F5056" s="1" t="s">
        <v>11</v>
      </c>
      <c r="G5056" s="1" t="s">
        <v>64</v>
      </c>
      <c r="H5056" s="1">
        <v>1</v>
      </c>
      <c r="I5056">
        <v>2215.5604999999996</v>
      </c>
      <c r="J5056" s="1">
        <f>SUMIFS(I:I,B:B,Table1_2[[#This Row],[Category Level 2]],D:D,Table1_2[[#This Row],[Brand]],E:E,Table1_2[[#This Row],[Region]],F:F,Table1_2[[#This Row],[Measure]],G:G,Table1_2[[#This Row],[Year]],H:H,"&lt;="&amp;Table1_2[[#This Row],[Month]])</f>
        <v>2215.5604999999996</v>
      </c>
      <c r="K50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21863.655599999998</v>
      </c>
      <c r="N5056">
        <f>Table1_2[[#This Row],[Value]]*2.5</f>
        <v>5538.901249999999</v>
      </c>
    </row>
    <row r="5057" spans="1:14" x14ac:dyDescent="0.25">
      <c r="A5057" s="1" t="s">
        <v>6</v>
      </c>
      <c r="B5057" s="1" t="s">
        <v>26</v>
      </c>
      <c r="C5057" s="1" t="s">
        <v>22</v>
      </c>
      <c r="D5057" s="1" t="s">
        <v>34</v>
      </c>
      <c r="E5057" s="1" t="s">
        <v>13</v>
      </c>
      <c r="F5057" s="1" t="s">
        <v>11</v>
      </c>
      <c r="G5057" s="1" t="s">
        <v>64</v>
      </c>
      <c r="H5057" s="1">
        <v>2</v>
      </c>
      <c r="I5057">
        <v>1887.5412999999999</v>
      </c>
      <c r="J5057" s="1">
        <f>SUMIFS(I:I,B:B,Table1_2[[#This Row],[Category Level 2]],D:D,Table1_2[[#This Row],[Brand]],E:E,Table1_2[[#This Row],[Region]],F:F,Table1_2[[#This Row],[Measure]],G:G,Table1_2[[#This Row],[Year]],H:H,"&lt;="&amp;Table1_2[[#This Row],[Month]])</f>
        <v>4103.1017999999995</v>
      </c>
      <c r="K50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22428.5579</v>
      </c>
      <c r="N5057">
        <f>Table1_2[[#This Row],[Value]]*2.5</f>
        <v>4718.8532500000001</v>
      </c>
    </row>
    <row r="5058" spans="1:14" x14ac:dyDescent="0.25">
      <c r="A5058" s="1" t="s">
        <v>6</v>
      </c>
      <c r="B5058" s="1" t="s">
        <v>26</v>
      </c>
      <c r="C5058" s="1" t="s">
        <v>22</v>
      </c>
      <c r="D5058" s="1" t="s">
        <v>34</v>
      </c>
      <c r="E5058" s="1" t="s">
        <v>13</v>
      </c>
      <c r="F5058" s="1" t="s">
        <v>11</v>
      </c>
      <c r="G5058" s="1" t="s">
        <v>64</v>
      </c>
      <c r="H5058" s="1">
        <v>3</v>
      </c>
      <c r="I5058">
        <v>2528.1549</v>
      </c>
      <c r="J5058" s="1">
        <f>SUMIFS(I:I,B:B,Table1_2[[#This Row],[Category Level 2]],D:D,Table1_2[[#This Row],[Brand]],E:E,Table1_2[[#This Row],[Region]],F:F,Table1_2[[#This Row],[Measure]],G:G,Table1_2[[#This Row],[Year]],H:H,"&lt;="&amp;Table1_2[[#This Row],[Month]])</f>
        <v>6631.2566999999999</v>
      </c>
      <c r="K50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23337.416899999997</v>
      </c>
      <c r="N5058">
        <f>Table1_2[[#This Row],[Value]]*2.5</f>
        <v>6320.3872499999998</v>
      </c>
    </row>
    <row r="5059" spans="1:14" x14ac:dyDescent="0.25">
      <c r="A5059" s="1" t="s">
        <v>6</v>
      </c>
      <c r="B5059" s="1" t="s">
        <v>26</v>
      </c>
      <c r="C5059" s="1" t="s">
        <v>22</v>
      </c>
      <c r="D5059" s="1" t="s">
        <v>34</v>
      </c>
      <c r="E5059" s="1" t="s">
        <v>13</v>
      </c>
      <c r="F5059" s="1" t="s">
        <v>11</v>
      </c>
      <c r="G5059" s="1" t="s">
        <v>64</v>
      </c>
      <c r="H5059" s="1">
        <v>4</v>
      </c>
      <c r="I5059">
        <v>2086.3355000000001</v>
      </c>
      <c r="J5059" s="1">
        <f>SUMIFS(I:I,B:B,Table1_2[[#This Row],[Category Level 2]],D:D,Table1_2[[#This Row],[Brand]],E:E,Table1_2[[#This Row],[Region]],F:F,Table1_2[[#This Row],[Measure]],G:G,Table1_2[[#This Row],[Year]],H:H,"&lt;="&amp;Table1_2[[#This Row],[Month]])</f>
        <v>8717.5921999999991</v>
      </c>
      <c r="K50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24143.790999999997</v>
      </c>
      <c r="N5059">
        <f>Table1_2[[#This Row],[Value]]*2.5</f>
        <v>5215.8387500000008</v>
      </c>
    </row>
    <row r="5060" spans="1:14" x14ac:dyDescent="0.25">
      <c r="A5060" s="1" t="s">
        <v>6</v>
      </c>
      <c r="B5060" s="1" t="s">
        <v>26</v>
      </c>
      <c r="C5060" s="1" t="s">
        <v>22</v>
      </c>
      <c r="D5060" s="1" t="s">
        <v>34</v>
      </c>
      <c r="E5060" s="1" t="s">
        <v>13</v>
      </c>
      <c r="F5060" s="1" t="s">
        <v>11</v>
      </c>
      <c r="G5060" s="1" t="s">
        <v>64</v>
      </c>
      <c r="H5060" s="1">
        <v>5</v>
      </c>
      <c r="I5060">
        <v>2021.9128000000001</v>
      </c>
      <c r="J5060" s="1">
        <f>SUMIFS(I:I,B:B,Table1_2[[#This Row],[Category Level 2]],D:D,Table1_2[[#This Row],[Brand]],E:E,Table1_2[[#This Row],[Region]],F:F,Table1_2[[#This Row],[Measure]],G:G,Table1_2[[#This Row],[Year]],H:H,"&lt;="&amp;Table1_2[[#This Row],[Month]])</f>
        <v>10739.504999999999</v>
      </c>
      <c r="K50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24504.997100000001</v>
      </c>
      <c r="N5060">
        <f>Table1_2[[#This Row],[Value]]*2.5</f>
        <v>5054.7820000000002</v>
      </c>
    </row>
    <row r="5061" spans="1:14" x14ac:dyDescent="0.25">
      <c r="A5061" s="1" t="s">
        <v>6</v>
      </c>
      <c r="B5061" s="1" t="s">
        <v>26</v>
      </c>
      <c r="C5061" s="1" t="s">
        <v>22</v>
      </c>
      <c r="D5061" s="1" t="s">
        <v>34</v>
      </c>
      <c r="E5061" s="1" t="s">
        <v>13</v>
      </c>
      <c r="F5061" s="1" t="s">
        <v>11</v>
      </c>
      <c r="G5061" s="1" t="s">
        <v>64</v>
      </c>
      <c r="H5061" s="1">
        <v>6</v>
      </c>
      <c r="I5061">
        <v>2118.2362000000003</v>
      </c>
      <c r="J5061" s="1">
        <f>SUMIFS(I:I,B:B,Table1_2[[#This Row],[Category Level 2]],D:D,Table1_2[[#This Row],[Brand]],E:E,Table1_2[[#This Row],[Region]],F:F,Table1_2[[#This Row],[Measure]],G:G,Table1_2[[#This Row],[Year]],H:H,"&lt;="&amp;Table1_2[[#This Row],[Month]])</f>
        <v>12857.7412</v>
      </c>
      <c r="K50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24913.6047</v>
      </c>
      <c r="N5061">
        <f>Table1_2[[#This Row],[Value]]*2.5</f>
        <v>5295.5905000000002</v>
      </c>
    </row>
    <row r="5062" spans="1:14" x14ac:dyDescent="0.25">
      <c r="A5062" s="1" t="s">
        <v>6</v>
      </c>
      <c r="B5062" s="1" t="s">
        <v>26</v>
      </c>
      <c r="C5062" s="1" t="s">
        <v>22</v>
      </c>
      <c r="D5062" s="1" t="s">
        <v>34</v>
      </c>
      <c r="E5062" s="1" t="s">
        <v>13</v>
      </c>
      <c r="F5062" s="1" t="s">
        <v>11</v>
      </c>
      <c r="G5062" s="1" t="s">
        <v>64</v>
      </c>
      <c r="H5062" s="1">
        <v>7</v>
      </c>
      <c r="I5062">
        <v>2259.2547999999997</v>
      </c>
      <c r="J5062" s="1">
        <f>SUMIFS(I:I,B:B,Table1_2[[#This Row],[Category Level 2]],D:D,Table1_2[[#This Row],[Brand]],E:E,Table1_2[[#This Row],[Region]],F:F,Table1_2[[#This Row],[Measure]],G:G,Table1_2[[#This Row],[Year]],H:H,"&lt;="&amp;Table1_2[[#This Row],[Month]])</f>
        <v>15116.995999999999</v>
      </c>
      <c r="K50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25282.3194</v>
      </c>
      <c r="N5062">
        <f>Table1_2[[#This Row],[Value]]*2.5</f>
        <v>5648.1369999999988</v>
      </c>
    </row>
    <row r="5063" spans="1:14" x14ac:dyDescent="0.25">
      <c r="A5063" s="1" t="s">
        <v>6</v>
      </c>
      <c r="B5063" s="1" t="s">
        <v>26</v>
      </c>
      <c r="C5063" s="1" t="s">
        <v>22</v>
      </c>
      <c r="D5063" s="1" t="s">
        <v>34</v>
      </c>
      <c r="E5063" s="1" t="s">
        <v>13</v>
      </c>
      <c r="F5063" s="1" t="s">
        <v>11</v>
      </c>
      <c r="G5063" s="1" t="s">
        <v>64</v>
      </c>
      <c r="H5063" s="1">
        <v>8</v>
      </c>
      <c r="I5063">
        <v>1995.1390000000001</v>
      </c>
      <c r="J5063" s="1">
        <f>SUMIFS(I:I,B:B,Table1_2[[#This Row],[Category Level 2]],D:D,Table1_2[[#This Row],[Brand]],E:E,Table1_2[[#This Row],[Region]],F:F,Table1_2[[#This Row],[Measure]],G:G,Table1_2[[#This Row],[Year]],H:H,"&lt;="&amp;Table1_2[[#This Row],[Month]])</f>
        <v>17112.134999999998</v>
      </c>
      <c r="K50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25443.190699999999</v>
      </c>
      <c r="N5063">
        <f>Table1_2[[#This Row],[Value]]*2.5</f>
        <v>4987.8474999999999</v>
      </c>
    </row>
    <row r="5064" spans="1:14" x14ac:dyDescent="0.25">
      <c r="A5064" s="1" t="s">
        <v>6</v>
      </c>
      <c r="B5064" s="1" t="s">
        <v>26</v>
      </c>
      <c r="C5064" s="1" t="s">
        <v>22</v>
      </c>
      <c r="D5064" s="1" t="s">
        <v>34</v>
      </c>
      <c r="E5064" s="1" t="s">
        <v>13</v>
      </c>
      <c r="F5064" s="1" t="s">
        <v>11</v>
      </c>
      <c r="G5064" s="1" t="s">
        <v>64</v>
      </c>
      <c r="H5064" s="1">
        <v>9</v>
      </c>
      <c r="I5064">
        <v>2361.2397999999998</v>
      </c>
      <c r="J5064" s="1">
        <f>SUMIFS(I:I,B:B,Table1_2[[#This Row],[Category Level 2]],D:D,Table1_2[[#This Row],[Brand]],E:E,Table1_2[[#This Row],[Region]],F:F,Table1_2[[#This Row],[Measure]],G:G,Table1_2[[#This Row],[Year]],H:H,"&lt;="&amp;Table1_2[[#This Row],[Month]])</f>
        <v>19473.374799999998</v>
      </c>
      <c r="K50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26139.638099999996</v>
      </c>
      <c r="N5064">
        <f>Table1_2[[#This Row],[Value]]*2.5</f>
        <v>5903.0994999999994</v>
      </c>
    </row>
    <row r="5065" spans="1:14" x14ac:dyDescent="0.25">
      <c r="A5065" s="1" t="s">
        <v>6</v>
      </c>
      <c r="B5065" s="1" t="s">
        <v>26</v>
      </c>
      <c r="C5065" s="1" t="s">
        <v>22</v>
      </c>
      <c r="D5065" s="1" t="s">
        <v>34</v>
      </c>
      <c r="E5065" s="1" t="s">
        <v>13</v>
      </c>
      <c r="F5065" s="1" t="s">
        <v>11</v>
      </c>
      <c r="G5065" s="1" t="s">
        <v>64</v>
      </c>
      <c r="H5065" s="1">
        <v>10</v>
      </c>
      <c r="I5065">
        <v>2458.4396000000002</v>
      </c>
      <c r="J5065" s="1">
        <f>SUMIFS(I:I,B:B,Table1_2[[#This Row],[Category Level 2]],D:D,Table1_2[[#This Row],[Brand]],E:E,Table1_2[[#This Row],[Region]],F:F,Table1_2[[#This Row],[Measure]],G:G,Table1_2[[#This Row],[Year]],H:H,"&lt;="&amp;Table1_2[[#This Row],[Month]])</f>
        <v>21931.814399999999</v>
      </c>
      <c r="K50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26032.210500000001</v>
      </c>
      <c r="N5065">
        <f>Table1_2[[#This Row],[Value]]*2.5</f>
        <v>6146.0990000000002</v>
      </c>
    </row>
    <row r="5066" spans="1:14" x14ac:dyDescent="0.25">
      <c r="A5066" s="1" t="s">
        <v>6</v>
      </c>
      <c r="B5066" s="1" t="s">
        <v>26</v>
      </c>
      <c r="C5066" s="1" t="s">
        <v>22</v>
      </c>
      <c r="D5066" s="1" t="s">
        <v>34</v>
      </c>
      <c r="E5066" s="1" t="s">
        <v>13</v>
      </c>
      <c r="F5066" s="1" t="s">
        <v>11</v>
      </c>
      <c r="G5066" s="1" t="s">
        <v>64</v>
      </c>
      <c r="H5066" s="1">
        <v>11</v>
      </c>
      <c r="I5066">
        <v>2066.3539999999998</v>
      </c>
      <c r="J5066" s="1">
        <f>SUMIFS(I:I,B:B,Table1_2[[#This Row],[Category Level 2]],D:D,Table1_2[[#This Row],[Brand]],E:E,Table1_2[[#This Row],[Region]],F:F,Table1_2[[#This Row],[Measure]],G:G,Table1_2[[#This Row],[Year]],H:H,"&lt;="&amp;Table1_2[[#This Row],[Month]])</f>
        <v>23998.168399999999</v>
      </c>
      <c r="K50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26006.320799999998</v>
      </c>
      <c r="N5066">
        <f>Table1_2[[#This Row],[Value]]*2.5</f>
        <v>5165.8849999999993</v>
      </c>
    </row>
    <row r="5067" spans="1:14" x14ac:dyDescent="0.25">
      <c r="A5067" s="1" t="s">
        <v>6</v>
      </c>
      <c r="B5067" s="1" t="s">
        <v>26</v>
      </c>
      <c r="C5067" s="1" t="s">
        <v>22</v>
      </c>
      <c r="D5067" s="1" t="s">
        <v>34</v>
      </c>
      <c r="E5067" s="1" t="s">
        <v>13</v>
      </c>
      <c r="F5067" s="1" t="s">
        <v>11</v>
      </c>
      <c r="G5067" s="1" t="s">
        <v>64</v>
      </c>
      <c r="H5067" s="1">
        <v>12</v>
      </c>
      <c r="I5067">
        <v>2259.6068999999998</v>
      </c>
      <c r="J5067" s="1">
        <f>SUMIFS(I:I,B:B,Table1_2[[#This Row],[Category Level 2]],D:D,Table1_2[[#This Row],[Brand]],E:E,Table1_2[[#This Row],[Region]],F:F,Table1_2[[#This Row],[Measure]],G:G,Table1_2[[#This Row],[Year]],H:H,"&lt;="&amp;Table1_2[[#This Row],[Month]])</f>
        <v>26257.775299999998</v>
      </c>
      <c r="K50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26257.775299999998</v>
      </c>
      <c r="N5067">
        <f>Table1_2[[#This Row],[Value]]*2.5</f>
        <v>5649.017249999999</v>
      </c>
    </row>
    <row r="5068" spans="1:14" x14ac:dyDescent="0.25">
      <c r="A5068" s="1" t="s">
        <v>6</v>
      </c>
      <c r="B5068" s="1" t="s">
        <v>26</v>
      </c>
      <c r="C5068" s="1" t="s">
        <v>22</v>
      </c>
      <c r="D5068" s="1" t="s">
        <v>34</v>
      </c>
      <c r="E5068" s="1" t="s">
        <v>13</v>
      </c>
      <c r="F5068" s="1" t="s">
        <v>11</v>
      </c>
      <c r="G5068" s="1" t="s">
        <v>65</v>
      </c>
      <c r="H5068" s="1">
        <v>1</v>
      </c>
      <c r="I5068">
        <v>1972.8604</v>
      </c>
      <c r="J5068" s="1">
        <f>SUMIFS(I:I,B:B,Table1_2[[#This Row],[Category Level 2]],D:D,Table1_2[[#This Row],[Brand]],E:E,Table1_2[[#This Row],[Region]],F:F,Table1_2[[#This Row],[Measure]],G:G,Table1_2[[#This Row],[Year]],H:H,"&lt;="&amp;Table1_2[[#This Row],[Month]])</f>
        <v>1972.8604</v>
      </c>
      <c r="K50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26015.075199999999</v>
      </c>
      <c r="N5068">
        <f>Table1_2[[#This Row],[Value]]*2.5</f>
        <v>4932.1509999999998</v>
      </c>
    </row>
    <row r="5069" spans="1:14" x14ac:dyDescent="0.25">
      <c r="A5069" s="1" t="s">
        <v>6</v>
      </c>
      <c r="B5069" s="1" t="s">
        <v>26</v>
      </c>
      <c r="C5069" s="1" t="s">
        <v>22</v>
      </c>
      <c r="D5069" s="1" t="s">
        <v>34</v>
      </c>
      <c r="E5069" s="1" t="s">
        <v>13</v>
      </c>
      <c r="F5069" s="1" t="s">
        <v>11</v>
      </c>
      <c r="G5069" s="1" t="s">
        <v>65</v>
      </c>
      <c r="H5069" s="1">
        <v>2</v>
      </c>
      <c r="I5069">
        <v>2018.0210999999999</v>
      </c>
      <c r="J5069" s="1">
        <f>SUMIFS(I:I,B:B,Table1_2[[#This Row],[Category Level 2]],D:D,Table1_2[[#This Row],[Brand]],E:E,Table1_2[[#This Row],[Region]],F:F,Table1_2[[#This Row],[Measure]],G:G,Table1_2[[#This Row],[Year]],H:H,"&lt;="&amp;Table1_2[[#This Row],[Month]])</f>
        <v>3990.8815</v>
      </c>
      <c r="K50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26145.554999999997</v>
      </c>
      <c r="N5069">
        <f>Table1_2[[#This Row],[Value]]*2.5</f>
        <v>5045.0527499999998</v>
      </c>
    </row>
    <row r="5070" spans="1:14" x14ac:dyDescent="0.25">
      <c r="A5070" s="1" t="s">
        <v>6</v>
      </c>
      <c r="B5070" s="1" t="s">
        <v>26</v>
      </c>
      <c r="C5070" s="1" t="s">
        <v>22</v>
      </c>
      <c r="D5070" s="1" t="s">
        <v>34</v>
      </c>
      <c r="E5070" s="1" t="s">
        <v>13</v>
      </c>
      <c r="F5070" s="1" t="s">
        <v>11</v>
      </c>
      <c r="G5070" s="1" t="s">
        <v>65</v>
      </c>
      <c r="H5070" s="1">
        <v>3</v>
      </c>
      <c r="I5070">
        <v>2187.6333999999997</v>
      </c>
      <c r="J5070" s="1">
        <f>SUMIFS(I:I,B:B,Table1_2[[#This Row],[Category Level 2]],D:D,Table1_2[[#This Row],[Brand]],E:E,Table1_2[[#This Row],[Region]],F:F,Table1_2[[#This Row],[Measure]],G:G,Table1_2[[#This Row],[Year]],H:H,"&lt;="&amp;Table1_2[[#This Row],[Month]])</f>
        <v>6178.5149000000001</v>
      </c>
      <c r="K50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25805.033499999998</v>
      </c>
      <c r="N5070">
        <f>Table1_2[[#This Row],[Value]]*2.5</f>
        <v>5469.0834999999988</v>
      </c>
    </row>
    <row r="5071" spans="1:14" x14ac:dyDescent="0.25">
      <c r="A5071" s="1" t="s">
        <v>6</v>
      </c>
      <c r="B5071" s="1" t="s">
        <v>26</v>
      </c>
      <c r="C5071" s="1" t="s">
        <v>22</v>
      </c>
      <c r="D5071" s="1" t="s">
        <v>34</v>
      </c>
      <c r="E5071" s="1" t="s">
        <v>13</v>
      </c>
      <c r="F5071" s="1" t="s">
        <v>11</v>
      </c>
      <c r="G5071" s="1" t="s">
        <v>65</v>
      </c>
      <c r="H5071" s="1">
        <v>4</v>
      </c>
      <c r="I5071">
        <v>2056.549</v>
      </c>
      <c r="J5071" s="1">
        <f>SUMIFS(I:I,B:B,Table1_2[[#This Row],[Category Level 2]],D:D,Table1_2[[#This Row],[Brand]],E:E,Table1_2[[#This Row],[Region]],F:F,Table1_2[[#This Row],[Measure]],G:G,Table1_2[[#This Row],[Year]],H:H,"&lt;="&amp;Table1_2[[#This Row],[Month]])</f>
        <v>8235.063900000001</v>
      </c>
      <c r="K50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25775.246999999999</v>
      </c>
      <c r="N5071">
        <f>Table1_2[[#This Row],[Value]]*2.5</f>
        <v>5141.3724999999995</v>
      </c>
    </row>
    <row r="5072" spans="1:14" x14ac:dyDescent="0.25">
      <c r="A5072" s="1" t="s">
        <v>6</v>
      </c>
      <c r="B5072" s="1" t="s">
        <v>26</v>
      </c>
      <c r="C5072" s="1" t="s">
        <v>22</v>
      </c>
      <c r="D5072" s="1" t="s">
        <v>34</v>
      </c>
      <c r="E5072" s="1" t="s">
        <v>13</v>
      </c>
      <c r="F5072" s="1" t="s">
        <v>11</v>
      </c>
      <c r="G5072" s="1" t="s">
        <v>65</v>
      </c>
      <c r="H5072" s="1">
        <v>5</v>
      </c>
      <c r="I5072">
        <v>1732.0956000000001</v>
      </c>
      <c r="J5072" s="1">
        <f>SUMIFS(I:I,B:B,Table1_2[[#This Row],[Category Level 2]],D:D,Table1_2[[#This Row],[Brand]],E:E,Table1_2[[#This Row],[Region]],F:F,Table1_2[[#This Row],[Measure]],G:G,Table1_2[[#This Row],[Year]],H:H,"&lt;="&amp;Table1_2[[#This Row],[Month]])</f>
        <v>9967.1595000000016</v>
      </c>
      <c r="K50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25485.429800000002</v>
      </c>
      <c r="N5072">
        <f>Table1_2[[#This Row],[Value]]*2.5</f>
        <v>4330.2390000000005</v>
      </c>
    </row>
    <row r="5073" spans="1:14" x14ac:dyDescent="0.25">
      <c r="A5073" s="1" t="s">
        <v>6</v>
      </c>
      <c r="B5073" s="1" t="s">
        <v>26</v>
      </c>
      <c r="C5073" s="1" t="s">
        <v>22</v>
      </c>
      <c r="D5073" s="1" t="s">
        <v>34</v>
      </c>
      <c r="E5073" s="1" t="s">
        <v>13</v>
      </c>
      <c r="F5073" s="1" t="s">
        <v>11</v>
      </c>
      <c r="G5073" s="1" t="s">
        <v>65</v>
      </c>
      <c r="H5073" s="1">
        <v>6</v>
      </c>
      <c r="I5073">
        <v>2111.9097999999999</v>
      </c>
      <c r="J5073" s="1">
        <f>SUMIFS(I:I,B:B,Table1_2[[#This Row],[Category Level 2]],D:D,Table1_2[[#This Row],[Brand]],E:E,Table1_2[[#This Row],[Region]],F:F,Table1_2[[#This Row],[Measure]],G:G,Table1_2[[#This Row],[Year]],H:H,"&lt;="&amp;Table1_2[[#This Row],[Month]])</f>
        <v>12079.069300000001</v>
      </c>
      <c r="K50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25479.1034</v>
      </c>
      <c r="N5073">
        <f>Table1_2[[#This Row],[Value]]*2.5</f>
        <v>5279.7744999999995</v>
      </c>
    </row>
    <row r="5074" spans="1:14" x14ac:dyDescent="0.25">
      <c r="A5074" s="1" t="s">
        <v>6</v>
      </c>
      <c r="B5074" s="1" t="s">
        <v>26</v>
      </c>
      <c r="C5074" s="1" t="s">
        <v>22</v>
      </c>
      <c r="D5074" s="1" t="s">
        <v>34</v>
      </c>
      <c r="E5074" s="1" t="s">
        <v>13</v>
      </c>
      <c r="F5074" s="1" t="s">
        <v>11</v>
      </c>
      <c r="G5074" s="1" t="s">
        <v>65</v>
      </c>
      <c r="H5074" s="1">
        <v>7</v>
      </c>
      <c r="I5074">
        <v>1989.7668999999999</v>
      </c>
      <c r="J5074" s="1">
        <f>SUMIFS(I:I,B:B,Table1_2[[#This Row],[Category Level 2]],D:D,Table1_2[[#This Row],[Brand]],E:E,Table1_2[[#This Row],[Region]],F:F,Table1_2[[#This Row],[Measure]],G:G,Table1_2[[#This Row],[Year]],H:H,"&lt;="&amp;Table1_2[[#This Row],[Month]])</f>
        <v>14068.836200000002</v>
      </c>
      <c r="K50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25209.6155</v>
      </c>
      <c r="N5074">
        <f>Table1_2[[#This Row],[Value]]*2.5</f>
        <v>4974.4172499999995</v>
      </c>
    </row>
    <row r="5075" spans="1:14" x14ac:dyDescent="0.25">
      <c r="A5075" s="1" t="s">
        <v>6</v>
      </c>
      <c r="B5075" s="1" t="s">
        <v>26</v>
      </c>
      <c r="C5075" s="1" t="s">
        <v>22</v>
      </c>
      <c r="D5075" s="1" t="s">
        <v>34</v>
      </c>
      <c r="E5075" s="1" t="s">
        <v>13</v>
      </c>
      <c r="F5075" s="1" t="s">
        <v>11</v>
      </c>
      <c r="G5075" s="1" t="s">
        <v>65</v>
      </c>
      <c r="H5075" s="1">
        <v>8</v>
      </c>
      <c r="I5075">
        <v>1693.154</v>
      </c>
      <c r="J5075" s="1">
        <f>SUMIFS(I:I,B:B,Table1_2[[#This Row],[Category Level 2]],D:D,Table1_2[[#This Row],[Brand]],E:E,Table1_2[[#This Row],[Region]],F:F,Table1_2[[#This Row],[Measure]],G:G,Table1_2[[#This Row],[Year]],H:H,"&lt;="&amp;Table1_2[[#This Row],[Month]])</f>
        <v>15761.990200000002</v>
      </c>
      <c r="K50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24907.630499999999</v>
      </c>
      <c r="N5075">
        <f>Table1_2[[#This Row],[Value]]*2.5</f>
        <v>4232.8850000000002</v>
      </c>
    </row>
    <row r="5076" spans="1:14" x14ac:dyDescent="0.25">
      <c r="A5076" s="1" t="s">
        <v>6</v>
      </c>
      <c r="B5076" s="1" t="s">
        <v>26</v>
      </c>
      <c r="C5076" s="1" t="s">
        <v>22</v>
      </c>
      <c r="D5076" s="1" t="s">
        <v>34</v>
      </c>
      <c r="E5076" s="1" t="s">
        <v>13</v>
      </c>
      <c r="F5076" s="1" t="s">
        <v>11</v>
      </c>
      <c r="G5076" s="1" t="s">
        <v>65</v>
      </c>
      <c r="H5076" s="1">
        <v>9</v>
      </c>
      <c r="I5076">
        <v>1942.3507999999999</v>
      </c>
      <c r="J5076" s="1">
        <f>SUMIFS(I:I,B:B,Table1_2[[#This Row],[Category Level 2]],D:D,Table1_2[[#This Row],[Brand]],E:E,Table1_2[[#This Row],[Region]],F:F,Table1_2[[#This Row],[Measure]],G:G,Table1_2[[#This Row],[Year]],H:H,"&lt;="&amp;Table1_2[[#This Row],[Month]])</f>
        <v>17704.341</v>
      </c>
      <c r="K50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24488.7415</v>
      </c>
      <c r="N5076">
        <f>Table1_2[[#This Row],[Value]]*2.5</f>
        <v>4855.8769999999995</v>
      </c>
    </row>
    <row r="5077" spans="1:14" x14ac:dyDescent="0.25">
      <c r="A5077" s="1" t="s">
        <v>6</v>
      </c>
      <c r="B5077" s="1" t="s">
        <v>26</v>
      </c>
      <c r="C5077" s="1" t="s">
        <v>22</v>
      </c>
      <c r="D5077" s="1" t="s">
        <v>34</v>
      </c>
      <c r="E5077" s="1" t="s">
        <v>13</v>
      </c>
      <c r="F5077" s="1" t="s">
        <v>11</v>
      </c>
      <c r="G5077" s="1" t="s">
        <v>65</v>
      </c>
      <c r="H5077" s="1">
        <v>10</v>
      </c>
      <c r="I5077">
        <v>1962.0158999999999</v>
      </c>
      <c r="J5077" s="1">
        <f>SUMIFS(I:I,B:B,Table1_2[[#This Row],[Category Level 2]],D:D,Table1_2[[#This Row],[Brand]],E:E,Table1_2[[#This Row],[Region]],F:F,Table1_2[[#This Row],[Measure]],G:G,Table1_2[[#This Row],[Year]],H:H,"&lt;="&amp;Table1_2[[#This Row],[Month]])</f>
        <v>19666.356899999999</v>
      </c>
      <c r="K50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23992.317799999997</v>
      </c>
      <c r="N5077">
        <f>Table1_2[[#This Row],[Value]]*2.5</f>
        <v>4905.0397499999999</v>
      </c>
    </row>
    <row r="5078" spans="1:14" x14ac:dyDescent="0.25">
      <c r="A5078" s="1" t="s">
        <v>6</v>
      </c>
      <c r="B5078" s="1" t="s">
        <v>26</v>
      </c>
      <c r="C5078" s="1" t="s">
        <v>22</v>
      </c>
      <c r="D5078" s="1" t="s">
        <v>34</v>
      </c>
      <c r="E5078" s="1" t="s">
        <v>13</v>
      </c>
      <c r="F5078" s="1" t="s">
        <v>11</v>
      </c>
      <c r="G5078" s="1" t="s">
        <v>65</v>
      </c>
      <c r="H5078" s="1">
        <v>11</v>
      </c>
      <c r="I5078">
        <v>1890.2759000000001</v>
      </c>
      <c r="J5078" s="1">
        <f>SUMIFS(I:I,B:B,Table1_2[[#This Row],[Category Level 2]],D:D,Table1_2[[#This Row],[Brand]],E:E,Table1_2[[#This Row],[Region]],F:F,Table1_2[[#This Row],[Measure]],G:G,Table1_2[[#This Row],[Year]],H:H,"&lt;="&amp;Table1_2[[#This Row],[Month]])</f>
        <v>21556.632799999999</v>
      </c>
      <c r="K50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23816.239699999998</v>
      </c>
      <c r="N5078">
        <f>Table1_2[[#This Row],[Value]]*2.5</f>
        <v>4725.6897500000005</v>
      </c>
    </row>
    <row r="5079" spans="1:14" x14ac:dyDescent="0.25">
      <c r="A5079" s="1" t="s">
        <v>6</v>
      </c>
      <c r="B5079" s="1" t="s">
        <v>26</v>
      </c>
      <c r="C5079" s="1" t="s">
        <v>22</v>
      </c>
      <c r="D5079" s="1" t="s">
        <v>34</v>
      </c>
      <c r="E5079" s="1" t="s">
        <v>13</v>
      </c>
      <c r="F5079" s="1" t="s">
        <v>11</v>
      </c>
      <c r="G5079" s="1" t="s">
        <v>65</v>
      </c>
      <c r="H5079" s="1">
        <v>12</v>
      </c>
      <c r="I5079">
        <v>2055.6155000000003</v>
      </c>
      <c r="J5079" s="1">
        <f>SUMIFS(I:I,B:B,Table1_2[[#This Row],[Category Level 2]],D:D,Table1_2[[#This Row],[Brand]],E:E,Table1_2[[#This Row],[Region]],F:F,Table1_2[[#This Row],[Measure]],G:G,Table1_2[[#This Row],[Year]],H:H,"&lt;="&amp;Table1_2[[#This Row],[Month]])</f>
        <v>23612.248299999999</v>
      </c>
      <c r="K50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23612.248299999999</v>
      </c>
      <c r="N5079">
        <f>Table1_2[[#This Row],[Value]]*2.5</f>
        <v>5139.0387500000006</v>
      </c>
    </row>
    <row r="5080" spans="1:14" x14ac:dyDescent="0.25">
      <c r="A5080" s="1" t="s">
        <v>6</v>
      </c>
      <c r="B5080" s="1" t="s">
        <v>26</v>
      </c>
      <c r="C5080" s="1" t="s">
        <v>22</v>
      </c>
      <c r="D5080" s="1" t="s">
        <v>34</v>
      </c>
      <c r="E5080" s="1" t="s">
        <v>13</v>
      </c>
      <c r="F5080" s="1" t="s">
        <v>11</v>
      </c>
      <c r="G5080" s="1" t="s">
        <v>66</v>
      </c>
      <c r="H5080" s="1">
        <v>1</v>
      </c>
      <c r="I5080">
        <v>1615.2236</v>
      </c>
      <c r="J5080" s="1">
        <f>SUMIFS(I:I,B:B,Table1_2[[#This Row],[Category Level 2]],D:D,Table1_2[[#This Row],[Brand]],E:E,Table1_2[[#This Row],[Region]],F:F,Table1_2[[#This Row],[Measure]],G:G,Table1_2[[#This Row],[Year]],H:H,"&lt;="&amp;Table1_2[[#This Row],[Month]])</f>
        <v>1615.2236</v>
      </c>
      <c r="K50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23254.611500000003</v>
      </c>
      <c r="N5080">
        <f>Table1_2[[#This Row],[Value]]*2.5</f>
        <v>4038.0590000000002</v>
      </c>
    </row>
    <row r="5081" spans="1:14" x14ac:dyDescent="0.25">
      <c r="A5081" s="1" t="s">
        <v>6</v>
      </c>
      <c r="B5081" s="1" t="s">
        <v>26</v>
      </c>
      <c r="C5081" s="1" t="s">
        <v>22</v>
      </c>
      <c r="D5081" s="1" t="s">
        <v>34</v>
      </c>
      <c r="E5081" s="1" t="s">
        <v>13</v>
      </c>
      <c r="F5081" s="1" t="s">
        <v>11</v>
      </c>
      <c r="G5081" s="1" t="s">
        <v>66</v>
      </c>
      <c r="H5081" s="1">
        <v>2</v>
      </c>
      <c r="I5081">
        <v>1538.5581999999999</v>
      </c>
      <c r="J5081" s="1">
        <f>SUMIFS(I:I,B:B,Table1_2[[#This Row],[Category Level 2]],D:D,Table1_2[[#This Row],[Brand]],E:E,Table1_2[[#This Row],[Region]],F:F,Table1_2[[#This Row],[Measure]],G:G,Table1_2[[#This Row],[Year]],H:H,"&lt;="&amp;Table1_2[[#This Row],[Month]])</f>
        <v>3153.7817999999997</v>
      </c>
      <c r="K50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22775.1486</v>
      </c>
      <c r="N5081">
        <f>Table1_2[[#This Row],[Value]]*2.5</f>
        <v>3846.3954999999996</v>
      </c>
    </row>
    <row r="5082" spans="1:14" x14ac:dyDescent="0.25">
      <c r="A5082" s="1" t="s">
        <v>6</v>
      </c>
      <c r="B5082" s="1" t="s">
        <v>26</v>
      </c>
      <c r="C5082" s="1" t="s">
        <v>22</v>
      </c>
      <c r="D5082" s="1" t="s">
        <v>34</v>
      </c>
      <c r="E5082" s="1" t="s">
        <v>13</v>
      </c>
      <c r="F5082" s="1" t="s">
        <v>11</v>
      </c>
      <c r="G5082" s="1" t="s">
        <v>66</v>
      </c>
      <c r="H5082" s="1">
        <v>3</v>
      </c>
      <c r="I5082">
        <v>1868.8391999999999</v>
      </c>
      <c r="J5082" s="1">
        <f>SUMIFS(I:I,B:B,Table1_2[[#This Row],[Category Level 2]],D:D,Table1_2[[#This Row],[Brand]],E:E,Table1_2[[#This Row],[Region]],F:F,Table1_2[[#This Row],[Measure]],G:G,Table1_2[[#This Row],[Year]],H:H,"&lt;="&amp;Table1_2[[#This Row],[Month]])</f>
        <v>5022.6209999999992</v>
      </c>
      <c r="K50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22456.3544</v>
      </c>
      <c r="N5082">
        <f>Table1_2[[#This Row],[Value]]*2.5</f>
        <v>4672.098</v>
      </c>
    </row>
    <row r="5083" spans="1:14" x14ac:dyDescent="0.25">
      <c r="A5083" s="1" t="s">
        <v>6</v>
      </c>
      <c r="B5083" s="1" t="s">
        <v>26</v>
      </c>
      <c r="C5083" s="1" t="s">
        <v>22</v>
      </c>
      <c r="D5083" s="1" t="s">
        <v>34</v>
      </c>
      <c r="E5083" s="1" t="s">
        <v>13</v>
      </c>
      <c r="F5083" s="1" t="s">
        <v>11</v>
      </c>
      <c r="G5083" s="1" t="s">
        <v>66</v>
      </c>
      <c r="H5083" s="1">
        <v>4</v>
      </c>
      <c r="I5083">
        <v>1712.7421999999999</v>
      </c>
      <c r="J5083" s="1">
        <f>SUMIFS(I:I,B:B,Table1_2[[#This Row],[Category Level 2]],D:D,Table1_2[[#This Row],[Brand]],E:E,Table1_2[[#This Row],[Region]],F:F,Table1_2[[#This Row],[Measure]],G:G,Table1_2[[#This Row],[Year]],H:H,"&lt;="&amp;Table1_2[[#This Row],[Month]])</f>
        <v>6735.3631999999989</v>
      </c>
      <c r="K50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22112.547599999998</v>
      </c>
      <c r="N5083">
        <f>Table1_2[[#This Row],[Value]]*2.5</f>
        <v>4281.8554999999997</v>
      </c>
    </row>
    <row r="5084" spans="1:14" x14ac:dyDescent="0.25">
      <c r="A5084" s="1" t="s">
        <v>6</v>
      </c>
      <c r="B5084" s="1" t="s">
        <v>26</v>
      </c>
      <c r="C5084" s="1" t="s">
        <v>22</v>
      </c>
      <c r="D5084" s="1" t="s">
        <v>34</v>
      </c>
      <c r="E5084" s="1" t="s">
        <v>13</v>
      </c>
      <c r="F5084" s="1" t="s">
        <v>11</v>
      </c>
      <c r="G5084" s="1" t="s">
        <v>66</v>
      </c>
      <c r="H5084" s="1">
        <v>5</v>
      </c>
      <c r="I5084">
        <v>2059.2208000000001</v>
      </c>
      <c r="J5084" s="1">
        <f>SUMIFS(I:I,B:B,Table1_2[[#This Row],[Category Level 2]],D:D,Table1_2[[#This Row],[Brand]],E:E,Table1_2[[#This Row],[Region]],F:F,Table1_2[[#This Row],[Measure]],G:G,Table1_2[[#This Row],[Year]],H:H,"&lt;="&amp;Table1_2[[#This Row],[Month]])</f>
        <v>8794.5839999999989</v>
      </c>
      <c r="K50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22439.6728</v>
      </c>
      <c r="N5084">
        <f>Table1_2[[#This Row],[Value]]*2.5</f>
        <v>5148.0519999999997</v>
      </c>
    </row>
    <row r="5085" spans="1:14" x14ac:dyDescent="0.25">
      <c r="A5085" s="1" t="s">
        <v>6</v>
      </c>
      <c r="B5085" s="1" t="s">
        <v>26</v>
      </c>
      <c r="C5085" s="1" t="s">
        <v>22</v>
      </c>
      <c r="D5085" s="1" t="s">
        <v>34</v>
      </c>
      <c r="E5085" s="1" t="s">
        <v>13</v>
      </c>
      <c r="F5085" s="1" t="s">
        <v>11</v>
      </c>
      <c r="G5085" s="1" t="s">
        <v>66</v>
      </c>
      <c r="H5085" s="1">
        <v>6</v>
      </c>
      <c r="I5085">
        <v>1853.6488000000002</v>
      </c>
      <c r="J5085" s="1">
        <f>SUMIFS(I:I,B:B,Table1_2[[#This Row],[Category Level 2]],D:D,Table1_2[[#This Row],[Brand]],E:E,Table1_2[[#This Row],[Region]],F:F,Table1_2[[#This Row],[Measure]],G:G,Table1_2[[#This Row],[Year]],H:H,"&lt;="&amp;Table1_2[[#This Row],[Month]])</f>
        <v>10648.2328</v>
      </c>
      <c r="K50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22181.411800000002</v>
      </c>
      <c r="N5085">
        <f>Table1_2[[#This Row],[Value]]*2.5</f>
        <v>4634.1220000000003</v>
      </c>
    </row>
    <row r="5086" spans="1:14" x14ac:dyDescent="0.25">
      <c r="A5086" s="1" t="s">
        <v>6</v>
      </c>
      <c r="B5086" s="1" t="s">
        <v>26</v>
      </c>
      <c r="C5086" s="1" t="s">
        <v>22</v>
      </c>
      <c r="D5086" s="1" t="s">
        <v>34</v>
      </c>
      <c r="E5086" s="1" t="s">
        <v>13</v>
      </c>
      <c r="F5086" s="1" t="s">
        <v>11</v>
      </c>
      <c r="G5086" s="1" t="s">
        <v>66</v>
      </c>
      <c r="H5086" s="1">
        <v>7</v>
      </c>
      <c r="I5086">
        <v>1948.8597999999997</v>
      </c>
      <c r="J5086" s="1">
        <f>SUMIFS(I:I,B:B,Table1_2[[#This Row],[Category Level 2]],D:D,Table1_2[[#This Row],[Brand]],E:E,Table1_2[[#This Row],[Region]],F:F,Table1_2[[#This Row],[Measure]],G:G,Table1_2[[#This Row],[Year]],H:H,"&lt;="&amp;Table1_2[[#This Row],[Month]])</f>
        <v>12597.0926</v>
      </c>
      <c r="K50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22140.504699999998</v>
      </c>
      <c r="N5086">
        <f>Table1_2[[#This Row],[Value]]*2.5</f>
        <v>4872.1494999999995</v>
      </c>
    </row>
    <row r="5087" spans="1:14" x14ac:dyDescent="0.25">
      <c r="A5087" s="1" t="s">
        <v>6</v>
      </c>
      <c r="B5087" s="1" t="s">
        <v>26</v>
      </c>
      <c r="C5087" s="1" t="s">
        <v>22</v>
      </c>
      <c r="D5087" s="1" t="s">
        <v>34</v>
      </c>
      <c r="E5087" s="1" t="s">
        <v>13</v>
      </c>
      <c r="F5087" s="1" t="s">
        <v>11</v>
      </c>
      <c r="G5087" s="1" t="s">
        <v>66</v>
      </c>
      <c r="H5087" s="1">
        <v>8</v>
      </c>
      <c r="I5087">
        <v>1843.5952000000002</v>
      </c>
      <c r="J5087" s="1">
        <f>SUMIFS(I:I,B:B,Table1_2[[#This Row],[Category Level 2]],D:D,Table1_2[[#This Row],[Brand]],E:E,Table1_2[[#This Row],[Region]],F:F,Table1_2[[#This Row],[Measure]],G:G,Table1_2[[#This Row],[Year]],H:H,"&lt;="&amp;Table1_2[[#This Row],[Month]])</f>
        <v>14440.6878</v>
      </c>
      <c r="K50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22290.945899999999</v>
      </c>
      <c r="N5087">
        <f>Table1_2[[#This Row],[Value]]*2.5</f>
        <v>4608.9880000000003</v>
      </c>
    </row>
    <row r="5088" spans="1:14" x14ac:dyDescent="0.25">
      <c r="A5088" s="1" t="s">
        <v>6</v>
      </c>
      <c r="B5088" s="1" t="s">
        <v>26</v>
      </c>
      <c r="C5088" s="1" t="s">
        <v>22</v>
      </c>
      <c r="D5088" s="1" t="s">
        <v>34</v>
      </c>
      <c r="E5088" s="1" t="s">
        <v>13</v>
      </c>
      <c r="F5088" s="1" t="s">
        <v>11</v>
      </c>
      <c r="G5088" s="1" t="s">
        <v>66</v>
      </c>
      <c r="H5088" s="1">
        <v>9</v>
      </c>
      <c r="I5088">
        <v>1980.0959999999998</v>
      </c>
      <c r="J5088" s="1">
        <f>SUMIFS(I:I,B:B,Table1_2[[#This Row],[Category Level 2]],D:D,Table1_2[[#This Row],[Brand]],E:E,Table1_2[[#This Row],[Region]],F:F,Table1_2[[#This Row],[Measure]],G:G,Table1_2[[#This Row],[Year]],H:H,"&lt;="&amp;Table1_2[[#This Row],[Month]])</f>
        <v>16420.783800000001</v>
      </c>
      <c r="K50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22328.691100000004</v>
      </c>
      <c r="N5088">
        <f>Table1_2[[#This Row],[Value]]*2.5</f>
        <v>4950.24</v>
      </c>
    </row>
    <row r="5089" spans="1:14" x14ac:dyDescent="0.25">
      <c r="A5089" s="1" t="s">
        <v>6</v>
      </c>
      <c r="B5089" s="1" t="s">
        <v>26</v>
      </c>
      <c r="C5089" s="1" t="s">
        <v>22</v>
      </c>
      <c r="D5089" s="1" t="s">
        <v>34</v>
      </c>
      <c r="E5089" s="1" t="s">
        <v>13</v>
      </c>
      <c r="F5089" s="1" t="s">
        <v>11</v>
      </c>
      <c r="G5089" s="1" t="s">
        <v>66</v>
      </c>
      <c r="H5089" s="1">
        <v>10</v>
      </c>
      <c r="I5089">
        <v>1991.5032000000001</v>
      </c>
      <c r="J5089" s="1">
        <f>SUMIFS(I:I,B:B,Table1_2[[#This Row],[Category Level 2]],D:D,Table1_2[[#This Row],[Brand]],E:E,Table1_2[[#This Row],[Region]],F:F,Table1_2[[#This Row],[Measure]],G:G,Table1_2[[#This Row],[Year]],H:H,"&lt;="&amp;Table1_2[[#This Row],[Month]])</f>
        <v>18412.287</v>
      </c>
      <c r="K50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22358.178400000001</v>
      </c>
      <c r="N5089">
        <f>Table1_2[[#This Row],[Value]]*2.5</f>
        <v>4978.7579999999998</v>
      </c>
    </row>
    <row r="5090" spans="1:14" x14ac:dyDescent="0.25">
      <c r="A5090" s="1" t="s">
        <v>6</v>
      </c>
      <c r="B5090" s="1" t="s">
        <v>26</v>
      </c>
      <c r="C5090" s="1" t="s">
        <v>22</v>
      </c>
      <c r="D5090" s="1" t="s">
        <v>34</v>
      </c>
      <c r="E5090" s="1" t="s">
        <v>13</v>
      </c>
      <c r="F5090" s="1" t="s">
        <v>11</v>
      </c>
      <c r="G5090" s="1" t="s">
        <v>66</v>
      </c>
      <c r="H5090" s="1">
        <v>11</v>
      </c>
      <c r="I5090">
        <v>2047.4354000000001</v>
      </c>
      <c r="J5090" s="1">
        <f>SUMIFS(I:I,B:B,Table1_2[[#This Row],[Category Level 2]],D:D,Table1_2[[#This Row],[Brand]],E:E,Table1_2[[#This Row],[Region]],F:F,Table1_2[[#This Row],[Measure]],G:G,Table1_2[[#This Row],[Year]],H:H,"&lt;="&amp;Table1_2[[#This Row],[Month]])</f>
        <v>20459.722399999999</v>
      </c>
      <c r="K50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22515.337899999999</v>
      </c>
      <c r="N5090">
        <f>Table1_2[[#This Row],[Value]]*2.5</f>
        <v>5118.5884999999998</v>
      </c>
    </row>
    <row r="5091" spans="1:14" x14ac:dyDescent="0.25">
      <c r="A5091" s="1" t="s">
        <v>6</v>
      </c>
      <c r="B5091" s="1" t="s">
        <v>26</v>
      </c>
      <c r="C5091" s="1" t="s">
        <v>22</v>
      </c>
      <c r="D5091" s="1" t="s">
        <v>34</v>
      </c>
      <c r="E5091" s="1" t="s">
        <v>13</v>
      </c>
      <c r="F5091" s="1" t="s">
        <v>11</v>
      </c>
      <c r="G5091" s="1" t="s">
        <v>66</v>
      </c>
      <c r="H5091" s="1">
        <v>12</v>
      </c>
      <c r="I5091">
        <v>2055.0234</v>
      </c>
      <c r="J5091" s="1">
        <f>SUMIFS(I:I,B:B,Table1_2[[#This Row],[Category Level 2]],D:D,Table1_2[[#This Row],[Brand]],E:E,Table1_2[[#This Row],[Region]],F:F,Table1_2[[#This Row],[Measure]],G:G,Table1_2[[#This Row],[Year]],H:H,"&lt;="&amp;Table1_2[[#This Row],[Month]])</f>
        <v>22514.745799999997</v>
      </c>
      <c r="K50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22514.745799999997</v>
      </c>
      <c r="N5091">
        <f>Table1_2[[#This Row],[Value]]*2.5</f>
        <v>5137.5585000000001</v>
      </c>
    </row>
    <row r="5092" spans="1:14" x14ac:dyDescent="0.25">
      <c r="A5092" s="1" t="s">
        <v>6</v>
      </c>
      <c r="B5092" s="1" t="s">
        <v>26</v>
      </c>
      <c r="C5092" s="1" t="s">
        <v>22</v>
      </c>
      <c r="D5092" s="1" t="s">
        <v>34</v>
      </c>
      <c r="E5092" s="1" t="s">
        <v>13</v>
      </c>
      <c r="F5092" s="1" t="s">
        <v>11</v>
      </c>
      <c r="G5092" s="1" t="s">
        <v>67</v>
      </c>
      <c r="H5092" s="1">
        <v>1</v>
      </c>
      <c r="I5092">
        <v>2108.1122</v>
      </c>
      <c r="J5092" s="1">
        <f>SUMIFS(I:I,B:B,Table1_2[[#This Row],[Category Level 2]],D:D,Table1_2[[#This Row],[Brand]],E:E,Table1_2[[#This Row],[Region]],F:F,Table1_2[[#This Row],[Measure]],G:G,Table1_2[[#This Row],[Year]],H:H,"&lt;="&amp;Table1_2[[#This Row],[Month]])</f>
        <v>2108.1122</v>
      </c>
      <c r="K50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23007.634399999999</v>
      </c>
      <c r="N5092">
        <f>Table1_2[[#This Row],[Value]]*2.5</f>
        <v>5270.2804999999998</v>
      </c>
    </row>
    <row r="5093" spans="1:14" x14ac:dyDescent="0.25">
      <c r="A5093" s="1" t="s">
        <v>6</v>
      </c>
      <c r="B5093" s="1" t="s">
        <v>26</v>
      </c>
      <c r="C5093" s="1" t="s">
        <v>22</v>
      </c>
      <c r="D5093" s="1" t="s">
        <v>34</v>
      </c>
      <c r="E5093" s="1" t="s">
        <v>13</v>
      </c>
      <c r="F5093" s="1" t="s">
        <v>11</v>
      </c>
      <c r="G5093" s="1" t="s">
        <v>67</v>
      </c>
      <c r="H5093" s="1">
        <v>2</v>
      </c>
      <c r="I5093">
        <v>1836.7672</v>
      </c>
      <c r="J5093" s="1">
        <f>SUMIFS(I:I,B:B,Table1_2[[#This Row],[Category Level 2]],D:D,Table1_2[[#This Row],[Brand]],E:E,Table1_2[[#This Row],[Region]],F:F,Table1_2[[#This Row],[Measure]],G:G,Table1_2[[#This Row],[Year]],H:H,"&lt;="&amp;Table1_2[[#This Row],[Month]])</f>
        <v>3944.8793999999998</v>
      </c>
      <c r="K50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23305.843399999998</v>
      </c>
      <c r="N5093">
        <f>Table1_2[[#This Row],[Value]]*2.5</f>
        <v>4591.9179999999997</v>
      </c>
    </row>
    <row r="5094" spans="1:14" x14ac:dyDescent="0.25">
      <c r="A5094" s="1" t="s">
        <v>6</v>
      </c>
      <c r="B5094" s="1" t="s">
        <v>26</v>
      </c>
      <c r="C5094" s="1" t="s">
        <v>22</v>
      </c>
      <c r="D5094" s="1" t="s">
        <v>34</v>
      </c>
      <c r="E5094" s="1" t="s">
        <v>13</v>
      </c>
      <c r="F5094" s="1" t="s">
        <v>11</v>
      </c>
      <c r="G5094" s="1" t="s">
        <v>67</v>
      </c>
      <c r="H5094" s="1">
        <v>3</v>
      </c>
      <c r="I5094">
        <v>2123.8240000000001</v>
      </c>
      <c r="J5094" s="1">
        <f>SUMIFS(I:I,B:B,Table1_2[[#This Row],[Category Level 2]],D:D,Table1_2[[#This Row],[Brand]],E:E,Table1_2[[#This Row],[Region]],F:F,Table1_2[[#This Row],[Measure]],G:G,Table1_2[[#This Row],[Year]],H:H,"&lt;="&amp;Table1_2[[#This Row],[Month]])</f>
        <v>6068.7034000000003</v>
      </c>
      <c r="K50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23560.828199999996</v>
      </c>
      <c r="N5094">
        <f>Table1_2[[#This Row],[Value]]*2.5</f>
        <v>5309.56</v>
      </c>
    </row>
    <row r="5095" spans="1:14" x14ac:dyDescent="0.25">
      <c r="A5095" s="1" t="s">
        <v>6</v>
      </c>
      <c r="B5095" s="1" t="s">
        <v>26</v>
      </c>
      <c r="C5095" s="1" t="s">
        <v>22</v>
      </c>
      <c r="D5095" s="1" t="s">
        <v>34</v>
      </c>
      <c r="E5095" s="1" t="s">
        <v>13</v>
      </c>
      <c r="F5095" s="1" t="s">
        <v>12</v>
      </c>
      <c r="G5095" s="1" t="s">
        <v>62</v>
      </c>
      <c r="H5095" s="1">
        <v>1</v>
      </c>
      <c r="I5095">
        <v>6363.3809000000001</v>
      </c>
      <c r="J5095" s="1">
        <f>SUMIFS(I:I,B:B,Table1_2[[#This Row],[Category Level 2]],D:D,Table1_2[[#This Row],[Brand]],E:E,Table1_2[[#This Row],[Region]],F:F,Table1_2[[#This Row],[Measure]],G:G,Table1_2[[#This Row],[Year]],H:H,"&lt;="&amp;Table1_2[[#This Row],[Month]])</f>
        <v>6363.3809000000001</v>
      </c>
      <c r="K50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6363.3809000000001</v>
      </c>
      <c r="N5095">
        <f>Table1_2[[#This Row],[Value]]*2.5</f>
        <v>15908.45225</v>
      </c>
    </row>
    <row r="5096" spans="1:14" x14ac:dyDescent="0.25">
      <c r="A5096" s="1" t="s">
        <v>6</v>
      </c>
      <c r="B5096" s="1" t="s">
        <v>26</v>
      </c>
      <c r="C5096" s="1" t="s">
        <v>22</v>
      </c>
      <c r="D5096" s="1" t="s">
        <v>34</v>
      </c>
      <c r="E5096" s="1" t="s">
        <v>13</v>
      </c>
      <c r="F5096" s="1" t="s">
        <v>12</v>
      </c>
      <c r="G5096" s="1" t="s">
        <v>62</v>
      </c>
      <c r="H5096" s="1">
        <v>2</v>
      </c>
      <c r="I5096">
        <v>6751.3120999999992</v>
      </c>
      <c r="J5096" s="1">
        <f>SUMIFS(I:I,B:B,Table1_2[[#This Row],[Category Level 2]],D:D,Table1_2[[#This Row],[Brand]],E:E,Table1_2[[#This Row],[Region]],F:F,Table1_2[[#This Row],[Measure]],G:G,Table1_2[[#This Row],[Year]],H:H,"&lt;="&amp;Table1_2[[#This Row],[Month]])</f>
        <v>13114.692999999999</v>
      </c>
      <c r="K50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13114.692999999999</v>
      </c>
      <c r="N5096">
        <f>Table1_2[[#This Row],[Value]]*2.5</f>
        <v>16878.280249999996</v>
      </c>
    </row>
    <row r="5097" spans="1:14" x14ac:dyDescent="0.25">
      <c r="A5097" s="1" t="s">
        <v>6</v>
      </c>
      <c r="B5097" s="1" t="s">
        <v>26</v>
      </c>
      <c r="C5097" s="1" t="s">
        <v>22</v>
      </c>
      <c r="D5097" s="1" t="s">
        <v>34</v>
      </c>
      <c r="E5097" s="1" t="s">
        <v>13</v>
      </c>
      <c r="F5097" s="1" t="s">
        <v>12</v>
      </c>
      <c r="G5097" s="1" t="s">
        <v>62</v>
      </c>
      <c r="H5097" s="1">
        <v>3</v>
      </c>
      <c r="I5097">
        <v>7988.9156000000003</v>
      </c>
      <c r="J5097" s="1">
        <f>SUMIFS(I:I,B:B,Table1_2[[#This Row],[Category Level 2]],D:D,Table1_2[[#This Row],[Brand]],E:E,Table1_2[[#This Row],[Region]],F:F,Table1_2[[#This Row],[Measure]],G:G,Table1_2[[#This Row],[Year]],H:H,"&lt;="&amp;Table1_2[[#This Row],[Month]])</f>
        <v>21103.6086</v>
      </c>
      <c r="K50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21103.6086</v>
      </c>
      <c r="N5097">
        <f>Table1_2[[#This Row],[Value]]*2.5</f>
        <v>19972.289000000001</v>
      </c>
    </row>
    <row r="5098" spans="1:14" x14ac:dyDescent="0.25">
      <c r="A5098" s="1" t="s">
        <v>6</v>
      </c>
      <c r="B5098" s="1" t="s">
        <v>26</v>
      </c>
      <c r="C5098" s="1" t="s">
        <v>22</v>
      </c>
      <c r="D5098" s="1" t="s">
        <v>34</v>
      </c>
      <c r="E5098" s="1" t="s">
        <v>13</v>
      </c>
      <c r="F5098" s="1" t="s">
        <v>12</v>
      </c>
      <c r="G5098" s="1" t="s">
        <v>62</v>
      </c>
      <c r="H5098" s="1">
        <v>4</v>
      </c>
      <c r="I5098">
        <v>5383.3847000000005</v>
      </c>
      <c r="J5098" s="1">
        <f>SUMIFS(I:I,B:B,Table1_2[[#This Row],[Category Level 2]],D:D,Table1_2[[#This Row],[Brand]],E:E,Table1_2[[#This Row],[Region]],F:F,Table1_2[[#This Row],[Measure]],G:G,Table1_2[[#This Row],[Year]],H:H,"&lt;="&amp;Table1_2[[#This Row],[Month]])</f>
        <v>26486.993300000002</v>
      </c>
      <c r="K50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26486.993300000002</v>
      </c>
      <c r="N5098">
        <f>Table1_2[[#This Row],[Value]]*2.5</f>
        <v>13458.461750000002</v>
      </c>
    </row>
    <row r="5099" spans="1:14" x14ac:dyDescent="0.25">
      <c r="A5099" s="1" t="s">
        <v>6</v>
      </c>
      <c r="B5099" s="1" t="s">
        <v>26</v>
      </c>
      <c r="C5099" s="1" t="s">
        <v>22</v>
      </c>
      <c r="D5099" s="1" t="s">
        <v>34</v>
      </c>
      <c r="E5099" s="1" t="s">
        <v>13</v>
      </c>
      <c r="F5099" s="1" t="s">
        <v>12</v>
      </c>
      <c r="G5099" s="1" t="s">
        <v>62</v>
      </c>
      <c r="H5099" s="1">
        <v>5</v>
      </c>
      <c r="I5099">
        <v>7520.4537</v>
      </c>
      <c r="J5099" s="1">
        <f>SUMIFS(I:I,B:B,Table1_2[[#This Row],[Category Level 2]],D:D,Table1_2[[#This Row],[Brand]],E:E,Table1_2[[#This Row],[Region]],F:F,Table1_2[[#This Row],[Measure]],G:G,Table1_2[[#This Row],[Year]],H:H,"&lt;="&amp;Table1_2[[#This Row],[Month]])</f>
        <v>34007.447</v>
      </c>
      <c r="K50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34007.447</v>
      </c>
      <c r="N5099">
        <f>Table1_2[[#This Row],[Value]]*2.5</f>
        <v>18801.134249999999</v>
      </c>
    </row>
    <row r="5100" spans="1:14" x14ac:dyDescent="0.25">
      <c r="A5100" s="1" t="s">
        <v>6</v>
      </c>
      <c r="B5100" s="1" t="s">
        <v>26</v>
      </c>
      <c r="C5100" s="1" t="s">
        <v>22</v>
      </c>
      <c r="D5100" s="1" t="s">
        <v>34</v>
      </c>
      <c r="E5100" s="1" t="s">
        <v>13</v>
      </c>
      <c r="F5100" s="1" t="s">
        <v>12</v>
      </c>
      <c r="G5100" s="1" t="s">
        <v>62</v>
      </c>
      <c r="H5100" s="1">
        <v>6</v>
      </c>
      <c r="I5100">
        <v>7819.5869999999995</v>
      </c>
      <c r="J5100" s="1">
        <f>SUMIFS(I:I,B:B,Table1_2[[#This Row],[Category Level 2]],D:D,Table1_2[[#This Row],[Brand]],E:E,Table1_2[[#This Row],[Region]],F:F,Table1_2[[#This Row],[Measure]],G:G,Table1_2[[#This Row],[Year]],H:H,"&lt;="&amp;Table1_2[[#This Row],[Month]])</f>
        <v>41827.034</v>
      </c>
      <c r="K51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41827.034</v>
      </c>
      <c r="N5100">
        <f>Table1_2[[#This Row],[Value]]*2.5</f>
        <v>19548.967499999999</v>
      </c>
    </row>
    <row r="5101" spans="1:14" x14ac:dyDescent="0.25">
      <c r="A5101" s="1" t="s">
        <v>6</v>
      </c>
      <c r="B5101" s="1" t="s">
        <v>26</v>
      </c>
      <c r="C5101" s="1" t="s">
        <v>22</v>
      </c>
      <c r="D5101" s="1" t="s">
        <v>34</v>
      </c>
      <c r="E5101" s="1" t="s">
        <v>13</v>
      </c>
      <c r="F5101" s="1" t="s">
        <v>12</v>
      </c>
      <c r="G5101" s="1" t="s">
        <v>62</v>
      </c>
      <c r="H5101" s="1">
        <v>7</v>
      </c>
      <c r="I5101">
        <v>6597.187100000001</v>
      </c>
      <c r="J5101" s="1">
        <f>SUMIFS(I:I,B:B,Table1_2[[#This Row],[Category Level 2]],D:D,Table1_2[[#This Row],[Brand]],E:E,Table1_2[[#This Row],[Region]],F:F,Table1_2[[#This Row],[Measure]],G:G,Table1_2[[#This Row],[Year]],H:H,"&lt;="&amp;Table1_2[[#This Row],[Month]])</f>
        <v>48424.221100000002</v>
      </c>
      <c r="K51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48424.221100000002</v>
      </c>
      <c r="N5101">
        <f>Table1_2[[#This Row],[Value]]*2.5</f>
        <v>16492.967750000003</v>
      </c>
    </row>
    <row r="5102" spans="1:14" x14ac:dyDescent="0.25">
      <c r="A5102" s="1" t="s">
        <v>6</v>
      </c>
      <c r="B5102" s="1" t="s">
        <v>26</v>
      </c>
      <c r="C5102" s="1" t="s">
        <v>22</v>
      </c>
      <c r="D5102" s="1" t="s">
        <v>34</v>
      </c>
      <c r="E5102" s="1" t="s">
        <v>13</v>
      </c>
      <c r="F5102" s="1" t="s">
        <v>12</v>
      </c>
      <c r="G5102" s="1" t="s">
        <v>62</v>
      </c>
      <c r="H5102" s="1">
        <v>8</v>
      </c>
      <c r="I5102">
        <v>6494.3366000000005</v>
      </c>
      <c r="J5102" s="1">
        <f>SUMIFS(I:I,B:B,Table1_2[[#This Row],[Category Level 2]],D:D,Table1_2[[#This Row],[Brand]],E:E,Table1_2[[#This Row],[Region]],F:F,Table1_2[[#This Row],[Measure]],G:G,Table1_2[[#This Row],[Year]],H:H,"&lt;="&amp;Table1_2[[#This Row],[Month]])</f>
        <v>54918.557700000005</v>
      </c>
      <c r="K51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54918.557700000005</v>
      </c>
      <c r="N5102">
        <f>Table1_2[[#This Row],[Value]]*2.5</f>
        <v>16235.841500000002</v>
      </c>
    </row>
    <row r="5103" spans="1:14" x14ac:dyDescent="0.25">
      <c r="A5103" s="1" t="s">
        <v>6</v>
      </c>
      <c r="B5103" s="1" t="s">
        <v>26</v>
      </c>
      <c r="C5103" s="1" t="s">
        <v>22</v>
      </c>
      <c r="D5103" s="1" t="s">
        <v>34</v>
      </c>
      <c r="E5103" s="1" t="s">
        <v>13</v>
      </c>
      <c r="F5103" s="1" t="s">
        <v>12</v>
      </c>
      <c r="G5103" s="1" t="s">
        <v>62</v>
      </c>
      <c r="H5103" s="1">
        <v>9</v>
      </c>
      <c r="I5103">
        <v>5716.5495999999994</v>
      </c>
      <c r="J5103" s="1">
        <f>SUMIFS(I:I,B:B,Table1_2[[#This Row],[Category Level 2]],D:D,Table1_2[[#This Row],[Brand]],E:E,Table1_2[[#This Row],[Region]],F:F,Table1_2[[#This Row],[Measure]],G:G,Table1_2[[#This Row],[Year]],H:H,"&lt;="&amp;Table1_2[[#This Row],[Month]])</f>
        <v>60635.107300000003</v>
      </c>
      <c r="K51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60635.107300000003</v>
      </c>
      <c r="N5103">
        <f>Table1_2[[#This Row],[Value]]*2.5</f>
        <v>14291.373999999998</v>
      </c>
    </row>
    <row r="5104" spans="1:14" x14ac:dyDescent="0.25">
      <c r="A5104" s="1" t="s">
        <v>6</v>
      </c>
      <c r="B5104" s="1" t="s">
        <v>26</v>
      </c>
      <c r="C5104" s="1" t="s">
        <v>22</v>
      </c>
      <c r="D5104" s="1" t="s">
        <v>34</v>
      </c>
      <c r="E5104" s="1" t="s">
        <v>13</v>
      </c>
      <c r="F5104" s="1" t="s">
        <v>12</v>
      </c>
      <c r="G5104" s="1" t="s">
        <v>62</v>
      </c>
      <c r="H5104" s="1">
        <v>10</v>
      </c>
      <c r="I5104">
        <v>8218.9167999999991</v>
      </c>
      <c r="J5104" s="1">
        <f>SUMIFS(I:I,B:B,Table1_2[[#This Row],[Category Level 2]],D:D,Table1_2[[#This Row],[Brand]],E:E,Table1_2[[#This Row],[Region]],F:F,Table1_2[[#This Row],[Measure]],G:G,Table1_2[[#This Row],[Year]],H:H,"&lt;="&amp;Table1_2[[#This Row],[Month]])</f>
        <v>68854.02410000001</v>
      </c>
      <c r="K51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68854.02410000001</v>
      </c>
      <c r="N5104">
        <f>Table1_2[[#This Row],[Value]]*2.5</f>
        <v>20547.291999999998</v>
      </c>
    </row>
    <row r="5105" spans="1:14" x14ac:dyDescent="0.25">
      <c r="A5105" s="1" t="s">
        <v>6</v>
      </c>
      <c r="B5105" s="1" t="s">
        <v>26</v>
      </c>
      <c r="C5105" s="1" t="s">
        <v>22</v>
      </c>
      <c r="D5105" s="1" t="s">
        <v>34</v>
      </c>
      <c r="E5105" s="1" t="s">
        <v>13</v>
      </c>
      <c r="F5105" s="1" t="s">
        <v>12</v>
      </c>
      <c r="G5105" s="1" t="s">
        <v>62</v>
      </c>
      <c r="H5105" s="1">
        <v>11</v>
      </c>
      <c r="I5105">
        <v>4948.8202999999994</v>
      </c>
      <c r="J5105" s="1">
        <f>SUMIFS(I:I,B:B,Table1_2[[#This Row],[Category Level 2]],D:D,Table1_2[[#This Row],[Brand]],E:E,Table1_2[[#This Row],[Region]],F:F,Table1_2[[#This Row],[Measure]],G:G,Table1_2[[#This Row],[Year]],H:H,"&lt;="&amp;Table1_2[[#This Row],[Month]])</f>
        <v>73802.844400000002</v>
      </c>
      <c r="K51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73802.844400000002</v>
      </c>
      <c r="N5105">
        <f>Table1_2[[#This Row],[Value]]*2.5</f>
        <v>12372.050749999999</v>
      </c>
    </row>
    <row r="5106" spans="1:14" x14ac:dyDescent="0.25">
      <c r="A5106" s="1" t="s">
        <v>6</v>
      </c>
      <c r="B5106" s="1" t="s">
        <v>26</v>
      </c>
      <c r="C5106" s="1" t="s">
        <v>22</v>
      </c>
      <c r="D5106" s="1" t="s">
        <v>34</v>
      </c>
      <c r="E5106" s="1" t="s">
        <v>13</v>
      </c>
      <c r="F5106" s="1" t="s">
        <v>12</v>
      </c>
      <c r="G5106" s="1" t="s">
        <v>62</v>
      </c>
      <c r="H5106" s="1">
        <v>12</v>
      </c>
      <c r="I5106">
        <v>7229.2813999999998</v>
      </c>
      <c r="J5106" s="1">
        <f>SUMIFS(I:I,B:B,Table1_2[[#This Row],[Category Level 2]],D:D,Table1_2[[#This Row],[Brand]],E:E,Table1_2[[#This Row],[Region]],F:F,Table1_2[[#This Row],[Measure]],G:G,Table1_2[[#This Row],[Year]],H:H,"&lt;="&amp;Table1_2[[#This Row],[Month]])</f>
        <v>81032.125800000009</v>
      </c>
      <c r="K51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81032.125800000009</v>
      </c>
      <c r="N5106">
        <f>Table1_2[[#This Row],[Value]]*2.5</f>
        <v>18073.2035</v>
      </c>
    </row>
    <row r="5107" spans="1:14" x14ac:dyDescent="0.25">
      <c r="A5107" s="1" t="s">
        <v>6</v>
      </c>
      <c r="B5107" s="1" t="s">
        <v>26</v>
      </c>
      <c r="C5107" s="1" t="s">
        <v>22</v>
      </c>
      <c r="D5107" s="1" t="s">
        <v>34</v>
      </c>
      <c r="E5107" s="1" t="s">
        <v>13</v>
      </c>
      <c r="F5107" s="1" t="s">
        <v>12</v>
      </c>
      <c r="G5107" s="1" t="s">
        <v>63</v>
      </c>
      <c r="H5107" s="1">
        <v>1</v>
      </c>
      <c r="I5107">
        <v>7372.3819000000003</v>
      </c>
      <c r="J5107" s="1">
        <f>SUMIFS(I:I,B:B,Table1_2[[#This Row],[Category Level 2]],D:D,Table1_2[[#This Row],[Brand]],E:E,Table1_2[[#This Row],[Region]],F:F,Table1_2[[#This Row],[Measure]],G:G,Table1_2[[#This Row],[Year]],H:H,"&lt;="&amp;Table1_2[[#This Row],[Month]])</f>
        <v>7372.3819000000003</v>
      </c>
      <c r="K51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82041.126799999998</v>
      </c>
      <c r="N5107">
        <f>Table1_2[[#This Row],[Value]]*2.5</f>
        <v>18430.954750000001</v>
      </c>
    </row>
    <row r="5108" spans="1:14" x14ac:dyDescent="0.25">
      <c r="A5108" s="1" t="s">
        <v>6</v>
      </c>
      <c r="B5108" s="1" t="s">
        <v>26</v>
      </c>
      <c r="C5108" s="1" t="s">
        <v>22</v>
      </c>
      <c r="D5108" s="1" t="s">
        <v>34</v>
      </c>
      <c r="E5108" s="1" t="s">
        <v>13</v>
      </c>
      <c r="F5108" s="1" t="s">
        <v>12</v>
      </c>
      <c r="G5108" s="1" t="s">
        <v>63</v>
      </c>
      <c r="H5108" s="1">
        <v>2</v>
      </c>
      <c r="I5108">
        <v>6924.5578999999998</v>
      </c>
      <c r="J5108" s="1">
        <f>SUMIFS(I:I,B:B,Table1_2[[#This Row],[Category Level 2]],D:D,Table1_2[[#This Row],[Brand]],E:E,Table1_2[[#This Row],[Region]],F:F,Table1_2[[#This Row],[Measure]],G:G,Table1_2[[#This Row],[Year]],H:H,"&lt;="&amp;Table1_2[[#This Row],[Month]])</f>
        <v>14296.9398</v>
      </c>
      <c r="K51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82214.372600000002</v>
      </c>
      <c r="N5108">
        <f>Table1_2[[#This Row],[Value]]*2.5</f>
        <v>17311.394749999999</v>
      </c>
    </row>
    <row r="5109" spans="1:14" x14ac:dyDescent="0.25">
      <c r="A5109" s="1" t="s">
        <v>6</v>
      </c>
      <c r="B5109" s="1" t="s">
        <v>26</v>
      </c>
      <c r="C5109" s="1" t="s">
        <v>22</v>
      </c>
      <c r="D5109" s="1" t="s">
        <v>34</v>
      </c>
      <c r="E5109" s="1" t="s">
        <v>13</v>
      </c>
      <c r="F5109" s="1" t="s">
        <v>12</v>
      </c>
      <c r="G5109" s="1" t="s">
        <v>63</v>
      </c>
      <c r="H5109" s="1">
        <v>3</v>
      </c>
      <c r="I5109">
        <v>8555.6772999999994</v>
      </c>
      <c r="J5109" s="1">
        <f>SUMIFS(I:I,B:B,Table1_2[[#This Row],[Category Level 2]],D:D,Table1_2[[#This Row],[Brand]],E:E,Table1_2[[#This Row],[Region]],F:F,Table1_2[[#This Row],[Measure]],G:G,Table1_2[[#This Row],[Year]],H:H,"&lt;="&amp;Table1_2[[#This Row],[Month]])</f>
        <v>22852.617099999999</v>
      </c>
      <c r="K51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82781.134300000005</v>
      </c>
      <c r="N5109">
        <f>Table1_2[[#This Row],[Value]]*2.5</f>
        <v>21389.193249999997</v>
      </c>
    </row>
    <row r="5110" spans="1:14" x14ac:dyDescent="0.25">
      <c r="A5110" s="1" t="s">
        <v>6</v>
      </c>
      <c r="B5110" s="1" t="s">
        <v>26</v>
      </c>
      <c r="C5110" s="1" t="s">
        <v>22</v>
      </c>
      <c r="D5110" s="1" t="s">
        <v>34</v>
      </c>
      <c r="E5110" s="1" t="s">
        <v>13</v>
      </c>
      <c r="F5110" s="1" t="s">
        <v>12</v>
      </c>
      <c r="G5110" s="1" t="s">
        <v>63</v>
      </c>
      <c r="H5110" s="1">
        <v>4</v>
      </c>
      <c r="I5110">
        <v>6778.4463999999998</v>
      </c>
      <c r="J5110" s="1">
        <f>SUMIFS(I:I,B:B,Table1_2[[#This Row],[Category Level 2]],D:D,Table1_2[[#This Row],[Brand]],E:E,Table1_2[[#This Row],[Region]],F:F,Table1_2[[#This Row],[Measure]],G:G,Table1_2[[#This Row],[Year]],H:H,"&lt;="&amp;Table1_2[[#This Row],[Month]])</f>
        <v>29631.0635</v>
      </c>
      <c r="K51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84176.195999999996</v>
      </c>
      <c r="N5110">
        <f>Table1_2[[#This Row],[Value]]*2.5</f>
        <v>16946.115999999998</v>
      </c>
    </row>
    <row r="5111" spans="1:14" x14ac:dyDescent="0.25">
      <c r="A5111" s="1" t="s">
        <v>6</v>
      </c>
      <c r="B5111" s="1" t="s">
        <v>26</v>
      </c>
      <c r="C5111" s="1" t="s">
        <v>22</v>
      </c>
      <c r="D5111" s="1" t="s">
        <v>34</v>
      </c>
      <c r="E5111" s="1" t="s">
        <v>13</v>
      </c>
      <c r="F5111" s="1" t="s">
        <v>12</v>
      </c>
      <c r="G5111" s="1" t="s">
        <v>63</v>
      </c>
      <c r="H5111" s="1">
        <v>5</v>
      </c>
      <c r="I5111">
        <v>8812.9094999999998</v>
      </c>
      <c r="J5111" s="1">
        <f>SUMIFS(I:I,B:B,Table1_2[[#This Row],[Category Level 2]],D:D,Table1_2[[#This Row],[Brand]],E:E,Table1_2[[#This Row],[Region]],F:F,Table1_2[[#This Row],[Measure]],G:G,Table1_2[[#This Row],[Year]],H:H,"&lt;="&amp;Table1_2[[#This Row],[Month]])</f>
        <v>38443.972999999998</v>
      </c>
      <c r="K51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85468.651799999992</v>
      </c>
      <c r="N5111">
        <f>Table1_2[[#This Row],[Value]]*2.5</f>
        <v>22032.27375</v>
      </c>
    </row>
    <row r="5112" spans="1:14" x14ac:dyDescent="0.25">
      <c r="A5112" s="1" t="s">
        <v>6</v>
      </c>
      <c r="B5112" s="1" t="s">
        <v>26</v>
      </c>
      <c r="C5112" s="1" t="s">
        <v>22</v>
      </c>
      <c r="D5112" s="1" t="s">
        <v>34</v>
      </c>
      <c r="E5112" s="1" t="s">
        <v>13</v>
      </c>
      <c r="F5112" s="1" t="s">
        <v>12</v>
      </c>
      <c r="G5112" s="1" t="s">
        <v>63</v>
      </c>
      <c r="H5112" s="1">
        <v>6</v>
      </c>
      <c r="I5112">
        <v>9034.6755000000012</v>
      </c>
      <c r="J5112" s="1">
        <f>SUMIFS(I:I,B:B,Table1_2[[#This Row],[Category Level 2]],D:D,Table1_2[[#This Row],[Brand]],E:E,Table1_2[[#This Row],[Region]],F:F,Table1_2[[#This Row],[Measure]],G:G,Table1_2[[#This Row],[Year]],H:H,"&lt;="&amp;Table1_2[[#This Row],[Month]])</f>
        <v>47478.648499999996</v>
      </c>
      <c r="K51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86683.74029999999</v>
      </c>
      <c r="N5112">
        <f>Table1_2[[#This Row],[Value]]*2.5</f>
        <v>22586.688750000001</v>
      </c>
    </row>
    <row r="5113" spans="1:14" x14ac:dyDescent="0.25">
      <c r="A5113" s="1" t="s">
        <v>6</v>
      </c>
      <c r="B5113" s="1" t="s">
        <v>26</v>
      </c>
      <c r="C5113" s="1" t="s">
        <v>22</v>
      </c>
      <c r="D5113" s="1" t="s">
        <v>34</v>
      </c>
      <c r="E5113" s="1" t="s">
        <v>13</v>
      </c>
      <c r="F5113" s="1" t="s">
        <v>12</v>
      </c>
      <c r="G5113" s="1" t="s">
        <v>63</v>
      </c>
      <c r="H5113" s="1">
        <v>7</v>
      </c>
      <c r="I5113">
        <v>9953.0738999999994</v>
      </c>
      <c r="J5113" s="1">
        <f>SUMIFS(I:I,B:B,Table1_2[[#This Row],[Category Level 2]],D:D,Table1_2[[#This Row],[Brand]],E:E,Table1_2[[#This Row],[Region]],F:F,Table1_2[[#This Row],[Measure]],G:G,Table1_2[[#This Row],[Year]],H:H,"&lt;="&amp;Table1_2[[#This Row],[Month]])</f>
        <v>57431.722399999999</v>
      </c>
      <c r="K51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90039.627099999998</v>
      </c>
      <c r="N5113">
        <f>Table1_2[[#This Row],[Value]]*2.5</f>
        <v>24882.68475</v>
      </c>
    </row>
    <row r="5114" spans="1:14" x14ac:dyDescent="0.25">
      <c r="A5114" s="1" t="s">
        <v>6</v>
      </c>
      <c r="B5114" s="1" t="s">
        <v>26</v>
      </c>
      <c r="C5114" s="1" t="s">
        <v>22</v>
      </c>
      <c r="D5114" s="1" t="s">
        <v>34</v>
      </c>
      <c r="E5114" s="1" t="s">
        <v>13</v>
      </c>
      <c r="F5114" s="1" t="s">
        <v>12</v>
      </c>
      <c r="G5114" s="1" t="s">
        <v>63</v>
      </c>
      <c r="H5114" s="1">
        <v>8</v>
      </c>
      <c r="I5114">
        <v>9685.8178000000007</v>
      </c>
      <c r="J5114" s="1">
        <f>SUMIFS(I:I,B:B,Table1_2[[#This Row],[Category Level 2]],D:D,Table1_2[[#This Row],[Brand]],E:E,Table1_2[[#This Row],[Region]],F:F,Table1_2[[#This Row],[Measure]],G:G,Table1_2[[#This Row],[Year]],H:H,"&lt;="&amp;Table1_2[[#This Row],[Month]])</f>
        <v>67117.540200000003</v>
      </c>
      <c r="K51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93231.108299999993</v>
      </c>
      <c r="N5114">
        <f>Table1_2[[#This Row],[Value]]*2.5</f>
        <v>24214.544500000004</v>
      </c>
    </row>
    <row r="5115" spans="1:14" x14ac:dyDescent="0.25">
      <c r="A5115" s="1" t="s">
        <v>6</v>
      </c>
      <c r="B5115" s="1" t="s">
        <v>26</v>
      </c>
      <c r="C5115" s="1" t="s">
        <v>22</v>
      </c>
      <c r="D5115" s="1" t="s">
        <v>34</v>
      </c>
      <c r="E5115" s="1" t="s">
        <v>13</v>
      </c>
      <c r="F5115" s="1" t="s">
        <v>12</v>
      </c>
      <c r="G5115" s="1" t="s">
        <v>63</v>
      </c>
      <c r="H5115" s="1">
        <v>9</v>
      </c>
      <c r="I5115">
        <v>8814.4422000000013</v>
      </c>
      <c r="J5115" s="1">
        <f>SUMIFS(I:I,B:B,Table1_2[[#This Row],[Category Level 2]],D:D,Table1_2[[#This Row],[Brand]],E:E,Table1_2[[#This Row],[Region]],F:F,Table1_2[[#This Row],[Measure]],G:G,Table1_2[[#This Row],[Year]],H:H,"&lt;="&amp;Table1_2[[#This Row],[Month]])</f>
        <v>75931.982400000008</v>
      </c>
      <c r="K51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96329.000900000014</v>
      </c>
      <c r="N5115">
        <f>Table1_2[[#This Row],[Value]]*2.5</f>
        <v>22036.105500000005</v>
      </c>
    </row>
    <row r="5116" spans="1:14" x14ac:dyDescent="0.25">
      <c r="A5116" s="1" t="s">
        <v>6</v>
      </c>
      <c r="B5116" s="1" t="s">
        <v>26</v>
      </c>
      <c r="C5116" s="1" t="s">
        <v>22</v>
      </c>
      <c r="D5116" s="1" t="s">
        <v>34</v>
      </c>
      <c r="E5116" s="1" t="s">
        <v>13</v>
      </c>
      <c r="F5116" s="1" t="s">
        <v>12</v>
      </c>
      <c r="G5116" s="1" t="s">
        <v>63</v>
      </c>
      <c r="H5116" s="1">
        <v>10</v>
      </c>
      <c r="I5116">
        <v>13829.892300000001</v>
      </c>
      <c r="J5116" s="1">
        <f>SUMIFS(I:I,B:B,Table1_2[[#This Row],[Category Level 2]],D:D,Table1_2[[#This Row],[Brand]],E:E,Table1_2[[#This Row],[Region]],F:F,Table1_2[[#This Row],[Measure]],G:G,Table1_2[[#This Row],[Year]],H:H,"&lt;="&amp;Table1_2[[#This Row],[Month]])</f>
        <v>89761.874700000015</v>
      </c>
      <c r="K51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101939.97640000001</v>
      </c>
      <c r="N5116">
        <f>Table1_2[[#This Row],[Value]]*2.5</f>
        <v>34574.730750000002</v>
      </c>
    </row>
    <row r="5117" spans="1:14" x14ac:dyDescent="0.25">
      <c r="A5117" s="1" t="s">
        <v>6</v>
      </c>
      <c r="B5117" s="1" t="s">
        <v>26</v>
      </c>
      <c r="C5117" s="1" t="s">
        <v>22</v>
      </c>
      <c r="D5117" s="1" t="s">
        <v>34</v>
      </c>
      <c r="E5117" s="1" t="s">
        <v>13</v>
      </c>
      <c r="F5117" s="1" t="s">
        <v>12</v>
      </c>
      <c r="G5117" s="1" t="s">
        <v>63</v>
      </c>
      <c r="H5117" s="1">
        <v>11</v>
      </c>
      <c r="I5117">
        <v>11231.635299999998</v>
      </c>
      <c r="J5117" s="1">
        <f>SUMIFS(I:I,B:B,Table1_2[[#This Row],[Category Level 2]],D:D,Table1_2[[#This Row],[Brand]],E:E,Table1_2[[#This Row],[Region]],F:F,Table1_2[[#This Row],[Measure]],G:G,Table1_2[[#This Row],[Year]],H:H,"&lt;="&amp;Table1_2[[#This Row],[Month]])</f>
        <v>100993.51000000001</v>
      </c>
      <c r="K51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108222.79140000002</v>
      </c>
      <c r="N5117">
        <f>Table1_2[[#This Row],[Value]]*2.5</f>
        <v>28079.088249999993</v>
      </c>
    </row>
    <row r="5118" spans="1:14" x14ac:dyDescent="0.25">
      <c r="A5118" s="1" t="s">
        <v>6</v>
      </c>
      <c r="B5118" s="1" t="s">
        <v>26</v>
      </c>
      <c r="C5118" s="1" t="s">
        <v>22</v>
      </c>
      <c r="D5118" s="1" t="s">
        <v>34</v>
      </c>
      <c r="E5118" s="1" t="s">
        <v>13</v>
      </c>
      <c r="F5118" s="1" t="s">
        <v>12</v>
      </c>
      <c r="G5118" s="1" t="s">
        <v>63</v>
      </c>
      <c r="H5118" s="1">
        <v>12</v>
      </c>
      <c r="I5118">
        <v>10668.347299999999</v>
      </c>
      <c r="J5118" s="1">
        <f>SUMIFS(I:I,B:B,Table1_2[[#This Row],[Category Level 2]],D:D,Table1_2[[#This Row],[Brand]],E:E,Table1_2[[#This Row],[Region]],F:F,Table1_2[[#This Row],[Measure]],G:G,Table1_2[[#This Row],[Year]],H:H,"&lt;="&amp;Table1_2[[#This Row],[Month]])</f>
        <v>111661.8573</v>
      </c>
      <c r="K51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111661.8573</v>
      </c>
      <c r="N5118">
        <f>Table1_2[[#This Row],[Value]]*2.5</f>
        <v>26670.86825</v>
      </c>
    </row>
    <row r="5119" spans="1:14" x14ac:dyDescent="0.25">
      <c r="A5119" s="1" t="s">
        <v>6</v>
      </c>
      <c r="B5119" s="1" t="s">
        <v>26</v>
      </c>
      <c r="C5119" s="1" t="s">
        <v>22</v>
      </c>
      <c r="D5119" s="1" t="s">
        <v>34</v>
      </c>
      <c r="E5119" s="1" t="s">
        <v>13</v>
      </c>
      <c r="F5119" s="1" t="s">
        <v>12</v>
      </c>
      <c r="G5119" s="1" t="s">
        <v>64</v>
      </c>
      <c r="H5119" s="1">
        <v>1</v>
      </c>
      <c r="I5119">
        <v>11722.6538</v>
      </c>
      <c r="J5119" s="1">
        <f>SUMIFS(I:I,B:B,Table1_2[[#This Row],[Category Level 2]],D:D,Table1_2[[#This Row],[Brand]],E:E,Table1_2[[#This Row],[Region]],F:F,Table1_2[[#This Row],[Measure]],G:G,Table1_2[[#This Row],[Year]],H:H,"&lt;="&amp;Table1_2[[#This Row],[Month]])</f>
        <v>11722.6538</v>
      </c>
      <c r="K51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116012.12920000001</v>
      </c>
      <c r="N5119">
        <f>Table1_2[[#This Row],[Value]]*2.5</f>
        <v>29306.6345</v>
      </c>
    </row>
    <row r="5120" spans="1:14" x14ac:dyDescent="0.25">
      <c r="A5120" s="1" t="s">
        <v>6</v>
      </c>
      <c r="B5120" s="1" t="s">
        <v>26</v>
      </c>
      <c r="C5120" s="1" t="s">
        <v>22</v>
      </c>
      <c r="D5120" s="1" t="s">
        <v>34</v>
      </c>
      <c r="E5120" s="1" t="s">
        <v>13</v>
      </c>
      <c r="F5120" s="1" t="s">
        <v>12</v>
      </c>
      <c r="G5120" s="1" t="s">
        <v>64</v>
      </c>
      <c r="H5120" s="1">
        <v>2</v>
      </c>
      <c r="I5120">
        <v>10052.668599999999</v>
      </c>
      <c r="J5120" s="1">
        <f>SUMIFS(I:I,B:B,Table1_2[[#This Row],[Category Level 2]],D:D,Table1_2[[#This Row],[Brand]],E:E,Table1_2[[#This Row],[Region]],F:F,Table1_2[[#This Row],[Measure]],G:G,Table1_2[[#This Row],[Year]],H:H,"&lt;="&amp;Table1_2[[#This Row],[Month]])</f>
        <v>21775.322399999997</v>
      </c>
      <c r="K51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119140.23990000002</v>
      </c>
      <c r="N5120">
        <f>Table1_2[[#This Row],[Value]]*2.5</f>
        <v>25131.671499999997</v>
      </c>
    </row>
    <row r="5121" spans="1:14" x14ac:dyDescent="0.25">
      <c r="A5121" s="1" t="s">
        <v>6</v>
      </c>
      <c r="B5121" s="1" t="s">
        <v>26</v>
      </c>
      <c r="C5121" s="1" t="s">
        <v>22</v>
      </c>
      <c r="D5121" s="1" t="s">
        <v>34</v>
      </c>
      <c r="E5121" s="1" t="s">
        <v>13</v>
      </c>
      <c r="F5121" s="1" t="s">
        <v>12</v>
      </c>
      <c r="G5121" s="1" t="s">
        <v>64</v>
      </c>
      <c r="H5121" s="1">
        <v>3</v>
      </c>
      <c r="I5121">
        <v>13387.748299999999</v>
      </c>
      <c r="J5121" s="1">
        <f>SUMIFS(I:I,B:B,Table1_2[[#This Row],[Category Level 2]],D:D,Table1_2[[#This Row],[Brand]],E:E,Table1_2[[#This Row],[Region]],F:F,Table1_2[[#This Row],[Measure]],G:G,Table1_2[[#This Row],[Year]],H:H,"&lt;="&amp;Table1_2[[#This Row],[Month]])</f>
        <v>35163.070699999997</v>
      </c>
      <c r="K51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123972.3109</v>
      </c>
      <c r="N5121">
        <f>Table1_2[[#This Row],[Value]]*2.5</f>
        <v>33469.370750000002</v>
      </c>
    </row>
    <row r="5122" spans="1:14" x14ac:dyDescent="0.25">
      <c r="A5122" s="1" t="s">
        <v>6</v>
      </c>
      <c r="B5122" s="1" t="s">
        <v>26</v>
      </c>
      <c r="C5122" s="1" t="s">
        <v>22</v>
      </c>
      <c r="D5122" s="1" t="s">
        <v>34</v>
      </c>
      <c r="E5122" s="1" t="s">
        <v>13</v>
      </c>
      <c r="F5122" s="1" t="s">
        <v>12</v>
      </c>
      <c r="G5122" s="1" t="s">
        <v>64</v>
      </c>
      <c r="H5122" s="1">
        <v>4</v>
      </c>
      <c r="I5122">
        <v>11140.3153</v>
      </c>
      <c r="J5122" s="1">
        <f>SUMIFS(I:I,B:B,Table1_2[[#This Row],[Category Level 2]],D:D,Table1_2[[#This Row],[Brand]],E:E,Table1_2[[#This Row],[Region]],F:F,Table1_2[[#This Row],[Measure]],G:G,Table1_2[[#This Row],[Year]],H:H,"&lt;="&amp;Table1_2[[#This Row],[Month]])</f>
        <v>46303.385999999999</v>
      </c>
      <c r="K51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128334.1798</v>
      </c>
      <c r="N5122">
        <f>Table1_2[[#This Row],[Value]]*2.5</f>
        <v>27850.788250000001</v>
      </c>
    </row>
    <row r="5123" spans="1:14" x14ac:dyDescent="0.25">
      <c r="A5123" s="1" t="s">
        <v>6</v>
      </c>
      <c r="B5123" s="1" t="s">
        <v>26</v>
      </c>
      <c r="C5123" s="1" t="s">
        <v>22</v>
      </c>
      <c r="D5123" s="1" t="s">
        <v>34</v>
      </c>
      <c r="E5123" s="1" t="s">
        <v>13</v>
      </c>
      <c r="F5123" s="1" t="s">
        <v>12</v>
      </c>
      <c r="G5123" s="1" t="s">
        <v>64</v>
      </c>
      <c r="H5123" s="1">
        <v>5</v>
      </c>
      <c r="I5123">
        <v>10698.910800000001</v>
      </c>
      <c r="J5123" s="1">
        <f>SUMIFS(I:I,B:B,Table1_2[[#This Row],[Category Level 2]],D:D,Table1_2[[#This Row],[Brand]],E:E,Table1_2[[#This Row],[Region]],F:F,Table1_2[[#This Row],[Measure]],G:G,Table1_2[[#This Row],[Year]],H:H,"&lt;="&amp;Table1_2[[#This Row],[Month]])</f>
        <v>57002.296799999996</v>
      </c>
      <c r="K51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130220.18109999999</v>
      </c>
      <c r="N5123">
        <f>Table1_2[[#This Row],[Value]]*2.5</f>
        <v>26747.277000000002</v>
      </c>
    </row>
    <row r="5124" spans="1:14" x14ac:dyDescent="0.25">
      <c r="A5124" s="1" t="s">
        <v>6</v>
      </c>
      <c r="B5124" s="1" t="s">
        <v>26</v>
      </c>
      <c r="C5124" s="1" t="s">
        <v>22</v>
      </c>
      <c r="D5124" s="1" t="s">
        <v>34</v>
      </c>
      <c r="E5124" s="1" t="s">
        <v>13</v>
      </c>
      <c r="F5124" s="1" t="s">
        <v>12</v>
      </c>
      <c r="G5124" s="1" t="s">
        <v>64</v>
      </c>
      <c r="H5124" s="1">
        <v>6</v>
      </c>
      <c r="I5124">
        <v>11141.659299999999</v>
      </c>
      <c r="J5124" s="1">
        <f>SUMIFS(I:I,B:B,Table1_2[[#This Row],[Category Level 2]],D:D,Table1_2[[#This Row],[Brand]],E:E,Table1_2[[#This Row],[Region]],F:F,Table1_2[[#This Row],[Measure]],G:G,Table1_2[[#This Row],[Year]],H:H,"&lt;="&amp;Table1_2[[#This Row],[Month]])</f>
        <v>68143.956099999996</v>
      </c>
      <c r="K51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132327.1649</v>
      </c>
      <c r="N5124">
        <f>Table1_2[[#This Row],[Value]]*2.5</f>
        <v>27854.148249999998</v>
      </c>
    </row>
    <row r="5125" spans="1:14" x14ac:dyDescent="0.25">
      <c r="A5125" s="1" t="s">
        <v>6</v>
      </c>
      <c r="B5125" s="1" t="s">
        <v>26</v>
      </c>
      <c r="C5125" s="1" t="s">
        <v>22</v>
      </c>
      <c r="D5125" s="1" t="s">
        <v>34</v>
      </c>
      <c r="E5125" s="1" t="s">
        <v>13</v>
      </c>
      <c r="F5125" s="1" t="s">
        <v>12</v>
      </c>
      <c r="G5125" s="1" t="s">
        <v>64</v>
      </c>
      <c r="H5125" s="1">
        <v>7</v>
      </c>
      <c r="I5125">
        <v>11898.177</v>
      </c>
      <c r="J5125" s="1">
        <f>SUMIFS(I:I,B:B,Table1_2[[#This Row],[Category Level 2]],D:D,Table1_2[[#This Row],[Brand]],E:E,Table1_2[[#This Row],[Region]],F:F,Table1_2[[#This Row],[Measure]],G:G,Table1_2[[#This Row],[Year]],H:H,"&lt;="&amp;Table1_2[[#This Row],[Month]])</f>
        <v>80042.133099999992</v>
      </c>
      <c r="K51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134272.26799999998</v>
      </c>
      <c r="N5125">
        <f>Table1_2[[#This Row],[Value]]*2.5</f>
        <v>29745.442499999997</v>
      </c>
    </row>
    <row r="5126" spans="1:14" x14ac:dyDescent="0.25">
      <c r="A5126" s="1" t="s">
        <v>6</v>
      </c>
      <c r="B5126" s="1" t="s">
        <v>26</v>
      </c>
      <c r="C5126" s="1" t="s">
        <v>22</v>
      </c>
      <c r="D5126" s="1" t="s">
        <v>34</v>
      </c>
      <c r="E5126" s="1" t="s">
        <v>13</v>
      </c>
      <c r="F5126" s="1" t="s">
        <v>12</v>
      </c>
      <c r="G5126" s="1" t="s">
        <v>64</v>
      </c>
      <c r="H5126" s="1">
        <v>8</v>
      </c>
      <c r="I5126">
        <v>10604.9239</v>
      </c>
      <c r="J5126" s="1">
        <f>SUMIFS(I:I,B:B,Table1_2[[#This Row],[Category Level 2]],D:D,Table1_2[[#This Row],[Brand]],E:E,Table1_2[[#This Row],[Region]],F:F,Table1_2[[#This Row],[Measure]],G:G,Table1_2[[#This Row],[Year]],H:H,"&lt;="&amp;Table1_2[[#This Row],[Month]])</f>
        <v>90647.056999999986</v>
      </c>
      <c r="K51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135191.37409999999</v>
      </c>
      <c r="N5126">
        <f>Table1_2[[#This Row],[Value]]*2.5</f>
        <v>26512.30975</v>
      </c>
    </row>
    <row r="5127" spans="1:14" x14ac:dyDescent="0.25">
      <c r="A5127" s="1" t="s">
        <v>6</v>
      </c>
      <c r="B5127" s="1" t="s">
        <v>26</v>
      </c>
      <c r="C5127" s="1" t="s">
        <v>22</v>
      </c>
      <c r="D5127" s="1" t="s">
        <v>34</v>
      </c>
      <c r="E5127" s="1" t="s">
        <v>13</v>
      </c>
      <c r="F5127" s="1" t="s">
        <v>12</v>
      </c>
      <c r="G5127" s="1" t="s">
        <v>64</v>
      </c>
      <c r="H5127" s="1">
        <v>9</v>
      </c>
      <c r="I5127">
        <v>12694.789799999999</v>
      </c>
      <c r="J5127" s="1">
        <f>SUMIFS(I:I,B:B,Table1_2[[#This Row],[Category Level 2]],D:D,Table1_2[[#This Row],[Brand]],E:E,Table1_2[[#This Row],[Region]],F:F,Table1_2[[#This Row],[Measure]],G:G,Table1_2[[#This Row],[Year]],H:H,"&lt;="&amp;Table1_2[[#This Row],[Month]])</f>
        <v>103341.84679999998</v>
      </c>
      <c r="K51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139071.72169999999</v>
      </c>
      <c r="N5127">
        <f>Table1_2[[#This Row],[Value]]*2.5</f>
        <v>31736.974499999997</v>
      </c>
    </row>
    <row r="5128" spans="1:14" x14ac:dyDescent="0.25">
      <c r="A5128" s="1" t="s">
        <v>6</v>
      </c>
      <c r="B5128" s="1" t="s">
        <v>26</v>
      </c>
      <c r="C5128" s="1" t="s">
        <v>22</v>
      </c>
      <c r="D5128" s="1" t="s">
        <v>34</v>
      </c>
      <c r="E5128" s="1" t="s">
        <v>13</v>
      </c>
      <c r="F5128" s="1" t="s">
        <v>12</v>
      </c>
      <c r="G5128" s="1" t="s">
        <v>64</v>
      </c>
      <c r="H5128" s="1">
        <v>10</v>
      </c>
      <c r="I5128">
        <v>13321.9154</v>
      </c>
      <c r="J5128" s="1">
        <f>SUMIFS(I:I,B:B,Table1_2[[#This Row],[Category Level 2]],D:D,Table1_2[[#This Row],[Brand]],E:E,Table1_2[[#This Row],[Region]],F:F,Table1_2[[#This Row],[Measure]],G:G,Table1_2[[#This Row],[Year]],H:H,"&lt;="&amp;Table1_2[[#This Row],[Month]])</f>
        <v>116663.76219999998</v>
      </c>
      <c r="K51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138563.74479999999</v>
      </c>
      <c r="N5128">
        <f>Table1_2[[#This Row],[Value]]*2.5</f>
        <v>33304.788500000002</v>
      </c>
    </row>
    <row r="5129" spans="1:14" x14ac:dyDescent="0.25">
      <c r="A5129" s="1" t="s">
        <v>6</v>
      </c>
      <c r="B5129" s="1" t="s">
        <v>26</v>
      </c>
      <c r="C5129" s="1" t="s">
        <v>22</v>
      </c>
      <c r="D5129" s="1" t="s">
        <v>34</v>
      </c>
      <c r="E5129" s="1" t="s">
        <v>13</v>
      </c>
      <c r="F5129" s="1" t="s">
        <v>12</v>
      </c>
      <c r="G5129" s="1" t="s">
        <v>64</v>
      </c>
      <c r="H5129" s="1">
        <v>11</v>
      </c>
      <c r="I5129">
        <v>11151.261499999999</v>
      </c>
      <c r="J5129" s="1">
        <f>SUMIFS(I:I,B:B,Table1_2[[#This Row],[Category Level 2]],D:D,Table1_2[[#This Row],[Brand]],E:E,Table1_2[[#This Row],[Region]],F:F,Table1_2[[#This Row],[Measure]],G:G,Table1_2[[#This Row],[Year]],H:H,"&lt;="&amp;Table1_2[[#This Row],[Month]])</f>
        <v>127815.02369999998</v>
      </c>
      <c r="K51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138483.37099999998</v>
      </c>
      <c r="N5129">
        <f>Table1_2[[#This Row],[Value]]*2.5</f>
        <v>27878.153749999998</v>
      </c>
    </row>
    <row r="5130" spans="1:14" x14ac:dyDescent="0.25">
      <c r="A5130" s="1" t="s">
        <v>6</v>
      </c>
      <c r="B5130" s="1" t="s">
        <v>26</v>
      </c>
      <c r="C5130" s="1" t="s">
        <v>22</v>
      </c>
      <c r="D5130" s="1" t="s">
        <v>34</v>
      </c>
      <c r="E5130" s="1" t="s">
        <v>13</v>
      </c>
      <c r="F5130" s="1" t="s">
        <v>12</v>
      </c>
      <c r="G5130" s="1" t="s">
        <v>64</v>
      </c>
      <c r="H5130" s="1">
        <v>12</v>
      </c>
      <c r="I5130">
        <v>12145.6446</v>
      </c>
      <c r="J5130" s="1">
        <f>SUMIFS(I:I,B:B,Table1_2[[#This Row],[Category Level 2]],D:D,Table1_2[[#This Row],[Brand]],E:E,Table1_2[[#This Row],[Region]],F:F,Table1_2[[#This Row],[Measure]],G:G,Table1_2[[#This Row],[Year]],H:H,"&lt;="&amp;Table1_2[[#This Row],[Month]])</f>
        <v>139960.66829999996</v>
      </c>
      <c r="K51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139960.66829999996</v>
      </c>
      <c r="N5130">
        <f>Table1_2[[#This Row],[Value]]*2.5</f>
        <v>30364.111499999999</v>
      </c>
    </row>
    <row r="5131" spans="1:14" x14ac:dyDescent="0.25">
      <c r="A5131" s="1" t="s">
        <v>6</v>
      </c>
      <c r="B5131" s="1" t="s">
        <v>26</v>
      </c>
      <c r="C5131" s="1" t="s">
        <v>22</v>
      </c>
      <c r="D5131" s="1" t="s">
        <v>34</v>
      </c>
      <c r="E5131" s="1" t="s">
        <v>13</v>
      </c>
      <c r="F5131" s="1" t="s">
        <v>12</v>
      </c>
      <c r="G5131" s="1" t="s">
        <v>65</v>
      </c>
      <c r="H5131" s="1">
        <v>1</v>
      </c>
      <c r="I5131">
        <v>10623.444</v>
      </c>
      <c r="J5131" s="1">
        <f>SUMIFS(I:I,B:B,Table1_2[[#This Row],[Category Level 2]],D:D,Table1_2[[#This Row],[Brand]],E:E,Table1_2[[#This Row],[Region]],F:F,Table1_2[[#This Row],[Measure]],G:G,Table1_2[[#This Row],[Year]],H:H,"&lt;="&amp;Table1_2[[#This Row],[Month]])</f>
        <v>10623.444</v>
      </c>
      <c r="K51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138861.45849999998</v>
      </c>
      <c r="N5131">
        <f>Table1_2[[#This Row],[Value]]*2.5</f>
        <v>26558.61</v>
      </c>
    </row>
    <row r="5132" spans="1:14" x14ac:dyDescent="0.25">
      <c r="A5132" s="1" t="s">
        <v>6</v>
      </c>
      <c r="B5132" s="1" t="s">
        <v>26</v>
      </c>
      <c r="C5132" s="1" t="s">
        <v>22</v>
      </c>
      <c r="D5132" s="1" t="s">
        <v>34</v>
      </c>
      <c r="E5132" s="1" t="s">
        <v>13</v>
      </c>
      <c r="F5132" s="1" t="s">
        <v>12</v>
      </c>
      <c r="G5132" s="1" t="s">
        <v>65</v>
      </c>
      <c r="H5132" s="1">
        <v>2</v>
      </c>
      <c r="I5132">
        <v>10850.263200000001</v>
      </c>
      <c r="J5132" s="1">
        <f>SUMIFS(I:I,B:B,Table1_2[[#This Row],[Category Level 2]],D:D,Table1_2[[#This Row],[Brand]],E:E,Table1_2[[#This Row],[Region]],F:F,Table1_2[[#This Row],[Measure]],G:G,Table1_2[[#This Row],[Year]],H:H,"&lt;="&amp;Table1_2[[#This Row],[Month]])</f>
        <v>21473.707200000001</v>
      </c>
      <c r="K51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139659.05309999999</v>
      </c>
      <c r="N5132">
        <f>Table1_2[[#This Row],[Value]]*2.5</f>
        <v>27125.658000000003</v>
      </c>
    </row>
    <row r="5133" spans="1:14" x14ac:dyDescent="0.25">
      <c r="A5133" s="1" t="s">
        <v>6</v>
      </c>
      <c r="B5133" s="1" t="s">
        <v>26</v>
      </c>
      <c r="C5133" s="1" t="s">
        <v>22</v>
      </c>
      <c r="D5133" s="1" t="s">
        <v>34</v>
      </c>
      <c r="E5133" s="1" t="s">
        <v>13</v>
      </c>
      <c r="F5133" s="1" t="s">
        <v>12</v>
      </c>
      <c r="G5133" s="1" t="s">
        <v>65</v>
      </c>
      <c r="H5133" s="1">
        <v>3</v>
      </c>
      <c r="I5133">
        <v>11890.857399999999</v>
      </c>
      <c r="J5133" s="1">
        <f>SUMIFS(I:I,B:B,Table1_2[[#This Row],[Category Level 2]],D:D,Table1_2[[#This Row],[Brand]],E:E,Table1_2[[#This Row],[Region]],F:F,Table1_2[[#This Row],[Measure]],G:G,Table1_2[[#This Row],[Year]],H:H,"&lt;="&amp;Table1_2[[#This Row],[Month]])</f>
        <v>33364.564599999998</v>
      </c>
      <c r="K51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138162.16219999996</v>
      </c>
      <c r="N5133">
        <f>Table1_2[[#This Row],[Value]]*2.5</f>
        <v>29727.143499999998</v>
      </c>
    </row>
    <row r="5134" spans="1:14" x14ac:dyDescent="0.25">
      <c r="A5134" s="1" t="s">
        <v>6</v>
      </c>
      <c r="B5134" s="1" t="s">
        <v>26</v>
      </c>
      <c r="C5134" s="1" t="s">
        <v>22</v>
      </c>
      <c r="D5134" s="1" t="s">
        <v>34</v>
      </c>
      <c r="E5134" s="1" t="s">
        <v>13</v>
      </c>
      <c r="F5134" s="1" t="s">
        <v>12</v>
      </c>
      <c r="G5134" s="1" t="s">
        <v>65</v>
      </c>
      <c r="H5134" s="1">
        <v>4</v>
      </c>
      <c r="I5134">
        <v>11070.408099999999</v>
      </c>
      <c r="J5134" s="1">
        <f>SUMIFS(I:I,B:B,Table1_2[[#This Row],[Category Level 2]],D:D,Table1_2[[#This Row],[Brand]],E:E,Table1_2[[#This Row],[Region]],F:F,Table1_2[[#This Row],[Measure]],G:G,Table1_2[[#This Row],[Year]],H:H,"&lt;="&amp;Table1_2[[#This Row],[Month]])</f>
        <v>44434.972699999998</v>
      </c>
      <c r="K51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138092.255</v>
      </c>
      <c r="N5134">
        <f>Table1_2[[#This Row],[Value]]*2.5</f>
        <v>27676.020249999998</v>
      </c>
    </row>
    <row r="5135" spans="1:14" x14ac:dyDescent="0.25">
      <c r="A5135" s="1" t="s">
        <v>6</v>
      </c>
      <c r="B5135" s="1" t="s">
        <v>26</v>
      </c>
      <c r="C5135" s="1" t="s">
        <v>22</v>
      </c>
      <c r="D5135" s="1" t="s">
        <v>34</v>
      </c>
      <c r="E5135" s="1" t="s">
        <v>13</v>
      </c>
      <c r="F5135" s="1" t="s">
        <v>12</v>
      </c>
      <c r="G5135" s="1" t="s">
        <v>65</v>
      </c>
      <c r="H5135" s="1">
        <v>5</v>
      </c>
      <c r="I5135">
        <v>9411.244999999999</v>
      </c>
      <c r="J5135" s="1">
        <f>SUMIFS(I:I,B:B,Table1_2[[#This Row],[Category Level 2]],D:D,Table1_2[[#This Row],[Brand]],E:E,Table1_2[[#This Row],[Region]],F:F,Table1_2[[#This Row],[Measure]],G:G,Table1_2[[#This Row],[Year]],H:H,"&lt;="&amp;Table1_2[[#This Row],[Month]])</f>
        <v>53846.217699999994</v>
      </c>
      <c r="K51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136804.58919999999</v>
      </c>
      <c r="N5135">
        <f>Table1_2[[#This Row],[Value]]*2.5</f>
        <v>23528.112499999996</v>
      </c>
    </row>
    <row r="5136" spans="1:14" x14ac:dyDescent="0.25">
      <c r="A5136" s="1" t="s">
        <v>6</v>
      </c>
      <c r="B5136" s="1" t="s">
        <v>26</v>
      </c>
      <c r="C5136" s="1" t="s">
        <v>22</v>
      </c>
      <c r="D5136" s="1" t="s">
        <v>34</v>
      </c>
      <c r="E5136" s="1" t="s">
        <v>13</v>
      </c>
      <c r="F5136" s="1" t="s">
        <v>12</v>
      </c>
      <c r="G5136" s="1" t="s">
        <v>65</v>
      </c>
      <c r="H5136" s="1">
        <v>6</v>
      </c>
      <c r="I5136">
        <v>11329.097199999998</v>
      </c>
      <c r="J5136" s="1">
        <f>SUMIFS(I:I,B:B,Table1_2[[#This Row],[Category Level 2]],D:D,Table1_2[[#This Row],[Brand]],E:E,Table1_2[[#This Row],[Region]],F:F,Table1_2[[#This Row],[Measure]],G:G,Table1_2[[#This Row],[Year]],H:H,"&lt;="&amp;Table1_2[[#This Row],[Month]])</f>
        <v>65175.31489999999</v>
      </c>
      <c r="K51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136992.02709999998</v>
      </c>
      <c r="N5136">
        <f>Table1_2[[#This Row],[Value]]*2.5</f>
        <v>28322.742999999995</v>
      </c>
    </row>
    <row r="5137" spans="1:14" x14ac:dyDescent="0.25">
      <c r="A5137" s="1" t="s">
        <v>6</v>
      </c>
      <c r="B5137" s="1" t="s">
        <v>26</v>
      </c>
      <c r="C5137" s="1" t="s">
        <v>22</v>
      </c>
      <c r="D5137" s="1" t="s">
        <v>34</v>
      </c>
      <c r="E5137" s="1" t="s">
        <v>13</v>
      </c>
      <c r="F5137" s="1" t="s">
        <v>12</v>
      </c>
      <c r="G5137" s="1" t="s">
        <v>65</v>
      </c>
      <c r="H5137" s="1">
        <v>7</v>
      </c>
      <c r="I5137">
        <v>10666.857</v>
      </c>
      <c r="J5137" s="1">
        <f>SUMIFS(I:I,B:B,Table1_2[[#This Row],[Category Level 2]],D:D,Table1_2[[#This Row],[Brand]],E:E,Table1_2[[#This Row],[Region]],F:F,Table1_2[[#This Row],[Measure]],G:G,Table1_2[[#This Row],[Year]],H:H,"&lt;="&amp;Table1_2[[#This Row],[Month]])</f>
        <v>75842.171899999987</v>
      </c>
      <c r="K51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135760.7071</v>
      </c>
      <c r="N5137">
        <f>Table1_2[[#This Row],[Value]]*2.5</f>
        <v>26667.142500000002</v>
      </c>
    </row>
    <row r="5138" spans="1:14" x14ac:dyDescent="0.25">
      <c r="A5138" s="1" t="s">
        <v>6</v>
      </c>
      <c r="B5138" s="1" t="s">
        <v>26</v>
      </c>
      <c r="C5138" s="1" t="s">
        <v>22</v>
      </c>
      <c r="D5138" s="1" t="s">
        <v>34</v>
      </c>
      <c r="E5138" s="1" t="s">
        <v>13</v>
      </c>
      <c r="F5138" s="1" t="s">
        <v>12</v>
      </c>
      <c r="G5138" s="1" t="s">
        <v>65</v>
      </c>
      <c r="H5138" s="1">
        <v>8</v>
      </c>
      <c r="I5138">
        <v>9103.764799999999</v>
      </c>
      <c r="J5138" s="1">
        <f>SUMIFS(I:I,B:B,Table1_2[[#This Row],[Category Level 2]],D:D,Table1_2[[#This Row],[Brand]],E:E,Table1_2[[#This Row],[Region]],F:F,Table1_2[[#This Row],[Measure]],G:G,Table1_2[[#This Row],[Year]],H:H,"&lt;="&amp;Table1_2[[#This Row],[Month]])</f>
        <v>84945.936699999991</v>
      </c>
      <c r="K51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134259.54799999998</v>
      </c>
      <c r="N5138">
        <f>Table1_2[[#This Row],[Value]]*2.5</f>
        <v>22759.411999999997</v>
      </c>
    </row>
    <row r="5139" spans="1:14" x14ac:dyDescent="0.25">
      <c r="A5139" s="1" t="s">
        <v>6</v>
      </c>
      <c r="B5139" s="1" t="s">
        <v>26</v>
      </c>
      <c r="C5139" s="1" t="s">
        <v>22</v>
      </c>
      <c r="D5139" s="1" t="s">
        <v>34</v>
      </c>
      <c r="E5139" s="1" t="s">
        <v>13</v>
      </c>
      <c r="F5139" s="1" t="s">
        <v>12</v>
      </c>
      <c r="G5139" s="1" t="s">
        <v>65</v>
      </c>
      <c r="H5139" s="1">
        <v>9</v>
      </c>
      <c r="I5139">
        <v>10336.0594</v>
      </c>
      <c r="J5139" s="1">
        <f>SUMIFS(I:I,B:B,Table1_2[[#This Row],[Category Level 2]],D:D,Table1_2[[#This Row],[Brand]],E:E,Table1_2[[#This Row],[Region]],F:F,Table1_2[[#This Row],[Measure]],G:G,Table1_2[[#This Row],[Year]],H:H,"&lt;="&amp;Table1_2[[#This Row],[Month]])</f>
        <v>95281.996099999989</v>
      </c>
      <c r="K51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131900.81759999998</v>
      </c>
      <c r="N5139">
        <f>Table1_2[[#This Row],[Value]]*2.5</f>
        <v>25840.148499999999</v>
      </c>
    </row>
    <row r="5140" spans="1:14" x14ac:dyDescent="0.25">
      <c r="A5140" s="1" t="s">
        <v>6</v>
      </c>
      <c r="B5140" s="1" t="s">
        <v>26</v>
      </c>
      <c r="C5140" s="1" t="s">
        <v>22</v>
      </c>
      <c r="D5140" s="1" t="s">
        <v>34</v>
      </c>
      <c r="E5140" s="1" t="s">
        <v>13</v>
      </c>
      <c r="F5140" s="1" t="s">
        <v>12</v>
      </c>
      <c r="G5140" s="1" t="s">
        <v>65</v>
      </c>
      <c r="H5140" s="1">
        <v>10</v>
      </c>
      <c r="I5140">
        <v>10511.598900000001</v>
      </c>
      <c r="J5140" s="1">
        <f>SUMIFS(I:I,B:B,Table1_2[[#This Row],[Category Level 2]],D:D,Table1_2[[#This Row],[Brand]],E:E,Table1_2[[#This Row],[Region]],F:F,Table1_2[[#This Row],[Measure]],G:G,Table1_2[[#This Row],[Year]],H:H,"&lt;="&amp;Table1_2[[#This Row],[Month]])</f>
        <v>105793.59499999999</v>
      </c>
      <c r="K51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129090.50109999999</v>
      </c>
      <c r="N5140">
        <f>Table1_2[[#This Row],[Value]]*2.5</f>
        <v>26278.99725</v>
      </c>
    </row>
    <row r="5141" spans="1:14" x14ac:dyDescent="0.25">
      <c r="A5141" s="1" t="s">
        <v>6</v>
      </c>
      <c r="B5141" s="1" t="s">
        <v>26</v>
      </c>
      <c r="C5141" s="1" t="s">
        <v>22</v>
      </c>
      <c r="D5141" s="1" t="s">
        <v>34</v>
      </c>
      <c r="E5141" s="1" t="s">
        <v>13</v>
      </c>
      <c r="F5141" s="1" t="s">
        <v>12</v>
      </c>
      <c r="G5141" s="1" t="s">
        <v>65</v>
      </c>
      <c r="H5141" s="1">
        <v>11</v>
      </c>
      <c r="I5141">
        <v>10161.352699999999</v>
      </c>
      <c r="J5141" s="1">
        <f>SUMIFS(I:I,B:B,Table1_2[[#This Row],[Category Level 2]],D:D,Table1_2[[#This Row],[Brand]],E:E,Table1_2[[#This Row],[Region]],F:F,Table1_2[[#This Row],[Measure]],G:G,Table1_2[[#This Row],[Year]],H:H,"&lt;="&amp;Table1_2[[#This Row],[Month]])</f>
        <v>115954.94769999999</v>
      </c>
      <c r="K51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128100.59229999999</v>
      </c>
      <c r="N5141">
        <f>Table1_2[[#This Row],[Value]]*2.5</f>
        <v>25403.38175</v>
      </c>
    </row>
    <row r="5142" spans="1:14" x14ac:dyDescent="0.25">
      <c r="A5142" s="1" t="s">
        <v>6</v>
      </c>
      <c r="B5142" s="1" t="s">
        <v>26</v>
      </c>
      <c r="C5142" s="1" t="s">
        <v>22</v>
      </c>
      <c r="D5142" s="1" t="s">
        <v>34</v>
      </c>
      <c r="E5142" s="1" t="s">
        <v>13</v>
      </c>
      <c r="F5142" s="1" t="s">
        <v>12</v>
      </c>
      <c r="G5142" s="1" t="s">
        <v>65</v>
      </c>
      <c r="H5142" s="1">
        <v>12</v>
      </c>
      <c r="I5142">
        <v>10930.806699999999</v>
      </c>
      <c r="J5142" s="1">
        <f>SUMIFS(I:I,B:B,Table1_2[[#This Row],[Category Level 2]],D:D,Table1_2[[#This Row],[Brand]],E:E,Table1_2[[#This Row],[Region]],F:F,Table1_2[[#This Row],[Measure]],G:G,Table1_2[[#This Row],[Year]],H:H,"&lt;="&amp;Table1_2[[#This Row],[Month]])</f>
        <v>126885.75439999999</v>
      </c>
      <c r="K51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126885.75439999999</v>
      </c>
      <c r="N5142">
        <f>Table1_2[[#This Row],[Value]]*2.5</f>
        <v>27327.016749999999</v>
      </c>
    </row>
    <row r="5143" spans="1:14" x14ac:dyDescent="0.25">
      <c r="A5143" s="1" t="s">
        <v>6</v>
      </c>
      <c r="B5143" s="1" t="s">
        <v>26</v>
      </c>
      <c r="C5143" s="1" t="s">
        <v>22</v>
      </c>
      <c r="D5143" s="1" t="s">
        <v>34</v>
      </c>
      <c r="E5143" s="1" t="s">
        <v>13</v>
      </c>
      <c r="F5143" s="1" t="s">
        <v>12</v>
      </c>
      <c r="G5143" s="1" t="s">
        <v>66</v>
      </c>
      <c r="H5143" s="1">
        <v>1</v>
      </c>
      <c r="I5143">
        <v>8653.7842000000001</v>
      </c>
      <c r="J5143" s="1">
        <f>SUMIFS(I:I,B:B,Table1_2[[#This Row],[Category Level 2]],D:D,Table1_2[[#This Row],[Brand]],E:E,Table1_2[[#This Row],[Region]],F:F,Table1_2[[#This Row],[Measure]],G:G,Table1_2[[#This Row],[Year]],H:H,"&lt;="&amp;Table1_2[[#This Row],[Month]])</f>
        <v>8653.7842000000001</v>
      </c>
      <c r="K51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124916.0946</v>
      </c>
      <c r="N5143">
        <f>Table1_2[[#This Row],[Value]]*2.5</f>
        <v>21634.460500000001</v>
      </c>
    </row>
    <row r="5144" spans="1:14" x14ac:dyDescent="0.25">
      <c r="A5144" s="1" t="s">
        <v>6</v>
      </c>
      <c r="B5144" s="1" t="s">
        <v>26</v>
      </c>
      <c r="C5144" s="1" t="s">
        <v>22</v>
      </c>
      <c r="D5144" s="1" t="s">
        <v>34</v>
      </c>
      <c r="E5144" s="1" t="s">
        <v>13</v>
      </c>
      <c r="F5144" s="1" t="s">
        <v>12</v>
      </c>
      <c r="G5144" s="1" t="s">
        <v>66</v>
      </c>
      <c r="H5144" s="1">
        <v>2</v>
      </c>
      <c r="I5144">
        <v>8239.3937999999998</v>
      </c>
      <c r="J5144" s="1">
        <f>SUMIFS(I:I,B:B,Table1_2[[#This Row],[Category Level 2]],D:D,Table1_2[[#This Row],[Brand]],E:E,Table1_2[[#This Row],[Region]],F:F,Table1_2[[#This Row],[Measure]],G:G,Table1_2[[#This Row],[Year]],H:H,"&lt;="&amp;Table1_2[[#This Row],[Month]])</f>
        <v>16893.178</v>
      </c>
      <c r="K51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122305.2252</v>
      </c>
      <c r="N5144">
        <f>Table1_2[[#This Row],[Value]]*2.5</f>
        <v>20598.484499999999</v>
      </c>
    </row>
    <row r="5145" spans="1:14" x14ac:dyDescent="0.25">
      <c r="A5145" s="1" t="s">
        <v>6</v>
      </c>
      <c r="B5145" s="1" t="s">
        <v>26</v>
      </c>
      <c r="C5145" s="1" t="s">
        <v>22</v>
      </c>
      <c r="D5145" s="1" t="s">
        <v>34</v>
      </c>
      <c r="E5145" s="1" t="s">
        <v>13</v>
      </c>
      <c r="F5145" s="1" t="s">
        <v>12</v>
      </c>
      <c r="G5145" s="1" t="s">
        <v>66</v>
      </c>
      <c r="H5145" s="1">
        <v>3</v>
      </c>
      <c r="I5145">
        <v>10013.768800000002</v>
      </c>
      <c r="J5145" s="1">
        <f>SUMIFS(I:I,B:B,Table1_2[[#This Row],[Category Level 2]],D:D,Table1_2[[#This Row],[Brand]],E:E,Table1_2[[#This Row],[Region]],F:F,Table1_2[[#This Row],[Measure]],G:G,Table1_2[[#This Row],[Year]],H:H,"&lt;="&amp;Table1_2[[#This Row],[Month]])</f>
        <v>26906.946800000002</v>
      </c>
      <c r="K51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120428.1366</v>
      </c>
      <c r="N5145">
        <f>Table1_2[[#This Row],[Value]]*2.5</f>
        <v>25034.422000000006</v>
      </c>
    </row>
    <row r="5146" spans="1:14" x14ac:dyDescent="0.25">
      <c r="A5146" s="1" t="s">
        <v>6</v>
      </c>
      <c r="B5146" s="1" t="s">
        <v>26</v>
      </c>
      <c r="C5146" s="1" t="s">
        <v>22</v>
      </c>
      <c r="D5146" s="1" t="s">
        <v>34</v>
      </c>
      <c r="E5146" s="1" t="s">
        <v>13</v>
      </c>
      <c r="F5146" s="1" t="s">
        <v>12</v>
      </c>
      <c r="G5146" s="1" t="s">
        <v>66</v>
      </c>
      <c r="H5146" s="1">
        <v>4</v>
      </c>
      <c r="I5146">
        <v>9240.7812000000013</v>
      </c>
      <c r="J5146" s="1">
        <f>SUMIFS(I:I,B:B,Table1_2[[#This Row],[Category Level 2]],D:D,Table1_2[[#This Row],[Brand]],E:E,Table1_2[[#This Row],[Region]],F:F,Table1_2[[#This Row],[Measure]],G:G,Table1_2[[#This Row],[Year]],H:H,"&lt;="&amp;Table1_2[[#This Row],[Month]])</f>
        <v>36147.728000000003</v>
      </c>
      <c r="K51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118598.50970000001</v>
      </c>
      <c r="N5146">
        <f>Table1_2[[#This Row],[Value]]*2.5</f>
        <v>23101.953000000001</v>
      </c>
    </row>
    <row r="5147" spans="1:14" x14ac:dyDescent="0.25">
      <c r="A5147" s="1" t="s">
        <v>6</v>
      </c>
      <c r="B5147" s="1" t="s">
        <v>26</v>
      </c>
      <c r="C5147" s="1" t="s">
        <v>22</v>
      </c>
      <c r="D5147" s="1" t="s">
        <v>34</v>
      </c>
      <c r="E5147" s="1" t="s">
        <v>13</v>
      </c>
      <c r="F5147" s="1" t="s">
        <v>12</v>
      </c>
      <c r="G5147" s="1" t="s">
        <v>66</v>
      </c>
      <c r="H5147" s="1">
        <v>5</v>
      </c>
      <c r="I5147">
        <v>11054.679</v>
      </c>
      <c r="J5147" s="1">
        <f>SUMIFS(I:I,B:B,Table1_2[[#This Row],[Category Level 2]],D:D,Table1_2[[#This Row],[Brand]],E:E,Table1_2[[#This Row],[Region]],F:F,Table1_2[[#This Row],[Measure]],G:G,Table1_2[[#This Row],[Year]],H:H,"&lt;="&amp;Table1_2[[#This Row],[Month]])</f>
        <v>47202.407000000007</v>
      </c>
      <c r="K51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120241.9437</v>
      </c>
      <c r="N5147">
        <f>Table1_2[[#This Row],[Value]]*2.5</f>
        <v>27636.697500000002</v>
      </c>
    </row>
    <row r="5148" spans="1:14" x14ac:dyDescent="0.25">
      <c r="A5148" s="1" t="s">
        <v>6</v>
      </c>
      <c r="B5148" s="1" t="s">
        <v>26</v>
      </c>
      <c r="C5148" s="1" t="s">
        <v>22</v>
      </c>
      <c r="D5148" s="1" t="s">
        <v>34</v>
      </c>
      <c r="E5148" s="1" t="s">
        <v>13</v>
      </c>
      <c r="F5148" s="1" t="s">
        <v>12</v>
      </c>
      <c r="G5148" s="1" t="s">
        <v>66</v>
      </c>
      <c r="H5148" s="1">
        <v>6</v>
      </c>
      <c r="I5148">
        <v>9965.7031999999999</v>
      </c>
      <c r="J5148" s="1">
        <f>SUMIFS(I:I,B:B,Table1_2[[#This Row],[Category Level 2]],D:D,Table1_2[[#This Row],[Brand]],E:E,Table1_2[[#This Row],[Region]],F:F,Table1_2[[#This Row],[Measure]],G:G,Table1_2[[#This Row],[Year]],H:H,"&lt;="&amp;Table1_2[[#This Row],[Month]])</f>
        <v>57168.11020000001</v>
      </c>
      <c r="K51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118878.54970000002</v>
      </c>
      <c r="N5148">
        <f>Table1_2[[#This Row],[Value]]*2.5</f>
        <v>24914.258000000002</v>
      </c>
    </row>
    <row r="5149" spans="1:14" x14ac:dyDescent="0.25">
      <c r="A5149" s="1" t="s">
        <v>6</v>
      </c>
      <c r="B5149" s="1" t="s">
        <v>26</v>
      </c>
      <c r="C5149" s="1" t="s">
        <v>22</v>
      </c>
      <c r="D5149" s="1" t="s">
        <v>34</v>
      </c>
      <c r="E5149" s="1" t="s">
        <v>13</v>
      </c>
      <c r="F5149" s="1" t="s">
        <v>12</v>
      </c>
      <c r="G5149" s="1" t="s">
        <v>66</v>
      </c>
      <c r="H5149" s="1">
        <v>7</v>
      </c>
      <c r="I5149">
        <v>10481.2922</v>
      </c>
      <c r="J5149" s="1">
        <f>SUMIFS(I:I,B:B,Table1_2[[#This Row],[Category Level 2]],D:D,Table1_2[[#This Row],[Brand]],E:E,Table1_2[[#This Row],[Region]],F:F,Table1_2[[#This Row],[Measure]],G:G,Table1_2[[#This Row],[Year]],H:H,"&lt;="&amp;Table1_2[[#This Row],[Month]])</f>
        <v>67649.402400000006</v>
      </c>
      <c r="K51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118692.98490000001</v>
      </c>
      <c r="N5149">
        <f>Table1_2[[#This Row],[Value]]*2.5</f>
        <v>26203.230499999998</v>
      </c>
    </row>
    <row r="5150" spans="1:14" x14ac:dyDescent="0.25">
      <c r="A5150" s="1" t="s">
        <v>6</v>
      </c>
      <c r="B5150" s="1" t="s">
        <v>26</v>
      </c>
      <c r="C5150" s="1" t="s">
        <v>22</v>
      </c>
      <c r="D5150" s="1" t="s">
        <v>34</v>
      </c>
      <c r="E5150" s="1" t="s">
        <v>13</v>
      </c>
      <c r="F5150" s="1" t="s">
        <v>12</v>
      </c>
      <c r="G5150" s="1" t="s">
        <v>66</v>
      </c>
      <c r="H5150" s="1">
        <v>8</v>
      </c>
      <c r="I5150">
        <v>10103.201300000001</v>
      </c>
      <c r="J5150" s="1">
        <f>SUMIFS(I:I,B:B,Table1_2[[#This Row],[Category Level 2]],D:D,Table1_2[[#This Row],[Brand]],E:E,Table1_2[[#This Row],[Region]],F:F,Table1_2[[#This Row],[Measure]],G:G,Table1_2[[#This Row],[Year]],H:H,"&lt;="&amp;Table1_2[[#This Row],[Month]])</f>
        <v>77752.603700000007</v>
      </c>
      <c r="K51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119692.42140000001</v>
      </c>
      <c r="N5150">
        <f>Table1_2[[#This Row],[Value]]*2.5</f>
        <v>25258.003250000002</v>
      </c>
    </row>
    <row r="5151" spans="1:14" x14ac:dyDescent="0.25">
      <c r="A5151" s="1" t="s">
        <v>6</v>
      </c>
      <c r="B5151" s="1" t="s">
        <v>26</v>
      </c>
      <c r="C5151" s="1" t="s">
        <v>22</v>
      </c>
      <c r="D5151" s="1" t="s">
        <v>34</v>
      </c>
      <c r="E5151" s="1" t="s">
        <v>13</v>
      </c>
      <c r="F5151" s="1" t="s">
        <v>12</v>
      </c>
      <c r="G5151" s="1" t="s">
        <v>66</v>
      </c>
      <c r="H5151" s="1">
        <v>9</v>
      </c>
      <c r="I5151">
        <v>11447.1826</v>
      </c>
      <c r="J5151" s="1">
        <f>SUMIFS(I:I,B:B,Table1_2[[#This Row],[Category Level 2]],D:D,Table1_2[[#This Row],[Brand]],E:E,Table1_2[[#This Row],[Region]],F:F,Table1_2[[#This Row],[Measure]],G:G,Table1_2[[#This Row],[Year]],H:H,"&lt;="&amp;Table1_2[[#This Row],[Month]])</f>
        <v>89199.786300000007</v>
      </c>
      <c r="K51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120803.54460000001</v>
      </c>
      <c r="N5151">
        <f>Table1_2[[#This Row],[Value]]*2.5</f>
        <v>28617.9565</v>
      </c>
    </row>
    <row r="5152" spans="1:14" x14ac:dyDescent="0.25">
      <c r="A5152" s="1" t="s">
        <v>6</v>
      </c>
      <c r="B5152" s="1" t="s">
        <v>26</v>
      </c>
      <c r="C5152" s="1" t="s">
        <v>22</v>
      </c>
      <c r="D5152" s="1" t="s">
        <v>34</v>
      </c>
      <c r="E5152" s="1" t="s">
        <v>13</v>
      </c>
      <c r="F5152" s="1" t="s">
        <v>12</v>
      </c>
      <c r="G5152" s="1" t="s">
        <v>66</v>
      </c>
      <c r="H5152" s="1">
        <v>10</v>
      </c>
      <c r="I5152">
        <v>11466.4144</v>
      </c>
      <c r="J5152" s="1">
        <f>SUMIFS(I:I,B:B,Table1_2[[#This Row],[Category Level 2]],D:D,Table1_2[[#This Row],[Brand]],E:E,Table1_2[[#This Row],[Region]],F:F,Table1_2[[#This Row],[Measure]],G:G,Table1_2[[#This Row],[Year]],H:H,"&lt;="&amp;Table1_2[[#This Row],[Month]])</f>
        <v>100666.2007</v>
      </c>
      <c r="K51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121758.36009999999</v>
      </c>
      <c r="N5152">
        <f>Table1_2[[#This Row],[Value]]*2.5</f>
        <v>28666.036</v>
      </c>
    </row>
    <row r="5153" spans="1:14" x14ac:dyDescent="0.25">
      <c r="A5153" s="1" t="s">
        <v>6</v>
      </c>
      <c r="B5153" s="1" t="s">
        <v>26</v>
      </c>
      <c r="C5153" s="1" t="s">
        <v>22</v>
      </c>
      <c r="D5153" s="1" t="s">
        <v>34</v>
      </c>
      <c r="E5153" s="1" t="s">
        <v>13</v>
      </c>
      <c r="F5153" s="1" t="s">
        <v>12</v>
      </c>
      <c r="G5153" s="1" t="s">
        <v>66</v>
      </c>
      <c r="H5153" s="1">
        <v>11</v>
      </c>
      <c r="I5153">
        <v>11825.360999999997</v>
      </c>
      <c r="J5153" s="1">
        <f>SUMIFS(I:I,B:B,Table1_2[[#This Row],[Category Level 2]],D:D,Table1_2[[#This Row],[Brand]],E:E,Table1_2[[#This Row],[Region]],F:F,Table1_2[[#This Row],[Measure]],G:G,Table1_2[[#This Row],[Year]],H:H,"&lt;="&amp;Table1_2[[#This Row],[Month]])</f>
        <v>112491.56169999999</v>
      </c>
      <c r="K51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123422.36839999999</v>
      </c>
      <c r="N5153">
        <f>Table1_2[[#This Row],[Value]]*2.5</f>
        <v>29563.402499999993</v>
      </c>
    </row>
    <row r="5154" spans="1:14" x14ac:dyDescent="0.25">
      <c r="A5154" s="1" t="s">
        <v>6</v>
      </c>
      <c r="B5154" s="1" t="s">
        <v>26</v>
      </c>
      <c r="C5154" s="1" t="s">
        <v>22</v>
      </c>
      <c r="D5154" s="1" t="s">
        <v>34</v>
      </c>
      <c r="E5154" s="1" t="s">
        <v>13</v>
      </c>
      <c r="F5154" s="1" t="s">
        <v>12</v>
      </c>
      <c r="G5154" s="1" t="s">
        <v>66</v>
      </c>
      <c r="H5154" s="1">
        <v>12</v>
      </c>
      <c r="I5154">
        <v>11978.4274</v>
      </c>
      <c r="J5154" s="1">
        <f>SUMIFS(I:I,B:B,Table1_2[[#This Row],[Category Level 2]],D:D,Table1_2[[#This Row],[Brand]],E:E,Table1_2[[#This Row],[Region]],F:F,Table1_2[[#This Row],[Measure]],G:G,Table1_2[[#This Row],[Year]],H:H,"&lt;="&amp;Table1_2[[#This Row],[Month]])</f>
        <v>124469.98909999999</v>
      </c>
      <c r="K51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124469.98909999999</v>
      </c>
      <c r="N5154">
        <f>Table1_2[[#This Row],[Value]]*2.5</f>
        <v>29946.068500000001</v>
      </c>
    </row>
    <row r="5155" spans="1:14" x14ac:dyDescent="0.25">
      <c r="A5155" s="1" t="s">
        <v>6</v>
      </c>
      <c r="B5155" s="1" t="s">
        <v>26</v>
      </c>
      <c r="C5155" s="1" t="s">
        <v>22</v>
      </c>
      <c r="D5155" s="1" t="s">
        <v>34</v>
      </c>
      <c r="E5155" s="1" t="s">
        <v>13</v>
      </c>
      <c r="F5155" s="1" t="s">
        <v>12</v>
      </c>
      <c r="G5155" s="1" t="s">
        <v>67</v>
      </c>
      <c r="H5155" s="1">
        <v>1</v>
      </c>
      <c r="I5155">
        <v>12112.099600000001</v>
      </c>
      <c r="J5155" s="1">
        <f>SUMIFS(I:I,B:B,Table1_2[[#This Row],[Category Level 2]],D:D,Table1_2[[#This Row],[Brand]],E:E,Table1_2[[#This Row],[Region]],F:F,Table1_2[[#This Row],[Measure]],G:G,Table1_2[[#This Row],[Year]],H:H,"&lt;="&amp;Table1_2[[#This Row],[Month]])</f>
        <v>12112.099600000001</v>
      </c>
      <c r="K51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127928.3045</v>
      </c>
      <c r="N5155">
        <f>Table1_2[[#This Row],[Value]]*2.5</f>
        <v>30280.249000000003</v>
      </c>
    </row>
    <row r="5156" spans="1:14" x14ac:dyDescent="0.25">
      <c r="A5156" s="1" t="s">
        <v>6</v>
      </c>
      <c r="B5156" s="1" t="s">
        <v>26</v>
      </c>
      <c r="C5156" s="1" t="s">
        <v>22</v>
      </c>
      <c r="D5156" s="1" t="s">
        <v>34</v>
      </c>
      <c r="E5156" s="1" t="s">
        <v>13</v>
      </c>
      <c r="F5156" s="1" t="s">
        <v>12</v>
      </c>
      <c r="G5156" s="1" t="s">
        <v>67</v>
      </c>
      <c r="H5156" s="1">
        <v>2</v>
      </c>
      <c r="I5156">
        <v>10883.038399999999</v>
      </c>
      <c r="J5156" s="1">
        <f>SUMIFS(I:I,B:B,Table1_2[[#This Row],[Category Level 2]],D:D,Table1_2[[#This Row],[Brand]],E:E,Table1_2[[#This Row],[Region]],F:F,Table1_2[[#This Row],[Measure]],G:G,Table1_2[[#This Row],[Year]],H:H,"&lt;="&amp;Table1_2[[#This Row],[Month]])</f>
        <v>22995.137999999999</v>
      </c>
      <c r="K51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130571.9491</v>
      </c>
      <c r="N5156">
        <f>Table1_2[[#This Row],[Value]]*2.5</f>
        <v>27207.595999999998</v>
      </c>
    </row>
    <row r="5157" spans="1:14" x14ac:dyDescent="0.25">
      <c r="A5157" s="1" t="s">
        <v>6</v>
      </c>
      <c r="B5157" s="1" t="s">
        <v>26</v>
      </c>
      <c r="C5157" s="1" t="s">
        <v>22</v>
      </c>
      <c r="D5157" s="1" t="s">
        <v>34</v>
      </c>
      <c r="E5157" s="1" t="s">
        <v>13</v>
      </c>
      <c r="F5157" s="1" t="s">
        <v>12</v>
      </c>
      <c r="G5157" s="1" t="s">
        <v>67</v>
      </c>
      <c r="H5157" s="1">
        <v>3</v>
      </c>
      <c r="I5157">
        <v>12833.808400000002</v>
      </c>
      <c r="J5157" s="1">
        <f>SUMIFS(I:I,B:B,Table1_2[[#This Row],[Category Level 2]],D:D,Table1_2[[#This Row],[Brand]],E:E,Table1_2[[#This Row],[Region]],F:F,Table1_2[[#This Row],[Measure]],G:G,Table1_2[[#This Row],[Year]],H:H,"&lt;="&amp;Table1_2[[#This Row],[Month]])</f>
        <v>35828.946400000001</v>
      </c>
      <c r="K51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133391.98869999999</v>
      </c>
      <c r="N5157">
        <f>Table1_2[[#This Row],[Value]]*2.5</f>
        <v>32084.521000000004</v>
      </c>
    </row>
    <row r="5158" spans="1:14" x14ac:dyDescent="0.25">
      <c r="A5158" s="1" t="s">
        <v>6</v>
      </c>
      <c r="B5158" s="1" t="s">
        <v>26</v>
      </c>
      <c r="C5158" s="1" t="s">
        <v>22</v>
      </c>
      <c r="D5158" s="1" t="s">
        <v>34</v>
      </c>
      <c r="E5158" s="1" t="s">
        <v>14</v>
      </c>
      <c r="F5158" s="1" t="s">
        <v>11</v>
      </c>
      <c r="G5158" s="1" t="s">
        <v>62</v>
      </c>
      <c r="H5158" s="1">
        <v>1</v>
      </c>
      <c r="I5158">
        <v>1732.5679</v>
      </c>
      <c r="J5158" s="1">
        <f>SUMIFS(I:I,B:B,Table1_2[[#This Row],[Category Level 2]],D:D,Table1_2[[#This Row],[Brand]],E:E,Table1_2[[#This Row],[Region]],F:F,Table1_2[[#This Row],[Measure]],G:G,Table1_2[[#This Row],[Year]],H:H,"&lt;="&amp;Table1_2[[#This Row],[Month]])</f>
        <v>1732.5679</v>
      </c>
      <c r="K51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1732.5679</v>
      </c>
      <c r="N5158">
        <f>Table1_2[[#This Row],[Value]]*2.5</f>
        <v>4331.41975</v>
      </c>
    </row>
    <row r="5159" spans="1:14" x14ac:dyDescent="0.25">
      <c r="A5159" s="1" t="s">
        <v>6</v>
      </c>
      <c r="B5159" s="1" t="s">
        <v>26</v>
      </c>
      <c r="C5159" s="1" t="s">
        <v>22</v>
      </c>
      <c r="D5159" s="1" t="s">
        <v>34</v>
      </c>
      <c r="E5159" s="1" t="s">
        <v>14</v>
      </c>
      <c r="F5159" s="1" t="s">
        <v>11</v>
      </c>
      <c r="G5159" s="1" t="s">
        <v>62</v>
      </c>
      <c r="H5159" s="1">
        <v>2</v>
      </c>
      <c r="I5159">
        <v>1635.0835999999999</v>
      </c>
      <c r="J5159" s="1">
        <f>SUMIFS(I:I,B:B,Table1_2[[#This Row],[Category Level 2]],D:D,Table1_2[[#This Row],[Brand]],E:E,Table1_2[[#This Row],[Region]],F:F,Table1_2[[#This Row],[Measure]],G:G,Table1_2[[#This Row],[Year]],H:H,"&lt;="&amp;Table1_2[[#This Row],[Month]])</f>
        <v>3367.6514999999999</v>
      </c>
      <c r="K51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3367.6514999999999</v>
      </c>
      <c r="N5159">
        <f>Table1_2[[#This Row],[Value]]*2.5</f>
        <v>4087.7089999999998</v>
      </c>
    </row>
    <row r="5160" spans="1:14" x14ac:dyDescent="0.25">
      <c r="A5160" s="1" t="s">
        <v>6</v>
      </c>
      <c r="B5160" s="1" t="s">
        <v>26</v>
      </c>
      <c r="C5160" s="1" t="s">
        <v>22</v>
      </c>
      <c r="D5160" s="1" t="s">
        <v>34</v>
      </c>
      <c r="E5160" s="1" t="s">
        <v>14</v>
      </c>
      <c r="F5160" s="1" t="s">
        <v>11</v>
      </c>
      <c r="G5160" s="1" t="s">
        <v>62</v>
      </c>
      <c r="H5160" s="1">
        <v>3</v>
      </c>
      <c r="I5160">
        <v>2049.0920999999998</v>
      </c>
      <c r="J5160" s="1">
        <f>SUMIFS(I:I,B:B,Table1_2[[#This Row],[Category Level 2]],D:D,Table1_2[[#This Row],[Brand]],E:E,Table1_2[[#This Row],[Region]],F:F,Table1_2[[#This Row],[Measure]],G:G,Table1_2[[#This Row],[Year]],H:H,"&lt;="&amp;Table1_2[[#This Row],[Month]])</f>
        <v>5416.7435999999998</v>
      </c>
      <c r="K51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5416.7435999999998</v>
      </c>
      <c r="N5160">
        <f>Table1_2[[#This Row],[Value]]*2.5</f>
        <v>5122.7302499999996</v>
      </c>
    </row>
    <row r="5161" spans="1:14" x14ac:dyDescent="0.25">
      <c r="A5161" s="1" t="s">
        <v>6</v>
      </c>
      <c r="B5161" s="1" t="s">
        <v>26</v>
      </c>
      <c r="C5161" s="1" t="s">
        <v>22</v>
      </c>
      <c r="D5161" s="1" t="s">
        <v>34</v>
      </c>
      <c r="E5161" s="1" t="s">
        <v>14</v>
      </c>
      <c r="F5161" s="1" t="s">
        <v>11</v>
      </c>
      <c r="G5161" s="1" t="s">
        <v>62</v>
      </c>
      <c r="H5161" s="1">
        <v>4</v>
      </c>
      <c r="I5161">
        <v>1650.8895</v>
      </c>
      <c r="J5161" s="1">
        <f>SUMIFS(I:I,B:B,Table1_2[[#This Row],[Category Level 2]],D:D,Table1_2[[#This Row],[Brand]],E:E,Table1_2[[#This Row],[Region]],F:F,Table1_2[[#This Row],[Measure]],G:G,Table1_2[[#This Row],[Year]],H:H,"&lt;="&amp;Table1_2[[#This Row],[Month]])</f>
        <v>7067.6331</v>
      </c>
      <c r="K51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7067.6331</v>
      </c>
      <c r="N5161">
        <f>Table1_2[[#This Row],[Value]]*2.5</f>
        <v>4127.2237500000001</v>
      </c>
    </row>
    <row r="5162" spans="1:14" x14ac:dyDescent="0.25">
      <c r="A5162" s="1" t="s">
        <v>6</v>
      </c>
      <c r="B5162" s="1" t="s">
        <v>26</v>
      </c>
      <c r="C5162" s="1" t="s">
        <v>22</v>
      </c>
      <c r="D5162" s="1" t="s">
        <v>34</v>
      </c>
      <c r="E5162" s="1" t="s">
        <v>14</v>
      </c>
      <c r="F5162" s="1" t="s">
        <v>11</v>
      </c>
      <c r="G5162" s="1" t="s">
        <v>62</v>
      </c>
      <c r="H5162" s="1">
        <v>5</v>
      </c>
      <c r="I5162">
        <v>1549.8595</v>
      </c>
      <c r="J5162" s="1">
        <f>SUMIFS(I:I,B:B,Table1_2[[#This Row],[Category Level 2]],D:D,Table1_2[[#This Row],[Brand]],E:E,Table1_2[[#This Row],[Region]],F:F,Table1_2[[#This Row],[Measure]],G:G,Table1_2[[#This Row],[Year]],H:H,"&lt;="&amp;Table1_2[[#This Row],[Month]])</f>
        <v>8617.4925999999996</v>
      </c>
      <c r="K51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8617.4925999999996</v>
      </c>
      <c r="N5162">
        <f>Table1_2[[#This Row],[Value]]*2.5</f>
        <v>3874.6487500000003</v>
      </c>
    </row>
    <row r="5163" spans="1:14" x14ac:dyDescent="0.25">
      <c r="A5163" s="1" t="s">
        <v>6</v>
      </c>
      <c r="B5163" s="1" t="s">
        <v>26</v>
      </c>
      <c r="C5163" s="1" t="s">
        <v>22</v>
      </c>
      <c r="D5163" s="1" t="s">
        <v>34</v>
      </c>
      <c r="E5163" s="1" t="s">
        <v>14</v>
      </c>
      <c r="F5163" s="1" t="s">
        <v>11</v>
      </c>
      <c r="G5163" s="1" t="s">
        <v>62</v>
      </c>
      <c r="H5163" s="1">
        <v>6</v>
      </c>
      <c r="I5163">
        <v>1710.2862</v>
      </c>
      <c r="J5163" s="1">
        <f>SUMIFS(I:I,B:B,Table1_2[[#This Row],[Category Level 2]],D:D,Table1_2[[#This Row],[Brand]],E:E,Table1_2[[#This Row],[Region]],F:F,Table1_2[[#This Row],[Measure]],G:G,Table1_2[[#This Row],[Year]],H:H,"&lt;="&amp;Table1_2[[#This Row],[Month]])</f>
        <v>10327.7788</v>
      </c>
      <c r="K51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10327.7788</v>
      </c>
      <c r="N5163">
        <f>Table1_2[[#This Row],[Value]]*2.5</f>
        <v>4275.7155000000002</v>
      </c>
    </row>
    <row r="5164" spans="1:14" x14ac:dyDescent="0.25">
      <c r="A5164" s="1" t="s">
        <v>6</v>
      </c>
      <c r="B5164" s="1" t="s">
        <v>26</v>
      </c>
      <c r="C5164" s="1" t="s">
        <v>22</v>
      </c>
      <c r="D5164" s="1" t="s">
        <v>34</v>
      </c>
      <c r="E5164" s="1" t="s">
        <v>14</v>
      </c>
      <c r="F5164" s="1" t="s">
        <v>11</v>
      </c>
      <c r="G5164" s="1" t="s">
        <v>62</v>
      </c>
      <c r="H5164" s="1">
        <v>7</v>
      </c>
      <c r="I5164">
        <v>1663.3020999999999</v>
      </c>
      <c r="J5164" s="1">
        <f>SUMIFS(I:I,B:B,Table1_2[[#This Row],[Category Level 2]],D:D,Table1_2[[#This Row],[Brand]],E:E,Table1_2[[#This Row],[Region]],F:F,Table1_2[[#This Row],[Measure]],G:G,Table1_2[[#This Row],[Year]],H:H,"&lt;="&amp;Table1_2[[#This Row],[Month]])</f>
        <v>11991.080900000001</v>
      </c>
      <c r="K51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11991.080900000001</v>
      </c>
      <c r="N5164">
        <f>Table1_2[[#This Row],[Value]]*2.5</f>
        <v>4158.2552500000002</v>
      </c>
    </row>
    <row r="5165" spans="1:14" x14ac:dyDescent="0.25">
      <c r="A5165" s="1" t="s">
        <v>6</v>
      </c>
      <c r="B5165" s="1" t="s">
        <v>26</v>
      </c>
      <c r="C5165" s="1" t="s">
        <v>22</v>
      </c>
      <c r="D5165" s="1" t="s">
        <v>34</v>
      </c>
      <c r="E5165" s="1" t="s">
        <v>14</v>
      </c>
      <c r="F5165" s="1" t="s">
        <v>11</v>
      </c>
      <c r="G5165" s="1" t="s">
        <v>62</v>
      </c>
      <c r="H5165" s="1">
        <v>8</v>
      </c>
      <c r="I5165">
        <v>1525.7037999999998</v>
      </c>
      <c r="J5165" s="1">
        <f>SUMIFS(I:I,B:B,Table1_2[[#This Row],[Category Level 2]],D:D,Table1_2[[#This Row],[Brand]],E:E,Table1_2[[#This Row],[Region]],F:F,Table1_2[[#This Row],[Measure]],G:G,Table1_2[[#This Row],[Year]],H:H,"&lt;="&amp;Table1_2[[#This Row],[Month]])</f>
        <v>13516.7847</v>
      </c>
      <c r="K51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13516.7847</v>
      </c>
      <c r="N5165">
        <f>Table1_2[[#This Row],[Value]]*2.5</f>
        <v>3814.2594999999992</v>
      </c>
    </row>
    <row r="5166" spans="1:14" x14ac:dyDescent="0.25">
      <c r="A5166" s="1" t="s">
        <v>6</v>
      </c>
      <c r="B5166" s="1" t="s">
        <v>26</v>
      </c>
      <c r="C5166" s="1" t="s">
        <v>22</v>
      </c>
      <c r="D5166" s="1" t="s">
        <v>34</v>
      </c>
      <c r="E5166" s="1" t="s">
        <v>14</v>
      </c>
      <c r="F5166" s="1" t="s">
        <v>11</v>
      </c>
      <c r="G5166" s="1" t="s">
        <v>62</v>
      </c>
      <c r="H5166" s="1">
        <v>9</v>
      </c>
      <c r="I5166">
        <v>1584.5606</v>
      </c>
      <c r="J5166" s="1">
        <f>SUMIFS(I:I,B:B,Table1_2[[#This Row],[Category Level 2]],D:D,Table1_2[[#This Row],[Brand]],E:E,Table1_2[[#This Row],[Region]],F:F,Table1_2[[#This Row],[Measure]],G:G,Table1_2[[#This Row],[Year]],H:H,"&lt;="&amp;Table1_2[[#This Row],[Month]])</f>
        <v>15101.345300000001</v>
      </c>
      <c r="K51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15101.345300000001</v>
      </c>
      <c r="N5166">
        <f>Table1_2[[#This Row],[Value]]*2.5</f>
        <v>3961.4014999999999</v>
      </c>
    </row>
    <row r="5167" spans="1:14" x14ac:dyDescent="0.25">
      <c r="A5167" s="1" t="s">
        <v>6</v>
      </c>
      <c r="B5167" s="1" t="s">
        <v>26</v>
      </c>
      <c r="C5167" s="1" t="s">
        <v>22</v>
      </c>
      <c r="D5167" s="1" t="s">
        <v>34</v>
      </c>
      <c r="E5167" s="1" t="s">
        <v>14</v>
      </c>
      <c r="F5167" s="1" t="s">
        <v>11</v>
      </c>
      <c r="G5167" s="1" t="s">
        <v>62</v>
      </c>
      <c r="H5167" s="1">
        <v>10</v>
      </c>
      <c r="I5167">
        <v>2051.1107999999999</v>
      </c>
      <c r="J5167" s="1">
        <f>SUMIFS(I:I,B:B,Table1_2[[#This Row],[Category Level 2]],D:D,Table1_2[[#This Row],[Brand]],E:E,Table1_2[[#This Row],[Region]],F:F,Table1_2[[#This Row],[Measure]],G:G,Table1_2[[#This Row],[Year]],H:H,"&lt;="&amp;Table1_2[[#This Row],[Month]])</f>
        <v>17152.456099999999</v>
      </c>
      <c r="K51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17152.456099999999</v>
      </c>
      <c r="N5167">
        <f>Table1_2[[#This Row],[Value]]*2.5</f>
        <v>5127.777</v>
      </c>
    </row>
    <row r="5168" spans="1:14" x14ac:dyDescent="0.25">
      <c r="A5168" s="1" t="s">
        <v>6</v>
      </c>
      <c r="B5168" s="1" t="s">
        <v>26</v>
      </c>
      <c r="C5168" s="1" t="s">
        <v>22</v>
      </c>
      <c r="D5168" s="1" t="s">
        <v>34</v>
      </c>
      <c r="E5168" s="1" t="s">
        <v>14</v>
      </c>
      <c r="F5168" s="1" t="s">
        <v>11</v>
      </c>
      <c r="G5168" s="1" t="s">
        <v>62</v>
      </c>
      <c r="H5168" s="1">
        <v>11</v>
      </c>
      <c r="I5168">
        <v>1635.4749000000002</v>
      </c>
      <c r="J5168" s="1">
        <f>SUMIFS(I:I,B:B,Table1_2[[#This Row],[Category Level 2]],D:D,Table1_2[[#This Row],[Brand]],E:E,Table1_2[[#This Row],[Region]],F:F,Table1_2[[#This Row],[Measure]],G:G,Table1_2[[#This Row],[Year]],H:H,"&lt;="&amp;Table1_2[[#This Row],[Month]])</f>
        <v>18787.931</v>
      </c>
      <c r="K51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18787.931</v>
      </c>
      <c r="N5168">
        <f>Table1_2[[#This Row],[Value]]*2.5</f>
        <v>4088.6872500000004</v>
      </c>
    </row>
    <row r="5169" spans="1:14" x14ac:dyDescent="0.25">
      <c r="A5169" s="1" t="s">
        <v>6</v>
      </c>
      <c r="B5169" s="1" t="s">
        <v>26</v>
      </c>
      <c r="C5169" s="1" t="s">
        <v>22</v>
      </c>
      <c r="D5169" s="1" t="s">
        <v>34</v>
      </c>
      <c r="E5169" s="1" t="s">
        <v>14</v>
      </c>
      <c r="F5169" s="1" t="s">
        <v>11</v>
      </c>
      <c r="G5169" s="1" t="s">
        <v>62</v>
      </c>
      <c r="H5169" s="1">
        <v>12</v>
      </c>
      <c r="I5169">
        <v>1485.0547999999999</v>
      </c>
      <c r="J5169" s="1">
        <f>SUMIFS(I:I,B:B,Table1_2[[#This Row],[Category Level 2]],D:D,Table1_2[[#This Row],[Brand]],E:E,Table1_2[[#This Row],[Region]],F:F,Table1_2[[#This Row],[Measure]],G:G,Table1_2[[#This Row],[Year]],H:H,"&lt;="&amp;Table1_2[[#This Row],[Month]])</f>
        <v>20272.985800000002</v>
      </c>
      <c r="K51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20272.985800000002</v>
      </c>
      <c r="N5169">
        <f>Table1_2[[#This Row],[Value]]*2.5</f>
        <v>3712.6369999999997</v>
      </c>
    </row>
    <row r="5170" spans="1:14" x14ac:dyDescent="0.25">
      <c r="A5170" s="1" t="s">
        <v>6</v>
      </c>
      <c r="B5170" s="1" t="s">
        <v>26</v>
      </c>
      <c r="C5170" s="1" t="s">
        <v>22</v>
      </c>
      <c r="D5170" s="1" t="s">
        <v>34</v>
      </c>
      <c r="E5170" s="1" t="s">
        <v>14</v>
      </c>
      <c r="F5170" s="1" t="s">
        <v>11</v>
      </c>
      <c r="G5170" s="1" t="s">
        <v>63</v>
      </c>
      <c r="H5170" s="1">
        <v>1</v>
      </c>
      <c r="I5170">
        <v>1749.1001999999999</v>
      </c>
      <c r="J5170" s="1">
        <f>SUMIFS(I:I,B:B,Table1_2[[#This Row],[Category Level 2]],D:D,Table1_2[[#This Row],[Brand]],E:E,Table1_2[[#This Row],[Region]],F:F,Table1_2[[#This Row],[Measure]],G:G,Table1_2[[#This Row],[Year]],H:H,"&lt;="&amp;Table1_2[[#This Row],[Month]])</f>
        <v>1749.1001999999999</v>
      </c>
      <c r="K51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20289.518100000001</v>
      </c>
      <c r="N5170">
        <f>Table1_2[[#This Row],[Value]]*2.5</f>
        <v>4372.7505000000001</v>
      </c>
    </row>
    <row r="5171" spans="1:14" x14ac:dyDescent="0.25">
      <c r="A5171" s="1" t="s">
        <v>6</v>
      </c>
      <c r="B5171" s="1" t="s">
        <v>26</v>
      </c>
      <c r="C5171" s="1" t="s">
        <v>22</v>
      </c>
      <c r="D5171" s="1" t="s">
        <v>34</v>
      </c>
      <c r="E5171" s="1" t="s">
        <v>14</v>
      </c>
      <c r="F5171" s="1" t="s">
        <v>11</v>
      </c>
      <c r="G5171" s="1" t="s">
        <v>63</v>
      </c>
      <c r="H5171" s="1">
        <v>2</v>
      </c>
      <c r="I5171">
        <v>1624.3333</v>
      </c>
      <c r="J5171" s="1">
        <f>SUMIFS(I:I,B:B,Table1_2[[#This Row],[Category Level 2]],D:D,Table1_2[[#This Row],[Brand]],E:E,Table1_2[[#This Row],[Region]],F:F,Table1_2[[#This Row],[Measure]],G:G,Table1_2[[#This Row],[Year]],H:H,"&lt;="&amp;Table1_2[[#This Row],[Month]])</f>
        <v>3373.4335000000001</v>
      </c>
      <c r="K51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20278.767800000001</v>
      </c>
      <c r="N5171">
        <f>Table1_2[[#This Row],[Value]]*2.5</f>
        <v>4060.8332500000001</v>
      </c>
    </row>
    <row r="5172" spans="1:14" x14ac:dyDescent="0.25">
      <c r="A5172" s="1" t="s">
        <v>6</v>
      </c>
      <c r="B5172" s="1" t="s">
        <v>26</v>
      </c>
      <c r="C5172" s="1" t="s">
        <v>22</v>
      </c>
      <c r="D5172" s="1" t="s">
        <v>34</v>
      </c>
      <c r="E5172" s="1" t="s">
        <v>14</v>
      </c>
      <c r="F5172" s="1" t="s">
        <v>11</v>
      </c>
      <c r="G5172" s="1" t="s">
        <v>63</v>
      </c>
      <c r="H5172" s="1">
        <v>3</v>
      </c>
      <c r="I5172">
        <v>1940.3326999999999</v>
      </c>
      <c r="J5172" s="1">
        <f>SUMIFS(I:I,B:B,Table1_2[[#This Row],[Category Level 2]],D:D,Table1_2[[#This Row],[Brand]],E:E,Table1_2[[#This Row],[Region]],F:F,Table1_2[[#This Row],[Measure]],G:G,Table1_2[[#This Row],[Year]],H:H,"&lt;="&amp;Table1_2[[#This Row],[Month]])</f>
        <v>5313.7662</v>
      </c>
      <c r="K51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20170.008400000002</v>
      </c>
      <c r="N5172">
        <f>Table1_2[[#This Row],[Value]]*2.5</f>
        <v>4850.8317499999994</v>
      </c>
    </row>
    <row r="5173" spans="1:14" x14ac:dyDescent="0.25">
      <c r="A5173" s="1" t="s">
        <v>6</v>
      </c>
      <c r="B5173" s="1" t="s">
        <v>26</v>
      </c>
      <c r="C5173" s="1" t="s">
        <v>22</v>
      </c>
      <c r="D5173" s="1" t="s">
        <v>34</v>
      </c>
      <c r="E5173" s="1" t="s">
        <v>14</v>
      </c>
      <c r="F5173" s="1" t="s">
        <v>11</v>
      </c>
      <c r="G5173" s="1" t="s">
        <v>63</v>
      </c>
      <c r="H5173" s="1">
        <v>4</v>
      </c>
      <c r="I5173">
        <v>1851.8360999999998</v>
      </c>
      <c r="J5173" s="1">
        <f>SUMIFS(I:I,B:B,Table1_2[[#This Row],[Category Level 2]],D:D,Table1_2[[#This Row],[Brand]],E:E,Table1_2[[#This Row],[Region]],F:F,Table1_2[[#This Row],[Measure]],G:G,Table1_2[[#This Row],[Year]],H:H,"&lt;="&amp;Table1_2[[#This Row],[Month]])</f>
        <v>7165.6022999999996</v>
      </c>
      <c r="K51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20370.954999999998</v>
      </c>
      <c r="N5173">
        <f>Table1_2[[#This Row],[Value]]*2.5</f>
        <v>4629.5902499999993</v>
      </c>
    </row>
    <row r="5174" spans="1:14" x14ac:dyDescent="0.25">
      <c r="A5174" s="1" t="s">
        <v>6</v>
      </c>
      <c r="B5174" s="1" t="s">
        <v>26</v>
      </c>
      <c r="C5174" s="1" t="s">
        <v>22</v>
      </c>
      <c r="D5174" s="1" t="s">
        <v>34</v>
      </c>
      <c r="E5174" s="1" t="s">
        <v>14</v>
      </c>
      <c r="F5174" s="1" t="s">
        <v>11</v>
      </c>
      <c r="G5174" s="1" t="s">
        <v>63</v>
      </c>
      <c r="H5174" s="1">
        <v>5</v>
      </c>
      <c r="I5174">
        <v>1879.5805</v>
      </c>
      <c r="J5174" s="1">
        <f>SUMIFS(I:I,B:B,Table1_2[[#This Row],[Category Level 2]],D:D,Table1_2[[#This Row],[Brand]],E:E,Table1_2[[#This Row],[Region]],F:F,Table1_2[[#This Row],[Measure]],G:G,Table1_2[[#This Row],[Year]],H:H,"&lt;="&amp;Table1_2[[#This Row],[Month]])</f>
        <v>9045.1827999999987</v>
      </c>
      <c r="K51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20700.675999999999</v>
      </c>
      <c r="N5174">
        <f>Table1_2[[#This Row],[Value]]*2.5</f>
        <v>4698.9512500000001</v>
      </c>
    </row>
    <row r="5175" spans="1:14" x14ac:dyDescent="0.25">
      <c r="A5175" s="1" t="s">
        <v>6</v>
      </c>
      <c r="B5175" s="1" t="s">
        <v>26</v>
      </c>
      <c r="C5175" s="1" t="s">
        <v>22</v>
      </c>
      <c r="D5175" s="1" t="s">
        <v>34</v>
      </c>
      <c r="E5175" s="1" t="s">
        <v>14</v>
      </c>
      <c r="F5175" s="1" t="s">
        <v>11</v>
      </c>
      <c r="G5175" s="1" t="s">
        <v>63</v>
      </c>
      <c r="H5175" s="1">
        <v>6</v>
      </c>
      <c r="I5175">
        <v>1997.0980999999999</v>
      </c>
      <c r="J5175" s="1">
        <f>SUMIFS(I:I,B:B,Table1_2[[#This Row],[Category Level 2]],D:D,Table1_2[[#This Row],[Brand]],E:E,Table1_2[[#This Row],[Region]],F:F,Table1_2[[#This Row],[Measure]],G:G,Table1_2[[#This Row],[Year]],H:H,"&lt;="&amp;Table1_2[[#This Row],[Month]])</f>
        <v>11042.280899999998</v>
      </c>
      <c r="K51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20987.4879</v>
      </c>
      <c r="N5175">
        <f>Table1_2[[#This Row],[Value]]*2.5</f>
        <v>4992.7452499999999</v>
      </c>
    </row>
    <row r="5176" spans="1:14" x14ac:dyDescent="0.25">
      <c r="A5176" s="1" t="s">
        <v>6</v>
      </c>
      <c r="B5176" s="1" t="s">
        <v>26</v>
      </c>
      <c r="C5176" s="1" t="s">
        <v>22</v>
      </c>
      <c r="D5176" s="1" t="s">
        <v>34</v>
      </c>
      <c r="E5176" s="1" t="s">
        <v>14</v>
      </c>
      <c r="F5176" s="1" t="s">
        <v>11</v>
      </c>
      <c r="G5176" s="1" t="s">
        <v>63</v>
      </c>
      <c r="H5176" s="1">
        <v>7</v>
      </c>
      <c r="I5176">
        <v>1645.8462</v>
      </c>
      <c r="J5176" s="1">
        <f>SUMIFS(I:I,B:B,Table1_2[[#This Row],[Category Level 2]],D:D,Table1_2[[#This Row],[Brand]],E:E,Table1_2[[#This Row],[Region]],F:F,Table1_2[[#This Row],[Measure]],G:G,Table1_2[[#This Row],[Year]],H:H,"&lt;="&amp;Table1_2[[#This Row],[Month]])</f>
        <v>12688.127099999998</v>
      </c>
      <c r="K51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20970.031999999999</v>
      </c>
      <c r="N5176">
        <f>Table1_2[[#This Row],[Value]]*2.5</f>
        <v>4114.6154999999999</v>
      </c>
    </row>
    <row r="5177" spans="1:14" x14ac:dyDescent="0.25">
      <c r="A5177" s="1" t="s">
        <v>6</v>
      </c>
      <c r="B5177" s="1" t="s">
        <v>26</v>
      </c>
      <c r="C5177" s="1" t="s">
        <v>22</v>
      </c>
      <c r="D5177" s="1" t="s">
        <v>34</v>
      </c>
      <c r="E5177" s="1" t="s">
        <v>14</v>
      </c>
      <c r="F5177" s="1" t="s">
        <v>11</v>
      </c>
      <c r="G5177" s="1" t="s">
        <v>63</v>
      </c>
      <c r="H5177" s="1">
        <v>8</v>
      </c>
      <c r="I5177">
        <v>1277.9575</v>
      </c>
      <c r="J5177" s="1">
        <f>SUMIFS(I:I,B:B,Table1_2[[#This Row],[Category Level 2]],D:D,Table1_2[[#This Row],[Brand]],E:E,Table1_2[[#This Row],[Region]],F:F,Table1_2[[#This Row],[Measure]],G:G,Table1_2[[#This Row],[Year]],H:H,"&lt;="&amp;Table1_2[[#This Row],[Month]])</f>
        <v>13966.084599999998</v>
      </c>
      <c r="K51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20722.2857</v>
      </c>
      <c r="N5177">
        <f>Table1_2[[#This Row],[Value]]*2.5</f>
        <v>3194.8937500000002</v>
      </c>
    </row>
    <row r="5178" spans="1:14" x14ac:dyDescent="0.25">
      <c r="A5178" s="1" t="s">
        <v>6</v>
      </c>
      <c r="B5178" s="1" t="s">
        <v>26</v>
      </c>
      <c r="C5178" s="1" t="s">
        <v>22</v>
      </c>
      <c r="D5178" s="1" t="s">
        <v>34</v>
      </c>
      <c r="E5178" s="1" t="s">
        <v>14</v>
      </c>
      <c r="F5178" s="1" t="s">
        <v>11</v>
      </c>
      <c r="G5178" s="1" t="s">
        <v>63</v>
      </c>
      <c r="H5178" s="1">
        <v>9</v>
      </c>
      <c r="I5178">
        <v>1765.8158000000001</v>
      </c>
      <c r="J5178" s="1">
        <f>SUMIFS(I:I,B:B,Table1_2[[#This Row],[Category Level 2]],D:D,Table1_2[[#This Row],[Brand]],E:E,Table1_2[[#This Row],[Region]],F:F,Table1_2[[#This Row],[Measure]],G:G,Table1_2[[#This Row],[Year]],H:H,"&lt;="&amp;Table1_2[[#This Row],[Month]])</f>
        <v>15731.900399999999</v>
      </c>
      <c r="K51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20903.5409</v>
      </c>
      <c r="N5178">
        <f>Table1_2[[#This Row],[Value]]*2.5</f>
        <v>4414.5394999999999</v>
      </c>
    </row>
    <row r="5179" spans="1:14" x14ac:dyDescent="0.25">
      <c r="A5179" s="1" t="s">
        <v>6</v>
      </c>
      <c r="B5179" s="1" t="s">
        <v>26</v>
      </c>
      <c r="C5179" s="1" t="s">
        <v>22</v>
      </c>
      <c r="D5179" s="1" t="s">
        <v>34</v>
      </c>
      <c r="E5179" s="1" t="s">
        <v>14</v>
      </c>
      <c r="F5179" s="1" t="s">
        <v>11</v>
      </c>
      <c r="G5179" s="1" t="s">
        <v>63</v>
      </c>
      <c r="H5179" s="1">
        <v>10</v>
      </c>
      <c r="I5179">
        <v>1899.3232</v>
      </c>
      <c r="J5179" s="1">
        <f>SUMIFS(I:I,B:B,Table1_2[[#This Row],[Category Level 2]],D:D,Table1_2[[#This Row],[Brand]],E:E,Table1_2[[#This Row],[Region]],F:F,Table1_2[[#This Row],[Measure]],G:G,Table1_2[[#This Row],[Year]],H:H,"&lt;="&amp;Table1_2[[#This Row],[Month]])</f>
        <v>17631.223599999998</v>
      </c>
      <c r="K51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20751.753299999997</v>
      </c>
      <c r="N5179">
        <f>Table1_2[[#This Row],[Value]]*2.5</f>
        <v>4748.308</v>
      </c>
    </row>
    <row r="5180" spans="1:14" x14ac:dyDescent="0.25">
      <c r="A5180" s="1" t="s">
        <v>6</v>
      </c>
      <c r="B5180" s="1" t="s">
        <v>26</v>
      </c>
      <c r="C5180" s="1" t="s">
        <v>22</v>
      </c>
      <c r="D5180" s="1" t="s">
        <v>34</v>
      </c>
      <c r="E5180" s="1" t="s">
        <v>14</v>
      </c>
      <c r="F5180" s="1" t="s">
        <v>11</v>
      </c>
      <c r="G5180" s="1" t="s">
        <v>63</v>
      </c>
      <c r="H5180" s="1">
        <v>11</v>
      </c>
      <c r="I5180">
        <v>1811.5119</v>
      </c>
      <c r="J5180" s="1">
        <f>SUMIFS(I:I,B:B,Table1_2[[#This Row],[Category Level 2]],D:D,Table1_2[[#This Row],[Brand]],E:E,Table1_2[[#This Row],[Region]],F:F,Table1_2[[#This Row],[Measure]],G:G,Table1_2[[#This Row],[Year]],H:H,"&lt;="&amp;Table1_2[[#This Row],[Month]])</f>
        <v>19442.735499999999</v>
      </c>
      <c r="K51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20927.790300000001</v>
      </c>
      <c r="N5180">
        <f>Table1_2[[#This Row],[Value]]*2.5</f>
        <v>4528.7797499999997</v>
      </c>
    </row>
    <row r="5181" spans="1:14" x14ac:dyDescent="0.25">
      <c r="A5181" s="1" t="s">
        <v>6</v>
      </c>
      <c r="B5181" s="1" t="s">
        <v>26</v>
      </c>
      <c r="C5181" s="1" t="s">
        <v>22</v>
      </c>
      <c r="D5181" s="1" t="s">
        <v>34</v>
      </c>
      <c r="E5181" s="1" t="s">
        <v>14</v>
      </c>
      <c r="F5181" s="1" t="s">
        <v>11</v>
      </c>
      <c r="G5181" s="1" t="s">
        <v>63</v>
      </c>
      <c r="H5181" s="1">
        <v>12</v>
      </c>
      <c r="I5181">
        <v>1582.5583000000001</v>
      </c>
      <c r="J5181" s="1">
        <f>SUMIFS(I:I,B:B,Table1_2[[#This Row],[Category Level 2]],D:D,Table1_2[[#This Row],[Brand]],E:E,Table1_2[[#This Row],[Region]],F:F,Table1_2[[#This Row],[Measure]],G:G,Table1_2[[#This Row],[Year]],H:H,"&lt;="&amp;Table1_2[[#This Row],[Month]])</f>
        <v>21025.293799999999</v>
      </c>
      <c r="K51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21025.293799999999</v>
      </c>
      <c r="N5181">
        <f>Table1_2[[#This Row],[Value]]*2.5</f>
        <v>3956.3957500000006</v>
      </c>
    </row>
    <row r="5182" spans="1:14" x14ac:dyDescent="0.25">
      <c r="A5182" s="1" t="s">
        <v>6</v>
      </c>
      <c r="B5182" s="1" t="s">
        <v>26</v>
      </c>
      <c r="C5182" s="1" t="s">
        <v>22</v>
      </c>
      <c r="D5182" s="1" t="s">
        <v>34</v>
      </c>
      <c r="E5182" s="1" t="s">
        <v>14</v>
      </c>
      <c r="F5182" s="1" t="s">
        <v>11</v>
      </c>
      <c r="G5182" s="1" t="s">
        <v>64</v>
      </c>
      <c r="H5182" s="1">
        <v>1</v>
      </c>
      <c r="I5182">
        <v>1802.8221999999998</v>
      </c>
      <c r="J5182" s="1">
        <f>SUMIFS(I:I,B:B,Table1_2[[#This Row],[Category Level 2]],D:D,Table1_2[[#This Row],[Brand]],E:E,Table1_2[[#This Row],[Region]],F:F,Table1_2[[#This Row],[Measure]],G:G,Table1_2[[#This Row],[Year]],H:H,"&lt;="&amp;Table1_2[[#This Row],[Month]])</f>
        <v>1802.8221999999998</v>
      </c>
      <c r="K51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21079.015800000001</v>
      </c>
      <c r="N5182">
        <f>Table1_2[[#This Row],[Value]]*2.5</f>
        <v>4507.0554999999995</v>
      </c>
    </row>
    <row r="5183" spans="1:14" x14ac:dyDescent="0.25">
      <c r="A5183" s="1" t="s">
        <v>6</v>
      </c>
      <c r="B5183" s="1" t="s">
        <v>26</v>
      </c>
      <c r="C5183" s="1" t="s">
        <v>22</v>
      </c>
      <c r="D5183" s="1" t="s">
        <v>34</v>
      </c>
      <c r="E5183" s="1" t="s">
        <v>14</v>
      </c>
      <c r="F5183" s="1" t="s">
        <v>11</v>
      </c>
      <c r="G5183" s="1" t="s">
        <v>64</v>
      </c>
      <c r="H5183" s="1">
        <v>2</v>
      </c>
      <c r="I5183">
        <v>1650.6562999999999</v>
      </c>
      <c r="J5183" s="1">
        <f>SUMIFS(I:I,B:B,Table1_2[[#This Row],[Category Level 2]],D:D,Table1_2[[#This Row],[Brand]],E:E,Table1_2[[#This Row],[Region]],F:F,Table1_2[[#This Row],[Measure]],G:G,Table1_2[[#This Row],[Year]],H:H,"&lt;="&amp;Table1_2[[#This Row],[Month]])</f>
        <v>3453.4784999999997</v>
      </c>
      <c r="K51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21105.338800000001</v>
      </c>
      <c r="N5183">
        <f>Table1_2[[#This Row],[Value]]*2.5</f>
        <v>4126.6407499999996</v>
      </c>
    </row>
    <row r="5184" spans="1:14" x14ac:dyDescent="0.25">
      <c r="A5184" s="1" t="s">
        <v>6</v>
      </c>
      <c r="B5184" s="1" t="s">
        <v>26</v>
      </c>
      <c r="C5184" s="1" t="s">
        <v>22</v>
      </c>
      <c r="D5184" s="1" t="s">
        <v>34</v>
      </c>
      <c r="E5184" s="1" t="s">
        <v>14</v>
      </c>
      <c r="F5184" s="1" t="s">
        <v>11</v>
      </c>
      <c r="G5184" s="1" t="s">
        <v>64</v>
      </c>
      <c r="H5184" s="1">
        <v>3</v>
      </c>
      <c r="I5184">
        <v>1874.2881</v>
      </c>
      <c r="J5184" s="1">
        <f>SUMIFS(I:I,B:B,Table1_2[[#This Row],[Category Level 2]],D:D,Table1_2[[#This Row],[Brand]],E:E,Table1_2[[#This Row],[Region]],F:F,Table1_2[[#This Row],[Measure]],G:G,Table1_2[[#This Row],[Year]],H:H,"&lt;="&amp;Table1_2[[#This Row],[Month]])</f>
        <v>5327.7665999999999</v>
      </c>
      <c r="K51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21039.2942</v>
      </c>
      <c r="N5184">
        <f>Table1_2[[#This Row],[Value]]*2.5</f>
        <v>4685.7202500000003</v>
      </c>
    </row>
    <row r="5185" spans="1:14" x14ac:dyDescent="0.25">
      <c r="A5185" s="1" t="s">
        <v>6</v>
      </c>
      <c r="B5185" s="1" t="s">
        <v>26</v>
      </c>
      <c r="C5185" s="1" t="s">
        <v>22</v>
      </c>
      <c r="D5185" s="1" t="s">
        <v>34</v>
      </c>
      <c r="E5185" s="1" t="s">
        <v>14</v>
      </c>
      <c r="F5185" s="1" t="s">
        <v>11</v>
      </c>
      <c r="G5185" s="1" t="s">
        <v>64</v>
      </c>
      <c r="H5185" s="1">
        <v>4</v>
      </c>
      <c r="I5185">
        <v>1648.4223999999999</v>
      </c>
      <c r="J5185" s="1">
        <f>SUMIFS(I:I,B:B,Table1_2[[#This Row],[Category Level 2]],D:D,Table1_2[[#This Row],[Brand]],E:E,Table1_2[[#This Row],[Region]],F:F,Table1_2[[#This Row],[Measure]],G:G,Table1_2[[#This Row],[Year]],H:H,"&lt;="&amp;Table1_2[[#This Row],[Month]])</f>
        <v>6976.1890000000003</v>
      </c>
      <c r="K51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20835.880499999999</v>
      </c>
      <c r="N5185">
        <f>Table1_2[[#This Row],[Value]]*2.5</f>
        <v>4121.0559999999996</v>
      </c>
    </row>
    <row r="5186" spans="1:14" x14ac:dyDescent="0.25">
      <c r="A5186" s="1" t="s">
        <v>6</v>
      </c>
      <c r="B5186" s="1" t="s">
        <v>26</v>
      </c>
      <c r="C5186" s="1" t="s">
        <v>22</v>
      </c>
      <c r="D5186" s="1" t="s">
        <v>34</v>
      </c>
      <c r="E5186" s="1" t="s">
        <v>14</v>
      </c>
      <c r="F5186" s="1" t="s">
        <v>11</v>
      </c>
      <c r="G5186" s="1" t="s">
        <v>64</v>
      </c>
      <c r="H5186" s="1">
        <v>5</v>
      </c>
      <c r="I5186">
        <v>1353.5034999999998</v>
      </c>
      <c r="J5186" s="1">
        <f>SUMIFS(I:I,B:B,Table1_2[[#This Row],[Category Level 2]],D:D,Table1_2[[#This Row],[Brand]],E:E,Table1_2[[#This Row],[Region]],F:F,Table1_2[[#This Row],[Measure]],G:G,Table1_2[[#This Row],[Year]],H:H,"&lt;="&amp;Table1_2[[#This Row],[Month]])</f>
        <v>8329.692500000001</v>
      </c>
      <c r="K51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20309.803500000002</v>
      </c>
      <c r="N5186">
        <f>Table1_2[[#This Row],[Value]]*2.5</f>
        <v>3383.7587499999995</v>
      </c>
    </row>
    <row r="5187" spans="1:14" x14ac:dyDescent="0.25">
      <c r="A5187" s="1" t="s">
        <v>6</v>
      </c>
      <c r="B5187" s="1" t="s">
        <v>26</v>
      </c>
      <c r="C5187" s="1" t="s">
        <v>22</v>
      </c>
      <c r="D5187" s="1" t="s">
        <v>34</v>
      </c>
      <c r="E5187" s="1" t="s">
        <v>14</v>
      </c>
      <c r="F5187" s="1" t="s">
        <v>11</v>
      </c>
      <c r="G5187" s="1" t="s">
        <v>64</v>
      </c>
      <c r="H5187" s="1">
        <v>6</v>
      </c>
      <c r="I5187">
        <v>1567.7448999999999</v>
      </c>
      <c r="J5187" s="1">
        <f>SUMIFS(I:I,B:B,Table1_2[[#This Row],[Category Level 2]],D:D,Table1_2[[#This Row],[Brand]],E:E,Table1_2[[#This Row],[Region]],F:F,Table1_2[[#This Row],[Measure]],G:G,Table1_2[[#This Row],[Year]],H:H,"&lt;="&amp;Table1_2[[#This Row],[Month]])</f>
        <v>9897.4374000000007</v>
      </c>
      <c r="K51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19880.4503</v>
      </c>
      <c r="N5187">
        <f>Table1_2[[#This Row],[Value]]*2.5</f>
        <v>3919.3622499999997</v>
      </c>
    </row>
    <row r="5188" spans="1:14" x14ac:dyDescent="0.25">
      <c r="A5188" s="1" t="s">
        <v>6</v>
      </c>
      <c r="B5188" s="1" t="s">
        <v>26</v>
      </c>
      <c r="C5188" s="1" t="s">
        <v>22</v>
      </c>
      <c r="D5188" s="1" t="s">
        <v>34</v>
      </c>
      <c r="E5188" s="1" t="s">
        <v>14</v>
      </c>
      <c r="F5188" s="1" t="s">
        <v>11</v>
      </c>
      <c r="G5188" s="1" t="s">
        <v>64</v>
      </c>
      <c r="H5188" s="1">
        <v>7</v>
      </c>
      <c r="I5188">
        <v>1660.4768999999999</v>
      </c>
      <c r="J5188" s="1">
        <f>SUMIFS(I:I,B:B,Table1_2[[#This Row],[Category Level 2]],D:D,Table1_2[[#This Row],[Brand]],E:E,Table1_2[[#This Row],[Region]],F:F,Table1_2[[#This Row],[Measure]],G:G,Table1_2[[#This Row],[Year]],H:H,"&lt;="&amp;Table1_2[[#This Row],[Month]])</f>
        <v>11557.9143</v>
      </c>
      <c r="K51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19895.080999999998</v>
      </c>
      <c r="N5188">
        <f>Table1_2[[#This Row],[Value]]*2.5</f>
        <v>4151.1922500000001</v>
      </c>
    </row>
    <row r="5189" spans="1:14" x14ac:dyDescent="0.25">
      <c r="A5189" s="1" t="s">
        <v>6</v>
      </c>
      <c r="B5189" s="1" t="s">
        <v>26</v>
      </c>
      <c r="C5189" s="1" t="s">
        <v>22</v>
      </c>
      <c r="D5189" s="1" t="s">
        <v>34</v>
      </c>
      <c r="E5189" s="1" t="s">
        <v>14</v>
      </c>
      <c r="F5189" s="1" t="s">
        <v>11</v>
      </c>
      <c r="G5189" s="1" t="s">
        <v>64</v>
      </c>
      <c r="H5189" s="1">
        <v>8</v>
      </c>
      <c r="I5189">
        <v>1430.0862999999999</v>
      </c>
      <c r="J5189" s="1">
        <f>SUMIFS(I:I,B:B,Table1_2[[#This Row],[Category Level 2]],D:D,Table1_2[[#This Row],[Brand]],E:E,Table1_2[[#This Row],[Region]],F:F,Table1_2[[#This Row],[Measure]],G:G,Table1_2[[#This Row],[Year]],H:H,"&lt;="&amp;Table1_2[[#This Row],[Month]])</f>
        <v>12988.000599999999</v>
      </c>
      <c r="K51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20047.209800000001</v>
      </c>
      <c r="N5189">
        <f>Table1_2[[#This Row],[Value]]*2.5</f>
        <v>3575.2157499999998</v>
      </c>
    </row>
    <row r="5190" spans="1:14" x14ac:dyDescent="0.25">
      <c r="A5190" s="1" t="s">
        <v>6</v>
      </c>
      <c r="B5190" s="1" t="s">
        <v>26</v>
      </c>
      <c r="C5190" s="1" t="s">
        <v>22</v>
      </c>
      <c r="D5190" s="1" t="s">
        <v>34</v>
      </c>
      <c r="E5190" s="1" t="s">
        <v>14</v>
      </c>
      <c r="F5190" s="1" t="s">
        <v>11</v>
      </c>
      <c r="G5190" s="1" t="s">
        <v>64</v>
      </c>
      <c r="H5190" s="1">
        <v>9</v>
      </c>
      <c r="I5190">
        <v>1504.5728999999999</v>
      </c>
      <c r="J5190" s="1">
        <f>SUMIFS(I:I,B:B,Table1_2[[#This Row],[Category Level 2]],D:D,Table1_2[[#This Row],[Brand]],E:E,Table1_2[[#This Row],[Region]],F:F,Table1_2[[#This Row],[Measure]],G:G,Table1_2[[#This Row],[Year]],H:H,"&lt;="&amp;Table1_2[[#This Row],[Month]])</f>
        <v>14492.573499999999</v>
      </c>
      <c r="K51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19785.966899999999</v>
      </c>
      <c r="N5190">
        <f>Table1_2[[#This Row],[Value]]*2.5</f>
        <v>3761.4322499999998</v>
      </c>
    </row>
    <row r="5191" spans="1:14" x14ac:dyDescent="0.25">
      <c r="A5191" s="1" t="s">
        <v>6</v>
      </c>
      <c r="B5191" s="1" t="s">
        <v>26</v>
      </c>
      <c r="C5191" s="1" t="s">
        <v>22</v>
      </c>
      <c r="D5191" s="1" t="s">
        <v>34</v>
      </c>
      <c r="E5191" s="1" t="s">
        <v>14</v>
      </c>
      <c r="F5191" s="1" t="s">
        <v>11</v>
      </c>
      <c r="G5191" s="1" t="s">
        <v>64</v>
      </c>
      <c r="H5191" s="1">
        <v>10</v>
      </c>
      <c r="I5191">
        <v>1701.6742000000002</v>
      </c>
      <c r="J5191" s="1">
        <f>SUMIFS(I:I,B:B,Table1_2[[#This Row],[Category Level 2]],D:D,Table1_2[[#This Row],[Brand]],E:E,Table1_2[[#This Row],[Region]],F:F,Table1_2[[#This Row],[Measure]],G:G,Table1_2[[#This Row],[Year]],H:H,"&lt;="&amp;Table1_2[[#This Row],[Month]])</f>
        <v>16194.247699999998</v>
      </c>
      <c r="K51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19588.317899999998</v>
      </c>
      <c r="N5191">
        <f>Table1_2[[#This Row],[Value]]*2.5</f>
        <v>4254.1855000000005</v>
      </c>
    </row>
    <row r="5192" spans="1:14" x14ac:dyDescent="0.25">
      <c r="A5192" s="1" t="s">
        <v>6</v>
      </c>
      <c r="B5192" s="1" t="s">
        <v>26</v>
      </c>
      <c r="C5192" s="1" t="s">
        <v>22</v>
      </c>
      <c r="D5192" s="1" t="s">
        <v>34</v>
      </c>
      <c r="E5192" s="1" t="s">
        <v>14</v>
      </c>
      <c r="F5192" s="1" t="s">
        <v>11</v>
      </c>
      <c r="G5192" s="1" t="s">
        <v>64</v>
      </c>
      <c r="H5192" s="1">
        <v>11</v>
      </c>
      <c r="I5192">
        <v>1503.7927</v>
      </c>
      <c r="J5192" s="1">
        <f>SUMIFS(I:I,B:B,Table1_2[[#This Row],[Category Level 2]],D:D,Table1_2[[#This Row],[Brand]],E:E,Table1_2[[#This Row],[Region]],F:F,Table1_2[[#This Row],[Measure]],G:G,Table1_2[[#This Row],[Year]],H:H,"&lt;="&amp;Table1_2[[#This Row],[Month]])</f>
        <v>17698.040399999998</v>
      </c>
      <c r="K51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19280.598699999999</v>
      </c>
      <c r="N5192">
        <f>Table1_2[[#This Row],[Value]]*2.5</f>
        <v>3759.4817499999999</v>
      </c>
    </row>
    <row r="5193" spans="1:14" x14ac:dyDescent="0.25">
      <c r="A5193" s="1" t="s">
        <v>6</v>
      </c>
      <c r="B5193" s="1" t="s">
        <v>26</v>
      </c>
      <c r="C5193" s="1" t="s">
        <v>22</v>
      </c>
      <c r="D5193" s="1" t="s">
        <v>34</v>
      </c>
      <c r="E5193" s="1" t="s">
        <v>14</v>
      </c>
      <c r="F5193" s="1" t="s">
        <v>11</v>
      </c>
      <c r="G5193" s="1" t="s">
        <v>64</v>
      </c>
      <c r="H5193" s="1">
        <v>12</v>
      </c>
      <c r="I5193">
        <v>1372.9992000000002</v>
      </c>
      <c r="J5193" s="1">
        <f>SUMIFS(I:I,B:B,Table1_2[[#This Row],[Category Level 2]],D:D,Table1_2[[#This Row],[Brand]],E:E,Table1_2[[#This Row],[Region]],F:F,Table1_2[[#This Row],[Measure]],G:G,Table1_2[[#This Row],[Year]],H:H,"&lt;="&amp;Table1_2[[#This Row],[Month]])</f>
        <v>19071.039599999996</v>
      </c>
      <c r="K51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19071.039599999996</v>
      </c>
      <c r="N5193">
        <f>Table1_2[[#This Row],[Value]]*2.5</f>
        <v>3432.4980000000005</v>
      </c>
    </row>
    <row r="5194" spans="1:14" x14ac:dyDescent="0.25">
      <c r="A5194" s="1" t="s">
        <v>6</v>
      </c>
      <c r="B5194" s="1" t="s">
        <v>26</v>
      </c>
      <c r="C5194" s="1" t="s">
        <v>22</v>
      </c>
      <c r="D5194" s="1" t="s">
        <v>34</v>
      </c>
      <c r="E5194" s="1" t="s">
        <v>14</v>
      </c>
      <c r="F5194" s="1" t="s">
        <v>11</v>
      </c>
      <c r="G5194" s="1" t="s">
        <v>65</v>
      </c>
      <c r="H5194" s="1">
        <v>1</v>
      </c>
      <c r="I5194">
        <v>1306.5074999999999</v>
      </c>
      <c r="J5194" s="1">
        <f>SUMIFS(I:I,B:B,Table1_2[[#This Row],[Category Level 2]],D:D,Table1_2[[#This Row],[Brand]],E:E,Table1_2[[#This Row],[Region]],F:F,Table1_2[[#This Row],[Measure]],G:G,Table1_2[[#This Row],[Year]],H:H,"&lt;="&amp;Table1_2[[#This Row],[Month]])</f>
        <v>1306.5074999999999</v>
      </c>
      <c r="K51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18574.724900000001</v>
      </c>
      <c r="N5194">
        <f>Table1_2[[#This Row],[Value]]*2.5</f>
        <v>3266.2687499999997</v>
      </c>
    </row>
    <row r="5195" spans="1:14" x14ac:dyDescent="0.25">
      <c r="A5195" s="1" t="s">
        <v>6</v>
      </c>
      <c r="B5195" s="1" t="s">
        <v>26</v>
      </c>
      <c r="C5195" s="1" t="s">
        <v>22</v>
      </c>
      <c r="D5195" s="1" t="s">
        <v>34</v>
      </c>
      <c r="E5195" s="1" t="s">
        <v>14</v>
      </c>
      <c r="F5195" s="1" t="s">
        <v>11</v>
      </c>
      <c r="G5195" s="1" t="s">
        <v>65</v>
      </c>
      <c r="H5195" s="1">
        <v>2</v>
      </c>
      <c r="I5195">
        <v>1270.6255000000001</v>
      </c>
      <c r="J5195" s="1">
        <f>SUMIFS(I:I,B:B,Table1_2[[#This Row],[Category Level 2]],D:D,Table1_2[[#This Row],[Brand]],E:E,Table1_2[[#This Row],[Region]],F:F,Table1_2[[#This Row],[Measure]],G:G,Table1_2[[#This Row],[Year]],H:H,"&lt;="&amp;Table1_2[[#This Row],[Month]])</f>
        <v>2577.1329999999998</v>
      </c>
      <c r="K51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18194.694099999997</v>
      </c>
      <c r="N5195">
        <f>Table1_2[[#This Row],[Value]]*2.5</f>
        <v>3176.5637500000003</v>
      </c>
    </row>
    <row r="5196" spans="1:14" x14ac:dyDescent="0.25">
      <c r="A5196" s="1" t="s">
        <v>6</v>
      </c>
      <c r="B5196" s="1" t="s">
        <v>26</v>
      </c>
      <c r="C5196" s="1" t="s">
        <v>22</v>
      </c>
      <c r="D5196" s="1" t="s">
        <v>34</v>
      </c>
      <c r="E5196" s="1" t="s">
        <v>14</v>
      </c>
      <c r="F5196" s="1" t="s">
        <v>11</v>
      </c>
      <c r="G5196" s="1" t="s">
        <v>65</v>
      </c>
      <c r="H5196" s="1">
        <v>3</v>
      </c>
      <c r="I5196">
        <v>1456.3909999999998</v>
      </c>
      <c r="J5196" s="1">
        <f>SUMIFS(I:I,B:B,Table1_2[[#This Row],[Category Level 2]],D:D,Table1_2[[#This Row],[Brand]],E:E,Table1_2[[#This Row],[Region]],F:F,Table1_2[[#This Row],[Measure]],G:G,Table1_2[[#This Row],[Year]],H:H,"&lt;="&amp;Table1_2[[#This Row],[Month]])</f>
        <v>4033.5239999999994</v>
      </c>
      <c r="K51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17776.796999999999</v>
      </c>
      <c r="N5196">
        <f>Table1_2[[#This Row],[Value]]*2.5</f>
        <v>3640.9774999999995</v>
      </c>
    </row>
    <row r="5197" spans="1:14" x14ac:dyDescent="0.25">
      <c r="A5197" s="1" t="s">
        <v>6</v>
      </c>
      <c r="B5197" s="1" t="s">
        <v>26</v>
      </c>
      <c r="C5197" s="1" t="s">
        <v>22</v>
      </c>
      <c r="D5197" s="1" t="s">
        <v>34</v>
      </c>
      <c r="E5197" s="1" t="s">
        <v>14</v>
      </c>
      <c r="F5197" s="1" t="s">
        <v>11</v>
      </c>
      <c r="G5197" s="1" t="s">
        <v>65</v>
      </c>
      <c r="H5197" s="1">
        <v>4</v>
      </c>
      <c r="I5197">
        <v>1275.2135999999998</v>
      </c>
      <c r="J5197" s="1">
        <f>SUMIFS(I:I,B:B,Table1_2[[#This Row],[Category Level 2]],D:D,Table1_2[[#This Row],[Brand]],E:E,Table1_2[[#This Row],[Region]],F:F,Table1_2[[#This Row],[Measure]],G:G,Table1_2[[#This Row],[Year]],H:H,"&lt;="&amp;Table1_2[[#This Row],[Month]])</f>
        <v>5308.7375999999995</v>
      </c>
      <c r="K51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17403.588199999998</v>
      </c>
      <c r="N5197">
        <f>Table1_2[[#This Row],[Value]]*2.5</f>
        <v>3188.0339999999997</v>
      </c>
    </row>
    <row r="5198" spans="1:14" x14ac:dyDescent="0.25">
      <c r="A5198" s="1" t="s">
        <v>6</v>
      </c>
      <c r="B5198" s="1" t="s">
        <v>26</v>
      </c>
      <c r="C5198" s="1" t="s">
        <v>22</v>
      </c>
      <c r="D5198" s="1" t="s">
        <v>34</v>
      </c>
      <c r="E5198" s="1" t="s">
        <v>14</v>
      </c>
      <c r="F5198" s="1" t="s">
        <v>11</v>
      </c>
      <c r="G5198" s="1" t="s">
        <v>65</v>
      </c>
      <c r="H5198" s="1">
        <v>5</v>
      </c>
      <c r="I5198">
        <v>1172.9547000000002</v>
      </c>
      <c r="J5198" s="1">
        <f>SUMIFS(I:I,B:B,Table1_2[[#This Row],[Category Level 2]],D:D,Table1_2[[#This Row],[Brand]],E:E,Table1_2[[#This Row],[Region]],F:F,Table1_2[[#This Row],[Measure]],G:G,Table1_2[[#This Row],[Year]],H:H,"&lt;="&amp;Table1_2[[#This Row],[Month]])</f>
        <v>6481.6922999999997</v>
      </c>
      <c r="K51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17223.039400000001</v>
      </c>
      <c r="N5198">
        <f>Table1_2[[#This Row],[Value]]*2.5</f>
        <v>2932.3867500000006</v>
      </c>
    </row>
    <row r="5199" spans="1:14" x14ac:dyDescent="0.25">
      <c r="A5199" s="1" t="s">
        <v>6</v>
      </c>
      <c r="B5199" s="1" t="s">
        <v>26</v>
      </c>
      <c r="C5199" s="1" t="s">
        <v>22</v>
      </c>
      <c r="D5199" s="1" t="s">
        <v>34</v>
      </c>
      <c r="E5199" s="1" t="s">
        <v>14</v>
      </c>
      <c r="F5199" s="1" t="s">
        <v>11</v>
      </c>
      <c r="G5199" s="1" t="s">
        <v>65</v>
      </c>
      <c r="H5199" s="1">
        <v>6</v>
      </c>
      <c r="I5199">
        <v>1389.6148000000001</v>
      </c>
      <c r="J5199" s="1">
        <f>SUMIFS(I:I,B:B,Table1_2[[#This Row],[Category Level 2]],D:D,Table1_2[[#This Row],[Brand]],E:E,Table1_2[[#This Row],[Region]],F:F,Table1_2[[#This Row],[Measure]],G:G,Table1_2[[#This Row],[Year]],H:H,"&lt;="&amp;Table1_2[[#This Row],[Month]])</f>
        <v>7871.3071</v>
      </c>
      <c r="K51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17044.909299999999</v>
      </c>
      <c r="N5199">
        <f>Table1_2[[#This Row],[Value]]*2.5</f>
        <v>3474.0370000000003</v>
      </c>
    </row>
    <row r="5200" spans="1:14" x14ac:dyDescent="0.25">
      <c r="A5200" s="1" t="s">
        <v>6</v>
      </c>
      <c r="B5200" s="1" t="s">
        <v>26</v>
      </c>
      <c r="C5200" s="1" t="s">
        <v>22</v>
      </c>
      <c r="D5200" s="1" t="s">
        <v>34</v>
      </c>
      <c r="E5200" s="1" t="s">
        <v>14</v>
      </c>
      <c r="F5200" s="1" t="s">
        <v>11</v>
      </c>
      <c r="G5200" s="1" t="s">
        <v>65</v>
      </c>
      <c r="H5200" s="1">
        <v>7</v>
      </c>
      <c r="I5200">
        <v>1239.1989000000001</v>
      </c>
      <c r="J5200" s="1">
        <f>SUMIFS(I:I,B:B,Table1_2[[#This Row],[Category Level 2]],D:D,Table1_2[[#This Row],[Brand]],E:E,Table1_2[[#This Row],[Region]],F:F,Table1_2[[#This Row],[Measure]],G:G,Table1_2[[#This Row],[Year]],H:H,"&lt;="&amp;Table1_2[[#This Row],[Month]])</f>
        <v>9110.5059999999994</v>
      </c>
      <c r="K52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16623.631300000001</v>
      </c>
      <c r="N5200">
        <f>Table1_2[[#This Row],[Value]]*2.5</f>
        <v>3097.9972500000003</v>
      </c>
    </row>
    <row r="5201" spans="1:14" x14ac:dyDescent="0.25">
      <c r="A5201" s="1" t="s">
        <v>6</v>
      </c>
      <c r="B5201" s="1" t="s">
        <v>26</v>
      </c>
      <c r="C5201" s="1" t="s">
        <v>22</v>
      </c>
      <c r="D5201" s="1" t="s">
        <v>34</v>
      </c>
      <c r="E5201" s="1" t="s">
        <v>14</v>
      </c>
      <c r="F5201" s="1" t="s">
        <v>11</v>
      </c>
      <c r="G5201" s="1" t="s">
        <v>65</v>
      </c>
      <c r="H5201" s="1">
        <v>8</v>
      </c>
      <c r="I5201">
        <v>1291.5684999999999</v>
      </c>
      <c r="J5201" s="1">
        <f>SUMIFS(I:I,B:B,Table1_2[[#This Row],[Category Level 2]],D:D,Table1_2[[#This Row],[Brand]],E:E,Table1_2[[#This Row],[Region]],F:F,Table1_2[[#This Row],[Measure]],G:G,Table1_2[[#This Row],[Year]],H:H,"&lt;="&amp;Table1_2[[#This Row],[Month]])</f>
        <v>10402.074499999999</v>
      </c>
      <c r="K52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16485.113499999999</v>
      </c>
      <c r="N5201">
        <f>Table1_2[[#This Row],[Value]]*2.5</f>
        <v>3228.9212499999994</v>
      </c>
    </row>
    <row r="5202" spans="1:14" x14ac:dyDescent="0.25">
      <c r="A5202" s="1" t="s">
        <v>6</v>
      </c>
      <c r="B5202" s="1" t="s">
        <v>26</v>
      </c>
      <c r="C5202" s="1" t="s">
        <v>22</v>
      </c>
      <c r="D5202" s="1" t="s">
        <v>34</v>
      </c>
      <c r="E5202" s="1" t="s">
        <v>14</v>
      </c>
      <c r="F5202" s="1" t="s">
        <v>11</v>
      </c>
      <c r="G5202" s="1" t="s">
        <v>65</v>
      </c>
      <c r="H5202" s="1">
        <v>9</v>
      </c>
      <c r="I5202">
        <v>1296.2746</v>
      </c>
      <c r="J5202" s="1">
        <f>SUMIFS(I:I,B:B,Table1_2[[#This Row],[Category Level 2]],D:D,Table1_2[[#This Row],[Brand]],E:E,Table1_2[[#This Row],[Region]],F:F,Table1_2[[#This Row],[Measure]],G:G,Table1_2[[#This Row],[Year]],H:H,"&lt;="&amp;Table1_2[[#This Row],[Month]])</f>
        <v>11698.349099999999</v>
      </c>
      <c r="K52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16276.815200000001</v>
      </c>
      <c r="N5202">
        <f>Table1_2[[#This Row],[Value]]*2.5</f>
        <v>3240.6864999999998</v>
      </c>
    </row>
    <row r="5203" spans="1:14" x14ac:dyDescent="0.25">
      <c r="A5203" s="1" t="s">
        <v>6</v>
      </c>
      <c r="B5203" s="1" t="s">
        <v>26</v>
      </c>
      <c r="C5203" s="1" t="s">
        <v>22</v>
      </c>
      <c r="D5203" s="1" t="s">
        <v>34</v>
      </c>
      <c r="E5203" s="1" t="s">
        <v>14</v>
      </c>
      <c r="F5203" s="1" t="s">
        <v>11</v>
      </c>
      <c r="G5203" s="1" t="s">
        <v>65</v>
      </c>
      <c r="H5203" s="1">
        <v>10</v>
      </c>
      <c r="I5203">
        <v>1477.0142000000001</v>
      </c>
      <c r="J5203" s="1">
        <f>SUMIFS(I:I,B:B,Table1_2[[#This Row],[Category Level 2]],D:D,Table1_2[[#This Row],[Brand]],E:E,Table1_2[[#This Row],[Region]],F:F,Table1_2[[#This Row],[Measure]],G:G,Table1_2[[#This Row],[Year]],H:H,"&lt;="&amp;Table1_2[[#This Row],[Month]])</f>
        <v>13175.363299999999</v>
      </c>
      <c r="K52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16052.155199999999</v>
      </c>
      <c r="N5203">
        <f>Table1_2[[#This Row],[Value]]*2.5</f>
        <v>3692.5355</v>
      </c>
    </row>
    <row r="5204" spans="1:14" x14ac:dyDescent="0.25">
      <c r="A5204" s="1" t="s">
        <v>6</v>
      </c>
      <c r="B5204" s="1" t="s">
        <v>26</v>
      </c>
      <c r="C5204" s="1" t="s">
        <v>22</v>
      </c>
      <c r="D5204" s="1" t="s">
        <v>34</v>
      </c>
      <c r="E5204" s="1" t="s">
        <v>14</v>
      </c>
      <c r="F5204" s="1" t="s">
        <v>11</v>
      </c>
      <c r="G5204" s="1" t="s">
        <v>65</v>
      </c>
      <c r="H5204" s="1">
        <v>11</v>
      </c>
      <c r="I5204">
        <v>1455.7764</v>
      </c>
      <c r="J5204" s="1">
        <f>SUMIFS(I:I,B:B,Table1_2[[#This Row],[Category Level 2]],D:D,Table1_2[[#This Row],[Brand]],E:E,Table1_2[[#This Row],[Region]],F:F,Table1_2[[#This Row],[Measure]],G:G,Table1_2[[#This Row],[Year]],H:H,"&lt;="&amp;Table1_2[[#This Row],[Month]])</f>
        <v>14631.1397</v>
      </c>
      <c r="K52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16004.1389</v>
      </c>
      <c r="N5204">
        <f>Table1_2[[#This Row],[Value]]*2.5</f>
        <v>3639.4409999999998</v>
      </c>
    </row>
    <row r="5205" spans="1:14" x14ac:dyDescent="0.25">
      <c r="A5205" s="1" t="s">
        <v>6</v>
      </c>
      <c r="B5205" s="1" t="s">
        <v>26</v>
      </c>
      <c r="C5205" s="1" t="s">
        <v>22</v>
      </c>
      <c r="D5205" s="1" t="s">
        <v>34</v>
      </c>
      <c r="E5205" s="1" t="s">
        <v>14</v>
      </c>
      <c r="F5205" s="1" t="s">
        <v>11</v>
      </c>
      <c r="G5205" s="1" t="s">
        <v>65</v>
      </c>
      <c r="H5205" s="1">
        <v>12</v>
      </c>
      <c r="I5205">
        <v>1403.6794</v>
      </c>
      <c r="J5205" s="1">
        <f>SUMIFS(I:I,B:B,Table1_2[[#This Row],[Category Level 2]],D:D,Table1_2[[#This Row],[Brand]],E:E,Table1_2[[#This Row],[Region]],F:F,Table1_2[[#This Row],[Measure]],G:G,Table1_2[[#This Row],[Year]],H:H,"&lt;="&amp;Table1_2[[#This Row],[Month]])</f>
        <v>16034.819100000001</v>
      </c>
      <c r="K52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16034.819100000001</v>
      </c>
      <c r="N5205">
        <f>Table1_2[[#This Row],[Value]]*2.5</f>
        <v>3509.1985</v>
      </c>
    </row>
    <row r="5206" spans="1:14" x14ac:dyDescent="0.25">
      <c r="A5206" s="1" t="s">
        <v>6</v>
      </c>
      <c r="B5206" s="1" t="s">
        <v>26</v>
      </c>
      <c r="C5206" s="1" t="s">
        <v>22</v>
      </c>
      <c r="D5206" s="1" t="s">
        <v>34</v>
      </c>
      <c r="E5206" s="1" t="s">
        <v>14</v>
      </c>
      <c r="F5206" s="1" t="s">
        <v>11</v>
      </c>
      <c r="G5206" s="1" t="s">
        <v>66</v>
      </c>
      <c r="H5206" s="1">
        <v>1</v>
      </c>
      <c r="I5206">
        <v>1212.3968</v>
      </c>
      <c r="J5206" s="1">
        <f>SUMIFS(I:I,B:B,Table1_2[[#This Row],[Category Level 2]],D:D,Table1_2[[#This Row],[Brand]],E:E,Table1_2[[#This Row],[Region]],F:F,Table1_2[[#This Row],[Measure]],G:G,Table1_2[[#This Row],[Year]],H:H,"&lt;="&amp;Table1_2[[#This Row],[Month]])</f>
        <v>1212.3968</v>
      </c>
      <c r="K52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15940.708400000001</v>
      </c>
      <c r="N5206">
        <f>Table1_2[[#This Row],[Value]]*2.5</f>
        <v>3030.9920000000002</v>
      </c>
    </row>
    <row r="5207" spans="1:14" x14ac:dyDescent="0.25">
      <c r="A5207" s="1" t="s">
        <v>6</v>
      </c>
      <c r="B5207" s="1" t="s">
        <v>26</v>
      </c>
      <c r="C5207" s="1" t="s">
        <v>22</v>
      </c>
      <c r="D5207" s="1" t="s">
        <v>34</v>
      </c>
      <c r="E5207" s="1" t="s">
        <v>14</v>
      </c>
      <c r="F5207" s="1" t="s">
        <v>11</v>
      </c>
      <c r="G5207" s="1" t="s">
        <v>66</v>
      </c>
      <c r="H5207" s="1">
        <v>2</v>
      </c>
      <c r="I5207">
        <v>1232.8502000000001</v>
      </c>
      <c r="J5207" s="1">
        <f>SUMIFS(I:I,B:B,Table1_2[[#This Row],[Category Level 2]],D:D,Table1_2[[#This Row],[Brand]],E:E,Table1_2[[#This Row],[Region]],F:F,Table1_2[[#This Row],[Measure]],G:G,Table1_2[[#This Row],[Year]],H:H,"&lt;="&amp;Table1_2[[#This Row],[Month]])</f>
        <v>2445.2470000000003</v>
      </c>
      <c r="K52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15902.933100000002</v>
      </c>
      <c r="N5207">
        <f>Table1_2[[#This Row],[Value]]*2.5</f>
        <v>3082.1255000000001</v>
      </c>
    </row>
    <row r="5208" spans="1:14" x14ac:dyDescent="0.25">
      <c r="A5208" s="1" t="s">
        <v>6</v>
      </c>
      <c r="B5208" s="1" t="s">
        <v>26</v>
      </c>
      <c r="C5208" s="1" t="s">
        <v>22</v>
      </c>
      <c r="D5208" s="1" t="s">
        <v>34</v>
      </c>
      <c r="E5208" s="1" t="s">
        <v>14</v>
      </c>
      <c r="F5208" s="1" t="s">
        <v>11</v>
      </c>
      <c r="G5208" s="1" t="s">
        <v>66</v>
      </c>
      <c r="H5208" s="1">
        <v>3</v>
      </c>
      <c r="I5208">
        <v>1478.4892</v>
      </c>
      <c r="J5208" s="1">
        <f>SUMIFS(I:I,B:B,Table1_2[[#This Row],[Category Level 2]],D:D,Table1_2[[#This Row],[Brand]],E:E,Table1_2[[#This Row],[Region]],F:F,Table1_2[[#This Row],[Measure]],G:G,Table1_2[[#This Row],[Year]],H:H,"&lt;="&amp;Table1_2[[#This Row],[Month]])</f>
        <v>3923.7362000000003</v>
      </c>
      <c r="K52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15925.031300000002</v>
      </c>
      <c r="N5208">
        <f>Table1_2[[#This Row],[Value]]*2.5</f>
        <v>3696.223</v>
      </c>
    </row>
    <row r="5209" spans="1:14" x14ac:dyDescent="0.25">
      <c r="A5209" s="1" t="s">
        <v>6</v>
      </c>
      <c r="B5209" s="1" t="s">
        <v>26</v>
      </c>
      <c r="C5209" s="1" t="s">
        <v>22</v>
      </c>
      <c r="D5209" s="1" t="s">
        <v>34</v>
      </c>
      <c r="E5209" s="1" t="s">
        <v>14</v>
      </c>
      <c r="F5209" s="1" t="s">
        <v>11</v>
      </c>
      <c r="G5209" s="1" t="s">
        <v>66</v>
      </c>
      <c r="H5209" s="1">
        <v>4</v>
      </c>
      <c r="I5209">
        <v>1309.1114</v>
      </c>
      <c r="J5209" s="1">
        <f>SUMIFS(I:I,B:B,Table1_2[[#This Row],[Category Level 2]],D:D,Table1_2[[#This Row],[Brand]],E:E,Table1_2[[#This Row],[Region]],F:F,Table1_2[[#This Row],[Measure]],G:G,Table1_2[[#This Row],[Year]],H:H,"&lt;="&amp;Table1_2[[#This Row],[Month]])</f>
        <v>5232.8476000000001</v>
      </c>
      <c r="K52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15958.929100000001</v>
      </c>
      <c r="N5209">
        <f>Table1_2[[#This Row],[Value]]*2.5</f>
        <v>3272.7784999999999</v>
      </c>
    </row>
    <row r="5210" spans="1:14" x14ac:dyDescent="0.25">
      <c r="A5210" s="1" t="s">
        <v>6</v>
      </c>
      <c r="B5210" s="1" t="s">
        <v>26</v>
      </c>
      <c r="C5210" s="1" t="s">
        <v>22</v>
      </c>
      <c r="D5210" s="1" t="s">
        <v>34</v>
      </c>
      <c r="E5210" s="1" t="s">
        <v>14</v>
      </c>
      <c r="F5210" s="1" t="s">
        <v>11</v>
      </c>
      <c r="G5210" s="1" t="s">
        <v>66</v>
      </c>
      <c r="H5210" s="1">
        <v>5</v>
      </c>
      <c r="I5210">
        <v>1359.0258000000001</v>
      </c>
      <c r="J5210" s="1">
        <f>SUMIFS(I:I,B:B,Table1_2[[#This Row],[Category Level 2]],D:D,Table1_2[[#This Row],[Brand]],E:E,Table1_2[[#This Row],[Region]],F:F,Table1_2[[#This Row],[Measure]],G:G,Table1_2[[#This Row],[Year]],H:H,"&lt;="&amp;Table1_2[[#This Row],[Month]])</f>
        <v>6591.8734000000004</v>
      </c>
      <c r="K52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16145.0002</v>
      </c>
      <c r="N5210">
        <f>Table1_2[[#This Row],[Value]]*2.5</f>
        <v>3397.5645000000004</v>
      </c>
    </row>
    <row r="5211" spans="1:14" x14ac:dyDescent="0.25">
      <c r="A5211" s="1" t="s">
        <v>6</v>
      </c>
      <c r="B5211" s="1" t="s">
        <v>26</v>
      </c>
      <c r="C5211" s="1" t="s">
        <v>22</v>
      </c>
      <c r="D5211" s="1" t="s">
        <v>34</v>
      </c>
      <c r="E5211" s="1" t="s">
        <v>14</v>
      </c>
      <c r="F5211" s="1" t="s">
        <v>11</v>
      </c>
      <c r="G5211" s="1" t="s">
        <v>66</v>
      </c>
      <c r="H5211" s="1">
        <v>6</v>
      </c>
      <c r="I5211">
        <v>1406.8478</v>
      </c>
      <c r="J5211" s="1">
        <f>SUMIFS(I:I,B:B,Table1_2[[#This Row],[Category Level 2]],D:D,Table1_2[[#This Row],[Brand]],E:E,Table1_2[[#This Row],[Region]],F:F,Table1_2[[#This Row],[Measure]],G:G,Table1_2[[#This Row],[Year]],H:H,"&lt;="&amp;Table1_2[[#This Row],[Month]])</f>
        <v>7998.7212</v>
      </c>
      <c r="K52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16162.233199999999</v>
      </c>
      <c r="N5211">
        <f>Table1_2[[#This Row],[Value]]*2.5</f>
        <v>3517.1194999999998</v>
      </c>
    </row>
    <row r="5212" spans="1:14" x14ac:dyDescent="0.25">
      <c r="A5212" s="1" t="s">
        <v>6</v>
      </c>
      <c r="B5212" s="1" t="s">
        <v>26</v>
      </c>
      <c r="C5212" s="1" t="s">
        <v>22</v>
      </c>
      <c r="D5212" s="1" t="s">
        <v>34</v>
      </c>
      <c r="E5212" s="1" t="s">
        <v>14</v>
      </c>
      <c r="F5212" s="1" t="s">
        <v>11</v>
      </c>
      <c r="G5212" s="1" t="s">
        <v>66</v>
      </c>
      <c r="H5212" s="1">
        <v>7</v>
      </c>
      <c r="I5212">
        <v>1321.4960000000001</v>
      </c>
      <c r="J5212" s="1">
        <f>SUMIFS(I:I,B:B,Table1_2[[#This Row],[Category Level 2]],D:D,Table1_2[[#This Row],[Brand]],E:E,Table1_2[[#This Row],[Region]],F:F,Table1_2[[#This Row],[Measure]],G:G,Table1_2[[#This Row],[Year]],H:H,"&lt;="&amp;Table1_2[[#This Row],[Month]])</f>
        <v>9320.2171999999991</v>
      </c>
      <c r="K52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16244.530299999999</v>
      </c>
      <c r="N5212">
        <f>Table1_2[[#This Row],[Value]]*2.5</f>
        <v>3303.7400000000002</v>
      </c>
    </row>
    <row r="5213" spans="1:14" x14ac:dyDescent="0.25">
      <c r="A5213" s="1" t="s">
        <v>6</v>
      </c>
      <c r="B5213" s="1" t="s">
        <v>26</v>
      </c>
      <c r="C5213" s="1" t="s">
        <v>22</v>
      </c>
      <c r="D5213" s="1" t="s">
        <v>34</v>
      </c>
      <c r="E5213" s="1" t="s">
        <v>14</v>
      </c>
      <c r="F5213" s="1" t="s">
        <v>11</v>
      </c>
      <c r="G5213" s="1" t="s">
        <v>66</v>
      </c>
      <c r="H5213" s="1">
        <v>8</v>
      </c>
      <c r="I5213">
        <v>1286.6923999999999</v>
      </c>
      <c r="J5213" s="1">
        <f>SUMIFS(I:I,B:B,Table1_2[[#This Row],[Category Level 2]],D:D,Table1_2[[#This Row],[Brand]],E:E,Table1_2[[#This Row],[Region]],F:F,Table1_2[[#This Row],[Measure]],G:G,Table1_2[[#This Row],[Year]],H:H,"&lt;="&amp;Table1_2[[#This Row],[Month]])</f>
        <v>10606.909599999999</v>
      </c>
      <c r="K52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16239.654199999999</v>
      </c>
      <c r="N5213">
        <f>Table1_2[[#This Row],[Value]]*2.5</f>
        <v>3216.7309999999998</v>
      </c>
    </row>
    <row r="5214" spans="1:14" x14ac:dyDescent="0.25">
      <c r="A5214" s="1" t="s">
        <v>6</v>
      </c>
      <c r="B5214" s="1" t="s">
        <v>26</v>
      </c>
      <c r="C5214" s="1" t="s">
        <v>22</v>
      </c>
      <c r="D5214" s="1" t="s">
        <v>34</v>
      </c>
      <c r="E5214" s="1" t="s">
        <v>14</v>
      </c>
      <c r="F5214" s="1" t="s">
        <v>11</v>
      </c>
      <c r="G5214" s="1" t="s">
        <v>66</v>
      </c>
      <c r="H5214" s="1">
        <v>9</v>
      </c>
      <c r="I5214">
        <v>1412.7750000000003</v>
      </c>
      <c r="J5214" s="1">
        <f>SUMIFS(I:I,B:B,Table1_2[[#This Row],[Category Level 2]],D:D,Table1_2[[#This Row],[Brand]],E:E,Table1_2[[#This Row],[Region]],F:F,Table1_2[[#This Row],[Measure]],G:G,Table1_2[[#This Row],[Year]],H:H,"&lt;="&amp;Table1_2[[#This Row],[Month]])</f>
        <v>12019.684599999999</v>
      </c>
      <c r="K52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16356.154599999998</v>
      </c>
      <c r="N5214">
        <f>Table1_2[[#This Row],[Value]]*2.5</f>
        <v>3531.9375000000009</v>
      </c>
    </row>
    <row r="5215" spans="1:14" x14ac:dyDescent="0.25">
      <c r="A5215" s="1" t="s">
        <v>6</v>
      </c>
      <c r="B5215" s="1" t="s">
        <v>26</v>
      </c>
      <c r="C5215" s="1" t="s">
        <v>22</v>
      </c>
      <c r="D5215" s="1" t="s">
        <v>34</v>
      </c>
      <c r="E5215" s="1" t="s">
        <v>14</v>
      </c>
      <c r="F5215" s="1" t="s">
        <v>11</v>
      </c>
      <c r="G5215" s="1" t="s">
        <v>66</v>
      </c>
      <c r="H5215" s="1">
        <v>10</v>
      </c>
      <c r="I5215">
        <v>1443.5775999999998</v>
      </c>
      <c r="J5215" s="1">
        <f>SUMIFS(I:I,B:B,Table1_2[[#This Row],[Category Level 2]],D:D,Table1_2[[#This Row],[Brand]],E:E,Table1_2[[#This Row],[Region]],F:F,Table1_2[[#This Row],[Measure]],G:G,Table1_2[[#This Row],[Year]],H:H,"&lt;="&amp;Table1_2[[#This Row],[Month]])</f>
        <v>13463.262199999999</v>
      </c>
      <c r="K52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16322.717999999999</v>
      </c>
      <c r="N5215">
        <f>Table1_2[[#This Row],[Value]]*2.5</f>
        <v>3608.9439999999995</v>
      </c>
    </row>
    <row r="5216" spans="1:14" x14ac:dyDescent="0.25">
      <c r="A5216" s="1" t="s">
        <v>6</v>
      </c>
      <c r="B5216" s="1" t="s">
        <v>26</v>
      </c>
      <c r="C5216" s="1" t="s">
        <v>22</v>
      </c>
      <c r="D5216" s="1" t="s">
        <v>34</v>
      </c>
      <c r="E5216" s="1" t="s">
        <v>14</v>
      </c>
      <c r="F5216" s="1" t="s">
        <v>11</v>
      </c>
      <c r="G5216" s="1" t="s">
        <v>66</v>
      </c>
      <c r="H5216" s="1">
        <v>11</v>
      </c>
      <c r="I5216">
        <v>1404.2175999999999</v>
      </c>
      <c r="J5216" s="1">
        <f>SUMIFS(I:I,B:B,Table1_2[[#This Row],[Category Level 2]],D:D,Table1_2[[#This Row],[Brand]],E:E,Table1_2[[#This Row],[Region]],F:F,Table1_2[[#This Row],[Measure]],G:G,Table1_2[[#This Row],[Year]],H:H,"&lt;="&amp;Table1_2[[#This Row],[Month]])</f>
        <v>14867.479799999999</v>
      </c>
      <c r="K52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16271.159199999998</v>
      </c>
      <c r="N5216">
        <f>Table1_2[[#This Row],[Value]]*2.5</f>
        <v>3510.5439999999999</v>
      </c>
    </row>
    <row r="5217" spans="1:14" x14ac:dyDescent="0.25">
      <c r="A5217" s="1" t="s">
        <v>6</v>
      </c>
      <c r="B5217" s="1" t="s">
        <v>26</v>
      </c>
      <c r="C5217" s="1" t="s">
        <v>22</v>
      </c>
      <c r="D5217" s="1" t="s">
        <v>34</v>
      </c>
      <c r="E5217" s="1" t="s">
        <v>14</v>
      </c>
      <c r="F5217" s="1" t="s">
        <v>11</v>
      </c>
      <c r="G5217" s="1" t="s">
        <v>66</v>
      </c>
      <c r="H5217" s="1">
        <v>12</v>
      </c>
      <c r="I5217">
        <v>1428.1489999999999</v>
      </c>
      <c r="J5217" s="1">
        <f>SUMIFS(I:I,B:B,Table1_2[[#This Row],[Category Level 2]],D:D,Table1_2[[#This Row],[Brand]],E:E,Table1_2[[#This Row],[Region]],F:F,Table1_2[[#This Row],[Measure]],G:G,Table1_2[[#This Row],[Year]],H:H,"&lt;="&amp;Table1_2[[#This Row],[Month]])</f>
        <v>16295.628799999999</v>
      </c>
      <c r="K52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16295.628799999999</v>
      </c>
      <c r="N5217">
        <f>Table1_2[[#This Row],[Value]]*2.5</f>
        <v>3570.3724999999995</v>
      </c>
    </row>
    <row r="5218" spans="1:14" x14ac:dyDescent="0.25">
      <c r="A5218" s="1" t="s">
        <v>6</v>
      </c>
      <c r="B5218" s="1" t="s">
        <v>26</v>
      </c>
      <c r="C5218" s="1" t="s">
        <v>22</v>
      </c>
      <c r="D5218" s="1" t="s">
        <v>34</v>
      </c>
      <c r="E5218" s="1" t="s">
        <v>14</v>
      </c>
      <c r="F5218" s="1" t="s">
        <v>11</v>
      </c>
      <c r="G5218" s="1" t="s">
        <v>67</v>
      </c>
      <c r="H5218" s="1">
        <v>1</v>
      </c>
      <c r="I5218">
        <v>1535.7864</v>
      </c>
      <c r="J5218" s="1">
        <f>SUMIFS(I:I,B:B,Table1_2[[#This Row],[Category Level 2]],D:D,Table1_2[[#This Row],[Brand]],E:E,Table1_2[[#This Row],[Region]],F:F,Table1_2[[#This Row],[Measure]],G:G,Table1_2[[#This Row],[Year]],H:H,"&lt;="&amp;Table1_2[[#This Row],[Month]])</f>
        <v>1535.7864</v>
      </c>
      <c r="K52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16619.018400000001</v>
      </c>
      <c r="N5218">
        <f>Table1_2[[#This Row],[Value]]*2.5</f>
        <v>3839.4659999999999</v>
      </c>
    </row>
    <row r="5219" spans="1:14" x14ac:dyDescent="0.25">
      <c r="A5219" s="1" t="s">
        <v>6</v>
      </c>
      <c r="B5219" s="1" t="s">
        <v>26</v>
      </c>
      <c r="C5219" s="1" t="s">
        <v>22</v>
      </c>
      <c r="D5219" s="1" t="s">
        <v>34</v>
      </c>
      <c r="E5219" s="1" t="s">
        <v>14</v>
      </c>
      <c r="F5219" s="1" t="s">
        <v>11</v>
      </c>
      <c r="G5219" s="1" t="s">
        <v>67</v>
      </c>
      <c r="H5219" s="1">
        <v>2</v>
      </c>
      <c r="I5219">
        <v>1468.528</v>
      </c>
      <c r="J5219" s="1">
        <f>SUMIFS(I:I,B:B,Table1_2[[#This Row],[Category Level 2]],D:D,Table1_2[[#This Row],[Brand]],E:E,Table1_2[[#This Row],[Region]],F:F,Table1_2[[#This Row],[Measure]],G:G,Table1_2[[#This Row],[Year]],H:H,"&lt;="&amp;Table1_2[[#This Row],[Month]])</f>
        <v>3004.3144000000002</v>
      </c>
      <c r="K52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16854.696200000002</v>
      </c>
      <c r="N5219">
        <f>Table1_2[[#This Row],[Value]]*2.5</f>
        <v>3671.32</v>
      </c>
    </row>
    <row r="5220" spans="1:14" x14ac:dyDescent="0.25">
      <c r="A5220" s="1" t="s">
        <v>6</v>
      </c>
      <c r="B5220" s="1" t="s">
        <v>26</v>
      </c>
      <c r="C5220" s="1" t="s">
        <v>22</v>
      </c>
      <c r="D5220" s="1" t="s">
        <v>34</v>
      </c>
      <c r="E5220" s="1" t="s">
        <v>14</v>
      </c>
      <c r="F5220" s="1" t="s">
        <v>11</v>
      </c>
      <c r="G5220" s="1" t="s">
        <v>67</v>
      </c>
      <c r="H5220" s="1">
        <v>3</v>
      </c>
      <c r="I5220">
        <v>1814.5832</v>
      </c>
      <c r="J5220" s="1">
        <f>SUMIFS(I:I,B:B,Table1_2[[#This Row],[Category Level 2]],D:D,Table1_2[[#This Row],[Brand]],E:E,Table1_2[[#This Row],[Region]],F:F,Table1_2[[#This Row],[Measure]],G:G,Table1_2[[#This Row],[Year]],H:H,"&lt;="&amp;Table1_2[[#This Row],[Month]])</f>
        <v>4818.8976000000002</v>
      </c>
      <c r="K52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17190.790199999999</v>
      </c>
      <c r="N5220">
        <f>Table1_2[[#This Row],[Value]]*2.5</f>
        <v>4536.4580000000005</v>
      </c>
    </row>
    <row r="5221" spans="1:14" x14ac:dyDescent="0.25">
      <c r="A5221" s="1" t="s">
        <v>6</v>
      </c>
      <c r="B5221" s="1" t="s">
        <v>26</v>
      </c>
      <c r="C5221" s="1" t="s">
        <v>22</v>
      </c>
      <c r="D5221" s="1" t="s">
        <v>34</v>
      </c>
      <c r="E5221" s="1" t="s">
        <v>14</v>
      </c>
      <c r="F5221" s="1" t="s">
        <v>12</v>
      </c>
      <c r="G5221" s="1" t="s">
        <v>62</v>
      </c>
      <c r="H5221" s="1">
        <v>1</v>
      </c>
      <c r="I5221">
        <v>9035.9475999999995</v>
      </c>
      <c r="J5221" s="1">
        <f>SUMIFS(I:I,B:B,Table1_2[[#This Row],[Category Level 2]],D:D,Table1_2[[#This Row],[Brand]],E:E,Table1_2[[#This Row],[Region]],F:F,Table1_2[[#This Row],[Measure]],G:G,Table1_2[[#This Row],[Year]],H:H,"&lt;="&amp;Table1_2[[#This Row],[Month]])</f>
        <v>9035.9475999999995</v>
      </c>
      <c r="K52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9035.9475999999995</v>
      </c>
      <c r="N5221">
        <f>Table1_2[[#This Row],[Value]]*2.5</f>
        <v>22589.868999999999</v>
      </c>
    </row>
    <row r="5222" spans="1:14" x14ac:dyDescent="0.25">
      <c r="A5222" s="1" t="s">
        <v>6</v>
      </c>
      <c r="B5222" s="1" t="s">
        <v>26</v>
      </c>
      <c r="C5222" s="1" t="s">
        <v>22</v>
      </c>
      <c r="D5222" s="1" t="s">
        <v>34</v>
      </c>
      <c r="E5222" s="1" t="s">
        <v>14</v>
      </c>
      <c r="F5222" s="1" t="s">
        <v>12</v>
      </c>
      <c r="G5222" s="1" t="s">
        <v>62</v>
      </c>
      <c r="H5222" s="1">
        <v>2</v>
      </c>
      <c r="I5222">
        <v>8433.4221999999991</v>
      </c>
      <c r="J5222" s="1">
        <f>SUMIFS(I:I,B:B,Table1_2[[#This Row],[Category Level 2]],D:D,Table1_2[[#This Row],[Brand]],E:E,Table1_2[[#This Row],[Region]],F:F,Table1_2[[#This Row],[Measure]],G:G,Table1_2[[#This Row],[Year]],H:H,"&lt;="&amp;Table1_2[[#This Row],[Month]])</f>
        <v>17469.3698</v>
      </c>
      <c r="K52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17469.3698</v>
      </c>
      <c r="N5222">
        <f>Table1_2[[#This Row],[Value]]*2.5</f>
        <v>21083.555499999999</v>
      </c>
    </row>
    <row r="5223" spans="1:14" x14ac:dyDescent="0.25">
      <c r="A5223" s="1" t="s">
        <v>6</v>
      </c>
      <c r="B5223" s="1" t="s">
        <v>26</v>
      </c>
      <c r="C5223" s="1" t="s">
        <v>22</v>
      </c>
      <c r="D5223" s="1" t="s">
        <v>34</v>
      </c>
      <c r="E5223" s="1" t="s">
        <v>14</v>
      </c>
      <c r="F5223" s="1" t="s">
        <v>12</v>
      </c>
      <c r="G5223" s="1" t="s">
        <v>62</v>
      </c>
      <c r="H5223" s="1">
        <v>3</v>
      </c>
      <c r="I5223">
        <v>10735.516900000001</v>
      </c>
      <c r="J5223" s="1">
        <f>SUMIFS(I:I,B:B,Table1_2[[#This Row],[Category Level 2]],D:D,Table1_2[[#This Row],[Brand]],E:E,Table1_2[[#This Row],[Region]],F:F,Table1_2[[#This Row],[Measure]],G:G,Table1_2[[#This Row],[Year]],H:H,"&lt;="&amp;Table1_2[[#This Row],[Month]])</f>
        <v>28204.886700000003</v>
      </c>
      <c r="K52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28204.886700000003</v>
      </c>
      <c r="N5223">
        <f>Table1_2[[#This Row],[Value]]*2.5</f>
        <v>26838.792250000002</v>
      </c>
    </row>
    <row r="5224" spans="1:14" x14ac:dyDescent="0.25">
      <c r="A5224" s="1" t="s">
        <v>6</v>
      </c>
      <c r="B5224" s="1" t="s">
        <v>26</v>
      </c>
      <c r="C5224" s="1" t="s">
        <v>22</v>
      </c>
      <c r="D5224" s="1" t="s">
        <v>34</v>
      </c>
      <c r="E5224" s="1" t="s">
        <v>14</v>
      </c>
      <c r="F5224" s="1" t="s">
        <v>12</v>
      </c>
      <c r="G5224" s="1" t="s">
        <v>62</v>
      </c>
      <c r="H5224" s="1">
        <v>4</v>
      </c>
      <c r="I5224">
        <v>8561.8873999999996</v>
      </c>
      <c r="J5224" s="1">
        <f>SUMIFS(I:I,B:B,Table1_2[[#This Row],[Category Level 2]],D:D,Table1_2[[#This Row],[Brand]],E:E,Table1_2[[#This Row],[Region]],F:F,Table1_2[[#This Row],[Measure]],G:G,Table1_2[[#This Row],[Year]],H:H,"&lt;="&amp;Table1_2[[#This Row],[Month]])</f>
        <v>36766.774100000002</v>
      </c>
      <c r="K52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36766.774100000002</v>
      </c>
      <c r="N5224">
        <f>Table1_2[[#This Row],[Value]]*2.5</f>
        <v>21404.718499999999</v>
      </c>
    </row>
    <row r="5225" spans="1:14" x14ac:dyDescent="0.25">
      <c r="A5225" s="1" t="s">
        <v>6</v>
      </c>
      <c r="B5225" s="1" t="s">
        <v>26</v>
      </c>
      <c r="C5225" s="1" t="s">
        <v>22</v>
      </c>
      <c r="D5225" s="1" t="s">
        <v>34</v>
      </c>
      <c r="E5225" s="1" t="s">
        <v>14</v>
      </c>
      <c r="F5225" s="1" t="s">
        <v>12</v>
      </c>
      <c r="G5225" s="1" t="s">
        <v>62</v>
      </c>
      <c r="H5225" s="1">
        <v>5</v>
      </c>
      <c r="I5225">
        <v>8027.3973999999998</v>
      </c>
      <c r="J5225" s="1">
        <f>SUMIFS(I:I,B:B,Table1_2[[#This Row],[Category Level 2]],D:D,Table1_2[[#This Row],[Brand]],E:E,Table1_2[[#This Row],[Region]],F:F,Table1_2[[#This Row],[Measure]],G:G,Table1_2[[#This Row],[Year]],H:H,"&lt;="&amp;Table1_2[[#This Row],[Month]])</f>
        <v>44794.171500000004</v>
      </c>
      <c r="K52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44794.171500000004</v>
      </c>
      <c r="N5225">
        <f>Table1_2[[#This Row],[Value]]*2.5</f>
        <v>20068.4935</v>
      </c>
    </row>
    <row r="5226" spans="1:14" x14ac:dyDescent="0.25">
      <c r="A5226" s="1" t="s">
        <v>6</v>
      </c>
      <c r="B5226" s="1" t="s">
        <v>26</v>
      </c>
      <c r="C5226" s="1" t="s">
        <v>22</v>
      </c>
      <c r="D5226" s="1" t="s">
        <v>34</v>
      </c>
      <c r="E5226" s="1" t="s">
        <v>14</v>
      </c>
      <c r="F5226" s="1" t="s">
        <v>12</v>
      </c>
      <c r="G5226" s="1" t="s">
        <v>62</v>
      </c>
      <c r="H5226" s="1">
        <v>6</v>
      </c>
      <c r="I5226">
        <v>8839.0662000000011</v>
      </c>
      <c r="J5226" s="1">
        <f>SUMIFS(I:I,B:B,Table1_2[[#This Row],[Category Level 2]],D:D,Table1_2[[#This Row],[Brand]],E:E,Table1_2[[#This Row],[Region]],F:F,Table1_2[[#This Row],[Measure]],G:G,Table1_2[[#This Row],[Year]],H:H,"&lt;="&amp;Table1_2[[#This Row],[Month]])</f>
        <v>53633.237700000005</v>
      </c>
      <c r="K52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53633.237700000005</v>
      </c>
      <c r="N5226">
        <f>Table1_2[[#This Row],[Value]]*2.5</f>
        <v>22097.665500000003</v>
      </c>
    </row>
    <row r="5227" spans="1:14" x14ac:dyDescent="0.25">
      <c r="A5227" s="1" t="s">
        <v>6</v>
      </c>
      <c r="B5227" s="1" t="s">
        <v>26</v>
      </c>
      <c r="C5227" s="1" t="s">
        <v>22</v>
      </c>
      <c r="D5227" s="1" t="s">
        <v>34</v>
      </c>
      <c r="E5227" s="1" t="s">
        <v>14</v>
      </c>
      <c r="F5227" s="1" t="s">
        <v>12</v>
      </c>
      <c r="G5227" s="1" t="s">
        <v>62</v>
      </c>
      <c r="H5227" s="1">
        <v>7</v>
      </c>
      <c r="I5227">
        <v>8516.6105000000007</v>
      </c>
      <c r="J5227" s="1">
        <f>SUMIFS(I:I,B:B,Table1_2[[#This Row],[Category Level 2]],D:D,Table1_2[[#This Row],[Brand]],E:E,Table1_2[[#This Row],[Region]],F:F,Table1_2[[#This Row],[Measure]],G:G,Table1_2[[#This Row],[Year]],H:H,"&lt;="&amp;Table1_2[[#This Row],[Month]])</f>
        <v>62149.848200000008</v>
      </c>
      <c r="K52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62149.848200000008</v>
      </c>
      <c r="N5227">
        <f>Table1_2[[#This Row],[Value]]*2.5</f>
        <v>21291.526250000003</v>
      </c>
    </row>
    <row r="5228" spans="1:14" x14ac:dyDescent="0.25">
      <c r="A5228" s="1" t="s">
        <v>6</v>
      </c>
      <c r="B5228" s="1" t="s">
        <v>26</v>
      </c>
      <c r="C5228" s="1" t="s">
        <v>22</v>
      </c>
      <c r="D5228" s="1" t="s">
        <v>34</v>
      </c>
      <c r="E5228" s="1" t="s">
        <v>14</v>
      </c>
      <c r="F5228" s="1" t="s">
        <v>12</v>
      </c>
      <c r="G5228" s="1" t="s">
        <v>62</v>
      </c>
      <c r="H5228" s="1">
        <v>8</v>
      </c>
      <c r="I5228">
        <v>7956.7317999999996</v>
      </c>
      <c r="J5228" s="1">
        <f>SUMIFS(I:I,B:B,Table1_2[[#This Row],[Category Level 2]],D:D,Table1_2[[#This Row],[Brand]],E:E,Table1_2[[#This Row],[Region]],F:F,Table1_2[[#This Row],[Measure]],G:G,Table1_2[[#This Row],[Year]],H:H,"&lt;="&amp;Table1_2[[#This Row],[Month]])</f>
        <v>70106.58</v>
      </c>
      <c r="K52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70106.58</v>
      </c>
      <c r="N5228">
        <f>Table1_2[[#This Row],[Value]]*2.5</f>
        <v>19891.8295</v>
      </c>
    </row>
    <row r="5229" spans="1:14" x14ac:dyDescent="0.25">
      <c r="A5229" s="1" t="s">
        <v>6</v>
      </c>
      <c r="B5229" s="1" t="s">
        <v>26</v>
      </c>
      <c r="C5229" s="1" t="s">
        <v>22</v>
      </c>
      <c r="D5229" s="1" t="s">
        <v>34</v>
      </c>
      <c r="E5229" s="1" t="s">
        <v>14</v>
      </c>
      <c r="F5229" s="1" t="s">
        <v>12</v>
      </c>
      <c r="G5229" s="1" t="s">
        <v>62</v>
      </c>
      <c r="H5229" s="1">
        <v>9</v>
      </c>
      <c r="I5229">
        <v>8256.9863000000005</v>
      </c>
      <c r="J5229" s="1">
        <f>SUMIFS(I:I,B:B,Table1_2[[#This Row],[Category Level 2]],D:D,Table1_2[[#This Row],[Brand]],E:E,Table1_2[[#This Row],[Region]],F:F,Table1_2[[#This Row],[Measure]],G:G,Table1_2[[#This Row],[Year]],H:H,"&lt;="&amp;Table1_2[[#This Row],[Month]])</f>
        <v>78363.566300000006</v>
      </c>
      <c r="K52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78363.566300000006</v>
      </c>
      <c r="N5229">
        <f>Table1_2[[#This Row],[Value]]*2.5</f>
        <v>20642.465750000003</v>
      </c>
    </row>
    <row r="5230" spans="1:14" x14ac:dyDescent="0.25">
      <c r="A5230" s="1" t="s">
        <v>6</v>
      </c>
      <c r="B5230" s="1" t="s">
        <v>26</v>
      </c>
      <c r="C5230" s="1" t="s">
        <v>22</v>
      </c>
      <c r="D5230" s="1" t="s">
        <v>34</v>
      </c>
      <c r="E5230" s="1" t="s">
        <v>14</v>
      </c>
      <c r="F5230" s="1" t="s">
        <v>12</v>
      </c>
      <c r="G5230" s="1" t="s">
        <v>62</v>
      </c>
      <c r="H5230" s="1">
        <v>10</v>
      </c>
      <c r="I5230">
        <v>10741.008</v>
      </c>
      <c r="J5230" s="1">
        <f>SUMIFS(I:I,B:B,Table1_2[[#This Row],[Category Level 2]],D:D,Table1_2[[#This Row],[Brand]],E:E,Table1_2[[#This Row],[Region]],F:F,Table1_2[[#This Row],[Measure]],G:G,Table1_2[[#This Row],[Year]],H:H,"&lt;="&amp;Table1_2[[#This Row],[Month]])</f>
        <v>89104.574300000007</v>
      </c>
      <c r="K52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89104.574300000007</v>
      </c>
      <c r="N5230">
        <f>Table1_2[[#This Row],[Value]]*2.5</f>
        <v>26852.52</v>
      </c>
    </row>
    <row r="5231" spans="1:14" x14ac:dyDescent="0.25">
      <c r="A5231" s="1" t="s">
        <v>6</v>
      </c>
      <c r="B5231" s="1" t="s">
        <v>26</v>
      </c>
      <c r="C5231" s="1" t="s">
        <v>22</v>
      </c>
      <c r="D5231" s="1" t="s">
        <v>34</v>
      </c>
      <c r="E5231" s="1" t="s">
        <v>14</v>
      </c>
      <c r="F5231" s="1" t="s">
        <v>12</v>
      </c>
      <c r="G5231" s="1" t="s">
        <v>62</v>
      </c>
      <c r="H5231" s="1">
        <v>11</v>
      </c>
      <c r="I5231">
        <v>8601.7631000000001</v>
      </c>
      <c r="J5231" s="1">
        <f>SUMIFS(I:I,B:B,Table1_2[[#This Row],[Category Level 2]],D:D,Table1_2[[#This Row],[Brand]],E:E,Table1_2[[#This Row],[Region]],F:F,Table1_2[[#This Row],[Measure]],G:G,Table1_2[[#This Row],[Year]],H:H,"&lt;="&amp;Table1_2[[#This Row],[Month]])</f>
        <v>97706.337400000004</v>
      </c>
      <c r="K52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97706.337400000004</v>
      </c>
      <c r="N5231">
        <f>Table1_2[[#This Row],[Value]]*2.5</f>
        <v>21504.407749999998</v>
      </c>
    </row>
    <row r="5232" spans="1:14" x14ac:dyDescent="0.25">
      <c r="A5232" s="1" t="s">
        <v>6</v>
      </c>
      <c r="B5232" s="1" t="s">
        <v>26</v>
      </c>
      <c r="C5232" s="1" t="s">
        <v>22</v>
      </c>
      <c r="D5232" s="1" t="s">
        <v>34</v>
      </c>
      <c r="E5232" s="1" t="s">
        <v>14</v>
      </c>
      <c r="F5232" s="1" t="s">
        <v>12</v>
      </c>
      <c r="G5232" s="1" t="s">
        <v>62</v>
      </c>
      <c r="H5232" s="1">
        <v>12</v>
      </c>
      <c r="I5232">
        <v>7799.3347999999996</v>
      </c>
      <c r="J5232" s="1">
        <f>SUMIFS(I:I,B:B,Table1_2[[#This Row],[Category Level 2]],D:D,Table1_2[[#This Row],[Brand]],E:E,Table1_2[[#This Row],[Region]],F:F,Table1_2[[#This Row],[Measure]],G:G,Table1_2[[#This Row],[Year]],H:H,"&lt;="&amp;Table1_2[[#This Row],[Month]])</f>
        <v>105505.6722</v>
      </c>
      <c r="K52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105505.6722</v>
      </c>
      <c r="N5232">
        <f>Table1_2[[#This Row],[Value]]*2.5</f>
        <v>19498.337</v>
      </c>
    </row>
    <row r="5233" spans="1:14" x14ac:dyDescent="0.25">
      <c r="A5233" s="1" t="s">
        <v>6</v>
      </c>
      <c r="B5233" s="1" t="s">
        <v>26</v>
      </c>
      <c r="C5233" s="1" t="s">
        <v>22</v>
      </c>
      <c r="D5233" s="1" t="s">
        <v>34</v>
      </c>
      <c r="E5233" s="1" t="s">
        <v>14</v>
      </c>
      <c r="F5233" s="1" t="s">
        <v>12</v>
      </c>
      <c r="G5233" s="1" t="s">
        <v>63</v>
      </c>
      <c r="H5233" s="1">
        <v>1</v>
      </c>
      <c r="I5233">
        <v>9198.1919999999991</v>
      </c>
      <c r="J5233" s="1">
        <f>SUMIFS(I:I,B:B,Table1_2[[#This Row],[Category Level 2]],D:D,Table1_2[[#This Row],[Brand]],E:E,Table1_2[[#This Row],[Region]],F:F,Table1_2[[#This Row],[Measure]],G:G,Table1_2[[#This Row],[Year]],H:H,"&lt;="&amp;Table1_2[[#This Row],[Month]])</f>
        <v>9198.1919999999991</v>
      </c>
      <c r="K52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105667.9166</v>
      </c>
      <c r="N5233">
        <f>Table1_2[[#This Row],[Value]]*2.5</f>
        <v>22995.479999999996</v>
      </c>
    </row>
    <row r="5234" spans="1:14" x14ac:dyDescent="0.25">
      <c r="A5234" s="1" t="s">
        <v>6</v>
      </c>
      <c r="B5234" s="1" t="s">
        <v>26</v>
      </c>
      <c r="C5234" s="1" t="s">
        <v>22</v>
      </c>
      <c r="D5234" s="1" t="s">
        <v>34</v>
      </c>
      <c r="E5234" s="1" t="s">
        <v>14</v>
      </c>
      <c r="F5234" s="1" t="s">
        <v>12</v>
      </c>
      <c r="G5234" s="1" t="s">
        <v>63</v>
      </c>
      <c r="H5234" s="1">
        <v>2</v>
      </c>
      <c r="I5234">
        <v>8628.6525999999994</v>
      </c>
      <c r="J5234" s="1">
        <f>SUMIFS(I:I,B:B,Table1_2[[#This Row],[Category Level 2]],D:D,Table1_2[[#This Row],[Brand]],E:E,Table1_2[[#This Row],[Region]],F:F,Table1_2[[#This Row],[Measure]],G:G,Table1_2[[#This Row],[Year]],H:H,"&lt;="&amp;Table1_2[[#This Row],[Month]])</f>
        <v>17826.844599999997</v>
      </c>
      <c r="K52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105863.147</v>
      </c>
      <c r="N5234">
        <f>Table1_2[[#This Row],[Value]]*2.5</f>
        <v>21571.6315</v>
      </c>
    </row>
    <row r="5235" spans="1:14" x14ac:dyDescent="0.25">
      <c r="A5235" s="1" t="s">
        <v>6</v>
      </c>
      <c r="B5235" s="1" t="s">
        <v>26</v>
      </c>
      <c r="C5235" s="1" t="s">
        <v>22</v>
      </c>
      <c r="D5235" s="1" t="s">
        <v>34</v>
      </c>
      <c r="E5235" s="1" t="s">
        <v>14</v>
      </c>
      <c r="F5235" s="1" t="s">
        <v>12</v>
      </c>
      <c r="G5235" s="1" t="s">
        <v>63</v>
      </c>
      <c r="H5235" s="1">
        <v>3</v>
      </c>
      <c r="I5235">
        <v>10370.286599999999</v>
      </c>
      <c r="J5235" s="1">
        <f>SUMIFS(I:I,B:B,Table1_2[[#This Row],[Category Level 2]],D:D,Table1_2[[#This Row],[Brand]],E:E,Table1_2[[#This Row],[Region]],F:F,Table1_2[[#This Row],[Measure]],G:G,Table1_2[[#This Row],[Year]],H:H,"&lt;="&amp;Table1_2[[#This Row],[Month]])</f>
        <v>28197.131199999996</v>
      </c>
      <c r="K52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105497.9167</v>
      </c>
      <c r="N5235">
        <f>Table1_2[[#This Row],[Value]]*2.5</f>
        <v>25925.716499999999</v>
      </c>
    </row>
    <row r="5236" spans="1:14" x14ac:dyDescent="0.25">
      <c r="A5236" s="1" t="s">
        <v>6</v>
      </c>
      <c r="B5236" s="1" t="s">
        <v>26</v>
      </c>
      <c r="C5236" s="1" t="s">
        <v>22</v>
      </c>
      <c r="D5236" s="1" t="s">
        <v>34</v>
      </c>
      <c r="E5236" s="1" t="s">
        <v>14</v>
      </c>
      <c r="F5236" s="1" t="s">
        <v>12</v>
      </c>
      <c r="G5236" s="1" t="s">
        <v>63</v>
      </c>
      <c r="H5236" s="1">
        <v>4</v>
      </c>
      <c r="I5236">
        <v>9955.2471000000005</v>
      </c>
      <c r="J5236" s="1">
        <f>SUMIFS(I:I,B:B,Table1_2[[#This Row],[Category Level 2]],D:D,Table1_2[[#This Row],[Brand]],E:E,Table1_2[[#This Row],[Region]],F:F,Table1_2[[#This Row],[Measure]],G:G,Table1_2[[#This Row],[Year]],H:H,"&lt;="&amp;Table1_2[[#This Row],[Month]])</f>
        <v>38152.378299999997</v>
      </c>
      <c r="K52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106891.2764</v>
      </c>
      <c r="N5236">
        <f>Table1_2[[#This Row],[Value]]*2.5</f>
        <v>24888.117750000001</v>
      </c>
    </row>
    <row r="5237" spans="1:14" x14ac:dyDescent="0.25">
      <c r="A5237" s="1" t="s">
        <v>6</v>
      </c>
      <c r="B5237" s="1" t="s">
        <v>26</v>
      </c>
      <c r="C5237" s="1" t="s">
        <v>22</v>
      </c>
      <c r="D5237" s="1" t="s">
        <v>34</v>
      </c>
      <c r="E5237" s="1" t="s">
        <v>14</v>
      </c>
      <c r="F5237" s="1" t="s">
        <v>12</v>
      </c>
      <c r="G5237" s="1" t="s">
        <v>63</v>
      </c>
      <c r="H5237" s="1">
        <v>5</v>
      </c>
      <c r="I5237">
        <v>10120.0396</v>
      </c>
      <c r="J5237" s="1">
        <f>SUMIFS(I:I,B:B,Table1_2[[#This Row],[Category Level 2]],D:D,Table1_2[[#This Row],[Brand]],E:E,Table1_2[[#This Row],[Region]],F:F,Table1_2[[#This Row],[Measure]],G:G,Table1_2[[#This Row],[Year]],H:H,"&lt;="&amp;Table1_2[[#This Row],[Month]])</f>
        <v>48272.4179</v>
      </c>
      <c r="K52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108983.9186</v>
      </c>
      <c r="N5237">
        <f>Table1_2[[#This Row],[Value]]*2.5</f>
        <v>25300.099000000002</v>
      </c>
    </row>
    <row r="5238" spans="1:14" x14ac:dyDescent="0.25">
      <c r="A5238" s="1" t="s">
        <v>6</v>
      </c>
      <c r="B5238" s="1" t="s">
        <v>26</v>
      </c>
      <c r="C5238" s="1" t="s">
        <v>22</v>
      </c>
      <c r="D5238" s="1" t="s">
        <v>34</v>
      </c>
      <c r="E5238" s="1" t="s">
        <v>14</v>
      </c>
      <c r="F5238" s="1" t="s">
        <v>12</v>
      </c>
      <c r="G5238" s="1" t="s">
        <v>63</v>
      </c>
      <c r="H5238" s="1">
        <v>6</v>
      </c>
      <c r="I5238">
        <v>10756.9743</v>
      </c>
      <c r="J5238" s="1">
        <f>SUMIFS(I:I,B:B,Table1_2[[#This Row],[Category Level 2]],D:D,Table1_2[[#This Row],[Brand]],E:E,Table1_2[[#This Row],[Region]],F:F,Table1_2[[#This Row],[Measure]],G:G,Table1_2[[#This Row],[Year]],H:H,"&lt;="&amp;Table1_2[[#This Row],[Month]])</f>
        <v>59029.392200000002</v>
      </c>
      <c r="K52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110901.82670000001</v>
      </c>
      <c r="N5238">
        <f>Table1_2[[#This Row],[Value]]*2.5</f>
        <v>26892.435750000001</v>
      </c>
    </row>
    <row r="5239" spans="1:14" x14ac:dyDescent="0.25">
      <c r="A5239" s="1" t="s">
        <v>6</v>
      </c>
      <c r="B5239" s="1" t="s">
        <v>26</v>
      </c>
      <c r="C5239" s="1" t="s">
        <v>22</v>
      </c>
      <c r="D5239" s="1" t="s">
        <v>34</v>
      </c>
      <c r="E5239" s="1" t="s">
        <v>14</v>
      </c>
      <c r="F5239" s="1" t="s">
        <v>12</v>
      </c>
      <c r="G5239" s="1" t="s">
        <v>63</v>
      </c>
      <c r="H5239" s="1">
        <v>7</v>
      </c>
      <c r="I5239">
        <v>8770.8877999999986</v>
      </c>
      <c r="J5239" s="1">
        <f>SUMIFS(I:I,B:B,Table1_2[[#This Row],[Category Level 2]],D:D,Table1_2[[#This Row],[Brand]],E:E,Table1_2[[#This Row],[Region]],F:F,Table1_2[[#This Row],[Measure]],G:G,Table1_2[[#This Row],[Year]],H:H,"&lt;="&amp;Table1_2[[#This Row],[Month]])</f>
        <v>67800.28</v>
      </c>
      <c r="K52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111156.10399999999</v>
      </c>
      <c r="N5239">
        <f>Table1_2[[#This Row],[Value]]*2.5</f>
        <v>21927.219499999996</v>
      </c>
    </row>
    <row r="5240" spans="1:14" x14ac:dyDescent="0.25">
      <c r="A5240" s="1" t="s">
        <v>6</v>
      </c>
      <c r="B5240" s="1" t="s">
        <v>26</v>
      </c>
      <c r="C5240" s="1" t="s">
        <v>22</v>
      </c>
      <c r="D5240" s="1" t="s">
        <v>34</v>
      </c>
      <c r="E5240" s="1" t="s">
        <v>14</v>
      </c>
      <c r="F5240" s="1" t="s">
        <v>12</v>
      </c>
      <c r="G5240" s="1" t="s">
        <v>63</v>
      </c>
      <c r="H5240" s="1">
        <v>8</v>
      </c>
      <c r="I5240">
        <v>6791.3248999999996</v>
      </c>
      <c r="J5240" s="1">
        <f>SUMIFS(I:I,B:B,Table1_2[[#This Row],[Category Level 2]],D:D,Table1_2[[#This Row],[Brand]],E:E,Table1_2[[#This Row],[Region]],F:F,Table1_2[[#This Row],[Measure]],G:G,Table1_2[[#This Row],[Year]],H:H,"&lt;="&amp;Table1_2[[#This Row],[Month]])</f>
        <v>74591.604900000006</v>
      </c>
      <c r="K52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109990.6971</v>
      </c>
      <c r="N5240">
        <f>Table1_2[[#This Row],[Value]]*2.5</f>
        <v>16978.312249999999</v>
      </c>
    </row>
    <row r="5241" spans="1:14" x14ac:dyDescent="0.25">
      <c r="A5241" s="1" t="s">
        <v>6</v>
      </c>
      <c r="B5241" s="1" t="s">
        <v>26</v>
      </c>
      <c r="C5241" s="1" t="s">
        <v>22</v>
      </c>
      <c r="D5241" s="1" t="s">
        <v>34</v>
      </c>
      <c r="E5241" s="1" t="s">
        <v>14</v>
      </c>
      <c r="F5241" s="1" t="s">
        <v>12</v>
      </c>
      <c r="G5241" s="1" t="s">
        <v>63</v>
      </c>
      <c r="H5241" s="1">
        <v>9</v>
      </c>
      <c r="I5241">
        <v>9501.2646999999997</v>
      </c>
      <c r="J5241" s="1">
        <f>SUMIFS(I:I,B:B,Table1_2[[#This Row],[Category Level 2]],D:D,Table1_2[[#This Row],[Brand]],E:E,Table1_2[[#This Row],[Region]],F:F,Table1_2[[#This Row],[Measure]],G:G,Table1_2[[#This Row],[Year]],H:H,"&lt;="&amp;Table1_2[[#This Row],[Month]])</f>
        <v>84092.869600000005</v>
      </c>
      <c r="K52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111234.9755</v>
      </c>
      <c r="N5241">
        <f>Table1_2[[#This Row],[Value]]*2.5</f>
        <v>23753.161749999999</v>
      </c>
    </row>
    <row r="5242" spans="1:14" x14ac:dyDescent="0.25">
      <c r="A5242" s="1" t="s">
        <v>6</v>
      </c>
      <c r="B5242" s="1" t="s">
        <v>26</v>
      </c>
      <c r="C5242" s="1" t="s">
        <v>22</v>
      </c>
      <c r="D5242" s="1" t="s">
        <v>34</v>
      </c>
      <c r="E5242" s="1" t="s">
        <v>14</v>
      </c>
      <c r="F5242" s="1" t="s">
        <v>12</v>
      </c>
      <c r="G5242" s="1" t="s">
        <v>63</v>
      </c>
      <c r="H5242" s="1">
        <v>10</v>
      </c>
      <c r="I5242">
        <v>10150.5231</v>
      </c>
      <c r="J5242" s="1">
        <f>SUMIFS(I:I,B:B,Table1_2[[#This Row],[Category Level 2]],D:D,Table1_2[[#This Row],[Brand]],E:E,Table1_2[[#This Row],[Region]],F:F,Table1_2[[#This Row],[Measure]],G:G,Table1_2[[#This Row],[Year]],H:H,"&lt;="&amp;Table1_2[[#This Row],[Month]])</f>
        <v>94243.392700000011</v>
      </c>
      <c r="K52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110644.49060000002</v>
      </c>
      <c r="N5242">
        <f>Table1_2[[#This Row],[Value]]*2.5</f>
        <v>25376.30775</v>
      </c>
    </row>
    <row r="5243" spans="1:14" x14ac:dyDescent="0.25">
      <c r="A5243" s="1" t="s">
        <v>6</v>
      </c>
      <c r="B5243" s="1" t="s">
        <v>26</v>
      </c>
      <c r="C5243" s="1" t="s">
        <v>22</v>
      </c>
      <c r="D5243" s="1" t="s">
        <v>34</v>
      </c>
      <c r="E5243" s="1" t="s">
        <v>14</v>
      </c>
      <c r="F5243" s="1" t="s">
        <v>12</v>
      </c>
      <c r="G5243" s="1" t="s">
        <v>63</v>
      </c>
      <c r="H5243" s="1">
        <v>11</v>
      </c>
      <c r="I5243">
        <v>9724.0658000000003</v>
      </c>
      <c r="J5243" s="1">
        <f>SUMIFS(I:I,B:B,Table1_2[[#This Row],[Category Level 2]],D:D,Table1_2[[#This Row],[Brand]],E:E,Table1_2[[#This Row],[Region]],F:F,Table1_2[[#This Row],[Measure]],G:G,Table1_2[[#This Row],[Year]],H:H,"&lt;="&amp;Table1_2[[#This Row],[Month]])</f>
        <v>103967.45850000001</v>
      </c>
      <c r="K52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111766.7933</v>
      </c>
      <c r="N5243">
        <f>Table1_2[[#This Row],[Value]]*2.5</f>
        <v>24310.164499999999</v>
      </c>
    </row>
    <row r="5244" spans="1:14" x14ac:dyDescent="0.25">
      <c r="A5244" s="1" t="s">
        <v>6</v>
      </c>
      <c r="B5244" s="1" t="s">
        <v>26</v>
      </c>
      <c r="C5244" s="1" t="s">
        <v>22</v>
      </c>
      <c r="D5244" s="1" t="s">
        <v>34</v>
      </c>
      <c r="E5244" s="1" t="s">
        <v>14</v>
      </c>
      <c r="F5244" s="1" t="s">
        <v>12</v>
      </c>
      <c r="G5244" s="1" t="s">
        <v>63</v>
      </c>
      <c r="H5244" s="1">
        <v>12</v>
      </c>
      <c r="I5244">
        <v>8422.4438999999984</v>
      </c>
      <c r="J5244" s="1">
        <f>SUMIFS(I:I,B:B,Table1_2[[#This Row],[Category Level 2]],D:D,Table1_2[[#This Row],[Brand]],E:E,Table1_2[[#This Row],[Region]],F:F,Table1_2[[#This Row],[Measure]],G:G,Table1_2[[#This Row],[Year]],H:H,"&lt;="&amp;Table1_2[[#This Row],[Month]])</f>
        <v>112389.90240000001</v>
      </c>
      <c r="K52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112389.90240000001</v>
      </c>
      <c r="N5244">
        <f>Table1_2[[#This Row],[Value]]*2.5</f>
        <v>21056.109749999996</v>
      </c>
    </row>
    <row r="5245" spans="1:14" x14ac:dyDescent="0.25">
      <c r="A5245" s="1" t="s">
        <v>6</v>
      </c>
      <c r="B5245" s="1" t="s">
        <v>26</v>
      </c>
      <c r="C5245" s="1" t="s">
        <v>22</v>
      </c>
      <c r="D5245" s="1" t="s">
        <v>34</v>
      </c>
      <c r="E5245" s="1" t="s">
        <v>14</v>
      </c>
      <c r="F5245" s="1" t="s">
        <v>12</v>
      </c>
      <c r="G5245" s="1" t="s">
        <v>64</v>
      </c>
      <c r="H5245" s="1">
        <v>1</v>
      </c>
      <c r="I5245">
        <v>9711.7759999999998</v>
      </c>
      <c r="J5245" s="1">
        <f>SUMIFS(I:I,B:B,Table1_2[[#This Row],[Category Level 2]],D:D,Table1_2[[#This Row],[Brand]],E:E,Table1_2[[#This Row],[Region]],F:F,Table1_2[[#This Row],[Measure]],G:G,Table1_2[[#This Row],[Year]],H:H,"&lt;="&amp;Table1_2[[#This Row],[Month]])</f>
        <v>9711.7759999999998</v>
      </c>
      <c r="K52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112903.48639999999</v>
      </c>
      <c r="N5245">
        <f>Table1_2[[#This Row],[Value]]*2.5</f>
        <v>24279.439999999999</v>
      </c>
    </row>
    <row r="5246" spans="1:14" x14ac:dyDescent="0.25">
      <c r="A5246" s="1" t="s">
        <v>6</v>
      </c>
      <c r="B5246" s="1" t="s">
        <v>26</v>
      </c>
      <c r="C5246" s="1" t="s">
        <v>22</v>
      </c>
      <c r="D5246" s="1" t="s">
        <v>34</v>
      </c>
      <c r="E5246" s="1" t="s">
        <v>14</v>
      </c>
      <c r="F5246" s="1" t="s">
        <v>12</v>
      </c>
      <c r="G5246" s="1" t="s">
        <v>64</v>
      </c>
      <c r="H5246" s="1">
        <v>2</v>
      </c>
      <c r="I5246">
        <v>8836.843499999999</v>
      </c>
      <c r="J5246" s="1">
        <f>SUMIFS(I:I,B:B,Table1_2[[#This Row],[Category Level 2]],D:D,Table1_2[[#This Row],[Brand]],E:E,Table1_2[[#This Row],[Region]],F:F,Table1_2[[#This Row],[Measure]],G:G,Table1_2[[#This Row],[Year]],H:H,"&lt;="&amp;Table1_2[[#This Row],[Month]])</f>
        <v>18548.619500000001</v>
      </c>
      <c r="K52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113111.6773</v>
      </c>
      <c r="N5246">
        <f>Table1_2[[#This Row],[Value]]*2.5</f>
        <v>22092.108749999999</v>
      </c>
    </row>
    <row r="5247" spans="1:14" x14ac:dyDescent="0.25">
      <c r="A5247" s="1" t="s">
        <v>6</v>
      </c>
      <c r="B5247" s="1" t="s">
        <v>26</v>
      </c>
      <c r="C5247" s="1" t="s">
        <v>22</v>
      </c>
      <c r="D5247" s="1" t="s">
        <v>34</v>
      </c>
      <c r="E5247" s="1" t="s">
        <v>14</v>
      </c>
      <c r="F5247" s="1" t="s">
        <v>12</v>
      </c>
      <c r="G5247" s="1" t="s">
        <v>64</v>
      </c>
      <c r="H5247" s="1">
        <v>3</v>
      </c>
      <c r="I5247">
        <v>10026.389499999999</v>
      </c>
      <c r="J5247" s="1">
        <f>SUMIFS(I:I,B:B,Table1_2[[#This Row],[Category Level 2]],D:D,Table1_2[[#This Row],[Brand]],E:E,Table1_2[[#This Row],[Region]],F:F,Table1_2[[#This Row],[Measure]],G:G,Table1_2[[#This Row],[Year]],H:H,"&lt;="&amp;Table1_2[[#This Row],[Month]])</f>
        <v>28575.008999999998</v>
      </c>
      <c r="K52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112767.78019999998</v>
      </c>
      <c r="N5247">
        <f>Table1_2[[#This Row],[Value]]*2.5</f>
        <v>25065.973749999997</v>
      </c>
    </row>
    <row r="5248" spans="1:14" x14ac:dyDescent="0.25">
      <c r="A5248" s="1" t="s">
        <v>6</v>
      </c>
      <c r="B5248" s="1" t="s">
        <v>26</v>
      </c>
      <c r="C5248" s="1" t="s">
        <v>22</v>
      </c>
      <c r="D5248" s="1" t="s">
        <v>34</v>
      </c>
      <c r="E5248" s="1" t="s">
        <v>14</v>
      </c>
      <c r="F5248" s="1" t="s">
        <v>12</v>
      </c>
      <c r="G5248" s="1" t="s">
        <v>64</v>
      </c>
      <c r="H5248" s="1">
        <v>4</v>
      </c>
      <c r="I5248">
        <v>8737.241</v>
      </c>
      <c r="J5248" s="1">
        <f>SUMIFS(I:I,B:B,Table1_2[[#This Row],[Category Level 2]],D:D,Table1_2[[#This Row],[Brand]],E:E,Table1_2[[#This Row],[Region]],F:F,Table1_2[[#This Row],[Measure]],G:G,Table1_2[[#This Row],[Year]],H:H,"&lt;="&amp;Table1_2[[#This Row],[Month]])</f>
        <v>37312.25</v>
      </c>
      <c r="K52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111549.7741</v>
      </c>
      <c r="N5248">
        <f>Table1_2[[#This Row],[Value]]*2.5</f>
        <v>21843.102500000001</v>
      </c>
    </row>
    <row r="5249" spans="1:14" x14ac:dyDescent="0.25">
      <c r="A5249" s="1" t="s">
        <v>6</v>
      </c>
      <c r="B5249" s="1" t="s">
        <v>26</v>
      </c>
      <c r="C5249" s="1" t="s">
        <v>22</v>
      </c>
      <c r="D5249" s="1" t="s">
        <v>34</v>
      </c>
      <c r="E5249" s="1" t="s">
        <v>14</v>
      </c>
      <c r="F5249" s="1" t="s">
        <v>12</v>
      </c>
      <c r="G5249" s="1" t="s">
        <v>64</v>
      </c>
      <c r="H5249" s="1">
        <v>5</v>
      </c>
      <c r="I5249">
        <v>7228.4718999999996</v>
      </c>
      <c r="J5249" s="1">
        <f>SUMIFS(I:I,B:B,Table1_2[[#This Row],[Category Level 2]],D:D,Table1_2[[#This Row],[Brand]],E:E,Table1_2[[#This Row],[Region]],F:F,Table1_2[[#This Row],[Measure]],G:G,Table1_2[[#This Row],[Year]],H:H,"&lt;="&amp;Table1_2[[#This Row],[Month]])</f>
        <v>44540.721899999997</v>
      </c>
      <c r="K52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108658.2064</v>
      </c>
      <c r="N5249">
        <f>Table1_2[[#This Row],[Value]]*2.5</f>
        <v>18071.179749999999</v>
      </c>
    </row>
    <row r="5250" spans="1:14" x14ac:dyDescent="0.25">
      <c r="A5250" s="1" t="s">
        <v>6</v>
      </c>
      <c r="B5250" s="1" t="s">
        <v>26</v>
      </c>
      <c r="C5250" s="1" t="s">
        <v>22</v>
      </c>
      <c r="D5250" s="1" t="s">
        <v>34</v>
      </c>
      <c r="E5250" s="1" t="s">
        <v>14</v>
      </c>
      <c r="F5250" s="1" t="s">
        <v>12</v>
      </c>
      <c r="G5250" s="1" t="s">
        <v>64</v>
      </c>
      <c r="H5250" s="1">
        <v>6</v>
      </c>
      <c r="I5250">
        <v>8267.4614000000001</v>
      </c>
      <c r="J5250" s="1">
        <f>SUMIFS(I:I,B:B,Table1_2[[#This Row],[Category Level 2]],D:D,Table1_2[[#This Row],[Brand]],E:E,Table1_2[[#This Row],[Region]],F:F,Table1_2[[#This Row],[Measure]],G:G,Table1_2[[#This Row],[Year]],H:H,"&lt;="&amp;Table1_2[[#This Row],[Month]])</f>
        <v>52808.183299999997</v>
      </c>
      <c r="K52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106168.69349999999</v>
      </c>
      <c r="N5250">
        <f>Table1_2[[#This Row],[Value]]*2.5</f>
        <v>20668.6535</v>
      </c>
    </row>
    <row r="5251" spans="1:14" x14ac:dyDescent="0.25">
      <c r="A5251" s="1" t="s">
        <v>6</v>
      </c>
      <c r="B5251" s="1" t="s">
        <v>26</v>
      </c>
      <c r="C5251" s="1" t="s">
        <v>22</v>
      </c>
      <c r="D5251" s="1" t="s">
        <v>34</v>
      </c>
      <c r="E5251" s="1" t="s">
        <v>14</v>
      </c>
      <c r="F5251" s="1" t="s">
        <v>12</v>
      </c>
      <c r="G5251" s="1" t="s">
        <v>64</v>
      </c>
      <c r="H5251" s="1">
        <v>7</v>
      </c>
      <c r="I5251">
        <v>8837.5082000000002</v>
      </c>
      <c r="J5251" s="1">
        <f>SUMIFS(I:I,B:B,Table1_2[[#This Row],[Category Level 2]],D:D,Table1_2[[#This Row],[Brand]],E:E,Table1_2[[#This Row],[Region]],F:F,Table1_2[[#This Row],[Measure]],G:G,Table1_2[[#This Row],[Year]],H:H,"&lt;="&amp;Table1_2[[#This Row],[Month]])</f>
        <v>61645.691500000001</v>
      </c>
      <c r="K52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106235.31389999999</v>
      </c>
      <c r="N5251">
        <f>Table1_2[[#This Row],[Value]]*2.5</f>
        <v>22093.770499999999</v>
      </c>
    </row>
    <row r="5252" spans="1:14" x14ac:dyDescent="0.25">
      <c r="A5252" s="1" t="s">
        <v>6</v>
      </c>
      <c r="B5252" s="1" t="s">
        <v>26</v>
      </c>
      <c r="C5252" s="1" t="s">
        <v>22</v>
      </c>
      <c r="D5252" s="1" t="s">
        <v>34</v>
      </c>
      <c r="E5252" s="1" t="s">
        <v>14</v>
      </c>
      <c r="F5252" s="1" t="s">
        <v>12</v>
      </c>
      <c r="G5252" s="1" t="s">
        <v>64</v>
      </c>
      <c r="H5252" s="1">
        <v>8</v>
      </c>
      <c r="I5252">
        <v>7644.1134000000002</v>
      </c>
      <c r="J5252" s="1">
        <f>SUMIFS(I:I,B:B,Table1_2[[#This Row],[Category Level 2]],D:D,Table1_2[[#This Row],[Brand]],E:E,Table1_2[[#This Row],[Region]],F:F,Table1_2[[#This Row],[Measure]],G:G,Table1_2[[#This Row],[Year]],H:H,"&lt;="&amp;Table1_2[[#This Row],[Month]])</f>
        <v>69289.804900000003</v>
      </c>
      <c r="K52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107088.1024</v>
      </c>
      <c r="N5252">
        <f>Table1_2[[#This Row],[Value]]*2.5</f>
        <v>19110.283500000001</v>
      </c>
    </row>
    <row r="5253" spans="1:14" x14ac:dyDescent="0.25">
      <c r="A5253" s="1" t="s">
        <v>6</v>
      </c>
      <c r="B5253" s="1" t="s">
        <v>26</v>
      </c>
      <c r="C5253" s="1" t="s">
        <v>22</v>
      </c>
      <c r="D5253" s="1" t="s">
        <v>34</v>
      </c>
      <c r="E5253" s="1" t="s">
        <v>14</v>
      </c>
      <c r="F5253" s="1" t="s">
        <v>12</v>
      </c>
      <c r="G5253" s="1" t="s">
        <v>64</v>
      </c>
      <c r="H5253" s="1">
        <v>9</v>
      </c>
      <c r="I5253">
        <v>8062.6792999999998</v>
      </c>
      <c r="J5253" s="1">
        <f>SUMIFS(I:I,B:B,Table1_2[[#This Row],[Category Level 2]],D:D,Table1_2[[#This Row],[Brand]],E:E,Table1_2[[#This Row],[Region]],F:F,Table1_2[[#This Row],[Measure]],G:G,Table1_2[[#This Row],[Year]],H:H,"&lt;="&amp;Table1_2[[#This Row],[Month]])</f>
        <v>77352.484200000006</v>
      </c>
      <c r="K52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105649.51700000001</v>
      </c>
      <c r="N5253">
        <f>Table1_2[[#This Row],[Value]]*2.5</f>
        <v>20156.698250000001</v>
      </c>
    </row>
    <row r="5254" spans="1:14" x14ac:dyDescent="0.25">
      <c r="A5254" s="1" t="s">
        <v>6</v>
      </c>
      <c r="B5254" s="1" t="s">
        <v>26</v>
      </c>
      <c r="C5254" s="1" t="s">
        <v>22</v>
      </c>
      <c r="D5254" s="1" t="s">
        <v>34</v>
      </c>
      <c r="E5254" s="1" t="s">
        <v>14</v>
      </c>
      <c r="F5254" s="1" t="s">
        <v>12</v>
      </c>
      <c r="G5254" s="1" t="s">
        <v>64</v>
      </c>
      <c r="H5254" s="1">
        <v>10</v>
      </c>
      <c r="I5254">
        <v>9172.4784999999993</v>
      </c>
      <c r="J5254" s="1">
        <f>SUMIFS(I:I,B:B,Table1_2[[#This Row],[Category Level 2]],D:D,Table1_2[[#This Row],[Brand]],E:E,Table1_2[[#This Row],[Region]],F:F,Table1_2[[#This Row],[Measure]],G:G,Table1_2[[#This Row],[Year]],H:H,"&lt;="&amp;Table1_2[[#This Row],[Month]])</f>
        <v>86524.962700000004</v>
      </c>
      <c r="K52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104671.4724</v>
      </c>
      <c r="N5254">
        <f>Table1_2[[#This Row],[Value]]*2.5</f>
        <v>22931.196249999997</v>
      </c>
    </row>
    <row r="5255" spans="1:14" x14ac:dyDescent="0.25">
      <c r="A5255" s="1" t="s">
        <v>6</v>
      </c>
      <c r="B5255" s="1" t="s">
        <v>26</v>
      </c>
      <c r="C5255" s="1" t="s">
        <v>22</v>
      </c>
      <c r="D5255" s="1" t="s">
        <v>34</v>
      </c>
      <c r="E5255" s="1" t="s">
        <v>14</v>
      </c>
      <c r="F5255" s="1" t="s">
        <v>12</v>
      </c>
      <c r="G5255" s="1" t="s">
        <v>64</v>
      </c>
      <c r="H5255" s="1">
        <v>11</v>
      </c>
      <c r="I5255">
        <v>8142.7348999999986</v>
      </c>
      <c r="J5255" s="1">
        <f>SUMIFS(I:I,B:B,Table1_2[[#This Row],[Category Level 2]],D:D,Table1_2[[#This Row],[Brand]],E:E,Table1_2[[#This Row],[Region]],F:F,Table1_2[[#This Row],[Measure]],G:G,Table1_2[[#This Row],[Year]],H:H,"&lt;="&amp;Table1_2[[#This Row],[Month]])</f>
        <v>94667.6976</v>
      </c>
      <c r="K52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103090.1415</v>
      </c>
      <c r="N5255">
        <f>Table1_2[[#This Row],[Value]]*2.5</f>
        <v>20356.837249999997</v>
      </c>
    </row>
    <row r="5256" spans="1:14" x14ac:dyDescent="0.25">
      <c r="A5256" s="1" t="s">
        <v>6</v>
      </c>
      <c r="B5256" s="1" t="s">
        <v>26</v>
      </c>
      <c r="C5256" s="1" t="s">
        <v>22</v>
      </c>
      <c r="D5256" s="1" t="s">
        <v>34</v>
      </c>
      <c r="E5256" s="1" t="s">
        <v>14</v>
      </c>
      <c r="F5256" s="1" t="s">
        <v>12</v>
      </c>
      <c r="G5256" s="1" t="s">
        <v>64</v>
      </c>
      <c r="H5256" s="1">
        <v>12</v>
      </c>
      <c r="I5256">
        <v>7415.8166000000001</v>
      </c>
      <c r="J5256" s="1">
        <f>SUMIFS(I:I,B:B,Table1_2[[#This Row],[Category Level 2]],D:D,Table1_2[[#This Row],[Brand]],E:E,Table1_2[[#This Row],[Region]],F:F,Table1_2[[#This Row],[Measure]],G:G,Table1_2[[#This Row],[Year]],H:H,"&lt;="&amp;Table1_2[[#This Row],[Month]])</f>
        <v>102083.51420000001</v>
      </c>
      <c r="K52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102083.51420000001</v>
      </c>
      <c r="N5256">
        <f>Table1_2[[#This Row],[Value]]*2.5</f>
        <v>18539.541499999999</v>
      </c>
    </row>
    <row r="5257" spans="1:14" x14ac:dyDescent="0.25">
      <c r="A5257" s="1" t="s">
        <v>6</v>
      </c>
      <c r="B5257" s="1" t="s">
        <v>26</v>
      </c>
      <c r="C5257" s="1" t="s">
        <v>22</v>
      </c>
      <c r="D5257" s="1" t="s">
        <v>34</v>
      </c>
      <c r="E5257" s="1" t="s">
        <v>14</v>
      </c>
      <c r="F5257" s="1" t="s">
        <v>12</v>
      </c>
      <c r="G5257" s="1" t="s">
        <v>65</v>
      </c>
      <c r="H5257" s="1">
        <v>1</v>
      </c>
      <c r="I5257">
        <v>7084.2721999999994</v>
      </c>
      <c r="J5257" s="1">
        <f>SUMIFS(I:I,B:B,Table1_2[[#This Row],[Category Level 2]],D:D,Table1_2[[#This Row],[Brand]],E:E,Table1_2[[#This Row],[Region]],F:F,Table1_2[[#This Row],[Measure]],G:G,Table1_2[[#This Row],[Year]],H:H,"&lt;="&amp;Table1_2[[#This Row],[Month]])</f>
        <v>7084.2721999999994</v>
      </c>
      <c r="K52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99456.010399999999</v>
      </c>
      <c r="N5257">
        <f>Table1_2[[#This Row],[Value]]*2.5</f>
        <v>17710.680499999999</v>
      </c>
    </row>
    <row r="5258" spans="1:14" x14ac:dyDescent="0.25">
      <c r="A5258" s="1" t="s">
        <v>6</v>
      </c>
      <c r="B5258" s="1" t="s">
        <v>26</v>
      </c>
      <c r="C5258" s="1" t="s">
        <v>22</v>
      </c>
      <c r="D5258" s="1" t="s">
        <v>34</v>
      </c>
      <c r="E5258" s="1" t="s">
        <v>14</v>
      </c>
      <c r="F5258" s="1" t="s">
        <v>12</v>
      </c>
      <c r="G5258" s="1" t="s">
        <v>65</v>
      </c>
      <c r="H5258" s="1">
        <v>2</v>
      </c>
      <c r="I5258">
        <v>6775.7294999999995</v>
      </c>
      <c r="J5258" s="1">
        <f>SUMIFS(I:I,B:B,Table1_2[[#This Row],[Category Level 2]],D:D,Table1_2[[#This Row],[Brand]],E:E,Table1_2[[#This Row],[Region]],F:F,Table1_2[[#This Row],[Measure]],G:G,Table1_2[[#This Row],[Year]],H:H,"&lt;="&amp;Table1_2[[#This Row],[Month]])</f>
        <v>13860.001699999999</v>
      </c>
      <c r="K52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97394.896399999998</v>
      </c>
      <c r="N5258">
        <f>Table1_2[[#This Row],[Value]]*2.5</f>
        <v>16939.32375</v>
      </c>
    </row>
    <row r="5259" spans="1:14" x14ac:dyDescent="0.25">
      <c r="A5259" s="1" t="s">
        <v>6</v>
      </c>
      <c r="B5259" s="1" t="s">
        <v>26</v>
      </c>
      <c r="C5259" s="1" t="s">
        <v>22</v>
      </c>
      <c r="D5259" s="1" t="s">
        <v>34</v>
      </c>
      <c r="E5259" s="1" t="s">
        <v>14</v>
      </c>
      <c r="F5259" s="1" t="s">
        <v>12</v>
      </c>
      <c r="G5259" s="1" t="s">
        <v>65</v>
      </c>
      <c r="H5259" s="1">
        <v>3</v>
      </c>
      <c r="I5259">
        <v>7897.9952000000003</v>
      </c>
      <c r="J5259" s="1">
        <f>SUMIFS(I:I,B:B,Table1_2[[#This Row],[Category Level 2]],D:D,Table1_2[[#This Row],[Brand]],E:E,Table1_2[[#This Row],[Region]],F:F,Table1_2[[#This Row],[Measure]],G:G,Table1_2[[#This Row],[Year]],H:H,"&lt;="&amp;Table1_2[[#This Row],[Month]])</f>
        <v>21757.996899999998</v>
      </c>
      <c r="K52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95266.502099999998</v>
      </c>
      <c r="N5259">
        <f>Table1_2[[#This Row],[Value]]*2.5</f>
        <v>19744.988000000001</v>
      </c>
    </row>
    <row r="5260" spans="1:14" x14ac:dyDescent="0.25">
      <c r="A5260" s="1" t="s">
        <v>6</v>
      </c>
      <c r="B5260" s="1" t="s">
        <v>26</v>
      </c>
      <c r="C5260" s="1" t="s">
        <v>22</v>
      </c>
      <c r="D5260" s="1" t="s">
        <v>34</v>
      </c>
      <c r="E5260" s="1" t="s">
        <v>14</v>
      </c>
      <c r="F5260" s="1" t="s">
        <v>12</v>
      </c>
      <c r="G5260" s="1" t="s">
        <v>65</v>
      </c>
      <c r="H5260" s="1">
        <v>4</v>
      </c>
      <c r="I5260">
        <v>6732.6328000000003</v>
      </c>
      <c r="J5260" s="1">
        <f>SUMIFS(I:I,B:B,Table1_2[[#This Row],[Category Level 2]],D:D,Table1_2[[#This Row],[Brand]],E:E,Table1_2[[#This Row],[Region]],F:F,Table1_2[[#This Row],[Measure]],G:G,Table1_2[[#This Row],[Year]],H:H,"&lt;="&amp;Table1_2[[#This Row],[Month]])</f>
        <v>28490.629699999998</v>
      </c>
      <c r="K52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93261.893899999995</v>
      </c>
      <c r="N5260">
        <f>Table1_2[[#This Row],[Value]]*2.5</f>
        <v>16831.582000000002</v>
      </c>
    </row>
    <row r="5261" spans="1:14" x14ac:dyDescent="0.25">
      <c r="A5261" s="1" t="s">
        <v>6</v>
      </c>
      <c r="B5261" s="1" t="s">
        <v>26</v>
      </c>
      <c r="C5261" s="1" t="s">
        <v>22</v>
      </c>
      <c r="D5261" s="1" t="s">
        <v>34</v>
      </c>
      <c r="E5261" s="1" t="s">
        <v>14</v>
      </c>
      <c r="F5261" s="1" t="s">
        <v>12</v>
      </c>
      <c r="G5261" s="1" t="s">
        <v>65</v>
      </c>
      <c r="H5261" s="1">
        <v>5</v>
      </c>
      <c r="I5261">
        <v>6338.8836000000001</v>
      </c>
      <c r="J5261" s="1">
        <f>SUMIFS(I:I,B:B,Table1_2[[#This Row],[Category Level 2]],D:D,Table1_2[[#This Row],[Brand]],E:E,Table1_2[[#This Row],[Region]],F:F,Table1_2[[#This Row],[Measure]],G:G,Table1_2[[#This Row],[Year]],H:H,"&lt;="&amp;Table1_2[[#This Row],[Month]])</f>
        <v>34829.513299999999</v>
      </c>
      <c r="K52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92372.305599999992</v>
      </c>
      <c r="N5261">
        <f>Table1_2[[#This Row],[Value]]*2.5</f>
        <v>15847.209000000001</v>
      </c>
    </row>
    <row r="5262" spans="1:14" x14ac:dyDescent="0.25">
      <c r="A5262" s="1" t="s">
        <v>6</v>
      </c>
      <c r="B5262" s="1" t="s">
        <v>26</v>
      </c>
      <c r="C5262" s="1" t="s">
        <v>22</v>
      </c>
      <c r="D5262" s="1" t="s">
        <v>34</v>
      </c>
      <c r="E5262" s="1" t="s">
        <v>14</v>
      </c>
      <c r="F5262" s="1" t="s">
        <v>12</v>
      </c>
      <c r="G5262" s="1" t="s">
        <v>65</v>
      </c>
      <c r="H5262" s="1">
        <v>6</v>
      </c>
      <c r="I5262">
        <v>7446.3422</v>
      </c>
      <c r="J5262" s="1">
        <f>SUMIFS(I:I,B:B,Table1_2[[#This Row],[Category Level 2]],D:D,Table1_2[[#This Row],[Brand]],E:E,Table1_2[[#This Row],[Region]],F:F,Table1_2[[#This Row],[Measure]],G:G,Table1_2[[#This Row],[Year]],H:H,"&lt;="&amp;Table1_2[[#This Row],[Month]])</f>
        <v>42275.855499999998</v>
      </c>
      <c r="K52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91551.186399999991</v>
      </c>
      <c r="N5262">
        <f>Table1_2[[#This Row],[Value]]*2.5</f>
        <v>18615.855500000001</v>
      </c>
    </row>
    <row r="5263" spans="1:14" x14ac:dyDescent="0.25">
      <c r="A5263" s="1" t="s">
        <v>6</v>
      </c>
      <c r="B5263" s="1" t="s">
        <v>26</v>
      </c>
      <c r="C5263" s="1" t="s">
        <v>22</v>
      </c>
      <c r="D5263" s="1" t="s">
        <v>34</v>
      </c>
      <c r="E5263" s="1" t="s">
        <v>14</v>
      </c>
      <c r="F5263" s="1" t="s">
        <v>12</v>
      </c>
      <c r="G5263" s="1" t="s">
        <v>65</v>
      </c>
      <c r="H5263" s="1">
        <v>7</v>
      </c>
      <c r="I5263">
        <v>6689.5304999999998</v>
      </c>
      <c r="J5263" s="1">
        <f>SUMIFS(I:I,B:B,Table1_2[[#This Row],[Category Level 2]],D:D,Table1_2[[#This Row],[Brand]],E:E,Table1_2[[#This Row],[Region]],F:F,Table1_2[[#This Row],[Measure]],G:G,Table1_2[[#This Row],[Year]],H:H,"&lt;="&amp;Table1_2[[#This Row],[Month]])</f>
        <v>48965.385999999999</v>
      </c>
      <c r="K52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89403.208699999988</v>
      </c>
      <c r="N5263">
        <f>Table1_2[[#This Row],[Value]]*2.5</f>
        <v>16723.826249999998</v>
      </c>
    </row>
    <row r="5264" spans="1:14" x14ac:dyDescent="0.25">
      <c r="A5264" s="1" t="s">
        <v>6</v>
      </c>
      <c r="B5264" s="1" t="s">
        <v>26</v>
      </c>
      <c r="C5264" s="1" t="s">
        <v>22</v>
      </c>
      <c r="D5264" s="1" t="s">
        <v>34</v>
      </c>
      <c r="E5264" s="1" t="s">
        <v>14</v>
      </c>
      <c r="F5264" s="1" t="s">
        <v>12</v>
      </c>
      <c r="G5264" s="1" t="s">
        <v>65</v>
      </c>
      <c r="H5264" s="1">
        <v>8</v>
      </c>
      <c r="I5264">
        <v>6874.6918000000005</v>
      </c>
      <c r="J5264" s="1">
        <f>SUMIFS(I:I,B:B,Table1_2[[#This Row],[Category Level 2]],D:D,Table1_2[[#This Row],[Brand]],E:E,Table1_2[[#This Row],[Region]],F:F,Table1_2[[#This Row],[Measure]],G:G,Table1_2[[#This Row],[Year]],H:H,"&lt;="&amp;Table1_2[[#This Row],[Month]])</f>
        <v>55840.077799999999</v>
      </c>
      <c r="K52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88633.787100000001</v>
      </c>
      <c r="N5264">
        <f>Table1_2[[#This Row],[Value]]*2.5</f>
        <v>17186.729500000001</v>
      </c>
    </row>
    <row r="5265" spans="1:14" x14ac:dyDescent="0.25">
      <c r="A5265" s="1" t="s">
        <v>6</v>
      </c>
      <c r="B5265" s="1" t="s">
        <v>26</v>
      </c>
      <c r="C5265" s="1" t="s">
        <v>22</v>
      </c>
      <c r="D5265" s="1" t="s">
        <v>34</v>
      </c>
      <c r="E5265" s="1" t="s">
        <v>14</v>
      </c>
      <c r="F5265" s="1" t="s">
        <v>12</v>
      </c>
      <c r="G5265" s="1" t="s">
        <v>65</v>
      </c>
      <c r="H5265" s="1">
        <v>9</v>
      </c>
      <c r="I5265">
        <v>6915.8778000000011</v>
      </c>
      <c r="J5265" s="1">
        <f>SUMIFS(I:I,B:B,Table1_2[[#This Row],[Category Level 2]],D:D,Table1_2[[#This Row],[Brand]],E:E,Table1_2[[#This Row],[Region]],F:F,Table1_2[[#This Row],[Measure]],G:G,Table1_2[[#This Row],[Year]],H:H,"&lt;="&amp;Table1_2[[#This Row],[Month]])</f>
        <v>62755.955600000001</v>
      </c>
      <c r="K52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87486.9856</v>
      </c>
      <c r="N5265">
        <f>Table1_2[[#This Row],[Value]]*2.5</f>
        <v>17289.694500000001</v>
      </c>
    </row>
    <row r="5266" spans="1:14" x14ac:dyDescent="0.25">
      <c r="A5266" s="1" t="s">
        <v>6</v>
      </c>
      <c r="B5266" s="1" t="s">
        <v>26</v>
      </c>
      <c r="C5266" s="1" t="s">
        <v>22</v>
      </c>
      <c r="D5266" s="1" t="s">
        <v>34</v>
      </c>
      <c r="E5266" s="1" t="s">
        <v>14</v>
      </c>
      <c r="F5266" s="1" t="s">
        <v>12</v>
      </c>
      <c r="G5266" s="1" t="s">
        <v>65</v>
      </c>
      <c r="H5266" s="1">
        <v>10</v>
      </c>
      <c r="I5266">
        <v>7876.4402000000009</v>
      </c>
      <c r="J5266" s="1">
        <f>SUMIFS(I:I,B:B,Table1_2[[#This Row],[Category Level 2]],D:D,Table1_2[[#This Row],[Brand]],E:E,Table1_2[[#This Row],[Region]],F:F,Table1_2[[#This Row],[Measure]],G:G,Table1_2[[#This Row],[Year]],H:H,"&lt;="&amp;Table1_2[[#This Row],[Month]])</f>
        <v>70632.395799999998</v>
      </c>
      <c r="K52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86190.9473</v>
      </c>
      <c r="N5266">
        <f>Table1_2[[#This Row],[Value]]*2.5</f>
        <v>19691.1005</v>
      </c>
    </row>
    <row r="5267" spans="1:14" x14ac:dyDescent="0.25">
      <c r="A5267" s="1" t="s">
        <v>6</v>
      </c>
      <c r="B5267" s="1" t="s">
        <v>26</v>
      </c>
      <c r="C5267" s="1" t="s">
        <v>22</v>
      </c>
      <c r="D5267" s="1" t="s">
        <v>34</v>
      </c>
      <c r="E5267" s="1" t="s">
        <v>14</v>
      </c>
      <c r="F5267" s="1" t="s">
        <v>12</v>
      </c>
      <c r="G5267" s="1" t="s">
        <v>65</v>
      </c>
      <c r="H5267" s="1">
        <v>11</v>
      </c>
      <c r="I5267">
        <v>7859.292199999999</v>
      </c>
      <c r="J5267" s="1">
        <f>SUMIFS(I:I,B:B,Table1_2[[#This Row],[Category Level 2]],D:D,Table1_2[[#This Row],[Brand]],E:E,Table1_2[[#This Row],[Region]],F:F,Table1_2[[#This Row],[Measure]],G:G,Table1_2[[#This Row],[Year]],H:H,"&lt;="&amp;Table1_2[[#This Row],[Month]])</f>
        <v>78491.687999999995</v>
      </c>
      <c r="K52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85907.5046</v>
      </c>
      <c r="N5267">
        <f>Table1_2[[#This Row],[Value]]*2.5</f>
        <v>19648.230499999998</v>
      </c>
    </row>
    <row r="5268" spans="1:14" x14ac:dyDescent="0.25">
      <c r="A5268" s="1" t="s">
        <v>6</v>
      </c>
      <c r="B5268" s="1" t="s">
        <v>26</v>
      </c>
      <c r="C5268" s="1" t="s">
        <v>22</v>
      </c>
      <c r="D5268" s="1" t="s">
        <v>34</v>
      </c>
      <c r="E5268" s="1" t="s">
        <v>14</v>
      </c>
      <c r="F5268" s="1" t="s">
        <v>12</v>
      </c>
      <c r="G5268" s="1" t="s">
        <v>65</v>
      </c>
      <c r="H5268" s="1">
        <v>12</v>
      </c>
      <c r="I5268">
        <v>7471.027000000001</v>
      </c>
      <c r="J5268" s="1">
        <f>SUMIFS(I:I,B:B,Table1_2[[#This Row],[Category Level 2]],D:D,Table1_2[[#This Row],[Brand]],E:E,Table1_2[[#This Row],[Region]],F:F,Table1_2[[#This Row],[Measure]],G:G,Table1_2[[#This Row],[Year]],H:H,"&lt;="&amp;Table1_2[[#This Row],[Month]])</f>
        <v>85962.714999999997</v>
      </c>
      <c r="K52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85962.714999999997</v>
      </c>
      <c r="N5268">
        <f>Table1_2[[#This Row],[Value]]*2.5</f>
        <v>18677.567500000001</v>
      </c>
    </row>
    <row r="5269" spans="1:14" x14ac:dyDescent="0.25">
      <c r="A5269" s="1" t="s">
        <v>6</v>
      </c>
      <c r="B5269" s="1" t="s">
        <v>26</v>
      </c>
      <c r="C5269" s="1" t="s">
        <v>22</v>
      </c>
      <c r="D5269" s="1" t="s">
        <v>34</v>
      </c>
      <c r="E5269" s="1" t="s">
        <v>14</v>
      </c>
      <c r="F5269" s="1" t="s">
        <v>12</v>
      </c>
      <c r="G5269" s="1" t="s">
        <v>66</v>
      </c>
      <c r="H5269" s="1">
        <v>1</v>
      </c>
      <c r="I5269">
        <v>6457.7339999999995</v>
      </c>
      <c r="J5269" s="1">
        <f>SUMIFS(I:I,B:B,Table1_2[[#This Row],[Category Level 2]],D:D,Table1_2[[#This Row],[Brand]],E:E,Table1_2[[#This Row],[Region]],F:F,Table1_2[[#This Row],[Measure]],G:G,Table1_2[[#This Row],[Year]],H:H,"&lt;="&amp;Table1_2[[#This Row],[Month]])</f>
        <v>6457.7339999999995</v>
      </c>
      <c r="K52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85336.176800000001</v>
      </c>
      <c r="N5269">
        <f>Table1_2[[#This Row],[Value]]*2.5</f>
        <v>16144.334999999999</v>
      </c>
    </row>
    <row r="5270" spans="1:14" x14ac:dyDescent="0.25">
      <c r="A5270" s="1" t="s">
        <v>6</v>
      </c>
      <c r="B5270" s="1" t="s">
        <v>26</v>
      </c>
      <c r="C5270" s="1" t="s">
        <v>22</v>
      </c>
      <c r="D5270" s="1" t="s">
        <v>34</v>
      </c>
      <c r="E5270" s="1" t="s">
        <v>14</v>
      </c>
      <c r="F5270" s="1" t="s">
        <v>12</v>
      </c>
      <c r="G5270" s="1" t="s">
        <v>66</v>
      </c>
      <c r="H5270" s="1">
        <v>2</v>
      </c>
      <c r="I5270">
        <v>6584.070200000001</v>
      </c>
      <c r="J5270" s="1">
        <f>SUMIFS(I:I,B:B,Table1_2[[#This Row],[Category Level 2]],D:D,Table1_2[[#This Row],[Brand]],E:E,Table1_2[[#This Row],[Region]],F:F,Table1_2[[#This Row],[Measure]],G:G,Table1_2[[#This Row],[Year]],H:H,"&lt;="&amp;Table1_2[[#This Row],[Month]])</f>
        <v>13041.8042</v>
      </c>
      <c r="K52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85144.517500000002</v>
      </c>
      <c r="N5270">
        <f>Table1_2[[#This Row],[Value]]*2.5</f>
        <v>16460.175500000001</v>
      </c>
    </row>
    <row r="5271" spans="1:14" x14ac:dyDescent="0.25">
      <c r="A5271" s="1" t="s">
        <v>6</v>
      </c>
      <c r="B5271" s="1" t="s">
        <v>26</v>
      </c>
      <c r="C5271" s="1" t="s">
        <v>22</v>
      </c>
      <c r="D5271" s="1" t="s">
        <v>34</v>
      </c>
      <c r="E5271" s="1" t="s">
        <v>14</v>
      </c>
      <c r="F5271" s="1" t="s">
        <v>12</v>
      </c>
      <c r="G5271" s="1" t="s">
        <v>66</v>
      </c>
      <c r="H5271" s="1">
        <v>3</v>
      </c>
      <c r="I5271">
        <v>7882.3379999999997</v>
      </c>
      <c r="J5271" s="1">
        <f>SUMIFS(I:I,B:B,Table1_2[[#This Row],[Category Level 2]],D:D,Table1_2[[#This Row],[Brand]],E:E,Table1_2[[#This Row],[Region]],F:F,Table1_2[[#This Row],[Measure]],G:G,Table1_2[[#This Row],[Year]],H:H,"&lt;="&amp;Table1_2[[#This Row],[Month]])</f>
        <v>20924.142200000002</v>
      </c>
      <c r="K52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85128.8603</v>
      </c>
      <c r="N5271">
        <f>Table1_2[[#This Row],[Value]]*2.5</f>
        <v>19705.845000000001</v>
      </c>
    </row>
    <row r="5272" spans="1:14" x14ac:dyDescent="0.25">
      <c r="A5272" s="1" t="s">
        <v>6</v>
      </c>
      <c r="B5272" s="1" t="s">
        <v>26</v>
      </c>
      <c r="C5272" s="1" t="s">
        <v>22</v>
      </c>
      <c r="D5272" s="1" t="s">
        <v>34</v>
      </c>
      <c r="E5272" s="1" t="s">
        <v>14</v>
      </c>
      <c r="F5272" s="1" t="s">
        <v>12</v>
      </c>
      <c r="G5272" s="1" t="s">
        <v>66</v>
      </c>
      <c r="H5272" s="1">
        <v>4</v>
      </c>
      <c r="I5272">
        <v>6937.6278000000002</v>
      </c>
      <c r="J5272" s="1">
        <f>SUMIFS(I:I,B:B,Table1_2[[#This Row],[Category Level 2]],D:D,Table1_2[[#This Row],[Brand]],E:E,Table1_2[[#This Row],[Region]],F:F,Table1_2[[#This Row],[Measure]],G:G,Table1_2[[#This Row],[Year]],H:H,"&lt;="&amp;Table1_2[[#This Row],[Month]])</f>
        <v>27861.770000000004</v>
      </c>
      <c r="K52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85333.85530000001</v>
      </c>
      <c r="N5272">
        <f>Table1_2[[#This Row],[Value]]*2.5</f>
        <v>17344.069500000001</v>
      </c>
    </row>
    <row r="5273" spans="1:14" x14ac:dyDescent="0.25">
      <c r="A5273" s="1" t="s">
        <v>6</v>
      </c>
      <c r="B5273" s="1" t="s">
        <v>26</v>
      </c>
      <c r="C5273" s="1" t="s">
        <v>22</v>
      </c>
      <c r="D5273" s="1" t="s">
        <v>34</v>
      </c>
      <c r="E5273" s="1" t="s">
        <v>14</v>
      </c>
      <c r="F5273" s="1" t="s">
        <v>12</v>
      </c>
      <c r="G5273" s="1" t="s">
        <v>66</v>
      </c>
      <c r="H5273" s="1">
        <v>5</v>
      </c>
      <c r="I5273">
        <v>7250.4373999999998</v>
      </c>
      <c r="J5273" s="1">
        <f>SUMIFS(I:I,B:B,Table1_2[[#This Row],[Category Level 2]],D:D,Table1_2[[#This Row],[Brand]],E:E,Table1_2[[#This Row],[Region]],F:F,Table1_2[[#This Row],[Measure]],G:G,Table1_2[[#This Row],[Year]],H:H,"&lt;="&amp;Table1_2[[#This Row],[Month]])</f>
        <v>35112.207400000007</v>
      </c>
      <c r="K52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86245.409100000019</v>
      </c>
      <c r="N5273">
        <f>Table1_2[[#This Row],[Value]]*2.5</f>
        <v>18126.093499999999</v>
      </c>
    </row>
    <row r="5274" spans="1:14" x14ac:dyDescent="0.25">
      <c r="A5274" s="1" t="s">
        <v>6</v>
      </c>
      <c r="B5274" s="1" t="s">
        <v>26</v>
      </c>
      <c r="C5274" s="1" t="s">
        <v>22</v>
      </c>
      <c r="D5274" s="1" t="s">
        <v>34</v>
      </c>
      <c r="E5274" s="1" t="s">
        <v>14</v>
      </c>
      <c r="F5274" s="1" t="s">
        <v>12</v>
      </c>
      <c r="G5274" s="1" t="s">
        <v>66</v>
      </c>
      <c r="H5274" s="1">
        <v>6</v>
      </c>
      <c r="I5274">
        <v>7376.1108000000004</v>
      </c>
      <c r="J5274" s="1">
        <f>SUMIFS(I:I,B:B,Table1_2[[#This Row],[Category Level 2]],D:D,Table1_2[[#This Row],[Brand]],E:E,Table1_2[[#This Row],[Region]],F:F,Table1_2[[#This Row],[Measure]],G:G,Table1_2[[#This Row],[Year]],H:H,"&lt;="&amp;Table1_2[[#This Row],[Month]])</f>
        <v>42488.318200000009</v>
      </c>
      <c r="K52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86175.177700000015</v>
      </c>
      <c r="N5274">
        <f>Table1_2[[#This Row],[Value]]*2.5</f>
        <v>18440.277000000002</v>
      </c>
    </row>
    <row r="5275" spans="1:14" x14ac:dyDescent="0.25">
      <c r="A5275" s="1" t="s">
        <v>6</v>
      </c>
      <c r="B5275" s="1" t="s">
        <v>26</v>
      </c>
      <c r="C5275" s="1" t="s">
        <v>22</v>
      </c>
      <c r="D5275" s="1" t="s">
        <v>34</v>
      </c>
      <c r="E5275" s="1" t="s">
        <v>14</v>
      </c>
      <c r="F5275" s="1" t="s">
        <v>12</v>
      </c>
      <c r="G5275" s="1" t="s">
        <v>66</v>
      </c>
      <c r="H5275" s="1">
        <v>7</v>
      </c>
      <c r="I5275">
        <v>6964.0072000000009</v>
      </c>
      <c r="J5275" s="1">
        <f>SUMIFS(I:I,B:B,Table1_2[[#This Row],[Category Level 2]],D:D,Table1_2[[#This Row],[Brand]],E:E,Table1_2[[#This Row],[Region]],F:F,Table1_2[[#This Row],[Measure]],G:G,Table1_2[[#This Row],[Year]],H:H,"&lt;="&amp;Table1_2[[#This Row],[Month]])</f>
        <v>49452.325400000009</v>
      </c>
      <c r="K52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86449.654400000014</v>
      </c>
      <c r="N5275">
        <f>Table1_2[[#This Row],[Value]]*2.5</f>
        <v>17410.018000000004</v>
      </c>
    </row>
    <row r="5276" spans="1:14" x14ac:dyDescent="0.25">
      <c r="A5276" s="1" t="s">
        <v>6</v>
      </c>
      <c r="B5276" s="1" t="s">
        <v>26</v>
      </c>
      <c r="C5276" s="1" t="s">
        <v>22</v>
      </c>
      <c r="D5276" s="1" t="s">
        <v>34</v>
      </c>
      <c r="E5276" s="1" t="s">
        <v>14</v>
      </c>
      <c r="F5276" s="1" t="s">
        <v>12</v>
      </c>
      <c r="G5276" s="1" t="s">
        <v>66</v>
      </c>
      <c r="H5276" s="1">
        <v>8</v>
      </c>
      <c r="I5276">
        <v>6958.7570000000005</v>
      </c>
      <c r="J5276" s="1">
        <f>SUMIFS(I:I,B:B,Table1_2[[#This Row],[Category Level 2]],D:D,Table1_2[[#This Row],[Brand]],E:E,Table1_2[[#This Row],[Region]],F:F,Table1_2[[#This Row],[Measure]],G:G,Table1_2[[#This Row],[Year]],H:H,"&lt;="&amp;Table1_2[[#This Row],[Month]])</f>
        <v>56411.082400000007</v>
      </c>
      <c r="K52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86533.719600000011</v>
      </c>
      <c r="N5276">
        <f>Table1_2[[#This Row],[Value]]*2.5</f>
        <v>17396.892500000002</v>
      </c>
    </row>
    <row r="5277" spans="1:14" x14ac:dyDescent="0.25">
      <c r="A5277" s="1" t="s">
        <v>6</v>
      </c>
      <c r="B5277" s="1" t="s">
        <v>26</v>
      </c>
      <c r="C5277" s="1" t="s">
        <v>22</v>
      </c>
      <c r="D5277" s="1" t="s">
        <v>34</v>
      </c>
      <c r="E5277" s="1" t="s">
        <v>14</v>
      </c>
      <c r="F5277" s="1" t="s">
        <v>12</v>
      </c>
      <c r="G5277" s="1" t="s">
        <v>66</v>
      </c>
      <c r="H5277" s="1">
        <v>9</v>
      </c>
      <c r="I5277">
        <v>7997.1441999999997</v>
      </c>
      <c r="J5277" s="1">
        <f>SUMIFS(I:I,B:B,Table1_2[[#This Row],[Category Level 2]],D:D,Table1_2[[#This Row],[Brand]],E:E,Table1_2[[#This Row],[Region]],F:F,Table1_2[[#This Row],[Measure]],G:G,Table1_2[[#This Row],[Year]],H:H,"&lt;="&amp;Table1_2[[#This Row],[Month]])</f>
        <v>64408.226600000009</v>
      </c>
      <c r="K52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87614.986000000004</v>
      </c>
      <c r="N5277">
        <f>Table1_2[[#This Row],[Value]]*2.5</f>
        <v>19992.860499999999</v>
      </c>
    </row>
    <row r="5278" spans="1:14" x14ac:dyDescent="0.25">
      <c r="A5278" s="1" t="s">
        <v>6</v>
      </c>
      <c r="B5278" s="1" t="s">
        <v>26</v>
      </c>
      <c r="C5278" s="1" t="s">
        <v>22</v>
      </c>
      <c r="D5278" s="1" t="s">
        <v>34</v>
      </c>
      <c r="E5278" s="1" t="s">
        <v>14</v>
      </c>
      <c r="F5278" s="1" t="s">
        <v>12</v>
      </c>
      <c r="G5278" s="1" t="s">
        <v>66</v>
      </c>
      <c r="H5278" s="1">
        <v>10</v>
      </c>
      <c r="I5278">
        <v>8293.9342000000015</v>
      </c>
      <c r="J5278" s="1">
        <f>SUMIFS(I:I,B:B,Table1_2[[#This Row],[Category Level 2]],D:D,Table1_2[[#This Row],[Brand]],E:E,Table1_2[[#This Row],[Region]],F:F,Table1_2[[#This Row],[Measure]],G:G,Table1_2[[#This Row],[Year]],H:H,"&lt;="&amp;Table1_2[[#This Row],[Month]])</f>
        <v>72702.160800000012</v>
      </c>
      <c r="K52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88032.48000000001</v>
      </c>
      <c r="N5278">
        <f>Table1_2[[#This Row],[Value]]*2.5</f>
        <v>20734.835500000005</v>
      </c>
    </row>
    <row r="5279" spans="1:14" x14ac:dyDescent="0.25">
      <c r="A5279" s="1" t="s">
        <v>6</v>
      </c>
      <c r="B5279" s="1" t="s">
        <v>26</v>
      </c>
      <c r="C5279" s="1" t="s">
        <v>22</v>
      </c>
      <c r="D5279" s="1" t="s">
        <v>34</v>
      </c>
      <c r="E5279" s="1" t="s">
        <v>14</v>
      </c>
      <c r="F5279" s="1" t="s">
        <v>12</v>
      </c>
      <c r="G5279" s="1" t="s">
        <v>66</v>
      </c>
      <c r="H5279" s="1">
        <v>11</v>
      </c>
      <c r="I5279">
        <v>8106.0772000000006</v>
      </c>
      <c r="J5279" s="1">
        <f>SUMIFS(I:I,B:B,Table1_2[[#This Row],[Category Level 2]],D:D,Table1_2[[#This Row],[Brand]],E:E,Table1_2[[#This Row],[Region]],F:F,Table1_2[[#This Row],[Measure]],G:G,Table1_2[[#This Row],[Year]],H:H,"&lt;="&amp;Table1_2[[#This Row],[Month]])</f>
        <v>80808.238000000012</v>
      </c>
      <c r="K52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88279.265000000014</v>
      </c>
      <c r="N5279">
        <f>Table1_2[[#This Row],[Value]]*2.5</f>
        <v>20265.193000000003</v>
      </c>
    </row>
    <row r="5280" spans="1:14" x14ac:dyDescent="0.25">
      <c r="A5280" s="1" t="s">
        <v>6</v>
      </c>
      <c r="B5280" s="1" t="s">
        <v>26</v>
      </c>
      <c r="C5280" s="1" t="s">
        <v>22</v>
      </c>
      <c r="D5280" s="1" t="s">
        <v>34</v>
      </c>
      <c r="E5280" s="1" t="s">
        <v>14</v>
      </c>
      <c r="F5280" s="1" t="s">
        <v>12</v>
      </c>
      <c r="G5280" s="1" t="s">
        <v>66</v>
      </c>
      <c r="H5280" s="1">
        <v>12</v>
      </c>
      <c r="I5280">
        <v>8217.342200000001</v>
      </c>
      <c r="J5280" s="1">
        <f>SUMIFS(I:I,B:B,Table1_2[[#This Row],[Category Level 2]],D:D,Table1_2[[#This Row],[Brand]],E:E,Table1_2[[#This Row],[Region]],F:F,Table1_2[[#This Row],[Measure]],G:G,Table1_2[[#This Row],[Year]],H:H,"&lt;="&amp;Table1_2[[#This Row],[Month]])</f>
        <v>89025.580200000011</v>
      </c>
      <c r="K52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89025.580200000011</v>
      </c>
      <c r="N5280">
        <f>Table1_2[[#This Row],[Value]]*2.5</f>
        <v>20543.355500000001</v>
      </c>
    </row>
    <row r="5281" spans="1:14" x14ac:dyDescent="0.25">
      <c r="A5281" s="1" t="s">
        <v>6</v>
      </c>
      <c r="B5281" s="1" t="s">
        <v>26</v>
      </c>
      <c r="C5281" s="1" t="s">
        <v>22</v>
      </c>
      <c r="D5281" s="1" t="s">
        <v>34</v>
      </c>
      <c r="E5281" s="1" t="s">
        <v>14</v>
      </c>
      <c r="F5281" s="1" t="s">
        <v>12</v>
      </c>
      <c r="G5281" s="1" t="s">
        <v>67</v>
      </c>
      <c r="H5281" s="1">
        <v>1</v>
      </c>
      <c r="I5281">
        <v>8802.8266000000003</v>
      </c>
      <c r="J5281" s="1">
        <f>SUMIFS(I:I,B:B,Table1_2[[#This Row],[Category Level 2]],D:D,Table1_2[[#This Row],[Brand]],E:E,Table1_2[[#This Row],[Region]],F:F,Table1_2[[#This Row],[Measure]],G:G,Table1_2[[#This Row],[Year]],H:H,"&lt;="&amp;Table1_2[[#This Row],[Month]])</f>
        <v>8802.8266000000003</v>
      </c>
      <c r="K52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91370.6728</v>
      </c>
      <c r="N5281">
        <f>Table1_2[[#This Row],[Value]]*2.5</f>
        <v>22007.066500000001</v>
      </c>
    </row>
    <row r="5282" spans="1:14" x14ac:dyDescent="0.25">
      <c r="A5282" s="1" t="s">
        <v>6</v>
      </c>
      <c r="B5282" s="1" t="s">
        <v>26</v>
      </c>
      <c r="C5282" s="1" t="s">
        <v>22</v>
      </c>
      <c r="D5282" s="1" t="s">
        <v>34</v>
      </c>
      <c r="E5282" s="1" t="s">
        <v>14</v>
      </c>
      <c r="F5282" s="1" t="s">
        <v>12</v>
      </c>
      <c r="G5282" s="1" t="s">
        <v>67</v>
      </c>
      <c r="H5282" s="1">
        <v>2</v>
      </c>
      <c r="I5282">
        <v>8376.9665999999997</v>
      </c>
      <c r="J5282" s="1">
        <f>SUMIFS(I:I,B:B,Table1_2[[#This Row],[Category Level 2]],D:D,Table1_2[[#This Row],[Brand]],E:E,Table1_2[[#This Row],[Region]],F:F,Table1_2[[#This Row],[Measure]],G:G,Table1_2[[#This Row],[Year]],H:H,"&lt;="&amp;Table1_2[[#This Row],[Month]])</f>
        <v>17179.7932</v>
      </c>
      <c r="K52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93163.569200000013</v>
      </c>
      <c r="N5282">
        <f>Table1_2[[#This Row],[Value]]*2.5</f>
        <v>20942.416499999999</v>
      </c>
    </row>
    <row r="5283" spans="1:14" x14ac:dyDescent="0.25">
      <c r="A5283" s="1" t="s">
        <v>6</v>
      </c>
      <c r="B5283" s="1" t="s">
        <v>26</v>
      </c>
      <c r="C5283" s="1" t="s">
        <v>22</v>
      </c>
      <c r="D5283" s="1" t="s">
        <v>34</v>
      </c>
      <c r="E5283" s="1" t="s">
        <v>14</v>
      </c>
      <c r="F5283" s="1" t="s">
        <v>12</v>
      </c>
      <c r="G5283" s="1" t="s">
        <v>67</v>
      </c>
      <c r="H5283" s="1">
        <v>3</v>
      </c>
      <c r="I5283">
        <v>10698.2714</v>
      </c>
      <c r="J5283" s="1">
        <f>SUMIFS(I:I,B:B,Table1_2[[#This Row],[Category Level 2]],D:D,Table1_2[[#This Row],[Brand]],E:E,Table1_2[[#This Row],[Region]],F:F,Table1_2[[#This Row],[Measure]],G:G,Table1_2[[#This Row],[Year]],H:H,"&lt;="&amp;Table1_2[[#This Row],[Month]])</f>
        <v>27878.064599999998</v>
      </c>
      <c r="K52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95979.502600000007</v>
      </c>
      <c r="N5283">
        <f>Table1_2[[#This Row],[Value]]*2.5</f>
        <v>26745.678499999998</v>
      </c>
    </row>
    <row r="5284" spans="1:14" x14ac:dyDescent="0.25">
      <c r="A5284" s="1" t="s">
        <v>6</v>
      </c>
      <c r="B5284" s="1" t="s">
        <v>26</v>
      </c>
      <c r="C5284" s="1" t="s">
        <v>35</v>
      </c>
      <c r="D5284" s="1" t="s">
        <v>36</v>
      </c>
      <c r="E5284" s="1" t="s">
        <v>10</v>
      </c>
      <c r="F5284" s="1" t="s">
        <v>11</v>
      </c>
      <c r="G5284" s="1" t="s">
        <v>62</v>
      </c>
      <c r="H5284" s="1">
        <v>8</v>
      </c>
      <c r="I5284">
        <v>11.183999999999999</v>
      </c>
      <c r="J5284" s="1">
        <f>SUMIFS(I:I,B:B,Table1_2[[#This Row],[Category Level 2]],D:D,Table1_2[[#This Row],[Brand]],E:E,Table1_2[[#This Row],[Region]],F:F,Table1_2[[#This Row],[Measure]],G:G,Table1_2[[#This Row],[Year]],H:H,"&lt;="&amp;Table1_2[[#This Row],[Month]])</f>
        <v>11.183999999999999</v>
      </c>
      <c r="K52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11.183999999999999</v>
      </c>
      <c r="N5284">
        <f>Table1_2[[#This Row],[Value]]*2.5</f>
        <v>27.959999999999997</v>
      </c>
    </row>
    <row r="5285" spans="1:14" x14ac:dyDescent="0.25">
      <c r="A5285" s="1" t="s">
        <v>6</v>
      </c>
      <c r="B5285" s="1" t="s">
        <v>26</v>
      </c>
      <c r="C5285" s="1" t="s">
        <v>35</v>
      </c>
      <c r="D5285" s="1" t="s">
        <v>36</v>
      </c>
      <c r="E5285" s="1" t="s">
        <v>10</v>
      </c>
      <c r="F5285" s="1" t="s">
        <v>11</v>
      </c>
      <c r="G5285" s="1" t="s">
        <v>62</v>
      </c>
      <c r="H5285" s="1">
        <v>9</v>
      </c>
      <c r="I5285">
        <v>167.76</v>
      </c>
      <c r="J5285" s="1">
        <f>SUMIFS(I:I,B:B,Table1_2[[#This Row],[Category Level 2]],D:D,Table1_2[[#This Row],[Brand]],E:E,Table1_2[[#This Row],[Region]],F:F,Table1_2[[#This Row],[Measure]],G:G,Table1_2[[#This Row],[Year]],H:H,"&lt;="&amp;Table1_2[[#This Row],[Month]])</f>
        <v>178.94399999999999</v>
      </c>
      <c r="K52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178.94399999999999</v>
      </c>
      <c r="N5285">
        <f>Table1_2[[#This Row],[Value]]*2.5</f>
        <v>419.4</v>
      </c>
    </row>
    <row r="5286" spans="1:14" x14ac:dyDescent="0.25">
      <c r="A5286" s="1" t="s">
        <v>6</v>
      </c>
      <c r="B5286" s="1" t="s">
        <v>26</v>
      </c>
      <c r="C5286" s="1" t="s">
        <v>35</v>
      </c>
      <c r="D5286" s="1" t="s">
        <v>36</v>
      </c>
      <c r="E5286" s="1" t="s">
        <v>10</v>
      </c>
      <c r="F5286" s="1" t="s">
        <v>11</v>
      </c>
      <c r="G5286" s="1" t="s">
        <v>62</v>
      </c>
      <c r="H5286" s="1">
        <v>10</v>
      </c>
      <c r="I5286">
        <v>218.08799999999999</v>
      </c>
      <c r="J5286" s="1">
        <f>SUMIFS(I:I,B:B,Table1_2[[#This Row],[Category Level 2]],D:D,Table1_2[[#This Row],[Brand]],E:E,Table1_2[[#This Row],[Region]],F:F,Table1_2[[#This Row],[Measure]],G:G,Table1_2[[#This Row],[Year]],H:H,"&lt;="&amp;Table1_2[[#This Row],[Month]])</f>
        <v>397.03199999999998</v>
      </c>
      <c r="K52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397.03199999999998</v>
      </c>
      <c r="N5286">
        <f>Table1_2[[#This Row],[Value]]*2.5</f>
        <v>545.22</v>
      </c>
    </row>
    <row r="5287" spans="1:14" x14ac:dyDescent="0.25">
      <c r="A5287" s="1" t="s">
        <v>6</v>
      </c>
      <c r="B5287" s="1" t="s">
        <v>26</v>
      </c>
      <c r="C5287" s="1" t="s">
        <v>35</v>
      </c>
      <c r="D5287" s="1" t="s">
        <v>36</v>
      </c>
      <c r="E5287" s="1" t="s">
        <v>10</v>
      </c>
      <c r="F5287" s="1" t="s">
        <v>11</v>
      </c>
      <c r="G5287" s="1" t="s">
        <v>62</v>
      </c>
      <c r="H5287" s="1">
        <v>11</v>
      </c>
      <c r="I5287">
        <v>139.79999999999998</v>
      </c>
      <c r="J5287" s="1">
        <f>SUMIFS(I:I,B:B,Table1_2[[#This Row],[Category Level 2]],D:D,Table1_2[[#This Row],[Brand]],E:E,Table1_2[[#This Row],[Region]],F:F,Table1_2[[#This Row],[Measure]],G:G,Table1_2[[#This Row],[Year]],H:H,"&lt;="&amp;Table1_2[[#This Row],[Month]])</f>
        <v>536.83199999999999</v>
      </c>
      <c r="K52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536.83199999999999</v>
      </c>
      <c r="N5287">
        <f>Table1_2[[#This Row],[Value]]*2.5</f>
        <v>349.49999999999994</v>
      </c>
    </row>
    <row r="5288" spans="1:14" x14ac:dyDescent="0.25">
      <c r="A5288" s="1" t="s">
        <v>6</v>
      </c>
      <c r="B5288" s="1" t="s">
        <v>26</v>
      </c>
      <c r="C5288" s="1" t="s">
        <v>35</v>
      </c>
      <c r="D5288" s="1" t="s">
        <v>36</v>
      </c>
      <c r="E5288" s="1" t="s">
        <v>10</v>
      </c>
      <c r="F5288" s="1" t="s">
        <v>11</v>
      </c>
      <c r="G5288" s="1" t="s">
        <v>62</v>
      </c>
      <c r="H5288" s="1">
        <v>12</v>
      </c>
      <c r="I5288">
        <v>197.58399999999997</v>
      </c>
      <c r="J5288" s="1">
        <f>SUMIFS(I:I,B:B,Table1_2[[#This Row],[Category Level 2]],D:D,Table1_2[[#This Row],[Brand]],E:E,Table1_2[[#This Row],[Region]],F:F,Table1_2[[#This Row],[Measure]],G:G,Table1_2[[#This Row],[Year]],H:H,"&lt;="&amp;Table1_2[[#This Row],[Month]])</f>
        <v>734.41599999999994</v>
      </c>
      <c r="K52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734.41599999999994</v>
      </c>
      <c r="N5288">
        <f>Table1_2[[#This Row],[Value]]*2.5</f>
        <v>493.95999999999992</v>
      </c>
    </row>
    <row r="5289" spans="1:14" x14ac:dyDescent="0.25">
      <c r="A5289" s="1" t="s">
        <v>6</v>
      </c>
      <c r="B5289" s="1" t="s">
        <v>26</v>
      </c>
      <c r="C5289" s="1" t="s">
        <v>35</v>
      </c>
      <c r="D5289" s="1" t="s">
        <v>36</v>
      </c>
      <c r="E5289" s="1" t="s">
        <v>10</v>
      </c>
      <c r="F5289" s="1" t="s">
        <v>11</v>
      </c>
      <c r="G5289" s="1" t="s">
        <v>63</v>
      </c>
      <c r="H5289" s="1">
        <v>1</v>
      </c>
      <c r="I5289">
        <v>232.99999999999997</v>
      </c>
      <c r="J5289" s="1">
        <f>SUMIFS(I:I,B:B,Table1_2[[#This Row],[Category Level 2]],D:D,Table1_2[[#This Row],[Brand]],E:E,Table1_2[[#This Row],[Region]],F:F,Table1_2[[#This Row],[Measure]],G:G,Table1_2[[#This Row],[Year]],H:H,"&lt;="&amp;Table1_2[[#This Row],[Month]])</f>
        <v>232.99999999999997</v>
      </c>
      <c r="K52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967.41599999999994</v>
      </c>
      <c r="N5289">
        <f>Table1_2[[#This Row],[Value]]*2.5</f>
        <v>582.49999999999989</v>
      </c>
    </row>
    <row r="5290" spans="1:14" x14ac:dyDescent="0.25">
      <c r="A5290" s="1" t="s">
        <v>6</v>
      </c>
      <c r="B5290" s="1" t="s">
        <v>26</v>
      </c>
      <c r="C5290" s="1" t="s">
        <v>35</v>
      </c>
      <c r="D5290" s="1" t="s">
        <v>36</v>
      </c>
      <c r="E5290" s="1" t="s">
        <v>10</v>
      </c>
      <c r="F5290" s="1" t="s">
        <v>11</v>
      </c>
      <c r="G5290" s="1" t="s">
        <v>63</v>
      </c>
      <c r="H5290" s="1">
        <v>2</v>
      </c>
      <c r="I5290">
        <v>251.64</v>
      </c>
      <c r="J5290" s="1">
        <f>SUMIFS(I:I,B:B,Table1_2[[#This Row],[Category Level 2]],D:D,Table1_2[[#This Row],[Brand]],E:E,Table1_2[[#This Row],[Region]],F:F,Table1_2[[#This Row],[Measure]],G:G,Table1_2[[#This Row],[Year]],H:H,"&lt;="&amp;Table1_2[[#This Row],[Month]])</f>
        <v>484.64</v>
      </c>
      <c r="K52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1219.056</v>
      </c>
      <c r="N5290">
        <f>Table1_2[[#This Row],[Value]]*2.5</f>
        <v>629.09999999999991</v>
      </c>
    </row>
    <row r="5291" spans="1:14" x14ac:dyDescent="0.25">
      <c r="A5291" s="1" t="s">
        <v>6</v>
      </c>
      <c r="B5291" s="1" t="s">
        <v>26</v>
      </c>
      <c r="C5291" s="1" t="s">
        <v>35</v>
      </c>
      <c r="D5291" s="1" t="s">
        <v>36</v>
      </c>
      <c r="E5291" s="1" t="s">
        <v>10</v>
      </c>
      <c r="F5291" s="1" t="s">
        <v>11</v>
      </c>
      <c r="G5291" s="1" t="s">
        <v>63</v>
      </c>
      <c r="H5291" s="1">
        <v>3</v>
      </c>
      <c r="I5291">
        <v>149.12</v>
      </c>
      <c r="J5291" s="1">
        <f>SUMIFS(I:I,B:B,Table1_2[[#This Row],[Category Level 2]],D:D,Table1_2[[#This Row],[Brand]],E:E,Table1_2[[#This Row],[Region]],F:F,Table1_2[[#This Row],[Measure]],G:G,Table1_2[[#This Row],[Year]],H:H,"&lt;="&amp;Table1_2[[#This Row],[Month]])</f>
        <v>633.76</v>
      </c>
      <c r="K52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1368.1759999999999</v>
      </c>
      <c r="N5291">
        <f>Table1_2[[#This Row],[Value]]*2.5</f>
        <v>372.8</v>
      </c>
    </row>
    <row r="5292" spans="1:14" x14ac:dyDescent="0.25">
      <c r="A5292" s="1" t="s">
        <v>6</v>
      </c>
      <c r="B5292" s="1" t="s">
        <v>26</v>
      </c>
      <c r="C5292" s="1" t="s">
        <v>35</v>
      </c>
      <c r="D5292" s="1" t="s">
        <v>36</v>
      </c>
      <c r="E5292" s="1" t="s">
        <v>10</v>
      </c>
      <c r="F5292" s="1" t="s">
        <v>11</v>
      </c>
      <c r="G5292" s="1" t="s">
        <v>63</v>
      </c>
      <c r="H5292" s="1">
        <v>4</v>
      </c>
      <c r="I5292">
        <v>333.65600000000001</v>
      </c>
      <c r="J5292" s="1">
        <f>SUMIFS(I:I,B:B,Table1_2[[#This Row],[Category Level 2]],D:D,Table1_2[[#This Row],[Brand]],E:E,Table1_2[[#This Row],[Region]],F:F,Table1_2[[#This Row],[Measure]],G:G,Table1_2[[#This Row],[Year]],H:H,"&lt;="&amp;Table1_2[[#This Row],[Month]])</f>
        <v>967.41599999999994</v>
      </c>
      <c r="K52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1701.8319999999999</v>
      </c>
      <c r="N5292">
        <f>Table1_2[[#This Row],[Value]]*2.5</f>
        <v>834.14</v>
      </c>
    </row>
    <row r="5293" spans="1:14" x14ac:dyDescent="0.25">
      <c r="A5293" s="1" t="s">
        <v>6</v>
      </c>
      <c r="B5293" s="1" t="s">
        <v>26</v>
      </c>
      <c r="C5293" s="1" t="s">
        <v>35</v>
      </c>
      <c r="D5293" s="1" t="s">
        <v>36</v>
      </c>
      <c r="E5293" s="1" t="s">
        <v>10</v>
      </c>
      <c r="F5293" s="1" t="s">
        <v>11</v>
      </c>
      <c r="G5293" s="1" t="s">
        <v>63</v>
      </c>
      <c r="H5293" s="1">
        <v>5</v>
      </c>
      <c r="I5293">
        <v>236.72799999999998</v>
      </c>
      <c r="J5293" s="1">
        <f>SUMIFS(I:I,B:B,Table1_2[[#This Row],[Category Level 2]],D:D,Table1_2[[#This Row],[Brand]],E:E,Table1_2[[#This Row],[Region]],F:F,Table1_2[[#This Row],[Measure]],G:G,Table1_2[[#This Row],[Year]],H:H,"&lt;="&amp;Table1_2[[#This Row],[Month]])</f>
        <v>1204.144</v>
      </c>
      <c r="K52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1938.56</v>
      </c>
      <c r="N5293">
        <f>Table1_2[[#This Row],[Value]]*2.5</f>
        <v>591.81999999999994</v>
      </c>
    </row>
    <row r="5294" spans="1:14" x14ac:dyDescent="0.25">
      <c r="A5294" s="1" t="s">
        <v>6</v>
      </c>
      <c r="B5294" s="1" t="s">
        <v>26</v>
      </c>
      <c r="C5294" s="1" t="s">
        <v>35</v>
      </c>
      <c r="D5294" s="1" t="s">
        <v>36</v>
      </c>
      <c r="E5294" s="1" t="s">
        <v>10</v>
      </c>
      <c r="F5294" s="1" t="s">
        <v>11</v>
      </c>
      <c r="G5294" s="1" t="s">
        <v>63</v>
      </c>
      <c r="H5294" s="1">
        <v>6</v>
      </c>
      <c r="I5294">
        <v>331.79199999999997</v>
      </c>
      <c r="J5294" s="1">
        <f>SUMIFS(I:I,B:B,Table1_2[[#This Row],[Category Level 2]],D:D,Table1_2[[#This Row],[Brand]],E:E,Table1_2[[#This Row],[Region]],F:F,Table1_2[[#This Row],[Measure]],G:G,Table1_2[[#This Row],[Year]],H:H,"&lt;="&amp;Table1_2[[#This Row],[Month]])</f>
        <v>1535.9359999999999</v>
      </c>
      <c r="K52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2270.3519999999999</v>
      </c>
      <c r="N5294">
        <f>Table1_2[[#This Row],[Value]]*2.5</f>
        <v>829.4799999999999</v>
      </c>
    </row>
    <row r="5295" spans="1:14" x14ac:dyDescent="0.25">
      <c r="A5295" s="1" t="s">
        <v>6</v>
      </c>
      <c r="B5295" s="1" t="s">
        <v>26</v>
      </c>
      <c r="C5295" s="1" t="s">
        <v>35</v>
      </c>
      <c r="D5295" s="1" t="s">
        <v>36</v>
      </c>
      <c r="E5295" s="1" t="s">
        <v>10</v>
      </c>
      <c r="F5295" s="1" t="s">
        <v>11</v>
      </c>
      <c r="G5295" s="1" t="s">
        <v>63</v>
      </c>
      <c r="H5295" s="1">
        <v>7</v>
      </c>
      <c r="I5295">
        <v>337.38399999999996</v>
      </c>
      <c r="J5295" s="1">
        <f>SUMIFS(I:I,B:B,Table1_2[[#This Row],[Category Level 2]],D:D,Table1_2[[#This Row],[Brand]],E:E,Table1_2[[#This Row],[Region]],F:F,Table1_2[[#This Row],[Measure]],G:G,Table1_2[[#This Row],[Year]],H:H,"&lt;="&amp;Table1_2[[#This Row],[Month]])</f>
        <v>1873.32</v>
      </c>
      <c r="K52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2607.7359999999999</v>
      </c>
      <c r="N5295">
        <f>Table1_2[[#This Row],[Value]]*2.5</f>
        <v>843.45999999999992</v>
      </c>
    </row>
    <row r="5296" spans="1:14" x14ac:dyDescent="0.25">
      <c r="A5296" s="1" t="s">
        <v>6</v>
      </c>
      <c r="B5296" s="1" t="s">
        <v>26</v>
      </c>
      <c r="C5296" s="1" t="s">
        <v>35</v>
      </c>
      <c r="D5296" s="1" t="s">
        <v>36</v>
      </c>
      <c r="E5296" s="1" t="s">
        <v>10</v>
      </c>
      <c r="F5296" s="1" t="s">
        <v>11</v>
      </c>
      <c r="G5296" s="1" t="s">
        <v>63</v>
      </c>
      <c r="H5296" s="1">
        <v>8</v>
      </c>
      <c r="I5296">
        <v>281.464</v>
      </c>
      <c r="J5296" s="1">
        <f>SUMIFS(I:I,B:B,Table1_2[[#This Row],[Category Level 2]],D:D,Table1_2[[#This Row],[Brand]],E:E,Table1_2[[#This Row],[Region]],F:F,Table1_2[[#This Row],[Measure]],G:G,Table1_2[[#This Row],[Year]],H:H,"&lt;="&amp;Table1_2[[#This Row],[Month]])</f>
        <v>2154.7840000000001</v>
      </c>
      <c r="K52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2878.0160000000001</v>
      </c>
      <c r="N5296">
        <f>Table1_2[[#This Row],[Value]]*2.5</f>
        <v>703.66</v>
      </c>
    </row>
    <row r="5297" spans="1:14" x14ac:dyDescent="0.25">
      <c r="A5297" s="1" t="s">
        <v>6</v>
      </c>
      <c r="B5297" s="1" t="s">
        <v>26</v>
      </c>
      <c r="C5297" s="1" t="s">
        <v>35</v>
      </c>
      <c r="D5297" s="1" t="s">
        <v>36</v>
      </c>
      <c r="E5297" s="1" t="s">
        <v>10</v>
      </c>
      <c r="F5297" s="1" t="s">
        <v>11</v>
      </c>
      <c r="G5297" s="1" t="s">
        <v>63</v>
      </c>
      <c r="H5297" s="1">
        <v>9</v>
      </c>
      <c r="I5297">
        <v>247.91199999999998</v>
      </c>
      <c r="J5297" s="1">
        <f>SUMIFS(I:I,B:B,Table1_2[[#This Row],[Category Level 2]],D:D,Table1_2[[#This Row],[Brand]],E:E,Table1_2[[#This Row],[Region]],F:F,Table1_2[[#This Row],[Measure]],G:G,Table1_2[[#This Row],[Year]],H:H,"&lt;="&amp;Table1_2[[#This Row],[Month]])</f>
        <v>2402.6959999999999</v>
      </c>
      <c r="K52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2958.1679999999997</v>
      </c>
      <c r="N5297">
        <f>Table1_2[[#This Row],[Value]]*2.5</f>
        <v>619.78</v>
      </c>
    </row>
    <row r="5298" spans="1:14" x14ac:dyDescent="0.25">
      <c r="A5298" s="1" t="s">
        <v>6</v>
      </c>
      <c r="B5298" s="1" t="s">
        <v>26</v>
      </c>
      <c r="C5298" s="1" t="s">
        <v>35</v>
      </c>
      <c r="D5298" s="1" t="s">
        <v>36</v>
      </c>
      <c r="E5298" s="1" t="s">
        <v>10</v>
      </c>
      <c r="F5298" s="1" t="s">
        <v>11</v>
      </c>
      <c r="G5298" s="1" t="s">
        <v>63</v>
      </c>
      <c r="H5298" s="1">
        <v>10</v>
      </c>
      <c r="I5298">
        <v>328.06399999999996</v>
      </c>
      <c r="J5298" s="1">
        <f>SUMIFS(I:I,B:B,Table1_2[[#This Row],[Category Level 2]],D:D,Table1_2[[#This Row],[Brand]],E:E,Table1_2[[#This Row],[Region]],F:F,Table1_2[[#This Row],[Measure]],G:G,Table1_2[[#This Row],[Year]],H:H,"&lt;="&amp;Table1_2[[#This Row],[Month]])</f>
        <v>2730.7599999999998</v>
      </c>
      <c r="K52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3068.1439999999998</v>
      </c>
      <c r="N5298">
        <f>Table1_2[[#This Row],[Value]]*2.5</f>
        <v>820.15999999999985</v>
      </c>
    </row>
    <row r="5299" spans="1:14" x14ac:dyDescent="0.25">
      <c r="A5299" s="1" t="s">
        <v>6</v>
      </c>
      <c r="B5299" s="1" t="s">
        <v>26</v>
      </c>
      <c r="C5299" s="1" t="s">
        <v>35</v>
      </c>
      <c r="D5299" s="1" t="s">
        <v>36</v>
      </c>
      <c r="E5299" s="1" t="s">
        <v>10</v>
      </c>
      <c r="F5299" s="1" t="s">
        <v>11</v>
      </c>
      <c r="G5299" s="1" t="s">
        <v>63</v>
      </c>
      <c r="H5299" s="1">
        <v>11</v>
      </c>
      <c r="I5299">
        <v>206.904</v>
      </c>
      <c r="J5299" s="1">
        <f>SUMIFS(I:I,B:B,Table1_2[[#This Row],[Category Level 2]],D:D,Table1_2[[#This Row],[Brand]],E:E,Table1_2[[#This Row],[Region]],F:F,Table1_2[[#This Row],[Measure]],G:G,Table1_2[[#This Row],[Year]],H:H,"&lt;="&amp;Table1_2[[#This Row],[Month]])</f>
        <v>2937.6639999999998</v>
      </c>
      <c r="K52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3135.2479999999996</v>
      </c>
      <c r="N5299">
        <f>Table1_2[[#This Row],[Value]]*2.5</f>
        <v>517.26</v>
      </c>
    </row>
    <row r="5300" spans="1:14" x14ac:dyDescent="0.25">
      <c r="A5300" s="1" t="s">
        <v>6</v>
      </c>
      <c r="B5300" s="1" t="s">
        <v>26</v>
      </c>
      <c r="C5300" s="1" t="s">
        <v>35</v>
      </c>
      <c r="D5300" s="1" t="s">
        <v>36</v>
      </c>
      <c r="E5300" s="1" t="s">
        <v>10</v>
      </c>
      <c r="F5300" s="1" t="s">
        <v>11</v>
      </c>
      <c r="G5300" s="1" t="s">
        <v>63</v>
      </c>
      <c r="H5300" s="1">
        <v>12</v>
      </c>
      <c r="I5300">
        <v>370.93599999999998</v>
      </c>
      <c r="J5300" s="1">
        <f>SUMIFS(I:I,B:B,Table1_2[[#This Row],[Category Level 2]],D:D,Table1_2[[#This Row],[Brand]],E:E,Table1_2[[#This Row],[Region]],F:F,Table1_2[[#This Row],[Measure]],G:G,Table1_2[[#This Row],[Year]],H:H,"&lt;="&amp;Table1_2[[#This Row],[Month]])</f>
        <v>3308.6</v>
      </c>
      <c r="K53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3308.6</v>
      </c>
      <c r="N5300">
        <f>Table1_2[[#This Row],[Value]]*2.5</f>
        <v>927.33999999999992</v>
      </c>
    </row>
    <row r="5301" spans="1:14" x14ac:dyDescent="0.25">
      <c r="A5301" s="1" t="s">
        <v>6</v>
      </c>
      <c r="B5301" s="1" t="s">
        <v>26</v>
      </c>
      <c r="C5301" s="1" t="s">
        <v>35</v>
      </c>
      <c r="D5301" s="1" t="s">
        <v>36</v>
      </c>
      <c r="E5301" s="1" t="s">
        <v>10</v>
      </c>
      <c r="F5301" s="1" t="s">
        <v>11</v>
      </c>
      <c r="G5301" s="1" t="s">
        <v>64</v>
      </c>
      <c r="H5301" s="1">
        <v>1</v>
      </c>
      <c r="I5301">
        <v>277.73599999999999</v>
      </c>
      <c r="J5301" s="1">
        <f>SUMIFS(I:I,B:B,Table1_2[[#This Row],[Category Level 2]],D:D,Table1_2[[#This Row],[Brand]],E:E,Table1_2[[#This Row],[Region]],F:F,Table1_2[[#This Row],[Measure]],G:G,Table1_2[[#This Row],[Year]],H:H,"&lt;="&amp;Table1_2[[#This Row],[Month]])</f>
        <v>277.73599999999999</v>
      </c>
      <c r="K53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3353.3359999999998</v>
      </c>
      <c r="N5301">
        <f>Table1_2[[#This Row],[Value]]*2.5</f>
        <v>694.33999999999992</v>
      </c>
    </row>
    <row r="5302" spans="1:14" x14ac:dyDescent="0.25">
      <c r="A5302" s="1" t="s">
        <v>6</v>
      </c>
      <c r="B5302" s="1" t="s">
        <v>26</v>
      </c>
      <c r="C5302" s="1" t="s">
        <v>35</v>
      </c>
      <c r="D5302" s="1" t="s">
        <v>36</v>
      </c>
      <c r="E5302" s="1" t="s">
        <v>10</v>
      </c>
      <c r="F5302" s="1" t="s">
        <v>11</v>
      </c>
      <c r="G5302" s="1" t="s">
        <v>64</v>
      </c>
      <c r="H5302" s="1">
        <v>2</v>
      </c>
      <c r="I5302">
        <v>288.91999999999996</v>
      </c>
      <c r="J5302" s="1">
        <f>SUMIFS(I:I,B:B,Table1_2[[#This Row],[Category Level 2]],D:D,Table1_2[[#This Row],[Brand]],E:E,Table1_2[[#This Row],[Region]],F:F,Table1_2[[#This Row],[Measure]],G:G,Table1_2[[#This Row],[Year]],H:H,"&lt;="&amp;Table1_2[[#This Row],[Month]])</f>
        <v>566.65599999999995</v>
      </c>
      <c r="K53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3390.616</v>
      </c>
      <c r="N5302">
        <f>Table1_2[[#This Row],[Value]]*2.5</f>
        <v>722.3</v>
      </c>
    </row>
    <row r="5303" spans="1:14" x14ac:dyDescent="0.25">
      <c r="A5303" s="1" t="s">
        <v>6</v>
      </c>
      <c r="B5303" s="1" t="s">
        <v>26</v>
      </c>
      <c r="C5303" s="1" t="s">
        <v>35</v>
      </c>
      <c r="D5303" s="1" t="s">
        <v>36</v>
      </c>
      <c r="E5303" s="1" t="s">
        <v>10</v>
      </c>
      <c r="F5303" s="1" t="s">
        <v>11</v>
      </c>
      <c r="G5303" s="1" t="s">
        <v>64</v>
      </c>
      <c r="H5303" s="1">
        <v>3</v>
      </c>
      <c r="I5303">
        <v>298.24</v>
      </c>
      <c r="J5303" s="1">
        <f>SUMIFS(I:I,B:B,Table1_2[[#This Row],[Category Level 2]],D:D,Table1_2[[#This Row],[Brand]],E:E,Table1_2[[#This Row],[Region]],F:F,Table1_2[[#This Row],[Measure]],G:G,Table1_2[[#This Row],[Year]],H:H,"&lt;="&amp;Table1_2[[#This Row],[Month]])</f>
        <v>864.89599999999996</v>
      </c>
      <c r="K53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3539.7359999999999</v>
      </c>
      <c r="N5303">
        <f>Table1_2[[#This Row],[Value]]*2.5</f>
        <v>745.6</v>
      </c>
    </row>
    <row r="5304" spans="1:14" x14ac:dyDescent="0.25">
      <c r="A5304" s="1" t="s">
        <v>6</v>
      </c>
      <c r="B5304" s="1" t="s">
        <v>26</v>
      </c>
      <c r="C5304" s="1" t="s">
        <v>35</v>
      </c>
      <c r="D5304" s="1" t="s">
        <v>36</v>
      </c>
      <c r="E5304" s="1" t="s">
        <v>10</v>
      </c>
      <c r="F5304" s="1" t="s">
        <v>11</v>
      </c>
      <c r="G5304" s="1" t="s">
        <v>64</v>
      </c>
      <c r="H5304" s="1">
        <v>4</v>
      </c>
      <c r="I5304">
        <v>525.64799999999991</v>
      </c>
      <c r="J5304" s="1">
        <f>SUMIFS(I:I,B:B,Table1_2[[#This Row],[Category Level 2]],D:D,Table1_2[[#This Row],[Brand]],E:E,Table1_2[[#This Row],[Region]],F:F,Table1_2[[#This Row],[Measure]],G:G,Table1_2[[#This Row],[Year]],H:H,"&lt;="&amp;Table1_2[[#This Row],[Month]])</f>
        <v>1390.5439999999999</v>
      </c>
      <c r="K53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3731.7280000000001</v>
      </c>
      <c r="N5304">
        <f>Table1_2[[#This Row],[Value]]*2.5</f>
        <v>1314.12</v>
      </c>
    </row>
    <row r="5305" spans="1:14" x14ac:dyDescent="0.25">
      <c r="A5305" s="1" t="s">
        <v>6</v>
      </c>
      <c r="B5305" s="1" t="s">
        <v>26</v>
      </c>
      <c r="C5305" s="1" t="s">
        <v>35</v>
      </c>
      <c r="D5305" s="1" t="s">
        <v>36</v>
      </c>
      <c r="E5305" s="1" t="s">
        <v>10</v>
      </c>
      <c r="F5305" s="1" t="s">
        <v>11</v>
      </c>
      <c r="G5305" s="1" t="s">
        <v>64</v>
      </c>
      <c r="H5305" s="1">
        <v>5</v>
      </c>
      <c r="I5305">
        <v>141.66399999999999</v>
      </c>
      <c r="J5305" s="1">
        <f>SUMIFS(I:I,B:B,Table1_2[[#This Row],[Category Level 2]],D:D,Table1_2[[#This Row],[Brand]],E:E,Table1_2[[#This Row],[Region]],F:F,Table1_2[[#This Row],[Measure]],G:G,Table1_2[[#This Row],[Year]],H:H,"&lt;="&amp;Table1_2[[#This Row],[Month]])</f>
        <v>1532.2079999999999</v>
      </c>
      <c r="K53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3636.6639999999998</v>
      </c>
      <c r="N5305">
        <f>Table1_2[[#This Row],[Value]]*2.5</f>
        <v>354.15999999999997</v>
      </c>
    </row>
    <row r="5306" spans="1:14" x14ac:dyDescent="0.25">
      <c r="A5306" s="1" t="s">
        <v>6</v>
      </c>
      <c r="B5306" s="1" t="s">
        <v>26</v>
      </c>
      <c r="C5306" s="1" t="s">
        <v>35</v>
      </c>
      <c r="D5306" s="1" t="s">
        <v>36</v>
      </c>
      <c r="E5306" s="1" t="s">
        <v>10</v>
      </c>
      <c r="F5306" s="1" t="s">
        <v>11</v>
      </c>
      <c r="G5306" s="1" t="s">
        <v>64</v>
      </c>
      <c r="H5306" s="1">
        <v>6</v>
      </c>
      <c r="I5306">
        <v>264.68799999999999</v>
      </c>
      <c r="J5306" s="1">
        <f>SUMIFS(I:I,B:B,Table1_2[[#This Row],[Category Level 2]],D:D,Table1_2[[#This Row],[Brand]],E:E,Table1_2[[#This Row],[Region]],F:F,Table1_2[[#This Row],[Measure]],G:G,Table1_2[[#This Row],[Year]],H:H,"&lt;="&amp;Table1_2[[#This Row],[Month]])</f>
        <v>1796.8959999999997</v>
      </c>
      <c r="K53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3569.5599999999995</v>
      </c>
      <c r="N5306">
        <f>Table1_2[[#This Row],[Value]]*2.5</f>
        <v>661.72</v>
      </c>
    </row>
    <row r="5307" spans="1:14" x14ac:dyDescent="0.25">
      <c r="A5307" s="1" t="s">
        <v>6</v>
      </c>
      <c r="B5307" s="1" t="s">
        <v>26</v>
      </c>
      <c r="C5307" s="1" t="s">
        <v>35</v>
      </c>
      <c r="D5307" s="1" t="s">
        <v>36</v>
      </c>
      <c r="E5307" s="1" t="s">
        <v>10</v>
      </c>
      <c r="F5307" s="1" t="s">
        <v>11</v>
      </c>
      <c r="G5307" s="1" t="s">
        <v>64</v>
      </c>
      <c r="H5307" s="1">
        <v>7</v>
      </c>
      <c r="I5307">
        <v>275.87199999999996</v>
      </c>
      <c r="J5307" s="1">
        <f>SUMIFS(I:I,B:B,Table1_2[[#This Row],[Category Level 2]],D:D,Table1_2[[#This Row],[Brand]],E:E,Table1_2[[#This Row],[Region]],F:F,Table1_2[[#This Row],[Measure]],G:G,Table1_2[[#This Row],[Year]],H:H,"&lt;="&amp;Table1_2[[#This Row],[Month]])</f>
        <v>2072.7679999999996</v>
      </c>
      <c r="K53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3508.0479999999998</v>
      </c>
      <c r="N5307">
        <f>Table1_2[[#This Row],[Value]]*2.5</f>
        <v>689.67999999999984</v>
      </c>
    </row>
    <row r="5308" spans="1:14" x14ac:dyDescent="0.25">
      <c r="A5308" s="1" t="s">
        <v>6</v>
      </c>
      <c r="B5308" s="1" t="s">
        <v>26</v>
      </c>
      <c r="C5308" s="1" t="s">
        <v>35</v>
      </c>
      <c r="D5308" s="1" t="s">
        <v>36</v>
      </c>
      <c r="E5308" s="1" t="s">
        <v>10</v>
      </c>
      <c r="F5308" s="1" t="s">
        <v>11</v>
      </c>
      <c r="G5308" s="1" t="s">
        <v>64</v>
      </c>
      <c r="H5308" s="1">
        <v>8</v>
      </c>
      <c r="I5308">
        <v>287.05599999999998</v>
      </c>
      <c r="J5308" s="1">
        <f>SUMIFS(I:I,B:B,Table1_2[[#This Row],[Category Level 2]],D:D,Table1_2[[#This Row],[Brand]],E:E,Table1_2[[#This Row],[Region]],F:F,Table1_2[[#This Row],[Measure]],G:G,Table1_2[[#This Row],[Year]],H:H,"&lt;="&amp;Table1_2[[#This Row],[Month]])</f>
        <v>2359.8239999999996</v>
      </c>
      <c r="K53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3513.6399999999994</v>
      </c>
      <c r="N5308">
        <f>Table1_2[[#This Row],[Value]]*2.5</f>
        <v>717.64</v>
      </c>
    </row>
    <row r="5309" spans="1:14" x14ac:dyDescent="0.25">
      <c r="A5309" s="1" t="s">
        <v>6</v>
      </c>
      <c r="B5309" s="1" t="s">
        <v>26</v>
      </c>
      <c r="C5309" s="1" t="s">
        <v>35</v>
      </c>
      <c r="D5309" s="1" t="s">
        <v>36</v>
      </c>
      <c r="E5309" s="1" t="s">
        <v>10</v>
      </c>
      <c r="F5309" s="1" t="s">
        <v>11</v>
      </c>
      <c r="G5309" s="1" t="s">
        <v>64</v>
      </c>
      <c r="H5309" s="1">
        <v>9</v>
      </c>
      <c r="I5309">
        <v>190.12799999999999</v>
      </c>
      <c r="J5309" s="1">
        <f>SUMIFS(I:I,B:B,Table1_2[[#This Row],[Category Level 2]],D:D,Table1_2[[#This Row],[Brand]],E:E,Table1_2[[#This Row],[Region]],F:F,Table1_2[[#This Row],[Measure]],G:G,Table1_2[[#This Row],[Year]],H:H,"&lt;="&amp;Table1_2[[#This Row],[Month]])</f>
        <v>2549.9519999999998</v>
      </c>
      <c r="K53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3455.8559999999998</v>
      </c>
      <c r="N5309">
        <f>Table1_2[[#This Row],[Value]]*2.5</f>
        <v>475.31999999999994</v>
      </c>
    </row>
    <row r="5310" spans="1:14" x14ac:dyDescent="0.25">
      <c r="A5310" s="1" t="s">
        <v>6</v>
      </c>
      <c r="B5310" s="1" t="s">
        <v>26</v>
      </c>
      <c r="C5310" s="1" t="s">
        <v>35</v>
      </c>
      <c r="D5310" s="1" t="s">
        <v>36</v>
      </c>
      <c r="E5310" s="1" t="s">
        <v>10</v>
      </c>
      <c r="F5310" s="1" t="s">
        <v>11</v>
      </c>
      <c r="G5310" s="1" t="s">
        <v>64</v>
      </c>
      <c r="H5310" s="1">
        <v>10</v>
      </c>
      <c r="I5310">
        <v>268.416</v>
      </c>
      <c r="J5310" s="1">
        <f>SUMIFS(I:I,B:B,Table1_2[[#This Row],[Category Level 2]],D:D,Table1_2[[#This Row],[Brand]],E:E,Table1_2[[#This Row],[Region]],F:F,Table1_2[[#This Row],[Measure]],G:G,Table1_2[[#This Row],[Year]],H:H,"&lt;="&amp;Table1_2[[#This Row],[Month]])</f>
        <v>2818.3679999999999</v>
      </c>
      <c r="K53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3396.2079999999996</v>
      </c>
      <c r="N5310">
        <f>Table1_2[[#This Row],[Value]]*2.5</f>
        <v>671.04</v>
      </c>
    </row>
    <row r="5311" spans="1:14" x14ac:dyDescent="0.25">
      <c r="A5311" s="1" t="s">
        <v>6</v>
      </c>
      <c r="B5311" s="1" t="s">
        <v>26</v>
      </c>
      <c r="C5311" s="1" t="s">
        <v>35</v>
      </c>
      <c r="D5311" s="1" t="s">
        <v>36</v>
      </c>
      <c r="E5311" s="1" t="s">
        <v>10</v>
      </c>
      <c r="F5311" s="1" t="s">
        <v>11</v>
      </c>
      <c r="G5311" s="1" t="s">
        <v>64</v>
      </c>
      <c r="H5311" s="1">
        <v>11</v>
      </c>
      <c r="I5311">
        <v>333.65600000000001</v>
      </c>
      <c r="J5311" s="1">
        <f>SUMIFS(I:I,B:B,Table1_2[[#This Row],[Category Level 2]],D:D,Table1_2[[#This Row],[Brand]],E:E,Table1_2[[#This Row],[Region]],F:F,Table1_2[[#This Row],[Measure]],G:G,Table1_2[[#This Row],[Year]],H:H,"&lt;="&amp;Table1_2[[#This Row],[Month]])</f>
        <v>3152.0239999999999</v>
      </c>
      <c r="K53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3522.96</v>
      </c>
      <c r="N5311">
        <f>Table1_2[[#This Row],[Value]]*2.5</f>
        <v>834.14</v>
      </c>
    </row>
    <row r="5312" spans="1:14" x14ac:dyDescent="0.25">
      <c r="A5312" s="1" t="s">
        <v>6</v>
      </c>
      <c r="B5312" s="1" t="s">
        <v>26</v>
      </c>
      <c r="C5312" s="1" t="s">
        <v>35</v>
      </c>
      <c r="D5312" s="1" t="s">
        <v>36</v>
      </c>
      <c r="E5312" s="1" t="s">
        <v>10</v>
      </c>
      <c r="F5312" s="1" t="s">
        <v>11</v>
      </c>
      <c r="G5312" s="1" t="s">
        <v>64</v>
      </c>
      <c r="H5312" s="1">
        <v>12</v>
      </c>
      <c r="I5312">
        <v>190.12799999999999</v>
      </c>
      <c r="J5312" s="1">
        <f>SUMIFS(I:I,B:B,Table1_2[[#This Row],[Category Level 2]],D:D,Table1_2[[#This Row],[Brand]],E:E,Table1_2[[#This Row],[Region]],F:F,Table1_2[[#This Row],[Measure]],G:G,Table1_2[[#This Row],[Year]],H:H,"&lt;="&amp;Table1_2[[#This Row],[Month]])</f>
        <v>3342.152</v>
      </c>
      <c r="K53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3342.152</v>
      </c>
      <c r="N5312">
        <f>Table1_2[[#This Row],[Value]]*2.5</f>
        <v>475.31999999999994</v>
      </c>
    </row>
    <row r="5313" spans="1:14" x14ac:dyDescent="0.25">
      <c r="A5313" s="1" t="s">
        <v>6</v>
      </c>
      <c r="B5313" s="1" t="s">
        <v>26</v>
      </c>
      <c r="C5313" s="1" t="s">
        <v>35</v>
      </c>
      <c r="D5313" s="1" t="s">
        <v>36</v>
      </c>
      <c r="E5313" s="1" t="s">
        <v>10</v>
      </c>
      <c r="F5313" s="1" t="s">
        <v>11</v>
      </c>
      <c r="G5313" s="1" t="s">
        <v>65</v>
      </c>
      <c r="H5313" s="1">
        <v>1</v>
      </c>
      <c r="I5313">
        <v>175.21599999999998</v>
      </c>
      <c r="J5313" s="1">
        <f>SUMIFS(I:I,B:B,Table1_2[[#This Row],[Category Level 2]],D:D,Table1_2[[#This Row],[Brand]],E:E,Table1_2[[#This Row],[Region]],F:F,Table1_2[[#This Row],[Measure]],G:G,Table1_2[[#This Row],[Year]],H:H,"&lt;="&amp;Table1_2[[#This Row],[Month]])</f>
        <v>175.21599999999998</v>
      </c>
      <c r="K53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3239.6320000000001</v>
      </c>
      <c r="N5313">
        <f>Table1_2[[#This Row],[Value]]*2.5</f>
        <v>438.03999999999996</v>
      </c>
    </row>
    <row r="5314" spans="1:14" x14ac:dyDescent="0.25">
      <c r="A5314" s="1" t="s">
        <v>6</v>
      </c>
      <c r="B5314" s="1" t="s">
        <v>26</v>
      </c>
      <c r="C5314" s="1" t="s">
        <v>35</v>
      </c>
      <c r="D5314" s="1" t="s">
        <v>36</v>
      </c>
      <c r="E5314" s="1" t="s">
        <v>10</v>
      </c>
      <c r="F5314" s="1" t="s">
        <v>11</v>
      </c>
      <c r="G5314" s="1" t="s">
        <v>65</v>
      </c>
      <c r="H5314" s="1">
        <v>2</v>
      </c>
      <c r="I5314">
        <v>139.79999999999998</v>
      </c>
      <c r="J5314" s="1">
        <f>SUMIFS(I:I,B:B,Table1_2[[#This Row],[Category Level 2]],D:D,Table1_2[[#This Row],[Brand]],E:E,Table1_2[[#This Row],[Region]],F:F,Table1_2[[#This Row],[Measure]],G:G,Table1_2[[#This Row],[Year]],H:H,"&lt;="&amp;Table1_2[[#This Row],[Month]])</f>
        <v>315.01599999999996</v>
      </c>
      <c r="K53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3090.5119999999997</v>
      </c>
      <c r="N5314">
        <f>Table1_2[[#This Row],[Value]]*2.5</f>
        <v>349.49999999999994</v>
      </c>
    </row>
    <row r="5315" spans="1:14" x14ac:dyDescent="0.25">
      <c r="A5315" s="1" t="s">
        <v>6</v>
      </c>
      <c r="B5315" s="1" t="s">
        <v>26</v>
      </c>
      <c r="C5315" s="1" t="s">
        <v>35</v>
      </c>
      <c r="D5315" s="1" t="s">
        <v>36</v>
      </c>
      <c r="E5315" s="1" t="s">
        <v>10</v>
      </c>
      <c r="F5315" s="1" t="s">
        <v>11</v>
      </c>
      <c r="G5315" s="1" t="s">
        <v>65</v>
      </c>
      <c r="H5315" s="1">
        <v>3</v>
      </c>
      <c r="I5315">
        <v>296.37599999999998</v>
      </c>
      <c r="J5315" s="1">
        <f>SUMIFS(I:I,B:B,Table1_2[[#This Row],[Category Level 2]],D:D,Table1_2[[#This Row],[Brand]],E:E,Table1_2[[#This Row],[Region]],F:F,Table1_2[[#This Row],[Measure]],G:G,Table1_2[[#This Row],[Year]],H:H,"&lt;="&amp;Table1_2[[#This Row],[Month]])</f>
        <v>611.39199999999994</v>
      </c>
      <c r="K53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3088.6479999999997</v>
      </c>
      <c r="N5315">
        <f>Table1_2[[#This Row],[Value]]*2.5</f>
        <v>740.93999999999994</v>
      </c>
    </row>
    <row r="5316" spans="1:14" x14ac:dyDescent="0.25">
      <c r="A5316" s="1" t="s">
        <v>6</v>
      </c>
      <c r="B5316" s="1" t="s">
        <v>26</v>
      </c>
      <c r="C5316" s="1" t="s">
        <v>35</v>
      </c>
      <c r="D5316" s="1" t="s">
        <v>36</v>
      </c>
      <c r="E5316" s="1" t="s">
        <v>10</v>
      </c>
      <c r="F5316" s="1" t="s">
        <v>11</v>
      </c>
      <c r="G5316" s="1" t="s">
        <v>65</v>
      </c>
      <c r="H5316" s="1">
        <v>4</v>
      </c>
      <c r="I5316">
        <v>206.904</v>
      </c>
      <c r="J5316" s="1">
        <f>SUMIFS(I:I,B:B,Table1_2[[#This Row],[Category Level 2]],D:D,Table1_2[[#This Row],[Brand]],E:E,Table1_2[[#This Row],[Region]],F:F,Table1_2[[#This Row],[Measure]],G:G,Table1_2[[#This Row],[Year]],H:H,"&lt;="&amp;Table1_2[[#This Row],[Month]])</f>
        <v>818.29599999999994</v>
      </c>
      <c r="K53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2769.9039999999995</v>
      </c>
      <c r="N5316">
        <f>Table1_2[[#This Row],[Value]]*2.5</f>
        <v>517.26</v>
      </c>
    </row>
    <row r="5317" spans="1:14" x14ac:dyDescent="0.25">
      <c r="A5317" s="1" t="s">
        <v>6</v>
      </c>
      <c r="B5317" s="1" t="s">
        <v>26</v>
      </c>
      <c r="C5317" s="1" t="s">
        <v>35</v>
      </c>
      <c r="D5317" s="1" t="s">
        <v>36</v>
      </c>
      <c r="E5317" s="1" t="s">
        <v>10</v>
      </c>
      <c r="F5317" s="1" t="s">
        <v>11</v>
      </c>
      <c r="G5317" s="1" t="s">
        <v>65</v>
      </c>
      <c r="H5317" s="1">
        <v>5</v>
      </c>
      <c r="I5317">
        <v>119.29599999999999</v>
      </c>
      <c r="J5317" s="1">
        <f>SUMIFS(I:I,B:B,Table1_2[[#This Row],[Category Level 2]],D:D,Table1_2[[#This Row],[Brand]],E:E,Table1_2[[#This Row],[Region]],F:F,Table1_2[[#This Row],[Measure]],G:G,Table1_2[[#This Row],[Year]],H:H,"&lt;="&amp;Table1_2[[#This Row],[Month]])</f>
        <v>937.59199999999987</v>
      </c>
      <c r="K53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2747.5359999999996</v>
      </c>
      <c r="N5317">
        <f>Table1_2[[#This Row],[Value]]*2.5</f>
        <v>298.24</v>
      </c>
    </row>
    <row r="5318" spans="1:14" x14ac:dyDescent="0.25">
      <c r="A5318" s="1" t="s">
        <v>6</v>
      </c>
      <c r="B5318" s="1" t="s">
        <v>26</v>
      </c>
      <c r="C5318" s="1" t="s">
        <v>35</v>
      </c>
      <c r="D5318" s="1" t="s">
        <v>36</v>
      </c>
      <c r="E5318" s="1" t="s">
        <v>10</v>
      </c>
      <c r="F5318" s="1" t="s">
        <v>11</v>
      </c>
      <c r="G5318" s="1" t="s">
        <v>65</v>
      </c>
      <c r="H5318" s="1">
        <v>6</v>
      </c>
      <c r="I5318">
        <v>147.256</v>
      </c>
      <c r="J5318" s="1">
        <f>SUMIFS(I:I,B:B,Table1_2[[#This Row],[Category Level 2]],D:D,Table1_2[[#This Row],[Brand]],E:E,Table1_2[[#This Row],[Region]],F:F,Table1_2[[#This Row],[Measure]],G:G,Table1_2[[#This Row],[Year]],H:H,"&lt;="&amp;Table1_2[[#This Row],[Month]])</f>
        <v>1084.848</v>
      </c>
      <c r="K53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2630.1039999999994</v>
      </c>
      <c r="N5318">
        <f>Table1_2[[#This Row],[Value]]*2.5</f>
        <v>368.14</v>
      </c>
    </row>
    <row r="5319" spans="1:14" x14ac:dyDescent="0.25">
      <c r="A5319" s="1" t="s">
        <v>6</v>
      </c>
      <c r="B5319" s="1" t="s">
        <v>26</v>
      </c>
      <c r="C5319" s="1" t="s">
        <v>35</v>
      </c>
      <c r="D5319" s="1" t="s">
        <v>36</v>
      </c>
      <c r="E5319" s="1" t="s">
        <v>10</v>
      </c>
      <c r="F5319" s="1" t="s">
        <v>11</v>
      </c>
      <c r="G5319" s="1" t="s">
        <v>65</v>
      </c>
      <c r="H5319" s="1">
        <v>7</v>
      </c>
      <c r="I5319">
        <v>223.67999999999998</v>
      </c>
      <c r="J5319" s="1">
        <f>SUMIFS(I:I,B:B,Table1_2[[#This Row],[Category Level 2]],D:D,Table1_2[[#This Row],[Brand]],E:E,Table1_2[[#This Row],[Region]],F:F,Table1_2[[#This Row],[Measure]],G:G,Table1_2[[#This Row],[Year]],H:H,"&lt;="&amp;Table1_2[[#This Row],[Month]])</f>
        <v>1308.528</v>
      </c>
      <c r="K53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2577.9119999999998</v>
      </c>
      <c r="N5319">
        <f>Table1_2[[#This Row],[Value]]*2.5</f>
        <v>559.19999999999993</v>
      </c>
    </row>
    <row r="5320" spans="1:14" x14ac:dyDescent="0.25">
      <c r="A5320" s="1" t="s">
        <v>6</v>
      </c>
      <c r="B5320" s="1" t="s">
        <v>26</v>
      </c>
      <c r="C5320" s="1" t="s">
        <v>35</v>
      </c>
      <c r="D5320" s="1" t="s">
        <v>36</v>
      </c>
      <c r="E5320" s="1" t="s">
        <v>10</v>
      </c>
      <c r="F5320" s="1" t="s">
        <v>11</v>
      </c>
      <c r="G5320" s="1" t="s">
        <v>65</v>
      </c>
      <c r="H5320" s="1">
        <v>8</v>
      </c>
      <c r="I5320">
        <v>121.16</v>
      </c>
      <c r="J5320" s="1">
        <f>SUMIFS(I:I,B:B,Table1_2[[#This Row],[Category Level 2]],D:D,Table1_2[[#This Row],[Brand]],E:E,Table1_2[[#This Row],[Region]],F:F,Table1_2[[#This Row],[Measure]],G:G,Table1_2[[#This Row],[Year]],H:H,"&lt;="&amp;Table1_2[[#This Row],[Month]])</f>
        <v>1429.6880000000001</v>
      </c>
      <c r="K53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2412.0160000000001</v>
      </c>
      <c r="N5320">
        <f>Table1_2[[#This Row],[Value]]*2.5</f>
        <v>302.89999999999998</v>
      </c>
    </row>
    <row r="5321" spans="1:14" x14ac:dyDescent="0.25">
      <c r="A5321" s="1" t="s">
        <v>6</v>
      </c>
      <c r="B5321" s="1" t="s">
        <v>26</v>
      </c>
      <c r="C5321" s="1" t="s">
        <v>35</v>
      </c>
      <c r="D5321" s="1" t="s">
        <v>36</v>
      </c>
      <c r="E5321" s="1" t="s">
        <v>10</v>
      </c>
      <c r="F5321" s="1" t="s">
        <v>11</v>
      </c>
      <c r="G5321" s="1" t="s">
        <v>65</v>
      </c>
      <c r="H5321" s="1">
        <v>9</v>
      </c>
      <c r="I5321">
        <v>113.70399999999999</v>
      </c>
      <c r="J5321" s="1">
        <f>SUMIFS(I:I,B:B,Table1_2[[#This Row],[Category Level 2]],D:D,Table1_2[[#This Row],[Brand]],E:E,Table1_2[[#This Row],[Region]],F:F,Table1_2[[#This Row],[Measure]],G:G,Table1_2[[#This Row],[Year]],H:H,"&lt;="&amp;Table1_2[[#This Row],[Month]])</f>
        <v>1543.3920000000001</v>
      </c>
      <c r="K53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2335.5920000000001</v>
      </c>
      <c r="N5321">
        <f>Table1_2[[#This Row],[Value]]*2.5</f>
        <v>284.26</v>
      </c>
    </row>
    <row r="5322" spans="1:14" x14ac:dyDescent="0.25">
      <c r="A5322" s="1" t="s">
        <v>6</v>
      </c>
      <c r="B5322" s="1" t="s">
        <v>26</v>
      </c>
      <c r="C5322" s="1" t="s">
        <v>35</v>
      </c>
      <c r="D5322" s="1" t="s">
        <v>36</v>
      </c>
      <c r="E5322" s="1" t="s">
        <v>10</v>
      </c>
      <c r="F5322" s="1" t="s">
        <v>11</v>
      </c>
      <c r="G5322" s="1" t="s">
        <v>65</v>
      </c>
      <c r="H5322" s="1">
        <v>10</v>
      </c>
      <c r="I5322">
        <v>307.56</v>
      </c>
      <c r="J5322" s="1">
        <f>SUMIFS(I:I,B:B,Table1_2[[#This Row],[Category Level 2]],D:D,Table1_2[[#This Row],[Brand]],E:E,Table1_2[[#This Row],[Region]],F:F,Table1_2[[#This Row],[Measure]],G:G,Table1_2[[#This Row],[Year]],H:H,"&lt;="&amp;Table1_2[[#This Row],[Month]])</f>
        <v>1850.952</v>
      </c>
      <c r="K53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2374.7359999999999</v>
      </c>
      <c r="N5322">
        <f>Table1_2[[#This Row],[Value]]*2.5</f>
        <v>768.9</v>
      </c>
    </row>
    <row r="5323" spans="1:14" x14ac:dyDescent="0.25">
      <c r="A5323" s="1" t="s">
        <v>6</v>
      </c>
      <c r="B5323" s="1" t="s">
        <v>26</v>
      </c>
      <c r="C5323" s="1" t="s">
        <v>35</v>
      </c>
      <c r="D5323" s="1" t="s">
        <v>36</v>
      </c>
      <c r="E5323" s="1" t="s">
        <v>10</v>
      </c>
      <c r="F5323" s="1" t="s">
        <v>11</v>
      </c>
      <c r="G5323" s="1" t="s">
        <v>65</v>
      </c>
      <c r="H5323" s="1">
        <v>11</v>
      </c>
      <c r="I5323">
        <v>123.02399999999999</v>
      </c>
      <c r="J5323" s="1">
        <f>SUMIFS(I:I,B:B,Table1_2[[#This Row],[Category Level 2]],D:D,Table1_2[[#This Row],[Brand]],E:E,Table1_2[[#This Row],[Region]],F:F,Table1_2[[#This Row],[Measure]],G:G,Table1_2[[#This Row],[Year]],H:H,"&lt;="&amp;Table1_2[[#This Row],[Month]])</f>
        <v>1973.9759999999999</v>
      </c>
      <c r="K53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2164.1039999999998</v>
      </c>
      <c r="N5323">
        <f>Table1_2[[#This Row],[Value]]*2.5</f>
        <v>307.55999999999995</v>
      </c>
    </row>
    <row r="5324" spans="1:14" x14ac:dyDescent="0.25">
      <c r="A5324" s="1" t="s">
        <v>6</v>
      </c>
      <c r="B5324" s="1" t="s">
        <v>26</v>
      </c>
      <c r="C5324" s="1" t="s">
        <v>35</v>
      </c>
      <c r="D5324" s="1" t="s">
        <v>36</v>
      </c>
      <c r="E5324" s="1" t="s">
        <v>10</v>
      </c>
      <c r="F5324" s="1" t="s">
        <v>11</v>
      </c>
      <c r="G5324" s="1" t="s">
        <v>65</v>
      </c>
      <c r="H5324" s="1">
        <v>12</v>
      </c>
      <c r="I5324">
        <v>152.84799999999998</v>
      </c>
      <c r="J5324" s="1">
        <f>SUMIFS(I:I,B:B,Table1_2[[#This Row],[Category Level 2]],D:D,Table1_2[[#This Row],[Brand]],E:E,Table1_2[[#This Row],[Region]],F:F,Table1_2[[#This Row],[Measure]],G:G,Table1_2[[#This Row],[Year]],H:H,"&lt;="&amp;Table1_2[[#This Row],[Month]])</f>
        <v>2126.8240000000001</v>
      </c>
      <c r="K53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2126.8240000000001</v>
      </c>
      <c r="N5324">
        <f>Table1_2[[#This Row],[Value]]*2.5</f>
        <v>382.11999999999995</v>
      </c>
    </row>
    <row r="5325" spans="1:14" x14ac:dyDescent="0.25">
      <c r="A5325" s="1" t="s">
        <v>6</v>
      </c>
      <c r="B5325" s="1" t="s">
        <v>26</v>
      </c>
      <c r="C5325" s="1" t="s">
        <v>35</v>
      </c>
      <c r="D5325" s="1" t="s">
        <v>36</v>
      </c>
      <c r="E5325" s="1" t="s">
        <v>10</v>
      </c>
      <c r="F5325" s="1" t="s">
        <v>11</v>
      </c>
      <c r="G5325" s="1" t="s">
        <v>66</v>
      </c>
      <c r="H5325" s="1">
        <v>1</v>
      </c>
      <c r="I5325">
        <v>145.392</v>
      </c>
      <c r="J5325" s="1">
        <f>SUMIFS(I:I,B:B,Table1_2[[#This Row],[Category Level 2]],D:D,Table1_2[[#This Row],[Brand]],E:E,Table1_2[[#This Row],[Region]],F:F,Table1_2[[#This Row],[Measure]],G:G,Table1_2[[#This Row],[Year]],H:H,"&lt;="&amp;Table1_2[[#This Row],[Month]])</f>
        <v>145.392</v>
      </c>
      <c r="K53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2096.9999999999995</v>
      </c>
      <c r="N5325">
        <f>Table1_2[[#This Row],[Value]]*2.5</f>
        <v>363.48</v>
      </c>
    </row>
    <row r="5326" spans="1:14" x14ac:dyDescent="0.25">
      <c r="A5326" s="1" t="s">
        <v>6</v>
      </c>
      <c r="B5326" s="1" t="s">
        <v>26</v>
      </c>
      <c r="C5326" s="1" t="s">
        <v>35</v>
      </c>
      <c r="D5326" s="1" t="s">
        <v>36</v>
      </c>
      <c r="E5326" s="1" t="s">
        <v>10</v>
      </c>
      <c r="F5326" s="1" t="s">
        <v>11</v>
      </c>
      <c r="G5326" s="1" t="s">
        <v>66</v>
      </c>
      <c r="H5326" s="1">
        <v>2</v>
      </c>
      <c r="I5326">
        <v>128.61599999999999</v>
      </c>
      <c r="J5326" s="1">
        <f>SUMIFS(I:I,B:B,Table1_2[[#This Row],[Category Level 2]],D:D,Table1_2[[#This Row],[Brand]],E:E,Table1_2[[#This Row],[Region]],F:F,Table1_2[[#This Row],[Measure]],G:G,Table1_2[[#This Row],[Year]],H:H,"&lt;="&amp;Table1_2[[#This Row],[Month]])</f>
        <v>274.00799999999998</v>
      </c>
      <c r="K53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2085.8159999999998</v>
      </c>
      <c r="N5326">
        <f>Table1_2[[#This Row],[Value]]*2.5</f>
        <v>321.53999999999996</v>
      </c>
    </row>
    <row r="5327" spans="1:14" x14ac:dyDescent="0.25">
      <c r="A5327" s="1" t="s">
        <v>6</v>
      </c>
      <c r="B5327" s="1" t="s">
        <v>26</v>
      </c>
      <c r="C5327" s="1" t="s">
        <v>35</v>
      </c>
      <c r="D5327" s="1" t="s">
        <v>36</v>
      </c>
      <c r="E5327" s="1" t="s">
        <v>10</v>
      </c>
      <c r="F5327" s="1" t="s">
        <v>11</v>
      </c>
      <c r="G5327" s="1" t="s">
        <v>66</v>
      </c>
      <c r="H5327" s="1">
        <v>3</v>
      </c>
      <c r="I5327">
        <v>117.43199999999999</v>
      </c>
      <c r="J5327" s="1">
        <f>SUMIFS(I:I,B:B,Table1_2[[#This Row],[Category Level 2]],D:D,Table1_2[[#This Row],[Brand]],E:E,Table1_2[[#This Row],[Region]],F:F,Table1_2[[#This Row],[Measure]],G:G,Table1_2[[#This Row],[Year]],H:H,"&lt;="&amp;Table1_2[[#This Row],[Month]])</f>
        <v>391.43999999999994</v>
      </c>
      <c r="K53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1906.8719999999998</v>
      </c>
      <c r="N5327">
        <f>Table1_2[[#This Row],[Value]]*2.5</f>
        <v>293.58</v>
      </c>
    </row>
    <row r="5328" spans="1:14" x14ac:dyDescent="0.25">
      <c r="A5328" s="1" t="s">
        <v>6</v>
      </c>
      <c r="B5328" s="1" t="s">
        <v>26</v>
      </c>
      <c r="C5328" s="1" t="s">
        <v>35</v>
      </c>
      <c r="D5328" s="1" t="s">
        <v>36</v>
      </c>
      <c r="E5328" s="1" t="s">
        <v>10</v>
      </c>
      <c r="F5328" s="1" t="s">
        <v>11</v>
      </c>
      <c r="G5328" s="1" t="s">
        <v>66</v>
      </c>
      <c r="H5328" s="1">
        <v>4</v>
      </c>
      <c r="I5328">
        <v>121.16</v>
      </c>
      <c r="J5328" s="1">
        <f>SUMIFS(I:I,B:B,Table1_2[[#This Row],[Category Level 2]],D:D,Table1_2[[#This Row],[Brand]],E:E,Table1_2[[#This Row],[Region]],F:F,Table1_2[[#This Row],[Measure]],G:G,Table1_2[[#This Row],[Year]],H:H,"&lt;="&amp;Table1_2[[#This Row],[Month]])</f>
        <v>512.59999999999991</v>
      </c>
      <c r="K53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1821.1279999999997</v>
      </c>
      <c r="N5328">
        <f>Table1_2[[#This Row],[Value]]*2.5</f>
        <v>302.89999999999998</v>
      </c>
    </row>
    <row r="5329" spans="1:14" x14ac:dyDescent="0.25">
      <c r="A5329" s="1" t="s">
        <v>6</v>
      </c>
      <c r="B5329" s="1" t="s">
        <v>26</v>
      </c>
      <c r="C5329" s="1" t="s">
        <v>35</v>
      </c>
      <c r="D5329" s="1" t="s">
        <v>36</v>
      </c>
      <c r="E5329" s="1" t="s">
        <v>10</v>
      </c>
      <c r="F5329" s="1" t="s">
        <v>11</v>
      </c>
      <c r="G5329" s="1" t="s">
        <v>66</v>
      </c>
      <c r="H5329" s="1">
        <v>5</v>
      </c>
      <c r="I5329">
        <v>177.07999999999998</v>
      </c>
      <c r="J5329" s="1">
        <f>SUMIFS(I:I,B:B,Table1_2[[#This Row],[Category Level 2]],D:D,Table1_2[[#This Row],[Brand]],E:E,Table1_2[[#This Row],[Region]],F:F,Table1_2[[#This Row],[Measure]],G:G,Table1_2[[#This Row],[Year]],H:H,"&lt;="&amp;Table1_2[[#This Row],[Month]])</f>
        <v>689.67999999999984</v>
      </c>
      <c r="K53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1878.9119999999996</v>
      </c>
      <c r="N5329">
        <f>Table1_2[[#This Row],[Value]]*2.5</f>
        <v>442.69999999999993</v>
      </c>
    </row>
    <row r="5330" spans="1:14" x14ac:dyDescent="0.25">
      <c r="A5330" s="1" t="s">
        <v>6</v>
      </c>
      <c r="B5330" s="1" t="s">
        <v>26</v>
      </c>
      <c r="C5330" s="1" t="s">
        <v>35</v>
      </c>
      <c r="D5330" s="1" t="s">
        <v>36</v>
      </c>
      <c r="E5330" s="1" t="s">
        <v>10</v>
      </c>
      <c r="F5330" s="1" t="s">
        <v>11</v>
      </c>
      <c r="G5330" s="1" t="s">
        <v>66</v>
      </c>
      <c r="H5330" s="1">
        <v>6</v>
      </c>
      <c r="I5330">
        <v>124.88799999999999</v>
      </c>
      <c r="J5330" s="1">
        <f>SUMIFS(I:I,B:B,Table1_2[[#This Row],[Category Level 2]],D:D,Table1_2[[#This Row],[Brand]],E:E,Table1_2[[#This Row],[Region]],F:F,Table1_2[[#This Row],[Measure]],G:G,Table1_2[[#This Row],[Year]],H:H,"&lt;="&amp;Table1_2[[#This Row],[Month]])</f>
        <v>814.56799999999987</v>
      </c>
      <c r="K53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1856.5439999999999</v>
      </c>
      <c r="N5330">
        <f>Table1_2[[#This Row],[Value]]*2.5</f>
        <v>312.21999999999997</v>
      </c>
    </row>
    <row r="5331" spans="1:14" x14ac:dyDescent="0.25">
      <c r="A5331" s="1" t="s">
        <v>6</v>
      </c>
      <c r="B5331" s="1" t="s">
        <v>26</v>
      </c>
      <c r="C5331" s="1" t="s">
        <v>35</v>
      </c>
      <c r="D5331" s="1" t="s">
        <v>36</v>
      </c>
      <c r="E5331" s="1" t="s">
        <v>10</v>
      </c>
      <c r="F5331" s="1" t="s">
        <v>11</v>
      </c>
      <c r="G5331" s="1" t="s">
        <v>66</v>
      </c>
      <c r="H5331" s="1">
        <v>7</v>
      </c>
      <c r="I5331">
        <v>203.17599999999999</v>
      </c>
      <c r="J5331" s="1">
        <f>SUMIFS(I:I,B:B,Table1_2[[#This Row],[Category Level 2]],D:D,Table1_2[[#This Row],[Brand]],E:E,Table1_2[[#This Row],[Region]],F:F,Table1_2[[#This Row],[Measure]],G:G,Table1_2[[#This Row],[Year]],H:H,"&lt;="&amp;Table1_2[[#This Row],[Month]])</f>
        <v>1017.7439999999999</v>
      </c>
      <c r="K53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1836.04</v>
      </c>
      <c r="N5331">
        <f>Table1_2[[#This Row],[Value]]*2.5</f>
        <v>507.93999999999994</v>
      </c>
    </row>
    <row r="5332" spans="1:14" x14ac:dyDescent="0.25">
      <c r="A5332" s="1" t="s">
        <v>6</v>
      </c>
      <c r="B5332" s="1" t="s">
        <v>26</v>
      </c>
      <c r="C5332" s="1" t="s">
        <v>35</v>
      </c>
      <c r="D5332" s="1" t="s">
        <v>36</v>
      </c>
      <c r="E5332" s="1" t="s">
        <v>10</v>
      </c>
      <c r="F5332" s="1" t="s">
        <v>11</v>
      </c>
      <c r="G5332" s="1" t="s">
        <v>66</v>
      </c>
      <c r="H5332" s="1">
        <v>8</v>
      </c>
      <c r="I5332">
        <v>143.52799999999999</v>
      </c>
      <c r="J5332" s="1">
        <f>SUMIFS(I:I,B:B,Table1_2[[#This Row],[Category Level 2]],D:D,Table1_2[[#This Row],[Brand]],E:E,Table1_2[[#This Row],[Region]],F:F,Table1_2[[#This Row],[Measure]],G:G,Table1_2[[#This Row],[Year]],H:H,"&lt;="&amp;Table1_2[[#This Row],[Month]])</f>
        <v>1161.2719999999999</v>
      </c>
      <c r="K53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1858.4079999999999</v>
      </c>
      <c r="N5332">
        <f>Table1_2[[#This Row],[Value]]*2.5</f>
        <v>358.82</v>
      </c>
    </row>
    <row r="5333" spans="1:14" x14ac:dyDescent="0.25">
      <c r="A5333" s="1" t="s">
        <v>6</v>
      </c>
      <c r="B5333" s="1" t="s">
        <v>26</v>
      </c>
      <c r="C5333" s="1" t="s">
        <v>35</v>
      </c>
      <c r="D5333" s="1" t="s">
        <v>36</v>
      </c>
      <c r="E5333" s="1" t="s">
        <v>10</v>
      </c>
      <c r="F5333" s="1" t="s">
        <v>11</v>
      </c>
      <c r="G5333" s="1" t="s">
        <v>66</v>
      </c>
      <c r="H5333" s="1">
        <v>9</v>
      </c>
      <c r="I5333">
        <v>210.63199999999998</v>
      </c>
      <c r="J5333" s="1">
        <f>SUMIFS(I:I,B:B,Table1_2[[#This Row],[Category Level 2]],D:D,Table1_2[[#This Row],[Brand]],E:E,Table1_2[[#This Row],[Region]],F:F,Table1_2[[#This Row],[Measure]],G:G,Table1_2[[#This Row],[Year]],H:H,"&lt;="&amp;Table1_2[[#This Row],[Month]])</f>
        <v>1371.904</v>
      </c>
      <c r="K53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1955.336</v>
      </c>
      <c r="N5333">
        <f>Table1_2[[#This Row],[Value]]*2.5</f>
        <v>526.57999999999993</v>
      </c>
    </row>
    <row r="5334" spans="1:14" x14ac:dyDescent="0.25">
      <c r="A5334" s="1" t="s">
        <v>6</v>
      </c>
      <c r="B5334" s="1" t="s">
        <v>26</v>
      </c>
      <c r="C5334" s="1" t="s">
        <v>35</v>
      </c>
      <c r="D5334" s="1" t="s">
        <v>36</v>
      </c>
      <c r="E5334" s="1" t="s">
        <v>10</v>
      </c>
      <c r="F5334" s="1" t="s">
        <v>11</v>
      </c>
      <c r="G5334" s="1" t="s">
        <v>66</v>
      </c>
      <c r="H5334" s="1">
        <v>10</v>
      </c>
      <c r="I5334">
        <v>152.84799999999998</v>
      </c>
      <c r="J5334" s="1">
        <f>SUMIFS(I:I,B:B,Table1_2[[#This Row],[Category Level 2]],D:D,Table1_2[[#This Row],[Brand]],E:E,Table1_2[[#This Row],[Region]],F:F,Table1_2[[#This Row],[Measure]],G:G,Table1_2[[#This Row],[Year]],H:H,"&lt;="&amp;Table1_2[[#This Row],[Month]])</f>
        <v>1524.752</v>
      </c>
      <c r="K53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1800.6239999999998</v>
      </c>
      <c r="N5334">
        <f>Table1_2[[#This Row],[Value]]*2.5</f>
        <v>382.11999999999995</v>
      </c>
    </row>
    <row r="5335" spans="1:14" x14ac:dyDescent="0.25">
      <c r="A5335" s="1" t="s">
        <v>6</v>
      </c>
      <c r="B5335" s="1" t="s">
        <v>26</v>
      </c>
      <c r="C5335" s="1" t="s">
        <v>35</v>
      </c>
      <c r="D5335" s="1" t="s">
        <v>36</v>
      </c>
      <c r="E5335" s="1" t="s">
        <v>10</v>
      </c>
      <c r="F5335" s="1" t="s">
        <v>11</v>
      </c>
      <c r="G5335" s="1" t="s">
        <v>66</v>
      </c>
      <c r="H5335" s="1">
        <v>11</v>
      </c>
      <c r="I5335">
        <v>113.70399999999999</v>
      </c>
      <c r="J5335" s="1">
        <f>SUMIFS(I:I,B:B,Table1_2[[#This Row],[Category Level 2]],D:D,Table1_2[[#This Row],[Brand]],E:E,Table1_2[[#This Row],[Region]],F:F,Table1_2[[#This Row],[Measure]],G:G,Table1_2[[#This Row],[Year]],H:H,"&lt;="&amp;Table1_2[[#This Row],[Month]])</f>
        <v>1638.4559999999999</v>
      </c>
      <c r="K53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1791.3039999999999</v>
      </c>
      <c r="N5335">
        <f>Table1_2[[#This Row],[Value]]*2.5</f>
        <v>284.26</v>
      </c>
    </row>
    <row r="5336" spans="1:14" x14ac:dyDescent="0.25">
      <c r="A5336" s="1" t="s">
        <v>6</v>
      </c>
      <c r="B5336" s="1" t="s">
        <v>26</v>
      </c>
      <c r="C5336" s="1" t="s">
        <v>35</v>
      </c>
      <c r="D5336" s="1" t="s">
        <v>36</v>
      </c>
      <c r="E5336" s="1" t="s">
        <v>10</v>
      </c>
      <c r="F5336" s="1" t="s">
        <v>11</v>
      </c>
      <c r="G5336" s="1" t="s">
        <v>66</v>
      </c>
      <c r="H5336" s="1">
        <v>12</v>
      </c>
      <c r="I5336">
        <v>203.17599999999999</v>
      </c>
      <c r="J5336" s="1">
        <f>SUMIFS(I:I,B:B,Table1_2[[#This Row],[Category Level 2]],D:D,Table1_2[[#This Row],[Brand]],E:E,Table1_2[[#This Row],[Region]],F:F,Table1_2[[#This Row],[Measure]],G:G,Table1_2[[#This Row],[Year]],H:H,"&lt;="&amp;Table1_2[[#This Row],[Month]])</f>
        <v>1841.6319999999998</v>
      </c>
      <c r="K53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1841.6319999999998</v>
      </c>
      <c r="N5336">
        <f>Table1_2[[#This Row],[Value]]*2.5</f>
        <v>507.93999999999994</v>
      </c>
    </row>
    <row r="5337" spans="1:14" x14ac:dyDescent="0.25">
      <c r="A5337" s="1" t="s">
        <v>6</v>
      </c>
      <c r="B5337" s="1" t="s">
        <v>26</v>
      </c>
      <c r="C5337" s="1" t="s">
        <v>35</v>
      </c>
      <c r="D5337" s="1" t="s">
        <v>36</v>
      </c>
      <c r="E5337" s="1" t="s">
        <v>10</v>
      </c>
      <c r="F5337" s="1" t="s">
        <v>11</v>
      </c>
      <c r="G5337" s="1" t="s">
        <v>67</v>
      </c>
      <c r="H5337" s="1">
        <v>1</v>
      </c>
      <c r="I5337">
        <v>171.488</v>
      </c>
      <c r="J5337" s="1">
        <f>SUMIFS(I:I,B:B,Table1_2[[#This Row],[Category Level 2]],D:D,Table1_2[[#This Row],[Brand]],E:E,Table1_2[[#This Row],[Region]],F:F,Table1_2[[#This Row],[Measure]],G:G,Table1_2[[#This Row],[Year]],H:H,"&lt;="&amp;Table1_2[[#This Row],[Month]])</f>
        <v>171.488</v>
      </c>
      <c r="K53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1867.7280000000001</v>
      </c>
      <c r="N5337">
        <f>Table1_2[[#This Row],[Value]]*2.5</f>
        <v>428.72</v>
      </c>
    </row>
    <row r="5338" spans="1:14" x14ac:dyDescent="0.25">
      <c r="A5338" s="1" t="s">
        <v>6</v>
      </c>
      <c r="B5338" s="1" t="s">
        <v>26</v>
      </c>
      <c r="C5338" s="1" t="s">
        <v>35</v>
      </c>
      <c r="D5338" s="1" t="s">
        <v>36</v>
      </c>
      <c r="E5338" s="1" t="s">
        <v>10</v>
      </c>
      <c r="F5338" s="1" t="s">
        <v>11</v>
      </c>
      <c r="G5338" s="1" t="s">
        <v>67</v>
      </c>
      <c r="H5338" s="1">
        <v>2</v>
      </c>
      <c r="I5338">
        <v>136.072</v>
      </c>
      <c r="J5338" s="1">
        <f>SUMIFS(I:I,B:B,Table1_2[[#This Row],[Category Level 2]],D:D,Table1_2[[#This Row],[Brand]],E:E,Table1_2[[#This Row],[Region]],F:F,Table1_2[[#This Row],[Measure]],G:G,Table1_2[[#This Row],[Year]],H:H,"&lt;="&amp;Table1_2[[#This Row],[Month]])</f>
        <v>307.56</v>
      </c>
      <c r="K53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1875.1839999999997</v>
      </c>
      <c r="N5338">
        <f>Table1_2[[#This Row],[Value]]*2.5</f>
        <v>340.18</v>
      </c>
    </row>
    <row r="5339" spans="1:14" x14ac:dyDescent="0.25">
      <c r="A5339" s="1" t="s">
        <v>6</v>
      </c>
      <c r="B5339" s="1" t="s">
        <v>26</v>
      </c>
      <c r="C5339" s="1" t="s">
        <v>35</v>
      </c>
      <c r="D5339" s="1" t="s">
        <v>36</v>
      </c>
      <c r="E5339" s="1" t="s">
        <v>10</v>
      </c>
      <c r="F5339" s="1" t="s">
        <v>11</v>
      </c>
      <c r="G5339" s="1" t="s">
        <v>67</v>
      </c>
      <c r="H5339" s="1">
        <v>3</v>
      </c>
      <c r="I5339">
        <v>154.71199999999999</v>
      </c>
      <c r="J5339" s="1">
        <f>SUMIFS(I:I,B:B,Table1_2[[#This Row],[Category Level 2]],D:D,Table1_2[[#This Row],[Brand]],E:E,Table1_2[[#This Row],[Region]],F:F,Table1_2[[#This Row],[Measure]],G:G,Table1_2[[#This Row],[Year]],H:H,"&lt;="&amp;Table1_2[[#This Row],[Month]])</f>
        <v>462.27199999999999</v>
      </c>
      <c r="K53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1912.4639999999997</v>
      </c>
      <c r="N5339">
        <f>Table1_2[[#This Row],[Value]]*2.5</f>
        <v>386.78</v>
      </c>
    </row>
    <row r="5340" spans="1:14" x14ac:dyDescent="0.25">
      <c r="A5340" s="1" t="s">
        <v>6</v>
      </c>
      <c r="B5340" s="1" t="s">
        <v>26</v>
      </c>
      <c r="C5340" s="1" t="s">
        <v>35</v>
      </c>
      <c r="D5340" s="1" t="s">
        <v>36</v>
      </c>
      <c r="E5340" s="1" t="s">
        <v>10</v>
      </c>
      <c r="F5340" s="1" t="s">
        <v>12</v>
      </c>
      <c r="G5340" s="1" t="s">
        <v>62</v>
      </c>
      <c r="H5340" s="1">
        <v>8</v>
      </c>
      <c r="I5340">
        <v>63.375999999999998</v>
      </c>
      <c r="J5340" s="1">
        <f>SUMIFS(I:I,B:B,Table1_2[[#This Row],[Category Level 2]],D:D,Table1_2[[#This Row],[Brand]],E:E,Table1_2[[#This Row],[Region]],F:F,Table1_2[[#This Row],[Measure]],G:G,Table1_2[[#This Row],[Year]],H:H,"&lt;="&amp;Table1_2[[#This Row],[Month]])</f>
        <v>63.375999999999998</v>
      </c>
      <c r="K53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63.375999999999998</v>
      </c>
      <c r="N5340">
        <f>Table1_2[[#This Row],[Value]]*2.5</f>
        <v>158.44</v>
      </c>
    </row>
    <row r="5341" spans="1:14" x14ac:dyDescent="0.25">
      <c r="A5341" s="1" t="s">
        <v>6</v>
      </c>
      <c r="B5341" s="1" t="s">
        <v>26</v>
      </c>
      <c r="C5341" s="1" t="s">
        <v>35</v>
      </c>
      <c r="D5341" s="1" t="s">
        <v>36</v>
      </c>
      <c r="E5341" s="1" t="s">
        <v>10</v>
      </c>
      <c r="F5341" s="1" t="s">
        <v>12</v>
      </c>
      <c r="G5341" s="1" t="s">
        <v>62</v>
      </c>
      <c r="H5341" s="1">
        <v>9</v>
      </c>
      <c r="I5341">
        <v>1043.8399999999999</v>
      </c>
      <c r="J5341" s="1">
        <f>SUMIFS(I:I,B:B,Table1_2[[#This Row],[Category Level 2]],D:D,Table1_2[[#This Row],[Brand]],E:E,Table1_2[[#This Row],[Region]],F:F,Table1_2[[#This Row],[Measure]],G:G,Table1_2[[#This Row],[Year]],H:H,"&lt;="&amp;Table1_2[[#This Row],[Month]])</f>
        <v>1107.2159999999999</v>
      </c>
      <c r="K53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1107.2159999999999</v>
      </c>
      <c r="N5341">
        <f>Table1_2[[#This Row],[Value]]*2.5</f>
        <v>2609.6</v>
      </c>
    </row>
    <row r="5342" spans="1:14" x14ac:dyDescent="0.25">
      <c r="A5342" s="1" t="s">
        <v>6</v>
      </c>
      <c r="B5342" s="1" t="s">
        <v>26</v>
      </c>
      <c r="C5342" s="1" t="s">
        <v>35</v>
      </c>
      <c r="D5342" s="1" t="s">
        <v>36</v>
      </c>
      <c r="E5342" s="1" t="s">
        <v>10</v>
      </c>
      <c r="F5342" s="1" t="s">
        <v>12</v>
      </c>
      <c r="G5342" s="1" t="s">
        <v>62</v>
      </c>
      <c r="H5342" s="1">
        <v>10</v>
      </c>
      <c r="I5342">
        <v>1347.672</v>
      </c>
      <c r="J5342" s="1">
        <f>SUMIFS(I:I,B:B,Table1_2[[#This Row],[Category Level 2]],D:D,Table1_2[[#This Row],[Brand]],E:E,Table1_2[[#This Row],[Region]],F:F,Table1_2[[#This Row],[Measure]],G:G,Table1_2[[#This Row],[Year]],H:H,"&lt;="&amp;Table1_2[[#This Row],[Month]])</f>
        <v>2454.8879999999999</v>
      </c>
      <c r="K53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2454.8879999999999</v>
      </c>
      <c r="N5342">
        <f>Table1_2[[#This Row],[Value]]*2.5</f>
        <v>3369.1800000000003</v>
      </c>
    </row>
    <row r="5343" spans="1:14" x14ac:dyDescent="0.25">
      <c r="A5343" s="1" t="s">
        <v>6</v>
      </c>
      <c r="B5343" s="1" t="s">
        <v>26</v>
      </c>
      <c r="C5343" s="1" t="s">
        <v>35</v>
      </c>
      <c r="D5343" s="1" t="s">
        <v>36</v>
      </c>
      <c r="E5343" s="1" t="s">
        <v>10</v>
      </c>
      <c r="F5343" s="1" t="s">
        <v>12</v>
      </c>
      <c r="G5343" s="1" t="s">
        <v>62</v>
      </c>
      <c r="H5343" s="1">
        <v>11</v>
      </c>
      <c r="I5343">
        <v>861.16799999999989</v>
      </c>
      <c r="J5343" s="1">
        <f>SUMIFS(I:I,B:B,Table1_2[[#This Row],[Category Level 2]],D:D,Table1_2[[#This Row],[Brand]],E:E,Table1_2[[#This Row],[Region]],F:F,Table1_2[[#This Row],[Measure]],G:G,Table1_2[[#This Row],[Year]],H:H,"&lt;="&amp;Table1_2[[#This Row],[Month]])</f>
        <v>3316.0559999999996</v>
      </c>
      <c r="K53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3316.0559999999996</v>
      </c>
      <c r="N5343">
        <f>Table1_2[[#This Row],[Value]]*2.5</f>
        <v>2152.9199999999996</v>
      </c>
    </row>
    <row r="5344" spans="1:14" x14ac:dyDescent="0.25">
      <c r="A5344" s="1" t="s">
        <v>6</v>
      </c>
      <c r="B5344" s="1" t="s">
        <v>26</v>
      </c>
      <c r="C5344" s="1" t="s">
        <v>35</v>
      </c>
      <c r="D5344" s="1" t="s">
        <v>36</v>
      </c>
      <c r="E5344" s="1" t="s">
        <v>10</v>
      </c>
      <c r="F5344" s="1" t="s">
        <v>12</v>
      </c>
      <c r="G5344" s="1" t="s">
        <v>62</v>
      </c>
      <c r="H5344" s="1">
        <v>12</v>
      </c>
      <c r="I5344">
        <v>1224.6479999999999</v>
      </c>
      <c r="J5344" s="1">
        <f>SUMIFS(I:I,B:B,Table1_2[[#This Row],[Category Level 2]],D:D,Table1_2[[#This Row],[Brand]],E:E,Table1_2[[#This Row],[Region]],F:F,Table1_2[[#This Row],[Measure]],G:G,Table1_2[[#This Row],[Year]],H:H,"&lt;="&amp;Table1_2[[#This Row],[Month]])</f>
        <v>4540.7039999999997</v>
      </c>
      <c r="K53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4540.7039999999997</v>
      </c>
      <c r="N5344">
        <f>Table1_2[[#This Row],[Value]]*2.5</f>
        <v>3061.62</v>
      </c>
    </row>
    <row r="5345" spans="1:14" x14ac:dyDescent="0.25">
      <c r="A5345" s="1" t="s">
        <v>6</v>
      </c>
      <c r="B5345" s="1" t="s">
        <v>26</v>
      </c>
      <c r="C5345" s="1" t="s">
        <v>35</v>
      </c>
      <c r="D5345" s="1" t="s">
        <v>36</v>
      </c>
      <c r="E5345" s="1" t="s">
        <v>10</v>
      </c>
      <c r="F5345" s="1" t="s">
        <v>12</v>
      </c>
      <c r="G5345" s="1" t="s">
        <v>63</v>
      </c>
      <c r="H5345" s="1">
        <v>1</v>
      </c>
      <c r="I5345">
        <v>1440.8719999999998</v>
      </c>
      <c r="J5345" s="1">
        <f>SUMIFS(I:I,B:B,Table1_2[[#This Row],[Category Level 2]],D:D,Table1_2[[#This Row],[Brand]],E:E,Table1_2[[#This Row],[Region]],F:F,Table1_2[[#This Row],[Measure]],G:G,Table1_2[[#This Row],[Year]],H:H,"&lt;="&amp;Table1_2[[#This Row],[Month]])</f>
        <v>1440.8719999999998</v>
      </c>
      <c r="K53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5981.5759999999991</v>
      </c>
      <c r="N5345">
        <f>Table1_2[[#This Row],[Value]]*2.5</f>
        <v>3602.1799999999994</v>
      </c>
    </row>
    <row r="5346" spans="1:14" x14ac:dyDescent="0.25">
      <c r="A5346" s="1" t="s">
        <v>6</v>
      </c>
      <c r="B5346" s="1" t="s">
        <v>26</v>
      </c>
      <c r="C5346" s="1" t="s">
        <v>35</v>
      </c>
      <c r="D5346" s="1" t="s">
        <v>36</v>
      </c>
      <c r="E5346" s="1" t="s">
        <v>10</v>
      </c>
      <c r="F5346" s="1" t="s">
        <v>12</v>
      </c>
      <c r="G5346" s="1" t="s">
        <v>63</v>
      </c>
      <c r="H5346" s="1">
        <v>2</v>
      </c>
      <c r="I5346">
        <v>1554.5759999999998</v>
      </c>
      <c r="J5346" s="1">
        <f>SUMIFS(I:I,B:B,Table1_2[[#This Row],[Category Level 2]],D:D,Table1_2[[#This Row],[Brand]],E:E,Table1_2[[#This Row],[Region]],F:F,Table1_2[[#This Row],[Measure]],G:G,Table1_2[[#This Row],[Year]],H:H,"&lt;="&amp;Table1_2[[#This Row],[Month]])</f>
        <v>2995.4479999999994</v>
      </c>
      <c r="K53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7536.1519999999991</v>
      </c>
      <c r="N5346">
        <f>Table1_2[[#This Row],[Value]]*2.5</f>
        <v>3886.4399999999996</v>
      </c>
    </row>
    <row r="5347" spans="1:14" x14ac:dyDescent="0.25">
      <c r="A5347" s="1" t="s">
        <v>6</v>
      </c>
      <c r="B5347" s="1" t="s">
        <v>26</v>
      </c>
      <c r="C5347" s="1" t="s">
        <v>35</v>
      </c>
      <c r="D5347" s="1" t="s">
        <v>36</v>
      </c>
      <c r="E5347" s="1" t="s">
        <v>10</v>
      </c>
      <c r="F5347" s="1" t="s">
        <v>12</v>
      </c>
      <c r="G5347" s="1" t="s">
        <v>63</v>
      </c>
      <c r="H5347" s="1">
        <v>3</v>
      </c>
      <c r="I5347">
        <v>918.95199999999988</v>
      </c>
      <c r="J5347" s="1">
        <f>SUMIFS(I:I,B:B,Table1_2[[#This Row],[Category Level 2]],D:D,Table1_2[[#This Row],[Brand]],E:E,Table1_2[[#This Row],[Region]],F:F,Table1_2[[#This Row],[Measure]],G:G,Table1_2[[#This Row],[Year]],H:H,"&lt;="&amp;Table1_2[[#This Row],[Month]])</f>
        <v>3914.3999999999992</v>
      </c>
      <c r="K53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8455.1039999999994</v>
      </c>
      <c r="N5347">
        <f>Table1_2[[#This Row],[Value]]*2.5</f>
        <v>2297.3799999999997</v>
      </c>
    </row>
    <row r="5348" spans="1:14" x14ac:dyDescent="0.25">
      <c r="A5348" s="1" t="s">
        <v>6</v>
      </c>
      <c r="B5348" s="1" t="s">
        <v>26</v>
      </c>
      <c r="C5348" s="1" t="s">
        <v>35</v>
      </c>
      <c r="D5348" s="1" t="s">
        <v>36</v>
      </c>
      <c r="E5348" s="1" t="s">
        <v>10</v>
      </c>
      <c r="F5348" s="1" t="s">
        <v>12</v>
      </c>
      <c r="G5348" s="1" t="s">
        <v>63</v>
      </c>
      <c r="H5348" s="1">
        <v>4</v>
      </c>
      <c r="I5348">
        <v>2067.1759999999999</v>
      </c>
      <c r="J5348" s="1">
        <f>SUMIFS(I:I,B:B,Table1_2[[#This Row],[Category Level 2]],D:D,Table1_2[[#This Row],[Brand]],E:E,Table1_2[[#This Row],[Region]],F:F,Table1_2[[#This Row],[Measure]],G:G,Table1_2[[#This Row],[Year]],H:H,"&lt;="&amp;Table1_2[[#This Row],[Month]])</f>
        <v>5981.5759999999991</v>
      </c>
      <c r="K53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10522.279999999999</v>
      </c>
      <c r="N5348">
        <f>Table1_2[[#This Row],[Value]]*2.5</f>
        <v>5167.9399999999996</v>
      </c>
    </row>
    <row r="5349" spans="1:14" x14ac:dyDescent="0.25">
      <c r="A5349" s="1" t="s">
        <v>6</v>
      </c>
      <c r="B5349" s="1" t="s">
        <v>26</v>
      </c>
      <c r="C5349" s="1" t="s">
        <v>35</v>
      </c>
      <c r="D5349" s="1" t="s">
        <v>36</v>
      </c>
      <c r="E5349" s="1" t="s">
        <v>10</v>
      </c>
      <c r="F5349" s="1" t="s">
        <v>12</v>
      </c>
      <c r="G5349" s="1" t="s">
        <v>63</v>
      </c>
      <c r="H5349" s="1">
        <v>5</v>
      </c>
      <c r="I5349">
        <v>1463.24</v>
      </c>
      <c r="J5349" s="1">
        <f>SUMIFS(I:I,B:B,Table1_2[[#This Row],[Category Level 2]],D:D,Table1_2[[#This Row],[Brand]],E:E,Table1_2[[#This Row],[Region]],F:F,Table1_2[[#This Row],[Measure]],G:G,Table1_2[[#This Row],[Year]],H:H,"&lt;="&amp;Table1_2[[#This Row],[Month]])</f>
        <v>7444.8159999999989</v>
      </c>
      <c r="K53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11985.519999999999</v>
      </c>
      <c r="N5349">
        <f>Table1_2[[#This Row],[Value]]*2.5</f>
        <v>3658.1</v>
      </c>
    </row>
    <row r="5350" spans="1:14" x14ac:dyDescent="0.25">
      <c r="A5350" s="1" t="s">
        <v>6</v>
      </c>
      <c r="B5350" s="1" t="s">
        <v>26</v>
      </c>
      <c r="C5350" s="1" t="s">
        <v>35</v>
      </c>
      <c r="D5350" s="1" t="s">
        <v>36</v>
      </c>
      <c r="E5350" s="1" t="s">
        <v>10</v>
      </c>
      <c r="F5350" s="1" t="s">
        <v>12</v>
      </c>
      <c r="G5350" s="1" t="s">
        <v>63</v>
      </c>
      <c r="H5350" s="1">
        <v>6</v>
      </c>
      <c r="I5350">
        <v>2057.8559999999998</v>
      </c>
      <c r="J5350" s="1">
        <f>SUMIFS(I:I,B:B,Table1_2[[#This Row],[Category Level 2]],D:D,Table1_2[[#This Row],[Brand]],E:E,Table1_2[[#This Row],[Region]],F:F,Table1_2[[#This Row],[Measure]],G:G,Table1_2[[#This Row],[Year]],H:H,"&lt;="&amp;Table1_2[[#This Row],[Month]])</f>
        <v>9502.6719999999987</v>
      </c>
      <c r="K53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14043.375999999998</v>
      </c>
      <c r="N5350">
        <f>Table1_2[[#This Row],[Value]]*2.5</f>
        <v>5144.6399999999994</v>
      </c>
    </row>
    <row r="5351" spans="1:14" x14ac:dyDescent="0.25">
      <c r="A5351" s="1" t="s">
        <v>6</v>
      </c>
      <c r="B5351" s="1" t="s">
        <v>26</v>
      </c>
      <c r="C5351" s="1" t="s">
        <v>35</v>
      </c>
      <c r="D5351" s="1" t="s">
        <v>36</v>
      </c>
      <c r="E5351" s="1" t="s">
        <v>10</v>
      </c>
      <c r="F5351" s="1" t="s">
        <v>12</v>
      </c>
      <c r="G5351" s="1" t="s">
        <v>63</v>
      </c>
      <c r="H5351" s="1">
        <v>7</v>
      </c>
      <c r="I5351">
        <v>2083.9519999999998</v>
      </c>
      <c r="J5351" s="1">
        <f>SUMIFS(I:I,B:B,Table1_2[[#This Row],[Category Level 2]],D:D,Table1_2[[#This Row],[Brand]],E:E,Table1_2[[#This Row],[Region]],F:F,Table1_2[[#This Row],[Measure]],G:G,Table1_2[[#This Row],[Year]],H:H,"&lt;="&amp;Table1_2[[#This Row],[Month]])</f>
        <v>11586.623999999998</v>
      </c>
      <c r="K53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16127.327999999998</v>
      </c>
      <c r="N5351">
        <f>Table1_2[[#This Row],[Value]]*2.5</f>
        <v>5209.8799999999992</v>
      </c>
    </row>
    <row r="5352" spans="1:14" x14ac:dyDescent="0.25">
      <c r="A5352" s="1" t="s">
        <v>6</v>
      </c>
      <c r="B5352" s="1" t="s">
        <v>26</v>
      </c>
      <c r="C5352" s="1" t="s">
        <v>35</v>
      </c>
      <c r="D5352" s="1" t="s">
        <v>36</v>
      </c>
      <c r="E5352" s="1" t="s">
        <v>10</v>
      </c>
      <c r="F5352" s="1" t="s">
        <v>12</v>
      </c>
      <c r="G5352" s="1" t="s">
        <v>63</v>
      </c>
      <c r="H5352" s="1">
        <v>8</v>
      </c>
      <c r="I5352">
        <v>1744.704</v>
      </c>
      <c r="J5352" s="1">
        <f>SUMIFS(I:I,B:B,Table1_2[[#This Row],[Category Level 2]],D:D,Table1_2[[#This Row],[Brand]],E:E,Table1_2[[#This Row],[Region]],F:F,Table1_2[[#This Row],[Measure]],G:G,Table1_2[[#This Row],[Year]],H:H,"&lt;="&amp;Table1_2[[#This Row],[Month]])</f>
        <v>13331.327999999998</v>
      </c>
      <c r="K53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17808.655999999995</v>
      </c>
      <c r="N5352">
        <f>Table1_2[[#This Row],[Value]]*2.5</f>
        <v>4361.76</v>
      </c>
    </row>
    <row r="5353" spans="1:14" x14ac:dyDescent="0.25">
      <c r="A5353" s="1" t="s">
        <v>6</v>
      </c>
      <c r="B5353" s="1" t="s">
        <v>26</v>
      </c>
      <c r="C5353" s="1" t="s">
        <v>35</v>
      </c>
      <c r="D5353" s="1" t="s">
        <v>36</v>
      </c>
      <c r="E5353" s="1" t="s">
        <v>10</v>
      </c>
      <c r="F5353" s="1" t="s">
        <v>12</v>
      </c>
      <c r="G5353" s="1" t="s">
        <v>63</v>
      </c>
      <c r="H5353" s="1">
        <v>9</v>
      </c>
      <c r="I5353">
        <v>1537.8</v>
      </c>
      <c r="J5353" s="1">
        <f>SUMIFS(I:I,B:B,Table1_2[[#This Row],[Category Level 2]],D:D,Table1_2[[#This Row],[Brand]],E:E,Table1_2[[#This Row],[Region]],F:F,Table1_2[[#This Row],[Measure]],G:G,Table1_2[[#This Row],[Year]],H:H,"&lt;="&amp;Table1_2[[#This Row],[Month]])</f>
        <v>14869.127999999997</v>
      </c>
      <c r="K53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18302.615999999998</v>
      </c>
      <c r="N5353">
        <f>Table1_2[[#This Row],[Value]]*2.5</f>
        <v>3844.5</v>
      </c>
    </row>
    <row r="5354" spans="1:14" x14ac:dyDescent="0.25">
      <c r="A5354" s="1" t="s">
        <v>6</v>
      </c>
      <c r="B5354" s="1" t="s">
        <v>26</v>
      </c>
      <c r="C5354" s="1" t="s">
        <v>35</v>
      </c>
      <c r="D5354" s="1" t="s">
        <v>36</v>
      </c>
      <c r="E5354" s="1" t="s">
        <v>10</v>
      </c>
      <c r="F5354" s="1" t="s">
        <v>12</v>
      </c>
      <c r="G5354" s="1" t="s">
        <v>63</v>
      </c>
      <c r="H5354" s="1">
        <v>10</v>
      </c>
      <c r="I5354">
        <v>2035.4879999999998</v>
      </c>
      <c r="J5354" s="1">
        <f>SUMIFS(I:I,B:B,Table1_2[[#This Row],[Category Level 2]],D:D,Table1_2[[#This Row],[Brand]],E:E,Table1_2[[#This Row],[Region]],F:F,Table1_2[[#This Row],[Measure]],G:G,Table1_2[[#This Row],[Year]],H:H,"&lt;="&amp;Table1_2[[#This Row],[Month]])</f>
        <v>16904.615999999998</v>
      </c>
      <c r="K53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18990.431999999997</v>
      </c>
      <c r="N5354">
        <f>Table1_2[[#This Row],[Value]]*2.5</f>
        <v>5088.7199999999993</v>
      </c>
    </row>
    <row r="5355" spans="1:14" x14ac:dyDescent="0.25">
      <c r="A5355" s="1" t="s">
        <v>6</v>
      </c>
      <c r="B5355" s="1" t="s">
        <v>26</v>
      </c>
      <c r="C5355" s="1" t="s">
        <v>35</v>
      </c>
      <c r="D5355" s="1" t="s">
        <v>36</v>
      </c>
      <c r="E5355" s="1" t="s">
        <v>10</v>
      </c>
      <c r="F5355" s="1" t="s">
        <v>12</v>
      </c>
      <c r="G5355" s="1" t="s">
        <v>63</v>
      </c>
      <c r="H5355" s="1">
        <v>11</v>
      </c>
      <c r="I5355">
        <v>1278.704</v>
      </c>
      <c r="J5355" s="1">
        <f>SUMIFS(I:I,B:B,Table1_2[[#This Row],[Category Level 2]],D:D,Table1_2[[#This Row],[Brand]],E:E,Table1_2[[#This Row],[Region]],F:F,Table1_2[[#This Row],[Measure]],G:G,Table1_2[[#This Row],[Year]],H:H,"&lt;="&amp;Table1_2[[#This Row],[Month]])</f>
        <v>18183.32</v>
      </c>
      <c r="K53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19407.968000000001</v>
      </c>
      <c r="N5355">
        <f>Table1_2[[#This Row],[Value]]*2.5</f>
        <v>3196.7599999999998</v>
      </c>
    </row>
    <row r="5356" spans="1:14" x14ac:dyDescent="0.25">
      <c r="A5356" s="1" t="s">
        <v>6</v>
      </c>
      <c r="B5356" s="1" t="s">
        <v>26</v>
      </c>
      <c r="C5356" s="1" t="s">
        <v>35</v>
      </c>
      <c r="D5356" s="1" t="s">
        <v>36</v>
      </c>
      <c r="E5356" s="1" t="s">
        <v>10</v>
      </c>
      <c r="F5356" s="1" t="s">
        <v>12</v>
      </c>
      <c r="G5356" s="1" t="s">
        <v>63</v>
      </c>
      <c r="H5356" s="1">
        <v>12</v>
      </c>
      <c r="I5356">
        <v>2300.1759999999999</v>
      </c>
      <c r="J5356" s="1">
        <f>SUMIFS(I:I,B:B,Table1_2[[#This Row],[Category Level 2]],D:D,Table1_2[[#This Row],[Brand]],E:E,Table1_2[[#This Row],[Region]],F:F,Table1_2[[#This Row],[Measure]],G:G,Table1_2[[#This Row],[Year]],H:H,"&lt;="&amp;Table1_2[[#This Row],[Month]])</f>
        <v>20483.495999999999</v>
      </c>
      <c r="K53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20483.495999999999</v>
      </c>
      <c r="N5356">
        <f>Table1_2[[#This Row],[Value]]*2.5</f>
        <v>5750.44</v>
      </c>
    </row>
    <row r="5357" spans="1:14" x14ac:dyDescent="0.25">
      <c r="A5357" s="1" t="s">
        <v>6</v>
      </c>
      <c r="B5357" s="1" t="s">
        <v>26</v>
      </c>
      <c r="C5357" s="1" t="s">
        <v>35</v>
      </c>
      <c r="D5357" s="1" t="s">
        <v>36</v>
      </c>
      <c r="E5357" s="1" t="s">
        <v>10</v>
      </c>
      <c r="F5357" s="1" t="s">
        <v>12</v>
      </c>
      <c r="G5357" s="1" t="s">
        <v>64</v>
      </c>
      <c r="H5357" s="1">
        <v>1</v>
      </c>
      <c r="I5357">
        <v>1722.3359999999998</v>
      </c>
      <c r="J5357" s="1">
        <f>SUMIFS(I:I,B:B,Table1_2[[#This Row],[Category Level 2]],D:D,Table1_2[[#This Row],[Brand]],E:E,Table1_2[[#This Row],[Region]],F:F,Table1_2[[#This Row],[Measure]],G:G,Table1_2[[#This Row],[Year]],H:H,"&lt;="&amp;Table1_2[[#This Row],[Month]])</f>
        <v>1722.3359999999998</v>
      </c>
      <c r="K53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20764.959999999995</v>
      </c>
      <c r="N5357">
        <f>Table1_2[[#This Row],[Value]]*2.5</f>
        <v>4305.8399999999992</v>
      </c>
    </row>
    <row r="5358" spans="1:14" x14ac:dyDescent="0.25">
      <c r="A5358" s="1" t="s">
        <v>6</v>
      </c>
      <c r="B5358" s="1" t="s">
        <v>26</v>
      </c>
      <c r="C5358" s="1" t="s">
        <v>35</v>
      </c>
      <c r="D5358" s="1" t="s">
        <v>36</v>
      </c>
      <c r="E5358" s="1" t="s">
        <v>10</v>
      </c>
      <c r="F5358" s="1" t="s">
        <v>12</v>
      </c>
      <c r="G5358" s="1" t="s">
        <v>64</v>
      </c>
      <c r="H5358" s="1">
        <v>2</v>
      </c>
      <c r="I5358">
        <v>1787.5759999999998</v>
      </c>
      <c r="J5358" s="1">
        <f>SUMIFS(I:I,B:B,Table1_2[[#This Row],[Category Level 2]],D:D,Table1_2[[#This Row],[Brand]],E:E,Table1_2[[#This Row],[Region]],F:F,Table1_2[[#This Row],[Measure]],G:G,Table1_2[[#This Row],[Year]],H:H,"&lt;="&amp;Table1_2[[#This Row],[Month]])</f>
        <v>3509.9119999999994</v>
      </c>
      <c r="K53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20997.96</v>
      </c>
      <c r="N5358">
        <f>Table1_2[[#This Row],[Value]]*2.5</f>
        <v>4468.9399999999996</v>
      </c>
    </row>
    <row r="5359" spans="1:14" x14ac:dyDescent="0.25">
      <c r="A5359" s="1" t="s">
        <v>6</v>
      </c>
      <c r="B5359" s="1" t="s">
        <v>26</v>
      </c>
      <c r="C5359" s="1" t="s">
        <v>35</v>
      </c>
      <c r="D5359" s="1" t="s">
        <v>36</v>
      </c>
      <c r="E5359" s="1" t="s">
        <v>10</v>
      </c>
      <c r="F5359" s="1" t="s">
        <v>12</v>
      </c>
      <c r="G5359" s="1" t="s">
        <v>64</v>
      </c>
      <c r="H5359" s="1">
        <v>3</v>
      </c>
      <c r="I5359">
        <v>1847.2239999999999</v>
      </c>
      <c r="J5359" s="1">
        <f>SUMIFS(I:I,B:B,Table1_2[[#This Row],[Category Level 2]],D:D,Table1_2[[#This Row],[Brand]],E:E,Table1_2[[#This Row],[Region]],F:F,Table1_2[[#This Row],[Measure]],G:G,Table1_2[[#This Row],[Year]],H:H,"&lt;="&amp;Table1_2[[#This Row],[Month]])</f>
        <v>5357.1359999999995</v>
      </c>
      <c r="K53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21926.231999999996</v>
      </c>
      <c r="N5359">
        <f>Table1_2[[#This Row],[Value]]*2.5</f>
        <v>4618.0599999999995</v>
      </c>
    </row>
    <row r="5360" spans="1:14" x14ac:dyDescent="0.25">
      <c r="A5360" s="1" t="s">
        <v>6</v>
      </c>
      <c r="B5360" s="1" t="s">
        <v>26</v>
      </c>
      <c r="C5360" s="1" t="s">
        <v>35</v>
      </c>
      <c r="D5360" s="1" t="s">
        <v>36</v>
      </c>
      <c r="E5360" s="1" t="s">
        <v>10</v>
      </c>
      <c r="F5360" s="1" t="s">
        <v>12</v>
      </c>
      <c r="G5360" s="1" t="s">
        <v>64</v>
      </c>
      <c r="H5360" s="1">
        <v>4</v>
      </c>
      <c r="I5360">
        <v>3256.4079999999999</v>
      </c>
      <c r="J5360" s="1">
        <f>SUMIFS(I:I,B:B,Table1_2[[#This Row],[Category Level 2]],D:D,Table1_2[[#This Row],[Brand]],E:E,Table1_2[[#This Row],[Region]],F:F,Table1_2[[#This Row],[Measure]],G:G,Table1_2[[#This Row],[Year]],H:H,"&lt;="&amp;Table1_2[[#This Row],[Month]])</f>
        <v>8613.5439999999999</v>
      </c>
      <c r="K53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23115.463999999996</v>
      </c>
      <c r="N5360">
        <f>Table1_2[[#This Row],[Value]]*2.5</f>
        <v>8141.0199999999995</v>
      </c>
    </row>
    <row r="5361" spans="1:14" x14ac:dyDescent="0.25">
      <c r="A5361" s="1" t="s">
        <v>6</v>
      </c>
      <c r="B5361" s="1" t="s">
        <v>26</v>
      </c>
      <c r="C5361" s="1" t="s">
        <v>35</v>
      </c>
      <c r="D5361" s="1" t="s">
        <v>36</v>
      </c>
      <c r="E5361" s="1" t="s">
        <v>10</v>
      </c>
      <c r="F5361" s="1" t="s">
        <v>12</v>
      </c>
      <c r="G5361" s="1" t="s">
        <v>64</v>
      </c>
      <c r="H5361" s="1">
        <v>5</v>
      </c>
      <c r="I5361">
        <v>881.67199999999991</v>
      </c>
      <c r="J5361" s="1">
        <f>SUMIFS(I:I,B:B,Table1_2[[#This Row],[Category Level 2]],D:D,Table1_2[[#This Row],[Brand]],E:E,Table1_2[[#This Row],[Region]],F:F,Table1_2[[#This Row],[Measure]],G:G,Table1_2[[#This Row],[Year]],H:H,"&lt;="&amp;Table1_2[[#This Row],[Month]])</f>
        <v>9495.2160000000003</v>
      </c>
      <c r="K53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22533.896000000001</v>
      </c>
      <c r="N5361">
        <f>Table1_2[[#This Row],[Value]]*2.5</f>
        <v>2204.1799999999998</v>
      </c>
    </row>
    <row r="5362" spans="1:14" x14ac:dyDescent="0.25">
      <c r="A5362" s="1" t="s">
        <v>6</v>
      </c>
      <c r="B5362" s="1" t="s">
        <v>26</v>
      </c>
      <c r="C5362" s="1" t="s">
        <v>35</v>
      </c>
      <c r="D5362" s="1" t="s">
        <v>36</v>
      </c>
      <c r="E5362" s="1" t="s">
        <v>10</v>
      </c>
      <c r="F5362" s="1" t="s">
        <v>12</v>
      </c>
      <c r="G5362" s="1" t="s">
        <v>64</v>
      </c>
      <c r="H5362" s="1">
        <v>6</v>
      </c>
      <c r="I5362">
        <v>1642.184</v>
      </c>
      <c r="J5362" s="1">
        <f>SUMIFS(I:I,B:B,Table1_2[[#This Row],[Category Level 2]],D:D,Table1_2[[#This Row],[Brand]],E:E,Table1_2[[#This Row],[Region]],F:F,Table1_2[[#This Row],[Measure]],G:G,Table1_2[[#This Row],[Year]],H:H,"&lt;="&amp;Table1_2[[#This Row],[Month]])</f>
        <v>11137.4</v>
      </c>
      <c r="K53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22118.223999999998</v>
      </c>
      <c r="N5362">
        <f>Table1_2[[#This Row],[Value]]*2.5</f>
        <v>4105.46</v>
      </c>
    </row>
    <row r="5363" spans="1:14" x14ac:dyDescent="0.25">
      <c r="A5363" s="1" t="s">
        <v>6</v>
      </c>
      <c r="B5363" s="1" t="s">
        <v>26</v>
      </c>
      <c r="C5363" s="1" t="s">
        <v>35</v>
      </c>
      <c r="D5363" s="1" t="s">
        <v>36</v>
      </c>
      <c r="E5363" s="1" t="s">
        <v>10</v>
      </c>
      <c r="F5363" s="1" t="s">
        <v>12</v>
      </c>
      <c r="G5363" s="1" t="s">
        <v>64</v>
      </c>
      <c r="H5363" s="1">
        <v>7</v>
      </c>
      <c r="I5363">
        <v>1705.56</v>
      </c>
      <c r="J5363" s="1">
        <f>SUMIFS(I:I,B:B,Table1_2[[#This Row],[Category Level 2]],D:D,Table1_2[[#This Row],[Brand]],E:E,Table1_2[[#This Row],[Region]],F:F,Table1_2[[#This Row],[Measure]],G:G,Table1_2[[#This Row],[Year]],H:H,"&lt;="&amp;Table1_2[[#This Row],[Month]])</f>
        <v>12842.96</v>
      </c>
      <c r="K53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21739.831999999999</v>
      </c>
      <c r="N5363">
        <f>Table1_2[[#This Row],[Value]]*2.5</f>
        <v>4263.8999999999996</v>
      </c>
    </row>
    <row r="5364" spans="1:14" x14ac:dyDescent="0.25">
      <c r="A5364" s="1" t="s">
        <v>6</v>
      </c>
      <c r="B5364" s="1" t="s">
        <v>26</v>
      </c>
      <c r="C5364" s="1" t="s">
        <v>35</v>
      </c>
      <c r="D5364" s="1" t="s">
        <v>36</v>
      </c>
      <c r="E5364" s="1" t="s">
        <v>10</v>
      </c>
      <c r="F5364" s="1" t="s">
        <v>12</v>
      </c>
      <c r="G5364" s="1" t="s">
        <v>64</v>
      </c>
      <c r="H5364" s="1">
        <v>8</v>
      </c>
      <c r="I5364">
        <v>1772.664</v>
      </c>
      <c r="J5364" s="1">
        <f>SUMIFS(I:I,B:B,Table1_2[[#This Row],[Category Level 2]],D:D,Table1_2[[#This Row],[Brand]],E:E,Table1_2[[#This Row],[Region]],F:F,Table1_2[[#This Row],[Measure]],G:G,Table1_2[[#This Row],[Year]],H:H,"&lt;="&amp;Table1_2[[#This Row],[Month]])</f>
        <v>14615.624</v>
      </c>
      <c r="K53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21767.792000000001</v>
      </c>
      <c r="N5364">
        <f>Table1_2[[#This Row],[Value]]*2.5</f>
        <v>4431.66</v>
      </c>
    </row>
    <row r="5365" spans="1:14" x14ac:dyDescent="0.25">
      <c r="A5365" s="1" t="s">
        <v>6</v>
      </c>
      <c r="B5365" s="1" t="s">
        <v>26</v>
      </c>
      <c r="C5365" s="1" t="s">
        <v>35</v>
      </c>
      <c r="D5365" s="1" t="s">
        <v>36</v>
      </c>
      <c r="E5365" s="1" t="s">
        <v>10</v>
      </c>
      <c r="F5365" s="1" t="s">
        <v>12</v>
      </c>
      <c r="G5365" s="1" t="s">
        <v>64</v>
      </c>
      <c r="H5365" s="1">
        <v>9</v>
      </c>
      <c r="I5365">
        <v>1174.32</v>
      </c>
      <c r="J5365" s="1">
        <f>SUMIFS(I:I,B:B,Table1_2[[#This Row],[Category Level 2]],D:D,Table1_2[[#This Row],[Brand]],E:E,Table1_2[[#This Row],[Region]],F:F,Table1_2[[#This Row],[Measure]],G:G,Table1_2[[#This Row],[Year]],H:H,"&lt;="&amp;Table1_2[[#This Row],[Month]])</f>
        <v>15789.944</v>
      </c>
      <c r="K53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21404.311999999998</v>
      </c>
      <c r="N5365">
        <f>Table1_2[[#This Row],[Value]]*2.5</f>
        <v>2935.7999999999997</v>
      </c>
    </row>
    <row r="5366" spans="1:14" x14ac:dyDescent="0.25">
      <c r="A5366" s="1" t="s">
        <v>6</v>
      </c>
      <c r="B5366" s="1" t="s">
        <v>26</v>
      </c>
      <c r="C5366" s="1" t="s">
        <v>35</v>
      </c>
      <c r="D5366" s="1" t="s">
        <v>36</v>
      </c>
      <c r="E5366" s="1" t="s">
        <v>10</v>
      </c>
      <c r="F5366" s="1" t="s">
        <v>12</v>
      </c>
      <c r="G5366" s="1" t="s">
        <v>64</v>
      </c>
      <c r="H5366" s="1">
        <v>10</v>
      </c>
      <c r="I5366">
        <v>1666.4159999999999</v>
      </c>
      <c r="J5366" s="1">
        <f>SUMIFS(I:I,B:B,Table1_2[[#This Row],[Category Level 2]],D:D,Table1_2[[#This Row],[Brand]],E:E,Table1_2[[#This Row],[Region]],F:F,Table1_2[[#This Row],[Measure]],G:G,Table1_2[[#This Row],[Year]],H:H,"&lt;="&amp;Table1_2[[#This Row],[Month]])</f>
        <v>17456.36</v>
      </c>
      <c r="K53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21035.24</v>
      </c>
      <c r="N5366">
        <f>Table1_2[[#This Row],[Value]]*2.5</f>
        <v>4166.04</v>
      </c>
    </row>
    <row r="5367" spans="1:14" x14ac:dyDescent="0.25">
      <c r="A5367" s="1" t="s">
        <v>6</v>
      </c>
      <c r="B5367" s="1" t="s">
        <v>26</v>
      </c>
      <c r="C5367" s="1" t="s">
        <v>35</v>
      </c>
      <c r="D5367" s="1" t="s">
        <v>36</v>
      </c>
      <c r="E5367" s="1" t="s">
        <v>10</v>
      </c>
      <c r="F5367" s="1" t="s">
        <v>12</v>
      </c>
      <c r="G5367" s="1" t="s">
        <v>64</v>
      </c>
      <c r="H5367" s="1">
        <v>11</v>
      </c>
      <c r="I5367">
        <v>2048.5360000000001</v>
      </c>
      <c r="J5367" s="1">
        <f>SUMIFS(I:I,B:B,Table1_2[[#This Row],[Category Level 2]],D:D,Table1_2[[#This Row],[Brand]],E:E,Table1_2[[#This Row],[Region]],F:F,Table1_2[[#This Row],[Measure]],G:G,Table1_2[[#This Row],[Year]],H:H,"&lt;="&amp;Table1_2[[#This Row],[Month]])</f>
        <v>19504.896000000001</v>
      </c>
      <c r="K53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21805.072</v>
      </c>
      <c r="N5367">
        <f>Table1_2[[#This Row],[Value]]*2.5</f>
        <v>5121.34</v>
      </c>
    </row>
    <row r="5368" spans="1:14" x14ac:dyDescent="0.25">
      <c r="A5368" s="1" t="s">
        <v>6</v>
      </c>
      <c r="B5368" s="1" t="s">
        <v>26</v>
      </c>
      <c r="C5368" s="1" t="s">
        <v>35</v>
      </c>
      <c r="D5368" s="1" t="s">
        <v>36</v>
      </c>
      <c r="E5368" s="1" t="s">
        <v>10</v>
      </c>
      <c r="F5368" s="1" t="s">
        <v>12</v>
      </c>
      <c r="G5368" s="1" t="s">
        <v>64</v>
      </c>
      <c r="H5368" s="1">
        <v>12</v>
      </c>
      <c r="I5368">
        <v>1165</v>
      </c>
      <c r="J5368" s="1">
        <f>SUMIFS(I:I,B:B,Table1_2[[#This Row],[Category Level 2]],D:D,Table1_2[[#This Row],[Brand]],E:E,Table1_2[[#This Row],[Region]],F:F,Table1_2[[#This Row],[Measure]],G:G,Table1_2[[#This Row],[Year]],H:H,"&lt;="&amp;Table1_2[[#This Row],[Month]])</f>
        <v>20669.896000000001</v>
      </c>
      <c r="K53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20669.896000000001</v>
      </c>
      <c r="N5368">
        <f>Table1_2[[#This Row],[Value]]*2.5</f>
        <v>2912.5</v>
      </c>
    </row>
    <row r="5369" spans="1:14" x14ac:dyDescent="0.25">
      <c r="A5369" s="1" t="s">
        <v>6</v>
      </c>
      <c r="B5369" s="1" t="s">
        <v>26</v>
      </c>
      <c r="C5369" s="1" t="s">
        <v>35</v>
      </c>
      <c r="D5369" s="1" t="s">
        <v>36</v>
      </c>
      <c r="E5369" s="1" t="s">
        <v>10</v>
      </c>
      <c r="F5369" s="1" t="s">
        <v>12</v>
      </c>
      <c r="G5369" s="1" t="s">
        <v>65</v>
      </c>
      <c r="H5369" s="1">
        <v>1</v>
      </c>
      <c r="I5369">
        <v>1077.3919999999998</v>
      </c>
      <c r="J5369" s="1">
        <f>SUMIFS(I:I,B:B,Table1_2[[#This Row],[Category Level 2]],D:D,Table1_2[[#This Row],[Brand]],E:E,Table1_2[[#This Row],[Region]],F:F,Table1_2[[#This Row],[Measure]],G:G,Table1_2[[#This Row],[Year]],H:H,"&lt;="&amp;Table1_2[[#This Row],[Month]])</f>
        <v>1077.3919999999998</v>
      </c>
      <c r="K53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20024.951999999997</v>
      </c>
      <c r="N5369">
        <f>Table1_2[[#This Row],[Value]]*2.5</f>
        <v>2693.4799999999996</v>
      </c>
    </row>
    <row r="5370" spans="1:14" x14ac:dyDescent="0.25">
      <c r="A5370" s="1" t="s">
        <v>6</v>
      </c>
      <c r="B5370" s="1" t="s">
        <v>26</v>
      </c>
      <c r="C5370" s="1" t="s">
        <v>35</v>
      </c>
      <c r="D5370" s="1" t="s">
        <v>36</v>
      </c>
      <c r="E5370" s="1" t="s">
        <v>10</v>
      </c>
      <c r="F5370" s="1" t="s">
        <v>12</v>
      </c>
      <c r="G5370" s="1" t="s">
        <v>65</v>
      </c>
      <c r="H5370" s="1">
        <v>2</v>
      </c>
      <c r="I5370">
        <v>855.57599999999991</v>
      </c>
      <c r="J5370" s="1">
        <f>SUMIFS(I:I,B:B,Table1_2[[#This Row],[Category Level 2]],D:D,Table1_2[[#This Row],[Brand]],E:E,Table1_2[[#This Row],[Region]],F:F,Table1_2[[#This Row],[Measure]],G:G,Table1_2[[#This Row],[Year]],H:H,"&lt;="&amp;Table1_2[[#This Row],[Month]])</f>
        <v>1932.9679999999998</v>
      </c>
      <c r="K53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19092.951999999997</v>
      </c>
      <c r="N5370">
        <f>Table1_2[[#This Row],[Value]]*2.5</f>
        <v>2138.9399999999996</v>
      </c>
    </row>
    <row r="5371" spans="1:14" x14ac:dyDescent="0.25">
      <c r="A5371" s="1" t="s">
        <v>6</v>
      </c>
      <c r="B5371" s="1" t="s">
        <v>26</v>
      </c>
      <c r="C5371" s="1" t="s">
        <v>35</v>
      </c>
      <c r="D5371" s="1" t="s">
        <v>36</v>
      </c>
      <c r="E5371" s="1" t="s">
        <v>10</v>
      </c>
      <c r="F5371" s="1" t="s">
        <v>12</v>
      </c>
      <c r="G5371" s="1" t="s">
        <v>65</v>
      </c>
      <c r="H5371" s="1">
        <v>3</v>
      </c>
      <c r="I5371">
        <v>1821.1279999999999</v>
      </c>
      <c r="J5371" s="1">
        <f>SUMIFS(I:I,B:B,Table1_2[[#This Row],[Category Level 2]],D:D,Table1_2[[#This Row],[Brand]],E:E,Table1_2[[#This Row],[Region]],F:F,Table1_2[[#This Row],[Measure]],G:G,Table1_2[[#This Row],[Year]],H:H,"&lt;="&amp;Table1_2[[#This Row],[Month]])</f>
        <v>3754.0959999999995</v>
      </c>
      <c r="K53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19066.856</v>
      </c>
      <c r="N5371">
        <f>Table1_2[[#This Row],[Value]]*2.5</f>
        <v>4552.82</v>
      </c>
    </row>
    <row r="5372" spans="1:14" x14ac:dyDescent="0.25">
      <c r="A5372" s="1" t="s">
        <v>6</v>
      </c>
      <c r="B5372" s="1" t="s">
        <v>26</v>
      </c>
      <c r="C5372" s="1" t="s">
        <v>35</v>
      </c>
      <c r="D5372" s="1" t="s">
        <v>36</v>
      </c>
      <c r="E5372" s="1" t="s">
        <v>10</v>
      </c>
      <c r="F5372" s="1" t="s">
        <v>12</v>
      </c>
      <c r="G5372" s="1" t="s">
        <v>65</v>
      </c>
      <c r="H5372" s="1">
        <v>4</v>
      </c>
      <c r="I5372">
        <v>1273.1119999999999</v>
      </c>
      <c r="J5372" s="1">
        <f>SUMIFS(I:I,B:B,Table1_2[[#This Row],[Category Level 2]],D:D,Table1_2[[#This Row],[Brand]],E:E,Table1_2[[#This Row],[Region]],F:F,Table1_2[[#This Row],[Measure]],G:G,Table1_2[[#This Row],[Year]],H:H,"&lt;="&amp;Table1_2[[#This Row],[Month]])</f>
        <v>5027.2079999999996</v>
      </c>
      <c r="K53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17083.559999999998</v>
      </c>
      <c r="N5372">
        <f>Table1_2[[#This Row],[Value]]*2.5</f>
        <v>3182.7799999999997</v>
      </c>
    </row>
    <row r="5373" spans="1:14" x14ac:dyDescent="0.25">
      <c r="A5373" s="1" t="s">
        <v>6</v>
      </c>
      <c r="B5373" s="1" t="s">
        <v>26</v>
      </c>
      <c r="C5373" s="1" t="s">
        <v>35</v>
      </c>
      <c r="D5373" s="1" t="s">
        <v>36</v>
      </c>
      <c r="E5373" s="1" t="s">
        <v>10</v>
      </c>
      <c r="F5373" s="1" t="s">
        <v>12</v>
      </c>
      <c r="G5373" s="1" t="s">
        <v>65</v>
      </c>
      <c r="H5373" s="1">
        <v>5</v>
      </c>
      <c r="I5373">
        <v>736.28</v>
      </c>
      <c r="J5373" s="1">
        <f>SUMIFS(I:I,B:B,Table1_2[[#This Row],[Category Level 2]],D:D,Table1_2[[#This Row],[Brand]],E:E,Table1_2[[#This Row],[Region]],F:F,Table1_2[[#This Row],[Measure]],G:G,Table1_2[[#This Row],[Year]],H:H,"&lt;="&amp;Table1_2[[#This Row],[Month]])</f>
        <v>5763.4879999999994</v>
      </c>
      <c r="K53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16938.167999999998</v>
      </c>
      <c r="N5373">
        <f>Table1_2[[#This Row],[Value]]*2.5</f>
        <v>1840.6999999999998</v>
      </c>
    </row>
    <row r="5374" spans="1:14" x14ac:dyDescent="0.25">
      <c r="A5374" s="1" t="s">
        <v>6</v>
      </c>
      <c r="B5374" s="1" t="s">
        <v>26</v>
      </c>
      <c r="C5374" s="1" t="s">
        <v>35</v>
      </c>
      <c r="D5374" s="1" t="s">
        <v>36</v>
      </c>
      <c r="E5374" s="1" t="s">
        <v>10</v>
      </c>
      <c r="F5374" s="1" t="s">
        <v>12</v>
      </c>
      <c r="G5374" s="1" t="s">
        <v>65</v>
      </c>
      <c r="H5374" s="1">
        <v>6</v>
      </c>
      <c r="I5374">
        <v>909.63199999999995</v>
      </c>
      <c r="J5374" s="1">
        <f>SUMIFS(I:I,B:B,Table1_2[[#This Row],[Category Level 2]],D:D,Table1_2[[#This Row],[Brand]],E:E,Table1_2[[#This Row],[Region]],F:F,Table1_2[[#This Row],[Measure]],G:G,Table1_2[[#This Row],[Year]],H:H,"&lt;="&amp;Table1_2[[#This Row],[Month]])</f>
        <v>6673.119999999999</v>
      </c>
      <c r="K53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16205.615999999998</v>
      </c>
      <c r="N5374">
        <f>Table1_2[[#This Row],[Value]]*2.5</f>
        <v>2274.08</v>
      </c>
    </row>
    <row r="5375" spans="1:14" x14ac:dyDescent="0.25">
      <c r="A5375" s="1" t="s">
        <v>6</v>
      </c>
      <c r="B5375" s="1" t="s">
        <v>26</v>
      </c>
      <c r="C5375" s="1" t="s">
        <v>35</v>
      </c>
      <c r="D5375" s="1" t="s">
        <v>36</v>
      </c>
      <c r="E5375" s="1" t="s">
        <v>10</v>
      </c>
      <c r="F5375" s="1" t="s">
        <v>12</v>
      </c>
      <c r="G5375" s="1" t="s">
        <v>65</v>
      </c>
      <c r="H5375" s="1">
        <v>7</v>
      </c>
      <c r="I5375">
        <v>1379.36</v>
      </c>
      <c r="J5375" s="1">
        <f>SUMIFS(I:I,B:B,Table1_2[[#This Row],[Category Level 2]],D:D,Table1_2[[#This Row],[Brand]],E:E,Table1_2[[#This Row],[Region]],F:F,Table1_2[[#This Row],[Measure]],G:G,Table1_2[[#This Row],[Year]],H:H,"&lt;="&amp;Table1_2[[#This Row],[Month]])</f>
        <v>8052.4799999999987</v>
      </c>
      <c r="K53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15879.415999999997</v>
      </c>
      <c r="N5375">
        <f>Table1_2[[#This Row],[Value]]*2.5</f>
        <v>3448.3999999999996</v>
      </c>
    </row>
    <row r="5376" spans="1:14" x14ac:dyDescent="0.25">
      <c r="A5376" s="1" t="s">
        <v>6</v>
      </c>
      <c r="B5376" s="1" t="s">
        <v>26</v>
      </c>
      <c r="C5376" s="1" t="s">
        <v>35</v>
      </c>
      <c r="D5376" s="1" t="s">
        <v>36</v>
      </c>
      <c r="E5376" s="1" t="s">
        <v>10</v>
      </c>
      <c r="F5376" s="1" t="s">
        <v>12</v>
      </c>
      <c r="G5376" s="1" t="s">
        <v>65</v>
      </c>
      <c r="H5376" s="1">
        <v>8</v>
      </c>
      <c r="I5376">
        <v>749.32799999999997</v>
      </c>
      <c r="J5376" s="1">
        <f>SUMIFS(I:I,B:B,Table1_2[[#This Row],[Category Level 2]],D:D,Table1_2[[#This Row],[Brand]],E:E,Table1_2[[#This Row],[Region]],F:F,Table1_2[[#This Row],[Measure]],G:G,Table1_2[[#This Row],[Year]],H:H,"&lt;="&amp;Table1_2[[#This Row],[Month]])</f>
        <v>8801.8079999999991</v>
      </c>
      <c r="K53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14856.079999999998</v>
      </c>
      <c r="N5376">
        <f>Table1_2[[#This Row],[Value]]*2.5</f>
        <v>1873.32</v>
      </c>
    </row>
    <row r="5377" spans="1:14" x14ac:dyDescent="0.25">
      <c r="A5377" s="1" t="s">
        <v>6</v>
      </c>
      <c r="B5377" s="1" t="s">
        <v>26</v>
      </c>
      <c r="C5377" s="1" t="s">
        <v>35</v>
      </c>
      <c r="D5377" s="1" t="s">
        <v>36</v>
      </c>
      <c r="E5377" s="1" t="s">
        <v>10</v>
      </c>
      <c r="F5377" s="1" t="s">
        <v>12</v>
      </c>
      <c r="G5377" s="1" t="s">
        <v>65</v>
      </c>
      <c r="H5377" s="1">
        <v>9</v>
      </c>
      <c r="I5377">
        <v>699</v>
      </c>
      <c r="J5377" s="1">
        <f>SUMIFS(I:I,B:B,Table1_2[[#This Row],[Category Level 2]],D:D,Table1_2[[#This Row],[Brand]],E:E,Table1_2[[#This Row],[Region]],F:F,Table1_2[[#This Row],[Measure]],G:G,Table1_2[[#This Row],[Year]],H:H,"&lt;="&amp;Table1_2[[#This Row],[Month]])</f>
        <v>9500.8079999999991</v>
      </c>
      <c r="K53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14380.759999999998</v>
      </c>
      <c r="N5377">
        <f>Table1_2[[#This Row],[Value]]*2.5</f>
        <v>1747.5</v>
      </c>
    </row>
    <row r="5378" spans="1:14" x14ac:dyDescent="0.25">
      <c r="A5378" s="1" t="s">
        <v>6</v>
      </c>
      <c r="B5378" s="1" t="s">
        <v>26</v>
      </c>
      <c r="C5378" s="1" t="s">
        <v>35</v>
      </c>
      <c r="D5378" s="1" t="s">
        <v>36</v>
      </c>
      <c r="E5378" s="1" t="s">
        <v>10</v>
      </c>
      <c r="F5378" s="1" t="s">
        <v>12</v>
      </c>
      <c r="G5378" s="1" t="s">
        <v>65</v>
      </c>
      <c r="H5378" s="1">
        <v>10</v>
      </c>
      <c r="I5378">
        <v>1890.0959999999998</v>
      </c>
      <c r="J5378" s="1">
        <f>SUMIFS(I:I,B:B,Table1_2[[#This Row],[Category Level 2]],D:D,Table1_2[[#This Row],[Brand]],E:E,Table1_2[[#This Row],[Region]],F:F,Table1_2[[#This Row],[Measure]],G:G,Table1_2[[#This Row],[Year]],H:H,"&lt;="&amp;Table1_2[[#This Row],[Month]])</f>
        <v>11390.903999999999</v>
      </c>
      <c r="K53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14604.439999999999</v>
      </c>
      <c r="N5378">
        <f>Table1_2[[#This Row],[Value]]*2.5</f>
        <v>4725.24</v>
      </c>
    </row>
    <row r="5379" spans="1:14" x14ac:dyDescent="0.25">
      <c r="A5379" s="1" t="s">
        <v>6</v>
      </c>
      <c r="B5379" s="1" t="s">
        <v>26</v>
      </c>
      <c r="C5379" s="1" t="s">
        <v>35</v>
      </c>
      <c r="D5379" s="1" t="s">
        <v>36</v>
      </c>
      <c r="E5379" s="1" t="s">
        <v>10</v>
      </c>
      <c r="F5379" s="1" t="s">
        <v>12</v>
      </c>
      <c r="G5379" s="1" t="s">
        <v>65</v>
      </c>
      <c r="H5379" s="1">
        <v>11</v>
      </c>
      <c r="I5379">
        <v>753.05599999999993</v>
      </c>
      <c r="J5379" s="1">
        <f>SUMIFS(I:I,B:B,Table1_2[[#This Row],[Category Level 2]],D:D,Table1_2[[#This Row],[Brand]],E:E,Table1_2[[#This Row],[Region]],F:F,Table1_2[[#This Row],[Measure]],G:G,Table1_2[[#This Row],[Year]],H:H,"&lt;="&amp;Table1_2[[#This Row],[Month]])</f>
        <v>12143.96</v>
      </c>
      <c r="K53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13308.96</v>
      </c>
      <c r="N5379">
        <f>Table1_2[[#This Row],[Value]]*2.5</f>
        <v>1882.6399999999999</v>
      </c>
    </row>
    <row r="5380" spans="1:14" x14ac:dyDescent="0.25">
      <c r="A5380" s="1" t="s">
        <v>6</v>
      </c>
      <c r="B5380" s="1" t="s">
        <v>26</v>
      </c>
      <c r="C5380" s="1" t="s">
        <v>35</v>
      </c>
      <c r="D5380" s="1" t="s">
        <v>36</v>
      </c>
      <c r="E5380" s="1" t="s">
        <v>10</v>
      </c>
      <c r="F5380" s="1" t="s">
        <v>12</v>
      </c>
      <c r="G5380" s="1" t="s">
        <v>65</v>
      </c>
      <c r="H5380" s="1">
        <v>12</v>
      </c>
      <c r="I5380">
        <v>939.4559999999999</v>
      </c>
      <c r="J5380" s="1">
        <f>SUMIFS(I:I,B:B,Table1_2[[#This Row],[Category Level 2]],D:D,Table1_2[[#This Row],[Brand]],E:E,Table1_2[[#This Row],[Region]],F:F,Table1_2[[#This Row],[Measure]],G:G,Table1_2[[#This Row],[Year]],H:H,"&lt;="&amp;Table1_2[[#This Row],[Month]])</f>
        <v>13083.415999999999</v>
      </c>
      <c r="K53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13083.415999999999</v>
      </c>
      <c r="N5380">
        <f>Table1_2[[#This Row],[Value]]*2.5</f>
        <v>2348.64</v>
      </c>
    </row>
    <row r="5381" spans="1:14" x14ac:dyDescent="0.25">
      <c r="A5381" s="1" t="s">
        <v>6</v>
      </c>
      <c r="B5381" s="1" t="s">
        <v>26</v>
      </c>
      <c r="C5381" s="1" t="s">
        <v>35</v>
      </c>
      <c r="D5381" s="1" t="s">
        <v>36</v>
      </c>
      <c r="E5381" s="1" t="s">
        <v>10</v>
      </c>
      <c r="F5381" s="1" t="s">
        <v>12</v>
      </c>
      <c r="G5381" s="1" t="s">
        <v>66</v>
      </c>
      <c r="H5381" s="1">
        <v>1</v>
      </c>
      <c r="I5381">
        <v>898.44799999999998</v>
      </c>
      <c r="J5381" s="1">
        <f>SUMIFS(I:I,B:B,Table1_2[[#This Row],[Category Level 2]],D:D,Table1_2[[#This Row],[Brand]],E:E,Table1_2[[#This Row],[Region]],F:F,Table1_2[[#This Row],[Measure]],G:G,Table1_2[[#This Row],[Year]],H:H,"&lt;="&amp;Table1_2[[#This Row],[Month]])</f>
        <v>898.44799999999998</v>
      </c>
      <c r="K53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12904.472</v>
      </c>
      <c r="N5381">
        <f>Table1_2[[#This Row],[Value]]*2.5</f>
        <v>2246.12</v>
      </c>
    </row>
    <row r="5382" spans="1:14" x14ac:dyDescent="0.25">
      <c r="A5382" s="1" t="s">
        <v>6</v>
      </c>
      <c r="B5382" s="1" t="s">
        <v>26</v>
      </c>
      <c r="C5382" s="1" t="s">
        <v>35</v>
      </c>
      <c r="D5382" s="1" t="s">
        <v>36</v>
      </c>
      <c r="E5382" s="1" t="s">
        <v>10</v>
      </c>
      <c r="F5382" s="1" t="s">
        <v>12</v>
      </c>
      <c r="G5382" s="1" t="s">
        <v>66</v>
      </c>
      <c r="H5382" s="1">
        <v>2</v>
      </c>
      <c r="I5382">
        <v>790.3359999999999</v>
      </c>
      <c r="J5382" s="1">
        <f>SUMIFS(I:I,B:B,Table1_2[[#This Row],[Category Level 2]],D:D,Table1_2[[#This Row],[Brand]],E:E,Table1_2[[#This Row],[Region]],F:F,Table1_2[[#This Row],[Measure]],G:G,Table1_2[[#This Row],[Year]],H:H,"&lt;="&amp;Table1_2[[#This Row],[Month]])</f>
        <v>1688.7839999999999</v>
      </c>
      <c r="K53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12839.231999999998</v>
      </c>
      <c r="N5382">
        <f>Table1_2[[#This Row],[Value]]*2.5</f>
        <v>1975.8399999999997</v>
      </c>
    </row>
    <row r="5383" spans="1:14" x14ac:dyDescent="0.25">
      <c r="A5383" s="1" t="s">
        <v>6</v>
      </c>
      <c r="B5383" s="1" t="s">
        <v>26</v>
      </c>
      <c r="C5383" s="1" t="s">
        <v>35</v>
      </c>
      <c r="D5383" s="1" t="s">
        <v>36</v>
      </c>
      <c r="E5383" s="1" t="s">
        <v>10</v>
      </c>
      <c r="F5383" s="1" t="s">
        <v>12</v>
      </c>
      <c r="G5383" s="1" t="s">
        <v>66</v>
      </c>
      <c r="H5383" s="1">
        <v>3</v>
      </c>
      <c r="I5383">
        <v>721.36799999999994</v>
      </c>
      <c r="J5383" s="1">
        <f>SUMIFS(I:I,B:B,Table1_2[[#This Row],[Category Level 2]],D:D,Table1_2[[#This Row],[Brand]],E:E,Table1_2[[#This Row],[Region]],F:F,Table1_2[[#This Row],[Measure]],G:G,Table1_2[[#This Row],[Year]],H:H,"&lt;="&amp;Table1_2[[#This Row],[Month]])</f>
        <v>2410.152</v>
      </c>
      <c r="K53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11739.472</v>
      </c>
      <c r="N5383">
        <f>Table1_2[[#This Row],[Value]]*2.5</f>
        <v>1803.4199999999998</v>
      </c>
    </row>
    <row r="5384" spans="1:14" x14ac:dyDescent="0.25">
      <c r="A5384" s="1" t="s">
        <v>6</v>
      </c>
      <c r="B5384" s="1" t="s">
        <v>26</v>
      </c>
      <c r="C5384" s="1" t="s">
        <v>35</v>
      </c>
      <c r="D5384" s="1" t="s">
        <v>36</v>
      </c>
      <c r="E5384" s="1" t="s">
        <v>10</v>
      </c>
      <c r="F5384" s="1" t="s">
        <v>12</v>
      </c>
      <c r="G5384" s="1" t="s">
        <v>66</v>
      </c>
      <c r="H5384" s="1">
        <v>4</v>
      </c>
      <c r="I5384">
        <v>747.46399999999994</v>
      </c>
      <c r="J5384" s="1">
        <f>SUMIFS(I:I,B:B,Table1_2[[#This Row],[Category Level 2]],D:D,Table1_2[[#This Row],[Brand]],E:E,Table1_2[[#This Row],[Region]],F:F,Table1_2[[#This Row],[Measure]],G:G,Table1_2[[#This Row],[Year]],H:H,"&lt;="&amp;Table1_2[[#This Row],[Month]])</f>
        <v>3157.616</v>
      </c>
      <c r="K53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11213.824000000001</v>
      </c>
      <c r="N5384">
        <f>Table1_2[[#This Row],[Value]]*2.5</f>
        <v>1868.6599999999999</v>
      </c>
    </row>
    <row r="5385" spans="1:14" x14ac:dyDescent="0.25">
      <c r="A5385" s="1" t="s">
        <v>6</v>
      </c>
      <c r="B5385" s="1" t="s">
        <v>26</v>
      </c>
      <c r="C5385" s="1" t="s">
        <v>35</v>
      </c>
      <c r="D5385" s="1" t="s">
        <v>36</v>
      </c>
      <c r="E5385" s="1" t="s">
        <v>10</v>
      </c>
      <c r="F5385" s="1" t="s">
        <v>12</v>
      </c>
      <c r="G5385" s="1" t="s">
        <v>66</v>
      </c>
      <c r="H5385" s="1">
        <v>5</v>
      </c>
      <c r="I5385">
        <v>1088.576</v>
      </c>
      <c r="J5385" s="1">
        <f>SUMIFS(I:I,B:B,Table1_2[[#This Row],[Category Level 2]],D:D,Table1_2[[#This Row],[Brand]],E:E,Table1_2[[#This Row],[Region]],F:F,Table1_2[[#This Row],[Measure]],G:G,Table1_2[[#This Row],[Year]],H:H,"&lt;="&amp;Table1_2[[#This Row],[Month]])</f>
        <v>4246.192</v>
      </c>
      <c r="K53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11566.119999999999</v>
      </c>
      <c r="N5385">
        <f>Table1_2[[#This Row],[Value]]*2.5</f>
        <v>2721.44</v>
      </c>
    </row>
    <row r="5386" spans="1:14" x14ac:dyDescent="0.25">
      <c r="A5386" s="1" t="s">
        <v>6</v>
      </c>
      <c r="B5386" s="1" t="s">
        <v>26</v>
      </c>
      <c r="C5386" s="1" t="s">
        <v>35</v>
      </c>
      <c r="D5386" s="1" t="s">
        <v>36</v>
      </c>
      <c r="E5386" s="1" t="s">
        <v>10</v>
      </c>
      <c r="F5386" s="1" t="s">
        <v>12</v>
      </c>
      <c r="G5386" s="1" t="s">
        <v>66</v>
      </c>
      <c r="H5386" s="1">
        <v>6</v>
      </c>
      <c r="I5386">
        <v>764.2399999999999</v>
      </c>
      <c r="J5386" s="1">
        <f>SUMIFS(I:I,B:B,Table1_2[[#This Row],[Category Level 2]],D:D,Table1_2[[#This Row],[Brand]],E:E,Table1_2[[#This Row],[Region]],F:F,Table1_2[[#This Row],[Measure]],G:G,Table1_2[[#This Row],[Year]],H:H,"&lt;="&amp;Table1_2[[#This Row],[Month]])</f>
        <v>5010.4319999999998</v>
      </c>
      <c r="K53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11420.727999999999</v>
      </c>
      <c r="N5386">
        <f>Table1_2[[#This Row],[Value]]*2.5</f>
        <v>1910.5999999999997</v>
      </c>
    </row>
    <row r="5387" spans="1:14" x14ac:dyDescent="0.25">
      <c r="A5387" s="1" t="s">
        <v>6</v>
      </c>
      <c r="B5387" s="1" t="s">
        <v>26</v>
      </c>
      <c r="C5387" s="1" t="s">
        <v>35</v>
      </c>
      <c r="D5387" s="1" t="s">
        <v>36</v>
      </c>
      <c r="E5387" s="1" t="s">
        <v>10</v>
      </c>
      <c r="F5387" s="1" t="s">
        <v>12</v>
      </c>
      <c r="G5387" s="1" t="s">
        <v>66</v>
      </c>
      <c r="H5387" s="1">
        <v>7</v>
      </c>
      <c r="I5387">
        <v>1245.1519999999998</v>
      </c>
      <c r="J5387" s="1">
        <f>SUMIFS(I:I,B:B,Table1_2[[#This Row],[Category Level 2]],D:D,Table1_2[[#This Row],[Brand]],E:E,Table1_2[[#This Row],[Region]],F:F,Table1_2[[#This Row],[Measure]],G:G,Table1_2[[#This Row],[Year]],H:H,"&lt;="&amp;Table1_2[[#This Row],[Month]])</f>
        <v>6255.5839999999998</v>
      </c>
      <c r="K53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11286.52</v>
      </c>
      <c r="N5387">
        <f>Table1_2[[#This Row],[Value]]*2.5</f>
        <v>3112.8799999999997</v>
      </c>
    </row>
    <row r="5388" spans="1:14" x14ac:dyDescent="0.25">
      <c r="A5388" s="1" t="s">
        <v>6</v>
      </c>
      <c r="B5388" s="1" t="s">
        <v>26</v>
      </c>
      <c r="C5388" s="1" t="s">
        <v>35</v>
      </c>
      <c r="D5388" s="1" t="s">
        <v>36</v>
      </c>
      <c r="E5388" s="1" t="s">
        <v>10</v>
      </c>
      <c r="F5388" s="1" t="s">
        <v>12</v>
      </c>
      <c r="G5388" s="1" t="s">
        <v>66</v>
      </c>
      <c r="H5388" s="1">
        <v>8</v>
      </c>
      <c r="I5388">
        <v>881.67199999999991</v>
      </c>
      <c r="J5388" s="1">
        <f>SUMIFS(I:I,B:B,Table1_2[[#This Row],[Category Level 2]],D:D,Table1_2[[#This Row],[Brand]],E:E,Table1_2[[#This Row],[Region]],F:F,Table1_2[[#This Row],[Measure]],G:G,Table1_2[[#This Row],[Year]],H:H,"&lt;="&amp;Table1_2[[#This Row],[Month]])</f>
        <v>7137.2559999999994</v>
      </c>
      <c r="K53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11418.863999999998</v>
      </c>
      <c r="N5388">
        <f>Table1_2[[#This Row],[Value]]*2.5</f>
        <v>2204.1799999999998</v>
      </c>
    </row>
    <row r="5389" spans="1:14" x14ac:dyDescent="0.25">
      <c r="A5389" s="1" t="s">
        <v>6</v>
      </c>
      <c r="B5389" s="1" t="s">
        <v>26</v>
      </c>
      <c r="C5389" s="1" t="s">
        <v>35</v>
      </c>
      <c r="D5389" s="1" t="s">
        <v>36</v>
      </c>
      <c r="E5389" s="1" t="s">
        <v>10</v>
      </c>
      <c r="F5389" s="1" t="s">
        <v>12</v>
      </c>
      <c r="G5389" s="1" t="s">
        <v>66</v>
      </c>
      <c r="H5389" s="1">
        <v>9</v>
      </c>
      <c r="I5389">
        <v>1291.752</v>
      </c>
      <c r="J5389" s="1">
        <f>SUMIFS(I:I,B:B,Table1_2[[#This Row],[Category Level 2]],D:D,Table1_2[[#This Row],[Brand]],E:E,Table1_2[[#This Row],[Region]],F:F,Table1_2[[#This Row],[Measure]],G:G,Table1_2[[#This Row],[Year]],H:H,"&lt;="&amp;Table1_2[[#This Row],[Month]])</f>
        <v>8429.0079999999998</v>
      </c>
      <c r="K53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12011.615999999998</v>
      </c>
      <c r="N5389">
        <f>Table1_2[[#This Row],[Value]]*2.5</f>
        <v>3229.38</v>
      </c>
    </row>
    <row r="5390" spans="1:14" x14ac:dyDescent="0.25">
      <c r="A5390" s="1" t="s">
        <v>6</v>
      </c>
      <c r="B5390" s="1" t="s">
        <v>26</v>
      </c>
      <c r="C5390" s="1" t="s">
        <v>35</v>
      </c>
      <c r="D5390" s="1" t="s">
        <v>36</v>
      </c>
      <c r="E5390" s="1" t="s">
        <v>10</v>
      </c>
      <c r="F5390" s="1" t="s">
        <v>12</v>
      </c>
      <c r="G5390" s="1" t="s">
        <v>66</v>
      </c>
      <c r="H5390" s="1">
        <v>10</v>
      </c>
      <c r="I5390">
        <v>943.18399999999997</v>
      </c>
      <c r="J5390" s="1">
        <f>SUMIFS(I:I,B:B,Table1_2[[#This Row],[Category Level 2]],D:D,Table1_2[[#This Row],[Brand]],E:E,Table1_2[[#This Row],[Region]],F:F,Table1_2[[#This Row],[Measure]],G:G,Table1_2[[#This Row],[Year]],H:H,"&lt;="&amp;Table1_2[[#This Row],[Month]])</f>
        <v>9372.1919999999991</v>
      </c>
      <c r="K53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11064.703999999998</v>
      </c>
      <c r="N5390">
        <f>Table1_2[[#This Row],[Value]]*2.5</f>
        <v>2357.96</v>
      </c>
    </row>
    <row r="5391" spans="1:14" x14ac:dyDescent="0.25">
      <c r="A5391" s="1" t="s">
        <v>6</v>
      </c>
      <c r="B5391" s="1" t="s">
        <v>26</v>
      </c>
      <c r="C5391" s="1" t="s">
        <v>35</v>
      </c>
      <c r="D5391" s="1" t="s">
        <v>36</v>
      </c>
      <c r="E5391" s="1" t="s">
        <v>10</v>
      </c>
      <c r="F5391" s="1" t="s">
        <v>12</v>
      </c>
      <c r="G5391" s="1" t="s">
        <v>66</v>
      </c>
      <c r="H5391" s="1">
        <v>11</v>
      </c>
      <c r="I5391">
        <v>693.4079999999999</v>
      </c>
      <c r="J5391" s="1">
        <f>SUMIFS(I:I,B:B,Table1_2[[#This Row],[Category Level 2]],D:D,Table1_2[[#This Row],[Brand]],E:E,Table1_2[[#This Row],[Region]],F:F,Table1_2[[#This Row],[Measure]],G:G,Table1_2[[#This Row],[Year]],H:H,"&lt;="&amp;Table1_2[[#This Row],[Month]])</f>
        <v>10065.599999999999</v>
      </c>
      <c r="K53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11005.055999999999</v>
      </c>
      <c r="N5391">
        <f>Table1_2[[#This Row],[Value]]*2.5</f>
        <v>1733.5199999999998</v>
      </c>
    </row>
    <row r="5392" spans="1:14" x14ac:dyDescent="0.25">
      <c r="A5392" s="1" t="s">
        <v>6</v>
      </c>
      <c r="B5392" s="1" t="s">
        <v>26</v>
      </c>
      <c r="C5392" s="1" t="s">
        <v>35</v>
      </c>
      <c r="D5392" s="1" t="s">
        <v>36</v>
      </c>
      <c r="E5392" s="1" t="s">
        <v>10</v>
      </c>
      <c r="F5392" s="1" t="s">
        <v>12</v>
      </c>
      <c r="G5392" s="1" t="s">
        <v>66</v>
      </c>
      <c r="H5392" s="1">
        <v>12</v>
      </c>
      <c r="I5392">
        <v>1312.2559999999999</v>
      </c>
      <c r="J5392" s="1">
        <f>SUMIFS(I:I,B:B,Table1_2[[#This Row],[Category Level 2]],D:D,Table1_2[[#This Row],[Brand]],E:E,Table1_2[[#This Row],[Region]],F:F,Table1_2[[#This Row],[Measure]],G:G,Table1_2[[#This Row],[Year]],H:H,"&lt;="&amp;Table1_2[[#This Row],[Month]])</f>
        <v>11377.855999999998</v>
      </c>
      <c r="K53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11377.855999999998</v>
      </c>
      <c r="N5392">
        <f>Table1_2[[#This Row],[Value]]*2.5</f>
        <v>3280.6399999999994</v>
      </c>
    </row>
    <row r="5393" spans="1:14" x14ac:dyDescent="0.25">
      <c r="A5393" s="1" t="s">
        <v>6</v>
      </c>
      <c r="B5393" s="1" t="s">
        <v>26</v>
      </c>
      <c r="C5393" s="1" t="s">
        <v>35</v>
      </c>
      <c r="D5393" s="1" t="s">
        <v>36</v>
      </c>
      <c r="E5393" s="1" t="s">
        <v>10</v>
      </c>
      <c r="F5393" s="1" t="s">
        <v>12</v>
      </c>
      <c r="G5393" s="1" t="s">
        <v>67</v>
      </c>
      <c r="H5393" s="1">
        <v>1</v>
      </c>
      <c r="I5393">
        <v>1226.5119999999999</v>
      </c>
      <c r="J5393" s="1">
        <f>SUMIFS(I:I,B:B,Table1_2[[#This Row],[Category Level 2]],D:D,Table1_2[[#This Row],[Brand]],E:E,Table1_2[[#This Row],[Region]],F:F,Table1_2[[#This Row],[Measure]],G:G,Table1_2[[#This Row],[Year]],H:H,"&lt;="&amp;Table1_2[[#This Row],[Month]])</f>
        <v>1226.5119999999999</v>
      </c>
      <c r="K53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11705.919999999998</v>
      </c>
      <c r="N5393">
        <f>Table1_2[[#This Row],[Value]]*2.5</f>
        <v>3066.2799999999997</v>
      </c>
    </row>
    <row r="5394" spans="1:14" x14ac:dyDescent="0.25">
      <c r="A5394" s="1" t="s">
        <v>6</v>
      </c>
      <c r="B5394" s="1" t="s">
        <v>26</v>
      </c>
      <c r="C5394" s="1" t="s">
        <v>35</v>
      </c>
      <c r="D5394" s="1" t="s">
        <v>36</v>
      </c>
      <c r="E5394" s="1" t="s">
        <v>10</v>
      </c>
      <c r="F5394" s="1" t="s">
        <v>12</v>
      </c>
      <c r="G5394" s="1" t="s">
        <v>67</v>
      </c>
      <c r="H5394" s="1">
        <v>2</v>
      </c>
      <c r="I5394">
        <v>973.00799999999992</v>
      </c>
      <c r="J5394" s="1">
        <f>SUMIFS(I:I,B:B,Table1_2[[#This Row],[Category Level 2]],D:D,Table1_2[[#This Row],[Brand]],E:E,Table1_2[[#This Row],[Region]],F:F,Table1_2[[#This Row],[Measure]],G:G,Table1_2[[#This Row],[Year]],H:H,"&lt;="&amp;Table1_2[[#This Row],[Month]])</f>
        <v>2199.52</v>
      </c>
      <c r="K53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11888.591999999999</v>
      </c>
      <c r="N5394">
        <f>Table1_2[[#This Row],[Value]]*2.5</f>
        <v>2432.52</v>
      </c>
    </row>
    <row r="5395" spans="1:14" x14ac:dyDescent="0.25">
      <c r="A5395" s="1" t="s">
        <v>6</v>
      </c>
      <c r="B5395" s="1" t="s">
        <v>26</v>
      </c>
      <c r="C5395" s="1" t="s">
        <v>35</v>
      </c>
      <c r="D5395" s="1" t="s">
        <v>36</v>
      </c>
      <c r="E5395" s="1" t="s">
        <v>10</v>
      </c>
      <c r="F5395" s="1" t="s">
        <v>12</v>
      </c>
      <c r="G5395" s="1" t="s">
        <v>67</v>
      </c>
      <c r="H5395" s="1">
        <v>3</v>
      </c>
      <c r="I5395">
        <v>1105.3519999999999</v>
      </c>
      <c r="J5395" s="1">
        <f>SUMIFS(I:I,B:B,Table1_2[[#This Row],[Category Level 2]],D:D,Table1_2[[#This Row],[Brand]],E:E,Table1_2[[#This Row],[Region]],F:F,Table1_2[[#This Row],[Measure]],G:G,Table1_2[[#This Row],[Year]],H:H,"&lt;="&amp;Table1_2[[#This Row],[Month]])</f>
        <v>3304.8719999999998</v>
      </c>
      <c r="K53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12272.575999999999</v>
      </c>
      <c r="N5395">
        <f>Table1_2[[#This Row],[Value]]*2.5</f>
        <v>2763.3799999999997</v>
      </c>
    </row>
    <row r="5396" spans="1:14" x14ac:dyDescent="0.25">
      <c r="A5396" s="1" t="s">
        <v>6</v>
      </c>
      <c r="B5396" s="1" t="s">
        <v>26</v>
      </c>
      <c r="C5396" s="1" t="s">
        <v>35</v>
      </c>
      <c r="D5396" s="1" t="s">
        <v>36</v>
      </c>
      <c r="E5396" s="1" t="s">
        <v>13</v>
      </c>
      <c r="F5396" s="1" t="s">
        <v>11</v>
      </c>
      <c r="G5396" s="1" t="s">
        <v>62</v>
      </c>
      <c r="H5396" s="1">
        <v>9</v>
      </c>
      <c r="I5396">
        <v>29.823999999999998</v>
      </c>
      <c r="J5396" s="1">
        <f>SUMIFS(I:I,B:B,Table1_2[[#This Row],[Category Level 2]],D:D,Table1_2[[#This Row],[Brand]],E:E,Table1_2[[#This Row],[Region]],F:F,Table1_2[[#This Row],[Measure]],G:G,Table1_2[[#This Row],[Year]],H:H,"&lt;="&amp;Table1_2[[#This Row],[Month]])</f>
        <v>29.823999999999998</v>
      </c>
      <c r="K53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29.823999999999998</v>
      </c>
      <c r="N5396">
        <f>Table1_2[[#This Row],[Value]]*2.5</f>
        <v>74.56</v>
      </c>
    </row>
    <row r="5397" spans="1:14" x14ac:dyDescent="0.25">
      <c r="A5397" s="1" t="s">
        <v>6</v>
      </c>
      <c r="B5397" s="1" t="s">
        <v>26</v>
      </c>
      <c r="C5397" s="1" t="s">
        <v>35</v>
      </c>
      <c r="D5397" s="1" t="s">
        <v>36</v>
      </c>
      <c r="E5397" s="1" t="s">
        <v>13</v>
      </c>
      <c r="F5397" s="1" t="s">
        <v>11</v>
      </c>
      <c r="G5397" s="1" t="s">
        <v>62</v>
      </c>
      <c r="H5397" s="1">
        <v>10</v>
      </c>
      <c r="I5397">
        <v>82.015999999999991</v>
      </c>
      <c r="J5397" s="1">
        <f>SUMIFS(I:I,B:B,Table1_2[[#This Row],[Category Level 2]],D:D,Table1_2[[#This Row],[Brand]],E:E,Table1_2[[#This Row],[Region]],F:F,Table1_2[[#This Row],[Measure]],G:G,Table1_2[[#This Row],[Year]],H:H,"&lt;="&amp;Table1_2[[#This Row],[Month]])</f>
        <v>111.83999999999999</v>
      </c>
      <c r="K53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111.83999999999999</v>
      </c>
      <c r="N5397">
        <f>Table1_2[[#This Row],[Value]]*2.5</f>
        <v>205.03999999999996</v>
      </c>
    </row>
    <row r="5398" spans="1:14" x14ac:dyDescent="0.25">
      <c r="A5398" s="1" t="s">
        <v>6</v>
      </c>
      <c r="B5398" s="1" t="s">
        <v>26</v>
      </c>
      <c r="C5398" s="1" t="s">
        <v>35</v>
      </c>
      <c r="D5398" s="1" t="s">
        <v>36</v>
      </c>
      <c r="E5398" s="1" t="s">
        <v>13</v>
      </c>
      <c r="F5398" s="1" t="s">
        <v>11</v>
      </c>
      <c r="G5398" s="1" t="s">
        <v>62</v>
      </c>
      <c r="H5398" s="1">
        <v>11</v>
      </c>
      <c r="I5398">
        <v>82.015999999999991</v>
      </c>
      <c r="J5398" s="1">
        <f>SUMIFS(I:I,B:B,Table1_2[[#This Row],[Category Level 2]],D:D,Table1_2[[#This Row],[Brand]],E:E,Table1_2[[#This Row],[Region]],F:F,Table1_2[[#This Row],[Measure]],G:G,Table1_2[[#This Row],[Year]],H:H,"&lt;="&amp;Table1_2[[#This Row],[Month]])</f>
        <v>193.85599999999999</v>
      </c>
      <c r="K53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193.85599999999999</v>
      </c>
      <c r="N5398">
        <f>Table1_2[[#This Row],[Value]]*2.5</f>
        <v>205.03999999999996</v>
      </c>
    </row>
    <row r="5399" spans="1:14" x14ac:dyDescent="0.25">
      <c r="A5399" s="1" t="s">
        <v>6</v>
      </c>
      <c r="B5399" s="1" t="s">
        <v>26</v>
      </c>
      <c r="C5399" s="1" t="s">
        <v>35</v>
      </c>
      <c r="D5399" s="1" t="s">
        <v>36</v>
      </c>
      <c r="E5399" s="1" t="s">
        <v>13</v>
      </c>
      <c r="F5399" s="1" t="s">
        <v>11</v>
      </c>
      <c r="G5399" s="1" t="s">
        <v>62</v>
      </c>
      <c r="H5399" s="1">
        <v>12</v>
      </c>
      <c r="I5399">
        <v>123.02399999999999</v>
      </c>
      <c r="J5399" s="1">
        <f>SUMIFS(I:I,B:B,Table1_2[[#This Row],[Category Level 2]],D:D,Table1_2[[#This Row],[Brand]],E:E,Table1_2[[#This Row],[Region]],F:F,Table1_2[[#This Row],[Measure]],G:G,Table1_2[[#This Row],[Year]],H:H,"&lt;="&amp;Table1_2[[#This Row],[Month]])</f>
        <v>316.88</v>
      </c>
      <c r="K53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316.88</v>
      </c>
      <c r="N5399">
        <f>Table1_2[[#This Row],[Value]]*2.5</f>
        <v>307.55999999999995</v>
      </c>
    </row>
    <row r="5400" spans="1:14" x14ac:dyDescent="0.25">
      <c r="A5400" s="1" t="s">
        <v>6</v>
      </c>
      <c r="B5400" s="1" t="s">
        <v>26</v>
      </c>
      <c r="C5400" s="1" t="s">
        <v>35</v>
      </c>
      <c r="D5400" s="1" t="s">
        <v>36</v>
      </c>
      <c r="E5400" s="1" t="s">
        <v>13</v>
      </c>
      <c r="F5400" s="1" t="s">
        <v>11</v>
      </c>
      <c r="G5400" s="1" t="s">
        <v>63</v>
      </c>
      <c r="H5400" s="1">
        <v>1</v>
      </c>
      <c r="I5400">
        <v>82.015999999999991</v>
      </c>
      <c r="J5400" s="1">
        <f>SUMIFS(I:I,B:B,Table1_2[[#This Row],[Category Level 2]],D:D,Table1_2[[#This Row],[Brand]],E:E,Table1_2[[#This Row],[Region]],F:F,Table1_2[[#This Row],[Measure]],G:G,Table1_2[[#This Row],[Year]],H:H,"&lt;="&amp;Table1_2[[#This Row],[Month]])</f>
        <v>82.015999999999991</v>
      </c>
      <c r="K54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398.89599999999996</v>
      </c>
      <c r="N5400">
        <f>Table1_2[[#This Row],[Value]]*2.5</f>
        <v>205.03999999999996</v>
      </c>
    </row>
    <row r="5401" spans="1:14" x14ac:dyDescent="0.25">
      <c r="A5401" s="1" t="s">
        <v>6</v>
      </c>
      <c r="B5401" s="1" t="s">
        <v>26</v>
      </c>
      <c r="C5401" s="1" t="s">
        <v>35</v>
      </c>
      <c r="D5401" s="1" t="s">
        <v>36</v>
      </c>
      <c r="E5401" s="1" t="s">
        <v>13</v>
      </c>
      <c r="F5401" s="1" t="s">
        <v>11</v>
      </c>
      <c r="G5401" s="1" t="s">
        <v>63</v>
      </c>
      <c r="H5401" s="1">
        <v>2</v>
      </c>
      <c r="I5401">
        <v>65.239999999999995</v>
      </c>
      <c r="J5401" s="1">
        <f>SUMIFS(I:I,B:B,Table1_2[[#This Row],[Category Level 2]],D:D,Table1_2[[#This Row],[Brand]],E:E,Table1_2[[#This Row],[Region]],F:F,Table1_2[[#This Row],[Measure]],G:G,Table1_2[[#This Row],[Year]],H:H,"&lt;="&amp;Table1_2[[#This Row],[Month]])</f>
        <v>147.25599999999997</v>
      </c>
      <c r="K54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464.13599999999997</v>
      </c>
      <c r="N5401">
        <f>Table1_2[[#This Row],[Value]]*2.5</f>
        <v>163.1</v>
      </c>
    </row>
    <row r="5402" spans="1:14" x14ac:dyDescent="0.25">
      <c r="A5402" s="1" t="s">
        <v>6</v>
      </c>
      <c r="B5402" s="1" t="s">
        <v>26</v>
      </c>
      <c r="C5402" s="1" t="s">
        <v>35</v>
      </c>
      <c r="D5402" s="1" t="s">
        <v>36</v>
      </c>
      <c r="E5402" s="1" t="s">
        <v>13</v>
      </c>
      <c r="F5402" s="1" t="s">
        <v>11</v>
      </c>
      <c r="G5402" s="1" t="s">
        <v>63</v>
      </c>
      <c r="H5402" s="1">
        <v>3</v>
      </c>
      <c r="I5402">
        <v>117.43199999999999</v>
      </c>
      <c r="J5402" s="1">
        <f>SUMIFS(I:I,B:B,Table1_2[[#This Row],[Category Level 2]],D:D,Table1_2[[#This Row],[Brand]],E:E,Table1_2[[#This Row],[Region]],F:F,Table1_2[[#This Row],[Measure]],G:G,Table1_2[[#This Row],[Year]],H:H,"&lt;="&amp;Table1_2[[#This Row],[Month]])</f>
        <v>264.68799999999999</v>
      </c>
      <c r="K54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581.56799999999998</v>
      </c>
      <c r="N5402">
        <f>Table1_2[[#This Row],[Value]]*2.5</f>
        <v>293.58</v>
      </c>
    </row>
    <row r="5403" spans="1:14" x14ac:dyDescent="0.25">
      <c r="A5403" s="1" t="s">
        <v>6</v>
      </c>
      <c r="B5403" s="1" t="s">
        <v>26</v>
      </c>
      <c r="C5403" s="1" t="s">
        <v>35</v>
      </c>
      <c r="D5403" s="1" t="s">
        <v>36</v>
      </c>
      <c r="E5403" s="1" t="s">
        <v>13</v>
      </c>
      <c r="F5403" s="1" t="s">
        <v>11</v>
      </c>
      <c r="G5403" s="1" t="s">
        <v>63</v>
      </c>
      <c r="H5403" s="1">
        <v>4</v>
      </c>
      <c r="I5403">
        <v>100.65599999999999</v>
      </c>
      <c r="J5403" s="1">
        <f>SUMIFS(I:I,B:B,Table1_2[[#This Row],[Category Level 2]],D:D,Table1_2[[#This Row],[Brand]],E:E,Table1_2[[#This Row],[Region]],F:F,Table1_2[[#This Row],[Measure]],G:G,Table1_2[[#This Row],[Year]],H:H,"&lt;="&amp;Table1_2[[#This Row],[Month]])</f>
        <v>365.34399999999999</v>
      </c>
      <c r="K54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682.22399999999993</v>
      </c>
      <c r="N5403">
        <f>Table1_2[[#This Row],[Value]]*2.5</f>
        <v>251.64</v>
      </c>
    </row>
    <row r="5404" spans="1:14" x14ac:dyDescent="0.25">
      <c r="A5404" s="1" t="s">
        <v>6</v>
      </c>
      <c r="B5404" s="1" t="s">
        <v>26</v>
      </c>
      <c r="C5404" s="1" t="s">
        <v>35</v>
      </c>
      <c r="D5404" s="1" t="s">
        <v>36</v>
      </c>
      <c r="E5404" s="1" t="s">
        <v>13</v>
      </c>
      <c r="F5404" s="1" t="s">
        <v>11</v>
      </c>
      <c r="G5404" s="1" t="s">
        <v>63</v>
      </c>
      <c r="H5404" s="1">
        <v>5</v>
      </c>
      <c r="I5404">
        <v>199.44799999999998</v>
      </c>
      <c r="J5404" s="1">
        <f>SUMIFS(I:I,B:B,Table1_2[[#This Row],[Category Level 2]],D:D,Table1_2[[#This Row],[Brand]],E:E,Table1_2[[#This Row],[Region]],F:F,Table1_2[[#This Row],[Measure]],G:G,Table1_2[[#This Row],[Year]],H:H,"&lt;="&amp;Table1_2[[#This Row],[Month]])</f>
        <v>564.79199999999992</v>
      </c>
      <c r="K54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881.67199999999991</v>
      </c>
      <c r="N5404">
        <f>Table1_2[[#This Row],[Value]]*2.5</f>
        <v>498.61999999999995</v>
      </c>
    </row>
    <row r="5405" spans="1:14" x14ac:dyDescent="0.25">
      <c r="A5405" s="1" t="s">
        <v>6</v>
      </c>
      <c r="B5405" s="1" t="s">
        <v>26</v>
      </c>
      <c r="C5405" s="1" t="s">
        <v>35</v>
      </c>
      <c r="D5405" s="1" t="s">
        <v>36</v>
      </c>
      <c r="E5405" s="1" t="s">
        <v>13</v>
      </c>
      <c r="F5405" s="1" t="s">
        <v>11</v>
      </c>
      <c r="G5405" s="1" t="s">
        <v>63</v>
      </c>
      <c r="H5405" s="1">
        <v>6</v>
      </c>
      <c r="I5405">
        <v>177.07999999999998</v>
      </c>
      <c r="J5405" s="1">
        <f>SUMIFS(I:I,B:B,Table1_2[[#This Row],[Category Level 2]],D:D,Table1_2[[#This Row],[Brand]],E:E,Table1_2[[#This Row],[Region]],F:F,Table1_2[[#This Row],[Measure]],G:G,Table1_2[[#This Row],[Year]],H:H,"&lt;="&amp;Table1_2[[#This Row],[Month]])</f>
        <v>741.87199999999984</v>
      </c>
      <c r="K54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1058.752</v>
      </c>
      <c r="N5405">
        <f>Table1_2[[#This Row],[Value]]*2.5</f>
        <v>442.69999999999993</v>
      </c>
    </row>
    <row r="5406" spans="1:14" x14ac:dyDescent="0.25">
      <c r="A5406" s="1" t="s">
        <v>6</v>
      </c>
      <c r="B5406" s="1" t="s">
        <v>26</v>
      </c>
      <c r="C5406" s="1" t="s">
        <v>35</v>
      </c>
      <c r="D5406" s="1" t="s">
        <v>36</v>
      </c>
      <c r="E5406" s="1" t="s">
        <v>13</v>
      </c>
      <c r="F5406" s="1" t="s">
        <v>11</v>
      </c>
      <c r="G5406" s="1" t="s">
        <v>63</v>
      </c>
      <c r="H5406" s="1">
        <v>7</v>
      </c>
      <c r="I5406">
        <v>290.78399999999999</v>
      </c>
      <c r="J5406" s="1">
        <f>SUMIFS(I:I,B:B,Table1_2[[#This Row],[Category Level 2]],D:D,Table1_2[[#This Row],[Brand]],E:E,Table1_2[[#This Row],[Region]],F:F,Table1_2[[#This Row],[Measure]],G:G,Table1_2[[#This Row],[Year]],H:H,"&lt;="&amp;Table1_2[[#This Row],[Month]])</f>
        <v>1032.6559999999999</v>
      </c>
      <c r="K54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1349.5360000000001</v>
      </c>
      <c r="N5406">
        <f>Table1_2[[#This Row],[Value]]*2.5</f>
        <v>726.96</v>
      </c>
    </row>
    <row r="5407" spans="1:14" x14ac:dyDescent="0.25">
      <c r="A5407" s="1" t="s">
        <v>6</v>
      </c>
      <c r="B5407" s="1" t="s">
        <v>26</v>
      </c>
      <c r="C5407" s="1" t="s">
        <v>35</v>
      </c>
      <c r="D5407" s="1" t="s">
        <v>36</v>
      </c>
      <c r="E5407" s="1" t="s">
        <v>13</v>
      </c>
      <c r="F5407" s="1" t="s">
        <v>11</v>
      </c>
      <c r="G5407" s="1" t="s">
        <v>63</v>
      </c>
      <c r="H5407" s="1">
        <v>8</v>
      </c>
      <c r="I5407">
        <v>270.27999999999997</v>
      </c>
      <c r="J5407" s="1">
        <f>SUMIFS(I:I,B:B,Table1_2[[#This Row],[Category Level 2]],D:D,Table1_2[[#This Row],[Brand]],E:E,Table1_2[[#This Row],[Region]],F:F,Table1_2[[#This Row],[Measure]],G:G,Table1_2[[#This Row],[Year]],H:H,"&lt;="&amp;Table1_2[[#This Row],[Month]])</f>
        <v>1302.9359999999999</v>
      </c>
      <c r="K54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1619.8159999999998</v>
      </c>
      <c r="N5407">
        <f>Table1_2[[#This Row],[Value]]*2.5</f>
        <v>675.69999999999993</v>
      </c>
    </row>
    <row r="5408" spans="1:14" x14ac:dyDescent="0.25">
      <c r="A5408" s="1" t="s">
        <v>6</v>
      </c>
      <c r="B5408" s="1" t="s">
        <v>26</v>
      </c>
      <c r="C5408" s="1" t="s">
        <v>35</v>
      </c>
      <c r="D5408" s="1" t="s">
        <v>36</v>
      </c>
      <c r="E5408" s="1" t="s">
        <v>13</v>
      </c>
      <c r="F5408" s="1" t="s">
        <v>11</v>
      </c>
      <c r="G5408" s="1" t="s">
        <v>63</v>
      </c>
      <c r="H5408" s="1">
        <v>9</v>
      </c>
      <c r="I5408">
        <v>244.184</v>
      </c>
      <c r="J5408" s="1">
        <f>SUMIFS(I:I,B:B,Table1_2[[#This Row],[Category Level 2]],D:D,Table1_2[[#This Row],[Brand]],E:E,Table1_2[[#This Row],[Region]],F:F,Table1_2[[#This Row],[Measure]],G:G,Table1_2[[#This Row],[Year]],H:H,"&lt;="&amp;Table1_2[[#This Row],[Month]])</f>
        <v>1547.12</v>
      </c>
      <c r="K54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1834.1759999999999</v>
      </c>
      <c r="N5408">
        <f>Table1_2[[#This Row],[Value]]*2.5</f>
        <v>610.46</v>
      </c>
    </row>
    <row r="5409" spans="1:14" x14ac:dyDescent="0.25">
      <c r="A5409" s="1" t="s">
        <v>6</v>
      </c>
      <c r="B5409" s="1" t="s">
        <v>26</v>
      </c>
      <c r="C5409" s="1" t="s">
        <v>35</v>
      </c>
      <c r="D5409" s="1" t="s">
        <v>36</v>
      </c>
      <c r="E5409" s="1" t="s">
        <v>13</v>
      </c>
      <c r="F5409" s="1" t="s">
        <v>11</v>
      </c>
      <c r="G5409" s="1" t="s">
        <v>63</v>
      </c>
      <c r="H5409" s="1">
        <v>10</v>
      </c>
      <c r="I5409">
        <v>201.31199999999998</v>
      </c>
      <c r="J5409" s="1">
        <f>SUMIFS(I:I,B:B,Table1_2[[#This Row],[Category Level 2]],D:D,Table1_2[[#This Row],[Brand]],E:E,Table1_2[[#This Row],[Region]],F:F,Table1_2[[#This Row],[Measure]],G:G,Table1_2[[#This Row],[Year]],H:H,"&lt;="&amp;Table1_2[[#This Row],[Month]])</f>
        <v>1748.4319999999998</v>
      </c>
      <c r="K54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1953.4719999999998</v>
      </c>
      <c r="N5409">
        <f>Table1_2[[#This Row],[Value]]*2.5</f>
        <v>503.28</v>
      </c>
    </row>
    <row r="5410" spans="1:14" x14ac:dyDescent="0.25">
      <c r="A5410" s="1" t="s">
        <v>6</v>
      </c>
      <c r="B5410" s="1" t="s">
        <v>26</v>
      </c>
      <c r="C5410" s="1" t="s">
        <v>35</v>
      </c>
      <c r="D5410" s="1" t="s">
        <v>36</v>
      </c>
      <c r="E5410" s="1" t="s">
        <v>13</v>
      </c>
      <c r="F5410" s="1" t="s">
        <v>11</v>
      </c>
      <c r="G5410" s="1" t="s">
        <v>63</v>
      </c>
      <c r="H5410" s="1">
        <v>11</v>
      </c>
      <c r="I5410">
        <v>270.27999999999997</v>
      </c>
      <c r="J5410" s="1">
        <f>SUMIFS(I:I,B:B,Table1_2[[#This Row],[Category Level 2]],D:D,Table1_2[[#This Row],[Brand]],E:E,Table1_2[[#This Row],[Region]],F:F,Table1_2[[#This Row],[Measure]],G:G,Table1_2[[#This Row],[Year]],H:H,"&lt;="&amp;Table1_2[[#This Row],[Month]])</f>
        <v>2018.7119999999998</v>
      </c>
      <c r="K54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2141.7359999999999</v>
      </c>
      <c r="N5410">
        <f>Table1_2[[#This Row],[Value]]*2.5</f>
        <v>675.69999999999993</v>
      </c>
    </row>
    <row r="5411" spans="1:14" x14ac:dyDescent="0.25">
      <c r="A5411" s="1" t="s">
        <v>6</v>
      </c>
      <c r="B5411" s="1" t="s">
        <v>26</v>
      </c>
      <c r="C5411" s="1" t="s">
        <v>35</v>
      </c>
      <c r="D5411" s="1" t="s">
        <v>36</v>
      </c>
      <c r="E5411" s="1" t="s">
        <v>13</v>
      </c>
      <c r="F5411" s="1" t="s">
        <v>11</v>
      </c>
      <c r="G5411" s="1" t="s">
        <v>63</v>
      </c>
      <c r="H5411" s="1">
        <v>12</v>
      </c>
      <c r="I5411">
        <v>178.94399999999999</v>
      </c>
      <c r="J5411" s="1">
        <f>SUMIFS(I:I,B:B,Table1_2[[#This Row],[Category Level 2]],D:D,Table1_2[[#This Row],[Brand]],E:E,Table1_2[[#This Row],[Region]],F:F,Table1_2[[#This Row],[Measure]],G:G,Table1_2[[#This Row],[Year]],H:H,"&lt;="&amp;Table1_2[[#This Row],[Month]])</f>
        <v>2197.6559999999999</v>
      </c>
      <c r="K54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2197.6559999999999</v>
      </c>
      <c r="N5411">
        <f>Table1_2[[#This Row],[Value]]*2.5</f>
        <v>447.35999999999996</v>
      </c>
    </row>
    <row r="5412" spans="1:14" x14ac:dyDescent="0.25">
      <c r="A5412" s="1" t="s">
        <v>6</v>
      </c>
      <c r="B5412" s="1" t="s">
        <v>26</v>
      </c>
      <c r="C5412" s="1" t="s">
        <v>35</v>
      </c>
      <c r="D5412" s="1" t="s">
        <v>36</v>
      </c>
      <c r="E5412" s="1" t="s">
        <v>13</v>
      </c>
      <c r="F5412" s="1" t="s">
        <v>11</v>
      </c>
      <c r="G5412" s="1" t="s">
        <v>64</v>
      </c>
      <c r="H5412" s="1">
        <v>1</v>
      </c>
      <c r="I5412">
        <v>180.80799999999999</v>
      </c>
      <c r="J5412" s="1">
        <f>SUMIFS(I:I,B:B,Table1_2[[#This Row],[Category Level 2]],D:D,Table1_2[[#This Row],[Brand]],E:E,Table1_2[[#This Row],[Region]],F:F,Table1_2[[#This Row],[Measure]],G:G,Table1_2[[#This Row],[Year]],H:H,"&lt;="&amp;Table1_2[[#This Row],[Month]])</f>
        <v>180.80799999999999</v>
      </c>
      <c r="K54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2296.4479999999999</v>
      </c>
      <c r="N5412">
        <f>Table1_2[[#This Row],[Value]]*2.5</f>
        <v>452.02</v>
      </c>
    </row>
    <row r="5413" spans="1:14" x14ac:dyDescent="0.25">
      <c r="A5413" s="1" t="s">
        <v>6</v>
      </c>
      <c r="B5413" s="1" t="s">
        <v>26</v>
      </c>
      <c r="C5413" s="1" t="s">
        <v>35</v>
      </c>
      <c r="D5413" s="1" t="s">
        <v>36</v>
      </c>
      <c r="E5413" s="1" t="s">
        <v>13</v>
      </c>
      <c r="F5413" s="1" t="s">
        <v>11</v>
      </c>
      <c r="G5413" s="1" t="s">
        <v>64</v>
      </c>
      <c r="H5413" s="1">
        <v>2</v>
      </c>
      <c r="I5413">
        <v>182.672</v>
      </c>
      <c r="J5413" s="1">
        <f>SUMIFS(I:I,B:B,Table1_2[[#This Row],[Category Level 2]],D:D,Table1_2[[#This Row],[Brand]],E:E,Table1_2[[#This Row],[Region]],F:F,Table1_2[[#This Row],[Measure]],G:G,Table1_2[[#This Row],[Year]],H:H,"&lt;="&amp;Table1_2[[#This Row],[Month]])</f>
        <v>363.48</v>
      </c>
      <c r="K54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2413.8799999999997</v>
      </c>
      <c r="N5413">
        <f>Table1_2[[#This Row],[Value]]*2.5</f>
        <v>456.68</v>
      </c>
    </row>
    <row r="5414" spans="1:14" x14ac:dyDescent="0.25">
      <c r="A5414" s="1" t="s">
        <v>6</v>
      </c>
      <c r="B5414" s="1" t="s">
        <v>26</v>
      </c>
      <c r="C5414" s="1" t="s">
        <v>35</v>
      </c>
      <c r="D5414" s="1" t="s">
        <v>36</v>
      </c>
      <c r="E5414" s="1" t="s">
        <v>13</v>
      </c>
      <c r="F5414" s="1" t="s">
        <v>11</v>
      </c>
      <c r="G5414" s="1" t="s">
        <v>64</v>
      </c>
      <c r="H5414" s="1">
        <v>3</v>
      </c>
      <c r="I5414">
        <v>309.42399999999998</v>
      </c>
      <c r="J5414" s="1">
        <f>SUMIFS(I:I,B:B,Table1_2[[#This Row],[Category Level 2]],D:D,Table1_2[[#This Row],[Brand]],E:E,Table1_2[[#This Row],[Region]],F:F,Table1_2[[#This Row],[Measure]],G:G,Table1_2[[#This Row],[Year]],H:H,"&lt;="&amp;Table1_2[[#This Row],[Month]])</f>
        <v>672.904</v>
      </c>
      <c r="K54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2605.8719999999998</v>
      </c>
      <c r="N5414">
        <f>Table1_2[[#This Row],[Value]]*2.5</f>
        <v>773.56</v>
      </c>
    </row>
    <row r="5415" spans="1:14" x14ac:dyDescent="0.25">
      <c r="A5415" s="1" t="s">
        <v>6</v>
      </c>
      <c r="B5415" s="1" t="s">
        <v>26</v>
      </c>
      <c r="C5415" s="1" t="s">
        <v>35</v>
      </c>
      <c r="D5415" s="1" t="s">
        <v>36</v>
      </c>
      <c r="E5415" s="1" t="s">
        <v>13</v>
      </c>
      <c r="F5415" s="1" t="s">
        <v>11</v>
      </c>
      <c r="G5415" s="1" t="s">
        <v>64</v>
      </c>
      <c r="H5415" s="1">
        <v>4</v>
      </c>
      <c r="I5415">
        <v>160.304</v>
      </c>
      <c r="J5415" s="1">
        <f>SUMIFS(I:I,B:B,Table1_2[[#This Row],[Category Level 2]],D:D,Table1_2[[#This Row],[Brand]],E:E,Table1_2[[#This Row],[Region]],F:F,Table1_2[[#This Row],[Measure]],G:G,Table1_2[[#This Row],[Year]],H:H,"&lt;="&amp;Table1_2[[#This Row],[Month]])</f>
        <v>833.20799999999997</v>
      </c>
      <c r="K54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2665.5199999999995</v>
      </c>
      <c r="N5415">
        <f>Table1_2[[#This Row],[Value]]*2.5</f>
        <v>400.76</v>
      </c>
    </row>
    <row r="5416" spans="1:14" x14ac:dyDescent="0.25">
      <c r="A5416" s="1" t="s">
        <v>6</v>
      </c>
      <c r="B5416" s="1" t="s">
        <v>26</v>
      </c>
      <c r="C5416" s="1" t="s">
        <v>35</v>
      </c>
      <c r="D5416" s="1" t="s">
        <v>36</v>
      </c>
      <c r="E5416" s="1" t="s">
        <v>13</v>
      </c>
      <c r="F5416" s="1" t="s">
        <v>11</v>
      </c>
      <c r="G5416" s="1" t="s">
        <v>64</v>
      </c>
      <c r="H5416" s="1">
        <v>5</v>
      </c>
      <c r="I5416">
        <v>191.99199999999999</v>
      </c>
      <c r="J5416" s="1">
        <f>SUMIFS(I:I,B:B,Table1_2[[#This Row],[Category Level 2]],D:D,Table1_2[[#This Row],[Brand]],E:E,Table1_2[[#This Row],[Region]],F:F,Table1_2[[#This Row],[Measure]],G:G,Table1_2[[#This Row],[Year]],H:H,"&lt;="&amp;Table1_2[[#This Row],[Month]])</f>
        <v>1025.2</v>
      </c>
      <c r="K54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2658.0639999999999</v>
      </c>
      <c r="N5416">
        <f>Table1_2[[#This Row],[Value]]*2.5</f>
        <v>479.97999999999996</v>
      </c>
    </row>
    <row r="5417" spans="1:14" x14ac:dyDescent="0.25">
      <c r="A5417" s="1" t="s">
        <v>6</v>
      </c>
      <c r="B5417" s="1" t="s">
        <v>26</v>
      </c>
      <c r="C5417" s="1" t="s">
        <v>35</v>
      </c>
      <c r="D5417" s="1" t="s">
        <v>36</v>
      </c>
      <c r="E5417" s="1" t="s">
        <v>13</v>
      </c>
      <c r="F5417" s="1" t="s">
        <v>11</v>
      </c>
      <c r="G5417" s="1" t="s">
        <v>64</v>
      </c>
      <c r="H5417" s="1">
        <v>6</v>
      </c>
      <c r="I5417">
        <v>277.73599999999999</v>
      </c>
      <c r="J5417" s="1">
        <f>SUMIFS(I:I,B:B,Table1_2[[#This Row],[Category Level 2]],D:D,Table1_2[[#This Row],[Brand]],E:E,Table1_2[[#This Row],[Region]],F:F,Table1_2[[#This Row],[Measure]],G:G,Table1_2[[#This Row],[Year]],H:H,"&lt;="&amp;Table1_2[[#This Row],[Month]])</f>
        <v>1302.9360000000001</v>
      </c>
      <c r="K54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2758.7200000000003</v>
      </c>
      <c r="N5417">
        <f>Table1_2[[#This Row],[Value]]*2.5</f>
        <v>694.33999999999992</v>
      </c>
    </row>
    <row r="5418" spans="1:14" x14ac:dyDescent="0.25">
      <c r="A5418" s="1" t="s">
        <v>6</v>
      </c>
      <c r="B5418" s="1" t="s">
        <v>26</v>
      </c>
      <c r="C5418" s="1" t="s">
        <v>35</v>
      </c>
      <c r="D5418" s="1" t="s">
        <v>36</v>
      </c>
      <c r="E5418" s="1" t="s">
        <v>13</v>
      </c>
      <c r="F5418" s="1" t="s">
        <v>11</v>
      </c>
      <c r="G5418" s="1" t="s">
        <v>64</v>
      </c>
      <c r="H5418" s="1">
        <v>7</v>
      </c>
      <c r="I5418">
        <v>255.36799999999999</v>
      </c>
      <c r="J5418" s="1">
        <f>SUMIFS(I:I,B:B,Table1_2[[#This Row],[Category Level 2]],D:D,Table1_2[[#This Row],[Brand]],E:E,Table1_2[[#This Row],[Region]],F:F,Table1_2[[#This Row],[Measure]],G:G,Table1_2[[#This Row],[Year]],H:H,"&lt;="&amp;Table1_2[[#This Row],[Month]])</f>
        <v>1558.3040000000001</v>
      </c>
      <c r="K54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2723.3040000000001</v>
      </c>
      <c r="N5418">
        <f>Table1_2[[#This Row],[Value]]*2.5</f>
        <v>638.41999999999996</v>
      </c>
    </row>
    <row r="5419" spans="1:14" x14ac:dyDescent="0.25">
      <c r="A5419" s="1" t="s">
        <v>6</v>
      </c>
      <c r="B5419" s="1" t="s">
        <v>26</v>
      </c>
      <c r="C5419" s="1" t="s">
        <v>35</v>
      </c>
      <c r="D5419" s="1" t="s">
        <v>36</v>
      </c>
      <c r="E5419" s="1" t="s">
        <v>13</v>
      </c>
      <c r="F5419" s="1" t="s">
        <v>11</v>
      </c>
      <c r="G5419" s="1" t="s">
        <v>64</v>
      </c>
      <c r="H5419" s="1">
        <v>8</v>
      </c>
      <c r="I5419">
        <v>199.44799999999998</v>
      </c>
      <c r="J5419" s="1">
        <f>SUMIFS(I:I,B:B,Table1_2[[#This Row],[Category Level 2]],D:D,Table1_2[[#This Row],[Brand]],E:E,Table1_2[[#This Row],[Region]],F:F,Table1_2[[#This Row],[Measure]],G:G,Table1_2[[#This Row],[Year]],H:H,"&lt;="&amp;Table1_2[[#This Row],[Month]])</f>
        <v>1757.752</v>
      </c>
      <c r="K54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2652.4719999999998</v>
      </c>
      <c r="N5419">
        <f>Table1_2[[#This Row],[Value]]*2.5</f>
        <v>498.61999999999995</v>
      </c>
    </row>
    <row r="5420" spans="1:14" x14ac:dyDescent="0.25">
      <c r="A5420" s="1" t="s">
        <v>6</v>
      </c>
      <c r="B5420" s="1" t="s">
        <v>26</v>
      </c>
      <c r="C5420" s="1" t="s">
        <v>35</v>
      </c>
      <c r="D5420" s="1" t="s">
        <v>36</v>
      </c>
      <c r="E5420" s="1" t="s">
        <v>13</v>
      </c>
      <c r="F5420" s="1" t="s">
        <v>11</v>
      </c>
      <c r="G5420" s="1" t="s">
        <v>64</v>
      </c>
      <c r="H5420" s="1">
        <v>9</v>
      </c>
      <c r="I5420">
        <v>134.208</v>
      </c>
      <c r="J5420" s="1">
        <f>SUMIFS(I:I,B:B,Table1_2[[#This Row],[Category Level 2]],D:D,Table1_2[[#This Row],[Brand]],E:E,Table1_2[[#This Row],[Region]],F:F,Table1_2[[#This Row],[Measure]],G:G,Table1_2[[#This Row],[Year]],H:H,"&lt;="&amp;Table1_2[[#This Row],[Month]])</f>
        <v>1891.96</v>
      </c>
      <c r="K54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2542.4960000000001</v>
      </c>
      <c r="N5420">
        <f>Table1_2[[#This Row],[Value]]*2.5</f>
        <v>335.52</v>
      </c>
    </row>
    <row r="5421" spans="1:14" x14ac:dyDescent="0.25">
      <c r="A5421" s="1" t="s">
        <v>6</v>
      </c>
      <c r="B5421" s="1" t="s">
        <v>26</v>
      </c>
      <c r="C5421" s="1" t="s">
        <v>35</v>
      </c>
      <c r="D5421" s="1" t="s">
        <v>36</v>
      </c>
      <c r="E5421" s="1" t="s">
        <v>13</v>
      </c>
      <c r="F5421" s="1" t="s">
        <v>11</v>
      </c>
      <c r="G5421" s="1" t="s">
        <v>64</v>
      </c>
      <c r="H5421" s="1">
        <v>10</v>
      </c>
      <c r="I5421">
        <v>212.49599999999998</v>
      </c>
      <c r="J5421" s="1">
        <f>SUMIFS(I:I,B:B,Table1_2[[#This Row],[Category Level 2]],D:D,Table1_2[[#This Row],[Brand]],E:E,Table1_2[[#This Row],[Region]],F:F,Table1_2[[#This Row],[Measure]],G:G,Table1_2[[#This Row],[Year]],H:H,"&lt;="&amp;Table1_2[[#This Row],[Month]])</f>
        <v>2104.4560000000001</v>
      </c>
      <c r="K54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2553.6800000000003</v>
      </c>
      <c r="N5421">
        <f>Table1_2[[#This Row],[Value]]*2.5</f>
        <v>531.24</v>
      </c>
    </row>
    <row r="5422" spans="1:14" x14ac:dyDescent="0.25">
      <c r="A5422" s="1" t="s">
        <v>6</v>
      </c>
      <c r="B5422" s="1" t="s">
        <v>26</v>
      </c>
      <c r="C5422" s="1" t="s">
        <v>35</v>
      </c>
      <c r="D5422" s="1" t="s">
        <v>36</v>
      </c>
      <c r="E5422" s="1" t="s">
        <v>13</v>
      </c>
      <c r="F5422" s="1" t="s">
        <v>11</v>
      </c>
      <c r="G5422" s="1" t="s">
        <v>64</v>
      </c>
      <c r="H5422" s="1">
        <v>11</v>
      </c>
      <c r="I5422">
        <v>130.47999999999999</v>
      </c>
      <c r="J5422" s="1">
        <f>SUMIFS(I:I,B:B,Table1_2[[#This Row],[Category Level 2]],D:D,Table1_2[[#This Row],[Brand]],E:E,Table1_2[[#This Row],[Region]],F:F,Table1_2[[#This Row],[Measure]],G:G,Table1_2[[#This Row],[Year]],H:H,"&lt;="&amp;Table1_2[[#This Row],[Month]])</f>
        <v>2234.9360000000001</v>
      </c>
      <c r="K54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2413.88</v>
      </c>
      <c r="N5422">
        <f>Table1_2[[#This Row],[Value]]*2.5</f>
        <v>326.2</v>
      </c>
    </row>
    <row r="5423" spans="1:14" x14ac:dyDescent="0.25">
      <c r="A5423" s="1" t="s">
        <v>6</v>
      </c>
      <c r="B5423" s="1" t="s">
        <v>26</v>
      </c>
      <c r="C5423" s="1" t="s">
        <v>35</v>
      </c>
      <c r="D5423" s="1" t="s">
        <v>36</v>
      </c>
      <c r="E5423" s="1" t="s">
        <v>13</v>
      </c>
      <c r="F5423" s="1" t="s">
        <v>11</v>
      </c>
      <c r="G5423" s="1" t="s">
        <v>64</v>
      </c>
      <c r="H5423" s="1">
        <v>12</v>
      </c>
      <c r="I5423">
        <v>134.208</v>
      </c>
      <c r="J5423" s="1">
        <f>SUMIFS(I:I,B:B,Table1_2[[#This Row],[Category Level 2]],D:D,Table1_2[[#This Row],[Brand]],E:E,Table1_2[[#This Row],[Region]],F:F,Table1_2[[#This Row],[Measure]],G:G,Table1_2[[#This Row],[Year]],H:H,"&lt;="&amp;Table1_2[[#This Row],[Month]])</f>
        <v>2369.1440000000002</v>
      </c>
      <c r="K54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2369.1440000000002</v>
      </c>
      <c r="N5423">
        <f>Table1_2[[#This Row],[Value]]*2.5</f>
        <v>335.52</v>
      </c>
    </row>
    <row r="5424" spans="1:14" x14ac:dyDescent="0.25">
      <c r="A5424" s="1" t="s">
        <v>6</v>
      </c>
      <c r="B5424" s="1" t="s">
        <v>26</v>
      </c>
      <c r="C5424" s="1" t="s">
        <v>35</v>
      </c>
      <c r="D5424" s="1" t="s">
        <v>36</v>
      </c>
      <c r="E5424" s="1" t="s">
        <v>13</v>
      </c>
      <c r="F5424" s="1" t="s">
        <v>11</v>
      </c>
      <c r="G5424" s="1" t="s">
        <v>65</v>
      </c>
      <c r="H5424" s="1">
        <v>1</v>
      </c>
      <c r="I5424">
        <v>182.672</v>
      </c>
      <c r="J5424" s="1">
        <f>SUMIFS(I:I,B:B,Table1_2[[#This Row],[Category Level 2]],D:D,Table1_2[[#This Row],[Brand]],E:E,Table1_2[[#This Row],[Region]],F:F,Table1_2[[#This Row],[Measure]],G:G,Table1_2[[#This Row],[Year]],H:H,"&lt;="&amp;Table1_2[[#This Row],[Month]])</f>
        <v>182.672</v>
      </c>
      <c r="K54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2371.0080000000003</v>
      </c>
      <c r="N5424">
        <f>Table1_2[[#This Row],[Value]]*2.5</f>
        <v>456.68</v>
      </c>
    </row>
    <row r="5425" spans="1:14" x14ac:dyDescent="0.25">
      <c r="A5425" s="1" t="s">
        <v>6</v>
      </c>
      <c r="B5425" s="1" t="s">
        <v>26</v>
      </c>
      <c r="C5425" s="1" t="s">
        <v>35</v>
      </c>
      <c r="D5425" s="1" t="s">
        <v>36</v>
      </c>
      <c r="E5425" s="1" t="s">
        <v>13</v>
      </c>
      <c r="F5425" s="1" t="s">
        <v>11</v>
      </c>
      <c r="G5425" s="1" t="s">
        <v>65</v>
      </c>
      <c r="H5425" s="1">
        <v>2</v>
      </c>
      <c r="I5425">
        <v>98.791999999999987</v>
      </c>
      <c r="J5425" s="1">
        <f>SUMIFS(I:I,B:B,Table1_2[[#This Row],[Category Level 2]],D:D,Table1_2[[#This Row],[Brand]],E:E,Table1_2[[#This Row],[Region]],F:F,Table1_2[[#This Row],[Measure]],G:G,Table1_2[[#This Row],[Year]],H:H,"&lt;="&amp;Table1_2[[#This Row],[Month]])</f>
        <v>281.464</v>
      </c>
      <c r="K54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2287.1280000000002</v>
      </c>
      <c r="N5425">
        <f>Table1_2[[#This Row],[Value]]*2.5</f>
        <v>246.97999999999996</v>
      </c>
    </row>
    <row r="5426" spans="1:14" x14ac:dyDescent="0.25">
      <c r="A5426" s="1" t="s">
        <v>6</v>
      </c>
      <c r="B5426" s="1" t="s">
        <v>26</v>
      </c>
      <c r="C5426" s="1" t="s">
        <v>35</v>
      </c>
      <c r="D5426" s="1" t="s">
        <v>36</v>
      </c>
      <c r="E5426" s="1" t="s">
        <v>13</v>
      </c>
      <c r="F5426" s="1" t="s">
        <v>11</v>
      </c>
      <c r="G5426" s="1" t="s">
        <v>65</v>
      </c>
      <c r="H5426" s="1">
        <v>3</v>
      </c>
      <c r="I5426">
        <v>199.44799999999998</v>
      </c>
      <c r="J5426" s="1">
        <f>SUMIFS(I:I,B:B,Table1_2[[#This Row],[Category Level 2]],D:D,Table1_2[[#This Row],[Brand]],E:E,Table1_2[[#This Row],[Region]],F:F,Table1_2[[#This Row],[Measure]],G:G,Table1_2[[#This Row],[Year]],H:H,"&lt;="&amp;Table1_2[[#This Row],[Month]])</f>
        <v>480.91199999999998</v>
      </c>
      <c r="K54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2177.152</v>
      </c>
      <c r="N5426">
        <f>Table1_2[[#This Row],[Value]]*2.5</f>
        <v>498.61999999999995</v>
      </c>
    </row>
    <row r="5427" spans="1:14" x14ac:dyDescent="0.25">
      <c r="A5427" s="1" t="s">
        <v>6</v>
      </c>
      <c r="B5427" s="1" t="s">
        <v>26</v>
      </c>
      <c r="C5427" s="1" t="s">
        <v>35</v>
      </c>
      <c r="D5427" s="1" t="s">
        <v>36</v>
      </c>
      <c r="E5427" s="1" t="s">
        <v>13</v>
      </c>
      <c r="F5427" s="1" t="s">
        <v>11</v>
      </c>
      <c r="G5427" s="1" t="s">
        <v>65</v>
      </c>
      <c r="H5427" s="1">
        <v>4</v>
      </c>
      <c r="I5427">
        <v>72.695999999999998</v>
      </c>
      <c r="J5427" s="1">
        <f>SUMIFS(I:I,B:B,Table1_2[[#This Row],[Category Level 2]],D:D,Table1_2[[#This Row],[Brand]],E:E,Table1_2[[#This Row],[Region]],F:F,Table1_2[[#This Row],[Measure]],G:G,Table1_2[[#This Row],[Year]],H:H,"&lt;="&amp;Table1_2[[#This Row],[Month]])</f>
        <v>553.60799999999995</v>
      </c>
      <c r="K54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2089.5439999999999</v>
      </c>
      <c r="N5427">
        <f>Table1_2[[#This Row],[Value]]*2.5</f>
        <v>181.74</v>
      </c>
    </row>
    <row r="5428" spans="1:14" x14ac:dyDescent="0.25">
      <c r="A5428" s="1" t="s">
        <v>6</v>
      </c>
      <c r="B5428" s="1" t="s">
        <v>26</v>
      </c>
      <c r="C5428" s="1" t="s">
        <v>35</v>
      </c>
      <c r="D5428" s="1" t="s">
        <v>36</v>
      </c>
      <c r="E5428" s="1" t="s">
        <v>13</v>
      </c>
      <c r="F5428" s="1" t="s">
        <v>11</v>
      </c>
      <c r="G5428" s="1" t="s">
        <v>65</v>
      </c>
      <c r="H5428" s="1">
        <v>5</v>
      </c>
      <c r="I5428">
        <v>124.88799999999999</v>
      </c>
      <c r="J5428" s="1">
        <f>SUMIFS(I:I,B:B,Table1_2[[#This Row],[Category Level 2]],D:D,Table1_2[[#This Row],[Brand]],E:E,Table1_2[[#This Row],[Region]],F:F,Table1_2[[#This Row],[Measure]],G:G,Table1_2[[#This Row],[Year]],H:H,"&lt;="&amp;Table1_2[[#This Row],[Month]])</f>
        <v>678.49599999999998</v>
      </c>
      <c r="K54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2022.44</v>
      </c>
      <c r="N5428">
        <f>Table1_2[[#This Row],[Value]]*2.5</f>
        <v>312.21999999999997</v>
      </c>
    </row>
    <row r="5429" spans="1:14" x14ac:dyDescent="0.25">
      <c r="A5429" s="1" t="s">
        <v>6</v>
      </c>
      <c r="B5429" s="1" t="s">
        <v>26</v>
      </c>
      <c r="C5429" s="1" t="s">
        <v>35</v>
      </c>
      <c r="D5429" s="1" t="s">
        <v>36</v>
      </c>
      <c r="E5429" s="1" t="s">
        <v>13</v>
      </c>
      <c r="F5429" s="1" t="s">
        <v>11</v>
      </c>
      <c r="G5429" s="1" t="s">
        <v>65</v>
      </c>
      <c r="H5429" s="1">
        <v>6</v>
      </c>
      <c r="I5429">
        <v>117.43199999999999</v>
      </c>
      <c r="J5429" s="1">
        <f>SUMIFS(I:I,B:B,Table1_2[[#This Row],[Category Level 2]],D:D,Table1_2[[#This Row],[Brand]],E:E,Table1_2[[#This Row],[Region]],F:F,Table1_2[[#This Row],[Measure]],G:G,Table1_2[[#This Row],[Year]],H:H,"&lt;="&amp;Table1_2[[#This Row],[Month]])</f>
        <v>795.928</v>
      </c>
      <c r="K54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1862.136</v>
      </c>
      <c r="N5429">
        <f>Table1_2[[#This Row],[Value]]*2.5</f>
        <v>293.58</v>
      </c>
    </row>
    <row r="5430" spans="1:14" x14ac:dyDescent="0.25">
      <c r="A5430" s="1" t="s">
        <v>6</v>
      </c>
      <c r="B5430" s="1" t="s">
        <v>26</v>
      </c>
      <c r="C5430" s="1" t="s">
        <v>35</v>
      </c>
      <c r="D5430" s="1" t="s">
        <v>36</v>
      </c>
      <c r="E5430" s="1" t="s">
        <v>13</v>
      </c>
      <c r="F5430" s="1" t="s">
        <v>11</v>
      </c>
      <c r="G5430" s="1" t="s">
        <v>65</v>
      </c>
      <c r="H5430" s="1">
        <v>7</v>
      </c>
      <c r="I5430">
        <v>93.199999999999989</v>
      </c>
      <c r="J5430" s="1">
        <f>SUMIFS(I:I,B:B,Table1_2[[#This Row],[Category Level 2]],D:D,Table1_2[[#This Row],[Brand]],E:E,Table1_2[[#This Row],[Region]],F:F,Table1_2[[#This Row],[Measure]],G:G,Table1_2[[#This Row],[Year]],H:H,"&lt;="&amp;Table1_2[[#This Row],[Month]])</f>
        <v>889.12799999999993</v>
      </c>
      <c r="K54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1699.9679999999998</v>
      </c>
      <c r="N5430">
        <f>Table1_2[[#This Row],[Value]]*2.5</f>
        <v>232.99999999999997</v>
      </c>
    </row>
    <row r="5431" spans="1:14" x14ac:dyDescent="0.25">
      <c r="A5431" s="1" t="s">
        <v>6</v>
      </c>
      <c r="B5431" s="1" t="s">
        <v>26</v>
      </c>
      <c r="C5431" s="1" t="s">
        <v>35</v>
      </c>
      <c r="D5431" s="1" t="s">
        <v>36</v>
      </c>
      <c r="E5431" s="1" t="s">
        <v>13</v>
      </c>
      <c r="F5431" s="1" t="s">
        <v>11</v>
      </c>
      <c r="G5431" s="1" t="s">
        <v>65</v>
      </c>
      <c r="H5431" s="1">
        <v>8</v>
      </c>
      <c r="I5431">
        <v>152.84799999999998</v>
      </c>
      <c r="J5431" s="1">
        <f>SUMIFS(I:I,B:B,Table1_2[[#This Row],[Category Level 2]],D:D,Table1_2[[#This Row],[Brand]],E:E,Table1_2[[#This Row],[Region]],F:F,Table1_2[[#This Row],[Measure]],G:G,Table1_2[[#This Row],[Year]],H:H,"&lt;="&amp;Table1_2[[#This Row],[Month]])</f>
        <v>1041.9759999999999</v>
      </c>
      <c r="K54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1653.3679999999999</v>
      </c>
      <c r="N5431">
        <f>Table1_2[[#This Row],[Value]]*2.5</f>
        <v>382.11999999999995</v>
      </c>
    </row>
    <row r="5432" spans="1:14" x14ac:dyDescent="0.25">
      <c r="A5432" s="1" t="s">
        <v>6</v>
      </c>
      <c r="B5432" s="1" t="s">
        <v>26</v>
      </c>
      <c r="C5432" s="1" t="s">
        <v>35</v>
      </c>
      <c r="D5432" s="1" t="s">
        <v>36</v>
      </c>
      <c r="E5432" s="1" t="s">
        <v>13</v>
      </c>
      <c r="F5432" s="1" t="s">
        <v>11</v>
      </c>
      <c r="G5432" s="1" t="s">
        <v>65</v>
      </c>
      <c r="H5432" s="1">
        <v>9</v>
      </c>
      <c r="I5432">
        <v>104.38399999999999</v>
      </c>
      <c r="J5432" s="1">
        <f>SUMIFS(I:I,B:B,Table1_2[[#This Row],[Category Level 2]],D:D,Table1_2[[#This Row],[Brand]],E:E,Table1_2[[#This Row],[Region]],F:F,Table1_2[[#This Row],[Measure]],G:G,Table1_2[[#This Row],[Year]],H:H,"&lt;="&amp;Table1_2[[#This Row],[Month]])</f>
        <v>1146.3599999999999</v>
      </c>
      <c r="K54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1623.5439999999999</v>
      </c>
      <c r="N5432">
        <f>Table1_2[[#This Row],[Value]]*2.5</f>
        <v>260.95999999999998</v>
      </c>
    </row>
    <row r="5433" spans="1:14" x14ac:dyDescent="0.25">
      <c r="A5433" s="1" t="s">
        <v>6</v>
      </c>
      <c r="B5433" s="1" t="s">
        <v>26</v>
      </c>
      <c r="C5433" s="1" t="s">
        <v>35</v>
      </c>
      <c r="D5433" s="1" t="s">
        <v>36</v>
      </c>
      <c r="E5433" s="1" t="s">
        <v>13</v>
      </c>
      <c r="F5433" s="1" t="s">
        <v>11</v>
      </c>
      <c r="G5433" s="1" t="s">
        <v>65</v>
      </c>
      <c r="H5433" s="1">
        <v>10</v>
      </c>
      <c r="I5433">
        <v>132.34399999999999</v>
      </c>
      <c r="J5433" s="1">
        <f>SUMIFS(I:I,B:B,Table1_2[[#This Row],[Category Level 2]],D:D,Table1_2[[#This Row],[Brand]],E:E,Table1_2[[#This Row],[Region]],F:F,Table1_2[[#This Row],[Measure]],G:G,Table1_2[[#This Row],[Year]],H:H,"&lt;="&amp;Table1_2[[#This Row],[Month]])</f>
        <v>1278.704</v>
      </c>
      <c r="K54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1543.3919999999998</v>
      </c>
      <c r="N5433">
        <f>Table1_2[[#This Row],[Value]]*2.5</f>
        <v>330.86</v>
      </c>
    </row>
    <row r="5434" spans="1:14" x14ac:dyDescent="0.25">
      <c r="A5434" s="1" t="s">
        <v>6</v>
      </c>
      <c r="B5434" s="1" t="s">
        <v>26</v>
      </c>
      <c r="C5434" s="1" t="s">
        <v>35</v>
      </c>
      <c r="D5434" s="1" t="s">
        <v>36</v>
      </c>
      <c r="E5434" s="1" t="s">
        <v>13</v>
      </c>
      <c r="F5434" s="1" t="s">
        <v>11</v>
      </c>
      <c r="G5434" s="1" t="s">
        <v>65</v>
      </c>
      <c r="H5434" s="1">
        <v>11</v>
      </c>
      <c r="I5434">
        <v>136.072</v>
      </c>
      <c r="J5434" s="1">
        <f>SUMIFS(I:I,B:B,Table1_2[[#This Row],[Category Level 2]],D:D,Table1_2[[#This Row],[Brand]],E:E,Table1_2[[#This Row],[Region]],F:F,Table1_2[[#This Row],[Measure]],G:G,Table1_2[[#This Row],[Year]],H:H,"&lt;="&amp;Table1_2[[#This Row],[Month]])</f>
        <v>1414.7759999999998</v>
      </c>
      <c r="K54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1548.9839999999999</v>
      </c>
      <c r="N5434">
        <f>Table1_2[[#This Row],[Value]]*2.5</f>
        <v>340.18</v>
      </c>
    </row>
    <row r="5435" spans="1:14" x14ac:dyDescent="0.25">
      <c r="A5435" s="1" t="s">
        <v>6</v>
      </c>
      <c r="B5435" s="1" t="s">
        <v>26</v>
      </c>
      <c r="C5435" s="1" t="s">
        <v>35</v>
      </c>
      <c r="D5435" s="1" t="s">
        <v>36</v>
      </c>
      <c r="E5435" s="1" t="s">
        <v>13</v>
      </c>
      <c r="F5435" s="1" t="s">
        <v>11</v>
      </c>
      <c r="G5435" s="1" t="s">
        <v>65</v>
      </c>
      <c r="H5435" s="1">
        <v>12</v>
      </c>
      <c r="I5435">
        <v>108.11199999999999</v>
      </c>
      <c r="J5435" s="1">
        <f>SUMIFS(I:I,B:B,Table1_2[[#This Row],[Category Level 2]],D:D,Table1_2[[#This Row],[Brand]],E:E,Table1_2[[#This Row],[Region]],F:F,Table1_2[[#This Row],[Measure]],G:G,Table1_2[[#This Row],[Year]],H:H,"&lt;="&amp;Table1_2[[#This Row],[Month]])</f>
        <v>1522.8879999999999</v>
      </c>
      <c r="K54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1522.8879999999999</v>
      </c>
      <c r="N5435">
        <f>Table1_2[[#This Row],[Value]]*2.5</f>
        <v>270.27999999999997</v>
      </c>
    </row>
    <row r="5436" spans="1:14" x14ac:dyDescent="0.25">
      <c r="A5436" s="1" t="s">
        <v>6</v>
      </c>
      <c r="B5436" s="1" t="s">
        <v>26</v>
      </c>
      <c r="C5436" s="1" t="s">
        <v>35</v>
      </c>
      <c r="D5436" s="1" t="s">
        <v>36</v>
      </c>
      <c r="E5436" s="1" t="s">
        <v>13</v>
      </c>
      <c r="F5436" s="1" t="s">
        <v>11</v>
      </c>
      <c r="G5436" s="1" t="s">
        <v>66</v>
      </c>
      <c r="H5436" s="1">
        <v>1</v>
      </c>
      <c r="I5436">
        <v>100.65599999999999</v>
      </c>
      <c r="J5436" s="1">
        <f>SUMIFS(I:I,B:B,Table1_2[[#This Row],[Category Level 2]],D:D,Table1_2[[#This Row],[Brand]],E:E,Table1_2[[#This Row],[Region]],F:F,Table1_2[[#This Row],[Measure]],G:G,Table1_2[[#This Row],[Year]],H:H,"&lt;="&amp;Table1_2[[#This Row],[Month]])</f>
        <v>100.65599999999999</v>
      </c>
      <c r="K54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1440.8719999999998</v>
      </c>
      <c r="N5436">
        <f>Table1_2[[#This Row],[Value]]*2.5</f>
        <v>251.64</v>
      </c>
    </row>
    <row r="5437" spans="1:14" x14ac:dyDescent="0.25">
      <c r="A5437" s="1" t="s">
        <v>6</v>
      </c>
      <c r="B5437" s="1" t="s">
        <v>26</v>
      </c>
      <c r="C5437" s="1" t="s">
        <v>35</v>
      </c>
      <c r="D5437" s="1" t="s">
        <v>36</v>
      </c>
      <c r="E5437" s="1" t="s">
        <v>13</v>
      </c>
      <c r="F5437" s="1" t="s">
        <v>11</v>
      </c>
      <c r="G5437" s="1" t="s">
        <v>66</v>
      </c>
      <c r="H5437" s="1">
        <v>2</v>
      </c>
      <c r="I5437">
        <v>119.29599999999999</v>
      </c>
      <c r="J5437" s="1">
        <f>SUMIFS(I:I,B:B,Table1_2[[#This Row],[Category Level 2]],D:D,Table1_2[[#This Row],[Brand]],E:E,Table1_2[[#This Row],[Region]],F:F,Table1_2[[#This Row],[Measure]],G:G,Table1_2[[#This Row],[Year]],H:H,"&lt;="&amp;Table1_2[[#This Row],[Month]])</f>
        <v>219.952</v>
      </c>
      <c r="K54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1461.376</v>
      </c>
      <c r="N5437">
        <f>Table1_2[[#This Row],[Value]]*2.5</f>
        <v>298.24</v>
      </c>
    </row>
    <row r="5438" spans="1:14" x14ac:dyDescent="0.25">
      <c r="A5438" s="1" t="s">
        <v>6</v>
      </c>
      <c r="B5438" s="1" t="s">
        <v>26</v>
      </c>
      <c r="C5438" s="1" t="s">
        <v>35</v>
      </c>
      <c r="D5438" s="1" t="s">
        <v>36</v>
      </c>
      <c r="E5438" s="1" t="s">
        <v>13</v>
      </c>
      <c r="F5438" s="1" t="s">
        <v>11</v>
      </c>
      <c r="G5438" s="1" t="s">
        <v>66</v>
      </c>
      <c r="H5438" s="1">
        <v>3</v>
      </c>
      <c r="I5438">
        <v>68.967999999999989</v>
      </c>
      <c r="J5438" s="1">
        <f>SUMIFS(I:I,B:B,Table1_2[[#This Row],[Category Level 2]],D:D,Table1_2[[#This Row],[Brand]],E:E,Table1_2[[#This Row],[Region]],F:F,Table1_2[[#This Row],[Measure]],G:G,Table1_2[[#This Row],[Year]],H:H,"&lt;="&amp;Table1_2[[#This Row],[Month]])</f>
        <v>288.91999999999996</v>
      </c>
      <c r="K54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1330.8959999999997</v>
      </c>
      <c r="N5438">
        <f>Table1_2[[#This Row],[Value]]*2.5</f>
        <v>172.41999999999996</v>
      </c>
    </row>
    <row r="5439" spans="1:14" x14ac:dyDescent="0.25">
      <c r="A5439" s="1" t="s">
        <v>6</v>
      </c>
      <c r="B5439" s="1" t="s">
        <v>26</v>
      </c>
      <c r="C5439" s="1" t="s">
        <v>35</v>
      </c>
      <c r="D5439" s="1" t="s">
        <v>36</v>
      </c>
      <c r="E5439" s="1" t="s">
        <v>13</v>
      </c>
      <c r="F5439" s="1" t="s">
        <v>11</v>
      </c>
      <c r="G5439" s="1" t="s">
        <v>66</v>
      </c>
      <c r="H5439" s="1">
        <v>4</v>
      </c>
      <c r="I5439">
        <v>162.16799999999998</v>
      </c>
      <c r="J5439" s="1">
        <f>SUMIFS(I:I,B:B,Table1_2[[#This Row],[Category Level 2]],D:D,Table1_2[[#This Row],[Brand]],E:E,Table1_2[[#This Row],[Region]],F:F,Table1_2[[#This Row],[Measure]],G:G,Table1_2[[#This Row],[Year]],H:H,"&lt;="&amp;Table1_2[[#This Row],[Month]])</f>
        <v>451.08799999999997</v>
      </c>
      <c r="K54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1420.3679999999999</v>
      </c>
      <c r="N5439">
        <f>Table1_2[[#This Row],[Value]]*2.5</f>
        <v>405.41999999999996</v>
      </c>
    </row>
    <row r="5440" spans="1:14" x14ac:dyDescent="0.25">
      <c r="A5440" s="1" t="s">
        <v>6</v>
      </c>
      <c r="B5440" s="1" t="s">
        <v>26</v>
      </c>
      <c r="C5440" s="1" t="s">
        <v>35</v>
      </c>
      <c r="D5440" s="1" t="s">
        <v>36</v>
      </c>
      <c r="E5440" s="1" t="s">
        <v>13</v>
      </c>
      <c r="F5440" s="1" t="s">
        <v>11</v>
      </c>
      <c r="G5440" s="1" t="s">
        <v>66</v>
      </c>
      <c r="H5440" s="1">
        <v>5</v>
      </c>
      <c r="I5440">
        <v>106.24799999999999</v>
      </c>
      <c r="J5440" s="1">
        <f>SUMIFS(I:I,B:B,Table1_2[[#This Row],[Category Level 2]],D:D,Table1_2[[#This Row],[Brand]],E:E,Table1_2[[#This Row],[Region]],F:F,Table1_2[[#This Row],[Measure]],G:G,Table1_2[[#This Row],[Year]],H:H,"&lt;="&amp;Table1_2[[#This Row],[Month]])</f>
        <v>557.33600000000001</v>
      </c>
      <c r="K54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1401.7279999999998</v>
      </c>
      <c r="N5440">
        <f>Table1_2[[#This Row],[Value]]*2.5</f>
        <v>265.62</v>
      </c>
    </row>
    <row r="5441" spans="1:14" x14ac:dyDescent="0.25">
      <c r="A5441" s="1" t="s">
        <v>6</v>
      </c>
      <c r="B5441" s="1" t="s">
        <v>26</v>
      </c>
      <c r="C5441" s="1" t="s">
        <v>35</v>
      </c>
      <c r="D5441" s="1" t="s">
        <v>36</v>
      </c>
      <c r="E5441" s="1" t="s">
        <v>13</v>
      </c>
      <c r="F5441" s="1" t="s">
        <v>11</v>
      </c>
      <c r="G5441" s="1" t="s">
        <v>66</v>
      </c>
      <c r="H5441" s="1">
        <v>6</v>
      </c>
      <c r="I5441">
        <v>145.392</v>
      </c>
      <c r="J5441" s="1">
        <f>SUMIFS(I:I,B:B,Table1_2[[#This Row],[Category Level 2]],D:D,Table1_2[[#This Row],[Brand]],E:E,Table1_2[[#This Row],[Region]],F:F,Table1_2[[#This Row],[Measure]],G:G,Table1_2[[#This Row],[Year]],H:H,"&lt;="&amp;Table1_2[[#This Row],[Month]])</f>
        <v>702.72800000000007</v>
      </c>
      <c r="K54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1429.6880000000001</v>
      </c>
      <c r="N5441">
        <f>Table1_2[[#This Row],[Value]]*2.5</f>
        <v>363.48</v>
      </c>
    </row>
    <row r="5442" spans="1:14" x14ac:dyDescent="0.25">
      <c r="A5442" s="1" t="s">
        <v>6</v>
      </c>
      <c r="B5442" s="1" t="s">
        <v>26</v>
      </c>
      <c r="C5442" s="1" t="s">
        <v>35</v>
      </c>
      <c r="D5442" s="1" t="s">
        <v>36</v>
      </c>
      <c r="E5442" s="1" t="s">
        <v>13</v>
      </c>
      <c r="F5442" s="1" t="s">
        <v>11</v>
      </c>
      <c r="G5442" s="1" t="s">
        <v>66</v>
      </c>
      <c r="H5442" s="1">
        <v>7</v>
      </c>
      <c r="I5442">
        <v>108.11199999999999</v>
      </c>
      <c r="J5442" s="1">
        <f>SUMIFS(I:I,B:B,Table1_2[[#This Row],[Category Level 2]],D:D,Table1_2[[#This Row],[Brand]],E:E,Table1_2[[#This Row],[Region]],F:F,Table1_2[[#This Row],[Measure]],G:G,Table1_2[[#This Row],[Year]],H:H,"&lt;="&amp;Table1_2[[#This Row],[Month]])</f>
        <v>810.84</v>
      </c>
      <c r="K54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1444.6</v>
      </c>
      <c r="N5442">
        <f>Table1_2[[#This Row],[Value]]*2.5</f>
        <v>270.27999999999997</v>
      </c>
    </row>
    <row r="5443" spans="1:14" x14ac:dyDescent="0.25">
      <c r="A5443" s="1" t="s">
        <v>6</v>
      </c>
      <c r="B5443" s="1" t="s">
        <v>26</v>
      </c>
      <c r="C5443" s="1" t="s">
        <v>35</v>
      </c>
      <c r="D5443" s="1" t="s">
        <v>36</v>
      </c>
      <c r="E5443" s="1" t="s">
        <v>13</v>
      </c>
      <c r="F5443" s="1" t="s">
        <v>11</v>
      </c>
      <c r="G5443" s="1" t="s">
        <v>66</v>
      </c>
      <c r="H5443" s="1">
        <v>8</v>
      </c>
      <c r="I5443">
        <v>87.60799999999999</v>
      </c>
      <c r="J5443" s="1">
        <f>SUMIFS(I:I,B:B,Table1_2[[#This Row],[Category Level 2]],D:D,Table1_2[[#This Row],[Brand]],E:E,Table1_2[[#This Row],[Region]],F:F,Table1_2[[#This Row],[Measure]],G:G,Table1_2[[#This Row],[Year]],H:H,"&lt;="&amp;Table1_2[[#This Row],[Month]])</f>
        <v>898.44799999999998</v>
      </c>
      <c r="K54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1379.36</v>
      </c>
      <c r="N5443">
        <f>Table1_2[[#This Row],[Value]]*2.5</f>
        <v>219.01999999999998</v>
      </c>
    </row>
    <row r="5444" spans="1:14" x14ac:dyDescent="0.25">
      <c r="A5444" s="1" t="s">
        <v>6</v>
      </c>
      <c r="B5444" s="1" t="s">
        <v>26</v>
      </c>
      <c r="C5444" s="1" t="s">
        <v>35</v>
      </c>
      <c r="D5444" s="1" t="s">
        <v>36</v>
      </c>
      <c r="E5444" s="1" t="s">
        <v>13</v>
      </c>
      <c r="F5444" s="1" t="s">
        <v>11</v>
      </c>
      <c r="G5444" s="1" t="s">
        <v>66</v>
      </c>
      <c r="H5444" s="1">
        <v>9</v>
      </c>
      <c r="I5444">
        <v>141.66399999999999</v>
      </c>
      <c r="J5444" s="1">
        <f>SUMIFS(I:I,B:B,Table1_2[[#This Row],[Category Level 2]],D:D,Table1_2[[#This Row],[Brand]],E:E,Table1_2[[#This Row],[Region]],F:F,Table1_2[[#This Row],[Measure]],G:G,Table1_2[[#This Row],[Year]],H:H,"&lt;="&amp;Table1_2[[#This Row],[Month]])</f>
        <v>1040.1120000000001</v>
      </c>
      <c r="K54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1416.64</v>
      </c>
      <c r="N5444">
        <f>Table1_2[[#This Row],[Value]]*2.5</f>
        <v>354.15999999999997</v>
      </c>
    </row>
    <row r="5445" spans="1:14" x14ac:dyDescent="0.25">
      <c r="A5445" s="1" t="s">
        <v>6</v>
      </c>
      <c r="B5445" s="1" t="s">
        <v>26</v>
      </c>
      <c r="C5445" s="1" t="s">
        <v>35</v>
      </c>
      <c r="D5445" s="1" t="s">
        <v>36</v>
      </c>
      <c r="E5445" s="1" t="s">
        <v>13</v>
      </c>
      <c r="F5445" s="1" t="s">
        <v>11</v>
      </c>
      <c r="G5445" s="1" t="s">
        <v>66</v>
      </c>
      <c r="H5445" s="1">
        <v>10</v>
      </c>
      <c r="I5445">
        <v>154.71199999999999</v>
      </c>
      <c r="J5445" s="1">
        <f>SUMIFS(I:I,B:B,Table1_2[[#This Row],[Category Level 2]],D:D,Table1_2[[#This Row],[Brand]],E:E,Table1_2[[#This Row],[Region]],F:F,Table1_2[[#This Row],[Measure]],G:G,Table1_2[[#This Row],[Year]],H:H,"&lt;="&amp;Table1_2[[#This Row],[Month]])</f>
        <v>1194.8240000000001</v>
      </c>
      <c r="K54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1439.008</v>
      </c>
      <c r="N5445">
        <f>Table1_2[[#This Row],[Value]]*2.5</f>
        <v>386.78</v>
      </c>
    </row>
    <row r="5446" spans="1:14" x14ac:dyDescent="0.25">
      <c r="A5446" s="1" t="s">
        <v>6</v>
      </c>
      <c r="B5446" s="1" t="s">
        <v>26</v>
      </c>
      <c r="C5446" s="1" t="s">
        <v>35</v>
      </c>
      <c r="D5446" s="1" t="s">
        <v>36</v>
      </c>
      <c r="E5446" s="1" t="s">
        <v>13</v>
      </c>
      <c r="F5446" s="1" t="s">
        <v>11</v>
      </c>
      <c r="G5446" s="1" t="s">
        <v>66</v>
      </c>
      <c r="H5446" s="1">
        <v>11</v>
      </c>
      <c r="I5446">
        <v>95.063999999999993</v>
      </c>
      <c r="J5446" s="1">
        <f>SUMIFS(I:I,B:B,Table1_2[[#This Row],[Category Level 2]],D:D,Table1_2[[#This Row],[Brand]],E:E,Table1_2[[#This Row],[Region]],F:F,Table1_2[[#This Row],[Measure]],G:G,Table1_2[[#This Row],[Year]],H:H,"&lt;="&amp;Table1_2[[#This Row],[Month]])</f>
        <v>1289.8880000000001</v>
      </c>
      <c r="K54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1398.0000000000002</v>
      </c>
      <c r="N5446">
        <f>Table1_2[[#This Row],[Value]]*2.5</f>
        <v>237.65999999999997</v>
      </c>
    </row>
    <row r="5447" spans="1:14" x14ac:dyDescent="0.25">
      <c r="A5447" s="1" t="s">
        <v>6</v>
      </c>
      <c r="B5447" s="1" t="s">
        <v>26</v>
      </c>
      <c r="C5447" s="1" t="s">
        <v>35</v>
      </c>
      <c r="D5447" s="1" t="s">
        <v>36</v>
      </c>
      <c r="E5447" s="1" t="s">
        <v>13</v>
      </c>
      <c r="F5447" s="1" t="s">
        <v>11</v>
      </c>
      <c r="G5447" s="1" t="s">
        <v>66</v>
      </c>
      <c r="H5447" s="1">
        <v>12</v>
      </c>
      <c r="I5447">
        <v>169.624</v>
      </c>
      <c r="J5447" s="1">
        <f>SUMIFS(I:I,B:B,Table1_2[[#This Row],[Category Level 2]],D:D,Table1_2[[#This Row],[Brand]],E:E,Table1_2[[#This Row],[Region]],F:F,Table1_2[[#This Row],[Measure]],G:G,Table1_2[[#This Row],[Year]],H:H,"&lt;="&amp;Table1_2[[#This Row],[Month]])</f>
        <v>1459.5120000000002</v>
      </c>
      <c r="K54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1459.5120000000002</v>
      </c>
      <c r="N5447">
        <f>Table1_2[[#This Row],[Value]]*2.5</f>
        <v>424.06</v>
      </c>
    </row>
    <row r="5448" spans="1:14" x14ac:dyDescent="0.25">
      <c r="A5448" s="1" t="s">
        <v>6</v>
      </c>
      <c r="B5448" s="1" t="s">
        <v>26</v>
      </c>
      <c r="C5448" s="1" t="s">
        <v>35</v>
      </c>
      <c r="D5448" s="1" t="s">
        <v>36</v>
      </c>
      <c r="E5448" s="1" t="s">
        <v>13</v>
      </c>
      <c r="F5448" s="1" t="s">
        <v>11</v>
      </c>
      <c r="G5448" s="1" t="s">
        <v>67</v>
      </c>
      <c r="H5448" s="1">
        <v>1</v>
      </c>
      <c r="I5448">
        <v>65.239999999999995</v>
      </c>
      <c r="J5448" s="1">
        <f>SUMIFS(I:I,B:B,Table1_2[[#This Row],[Category Level 2]],D:D,Table1_2[[#This Row],[Brand]],E:E,Table1_2[[#This Row],[Region]],F:F,Table1_2[[#This Row],[Measure]],G:G,Table1_2[[#This Row],[Year]],H:H,"&lt;="&amp;Table1_2[[#This Row],[Month]])</f>
        <v>65.239999999999995</v>
      </c>
      <c r="K54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1424.0959999999998</v>
      </c>
      <c r="N5448">
        <f>Table1_2[[#This Row],[Value]]*2.5</f>
        <v>163.1</v>
      </c>
    </row>
    <row r="5449" spans="1:14" x14ac:dyDescent="0.25">
      <c r="A5449" s="1" t="s">
        <v>6</v>
      </c>
      <c r="B5449" s="1" t="s">
        <v>26</v>
      </c>
      <c r="C5449" s="1" t="s">
        <v>35</v>
      </c>
      <c r="D5449" s="1" t="s">
        <v>36</v>
      </c>
      <c r="E5449" s="1" t="s">
        <v>13</v>
      </c>
      <c r="F5449" s="1" t="s">
        <v>11</v>
      </c>
      <c r="G5449" s="1" t="s">
        <v>67</v>
      </c>
      <c r="H5449" s="1">
        <v>2</v>
      </c>
      <c r="I5449">
        <v>123.02399999999999</v>
      </c>
      <c r="J5449" s="1">
        <f>SUMIFS(I:I,B:B,Table1_2[[#This Row],[Category Level 2]],D:D,Table1_2[[#This Row],[Brand]],E:E,Table1_2[[#This Row],[Region]],F:F,Table1_2[[#This Row],[Measure]],G:G,Table1_2[[#This Row],[Year]],H:H,"&lt;="&amp;Table1_2[[#This Row],[Month]])</f>
        <v>188.26399999999998</v>
      </c>
      <c r="K54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1427.8239999999998</v>
      </c>
      <c r="N5449">
        <f>Table1_2[[#This Row],[Value]]*2.5</f>
        <v>307.55999999999995</v>
      </c>
    </row>
    <row r="5450" spans="1:14" x14ac:dyDescent="0.25">
      <c r="A5450" s="1" t="s">
        <v>6</v>
      </c>
      <c r="B5450" s="1" t="s">
        <v>26</v>
      </c>
      <c r="C5450" s="1" t="s">
        <v>35</v>
      </c>
      <c r="D5450" s="1" t="s">
        <v>36</v>
      </c>
      <c r="E5450" s="1" t="s">
        <v>13</v>
      </c>
      <c r="F5450" s="1" t="s">
        <v>11</v>
      </c>
      <c r="G5450" s="1" t="s">
        <v>67</v>
      </c>
      <c r="H5450" s="1">
        <v>3</v>
      </c>
      <c r="I5450">
        <v>145.392</v>
      </c>
      <c r="J5450" s="1">
        <f>SUMIFS(I:I,B:B,Table1_2[[#This Row],[Category Level 2]],D:D,Table1_2[[#This Row],[Brand]],E:E,Table1_2[[#This Row],[Region]],F:F,Table1_2[[#This Row],[Measure]],G:G,Table1_2[[#This Row],[Year]],H:H,"&lt;="&amp;Table1_2[[#This Row],[Month]])</f>
        <v>333.65599999999995</v>
      </c>
      <c r="K54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1504.2479999999998</v>
      </c>
      <c r="N5450">
        <f>Table1_2[[#This Row],[Value]]*2.5</f>
        <v>363.48</v>
      </c>
    </row>
    <row r="5451" spans="1:14" x14ac:dyDescent="0.25">
      <c r="A5451" s="1" t="s">
        <v>6</v>
      </c>
      <c r="B5451" s="1" t="s">
        <v>26</v>
      </c>
      <c r="C5451" s="1" t="s">
        <v>35</v>
      </c>
      <c r="D5451" s="1" t="s">
        <v>36</v>
      </c>
      <c r="E5451" s="1" t="s">
        <v>13</v>
      </c>
      <c r="F5451" s="1" t="s">
        <v>12</v>
      </c>
      <c r="G5451" s="1" t="s">
        <v>62</v>
      </c>
      <c r="H5451" s="1">
        <v>9</v>
      </c>
      <c r="I5451">
        <v>188.26399999999998</v>
      </c>
      <c r="J5451" s="1">
        <f>SUMIFS(I:I,B:B,Table1_2[[#This Row],[Category Level 2]],D:D,Table1_2[[#This Row],[Brand]],E:E,Table1_2[[#This Row],[Region]],F:F,Table1_2[[#This Row],[Measure]],G:G,Table1_2[[#This Row],[Year]],H:H,"&lt;="&amp;Table1_2[[#This Row],[Month]])</f>
        <v>188.26399999999998</v>
      </c>
      <c r="K54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188.26399999999998</v>
      </c>
      <c r="N5451">
        <f>Table1_2[[#This Row],[Value]]*2.5</f>
        <v>470.65999999999997</v>
      </c>
    </row>
    <row r="5452" spans="1:14" x14ac:dyDescent="0.25">
      <c r="A5452" s="1" t="s">
        <v>6</v>
      </c>
      <c r="B5452" s="1" t="s">
        <v>26</v>
      </c>
      <c r="C5452" s="1" t="s">
        <v>35</v>
      </c>
      <c r="D5452" s="1" t="s">
        <v>36</v>
      </c>
      <c r="E5452" s="1" t="s">
        <v>13</v>
      </c>
      <c r="F5452" s="1" t="s">
        <v>12</v>
      </c>
      <c r="G5452" s="1" t="s">
        <v>62</v>
      </c>
      <c r="H5452" s="1">
        <v>10</v>
      </c>
      <c r="I5452">
        <v>501.41599999999994</v>
      </c>
      <c r="J5452" s="1">
        <f>SUMIFS(I:I,B:B,Table1_2[[#This Row],[Category Level 2]],D:D,Table1_2[[#This Row],[Brand]],E:E,Table1_2[[#This Row],[Region]],F:F,Table1_2[[#This Row],[Measure]],G:G,Table1_2[[#This Row],[Year]],H:H,"&lt;="&amp;Table1_2[[#This Row],[Month]])</f>
        <v>689.68</v>
      </c>
      <c r="K54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689.68</v>
      </c>
      <c r="N5452">
        <f>Table1_2[[#This Row],[Value]]*2.5</f>
        <v>1253.54</v>
      </c>
    </row>
    <row r="5453" spans="1:14" x14ac:dyDescent="0.25">
      <c r="A5453" s="1" t="s">
        <v>6</v>
      </c>
      <c r="B5453" s="1" t="s">
        <v>26</v>
      </c>
      <c r="C5453" s="1" t="s">
        <v>35</v>
      </c>
      <c r="D5453" s="1" t="s">
        <v>36</v>
      </c>
      <c r="E5453" s="1" t="s">
        <v>13</v>
      </c>
      <c r="F5453" s="1" t="s">
        <v>12</v>
      </c>
      <c r="G5453" s="1" t="s">
        <v>62</v>
      </c>
      <c r="H5453" s="1">
        <v>11</v>
      </c>
      <c r="I5453">
        <v>503.28</v>
      </c>
      <c r="J5453" s="1">
        <f>SUMIFS(I:I,B:B,Table1_2[[#This Row],[Category Level 2]],D:D,Table1_2[[#This Row],[Brand]],E:E,Table1_2[[#This Row],[Region]],F:F,Table1_2[[#This Row],[Measure]],G:G,Table1_2[[#This Row],[Year]],H:H,"&lt;="&amp;Table1_2[[#This Row],[Month]])</f>
        <v>1192.96</v>
      </c>
      <c r="K54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1192.96</v>
      </c>
      <c r="N5453">
        <f>Table1_2[[#This Row],[Value]]*2.5</f>
        <v>1258.1999999999998</v>
      </c>
    </row>
    <row r="5454" spans="1:14" x14ac:dyDescent="0.25">
      <c r="A5454" s="1" t="s">
        <v>6</v>
      </c>
      <c r="B5454" s="1" t="s">
        <v>26</v>
      </c>
      <c r="C5454" s="1" t="s">
        <v>35</v>
      </c>
      <c r="D5454" s="1" t="s">
        <v>36</v>
      </c>
      <c r="E5454" s="1" t="s">
        <v>13</v>
      </c>
      <c r="F5454" s="1" t="s">
        <v>12</v>
      </c>
      <c r="G5454" s="1" t="s">
        <v>62</v>
      </c>
      <c r="H5454" s="1">
        <v>12</v>
      </c>
      <c r="I5454">
        <v>762.37599999999998</v>
      </c>
      <c r="J5454" s="1">
        <f>SUMIFS(I:I,B:B,Table1_2[[#This Row],[Category Level 2]],D:D,Table1_2[[#This Row],[Brand]],E:E,Table1_2[[#This Row],[Region]],F:F,Table1_2[[#This Row],[Measure]],G:G,Table1_2[[#This Row],[Year]],H:H,"&lt;="&amp;Table1_2[[#This Row],[Month]])</f>
        <v>1955.336</v>
      </c>
      <c r="K54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1955.336</v>
      </c>
      <c r="N5454">
        <f>Table1_2[[#This Row],[Value]]*2.5</f>
        <v>1905.94</v>
      </c>
    </row>
    <row r="5455" spans="1:14" x14ac:dyDescent="0.25">
      <c r="A5455" s="1" t="s">
        <v>6</v>
      </c>
      <c r="B5455" s="1" t="s">
        <v>26</v>
      </c>
      <c r="C5455" s="1" t="s">
        <v>35</v>
      </c>
      <c r="D5455" s="1" t="s">
        <v>36</v>
      </c>
      <c r="E5455" s="1" t="s">
        <v>13</v>
      </c>
      <c r="F5455" s="1" t="s">
        <v>12</v>
      </c>
      <c r="G5455" s="1" t="s">
        <v>63</v>
      </c>
      <c r="H5455" s="1">
        <v>1</v>
      </c>
      <c r="I5455">
        <v>508.87199999999996</v>
      </c>
      <c r="J5455" s="1">
        <f>SUMIFS(I:I,B:B,Table1_2[[#This Row],[Category Level 2]],D:D,Table1_2[[#This Row],[Brand]],E:E,Table1_2[[#This Row],[Region]],F:F,Table1_2[[#This Row],[Measure]],G:G,Table1_2[[#This Row],[Year]],H:H,"&lt;="&amp;Table1_2[[#This Row],[Month]])</f>
        <v>508.87199999999996</v>
      </c>
      <c r="K54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2464.2080000000001</v>
      </c>
      <c r="N5455">
        <f>Table1_2[[#This Row],[Value]]*2.5</f>
        <v>1272.1799999999998</v>
      </c>
    </row>
    <row r="5456" spans="1:14" x14ac:dyDescent="0.25">
      <c r="A5456" s="1" t="s">
        <v>6</v>
      </c>
      <c r="B5456" s="1" t="s">
        <v>26</v>
      </c>
      <c r="C5456" s="1" t="s">
        <v>35</v>
      </c>
      <c r="D5456" s="1" t="s">
        <v>36</v>
      </c>
      <c r="E5456" s="1" t="s">
        <v>13</v>
      </c>
      <c r="F5456" s="1" t="s">
        <v>12</v>
      </c>
      <c r="G5456" s="1" t="s">
        <v>63</v>
      </c>
      <c r="H5456" s="1">
        <v>2</v>
      </c>
      <c r="I5456">
        <v>408.21599999999995</v>
      </c>
      <c r="J5456" s="1">
        <f>SUMIFS(I:I,B:B,Table1_2[[#This Row],[Category Level 2]],D:D,Table1_2[[#This Row],[Brand]],E:E,Table1_2[[#This Row],[Region]],F:F,Table1_2[[#This Row],[Measure]],G:G,Table1_2[[#This Row],[Year]],H:H,"&lt;="&amp;Table1_2[[#This Row],[Month]])</f>
        <v>917.08799999999997</v>
      </c>
      <c r="K54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2872.424</v>
      </c>
      <c r="N5456">
        <f>Table1_2[[#This Row],[Value]]*2.5</f>
        <v>1020.5399999999998</v>
      </c>
    </row>
    <row r="5457" spans="1:14" x14ac:dyDescent="0.25">
      <c r="A5457" s="1" t="s">
        <v>6</v>
      </c>
      <c r="B5457" s="1" t="s">
        <v>26</v>
      </c>
      <c r="C5457" s="1" t="s">
        <v>35</v>
      </c>
      <c r="D5457" s="1" t="s">
        <v>36</v>
      </c>
      <c r="E5457" s="1" t="s">
        <v>13</v>
      </c>
      <c r="F5457" s="1" t="s">
        <v>12</v>
      </c>
      <c r="G5457" s="1" t="s">
        <v>63</v>
      </c>
      <c r="H5457" s="1">
        <v>3</v>
      </c>
      <c r="I5457">
        <v>732.55199999999991</v>
      </c>
      <c r="J5457" s="1">
        <f>SUMIFS(I:I,B:B,Table1_2[[#This Row],[Category Level 2]],D:D,Table1_2[[#This Row],[Brand]],E:E,Table1_2[[#This Row],[Region]],F:F,Table1_2[[#This Row],[Measure]],G:G,Table1_2[[#This Row],[Year]],H:H,"&lt;="&amp;Table1_2[[#This Row],[Month]])</f>
        <v>1649.6399999999999</v>
      </c>
      <c r="K54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3604.9759999999997</v>
      </c>
      <c r="N5457">
        <f>Table1_2[[#This Row],[Value]]*2.5</f>
        <v>1831.3799999999997</v>
      </c>
    </row>
    <row r="5458" spans="1:14" x14ac:dyDescent="0.25">
      <c r="A5458" s="1" t="s">
        <v>6</v>
      </c>
      <c r="B5458" s="1" t="s">
        <v>26</v>
      </c>
      <c r="C5458" s="1" t="s">
        <v>35</v>
      </c>
      <c r="D5458" s="1" t="s">
        <v>36</v>
      </c>
      <c r="E5458" s="1" t="s">
        <v>13</v>
      </c>
      <c r="F5458" s="1" t="s">
        <v>12</v>
      </c>
      <c r="G5458" s="1" t="s">
        <v>63</v>
      </c>
      <c r="H5458" s="1">
        <v>4</v>
      </c>
      <c r="I5458">
        <v>626.30399999999997</v>
      </c>
      <c r="J5458" s="1">
        <f>SUMIFS(I:I,B:B,Table1_2[[#This Row],[Category Level 2]],D:D,Table1_2[[#This Row],[Brand]],E:E,Table1_2[[#This Row],[Region]],F:F,Table1_2[[#This Row],[Measure]],G:G,Table1_2[[#This Row],[Year]],H:H,"&lt;="&amp;Table1_2[[#This Row],[Month]])</f>
        <v>2275.944</v>
      </c>
      <c r="K54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4231.28</v>
      </c>
      <c r="N5458">
        <f>Table1_2[[#This Row],[Value]]*2.5</f>
        <v>1565.76</v>
      </c>
    </row>
    <row r="5459" spans="1:14" x14ac:dyDescent="0.25">
      <c r="A5459" s="1" t="s">
        <v>6</v>
      </c>
      <c r="B5459" s="1" t="s">
        <v>26</v>
      </c>
      <c r="C5459" s="1" t="s">
        <v>35</v>
      </c>
      <c r="D5459" s="1" t="s">
        <v>36</v>
      </c>
      <c r="E5459" s="1" t="s">
        <v>13</v>
      </c>
      <c r="F5459" s="1" t="s">
        <v>12</v>
      </c>
      <c r="G5459" s="1" t="s">
        <v>63</v>
      </c>
      <c r="H5459" s="1">
        <v>5</v>
      </c>
      <c r="I5459">
        <v>1230.24</v>
      </c>
      <c r="J5459" s="1">
        <f>SUMIFS(I:I,B:B,Table1_2[[#This Row],[Category Level 2]],D:D,Table1_2[[#This Row],[Brand]],E:E,Table1_2[[#This Row],[Region]],F:F,Table1_2[[#This Row],[Measure]],G:G,Table1_2[[#This Row],[Year]],H:H,"&lt;="&amp;Table1_2[[#This Row],[Month]])</f>
        <v>3506.1840000000002</v>
      </c>
      <c r="K54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5461.52</v>
      </c>
      <c r="N5459">
        <f>Table1_2[[#This Row],[Value]]*2.5</f>
        <v>3075.6</v>
      </c>
    </row>
    <row r="5460" spans="1:14" x14ac:dyDescent="0.25">
      <c r="A5460" s="1" t="s">
        <v>6</v>
      </c>
      <c r="B5460" s="1" t="s">
        <v>26</v>
      </c>
      <c r="C5460" s="1" t="s">
        <v>35</v>
      </c>
      <c r="D5460" s="1" t="s">
        <v>36</v>
      </c>
      <c r="E5460" s="1" t="s">
        <v>13</v>
      </c>
      <c r="F5460" s="1" t="s">
        <v>12</v>
      </c>
      <c r="G5460" s="1" t="s">
        <v>63</v>
      </c>
      <c r="H5460" s="1">
        <v>6</v>
      </c>
      <c r="I5460">
        <v>1092.3039999999999</v>
      </c>
      <c r="J5460" s="1">
        <f>SUMIFS(I:I,B:B,Table1_2[[#This Row],[Category Level 2]],D:D,Table1_2[[#This Row],[Brand]],E:E,Table1_2[[#This Row],[Region]],F:F,Table1_2[[#This Row],[Measure]],G:G,Table1_2[[#This Row],[Year]],H:H,"&lt;="&amp;Table1_2[[#This Row],[Month]])</f>
        <v>4598.4880000000003</v>
      </c>
      <c r="K54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6553.8240000000005</v>
      </c>
      <c r="N5460">
        <f>Table1_2[[#This Row],[Value]]*2.5</f>
        <v>2730.7599999999998</v>
      </c>
    </row>
    <row r="5461" spans="1:14" x14ac:dyDescent="0.25">
      <c r="A5461" s="1" t="s">
        <v>6</v>
      </c>
      <c r="B5461" s="1" t="s">
        <v>26</v>
      </c>
      <c r="C5461" s="1" t="s">
        <v>35</v>
      </c>
      <c r="D5461" s="1" t="s">
        <v>36</v>
      </c>
      <c r="E5461" s="1" t="s">
        <v>13</v>
      </c>
      <c r="F5461" s="1" t="s">
        <v>12</v>
      </c>
      <c r="G5461" s="1" t="s">
        <v>63</v>
      </c>
      <c r="H5461" s="1">
        <v>7</v>
      </c>
      <c r="I5461">
        <v>1804.3519999999999</v>
      </c>
      <c r="J5461" s="1">
        <f>SUMIFS(I:I,B:B,Table1_2[[#This Row],[Category Level 2]],D:D,Table1_2[[#This Row],[Brand]],E:E,Table1_2[[#This Row],[Region]],F:F,Table1_2[[#This Row],[Measure]],G:G,Table1_2[[#This Row],[Year]],H:H,"&lt;="&amp;Table1_2[[#This Row],[Month]])</f>
        <v>6402.84</v>
      </c>
      <c r="K54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8358.1759999999995</v>
      </c>
      <c r="N5461">
        <f>Table1_2[[#This Row],[Value]]*2.5</f>
        <v>4510.8799999999992</v>
      </c>
    </row>
    <row r="5462" spans="1:14" x14ac:dyDescent="0.25">
      <c r="A5462" s="1" t="s">
        <v>6</v>
      </c>
      <c r="B5462" s="1" t="s">
        <v>26</v>
      </c>
      <c r="C5462" s="1" t="s">
        <v>35</v>
      </c>
      <c r="D5462" s="1" t="s">
        <v>36</v>
      </c>
      <c r="E5462" s="1" t="s">
        <v>13</v>
      </c>
      <c r="F5462" s="1" t="s">
        <v>12</v>
      </c>
      <c r="G5462" s="1" t="s">
        <v>63</v>
      </c>
      <c r="H5462" s="1">
        <v>8</v>
      </c>
      <c r="I5462">
        <v>1673.8719999999998</v>
      </c>
      <c r="J5462" s="1">
        <f>SUMIFS(I:I,B:B,Table1_2[[#This Row],[Category Level 2]],D:D,Table1_2[[#This Row],[Brand]],E:E,Table1_2[[#This Row],[Region]],F:F,Table1_2[[#This Row],[Measure]],G:G,Table1_2[[#This Row],[Year]],H:H,"&lt;="&amp;Table1_2[[#This Row],[Month]])</f>
        <v>8076.7119999999995</v>
      </c>
      <c r="K54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10032.047999999999</v>
      </c>
      <c r="N5462">
        <f>Table1_2[[#This Row],[Value]]*2.5</f>
        <v>4184.6799999999994</v>
      </c>
    </row>
    <row r="5463" spans="1:14" x14ac:dyDescent="0.25">
      <c r="A5463" s="1" t="s">
        <v>6</v>
      </c>
      <c r="B5463" s="1" t="s">
        <v>26</v>
      </c>
      <c r="C5463" s="1" t="s">
        <v>35</v>
      </c>
      <c r="D5463" s="1" t="s">
        <v>36</v>
      </c>
      <c r="E5463" s="1" t="s">
        <v>13</v>
      </c>
      <c r="F5463" s="1" t="s">
        <v>12</v>
      </c>
      <c r="G5463" s="1" t="s">
        <v>63</v>
      </c>
      <c r="H5463" s="1">
        <v>9</v>
      </c>
      <c r="I5463">
        <v>1509.84</v>
      </c>
      <c r="J5463" s="1">
        <f>SUMIFS(I:I,B:B,Table1_2[[#This Row],[Category Level 2]],D:D,Table1_2[[#This Row],[Brand]],E:E,Table1_2[[#This Row],[Region]],F:F,Table1_2[[#This Row],[Measure]],G:G,Table1_2[[#This Row],[Year]],H:H,"&lt;="&amp;Table1_2[[#This Row],[Month]])</f>
        <v>9586.5519999999997</v>
      </c>
      <c r="K54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11353.624</v>
      </c>
      <c r="N5463">
        <f>Table1_2[[#This Row],[Value]]*2.5</f>
        <v>3774.6</v>
      </c>
    </row>
    <row r="5464" spans="1:14" x14ac:dyDescent="0.25">
      <c r="A5464" s="1" t="s">
        <v>6</v>
      </c>
      <c r="B5464" s="1" t="s">
        <v>26</v>
      </c>
      <c r="C5464" s="1" t="s">
        <v>35</v>
      </c>
      <c r="D5464" s="1" t="s">
        <v>36</v>
      </c>
      <c r="E5464" s="1" t="s">
        <v>13</v>
      </c>
      <c r="F5464" s="1" t="s">
        <v>12</v>
      </c>
      <c r="G5464" s="1" t="s">
        <v>63</v>
      </c>
      <c r="H5464" s="1">
        <v>10</v>
      </c>
      <c r="I5464">
        <v>1247.0159999999998</v>
      </c>
      <c r="J5464" s="1">
        <f>SUMIFS(I:I,B:B,Table1_2[[#This Row],[Category Level 2]],D:D,Table1_2[[#This Row],[Brand]],E:E,Table1_2[[#This Row],[Region]],F:F,Table1_2[[#This Row],[Measure]],G:G,Table1_2[[#This Row],[Year]],H:H,"&lt;="&amp;Table1_2[[#This Row],[Month]])</f>
        <v>10833.567999999999</v>
      </c>
      <c r="K54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12099.223999999998</v>
      </c>
      <c r="N5464">
        <f>Table1_2[[#This Row],[Value]]*2.5</f>
        <v>3117.5399999999995</v>
      </c>
    </row>
    <row r="5465" spans="1:14" x14ac:dyDescent="0.25">
      <c r="A5465" s="1" t="s">
        <v>6</v>
      </c>
      <c r="B5465" s="1" t="s">
        <v>26</v>
      </c>
      <c r="C5465" s="1" t="s">
        <v>35</v>
      </c>
      <c r="D5465" s="1" t="s">
        <v>36</v>
      </c>
      <c r="E5465" s="1" t="s">
        <v>13</v>
      </c>
      <c r="F5465" s="1" t="s">
        <v>12</v>
      </c>
      <c r="G5465" s="1" t="s">
        <v>63</v>
      </c>
      <c r="H5465" s="1">
        <v>11</v>
      </c>
      <c r="I5465">
        <v>1670.1439999999998</v>
      </c>
      <c r="J5465" s="1">
        <f>SUMIFS(I:I,B:B,Table1_2[[#This Row],[Category Level 2]],D:D,Table1_2[[#This Row],[Brand]],E:E,Table1_2[[#This Row],[Region]],F:F,Table1_2[[#This Row],[Measure]],G:G,Table1_2[[#This Row],[Year]],H:H,"&lt;="&amp;Table1_2[[#This Row],[Month]])</f>
        <v>12503.712</v>
      </c>
      <c r="K54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13266.088</v>
      </c>
      <c r="N5465">
        <f>Table1_2[[#This Row],[Value]]*2.5</f>
        <v>4175.3599999999997</v>
      </c>
    </row>
    <row r="5466" spans="1:14" x14ac:dyDescent="0.25">
      <c r="A5466" s="1" t="s">
        <v>6</v>
      </c>
      <c r="B5466" s="1" t="s">
        <v>26</v>
      </c>
      <c r="C5466" s="1" t="s">
        <v>35</v>
      </c>
      <c r="D5466" s="1" t="s">
        <v>36</v>
      </c>
      <c r="E5466" s="1" t="s">
        <v>13</v>
      </c>
      <c r="F5466" s="1" t="s">
        <v>12</v>
      </c>
      <c r="G5466" s="1" t="s">
        <v>63</v>
      </c>
      <c r="H5466" s="1">
        <v>12</v>
      </c>
      <c r="I5466">
        <v>1110.944</v>
      </c>
      <c r="J5466" s="1">
        <f>SUMIFS(I:I,B:B,Table1_2[[#This Row],[Category Level 2]],D:D,Table1_2[[#This Row],[Brand]],E:E,Table1_2[[#This Row],[Region]],F:F,Table1_2[[#This Row],[Measure]],G:G,Table1_2[[#This Row],[Year]],H:H,"&lt;="&amp;Table1_2[[#This Row],[Month]])</f>
        <v>13614.655999999999</v>
      </c>
      <c r="K54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13614.655999999999</v>
      </c>
      <c r="N5466">
        <f>Table1_2[[#This Row],[Value]]*2.5</f>
        <v>2777.3599999999997</v>
      </c>
    </row>
    <row r="5467" spans="1:14" x14ac:dyDescent="0.25">
      <c r="A5467" s="1" t="s">
        <v>6</v>
      </c>
      <c r="B5467" s="1" t="s">
        <v>26</v>
      </c>
      <c r="C5467" s="1" t="s">
        <v>35</v>
      </c>
      <c r="D5467" s="1" t="s">
        <v>36</v>
      </c>
      <c r="E5467" s="1" t="s">
        <v>13</v>
      </c>
      <c r="F5467" s="1" t="s">
        <v>12</v>
      </c>
      <c r="G5467" s="1" t="s">
        <v>64</v>
      </c>
      <c r="H5467" s="1">
        <v>1</v>
      </c>
      <c r="I5467">
        <v>1116.5359999999998</v>
      </c>
      <c r="J5467" s="1">
        <f>SUMIFS(I:I,B:B,Table1_2[[#This Row],[Category Level 2]],D:D,Table1_2[[#This Row],[Brand]],E:E,Table1_2[[#This Row],[Region]],F:F,Table1_2[[#This Row],[Measure]],G:G,Table1_2[[#This Row],[Year]],H:H,"&lt;="&amp;Table1_2[[#This Row],[Month]])</f>
        <v>1116.5359999999998</v>
      </c>
      <c r="K54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14222.32</v>
      </c>
      <c r="N5467">
        <f>Table1_2[[#This Row],[Value]]*2.5</f>
        <v>2791.3399999999997</v>
      </c>
    </row>
    <row r="5468" spans="1:14" x14ac:dyDescent="0.25">
      <c r="A5468" s="1" t="s">
        <v>6</v>
      </c>
      <c r="B5468" s="1" t="s">
        <v>26</v>
      </c>
      <c r="C5468" s="1" t="s">
        <v>35</v>
      </c>
      <c r="D5468" s="1" t="s">
        <v>36</v>
      </c>
      <c r="E5468" s="1" t="s">
        <v>13</v>
      </c>
      <c r="F5468" s="1" t="s">
        <v>12</v>
      </c>
      <c r="G5468" s="1" t="s">
        <v>64</v>
      </c>
      <c r="H5468" s="1">
        <v>2</v>
      </c>
      <c r="I5468">
        <v>1135.1759999999999</v>
      </c>
      <c r="J5468" s="1">
        <f>SUMIFS(I:I,B:B,Table1_2[[#This Row],[Category Level 2]],D:D,Table1_2[[#This Row],[Brand]],E:E,Table1_2[[#This Row],[Region]],F:F,Table1_2[[#This Row],[Measure]],G:G,Table1_2[[#This Row],[Year]],H:H,"&lt;="&amp;Table1_2[[#This Row],[Month]])</f>
        <v>2251.7119999999995</v>
      </c>
      <c r="K54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14949.279999999999</v>
      </c>
      <c r="N5468">
        <f>Table1_2[[#This Row],[Value]]*2.5</f>
        <v>2837.9399999999996</v>
      </c>
    </row>
    <row r="5469" spans="1:14" x14ac:dyDescent="0.25">
      <c r="A5469" s="1" t="s">
        <v>6</v>
      </c>
      <c r="B5469" s="1" t="s">
        <v>26</v>
      </c>
      <c r="C5469" s="1" t="s">
        <v>35</v>
      </c>
      <c r="D5469" s="1" t="s">
        <v>36</v>
      </c>
      <c r="E5469" s="1" t="s">
        <v>13</v>
      </c>
      <c r="F5469" s="1" t="s">
        <v>12</v>
      </c>
      <c r="G5469" s="1" t="s">
        <v>64</v>
      </c>
      <c r="H5469" s="1">
        <v>3</v>
      </c>
      <c r="I5469">
        <v>1912.4639999999999</v>
      </c>
      <c r="J5469" s="1">
        <f>SUMIFS(I:I,B:B,Table1_2[[#This Row],[Category Level 2]],D:D,Table1_2[[#This Row],[Brand]],E:E,Table1_2[[#This Row],[Region]],F:F,Table1_2[[#This Row],[Measure]],G:G,Table1_2[[#This Row],[Year]],H:H,"&lt;="&amp;Table1_2[[#This Row],[Month]])</f>
        <v>4164.1759999999995</v>
      </c>
      <c r="K54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16129.191999999999</v>
      </c>
      <c r="N5469">
        <f>Table1_2[[#This Row],[Value]]*2.5</f>
        <v>4781.16</v>
      </c>
    </row>
    <row r="5470" spans="1:14" x14ac:dyDescent="0.25">
      <c r="A5470" s="1" t="s">
        <v>6</v>
      </c>
      <c r="B5470" s="1" t="s">
        <v>26</v>
      </c>
      <c r="C5470" s="1" t="s">
        <v>35</v>
      </c>
      <c r="D5470" s="1" t="s">
        <v>36</v>
      </c>
      <c r="E5470" s="1" t="s">
        <v>13</v>
      </c>
      <c r="F5470" s="1" t="s">
        <v>12</v>
      </c>
      <c r="G5470" s="1" t="s">
        <v>64</v>
      </c>
      <c r="H5470" s="1">
        <v>4</v>
      </c>
      <c r="I5470">
        <v>993.51199999999994</v>
      </c>
      <c r="J5470" s="1">
        <f>SUMIFS(I:I,B:B,Table1_2[[#This Row],[Category Level 2]],D:D,Table1_2[[#This Row],[Brand]],E:E,Table1_2[[#This Row],[Region]],F:F,Table1_2[[#This Row],[Measure]],G:G,Table1_2[[#This Row],[Year]],H:H,"&lt;="&amp;Table1_2[[#This Row],[Month]])</f>
        <v>5157.6879999999992</v>
      </c>
      <c r="K54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16496.399999999998</v>
      </c>
      <c r="N5470">
        <f>Table1_2[[#This Row],[Value]]*2.5</f>
        <v>2483.7799999999997</v>
      </c>
    </row>
    <row r="5471" spans="1:14" x14ac:dyDescent="0.25">
      <c r="A5471" s="1" t="s">
        <v>6</v>
      </c>
      <c r="B5471" s="1" t="s">
        <v>26</v>
      </c>
      <c r="C5471" s="1" t="s">
        <v>35</v>
      </c>
      <c r="D5471" s="1" t="s">
        <v>36</v>
      </c>
      <c r="E5471" s="1" t="s">
        <v>13</v>
      </c>
      <c r="F5471" s="1" t="s">
        <v>12</v>
      </c>
      <c r="G5471" s="1" t="s">
        <v>64</v>
      </c>
      <c r="H5471" s="1">
        <v>5</v>
      </c>
      <c r="I5471">
        <v>1189.232</v>
      </c>
      <c r="J5471" s="1">
        <f>SUMIFS(I:I,B:B,Table1_2[[#This Row],[Category Level 2]],D:D,Table1_2[[#This Row],[Brand]],E:E,Table1_2[[#This Row],[Region]],F:F,Table1_2[[#This Row],[Measure]],G:G,Table1_2[[#This Row],[Year]],H:H,"&lt;="&amp;Table1_2[[#This Row],[Month]])</f>
        <v>6346.9199999999992</v>
      </c>
      <c r="K54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16455.392</v>
      </c>
      <c r="N5471">
        <f>Table1_2[[#This Row],[Value]]*2.5</f>
        <v>2973.08</v>
      </c>
    </row>
    <row r="5472" spans="1:14" x14ac:dyDescent="0.25">
      <c r="A5472" s="1" t="s">
        <v>6</v>
      </c>
      <c r="B5472" s="1" t="s">
        <v>26</v>
      </c>
      <c r="C5472" s="1" t="s">
        <v>35</v>
      </c>
      <c r="D5472" s="1" t="s">
        <v>36</v>
      </c>
      <c r="E5472" s="1" t="s">
        <v>13</v>
      </c>
      <c r="F5472" s="1" t="s">
        <v>12</v>
      </c>
      <c r="G5472" s="1" t="s">
        <v>64</v>
      </c>
      <c r="H5472" s="1">
        <v>6</v>
      </c>
      <c r="I5472">
        <v>1718.6079999999999</v>
      </c>
      <c r="J5472" s="1">
        <f>SUMIFS(I:I,B:B,Table1_2[[#This Row],[Category Level 2]],D:D,Table1_2[[#This Row],[Brand]],E:E,Table1_2[[#This Row],[Region]],F:F,Table1_2[[#This Row],[Measure]],G:G,Table1_2[[#This Row],[Year]],H:H,"&lt;="&amp;Table1_2[[#This Row],[Month]])</f>
        <v>8065.5279999999993</v>
      </c>
      <c r="K54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17081.695999999996</v>
      </c>
      <c r="N5472">
        <f>Table1_2[[#This Row],[Value]]*2.5</f>
        <v>4296.5199999999995</v>
      </c>
    </row>
    <row r="5473" spans="1:14" x14ac:dyDescent="0.25">
      <c r="A5473" s="1" t="s">
        <v>6</v>
      </c>
      <c r="B5473" s="1" t="s">
        <v>26</v>
      </c>
      <c r="C5473" s="1" t="s">
        <v>35</v>
      </c>
      <c r="D5473" s="1" t="s">
        <v>36</v>
      </c>
      <c r="E5473" s="1" t="s">
        <v>13</v>
      </c>
      <c r="F5473" s="1" t="s">
        <v>12</v>
      </c>
      <c r="G5473" s="1" t="s">
        <v>64</v>
      </c>
      <c r="H5473" s="1">
        <v>7</v>
      </c>
      <c r="I5473">
        <v>1576.944</v>
      </c>
      <c r="J5473" s="1">
        <f>SUMIFS(I:I,B:B,Table1_2[[#This Row],[Category Level 2]],D:D,Table1_2[[#This Row],[Brand]],E:E,Table1_2[[#This Row],[Region]],F:F,Table1_2[[#This Row],[Measure]],G:G,Table1_2[[#This Row],[Year]],H:H,"&lt;="&amp;Table1_2[[#This Row],[Month]])</f>
        <v>9642.4719999999998</v>
      </c>
      <c r="K54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16854.288</v>
      </c>
      <c r="N5473">
        <f>Table1_2[[#This Row],[Value]]*2.5</f>
        <v>3942.3599999999997</v>
      </c>
    </row>
    <row r="5474" spans="1:14" x14ac:dyDescent="0.25">
      <c r="A5474" s="1" t="s">
        <v>6</v>
      </c>
      <c r="B5474" s="1" t="s">
        <v>26</v>
      </c>
      <c r="C5474" s="1" t="s">
        <v>35</v>
      </c>
      <c r="D5474" s="1" t="s">
        <v>36</v>
      </c>
      <c r="E5474" s="1" t="s">
        <v>13</v>
      </c>
      <c r="F5474" s="1" t="s">
        <v>12</v>
      </c>
      <c r="G5474" s="1" t="s">
        <v>64</v>
      </c>
      <c r="H5474" s="1">
        <v>8</v>
      </c>
      <c r="I5474">
        <v>1237.6959999999999</v>
      </c>
      <c r="J5474" s="1">
        <f>SUMIFS(I:I,B:B,Table1_2[[#This Row],[Category Level 2]],D:D,Table1_2[[#This Row],[Brand]],E:E,Table1_2[[#This Row],[Region]],F:F,Table1_2[[#This Row],[Measure]],G:G,Table1_2[[#This Row],[Year]],H:H,"&lt;="&amp;Table1_2[[#This Row],[Month]])</f>
        <v>10880.168</v>
      </c>
      <c r="K54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16418.112000000001</v>
      </c>
      <c r="N5474">
        <f>Table1_2[[#This Row],[Value]]*2.5</f>
        <v>3094.24</v>
      </c>
    </row>
    <row r="5475" spans="1:14" x14ac:dyDescent="0.25">
      <c r="A5475" s="1" t="s">
        <v>6</v>
      </c>
      <c r="B5475" s="1" t="s">
        <v>26</v>
      </c>
      <c r="C5475" s="1" t="s">
        <v>35</v>
      </c>
      <c r="D5475" s="1" t="s">
        <v>36</v>
      </c>
      <c r="E5475" s="1" t="s">
        <v>13</v>
      </c>
      <c r="F5475" s="1" t="s">
        <v>12</v>
      </c>
      <c r="G5475" s="1" t="s">
        <v>64</v>
      </c>
      <c r="H5475" s="1">
        <v>9</v>
      </c>
      <c r="I5475">
        <v>835.07199999999989</v>
      </c>
      <c r="J5475" s="1">
        <f>SUMIFS(I:I,B:B,Table1_2[[#This Row],[Category Level 2]],D:D,Table1_2[[#This Row],[Brand]],E:E,Table1_2[[#This Row],[Region]],F:F,Table1_2[[#This Row],[Measure]],G:G,Table1_2[[#This Row],[Year]],H:H,"&lt;="&amp;Table1_2[[#This Row],[Month]])</f>
        <v>11715.24</v>
      </c>
      <c r="K54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15743.343999999999</v>
      </c>
      <c r="N5475">
        <f>Table1_2[[#This Row],[Value]]*2.5</f>
        <v>2087.6799999999998</v>
      </c>
    </row>
    <row r="5476" spans="1:14" x14ac:dyDescent="0.25">
      <c r="A5476" s="1" t="s">
        <v>6</v>
      </c>
      <c r="B5476" s="1" t="s">
        <v>26</v>
      </c>
      <c r="C5476" s="1" t="s">
        <v>35</v>
      </c>
      <c r="D5476" s="1" t="s">
        <v>36</v>
      </c>
      <c r="E5476" s="1" t="s">
        <v>13</v>
      </c>
      <c r="F5476" s="1" t="s">
        <v>12</v>
      </c>
      <c r="G5476" s="1" t="s">
        <v>64</v>
      </c>
      <c r="H5476" s="1">
        <v>10</v>
      </c>
      <c r="I5476">
        <v>1314.12</v>
      </c>
      <c r="J5476" s="1">
        <f>SUMIFS(I:I,B:B,Table1_2[[#This Row],[Category Level 2]],D:D,Table1_2[[#This Row],[Brand]],E:E,Table1_2[[#This Row],[Region]],F:F,Table1_2[[#This Row],[Measure]],G:G,Table1_2[[#This Row],[Year]],H:H,"&lt;="&amp;Table1_2[[#This Row],[Month]])</f>
        <v>13029.36</v>
      </c>
      <c r="K54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15810.448</v>
      </c>
      <c r="N5476">
        <f>Table1_2[[#This Row],[Value]]*2.5</f>
        <v>3285.2999999999997</v>
      </c>
    </row>
    <row r="5477" spans="1:14" x14ac:dyDescent="0.25">
      <c r="A5477" s="1" t="s">
        <v>6</v>
      </c>
      <c r="B5477" s="1" t="s">
        <v>26</v>
      </c>
      <c r="C5477" s="1" t="s">
        <v>35</v>
      </c>
      <c r="D5477" s="1" t="s">
        <v>36</v>
      </c>
      <c r="E5477" s="1" t="s">
        <v>13</v>
      </c>
      <c r="F5477" s="1" t="s">
        <v>12</v>
      </c>
      <c r="G5477" s="1" t="s">
        <v>64</v>
      </c>
      <c r="H5477" s="1">
        <v>11</v>
      </c>
      <c r="I5477">
        <v>807.11199999999997</v>
      </c>
      <c r="J5477" s="1">
        <f>SUMIFS(I:I,B:B,Table1_2[[#This Row],[Category Level 2]],D:D,Table1_2[[#This Row],[Brand]],E:E,Table1_2[[#This Row],[Region]],F:F,Table1_2[[#This Row],[Measure]],G:G,Table1_2[[#This Row],[Year]],H:H,"&lt;="&amp;Table1_2[[#This Row],[Month]])</f>
        <v>13836.472</v>
      </c>
      <c r="K54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14947.415999999999</v>
      </c>
      <c r="N5477">
        <f>Table1_2[[#This Row],[Value]]*2.5</f>
        <v>2017.78</v>
      </c>
    </row>
    <row r="5478" spans="1:14" x14ac:dyDescent="0.25">
      <c r="A5478" s="1" t="s">
        <v>6</v>
      </c>
      <c r="B5478" s="1" t="s">
        <v>26</v>
      </c>
      <c r="C5478" s="1" t="s">
        <v>35</v>
      </c>
      <c r="D5478" s="1" t="s">
        <v>36</v>
      </c>
      <c r="E5478" s="1" t="s">
        <v>13</v>
      </c>
      <c r="F5478" s="1" t="s">
        <v>12</v>
      </c>
      <c r="G5478" s="1" t="s">
        <v>64</v>
      </c>
      <c r="H5478" s="1">
        <v>12</v>
      </c>
      <c r="I5478">
        <v>825.75199999999995</v>
      </c>
      <c r="J5478" s="1">
        <f>SUMIFS(I:I,B:B,Table1_2[[#This Row],[Category Level 2]],D:D,Table1_2[[#This Row],[Brand]],E:E,Table1_2[[#This Row],[Region]],F:F,Table1_2[[#This Row],[Measure]],G:G,Table1_2[[#This Row],[Year]],H:H,"&lt;="&amp;Table1_2[[#This Row],[Month]])</f>
        <v>14662.224</v>
      </c>
      <c r="K54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14662.224</v>
      </c>
      <c r="N5478">
        <f>Table1_2[[#This Row],[Value]]*2.5</f>
        <v>2064.38</v>
      </c>
    </row>
    <row r="5479" spans="1:14" x14ac:dyDescent="0.25">
      <c r="A5479" s="1" t="s">
        <v>6</v>
      </c>
      <c r="B5479" s="1" t="s">
        <v>26</v>
      </c>
      <c r="C5479" s="1" t="s">
        <v>35</v>
      </c>
      <c r="D5479" s="1" t="s">
        <v>36</v>
      </c>
      <c r="E5479" s="1" t="s">
        <v>13</v>
      </c>
      <c r="F5479" s="1" t="s">
        <v>12</v>
      </c>
      <c r="G5479" s="1" t="s">
        <v>65</v>
      </c>
      <c r="H5479" s="1">
        <v>1</v>
      </c>
      <c r="I5479">
        <v>1116.5359999999998</v>
      </c>
      <c r="J5479" s="1">
        <f>SUMIFS(I:I,B:B,Table1_2[[#This Row],[Category Level 2]],D:D,Table1_2[[#This Row],[Brand]],E:E,Table1_2[[#This Row],[Region]],F:F,Table1_2[[#This Row],[Measure]],G:G,Table1_2[[#This Row],[Year]],H:H,"&lt;="&amp;Table1_2[[#This Row],[Month]])</f>
        <v>1116.5359999999998</v>
      </c>
      <c r="K54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14662.224</v>
      </c>
      <c r="N5479">
        <f>Table1_2[[#This Row],[Value]]*2.5</f>
        <v>2791.3399999999997</v>
      </c>
    </row>
    <row r="5480" spans="1:14" x14ac:dyDescent="0.25">
      <c r="A5480" s="1" t="s">
        <v>6</v>
      </c>
      <c r="B5480" s="1" t="s">
        <v>26</v>
      </c>
      <c r="C5480" s="1" t="s">
        <v>35</v>
      </c>
      <c r="D5480" s="1" t="s">
        <v>36</v>
      </c>
      <c r="E5480" s="1" t="s">
        <v>13</v>
      </c>
      <c r="F5480" s="1" t="s">
        <v>12</v>
      </c>
      <c r="G5480" s="1" t="s">
        <v>65</v>
      </c>
      <c r="H5480" s="1">
        <v>2</v>
      </c>
      <c r="I5480">
        <v>603.93599999999992</v>
      </c>
      <c r="J5480" s="1">
        <f>SUMIFS(I:I,B:B,Table1_2[[#This Row],[Category Level 2]],D:D,Table1_2[[#This Row],[Brand]],E:E,Table1_2[[#This Row],[Region]],F:F,Table1_2[[#This Row],[Measure]],G:G,Table1_2[[#This Row],[Year]],H:H,"&lt;="&amp;Table1_2[[#This Row],[Month]])</f>
        <v>1720.4719999999998</v>
      </c>
      <c r="K54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14130.984</v>
      </c>
      <c r="N5480">
        <f>Table1_2[[#This Row],[Value]]*2.5</f>
        <v>1509.8399999999997</v>
      </c>
    </row>
    <row r="5481" spans="1:14" x14ac:dyDescent="0.25">
      <c r="A5481" s="1" t="s">
        <v>6</v>
      </c>
      <c r="B5481" s="1" t="s">
        <v>26</v>
      </c>
      <c r="C5481" s="1" t="s">
        <v>35</v>
      </c>
      <c r="D5481" s="1" t="s">
        <v>36</v>
      </c>
      <c r="E5481" s="1" t="s">
        <v>13</v>
      </c>
      <c r="F5481" s="1" t="s">
        <v>12</v>
      </c>
      <c r="G5481" s="1" t="s">
        <v>65</v>
      </c>
      <c r="H5481" s="1">
        <v>3</v>
      </c>
      <c r="I5481">
        <v>1226.5119999999999</v>
      </c>
      <c r="J5481" s="1">
        <f>SUMIFS(I:I,B:B,Table1_2[[#This Row],[Category Level 2]],D:D,Table1_2[[#This Row],[Brand]],E:E,Table1_2[[#This Row],[Region]],F:F,Table1_2[[#This Row],[Measure]],G:G,Table1_2[[#This Row],[Year]],H:H,"&lt;="&amp;Table1_2[[#This Row],[Month]])</f>
        <v>2946.9839999999995</v>
      </c>
      <c r="K54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13445.031999999999</v>
      </c>
      <c r="N5481">
        <f>Table1_2[[#This Row],[Value]]*2.5</f>
        <v>3066.2799999999997</v>
      </c>
    </row>
    <row r="5482" spans="1:14" x14ac:dyDescent="0.25">
      <c r="A5482" s="1" t="s">
        <v>6</v>
      </c>
      <c r="B5482" s="1" t="s">
        <v>26</v>
      </c>
      <c r="C5482" s="1" t="s">
        <v>35</v>
      </c>
      <c r="D5482" s="1" t="s">
        <v>36</v>
      </c>
      <c r="E5482" s="1" t="s">
        <v>13</v>
      </c>
      <c r="F5482" s="1" t="s">
        <v>12</v>
      </c>
      <c r="G5482" s="1" t="s">
        <v>65</v>
      </c>
      <c r="H5482" s="1">
        <v>4</v>
      </c>
      <c r="I5482">
        <v>451.08799999999997</v>
      </c>
      <c r="J5482" s="1">
        <f>SUMIFS(I:I,B:B,Table1_2[[#This Row],[Category Level 2]],D:D,Table1_2[[#This Row],[Brand]],E:E,Table1_2[[#This Row],[Region]],F:F,Table1_2[[#This Row],[Measure]],G:G,Table1_2[[#This Row],[Year]],H:H,"&lt;="&amp;Table1_2[[#This Row],[Month]])</f>
        <v>3398.0719999999992</v>
      </c>
      <c r="K54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12902.608</v>
      </c>
      <c r="N5482">
        <f>Table1_2[[#This Row],[Value]]*2.5</f>
        <v>1127.7199999999998</v>
      </c>
    </row>
    <row r="5483" spans="1:14" x14ac:dyDescent="0.25">
      <c r="A5483" s="1" t="s">
        <v>6</v>
      </c>
      <c r="B5483" s="1" t="s">
        <v>26</v>
      </c>
      <c r="C5483" s="1" t="s">
        <v>35</v>
      </c>
      <c r="D5483" s="1" t="s">
        <v>36</v>
      </c>
      <c r="E5483" s="1" t="s">
        <v>13</v>
      </c>
      <c r="F5483" s="1" t="s">
        <v>12</v>
      </c>
      <c r="G5483" s="1" t="s">
        <v>65</v>
      </c>
      <c r="H5483" s="1">
        <v>5</v>
      </c>
      <c r="I5483">
        <v>771.69599999999991</v>
      </c>
      <c r="J5483" s="1">
        <f>SUMIFS(I:I,B:B,Table1_2[[#This Row],[Category Level 2]],D:D,Table1_2[[#This Row],[Brand]],E:E,Table1_2[[#This Row],[Region]],F:F,Table1_2[[#This Row],[Measure]],G:G,Table1_2[[#This Row],[Year]],H:H,"&lt;="&amp;Table1_2[[#This Row],[Month]])</f>
        <v>4169.7679999999991</v>
      </c>
      <c r="K54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12485.072</v>
      </c>
      <c r="N5483">
        <f>Table1_2[[#This Row],[Value]]*2.5</f>
        <v>1929.2399999999998</v>
      </c>
    </row>
    <row r="5484" spans="1:14" x14ac:dyDescent="0.25">
      <c r="A5484" s="1" t="s">
        <v>6</v>
      </c>
      <c r="B5484" s="1" t="s">
        <v>26</v>
      </c>
      <c r="C5484" s="1" t="s">
        <v>35</v>
      </c>
      <c r="D5484" s="1" t="s">
        <v>36</v>
      </c>
      <c r="E5484" s="1" t="s">
        <v>13</v>
      </c>
      <c r="F5484" s="1" t="s">
        <v>12</v>
      </c>
      <c r="G5484" s="1" t="s">
        <v>65</v>
      </c>
      <c r="H5484" s="1">
        <v>6</v>
      </c>
      <c r="I5484">
        <v>717.64</v>
      </c>
      <c r="J5484" s="1">
        <f>SUMIFS(I:I,B:B,Table1_2[[#This Row],[Category Level 2]],D:D,Table1_2[[#This Row],[Brand]],E:E,Table1_2[[#This Row],[Region]],F:F,Table1_2[[#This Row],[Measure]],G:G,Table1_2[[#This Row],[Year]],H:H,"&lt;="&amp;Table1_2[[#This Row],[Month]])</f>
        <v>4887.4079999999994</v>
      </c>
      <c r="K54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11484.103999999999</v>
      </c>
      <c r="N5484">
        <f>Table1_2[[#This Row],[Value]]*2.5</f>
        <v>1794.1</v>
      </c>
    </row>
    <row r="5485" spans="1:14" x14ac:dyDescent="0.25">
      <c r="A5485" s="1" t="s">
        <v>6</v>
      </c>
      <c r="B5485" s="1" t="s">
        <v>26</v>
      </c>
      <c r="C5485" s="1" t="s">
        <v>35</v>
      </c>
      <c r="D5485" s="1" t="s">
        <v>36</v>
      </c>
      <c r="E5485" s="1" t="s">
        <v>13</v>
      </c>
      <c r="F5485" s="1" t="s">
        <v>12</v>
      </c>
      <c r="G5485" s="1" t="s">
        <v>65</v>
      </c>
      <c r="H5485" s="1">
        <v>7</v>
      </c>
      <c r="I5485">
        <v>566.65599999999995</v>
      </c>
      <c r="J5485" s="1">
        <f>SUMIFS(I:I,B:B,Table1_2[[#This Row],[Category Level 2]],D:D,Table1_2[[#This Row],[Brand]],E:E,Table1_2[[#This Row],[Region]],F:F,Table1_2[[#This Row],[Measure]],G:G,Table1_2[[#This Row],[Year]],H:H,"&lt;="&amp;Table1_2[[#This Row],[Month]])</f>
        <v>5454.0639999999994</v>
      </c>
      <c r="K54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10473.815999999999</v>
      </c>
      <c r="N5485">
        <f>Table1_2[[#This Row],[Value]]*2.5</f>
        <v>1416.6399999999999</v>
      </c>
    </row>
    <row r="5486" spans="1:14" x14ac:dyDescent="0.25">
      <c r="A5486" s="1" t="s">
        <v>6</v>
      </c>
      <c r="B5486" s="1" t="s">
        <v>26</v>
      </c>
      <c r="C5486" s="1" t="s">
        <v>35</v>
      </c>
      <c r="D5486" s="1" t="s">
        <v>36</v>
      </c>
      <c r="E5486" s="1" t="s">
        <v>13</v>
      </c>
      <c r="F5486" s="1" t="s">
        <v>12</v>
      </c>
      <c r="G5486" s="1" t="s">
        <v>65</v>
      </c>
      <c r="H5486" s="1">
        <v>8</v>
      </c>
      <c r="I5486">
        <v>935.72799999999995</v>
      </c>
      <c r="J5486" s="1">
        <f>SUMIFS(I:I,B:B,Table1_2[[#This Row],[Category Level 2]],D:D,Table1_2[[#This Row],[Brand]],E:E,Table1_2[[#This Row],[Region]],F:F,Table1_2[[#This Row],[Measure]],G:G,Table1_2[[#This Row],[Year]],H:H,"&lt;="&amp;Table1_2[[#This Row],[Month]])</f>
        <v>6389.7919999999995</v>
      </c>
      <c r="K54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10171.848</v>
      </c>
      <c r="N5486">
        <f>Table1_2[[#This Row],[Value]]*2.5</f>
        <v>2339.3199999999997</v>
      </c>
    </row>
    <row r="5487" spans="1:14" x14ac:dyDescent="0.25">
      <c r="A5487" s="1" t="s">
        <v>6</v>
      </c>
      <c r="B5487" s="1" t="s">
        <v>26</v>
      </c>
      <c r="C5487" s="1" t="s">
        <v>35</v>
      </c>
      <c r="D5487" s="1" t="s">
        <v>36</v>
      </c>
      <c r="E5487" s="1" t="s">
        <v>13</v>
      </c>
      <c r="F5487" s="1" t="s">
        <v>12</v>
      </c>
      <c r="G5487" s="1" t="s">
        <v>65</v>
      </c>
      <c r="H5487" s="1">
        <v>9</v>
      </c>
      <c r="I5487">
        <v>637.48799999999994</v>
      </c>
      <c r="J5487" s="1">
        <f>SUMIFS(I:I,B:B,Table1_2[[#This Row],[Category Level 2]],D:D,Table1_2[[#This Row],[Brand]],E:E,Table1_2[[#This Row],[Region]],F:F,Table1_2[[#This Row],[Measure]],G:G,Table1_2[[#This Row],[Year]],H:H,"&lt;="&amp;Table1_2[[#This Row],[Month]])</f>
        <v>7027.28</v>
      </c>
      <c r="K54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9974.2639999999992</v>
      </c>
      <c r="N5487">
        <f>Table1_2[[#This Row],[Value]]*2.5</f>
        <v>1593.7199999999998</v>
      </c>
    </row>
    <row r="5488" spans="1:14" x14ac:dyDescent="0.25">
      <c r="A5488" s="1" t="s">
        <v>6</v>
      </c>
      <c r="B5488" s="1" t="s">
        <v>26</v>
      </c>
      <c r="C5488" s="1" t="s">
        <v>35</v>
      </c>
      <c r="D5488" s="1" t="s">
        <v>36</v>
      </c>
      <c r="E5488" s="1" t="s">
        <v>13</v>
      </c>
      <c r="F5488" s="1" t="s">
        <v>12</v>
      </c>
      <c r="G5488" s="1" t="s">
        <v>65</v>
      </c>
      <c r="H5488" s="1">
        <v>10</v>
      </c>
      <c r="I5488">
        <v>818.29599999999994</v>
      </c>
      <c r="J5488" s="1">
        <f>SUMIFS(I:I,B:B,Table1_2[[#This Row],[Category Level 2]],D:D,Table1_2[[#This Row],[Brand]],E:E,Table1_2[[#This Row],[Region]],F:F,Table1_2[[#This Row],[Measure]],G:G,Table1_2[[#This Row],[Year]],H:H,"&lt;="&amp;Table1_2[[#This Row],[Month]])</f>
        <v>7845.576</v>
      </c>
      <c r="K54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9478.44</v>
      </c>
      <c r="N5488">
        <f>Table1_2[[#This Row],[Value]]*2.5</f>
        <v>2045.7399999999998</v>
      </c>
    </row>
    <row r="5489" spans="1:14" x14ac:dyDescent="0.25">
      <c r="A5489" s="1" t="s">
        <v>6</v>
      </c>
      <c r="B5489" s="1" t="s">
        <v>26</v>
      </c>
      <c r="C5489" s="1" t="s">
        <v>35</v>
      </c>
      <c r="D5489" s="1" t="s">
        <v>36</v>
      </c>
      <c r="E5489" s="1" t="s">
        <v>13</v>
      </c>
      <c r="F5489" s="1" t="s">
        <v>12</v>
      </c>
      <c r="G5489" s="1" t="s">
        <v>65</v>
      </c>
      <c r="H5489" s="1">
        <v>11</v>
      </c>
      <c r="I5489">
        <v>835.07199999999989</v>
      </c>
      <c r="J5489" s="1">
        <f>SUMIFS(I:I,B:B,Table1_2[[#This Row],[Category Level 2]],D:D,Table1_2[[#This Row],[Brand]],E:E,Table1_2[[#This Row],[Region]],F:F,Table1_2[[#This Row],[Measure]],G:G,Table1_2[[#This Row],[Year]],H:H,"&lt;="&amp;Table1_2[[#This Row],[Month]])</f>
        <v>8680.6479999999992</v>
      </c>
      <c r="K54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9506.4</v>
      </c>
      <c r="N5489">
        <f>Table1_2[[#This Row],[Value]]*2.5</f>
        <v>2087.6799999999998</v>
      </c>
    </row>
    <row r="5490" spans="1:14" x14ac:dyDescent="0.25">
      <c r="A5490" s="1" t="s">
        <v>6</v>
      </c>
      <c r="B5490" s="1" t="s">
        <v>26</v>
      </c>
      <c r="C5490" s="1" t="s">
        <v>35</v>
      </c>
      <c r="D5490" s="1" t="s">
        <v>36</v>
      </c>
      <c r="E5490" s="1" t="s">
        <v>13</v>
      </c>
      <c r="F5490" s="1" t="s">
        <v>12</v>
      </c>
      <c r="G5490" s="1" t="s">
        <v>65</v>
      </c>
      <c r="H5490" s="1">
        <v>12</v>
      </c>
      <c r="I5490">
        <v>669.17599999999993</v>
      </c>
      <c r="J5490" s="1">
        <f>SUMIFS(I:I,B:B,Table1_2[[#This Row],[Category Level 2]],D:D,Table1_2[[#This Row],[Brand]],E:E,Table1_2[[#This Row],[Region]],F:F,Table1_2[[#This Row],[Measure]],G:G,Table1_2[[#This Row],[Year]],H:H,"&lt;="&amp;Table1_2[[#This Row],[Month]])</f>
        <v>9349.8239999999987</v>
      </c>
      <c r="K54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9349.8239999999987</v>
      </c>
      <c r="N5490">
        <f>Table1_2[[#This Row],[Value]]*2.5</f>
        <v>1672.9399999999998</v>
      </c>
    </row>
    <row r="5491" spans="1:14" x14ac:dyDescent="0.25">
      <c r="A5491" s="1" t="s">
        <v>6</v>
      </c>
      <c r="B5491" s="1" t="s">
        <v>26</v>
      </c>
      <c r="C5491" s="1" t="s">
        <v>35</v>
      </c>
      <c r="D5491" s="1" t="s">
        <v>36</v>
      </c>
      <c r="E5491" s="1" t="s">
        <v>13</v>
      </c>
      <c r="F5491" s="1" t="s">
        <v>12</v>
      </c>
      <c r="G5491" s="1" t="s">
        <v>66</v>
      </c>
      <c r="H5491" s="1">
        <v>1</v>
      </c>
      <c r="I5491">
        <v>615.12</v>
      </c>
      <c r="J5491" s="1">
        <f>SUMIFS(I:I,B:B,Table1_2[[#This Row],[Category Level 2]],D:D,Table1_2[[#This Row],[Brand]],E:E,Table1_2[[#This Row],[Region]],F:F,Table1_2[[#This Row],[Measure]],G:G,Table1_2[[#This Row],[Year]],H:H,"&lt;="&amp;Table1_2[[#This Row],[Month]])</f>
        <v>615.12</v>
      </c>
      <c r="K54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8848.4080000000013</v>
      </c>
      <c r="N5491">
        <f>Table1_2[[#This Row],[Value]]*2.5</f>
        <v>1537.8</v>
      </c>
    </row>
    <row r="5492" spans="1:14" x14ac:dyDescent="0.25">
      <c r="A5492" s="1" t="s">
        <v>6</v>
      </c>
      <c r="B5492" s="1" t="s">
        <v>26</v>
      </c>
      <c r="C5492" s="1" t="s">
        <v>35</v>
      </c>
      <c r="D5492" s="1" t="s">
        <v>36</v>
      </c>
      <c r="E5492" s="1" t="s">
        <v>13</v>
      </c>
      <c r="F5492" s="1" t="s">
        <v>12</v>
      </c>
      <c r="G5492" s="1" t="s">
        <v>66</v>
      </c>
      <c r="H5492" s="1">
        <v>2</v>
      </c>
      <c r="I5492">
        <v>734.41599999999994</v>
      </c>
      <c r="J5492" s="1">
        <f>SUMIFS(I:I,B:B,Table1_2[[#This Row],[Category Level 2]],D:D,Table1_2[[#This Row],[Brand]],E:E,Table1_2[[#This Row],[Region]],F:F,Table1_2[[#This Row],[Measure]],G:G,Table1_2[[#This Row],[Year]],H:H,"&lt;="&amp;Table1_2[[#This Row],[Month]])</f>
        <v>1349.5360000000001</v>
      </c>
      <c r="K54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8978.8880000000008</v>
      </c>
      <c r="N5492">
        <f>Table1_2[[#This Row],[Value]]*2.5</f>
        <v>1836.04</v>
      </c>
    </row>
    <row r="5493" spans="1:14" x14ac:dyDescent="0.25">
      <c r="A5493" s="1" t="s">
        <v>6</v>
      </c>
      <c r="B5493" s="1" t="s">
        <v>26</v>
      </c>
      <c r="C5493" s="1" t="s">
        <v>35</v>
      </c>
      <c r="D5493" s="1" t="s">
        <v>36</v>
      </c>
      <c r="E5493" s="1" t="s">
        <v>13</v>
      </c>
      <c r="F5493" s="1" t="s">
        <v>12</v>
      </c>
      <c r="G5493" s="1" t="s">
        <v>66</v>
      </c>
      <c r="H5493" s="1">
        <v>3</v>
      </c>
      <c r="I5493">
        <v>426.85599999999999</v>
      </c>
      <c r="J5493" s="1">
        <f>SUMIFS(I:I,B:B,Table1_2[[#This Row],[Category Level 2]],D:D,Table1_2[[#This Row],[Brand]],E:E,Table1_2[[#This Row],[Region]],F:F,Table1_2[[#This Row],[Measure]],G:G,Table1_2[[#This Row],[Year]],H:H,"&lt;="&amp;Table1_2[[#This Row],[Month]])</f>
        <v>1776.3920000000001</v>
      </c>
      <c r="K54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8179.232</v>
      </c>
      <c r="N5493">
        <f>Table1_2[[#This Row],[Value]]*2.5</f>
        <v>1067.1399999999999</v>
      </c>
    </row>
    <row r="5494" spans="1:14" x14ac:dyDescent="0.25">
      <c r="A5494" s="1" t="s">
        <v>6</v>
      </c>
      <c r="B5494" s="1" t="s">
        <v>26</v>
      </c>
      <c r="C5494" s="1" t="s">
        <v>35</v>
      </c>
      <c r="D5494" s="1" t="s">
        <v>36</v>
      </c>
      <c r="E5494" s="1" t="s">
        <v>13</v>
      </c>
      <c r="F5494" s="1" t="s">
        <v>12</v>
      </c>
      <c r="G5494" s="1" t="s">
        <v>66</v>
      </c>
      <c r="H5494" s="1">
        <v>4</v>
      </c>
      <c r="I5494">
        <v>999.10399999999993</v>
      </c>
      <c r="J5494" s="1">
        <f>SUMIFS(I:I,B:B,Table1_2[[#This Row],[Category Level 2]],D:D,Table1_2[[#This Row],[Brand]],E:E,Table1_2[[#This Row],[Region]],F:F,Table1_2[[#This Row],[Measure]],G:G,Table1_2[[#This Row],[Year]],H:H,"&lt;="&amp;Table1_2[[#This Row],[Month]])</f>
        <v>2775.4960000000001</v>
      </c>
      <c r="K54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8727.2479999999996</v>
      </c>
      <c r="N5494">
        <f>Table1_2[[#This Row],[Value]]*2.5</f>
        <v>2497.7599999999998</v>
      </c>
    </row>
    <row r="5495" spans="1:14" x14ac:dyDescent="0.25">
      <c r="A5495" s="1" t="s">
        <v>6</v>
      </c>
      <c r="B5495" s="1" t="s">
        <v>26</v>
      </c>
      <c r="C5495" s="1" t="s">
        <v>35</v>
      </c>
      <c r="D5495" s="1" t="s">
        <v>36</v>
      </c>
      <c r="E5495" s="1" t="s">
        <v>13</v>
      </c>
      <c r="F5495" s="1" t="s">
        <v>12</v>
      </c>
      <c r="G5495" s="1" t="s">
        <v>66</v>
      </c>
      <c r="H5495" s="1">
        <v>5</v>
      </c>
      <c r="I5495">
        <v>650.53599999999994</v>
      </c>
      <c r="J5495" s="1">
        <f>SUMIFS(I:I,B:B,Table1_2[[#This Row],[Category Level 2]],D:D,Table1_2[[#This Row],[Brand]],E:E,Table1_2[[#This Row],[Region]],F:F,Table1_2[[#This Row],[Measure]],G:G,Table1_2[[#This Row],[Year]],H:H,"&lt;="&amp;Table1_2[[#This Row],[Month]])</f>
        <v>3426.0320000000002</v>
      </c>
      <c r="K54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8606.0879999999997</v>
      </c>
      <c r="N5495">
        <f>Table1_2[[#This Row],[Value]]*2.5</f>
        <v>1626.34</v>
      </c>
    </row>
    <row r="5496" spans="1:14" x14ac:dyDescent="0.25">
      <c r="A5496" s="1" t="s">
        <v>6</v>
      </c>
      <c r="B5496" s="1" t="s">
        <v>26</v>
      </c>
      <c r="C5496" s="1" t="s">
        <v>35</v>
      </c>
      <c r="D5496" s="1" t="s">
        <v>36</v>
      </c>
      <c r="E5496" s="1" t="s">
        <v>13</v>
      </c>
      <c r="F5496" s="1" t="s">
        <v>12</v>
      </c>
      <c r="G5496" s="1" t="s">
        <v>66</v>
      </c>
      <c r="H5496" s="1">
        <v>6</v>
      </c>
      <c r="I5496">
        <v>887.2639999999999</v>
      </c>
      <c r="J5496" s="1">
        <f>SUMIFS(I:I,B:B,Table1_2[[#This Row],[Category Level 2]],D:D,Table1_2[[#This Row],[Brand]],E:E,Table1_2[[#This Row],[Region]],F:F,Table1_2[[#This Row],[Measure]],G:G,Table1_2[[#This Row],[Year]],H:H,"&lt;="&amp;Table1_2[[#This Row],[Month]])</f>
        <v>4313.2960000000003</v>
      </c>
      <c r="K54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8775.7119999999995</v>
      </c>
      <c r="N5496">
        <f>Table1_2[[#This Row],[Value]]*2.5</f>
        <v>2218.16</v>
      </c>
    </row>
    <row r="5497" spans="1:14" x14ac:dyDescent="0.25">
      <c r="A5497" s="1" t="s">
        <v>6</v>
      </c>
      <c r="B5497" s="1" t="s">
        <v>26</v>
      </c>
      <c r="C5497" s="1" t="s">
        <v>35</v>
      </c>
      <c r="D5497" s="1" t="s">
        <v>36</v>
      </c>
      <c r="E5497" s="1" t="s">
        <v>13</v>
      </c>
      <c r="F5497" s="1" t="s">
        <v>12</v>
      </c>
      <c r="G5497" s="1" t="s">
        <v>66</v>
      </c>
      <c r="H5497" s="1">
        <v>7</v>
      </c>
      <c r="I5497">
        <v>659.85599999999999</v>
      </c>
      <c r="J5497" s="1">
        <f>SUMIFS(I:I,B:B,Table1_2[[#This Row],[Category Level 2]],D:D,Table1_2[[#This Row],[Brand]],E:E,Table1_2[[#This Row],[Region]],F:F,Table1_2[[#This Row],[Measure]],G:G,Table1_2[[#This Row],[Year]],H:H,"&lt;="&amp;Table1_2[[#This Row],[Month]])</f>
        <v>4973.152</v>
      </c>
      <c r="K54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8868.9120000000003</v>
      </c>
      <c r="N5497">
        <f>Table1_2[[#This Row],[Value]]*2.5</f>
        <v>1649.6399999999999</v>
      </c>
    </row>
    <row r="5498" spans="1:14" x14ac:dyDescent="0.25">
      <c r="A5498" s="1" t="s">
        <v>6</v>
      </c>
      <c r="B5498" s="1" t="s">
        <v>26</v>
      </c>
      <c r="C5498" s="1" t="s">
        <v>35</v>
      </c>
      <c r="D5498" s="1" t="s">
        <v>36</v>
      </c>
      <c r="E5498" s="1" t="s">
        <v>13</v>
      </c>
      <c r="F5498" s="1" t="s">
        <v>12</v>
      </c>
      <c r="G5498" s="1" t="s">
        <v>66</v>
      </c>
      <c r="H5498" s="1">
        <v>8</v>
      </c>
      <c r="I5498">
        <v>534.96799999999996</v>
      </c>
      <c r="J5498" s="1">
        <f>SUMIFS(I:I,B:B,Table1_2[[#This Row],[Category Level 2]],D:D,Table1_2[[#This Row],[Brand]],E:E,Table1_2[[#This Row],[Region]],F:F,Table1_2[[#This Row],[Measure]],G:G,Table1_2[[#This Row],[Year]],H:H,"&lt;="&amp;Table1_2[[#This Row],[Month]])</f>
        <v>5508.12</v>
      </c>
      <c r="K54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8468.152</v>
      </c>
      <c r="N5498">
        <f>Table1_2[[#This Row],[Value]]*2.5</f>
        <v>1337.4199999999998</v>
      </c>
    </row>
    <row r="5499" spans="1:14" x14ac:dyDescent="0.25">
      <c r="A5499" s="1" t="s">
        <v>6</v>
      </c>
      <c r="B5499" s="1" t="s">
        <v>26</v>
      </c>
      <c r="C5499" s="1" t="s">
        <v>35</v>
      </c>
      <c r="D5499" s="1" t="s">
        <v>36</v>
      </c>
      <c r="E5499" s="1" t="s">
        <v>13</v>
      </c>
      <c r="F5499" s="1" t="s">
        <v>12</v>
      </c>
      <c r="G5499" s="1" t="s">
        <v>66</v>
      </c>
      <c r="H5499" s="1">
        <v>9</v>
      </c>
      <c r="I5499">
        <v>866.76</v>
      </c>
      <c r="J5499" s="1">
        <f>SUMIFS(I:I,B:B,Table1_2[[#This Row],[Category Level 2]],D:D,Table1_2[[#This Row],[Brand]],E:E,Table1_2[[#This Row],[Region]],F:F,Table1_2[[#This Row],[Measure]],G:G,Table1_2[[#This Row],[Year]],H:H,"&lt;="&amp;Table1_2[[#This Row],[Month]])</f>
        <v>6374.88</v>
      </c>
      <c r="K54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8697.4239999999991</v>
      </c>
      <c r="N5499">
        <f>Table1_2[[#This Row],[Value]]*2.5</f>
        <v>2166.9</v>
      </c>
    </row>
    <row r="5500" spans="1:14" x14ac:dyDescent="0.25">
      <c r="A5500" s="1" t="s">
        <v>6</v>
      </c>
      <c r="B5500" s="1" t="s">
        <v>26</v>
      </c>
      <c r="C5500" s="1" t="s">
        <v>35</v>
      </c>
      <c r="D5500" s="1" t="s">
        <v>36</v>
      </c>
      <c r="E5500" s="1" t="s">
        <v>13</v>
      </c>
      <c r="F5500" s="1" t="s">
        <v>12</v>
      </c>
      <c r="G5500" s="1" t="s">
        <v>66</v>
      </c>
      <c r="H5500" s="1">
        <v>10</v>
      </c>
      <c r="I5500">
        <v>954.36799999999994</v>
      </c>
      <c r="J5500" s="1">
        <f>SUMIFS(I:I,B:B,Table1_2[[#This Row],[Category Level 2]],D:D,Table1_2[[#This Row],[Brand]],E:E,Table1_2[[#This Row],[Region]],F:F,Table1_2[[#This Row],[Measure]],G:G,Table1_2[[#This Row],[Year]],H:H,"&lt;="&amp;Table1_2[[#This Row],[Month]])</f>
        <v>7329.2479999999996</v>
      </c>
      <c r="K55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8833.4959999999992</v>
      </c>
      <c r="N5500">
        <f>Table1_2[[#This Row],[Value]]*2.5</f>
        <v>2385.92</v>
      </c>
    </row>
    <row r="5501" spans="1:14" x14ac:dyDescent="0.25">
      <c r="A5501" s="1" t="s">
        <v>6</v>
      </c>
      <c r="B5501" s="1" t="s">
        <v>26</v>
      </c>
      <c r="C5501" s="1" t="s">
        <v>35</v>
      </c>
      <c r="D5501" s="1" t="s">
        <v>36</v>
      </c>
      <c r="E5501" s="1" t="s">
        <v>13</v>
      </c>
      <c r="F5501" s="1" t="s">
        <v>12</v>
      </c>
      <c r="G5501" s="1" t="s">
        <v>66</v>
      </c>
      <c r="H5501" s="1">
        <v>11</v>
      </c>
      <c r="I5501">
        <v>581.56799999999998</v>
      </c>
      <c r="J5501" s="1">
        <f>SUMIFS(I:I,B:B,Table1_2[[#This Row],[Category Level 2]],D:D,Table1_2[[#This Row],[Brand]],E:E,Table1_2[[#This Row],[Region]],F:F,Table1_2[[#This Row],[Measure]],G:G,Table1_2[[#This Row],[Year]],H:H,"&lt;="&amp;Table1_2[[#This Row],[Month]])</f>
        <v>7910.8159999999998</v>
      </c>
      <c r="K55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8579.9920000000002</v>
      </c>
      <c r="N5501">
        <f>Table1_2[[#This Row],[Value]]*2.5</f>
        <v>1453.92</v>
      </c>
    </row>
    <row r="5502" spans="1:14" x14ac:dyDescent="0.25">
      <c r="A5502" s="1" t="s">
        <v>6</v>
      </c>
      <c r="B5502" s="1" t="s">
        <v>26</v>
      </c>
      <c r="C5502" s="1" t="s">
        <v>35</v>
      </c>
      <c r="D5502" s="1" t="s">
        <v>36</v>
      </c>
      <c r="E5502" s="1" t="s">
        <v>13</v>
      </c>
      <c r="F5502" s="1" t="s">
        <v>12</v>
      </c>
      <c r="G5502" s="1" t="s">
        <v>66</v>
      </c>
      <c r="H5502" s="1">
        <v>12</v>
      </c>
      <c r="I5502">
        <v>1142.6319999999998</v>
      </c>
      <c r="J5502" s="1">
        <f>SUMIFS(I:I,B:B,Table1_2[[#This Row],[Category Level 2]],D:D,Table1_2[[#This Row],[Brand]],E:E,Table1_2[[#This Row],[Region]],F:F,Table1_2[[#This Row],[Measure]],G:G,Table1_2[[#This Row],[Year]],H:H,"&lt;="&amp;Table1_2[[#This Row],[Month]])</f>
        <v>9053.4480000000003</v>
      </c>
      <c r="K55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9053.4480000000003</v>
      </c>
      <c r="N5502">
        <f>Table1_2[[#This Row],[Value]]*2.5</f>
        <v>2856.5799999999995</v>
      </c>
    </row>
    <row r="5503" spans="1:14" x14ac:dyDescent="0.25">
      <c r="A5503" s="1" t="s">
        <v>6</v>
      </c>
      <c r="B5503" s="1" t="s">
        <v>26</v>
      </c>
      <c r="C5503" s="1" t="s">
        <v>35</v>
      </c>
      <c r="D5503" s="1" t="s">
        <v>36</v>
      </c>
      <c r="E5503" s="1" t="s">
        <v>13</v>
      </c>
      <c r="F5503" s="1" t="s">
        <v>12</v>
      </c>
      <c r="G5503" s="1" t="s">
        <v>67</v>
      </c>
      <c r="H5503" s="1">
        <v>1</v>
      </c>
      <c r="I5503">
        <v>473.45599999999996</v>
      </c>
      <c r="J5503" s="1">
        <f>SUMIFS(I:I,B:B,Table1_2[[#This Row],[Category Level 2]],D:D,Table1_2[[#This Row],[Brand]],E:E,Table1_2[[#This Row],[Region]],F:F,Table1_2[[#This Row],[Measure]],G:G,Table1_2[[#This Row],[Year]],H:H,"&lt;="&amp;Table1_2[[#This Row],[Month]])</f>
        <v>473.45599999999996</v>
      </c>
      <c r="K55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8911.7839999999997</v>
      </c>
      <c r="N5503">
        <f>Table1_2[[#This Row],[Value]]*2.5</f>
        <v>1183.6399999999999</v>
      </c>
    </row>
    <row r="5504" spans="1:14" x14ac:dyDescent="0.25">
      <c r="A5504" s="1" t="s">
        <v>6</v>
      </c>
      <c r="B5504" s="1" t="s">
        <v>26</v>
      </c>
      <c r="C5504" s="1" t="s">
        <v>35</v>
      </c>
      <c r="D5504" s="1" t="s">
        <v>36</v>
      </c>
      <c r="E5504" s="1" t="s">
        <v>13</v>
      </c>
      <c r="F5504" s="1" t="s">
        <v>12</v>
      </c>
      <c r="G5504" s="1" t="s">
        <v>67</v>
      </c>
      <c r="H5504" s="1">
        <v>2</v>
      </c>
      <c r="I5504">
        <v>874.21599999999989</v>
      </c>
      <c r="J5504" s="1">
        <f>SUMIFS(I:I,B:B,Table1_2[[#This Row],[Category Level 2]],D:D,Table1_2[[#This Row],[Brand]],E:E,Table1_2[[#This Row],[Region]],F:F,Table1_2[[#This Row],[Measure]],G:G,Table1_2[[#This Row],[Year]],H:H,"&lt;="&amp;Table1_2[[#This Row],[Month]])</f>
        <v>1347.6719999999998</v>
      </c>
      <c r="K55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9051.5839999999989</v>
      </c>
      <c r="N5504">
        <f>Table1_2[[#This Row],[Value]]*2.5</f>
        <v>2185.54</v>
      </c>
    </row>
    <row r="5505" spans="1:14" x14ac:dyDescent="0.25">
      <c r="A5505" s="1" t="s">
        <v>6</v>
      </c>
      <c r="B5505" s="1" t="s">
        <v>26</v>
      </c>
      <c r="C5505" s="1" t="s">
        <v>35</v>
      </c>
      <c r="D5505" s="1" t="s">
        <v>36</v>
      </c>
      <c r="E5505" s="1" t="s">
        <v>13</v>
      </c>
      <c r="F5505" s="1" t="s">
        <v>12</v>
      </c>
      <c r="G5505" s="1" t="s">
        <v>67</v>
      </c>
      <c r="H5505" s="1">
        <v>3</v>
      </c>
      <c r="I5505">
        <v>1040.1119999999999</v>
      </c>
      <c r="J5505" s="1">
        <f>SUMIFS(I:I,B:B,Table1_2[[#This Row],[Category Level 2]],D:D,Table1_2[[#This Row],[Brand]],E:E,Table1_2[[#This Row],[Region]],F:F,Table1_2[[#This Row],[Measure]],G:G,Table1_2[[#This Row],[Year]],H:H,"&lt;="&amp;Table1_2[[#This Row],[Month]])</f>
        <v>2387.7839999999997</v>
      </c>
      <c r="K55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9664.84</v>
      </c>
      <c r="N5505">
        <f>Table1_2[[#This Row],[Value]]*2.5</f>
        <v>2600.2799999999997</v>
      </c>
    </row>
    <row r="5506" spans="1:14" x14ac:dyDescent="0.25">
      <c r="A5506" s="1" t="s">
        <v>6</v>
      </c>
      <c r="B5506" s="1" t="s">
        <v>26</v>
      </c>
      <c r="C5506" s="1" t="s">
        <v>35</v>
      </c>
      <c r="D5506" s="1" t="s">
        <v>36</v>
      </c>
      <c r="E5506" s="1" t="s">
        <v>14</v>
      </c>
      <c r="F5506" s="1" t="s">
        <v>11</v>
      </c>
      <c r="G5506" s="1" t="s">
        <v>62</v>
      </c>
      <c r="H5506" s="1">
        <v>9</v>
      </c>
      <c r="I5506">
        <v>24.231999999999999</v>
      </c>
      <c r="J5506" s="1">
        <f>SUMIFS(I:I,B:B,Table1_2[[#This Row],[Category Level 2]],D:D,Table1_2[[#This Row],[Brand]],E:E,Table1_2[[#This Row],[Region]],F:F,Table1_2[[#This Row],[Measure]],G:G,Table1_2[[#This Row],[Year]],H:H,"&lt;="&amp;Table1_2[[#This Row],[Month]])</f>
        <v>24.231999999999999</v>
      </c>
      <c r="K55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24.231999999999999</v>
      </c>
      <c r="N5506">
        <f>Table1_2[[#This Row],[Value]]*2.5</f>
        <v>60.58</v>
      </c>
    </row>
    <row r="5507" spans="1:14" x14ac:dyDescent="0.25">
      <c r="A5507" s="1" t="s">
        <v>6</v>
      </c>
      <c r="B5507" s="1" t="s">
        <v>26</v>
      </c>
      <c r="C5507" s="1" t="s">
        <v>35</v>
      </c>
      <c r="D5507" s="1" t="s">
        <v>36</v>
      </c>
      <c r="E5507" s="1" t="s">
        <v>14</v>
      </c>
      <c r="F5507" s="1" t="s">
        <v>11</v>
      </c>
      <c r="G5507" s="1" t="s">
        <v>62</v>
      </c>
      <c r="H5507" s="1">
        <v>10</v>
      </c>
      <c r="I5507">
        <v>154.71199999999999</v>
      </c>
      <c r="J5507" s="1">
        <f>SUMIFS(I:I,B:B,Table1_2[[#This Row],[Category Level 2]],D:D,Table1_2[[#This Row],[Brand]],E:E,Table1_2[[#This Row],[Region]],F:F,Table1_2[[#This Row],[Measure]],G:G,Table1_2[[#This Row],[Year]],H:H,"&lt;="&amp;Table1_2[[#This Row],[Month]])</f>
        <v>178.94399999999999</v>
      </c>
      <c r="K55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178.94399999999999</v>
      </c>
      <c r="N5507">
        <f>Table1_2[[#This Row],[Value]]*2.5</f>
        <v>386.78</v>
      </c>
    </row>
    <row r="5508" spans="1:14" x14ac:dyDescent="0.25">
      <c r="A5508" s="1" t="s">
        <v>6</v>
      </c>
      <c r="B5508" s="1" t="s">
        <v>26</v>
      </c>
      <c r="C5508" s="1" t="s">
        <v>35</v>
      </c>
      <c r="D5508" s="1" t="s">
        <v>36</v>
      </c>
      <c r="E5508" s="1" t="s">
        <v>14</v>
      </c>
      <c r="F5508" s="1" t="s">
        <v>11</v>
      </c>
      <c r="G5508" s="1" t="s">
        <v>62</v>
      </c>
      <c r="H5508" s="1">
        <v>11</v>
      </c>
      <c r="I5508">
        <v>134.208</v>
      </c>
      <c r="J5508" s="1">
        <f>SUMIFS(I:I,B:B,Table1_2[[#This Row],[Category Level 2]],D:D,Table1_2[[#This Row],[Brand]],E:E,Table1_2[[#This Row],[Region]],F:F,Table1_2[[#This Row],[Measure]],G:G,Table1_2[[#This Row],[Year]],H:H,"&lt;="&amp;Table1_2[[#This Row],[Month]])</f>
        <v>313.15199999999999</v>
      </c>
      <c r="K55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313.15199999999999</v>
      </c>
      <c r="N5508">
        <f>Table1_2[[#This Row],[Value]]*2.5</f>
        <v>335.52</v>
      </c>
    </row>
    <row r="5509" spans="1:14" x14ac:dyDescent="0.25">
      <c r="A5509" s="1" t="s">
        <v>6</v>
      </c>
      <c r="B5509" s="1" t="s">
        <v>26</v>
      </c>
      <c r="C5509" s="1" t="s">
        <v>35</v>
      </c>
      <c r="D5509" s="1" t="s">
        <v>36</v>
      </c>
      <c r="E5509" s="1" t="s">
        <v>14</v>
      </c>
      <c r="F5509" s="1" t="s">
        <v>11</v>
      </c>
      <c r="G5509" s="1" t="s">
        <v>62</v>
      </c>
      <c r="H5509" s="1">
        <v>12</v>
      </c>
      <c r="I5509">
        <v>83.88</v>
      </c>
      <c r="J5509" s="1">
        <f>SUMIFS(I:I,B:B,Table1_2[[#This Row],[Category Level 2]],D:D,Table1_2[[#This Row],[Brand]],E:E,Table1_2[[#This Row],[Region]],F:F,Table1_2[[#This Row],[Measure]],G:G,Table1_2[[#This Row],[Year]],H:H,"&lt;="&amp;Table1_2[[#This Row],[Month]])</f>
        <v>397.03199999999998</v>
      </c>
      <c r="K55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397.03199999999998</v>
      </c>
      <c r="N5509">
        <f>Table1_2[[#This Row],[Value]]*2.5</f>
        <v>209.7</v>
      </c>
    </row>
    <row r="5510" spans="1:14" x14ac:dyDescent="0.25">
      <c r="A5510" s="1" t="s">
        <v>6</v>
      </c>
      <c r="B5510" s="1" t="s">
        <v>26</v>
      </c>
      <c r="C5510" s="1" t="s">
        <v>35</v>
      </c>
      <c r="D5510" s="1" t="s">
        <v>36</v>
      </c>
      <c r="E5510" s="1" t="s">
        <v>14</v>
      </c>
      <c r="F5510" s="1" t="s">
        <v>11</v>
      </c>
      <c r="G5510" s="1" t="s">
        <v>63</v>
      </c>
      <c r="H5510" s="1">
        <v>1</v>
      </c>
      <c r="I5510">
        <v>82.015999999999991</v>
      </c>
      <c r="J5510" s="1">
        <f>SUMIFS(I:I,B:B,Table1_2[[#This Row],[Category Level 2]],D:D,Table1_2[[#This Row],[Brand]],E:E,Table1_2[[#This Row],[Region]],F:F,Table1_2[[#This Row],[Measure]],G:G,Table1_2[[#This Row],[Year]],H:H,"&lt;="&amp;Table1_2[[#This Row],[Month]])</f>
        <v>82.015999999999991</v>
      </c>
      <c r="K55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479.048</v>
      </c>
      <c r="N5510">
        <f>Table1_2[[#This Row],[Value]]*2.5</f>
        <v>205.03999999999996</v>
      </c>
    </row>
    <row r="5511" spans="1:14" x14ac:dyDescent="0.25">
      <c r="A5511" s="1" t="s">
        <v>6</v>
      </c>
      <c r="B5511" s="1" t="s">
        <v>26</v>
      </c>
      <c r="C5511" s="1" t="s">
        <v>35</v>
      </c>
      <c r="D5511" s="1" t="s">
        <v>36</v>
      </c>
      <c r="E5511" s="1" t="s">
        <v>14</v>
      </c>
      <c r="F5511" s="1" t="s">
        <v>11</v>
      </c>
      <c r="G5511" s="1" t="s">
        <v>63</v>
      </c>
      <c r="H5511" s="1">
        <v>2</v>
      </c>
      <c r="I5511">
        <v>50.327999999999996</v>
      </c>
      <c r="J5511" s="1">
        <f>SUMIFS(I:I,B:B,Table1_2[[#This Row],[Category Level 2]],D:D,Table1_2[[#This Row],[Brand]],E:E,Table1_2[[#This Row],[Region]],F:F,Table1_2[[#This Row],[Measure]],G:G,Table1_2[[#This Row],[Year]],H:H,"&lt;="&amp;Table1_2[[#This Row],[Month]])</f>
        <v>132.34399999999999</v>
      </c>
      <c r="K55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529.37599999999998</v>
      </c>
      <c r="N5511">
        <f>Table1_2[[#This Row],[Value]]*2.5</f>
        <v>125.82</v>
      </c>
    </row>
    <row r="5512" spans="1:14" x14ac:dyDescent="0.25">
      <c r="A5512" s="1" t="s">
        <v>6</v>
      </c>
      <c r="B5512" s="1" t="s">
        <v>26</v>
      </c>
      <c r="C5512" s="1" t="s">
        <v>35</v>
      </c>
      <c r="D5512" s="1" t="s">
        <v>36</v>
      </c>
      <c r="E5512" s="1" t="s">
        <v>14</v>
      </c>
      <c r="F5512" s="1" t="s">
        <v>11</v>
      </c>
      <c r="G5512" s="1" t="s">
        <v>63</v>
      </c>
      <c r="H5512" s="1">
        <v>3</v>
      </c>
      <c r="I5512">
        <v>108.11199999999999</v>
      </c>
      <c r="J5512" s="1">
        <f>SUMIFS(I:I,B:B,Table1_2[[#This Row],[Category Level 2]],D:D,Table1_2[[#This Row],[Brand]],E:E,Table1_2[[#This Row],[Region]],F:F,Table1_2[[#This Row],[Measure]],G:G,Table1_2[[#This Row],[Year]],H:H,"&lt;="&amp;Table1_2[[#This Row],[Month]])</f>
        <v>240.45599999999999</v>
      </c>
      <c r="K55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637.48799999999994</v>
      </c>
      <c r="N5512">
        <f>Table1_2[[#This Row],[Value]]*2.5</f>
        <v>270.27999999999997</v>
      </c>
    </row>
    <row r="5513" spans="1:14" x14ac:dyDescent="0.25">
      <c r="A5513" s="1" t="s">
        <v>6</v>
      </c>
      <c r="B5513" s="1" t="s">
        <v>26</v>
      </c>
      <c r="C5513" s="1" t="s">
        <v>35</v>
      </c>
      <c r="D5513" s="1" t="s">
        <v>36</v>
      </c>
      <c r="E5513" s="1" t="s">
        <v>14</v>
      </c>
      <c r="F5513" s="1" t="s">
        <v>11</v>
      </c>
      <c r="G5513" s="1" t="s">
        <v>63</v>
      </c>
      <c r="H5513" s="1">
        <v>4</v>
      </c>
      <c r="I5513">
        <v>37.28</v>
      </c>
      <c r="J5513" s="1">
        <f>SUMIFS(I:I,B:B,Table1_2[[#This Row],[Category Level 2]],D:D,Table1_2[[#This Row],[Brand]],E:E,Table1_2[[#This Row],[Region]],F:F,Table1_2[[#This Row],[Measure]],G:G,Table1_2[[#This Row],[Year]],H:H,"&lt;="&amp;Table1_2[[#This Row],[Month]])</f>
        <v>277.73599999999999</v>
      </c>
      <c r="K55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674.76800000000003</v>
      </c>
      <c r="N5513">
        <f>Table1_2[[#This Row],[Value]]*2.5</f>
        <v>93.2</v>
      </c>
    </row>
    <row r="5514" spans="1:14" x14ac:dyDescent="0.25">
      <c r="A5514" s="1" t="s">
        <v>6</v>
      </c>
      <c r="B5514" s="1" t="s">
        <v>26</v>
      </c>
      <c r="C5514" s="1" t="s">
        <v>35</v>
      </c>
      <c r="D5514" s="1" t="s">
        <v>36</v>
      </c>
      <c r="E5514" s="1" t="s">
        <v>14</v>
      </c>
      <c r="F5514" s="1" t="s">
        <v>11</v>
      </c>
      <c r="G5514" s="1" t="s">
        <v>63</v>
      </c>
      <c r="H5514" s="1">
        <v>5</v>
      </c>
      <c r="I5514">
        <v>137.93599999999998</v>
      </c>
      <c r="J5514" s="1">
        <f>SUMIFS(I:I,B:B,Table1_2[[#This Row],[Category Level 2]],D:D,Table1_2[[#This Row],[Brand]],E:E,Table1_2[[#This Row],[Region]],F:F,Table1_2[[#This Row],[Measure]],G:G,Table1_2[[#This Row],[Year]],H:H,"&lt;="&amp;Table1_2[[#This Row],[Month]])</f>
        <v>415.67199999999997</v>
      </c>
      <c r="K55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812.70399999999995</v>
      </c>
      <c r="N5514">
        <f>Table1_2[[#This Row],[Value]]*2.5</f>
        <v>344.83999999999992</v>
      </c>
    </row>
    <row r="5515" spans="1:14" x14ac:dyDescent="0.25">
      <c r="A5515" s="1" t="s">
        <v>6</v>
      </c>
      <c r="B5515" s="1" t="s">
        <v>26</v>
      </c>
      <c r="C5515" s="1" t="s">
        <v>35</v>
      </c>
      <c r="D5515" s="1" t="s">
        <v>36</v>
      </c>
      <c r="E5515" s="1" t="s">
        <v>14</v>
      </c>
      <c r="F5515" s="1" t="s">
        <v>11</v>
      </c>
      <c r="G5515" s="1" t="s">
        <v>63</v>
      </c>
      <c r="H5515" s="1">
        <v>6</v>
      </c>
      <c r="I5515">
        <v>102.52</v>
      </c>
      <c r="J5515" s="1">
        <f>SUMIFS(I:I,B:B,Table1_2[[#This Row],[Category Level 2]],D:D,Table1_2[[#This Row],[Brand]],E:E,Table1_2[[#This Row],[Region]],F:F,Table1_2[[#This Row],[Measure]],G:G,Table1_2[[#This Row],[Year]],H:H,"&lt;="&amp;Table1_2[[#This Row],[Month]])</f>
        <v>518.19200000000001</v>
      </c>
      <c r="K55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915.22399999999993</v>
      </c>
      <c r="N5515">
        <f>Table1_2[[#This Row],[Value]]*2.5</f>
        <v>256.3</v>
      </c>
    </row>
    <row r="5516" spans="1:14" x14ac:dyDescent="0.25">
      <c r="A5516" s="1" t="s">
        <v>6</v>
      </c>
      <c r="B5516" s="1" t="s">
        <v>26</v>
      </c>
      <c r="C5516" s="1" t="s">
        <v>35</v>
      </c>
      <c r="D5516" s="1" t="s">
        <v>36</v>
      </c>
      <c r="E5516" s="1" t="s">
        <v>14</v>
      </c>
      <c r="F5516" s="1" t="s">
        <v>11</v>
      </c>
      <c r="G5516" s="1" t="s">
        <v>63</v>
      </c>
      <c r="H5516" s="1">
        <v>7</v>
      </c>
      <c r="I5516">
        <v>201.31199999999998</v>
      </c>
      <c r="J5516" s="1">
        <f>SUMIFS(I:I,B:B,Table1_2[[#This Row],[Category Level 2]],D:D,Table1_2[[#This Row],[Brand]],E:E,Table1_2[[#This Row],[Region]],F:F,Table1_2[[#This Row],[Measure]],G:G,Table1_2[[#This Row],[Year]],H:H,"&lt;="&amp;Table1_2[[#This Row],[Month]])</f>
        <v>719.50400000000002</v>
      </c>
      <c r="K55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1116.5360000000001</v>
      </c>
      <c r="N5516">
        <f>Table1_2[[#This Row],[Value]]*2.5</f>
        <v>503.28</v>
      </c>
    </row>
    <row r="5517" spans="1:14" x14ac:dyDescent="0.25">
      <c r="A5517" s="1" t="s">
        <v>6</v>
      </c>
      <c r="B5517" s="1" t="s">
        <v>26</v>
      </c>
      <c r="C5517" s="1" t="s">
        <v>35</v>
      </c>
      <c r="D5517" s="1" t="s">
        <v>36</v>
      </c>
      <c r="E5517" s="1" t="s">
        <v>14</v>
      </c>
      <c r="F5517" s="1" t="s">
        <v>11</v>
      </c>
      <c r="G5517" s="1" t="s">
        <v>63</v>
      </c>
      <c r="H5517" s="1">
        <v>8</v>
      </c>
      <c r="I5517">
        <v>52.191999999999993</v>
      </c>
      <c r="J5517" s="1">
        <f>SUMIFS(I:I,B:B,Table1_2[[#This Row],[Category Level 2]],D:D,Table1_2[[#This Row],[Brand]],E:E,Table1_2[[#This Row],[Region]],F:F,Table1_2[[#This Row],[Measure]],G:G,Table1_2[[#This Row],[Year]],H:H,"&lt;="&amp;Table1_2[[#This Row],[Month]])</f>
        <v>771.69600000000003</v>
      </c>
      <c r="K55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1168.7280000000001</v>
      </c>
      <c r="N5517">
        <f>Table1_2[[#This Row],[Value]]*2.5</f>
        <v>130.47999999999999</v>
      </c>
    </row>
    <row r="5518" spans="1:14" x14ac:dyDescent="0.25">
      <c r="A5518" s="1" t="s">
        <v>6</v>
      </c>
      <c r="B5518" s="1" t="s">
        <v>26</v>
      </c>
      <c r="C5518" s="1" t="s">
        <v>35</v>
      </c>
      <c r="D5518" s="1" t="s">
        <v>36</v>
      </c>
      <c r="E5518" s="1" t="s">
        <v>14</v>
      </c>
      <c r="F5518" s="1" t="s">
        <v>11</v>
      </c>
      <c r="G5518" s="1" t="s">
        <v>63</v>
      </c>
      <c r="H5518" s="1">
        <v>9</v>
      </c>
      <c r="I5518">
        <v>186.39999999999998</v>
      </c>
      <c r="J5518" s="1">
        <f>SUMIFS(I:I,B:B,Table1_2[[#This Row],[Category Level 2]],D:D,Table1_2[[#This Row],[Brand]],E:E,Table1_2[[#This Row],[Region]],F:F,Table1_2[[#This Row],[Measure]],G:G,Table1_2[[#This Row],[Year]],H:H,"&lt;="&amp;Table1_2[[#This Row],[Month]])</f>
        <v>958.096</v>
      </c>
      <c r="K55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1330.896</v>
      </c>
      <c r="N5518">
        <f>Table1_2[[#This Row],[Value]]*2.5</f>
        <v>465.99999999999994</v>
      </c>
    </row>
    <row r="5519" spans="1:14" x14ac:dyDescent="0.25">
      <c r="A5519" s="1" t="s">
        <v>6</v>
      </c>
      <c r="B5519" s="1" t="s">
        <v>26</v>
      </c>
      <c r="C5519" s="1" t="s">
        <v>35</v>
      </c>
      <c r="D5519" s="1" t="s">
        <v>36</v>
      </c>
      <c r="E5519" s="1" t="s">
        <v>14</v>
      </c>
      <c r="F5519" s="1" t="s">
        <v>11</v>
      </c>
      <c r="G5519" s="1" t="s">
        <v>63</v>
      </c>
      <c r="H5519" s="1">
        <v>10</v>
      </c>
      <c r="I5519">
        <v>37.28</v>
      </c>
      <c r="J5519" s="1">
        <f>SUMIFS(I:I,B:B,Table1_2[[#This Row],[Category Level 2]],D:D,Table1_2[[#This Row],[Brand]],E:E,Table1_2[[#This Row],[Region]],F:F,Table1_2[[#This Row],[Measure]],G:G,Table1_2[[#This Row],[Year]],H:H,"&lt;="&amp;Table1_2[[#This Row],[Month]])</f>
        <v>995.37599999999998</v>
      </c>
      <c r="K55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1213.4639999999999</v>
      </c>
      <c r="N5519">
        <f>Table1_2[[#This Row],[Value]]*2.5</f>
        <v>93.2</v>
      </c>
    </row>
    <row r="5520" spans="1:14" x14ac:dyDescent="0.25">
      <c r="A5520" s="1" t="s">
        <v>6</v>
      </c>
      <c r="B5520" s="1" t="s">
        <v>26</v>
      </c>
      <c r="C5520" s="1" t="s">
        <v>35</v>
      </c>
      <c r="D5520" s="1" t="s">
        <v>36</v>
      </c>
      <c r="E5520" s="1" t="s">
        <v>14</v>
      </c>
      <c r="F5520" s="1" t="s">
        <v>11</v>
      </c>
      <c r="G5520" s="1" t="s">
        <v>63</v>
      </c>
      <c r="H5520" s="1">
        <v>11</v>
      </c>
      <c r="I5520">
        <v>154.71199999999999</v>
      </c>
      <c r="J5520" s="1">
        <f>SUMIFS(I:I,B:B,Table1_2[[#This Row],[Category Level 2]],D:D,Table1_2[[#This Row],[Brand]],E:E,Table1_2[[#This Row],[Region]],F:F,Table1_2[[#This Row],[Measure]],G:G,Table1_2[[#This Row],[Year]],H:H,"&lt;="&amp;Table1_2[[#This Row],[Month]])</f>
        <v>1150.088</v>
      </c>
      <c r="K55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1233.9679999999998</v>
      </c>
      <c r="N5520">
        <f>Table1_2[[#This Row],[Value]]*2.5</f>
        <v>386.78</v>
      </c>
    </row>
    <row r="5521" spans="1:14" x14ac:dyDescent="0.25">
      <c r="A5521" s="1" t="s">
        <v>6</v>
      </c>
      <c r="B5521" s="1" t="s">
        <v>26</v>
      </c>
      <c r="C5521" s="1" t="s">
        <v>35</v>
      </c>
      <c r="D5521" s="1" t="s">
        <v>36</v>
      </c>
      <c r="E5521" s="1" t="s">
        <v>14</v>
      </c>
      <c r="F5521" s="1" t="s">
        <v>11</v>
      </c>
      <c r="G5521" s="1" t="s">
        <v>63</v>
      </c>
      <c r="H5521" s="1">
        <v>12</v>
      </c>
      <c r="I5521">
        <v>171.488</v>
      </c>
      <c r="J5521" s="1">
        <f>SUMIFS(I:I,B:B,Table1_2[[#This Row],[Category Level 2]],D:D,Table1_2[[#This Row],[Brand]],E:E,Table1_2[[#This Row],[Region]],F:F,Table1_2[[#This Row],[Measure]],G:G,Table1_2[[#This Row],[Year]],H:H,"&lt;="&amp;Table1_2[[#This Row],[Month]])</f>
        <v>1321.576</v>
      </c>
      <c r="K55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1321.576</v>
      </c>
      <c r="N5521">
        <f>Table1_2[[#This Row],[Value]]*2.5</f>
        <v>428.72</v>
      </c>
    </row>
    <row r="5522" spans="1:14" x14ac:dyDescent="0.25">
      <c r="A5522" s="1" t="s">
        <v>6</v>
      </c>
      <c r="B5522" s="1" t="s">
        <v>26</v>
      </c>
      <c r="C5522" s="1" t="s">
        <v>35</v>
      </c>
      <c r="D5522" s="1" t="s">
        <v>36</v>
      </c>
      <c r="E5522" s="1" t="s">
        <v>14</v>
      </c>
      <c r="F5522" s="1" t="s">
        <v>11</v>
      </c>
      <c r="G5522" s="1" t="s">
        <v>64</v>
      </c>
      <c r="H5522" s="1">
        <v>1</v>
      </c>
      <c r="I5522">
        <v>137.93599999999998</v>
      </c>
      <c r="J5522" s="1">
        <f>SUMIFS(I:I,B:B,Table1_2[[#This Row],[Category Level 2]],D:D,Table1_2[[#This Row],[Brand]],E:E,Table1_2[[#This Row],[Region]],F:F,Table1_2[[#This Row],[Measure]],G:G,Table1_2[[#This Row],[Year]],H:H,"&lt;="&amp;Table1_2[[#This Row],[Month]])</f>
        <v>137.93599999999998</v>
      </c>
      <c r="K55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1377.4959999999999</v>
      </c>
      <c r="N5522">
        <f>Table1_2[[#This Row],[Value]]*2.5</f>
        <v>344.83999999999992</v>
      </c>
    </row>
    <row r="5523" spans="1:14" x14ac:dyDescent="0.25">
      <c r="A5523" s="1" t="s">
        <v>6</v>
      </c>
      <c r="B5523" s="1" t="s">
        <v>26</v>
      </c>
      <c r="C5523" s="1" t="s">
        <v>35</v>
      </c>
      <c r="D5523" s="1" t="s">
        <v>36</v>
      </c>
      <c r="E5523" s="1" t="s">
        <v>14</v>
      </c>
      <c r="F5523" s="1" t="s">
        <v>11</v>
      </c>
      <c r="G5523" s="1" t="s">
        <v>64</v>
      </c>
      <c r="H5523" s="1">
        <v>2</v>
      </c>
      <c r="I5523">
        <v>87.60799999999999</v>
      </c>
      <c r="J5523" s="1">
        <f>SUMIFS(I:I,B:B,Table1_2[[#This Row],[Category Level 2]],D:D,Table1_2[[#This Row],[Brand]],E:E,Table1_2[[#This Row],[Region]],F:F,Table1_2[[#This Row],[Measure]],G:G,Table1_2[[#This Row],[Year]],H:H,"&lt;="&amp;Table1_2[[#This Row],[Month]])</f>
        <v>225.54399999999998</v>
      </c>
      <c r="K55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1414.7759999999998</v>
      </c>
      <c r="N5523">
        <f>Table1_2[[#This Row],[Value]]*2.5</f>
        <v>219.01999999999998</v>
      </c>
    </row>
    <row r="5524" spans="1:14" x14ac:dyDescent="0.25">
      <c r="A5524" s="1" t="s">
        <v>6</v>
      </c>
      <c r="B5524" s="1" t="s">
        <v>26</v>
      </c>
      <c r="C5524" s="1" t="s">
        <v>35</v>
      </c>
      <c r="D5524" s="1" t="s">
        <v>36</v>
      </c>
      <c r="E5524" s="1" t="s">
        <v>14</v>
      </c>
      <c r="F5524" s="1" t="s">
        <v>11</v>
      </c>
      <c r="G5524" s="1" t="s">
        <v>64</v>
      </c>
      <c r="H5524" s="1">
        <v>3</v>
      </c>
      <c r="I5524">
        <v>108.11199999999999</v>
      </c>
      <c r="J5524" s="1">
        <f>SUMIFS(I:I,B:B,Table1_2[[#This Row],[Category Level 2]],D:D,Table1_2[[#This Row],[Brand]],E:E,Table1_2[[#This Row],[Region]],F:F,Table1_2[[#This Row],[Measure]],G:G,Table1_2[[#This Row],[Year]],H:H,"&lt;="&amp;Table1_2[[#This Row],[Month]])</f>
        <v>333.65599999999995</v>
      </c>
      <c r="K55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1414.7759999999998</v>
      </c>
      <c r="N5524">
        <f>Table1_2[[#This Row],[Value]]*2.5</f>
        <v>270.27999999999997</v>
      </c>
    </row>
    <row r="5525" spans="1:14" x14ac:dyDescent="0.25">
      <c r="A5525" s="1" t="s">
        <v>6</v>
      </c>
      <c r="B5525" s="1" t="s">
        <v>26</v>
      </c>
      <c r="C5525" s="1" t="s">
        <v>35</v>
      </c>
      <c r="D5525" s="1" t="s">
        <v>36</v>
      </c>
      <c r="E5525" s="1" t="s">
        <v>14</v>
      </c>
      <c r="F5525" s="1" t="s">
        <v>11</v>
      </c>
      <c r="G5525" s="1" t="s">
        <v>64</v>
      </c>
      <c r="H5525" s="1">
        <v>4</v>
      </c>
      <c r="I5525">
        <v>65.239999999999995</v>
      </c>
      <c r="J5525" s="1">
        <f>SUMIFS(I:I,B:B,Table1_2[[#This Row],[Category Level 2]],D:D,Table1_2[[#This Row],[Brand]],E:E,Table1_2[[#This Row],[Region]],F:F,Table1_2[[#This Row],[Measure]],G:G,Table1_2[[#This Row],[Year]],H:H,"&lt;="&amp;Table1_2[[#This Row],[Month]])</f>
        <v>398.89599999999996</v>
      </c>
      <c r="K55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1442.7359999999999</v>
      </c>
      <c r="N5525">
        <f>Table1_2[[#This Row],[Value]]*2.5</f>
        <v>163.1</v>
      </c>
    </row>
    <row r="5526" spans="1:14" x14ac:dyDescent="0.25">
      <c r="A5526" s="1" t="s">
        <v>6</v>
      </c>
      <c r="B5526" s="1" t="s">
        <v>26</v>
      </c>
      <c r="C5526" s="1" t="s">
        <v>35</v>
      </c>
      <c r="D5526" s="1" t="s">
        <v>36</v>
      </c>
      <c r="E5526" s="1" t="s">
        <v>14</v>
      </c>
      <c r="F5526" s="1" t="s">
        <v>11</v>
      </c>
      <c r="G5526" s="1" t="s">
        <v>64</v>
      </c>
      <c r="H5526" s="1">
        <v>5</v>
      </c>
      <c r="I5526">
        <v>622.57599999999991</v>
      </c>
      <c r="J5526" s="1">
        <f>SUMIFS(I:I,B:B,Table1_2[[#This Row],[Category Level 2]],D:D,Table1_2[[#This Row],[Brand]],E:E,Table1_2[[#This Row],[Region]],F:F,Table1_2[[#This Row],[Measure]],G:G,Table1_2[[#This Row],[Year]],H:H,"&lt;="&amp;Table1_2[[#This Row],[Month]])</f>
        <v>1021.4719999999999</v>
      </c>
      <c r="K55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1927.3759999999997</v>
      </c>
      <c r="N5526">
        <f>Table1_2[[#This Row],[Value]]*2.5</f>
        <v>1556.4399999999998</v>
      </c>
    </row>
    <row r="5527" spans="1:14" x14ac:dyDescent="0.25">
      <c r="A5527" s="1" t="s">
        <v>6</v>
      </c>
      <c r="B5527" s="1" t="s">
        <v>26</v>
      </c>
      <c r="C5527" s="1" t="s">
        <v>35</v>
      </c>
      <c r="D5527" s="1" t="s">
        <v>36</v>
      </c>
      <c r="E5527" s="1" t="s">
        <v>14</v>
      </c>
      <c r="F5527" s="1" t="s">
        <v>11</v>
      </c>
      <c r="G5527" s="1" t="s">
        <v>64</v>
      </c>
      <c r="H5527" s="1">
        <v>6</v>
      </c>
      <c r="I5527">
        <v>165.89599999999999</v>
      </c>
      <c r="J5527" s="1">
        <f>SUMIFS(I:I,B:B,Table1_2[[#This Row],[Category Level 2]],D:D,Table1_2[[#This Row],[Brand]],E:E,Table1_2[[#This Row],[Region]],F:F,Table1_2[[#This Row],[Measure]],G:G,Table1_2[[#This Row],[Year]],H:H,"&lt;="&amp;Table1_2[[#This Row],[Month]])</f>
        <v>1187.3679999999999</v>
      </c>
      <c r="K55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1990.752</v>
      </c>
      <c r="N5527">
        <f>Table1_2[[#This Row],[Value]]*2.5</f>
        <v>414.73999999999995</v>
      </c>
    </row>
    <row r="5528" spans="1:14" x14ac:dyDescent="0.25">
      <c r="A5528" s="1" t="s">
        <v>6</v>
      </c>
      <c r="B5528" s="1" t="s">
        <v>26</v>
      </c>
      <c r="C5528" s="1" t="s">
        <v>35</v>
      </c>
      <c r="D5528" s="1" t="s">
        <v>36</v>
      </c>
      <c r="E5528" s="1" t="s">
        <v>14</v>
      </c>
      <c r="F5528" s="1" t="s">
        <v>11</v>
      </c>
      <c r="G5528" s="1" t="s">
        <v>64</v>
      </c>
      <c r="H5528" s="1">
        <v>7</v>
      </c>
      <c r="I5528">
        <v>266.55199999999996</v>
      </c>
      <c r="J5528" s="1">
        <f>SUMIFS(I:I,B:B,Table1_2[[#This Row],[Category Level 2]],D:D,Table1_2[[#This Row],[Brand]],E:E,Table1_2[[#This Row],[Region]],F:F,Table1_2[[#This Row],[Measure]],G:G,Table1_2[[#This Row],[Year]],H:H,"&lt;="&amp;Table1_2[[#This Row],[Month]])</f>
        <v>1453.9199999999998</v>
      </c>
      <c r="K55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2055.9919999999997</v>
      </c>
      <c r="N5528">
        <f>Table1_2[[#This Row],[Value]]*2.5</f>
        <v>666.37999999999988</v>
      </c>
    </row>
    <row r="5529" spans="1:14" x14ac:dyDescent="0.25">
      <c r="A5529" s="1" t="s">
        <v>6</v>
      </c>
      <c r="B5529" s="1" t="s">
        <v>26</v>
      </c>
      <c r="C5529" s="1" t="s">
        <v>35</v>
      </c>
      <c r="D5529" s="1" t="s">
        <v>36</v>
      </c>
      <c r="E5529" s="1" t="s">
        <v>14</v>
      </c>
      <c r="F5529" s="1" t="s">
        <v>11</v>
      </c>
      <c r="G5529" s="1" t="s">
        <v>64</v>
      </c>
      <c r="H5529" s="1">
        <v>8</v>
      </c>
      <c r="I5529">
        <v>175.21599999999998</v>
      </c>
      <c r="J5529" s="1">
        <f>SUMIFS(I:I,B:B,Table1_2[[#This Row],[Category Level 2]],D:D,Table1_2[[#This Row],[Brand]],E:E,Table1_2[[#This Row],[Region]],F:F,Table1_2[[#This Row],[Measure]],G:G,Table1_2[[#This Row],[Year]],H:H,"&lt;="&amp;Table1_2[[#This Row],[Month]])</f>
        <v>1629.1359999999997</v>
      </c>
      <c r="K55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2179.0159999999996</v>
      </c>
      <c r="N5529">
        <f>Table1_2[[#This Row],[Value]]*2.5</f>
        <v>438.03999999999996</v>
      </c>
    </row>
    <row r="5530" spans="1:14" x14ac:dyDescent="0.25">
      <c r="A5530" s="1" t="s">
        <v>6</v>
      </c>
      <c r="B5530" s="1" t="s">
        <v>26</v>
      </c>
      <c r="C5530" s="1" t="s">
        <v>35</v>
      </c>
      <c r="D5530" s="1" t="s">
        <v>36</v>
      </c>
      <c r="E5530" s="1" t="s">
        <v>14</v>
      </c>
      <c r="F5530" s="1" t="s">
        <v>11</v>
      </c>
      <c r="G5530" s="1" t="s">
        <v>64</v>
      </c>
      <c r="H5530" s="1">
        <v>9</v>
      </c>
      <c r="I5530">
        <v>123.02399999999999</v>
      </c>
      <c r="J5530" s="1">
        <f>SUMIFS(I:I,B:B,Table1_2[[#This Row],[Category Level 2]],D:D,Table1_2[[#This Row],[Brand]],E:E,Table1_2[[#This Row],[Region]],F:F,Table1_2[[#This Row],[Measure]],G:G,Table1_2[[#This Row],[Year]],H:H,"&lt;="&amp;Table1_2[[#This Row],[Month]])</f>
        <v>1752.1599999999996</v>
      </c>
      <c r="K55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2115.6399999999994</v>
      </c>
      <c r="N5530">
        <f>Table1_2[[#This Row],[Value]]*2.5</f>
        <v>307.55999999999995</v>
      </c>
    </row>
    <row r="5531" spans="1:14" x14ac:dyDescent="0.25">
      <c r="A5531" s="1" t="s">
        <v>6</v>
      </c>
      <c r="B5531" s="1" t="s">
        <v>26</v>
      </c>
      <c r="C5531" s="1" t="s">
        <v>35</v>
      </c>
      <c r="D5531" s="1" t="s">
        <v>36</v>
      </c>
      <c r="E5531" s="1" t="s">
        <v>14</v>
      </c>
      <c r="F5531" s="1" t="s">
        <v>11</v>
      </c>
      <c r="G5531" s="1" t="s">
        <v>64</v>
      </c>
      <c r="H5531" s="1">
        <v>10</v>
      </c>
      <c r="I5531">
        <v>177.07999999999998</v>
      </c>
      <c r="J5531" s="1">
        <f>SUMIFS(I:I,B:B,Table1_2[[#This Row],[Category Level 2]],D:D,Table1_2[[#This Row],[Brand]],E:E,Table1_2[[#This Row],[Region]],F:F,Table1_2[[#This Row],[Measure]],G:G,Table1_2[[#This Row],[Year]],H:H,"&lt;="&amp;Table1_2[[#This Row],[Month]])</f>
        <v>1929.2399999999996</v>
      </c>
      <c r="K55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2255.4399999999996</v>
      </c>
      <c r="N5531">
        <f>Table1_2[[#This Row],[Value]]*2.5</f>
        <v>442.69999999999993</v>
      </c>
    </row>
    <row r="5532" spans="1:14" x14ac:dyDescent="0.25">
      <c r="A5532" s="1" t="s">
        <v>6</v>
      </c>
      <c r="B5532" s="1" t="s">
        <v>26</v>
      </c>
      <c r="C5532" s="1" t="s">
        <v>35</v>
      </c>
      <c r="D5532" s="1" t="s">
        <v>36</v>
      </c>
      <c r="E5532" s="1" t="s">
        <v>14</v>
      </c>
      <c r="F5532" s="1" t="s">
        <v>11</v>
      </c>
      <c r="G5532" s="1" t="s">
        <v>64</v>
      </c>
      <c r="H5532" s="1">
        <v>11</v>
      </c>
      <c r="I5532">
        <v>130.47999999999999</v>
      </c>
      <c r="J5532" s="1">
        <f>SUMIFS(I:I,B:B,Table1_2[[#This Row],[Category Level 2]],D:D,Table1_2[[#This Row],[Brand]],E:E,Table1_2[[#This Row],[Region]],F:F,Table1_2[[#This Row],[Measure]],G:G,Table1_2[[#This Row],[Year]],H:H,"&lt;="&amp;Table1_2[[#This Row],[Month]])</f>
        <v>2059.7199999999993</v>
      </c>
      <c r="K55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2231.2079999999992</v>
      </c>
      <c r="N5532">
        <f>Table1_2[[#This Row],[Value]]*2.5</f>
        <v>326.2</v>
      </c>
    </row>
    <row r="5533" spans="1:14" x14ac:dyDescent="0.25">
      <c r="A5533" s="1" t="s">
        <v>6</v>
      </c>
      <c r="B5533" s="1" t="s">
        <v>26</v>
      </c>
      <c r="C5533" s="1" t="s">
        <v>35</v>
      </c>
      <c r="D5533" s="1" t="s">
        <v>36</v>
      </c>
      <c r="E5533" s="1" t="s">
        <v>14</v>
      </c>
      <c r="F5533" s="1" t="s">
        <v>11</v>
      </c>
      <c r="G5533" s="1" t="s">
        <v>64</v>
      </c>
      <c r="H5533" s="1">
        <v>12</v>
      </c>
      <c r="I5533">
        <v>154.71199999999999</v>
      </c>
      <c r="J5533" s="1">
        <f>SUMIFS(I:I,B:B,Table1_2[[#This Row],[Category Level 2]],D:D,Table1_2[[#This Row],[Brand]],E:E,Table1_2[[#This Row],[Region]],F:F,Table1_2[[#This Row],[Measure]],G:G,Table1_2[[#This Row],[Year]],H:H,"&lt;="&amp;Table1_2[[#This Row],[Month]])</f>
        <v>2214.4319999999993</v>
      </c>
      <c r="K55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2214.4319999999993</v>
      </c>
      <c r="N5533">
        <f>Table1_2[[#This Row],[Value]]*2.5</f>
        <v>386.78</v>
      </c>
    </row>
    <row r="5534" spans="1:14" x14ac:dyDescent="0.25">
      <c r="A5534" s="1" t="s">
        <v>6</v>
      </c>
      <c r="B5534" s="1" t="s">
        <v>26</v>
      </c>
      <c r="C5534" s="1" t="s">
        <v>35</v>
      </c>
      <c r="D5534" s="1" t="s">
        <v>36</v>
      </c>
      <c r="E5534" s="1" t="s">
        <v>14</v>
      </c>
      <c r="F5534" s="1" t="s">
        <v>11</v>
      </c>
      <c r="G5534" s="1" t="s">
        <v>65</v>
      </c>
      <c r="H5534" s="1">
        <v>1</v>
      </c>
      <c r="I5534">
        <v>124.88799999999999</v>
      </c>
      <c r="J5534" s="1">
        <f>SUMIFS(I:I,B:B,Table1_2[[#This Row],[Category Level 2]],D:D,Table1_2[[#This Row],[Brand]],E:E,Table1_2[[#This Row],[Region]],F:F,Table1_2[[#This Row],[Measure]],G:G,Table1_2[[#This Row],[Year]],H:H,"&lt;="&amp;Table1_2[[#This Row],[Month]])</f>
        <v>124.88799999999999</v>
      </c>
      <c r="K55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2201.3839999999991</v>
      </c>
      <c r="N5534">
        <f>Table1_2[[#This Row],[Value]]*2.5</f>
        <v>312.21999999999997</v>
      </c>
    </row>
    <row r="5535" spans="1:14" x14ac:dyDescent="0.25">
      <c r="A5535" s="1" t="s">
        <v>6</v>
      </c>
      <c r="B5535" s="1" t="s">
        <v>26</v>
      </c>
      <c r="C5535" s="1" t="s">
        <v>35</v>
      </c>
      <c r="D5535" s="1" t="s">
        <v>36</v>
      </c>
      <c r="E5535" s="1" t="s">
        <v>14</v>
      </c>
      <c r="F5535" s="1" t="s">
        <v>11</v>
      </c>
      <c r="G5535" s="1" t="s">
        <v>65</v>
      </c>
      <c r="H5535" s="1">
        <v>2</v>
      </c>
      <c r="I5535">
        <v>80.152000000000001</v>
      </c>
      <c r="J5535" s="1">
        <f>SUMIFS(I:I,B:B,Table1_2[[#This Row],[Category Level 2]],D:D,Table1_2[[#This Row],[Brand]],E:E,Table1_2[[#This Row],[Region]],F:F,Table1_2[[#This Row],[Measure]],G:G,Table1_2[[#This Row],[Year]],H:H,"&lt;="&amp;Table1_2[[#This Row],[Month]])</f>
        <v>205.04</v>
      </c>
      <c r="K55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2193.9279999999994</v>
      </c>
      <c r="N5535">
        <f>Table1_2[[#This Row],[Value]]*2.5</f>
        <v>200.38</v>
      </c>
    </row>
    <row r="5536" spans="1:14" x14ac:dyDescent="0.25">
      <c r="A5536" s="1" t="s">
        <v>6</v>
      </c>
      <c r="B5536" s="1" t="s">
        <v>26</v>
      </c>
      <c r="C5536" s="1" t="s">
        <v>35</v>
      </c>
      <c r="D5536" s="1" t="s">
        <v>36</v>
      </c>
      <c r="E5536" s="1" t="s">
        <v>14</v>
      </c>
      <c r="F5536" s="1" t="s">
        <v>11</v>
      </c>
      <c r="G5536" s="1" t="s">
        <v>65</v>
      </c>
      <c r="H5536" s="1">
        <v>3</v>
      </c>
      <c r="I5536">
        <v>106.24799999999999</v>
      </c>
      <c r="J5536" s="1">
        <f>SUMIFS(I:I,B:B,Table1_2[[#This Row],[Category Level 2]],D:D,Table1_2[[#This Row],[Brand]],E:E,Table1_2[[#This Row],[Region]],F:F,Table1_2[[#This Row],[Measure]],G:G,Table1_2[[#This Row],[Year]],H:H,"&lt;="&amp;Table1_2[[#This Row],[Month]])</f>
        <v>311.28800000000001</v>
      </c>
      <c r="K55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2192.0639999999994</v>
      </c>
      <c r="N5536">
        <f>Table1_2[[#This Row],[Value]]*2.5</f>
        <v>265.62</v>
      </c>
    </row>
    <row r="5537" spans="1:14" x14ac:dyDescent="0.25">
      <c r="A5537" s="1" t="s">
        <v>6</v>
      </c>
      <c r="B5537" s="1" t="s">
        <v>26</v>
      </c>
      <c r="C5537" s="1" t="s">
        <v>35</v>
      </c>
      <c r="D5537" s="1" t="s">
        <v>36</v>
      </c>
      <c r="E5537" s="1" t="s">
        <v>14</v>
      </c>
      <c r="F5537" s="1" t="s">
        <v>11</v>
      </c>
      <c r="G5537" s="1" t="s">
        <v>65</v>
      </c>
      <c r="H5537" s="1">
        <v>4</v>
      </c>
      <c r="I5537">
        <v>54.055999999999997</v>
      </c>
      <c r="J5537" s="1">
        <f>SUMIFS(I:I,B:B,Table1_2[[#This Row],[Category Level 2]],D:D,Table1_2[[#This Row],[Brand]],E:E,Table1_2[[#This Row],[Region]],F:F,Table1_2[[#This Row],[Measure]],G:G,Table1_2[[#This Row],[Year]],H:H,"&lt;="&amp;Table1_2[[#This Row],[Month]])</f>
        <v>365.34399999999999</v>
      </c>
      <c r="K55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2180.8799999999997</v>
      </c>
      <c r="N5537">
        <f>Table1_2[[#This Row],[Value]]*2.5</f>
        <v>135.13999999999999</v>
      </c>
    </row>
    <row r="5538" spans="1:14" x14ac:dyDescent="0.25">
      <c r="A5538" s="1" t="s">
        <v>6</v>
      </c>
      <c r="B5538" s="1" t="s">
        <v>26</v>
      </c>
      <c r="C5538" s="1" t="s">
        <v>35</v>
      </c>
      <c r="D5538" s="1" t="s">
        <v>36</v>
      </c>
      <c r="E5538" s="1" t="s">
        <v>14</v>
      </c>
      <c r="F5538" s="1" t="s">
        <v>11</v>
      </c>
      <c r="G5538" s="1" t="s">
        <v>65</v>
      </c>
      <c r="H5538" s="1">
        <v>5</v>
      </c>
      <c r="I5538">
        <v>54.055999999999997</v>
      </c>
      <c r="J5538" s="1">
        <f>SUMIFS(I:I,B:B,Table1_2[[#This Row],[Category Level 2]],D:D,Table1_2[[#This Row],[Brand]],E:E,Table1_2[[#This Row],[Region]],F:F,Table1_2[[#This Row],[Measure]],G:G,Table1_2[[#This Row],[Year]],H:H,"&lt;="&amp;Table1_2[[#This Row],[Month]])</f>
        <v>419.4</v>
      </c>
      <c r="K55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1612.3600000000001</v>
      </c>
      <c r="N5538">
        <f>Table1_2[[#This Row],[Value]]*2.5</f>
        <v>135.13999999999999</v>
      </c>
    </row>
    <row r="5539" spans="1:14" x14ac:dyDescent="0.25">
      <c r="A5539" s="1" t="s">
        <v>6</v>
      </c>
      <c r="B5539" s="1" t="s">
        <v>26</v>
      </c>
      <c r="C5539" s="1" t="s">
        <v>35</v>
      </c>
      <c r="D5539" s="1" t="s">
        <v>36</v>
      </c>
      <c r="E5539" s="1" t="s">
        <v>14</v>
      </c>
      <c r="F5539" s="1" t="s">
        <v>11</v>
      </c>
      <c r="G5539" s="1" t="s">
        <v>65</v>
      </c>
      <c r="H5539" s="1">
        <v>6</v>
      </c>
      <c r="I5539">
        <v>128.61599999999999</v>
      </c>
      <c r="J5539" s="1">
        <f>SUMIFS(I:I,B:B,Table1_2[[#This Row],[Category Level 2]],D:D,Table1_2[[#This Row],[Brand]],E:E,Table1_2[[#This Row],[Region]],F:F,Table1_2[[#This Row],[Measure]],G:G,Table1_2[[#This Row],[Year]],H:H,"&lt;="&amp;Table1_2[[#This Row],[Month]])</f>
        <v>548.01599999999996</v>
      </c>
      <c r="K55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1575.08</v>
      </c>
      <c r="N5539">
        <f>Table1_2[[#This Row],[Value]]*2.5</f>
        <v>321.53999999999996</v>
      </c>
    </row>
    <row r="5540" spans="1:14" x14ac:dyDescent="0.25">
      <c r="A5540" s="1" t="s">
        <v>6</v>
      </c>
      <c r="B5540" s="1" t="s">
        <v>26</v>
      </c>
      <c r="C5540" s="1" t="s">
        <v>35</v>
      </c>
      <c r="D5540" s="1" t="s">
        <v>36</v>
      </c>
      <c r="E5540" s="1" t="s">
        <v>14</v>
      </c>
      <c r="F5540" s="1" t="s">
        <v>11</v>
      </c>
      <c r="G5540" s="1" t="s">
        <v>65</v>
      </c>
      <c r="H5540" s="1">
        <v>7</v>
      </c>
      <c r="I5540">
        <v>104.38399999999999</v>
      </c>
      <c r="J5540" s="1">
        <f>SUMIFS(I:I,B:B,Table1_2[[#This Row],[Category Level 2]],D:D,Table1_2[[#This Row],[Brand]],E:E,Table1_2[[#This Row],[Region]],F:F,Table1_2[[#This Row],[Measure]],G:G,Table1_2[[#This Row],[Year]],H:H,"&lt;="&amp;Table1_2[[#This Row],[Month]])</f>
        <v>652.4</v>
      </c>
      <c r="K55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1412.9119999999998</v>
      </c>
      <c r="N5540">
        <f>Table1_2[[#This Row],[Value]]*2.5</f>
        <v>260.95999999999998</v>
      </c>
    </row>
    <row r="5541" spans="1:14" x14ac:dyDescent="0.25">
      <c r="A5541" s="1" t="s">
        <v>6</v>
      </c>
      <c r="B5541" s="1" t="s">
        <v>26</v>
      </c>
      <c r="C5541" s="1" t="s">
        <v>35</v>
      </c>
      <c r="D5541" s="1" t="s">
        <v>36</v>
      </c>
      <c r="E5541" s="1" t="s">
        <v>14</v>
      </c>
      <c r="F5541" s="1" t="s">
        <v>11</v>
      </c>
      <c r="G5541" s="1" t="s">
        <v>65</v>
      </c>
      <c r="H5541" s="1">
        <v>8</v>
      </c>
      <c r="I5541">
        <v>46.599999999999994</v>
      </c>
      <c r="J5541" s="1">
        <f>SUMIFS(I:I,B:B,Table1_2[[#This Row],[Category Level 2]],D:D,Table1_2[[#This Row],[Brand]],E:E,Table1_2[[#This Row],[Region]],F:F,Table1_2[[#This Row],[Measure]],G:G,Table1_2[[#This Row],[Year]],H:H,"&lt;="&amp;Table1_2[[#This Row],[Month]])</f>
        <v>699</v>
      </c>
      <c r="K55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1284.2959999999998</v>
      </c>
      <c r="N5541">
        <f>Table1_2[[#This Row],[Value]]*2.5</f>
        <v>116.49999999999999</v>
      </c>
    </row>
    <row r="5542" spans="1:14" x14ac:dyDescent="0.25">
      <c r="A5542" s="1" t="s">
        <v>6</v>
      </c>
      <c r="B5542" s="1" t="s">
        <v>26</v>
      </c>
      <c r="C5542" s="1" t="s">
        <v>35</v>
      </c>
      <c r="D5542" s="1" t="s">
        <v>36</v>
      </c>
      <c r="E5542" s="1" t="s">
        <v>14</v>
      </c>
      <c r="F5542" s="1" t="s">
        <v>11</v>
      </c>
      <c r="G5542" s="1" t="s">
        <v>65</v>
      </c>
      <c r="H5542" s="1">
        <v>9</v>
      </c>
      <c r="I5542">
        <v>80.152000000000001</v>
      </c>
      <c r="J5542" s="1">
        <f>SUMIFS(I:I,B:B,Table1_2[[#This Row],[Category Level 2]],D:D,Table1_2[[#This Row],[Brand]],E:E,Table1_2[[#This Row],[Region]],F:F,Table1_2[[#This Row],[Measure]],G:G,Table1_2[[#This Row],[Year]],H:H,"&lt;="&amp;Table1_2[[#This Row],[Month]])</f>
        <v>779.15200000000004</v>
      </c>
      <c r="K55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1241.424</v>
      </c>
      <c r="N5542">
        <f>Table1_2[[#This Row],[Value]]*2.5</f>
        <v>200.38</v>
      </c>
    </row>
    <row r="5543" spans="1:14" x14ac:dyDescent="0.25">
      <c r="A5543" s="1" t="s">
        <v>6</v>
      </c>
      <c r="B5543" s="1" t="s">
        <v>26</v>
      </c>
      <c r="C5543" s="1" t="s">
        <v>35</v>
      </c>
      <c r="D5543" s="1" t="s">
        <v>36</v>
      </c>
      <c r="E5543" s="1" t="s">
        <v>14</v>
      </c>
      <c r="F5543" s="1" t="s">
        <v>11</v>
      </c>
      <c r="G5543" s="1" t="s">
        <v>65</v>
      </c>
      <c r="H5543" s="1">
        <v>10</v>
      </c>
      <c r="I5543">
        <v>102.52</v>
      </c>
      <c r="J5543" s="1">
        <f>SUMIFS(I:I,B:B,Table1_2[[#This Row],[Category Level 2]],D:D,Table1_2[[#This Row],[Brand]],E:E,Table1_2[[#This Row],[Region]],F:F,Table1_2[[#This Row],[Measure]],G:G,Table1_2[[#This Row],[Year]],H:H,"&lt;="&amp;Table1_2[[#This Row],[Month]])</f>
        <v>881.67200000000003</v>
      </c>
      <c r="K55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1166.864</v>
      </c>
      <c r="N5543">
        <f>Table1_2[[#This Row],[Value]]*2.5</f>
        <v>256.3</v>
      </c>
    </row>
    <row r="5544" spans="1:14" x14ac:dyDescent="0.25">
      <c r="A5544" s="1" t="s">
        <v>6</v>
      </c>
      <c r="B5544" s="1" t="s">
        <v>26</v>
      </c>
      <c r="C5544" s="1" t="s">
        <v>35</v>
      </c>
      <c r="D5544" s="1" t="s">
        <v>36</v>
      </c>
      <c r="E5544" s="1" t="s">
        <v>14</v>
      </c>
      <c r="F5544" s="1" t="s">
        <v>11</v>
      </c>
      <c r="G5544" s="1" t="s">
        <v>65</v>
      </c>
      <c r="H5544" s="1">
        <v>11</v>
      </c>
      <c r="I5544">
        <v>89.471999999999994</v>
      </c>
      <c r="J5544" s="1">
        <f>SUMIFS(I:I,B:B,Table1_2[[#This Row],[Category Level 2]],D:D,Table1_2[[#This Row],[Brand]],E:E,Table1_2[[#This Row],[Region]],F:F,Table1_2[[#This Row],[Measure]],G:G,Table1_2[[#This Row],[Year]],H:H,"&lt;="&amp;Table1_2[[#This Row],[Month]])</f>
        <v>971.14400000000001</v>
      </c>
      <c r="K55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1125.856</v>
      </c>
      <c r="N5544">
        <f>Table1_2[[#This Row],[Value]]*2.5</f>
        <v>223.67999999999998</v>
      </c>
    </row>
    <row r="5545" spans="1:14" x14ac:dyDescent="0.25">
      <c r="A5545" s="1" t="s">
        <v>6</v>
      </c>
      <c r="B5545" s="1" t="s">
        <v>26</v>
      </c>
      <c r="C5545" s="1" t="s">
        <v>35</v>
      </c>
      <c r="D5545" s="1" t="s">
        <v>36</v>
      </c>
      <c r="E5545" s="1" t="s">
        <v>14</v>
      </c>
      <c r="F5545" s="1" t="s">
        <v>11</v>
      </c>
      <c r="G5545" s="1" t="s">
        <v>65</v>
      </c>
      <c r="H5545" s="1">
        <v>12</v>
      </c>
      <c r="I5545">
        <v>115.568</v>
      </c>
      <c r="J5545" s="1">
        <f>SUMIFS(I:I,B:B,Table1_2[[#This Row],[Category Level 2]],D:D,Table1_2[[#This Row],[Brand]],E:E,Table1_2[[#This Row],[Region]],F:F,Table1_2[[#This Row],[Measure]],G:G,Table1_2[[#This Row],[Year]],H:H,"&lt;="&amp;Table1_2[[#This Row],[Month]])</f>
        <v>1086.712</v>
      </c>
      <c r="K55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1086.712</v>
      </c>
      <c r="N5545">
        <f>Table1_2[[#This Row],[Value]]*2.5</f>
        <v>288.92</v>
      </c>
    </row>
    <row r="5546" spans="1:14" x14ac:dyDescent="0.25">
      <c r="A5546" s="1" t="s">
        <v>6</v>
      </c>
      <c r="B5546" s="1" t="s">
        <v>26</v>
      </c>
      <c r="C5546" s="1" t="s">
        <v>35</v>
      </c>
      <c r="D5546" s="1" t="s">
        <v>36</v>
      </c>
      <c r="E5546" s="1" t="s">
        <v>14</v>
      </c>
      <c r="F5546" s="1" t="s">
        <v>11</v>
      </c>
      <c r="G5546" s="1" t="s">
        <v>66</v>
      </c>
      <c r="H5546" s="1">
        <v>1</v>
      </c>
      <c r="I5546">
        <v>132.34399999999999</v>
      </c>
      <c r="J5546" s="1">
        <f>SUMIFS(I:I,B:B,Table1_2[[#This Row],[Category Level 2]],D:D,Table1_2[[#This Row],[Brand]],E:E,Table1_2[[#This Row],[Region]],F:F,Table1_2[[#This Row],[Measure]],G:G,Table1_2[[#This Row],[Year]],H:H,"&lt;="&amp;Table1_2[[#This Row],[Month]])</f>
        <v>132.34399999999999</v>
      </c>
      <c r="K55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1094.1679999999999</v>
      </c>
      <c r="N5546">
        <f>Table1_2[[#This Row],[Value]]*2.5</f>
        <v>330.86</v>
      </c>
    </row>
    <row r="5547" spans="1:14" x14ac:dyDescent="0.25">
      <c r="A5547" s="1" t="s">
        <v>6</v>
      </c>
      <c r="B5547" s="1" t="s">
        <v>26</v>
      </c>
      <c r="C5547" s="1" t="s">
        <v>35</v>
      </c>
      <c r="D5547" s="1" t="s">
        <v>36</v>
      </c>
      <c r="E5547" s="1" t="s">
        <v>14</v>
      </c>
      <c r="F5547" s="1" t="s">
        <v>11</v>
      </c>
      <c r="G5547" s="1" t="s">
        <v>66</v>
      </c>
      <c r="H5547" s="1">
        <v>2</v>
      </c>
      <c r="I5547">
        <v>109.976</v>
      </c>
      <c r="J5547" s="1">
        <f>SUMIFS(I:I,B:B,Table1_2[[#This Row],[Category Level 2]],D:D,Table1_2[[#This Row],[Brand]],E:E,Table1_2[[#This Row],[Region]],F:F,Table1_2[[#This Row],[Measure]],G:G,Table1_2[[#This Row],[Year]],H:H,"&lt;="&amp;Table1_2[[#This Row],[Month]])</f>
        <v>242.32</v>
      </c>
      <c r="K55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1123.992</v>
      </c>
      <c r="N5547">
        <f>Table1_2[[#This Row],[Value]]*2.5</f>
        <v>274.94</v>
      </c>
    </row>
    <row r="5548" spans="1:14" x14ac:dyDescent="0.25">
      <c r="A5548" s="1" t="s">
        <v>6</v>
      </c>
      <c r="B5548" s="1" t="s">
        <v>26</v>
      </c>
      <c r="C5548" s="1" t="s">
        <v>35</v>
      </c>
      <c r="D5548" s="1" t="s">
        <v>36</v>
      </c>
      <c r="E5548" s="1" t="s">
        <v>14</v>
      </c>
      <c r="F5548" s="1" t="s">
        <v>11</v>
      </c>
      <c r="G5548" s="1" t="s">
        <v>66</v>
      </c>
      <c r="H5548" s="1">
        <v>3</v>
      </c>
      <c r="I5548">
        <v>136.072</v>
      </c>
      <c r="J5548" s="1">
        <f>SUMIFS(I:I,B:B,Table1_2[[#This Row],[Category Level 2]],D:D,Table1_2[[#This Row],[Brand]],E:E,Table1_2[[#This Row],[Region]],F:F,Table1_2[[#This Row],[Measure]],G:G,Table1_2[[#This Row],[Year]],H:H,"&lt;="&amp;Table1_2[[#This Row],[Month]])</f>
        <v>378.392</v>
      </c>
      <c r="K55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1153.816</v>
      </c>
      <c r="N5548">
        <f>Table1_2[[#This Row],[Value]]*2.5</f>
        <v>340.18</v>
      </c>
    </row>
    <row r="5549" spans="1:14" x14ac:dyDescent="0.25">
      <c r="A5549" s="1" t="s">
        <v>6</v>
      </c>
      <c r="B5549" s="1" t="s">
        <v>26</v>
      </c>
      <c r="C5549" s="1" t="s">
        <v>35</v>
      </c>
      <c r="D5549" s="1" t="s">
        <v>36</v>
      </c>
      <c r="E5549" s="1" t="s">
        <v>14</v>
      </c>
      <c r="F5549" s="1" t="s">
        <v>11</v>
      </c>
      <c r="G5549" s="1" t="s">
        <v>66</v>
      </c>
      <c r="H5549" s="1">
        <v>4</v>
      </c>
      <c r="I5549">
        <v>149.12</v>
      </c>
      <c r="J5549" s="1">
        <f>SUMIFS(I:I,B:B,Table1_2[[#This Row],[Category Level 2]],D:D,Table1_2[[#This Row],[Brand]],E:E,Table1_2[[#This Row],[Region]],F:F,Table1_2[[#This Row],[Measure]],G:G,Table1_2[[#This Row],[Year]],H:H,"&lt;="&amp;Table1_2[[#This Row],[Month]])</f>
        <v>527.51199999999994</v>
      </c>
      <c r="K55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1248.8799999999999</v>
      </c>
      <c r="N5549">
        <f>Table1_2[[#This Row],[Value]]*2.5</f>
        <v>372.8</v>
      </c>
    </row>
    <row r="5550" spans="1:14" x14ac:dyDescent="0.25">
      <c r="A5550" s="1" t="s">
        <v>6</v>
      </c>
      <c r="B5550" s="1" t="s">
        <v>26</v>
      </c>
      <c r="C5550" s="1" t="s">
        <v>35</v>
      </c>
      <c r="D5550" s="1" t="s">
        <v>36</v>
      </c>
      <c r="E5550" s="1" t="s">
        <v>14</v>
      </c>
      <c r="F5550" s="1" t="s">
        <v>11</v>
      </c>
      <c r="G5550" s="1" t="s">
        <v>66</v>
      </c>
      <c r="H5550" s="1">
        <v>5</v>
      </c>
      <c r="I5550">
        <v>124.88799999999999</v>
      </c>
      <c r="J5550" s="1">
        <f>SUMIFS(I:I,B:B,Table1_2[[#This Row],[Category Level 2]],D:D,Table1_2[[#This Row],[Brand]],E:E,Table1_2[[#This Row],[Region]],F:F,Table1_2[[#This Row],[Measure]],G:G,Table1_2[[#This Row],[Year]],H:H,"&lt;="&amp;Table1_2[[#This Row],[Month]])</f>
        <v>652.4</v>
      </c>
      <c r="K55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1319.712</v>
      </c>
      <c r="N5550">
        <f>Table1_2[[#This Row],[Value]]*2.5</f>
        <v>312.21999999999997</v>
      </c>
    </row>
    <row r="5551" spans="1:14" x14ac:dyDescent="0.25">
      <c r="A5551" s="1" t="s">
        <v>6</v>
      </c>
      <c r="B5551" s="1" t="s">
        <v>26</v>
      </c>
      <c r="C5551" s="1" t="s">
        <v>35</v>
      </c>
      <c r="D5551" s="1" t="s">
        <v>36</v>
      </c>
      <c r="E5551" s="1" t="s">
        <v>14</v>
      </c>
      <c r="F5551" s="1" t="s">
        <v>11</v>
      </c>
      <c r="G5551" s="1" t="s">
        <v>66</v>
      </c>
      <c r="H5551" s="1">
        <v>6</v>
      </c>
      <c r="I5551">
        <v>139.79999999999998</v>
      </c>
      <c r="J5551" s="1">
        <f>SUMIFS(I:I,B:B,Table1_2[[#This Row],[Category Level 2]],D:D,Table1_2[[#This Row],[Brand]],E:E,Table1_2[[#This Row],[Region]],F:F,Table1_2[[#This Row],[Measure]],G:G,Table1_2[[#This Row],[Year]],H:H,"&lt;="&amp;Table1_2[[#This Row],[Month]])</f>
        <v>792.19999999999993</v>
      </c>
      <c r="K55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1330.8959999999997</v>
      </c>
      <c r="N5551">
        <f>Table1_2[[#This Row],[Value]]*2.5</f>
        <v>349.49999999999994</v>
      </c>
    </row>
    <row r="5552" spans="1:14" x14ac:dyDescent="0.25">
      <c r="A5552" s="1" t="s">
        <v>6</v>
      </c>
      <c r="B5552" s="1" t="s">
        <v>26</v>
      </c>
      <c r="C5552" s="1" t="s">
        <v>35</v>
      </c>
      <c r="D5552" s="1" t="s">
        <v>36</v>
      </c>
      <c r="E5552" s="1" t="s">
        <v>14</v>
      </c>
      <c r="F5552" s="1" t="s">
        <v>11</v>
      </c>
      <c r="G5552" s="1" t="s">
        <v>66</v>
      </c>
      <c r="H5552" s="1">
        <v>7</v>
      </c>
      <c r="I5552">
        <v>106.24799999999999</v>
      </c>
      <c r="J5552" s="1">
        <f>SUMIFS(I:I,B:B,Table1_2[[#This Row],[Category Level 2]],D:D,Table1_2[[#This Row],[Brand]],E:E,Table1_2[[#This Row],[Region]],F:F,Table1_2[[#This Row],[Measure]],G:G,Table1_2[[#This Row],[Year]],H:H,"&lt;="&amp;Table1_2[[#This Row],[Month]])</f>
        <v>898.44799999999987</v>
      </c>
      <c r="K55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1332.7599999999998</v>
      </c>
      <c r="N5552">
        <f>Table1_2[[#This Row],[Value]]*2.5</f>
        <v>265.62</v>
      </c>
    </row>
    <row r="5553" spans="1:14" x14ac:dyDescent="0.25">
      <c r="A5553" s="1" t="s">
        <v>6</v>
      </c>
      <c r="B5553" s="1" t="s">
        <v>26</v>
      </c>
      <c r="C5553" s="1" t="s">
        <v>35</v>
      </c>
      <c r="D5553" s="1" t="s">
        <v>36</v>
      </c>
      <c r="E5553" s="1" t="s">
        <v>14</v>
      </c>
      <c r="F5553" s="1" t="s">
        <v>11</v>
      </c>
      <c r="G5553" s="1" t="s">
        <v>66</v>
      </c>
      <c r="H5553" s="1">
        <v>8</v>
      </c>
      <c r="I5553">
        <v>247.91199999999998</v>
      </c>
      <c r="J5553" s="1">
        <f>SUMIFS(I:I,B:B,Table1_2[[#This Row],[Category Level 2]],D:D,Table1_2[[#This Row],[Brand]],E:E,Table1_2[[#This Row],[Region]],F:F,Table1_2[[#This Row],[Measure]],G:G,Table1_2[[#This Row],[Year]],H:H,"&lt;="&amp;Table1_2[[#This Row],[Month]])</f>
        <v>1146.3599999999999</v>
      </c>
      <c r="K55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1534.0719999999999</v>
      </c>
      <c r="N5553">
        <f>Table1_2[[#This Row],[Value]]*2.5</f>
        <v>619.78</v>
      </c>
    </row>
    <row r="5554" spans="1:14" x14ac:dyDescent="0.25">
      <c r="A5554" s="1" t="s">
        <v>6</v>
      </c>
      <c r="B5554" s="1" t="s">
        <v>26</v>
      </c>
      <c r="C5554" s="1" t="s">
        <v>35</v>
      </c>
      <c r="D5554" s="1" t="s">
        <v>36</v>
      </c>
      <c r="E5554" s="1" t="s">
        <v>14</v>
      </c>
      <c r="F5554" s="1" t="s">
        <v>11</v>
      </c>
      <c r="G5554" s="1" t="s">
        <v>66</v>
      </c>
      <c r="H5554" s="1">
        <v>9</v>
      </c>
      <c r="I5554">
        <v>190.12799999999999</v>
      </c>
      <c r="J5554" s="1">
        <f>SUMIFS(I:I,B:B,Table1_2[[#This Row],[Category Level 2]],D:D,Table1_2[[#This Row],[Brand]],E:E,Table1_2[[#This Row],[Region]],F:F,Table1_2[[#This Row],[Measure]],G:G,Table1_2[[#This Row],[Year]],H:H,"&lt;="&amp;Table1_2[[#This Row],[Month]])</f>
        <v>1336.4879999999998</v>
      </c>
      <c r="K55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1644.0479999999998</v>
      </c>
      <c r="N5554">
        <f>Table1_2[[#This Row],[Value]]*2.5</f>
        <v>475.31999999999994</v>
      </c>
    </row>
    <row r="5555" spans="1:14" x14ac:dyDescent="0.25">
      <c r="A5555" s="1" t="s">
        <v>6</v>
      </c>
      <c r="B5555" s="1" t="s">
        <v>26</v>
      </c>
      <c r="C5555" s="1" t="s">
        <v>35</v>
      </c>
      <c r="D5555" s="1" t="s">
        <v>36</v>
      </c>
      <c r="E5555" s="1" t="s">
        <v>14</v>
      </c>
      <c r="F5555" s="1" t="s">
        <v>11</v>
      </c>
      <c r="G5555" s="1" t="s">
        <v>66</v>
      </c>
      <c r="H5555" s="1">
        <v>10</v>
      </c>
      <c r="I5555">
        <v>121.16</v>
      </c>
      <c r="J5555" s="1">
        <f>SUMIFS(I:I,B:B,Table1_2[[#This Row],[Category Level 2]],D:D,Table1_2[[#This Row],[Brand]],E:E,Table1_2[[#This Row],[Region]],F:F,Table1_2[[#This Row],[Measure]],G:G,Table1_2[[#This Row],[Year]],H:H,"&lt;="&amp;Table1_2[[#This Row],[Month]])</f>
        <v>1457.6479999999999</v>
      </c>
      <c r="K55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1662.6879999999999</v>
      </c>
      <c r="N5555">
        <f>Table1_2[[#This Row],[Value]]*2.5</f>
        <v>302.89999999999998</v>
      </c>
    </row>
    <row r="5556" spans="1:14" x14ac:dyDescent="0.25">
      <c r="A5556" s="1" t="s">
        <v>6</v>
      </c>
      <c r="B5556" s="1" t="s">
        <v>26</v>
      </c>
      <c r="C5556" s="1" t="s">
        <v>35</v>
      </c>
      <c r="D5556" s="1" t="s">
        <v>36</v>
      </c>
      <c r="E5556" s="1" t="s">
        <v>14</v>
      </c>
      <c r="F5556" s="1" t="s">
        <v>11</v>
      </c>
      <c r="G5556" s="1" t="s">
        <v>66</v>
      </c>
      <c r="H5556" s="1">
        <v>11</v>
      </c>
      <c r="I5556">
        <v>104.38399999999999</v>
      </c>
      <c r="J5556" s="1">
        <f>SUMIFS(I:I,B:B,Table1_2[[#This Row],[Category Level 2]],D:D,Table1_2[[#This Row],[Brand]],E:E,Table1_2[[#This Row],[Region]],F:F,Table1_2[[#This Row],[Measure]],G:G,Table1_2[[#This Row],[Year]],H:H,"&lt;="&amp;Table1_2[[#This Row],[Month]])</f>
        <v>1562.0319999999999</v>
      </c>
      <c r="K55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1677.6</v>
      </c>
      <c r="N5556">
        <f>Table1_2[[#This Row],[Value]]*2.5</f>
        <v>260.95999999999998</v>
      </c>
    </row>
    <row r="5557" spans="1:14" x14ac:dyDescent="0.25">
      <c r="A5557" s="1" t="s">
        <v>6</v>
      </c>
      <c r="B5557" s="1" t="s">
        <v>26</v>
      </c>
      <c r="C5557" s="1" t="s">
        <v>35</v>
      </c>
      <c r="D5557" s="1" t="s">
        <v>36</v>
      </c>
      <c r="E5557" s="1" t="s">
        <v>14</v>
      </c>
      <c r="F5557" s="1" t="s">
        <v>11</v>
      </c>
      <c r="G5557" s="1" t="s">
        <v>66</v>
      </c>
      <c r="H5557" s="1">
        <v>12</v>
      </c>
      <c r="I5557">
        <v>206.904</v>
      </c>
      <c r="J5557" s="1">
        <f>SUMIFS(I:I,B:B,Table1_2[[#This Row],[Category Level 2]],D:D,Table1_2[[#This Row],[Brand]],E:E,Table1_2[[#This Row],[Region]],F:F,Table1_2[[#This Row],[Measure]],G:G,Table1_2[[#This Row],[Year]],H:H,"&lt;="&amp;Table1_2[[#This Row],[Month]])</f>
        <v>1768.9359999999999</v>
      </c>
      <c r="K55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1768.9359999999999</v>
      </c>
      <c r="N5557">
        <f>Table1_2[[#This Row],[Value]]*2.5</f>
        <v>517.26</v>
      </c>
    </row>
    <row r="5558" spans="1:14" x14ac:dyDescent="0.25">
      <c r="A5558" s="1" t="s">
        <v>6</v>
      </c>
      <c r="B5558" s="1" t="s">
        <v>26</v>
      </c>
      <c r="C5558" s="1" t="s">
        <v>35</v>
      </c>
      <c r="D5558" s="1" t="s">
        <v>36</v>
      </c>
      <c r="E5558" s="1" t="s">
        <v>14</v>
      </c>
      <c r="F5558" s="1" t="s">
        <v>11</v>
      </c>
      <c r="G5558" s="1" t="s">
        <v>67</v>
      </c>
      <c r="H5558" s="1">
        <v>1</v>
      </c>
      <c r="I5558">
        <v>136.072</v>
      </c>
      <c r="J5558" s="1">
        <f>SUMIFS(I:I,B:B,Table1_2[[#This Row],[Category Level 2]],D:D,Table1_2[[#This Row],[Brand]],E:E,Table1_2[[#This Row],[Region]],F:F,Table1_2[[#This Row],[Measure]],G:G,Table1_2[[#This Row],[Year]],H:H,"&lt;="&amp;Table1_2[[#This Row],[Month]])</f>
        <v>136.072</v>
      </c>
      <c r="K55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1772.6640000000002</v>
      </c>
      <c r="N5558">
        <f>Table1_2[[#This Row],[Value]]*2.5</f>
        <v>340.18</v>
      </c>
    </row>
    <row r="5559" spans="1:14" x14ac:dyDescent="0.25">
      <c r="A5559" s="1" t="s">
        <v>6</v>
      </c>
      <c r="B5559" s="1" t="s">
        <v>26</v>
      </c>
      <c r="C5559" s="1" t="s">
        <v>35</v>
      </c>
      <c r="D5559" s="1" t="s">
        <v>36</v>
      </c>
      <c r="E5559" s="1" t="s">
        <v>14</v>
      </c>
      <c r="F5559" s="1" t="s">
        <v>11</v>
      </c>
      <c r="G5559" s="1" t="s">
        <v>67</v>
      </c>
      <c r="H5559" s="1">
        <v>2</v>
      </c>
      <c r="I5559">
        <v>117.43199999999999</v>
      </c>
      <c r="J5559" s="1">
        <f>SUMIFS(I:I,B:B,Table1_2[[#This Row],[Category Level 2]],D:D,Table1_2[[#This Row],[Brand]],E:E,Table1_2[[#This Row],[Region]],F:F,Table1_2[[#This Row],[Measure]],G:G,Table1_2[[#This Row],[Year]],H:H,"&lt;="&amp;Table1_2[[#This Row],[Month]])</f>
        <v>253.50399999999999</v>
      </c>
      <c r="K55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1780.12</v>
      </c>
      <c r="N5559">
        <f>Table1_2[[#This Row],[Value]]*2.5</f>
        <v>293.58</v>
      </c>
    </row>
    <row r="5560" spans="1:14" x14ac:dyDescent="0.25">
      <c r="A5560" s="1" t="s">
        <v>6</v>
      </c>
      <c r="B5560" s="1" t="s">
        <v>26</v>
      </c>
      <c r="C5560" s="1" t="s">
        <v>35</v>
      </c>
      <c r="D5560" s="1" t="s">
        <v>36</v>
      </c>
      <c r="E5560" s="1" t="s">
        <v>14</v>
      </c>
      <c r="F5560" s="1" t="s">
        <v>11</v>
      </c>
      <c r="G5560" s="1" t="s">
        <v>67</v>
      </c>
      <c r="H5560" s="1">
        <v>3</v>
      </c>
      <c r="I5560">
        <v>134.208</v>
      </c>
      <c r="J5560" s="1">
        <f>SUMIFS(I:I,B:B,Table1_2[[#This Row],[Category Level 2]],D:D,Table1_2[[#This Row],[Brand]],E:E,Table1_2[[#This Row],[Region]],F:F,Table1_2[[#This Row],[Measure]],G:G,Table1_2[[#This Row],[Year]],H:H,"&lt;="&amp;Table1_2[[#This Row],[Month]])</f>
        <v>387.71199999999999</v>
      </c>
      <c r="K55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1778.2560000000001</v>
      </c>
      <c r="N5560">
        <f>Table1_2[[#This Row],[Value]]*2.5</f>
        <v>335.52</v>
      </c>
    </row>
    <row r="5561" spans="1:14" x14ac:dyDescent="0.25">
      <c r="A5561" s="1" t="s">
        <v>6</v>
      </c>
      <c r="B5561" s="1" t="s">
        <v>26</v>
      </c>
      <c r="C5561" s="1" t="s">
        <v>35</v>
      </c>
      <c r="D5561" s="1" t="s">
        <v>36</v>
      </c>
      <c r="E5561" s="1" t="s">
        <v>14</v>
      </c>
      <c r="F5561" s="1" t="s">
        <v>12</v>
      </c>
      <c r="G5561" s="1" t="s">
        <v>62</v>
      </c>
      <c r="H5561" s="1">
        <v>9</v>
      </c>
      <c r="I5561">
        <v>150.98399999999998</v>
      </c>
      <c r="J5561" s="1">
        <f>SUMIFS(I:I,B:B,Table1_2[[#This Row],[Category Level 2]],D:D,Table1_2[[#This Row],[Brand]],E:E,Table1_2[[#This Row],[Region]],F:F,Table1_2[[#This Row],[Measure]],G:G,Table1_2[[#This Row],[Year]],H:H,"&lt;="&amp;Table1_2[[#This Row],[Month]])</f>
        <v>150.98399999999998</v>
      </c>
      <c r="K55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150.98399999999998</v>
      </c>
      <c r="N5561">
        <f>Table1_2[[#This Row],[Value]]*2.5</f>
        <v>377.45999999999992</v>
      </c>
    </row>
    <row r="5562" spans="1:14" x14ac:dyDescent="0.25">
      <c r="A5562" s="1" t="s">
        <v>6</v>
      </c>
      <c r="B5562" s="1" t="s">
        <v>26</v>
      </c>
      <c r="C5562" s="1" t="s">
        <v>35</v>
      </c>
      <c r="D5562" s="1" t="s">
        <v>36</v>
      </c>
      <c r="E5562" s="1" t="s">
        <v>14</v>
      </c>
      <c r="F5562" s="1" t="s">
        <v>12</v>
      </c>
      <c r="G5562" s="1" t="s">
        <v>62</v>
      </c>
      <c r="H5562" s="1">
        <v>10</v>
      </c>
      <c r="I5562">
        <v>963.68799999999999</v>
      </c>
      <c r="J5562" s="1">
        <f>SUMIFS(I:I,B:B,Table1_2[[#This Row],[Category Level 2]],D:D,Table1_2[[#This Row],[Brand]],E:E,Table1_2[[#This Row],[Region]],F:F,Table1_2[[#This Row],[Measure]],G:G,Table1_2[[#This Row],[Year]],H:H,"&lt;="&amp;Table1_2[[#This Row],[Month]])</f>
        <v>1114.672</v>
      </c>
      <c r="K55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1114.672</v>
      </c>
      <c r="N5562">
        <f>Table1_2[[#This Row],[Value]]*2.5</f>
        <v>2409.2199999999998</v>
      </c>
    </row>
    <row r="5563" spans="1:14" x14ac:dyDescent="0.25">
      <c r="A5563" s="1" t="s">
        <v>6</v>
      </c>
      <c r="B5563" s="1" t="s">
        <v>26</v>
      </c>
      <c r="C5563" s="1" t="s">
        <v>35</v>
      </c>
      <c r="D5563" s="1" t="s">
        <v>36</v>
      </c>
      <c r="E5563" s="1" t="s">
        <v>14</v>
      </c>
      <c r="F5563" s="1" t="s">
        <v>12</v>
      </c>
      <c r="G5563" s="1" t="s">
        <v>62</v>
      </c>
      <c r="H5563" s="1">
        <v>11</v>
      </c>
      <c r="I5563">
        <v>831.34399999999994</v>
      </c>
      <c r="J5563" s="1">
        <f>SUMIFS(I:I,B:B,Table1_2[[#This Row],[Category Level 2]],D:D,Table1_2[[#This Row],[Brand]],E:E,Table1_2[[#This Row],[Region]],F:F,Table1_2[[#This Row],[Measure]],G:G,Table1_2[[#This Row],[Year]],H:H,"&lt;="&amp;Table1_2[[#This Row],[Month]])</f>
        <v>1946.0160000000001</v>
      </c>
      <c r="K55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1946.0160000000001</v>
      </c>
      <c r="N5563">
        <f>Table1_2[[#This Row],[Value]]*2.5</f>
        <v>2078.3599999999997</v>
      </c>
    </row>
    <row r="5564" spans="1:14" x14ac:dyDescent="0.25">
      <c r="A5564" s="1" t="s">
        <v>6</v>
      </c>
      <c r="B5564" s="1" t="s">
        <v>26</v>
      </c>
      <c r="C5564" s="1" t="s">
        <v>35</v>
      </c>
      <c r="D5564" s="1" t="s">
        <v>36</v>
      </c>
      <c r="E5564" s="1" t="s">
        <v>14</v>
      </c>
      <c r="F5564" s="1" t="s">
        <v>12</v>
      </c>
      <c r="G5564" s="1" t="s">
        <v>62</v>
      </c>
      <c r="H5564" s="1">
        <v>12</v>
      </c>
      <c r="I5564">
        <v>520.05599999999993</v>
      </c>
      <c r="J5564" s="1">
        <f>SUMIFS(I:I,B:B,Table1_2[[#This Row],[Category Level 2]],D:D,Table1_2[[#This Row],[Brand]],E:E,Table1_2[[#This Row],[Region]],F:F,Table1_2[[#This Row],[Measure]],G:G,Table1_2[[#This Row],[Year]],H:H,"&lt;="&amp;Table1_2[[#This Row],[Month]])</f>
        <v>2466.0720000000001</v>
      </c>
      <c r="K55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2466.0720000000001</v>
      </c>
      <c r="N5564">
        <f>Table1_2[[#This Row],[Value]]*2.5</f>
        <v>1300.1399999999999</v>
      </c>
    </row>
    <row r="5565" spans="1:14" x14ac:dyDescent="0.25">
      <c r="A5565" s="1" t="s">
        <v>6</v>
      </c>
      <c r="B5565" s="1" t="s">
        <v>26</v>
      </c>
      <c r="C5565" s="1" t="s">
        <v>35</v>
      </c>
      <c r="D5565" s="1" t="s">
        <v>36</v>
      </c>
      <c r="E5565" s="1" t="s">
        <v>14</v>
      </c>
      <c r="F5565" s="1" t="s">
        <v>12</v>
      </c>
      <c r="G5565" s="1" t="s">
        <v>63</v>
      </c>
      <c r="H5565" s="1">
        <v>1</v>
      </c>
      <c r="I5565">
        <v>508.87199999999996</v>
      </c>
      <c r="J5565" s="1">
        <f>SUMIFS(I:I,B:B,Table1_2[[#This Row],[Category Level 2]],D:D,Table1_2[[#This Row],[Brand]],E:E,Table1_2[[#This Row],[Region]],F:F,Table1_2[[#This Row],[Measure]],G:G,Table1_2[[#This Row],[Year]],H:H,"&lt;="&amp;Table1_2[[#This Row],[Month]])</f>
        <v>508.87199999999996</v>
      </c>
      <c r="K55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2974.944</v>
      </c>
      <c r="N5565">
        <f>Table1_2[[#This Row],[Value]]*2.5</f>
        <v>1272.1799999999998</v>
      </c>
    </row>
    <row r="5566" spans="1:14" x14ac:dyDescent="0.25">
      <c r="A5566" s="1" t="s">
        <v>6</v>
      </c>
      <c r="B5566" s="1" t="s">
        <v>26</v>
      </c>
      <c r="C5566" s="1" t="s">
        <v>35</v>
      </c>
      <c r="D5566" s="1" t="s">
        <v>36</v>
      </c>
      <c r="E5566" s="1" t="s">
        <v>14</v>
      </c>
      <c r="F5566" s="1" t="s">
        <v>12</v>
      </c>
      <c r="G5566" s="1" t="s">
        <v>63</v>
      </c>
      <c r="H5566" s="1">
        <v>2</v>
      </c>
      <c r="I5566">
        <v>316.88</v>
      </c>
      <c r="J5566" s="1">
        <f>SUMIFS(I:I,B:B,Table1_2[[#This Row],[Category Level 2]],D:D,Table1_2[[#This Row],[Brand]],E:E,Table1_2[[#This Row],[Region]],F:F,Table1_2[[#This Row],[Measure]],G:G,Table1_2[[#This Row],[Year]],H:H,"&lt;="&amp;Table1_2[[#This Row],[Month]])</f>
        <v>825.75199999999995</v>
      </c>
      <c r="K55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3291.8240000000001</v>
      </c>
      <c r="N5566">
        <f>Table1_2[[#This Row],[Value]]*2.5</f>
        <v>792.2</v>
      </c>
    </row>
    <row r="5567" spans="1:14" x14ac:dyDescent="0.25">
      <c r="A5567" s="1" t="s">
        <v>6</v>
      </c>
      <c r="B5567" s="1" t="s">
        <v>26</v>
      </c>
      <c r="C5567" s="1" t="s">
        <v>35</v>
      </c>
      <c r="D5567" s="1" t="s">
        <v>36</v>
      </c>
      <c r="E5567" s="1" t="s">
        <v>14</v>
      </c>
      <c r="F5567" s="1" t="s">
        <v>12</v>
      </c>
      <c r="G5567" s="1" t="s">
        <v>63</v>
      </c>
      <c r="H5567" s="1">
        <v>3</v>
      </c>
      <c r="I5567">
        <v>671.04</v>
      </c>
      <c r="J5567" s="1">
        <f>SUMIFS(I:I,B:B,Table1_2[[#This Row],[Category Level 2]],D:D,Table1_2[[#This Row],[Brand]],E:E,Table1_2[[#This Row],[Region]],F:F,Table1_2[[#This Row],[Measure]],G:G,Table1_2[[#This Row],[Year]],H:H,"&lt;="&amp;Table1_2[[#This Row],[Month]])</f>
        <v>1496.7919999999999</v>
      </c>
      <c r="K55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3962.864</v>
      </c>
      <c r="N5567">
        <f>Table1_2[[#This Row],[Value]]*2.5</f>
        <v>1677.6</v>
      </c>
    </row>
    <row r="5568" spans="1:14" x14ac:dyDescent="0.25">
      <c r="A5568" s="1" t="s">
        <v>6</v>
      </c>
      <c r="B5568" s="1" t="s">
        <v>26</v>
      </c>
      <c r="C5568" s="1" t="s">
        <v>35</v>
      </c>
      <c r="D5568" s="1" t="s">
        <v>36</v>
      </c>
      <c r="E5568" s="1" t="s">
        <v>14</v>
      </c>
      <c r="F5568" s="1" t="s">
        <v>12</v>
      </c>
      <c r="G5568" s="1" t="s">
        <v>63</v>
      </c>
      <c r="H5568" s="1">
        <v>4</v>
      </c>
      <c r="I5568">
        <v>231.136</v>
      </c>
      <c r="J5568" s="1">
        <f>SUMIFS(I:I,B:B,Table1_2[[#This Row],[Category Level 2]],D:D,Table1_2[[#This Row],[Brand]],E:E,Table1_2[[#This Row],[Region]],F:F,Table1_2[[#This Row],[Measure]],G:G,Table1_2[[#This Row],[Year]],H:H,"&lt;="&amp;Table1_2[[#This Row],[Month]])</f>
        <v>1727.9279999999999</v>
      </c>
      <c r="K55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4194</v>
      </c>
      <c r="N5568">
        <f>Table1_2[[#This Row],[Value]]*2.5</f>
        <v>577.84</v>
      </c>
    </row>
    <row r="5569" spans="1:14" x14ac:dyDescent="0.25">
      <c r="A5569" s="1" t="s">
        <v>6</v>
      </c>
      <c r="B5569" s="1" t="s">
        <v>26</v>
      </c>
      <c r="C5569" s="1" t="s">
        <v>35</v>
      </c>
      <c r="D5569" s="1" t="s">
        <v>36</v>
      </c>
      <c r="E5569" s="1" t="s">
        <v>14</v>
      </c>
      <c r="F5569" s="1" t="s">
        <v>12</v>
      </c>
      <c r="G5569" s="1" t="s">
        <v>63</v>
      </c>
      <c r="H5569" s="1">
        <v>5</v>
      </c>
      <c r="I5569">
        <v>857.43999999999994</v>
      </c>
      <c r="J5569" s="1">
        <f>SUMIFS(I:I,B:B,Table1_2[[#This Row],[Category Level 2]],D:D,Table1_2[[#This Row],[Brand]],E:E,Table1_2[[#This Row],[Region]],F:F,Table1_2[[#This Row],[Measure]],G:G,Table1_2[[#This Row],[Year]],H:H,"&lt;="&amp;Table1_2[[#This Row],[Month]])</f>
        <v>2585.3679999999999</v>
      </c>
      <c r="K55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5051.4400000000005</v>
      </c>
      <c r="N5569">
        <f>Table1_2[[#This Row],[Value]]*2.5</f>
        <v>2143.6</v>
      </c>
    </row>
    <row r="5570" spans="1:14" x14ac:dyDescent="0.25">
      <c r="A5570" s="1" t="s">
        <v>6</v>
      </c>
      <c r="B5570" s="1" t="s">
        <v>26</v>
      </c>
      <c r="C5570" s="1" t="s">
        <v>35</v>
      </c>
      <c r="D5570" s="1" t="s">
        <v>36</v>
      </c>
      <c r="E5570" s="1" t="s">
        <v>14</v>
      </c>
      <c r="F5570" s="1" t="s">
        <v>12</v>
      </c>
      <c r="G5570" s="1" t="s">
        <v>63</v>
      </c>
      <c r="H5570" s="1">
        <v>6</v>
      </c>
      <c r="I5570">
        <v>639.35199999999998</v>
      </c>
      <c r="J5570" s="1">
        <f>SUMIFS(I:I,B:B,Table1_2[[#This Row],[Category Level 2]],D:D,Table1_2[[#This Row],[Brand]],E:E,Table1_2[[#This Row],[Region]],F:F,Table1_2[[#This Row],[Measure]],G:G,Table1_2[[#This Row],[Year]],H:H,"&lt;="&amp;Table1_2[[#This Row],[Month]])</f>
        <v>3224.72</v>
      </c>
      <c r="K55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5690.7919999999995</v>
      </c>
      <c r="N5570">
        <f>Table1_2[[#This Row],[Value]]*2.5</f>
        <v>1598.3799999999999</v>
      </c>
    </row>
    <row r="5571" spans="1:14" x14ac:dyDescent="0.25">
      <c r="A5571" s="1" t="s">
        <v>6</v>
      </c>
      <c r="B5571" s="1" t="s">
        <v>26</v>
      </c>
      <c r="C5571" s="1" t="s">
        <v>35</v>
      </c>
      <c r="D5571" s="1" t="s">
        <v>36</v>
      </c>
      <c r="E5571" s="1" t="s">
        <v>14</v>
      </c>
      <c r="F5571" s="1" t="s">
        <v>12</v>
      </c>
      <c r="G5571" s="1" t="s">
        <v>63</v>
      </c>
      <c r="H5571" s="1">
        <v>7</v>
      </c>
      <c r="I5571">
        <v>1245.1519999999998</v>
      </c>
      <c r="J5571" s="1">
        <f>SUMIFS(I:I,B:B,Table1_2[[#This Row],[Category Level 2]],D:D,Table1_2[[#This Row],[Brand]],E:E,Table1_2[[#This Row],[Region]],F:F,Table1_2[[#This Row],[Measure]],G:G,Table1_2[[#This Row],[Year]],H:H,"&lt;="&amp;Table1_2[[#This Row],[Month]])</f>
        <v>4469.8719999999994</v>
      </c>
      <c r="K55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6935.9439999999995</v>
      </c>
      <c r="N5571">
        <f>Table1_2[[#This Row],[Value]]*2.5</f>
        <v>3112.8799999999997</v>
      </c>
    </row>
    <row r="5572" spans="1:14" x14ac:dyDescent="0.25">
      <c r="A5572" s="1" t="s">
        <v>6</v>
      </c>
      <c r="B5572" s="1" t="s">
        <v>26</v>
      </c>
      <c r="C5572" s="1" t="s">
        <v>35</v>
      </c>
      <c r="D5572" s="1" t="s">
        <v>36</v>
      </c>
      <c r="E5572" s="1" t="s">
        <v>14</v>
      </c>
      <c r="F5572" s="1" t="s">
        <v>12</v>
      </c>
      <c r="G5572" s="1" t="s">
        <v>63</v>
      </c>
      <c r="H5572" s="1">
        <v>8</v>
      </c>
      <c r="I5572">
        <v>328.06399999999996</v>
      </c>
      <c r="J5572" s="1">
        <f>SUMIFS(I:I,B:B,Table1_2[[#This Row],[Category Level 2]],D:D,Table1_2[[#This Row],[Brand]],E:E,Table1_2[[#This Row],[Region]],F:F,Table1_2[[#This Row],[Measure]],G:G,Table1_2[[#This Row],[Year]],H:H,"&lt;="&amp;Table1_2[[#This Row],[Month]])</f>
        <v>4797.9359999999997</v>
      </c>
      <c r="K55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7264.0079999999998</v>
      </c>
      <c r="N5572">
        <f>Table1_2[[#This Row],[Value]]*2.5</f>
        <v>820.15999999999985</v>
      </c>
    </row>
    <row r="5573" spans="1:14" x14ac:dyDescent="0.25">
      <c r="A5573" s="1" t="s">
        <v>6</v>
      </c>
      <c r="B5573" s="1" t="s">
        <v>26</v>
      </c>
      <c r="C5573" s="1" t="s">
        <v>35</v>
      </c>
      <c r="D5573" s="1" t="s">
        <v>36</v>
      </c>
      <c r="E5573" s="1" t="s">
        <v>14</v>
      </c>
      <c r="F5573" s="1" t="s">
        <v>12</v>
      </c>
      <c r="G5573" s="1" t="s">
        <v>63</v>
      </c>
      <c r="H5573" s="1">
        <v>9</v>
      </c>
      <c r="I5573">
        <v>1151.952</v>
      </c>
      <c r="J5573" s="1">
        <f>SUMIFS(I:I,B:B,Table1_2[[#This Row],[Category Level 2]],D:D,Table1_2[[#This Row],[Brand]],E:E,Table1_2[[#This Row],[Region]],F:F,Table1_2[[#This Row],[Measure]],G:G,Table1_2[[#This Row],[Year]],H:H,"&lt;="&amp;Table1_2[[#This Row],[Month]])</f>
        <v>5949.8879999999999</v>
      </c>
      <c r="K55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8264.9759999999987</v>
      </c>
      <c r="N5573">
        <f>Table1_2[[#This Row],[Value]]*2.5</f>
        <v>2879.88</v>
      </c>
    </row>
    <row r="5574" spans="1:14" x14ac:dyDescent="0.25">
      <c r="A5574" s="1" t="s">
        <v>6</v>
      </c>
      <c r="B5574" s="1" t="s">
        <v>26</v>
      </c>
      <c r="C5574" s="1" t="s">
        <v>35</v>
      </c>
      <c r="D5574" s="1" t="s">
        <v>36</v>
      </c>
      <c r="E5574" s="1" t="s">
        <v>14</v>
      </c>
      <c r="F5574" s="1" t="s">
        <v>12</v>
      </c>
      <c r="G5574" s="1" t="s">
        <v>63</v>
      </c>
      <c r="H5574" s="1">
        <v>10</v>
      </c>
      <c r="I5574">
        <v>236.72799999999998</v>
      </c>
      <c r="J5574" s="1">
        <f>SUMIFS(I:I,B:B,Table1_2[[#This Row],[Category Level 2]],D:D,Table1_2[[#This Row],[Brand]],E:E,Table1_2[[#This Row],[Region]],F:F,Table1_2[[#This Row],[Measure]],G:G,Table1_2[[#This Row],[Year]],H:H,"&lt;="&amp;Table1_2[[#This Row],[Month]])</f>
        <v>6186.616</v>
      </c>
      <c r="K55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7538.0159999999996</v>
      </c>
      <c r="N5574">
        <f>Table1_2[[#This Row],[Value]]*2.5</f>
        <v>591.81999999999994</v>
      </c>
    </row>
    <row r="5575" spans="1:14" x14ac:dyDescent="0.25">
      <c r="A5575" s="1" t="s">
        <v>6</v>
      </c>
      <c r="B5575" s="1" t="s">
        <v>26</v>
      </c>
      <c r="C5575" s="1" t="s">
        <v>35</v>
      </c>
      <c r="D5575" s="1" t="s">
        <v>36</v>
      </c>
      <c r="E5575" s="1" t="s">
        <v>14</v>
      </c>
      <c r="F5575" s="1" t="s">
        <v>12</v>
      </c>
      <c r="G5575" s="1" t="s">
        <v>63</v>
      </c>
      <c r="H5575" s="1">
        <v>11</v>
      </c>
      <c r="I5575">
        <v>959.95999999999992</v>
      </c>
      <c r="J5575" s="1">
        <f>SUMIFS(I:I,B:B,Table1_2[[#This Row],[Category Level 2]],D:D,Table1_2[[#This Row],[Brand]],E:E,Table1_2[[#This Row],[Region]],F:F,Table1_2[[#This Row],[Measure]],G:G,Table1_2[[#This Row],[Year]],H:H,"&lt;="&amp;Table1_2[[#This Row],[Month]])</f>
        <v>7146.576</v>
      </c>
      <c r="K55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7666.6319999999996</v>
      </c>
      <c r="N5575">
        <f>Table1_2[[#This Row],[Value]]*2.5</f>
        <v>2399.8999999999996</v>
      </c>
    </row>
    <row r="5576" spans="1:14" x14ac:dyDescent="0.25">
      <c r="A5576" s="1" t="s">
        <v>6</v>
      </c>
      <c r="B5576" s="1" t="s">
        <v>26</v>
      </c>
      <c r="C5576" s="1" t="s">
        <v>35</v>
      </c>
      <c r="D5576" s="1" t="s">
        <v>36</v>
      </c>
      <c r="E5576" s="1" t="s">
        <v>14</v>
      </c>
      <c r="F5576" s="1" t="s">
        <v>12</v>
      </c>
      <c r="G5576" s="1" t="s">
        <v>63</v>
      </c>
      <c r="H5576" s="1">
        <v>12</v>
      </c>
      <c r="I5576">
        <v>1058.752</v>
      </c>
      <c r="J5576" s="1">
        <f>SUMIFS(I:I,B:B,Table1_2[[#This Row],[Category Level 2]],D:D,Table1_2[[#This Row],[Brand]],E:E,Table1_2[[#This Row],[Region]],F:F,Table1_2[[#This Row],[Measure]],G:G,Table1_2[[#This Row],[Year]],H:H,"&lt;="&amp;Table1_2[[#This Row],[Month]])</f>
        <v>8205.3279999999995</v>
      </c>
      <c r="K55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8205.3279999999995</v>
      </c>
      <c r="N5576">
        <f>Table1_2[[#This Row],[Value]]*2.5</f>
        <v>2646.88</v>
      </c>
    </row>
    <row r="5577" spans="1:14" x14ac:dyDescent="0.25">
      <c r="A5577" s="1" t="s">
        <v>6</v>
      </c>
      <c r="B5577" s="1" t="s">
        <v>26</v>
      </c>
      <c r="C5577" s="1" t="s">
        <v>35</v>
      </c>
      <c r="D5577" s="1" t="s">
        <v>36</v>
      </c>
      <c r="E5577" s="1" t="s">
        <v>14</v>
      </c>
      <c r="F5577" s="1" t="s">
        <v>12</v>
      </c>
      <c r="G5577" s="1" t="s">
        <v>64</v>
      </c>
      <c r="H5577" s="1">
        <v>1</v>
      </c>
      <c r="I5577">
        <v>855.57599999999991</v>
      </c>
      <c r="J5577" s="1">
        <f>SUMIFS(I:I,B:B,Table1_2[[#This Row],[Category Level 2]],D:D,Table1_2[[#This Row],[Brand]],E:E,Table1_2[[#This Row],[Region]],F:F,Table1_2[[#This Row],[Measure]],G:G,Table1_2[[#This Row],[Year]],H:H,"&lt;="&amp;Table1_2[[#This Row],[Month]])</f>
        <v>855.57599999999991</v>
      </c>
      <c r="K55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8552.0319999999992</v>
      </c>
      <c r="N5577">
        <f>Table1_2[[#This Row],[Value]]*2.5</f>
        <v>2138.9399999999996</v>
      </c>
    </row>
    <row r="5578" spans="1:14" x14ac:dyDescent="0.25">
      <c r="A5578" s="1" t="s">
        <v>6</v>
      </c>
      <c r="B5578" s="1" t="s">
        <v>26</v>
      </c>
      <c r="C5578" s="1" t="s">
        <v>35</v>
      </c>
      <c r="D5578" s="1" t="s">
        <v>36</v>
      </c>
      <c r="E5578" s="1" t="s">
        <v>14</v>
      </c>
      <c r="F5578" s="1" t="s">
        <v>12</v>
      </c>
      <c r="G5578" s="1" t="s">
        <v>64</v>
      </c>
      <c r="H5578" s="1">
        <v>2</v>
      </c>
      <c r="I5578">
        <v>548.01599999999996</v>
      </c>
      <c r="J5578" s="1">
        <f>SUMIFS(I:I,B:B,Table1_2[[#This Row],[Category Level 2]],D:D,Table1_2[[#This Row],[Brand]],E:E,Table1_2[[#This Row],[Region]],F:F,Table1_2[[#This Row],[Measure]],G:G,Table1_2[[#This Row],[Year]],H:H,"&lt;="&amp;Table1_2[[#This Row],[Month]])</f>
        <v>1403.5919999999999</v>
      </c>
      <c r="K55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8783.1679999999997</v>
      </c>
      <c r="N5578">
        <f>Table1_2[[#This Row],[Value]]*2.5</f>
        <v>1370.04</v>
      </c>
    </row>
    <row r="5579" spans="1:14" x14ac:dyDescent="0.25">
      <c r="A5579" s="1" t="s">
        <v>6</v>
      </c>
      <c r="B5579" s="1" t="s">
        <v>26</v>
      </c>
      <c r="C5579" s="1" t="s">
        <v>35</v>
      </c>
      <c r="D5579" s="1" t="s">
        <v>36</v>
      </c>
      <c r="E5579" s="1" t="s">
        <v>14</v>
      </c>
      <c r="F5579" s="1" t="s">
        <v>12</v>
      </c>
      <c r="G5579" s="1" t="s">
        <v>64</v>
      </c>
      <c r="H5579" s="1">
        <v>3</v>
      </c>
      <c r="I5579">
        <v>672.904</v>
      </c>
      <c r="J5579" s="1">
        <f>SUMIFS(I:I,B:B,Table1_2[[#This Row],[Category Level 2]],D:D,Table1_2[[#This Row],[Brand]],E:E,Table1_2[[#This Row],[Region]],F:F,Table1_2[[#This Row],[Measure]],G:G,Table1_2[[#This Row],[Year]],H:H,"&lt;="&amp;Table1_2[[#This Row],[Month]])</f>
        <v>2076.4960000000001</v>
      </c>
      <c r="K55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8785.0319999999992</v>
      </c>
      <c r="N5579">
        <f>Table1_2[[#This Row],[Value]]*2.5</f>
        <v>1682.26</v>
      </c>
    </row>
    <row r="5580" spans="1:14" x14ac:dyDescent="0.25">
      <c r="A5580" s="1" t="s">
        <v>6</v>
      </c>
      <c r="B5580" s="1" t="s">
        <v>26</v>
      </c>
      <c r="C5580" s="1" t="s">
        <v>35</v>
      </c>
      <c r="D5580" s="1" t="s">
        <v>36</v>
      </c>
      <c r="E5580" s="1" t="s">
        <v>14</v>
      </c>
      <c r="F5580" s="1" t="s">
        <v>12</v>
      </c>
      <c r="G5580" s="1" t="s">
        <v>64</v>
      </c>
      <c r="H5580" s="1">
        <v>4</v>
      </c>
      <c r="I5580">
        <v>398.89599999999996</v>
      </c>
      <c r="J5580" s="1">
        <f>SUMIFS(I:I,B:B,Table1_2[[#This Row],[Category Level 2]],D:D,Table1_2[[#This Row],[Brand]],E:E,Table1_2[[#This Row],[Region]],F:F,Table1_2[[#This Row],[Measure]],G:G,Table1_2[[#This Row],[Year]],H:H,"&lt;="&amp;Table1_2[[#This Row],[Month]])</f>
        <v>2475.3919999999998</v>
      </c>
      <c r="K55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8952.7919999999995</v>
      </c>
      <c r="N5580">
        <f>Table1_2[[#This Row],[Value]]*2.5</f>
        <v>997.2399999999999</v>
      </c>
    </row>
    <row r="5581" spans="1:14" x14ac:dyDescent="0.25">
      <c r="A5581" s="1" t="s">
        <v>6</v>
      </c>
      <c r="B5581" s="1" t="s">
        <v>26</v>
      </c>
      <c r="C5581" s="1" t="s">
        <v>35</v>
      </c>
      <c r="D5581" s="1" t="s">
        <v>36</v>
      </c>
      <c r="E5581" s="1" t="s">
        <v>14</v>
      </c>
      <c r="F5581" s="1" t="s">
        <v>12</v>
      </c>
      <c r="G5581" s="1" t="s">
        <v>64</v>
      </c>
      <c r="H5581" s="1">
        <v>5</v>
      </c>
      <c r="I5581">
        <v>3854.752</v>
      </c>
      <c r="J5581" s="1">
        <f>SUMIFS(I:I,B:B,Table1_2[[#This Row],[Category Level 2]],D:D,Table1_2[[#This Row],[Brand]],E:E,Table1_2[[#This Row],[Region]],F:F,Table1_2[[#This Row],[Measure]],G:G,Table1_2[[#This Row],[Year]],H:H,"&lt;="&amp;Table1_2[[#This Row],[Month]])</f>
        <v>6330.1440000000002</v>
      </c>
      <c r="K55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11950.103999999999</v>
      </c>
      <c r="N5581">
        <f>Table1_2[[#This Row],[Value]]*2.5</f>
        <v>9636.8799999999992</v>
      </c>
    </row>
    <row r="5582" spans="1:14" x14ac:dyDescent="0.25">
      <c r="A5582" s="1" t="s">
        <v>6</v>
      </c>
      <c r="B5582" s="1" t="s">
        <v>26</v>
      </c>
      <c r="C5582" s="1" t="s">
        <v>35</v>
      </c>
      <c r="D5582" s="1" t="s">
        <v>36</v>
      </c>
      <c r="E5582" s="1" t="s">
        <v>14</v>
      </c>
      <c r="F5582" s="1" t="s">
        <v>12</v>
      </c>
      <c r="G5582" s="1" t="s">
        <v>64</v>
      </c>
      <c r="H5582" s="1">
        <v>6</v>
      </c>
      <c r="I5582">
        <v>1032.6559999999999</v>
      </c>
      <c r="J5582" s="1">
        <f>SUMIFS(I:I,B:B,Table1_2[[#This Row],[Category Level 2]],D:D,Table1_2[[#This Row],[Brand]],E:E,Table1_2[[#This Row],[Region]],F:F,Table1_2[[#This Row],[Measure]],G:G,Table1_2[[#This Row],[Year]],H:H,"&lt;="&amp;Table1_2[[#This Row],[Month]])</f>
        <v>7362.8</v>
      </c>
      <c r="K55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12343.407999999999</v>
      </c>
      <c r="N5582">
        <f>Table1_2[[#This Row],[Value]]*2.5</f>
        <v>2581.64</v>
      </c>
    </row>
    <row r="5583" spans="1:14" x14ac:dyDescent="0.25">
      <c r="A5583" s="1" t="s">
        <v>6</v>
      </c>
      <c r="B5583" s="1" t="s">
        <v>26</v>
      </c>
      <c r="C5583" s="1" t="s">
        <v>35</v>
      </c>
      <c r="D5583" s="1" t="s">
        <v>36</v>
      </c>
      <c r="E5583" s="1" t="s">
        <v>14</v>
      </c>
      <c r="F5583" s="1" t="s">
        <v>12</v>
      </c>
      <c r="G5583" s="1" t="s">
        <v>64</v>
      </c>
      <c r="H5583" s="1">
        <v>7</v>
      </c>
      <c r="I5583">
        <v>1647.7759999999998</v>
      </c>
      <c r="J5583" s="1">
        <f>SUMIFS(I:I,B:B,Table1_2[[#This Row],[Category Level 2]],D:D,Table1_2[[#This Row],[Brand]],E:E,Table1_2[[#This Row],[Region]],F:F,Table1_2[[#This Row],[Measure]],G:G,Table1_2[[#This Row],[Year]],H:H,"&lt;="&amp;Table1_2[[#This Row],[Month]])</f>
        <v>9010.5760000000009</v>
      </c>
      <c r="K55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12746.032000000001</v>
      </c>
      <c r="N5583">
        <f>Table1_2[[#This Row],[Value]]*2.5</f>
        <v>4119.4399999999996</v>
      </c>
    </row>
    <row r="5584" spans="1:14" x14ac:dyDescent="0.25">
      <c r="A5584" s="1" t="s">
        <v>6</v>
      </c>
      <c r="B5584" s="1" t="s">
        <v>26</v>
      </c>
      <c r="C5584" s="1" t="s">
        <v>35</v>
      </c>
      <c r="D5584" s="1" t="s">
        <v>36</v>
      </c>
      <c r="E5584" s="1" t="s">
        <v>14</v>
      </c>
      <c r="F5584" s="1" t="s">
        <v>12</v>
      </c>
      <c r="G5584" s="1" t="s">
        <v>64</v>
      </c>
      <c r="H5584" s="1">
        <v>8</v>
      </c>
      <c r="I5584">
        <v>1084.848</v>
      </c>
      <c r="J5584" s="1">
        <f>SUMIFS(I:I,B:B,Table1_2[[#This Row],[Category Level 2]],D:D,Table1_2[[#This Row],[Brand]],E:E,Table1_2[[#This Row],[Region]],F:F,Table1_2[[#This Row],[Measure]],G:G,Table1_2[[#This Row],[Year]],H:H,"&lt;="&amp;Table1_2[[#This Row],[Month]])</f>
        <v>10095.424000000001</v>
      </c>
      <c r="K55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13502.816000000001</v>
      </c>
      <c r="N5584">
        <f>Table1_2[[#This Row],[Value]]*2.5</f>
        <v>2712.12</v>
      </c>
    </row>
    <row r="5585" spans="1:14" x14ac:dyDescent="0.25">
      <c r="A5585" s="1" t="s">
        <v>6</v>
      </c>
      <c r="B5585" s="1" t="s">
        <v>26</v>
      </c>
      <c r="C5585" s="1" t="s">
        <v>35</v>
      </c>
      <c r="D5585" s="1" t="s">
        <v>36</v>
      </c>
      <c r="E5585" s="1" t="s">
        <v>14</v>
      </c>
      <c r="F5585" s="1" t="s">
        <v>12</v>
      </c>
      <c r="G5585" s="1" t="s">
        <v>64</v>
      </c>
      <c r="H5585" s="1">
        <v>9</v>
      </c>
      <c r="I5585">
        <v>756.78399999999999</v>
      </c>
      <c r="J5585" s="1">
        <f>SUMIFS(I:I,B:B,Table1_2[[#This Row],[Category Level 2]],D:D,Table1_2[[#This Row],[Brand]],E:E,Table1_2[[#This Row],[Region]],F:F,Table1_2[[#This Row],[Measure]],G:G,Table1_2[[#This Row],[Year]],H:H,"&lt;="&amp;Table1_2[[#This Row],[Month]])</f>
        <v>10852.208000000001</v>
      </c>
      <c r="K55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13107.648000000001</v>
      </c>
      <c r="N5585">
        <f>Table1_2[[#This Row],[Value]]*2.5</f>
        <v>1891.96</v>
      </c>
    </row>
    <row r="5586" spans="1:14" x14ac:dyDescent="0.25">
      <c r="A5586" s="1" t="s">
        <v>6</v>
      </c>
      <c r="B5586" s="1" t="s">
        <v>26</v>
      </c>
      <c r="C5586" s="1" t="s">
        <v>35</v>
      </c>
      <c r="D5586" s="1" t="s">
        <v>36</v>
      </c>
      <c r="E5586" s="1" t="s">
        <v>14</v>
      </c>
      <c r="F5586" s="1" t="s">
        <v>12</v>
      </c>
      <c r="G5586" s="1" t="s">
        <v>64</v>
      </c>
      <c r="H5586" s="1">
        <v>10</v>
      </c>
      <c r="I5586">
        <v>1094.1679999999999</v>
      </c>
      <c r="J5586" s="1">
        <f>SUMIFS(I:I,B:B,Table1_2[[#This Row],[Category Level 2]],D:D,Table1_2[[#This Row],[Brand]],E:E,Table1_2[[#This Row],[Region]],F:F,Table1_2[[#This Row],[Measure]],G:G,Table1_2[[#This Row],[Year]],H:H,"&lt;="&amp;Table1_2[[#This Row],[Month]])</f>
        <v>11946.376</v>
      </c>
      <c r="K55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13965.088</v>
      </c>
      <c r="N5586">
        <f>Table1_2[[#This Row],[Value]]*2.5</f>
        <v>2735.4199999999996</v>
      </c>
    </row>
    <row r="5587" spans="1:14" x14ac:dyDescent="0.25">
      <c r="A5587" s="1" t="s">
        <v>6</v>
      </c>
      <c r="B5587" s="1" t="s">
        <v>26</v>
      </c>
      <c r="C5587" s="1" t="s">
        <v>35</v>
      </c>
      <c r="D5587" s="1" t="s">
        <v>36</v>
      </c>
      <c r="E5587" s="1" t="s">
        <v>14</v>
      </c>
      <c r="F5587" s="1" t="s">
        <v>12</v>
      </c>
      <c r="G5587" s="1" t="s">
        <v>64</v>
      </c>
      <c r="H5587" s="1">
        <v>11</v>
      </c>
      <c r="I5587">
        <v>799.65599999999995</v>
      </c>
      <c r="J5587" s="1">
        <f>SUMIFS(I:I,B:B,Table1_2[[#This Row],[Category Level 2]],D:D,Table1_2[[#This Row],[Brand]],E:E,Table1_2[[#This Row],[Region]],F:F,Table1_2[[#This Row],[Measure]],G:G,Table1_2[[#This Row],[Year]],H:H,"&lt;="&amp;Table1_2[[#This Row],[Month]])</f>
        <v>12746.031999999999</v>
      </c>
      <c r="K55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13804.784</v>
      </c>
      <c r="N5587">
        <f>Table1_2[[#This Row],[Value]]*2.5</f>
        <v>1999.1399999999999</v>
      </c>
    </row>
    <row r="5588" spans="1:14" x14ac:dyDescent="0.25">
      <c r="A5588" s="1" t="s">
        <v>6</v>
      </c>
      <c r="B5588" s="1" t="s">
        <v>26</v>
      </c>
      <c r="C5588" s="1" t="s">
        <v>35</v>
      </c>
      <c r="D5588" s="1" t="s">
        <v>36</v>
      </c>
      <c r="E5588" s="1" t="s">
        <v>14</v>
      </c>
      <c r="F5588" s="1" t="s">
        <v>12</v>
      </c>
      <c r="G5588" s="1" t="s">
        <v>64</v>
      </c>
      <c r="H5588" s="1">
        <v>12</v>
      </c>
      <c r="I5588">
        <v>948.77599999999995</v>
      </c>
      <c r="J5588" s="1">
        <f>SUMIFS(I:I,B:B,Table1_2[[#This Row],[Category Level 2]],D:D,Table1_2[[#This Row],[Brand]],E:E,Table1_2[[#This Row],[Region]],F:F,Table1_2[[#This Row],[Measure]],G:G,Table1_2[[#This Row],[Year]],H:H,"&lt;="&amp;Table1_2[[#This Row],[Month]])</f>
        <v>13694.807999999999</v>
      </c>
      <c r="K55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13694.807999999999</v>
      </c>
      <c r="N5588">
        <f>Table1_2[[#This Row],[Value]]*2.5</f>
        <v>2371.94</v>
      </c>
    </row>
    <row r="5589" spans="1:14" x14ac:dyDescent="0.25">
      <c r="A5589" s="1" t="s">
        <v>6</v>
      </c>
      <c r="B5589" s="1" t="s">
        <v>26</v>
      </c>
      <c r="C5589" s="1" t="s">
        <v>35</v>
      </c>
      <c r="D5589" s="1" t="s">
        <v>36</v>
      </c>
      <c r="E5589" s="1" t="s">
        <v>14</v>
      </c>
      <c r="F5589" s="1" t="s">
        <v>12</v>
      </c>
      <c r="G5589" s="1" t="s">
        <v>65</v>
      </c>
      <c r="H5589" s="1">
        <v>1</v>
      </c>
      <c r="I5589">
        <v>762.37599999999998</v>
      </c>
      <c r="J5589" s="1">
        <f>SUMIFS(I:I,B:B,Table1_2[[#This Row],[Category Level 2]],D:D,Table1_2[[#This Row],[Brand]],E:E,Table1_2[[#This Row],[Region]],F:F,Table1_2[[#This Row],[Measure]],G:G,Table1_2[[#This Row],[Year]],H:H,"&lt;="&amp;Table1_2[[#This Row],[Month]])</f>
        <v>762.37599999999998</v>
      </c>
      <c r="K55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13601.607999999998</v>
      </c>
      <c r="N5589">
        <f>Table1_2[[#This Row],[Value]]*2.5</f>
        <v>1905.94</v>
      </c>
    </row>
    <row r="5590" spans="1:14" x14ac:dyDescent="0.25">
      <c r="A5590" s="1" t="s">
        <v>6</v>
      </c>
      <c r="B5590" s="1" t="s">
        <v>26</v>
      </c>
      <c r="C5590" s="1" t="s">
        <v>35</v>
      </c>
      <c r="D5590" s="1" t="s">
        <v>36</v>
      </c>
      <c r="E5590" s="1" t="s">
        <v>14</v>
      </c>
      <c r="F5590" s="1" t="s">
        <v>12</v>
      </c>
      <c r="G5590" s="1" t="s">
        <v>65</v>
      </c>
      <c r="H5590" s="1">
        <v>2</v>
      </c>
      <c r="I5590">
        <v>495.82399999999996</v>
      </c>
      <c r="J5590" s="1">
        <f>SUMIFS(I:I,B:B,Table1_2[[#This Row],[Category Level 2]],D:D,Table1_2[[#This Row],[Brand]],E:E,Table1_2[[#This Row],[Region]],F:F,Table1_2[[#This Row],[Measure]],G:G,Table1_2[[#This Row],[Year]],H:H,"&lt;="&amp;Table1_2[[#This Row],[Month]])</f>
        <v>1258.1999999999998</v>
      </c>
      <c r="K55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13549.415999999997</v>
      </c>
      <c r="N5590">
        <f>Table1_2[[#This Row],[Value]]*2.5</f>
        <v>1239.56</v>
      </c>
    </row>
    <row r="5591" spans="1:14" x14ac:dyDescent="0.25">
      <c r="A5591" s="1" t="s">
        <v>6</v>
      </c>
      <c r="B5591" s="1" t="s">
        <v>26</v>
      </c>
      <c r="C5591" s="1" t="s">
        <v>35</v>
      </c>
      <c r="D5591" s="1" t="s">
        <v>36</v>
      </c>
      <c r="E5591" s="1" t="s">
        <v>14</v>
      </c>
      <c r="F5591" s="1" t="s">
        <v>12</v>
      </c>
      <c r="G5591" s="1" t="s">
        <v>65</v>
      </c>
      <c r="H5591" s="1">
        <v>3</v>
      </c>
      <c r="I5591">
        <v>654.26400000000001</v>
      </c>
      <c r="J5591" s="1">
        <f>SUMIFS(I:I,B:B,Table1_2[[#This Row],[Category Level 2]],D:D,Table1_2[[#This Row],[Brand]],E:E,Table1_2[[#This Row],[Region]],F:F,Table1_2[[#This Row],[Measure]],G:G,Table1_2[[#This Row],[Year]],H:H,"&lt;="&amp;Table1_2[[#This Row],[Month]])</f>
        <v>1912.4639999999999</v>
      </c>
      <c r="K55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13530.776</v>
      </c>
      <c r="N5591">
        <f>Table1_2[[#This Row],[Value]]*2.5</f>
        <v>1635.66</v>
      </c>
    </row>
    <row r="5592" spans="1:14" x14ac:dyDescent="0.25">
      <c r="A5592" s="1" t="s">
        <v>6</v>
      </c>
      <c r="B5592" s="1" t="s">
        <v>26</v>
      </c>
      <c r="C5592" s="1" t="s">
        <v>35</v>
      </c>
      <c r="D5592" s="1" t="s">
        <v>36</v>
      </c>
      <c r="E5592" s="1" t="s">
        <v>14</v>
      </c>
      <c r="F5592" s="1" t="s">
        <v>12</v>
      </c>
      <c r="G5592" s="1" t="s">
        <v>65</v>
      </c>
      <c r="H5592" s="1">
        <v>4</v>
      </c>
      <c r="I5592">
        <v>329.928</v>
      </c>
      <c r="J5592" s="1">
        <f>SUMIFS(I:I,B:B,Table1_2[[#This Row],[Category Level 2]],D:D,Table1_2[[#This Row],[Brand]],E:E,Table1_2[[#This Row],[Region]],F:F,Table1_2[[#This Row],[Measure]],G:G,Table1_2[[#This Row],[Year]],H:H,"&lt;="&amp;Table1_2[[#This Row],[Month]])</f>
        <v>2242.3919999999998</v>
      </c>
      <c r="K55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13461.807999999999</v>
      </c>
      <c r="N5592">
        <f>Table1_2[[#This Row],[Value]]*2.5</f>
        <v>824.81999999999994</v>
      </c>
    </row>
    <row r="5593" spans="1:14" x14ac:dyDescent="0.25">
      <c r="A5593" s="1" t="s">
        <v>6</v>
      </c>
      <c r="B5593" s="1" t="s">
        <v>26</v>
      </c>
      <c r="C5593" s="1" t="s">
        <v>35</v>
      </c>
      <c r="D5593" s="1" t="s">
        <v>36</v>
      </c>
      <c r="E5593" s="1" t="s">
        <v>14</v>
      </c>
      <c r="F5593" s="1" t="s">
        <v>12</v>
      </c>
      <c r="G5593" s="1" t="s">
        <v>65</v>
      </c>
      <c r="H5593" s="1">
        <v>5</v>
      </c>
      <c r="I5593">
        <v>328.06399999999996</v>
      </c>
      <c r="J5593" s="1">
        <f>SUMIFS(I:I,B:B,Table1_2[[#This Row],[Category Level 2]],D:D,Table1_2[[#This Row],[Brand]],E:E,Table1_2[[#This Row],[Region]],F:F,Table1_2[[#This Row],[Measure]],G:G,Table1_2[[#This Row],[Year]],H:H,"&lt;="&amp;Table1_2[[#This Row],[Month]])</f>
        <v>2570.4559999999997</v>
      </c>
      <c r="K55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9935.119999999999</v>
      </c>
      <c r="N5593">
        <f>Table1_2[[#This Row],[Value]]*2.5</f>
        <v>820.15999999999985</v>
      </c>
    </row>
    <row r="5594" spans="1:14" x14ac:dyDescent="0.25">
      <c r="A5594" s="1" t="s">
        <v>6</v>
      </c>
      <c r="B5594" s="1" t="s">
        <v>26</v>
      </c>
      <c r="C5594" s="1" t="s">
        <v>35</v>
      </c>
      <c r="D5594" s="1" t="s">
        <v>36</v>
      </c>
      <c r="E5594" s="1" t="s">
        <v>14</v>
      </c>
      <c r="F5594" s="1" t="s">
        <v>12</v>
      </c>
      <c r="G5594" s="1" t="s">
        <v>65</v>
      </c>
      <c r="H5594" s="1">
        <v>6</v>
      </c>
      <c r="I5594">
        <v>794.06399999999996</v>
      </c>
      <c r="J5594" s="1">
        <f>SUMIFS(I:I,B:B,Table1_2[[#This Row],[Category Level 2]],D:D,Table1_2[[#This Row],[Brand]],E:E,Table1_2[[#This Row],[Region]],F:F,Table1_2[[#This Row],[Measure]],G:G,Table1_2[[#This Row],[Year]],H:H,"&lt;="&amp;Table1_2[[#This Row],[Month]])</f>
        <v>3364.5199999999995</v>
      </c>
      <c r="K55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9696.5279999999984</v>
      </c>
      <c r="N5594">
        <f>Table1_2[[#This Row],[Value]]*2.5</f>
        <v>1985.1599999999999</v>
      </c>
    </row>
    <row r="5595" spans="1:14" x14ac:dyDescent="0.25">
      <c r="A5595" s="1" t="s">
        <v>6</v>
      </c>
      <c r="B5595" s="1" t="s">
        <v>26</v>
      </c>
      <c r="C5595" s="1" t="s">
        <v>35</v>
      </c>
      <c r="D5595" s="1" t="s">
        <v>36</v>
      </c>
      <c r="E5595" s="1" t="s">
        <v>14</v>
      </c>
      <c r="F5595" s="1" t="s">
        <v>12</v>
      </c>
      <c r="G5595" s="1" t="s">
        <v>65</v>
      </c>
      <c r="H5595" s="1">
        <v>7</v>
      </c>
      <c r="I5595">
        <v>643.07999999999993</v>
      </c>
      <c r="J5595" s="1">
        <f>SUMIFS(I:I,B:B,Table1_2[[#This Row],[Category Level 2]],D:D,Table1_2[[#This Row],[Brand]],E:E,Table1_2[[#This Row],[Region]],F:F,Table1_2[[#This Row],[Measure]],G:G,Table1_2[[#This Row],[Year]],H:H,"&lt;="&amp;Table1_2[[#This Row],[Month]])</f>
        <v>4007.5999999999995</v>
      </c>
      <c r="K55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8691.8319999999985</v>
      </c>
      <c r="N5595">
        <f>Table1_2[[#This Row],[Value]]*2.5</f>
        <v>1607.6999999999998</v>
      </c>
    </row>
    <row r="5596" spans="1:14" x14ac:dyDescent="0.25">
      <c r="A5596" s="1" t="s">
        <v>6</v>
      </c>
      <c r="B5596" s="1" t="s">
        <v>26</v>
      </c>
      <c r="C5596" s="1" t="s">
        <v>35</v>
      </c>
      <c r="D5596" s="1" t="s">
        <v>36</v>
      </c>
      <c r="E5596" s="1" t="s">
        <v>14</v>
      </c>
      <c r="F5596" s="1" t="s">
        <v>12</v>
      </c>
      <c r="G5596" s="1" t="s">
        <v>65</v>
      </c>
      <c r="H5596" s="1">
        <v>8</v>
      </c>
      <c r="I5596">
        <v>281.464</v>
      </c>
      <c r="J5596" s="1">
        <f>SUMIFS(I:I,B:B,Table1_2[[#This Row],[Category Level 2]],D:D,Table1_2[[#This Row],[Brand]],E:E,Table1_2[[#This Row],[Region]],F:F,Table1_2[[#This Row],[Measure]],G:G,Table1_2[[#This Row],[Year]],H:H,"&lt;="&amp;Table1_2[[#This Row],[Month]])</f>
        <v>4289.0639999999994</v>
      </c>
      <c r="K55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7888.4479999999985</v>
      </c>
      <c r="N5596">
        <f>Table1_2[[#This Row],[Value]]*2.5</f>
        <v>703.66</v>
      </c>
    </row>
    <row r="5597" spans="1:14" x14ac:dyDescent="0.25">
      <c r="A5597" s="1" t="s">
        <v>6</v>
      </c>
      <c r="B5597" s="1" t="s">
        <v>26</v>
      </c>
      <c r="C5597" s="1" t="s">
        <v>35</v>
      </c>
      <c r="D5597" s="1" t="s">
        <v>36</v>
      </c>
      <c r="E5597" s="1" t="s">
        <v>14</v>
      </c>
      <c r="F5597" s="1" t="s">
        <v>12</v>
      </c>
      <c r="G5597" s="1" t="s">
        <v>65</v>
      </c>
      <c r="H5597" s="1">
        <v>9</v>
      </c>
      <c r="I5597">
        <v>492.09599999999995</v>
      </c>
      <c r="J5597" s="1">
        <f>SUMIFS(I:I,B:B,Table1_2[[#This Row],[Category Level 2]],D:D,Table1_2[[#This Row],[Brand]],E:E,Table1_2[[#This Row],[Region]],F:F,Table1_2[[#This Row],[Measure]],G:G,Table1_2[[#This Row],[Year]],H:H,"&lt;="&amp;Table1_2[[#This Row],[Month]])</f>
        <v>4781.1599999999989</v>
      </c>
      <c r="K55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7623.7599999999984</v>
      </c>
      <c r="N5597">
        <f>Table1_2[[#This Row],[Value]]*2.5</f>
        <v>1230.2399999999998</v>
      </c>
    </row>
    <row r="5598" spans="1:14" x14ac:dyDescent="0.25">
      <c r="A5598" s="1" t="s">
        <v>6</v>
      </c>
      <c r="B5598" s="1" t="s">
        <v>26</v>
      </c>
      <c r="C5598" s="1" t="s">
        <v>35</v>
      </c>
      <c r="D5598" s="1" t="s">
        <v>36</v>
      </c>
      <c r="E5598" s="1" t="s">
        <v>14</v>
      </c>
      <c r="F5598" s="1" t="s">
        <v>12</v>
      </c>
      <c r="G5598" s="1" t="s">
        <v>65</v>
      </c>
      <c r="H5598" s="1">
        <v>10</v>
      </c>
      <c r="I5598">
        <v>630.03199999999993</v>
      </c>
      <c r="J5598" s="1">
        <f>SUMIFS(I:I,B:B,Table1_2[[#This Row],[Category Level 2]],D:D,Table1_2[[#This Row],[Brand]],E:E,Table1_2[[#This Row],[Region]],F:F,Table1_2[[#This Row],[Measure]],G:G,Table1_2[[#This Row],[Year]],H:H,"&lt;="&amp;Table1_2[[#This Row],[Month]])</f>
        <v>5411.1919999999991</v>
      </c>
      <c r="K55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7159.6239999999989</v>
      </c>
      <c r="N5598">
        <f>Table1_2[[#This Row],[Value]]*2.5</f>
        <v>1575.08</v>
      </c>
    </row>
    <row r="5599" spans="1:14" x14ac:dyDescent="0.25">
      <c r="A5599" s="1" t="s">
        <v>6</v>
      </c>
      <c r="B5599" s="1" t="s">
        <v>26</v>
      </c>
      <c r="C5599" s="1" t="s">
        <v>35</v>
      </c>
      <c r="D5599" s="1" t="s">
        <v>36</v>
      </c>
      <c r="E5599" s="1" t="s">
        <v>14</v>
      </c>
      <c r="F5599" s="1" t="s">
        <v>12</v>
      </c>
      <c r="G5599" s="1" t="s">
        <v>65</v>
      </c>
      <c r="H5599" s="1">
        <v>11</v>
      </c>
      <c r="I5599">
        <v>548.01599999999996</v>
      </c>
      <c r="J5599" s="1">
        <f>SUMIFS(I:I,B:B,Table1_2[[#This Row],[Category Level 2]],D:D,Table1_2[[#This Row],[Brand]],E:E,Table1_2[[#This Row],[Region]],F:F,Table1_2[[#This Row],[Measure]],G:G,Table1_2[[#This Row],[Year]],H:H,"&lt;="&amp;Table1_2[[#This Row],[Month]])</f>
        <v>5959.2079999999987</v>
      </c>
      <c r="K55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6907.9839999999986</v>
      </c>
      <c r="N5599">
        <f>Table1_2[[#This Row],[Value]]*2.5</f>
        <v>1370.04</v>
      </c>
    </row>
    <row r="5600" spans="1:14" x14ac:dyDescent="0.25">
      <c r="A5600" s="1" t="s">
        <v>6</v>
      </c>
      <c r="B5600" s="1" t="s">
        <v>26</v>
      </c>
      <c r="C5600" s="1" t="s">
        <v>35</v>
      </c>
      <c r="D5600" s="1" t="s">
        <v>36</v>
      </c>
      <c r="E5600" s="1" t="s">
        <v>14</v>
      </c>
      <c r="F5600" s="1" t="s">
        <v>12</v>
      </c>
      <c r="G5600" s="1" t="s">
        <v>65</v>
      </c>
      <c r="H5600" s="1">
        <v>12</v>
      </c>
      <c r="I5600">
        <v>713.91199999999992</v>
      </c>
      <c r="J5600" s="1">
        <f>SUMIFS(I:I,B:B,Table1_2[[#This Row],[Category Level 2]],D:D,Table1_2[[#This Row],[Brand]],E:E,Table1_2[[#This Row],[Region]],F:F,Table1_2[[#This Row],[Measure]],G:G,Table1_2[[#This Row],[Year]],H:H,"&lt;="&amp;Table1_2[[#This Row],[Month]])</f>
        <v>6673.119999999999</v>
      </c>
      <c r="K56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6673.119999999999</v>
      </c>
      <c r="N5600">
        <f>Table1_2[[#This Row],[Value]]*2.5</f>
        <v>1784.7799999999997</v>
      </c>
    </row>
    <row r="5601" spans="1:14" x14ac:dyDescent="0.25">
      <c r="A5601" s="1" t="s">
        <v>6</v>
      </c>
      <c r="B5601" s="1" t="s">
        <v>26</v>
      </c>
      <c r="C5601" s="1" t="s">
        <v>35</v>
      </c>
      <c r="D5601" s="1" t="s">
        <v>36</v>
      </c>
      <c r="E5601" s="1" t="s">
        <v>14</v>
      </c>
      <c r="F5601" s="1" t="s">
        <v>12</v>
      </c>
      <c r="G5601" s="1" t="s">
        <v>66</v>
      </c>
      <c r="H5601" s="1">
        <v>1</v>
      </c>
      <c r="I5601">
        <v>808.976</v>
      </c>
      <c r="J5601" s="1">
        <f>SUMIFS(I:I,B:B,Table1_2[[#This Row],[Category Level 2]],D:D,Table1_2[[#This Row],[Brand]],E:E,Table1_2[[#This Row],[Region]],F:F,Table1_2[[#This Row],[Measure]],G:G,Table1_2[[#This Row],[Year]],H:H,"&lt;="&amp;Table1_2[[#This Row],[Month]])</f>
        <v>808.976</v>
      </c>
      <c r="K56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6719.7199999999993</v>
      </c>
      <c r="N5601">
        <f>Table1_2[[#This Row],[Value]]*2.5</f>
        <v>2022.44</v>
      </c>
    </row>
    <row r="5602" spans="1:14" x14ac:dyDescent="0.25">
      <c r="A5602" s="1" t="s">
        <v>6</v>
      </c>
      <c r="B5602" s="1" t="s">
        <v>26</v>
      </c>
      <c r="C5602" s="1" t="s">
        <v>35</v>
      </c>
      <c r="D5602" s="1" t="s">
        <v>36</v>
      </c>
      <c r="E5602" s="1" t="s">
        <v>14</v>
      </c>
      <c r="F5602" s="1" t="s">
        <v>12</v>
      </c>
      <c r="G5602" s="1" t="s">
        <v>66</v>
      </c>
      <c r="H5602" s="1">
        <v>2</v>
      </c>
      <c r="I5602">
        <v>671.04</v>
      </c>
      <c r="J5602" s="1">
        <f>SUMIFS(I:I,B:B,Table1_2[[#This Row],[Category Level 2]],D:D,Table1_2[[#This Row],[Brand]],E:E,Table1_2[[#This Row],[Region]],F:F,Table1_2[[#This Row],[Measure]],G:G,Table1_2[[#This Row],[Year]],H:H,"&lt;="&amp;Table1_2[[#This Row],[Month]])</f>
        <v>1480.0160000000001</v>
      </c>
      <c r="K56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6894.9359999999997</v>
      </c>
      <c r="N5602">
        <f>Table1_2[[#This Row],[Value]]*2.5</f>
        <v>1677.6</v>
      </c>
    </row>
    <row r="5603" spans="1:14" x14ac:dyDescent="0.25">
      <c r="A5603" s="1" t="s">
        <v>6</v>
      </c>
      <c r="B5603" s="1" t="s">
        <v>26</v>
      </c>
      <c r="C5603" s="1" t="s">
        <v>35</v>
      </c>
      <c r="D5603" s="1" t="s">
        <v>36</v>
      </c>
      <c r="E5603" s="1" t="s">
        <v>14</v>
      </c>
      <c r="F5603" s="1" t="s">
        <v>12</v>
      </c>
      <c r="G5603" s="1" t="s">
        <v>66</v>
      </c>
      <c r="H5603" s="1">
        <v>3</v>
      </c>
      <c r="I5603">
        <v>831.34399999999994</v>
      </c>
      <c r="J5603" s="1">
        <f>SUMIFS(I:I,B:B,Table1_2[[#This Row],[Category Level 2]],D:D,Table1_2[[#This Row],[Brand]],E:E,Table1_2[[#This Row],[Region]],F:F,Table1_2[[#This Row],[Measure]],G:G,Table1_2[[#This Row],[Year]],H:H,"&lt;="&amp;Table1_2[[#This Row],[Month]])</f>
        <v>2311.36</v>
      </c>
      <c r="K56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7072.0159999999996</v>
      </c>
      <c r="N5603">
        <f>Table1_2[[#This Row],[Value]]*2.5</f>
        <v>2078.3599999999997</v>
      </c>
    </row>
    <row r="5604" spans="1:14" x14ac:dyDescent="0.25">
      <c r="A5604" s="1" t="s">
        <v>6</v>
      </c>
      <c r="B5604" s="1" t="s">
        <v>26</v>
      </c>
      <c r="C5604" s="1" t="s">
        <v>35</v>
      </c>
      <c r="D5604" s="1" t="s">
        <v>36</v>
      </c>
      <c r="E5604" s="1" t="s">
        <v>14</v>
      </c>
      <c r="F5604" s="1" t="s">
        <v>12</v>
      </c>
      <c r="G5604" s="1" t="s">
        <v>66</v>
      </c>
      <c r="H5604" s="1">
        <v>4</v>
      </c>
      <c r="I5604">
        <v>913.3599999999999</v>
      </c>
      <c r="J5604" s="1">
        <f>SUMIFS(I:I,B:B,Table1_2[[#This Row],[Category Level 2]],D:D,Table1_2[[#This Row],[Brand]],E:E,Table1_2[[#This Row],[Region]],F:F,Table1_2[[#This Row],[Measure]],G:G,Table1_2[[#This Row],[Year]],H:H,"&lt;="&amp;Table1_2[[#This Row],[Month]])</f>
        <v>3224.7200000000003</v>
      </c>
      <c r="K56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7655.4479999999994</v>
      </c>
      <c r="N5604">
        <f>Table1_2[[#This Row],[Value]]*2.5</f>
        <v>2283.3999999999996</v>
      </c>
    </row>
    <row r="5605" spans="1:14" x14ac:dyDescent="0.25">
      <c r="A5605" s="1" t="s">
        <v>6</v>
      </c>
      <c r="B5605" s="1" t="s">
        <v>26</v>
      </c>
      <c r="C5605" s="1" t="s">
        <v>35</v>
      </c>
      <c r="D5605" s="1" t="s">
        <v>36</v>
      </c>
      <c r="E5605" s="1" t="s">
        <v>14</v>
      </c>
      <c r="F5605" s="1" t="s">
        <v>12</v>
      </c>
      <c r="G5605" s="1" t="s">
        <v>66</v>
      </c>
      <c r="H5605" s="1">
        <v>5</v>
      </c>
      <c r="I5605">
        <v>764.2399999999999</v>
      </c>
      <c r="J5605" s="1">
        <f>SUMIFS(I:I,B:B,Table1_2[[#This Row],[Category Level 2]],D:D,Table1_2[[#This Row],[Brand]],E:E,Table1_2[[#This Row],[Region]],F:F,Table1_2[[#This Row],[Measure]],G:G,Table1_2[[#This Row],[Year]],H:H,"&lt;="&amp;Table1_2[[#This Row],[Month]])</f>
        <v>3988.96</v>
      </c>
      <c r="K56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8091.6239999999998</v>
      </c>
      <c r="N5605">
        <f>Table1_2[[#This Row],[Value]]*2.5</f>
        <v>1910.5999999999997</v>
      </c>
    </row>
    <row r="5606" spans="1:14" x14ac:dyDescent="0.25">
      <c r="A5606" s="1" t="s">
        <v>6</v>
      </c>
      <c r="B5606" s="1" t="s">
        <v>26</v>
      </c>
      <c r="C5606" s="1" t="s">
        <v>35</v>
      </c>
      <c r="D5606" s="1" t="s">
        <v>36</v>
      </c>
      <c r="E5606" s="1" t="s">
        <v>14</v>
      </c>
      <c r="F5606" s="1" t="s">
        <v>12</v>
      </c>
      <c r="G5606" s="1" t="s">
        <v>66</v>
      </c>
      <c r="H5606" s="1">
        <v>6</v>
      </c>
      <c r="I5606">
        <v>855.57599999999991</v>
      </c>
      <c r="J5606" s="1">
        <f>SUMIFS(I:I,B:B,Table1_2[[#This Row],[Category Level 2]],D:D,Table1_2[[#This Row],[Brand]],E:E,Table1_2[[#This Row],[Region]],F:F,Table1_2[[#This Row],[Measure]],G:G,Table1_2[[#This Row],[Year]],H:H,"&lt;="&amp;Table1_2[[#This Row],[Month]])</f>
        <v>4844.5360000000001</v>
      </c>
      <c r="K56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8153.1359999999995</v>
      </c>
      <c r="N5606">
        <f>Table1_2[[#This Row],[Value]]*2.5</f>
        <v>2138.9399999999996</v>
      </c>
    </row>
    <row r="5607" spans="1:14" x14ac:dyDescent="0.25">
      <c r="A5607" s="1" t="s">
        <v>6</v>
      </c>
      <c r="B5607" s="1" t="s">
        <v>26</v>
      </c>
      <c r="C5607" s="1" t="s">
        <v>35</v>
      </c>
      <c r="D5607" s="1" t="s">
        <v>36</v>
      </c>
      <c r="E5607" s="1" t="s">
        <v>14</v>
      </c>
      <c r="F5607" s="1" t="s">
        <v>12</v>
      </c>
      <c r="G5607" s="1" t="s">
        <v>66</v>
      </c>
      <c r="H5607" s="1">
        <v>7</v>
      </c>
      <c r="I5607">
        <v>650.53599999999994</v>
      </c>
      <c r="J5607" s="1">
        <f>SUMIFS(I:I,B:B,Table1_2[[#This Row],[Category Level 2]],D:D,Table1_2[[#This Row],[Brand]],E:E,Table1_2[[#This Row],[Region]],F:F,Table1_2[[#This Row],[Measure]],G:G,Table1_2[[#This Row],[Year]],H:H,"&lt;="&amp;Table1_2[[#This Row],[Month]])</f>
        <v>5495.0720000000001</v>
      </c>
      <c r="K56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8160.5919999999996</v>
      </c>
      <c r="N5607">
        <f>Table1_2[[#This Row],[Value]]*2.5</f>
        <v>1626.34</v>
      </c>
    </row>
    <row r="5608" spans="1:14" x14ac:dyDescent="0.25">
      <c r="A5608" s="1" t="s">
        <v>6</v>
      </c>
      <c r="B5608" s="1" t="s">
        <v>26</v>
      </c>
      <c r="C5608" s="1" t="s">
        <v>35</v>
      </c>
      <c r="D5608" s="1" t="s">
        <v>36</v>
      </c>
      <c r="E5608" s="1" t="s">
        <v>14</v>
      </c>
      <c r="F5608" s="1" t="s">
        <v>12</v>
      </c>
      <c r="G5608" s="1" t="s">
        <v>66</v>
      </c>
      <c r="H5608" s="1">
        <v>8</v>
      </c>
      <c r="I5608">
        <v>1519.1599999999999</v>
      </c>
      <c r="J5608" s="1">
        <f>SUMIFS(I:I,B:B,Table1_2[[#This Row],[Category Level 2]],D:D,Table1_2[[#This Row],[Brand]],E:E,Table1_2[[#This Row],[Region]],F:F,Table1_2[[#This Row],[Measure]],G:G,Table1_2[[#This Row],[Year]],H:H,"&lt;="&amp;Table1_2[[#This Row],[Month]])</f>
        <v>7014.232</v>
      </c>
      <c r="K56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9398.2880000000005</v>
      </c>
      <c r="N5608">
        <f>Table1_2[[#This Row],[Value]]*2.5</f>
        <v>3797.8999999999996</v>
      </c>
    </row>
    <row r="5609" spans="1:14" x14ac:dyDescent="0.25">
      <c r="A5609" s="1" t="s">
        <v>6</v>
      </c>
      <c r="B5609" s="1" t="s">
        <v>26</v>
      </c>
      <c r="C5609" s="1" t="s">
        <v>35</v>
      </c>
      <c r="D5609" s="1" t="s">
        <v>36</v>
      </c>
      <c r="E5609" s="1" t="s">
        <v>14</v>
      </c>
      <c r="F5609" s="1" t="s">
        <v>12</v>
      </c>
      <c r="G5609" s="1" t="s">
        <v>66</v>
      </c>
      <c r="H5609" s="1">
        <v>9</v>
      </c>
      <c r="I5609">
        <v>1165</v>
      </c>
      <c r="J5609" s="1">
        <f>SUMIFS(I:I,B:B,Table1_2[[#This Row],[Category Level 2]],D:D,Table1_2[[#This Row],[Brand]],E:E,Table1_2[[#This Row],[Region]],F:F,Table1_2[[#This Row],[Measure]],G:G,Table1_2[[#This Row],[Year]],H:H,"&lt;="&amp;Table1_2[[#This Row],[Month]])</f>
        <v>8179.232</v>
      </c>
      <c r="K56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10071.191999999999</v>
      </c>
      <c r="N5609">
        <f>Table1_2[[#This Row],[Value]]*2.5</f>
        <v>2912.5</v>
      </c>
    </row>
    <row r="5610" spans="1:14" x14ac:dyDescent="0.25">
      <c r="A5610" s="1" t="s">
        <v>6</v>
      </c>
      <c r="B5610" s="1" t="s">
        <v>26</v>
      </c>
      <c r="C5610" s="1" t="s">
        <v>35</v>
      </c>
      <c r="D5610" s="1" t="s">
        <v>36</v>
      </c>
      <c r="E5610" s="1" t="s">
        <v>14</v>
      </c>
      <c r="F5610" s="1" t="s">
        <v>12</v>
      </c>
      <c r="G5610" s="1" t="s">
        <v>66</v>
      </c>
      <c r="H5610" s="1">
        <v>10</v>
      </c>
      <c r="I5610">
        <v>743.73599999999999</v>
      </c>
      <c r="J5610" s="1">
        <f>SUMIFS(I:I,B:B,Table1_2[[#This Row],[Category Level 2]],D:D,Table1_2[[#This Row],[Brand]],E:E,Table1_2[[#This Row],[Region]],F:F,Table1_2[[#This Row],[Measure]],G:G,Table1_2[[#This Row],[Year]],H:H,"&lt;="&amp;Table1_2[[#This Row],[Month]])</f>
        <v>8922.9680000000008</v>
      </c>
      <c r="K56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10184.896000000001</v>
      </c>
      <c r="N5610">
        <f>Table1_2[[#This Row],[Value]]*2.5</f>
        <v>1859.34</v>
      </c>
    </row>
    <row r="5611" spans="1:14" x14ac:dyDescent="0.25">
      <c r="A5611" s="1" t="s">
        <v>6</v>
      </c>
      <c r="B5611" s="1" t="s">
        <v>26</v>
      </c>
      <c r="C5611" s="1" t="s">
        <v>35</v>
      </c>
      <c r="D5611" s="1" t="s">
        <v>36</v>
      </c>
      <c r="E5611" s="1" t="s">
        <v>14</v>
      </c>
      <c r="F5611" s="1" t="s">
        <v>12</v>
      </c>
      <c r="G5611" s="1" t="s">
        <v>66</v>
      </c>
      <c r="H5611" s="1">
        <v>11</v>
      </c>
      <c r="I5611">
        <v>637.48799999999994</v>
      </c>
      <c r="J5611" s="1">
        <f>SUMIFS(I:I,B:B,Table1_2[[#This Row],[Category Level 2]],D:D,Table1_2[[#This Row],[Brand]],E:E,Table1_2[[#This Row],[Region]],F:F,Table1_2[[#This Row],[Measure]],G:G,Table1_2[[#This Row],[Year]],H:H,"&lt;="&amp;Table1_2[[#This Row],[Month]])</f>
        <v>9560.4560000000001</v>
      </c>
      <c r="K56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10274.368</v>
      </c>
      <c r="N5611">
        <f>Table1_2[[#This Row],[Value]]*2.5</f>
        <v>1593.7199999999998</v>
      </c>
    </row>
    <row r="5612" spans="1:14" x14ac:dyDescent="0.25">
      <c r="A5612" s="1" t="s">
        <v>6</v>
      </c>
      <c r="B5612" s="1" t="s">
        <v>26</v>
      </c>
      <c r="C5612" s="1" t="s">
        <v>35</v>
      </c>
      <c r="D5612" s="1" t="s">
        <v>36</v>
      </c>
      <c r="E5612" s="1" t="s">
        <v>14</v>
      </c>
      <c r="F5612" s="1" t="s">
        <v>12</v>
      </c>
      <c r="G5612" s="1" t="s">
        <v>66</v>
      </c>
      <c r="H5612" s="1">
        <v>12</v>
      </c>
      <c r="I5612">
        <v>1383.088</v>
      </c>
      <c r="J5612" s="1">
        <f>SUMIFS(I:I,B:B,Table1_2[[#This Row],[Category Level 2]],D:D,Table1_2[[#This Row],[Brand]],E:E,Table1_2[[#This Row],[Region]],F:F,Table1_2[[#This Row],[Measure]],G:G,Table1_2[[#This Row],[Year]],H:H,"&lt;="&amp;Table1_2[[#This Row],[Month]])</f>
        <v>10943.544</v>
      </c>
      <c r="K56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10943.544</v>
      </c>
      <c r="N5612">
        <f>Table1_2[[#This Row],[Value]]*2.5</f>
        <v>3457.72</v>
      </c>
    </row>
    <row r="5613" spans="1:14" x14ac:dyDescent="0.25">
      <c r="A5613" s="1" t="s">
        <v>6</v>
      </c>
      <c r="B5613" s="1" t="s">
        <v>26</v>
      </c>
      <c r="C5613" s="1" t="s">
        <v>35</v>
      </c>
      <c r="D5613" s="1" t="s">
        <v>36</v>
      </c>
      <c r="E5613" s="1" t="s">
        <v>14</v>
      </c>
      <c r="F5613" s="1" t="s">
        <v>12</v>
      </c>
      <c r="G5613" s="1" t="s">
        <v>67</v>
      </c>
      <c r="H5613" s="1">
        <v>1</v>
      </c>
      <c r="I5613">
        <v>967.41599999999994</v>
      </c>
      <c r="J5613" s="1">
        <f>SUMIFS(I:I,B:B,Table1_2[[#This Row],[Category Level 2]],D:D,Table1_2[[#This Row],[Brand]],E:E,Table1_2[[#This Row],[Region]],F:F,Table1_2[[#This Row],[Measure]],G:G,Table1_2[[#This Row],[Year]],H:H,"&lt;="&amp;Table1_2[[#This Row],[Month]])</f>
        <v>967.41599999999994</v>
      </c>
      <c r="K56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11101.983999999999</v>
      </c>
      <c r="N5613">
        <f>Table1_2[[#This Row],[Value]]*2.5</f>
        <v>2418.54</v>
      </c>
    </row>
    <row r="5614" spans="1:14" x14ac:dyDescent="0.25">
      <c r="A5614" s="1" t="s">
        <v>6</v>
      </c>
      <c r="B5614" s="1" t="s">
        <v>26</v>
      </c>
      <c r="C5614" s="1" t="s">
        <v>35</v>
      </c>
      <c r="D5614" s="1" t="s">
        <v>36</v>
      </c>
      <c r="E5614" s="1" t="s">
        <v>14</v>
      </c>
      <c r="F5614" s="1" t="s">
        <v>12</v>
      </c>
      <c r="G5614" s="1" t="s">
        <v>67</v>
      </c>
      <c r="H5614" s="1">
        <v>2</v>
      </c>
      <c r="I5614">
        <v>838.8</v>
      </c>
      <c r="J5614" s="1">
        <f>SUMIFS(I:I,B:B,Table1_2[[#This Row],[Category Level 2]],D:D,Table1_2[[#This Row],[Brand]],E:E,Table1_2[[#This Row],[Region]],F:F,Table1_2[[#This Row],[Measure]],G:G,Table1_2[[#This Row],[Year]],H:H,"&lt;="&amp;Table1_2[[#This Row],[Month]])</f>
        <v>1806.2159999999999</v>
      </c>
      <c r="K56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11269.744000000001</v>
      </c>
      <c r="N5614">
        <f>Table1_2[[#This Row],[Value]]*2.5</f>
        <v>2097</v>
      </c>
    </row>
    <row r="5615" spans="1:14" x14ac:dyDescent="0.25">
      <c r="A5615" s="1" t="s">
        <v>6</v>
      </c>
      <c r="B5615" s="1" t="s">
        <v>26</v>
      </c>
      <c r="C5615" s="1" t="s">
        <v>35</v>
      </c>
      <c r="D5615" s="1" t="s">
        <v>36</v>
      </c>
      <c r="E5615" s="1" t="s">
        <v>14</v>
      </c>
      <c r="F5615" s="1" t="s">
        <v>12</v>
      </c>
      <c r="G5615" s="1" t="s">
        <v>67</v>
      </c>
      <c r="H5615" s="1">
        <v>3</v>
      </c>
      <c r="I5615">
        <v>961.82399999999996</v>
      </c>
      <c r="J5615" s="1">
        <f>SUMIFS(I:I,B:B,Table1_2[[#This Row],[Category Level 2]],D:D,Table1_2[[#This Row],[Brand]],E:E,Table1_2[[#This Row],[Region]],F:F,Table1_2[[#This Row],[Measure]],G:G,Table1_2[[#This Row],[Year]],H:H,"&lt;="&amp;Table1_2[[#This Row],[Month]])</f>
        <v>2768.04</v>
      </c>
      <c r="K56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11400.223999999998</v>
      </c>
      <c r="N5615">
        <f>Table1_2[[#This Row],[Value]]*2.5</f>
        <v>2404.56</v>
      </c>
    </row>
    <row r="5616" spans="1:14" x14ac:dyDescent="0.25">
      <c r="A5616" s="1" t="s">
        <v>6</v>
      </c>
      <c r="B5616" s="1" t="s">
        <v>26</v>
      </c>
      <c r="C5616" s="1" t="s">
        <v>37</v>
      </c>
      <c r="D5616" s="1" t="s">
        <v>38</v>
      </c>
      <c r="E5616" s="1" t="s">
        <v>10</v>
      </c>
      <c r="F5616" s="1" t="s">
        <v>11</v>
      </c>
      <c r="G5616" s="1" t="s">
        <v>62</v>
      </c>
      <c r="H5616" s="1">
        <v>1</v>
      </c>
      <c r="I5616">
        <v>481.52799999999996</v>
      </c>
      <c r="J5616" s="1">
        <f>SUMIFS(I:I,B:B,Table1_2[[#This Row],[Category Level 2]],D:D,Table1_2[[#This Row],[Brand]],E:E,Table1_2[[#This Row],[Region]],F:F,Table1_2[[#This Row],[Measure]],G:G,Table1_2[[#This Row],[Year]],H:H,"&lt;="&amp;Table1_2[[#This Row],[Month]])</f>
        <v>481.52799999999996</v>
      </c>
      <c r="K56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481.52799999999996</v>
      </c>
      <c r="N5616">
        <f>Table1_2[[#This Row],[Value]]*2.5</f>
        <v>1203.82</v>
      </c>
    </row>
    <row r="5617" spans="1:14" x14ac:dyDescent="0.25">
      <c r="A5617" s="1" t="s">
        <v>6</v>
      </c>
      <c r="B5617" s="1" t="s">
        <v>26</v>
      </c>
      <c r="C5617" s="1" t="s">
        <v>37</v>
      </c>
      <c r="D5617" s="1" t="s">
        <v>38</v>
      </c>
      <c r="E5617" s="1" t="s">
        <v>10</v>
      </c>
      <c r="F5617" s="1" t="s">
        <v>11</v>
      </c>
      <c r="G5617" s="1" t="s">
        <v>62</v>
      </c>
      <c r="H5617" s="1">
        <v>2</v>
      </c>
      <c r="I5617">
        <v>361.14599999999996</v>
      </c>
      <c r="J5617" s="1">
        <f>SUMIFS(I:I,B:B,Table1_2[[#This Row],[Category Level 2]],D:D,Table1_2[[#This Row],[Brand]],E:E,Table1_2[[#This Row],[Region]],F:F,Table1_2[[#This Row],[Measure]],G:G,Table1_2[[#This Row],[Year]],H:H,"&lt;="&amp;Table1_2[[#This Row],[Month]])</f>
        <v>842.67399999999998</v>
      </c>
      <c r="K56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842.67399999999998</v>
      </c>
      <c r="N5617">
        <f>Table1_2[[#This Row],[Value]]*2.5</f>
        <v>902.8649999999999</v>
      </c>
    </row>
    <row r="5618" spans="1:14" x14ac:dyDescent="0.25">
      <c r="A5618" s="1" t="s">
        <v>6</v>
      </c>
      <c r="B5618" s="1" t="s">
        <v>26</v>
      </c>
      <c r="C5618" s="1" t="s">
        <v>37</v>
      </c>
      <c r="D5618" s="1" t="s">
        <v>38</v>
      </c>
      <c r="E5618" s="1" t="s">
        <v>10</v>
      </c>
      <c r="F5618" s="1" t="s">
        <v>11</v>
      </c>
      <c r="G5618" s="1" t="s">
        <v>62</v>
      </c>
      <c r="H5618" s="1">
        <v>3</v>
      </c>
      <c r="I5618">
        <v>475.24719999999996</v>
      </c>
      <c r="J5618" s="1">
        <f>SUMIFS(I:I,B:B,Table1_2[[#This Row],[Category Level 2]],D:D,Table1_2[[#This Row],[Brand]],E:E,Table1_2[[#This Row],[Region]],F:F,Table1_2[[#This Row],[Measure]],G:G,Table1_2[[#This Row],[Year]],H:H,"&lt;="&amp;Table1_2[[#This Row],[Month]])</f>
        <v>1317.9212</v>
      </c>
      <c r="K56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1317.9212</v>
      </c>
      <c r="N5618">
        <f>Table1_2[[#This Row],[Value]]*2.5</f>
        <v>1188.1179999999999</v>
      </c>
    </row>
    <row r="5619" spans="1:14" x14ac:dyDescent="0.25">
      <c r="A5619" s="1" t="s">
        <v>6</v>
      </c>
      <c r="B5619" s="1" t="s">
        <v>26</v>
      </c>
      <c r="C5619" s="1" t="s">
        <v>37</v>
      </c>
      <c r="D5619" s="1" t="s">
        <v>38</v>
      </c>
      <c r="E5619" s="1" t="s">
        <v>10</v>
      </c>
      <c r="F5619" s="1" t="s">
        <v>11</v>
      </c>
      <c r="G5619" s="1" t="s">
        <v>62</v>
      </c>
      <c r="H5619" s="1">
        <v>4</v>
      </c>
      <c r="I5619">
        <v>433.37520000000001</v>
      </c>
      <c r="J5619" s="1">
        <f>SUMIFS(I:I,B:B,Table1_2[[#This Row],[Category Level 2]],D:D,Table1_2[[#This Row],[Brand]],E:E,Table1_2[[#This Row],[Region]],F:F,Table1_2[[#This Row],[Measure]],G:G,Table1_2[[#This Row],[Year]],H:H,"&lt;="&amp;Table1_2[[#This Row],[Month]])</f>
        <v>1751.2963999999999</v>
      </c>
      <c r="K56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1751.2963999999999</v>
      </c>
      <c r="N5619">
        <f>Table1_2[[#This Row],[Value]]*2.5</f>
        <v>1083.4380000000001</v>
      </c>
    </row>
    <row r="5620" spans="1:14" x14ac:dyDescent="0.25">
      <c r="A5620" s="1" t="s">
        <v>6</v>
      </c>
      <c r="B5620" s="1" t="s">
        <v>26</v>
      </c>
      <c r="C5620" s="1" t="s">
        <v>37</v>
      </c>
      <c r="D5620" s="1" t="s">
        <v>38</v>
      </c>
      <c r="E5620" s="1" t="s">
        <v>10</v>
      </c>
      <c r="F5620" s="1" t="s">
        <v>11</v>
      </c>
      <c r="G5620" s="1" t="s">
        <v>62</v>
      </c>
      <c r="H5620" s="1">
        <v>5</v>
      </c>
      <c r="I5620">
        <v>491.99599999999998</v>
      </c>
      <c r="J5620" s="1">
        <f>SUMIFS(I:I,B:B,Table1_2[[#This Row],[Category Level 2]],D:D,Table1_2[[#This Row],[Brand]],E:E,Table1_2[[#This Row],[Region]],F:F,Table1_2[[#This Row],[Measure]],G:G,Table1_2[[#This Row],[Year]],H:H,"&lt;="&amp;Table1_2[[#This Row],[Month]])</f>
        <v>2243.2923999999998</v>
      </c>
      <c r="K56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2243.2923999999998</v>
      </c>
      <c r="N5620">
        <f>Table1_2[[#This Row],[Value]]*2.5</f>
        <v>1229.99</v>
      </c>
    </row>
    <row r="5621" spans="1:14" x14ac:dyDescent="0.25">
      <c r="A5621" s="1" t="s">
        <v>6</v>
      </c>
      <c r="B5621" s="1" t="s">
        <v>26</v>
      </c>
      <c r="C5621" s="1" t="s">
        <v>37</v>
      </c>
      <c r="D5621" s="1" t="s">
        <v>38</v>
      </c>
      <c r="E5621" s="1" t="s">
        <v>10</v>
      </c>
      <c r="F5621" s="1" t="s">
        <v>11</v>
      </c>
      <c r="G5621" s="1" t="s">
        <v>62</v>
      </c>
      <c r="H5621" s="1">
        <v>6</v>
      </c>
      <c r="I5621">
        <v>602.95679999999993</v>
      </c>
      <c r="J5621" s="1">
        <f>SUMIFS(I:I,B:B,Table1_2[[#This Row],[Category Level 2]],D:D,Table1_2[[#This Row],[Brand]],E:E,Table1_2[[#This Row],[Region]],F:F,Table1_2[[#This Row],[Measure]],G:G,Table1_2[[#This Row],[Year]],H:H,"&lt;="&amp;Table1_2[[#This Row],[Month]])</f>
        <v>2846.2491999999997</v>
      </c>
      <c r="K56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2846.2491999999997</v>
      </c>
      <c r="N5621">
        <f>Table1_2[[#This Row],[Value]]*2.5</f>
        <v>1507.3919999999998</v>
      </c>
    </row>
    <row r="5622" spans="1:14" x14ac:dyDescent="0.25">
      <c r="A5622" s="1" t="s">
        <v>6</v>
      </c>
      <c r="B5622" s="1" t="s">
        <v>26</v>
      </c>
      <c r="C5622" s="1" t="s">
        <v>37</v>
      </c>
      <c r="D5622" s="1" t="s">
        <v>38</v>
      </c>
      <c r="E5622" s="1" t="s">
        <v>10</v>
      </c>
      <c r="F5622" s="1" t="s">
        <v>11</v>
      </c>
      <c r="G5622" s="1" t="s">
        <v>62</v>
      </c>
      <c r="H5622" s="1">
        <v>7</v>
      </c>
      <c r="I5622">
        <v>474.2004</v>
      </c>
      <c r="J5622" s="1">
        <f>SUMIFS(I:I,B:B,Table1_2[[#This Row],[Category Level 2]],D:D,Table1_2[[#This Row],[Brand]],E:E,Table1_2[[#This Row],[Region]],F:F,Table1_2[[#This Row],[Measure]],G:G,Table1_2[[#This Row],[Year]],H:H,"&lt;="&amp;Table1_2[[#This Row],[Month]])</f>
        <v>3320.4495999999999</v>
      </c>
      <c r="K56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3320.4495999999999</v>
      </c>
      <c r="N5622">
        <f>Table1_2[[#This Row],[Value]]*2.5</f>
        <v>1185.501</v>
      </c>
    </row>
    <row r="5623" spans="1:14" x14ac:dyDescent="0.25">
      <c r="A5623" s="1" t="s">
        <v>6</v>
      </c>
      <c r="B5623" s="1" t="s">
        <v>26</v>
      </c>
      <c r="C5623" s="1" t="s">
        <v>37</v>
      </c>
      <c r="D5623" s="1" t="s">
        <v>38</v>
      </c>
      <c r="E5623" s="1" t="s">
        <v>10</v>
      </c>
      <c r="F5623" s="1" t="s">
        <v>11</v>
      </c>
      <c r="G5623" s="1" t="s">
        <v>62</v>
      </c>
      <c r="H5623" s="1">
        <v>8</v>
      </c>
      <c r="I5623">
        <v>443.84319999999997</v>
      </c>
      <c r="J5623" s="1">
        <f>SUMIFS(I:I,B:B,Table1_2[[#This Row],[Category Level 2]],D:D,Table1_2[[#This Row],[Brand]],E:E,Table1_2[[#This Row],[Region]],F:F,Table1_2[[#This Row],[Measure]],G:G,Table1_2[[#This Row],[Year]],H:H,"&lt;="&amp;Table1_2[[#This Row],[Month]])</f>
        <v>3764.2927999999997</v>
      </c>
      <c r="K56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3764.2927999999997</v>
      </c>
      <c r="N5623">
        <f>Table1_2[[#This Row],[Value]]*2.5</f>
        <v>1109.6079999999999</v>
      </c>
    </row>
    <row r="5624" spans="1:14" x14ac:dyDescent="0.25">
      <c r="A5624" s="1" t="s">
        <v>6</v>
      </c>
      <c r="B5624" s="1" t="s">
        <v>26</v>
      </c>
      <c r="C5624" s="1" t="s">
        <v>37</v>
      </c>
      <c r="D5624" s="1" t="s">
        <v>38</v>
      </c>
      <c r="E5624" s="1" t="s">
        <v>10</v>
      </c>
      <c r="F5624" s="1" t="s">
        <v>11</v>
      </c>
      <c r="G5624" s="1" t="s">
        <v>62</v>
      </c>
      <c r="H5624" s="1">
        <v>9</v>
      </c>
      <c r="I5624">
        <v>403.01799999999997</v>
      </c>
      <c r="J5624" s="1">
        <f>SUMIFS(I:I,B:B,Table1_2[[#This Row],[Category Level 2]],D:D,Table1_2[[#This Row],[Brand]],E:E,Table1_2[[#This Row],[Region]],F:F,Table1_2[[#This Row],[Measure]],G:G,Table1_2[[#This Row],[Year]],H:H,"&lt;="&amp;Table1_2[[#This Row],[Month]])</f>
        <v>4167.3107999999993</v>
      </c>
      <c r="K56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4167.3107999999993</v>
      </c>
      <c r="N5624">
        <f>Table1_2[[#This Row],[Value]]*2.5</f>
        <v>1007.545</v>
      </c>
    </row>
    <row r="5625" spans="1:14" x14ac:dyDescent="0.25">
      <c r="A5625" s="1" t="s">
        <v>6</v>
      </c>
      <c r="B5625" s="1" t="s">
        <v>26</v>
      </c>
      <c r="C5625" s="1" t="s">
        <v>37</v>
      </c>
      <c r="D5625" s="1" t="s">
        <v>38</v>
      </c>
      <c r="E5625" s="1" t="s">
        <v>10</v>
      </c>
      <c r="F5625" s="1" t="s">
        <v>11</v>
      </c>
      <c r="G5625" s="1" t="s">
        <v>62</v>
      </c>
      <c r="H5625" s="1">
        <v>10</v>
      </c>
      <c r="I5625">
        <v>527.58719999999994</v>
      </c>
      <c r="J5625" s="1">
        <f>SUMIFS(I:I,B:B,Table1_2[[#This Row],[Category Level 2]],D:D,Table1_2[[#This Row],[Brand]],E:E,Table1_2[[#This Row],[Region]],F:F,Table1_2[[#This Row],[Measure]],G:G,Table1_2[[#This Row],[Year]],H:H,"&lt;="&amp;Table1_2[[#This Row],[Month]])</f>
        <v>4694.8979999999992</v>
      </c>
      <c r="K56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4694.8979999999992</v>
      </c>
      <c r="N5625">
        <f>Table1_2[[#This Row],[Value]]*2.5</f>
        <v>1318.9679999999998</v>
      </c>
    </row>
    <row r="5626" spans="1:14" x14ac:dyDescent="0.25">
      <c r="A5626" s="1" t="s">
        <v>6</v>
      </c>
      <c r="B5626" s="1" t="s">
        <v>26</v>
      </c>
      <c r="C5626" s="1" t="s">
        <v>37</v>
      </c>
      <c r="D5626" s="1" t="s">
        <v>38</v>
      </c>
      <c r="E5626" s="1" t="s">
        <v>10</v>
      </c>
      <c r="F5626" s="1" t="s">
        <v>11</v>
      </c>
      <c r="G5626" s="1" t="s">
        <v>62</v>
      </c>
      <c r="H5626" s="1">
        <v>11</v>
      </c>
      <c r="I5626">
        <v>484.66839999999996</v>
      </c>
      <c r="J5626" s="1">
        <f>SUMIFS(I:I,B:B,Table1_2[[#This Row],[Category Level 2]],D:D,Table1_2[[#This Row],[Brand]],E:E,Table1_2[[#This Row],[Region]],F:F,Table1_2[[#This Row],[Measure]],G:G,Table1_2[[#This Row],[Year]],H:H,"&lt;="&amp;Table1_2[[#This Row],[Month]])</f>
        <v>5179.5663999999988</v>
      </c>
      <c r="K56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5179.5663999999988</v>
      </c>
      <c r="N5626">
        <f>Table1_2[[#This Row],[Value]]*2.5</f>
        <v>1211.6709999999998</v>
      </c>
    </row>
    <row r="5627" spans="1:14" x14ac:dyDescent="0.25">
      <c r="A5627" s="1" t="s">
        <v>6</v>
      </c>
      <c r="B5627" s="1" t="s">
        <v>26</v>
      </c>
      <c r="C5627" s="1" t="s">
        <v>37</v>
      </c>
      <c r="D5627" s="1" t="s">
        <v>38</v>
      </c>
      <c r="E5627" s="1" t="s">
        <v>10</v>
      </c>
      <c r="F5627" s="1" t="s">
        <v>11</v>
      </c>
      <c r="G5627" s="1" t="s">
        <v>62</v>
      </c>
      <c r="H5627" s="1">
        <v>12</v>
      </c>
      <c r="I5627">
        <v>410.34559999999999</v>
      </c>
      <c r="J5627" s="1">
        <f>SUMIFS(I:I,B:B,Table1_2[[#This Row],[Category Level 2]],D:D,Table1_2[[#This Row],[Brand]],E:E,Table1_2[[#This Row],[Region]],F:F,Table1_2[[#This Row],[Measure]],G:G,Table1_2[[#This Row],[Year]],H:H,"&lt;="&amp;Table1_2[[#This Row],[Month]])</f>
        <v>5589.9119999999984</v>
      </c>
      <c r="K56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5589.9119999999984</v>
      </c>
      <c r="N5627">
        <f>Table1_2[[#This Row],[Value]]*2.5</f>
        <v>1025.864</v>
      </c>
    </row>
    <row r="5628" spans="1:14" x14ac:dyDescent="0.25">
      <c r="A5628" s="1" t="s">
        <v>6</v>
      </c>
      <c r="B5628" s="1" t="s">
        <v>26</v>
      </c>
      <c r="C5628" s="1" t="s">
        <v>37</v>
      </c>
      <c r="D5628" s="1" t="s">
        <v>38</v>
      </c>
      <c r="E5628" s="1" t="s">
        <v>10</v>
      </c>
      <c r="F5628" s="1" t="s">
        <v>11</v>
      </c>
      <c r="G5628" s="1" t="s">
        <v>63</v>
      </c>
      <c r="H5628" s="1">
        <v>1</v>
      </c>
      <c r="I5628">
        <v>375.80119999999999</v>
      </c>
      <c r="J5628" s="1">
        <f>SUMIFS(I:I,B:B,Table1_2[[#This Row],[Category Level 2]],D:D,Table1_2[[#This Row],[Brand]],E:E,Table1_2[[#This Row],[Region]],F:F,Table1_2[[#This Row],[Measure]],G:G,Table1_2[[#This Row],[Year]],H:H,"&lt;="&amp;Table1_2[[#This Row],[Month]])</f>
        <v>375.80119999999999</v>
      </c>
      <c r="K56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5484.185199999999</v>
      </c>
      <c r="N5628">
        <f>Table1_2[[#This Row],[Value]]*2.5</f>
        <v>939.50299999999993</v>
      </c>
    </row>
    <row r="5629" spans="1:14" x14ac:dyDescent="0.25">
      <c r="A5629" s="1" t="s">
        <v>6</v>
      </c>
      <c r="B5629" s="1" t="s">
        <v>26</v>
      </c>
      <c r="C5629" s="1" t="s">
        <v>37</v>
      </c>
      <c r="D5629" s="1" t="s">
        <v>38</v>
      </c>
      <c r="E5629" s="1" t="s">
        <v>10</v>
      </c>
      <c r="F5629" s="1" t="s">
        <v>11</v>
      </c>
      <c r="G5629" s="1" t="s">
        <v>63</v>
      </c>
      <c r="H5629" s="1">
        <v>2</v>
      </c>
      <c r="I5629">
        <v>417.67320000000001</v>
      </c>
      <c r="J5629" s="1">
        <f>SUMIFS(I:I,B:B,Table1_2[[#This Row],[Category Level 2]],D:D,Table1_2[[#This Row],[Brand]],E:E,Table1_2[[#This Row],[Region]],F:F,Table1_2[[#This Row],[Measure]],G:G,Table1_2[[#This Row],[Year]],H:H,"&lt;="&amp;Table1_2[[#This Row],[Month]])</f>
        <v>793.47440000000006</v>
      </c>
      <c r="K56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5540.7123999999994</v>
      </c>
      <c r="N5629">
        <f>Table1_2[[#This Row],[Value]]*2.5</f>
        <v>1044.183</v>
      </c>
    </row>
    <row r="5630" spans="1:14" x14ac:dyDescent="0.25">
      <c r="A5630" s="1" t="s">
        <v>6</v>
      </c>
      <c r="B5630" s="1" t="s">
        <v>26</v>
      </c>
      <c r="C5630" s="1" t="s">
        <v>37</v>
      </c>
      <c r="D5630" s="1" t="s">
        <v>38</v>
      </c>
      <c r="E5630" s="1" t="s">
        <v>10</v>
      </c>
      <c r="F5630" s="1" t="s">
        <v>11</v>
      </c>
      <c r="G5630" s="1" t="s">
        <v>63</v>
      </c>
      <c r="H5630" s="1">
        <v>3</v>
      </c>
      <c r="I5630">
        <v>522.35320000000002</v>
      </c>
      <c r="J5630" s="1">
        <f>SUMIFS(I:I,B:B,Table1_2[[#This Row],[Category Level 2]],D:D,Table1_2[[#This Row],[Brand]],E:E,Table1_2[[#This Row],[Region]],F:F,Table1_2[[#This Row],[Measure]],G:G,Table1_2[[#This Row],[Year]],H:H,"&lt;="&amp;Table1_2[[#This Row],[Month]])</f>
        <v>1315.8276000000001</v>
      </c>
      <c r="K56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5587.8184000000001</v>
      </c>
      <c r="N5630">
        <f>Table1_2[[#This Row],[Value]]*2.5</f>
        <v>1305.883</v>
      </c>
    </row>
    <row r="5631" spans="1:14" x14ac:dyDescent="0.25">
      <c r="A5631" s="1" t="s">
        <v>6</v>
      </c>
      <c r="B5631" s="1" t="s">
        <v>26</v>
      </c>
      <c r="C5631" s="1" t="s">
        <v>37</v>
      </c>
      <c r="D5631" s="1" t="s">
        <v>38</v>
      </c>
      <c r="E5631" s="1" t="s">
        <v>10</v>
      </c>
      <c r="F5631" s="1" t="s">
        <v>11</v>
      </c>
      <c r="G5631" s="1" t="s">
        <v>63</v>
      </c>
      <c r="H5631" s="1">
        <v>4</v>
      </c>
      <c r="I5631">
        <v>415.57959999999997</v>
      </c>
      <c r="J5631" s="1">
        <f>SUMIFS(I:I,B:B,Table1_2[[#This Row],[Category Level 2]],D:D,Table1_2[[#This Row],[Brand]],E:E,Table1_2[[#This Row],[Region]],F:F,Table1_2[[#This Row],[Measure]],G:G,Table1_2[[#This Row],[Year]],H:H,"&lt;="&amp;Table1_2[[#This Row],[Month]])</f>
        <v>1731.4072000000001</v>
      </c>
      <c r="K56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5570.0228000000006</v>
      </c>
      <c r="N5631">
        <f>Table1_2[[#This Row],[Value]]*2.5</f>
        <v>1038.9489999999998</v>
      </c>
    </row>
    <row r="5632" spans="1:14" x14ac:dyDescent="0.25">
      <c r="A5632" s="1" t="s">
        <v>6</v>
      </c>
      <c r="B5632" s="1" t="s">
        <v>26</v>
      </c>
      <c r="C5632" s="1" t="s">
        <v>37</v>
      </c>
      <c r="D5632" s="1" t="s">
        <v>38</v>
      </c>
      <c r="E5632" s="1" t="s">
        <v>10</v>
      </c>
      <c r="F5632" s="1" t="s">
        <v>11</v>
      </c>
      <c r="G5632" s="1" t="s">
        <v>63</v>
      </c>
      <c r="H5632" s="1">
        <v>5</v>
      </c>
      <c r="I5632">
        <v>481.52799999999996</v>
      </c>
      <c r="J5632" s="1">
        <f>SUMIFS(I:I,B:B,Table1_2[[#This Row],[Category Level 2]],D:D,Table1_2[[#This Row],[Brand]],E:E,Table1_2[[#This Row],[Region]],F:F,Table1_2[[#This Row],[Measure]],G:G,Table1_2[[#This Row],[Year]],H:H,"&lt;="&amp;Table1_2[[#This Row],[Month]])</f>
        <v>2212.9351999999999</v>
      </c>
      <c r="K56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5559.5547999999999</v>
      </c>
      <c r="N5632">
        <f>Table1_2[[#This Row],[Value]]*2.5</f>
        <v>1203.82</v>
      </c>
    </row>
    <row r="5633" spans="1:14" x14ac:dyDescent="0.25">
      <c r="A5633" s="1" t="s">
        <v>6</v>
      </c>
      <c r="B5633" s="1" t="s">
        <v>26</v>
      </c>
      <c r="C5633" s="1" t="s">
        <v>37</v>
      </c>
      <c r="D5633" s="1" t="s">
        <v>38</v>
      </c>
      <c r="E5633" s="1" t="s">
        <v>10</v>
      </c>
      <c r="F5633" s="1" t="s">
        <v>11</v>
      </c>
      <c r="G5633" s="1" t="s">
        <v>63</v>
      </c>
      <c r="H5633" s="1">
        <v>6</v>
      </c>
      <c r="I5633">
        <v>318.22719999999998</v>
      </c>
      <c r="J5633" s="1">
        <f>SUMIFS(I:I,B:B,Table1_2[[#This Row],[Category Level 2]],D:D,Table1_2[[#This Row],[Brand]],E:E,Table1_2[[#This Row],[Region]],F:F,Table1_2[[#This Row],[Measure]],G:G,Table1_2[[#This Row],[Year]],H:H,"&lt;="&amp;Table1_2[[#This Row],[Month]])</f>
        <v>2531.1623999999997</v>
      </c>
      <c r="K56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5274.8251999999993</v>
      </c>
      <c r="N5633">
        <f>Table1_2[[#This Row],[Value]]*2.5</f>
        <v>795.56799999999998</v>
      </c>
    </row>
    <row r="5634" spans="1:14" x14ac:dyDescent="0.25">
      <c r="A5634" s="1" t="s">
        <v>6</v>
      </c>
      <c r="B5634" s="1" t="s">
        <v>26</v>
      </c>
      <c r="C5634" s="1" t="s">
        <v>37</v>
      </c>
      <c r="D5634" s="1" t="s">
        <v>38</v>
      </c>
      <c r="E5634" s="1" t="s">
        <v>10</v>
      </c>
      <c r="F5634" s="1" t="s">
        <v>11</v>
      </c>
      <c r="G5634" s="1" t="s">
        <v>63</v>
      </c>
      <c r="H5634" s="1">
        <v>7</v>
      </c>
      <c r="I5634">
        <v>400.92439999999999</v>
      </c>
      <c r="J5634" s="1">
        <f>SUMIFS(I:I,B:B,Table1_2[[#This Row],[Category Level 2]],D:D,Table1_2[[#This Row],[Brand]],E:E,Table1_2[[#This Row],[Region]],F:F,Table1_2[[#This Row],[Measure]],G:G,Table1_2[[#This Row],[Year]],H:H,"&lt;="&amp;Table1_2[[#This Row],[Month]])</f>
        <v>2932.0867999999996</v>
      </c>
      <c r="K56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5201.5491999999995</v>
      </c>
      <c r="N5634">
        <f>Table1_2[[#This Row],[Value]]*2.5</f>
        <v>1002.3109999999999</v>
      </c>
    </row>
    <row r="5635" spans="1:14" x14ac:dyDescent="0.25">
      <c r="A5635" s="1" t="s">
        <v>6</v>
      </c>
      <c r="B5635" s="1" t="s">
        <v>26</v>
      </c>
      <c r="C5635" s="1" t="s">
        <v>37</v>
      </c>
      <c r="D5635" s="1" t="s">
        <v>38</v>
      </c>
      <c r="E5635" s="1" t="s">
        <v>10</v>
      </c>
      <c r="F5635" s="1" t="s">
        <v>11</v>
      </c>
      <c r="G5635" s="1" t="s">
        <v>63</v>
      </c>
      <c r="H5635" s="1">
        <v>8</v>
      </c>
      <c r="I5635">
        <v>389.40959999999995</v>
      </c>
      <c r="J5635" s="1">
        <f>SUMIFS(I:I,B:B,Table1_2[[#This Row],[Category Level 2]],D:D,Table1_2[[#This Row],[Brand]],E:E,Table1_2[[#This Row],[Region]],F:F,Table1_2[[#This Row],[Measure]],G:G,Table1_2[[#This Row],[Year]],H:H,"&lt;="&amp;Table1_2[[#This Row],[Month]])</f>
        <v>3321.4963999999995</v>
      </c>
      <c r="K56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5147.1155999999992</v>
      </c>
      <c r="N5635">
        <f>Table1_2[[#This Row],[Value]]*2.5</f>
        <v>973.52399999999989</v>
      </c>
    </row>
    <row r="5636" spans="1:14" x14ac:dyDescent="0.25">
      <c r="A5636" s="1" t="s">
        <v>6</v>
      </c>
      <c r="B5636" s="1" t="s">
        <v>26</v>
      </c>
      <c r="C5636" s="1" t="s">
        <v>37</v>
      </c>
      <c r="D5636" s="1" t="s">
        <v>38</v>
      </c>
      <c r="E5636" s="1" t="s">
        <v>10</v>
      </c>
      <c r="F5636" s="1" t="s">
        <v>11</v>
      </c>
      <c r="G5636" s="1" t="s">
        <v>63</v>
      </c>
      <c r="H5636" s="1">
        <v>9</v>
      </c>
      <c r="I5636">
        <v>408.25200000000001</v>
      </c>
      <c r="J5636" s="1">
        <f>SUMIFS(I:I,B:B,Table1_2[[#This Row],[Category Level 2]],D:D,Table1_2[[#This Row],[Brand]],E:E,Table1_2[[#This Row],[Region]],F:F,Table1_2[[#This Row],[Measure]],G:G,Table1_2[[#This Row],[Year]],H:H,"&lt;="&amp;Table1_2[[#This Row],[Month]])</f>
        <v>3729.7483999999995</v>
      </c>
      <c r="K56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5152.3495999999996</v>
      </c>
      <c r="N5636">
        <f>Table1_2[[#This Row],[Value]]*2.5</f>
        <v>1020.63</v>
      </c>
    </row>
    <row r="5637" spans="1:14" x14ac:dyDescent="0.25">
      <c r="A5637" s="1" t="s">
        <v>6</v>
      </c>
      <c r="B5637" s="1" t="s">
        <v>26</v>
      </c>
      <c r="C5637" s="1" t="s">
        <v>37</v>
      </c>
      <c r="D5637" s="1" t="s">
        <v>38</v>
      </c>
      <c r="E5637" s="1" t="s">
        <v>10</v>
      </c>
      <c r="F5637" s="1" t="s">
        <v>11</v>
      </c>
      <c r="G5637" s="1" t="s">
        <v>63</v>
      </c>
      <c r="H5637" s="1">
        <v>10</v>
      </c>
      <c r="I5637">
        <v>326.60159999999996</v>
      </c>
      <c r="J5637" s="1">
        <f>SUMIFS(I:I,B:B,Table1_2[[#This Row],[Category Level 2]],D:D,Table1_2[[#This Row],[Brand]],E:E,Table1_2[[#This Row],[Region]],F:F,Table1_2[[#This Row],[Measure]],G:G,Table1_2[[#This Row],[Year]],H:H,"&lt;="&amp;Table1_2[[#This Row],[Month]])</f>
        <v>4056.3499999999995</v>
      </c>
      <c r="K56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4951.3639999999996</v>
      </c>
      <c r="N5637">
        <f>Table1_2[[#This Row],[Value]]*2.5</f>
        <v>816.50399999999991</v>
      </c>
    </row>
    <row r="5638" spans="1:14" x14ac:dyDescent="0.25">
      <c r="A5638" s="1" t="s">
        <v>6</v>
      </c>
      <c r="B5638" s="1" t="s">
        <v>26</v>
      </c>
      <c r="C5638" s="1" t="s">
        <v>37</v>
      </c>
      <c r="D5638" s="1" t="s">
        <v>38</v>
      </c>
      <c r="E5638" s="1" t="s">
        <v>10</v>
      </c>
      <c r="F5638" s="1" t="s">
        <v>11</v>
      </c>
      <c r="G5638" s="1" t="s">
        <v>63</v>
      </c>
      <c r="H5638" s="1">
        <v>11</v>
      </c>
      <c r="I5638">
        <v>213.5472</v>
      </c>
      <c r="J5638" s="1">
        <f>SUMIFS(I:I,B:B,Table1_2[[#This Row],[Category Level 2]],D:D,Table1_2[[#This Row],[Brand]],E:E,Table1_2[[#This Row],[Region]],F:F,Table1_2[[#This Row],[Measure]],G:G,Table1_2[[#This Row],[Year]],H:H,"&lt;="&amp;Table1_2[[#This Row],[Month]])</f>
        <v>4269.8971999999994</v>
      </c>
      <c r="K56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4680.2427999999991</v>
      </c>
      <c r="N5638">
        <f>Table1_2[[#This Row],[Value]]*2.5</f>
        <v>533.86800000000005</v>
      </c>
    </row>
    <row r="5639" spans="1:14" x14ac:dyDescent="0.25">
      <c r="A5639" s="1" t="s">
        <v>6</v>
      </c>
      <c r="B5639" s="1" t="s">
        <v>26</v>
      </c>
      <c r="C5639" s="1" t="s">
        <v>37</v>
      </c>
      <c r="D5639" s="1" t="s">
        <v>38</v>
      </c>
      <c r="E5639" s="1" t="s">
        <v>10</v>
      </c>
      <c r="F5639" s="1" t="s">
        <v>11</v>
      </c>
      <c r="G5639" s="1" t="s">
        <v>63</v>
      </c>
      <c r="H5639" s="1">
        <v>12</v>
      </c>
      <c r="I5639">
        <v>265.88720000000001</v>
      </c>
      <c r="J5639" s="1">
        <f>SUMIFS(I:I,B:B,Table1_2[[#This Row],[Category Level 2]],D:D,Table1_2[[#This Row],[Brand]],E:E,Table1_2[[#This Row],[Region]],F:F,Table1_2[[#This Row],[Measure]],G:G,Table1_2[[#This Row],[Year]],H:H,"&lt;="&amp;Table1_2[[#This Row],[Month]])</f>
        <v>4535.7843999999996</v>
      </c>
      <c r="K56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4535.7843999999996</v>
      </c>
      <c r="N5639">
        <f>Table1_2[[#This Row],[Value]]*2.5</f>
        <v>664.71800000000007</v>
      </c>
    </row>
    <row r="5640" spans="1:14" x14ac:dyDescent="0.25">
      <c r="A5640" s="1" t="s">
        <v>6</v>
      </c>
      <c r="B5640" s="1" t="s">
        <v>26</v>
      </c>
      <c r="C5640" s="1" t="s">
        <v>37</v>
      </c>
      <c r="D5640" s="1" t="s">
        <v>38</v>
      </c>
      <c r="E5640" s="1" t="s">
        <v>10</v>
      </c>
      <c r="F5640" s="1" t="s">
        <v>11</v>
      </c>
      <c r="G5640" s="1" t="s">
        <v>64</v>
      </c>
      <c r="H5640" s="1">
        <v>1</v>
      </c>
      <c r="I5640">
        <v>210.4068</v>
      </c>
      <c r="J5640" s="1">
        <f>SUMIFS(I:I,B:B,Table1_2[[#This Row],[Category Level 2]],D:D,Table1_2[[#This Row],[Brand]],E:E,Table1_2[[#This Row],[Region]],F:F,Table1_2[[#This Row],[Measure]],G:G,Table1_2[[#This Row],[Year]],H:H,"&lt;="&amp;Table1_2[[#This Row],[Month]])</f>
        <v>210.4068</v>
      </c>
      <c r="K56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4370.3899999999994</v>
      </c>
      <c r="N5640">
        <f>Table1_2[[#This Row],[Value]]*2.5</f>
        <v>526.01700000000005</v>
      </c>
    </row>
    <row r="5641" spans="1:14" x14ac:dyDescent="0.25">
      <c r="A5641" s="1" t="s">
        <v>6</v>
      </c>
      <c r="B5641" s="1" t="s">
        <v>26</v>
      </c>
      <c r="C5641" s="1" t="s">
        <v>37</v>
      </c>
      <c r="D5641" s="1" t="s">
        <v>38</v>
      </c>
      <c r="E5641" s="1" t="s">
        <v>10</v>
      </c>
      <c r="F5641" s="1" t="s">
        <v>11</v>
      </c>
      <c r="G5641" s="1" t="s">
        <v>64</v>
      </c>
      <c r="H5641" s="1">
        <v>2</v>
      </c>
      <c r="I5641">
        <v>237.62359999999998</v>
      </c>
      <c r="J5641" s="1">
        <f>SUMIFS(I:I,B:B,Table1_2[[#This Row],[Category Level 2]],D:D,Table1_2[[#This Row],[Brand]],E:E,Table1_2[[#This Row],[Region]],F:F,Table1_2[[#This Row],[Measure]],G:G,Table1_2[[#This Row],[Year]],H:H,"&lt;="&amp;Table1_2[[#This Row],[Month]])</f>
        <v>448.03039999999999</v>
      </c>
      <c r="K56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4190.3404</v>
      </c>
      <c r="N5641">
        <f>Table1_2[[#This Row],[Value]]*2.5</f>
        <v>594.05899999999997</v>
      </c>
    </row>
    <row r="5642" spans="1:14" x14ac:dyDescent="0.25">
      <c r="A5642" s="1" t="s">
        <v>6</v>
      </c>
      <c r="B5642" s="1" t="s">
        <v>26</v>
      </c>
      <c r="C5642" s="1" t="s">
        <v>37</v>
      </c>
      <c r="D5642" s="1" t="s">
        <v>38</v>
      </c>
      <c r="E5642" s="1" t="s">
        <v>10</v>
      </c>
      <c r="F5642" s="1" t="s">
        <v>11</v>
      </c>
      <c r="G5642" s="1" t="s">
        <v>64</v>
      </c>
      <c r="H5642" s="1">
        <v>3</v>
      </c>
      <c r="I5642">
        <v>285.77639999999997</v>
      </c>
      <c r="J5642" s="1">
        <f>SUMIFS(I:I,B:B,Table1_2[[#This Row],[Category Level 2]],D:D,Table1_2[[#This Row],[Brand]],E:E,Table1_2[[#This Row],[Region]],F:F,Table1_2[[#This Row],[Measure]],G:G,Table1_2[[#This Row],[Year]],H:H,"&lt;="&amp;Table1_2[[#This Row],[Month]])</f>
        <v>733.80679999999995</v>
      </c>
      <c r="K56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3953.7635999999998</v>
      </c>
      <c r="N5642">
        <f>Table1_2[[#This Row],[Value]]*2.5</f>
        <v>714.44099999999992</v>
      </c>
    </row>
    <row r="5643" spans="1:14" x14ac:dyDescent="0.25">
      <c r="A5643" s="1" t="s">
        <v>6</v>
      </c>
      <c r="B5643" s="1" t="s">
        <v>26</v>
      </c>
      <c r="C5643" s="1" t="s">
        <v>37</v>
      </c>
      <c r="D5643" s="1" t="s">
        <v>38</v>
      </c>
      <c r="E5643" s="1" t="s">
        <v>10</v>
      </c>
      <c r="F5643" s="1" t="s">
        <v>11</v>
      </c>
      <c r="G5643" s="1" t="s">
        <v>64</v>
      </c>
      <c r="H5643" s="1">
        <v>4</v>
      </c>
      <c r="I5643">
        <v>175.86239999999998</v>
      </c>
      <c r="J5643" s="1">
        <f>SUMIFS(I:I,B:B,Table1_2[[#This Row],[Category Level 2]],D:D,Table1_2[[#This Row],[Brand]],E:E,Table1_2[[#This Row],[Region]],F:F,Table1_2[[#This Row],[Measure]],G:G,Table1_2[[#This Row],[Year]],H:H,"&lt;="&amp;Table1_2[[#This Row],[Month]])</f>
        <v>909.66919999999993</v>
      </c>
      <c r="K56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3714.0463999999997</v>
      </c>
      <c r="N5643">
        <f>Table1_2[[#This Row],[Value]]*2.5</f>
        <v>439.65599999999995</v>
      </c>
    </row>
    <row r="5644" spans="1:14" x14ac:dyDescent="0.25">
      <c r="A5644" s="1" t="s">
        <v>6</v>
      </c>
      <c r="B5644" s="1" t="s">
        <v>26</v>
      </c>
      <c r="C5644" s="1" t="s">
        <v>37</v>
      </c>
      <c r="D5644" s="1" t="s">
        <v>38</v>
      </c>
      <c r="E5644" s="1" t="s">
        <v>10</v>
      </c>
      <c r="F5644" s="1" t="s">
        <v>11</v>
      </c>
      <c r="G5644" s="1" t="s">
        <v>64</v>
      </c>
      <c r="H5644" s="1">
        <v>5</v>
      </c>
      <c r="I5644">
        <v>175.86239999999998</v>
      </c>
      <c r="J5644" s="1">
        <f>SUMIFS(I:I,B:B,Table1_2[[#This Row],[Category Level 2]],D:D,Table1_2[[#This Row],[Brand]],E:E,Table1_2[[#This Row],[Region]],F:F,Table1_2[[#This Row],[Measure]],G:G,Table1_2[[#This Row],[Year]],H:H,"&lt;="&amp;Table1_2[[#This Row],[Month]])</f>
        <v>1085.5315999999998</v>
      </c>
      <c r="K56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3408.3807999999999</v>
      </c>
      <c r="N5644">
        <f>Table1_2[[#This Row],[Value]]*2.5</f>
        <v>439.65599999999995</v>
      </c>
    </row>
    <row r="5645" spans="1:14" x14ac:dyDescent="0.25">
      <c r="A5645" s="1" t="s">
        <v>6</v>
      </c>
      <c r="B5645" s="1" t="s">
        <v>26</v>
      </c>
      <c r="C5645" s="1" t="s">
        <v>37</v>
      </c>
      <c r="D5645" s="1" t="s">
        <v>38</v>
      </c>
      <c r="E5645" s="1" t="s">
        <v>10</v>
      </c>
      <c r="F5645" s="1" t="s">
        <v>11</v>
      </c>
      <c r="G5645" s="1" t="s">
        <v>64</v>
      </c>
      <c r="H5645" s="1">
        <v>6</v>
      </c>
      <c r="I5645">
        <v>122.4756</v>
      </c>
      <c r="J5645" s="1">
        <f>SUMIFS(I:I,B:B,Table1_2[[#This Row],[Category Level 2]],D:D,Table1_2[[#This Row],[Brand]],E:E,Table1_2[[#This Row],[Region]],F:F,Table1_2[[#This Row],[Measure]],G:G,Table1_2[[#This Row],[Year]],H:H,"&lt;="&amp;Table1_2[[#This Row],[Month]])</f>
        <v>1208.0071999999998</v>
      </c>
      <c r="K56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3212.6291999999994</v>
      </c>
      <c r="N5645">
        <f>Table1_2[[#This Row],[Value]]*2.5</f>
        <v>306.18900000000002</v>
      </c>
    </row>
    <row r="5646" spans="1:14" x14ac:dyDescent="0.25">
      <c r="A5646" s="1" t="s">
        <v>6</v>
      </c>
      <c r="B5646" s="1" t="s">
        <v>26</v>
      </c>
      <c r="C5646" s="1" t="s">
        <v>37</v>
      </c>
      <c r="D5646" s="1" t="s">
        <v>38</v>
      </c>
      <c r="E5646" s="1" t="s">
        <v>10</v>
      </c>
      <c r="F5646" s="1" t="s">
        <v>11</v>
      </c>
      <c r="G5646" s="1" t="s">
        <v>64</v>
      </c>
      <c r="H5646" s="1">
        <v>7</v>
      </c>
      <c r="I5646">
        <v>130.85</v>
      </c>
      <c r="J5646" s="1">
        <f>SUMIFS(I:I,B:B,Table1_2[[#This Row],[Category Level 2]],D:D,Table1_2[[#This Row],[Brand]],E:E,Table1_2[[#This Row],[Region]],F:F,Table1_2[[#This Row],[Measure]],G:G,Table1_2[[#This Row],[Year]],H:H,"&lt;="&amp;Table1_2[[#This Row],[Month]])</f>
        <v>1338.8571999999997</v>
      </c>
      <c r="K56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2942.5547999999999</v>
      </c>
      <c r="N5646">
        <f>Table1_2[[#This Row],[Value]]*2.5</f>
        <v>327.125</v>
      </c>
    </row>
    <row r="5647" spans="1:14" x14ac:dyDescent="0.25">
      <c r="A5647" s="1" t="s">
        <v>6</v>
      </c>
      <c r="B5647" s="1" t="s">
        <v>26</v>
      </c>
      <c r="C5647" s="1" t="s">
        <v>37</v>
      </c>
      <c r="D5647" s="1" t="s">
        <v>38</v>
      </c>
      <c r="E5647" s="1" t="s">
        <v>10</v>
      </c>
      <c r="F5647" s="1" t="s">
        <v>11</v>
      </c>
      <c r="G5647" s="1" t="s">
        <v>64</v>
      </c>
      <c r="H5647" s="1">
        <v>8</v>
      </c>
      <c r="I5647">
        <v>33.497599999999998</v>
      </c>
      <c r="J5647" s="1">
        <f>SUMIFS(I:I,B:B,Table1_2[[#This Row],[Category Level 2]],D:D,Table1_2[[#This Row],[Brand]],E:E,Table1_2[[#This Row],[Region]],F:F,Table1_2[[#This Row],[Measure]],G:G,Table1_2[[#This Row],[Year]],H:H,"&lt;="&amp;Table1_2[[#This Row],[Month]])</f>
        <v>1372.3547999999996</v>
      </c>
      <c r="K56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2586.6427999999996</v>
      </c>
      <c r="N5647">
        <f>Table1_2[[#This Row],[Value]]*2.5</f>
        <v>83.744</v>
      </c>
    </row>
    <row r="5648" spans="1:14" x14ac:dyDescent="0.25">
      <c r="A5648" s="1" t="s">
        <v>6</v>
      </c>
      <c r="B5648" s="1" t="s">
        <v>26</v>
      </c>
      <c r="C5648" s="1" t="s">
        <v>37</v>
      </c>
      <c r="D5648" s="1" t="s">
        <v>38</v>
      </c>
      <c r="E5648" s="1" t="s">
        <v>10</v>
      </c>
      <c r="F5648" s="1" t="s">
        <v>11</v>
      </c>
      <c r="G5648" s="1" t="s">
        <v>64</v>
      </c>
      <c r="H5648" s="1">
        <v>9</v>
      </c>
      <c r="I5648">
        <v>52.339999999999996</v>
      </c>
      <c r="J5648" s="1">
        <f>SUMIFS(I:I,B:B,Table1_2[[#This Row],[Category Level 2]],D:D,Table1_2[[#This Row],[Brand]],E:E,Table1_2[[#This Row],[Region]],F:F,Table1_2[[#This Row],[Measure]],G:G,Table1_2[[#This Row],[Year]],H:H,"&lt;="&amp;Table1_2[[#This Row],[Month]])</f>
        <v>1424.6947999999995</v>
      </c>
      <c r="K56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2230.7307999999994</v>
      </c>
      <c r="N5648">
        <f>Table1_2[[#This Row],[Value]]*2.5</f>
        <v>130.85</v>
      </c>
    </row>
    <row r="5649" spans="1:14" x14ac:dyDescent="0.25">
      <c r="A5649" s="1" t="s">
        <v>6</v>
      </c>
      <c r="B5649" s="1" t="s">
        <v>26</v>
      </c>
      <c r="C5649" s="1" t="s">
        <v>37</v>
      </c>
      <c r="D5649" s="1" t="s">
        <v>38</v>
      </c>
      <c r="E5649" s="1" t="s">
        <v>10</v>
      </c>
      <c r="F5649" s="1" t="s">
        <v>11</v>
      </c>
      <c r="G5649" s="1" t="s">
        <v>64</v>
      </c>
      <c r="H5649" s="1">
        <v>10</v>
      </c>
      <c r="I5649">
        <v>61.761199999999995</v>
      </c>
      <c r="J5649" s="1">
        <f>SUMIFS(I:I,B:B,Table1_2[[#This Row],[Category Level 2]],D:D,Table1_2[[#This Row],[Brand]],E:E,Table1_2[[#This Row],[Region]],F:F,Table1_2[[#This Row],[Measure]],G:G,Table1_2[[#This Row],[Year]],H:H,"&lt;="&amp;Table1_2[[#This Row],[Month]])</f>
        <v>1486.4559999999994</v>
      </c>
      <c r="K56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1965.8903999999993</v>
      </c>
      <c r="N5649">
        <f>Table1_2[[#This Row],[Value]]*2.5</f>
        <v>154.40299999999999</v>
      </c>
    </row>
    <row r="5650" spans="1:14" x14ac:dyDescent="0.25">
      <c r="A5650" s="1" t="s">
        <v>6</v>
      </c>
      <c r="B5650" s="1" t="s">
        <v>26</v>
      </c>
      <c r="C5650" s="1" t="s">
        <v>37</v>
      </c>
      <c r="D5650" s="1" t="s">
        <v>38</v>
      </c>
      <c r="E5650" s="1" t="s">
        <v>10</v>
      </c>
      <c r="F5650" s="1" t="s">
        <v>11</v>
      </c>
      <c r="G5650" s="1" t="s">
        <v>64</v>
      </c>
      <c r="H5650" s="1">
        <v>11</v>
      </c>
      <c r="I5650">
        <v>37.684799999999996</v>
      </c>
      <c r="J5650" s="1">
        <f>SUMIFS(I:I,B:B,Table1_2[[#This Row],[Category Level 2]],D:D,Table1_2[[#This Row],[Brand]],E:E,Table1_2[[#This Row],[Region]],F:F,Table1_2[[#This Row],[Measure]],G:G,Table1_2[[#This Row],[Year]],H:H,"&lt;="&amp;Table1_2[[#This Row],[Month]])</f>
        <v>1524.1407999999994</v>
      </c>
      <c r="K56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1790.0279999999993</v>
      </c>
      <c r="N5650">
        <f>Table1_2[[#This Row],[Value]]*2.5</f>
        <v>94.211999999999989</v>
      </c>
    </row>
    <row r="5651" spans="1:14" x14ac:dyDescent="0.25">
      <c r="A5651" s="1" t="s">
        <v>6</v>
      </c>
      <c r="B5651" s="1" t="s">
        <v>26</v>
      </c>
      <c r="C5651" s="1" t="s">
        <v>37</v>
      </c>
      <c r="D5651" s="1" t="s">
        <v>38</v>
      </c>
      <c r="E5651" s="1" t="s">
        <v>10</v>
      </c>
      <c r="F5651" s="1" t="s">
        <v>11</v>
      </c>
      <c r="G5651" s="1" t="s">
        <v>64</v>
      </c>
      <c r="H5651" s="1">
        <v>12</v>
      </c>
      <c r="I5651">
        <v>38.7316</v>
      </c>
      <c r="J5651" s="1">
        <f>SUMIFS(I:I,B:B,Table1_2[[#This Row],[Category Level 2]],D:D,Table1_2[[#This Row],[Brand]],E:E,Table1_2[[#This Row],[Region]],F:F,Table1_2[[#This Row],[Measure]],G:G,Table1_2[[#This Row],[Year]],H:H,"&lt;="&amp;Table1_2[[#This Row],[Month]])</f>
        <v>1562.8723999999995</v>
      </c>
      <c r="K56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1562.8723999999995</v>
      </c>
      <c r="N5651">
        <f>Table1_2[[#This Row],[Value]]*2.5</f>
        <v>96.829000000000008</v>
      </c>
    </row>
    <row r="5652" spans="1:14" x14ac:dyDescent="0.25">
      <c r="A5652" s="1" t="s">
        <v>6</v>
      </c>
      <c r="B5652" s="1" t="s">
        <v>26</v>
      </c>
      <c r="C5652" s="1" t="s">
        <v>37</v>
      </c>
      <c r="D5652" s="1" t="s">
        <v>38</v>
      </c>
      <c r="E5652" s="1" t="s">
        <v>10</v>
      </c>
      <c r="F5652" s="1" t="s">
        <v>11</v>
      </c>
      <c r="G5652" s="1" t="s">
        <v>65</v>
      </c>
      <c r="H5652" s="1">
        <v>1</v>
      </c>
      <c r="I5652">
        <v>38.7316</v>
      </c>
      <c r="J5652" s="1">
        <f>SUMIFS(I:I,B:B,Table1_2[[#This Row],[Category Level 2]],D:D,Table1_2[[#This Row],[Brand]],E:E,Table1_2[[#This Row],[Region]],F:F,Table1_2[[#This Row],[Measure]],G:G,Table1_2[[#This Row],[Year]],H:H,"&lt;="&amp;Table1_2[[#This Row],[Month]])</f>
        <v>38.7316</v>
      </c>
      <c r="K56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1391.1971999999998</v>
      </c>
      <c r="N5652">
        <f>Table1_2[[#This Row],[Value]]*2.5</f>
        <v>96.829000000000008</v>
      </c>
    </row>
    <row r="5653" spans="1:14" x14ac:dyDescent="0.25">
      <c r="A5653" s="1" t="s">
        <v>6</v>
      </c>
      <c r="B5653" s="1" t="s">
        <v>26</v>
      </c>
      <c r="C5653" s="1" t="s">
        <v>37</v>
      </c>
      <c r="D5653" s="1" t="s">
        <v>38</v>
      </c>
      <c r="E5653" s="1" t="s">
        <v>10</v>
      </c>
      <c r="F5653" s="1" t="s">
        <v>11</v>
      </c>
      <c r="G5653" s="1" t="s">
        <v>65</v>
      </c>
      <c r="H5653" s="1">
        <v>2</v>
      </c>
      <c r="I5653">
        <v>24.0764</v>
      </c>
      <c r="J5653" s="1">
        <f>SUMIFS(I:I,B:B,Table1_2[[#This Row],[Category Level 2]],D:D,Table1_2[[#This Row],[Brand]],E:E,Table1_2[[#This Row],[Region]],F:F,Table1_2[[#This Row],[Measure]],G:G,Table1_2[[#This Row],[Year]],H:H,"&lt;="&amp;Table1_2[[#This Row],[Month]])</f>
        <v>62.808</v>
      </c>
      <c r="K56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1177.6500000000001</v>
      </c>
      <c r="N5653">
        <f>Table1_2[[#This Row],[Value]]*2.5</f>
        <v>60.191000000000003</v>
      </c>
    </row>
    <row r="5654" spans="1:14" x14ac:dyDescent="0.25">
      <c r="A5654" s="1" t="s">
        <v>6</v>
      </c>
      <c r="B5654" s="1" t="s">
        <v>26</v>
      </c>
      <c r="C5654" s="1" t="s">
        <v>37</v>
      </c>
      <c r="D5654" s="1" t="s">
        <v>38</v>
      </c>
      <c r="E5654" s="1" t="s">
        <v>10</v>
      </c>
      <c r="F5654" s="1" t="s">
        <v>11</v>
      </c>
      <c r="G5654" s="1" t="s">
        <v>65</v>
      </c>
      <c r="H5654" s="1">
        <v>3</v>
      </c>
      <c r="I5654">
        <v>34.544399999999996</v>
      </c>
      <c r="J5654" s="1">
        <f>SUMIFS(I:I,B:B,Table1_2[[#This Row],[Category Level 2]],D:D,Table1_2[[#This Row],[Brand]],E:E,Table1_2[[#This Row],[Region]],F:F,Table1_2[[#This Row],[Measure]],G:G,Table1_2[[#This Row],[Year]],H:H,"&lt;="&amp;Table1_2[[#This Row],[Month]])</f>
        <v>97.352399999999989</v>
      </c>
      <c r="K56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926.41800000000001</v>
      </c>
      <c r="N5654">
        <f>Table1_2[[#This Row],[Value]]*2.5</f>
        <v>86.36099999999999</v>
      </c>
    </row>
    <row r="5655" spans="1:14" x14ac:dyDescent="0.25">
      <c r="A5655" s="1" t="s">
        <v>6</v>
      </c>
      <c r="B5655" s="1" t="s">
        <v>26</v>
      </c>
      <c r="C5655" s="1" t="s">
        <v>37</v>
      </c>
      <c r="D5655" s="1" t="s">
        <v>38</v>
      </c>
      <c r="E5655" s="1" t="s">
        <v>10</v>
      </c>
      <c r="F5655" s="1" t="s">
        <v>11</v>
      </c>
      <c r="G5655" s="1" t="s">
        <v>65</v>
      </c>
      <c r="H5655" s="1">
        <v>4</v>
      </c>
      <c r="I5655">
        <v>27.216799999999999</v>
      </c>
      <c r="J5655" s="1">
        <f>SUMIFS(I:I,B:B,Table1_2[[#This Row],[Category Level 2]],D:D,Table1_2[[#This Row],[Brand]],E:E,Table1_2[[#This Row],[Region]],F:F,Table1_2[[#This Row],[Measure]],G:G,Table1_2[[#This Row],[Year]],H:H,"&lt;="&amp;Table1_2[[#This Row],[Month]])</f>
        <v>124.5692</v>
      </c>
      <c r="K56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777.77239999999995</v>
      </c>
      <c r="N5655">
        <f>Table1_2[[#This Row],[Value]]*2.5</f>
        <v>68.042000000000002</v>
      </c>
    </row>
    <row r="5656" spans="1:14" x14ac:dyDescent="0.25">
      <c r="A5656" s="1" t="s">
        <v>6</v>
      </c>
      <c r="B5656" s="1" t="s">
        <v>26</v>
      </c>
      <c r="C5656" s="1" t="s">
        <v>37</v>
      </c>
      <c r="D5656" s="1" t="s">
        <v>38</v>
      </c>
      <c r="E5656" s="1" t="s">
        <v>10</v>
      </c>
      <c r="F5656" s="1" t="s">
        <v>11</v>
      </c>
      <c r="G5656" s="1" t="s">
        <v>65</v>
      </c>
      <c r="H5656" s="1">
        <v>5</v>
      </c>
      <c r="I5656">
        <v>9.4211999999999989</v>
      </c>
      <c r="J5656" s="1">
        <f>SUMIFS(I:I,B:B,Table1_2[[#This Row],[Category Level 2]],D:D,Table1_2[[#This Row],[Brand]],E:E,Table1_2[[#This Row],[Region]],F:F,Table1_2[[#This Row],[Measure]],G:G,Table1_2[[#This Row],[Year]],H:H,"&lt;="&amp;Table1_2[[#This Row],[Month]])</f>
        <v>133.99039999999999</v>
      </c>
      <c r="K56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611.33119999999997</v>
      </c>
      <c r="N5656">
        <f>Table1_2[[#This Row],[Value]]*2.5</f>
        <v>23.552999999999997</v>
      </c>
    </row>
    <row r="5657" spans="1:14" x14ac:dyDescent="0.25">
      <c r="A5657" s="1" t="s">
        <v>6</v>
      </c>
      <c r="B5657" s="1" t="s">
        <v>26</v>
      </c>
      <c r="C5657" s="1" t="s">
        <v>37</v>
      </c>
      <c r="D5657" s="1" t="s">
        <v>38</v>
      </c>
      <c r="E5657" s="1" t="s">
        <v>10</v>
      </c>
      <c r="F5657" s="1" t="s">
        <v>11</v>
      </c>
      <c r="G5657" s="1" t="s">
        <v>65</v>
      </c>
      <c r="H5657" s="1">
        <v>6</v>
      </c>
      <c r="I5657">
        <v>16.748799999999999</v>
      </c>
      <c r="J5657" s="1">
        <f>SUMIFS(I:I,B:B,Table1_2[[#This Row],[Category Level 2]],D:D,Table1_2[[#This Row],[Brand]],E:E,Table1_2[[#This Row],[Region]],F:F,Table1_2[[#This Row],[Measure]],G:G,Table1_2[[#This Row],[Year]],H:H,"&lt;="&amp;Table1_2[[#This Row],[Month]])</f>
        <v>150.73919999999998</v>
      </c>
      <c r="K56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505.6044</v>
      </c>
      <c r="N5657">
        <f>Table1_2[[#This Row],[Value]]*2.5</f>
        <v>41.872</v>
      </c>
    </row>
    <row r="5658" spans="1:14" x14ac:dyDescent="0.25">
      <c r="A5658" s="1" t="s">
        <v>6</v>
      </c>
      <c r="B5658" s="1" t="s">
        <v>26</v>
      </c>
      <c r="C5658" s="1" t="s">
        <v>37</v>
      </c>
      <c r="D5658" s="1" t="s">
        <v>38</v>
      </c>
      <c r="E5658" s="1" t="s">
        <v>10</v>
      </c>
      <c r="F5658" s="1" t="s">
        <v>11</v>
      </c>
      <c r="G5658" s="1" t="s">
        <v>65</v>
      </c>
      <c r="H5658" s="1">
        <v>7</v>
      </c>
      <c r="I5658">
        <v>24.0764</v>
      </c>
      <c r="J5658" s="1">
        <f>SUMIFS(I:I,B:B,Table1_2[[#This Row],[Category Level 2]],D:D,Table1_2[[#This Row],[Brand]],E:E,Table1_2[[#This Row],[Region]],F:F,Table1_2[[#This Row],[Measure]],G:G,Table1_2[[#This Row],[Year]],H:H,"&lt;="&amp;Table1_2[[#This Row],[Month]])</f>
        <v>174.81559999999999</v>
      </c>
      <c r="K56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398.83079999999995</v>
      </c>
      <c r="N5658">
        <f>Table1_2[[#This Row],[Value]]*2.5</f>
        <v>60.191000000000003</v>
      </c>
    </row>
    <row r="5659" spans="1:14" x14ac:dyDescent="0.25">
      <c r="A5659" s="1" t="s">
        <v>6</v>
      </c>
      <c r="B5659" s="1" t="s">
        <v>26</v>
      </c>
      <c r="C5659" s="1" t="s">
        <v>37</v>
      </c>
      <c r="D5659" s="1" t="s">
        <v>38</v>
      </c>
      <c r="E5659" s="1" t="s">
        <v>10</v>
      </c>
      <c r="F5659" s="1" t="s">
        <v>11</v>
      </c>
      <c r="G5659" s="1" t="s">
        <v>65</v>
      </c>
      <c r="H5659" s="1">
        <v>8</v>
      </c>
      <c r="I5659">
        <v>13.6084</v>
      </c>
      <c r="J5659" s="1">
        <f>SUMIFS(I:I,B:B,Table1_2[[#This Row],[Category Level 2]],D:D,Table1_2[[#This Row],[Brand]],E:E,Table1_2[[#This Row],[Region]],F:F,Table1_2[[#This Row],[Measure]],G:G,Table1_2[[#This Row],[Year]],H:H,"&lt;="&amp;Table1_2[[#This Row],[Month]])</f>
        <v>188.42399999999998</v>
      </c>
      <c r="K56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378.94159999999999</v>
      </c>
      <c r="N5659">
        <f>Table1_2[[#This Row],[Value]]*2.5</f>
        <v>34.021000000000001</v>
      </c>
    </row>
    <row r="5660" spans="1:14" x14ac:dyDescent="0.25">
      <c r="A5660" s="1" t="s">
        <v>6</v>
      </c>
      <c r="B5660" s="1" t="s">
        <v>26</v>
      </c>
      <c r="C5660" s="1" t="s">
        <v>37</v>
      </c>
      <c r="D5660" s="1" t="s">
        <v>38</v>
      </c>
      <c r="E5660" s="1" t="s">
        <v>10</v>
      </c>
      <c r="F5660" s="1" t="s">
        <v>11</v>
      </c>
      <c r="G5660" s="1" t="s">
        <v>65</v>
      </c>
      <c r="H5660" s="1">
        <v>9</v>
      </c>
      <c r="I5660">
        <v>17.7956</v>
      </c>
      <c r="J5660" s="1">
        <f>SUMIFS(I:I,B:B,Table1_2[[#This Row],[Category Level 2]],D:D,Table1_2[[#This Row],[Brand]],E:E,Table1_2[[#This Row],[Region]],F:F,Table1_2[[#This Row],[Measure]],G:G,Table1_2[[#This Row],[Year]],H:H,"&lt;="&amp;Table1_2[[#This Row],[Month]])</f>
        <v>206.21959999999999</v>
      </c>
      <c r="K56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344.3972</v>
      </c>
      <c r="N5660">
        <f>Table1_2[[#This Row],[Value]]*2.5</f>
        <v>44.489000000000004</v>
      </c>
    </row>
    <row r="5661" spans="1:14" x14ac:dyDescent="0.25">
      <c r="A5661" s="1" t="s">
        <v>6</v>
      </c>
      <c r="B5661" s="1" t="s">
        <v>26</v>
      </c>
      <c r="C5661" s="1" t="s">
        <v>37</v>
      </c>
      <c r="D5661" s="1" t="s">
        <v>38</v>
      </c>
      <c r="E5661" s="1" t="s">
        <v>10</v>
      </c>
      <c r="F5661" s="1" t="s">
        <v>11</v>
      </c>
      <c r="G5661" s="1" t="s">
        <v>65</v>
      </c>
      <c r="H5661" s="1">
        <v>10</v>
      </c>
      <c r="I5661">
        <v>15.702</v>
      </c>
      <c r="J5661" s="1">
        <f>SUMIFS(I:I,B:B,Table1_2[[#This Row],[Category Level 2]],D:D,Table1_2[[#This Row],[Brand]],E:E,Table1_2[[#This Row],[Region]],F:F,Table1_2[[#This Row],[Measure]],G:G,Table1_2[[#This Row],[Year]],H:H,"&lt;="&amp;Table1_2[[#This Row],[Month]])</f>
        <v>221.92159999999998</v>
      </c>
      <c r="K56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298.33799999999997</v>
      </c>
      <c r="N5661">
        <f>Table1_2[[#This Row],[Value]]*2.5</f>
        <v>39.255000000000003</v>
      </c>
    </row>
    <row r="5662" spans="1:14" x14ac:dyDescent="0.25">
      <c r="A5662" s="1" t="s">
        <v>6</v>
      </c>
      <c r="B5662" s="1" t="s">
        <v>26</v>
      </c>
      <c r="C5662" s="1" t="s">
        <v>37</v>
      </c>
      <c r="D5662" s="1" t="s">
        <v>38</v>
      </c>
      <c r="E5662" s="1" t="s">
        <v>10</v>
      </c>
      <c r="F5662" s="1" t="s">
        <v>11</v>
      </c>
      <c r="G5662" s="1" t="s">
        <v>65</v>
      </c>
      <c r="H5662" s="1">
        <v>11</v>
      </c>
      <c r="I5662">
        <v>5.234</v>
      </c>
      <c r="J5662" s="1">
        <f>SUMIFS(I:I,B:B,Table1_2[[#This Row],[Category Level 2]],D:D,Table1_2[[#This Row],[Brand]],E:E,Table1_2[[#This Row],[Region]],F:F,Table1_2[[#This Row],[Measure]],G:G,Table1_2[[#This Row],[Year]],H:H,"&lt;="&amp;Table1_2[[#This Row],[Month]])</f>
        <v>227.15559999999999</v>
      </c>
      <c r="K56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265.88720000000001</v>
      </c>
      <c r="N5662">
        <f>Table1_2[[#This Row],[Value]]*2.5</f>
        <v>13.085000000000001</v>
      </c>
    </row>
    <row r="5663" spans="1:14" x14ac:dyDescent="0.25">
      <c r="A5663" s="1" t="s">
        <v>6</v>
      </c>
      <c r="B5663" s="1" t="s">
        <v>26</v>
      </c>
      <c r="C5663" s="1" t="s">
        <v>37</v>
      </c>
      <c r="D5663" s="1" t="s">
        <v>38</v>
      </c>
      <c r="E5663" s="1" t="s">
        <v>10</v>
      </c>
      <c r="F5663" s="1" t="s">
        <v>11</v>
      </c>
      <c r="G5663" s="1" t="s">
        <v>65</v>
      </c>
      <c r="H5663" s="1">
        <v>12</v>
      </c>
      <c r="I5663">
        <v>25.123199999999997</v>
      </c>
      <c r="J5663" s="1">
        <f>SUMIFS(I:I,B:B,Table1_2[[#This Row],[Category Level 2]],D:D,Table1_2[[#This Row],[Brand]],E:E,Table1_2[[#This Row],[Region]],F:F,Table1_2[[#This Row],[Measure]],G:G,Table1_2[[#This Row],[Year]],H:H,"&lt;="&amp;Table1_2[[#This Row],[Month]])</f>
        <v>252.27879999999999</v>
      </c>
      <c r="K56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252.27879999999999</v>
      </c>
      <c r="N5663">
        <f>Table1_2[[#This Row],[Value]]*2.5</f>
        <v>62.807999999999993</v>
      </c>
    </row>
    <row r="5664" spans="1:14" x14ac:dyDescent="0.25">
      <c r="A5664" s="1" t="s">
        <v>6</v>
      </c>
      <c r="B5664" s="1" t="s">
        <v>26</v>
      </c>
      <c r="C5664" s="1" t="s">
        <v>37</v>
      </c>
      <c r="D5664" s="1" t="s">
        <v>38</v>
      </c>
      <c r="E5664" s="1" t="s">
        <v>10</v>
      </c>
      <c r="F5664" s="1" t="s">
        <v>11</v>
      </c>
      <c r="G5664" s="1" t="s">
        <v>66</v>
      </c>
      <c r="H5664" s="1">
        <v>1</v>
      </c>
      <c r="I5664">
        <v>5.234</v>
      </c>
      <c r="J5664" s="1">
        <f>SUMIFS(I:I,B:B,Table1_2[[#This Row],[Category Level 2]],D:D,Table1_2[[#This Row],[Brand]],E:E,Table1_2[[#This Row],[Region]],F:F,Table1_2[[#This Row],[Measure]],G:G,Table1_2[[#This Row],[Year]],H:H,"&lt;="&amp;Table1_2[[#This Row],[Month]])</f>
        <v>5.234</v>
      </c>
      <c r="K56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218.78120000000001</v>
      </c>
      <c r="N5664">
        <f>Table1_2[[#This Row],[Value]]*2.5</f>
        <v>13.085000000000001</v>
      </c>
    </row>
    <row r="5665" spans="1:14" x14ac:dyDescent="0.25">
      <c r="A5665" s="1" t="s">
        <v>6</v>
      </c>
      <c r="B5665" s="1" t="s">
        <v>26</v>
      </c>
      <c r="C5665" s="1" t="s">
        <v>37</v>
      </c>
      <c r="D5665" s="1" t="s">
        <v>38</v>
      </c>
      <c r="E5665" s="1" t="s">
        <v>10</v>
      </c>
      <c r="F5665" s="1" t="s">
        <v>11</v>
      </c>
      <c r="G5665" s="1" t="s">
        <v>66</v>
      </c>
      <c r="H5665" s="1">
        <v>2</v>
      </c>
      <c r="I5665">
        <v>2.0935999999999999</v>
      </c>
      <c r="J5665" s="1">
        <f>SUMIFS(I:I,B:B,Table1_2[[#This Row],[Category Level 2]],D:D,Table1_2[[#This Row],[Brand]],E:E,Table1_2[[#This Row],[Region]],F:F,Table1_2[[#This Row],[Measure]],G:G,Table1_2[[#This Row],[Year]],H:H,"&lt;="&amp;Table1_2[[#This Row],[Month]])</f>
        <v>7.3276000000000003</v>
      </c>
      <c r="K56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196.79839999999999</v>
      </c>
      <c r="N5665">
        <f>Table1_2[[#This Row],[Value]]*2.5</f>
        <v>5.234</v>
      </c>
    </row>
    <row r="5666" spans="1:14" x14ac:dyDescent="0.25">
      <c r="A5666" s="1" t="s">
        <v>6</v>
      </c>
      <c r="B5666" s="1" t="s">
        <v>26</v>
      </c>
      <c r="C5666" s="1" t="s">
        <v>37</v>
      </c>
      <c r="D5666" s="1" t="s">
        <v>38</v>
      </c>
      <c r="E5666" s="1" t="s">
        <v>10</v>
      </c>
      <c r="F5666" s="1" t="s">
        <v>11</v>
      </c>
      <c r="G5666" s="1" t="s">
        <v>66</v>
      </c>
      <c r="H5666" s="1">
        <v>3</v>
      </c>
      <c r="I5666">
        <v>2.0935999999999999</v>
      </c>
      <c r="J5666" s="1">
        <f>SUMIFS(I:I,B:B,Table1_2[[#This Row],[Category Level 2]],D:D,Table1_2[[#This Row],[Brand]],E:E,Table1_2[[#This Row],[Region]],F:F,Table1_2[[#This Row],[Measure]],G:G,Table1_2[[#This Row],[Year]],H:H,"&lt;="&amp;Table1_2[[#This Row],[Month]])</f>
        <v>9.4212000000000007</v>
      </c>
      <c r="K56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164.3476</v>
      </c>
      <c r="N5666">
        <f>Table1_2[[#This Row],[Value]]*2.5</f>
        <v>5.234</v>
      </c>
    </row>
    <row r="5667" spans="1:14" x14ac:dyDescent="0.25">
      <c r="A5667" s="1" t="s">
        <v>6</v>
      </c>
      <c r="B5667" s="1" t="s">
        <v>26</v>
      </c>
      <c r="C5667" s="1" t="s">
        <v>37</v>
      </c>
      <c r="D5667" s="1" t="s">
        <v>38</v>
      </c>
      <c r="E5667" s="1" t="s">
        <v>10</v>
      </c>
      <c r="F5667" s="1" t="s">
        <v>11</v>
      </c>
      <c r="G5667" s="1" t="s">
        <v>66</v>
      </c>
      <c r="H5667" s="1">
        <v>4</v>
      </c>
      <c r="I5667">
        <v>6.2807999999999993</v>
      </c>
      <c r="J5667" s="1">
        <f>SUMIFS(I:I,B:B,Table1_2[[#This Row],[Category Level 2]],D:D,Table1_2[[#This Row],[Brand]],E:E,Table1_2[[#This Row],[Region]],F:F,Table1_2[[#This Row],[Measure]],G:G,Table1_2[[#This Row],[Year]],H:H,"&lt;="&amp;Table1_2[[#This Row],[Month]])</f>
        <v>15.702</v>
      </c>
      <c r="K56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143.41159999999999</v>
      </c>
      <c r="N5667">
        <f>Table1_2[[#This Row],[Value]]*2.5</f>
        <v>15.701999999999998</v>
      </c>
    </row>
    <row r="5668" spans="1:14" x14ac:dyDescent="0.25">
      <c r="A5668" s="1" t="s">
        <v>6</v>
      </c>
      <c r="B5668" s="1" t="s">
        <v>26</v>
      </c>
      <c r="C5668" s="1" t="s">
        <v>37</v>
      </c>
      <c r="D5668" s="1" t="s">
        <v>38</v>
      </c>
      <c r="E5668" s="1" t="s">
        <v>10</v>
      </c>
      <c r="F5668" s="1" t="s">
        <v>11</v>
      </c>
      <c r="G5668" s="1" t="s">
        <v>66</v>
      </c>
      <c r="H5668" s="1">
        <v>5</v>
      </c>
      <c r="I5668">
        <v>14.655199999999999</v>
      </c>
      <c r="J5668" s="1">
        <f>SUMIFS(I:I,B:B,Table1_2[[#This Row],[Category Level 2]],D:D,Table1_2[[#This Row],[Brand]],E:E,Table1_2[[#This Row],[Region]],F:F,Table1_2[[#This Row],[Measure]],G:G,Table1_2[[#This Row],[Year]],H:H,"&lt;="&amp;Table1_2[[#This Row],[Month]])</f>
        <v>30.357199999999999</v>
      </c>
      <c r="K56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148.64559999999997</v>
      </c>
      <c r="N5668">
        <f>Table1_2[[#This Row],[Value]]*2.5</f>
        <v>36.637999999999998</v>
      </c>
    </row>
    <row r="5669" spans="1:14" x14ac:dyDescent="0.25">
      <c r="A5669" s="1" t="s">
        <v>6</v>
      </c>
      <c r="B5669" s="1" t="s">
        <v>26</v>
      </c>
      <c r="C5669" s="1" t="s">
        <v>37</v>
      </c>
      <c r="D5669" s="1" t="s">
        <v>38</v>
      </c>
      <c r="E5669" s="1" t="s">
        <v>10</v>
      </c>
      <c r="F5669" s="1" t="s">
        <v>11</v>
      </c>
      <c r="G5669" s="1" t="s">
        <v>66</v>
      </c>
      <c r="H5669" s="1">
        <v>6</v>
      </c>
      <c r="I5669">
        <v>9.4211999999999989</v>
      </c>
      <c r="J5669" s="1">
        <f>SUMIFS(I:I,B:B,Table1_2[[#This Row],[Category Level 2]],D:D,Table1_2[[#This Row],[Brand]],E:E,Table1_2[[#This Row],[Region]],F:F,Table1_2[[#This Row],[Measure]],G:G,Table1_2[[#This Row],[Year]],H:H,"&lt;="&amp;Table1_2[[#This Row],[Month]])</f>
        <v>39.778399999999998</v>
      </c>
      <c r="K56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141.31799999999998</v>
      </c>
      <c r="N5669">
        <f>Table1_2[[#This Row],[Value]]*2.5</f>
        <v>23.552999999999997</v>
      </c>
    </row>
    <row r="5670" spans="1:14" x14ac:dyDescent="0.25">
      <c r="A5670" s="1" t="s">
        <v>6</v>
      </c>
      <c r="B5670" s="1" t="s">
        <v>26</v>
      </c>
      <c r="C5670" s="1" t="s">
        <v>37</v>
      </c>
      <c r="D5670" s="1" t="s">
        <v>38</v>
      </c>
      <c r="E5670" s="1" t="s">
        <v>10</v>
      </c>
      <c r="F5670" s="1" t="s">
        <v>11</v>
      </c>
      <c r="G5670" s="1" t="s">
        <v>66</v>
      </c>
      <c r="H5670" s="1">
        <v>7</v>
      </c>
      <c r="I5670">
        <v>4.1871999999999998</v>
      </c>
      <c r="J5670" s="1">
        <f>SUMIFS(I:I,B:B,Table1_2[[#This Row],[Category Level 2]],D:D,Table1_2[[#This Row],[Brand]],E:E,Table1_2[[#This Row],[Region]],F:F,Table1_2[[#This Row],[Measure]],G:G,Table1_2[[#This Row],[Year]],H:H,"&lt;="&amp;Table1_2[[#This Row],[Month]])</f>
        <v>43.965599999999995</v>
      </c>
      <c r="K56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121.4288</v>
      </c>
      <c r="N5670">
        <f>Table1_2[[#This Row],[Value]]*2.5</f>
        <v>10.468</v>
      </c>
    </row>
    <row r="5671" spans="1:14" x14ac:dyDescent="0.25">
      <c r="A5671" s="1" t="s">
        <v>6</v>
      </c>
      <c r="B5671" s="1" t="s">
        <v>26</v>
      </c>
      <c r="C5671" s="1" t="s">
        <v>37</v>
      </c>
      <c r="D5671" s="1" t="s">
        <v>38</v>
      </c>
      <c r="E5671" s="1" t="s">
        <v>10</v>
      </c>
      <c r="F5671" s="1" t="s">
        <v>11</v>
      </c>
      <c r="G5671" s="1" t="s">
        <v>66</v>
      </c>
      <c r="H5671" s="1">
        <v>8</v>
      </c>
      <c r="I5671">
        <v>6.2807999999999993</v>
      </c>
      <c r="J5671" s="1">
        <f>SUMIFS(I:I,B:B,Table1_2[[#This Row],[Category Level 2]],D:D,Table1_2[[#This Row],[Brand]],E:E,Table1_2[[#This Row],[Region]],F:F,Table1_2[[#This Row],[Measure]],G:G,Table1_2[[#This Row],[Year]],H:H,"&lt;="&amp;Table1_2[[#This Row],[Month]])</f>
        <v>50.246399999999994</v>
      </c>
      <c r="K56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114.10119999999999</v>
      </c>
      <c r="N5671">
        <f>Table1_2[[#This Row],[Value]]*2.5</f>
        <v>15.701999999999998</v>
      </c>
    </row>
    <row r="5672" spans="1:14" x14ac:dyDescent="0.25">
      <c r="A5672" s="1" t="s">
        <v>6</v>
      </c>
      <c r="B5672" s="1" t="s">
        <v>26</v>
      </c>
      <c r="C5672" s="1" t="s">
        <v>37</v>
      </c>
      <c r="D5672" s="1" t="s">
        <v>38</v>
      </c>
      <c r="E5672" s="1" t="s">
        <v>10</v>
      </c>
      <c r="F5672" s="1" t="s">
        <v>11</v>
      </c>
      <c r="G5672" s="1" t="s">
        <v>66</v>
      </c>
      <c r="H5672" s="1">
        <v>9</v>
      </c>
      <c r="I5672">
        <v>7.3275999999999994</v>
      </c>
      <c r="J5672" s="1">
        <f>SUMIFS(I:I,B:B,Table1_2[[#This Row],[Category Level 2]],D:D,Table1_2[[#This Row],[Brand]],E:E,Table1_2[[#This Row],[Region]],F:F,Table1_2[[#This Row],[Measure]],G:G,Table1_2[[#This Row],[Year]],H:H,"&lt;="&amp;Table1_2[[#This Row],[Month]])</f>
        <v>57.573999999999991</v>
      </c>
      <c r="K56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103.63319999999999</v>
      </c>
      <c r="N5672">
        <f>Table1_2[[#This Row],[Value]]*2.5</f>
        <v>18.318999999999999</v>
      </c>
    </row>
    <row r="5673" spans="1:14" x14ac:dyDescent="0.25">
      <c r="A5673" s="1" t="s">
        <v>6</v>
      </c>
      <c r="B5673" s="1" t="s">
        <v>26</v>
      </c>
      <c r="C5673" s="1" t="s">
        <v>37</v>
      </c>
      <c r="D5673" s="1" t="s">
        <v>38</v>
      </c>
      <c r="E5673" s="1" t="s">
        <v>10</v>
      </c>
      <c r="F5673" s="1" t="s">
        <v>11</v>
      </c>
      <c r="G5673" s="1" t="s">
        <v>66</v>
      </c>
      <c r="H5673" s="1">
        <v>10</v>
      </c>
      <c r="I5673">
        <v>8.3743999999999996</v>
      </c>
      <c r="J5673" s="1">
        <f>SUMIFS(I:I,B:B,Table1_2[[#This Row],[Category Level 2]],D:D,Table1_2[[#This Row],[Brand]],E:E,Table1_2[[#This Row],[Region]],F:F,Table1_2[[#This Row],[Measure]],G:G,Table1_2[[#This Row],[Year]],H:H,"&lt;="&amp;Table1_2[[#This Row],[Month]])</f>
        <v>65.948399999999992</v>
      </c>
      <c r="K56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96.305599999999998</v>
      </c>
      <c r="N5673">
        <f>Table1_2[[#This Row],[Value]]*2.5</f>
        <v>20.936</v>
      </c>
    </row>
    <row r="5674" spans="1:14" x14ac:dyDescent="0.25">
      <c r="A5674" s="1" t="s">
        <v>6</v>
      </c>
      <c r="B5674" s="1" t="s">
        <v>26</v>
      </c>
      <c r="C5674" s="1" t="s">
        <v>37</v>
      </c>
      <c r="D5674" s="1" t="s">
        <v>38</v>
      </c>
      <c r="E5674" s="1" t="s">
        <v>10</v>
      </c>
      <c r="F5674" s="1" t="s">
        <v>11</v>
      </c>
      <c r="G5674" s="1" t="s">
        <v>66</v>
      </c>
      <c r="H5674" s="1">
        <v>11</v>
      </c>
      <c r="I5674">
        <v>4.1871999999999998</v>
      </c>
      <c r="J5674" s="1">
        <f>SUMIFS(I:I,B:B,Table1_2[[#This Row],[Category Level 2]],D:D,Table1_2[[#This Row],[Brand]],E:E,Table1_2[[#This Row],[Region]],F:F,Table1_2[[#This Row],[Measure]],G:G,Table1_2[[#This Row],[Year]],H:H,"&lt;="&amp;Table1_2[[#This Row],[Month]])</f>
        <v>70.135599999999997</v>
      </c>
      <c r="K56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95.258799999999994</v>
      </c>
      <c r="N5674">
        <f>Table1_2[[#This Row],[Value]]*2.5</f>
        <v>10.468</v>
      </c>
    </row>
    <row r="5675" spans="1:14" x14ac:dyDescent="0.25">
      <c r="A5675" s="1" t="s">
        <v>6</v>
      </c>
      <c r="B5675" s="1" t="s">
        <v>26</v>
      </c>
      <c r="C5675" s="1" t="s">
        <v>37</v>
      </c>
      <c r="D5675" s="1" t="s">
        <v>38</v>
      </c>
      <c r="E5675" s="1" t="s">
        <v>10</v>
      </c>
      <c r="F5675" s="1" t="s">
        <v>11</v>
      </c>
      <c r="G5675" s="1" t="s">
        <v>67</v>
      </c>
      <c r="H5675" s="1">
        <v>1</v>
      </c>
      <c r="I5675">
        <v>10.468</v>
      </c>
      <c r="J5675" s="1">
        <f>SUMIFS(I:I,B:B,Table1_2[[#This Row],[Category Level 2]],D:D,Table1_2[[#This Row],[Brand]],E:E,Table1_2[[#This Row],[Region]],F:F,Table1_2[[#This Row],[Measure]],G:G,Table1_2[[#This Row],[Year]],H:H,"&lt;="&amp;Table1_2[[#This Row],[Month]])</f>
        <v>10.468</v>
      </c>
      <c r="K56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75.369599999999991</v>
      </c>
      <c r="N5675">
        <f>Table1_2[[#This Row],[Value]]*2.5</f>
        <v>26.17</v>
      </c>
    </row>
    <row r="5676" spans="1:14" x14ac:dyDescent="0.25">
      <c r="A5676" s="1" t="s">
        <v>6</v>
      </c>
      <c r="B5676" s="1" t="s">
        <v>26</v>
      </c>
      <c r="C5676" s="1" t="s">
        <v>37</v>
      </c>
      <c r="D5676" s="1" t="s">
        <v>38</v>
      </c>
      <c r="E5676" s="1" t="s">
        <v>10</v>
      </c>
      <c r="F5676" s="1" t="s">
        <v>11</v>
      </c>
      <c r="G5676" s="1" t="s">
        <v>67</v>
      </c>
      <c r="H5676" s="1">
        <v>2</v>
      </c>
      <c r="I5676">
        <v>3.1403999999999996</v>
      </c>
      <c r="J5676" s="1">
        <f>SUMIFS(I:I,B:B,Table1_2[[#This Row],[Category Level 2]],D:D,Table1_2[[#This Row],[Brand]],E:E,Table1_2[[#This Row],[Region]],F:F,Table1_2[[#This Row],[Measure]],G:G,Table1_2[[#This Row],[Year]],H:H,"&lt;="&amp;Table1_2[[#This Row],[Month]])</f>
        <v>13.6084</v>
      </c>
      <c r="K56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76.416399999999996</v>
      </c>
      <c r="N5676">
        <f>Table1_2[[#This Row],[Value]]*2.5</f>
        <v>7.8509999999999991</v>
      </c>
    </row>
    <row r="5677" spans="1:14" x14ac:dyDescent="0.25">
      <c r="A5677" s="1" t="s">
        <v>6</v>
      </c>
      <c r="B5677" s="1" t="s">
        <v>26</v>
      </c>
      <c r="C5677" s="1" t="s">
        <v>37</v>
      </c>
      <c r="D5677" s="1" t="s">
        <v>38</v>
      </c>
      <c r="E5677" s="1" t="s">
        <v>10</v>
      </c>
      <c r="F5677" s="1" t="s">
        <v>11</v>
      </c>
      <c r="G5677" s="1" t="s">
        <v>67</v>
      </c>
      <c r="H5677" s="1">
        <v>3</v>
      </c>
      <c r="I5677">
        <v>11.514799999999999</v>
      </c>
      <c r="J5677" s="1">
        <f>SUMIFS(I:I,B:B,Table1_2[[#This Row],[Category Level 2]],D:D,Table1_2[[#This Row],[Brand]],E:E,Table1_2[[#This Row],[Region]],F:F,Table1_2[[#This Row],[Measure]],G:G,Table1_2[[#This Row],[Year]],H:H,"&lt;="&amp;Table1_2[[#This Row],[Month]])</f>
        <v>25.123199999999997</v>
      </c>
      <c r="K56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85.837599999999981</v>
      </c>
      <c r="N5677">
        <f>Table1_2[[#This Row],[Value]]*2.5</f>
        <v>28.786999999999999</v>
      </c>
    </row>
    <row r="5678" spans="1:14" x14ac:dyDescent="0.25">
      <c r="A5678" s="1" t="s">
        <v>6</v>
      </c>
      <c r="B5678" s="1" t="s">
        <v>26</v>
      </c>
      <c r="C5678" s="1" t="s">
        <v>37</v>
      </c>
      <c r="D5678" s="1" t="s">
        <v>38</v>
      </c>
      <c r="E5678" s="1" t="s">
        <v>10</v>
      </c>
      <c r="F5678" s="1" t="s">
        <v>12</v>
      </c>
      <c r="G5678" s="1" t="s">
        <v>62</v>
      </c>
      <c r="H5678" s="1">
        <v>1</v>
      </c>
      <c r="I5678">
        <v>2381.4699999999998</v>
      </c>
      <c r="J5678" s="1">
        <f>SUMIFS(I:I,B:B,Table1_2[[#This Row],[Category Level 2]],D:D,Table1_2[[#This Row],[Brand]],E:E,Table1_2[[#This Row],[Region]],F:F,Table1_2[[#This Row],[Measure]],G:G,Table1_2[[#This Row],[Year]],H:H,"&lt;="&amp;Table1_2[[#This Row],[Month]])</f>
        <v>2381.4699999999998</v>
      </c>
      <c r="K56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2381.4699999999998</v>
      </c>
      <c r="N5678">
        <f>Table1_2[[#This Row],[Value]]*2.5</f>
        <v>5953.6749999999993</v>
      </c>
    </row>
    <row r="5679" spans="1:14" x14ac:dyDescent="0.25">
      <c r="A5679" s="1" t="s">
        <v>6</v>
      </c>
      <c r="B5679" s="1" t="s">
        <v>26</v>
      </c>
      <c r="C5679" s="1" t="s">
        <v>37</v>
      </c>
      <c r="D5679" s="1" t="s">
        <v>38</v>
      </c>
      <c r="E5679" s="1" t="s">
        <v>10</v>
      </c>
      <c r="F5679" s="1" t="s">
        <v>12</v>
      </c>
      <c r="G5679" s="1" t="s">
        <v>62</v>
      </c>
      <c r="H5679" s="1">
        <v>2</v>
      </c>
      <c r="I5679">
        <v>1785.8407999999999</v>
      </c>
      <c r="J5679" s="1">
        <f>SUMIFS(I:I,B:B,Table1_2[[#This Row],[Category Level 2]],D:D,Table1_2[[#This Row],[Brand]],E:E,Table1_2[[#This Row],[Region]],F:F,Table1_2[[#This Row],[Measure]],G:G,Table1_2[[#This Row],[Year]],H:H,"&lt;="&amp;Table1_2[[#This Row],[Month]])</f>
        <v>4167.3107999999993</v>
      </c>
      <c r="K56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4167.3107999999993</v>
      </c>
      <c r="N5679">
        <f>Table1_2[[#This Row],[Value]]*2.5</f>
        <v>4464.6019999999999</v>
      </c>
    </row>
    <row r="5680" spans="1:14" x14ac:dyDescent="0.25">
      <c r="A5680" s="1" t="s">
        <v>6</v>
      </c>
      <c r="B5680" s="1" t="s">
        <v>26</v>
      </c>
      <c r="C5680" s="1" t="s">
        <v>37</v>
      </c>
      <c r="D5680" s="1" t="s">
        <v>38</v>
      </c>
      <c r="E5680" s="1" t="s">
        <v>10</v>
      </c>
      <c r="F5680" s="1" t="s">
        <v>12</v>
      </c>
      <c r="G5680" s="1" t="s">
        <v>62</v>
      </c>
      <c r="H5680" s="1">
        <v>3</v>
      </c>
      <c r="I5680">
        <v>2352.1596</v>
      </c>
      <c r="J5680" s="1">
        <f>SUMIFS(I:I,B:B,Table1_2[[#This Row],[Category Level 2]],D:D,Table1_2[[#This Row],[Brand]],E:E,Table1_2[[#This Row],[Region]],F:F,Table1_2[[#This Row],[Measure]],G:G,Table1_2[[#This Row],[Year]],H:H,"&lt;="&amp;Table1_2[[#This Row],[Month]])</f>
        <v>6519.4703999999992</v>
      </c>
      <c r="K56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6519.4703999999992</v>
      </c>
      <c r="N5680">
        <f>Table1_2[[#This Row],[Value]]*2.5</f>
        <v>5880.3989999999994</v>
      </c>
    </row>
    <row r="5681" spans="1:14" x14ac:dyDescent="0.25">
      <c r="A5681" s="1" t="s">
        <v>6</v>
      </c>
      <c r="B5681" s="1" t="s">
        <v>26</v>
      </c>
      <c r="C5681" s="1" t="s">
        <v>37</v>
      </c>
      <c r="D5681" s="1" t="s">
        <v>38</v>
      </c>
      <c r="E5681" s="1" t="s">
        <v>10</v>
      </c>
      <c r="F5681" s="1" t="s">
        <v>12</v>
      </c>
      <c r="G5681" s="1" t="s">
        <v>62</v>
      </c>
      <c r="H5681" s="1">
        <v>4</v>
      </c>
      <c r="I5681">
        <v>2143.8463999999999</v>
      </c>
      <c r="J5681" s="1">
        <f>SUMIFS(I:I,B:B,Table1_2[[#This Row],[Category Level 2]],D:D,Table1_2[[#This Row],[Brand]],E:E,Table1_2[[#This Row],[Region]],F:F,Table1_2[[#This Row],[Measure]],G:G,Table1_2[[#This Row],[Year]],H:H,"&lt;="&amp;Table1_2[[#This Row],[Month]])</f>
        <v>8663.3167999999987</v>
      </c>
      <c r="K56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8663.3167999999987</v>
      </c>
      <c r="N5681">
        <f>Table1_2[[#This Row],[Value]]*2.5</f>
        <v>5359.616</v>
      </c>
    </row>
    <row r="5682" spans="1:14" x14ac:dyDescent="0.25">
      <c r="A5682" s="1" t="s">
        <v>6</v>
      </c>
      <c r="B5682" s="1" t="s">
        <v>26</v>
      </c>
      <c r="C5682" s="1" t="s">
        <v>37</v>
      </c>
      <c r="D5682" s="1" t="s">
        <v>38</v>
      </c>
      <c r="E5682" s="1" t="s">
        <v>10</v>
      </c>
      <c r="F5682" s="1" t="s">
        <v>12</v>
      </c>
      <c r="G5682" s="1" t="s">
        <v>62</v>
      </c>
      <c r="H5682" s="1">
        <v>5</v>
      </c>
      <c r="I5682">
        <v>2435.9036000000001</v>
      </c>
      <c r="J5682" s="1">
        <f>SUMIFS(I:I,B:B,Table1_2[[#This Row],[Category Level 2]],D:D,Table1_2[[#This Row],[Brand]],E:E,Table1_2[[#This Row],[Region]],F:F,Table1_2[[#This Row],[Measure]],G:G,Table1_2[[#This Row],[Year]],H:H,"&lt;="&amp;Table1_2[[#This Row],[Month]])</f>
        <v>11099.220399999998</v>
      </c>
      <c r="K56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11099.220399999998</v>
      </c>
      <c r="N5682">
        <f>Table1_2[[#This Row],[Value]]*2.5</f>
        <v>6089.759</v>
      </c>
    </row>
    <row r="5683" spans="1:14" x14ac:dyDescent="0.25">
      <c r="A5683" s="1" t="s">
        <v>6</v>
      </c>
      <c r="B5683" s="1" t="s">
        <v>26</v>
      </c>
      <c r="C5683" s="1" t="s">
        <v>37</v>
      </c>
      <c r="D5683" s="1" t="s">
        <v>38</v>
      </c>
      <c r="E5683" s="1" t="s">
        <v>10</v>
      </c>
      <c r="F5683" s="1" t="s">
        <v>12</v>
      </c>
      <c r="G5683" s="1" t="s">
        <v>62</v>
      </c>
      <c r="H5683" s="1">
        <v>6</v>
      </c>
      <c r="I5683">
        <v>2985.4735999999998</v>
      </c>
      <c r="J5683" s="1">
        <f>SUMIFS(I:I,B:B,Table1_2[[#This Row],[Category Level 2]],D:D,Table1_2[[#This Row],[Brand]],E:E,Table1_2[[#This Row],[Region]],F:F,Table1_2[[#This Row],[Measure]],G:G,Table1_2[[#This Row],[Year]],H:H,"&lt;="&amp;Table1_2[[#This Row],[Month]])</f>
        <v>14084.693999999998</v>
      </c>
      <c r="K56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14084.693999999998</v>
      </c>
      <c r="N5683">
        <f>Table1_2[[#This Row],[Value]]*2.5</f>
        <v>7463.6839999999993</v>
      </c>
    </row>
    <row r="5684" spans="1:14" x14ac:dyDescent="0.25">
      <c r="A5684" s="1" t="s">
        <v>6</v>
      </c>
      <c r="B5684" s="1" t="s">
        <v>26</v>
      </c>
      <c r="C5684" s="1" t="s">
        <v>37</v>
      </c>
      <c r="D5684" s="1" t="s">
        <v>38</v>
      </c>
      <c r="E5684" s="1" t="s">
        <v>10</v>
      </c>
      <c r="F5684" s="1" t="s">
        <v>12</v>
      </c>
      <c r="G5684" s="1" t="s">
        <v>62</v>
      </c>
      <c r="H5684" s="1">
        <v>7</v>
      </c>
      <c r="I5684">
        <v>2347.9724000000001</v>
      </c>
      <c r="J5684" s="1">
        <f>SUMIFS(I:I,B:B,Table1_2[[#This Row],[Category Level 2]],D:D,Table1_2[[#This Row],[Brand]],E:E,Table1_2[[#This Row],[Region]],F:F,Table1_2[[#This Row],[Measure]],G:G,Table1_2[[#This Row],[Year]],H:H,"&lt;="&amp;Table1_2[[#This Row],[Month]])</f>
        <v>16432.666399999998</v>
      </c>
      <c r="K56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16432.666399999998</v>
      </c>
      <c r="N5684">
        <f>Table1_2[[#This Row],[Value]]*2.5</f>
        <v>5869.9310000000005</v>
      </c>
    </row>
    <row r="5685" spans="1:14" x14ac:dyDescent="0.25">
      <c r="A5685" s="1" t="s">
        <v>6</v>
      </c>
      <c r="B5685" s="1" t="s">
        <v>26</v>
      </c>
      <c r="C5685" s="1" t="s">
        <v>37</v>
      </c>
      <c r="D5685" s="1" t="s">
        <v>38</v>
      </c>
      <c r="E5685" s="1" t="s">
        <v>10</v>
      </c>
      <c r="F5685" s="1" t="s">
        <v>12</v>
      </c>
      <c r="G5685" s="1" t="s">
        <v>62</v>
      </c>
      <c r="H5685" s="1">
        <v>8</v>
      </c>
      <c r="I5685">
        <v>2197.2332000000001</v>
      </c>
      <c r="J5685" s="1">
        <f>SUMIFS(I:I,B:B,Table1_2[[#This Row],[Category Level 2]],D:D,Table1_2[[#This Row],[Brand]],E:E,Table1_2[[#This Row],[Region]],F:F,Table1_2[[#This Row],[Measure]],G:G,Table1_2[[#This Row],[Year]],H:H,"&lt;="&amp;Table1_2[[#This Row],[Month]])</f>
        <v>18629.899599999997</v>
      </c>
      <c r="K56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18629.899599999997</v>
      </c>
      <c r="N5685">
        <f>Table1_2[[#This Row],[Value]]*2.5</f>
        <v>5493.0830000000005</v>
      </c>
    </row>
    <row r="5686" spans="1:14" x14ac:dyDescent="0.25">
      <c r="A5686" s="1" t="s">
        <v>6</v>
      </c>
      <c r="B5686" s="1" t="s">
        <v>26</v>
      </c>
      <c r="C5686" s="1" t="s">
        <v>37</v>
      </c>
      <c r="D5686" s="1" t="s">
        <v>38</v>
      </c>
      <c r="E5686" s="1" t="s">
        <v>10</v>
      </c>
      <c r="F5686" s="1" t="s">
        <v>12</v>
      </c>
      <c r="G5686" s="1" t="s">
        <v>62</v>
      </c>
      <c r="H5686" s="1">
        <v>9</v>
      </c>
      <c r="I5686">
        <v>1996.2475999999999</v>
      </c>
      <c r="J5686" s="1">
        <f>SUMIFS(I:I,B:B,Table1_2[[#This Row],[Category Level 2]],D:D,Table1_2[[#This Row],[Brand]],E:E,Table1_2[[#This Row],[Region]],F:F,Table1_2[[#This Row],[Measure]],G:G,Table1_2[[#This Row],[Year]],H:H,"&lt;="&amp;Table1_2[[#This Row],[Month]])</f>
        <v>20626.147199999996</v>
      </c>
      <c r="K56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20626.147199999996</v>
      </c>
      <c r="N5686">
        <f>Table1_2[[#This Row],[Value]]*2.5</f>
        <v>4990.6189999999997</v>
      </c>
    </row>
    <row r="5687" spans="1:14" x14ac:dyDescent="0.25">
      <c r="A5687" s="1" t="s">
        <v>6</v>
      </c>
      <c r="B5687" s="1" t="s">
        <v>26</v>
      </c>
      <c r="C5687" s="1" t="s">
        <v>37</v>
      </c>
      <c r="D5687" s="1" t="s">
        <v>38</v>
      </c>
      <c r="E5687" s="1" t="s">
        <v>10</v>
      </c>
      <c r="F5687" s="1" t="s">
        <v>12</v>
      </c>
      <c r="G5687" s="1" t="s">
        <v>62</v>
      </c>
      <c r="H5687" s="1">
        <v>10</v>
      </c>
      <c r="I5687">
        <v>2610.7192</v>
      </c>
      <c r="J5687" s="1">
        <f>SUMIFS(I:I,B:B,Table1_2[[#This Row],[Category Level 2]],D:D,Table1_2[[#This Row],[Brand]],E:E,Table1_2[[#This Row],[Region]],F:F,Table1_2[[#This Row],[Measure]],G:G,Table1_2[[#This Row],[Year]],H:H,"&lt;="&amp;Table1_2[[#This Row],[Month]])</f>
        <v>23236.866399999995</v>
      </c>
      <c r="K56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23236.866399999995</v>
      </c>
      <c r="N5687">
        <f>Table1_2[[#This Row],[Value]]*2.5</f>
        <v>6526.7979999999998</v>
      </c>
    </row>
    <row r="5688" spans="1:14" x14ac:dyDescent="0.25">
      <c r="A5688" s="1" t="s">
        <v>6</v>
      </c>
      <c r="B5688" s="1" t="s">
        <v>26</v>
      </c>
      <c r="C5688" s="1" t="s">
        <v>37</v>
      </c>
      <c r="D5688" s="1" t="s">
        <v>38</v>
      </c>
      <c r="E5688" s="1" t="s">
        <v>10</v>
      </c>
      <c r="F5688" s="1" t="s">
        <v>12</v>
      </c>
      <c r="G5688" s="1" t="s">
        <v>62</v>
      </c>
      <c r="H5688" s="1">
        <v>11</v>
      </c>
      <c r="I5688">
        <v>2398.2188000000001</v>
      </c>
      <c r="J5688" s="1">
        <f>SUMIFS(I:I,B:B,Table1_2[[#This Row],[Category Level 2]],D:D,Table1_2[[#This Row],[Brand]],E:E,Table1_2[[#This Row],[Region]],F:F,Table1_2[[#This Row],[Measure]],G:G,Table1_2[[#This Row],[Year]],H:H,"&lt;="&amp;Table1_2[[#This Row],[Month]])</f>
        <v>25635.085199999994</v>
      </c>
      <c r="K56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25635.085199999994</v>
      </c>
      <c r="N5688">
        <f>Table1_2[[#This Row],[Value]]*2.5</f>
        <v>5995.5470000000005</v>
      </c>
    </row>
    <row r="5689" spans="1:14" x14ac:dyDescent="0.25">
      <c r="A5689" s="1" t="s">
        <v>6</v>
      </c>
      <c r="B5689" s="1" t="s">
        <v>26</v>
      </c>
      <c r="C5689" s="1" t="s">
        <v>37</v>
      </c>
      <c r="D5689" s="1" t="s">
        <v>38</v>
      </c>
      <c r="E5689" s="1" t="s">
        <v>10</v>
      </c>
      <c r="F5689" s="1" t="s">
        <v>12</v>
      </c>
      <c r="G5689" s="1" t="s">
        <v>62</v>
      </c>
      <c r="H5689" s="1">
        <v>12</v>
      </c>
      <c r="I5689">
        <v>2030.7919999999999</v>
      </c>
      <c r="J5689" s="1">
        <f>SUMIFS(I:I,B:B,Table1_2[[#This Row],[Category Level 2]],D:D,Table1_2[[#This Row],[Brand]],E:E,Table1_2[[#This Row],[Region]],F:F,Table1_2[[#This Row],[Measure]],G:G,Table1_2[[#This Row],[Year]],H:H,"&lt;="&amp;Table1_2[[#This Row],[Month]])</f>
        <v>27665.877199999995</v>
      </c>
      <c r="K56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27665.877199999995</v>
      </c>
      <c r="N5689">
        <f>Table1_2[[#This Row],[Value]]*2.5</f>
        <v>5076.9799999999996</v>
      </c>
    </row>
    <row r="5690" spans="1:14" x14ac:dyDescent="0.25">
      <c r="A5690" s="1" t="s">
        <v>6</v>
      </c>
      <c r="B5690" s="1" t="s">
        <v>26</v>
      </c>
      <c r="C5690" s="1" t="s">
        <v>37</v>
      </c>
      <c r="D5690" s="1" t="s">
        <v>38</v>
      </c>
      <c r="E5690" s="1" t="s">
        <v>10</v>
      </c>
      <c r="F5690" s="1" t="s">
        <v>12</v>
      </c>
      <c r="G5690" s="1" t="s">
        <v>63</v>
      </c>
      <c r="H5690" s="1">
        <v>1</v>
      </c>
      <c r="I5690">
        <v>1861.2103999999999</v>
      </c>
      <c r="J5690" s="1">
        <f>SUMIFS(I:I,B:B,Table1_2[[#This Row],[Category Level 2]],D:D,Table1_2[[#This Row],[Brand]],E:E,Table1_2[[#This Row],[Region]],F:F,Table1_2[[#This Row],[Measure]],G:G,Table1_2[[#This Row],[Year]],H:H,"&lt;="&amp;Table1_2[[#This Row],[Month]])</f>
        <v>1861.2103999999999</v>
      </c>
      <c r="K56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27145.617599999998</v>
      </c>
      <c r="N5690">
        <f>Table1_2[[#This Row],[Value]]*2.5</f>
        <v>4653.0259999999998</v>
      </c>
    </row>
    <row r="5691" spans="1:14" x14ac:dyDescent="0.25">
      <c r="A5691" s="1" t="s">
        <v>6</v>
      </c>
      <c r="B5691" s="1" t="s">
        <v>26</v>
      </c>
      <c r="C5691" s="1" t="s">
        <v>37</v>
      </c>
      <c r="D5691" s="1" t="s">
        <v>38</v>
      </c>
      <c r="E5691" s="1" t="s">
        <v>10</v>
      </c>
      <c r="F5691" s="1" t="s">
        <v>12</v>
      </c>
      <c r="G5691" s="1" t="s">
        <v>63</v>
      </c>
      <c r="H5691" s="1">
        <v>2</v>
      </c>
      <c r="I5691">
        <v>2065.3363999999997</v>
      </c>
      <c r="J5691" s="1">
        <f>SUMIFS(I:I,B:B,Table1_2[[#This Row],[Category Level 2]],D:D,Table1_2[[#This Row],[Brand]],E:E,Table1_2[[#This Row],[Region]],F:F,Table1_2[[#This Row],[Measure]],G:G,Table1_2[[#This Row],[Year]],H:H,"&lt;="&amp;Table1_2[[#This Row],[Month]])</f>
        <v>3926.5467999999996</v>
      </c>
      <c r="K56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27425.1132</v>
      </c>
      <c r="N5691">
        <f>Table1_2[[#This Row],[Value]]*2.5</f>
        <v>5163.3409999999994</v>
      </c>
    </row>
    <row r="5692" spans="1:14" x14ac:dyDescent="0.25">
      <c r="A5692" s="1" t="s">
        <v>6</v>
      </c>
      <c r="B5692" s="1" t="s">
        <v>26</v>
      </c>
      <c r="C5692" s="1" t="s">
        <v>37</v>
      </c>
      <c r="D5692" s="1" t="s">
        <v>38</v>
      </c>
      <c r="E5692" s="1" t="s">
        <v>10</v>
      </c>
      <c r="F5692" s="1" t="s">
        <v>12</v>
      </c>
      <c r="G5692" s="1" t="s">
        <v>63</v>
      </c>
      <c r="H5692" s="1">
        <v>3</v>
      </c>
      <c r="I5692">
        <v>2584.5491999999999</v>
      </c>
      <c r="J5692" s="1">
        <f>SUMIFS(I:I,B:B,Table1_2[[#This Row],[Category Level 2]],D:D,Table1_2[[#This Row],[Brand]],E:E,Table1_2[[#This Row],[Region]],F:F,Table1_2[[#This Row],[Measure]],G:G,Table1_2[[#This Row],[Year]],H:H,"&lt;="&amp;Table1_2[[#This Row],[Month]])</f>
        <v>6511.0959999999995</v>
      </c>
      <c r="K56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27657.502800000002</v>
      </c>
      <c r="N5692">
        <f>Table1_2[[#This Row],[Value]]*2.5</f>
        <v>6461.3729999999996</v>
      </c>
    </row>
    <row r="5693" spans="1:14" x14ac:dyDescent="0.25">
      <c r="A5693" s="1" t="s">
        <v>6</v>
      </c>
      <c r="B5693" s="1" t="s">
        <v>26</v>
      </c>
      <c r="C5693" s="1" t="s">
        <v>37</v>
      </c>
      <c r="D5693" s="1" t="s">
        <v>38</v>
      </c>
      <c r="E5693" s="1" t="s">
        <v>10</v>
      </c>
      <c r="F5693" s="1" t="s">
        <v>12</v>
      </c>
      <c r="G5693" s="1" t="s">
        <v>63</v>
      </c>
      <c r="H5693" s="1">
        <v>4</v>
      </c>
      <c r="I5693">
        <v>2058.0088000000001</v>
      </c>
      <c r="J5693" s="1">
        <f>SUMIFS(I:I,B:B,Table1_2[[#This Row],[Category Level 2]],D:D,Table1_2[[#This Row],[Brand]],E:E,Table1_2[[#This Row],[Region]],F:F,Table1_2[[#This Row],[Measure]],G:G,Table1_2[[#This Row],[Year]],H:H,"&lt;="&amp;Table1_2[[#This Row],[Month]])</f>
        <v>8569.1047999999992</v>
      </c>
      <c r="K56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27571.665200000003</v>
      </c>
      <c r="N5693">
        <f>Table1_2[[#This Row],[Value]]*2.5</f>
        <v>5145.0219999999999</v>
      </c>
    </row>
    <row r="5694" spans="1:14" x14ac:dyDescent="0.25">
      <c r="A5694" s="1" t="s">
        <v>6</v>
      </c>
      <c r="B5694" s="1" t="s">
        <v>26</v>
      </c>
      <c r="C5694" s="1" t="s">
        <v>37</v>
      </c>
      <c r="D5694" s="1" t="s">
        <v>38</v>
      </c>
      <c r="E5694" s="1" t="s">
        <v>10</v>
      </c>
      <c r="F5694" s="1" t="s">
        <v>12</v>
      </c>
      <c r="G5694" s="1" t="s">
        <v>63</v>
      </c>
      <c r="H5694" s="1">
        <v>5</v>
      </c>
      <c r="I5694">
        <v>2384.6104</v>
      </c>
      <c r="J5694" s="1">
        <f>SUMIFS(I:I,B:B,Table1_2[[#This Row],[Category Level 2]],D:D,Table1_2[[#This Row],[Brand]],E:E,Table1_2[[#This Row],[Region]],F:F,Table1_2[[#This Row],[Measure]],G:G,Table1_2[[#This Row],[Year]],H:H,"&lt;="&amp;Table1_2[[#This Row],[Month]])</f>
        <v>10953.715199999999</v>
      </c>
      <c r="K56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27520.371999999999</v>
      </c>
      <c r="N5694">
        <f>Table1_2[[#This Row],[Value]]*2.5</f>
        <v>5961.5259999999998</v>
      </c>
    </row>
    <row r="5695" spans="1:14" x14ac:dyDescent="0.25">
      <c r="A5695" s="1" t="s">
        <v>6</v>
      </c>
      <c r="B5695" s="1" t="s">
        <v>26</v>
      </c>
      <c r="C5695" s="1" t="s">
        <v>37</v>
      </c>
      <c r="D5695" s="1" t="s">
        <v>38</v>
      </c>
      <c r="E5695" s="1" t="s">
        <v>10</v>
      </c>
      <c r="F5695" s="1" t="s">
        <v>12</v>
      </c>
      <c r="G5695" s="1" t="s">
        <v>63</v>
      </c>
      <c r="H5695" s="1">
        <v>6</v>
      </c>
      <c r="I5695">
        <v>1575.434</v>
      </c>
      <c r="J5695" s="1">
        <f>SUMIFS(I:I,B:B,Table1_2[[#This Row],[Category Level 2]],D:D,Table1_2[[#This Row],[Brand]],E:E,Table1_2[[#This Row],[Region]],F:F,Table1_2[[#This Row],[Measure]],G:G,Table1_2[[#This Row],[Year]],H:H,"&lt;="&amp;Table1_2[[#This Row],[Month]])</f>
        <v>12529.149199999998</v>
      </c>
      <c r="K56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26110.332399999999</v>
      </c>
      <c r="N5695">
        <f>Table1_2[[#This Row],[Value]]*2.5</f>
        <v>3938.585</v>
      </c>
    </row>
    <row r="5696" spans="1:14" x14ac:dyDescent="0.25">
      <c r="A5696" s="1" t="s">
        <v>6</v>
      </c>
      <c r="B5696" s="1" t="s">
        <v>26</v>
      </c>
      <c r="C5696" s="1" t="s">
        <v>37</v>
      </c>
      <c r="D5696" s="1" t="s">
        <v>38</v>
      </c>
      <c r="E5696" s="1" t="s">
        <v>10</v>
      </c>
      <c r="F5696" s="1" t="s">
        <v>12</v>
      </c>
      <c r="G5696" s="1" t="s">
        <v>63</v>
      </c>
      <c r="H5696" s="1">
        <v>7</v>
      </c>
      <c r="I5696">
        <v>1983.6859999999999</v>
      </c>
      <c r="J5696" s="1">
        <f>SUMIFS(I:I,B:B,Table1_2[[#This Row],[Category Level 2]],D:D,Table1_2[[#This Row],[Brand]],E:E,Table1_2[[#This Row],[Region]],F:F,Table1_2[[#This Row],[Measure]],G:G,Table1_2[[#This Row],[Year]],H:H,"&lt;="&amp;Table1_2[[#This Row],[Month]])</f>
        <v>14512.835199999998</v>
      </c>
      <c r="K56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25746.045999999998</v>
      </c>
      <c r="N5696">
        <f>Table1_2[[#This Row],[Value]]*2.5</f>
        <v>4959.2150000000001</v>
      </c>
    </row>
    <row r="5697" spans="1:14" x14ac:dyDescent="0.25">
      <c r="A5697" s="1" t="s">
        <v>6</v>
      </c>
      <c r="B5697" s="1" t="s">
        <v>26</v>
      </c>
      <c r="C5697" s="1" t="s">
        <v>37</v>
      </c>
      <c r="D5697" s="1" t="s">
        <v>38</v>
      </c>
      <c r="E5697" s="1" t="s">
        <v>10</v>
      </c>
      <c r="F5697" s="1" t="s">
        <v>12</v>
      </c>
      <c r="G5697" s="1" t="s">
        <v>63</v>
      </c>
      <c r="H5697" s="1">
        <v>8</v>
      </c>
      <c r="I5697">
        <v>1926.1119999999999</v>
      </c>
      <c r="J5697" s="1">
        <f>SUMIFS(I:I,B:B,Table1_2[[#This Row],[Category Level 2]],D:D,Table1_2[[#This Row],[Brand]],E:E,Table1_2[[#This Row],[Region]],F:F,Table1_2[[#This Row],[Measure]],G:G,Table1_2[[#This Row],[Year]],H:H,"&lt;="&amp;Table1_2[[#This Row],[Month]])</f>
        <v>16438.947199999999</v>
      </c>
      <c r="K56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25474.924800000001</v>
      </c>
      <c r="N5697">
        <f>Table1_2[[#This Row],[Value]]*2.5</f>
        <v>4815.28</v>
      </c>
    </row>
    <row r="5698" spans="1:14" x14ac:dyDescent="0.25">
      <c r="A5698" s="1" t="s">
        <v>6</v>
      </c>
      <c r="B5698" s="1" t="s">
        <v>26</v>
      </c>
      <c r="C5698" s="1" t="s">
        <v>37</v>
      </c>
      <c r="D5698" s="1" t="s">
        <v>38</v>
      </c>
      <c r="E5698" s="1" t="s">
        <v>10</v>
      </c>
      <c r="F5698" s="1" t="s">
        <v>12</v>
      </c>
      <c r="G5698" s="1" t="s">
        <v>63</v>
      </c>
      <c r="H5698" s="1">
        <v>9</v>
      </c>
      <c r="I5698">
        <v>2023.4643999999998</v>
      </c>
      <c r="J5698" s="1">
        <f>SUMIFS(I:I,B:B,Table1_2[[#This Row],[Category Level 2]],D:D,Table1_2[[#This Row],[Brand]],E:E,Table1_2[[#This Row],[Region]],F:F,Table1_2[[#This Row],[Measure]],G:G,Table1_2[[#This Row],[Year]],H:H,"&lt;="&amp;Table1_2[[#This Row],[Month]])</f>
        <v>18462.411599999999</v>
      </c>
      <c r="K56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25502.141599999999</v>
      </c>
      <c r="N5698">
        <f>Table1_2[[#This Row],[Value]]*2.5</f>
        <v>5058.6610000000001</v>
      </c>
    </row>
    <row r="5699" spans="1:14" x14ac:dyDescent="0.25">
      <c r="A5699" s="1" t="s">
        <v>6</v>
      </c>
      <c r="B5699" s="1" t="s">
        <v>26</v>
      </c>
      <c r="C5699" s="1" t="s">
        <v>37</v>
      </c>
      <c r="D5699" s="1" t="s">
        <v>38</v>
      </c>
      <c r="E5699" s="1" t="s">
        <v>10</v>
      </c>
      <c r="F5699" s="1" t="s">
        <v>12</v>
      </c>
      <c r="G5699" s="1" t="s">
        <v>63</v>
      </c>
      <c r="H5699" s="1">
        <v>10</v>
      </c>
      <c r="I5699">
        <v>1615.2123999999999</v>
      </c>
      <c r="J5699" s="1">
        <f>SUMIFS(I:I,B:B,Table1_2[[#This Row],[Category Level 2]],D:D,Table1_2[[#This Row],[Brand]],E:E,Table1_2[[#This Row],[Region]],F:F,Table1_2[[#This Row],[Measure]],G:G,Table1_2[[#This Row],[Year]],H:H,"&lt;="&amp;Table1_2[[#This Row],[Month]])</f>
        <v>20077.624</v>
      </c>
      <c r="K56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24506.6348</v>
      </c>
      <c r="N5699">
        <f>Table1_2[[#This Row],[Value]]*2.5</f>
        <v>4038.0309999999999</v>
      </c>
    </row>
    <row r="5700" spans="1:14" x14ac:dyDescent="0.25">
      <c r="A5700" s="1" t="s">
        <v>6</v>
      </c>
      <c r="B5700" s="1" t="s">
        <v>26</v>
      </c>
      <c r="C5700" s="1" t="s">
        <v>37</v>
      </c>
      <c r="D5700" s="1" t="s">
        <v>38</v>
      </c>
      <c r="E5700" s="1" t="s">
        <v>10</v>
      </c>
      <c r="F5700" s="1" t="s">
        <v>12</v>
      </c>
      <c r="G5700" s="1" t="s">
        <v>63</v>
      </c>
      <c r="H5700" s="1">
        <v>11</v>
      </c>
      <c r="I5700">
        <v>1059.3616</v>
      </c>
      <c r="J5700" s="1">
        <f>SUMIFS(I:I,B:B,Table1_2[[#This Row],[Category Level 2]],D:D,Table1_2[[#This Row],[Brand]],E:E,Table1_2[[#This Row],[Region]],F:F,Table1_2[[#This Row],[Measure]],G:G,Table1_2[[#This Row],[Year]],H:H,"&lt;="&amp;Table1_2[[#This Row],[Month]])</f>
        <v>21136.9856</v>
      </c>
      <c r="K57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23167.777600000001</v>
      </c>
      <c r="N5700">
        <f>Table1_2[[#This Row],[Value]]*2.5</f>
        <v>2648.404</v>
      </c>
    </row>
    <row r="5701" spans="1:14" x14ac:dyDescent="0.25">
      <c r="A5701" s="1" t="s">
        <v>6</v>
      </c>
      <c r="B5701" s="1" t="s">
        <v>26</v>
      </c>
      <c r="C5701" s="1" t="s">
        <v>37</v>
      </c>
      <c r="D5701" s="1" t="s">
        <v>38</v>
      </c>
      <c r="E5701" s="1" t="s">
        <v>10</v>
      </c>
      <c r="F5701" s="1" t="s">
        <v>12</v>
      </c>
      <c r="G5701" s="1" t="s">
        <v>63</v>
      </c>
      <c r="H5701" s="1">
        <v>12</v>
      </c>
      <c r="I5701">
        <v>1314.7808</v>
      </c>
      <c r="J5701" s="1">
        <f>SUMIFS(I:I,B:B,Table1_2[[#This Row],[Category Level 2]],D:D,Table1_2[[#This Row],[Brand]],E:E,Table1_2[[#This Row],[Region]],F:F,Table1_2[[#This Row],[Measure]],G:G,Table1_2[[#This Row],[Year]],H:H,"&lt;="&amp;Table1_2[[#This Row],[Month]])</f>
        <v>22451.7664</v>
      </c>
      <c r="K57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22451.7664</v>
      </c>
      <c r="N5701">
        <f>Table1_2[[#This Row],[Value]]*2.5</f>
        <v>3286.9520000000002</v>
      </c>
    </row>
    <row r="5702" spans="1:14" x14ac:dyDescent="0.25">
      <c r="A5702" s="1" t="s">
        <v>6</v>
      </c>
      <c r="B5702" s="1" t="s">
        <v>26</v>
      </c>
      <c r="C5702" s="1" t="s">
        <v>37</v>
      </c>
      <c r="D5702" s="1" t="s">
        <v>38</v>
      </c>
      <c r="E5702" s="1" t="s">
        <v>10</v>
      </c>
      <c r="F5702" s="1" t="s">
        <v>12</v>
      </c>
      <c r="G5702" s="1" t="s">
        <v>64</v>
      </c>
      <c r="H5702" s="1">
        <v>1</v>
      </c>
      <c r="I5702">
        <v>1042.6127999999999</v>
      </c>
      <c r="J5702" s="1">
        <f>SUMIFS(I:I,B:B,Table1_2[[#This Row],[Category Level 2]],D:D,Table1_2[[#This Row],[Brand]],E:E,Table1_2[[#This Row],[Region]],F:F,Table1_2[[#This Row],[Measure]],G:G,Table1_2[[#This Row],[Year]],H:H,"&lt;="&amp;Table1_2[[#This Row],[Month]])</f>
        <v>1042.6127999999999</v>
      </c>
      <c r="K57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21633.168799999996</v>
      </c>
      <c r="N5702">
        <f>Table1_2[[#This Row],[Value]]*2.5</f>
        <v>2606.5319999999997</v>
      </c>
    </row>
    <row r="5703" spans="1:14" x14ac:dyDescent="0.25">
      <c r="A5703" s="1" t="s">
        <v>6</v>
      </c>
      <c r="B5703" s="1" t="s">
        <v>26</v>
      </c>
      <c r="C5703" s="1" t="s">
        <v>37</v>
      </c>
      <c r="D5703" s="1" t="s">
        <v>38</v>
      </c>
      <c r="E5703" s="1" t="s">
        <v>10</v>
      </c>
      <c r="F5703" s="1" t="s">
        <v>12</v>
      </c>
      <c r="G5703" s="1" t="s">
        <v>64</v>
      </c>
      <c r="H5703" s="1">
        <v>2</v>
      </c>
      <c r="I5703">
        <v>1178.6967999999999</v>
      </c>
      <c r="J5703" s="1">
        <f>SUMIFS(I:I,B:B,Table1_2[[#This Row],[Category Level 2]],D:D,Table1_2[[#This Row],[Brand]],E:E,Table1_2[[#This Row],[Region]],F:F,Table1_2[[#This Row],[Measure]],G:G,Table1_2[[#This Row],[Year]],H:H,"&lt;="&amp;Table1_2[[#This Row],[Month]])</f>
        <v>2221.3095999999996</v>
      </c>
      <c r="K57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20746.529200000001</v>
      </c>
      <c r="N5703">
        <f>Table1_2[[#This Row],[Value]]*2.5</f>
        <v>2946.7419999999997</v>
      </c>
    </row>
    <row r="5704" spans="1:14" x14ac:dyDescent="0.25">
      <c r="A5704" s="1" t="s">
        <v>6</v>
      </c>
      <c r="B5704" s="1" t="s">
        <v>26</v>
      </c>
      <c r="C5704" s="1" t="s">
        <v>37</v>
      </c>
      <c r="D5704" s="1" t="s">
        <v>38</v>
      </c>
      <c r="E5704" s="1" t="s">
        <v>10</v>
      </c>
      <c r="F5704" s="1" t="s">
        <v>12</v>
      </c>
      <c r="G5704" s="1" t="s">
        <v>64</v>
      </c>
      <c r="H5704" s="1">
        <v>3</v>
      </c>
      <c r="I5704">
        <v>1413.1799999999998</v>
      </c>
      <c r="J5704" s="1">
        <f>SUMIFS(I:I,B:B,Table1_2[[#This Row],[Category Level 2]],D:D,Table1_2[[#This Row],[Brand]],E:E,Table1_2[[#This Row],[Region]],F:F,Table1_2[[#This Row],[Measure]],G:G,Table1_2[[#This Row],[Year]],H:H,"&lt;="&amp;Table1_2[[#This Row],[Month]])</f>
        <v>3634.4895999999994</v>
      </c>
      <c r="K57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19575.16</v>
      </c>
      <c r="N5704">
        <f>Table1_2[[#This Row],[Value]]*2.5</f>
        <v>3532.95</v>
      </c>
    </row>
    <row r="5705" spans="1:14" x14ac:dyDescent="0.25">
      <c r="A5705" s="1" t="s">
        <v>6</v>
      </c>
      <c r="B5705" s="1" t="s">
        <v>26</v>
      </c>
      <c r="C5705" s="1" t="s">
        <v>37</v>
      </c>
      <c r="D5705" s="1" t="s">
        <v>38</v>
      </c>
      <c r="E5705" s="1" t="s">
        <v>10</v>
      </c>
      <c r="F5705" s="1" t="s">
        <v>12</v>
      </c>
      <c r="G5705" s="1" t="s">
        <v>64</v>
      </c>
      <c r="H5705" s="1">
        <v>4</v>
      </c>
      <c r="I5705">
        <v>871.98439999999994</v>
      </c>
      <c r="J5705" s="1">
        <f>SUMIFS(I:I,B:B,Table1_2[[#This Row],[Category Level 2]],D:D,Table1_2[[#This Row],[Brand]],E:E,Table1_2[[#This Row],[Region]],F:F,Table1_2[[#This Row],[Measure]],G:G,Table1_2[[#This Row],[Year]],H:H,"&lt;="&amp;Table1_2[[#This Row],[Month]])</f>
        <v>4506.4739999999993</v>
      </c>
      <c r="K57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18389.135599999998</v>
      </c>
      <c r="N5705">
        <f>Table1_2[[#This Row],[Value]]*2.5</f>
        <v>2179.9609999999998</v>
      </c>
    </row>
    <row r="5706" spans="1:14" x14ac:dyDescent="0.25">
      <c r="A5706" s="1" t="s">
        <v>6</v>
      </c>
      <c r="B5706" s="1" t="s">
        <v>26</v>
      </c>
      <c r="C5706" s="1" t="s">
        <v>37</v>
      </c>
      <c r="D5706" s="1" t="s">
        <v>38</v>
      </c>
      <c r="E5706" s="1" t="s">
        <v>10</v>
      </c>
      <c r="F5706" s="1" t="s">
        <v>12</v>
      </c>
      <c r="G5706" s="1" t="s">
        <v>64</v>
      </c>
      <c r="H5706" s="1">
        <v>5</v>
      </c>
      <c r="I5706">
        <v>867.79719999999998</v>
      </c>
      <c r="J5706" s="1">
        <f>SUMIFS(I:I,B:B,Table1_2[[#This Row],[Category Level 2]],D:D,Table1_2[[#This Row],[Brand]],E:E,Table1_2[[#This Row],[Region]],F:F,Table1_2[[#This Row],[Measure]],G:G,Table1_2[[#This Row],[Year]],H:H,"&lt;="&amp;Table1_2[[#This Row],[Month]])</f>
        <v>5374.2711999999992</v>
      </c>
      <c r="K57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16872.322399999997</v>
      </c>
      <c r="N5706">
        <f>Table1_2[[#This Row],[Value]]*2.5</f>
        <v>2169.4929999999999</v>
      </c>
    </row>
    <row r="5707" spans="1:14" x14ac:dyDescent="0.25">
      <c r="A5707" s="1" t="s">
        <v>6</v>
      </c>
      <c r="B5707" s="1" t="s">
        <v>26</v>
      </c>
      <c r="C5707" s="1" t="s">
        <v>37</v>
      </c>
      <c r="D5707" s="1" t="s">
        <v>38</v>
      </c>
      <c r="E5707" s="1" t="s">
        <v>10</v>
      </c>
      <c r="F5707" s="1" t="s">
        <v>12</v>
      </c>
      <c r="G5707" s="1" t="s">
        <v>64</v>
      </c>
      <c r="H5707" s="1">
        <v>6</v>
      </c>
      <c r="I5707">
        <v>608.19079999999997</v>
      </c>
      <c r="J5707" s="1">
        <f>SUMIFS(I:I,B:B,Table1_2[[#This Row],[Category Level 2]],D:D,Table1_2[[#This Row],[Brand]],E:E,Table1_2[[#This Row],[Region]],F:F,Table1_2[[#This Row],[Measure]],G:G,Table1_2[[#This Row],[Year]],H:H,"&lt;="&amp;Table1_2[[#This Row],[Month]])</f>
        <v>5982.4619999999995</v>
      </c>
      <c r="K57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15905.0792</v>
      </c>
      <c r="N5707">
        <f>Table1_2[[#This Row],[Value]]*2.5</f>
        <v>1520.4769999999999</v>
      </c>
    </row>
    <row r="5708" spans="1:14" x14ac:dyDescent="0.25">
      <c r="A5708" s="1" t="s">
        <v>6</v>
      </c>
      <c r="B5708" s="1" t="s">
        <v>26</v>
      </c>
      <c r="C5708" s="1" t="s">
        <v>37</v>
      </c>
      <c r="D5708" s="1" t="s">
        <v>38</v>
      </c>
      <c r="E5708" s="1" t="s">
        <v>10</v>
      </c>
      <c r="F5708" s="1" t="s">
        <v>12</v>
      </c>
      <c r="G5708" s="1" t="s">
        <v>64</v>
      </c>
      <c r="H5708" s="1">
        <v>7</v>
      </c>
      <c r="I5708">
        <v>650.06279999999992</v>
      </c>
      <c r="J5708" s="1">
        <f>SUMIFS(I:I,B:B,Table1_2[[#This Row],[Category Level 2]],D:D,Table1_2[[#This Row],[Brand]],E:E,Table1_2[[#This Row],[Region]],F:F,Table1_2[[#This Row],[Measure]],G:G,Table1_2[[#This Row],[Year]],H:H,"&lt;="&amp;Table1_2[[#This Row],[Month]])</f>
        <v>6632.5247999999992</v>
      </c>
      <c r="K57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14571.456</v>
      </c>
      <c r="N5708">
        <f>Table1_2[[#This Row],[Value]]*2.5</f>
        <v>1625.1569999999997</v>
      </c>
    </row>
    <row r="5709" spans="1:14" x14ac:dyDescent="0.25">
      <c r="A5709" s="1" t="s">
        <v>6</v>
      </c>
      <c r="B5709" s="1" t="s">
        <v>26</v>
      </c>
      <c r="C5709" s="1" t="s">
        <v>37</v>
      </c>
      <c r="D5709" s="1" t="s">
        <v>38</v>
      </c>
      <c r="E5709" s="1" t="s">
        <v>10</v>
      </c>
      <c r="F5709" s="1" t="s">
        <v>12</v>
      </c>
      <c r="G5709" s="1" t="s">
        <v>64</v>
      </c>
      <c r="H5709" s="1">
        <v>8</v>
      </c>
      <c r="I5709">
        <v>167.488</v>
      </c>
      <c r="J5709" s="1">
        <f>SUMIFS(I:I,B:B,Table1_2[[#This Row],[Category Level 2]],D:D,Table1_2[[#This Row],[Brand]],E:E,Table1_2[[#This Row],[Region]],F:F,Table1_2[[#This Row],[Measure]],G:G,Table1_2[[#This Row],[Year]],H:H,"&lt;="&amp;Table1_2[[#This Row],[Month]])</f>
        <v>6800.0127999999995</v>
      </c>
      <c r="K57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12812.831999999999</v>
      </c>
      <c r="N5709">
        <f>Table1_2[[#This Row],[Value]]*2.5</f>
        <v>418.72</v>
      </c>
    </row>
    <row r="5710" spans="1:14" x14ac:dyDescent="0.25">
      <c r="A5710" s="1" t="s">
        <v>6</v>
      </c>
      <c r="B5710" s="1" t="s">
        <v>26</v>
      </c>
      <c r="C5710" s="1" t="s">
        <v>37</v>
      </c>
      <c r="D5710" s="1" t="s">
        <v>38</v>
      </c>
      <c r="E5710" s="1" t="s">
        <v>10</v>
      </c>
      <c r="F5710" s="1" t="s">
        <v>12</v>
      </c>
      <c r="G5710" s="1" t="s">
        <v>64</v>
      </c>
      <c r="H5710" s="1">
        <v>9</v>
      </c>
      <c r="I5710">
        <v>260.65319999999997</v>
      </c>
      <c r="J5710" s="1">
        <f>SUMIFS(I:I,B:B,Table1_2[[#This Row],[Category Level 2]],D:D,Table1_2[[#This Row],[Brand]],E:E,Table1_2[[#This Row],[Region]],F:F,Table1_2[[#This Row],[Measure]],G:G,Table1_2[[#This Row],[Year]],H:H,"&lt;="&amp;Table1_2[[#This Row],[Month]])</f>
        <v>7060.6659999999993</v>
      </c>
      <c r="K57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11050.020799999998</v>
      </c>
      <c r="N5710">
        <f>Table1_2[[#This Row],[Value]]*2.5</f>
        <v>651.63299999999992</v>
      </c>
    </row>
    <row r="5711" spans="1:14" x14ac:dyDescent="0.25">
      <c r="A5711" s="1" t="s">
        <v>6</v>
      </c>
      <c r="B5711" s="1" t="s">
        <v>26</v>
      </c>
      <c r="C5711" s="1" t="s">
        <v>37</v>
      </c>
      <c r="D5711" s="1" t="s">
        <v>38</v>
      </c>
      <c r="E5711" s="1" t="s">
        <v>10</v>
      </c>
      <c r="F5711" s="1" t="s">
        <v>12</v>
      </c>
      <c r="G5711" s="1" t="s">
        <v>64</v>
      </c>
      <c r="H5711" s="1">
        <v>10</v>
      </c>
      <c r="I5711">
        <v>305.66559999999998</v>
      </c>
      <c r="J5711" s="1">
        <f>SUMIFS(I:I,B:B,Table1_2[[#This Row],[Category Level 2]],D:D,Table1_2[[#This Row],[Brand]],E:E,Table1_2[[#This Row],[Region]],F:F,Table1_2[[#This Row],[Measure]],G:G,Table1_2[[#This Row],[Year]],H:H,"&lt;="&amp;Table1_2[[#This Row],[Month]])</f>
        <v>7366.3315999999995</v>
      </c>
      <c r="K57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9740.4739999999983</v>
      </c>
      <c r="N5711">
        <f>Table1_2[[#This Row],[Value]]*2.5</f>
        <v>764.16399999999999</v>
      </c>
    </row>
    <row r="5712" spans="1:14" x14ac:dyDescent="0.25">
      <c r="A5712" s="1" t="s">
        <v>6</v>
      </c>
      <c r="B5712" s="1" t="s">
        <v>26</v>
      </c>
      <c r="C5712" s="1" t="s">
        <v>37</v>
      </c>
      <c r="D5712" s="1" t="s">
        <v>38</v>
      </c>
      <c r="E5712" s="1" t="s">
        <v>10</v>
      </c>
      <c r="F5712" s="1" t="s">
        <v>12</v>
      </c>
      <c r="G5712" s="1" t="s">
        <v>64</v>
      </c>
      <c r="H5712" s="1">
        <v>11</v>
      </c>
      <c r="I5712">
        <v>186.3304</v>
      </c>
      <c r="J5712" s="1">
        <f>SUMIFS(I:I,B:B,Table1_2[[#This Row],[Category Level 2]],D:D,Table1_2[[#This Row],[Brand]],E:E,Table1_2[[#This Row],[Region]],F:F,Table1_2[[#This Row],[Measure]],G:G,Table1_2[[#This Row],[Year]],H:H,"&lt;="&amp;Table1_2[[#This Row],[Month]])</f>
        <v>7552.6619999999994</v>
      </c>
      <c r="K57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8867.4427999999989</v>
      </c>
      <c r="N5712">
        <f>Table1_2[[#This Row],[Value]]*2.5</f>
        <v>465.82600000000002</v>
      </c>
    </row>
    <row r="5713" spans="1:14" x14ac:dyDescent="0.25">
      <c r="A5713" s="1" t="s">
        <v>6</v>
      </c>
      <c r="B5713" s="1" t="s">
        <v>26</v>
      </c>
      <c r="C5713" s="1" t="s">
        <v>37</v>
      </c>
      <c r="D5713" s="1" t="s">
        <v>38</v>
      </c>
      <c r="E5713" s="1" t="s">
        <v>10</v>
      </c>
      <c r="F5713" s="1" t="s">
        <v>12</v>
      </c>
      <c r="G5713" s="1" t="s">
        <v>64</v>
      </c>
      <c r="H5713" s="1">
        <v>12</v>
      </c>
      <c r="I5713">
        <v>192.6112</v>
      </c>
      <c r="J5713" s="1">
        <f>SUMIFS(I:I,B:B,Table1_2[[#This Row],[Category Level 2]],D:D,Table1_2[[#This Row],[Brand]],E:E,Table1_2[[#This Row],[Region]],F:F,Table1_2[[#This Row],[Measure]],G:G,Table1_2[[#This Row],[Year]],H:H,"&lt;="&amp;Table1_2[[#This Row],[Month]])</f>
        <v>7745.2731999999996</v>
      </c>
      <c r="K57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7745.2731999999996</v>
      </c>
      <c r="N5713">
        <f>Table1_2[[#This Row],[Value]]*2.5</f>
        <v>481.52800000000002</v>
      </c>
    </row>
    <row r="5714" spans="1:14" x14ac:dyDescent="0.25">
      <c r="A5714" s="1" t="s">
        <v>6</v>
      </c>
      <c r="B5714" s="1" t="s">
        <v>26</v>
      </c>
      <c r="C5714" s="1" t="s">
        <v>37</v>
      </c>
      <c r="D5714" s="1" t="s">
        <v>38</v>
      </c>
      <c r="E5714" s="1" t="s">
        <v>10</v>
      </c>
      <c r="F5714" s="1" t="s">
        <v>12</v>
      </c>
      <c r="G5714" s="1" t="s">
        <v>65</v>
      </c>
      <c r="H5714" s="1">
        <v>1</v>
      </c>
      <c r="I5714">
        <v>192.6112</v>
      </c>
      <c r="J5714" s="1">
        <f>SUMIFS(I:I,B:B,Table1_2[[#This Row],[Category Level 2]],D:D,Table1_2[[#This Row],[Brand]],E:E,Table1_2[[#This Row],[Region]],F:F,Table1_2[[#This Row],[Measure]],G:G,Table1_2[[#This Row],[Year]],H:H,"&lt;="&amp;Table1_2[[#This Row],[Month]])</f>
        <v>192.6112</v>
      </c>
      <c r="K57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6895.2716000000009</v>
      </c>
      <c r="N5714">
        <f>Table1_2[[#This Row],[Value]]*2.5</f>
        <v>481.52800000000002</v>
      </c>
    </row>
    <row r="5715" spans="1:14" x14ac:dyDescent="0.25">
      <c r="A5715" s="1" t="s">
        <v>6</v>
      </c>
      <c r="B5715" s="1" t="s">
        <v>26</v>
      </c>
      <c r="C5715" s="1" t="s">
        <v>37</v>
      </c>
      <c r="D5715" s="1" t="s">
        <v>38</v>
      </c>
      <c r="E5715" s="1" t="s">
        <v>10</v>
      </c>
      <c r="F5715" s="1" t="s">
        <v>12</v>
      </c>
      <c r="G5715" s="1" t="s">
        <v>65</v>
      </c>
      <c r="H5715" s="1">
        <v>2</v>
      </c>
      <c r="I5715">
        <v>121.4288</v>
      </c>
      <c r="J5715" s="1">
        <f>SUMIFS(I:I,B:B,Table1_2[[#This Row],[Category Level 2]],D:D,Table1_2[[#This Row],[Brand]],E:E,Table1_2[[#This Row],[Region]],F:F,Table1_2[[#This Row],[Measure]],G:G,Table1_2[[#This Row],[Year]],H:H,"&lt;="&amp;Table1_2[[#This Row],[Month]])</f>
        <v>314.03999999999996</v>
      </c>
      <c r="K57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5838.0036</v>
      </c>
      <c r="N5715">
        <f>Table1_2[[#This Row],[Value]]*2.5</f>
        <v>303.572</v>
      </c>
    </row>
    <row r="5716" spans="1:14" x14ac:dyDescent="0.25">
      <c r="A5716" s="1" t="s">
        <v>6</v>
      </c>
      <c r="B5716" s="1" t="s">
        <v>26</v>
      </c>
      <c r="C5716" s="1" t="s">
        <v>37</v>
      </c>
      <c r="D5716" s="1" t="s">
        <v>38</v>
      </c>
      <c r="E5716" s="1" t="s">
        <v>10</v>
      </c>
      <c r="F5716" s="1" t="s">
        <v>12</v>
      </c>
      <c r="G5716" s="1" t="s">
        <v>65</v>
      </c>
      <c r="H5716" s="1">
        <v>3</v>
      </c>
      <c r="I5716">
        <v>168.53479999999999</v>
      </c>
      <c r="J5716" s="1">
        <f>SUMIFS(I:I,B:B,Table1_2[[#This Row],[Category Level 2]],D:D,Table1_2[[#This Row],[Brand]],E:E,Table1_2[[#This Row],[Region]],F:F,Table1_2[[#This Row],[Measure]],G:G,Table1_2[[#This Row],[Year]],H:H,"&lt;="&amp;Table1_2[[#This Row],[Month]])</f>
        <v>482.57479999999998</v>
      </c>
      <c r="K57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4593.3583999999992</v>
      </c>
      <c r="N5716">
        <f>Table1_2[[#This Row],[Value]]*2.5</f>
        <v>421.33699999999999</v>
      </c>
    </row>
    <row r="5717" spans="1:14" x14ac:dyDescent="0.25">
      <c r="A5717" s="1" t="s">
        <v>6</v>
      </c>
      <c r="B5717" s="1" t="s">
        <v>26</v>
      </c>
      <c r="C5717" s="1" t="s">
        <v>37</v>
      </c>
      <c r="D5717" s="1" t="s">
        <v>38</v>
      </c>
      <c r="E5717" s="1" t="s">
        <v>10</v>
      </c>
      <c r="F5717" s="1" t="s">
        <v>12</v>
      </c>
      <c r="G5717" s="1" t="s">
        <v>65</v>
      </c>
      <c r="H5717" s="1">
        <v>4</v>
      </c>
      <c r="I5717">
        <v>137.13079999999999</v>
      </c>
      <c r="J5717" s="1">
        <f>SUMIFS(I:I,B:B,Table1_2[[#This Row],[Category Level 2]],D:D,Table1_2[[#This Row],[Brand]],E:E,Table1_2[[#This Row],[Region]],F:F,Table1_2[[#This Row],[Measure]],G:G,Table1_2[[#This Row],[Year]],H:H,"&lt;="&amp;Table1_2[[#This Row],[Month]])</f>
        <v>619.7056</v>
      </c>
      <c r="K57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3858.5047999999997</v>
      </c>
      <c r="N5717">
        <f>Table1_2[[#This Row],[Value]]*2.5</f>
        <v>342.827</v>
      </c>
    </row>
    <row r="5718" spans="1:14" x14ac:dyDescent="0.25">
      <c r="A5718" s="1" t="s">
        <v>6</v>
      </c>
      <c r="B5718" s="1" t="s">
        <v>26</v>
      </c>
      <c r="C5718" s="1" t="s">
        <v>37</v>
      </c>
      <c r="D5718" s="1" t="s">
        <v>38</v>
      </c>
      <c r="E5718" s="1" t="s">
        <v>10</v>
      </c>
      <c r="F5718" s="1" t="s">
        <v>12</v>
      </c>
      <c r="G5718" s="1" t="s">
        <v>65</v>
      </c>
      <c r="H5718" s="1">
        <v>5</v>
      </c>
      <c r="I5718">
        <v>48.152799999999999</v>
      </c>
      <c r="J5718" s="1">
        <f>SUMIFS(I:I,B:B,Table1_2[[#This Row],[Category Level 2]],D:D,Table1_2[[#This Row],[Brand]],E:E,Table1_2[[#This Row],[Region]],F:F,Table1_2[[#This Row],[Measure]],G:G,Table1_2[[#This Row],[Year]],H:H,"&lt;="&amp;Table1_2[[#This Row],[Month]])</f>
        <v>667.85839999999996</v>
      </c>
      <c r="K57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3038.8604</v>
      </c>
      <c r="N5718">
        <f>Table1_2[[#This Row],[Value]]*2.5</f>
        <v>120.38200000000001</v>
      </c>
    </row>
    <row r="5719" spans="1:14" x14ac:dyDescent="0.25">
      <c r="A5719" s="1" t="s">
        <v>6</v>
      </c>
      <c r="B5719" s="1" t="s">
        <v>26</v>
      </c>
      <c r="C5719" s="1" t="s">
        <v>37</v>
      </c>
      <c r="D5719" s="1" t="s">
        <v>38</v>
      </c>
      <c r="E5719" s="1" t="s">
        <v>10</v>
      </c>
      <c r="F5719" s="1" t="s">
        <v>12</v>
      </c>
      <c r="G5719" s="1" t="s">
        <v>65</v>
      </c>
      <c r="H5719" s="1">
        <v>6</v>
      </c>
      <c r="I5719">
        <v>83.744</v>
      </c>
      <c r="J5719" s="1">
        <f>SUMIFS(I:I,B:B,Table1_2[[#This Row],[Category Level 2]],D:D,Table1_2[[#This Row],[Brand]],E:E,Table1_2[[#This Row],[Region]],F:F,Table1_2[[#This Row],[Measure]],G:G,Table1_2[[#This Row],[Year]],H:H,"&lt;="&amp;Table1_2[[#This Row],[Month]])</f>
        <v>751.60239999999999</v>
      </c>
      <c r="K57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2514.4135999999999</v>
      </c>
      <c r="N5719">
        <f>Table1_2[[#This Row],[Value]]*2.5</f>
        <v>209.36</v>
      </c>
    </row>
    <row r="5720" spans="1:14" x14ac:dyDescent="0.25">
      <c r="A5720" s="1" t="s">
        <v>6</v>
      </c>
      <c r="B5720" s="1" t="s">
        <v>26</v>
      </c>
      <c r="C5720" s="1" t="s">
        <v>37</v>
      </c>
      <c r="D5720" s="1" t="s">
        <v>38</v>
      </c>
      <c r="E5720" s="1" t="s">
        <v>10</v>
      </c>
      <c r="F5720" s="1" t="s">
        <v>12</v>
      </c>
      <c r="G5720" s="1" t="s">
        <v>65</v>
      </c>
      <c r="H5720" s="1">
        <v>7</v>
      </c>
      <c r="I5720">
        <v>118.2884</v>
      </c>
      <c r="J5720" s="1">
        <f>SUMIFS(I:I,B:B,Table1_2[[#This Row],[Category Level 2]],D:D,Table1_2[[#This Row],[Brand]],E:E,Table1_2[[#This Row],[Region]],F:F,Table1_2[[#This Row],[Measure]],G:G,Table1_2[[#This Row],[Year]],H:H,"&lt;="&amp;Table1_2[[#This Row],[Month]])</f>
        <v>869.89080000000001</v>
      </c>
      <c r="K57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1982.6392000000001</v>
      </c>
      <c r="N5720">
        <f>Table1_2[[#This Row],[Value]]*2.5</f>
        <v>295.721</v>
      </c>
    </row>
    <row r="5721" spans="1:14" x14ac:dyDescent="0.25">
      <c r="A5721" s="1" t="s">
        <v>6</v>
      </c>
      <c r="B5721" s="1" t="s">
        <v>26</v>
      </c>
      <c r="C5721" s="1" t="s">
        <v>37</v>
      </c>
      <c r="D5721" s="1" t="s">
        <v>38</v>
      </c>
      <c r="E5721" s="1" t="s">
        <v>10</v>
      </c>
      <c r="F5721" s="1" t="s">
        <v>12</v>
      </c>
      <c r="G5721" s="1" t="s">
        <v>65</v>
      </c>
      <c r="H5721" s="1">
        <v>8</v>
      </c>
      <c r="I5721">
        <v>65.948399999999992</v>
      </c>
      <c r="J5721" s="1">
        <f>SUMIFS(I:I,B:B,Table1_2[[#This Row],[Category Level 2]],D:D,Table1_2[[#This Row],[Brand]],E:E,Table1_2[[#This Row],[Region]],F:F,Table1_2[[#This Row],[Measure]],G:G,Table1_2[[#This Row],[Year]],H:H,"&lt;="&amp;Table1_2[[#This Row],[Month]])</f>
        <v>935.83920000000001</v>
      </c>
      <c r="K57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1881.0996</v>
      </c>
      <c r="N5721">
        <f>Table1_2[[#This Row],[Value]]*2.5</f>
        <v>164.87099999999998</v>
      </c>
    </row>
    <row r="5722" spans="1:14" x14ac:dyDescent="0.25">
      <c r="A5722" s="1" t="s">
        <v>6</v>
      </c>
      <c r="B5722" s="1" t="s">
        <v>26</v>
      </c>
      <c r="C5722" s="1" t="s">
        <v>37</v>
      </c>
      <c r="D5722" s="1" t="s">
        <v>38</v>
      </c>
      <c r="E5722" s="1" t="s">
        <v>10</v>
      </c>
      <c r="F5722" s="1" t="s">
        <v>12</v>
      </c>
      <c r="G5722" s="1" t="s">
        <v>65</v>
      </c>
      <c r="H5722" s="1">
        <v>9</v>
      </c>
      <c r="I5722">
        <v>87.93119999999999</v>
      </c>
      <c r="J5722" s="1">
        <f>SUMIFS(I:I,B:B,Table1_2[[#This Row],[Category Level 2]],D:D,Table1_2[[#This Row],[Brand]],E:E,Table1_2[[#This Row],[Region]],F:F,Table1_2[[#This Row],[Measure]],G:G,Table1_2[[#This Row],[Year]],H:H,"&lt;="&amp;Table1_2[[#This Row],[Month]])</f>
        <v>1023.7704</v>
      </c>
      <c r="K57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1708.3775999999998</v>
      </c>
      <c r="N5722">
        <f>Table1_2[[#This Row],[Value]]*2.5</f>
        <v>219.82799999999997</v>
      </c>
    </row>
    <row r="5723" spans="1:14" x14ac:dyDescent="0.25">
      <c r="A5723" s="1" t="s">
        <v>6</v>
      </c>
      <c r="B5723" s="1" t="s">
        <v>26</v>
      </c>
      <c r="C5723" s="1" t="s">
        <v>37</v>
      </c>
      <c r="D5723" s="1" t="s">
        <v>38</v>
      </c>
      <c r="E5723" s="1" t="s">
        <v>10</v>
      </c>
      <c r="F5723" s="1" t="s">
        <v>12</v>
      </c>
      <c r="G5723" s="1" t="s">
        <v>65</v>
      </c>
      <c r="H5723" s="1">
        <v>10</v>
      </c>
      <c r="I5723">
        <v>76.416399999999996</v>
      </c>
      <c r="J5723" s="1">
        <f>SUMIFS(I:I,B:B,Table1_2[[#This Row],[Category Level 2]],D:D,Table1_2[[#This Row],[Brand]],E:E,Table1_2[[#This Row],[Region]],F:F,Table1_2[[#This Row],[Measure]],G:G,Table1_2[[#This Row],[Year]],H:H,"&lt;="&amp;Table1_2[[#This Row],[Month]])</f>
        <v>1100.1867999999999</v>
      </c>
      <c r="K57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1479.1284000000001</v>
      </c>
      <c r="N5723">
        <f>Table1_2[[#This Row],[Value]]*2.5</f>
        <v>191.041</v>
      </c>
    </row>
    <row r="5724" spans="1:14" x14ac:dyDescent="0.25">
      <c r="A5724" s="1" t="s">
        <v>6</v>
      </c>
      <c r="B5724" s="1" t="s">
        <v>26</v>
      </c>
      <c r="C5724" s="1" t="s">
        <v>37</v>
      </c>
      <c r="D5724" s="1" t="s">
        <v>38</v>
      </c>
      <c r="E5724" s="1" t="s">
        <v>10</v>
      </c>
      <c r="F5724" s="1" t="s">
        <v>12</v>
      </c>
      <c r="G5724" s="1" t="s">
        <v>65</v>
      </c>
      <c r="H5724" s="1">
        <v>11</v>
      </c>
      <c r="I5724">
        <v>27.216799999999999</v>
      </c>
      <c r="J5724" s="1">
        <f>SUMIFS(I:I,B:B,Table1_2[[#This Row],[Category Level 2]],D:D,Table1_2[[#This Row],[Brand]],E:E,Table1_2[[#This Row],[Region]],F:F,Table1_2[[#This Row],[Measure]],G:G,Table1_2[[#This Row],[Year]],H:H,"&lt;="&amp;Table1_2[[#This Row],[Month]])</f>
        <v>1127.4035999999999</v>
      </c>
      <c r="K57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1320.0147999999999</v>
      </c>
      <c r="N5724">
        <f>Table1_2[[#This Row],[Value]]*2.5</f>
        <v>68.042000000000002</v>
      </c>
    </row>
    <row r="5725" spans="1:14" x14ac:dyDescent="0.25">
      <c r="A5725" s="1" t="s">
        <v>6</v>
      </c>
      <c r="B5725" s="1" t="s">
        <v>26</v>
      </c>
      <c r="C5725" s="1" t="s">
        <v>37</v>
      </c>
      <c r="D5725" s="1" t="s">
        <v>38</v>
      </c>
      <c r="E5725" s="1" t="s">
        <v>10</v>
      </c>
      <c r="F5725" s="1" t="s">
        <v>12</v>
      </c>
      <c r="G5725" s="1" t="s">
        <v>65</v>
      </c>
      <c r="H5725" s="1">
        <v>12</v>
      </c>
      <c r="I5725">
        <v>122.4756</v>
      </c>
      <c r="J5725" s="1">
        <f>SUMIFS(I:I,B:B,Table1_2[[#This Row],[Category Level 2]],D:D,Table1_2[[#This Row],[Brand]],E:E,Table1_2[[#This Row],[Region]],F:F,Table1_2[[#This Row],[Measure]],G:G,Table1_2[[#This Row],[Year]],H:H,"&lt;="&amp;Table1_2[[#This Row],[Month]])</f>
        <v>1249.8791999999999</v>
      </c>
      <c r="K57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1249.8791999999999</v>
      </c>
      <c r="N5725">
        <f>Table1_2[[#This Row],[Value]]*2.5</f>
        <v>306.18900000000002</v>
      </c>
    </row>
    <row r="5726" spans="1:14" x14ac:dyDescent="0.25">
      <c r="A5726" s="1" t="s">
        <v>6</v>
      </c>
      <c r="B5726" s="1" t="s">
        <v>26</v>
      </c>
      <c r="C5726" s="1" t="s">
        <v>37</v>
      </c>
      <c r="D5726" s="1" t="s">
        <v>38</v>
      </c>
      <c r="E5726" s="1" t="s">
        <v>10</v>
      </c>
      <c r="F5726" s="1" t="s">
        <v>12</v>
      </c>
      <c r="G5726" s="1" t="s">
        <v>66</v>
      </c>
      <c r="H5726" s="1">
        <v>1</v>
      </c>
      <c r="I5726">
        <v>28.2636</v>
      </c>
      <c r="J5726" s="1">
        <f>SUMIFS(I:I,B:B,Table1_2[[#This Row],[Category Level 2]],D:D,Table1_2[[#This Row],[Brand]],E:E,Table1_2[[#This Row],[Region]],F:F,Table1_2[[#This Row],[Measure]],G:G,Table1_2[[#This Row],[Year]],H:H,"&lt;="&amp;Table1_2[[#This Row],[Month]])</f>
        <v>28.2636</v>
      </c>
      <c r="K57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1085.5316</v>
      </c>
      <c r="N5726">
        <f>Table1_2[[#This Row],[Value]]*2.5</f>
        <v>70.659000000000006</v>
      </c>
    </row>
    <row r="5727" spans="1:14" x14ac:dyDescent="0.25">
      <c r="A5727" s="1" t="s">
        <v>6</v>
      </c>
      <c r="B5727" s="1" t="s">
        <v>26</v>
      </c>
      <c r="C5727" s="1" t="s">
        <v>37</v>
      </c>
      <c r="D5727" s="1" t="s">
        <v>38</v>
      </c>
      <c r="E5727" s="1" t="s">
        <v>10</v>
      </c>
      <c r="F5727" s="1" t="s">
        <v>12</v>
      </c>
      <c r="G5727" s="1" t="s">
        <v>66</v>
      </c>
      <c r="H5727" s="1">
        <v>2</v>
      </c>
      <c r="I5727">
        <v>12.561599999999999</v>
      </c>
      <c r="J5727" s="1">
        <f>SUMIFS(I:I,B:B,Table1_2[[#This Row],[Category Level 2]],D:D,Table1_2[[#This Row],[Brand]],E:E,Table1_2[[#This Row],[Region]],F:F,Table1_2[[#This Row],[Measure]],G:G,Table1_2[[#This Row],[Year]],H:H,"&lt;="&amp;Table1_2[[#This Row],[Month]])</f>
        <v>40.825199999999995</v>
      </c>
      <c r="K57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976.6644</v>
      </c>
      <c r="N5727">
        <f>Table1_2[[#This Row],[Value]]*2.5</f>
        <v>31.403999999999996</v>
      </c>
    </row>
    <row r="5728" spans="1:14" x14ac:dyDescent="0.25">
      <c r="A5728" s="1" t="s">
        <v>6</v>
      </c>
      <c r="B5728" s="1" t="s">
        <v>26</v>
      </c>
      <c r="C5728" s="1" t="s">
        <v>37</v>
      </c>
      <c r="D5728" s="1" t="s">
        <v>38</v>
      </c>
      <c r="E5728" s="1" t="s">
        <v>10</v>
      </c>
      <c r="F5728" s="1" t="s">
        <v>12</v>
      </c>
      <c r="G5728" s="1" t="s">
        <v>66</v>
      </c>
      <c r="H5728" s="1">
        <v>3</v>
      </c>
      <c r="I5728">
        <v>11.514799999999999</v>
      </c>
      <c r="J5728" s="1">
        <f>SUMIFS(I:I,B:B,Table1_2[[#This Row],[Category Level 2]],D:D,Table1_2[[#This Row],[Brand]],E:E,Table1_2[[#This Row],[Region]],F:F,Table1_2[[#This Row],[Measure]],G:G,Table1_2[[#This Row],[Year]],H:H,"&lt;="&amp;Table1_2[[#This Row],[Month]])</f>
        <v>52.339999999999996</v>
      </c>
      <c r="K57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819.64440000000002</v>
      </c>
      <c r="N5728">
        <f>Table1_2[[#This Row],[Value]]*2.5</f>
        <v>28.786999999999999</v>
      </c>
    </row>
    <row r="5729" spans="1:14" x14ac:dyDescent="0.25">
      <c r="A5729" s="1" t="s">
        <v>6</v>
      </c>
      <c r="B5729" s="1" t="s">
        <v>26</v>
      </c>
      <c r="C5729" s="1" t="s">
        <v>37</v>
      </c>
      <c r="D5729" s="1" t="s">
        <v>38</v>
      </c>
      <c r="E5729" s="1" t="s">
        <v>10</v>
      </c>
      <c r="F5729" s="1" t="s">
        <v>12</v>
      </c>
      <c r="G5729" s="1" t="s">
        <v>66</v>
      </c>
      <c r="H5729" s="1">
        <v>4</v>
      </c>
      <c r="I5729">
        <v>29.310399999999998</v>
      </c>
      <c r="J5729" s="1">
        <f>SUMIFS(I:I,B:B,Table1_2[[#This Row],[Category Level 2]],D:D,Table1_2[[#This Row],[Brand]],E:E,Table1_2[[#This Row],[Region]],F:F,Table1_2[[#This Row],[Measure]],G:G,Table1_2[[#This Row],[Year]],H:H,"&lt;="&amp;Table1_2[[#This Row],[Month]])</f>
        <v>81.650399999999991</v>
      </c>
      <c r="K57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711.82399999999996</v>
      </c>
      <c r="N5729">
        <f>Table1_2[[#This Row],[Value]]*2.5</f>
        <v>73.275999999999996</v>
      </c>
    </row>
    <row r="5730" spans="1:14" x14ac:dyDescent="0.25">
      <c r="A5730" s="1" t="s">
        <v>6</v>
      </c>
      <c r="B5730" s="1" t="s">
        <v>26</v>
      </c>
      <c r="C5730" s="1" t="s">
        <v>37</v>
      </c>
      <c r="D5730" s="1" t="s">
        <v>38</v>
      </c>
      <c r="E5730" s="1" t="s">
        <v>10</v>
      </c>
      <c r="F5730" s="1" t="s">
        <v>12</v>
      </c>
      <c r="G5730" s="1" t="s">
        <v>66</v>
      </c>
      <c r="H5730" s="1">
        <v>5</v>
      </c>
      <c r="I5730">
        <v>73.275999999999996</v>
      </c>
      <c r="J5730" s="1">
        <f>SUMIFS(I:I,B:B,Table1_2[[#This Row],[Category Level 2]],D:D,Table1_2[[#This Row],[Brand]],E:E,Table1_2[[#This Row],[Region]],F:F,Table1_2[[#This Row],[Measure]],G:G,Table1_2[[#This Row],[Year]],H:H,"&lt;="&amp;Table1_2[[#This Row],[Month]])</f>
        <v>154.9264</v>
      </c>
      <c r="K57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736.94720000000007</v>
      </c>
      <c r="N5730">
        <f>Table1_2[[#This Row],[Value]]*2.5</f>
        <v>183.19</v>
      </c>
    </row>
    <row r="5731" spans="1:14" x14ac:dyDescent="0.25">
      <c r="A5731" s="1" t="s">
        <v>6</v>
      </c>
      <c r="B5731" s="1" t="s">
        <v>26</v>
      </c>
      <c r="C5731" s="1" t="s">
        <v>37</v>
      </c>
      <c r="D5731" s="1" t="s">
        <v>38</v>
      </c>
      <c r="E5731" s="1" t="s">
        <v>10</v>
      </c>
      <c r="F5731" s="1" t="s">
        <v>12</v>
      </c>
      <c r="G5731" s="1" t="s">
        <v>66</v>
      </c>
      <c r="H5731" s="1">
        <v>6</v>
      </c>
      <c r="I5731">
        <v>46.059199999999997</v>
      </c>
      <c r="J5731" s="1">
        <f>SUMIFS(I:I,B:B,Table1_2[[#This Row],[Category Level 2]],D:D,Table1_2[[#This Row],[Brand]],E:E,Table1_2[[#This Row],[Region]],F:F,Table1_2[[#This Row],[Measure]],G:G,Table1_2[[#This Row],[Year]],H:H,"&lt;="&amp;Table1_2[[#This Row],[Month]])</f>
        <v>200.98560000000001</v>
      </c>
      <c r="K57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699.26239999999996</v>
      </c>
      <c r="N5731">
        <f>Table1_2[[#This Row],[Value]]*2.5</f>
        <v>115.148</v>
      </c>
    </row>
    <row r="5732" spans="1:14" x14ac:dyDescent="0.25">
      <c r="A5732" s="1" t="s">
        <v>6</v>
      </c>
      <c r="B5732" s="1" t="s">
        <v>26</v>
      </c>
      <c r="C5732" s="1" t="s">
        <v>37</v>
      </c>
      <c r="D5732" s="1" t="s">
        <v>38</v>
      </c>
      <c r="E5732" s="1" t="s">
        <v>10</v>
      </c>
      <c r="F5732" s="1" t="s">
        <v>12</v>
      </c>
      <c r="G5732" s="1" t="s">
        <v>66</v>
      </c>
      <c r="H5732" s="1">
        <v>7</v>
      </c>
      <c r="I5732">
        <v>21.982799999999997</v>
      </c>
      <c r="J5732" s="1">
        <f>SUMIFS(I:I,B:B,Table1_2[[#This Row],[Category Level 2]],D:D,Table1_2[[#This Row],[Brand]],E:E,Table1_2[[#This Row],[Region]],F:F,Table1_2[[#This Row],[Measure]],G:G,Table1_2[[#This Row],[Year]],H:H,"&lt;="&amp;Table1_2[[#This Row],[Month]])</f>
        <v>222.9684</v>
      </c>
      <c r="K57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602.95679999999993</v>
      </c>
      <c r="N5732">
        <f>Table1_2[[#This Row],[Value]]*2.5</f>
        <v>54.956999999999994</v>
      </c>
    </row>
    <row r="5733" spans="1:14" x14ac:dyDescent="0.25">
      <c r="A5733" s="1" t="s">
        <v>6</v>
      </c>
      <c r="B5733" s="1" t="s">
        <v>26</v>
      </c>
      <c r="C5733" s="1" t="s">
        <v>37</v>
      </c>
      <c r="D5733" s="1" t="s">
        <v>38</v>
      </c>
      <c r="E5733" s="1" t="s">
        <v>10</v>
      </c>
      <c r="F5733" s="1" t="s">
        <v>12</v>
      </c>
      <c r="G5733" s="1" t="s">
        <v>66</v>
      </c>
      <c r="H5733" s="1">
        <v>8</v>
      </c>
      <c r="I5733">
        <v>29.310399999999998</v>
      </c>
      <c r="J5733" s="1">
        <f>SUMIFS(I:I,B:B,Table1_2[[#This Row],[Category Level 2]],D:D,Table1_2[[#This Row],[Brand]],E:E,Table1_2[[#This Row],[Region]],F:F,Table1_2[[#This Row],[Measure]],G:G,Table1_2[[#This Row],[Year]],H:H,"&lt;="&amp;Table1_2[[#This Row],[Month]])</f>
        <v>252.27879999999999</v>
      </c>
      <c r="K57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566.31880000000001</v>
      </c>
      <c r="N5733">
        <f>Table1_2[[#This Row],[Value]]*2.5</f>
        <v>73.275999999999996</v>
      </c>
    </row>
    <row r="5734" spans="1:14" x14ac:dyDescent="0.25">
      <c r="A5734" s="1" t="s">
        <v>6</v>
      </c>
      <c r="B5734" s="1" t="s">
        <v>26</v>
      </c>
      <c r="C5734" s="1" t="s">
        <v>37</v>
      </c>
      <c r="D5734" s="1" t="s">
        <v>38</v>
      </c>
      <c r="E5734" s="1" t="s">
        <v>10</v>
      </c>
      <c r="F5734" s="1" t="s">
        <v>12</v>
      </c>
      <c r="G5734" s="1" t="s">
        <v>66</v>
      </c>
      <c r="H5734" s="1">
        <v>9</v>
      </c>
      <c r="I5734">
        <v>34.544399999999996</v>
      </c>
      <c r="J5734" s="1">
        <f>SUMIFS(I:I,B:B,Table1_2[[#This Row],[Category Level 2]],D:D,Table1_2[[#This Row],[Brand]],E:E,Table1_2[[#This Row],[Region]],F:F,Table1_2[[#This Row],[Measure]],G:G,Table1_2[[#This Row],[Year]],H:H,"&lt;="&amp;Table1_2[[#This Row],[Month]])</f>
        <v>286.82319999999999</v>
      </c>
      <c r="K57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512.93200000000002</v>
      </c>
      <c r="N5734">
        <f>Table1_2[[#This Row],[Value]]*2.5</f>
        <v>86.36099999999999</v>
      </c>
    </row>
    <row r="5735" spans="1:14" x14ac:dyDescent="0.25">
      <c r="A5735" s="1" t="s">
        <v>6</v>
      </c>
      <c r="B5735" s="1" t="s">
        <v>26</v>
      </c>
      <c r="C5735" s="1" t="s">
        <v>37</v>
      </c>
      <c r="D5735" s="1" t="s">
        <v>38</v>
      </c>
      <c r="E5735" s="1" t="s">
        <v>10</v>
      </c>
      <c r="F5735" s="1" t="s">
        <v>12</v>
      </c>
      <c r="G5735" s="1" t="s">
        <v>66</v>
      </c>
      <c r="H5735" s="1">
        <v>10</v>
      </c>
      <c r="I5735">
        <v>43.965599999999995</v>
      </c>
      <c r="J5735" s="1">
        <f>SUMIFS(I:I,B:B,Table1_2[[#This Row],[Category Level 2]],D:D,Table1_2[[#This Row],[Brand]],E:E,Table1_2[[#This Row],[Region]],F:F,Table1_2[[#This Row],[Measure]],G:G,Table1_2[[#This Row],[Year]],H:H,"&lt;="&amp;Table1_2[[#This Row],[Month]])</f>
        <v>330.78879999999998</v>
      </c>
      <c r="K57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480.48119999999994</v>
      </c>
      <c r="N5735">
        <f>Table1_2[[#This Row],[Value]]*2.5</f>
        <v>109.91399999999999</v>
      </c>
    </row>
    <row r="5736" spans="1:14" x14ac:dyDescent="0.25">
      <c r="A5736" s="1" t="s">
        <v>6</v>
      </c>
      <c r="B5736" s="1" t="s">
        <v>26</v>
      </c>
      <c r="C5736" s="1" t="s">
        <v>37</v>
      </c>
      <c r="D5736" s="1" t="s">
        <v>38</v>
      </c>
      <c r="E5736" s="1" t="s">
        <v>10</v>
      </c>
      <c r="F5736" s="1" t="s">
        <v>12</v>
      </c>
      <c r="G5736" s="1" t="s">
        <v>66</v>
      </c>
      <c r="H5736" s="1">
        <v>11</v>
      </c>
      <c r="I5736">
        <v>19.889199999999999</v>
      </c>
      <c r="J5736" s="1">
        <f>SUMIFS(I:I,B:B,Table1_2[[#This Row],[Category Level 2]],D:D,Table1_2[[#This Row],[Brand]],E:E,Table1_2[[#This Row],[Region]],F:F,Table1_2[[#This Row],[Measure]],G:G,Table1_2[[#This Row],[Year]],H:H,"&lt;="&amp;Table1_2[[#This Row],[Month]])</f>
        <v>350.678</v>
      </c>
      <c r="K57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473.15359999999998</v>
      </c>
      <c r="N5736">
        <f>Table1_2[[#This Row],[Value]]*2.5</f>
        <v>49.722999999999999</v>
      </c>
    </row>
    <row r="5737" spans="1:14" x14ac:dyDescent="0.25">
      <c r="A5737" s="1" t="s">
        <v>6</v>
      </c>
      <c r="B5737" s="1" t="s">
        <v>26</v>
      </c>
      <c r="C5737" s="1" t="s">
        <v>37</v>
      </c>
      <c r="D5737" s="1" t="s">
        <v>38</v>
      </c>
      <c r="E5737" s="1" t="s">
        <v>10</v>
      </c>
      <c r="F5737" s="1" t="s">
        <v>12</v>
      </c>
      <c r="G5737" s="1" t="s">
        <v>67</v>
      </c>
      <c r="H5737" s="1">
        <v>1</v>
      </c>
      <c r="I5737">
        <v>53.386800000000001</v>
      </c>
      <c r="J5737" s="1">
        <f>SUMIFS(I:I,B:B,Table1_2[[#This Row],[Category Level 2]],D:D,Table1_2[[#This Row],[Brand]],E:E,Table1_2[[#This Row],[Region]],F:F,Table1_2[[#This Row],[Measure]],G:G,Table1_2[[#This Row],[Year]],H:H,"&lt;="&amp;Table1_2[[#This Row],[Month]])</f>
        <v>53.386800000000001</v>
      </c>
      <c r="K57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375.80119999999994</v>
      </c>
      <c r="N5737">
        <f>Table1_2[[#This Row],[Value]]*2.5</f>
        <v>133.46700000000001</v>
      </c>
    </row>
    <row r="5738" spans="1:14" x14ac:dyDescent="0.25">
      <c r="A5738" s="1" t="s">
        <v>6</v>
      </c>
      <c r="B5738" s="1" t="s">
        <v>26</v>
      </c>
      <c r="C5738" s="1" t="s">
        <v>37</v>
      </c>
      <c r="D5738" s="1" t="s">
        <v>38</v>
      </c>
      <c r="E5738" s="1" t="s">
        <v>10</v>
      </c>
      <c r="F5738" s="1" t="s">
        <v>12</v>
      </c>
      <c r="G5738" s="1" t="s">
        <v>67</v>
      </c>
      <c r="H5738" s="1">
        <v>2</v>
      </c>
      <c r="I5738">
        <v>13.6084</v>
      </c>
      <c r="J5738" s="1">
        <f>SUMIFS(I:I,B:B,Table1_2[[#This Row],[Category Level 2]],D:D,Table1_2[[#This Row],[Brand]],E:E,Table1_2[[#This Row],[Region]],F:F,Table1_2[[#This Row],[Measure]],G:G,Table1_2[[#This Row],[Year]],H:H,"&lt;="&amp;Table1_2[[#This Row],[Month]])</f>
        <v>66.995199999999997</v>
      </c>
      <c r="K57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376.84799999999996</v>
      </c>
      <c r="N5738">
        <f>Table1_2[[#This Row],[Value]]*2.5</f>
        <v>34.021000000000001</v>
      </c>
    </row>
    <row r="5739" spans="1:14" x14ac:dyDescent="0.25">
      <c r="A5739" s="1" t="s">
        <v>6</v>
      </c>
      <c r="B5739" s="1" t="s">
        <v>26</v>
      </c>
      <c r="C5739" s="1" t="s">
        <v>37</v>
      </c>
      <c r="D5739" s="1" t="s">
        <v>38</v>
      </c>
      <c r="E5739" s="1" t="s">
        <v>10</v>
      </c>
      <c r="F5739" s="1" t="s">
        <v>12</v>
      </c>
      <c r="G5739" s="1" t="s">
        <v>67</v>
      </c>
      <c r="H5739" s="1">
        <v>3</v>
      </c>
      <c r="I5739">
        <v>55.480399999999996</v>
      </c>
      <c r="J5739" s="1">
        <f>SUMIFS(I:I,B:B,Table1_2[[#This Row],[Category Level 2]],D:D,Table1_2[[#This Row],[Brand]],E:E,Table1_2[[#This Row],[Region]],F:F,Table1_2[[#This Row],[Measure]],G:G,Table1_2[[#This Row],[Year]],H:H,"&lt;="&amp;Table1_2[[#This Row],[Month]])</f>
        <v>122.47559999999999</v>
      </c>
      <c r="K57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420.81360000000001</v>
      </c>
      <c r="N5739">
        <f>Table1_2[[#This Row],[Value]]*2.5</f>
        <v>138.70099999999999</v>
      </c>
    </row>
    <row r="5740" spans="1:14" x14ac:dyDescent="0.25">
      <c r="A5740" s="1" t="s">
        <v>6</v>
      </c>
      <c r="B5740" s="1" t="s">
        <v>26</v>
      </c>
      <c r="C5740" s="1" t="s">
        <v>37</v>
      </c>
      <c r="D5740" s="1" t="s">
        <v>38</v>
      </c>
      <c r="E5740" s="1" t="s">
        <v>13</v>
      </c>
      <c r="F5740" s="1" t="s">
        <v>11</v>
      </c>
      <c r="G5740" s="1" t="s">
        <v>62</v>
      </c>
      <c r="H5740" s="1">
        <v>1</v>
      </c>
      <c r="I5740">
        <v>381.03519999999997</v>
      </c>
      <c r="J5740" s="1">
        <f>SUMIFS(I:I,B:B,Table1_2[[#This Row],[Category Level 2]],D:D,Table1_2[[#This Row],[Brand]],E:E,Table1_2[[#This Row],[Region]],F:F,Table1_2[[#This Row],[Measure]],G:G,Table1_2[[#This Row],[Year]],H:H,"&lt;="&amp;Table1_2[[#This Row],[Month]])</f>
        <v>381.03519999999997</v>
      </c>
      <c r="K57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381.03519999999997</v>
      </c>
      <c r="N5740">
        <f>Table1_2[[#This Row],[Value]]*2.5</f>
        <v>952.58799999999997</v>
      </c>
    </row>
    <row r="5741" spans="1:14" x14ac:dyDescent="0.25">
      <c r="A5741" s="1" t="s">
        <v>6</v>
      </c>
      <c r="B5741" s="1" t="s">
        <v>26</v>
      </c>
      <c r="C5741" s="1" t="s">
        <v>37</v>
      </c>
      <c r="D5741" s="1" t="s">
        <v>38</v>
      </c>
      <c r="E5741" s="1" t="s">
        <v>13</v>
      </c>
      <c r="F5741" s="1" t="s">
        <v>11</v>
      </c>
      <c r="G5741" s="1" t="s">
        <v>62</v>
      </c>
      <c r="H5741" s="1">
        <v>2</v>
      </c>
      <c r="I5741">
        <v>301.47839999999997</v>
      </c>
      <c r="J5741" s="1">
        <f>SUMIFS(I:I,B:B,Table1_2[[#This Row],[Category Level 2]],D:D,Table1_2[[#This Row],[Brand]],E:E,Table1_2[[#This Row],[Region]],F:F,Table1_2[[#This Row],[Measure]],G:G,Table1_2[[#This Row],[Year]],H:H,"&lt;="&amp;Table1_2[[#This Row],[Month]])</f>
        <v>682.5136</v>
      </c>
      <c r="K57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682.5136</v>
      </c>
      <c r="N5741">
        <f>Table1_2[[#This Row],[Value]]*2.5</f>
        <v>753.69599999999991</v>
      </c>
    </row>
    <row r="5742" spans="1:14" x14ac:dyDescent="0.25">
      <c r="A5742" s="1" t="s">
        <v>6</v>
      </c>
      <c r="B5742" s="1" t="s">
        <v>26</v>
      </c>
      <c r="C5742" s="1" t="s">
        <v>37</v>
      </c>
      <c r="D5742" s="1" t="s">
        <v>38</v>
      </c>
      <c r="E5742" s="1" t="s">
        <v>13</v>
      </c>
      <c r="F5742" s="1" t="s">
        <v>11</v>
      </c>
      <c r="G5742" s="1" t="s">
        <v>62</v>
      </c>
      <c r="H5742" s="1">
        <v>3</v>
      </c>
      <c r="I5742">
        <v>398.83079999999995</v>
      </c>
      <c r="J5742" s="1">
        <f>SUMIFS(I:I,B:B,Table1_2[[#This Row],[Category Level 2]],D:D,Table1_2[[#This Row],[Brand]],E:E,Table1_2[[#This Row],[Region]],F:F,Table1_2[[#This Row],[Measure]],G:G,Table1_2[[#This Row],[Year]],H:H,"&lt;="&amp;Table1_2[[#This Row],[Month]])</f>
        <v>1081.3444</v>
      </c>
      <c r="K57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1081.3444</v>
      </c>
      <c r="N5742">
        <f>Table1_2[[#This Row],[Value]]*2.5</f>
        <v>997.07699999999988</v>
      </c>
    </row>
    <row r="5743" spans="1:14" x14ac:dyDescent="0.25">
      <c r="A5743" s="1" t="s">
        <v>6</v>
      </c>
      <c r="B5743" s="1" t="s">
        <v>26</v>
      </c>
      <c r="C5743" s="1" t="s">
        <v>37</v>
      </c>
      <c r="D5743" s="1" t="s">
        <v>38</v>
      </c>
      <c r="E5743" s="1" t="s">
        <v>13</v>
      </c>
      <c r="F5743" s="1" t="s">
        <v>11</v>
      </c>
      <c r="G5743" s="1" t="s">
        <v>62</v>
      </c>
      <c r="H5743" s="1">
        <v>4</v>
      </c>
      <c r="I5743">
        <v>252.27879999999999</v>
      </c>
      <c r="J5743" s="1">
        <f>SUMIFS(I:I,B:B,Table1_2[[#This Row],[Category Level 2]],D:D,Table1_2[[#This Row],[Brand]],E:E,Table1_2[[#This Row],[Region]],F:F,Table1_2[[#This Row],[Measure]],G:G,Table1_2[[#This Row],[Year]],H:H,"&lt;="&amp;Table1_2[[#This Row],[Month]])</f>
        <v>1333.6232</v>
      </c>
      <c r="K57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1333.6232</v>
      </c>
      <c r="N5743">
        <f>Table1_2[[#This Row],[Value]]*2.5</f>
        <v>630.697</v>
      </c>
    </row>
    <row r="5744" spans="1:14" x14ac:dyDescent="0.25">
      <c r="A5744" s="1" t="s">
        <v>6</v>
      </c>
      <c r="B5744" s="1" t="s">
        <v>26</v>
      </c>
      <c r="C5744" s="1" t="s">
        <v>37</v>
      </c>
      <c r="D5744" s="1" t="s">
        <v>38</v>
      </c>
      <c r="E5744" s="1" t="s">
        <v>13</v>
      </c>
      <c r="F5744" s="1" t="s">
        <v>11</v>
      </c>
      <c r="G5744" s="1" t="s">
        <v>62</v>
      </c>
      <c r="H5744" s="1">
        <v>5</v>
      </c>
      <c r="I5744">
        <v>338.1164</v>
      </c>
      <c r="J5744" s="1">
        <f>SUMIFS(I:I,B:B,Table1_2[[#This Row],[Category Level 2]],D:D,Table1_2[[#This Row],[Brand]],E:E,Table1_2[[#This Row],[Region]],F:F,Table1_2[[#This Row],[Measure]],G:G,Table1_2[[#This Row],[Year]],H:H,"&lt;="&amp;Table1_2[[#This Row],[Month]])</f>
        <v>1671.7395999999999</v>
      </c>
      <c r="K57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1671.7395999999999</v>
      </c>
      <c r="N5744">
        <f>Table1_2[[#This Row],[Value]]*2.5</f>
        <v>845.29099999999994</v>
      </c>
    </row>
    <row r="5745" spans="1:14" x14ac:dyDescent="0.25">
      <c r="A5745" s="1" t="s">
        <v>6</v>
      </c>
      <c r="B5745" s="1" t="s">
        <v>26</v>
      </c>
      <c r="C5745" s="1" t="s">
        <v>37</v>
      </c>
      <c r="D5745" s="1" t="s">
        <v>38</v>
      </c>
      <c r="E5745" s="1" t="s">
        <v>13</v>
      </c>
      <c r="F5745" s="1" t="s">
        <v>11</v>
      </c>
      <c r="G5745" s="1" t="s">
        <v>62</v>
      </c>
      <c r="H5745" s="1">
        <v>6</v>
      </c>
      <c r="I5745">
        <v>341.2568</v>
      </c>
      <c r="J5745" s="1">
        <f>SUMIFS(I:I,B:B,Table1_2[[#This Row],[Category Level 2]],D:D,Table1_2[[#This Row],[Brand]],E:E,Table1_2[[#This Row],[Region]],F:F,Table1_2[[#This Row],[Measure]],G:G,Table1_2[[#This Row],[Year]],H:H,"&lt;="&amp;Table1_2[[#This Row],[Month]])</f>
        <v>2012.9964</v>
      </c>
      <c r="K57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2012.9964</v>
      </c>
      <c r="N5745">
        <f>Table1_2[[#This Row],[Value]]*2.5</f>
        <v>853.14200000000005</v>
      </c>
    </row>
    <row r="5746" spans="1:14" x14ac:dyDescent="0.25">
      <c r="A5746" s="1" t="s">
        <v>6</v>
      </c>
      <c r="B5746" s="1" t="s">
        <v>26</v>
      </c>
      <c r="C5746" s="1" t="s">
        <v>37</v>
      </c>
      <c r="D5746" s="1" t="s">
        <v>38</v>
      </c>
      <c r="E5746" s="1" t="s">
        <v>13</v>
      </c>
      <c r="F5746" s="1" t="s">
        <v>11</v>
      </c>
      <c r="G5746" s="1" t="s">
        <v>62</v>
      </c>
      <c r="H5746" s="1">
        <v>7</v>
      </c>
      <c r="I5746">
        <v>300.4316</v>
      </c>
      <c r="J5746" s="1">
        <f>SUMIFS(I:I,B:B,Table1_2[[#This Row],[Category Level 2]],D:D,Table1_2[[#This Row],[Brand]],E:E,Table1_2[[#This Row],[Region]],F:F,Table1_2[[#This Row],[Measure]],G:G,Table1_2[[#This Row],[Year]],H:H,"&lt;="&amp;Table1_2[[#This Row],[Month]])</f>
        <v>2313.4279999999999</v>
      </c>
      <c r="K57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2313.4279999999999</v>
      </c>
      <c r="N5746">
        <f>Table1_2[[#This Row],[Value]]*2.5</f>
        <v>751.07899999999995</v>
      </c>
    </row>
    <row r="5747" spans="1:14" x14ac:dyDescent="0.25">
      <c r="A5747" s="1" t="s">
        <v>6</v>
      </c>
      <c r="B5747" s="1" t="s">
        <v>26</v>
      </c>
      <c r="C5747" s="1" t="s">
        <v>37</v>
      </c>
      <c r="D5747" s="1" t="s">
        <v>38</v>
      </c>
      <c r="E5747" s="1" t="s">
        <v>13</v>
      </c>
      <c r="F5747" s="1" t="s">
        <v>11</v>
      </c>
      <c r="G5747" s="1" t="s">
        <v>62</v>
      </c>
      <c r="H5747" s="1">
        <v>8</v>
      </c>
      <c r="I5747">
        <v>318.22719999999998</v>
      </c>
      <c r="J5747" s="1">
        <f>SUMIFS(I:I,B:B,Table1_2[[#This Row],[Category Level 2]],D:D,Table1_2[[#This Row],[Brand]],E:E,Table1_2[[#This Row],[Region]],F:F,Table1_2[[#This Row],[Measure]],G:G,Table1_2[[#This Row],[Year]],H:H,"&lt;="&amp;Table1_2[[#This Row],[Month]])</f>
        <v>2631.6551999999997</v>
      </c>
      <c r="K57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2631.6551999999997</v>
      </c>
      <c r="N5747">
        <f>Table1_2[[#This Row],[Value]]*2.5</f>
        <v>795.56799999999998</v>
      </c>
    </row>
    <row r="5748" spans="1:14" x14ac:dyDescent="0.25">
      <c r="A5748" s="1" t="s">
        <v>6</v>
      </c>
      <c r="B5748" s="1" t="s">
        <v>26</v>
      </c>
      <c r="C5748" s="1" t="s">
        <v>37</v>
      </c>
      <c r="D5748" s="1" t="s">
        <v>38</v>
      </c>
      <c r="E5748" s="1" t="s">
        <v>13</v>
      </c>
      <c r="F5748" s="1" t="s">
        <v>11</v>
      </c>
      <c r="G5748" s="1" t="s">
        <v>62</v>
      </c>
      <c r="H5748" s="1">
        <v>9</v>
      </c>
      <c r="I5748">
        <v>263.79359999999997</v>
      </c>
      <c r="J5748" s="1">
        <f>SUMIFS(I:I,B:B,Table1_2[[#This Row],[Category Level 2]],D:D,Table1_2[[#This Row],[Brand]],E:E,Table1_2[[#This Row],[Region]],F:F,Table1_2[[#This Row],[Measure]],G:G,Table1_2[[#This Row],[Year]],H:H,"&lt;="&amp;Table1_2[[#This Row],[Month]])</f>
        <v>2895.4487999999997</v>
      </c>
      <c r="K57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2895.4487999999997</v>
      </c>
      <c r="N5748">
        <f>Table1_2[[#This Row],[Value]]*2.5</f>
        <v>659.48399999999992</v>
      </c>
    </row>
    <row r="5749" spans="1:14" x14ac:dyDescent="0.25">
      <c r="A5749" s="1" t="s">
        <v>6</v>
      </c>
      <c r="B5749" s="1" t="s">
        <v>26</v>
      </c>
      <c r="C5749" s="1" t="s">
        <v>37</v>
      </c>
      <c r="D5749" s="1" t="s">
        <v>38</v>
      </c>
      <c r="E5749" s="1" t="s">
        <v>13</v>
      </c>
      <c r="F5749" s="1" t="s">
        <v>11</v>
      </c>
      <c r="G5749" s="1" t="s">
        <v>62</v>
      </c>
      <c r="H5749" s="1">
        <v>10</v>
      </c>
      <c r="I5749">
        <v>237.62359999999998</v>
      </c>
      <c r="J5749" s="1">
        <f>SUMIFS(I:I,B:B,Table1_2[[#This Row],[Category Level 2]],D:D,Table1_2[[#This Row],[Brand]],E:E,Table1_2[[#This Row],[Region]],F:F,Table1_2[[#This Row],[Measure]],G:G,Table1_2[[#This Row],[Year]],H:H,"&lt;="&amp;Table1_2[[#This Row],[Month]])</f>
        <v>3133.0723999999996</v>
      </c>
      <c r="K57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3133.0723999999996</v>
      </c>
      <c r="N5749">
        <f>Table1_2[[#This Row],[Value]]*2.5</f>
        <v>594.05899999999997</v>
      </c>
    </row>
    <row r="5750" spans="1:14" x14ac:dyDescent="0.25">
      <c r="A5750" s="1" t="s">
        <v>6</v>
      </c>
      <c r="B5750" s="1" t="s">
        <v>26</v>
      </c>
      <c r="C5750" s="1" t="s">
        <v>37</v>
      </c>
      <c r="D5750" s="1" t="s">
        <v>38</v>
      </c>
      <c r="E5750" s="1" t="s">
        <v>13</v>
      </c>
      <c r="F5750" s="1" t="s">
        <v>11</v>
      </c>
      <c r="G5750" s="1" t="s">
        <v>62</v>
      </c>
      <c r="H5750" s="1">
        <v>11</v>
      </c>
      <c r="I5750">
        <v>273.21479999999997</v>
      </c>
      <c r="J5750" s="1">
        <f>SUMIFS(I:I,B:B,Table1_2[[#This Row],[Category Level 2]],D:D,Table1_2[[#This Row],[Brand]],E:E,Table1_2[[#This Row],[Region]],F:F,Table1_2[[#This Row],[Measure]],G:G,Table1_2[[#This Row],[Year]],H:H,"&lt;="&amp;Table1_2[[#This Row],[Month]])</f>
        <v>3406.2871999999998</v>
      </c>
      <c r="K57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3406.2871999999998</v>
      </c>
      <c r="N5750">
        <f>Table1_2[[#This Row],[Value]]*2.5</f>
        <v>683.03699999999992</v>
      </c>
    </row>
    <row r="5751" spans="1:14" x14ac:dyDescent="0.25">
      <c r="A5751" s="1" t="s">
        <v>6</v>
      </c>
      <c r="B5751" s="1" t="s">
        <v>26</v>
      </c>
      <c r="C5751" s="1" t="s">
        <v>37</v>
      </c>
      <c r="D5751" s="1" t="s">
        <v>38</v>
      </c>
      <c r="E5751" s="1" t="s">
        <v>13</v>
      </c>
      <c r="F5751" s="1" t="s">
        <v>11</v>
      </c>
      <c r="G5751" s="1" t="s">
        <v>62</v>
      </c>
      <c r="H5751" s="1">
        <v>12</v>
      </c>
      <c r="I5751">
        <v>316.1336</v>
      </c>
      <c r="J5751" s="1">
        <f>SUMIFS(I:I,B:B,Table1_2[[#This Row],[Category Level 2]],D:D,Table1_2[[#This Row],[Brand]],E:E,Table1_2[[#This Row],[Region]],F:F,Table1_2[[#This Row],[Measure]],G:G,Table1_2[[#This Row],[Year]],H:H,"&lt;="&amp;Table1_2[[#This Row],[Month]])</f>
        <v>3722.4207999999999</v>
      </c>
      <c r="K57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3722.4207999999999</v>
      </c>
      <c r="N5751">
        <f>Table1_2[[#This Row],[Value]]*2.5</f>
        <v>790.33400000000006</v>
      </c>
    </row>
    <row r="5752" spans="1:14" x14ac:dyDescent="0.25">
      <c r="A5752" s="1" t="s">
        <v>6</v>
      </c>
      <c r="B5752" s="1" t="s">
        <v>26</v>
      </c>
      <c r="C5752" s="1" t="s">
        <v>37</v>
      </c>
      <c r="D5752" s="1" t="s">
        <v>38</v>
      </c>
      <c r="E5752" s="1" t="s">
        <v>13</v>
      </c>
      <c r="F5752" s="1" t="s">
        <v>11</v>
      </c>
      <c r="G5752" s="1" t="s">
        <v>63</v>
      </c>
      <c r="H5752" s="1">
        <v>1</v>
      </c>
      <c r="I5752">
        <v>236.57679999999999</v>
      </c>
      <c r="J5752" s="1">
        <f>SUMIFS(I:I,B:B,Table1_2[[#This Row],[Category Level 2]],D:D,Table1_2[[#This Row],[Brand]],E:E,Table1_2[[#This Row],[Region]],F:F,Table1_2[[#This Row],[Measure]],G:G,Table1_2[[#This Row],[Year]],H:H,"&lt;="&amp;Table1_2[[#This Row],[Month]])</f>
        <v>236.57679999999999</v>
      </c>
      <c r="K57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3577.9623999999994</v>
      </c>
      <c r="N5752">
        <f>Table1_2[[#This Row],[Value]]*2.5</f>
        <v>591.44200000000001</v>
      </c>
    </row>
    <row r="5753" spans="1:14" x14ac:dyDescent="0.25">
      <c r="A5753" s="1" t="s">
        <v>6</v>
      </c>
      <c r="B5753" s="1" t="s">
        <v>26</v>
      </c>
      <c r="C5753" s="1" t="s">
        <v>37</v>
      </c>
      <c r="D5753" s="1" t="s">
        <v>38</v>
      </c>
      <c r="E5753" s="1" t="s">
        <v>13</v>
      </c>
      <c r="F5753" s="1" t="s">
        <v>11</v>
      </c>
      <c r="G5753" s="1" t="s">
        <v>63</v>
      </c>
      <c r="H5753" s="1">
        <v>2</v>
      </c>
      <c r="I5753">
        <v>293.10399999999998</v>
      </c>
      <c r="J5753" s="1">
        <f>SUMIFS(I:I,B:B,Table1_2[[#This Row],[Category Level 2]],D:D,Table1_2[[#This Row],[Brand]],E:E,Table1_2[[#This Row],[Region]],F:F,Table1_2[[#This Row],[Measure]],G:G,Table1_2[[#This Row],[Year]],H:H,"&lt;="&amp;Table1_2[[#This Row],[Month]])</f>
        <v>529.68079999999998</v>
      </c>
      <c r="K57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3569.5879999999997</v>
      </c>
      <c r="N5753">
        <f>Table1_2[[#This Row],[Value]]*2.5</f>
        <v>732.76</v>
      </c>
    </row>
    <row r="5754" spans="1:14" x14ac:dyDescent="0.25">
      <c r="A5754" s="1" t="s">
        <v>6</v>
      </c>
      <c r="B5754" s="1" t="s">
        <v>26</v>
      </c>
      <c r="C5754" s="1" t="s">
        <v>37</v>
      </c>
      <c r="D5754" s="1" t="s">
        <v>38</v>
      </c>
      <c r="E5754" s="1" t="s">
        <v>13</v>
      </c>
      <c r="F5754" s="1" t="s">
        <v>11</v>
      </c>
      <c r="G5754" s="1" t="s">
        <v>63</v>
      </c>
      <c r="H5754" s="1">
        <v>3</v>
      </c>
      <c r="I5754">
        <v>187.37719999999999</v>
      </c>
      <c r="J5754" s="1">
        <f>SUMIFS(I:I,B:B,Table1_2[[#This Row],[Category Level 2]],D:D,Table1_2[[#This Row],[Brand]],E:E,Table1_2[[#This Row],[Region]],F:F,Table1_2[[#This Row],[Measure]],G:G,Table1_2[[#This Row],[Year]],H:H,"&lt;="&amp;Table1_2[[#This Row],[Month]])</f>
        <v>717.05799999999999</v>
      </c>
      <c r="K57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3358.1343999999999</v>
      </c>
      <c r="N5754">
        <f>Table1_2[[#This Row],[Value]]*2.5</f>
        <v>468.44299999999998</v>
      </c>
    </row>
    <row r="5755" spans="1:14" x14ac:dyDescent="0.25">
      <c r="A5755" s="1" t="s">
        <v>6</v>
      </c>
      <c r="B5755" s="1" t="s">
        <v>26</v>
      </c>
      <c r="C5755" s="1" t="s">
        <v>37</v>
      </c>
      <c r="D5755" s="1" t="s">
        <v>38</v>
      </c>
      <c r="E5755" s="1" t="s">
        <v>13</v>
      </c>
      <c r="F5755" s="1" t="s">
        <v>11</v>
      </c>
      <c r="G5755" s="1" t="s">
        <v>63</v>
      </c>
      <c r="H5755" s="1">
        <v>4</v>
      </c>
      <c r="I5755">
        <v>233.43639999999999</v>
      </c>
      <c r="J5755" s="1">
        <f>SUMIFS(I:I,B:B,Table1_2[[#This Row],[Category Level 2]],D:D,Table1_2[[#This Row],[Brand]],E:E,Table1_2[[#This Row],[Region]],F:F,Table1_2[[#This Row],[Measure]],G:G,Table1_2[[#This Row],[Year]],H:H,"&lt;="&amp;Table1_2[[#This Row],[Month]])</f>
        <v>950.49440000000004</v>
      </c>
      <c r="K57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3339.2919999999999</v>
      </c>
      <c r="N5755">
        <f>Table1_2[[#This Row],[Value]]*2.5</f>
        <v>583.59100000000001</v>
      </c>
    </row>
    <row r="5756" spans="1:14" x14ac:dyDescent="0.25">
      <c r="A5756" s="1" t="s">
        <v>6</v>
      </c>
      <c r="B5756" s="1" t="s">
        <v>26</v>
      </c>
      <c r="C5756" s="1" t="s">
        <v>37</v>
      </c>
      <c r="D5756" s="1" t="s">
        <v>38</v>
      </c>
      <c r="E5756" s="1" t="s">
        <v>13</v>
      </c>
      <c r="F5756" s="1" t="s">
        <v>11</v>
      </c>
      <c r="G5756" s="1" t="s">
        <v>63</v>
      </c>
      <c r="H5756" s="1">
        <v>5</v>
      </c>
      <c r="I5756">
        <v>350.678</v>
      </c>
      <c r="J5756" s="1">
        <f>SUMIFS(I:I,B:B,Table1_2[[#This Row],[Category Level 2]],D:D,Table1_2[[#This Row],[Brand]],E:E,Table1_2[[#This Row],[Region]],F:F,Table1_2[[#This Row],[Measure]],G:G,Table1_2[[#This Row],[Year]],H:H,"&lt;="&amp;Table1_2[[#This Row],[Month]])</f>
        <v>1301.1723999999999</v>
      </c>
      <c r="K57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3351.8535999999999</v>
      </c>
      <c r="N5756">
        <f>Table1_2[[#This Row],[Value]]*2.5</f>
        <v>876.69499999999994</v>
      </c>
    </row>
    <row r="5757" spans="1:14" x14ac:dyDescent="0.25">
      <c r="A5757" s="1" t="s">
        <v>6</v>
      </c>
      <c r="B5757" s="1" t="s">
        <v>26</v>
      </c>
      <c r="C5757" s="1" t="s">
        <v>37</v>
      </c>
      <c r="D5757" s="1" t="s">
        <v>38</v>
      </c>
      <c r="E5757" s="1" t="s">
        <v>13</v>
      </c>
      <c r="F5757" s="1" t="s">
        <v>11</v>
      </c>
      <c r="G5757" s="1" t="s">
        <v>63</v>
      </c>
      <c r="H5757" s="1">
        <v>6</v>
      </c>
      <c r="I5757">
        <v>275.30840000000001</v>
      </c>
      <c r="J5757" s="1">
        <f>SUMIFS(I:I,B:B,Table1_2[[#This Row],[Category Level 2]],D:D,Table1_2[[#This Row],[Brand]],E:E,Table1_2[[#This Row],[Region]],F:F,Table1_2[[#This Row],[Measure]],G:G,Table1_2[[#This Row],[Year]],H:H,"&lt;="&amp;Table1_2[[#This Row],[Month]])</f>
        <v>1576.4807999999998</v>
      </c>
      <c r="K57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3285.9051999999997</v>
      </c>
      <c r="N5757">
        <f>Table1_2[[#This Row],[Value]]*2.5</f>
        <v>688.27099999999996</v>
      </c>
    </row>
    <row r="5758" spans="1:14" x14ac:dyDescent="0.25">
      <c r="A5758" s="1" t="s">
        <v>6</v>
      </c>
      <c r="B5758" s="1" t="s">
        <v>26</v>
      </c>
      <c r="C5758" s="1" t="s">
        <v>37</v>
      </c>
      <c r="D5758" s="1" t="s">
        <v>38</v>
      </c>
      <c r="E5758" s="1" t="s">
        <v>13</v>
      </c>
      <c r="F5758" s="1" t="s">
        <v>11</v>
      </c>
      <c r="G5758" s="1" t="s">
        <v>63</v>
      </c>
      <c r="H5758" s="1">
        <v>7</v>
      </c>
      <c r="I5758">
        <v>285.77639999999997</v>
      </c>
      <c r="J5758" s="1">
        <f>SUMIFS(I:I,B:B,Table1_2[[#This Row],[Category Level 2]],D:D,Table1_2[[#This Row],[Brand]],E:E,Table1_2[[#This Row],[Region]],F:F,Table1_2[[#This Row],[Measure]],G:G,Table1_2[[#This Row],[Year]],H:H,"&lt;="&amp;Table1_2[[#This Row],[Month]])</f>
        <v>1862.2571999999998</v>
      </c>
      <c r="K57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3271.25</v>
      </c>
      <c r="N5758">
        <f>Table1_2[[#This Row],[Value]]*2.5</f>
        <v>714.44099999999992</v>
      </c>
    </row>
    <row r="5759" spans="1:14" x14ac:dyDescent="0.25">
      <c r="A5759" s="1" t="s">
        <v>6</v>
      </c>
      <c r="B5759" s="1" t="s">
        <v>26</v>
      </c>
      <c r="C5759" s="1" t="s">
        <v>37</v>
      </c>
      <c r="D5759" s="1" t="s">
        <v>38</v>
      </c>
      <c r="E5759" s="1" t="s">
        <v>13</v>
      </c>
      <c r="F5759" s="1" t="s">
        <v>11</v>
      </c>
      <c r="G5759" s="1" t="s">
        <v>63</v>
      </c>
      <c r="H5759" s="1">
        <v>8</v>
      </c>
      <c r="I5759">
        <v>288.91679999999997</v>
      </c>
      <c r="J5759" s="1">
        <f>SUMIFS(I:I,B:B,Table1_2[[#This Row],[Category Level 2]],D:D,Table1_2[[#This Row],[Brand]],E:E,Table1_2[[#This Row],[Region]],F:F,Table1_2[[#This Row],[Measure]],G:G,Table1_2[[#This Row],[Year]],H:H,"&lt;="&amp;Table1_2[[#This Row],[Month]])</f>
        <v>2151.174</v>
      </c>
      <c r="K57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3241.9395999999997</v>
      </c>
      <c r="N5759">
        <f>Table1_2[[#This Row],[Value]]*2.5</f>
        <v>722.29199999999992</v>
      </c>
    </row>
    <row r="5760" spans="1:14" x14ac:dyDescent="0.25">
      <c r="A5760" s="1" t="s">
        <v>6</v>
      </c>
      <c r="B5760" s="1" t="s">
        <v>26</v>
      </c>
      <c r="C5760" s="1" t="s">
        <v>37</v>
      </c>
      <c r="D5760" s="1" t="s">
        <v>38</v>
      </c>
      <c r="E5760" s="1" t="s">
        <v>13</v>
      </c>
      <c r="F5760" s="1" t="s">
        <v>11</v>
      </c>
      <c r="G5760" s="1" t="s">
        <v>63</v>
      </c>
      <c r="H5760" s="1">
        <v>9</v>
      </c>
      <c r="I5760">
        <v>210.4068</v>
      </c>
      <c r="J5760" s="1">
        <f>SUMIFS(I:I,B:B,Table1_2[[#This Row],[Category Level 2]],D:D,Table1_2[[#This Row],[Brand]],E:E,Table1_2[[#This Row],[Region]],F:F,Table1_2[[#This Row],[Measure]],G:G,Table1_2[[#This Row],[Year]],H:H,"&lt;="&amp;Table1_2[[#This Row],[Month]])</f>
        <v>2361.5808000000002</v>
      </c>
      <c r="K57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3188.5528000000004</v>
      </c>
      <c r="N5760">
        <f>Table1_2[[#This Row],[Value]]*2.5</f>
        <v>526.01700000000005</v>
      </c>
    </row>
    <row r="5761" spans="1:14" x14ac:dyDescent="0.25">
      <c r="A5761" s="1" t="s">
        <v>6</v>
      </c>
      <c r="B5761" s="1" t="s">
        <v>26</v>
      </c>
      <c r="C5761" s="1" t="s">
        <v>37</v>
      </c>
      <c r="D5761" s="1" t="s">
        <v>38</v>
      </c>
      <c r="E5761" s="1" t="s">
        <v>13</v>
      </c>
      <c r="F5761" s="1" t="s">
        <v>11</v>
      </c>
      <c r="G5761" s="1" t="s">
        <v>63</v>
      </c>
      <c r="H5761" s="1">
        <v>10</v>
      </c>
      <c r="I5761">
        <v>267.98079999999999</v>
      </c>
      <c r="J5761" s="1">
        <f>SUMIFS(I:I,B:B,Table1_2[[#This Row],[Category Level 2]],D:D,Table1_2[[#This Row],[Brand]],E:E,Table1_2[[#This Row],[Region]],F:F,Table1_2[[#This Row],[Measure]],G:G,Table1_2[[#This Row],[Year]],H:H,"&lt;="&amp;Table1_2[[#This Row],[Month]])</f>
        <v>2629.5616</v>
      </c>
      <c r="K57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3218.91</v>
      </c>
      <c r="N5761">
        <f>Table1_2[[#This Row],[Value]]*2.5</f>
        <v>669.952</v>
      </c>
    </row>
    <row r="5762" spans="1:14" x14ac:dyDescent="0.25">
      <c r="A5762" s="1" t="s">
        <v>6</v>
      </c>
      <c r="B5762" s="1" t="s">
        <v>26</v>
      </c>
      <c r="C5762" s="1" t="s">
        <v>37</v>
      </c>
      <c r="D5762" s="1" t="s">
        <v>38</v>
      </c>
      <c r="E5762" s="1" t="s">
        <v>13</v>
      </c>
      <c r="F5762" s="1" t="s">
        <v>11</v>
      </c>
      <c r="G5762" s="1" t="s">
        <v>63</v>
      </c>
      <c r="H5762" s="1">
        <v>11</v>
      </c>
      <c r="I5762">
        <v>107.82039999999999</v>
      </c>
      <c r="J5762" s="1">
        <f>SUMIFS(I:I,B:B,Table1_2[[#This Row],[Category Level 2]],D:D,Table1_2[[#This Row],[Brand]],E:E,Table1_2[[#This Row],[Region]],F:F,Table1_2[[#This Row],[Measure]],G:G,Table1_2[[#This Row],[Year]],H:H,"&lt;="&amp;Table1_2[[#This Row],[Month]])</f>
        <v>2737.3820000000001</v>
      </c>
      <c r="K57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3053.5156000000002</v>
      </c>
      <c r="N5762">
        <f>Table1_2[[#This Row],[Value]]*2.5</f>
        <v>269.55099999999999</v>
      </c>
    </row>
    <row r="5763" spans="1:14" x14ac:dyDescent="0.25">
      <c r="A5763" s="1" t="s">
        <v>6</v>
      </c>
      <c r="B5763" s="1" t="s">
        <v>26</v>
      </c>
      <c r="C5763" s="1" t="s">
        <v>37</v>
      </c>
      <c r="D5763" s="1" t="s">
        <v>38</v>
      </c>
      <c r="E5763" s="1" t="s">
        <v>13</v>
      </c>
      <c r="F5763" s="1" t="s">
        <v>11</v>
      </c>
      <c r="G5763" s="1" t="s">
        <v>63</v>
      </c>
      <c r="H5763" s="1">
        <v>12</v>
      </c>
      <c r="I5763">
        <v>103.6332</v>
      </c>
      <c r="J5763" s="1">
        <f>SUMIFS(I:I,B:B,Table1_2[[#This Row],[Category Level 2]],D:D,Table1_2[[#This Row],[Brand]],E:E,Table1_2[[#This Row],[Region]],F:F,Table1_2[[#This Row],[Measure]],G:G,Table1_2[[#This Row],[Year]],H:H,"&lt;="&amp;Table1_2[[#This Row],[Month]])</f>
        <v>2841.0152000000003</v>
      </c>
      <c r="K57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2841.0152000000003</v>
      </c>
      <c r="N5763">
        <f>Table1_2[[#This Row],[Value]]*2.5</f>
        <v>259.08300000000003</v>
      </c>
    </row>
    <row r="5764" spans="1:14" x14ac:dyDescent="0.25">
      <c r="A5764" s="1" t="s">
        <v>6</v>
      </c>
      <c r="B5764" s="1" t="s">
        <v>26</v>
      </c>
      <c r="C5764" s="1" t="s">
        <v>37</v>
      </c>
      <c r="D5764" s="1" t="s">
        <v>38</v>
      </c>
      <c r="E5764" s="1" t="s">
        <v>13</v>
      </c>
      <c r="F5764" s="1" t="s">
        <v>11</v>
      </c>
      <c r="G5764" s="1" t="s">
        <v>64</v>
      </c>
      <c r="H5764" s="1">
        <v>1</v>
      </c>
      <c r="I5764">
        <v>148.6456</v>
      </c>
      <c r="J5764" s="1">
        <f>SUMIFS(I:I,B:B,Table1_2[[#This Row],[Category Level 2]],D:D,Table1_2[[#This Row],[Brand]],E:E,Table1_2[[#This Row],[Region]],F:F,Table1_2[[#This Row],[Measure]],G:G,Table1_2[[#This Row],[Year]],H:H,"&lt;="&amp;Table1_2[[#This Row],[Month]])</f>
        <v>148.6456</v>
      </c>
      <c r="K57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2753.0839999999998</v>
      </c>
      <c r="N5764">
        <f>Table1_2[[#This Row],[Value]]*2.5</f>
        <v>371.61400000000003</v>
      </c>
    </row>
    <row r="5765" spans="1:14" x14ac:dyDescent="0.25">
      <c r="A5765" s="1" t="s">
        <v>6</v>
      </c>
      <c r="B5765" s="1" t="s">
        <v>26</v>
      </c>
      <c r="C5765" s="1" t="s">
        <v>37</v>
      </c>
      <c r="D5765" s="1" t="s">
        <v>38</v>
      </c>
      <c r="E5765" s="1" t="s">
        <v>13</v>
      </c>
      <c r="F5765" s="1" t="s">
        <v>11</v>
      </c>
      <c r="G5765" s="1" t="s">
        <v>64</v>
      </c>
      <c r="H5765" s="1">
        <v>2</v>
      </c>
      <c r="I5765">
        <v>40.825199999999995</v>
      </c>
      <c r="J5765" s="1">
        <f>SUMIFS(I:I,B:B,Table1_2[[#This Row],[Category Level 2]],D:D,Table1_2[[#This Row],[Brand]],E:E,Table1_2[[#This Row],[Region]],F:F,Table1_2[[#This Row],[Measure]],G:G,Table1_2[[#This Row],[Year]],H:H,"&lt;="&amp;Table1_2[[#This Row],[Month]])</f>
        <v>189.4708</v>
      </c>
      <c r="K57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2500.8052000000002</v>
      </c>
      <c r="N5765">
        <f>Table1_2[[#This Row],[Value]]*2.5</f>
        <v>102.06299999999999</v>
      </c>
    </row>
    <row r="5766" spans="1:14" x14ac:dyDescent="0.25">
      <c r="A5766" s="1" t="s">
        <v>6</v>
      </c>
      <c r="B5766" s="1" t="s">
        <v>26</v>
      </c>
      <c r="C5766" s="1" t="s">
        <v>37</v>
      </c>
      <c r="D5766" s="1" t="s">
        <v>38</v>
      </c>
      <c r="E5766" s="1" t="s">
        <v>13</v>
      </c>
      <c r="F5766" s="1" t="s">
        <v>11</v>
      </c>
      <c r="G5766" s="1" t="s">
        <v>64</v>
      </c>
      <c r="H5766" s="1">
        <v>3</v>
      </c>
      <c r="I5766">
        <v>28.2636</v>
      </c>
      <c r="J5766" s="1">
        <f>SUMIFS(I:I,B:B,Table1_2[[#This Row],[Category Level 2]],D:D,Table1_2[[#This Row],[Brand]],E:E,Table1_2[[#This Row],[Region]],F:F,Table1_2[[#This Row],[Measure]],G:G,Table1_2[[#This Row],[Year]],H:H,"&lt;="&amp;Table1_2[[#This Row],[Month]])</f>
        <v>217.73439999999999</v>
      </c>
      <c r="K57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2341.6916000000001</v>
      </c>
      <c r="N5766">
        <f>Table1_2[[#This Row],[Value]]*2.5</f>
        <v>70.659000000000006</v>
      </c>
    </row>
    <row r="5767" spans="1:14" x14ac:dyDescent="0.25">
      <c r="A5767" s="1" t="s">
        <v>6</v>
      </c>
      <c r="B5767" s="1" t="s">
        <v>26</v>
      </c>
      <c r="C5767" s="1" t="s">
        <v>37</v>
      </c>
      <c r="D5767" s="1" t="s">
        <v>38</v>
      </c>
      <c r="E5767" s="1" t="s">
        <v>13</v>
      </c>
      <c r="F5767" s="1" t="s">
        <v>11</v>
      </c>
      <c r="G5767" s="1" t="s">
        <v>64</v>
      </c>
      <c r="H5767" s="1">
        <v>4</v>
      </c>
      <c r="I5767">
        <v>27.216799999999999</v>
      </c>
      <c r="J5767" s="1">
        <f>SUMIFS(I:I,B:B,Table1_2[[#This Row],[Category Level 2]],D:D,Table1_2[[#This Row],[Brand]],E:E,Table1_2[[#This Row],[Region]],F:F,Table1_2[[#This Row],[Measure]],G:G,Table1_2[[#This Row],[Year]],H:H,"&lt;="&amp;Table1_2[[#This Row],[Month]])</f>
        <v>244.9512</v>
      </c>
      <c r="K57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2135.4720000000002</v>
      </c>
      <c r="N5767">
        <f>Table1_2[[#This Row],[Value]]*2.5</f>
        <v>68.042000000000002</v>
      </c>
    </row>
    <row r="5768" spans="1:14" x14ac:dyDescent="0.25">
      <c r="A5768" s="1" t="s">
        <v>6</v>
      </c>
      <c r="B5768" s="1" t="s">
        <v>26</v>
      </c>
      <c r="C5768" s="1" t="s">
        <v>37</v>
      </c>
      <c r="D5768" s="1" t="s">
        <v>38</v>
      </c>
      <c r="E5768" s="1" t="s">
        <v>13</v>
      </c>
      <c r="F5768" s="1" t="s">
        <v>11</v>
      </c>
      <c r="G5768" s="1" t="s">
        <v>64</v>
      </c>
      <c r="H5768" s="1">
        <v>5</v>
      </c>
      <c r="I5768">
        <v>29.310399999999998</v>
      </c>
      <c r="J5768" s="1">
        <f>SUMIFS(I:I,B:B,Table1_2[[#This Row],[Category Level 2]],D:D,Table1_2[[#This Row],[Brand]],E:E,Table1_2[[#This Row],[Region]],F:F,Table1_2[[#This Row],[Measure]],G:G,Table1_2[[#This Row],[Year]],H:H,"&lt;="&amp;Table1_2[[#This Row],[Month]])</f>
        <v>274.26159999999999</v>
      </c>
      <c r="K57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1814.1044000000002</v>
      </c>
      <c r="N5768">
        <f>Table1_2[[#This Row],[Value]]*2.5</f>
        <v>73.275999999999996</v>
      </c>
    </row>
    <row r="5769" spans="1:14" x14ac:dyDescent="0.25">
      <c r="A5769" s="1" t="s">
        <v>6</v>
      </c>
      <c r="B5769" s="1" t="s">
        <v>26</v>
      </c>
      <c r="C5769" s="1" t="s">
        <v>37</v>
      </c>
      <c r="D5769" s="1" t="s">
        <v>38</v>
      </c>
      <c r="E5769" s="1" t="s">
        <v>13</v>
      </c>
      <c r="F5769" s="1" t="s">
        <v>11</v>
      </c>
      <c r="G5769" s="1" t="s">
        <v>64</v>
      </c>
      <c r="H5769" s="1">
        <v>6</v>
      </c>
      <c r="I5769">
        <v>19.889199999999999</v>
      </c>
      <c r="J5769" s="1">
        <f>SUMIFS(I:I,B:B,Table1_2[[#This Row],[Category Level 2]],D:D,Table1_2[[#This Row],[Brand]],E:E,Table1_2[[#This Row],[Region]],F:F,Table1_2[[#This Row],[Measure]],G:G,Table1_2[[#This Row],[Year]],H:H,"&lt;="&amp;Table1_2[[#This Row],[Month]])</f>
        <v>294.1508</v>
      </c>
      <c r="K57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1558.6851999999999</v>
      </c>
      <c r="N5769">
        <f>Table1_2[[#This Row],[Value]]*2.5</f>
        <v>49.722999999999999</v>
      </c>
    </row>
    <row r="5770" spans="1:14" x14ac:dyDescent="0.25">
      <c r="A5770" s="1" t="s">
        <v>6</v>
      </c>
      <c r="B5770" s="1" t="s">
        <v>26</v>
      </c>
      <c r="C5770" s="1" t="s">
        <v>37</v>
      </c>
      <c r="D5770" s="1" t="s">
        <v>38</v>
      </c>
      <c r="E5770" s="1" t="s">
        <v>13</v>
      </c>
      <c r="F5770" s="1" t="s">
        <v>11</v>
      </c>
      <c r="G5770" s="1" t="s">
        <v>64</v>
      </c>
      <c r="H5770" s="1">
        <v>7</v>
      </c>
      <c r="I5770">
        <v>9.4211999999999989</v>
      </c>
      <c r="J5770" s="1">
        <f>SUMIFS(I:I,B:B,Table1_2[[#This Row],[Category Level 2]],D:D,Table1_2[[#This Row],[Brand]],E:E,Table1_2[[#This Row],[Region]],F:F,Table1_2[[#This Row],[Measure]],G:G,Table1_2[[#This Row],[Year]],H:H,"&lt;="&amp;Table1_2[[#This Row],[Month]])</f>
        <v>303.572</v>
      </c>
      <c r="K57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1282.33</v>
      </c>
      <c r="N5770">
        <f>Table1_2[[#This Row],[Value]]*2.5</f>
        <v>23.552999999999997</v>
      </c>
    </row>
    <row r="5771" spans="1:14" x14ac:dyDescent="0.25">
      <c r="A5771" s="1" t="s">
        <v>6</v>
      </c>
      <c r="B5771" s="1" t="s">
        <v>26</v>
      </c>
      <c r="C5771" s="1" t="s">
        <v>37</v>
      </c>
      <c r="D5771" s="1" t="s">
        <v>38</v>
      </c>
      <c r="E5771" s="1" t="s">
        <v>13</v>
      </c>
      <c r="F5771" s="1" t="s">
        <v>11</v>
      </c>
      <c r="G5771" s="1" t="s">
        <v>64</v>
      </c>
      <c r="H5771" s="1">
        <v>8</v>
      </c>
      <c r="I5771">
        <v>15.702</v>
      </c>
      <c r="J5771" s="1">
        <f>SUMIFS(I:I,B:B,Table1_2[[#This Row],[Category Level 2]],D:D,Table1_2[[#This Row],[Brand]],E:E,Table1_2[[#This Row],[Region]],F:F,Table1_2[[#This Row],[Measure]],G:G,Table1_2[[#This Row],[Year]],H:H,"&lt;="&amp;Table1_2[[#This Row],[Month]])</f>
        <v>319.274</v>
      </c>
      <c r="K57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1009.1152</v>
      </c>
      <c r="N5771">
        <f>Table1_2[[#This Row],[Value]]*2.5</f>
        <v>39.255000000000003</v>
      </c>
    </row>
    <row r="5772" spans="1:14" x14ac:dyDescent="0.25">
      <c r="A5772" s="1" t="s">
        <v>6</v>
      </c>
      <c r="B5772" s="1" t="s">
        <v>26</v>
      </c>
      <c r="C5772" s="1" t="s">
        <v>37</v>
      </c>
      <c r="D5772" s="1" t="s">
        <v>38</v>
      </c>
      <c r="E5772" s="1" t="s">
        <v>13</v>
      </c>
      <c r="F5772" s="1" t="s">
        <v>11</v>
      </c>
      <c r="G5772" s="1" t="s">
        <v>64</v>
      </c>
      <c r="H5772" s="1">
        <v>9</v>
      </c>
      <c r="I5772">
        <v>7.3275999999999994</v>
      </c>
      <c r="J5772" s="1">
        <f>SUMIFS(I:I,B:B,Table1_2[[#This Row],[Category Level 2]],D:D,Table1_2[[#This Row],[Brand]],E:E,Table1_2[[#This Row],[Region]],F:F,Table1_2[[#This Row],[Measure]],G:G,Table1_2[[#This Row],[Year]],H:H,"&lt;="&amp;Table1_2[[#This Row],[Month]])</f>
        <v>326.60160000000002</v>
      </c>
      <c r="K57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806.03600000000006</v>
      </c>
      <c r="N5772">
        <f>Table1_2[[#This Row],[Value]]*2.5</f>
        <v>18.318999999999999</v>
      </c>
    </row>
    <row r="5773" spans="1:14" x14ac:dyDescent="0.25">
      <c r="A5773" s="1" t="s">
        <v>6</v>
      </c>
      <c r="B5773" s="1" t="s">
        <v>26</v>
      </c>
      <c r="C5773" s="1" t="s">
        <v>37</v>
      </c>
      <c r="D5773" s="1" t="s">
        <v>38</v>
      </c>
      <c r="E5773" s="1" t="s">
        <v>13</v>
      </c>
      <c r="F5773" s="1" t="s">
        <v>11</v>
      </c>
      <c r="G5773" s="1" t="s">
        <v>64</v>
      </c>
      <c r="H5773" s="1">
        <v>10</v>
      </c>
      <c r="I5773">
        <v>7.3275999999999994</v>
      </c>
      <c r="J5773" s="1">
        <f>SUMIFS(I:I,B:B,Table1_2[[#This Row],[Category Level 2]],D:D,Table1_2[[#This Row],[Brand]],E:E,Table1_2[[#This Row],[Region]],F:F,Table1_2[[#This Row],[Measure]],G:G,Table1_2[[#This Row],[Year]],H:H,"&lt;="&amp;Table1_2[[#This Row],[Month]])</f>
        <v>333.92920000000004</v>
      </c>
      <c r="K57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545.38280000000009</v>
      </c>
      <c r="N5773">
        <f>Table1_2[[#This Row],[Value]]*2.5</f>
        <v>18.318999999999999</v>
      </c>
    </row>
    <row r="5774" spans="1:14" x14ac:dyDescent="0.25">
      <c r="A5774" s="1" t="s">
        <v>6</v>
      </c>
      <c r="B5774" s="1" t="s">
        <v>26</v>
      </c>
      <c r="C5774" s="1" t="s">
        <v>37</v>
      </c>
      <c r="D5774" s="1" t="s">
        <v>38</v>
      </c>
      <c r="E5774" s="1" t="s">
        <v>13</v>
      </c>
      <c r="F5774" s="1" t="s">
        <v>11</v>
      </c>
      <c r="G5774" s="1" t="s">
        <v>64</v>
      </c>
      <c r="H5774" s="1">
        <v>11</v>
      </c>
      <c r="I5774">
        <v>10.468</v>
      </c>
      <c r="J5774" s="1">
        <f>SUMIFS(I:I,B:B,Table1_2[[#This Row],[Category Level 2]],D:D,Table1_2[[#This Row],[Brand]],E:E,Table1_2[[#This Row],[Region]],F:F,Table1_2[[#This Row],[Measure]],G:G,Table1_2[[#This Row],[Year]],H:H,"&lt;="&amp;Table1_2[[#This Row],[Month]])</f>
        <v>344.39720000000005</v>
      </c>
      <c r="K57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448.03040000000004</v>
      </c>
      <c r="N5774">
        <f>Table1_2[[#This Row],[Value]]*2.5</f>
        <v>26.17</v>
      </c>
    </row>
    <row r="5775" spans="1:14" x14ac:dyDescent="0.25">
      <c r="A5775" s="1" t="s">
        <v>6</v>
      </c>
      <c r="B5775" s="1" t="s">
        <v>26</v>
      </c>
      <c r="C5775" s="1" t="s">
        <v>37</v>
      </c>
      <c r="D5775" s="1" t="s">
        <v>38</v>
      </c>
      <c r="E5775" s="1" t="s">
        <v>13</v>
      </c>
      <c r="F5775" s="1" t="s">
        <v>11</v>
      </c>
      <c r="G5775" s="1" t="s">
        <v>64</v>
      </c>
      <c r="H5775" s="1">
        <v>12</v>
      </c>
      <c r="I5775">
        <v>9.4211999999999989</v>
      </c>
      <c r="J5775" s="1">
        <f>SUMIFS(I:I,B:B,Table1_2[[#This Row],[Category Level 2]],D:D,Table1_2[[#This Row],[Brand]],E:E,Table1_2[[#This Row],[Region]],F:F,Table1_2[[#This Row],[Measure]],G:G,Table1_2[[#This Row],[Year]],H:H,"&lt;="&amp;Table1_2[[#This Row],[Month]])</f>
        <v>353.81840000000005</v>
      </c>
      <c r="K57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353.81840000000005</v>
      </c>
      <c r="N5775">
        <f>Table1_2[[#This Row],[Value]]*2.5</f>
        <v>23.552999999999997</v>
      </c>
    </row>
    <row r="5776" spans="1:14" x14ac:dyDescent="0.25">
      <c r="A5776" s="1" t="s">
        <v>6</v>
      </c>
      <c r="B5776" s="1" t="s">
        <v>26</v>
      </c>
      <c r="C5776" s="1" t="s">
        <v>37</v>
      </c>
      <c r="D5776" s="1" t="s">
        <v>38</v>
      </c>
      <c r="E5776" s="1" t="s">
        <v>13</v>
      </c>
      <c r="F5776" s="1" t="s">
        <v>11</v>
      </c>
      <c r="G5776" s="1" t="s">
        <v>65</v>
      </c>
      <c r="H5776" s="1">
        <v>1</v>
      </c>
      <c r="I5776">
        <v>8.3743999999999996</v>
      </c>
      <c r="J5776" s="1">
        <f>SUMIFS(I:I,B:B,Table1_2[[#This Row],[Category Level 2]],D:D,Table1_2[[#This Row],[Brand]],E:E,Table1_2[[#This Row],[Region]],F:F,Table1_2[[#This Row],[Measure]],G:G,Table1_2[[#This Row],[Year]],H:H,"&lt;="&amp;Table1_2[[#This Row],[Month]])</f>
        <v>8.3743999999999996</v>
      </c>
      <c r="K57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213.54719999999998</v>
      </c>
      <c r="N5776">
        <f>Table1_2[[#This Row],[Value]]*2.5</f>
        <v>20.936</v>
      </c>
    </row>
    <row r="5777" spans="1:14" x14ac:dyDescent="0.25">
      <c r="A5777" s="1" t="s">
        <v>6</v>
      </c>
      <c r="B5777" s="1" t="s">
        <v>26</v>
      </c>
      <c r="C5777" s="1" t="s">
        <v>37</v>
      </c>
      <c r="D5777" s="1" t="s">
        <v>38</v>
      </c>
      <c r="E5777" s="1" t="s">
        <v>13</v>
      </c>
      <c r="F5777" s="1" t="s">
        <v>11</v>
      </c>
      <c r="G5777" s="1" t="s">
        <v>65</v>
      </c>
      <c r="H5777" s="1">
        <v>2</v>
      </c>
      <c r="I5777">
        <v>4.1871999999999998</v>
      </c>
      <c r="J5777" s="1">
        <f>SUMIFS(I:I,B:B,Table1_2[[#This Row],[Category Level 2]],D:D,Table1_2[[#This Row],[Brand]],E:E,Table1_2[[#This Row],[Region]],F:F,Table1_2[[#This Row],[Measure]],G:G,Table1_2[[#This Row],[Year]],H:H,"&lt;="&amp;Table1_2[[#This Row],[Month]])</f>
        <v>12.561599999999999</v>
      </c>
      <c r="K57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176.90919999999997</v>
      </c>
      <c r="N5777">
        <f>Table1_2[[#This Row],[Value]]*2.5</f>
        <v>10.468</v>
      </c>
    </row>
    <row r="5778" spans="1:14" x14ac:dyDescent="0.25">
      <c r="A5778" s="1" t="s">
        <v>6</v>
      </c>
      <c r="B5778" s="1" t="s">
        <v>26</v>
      </c>
      <c r="C5778" s="1" t="s">
        <v>37</v>
      </c>
      <c r="D5778" s="1" t="s">
        <v>38</v>
      </c>
      <c r="E5778" s="1" t="s">
        <v>13</v>
      </c>
      <c r="F5778" s="1" t="s">
        <v>11</v>
      </c>
      <c r="G5778" s="1" t="s">
        <v>65</v>
      </c>
      <c r="H5778" s="1">
        <v>3</v>
      </c>
      <c r="I5778">
        <v>6.2807999999999993</v>
      </c>
      <c r="J5778" s="1">
        <f>SUMIFS(I:I,B:B,Table1_2[[#This Row],[Category Level 2]],D:D,Table1_2[[#This Row],[Brand]],E:E,Table1_2[[#This Row],[Region]],F:F,Table1_2[[#This Row],[Measure]],G:G,Table1_2[[#This Row],[Year]],H:H,"&lt;="&amp;Table1_2[[#This Row],[Month]])</f>
        <v>18.842399999999998</v>
      </c>
      <c r="K57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154.9264</v>
      </c>
      <c r="N5778">
        <f>Table1_2[[#This Row],[Value]]*2.5</f>
        <v>15.701999999999998</v>
      </c>
    </row>
    <row r="5779" spans="1:14" x14ac:dyDescent="0.25">
      <c r="A5779" s="1" t="s">
        <v>6</v>
      </c>
      <c r="B5779" s="1" t="s">
        <v>26</v>
      </c>
      <c r="C5779" s="1" t="s">
        <v>37</v>
      </c>
      <c r="D5779" s="1" t="s">
        <v>38</v>
      </c>
      <c r="E5779" s="1" t="s">
        <v>13</v>
      </c>
      <c r="F5779" s="1" t="s">
        <v>11</v>
      </c>
      <c r="G5779" s="1" t="s">
        <v>65</v>
      </c>
      <c r="H5779" s="1">
        <v>4</v>
      </c>
      <c r="I5779">
        <v>16.748799999999999</v>
      </c>
      <c r="J5779" s="1">
        <f>SUMIFS(I:I,B:B,Table1_2[[#This Row],[Category Level 2]],D:D,Table1_2[[#This Row],[Brand]],E:E,Table1_2[[#This Row],[Region]],F:F,Table1_2[[#This Row],[Measure]],G:G,Table1_2[[#This Row],[Year]],H:H,"&lt;="&amp;Table1_2[[#This Row],[Month]])</f>
        <v>35.591200000000001</v>
      </c>
      <c r="K57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144.45840000000001</v>
      </c>
      <c r="N5779">
        <f>Table1_2[[#This Row],[Value]]*2.5</f>
        <v>41.872</v>
      </c>
    </row>
    <row r="5780" spans="1:14" x14ac:dyDescent="0.25">
      <c r="A5780" s="1" t="s">
        <v>6</v>
      </c>
      <c r="B5780" s="1" t="s">
        <v>26</v>
      </c>
      <c r="C5780" s="1" t="s">
        <v>37</v>
      </c>
      <c r="D5780" s="1" t="s">
        <v>38</v>
      </c>
      <c r="E5780" s="1" t="s">
        <v>13</v>
      </c>
      <c r="F5780" s="1" t="s">
        <v>11</v>
      </c>
      <c r="G5780" s="1" t="s">
        <v>65</v>
      </c>
      <c r="H5780" s="1">
        <v>5</v>
      </c>
      <c r="I5780">
        <v>16.748799999999999</v>
      </c>
      <c r="J5780" s="1">
        <f>SUMIFS(I:I,B:B,Table1_2[[#This Row],[Category Level 2]],D:D,Table1_2[[#This Row],[Brand]],E:E,Table1_2[[#This Row],[Region]],F:F,Table1_2[[#This Row],[Measure]],G:G,Table1_2[[#This Row],[Year]],H:H,"&lt;="&amp;Table1_2[[#This Row],[Month]])</f>
        <v>52.34</v>
      </c>
      <c r="K57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131.89679999999998</v>
      </c>
      <c r="N5780">
        <f>Table1_2[[#This Row],[Value]]*2.5</f>
        <v>41.872</v>
      </c>
    </row>
    <row r="5781" spans="1:14" x14ac:dyDescent="0.25">
      <c r="A5781" s="1" t="s">
        <v>6</v>
      </c>
      <c r="B5781" s="1" t="s">
        <v>26</v>
      </c>
      <c r="C5781" s="1" t="s">
        <v>37</v>
      </c>
      <c r="D5781" s="1" t="s">
        <v>38</v>
      </c>
      <c r="E5781" s="1" t="s">
        <v>13</v>
      </c>
      <c r="F5781" s="1" t="s">
        <v>11</v>
      </c>
      <c r="G5781" s="1" t="s">
        <v>65</v>
      </c>
      <c r="H5781" s="1">
        <v>6</v>
      </c>
      <c r="I5781">
        <v>4.1871999999999998</v>
      </c>
      <c r="J5781" s="1">
        <f>SUMIFS(I:I,B:B,Table1_2[[#This Row],[Category Level 2]],D:D,Table1_2[[#This Row],[Brand]],E:E,Table1_2[[#This Row],[Region]],F:F,Table1_2[[#This Row],[Measure]],G:G,Table1_2[[#This Row],[Year]],H:H,"&lt;="&amp;Table1_2[[#This Row],[Month]])</f>
        <v>56.527200000000001</v>
      </c>
      <c r="K57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116.19479999999999</v>
      </c>
      <c r="N5781">
        <f>Table1_2[[#This Row],[Value]]*2.5</f>
        <v>10.468</v>
      </c>
    </row>
    <row r="5782" spans="1:14" x14ac:dyDescent="0.25">
      <c r="A5782" s="1" t="s">
        <v>6</v>
      </c>
      <c r="B5782" s="1" t="s">
        <v>26</v>
      </c>
      <c r="C5782" s="1" t="s">
        <v>37</v>
      </c>
      <c r="D5782" s="1" t="s">
        <v>38</v>
      </c>
      <c r="E5782" s="1" t="s">
        <v>13</v>
      </c>
      <c r="F5782" s="1" t="s">
        <v>11</v>
      </c>
      <c r="G5782" s="1" t="s">
        <v>65</v>
      </c>
      <c r="H5782" s="1">
        <v>8</v>
      </c>
      <c r="I5782">
        <v>4.1871999999999998</v>
      </c>
      <c r="J5782" s="1">
        <f>SUMIFS(I:I,B:B,Table1_2[[#This Row],[Category Level 2]],D:D,Table1_2[[#This Row],[Brand]],E:E,Table1_2[[#This Row],[Region]],F:F,Table1_2[[#This Row],[Measure]],G:G,Table1_2[[#This Row],[Year]],H:H,"&lt;="&amp;Table1_2[[#This Row],[Month]])</f>
        <v>60.714399999999998</v>
      </c>
      <c r="K57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95.258799999999994</v>
      </c>
      <c r="N5782">
        <f>Table1_2[[#This Row],[Value]]*2.5</f>
        <v>10.468</v>
      </c>
    </row>
    <row r="5783" spans="1:14" x14ac:dyDescent="0.25">
      <c r="A5783" s="1" t="s">
        <v>6</v>
      </c>
      <c r="B5783" s="1" t="s">
        <v>26</v>
      </c>
      <c r="C5783" s="1" t="s">
        <v>37</v>
      </c>
      <c r="D5783" s="1" t="s">
        <v>38</v>
      </c>
      <c r="E5783" s="1" t="s">
        <v>13</v>
      </c>
      <c r="F5783" s="1" t="s">
        <v>11</v>
      </c>
      <c r="G5783" s="1" t="s">
        <v>65</v>
      </c>
      <c r="H5783" s="1">
        <v>9</v>
      </c>
      <c r="I5783">
        <v>4.1871999999999998</v>
      </c>
      <c r="J5783" s="1">
        <f>SUMIFS(I:I,B:B,Table1_2[[#This Row],[Category Level 2]],D:D,Table1_2[[#This Row],[Brand]],E:E,Table1_2[[#This Row],[Region]],F:F,Table1_2[[#This Row],[Measure]],G:G,Table1_2[[#This Row],[Year]],H:H,"&lt;="&amp;Table1_2[[#This Row],[Month]])</f>
        <v>64.901600000000002</v>
      </c>
      <c r="K57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92.118400000000008</v>
      </c>
      <c r="N5783">
        <f>Table1_2[[#This Row],[Value]]*2.5</f>
        <v>10.468</v>
      </c>
    </row>
    <row r="5784" spans="1:14" x14ac:dyDescent="0.25">
      <c r="A5784" s="1" t="s">
        <v>6</v>
      </c>
      <c r="B5784" s="1" t="s">
        <v>26</v>
      </c>
      <c r="C5784" s="1" t="s">
        <v>37</v>
      </c>
      <c r="D5784" s="1" t="s">
        <v>38</v>
      </c>
      <c r="E5784" s="1" t="s">
        <v>13</v>
      </c>
      <c r="F5784" s="1" t="s">
        <v>11</v>
      </c>
      <c r="G5784" s="1" t="s">
        <v>65</v>
      </c>
      <c r="H5784" s="1">
        <v>10</v>
      </c>
      <c r="I5784">
        <v>3.1403999999999996</v>
      </c>
      <c r="J5784" s="1">
        <f>SUMIFS(I:I,B:B,Table1_2[[#This Row],[Category Level 2]],D:D,Table1_2[[#This Row],[Brand]],E:E,Table1_2[[#This Row],[Region]],F:F,Table1_2[[#This Row],[Measure]],G:G,Table1_2[[#This Row],[Year]],H:H,"&lt;="&amp;Table1_2[[#This Row],[Month]])</f>
        <v>68.042000000000002</v>
      </c>
      <c r="K57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87.931200000000004</v>
      </c>
      <c r="N5784">
        <f>Table1_2[[#This Row],[Value]]*2.5</f>
        <v>7.8509999999999991</v>
      </c>
    </row>
    <row r="5785" spans="1:14" x14ac:dyDescent="0.25">
      <c r="A5785" s="1" t="s">
        <v>6</v>
      </c>
      <c r="B5785" s="1" t="s">
        <v>26</v>
      </c>
      <c r="C5785" s="1" t="s">
        <v>37</v>
      </c>
      <c r="D5785" s="1" t="s">
        <v>38</v>
      </c>
      <c r="E5785" s="1" t="s">
        <v>13</v>
      </c>
      <c r="F5785" s="1" t="s">
        <v>11</v>
      </c>
      <c r="G5785" s="1" t="s">
        <v>65</v>
      </c>
      <c r="H5785" s="1">
        <v>11</v>
      </c>
      <c r="I5785">
        <v>4.1871999999999998</v>
      </c>
      <c r="J5785" s="1">
        <f>SUMIFS(I:I,B:B,Table1_2[[#This Row],[Category Level 2]],D:D,Table1_2[[#This Row],[Brand]],E:E,Table1_2[[#This Row],[Region]],F:F,Table1_2[[#This Row],[Measure]],G:G,Table1_2[[#This Row],[Year]],H:H,"&lt;="&amp;Table1_2[[#This Row],[Month]])</f>
        <v>72.229200000000006</v>
      </c>
      <c r="K57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81.650400000000005</v>
      </c>
      <c r="N5785">
        <f>Table1_2[[#This Row],[Value]]*2.5</f>
        <v>10.468</v>
      </c>
    </row>
    <row r="5786" spans="1:14" x14ac:dyDescent="0.25">
      <c r="A5786" s="1" t="s">
        <v>6</v>
      </c>
      <c r="B5786" s="1" t="s">
        <v>26</v>
      </c>
      <c r="C5786" s="1" t="s">
        <v>37</v>
      </c>
      <c r="D5786" s="1" t="s">
        <v>38</v>
      </c>
      <c r="E5786" s="1" t="s">
        <v>13</v>
      </c>
      <c r="F5786" s="1" t="s">
        <v>11</v>
      </c>
      <c r="G5786" s="1" t="s">
        <v>65</v>
      </c>
      <c r="H5786" s="1">
        <v>12</v>
      </c>
      <c r="I5786">
        <v>2.0935999999999999</v>
      </c>
      <c r="J5786" s="1">
        <f>SUMIFS(I:I,B:B,Table1_2[[#This Row],[Category Level 2]],D:D,Table1_2[[#This Row],[Brand]],E:E,Table1_2[[#This Row],[Region]],F:F,Table1_2[[#This Row],[Measure]],G:G,Table1_2[[#This Row],[Year]],H:H,"&lt;="&amp;Table1_2[[#This Row],[Month]])</f>
        <v>74.322800000000001</v>
      </c>
      <c r="K57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74.322800000000001</v>
      </c>
      <c r="N5786">
        <f>Table1_2[[#This Row],[Value]]*2.5</f>
        <v>5.234</v>
      </c>
    </row>
    <row r="5787" spans="1:14" x14ac:dyDescent="0.25">
      <c r="A5787" s="1" t="s">
        <v>6</v>
      </c>
      <c r="B5787" s="1" t="s">
        <v>26</v>
      </c>
      <c r="C5787" s="1" t="s">
        <v>37</v>
      </c>
      <c r="D5787" s="1" t="s">
        <v>38</v>
      </c>
      <c r="E5787" s="1" t="s">
        <v>13</v>
      </c>
      <c r="F5787" s="1" t="s">
        <v>11</v>
      </c>
      <c r="G5787" s="1" t="s">
        <v>66</v>
      </c>
      <c r="H5787" s="1">
        <v>1</v>
      </c>
      <c r="I5787">
        <v>2.0935999999999999</v>
      </c>
      <c r="J5787" s="1">
        <f>SUMIFS(I:I,B:B,Table1_2[[#This Row],[Category Level 2]],D:D,Table1_2[[#This Row],[Brand]],E:E,Table1_2[[#This Row],[Region]],F:F,Table1_2[[#This Row],[Measure]],G:G,Table1_2[[#This Row],[Year]],H:H,"&lt;="&amp;Table1_2[[#This Row],[Month]])</f>
        <v>2.0935999999999999</v>
      </c>
      <c r="K57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68.041999999999973</v>
      </c>
      <c r="N5787">
        <f>Table1_2[[#This Row],[Value]]*2.5</f>
        <v>5.234</v>
      </c>
    </row>
    <row r="5788" spans="1:14" x14ac:dyDescent="0.25">
      <c r="A5788" s="1" t="s">
        <v>6</v>
      </c>
      <c r="B5788" s="1" t="s">
        <v>26</v>
      </c>
      <c r="C5788" s="1" t="s">
        <v>37</v>
      </c>
      <c r="D5788" s="1" t="s">
        <v>38</v>
      </c>
      <c r="E5788" s="1" t="s">
        <v>13</v>
      </c>
      <c r="F5788" s="1" t="s">
        <v>11</v>
      </c>
      <c r="G5788" s="1" t="s">
        <v>66</v>
      </c>
      <c r="H5788" s="1">
        <v>2</v>
      </c>
      <c r="I5788">
        <v>2.0935999999999999</v>
      </c>
      <c r="J5788" s="1">
        <f>SUMIFS(I:I,B:B,Table1_2[[#This Row],[Category Level 2]],D:D,Table1_2[[#This Row],[Brand]],E:E,Table1_2[[#This Row],[Region]],F:F,Table1_2[[#This Row],[Measure]],G:G,Table1_2[[#This Row],[Year]],H:H,"&lt;="&amp;Table1_2[[#This Row],[Month]])</f>
        <v>4.1871999999999998</v>
      </c>
      <c r="K57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65.948399999999992</v>
      </c>
      <c r="N5788">
        <f>Table1_2[[#This Row],[Value]]*2.5</f>
        <v>5.234</v>
      </c>
    </row>
    <row r="5789" spans="1:14" x14ac:dyDescent="0.25">
      <c r="A5789" s="1" t="s">
        <v>6</v>
      </c>
      <c r="B5789" s="1" t="s">
        <v>26</v>
      </c>
      <c r="C5789" s="1" t="s">
        <v>37</v>
      </c>
      <c r="D5789" s="1" t="s">
        <v>38</v>
      </c>
      <c r="E5789" s="1" t="s">
        <v>13</v>
      </c>
      <c r="F5789" s="1" t="s">
        <v>11</v>
      </c>
      <c r="G5789" s="1" t="s">
        <v>66</v>
      </c>
      <c r="H5789" s="1">
        <v>4</v>
      </c>
      <c r="I5789">
        <v>5.234</v>
      </c>
      <c r="J5789" s="1">
        <f>SUMIFS(I:I,B:B,Table1_2[[#This Row],[Category Level 2]],D:D,Table1_2[[#This Row],[Brand]],E:E,Table1_2[[#This Row],[Region]],F:F,Table1_2[[#This Row],[Measure]],G:G,Table1_2[[#This Row],[Year]],H:H,"&lt;="&amp;Table1_2[[#This Row],[Month]])</f>
        <v>9.4211999999999989</v>
      </c>
      <c r="K57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48.152799999999999</v>
      </c>
      <c r="N5789">
        <f>Table1_2[[#This Row],[Value]]*2.5</f>
        <v>13.085000000000001</v>
      </c>
    </row>
    <row r="5790" spans="1:14" x14ac:dyDescent="0.25">
      <c r="A5790" s="1" t="s">
        <v>6</v>
      </c>
      <c r="B5790" s="1" t="s">
        <v>26</v>
      </c>
      <c r="C5790" s="1" t="s">
        <v>37</v>
      </c>
      <c r="D5790" s="1" t="s">
        <v>38</v>
      </c>
      <c r="E5790" s="1" t="s">
        <v>13</v>
      </c>
      <c r="F5790" s="1" t="s">
        <v>11</v>
      </c>
      <c r="G5790" s="1" t="s">
        <v>66</v>
      </c>
      <c r="H5790" s="1">
        <v>5</v>
      </c>
      <c r="I5790">
        <v>2.0935999999999999</v>
      </c>
      <c r="J5790" s="1">
        <f>SUMIFS(I:I,B:B,Table1_2[[#This Row],[Category Level 2]],D:D,Table1_2[[#This Row],[Brand]],E:E,Table1_2[[#This Row],[Region]],F:F,Table1_2[[#This Row],[Measure]],G:G,Table1_2[[#This Row],[Year]],H:H,"&lt;="&amp;Table1_2[[#This Row],[Month]])</f>
        <v>11.514799999999999</v>
      </c>
      <c r="K57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33.497599999999998</v>
      </c>
      <c r="N5790">
        <f>Table1_2[[#This Row],[Value]]*2.5</f>
        <v>5.234</v>
      </c>
    </row>
    <row r="5791" spans="1:14" x14ac:dyDescent="0.25">
      <c r="A5791" s="1" t="s">
        <v>6</v>
      </c>
      <c r="B5791" s="1" t="s">
        <v>26</v>
      </c>
      <c r="C5791" s="1" t="s">
        <v>37</v>
      </c>
      <c r="D5791" s="1" t="s">
        <v>38</v>
      </c>
      <c r="E5791" s="1" t="s">
        <v>13</v>
      </c>
      <c r="F5791" s="1" t="s">
        <v>11</v>
      </c>
      <c r="G5791" s="1" t="s">
        <v>66</v>
      </c>
      <c r="H5791" s="1">
        <v>8</v>
      </c>
      <c r="I5791">
        <v>4.1871999999999998</v>
      </c>
      <c r="J5791" s="1">
        <f>SUMIFS(I:I,B:B,Table1_2[[#This Row],[Category Level 2]],D:D,Table1_2[[#This Row],[Brand]],E:E,Table1_2[[#This Row],[Region]],F:F,Table1_2[[#This Row],[Measure]],G:G,Table1_2[[#This Row],[Year]],H:H,"&lt;="&amp;Table1_2[[#This Row],[Month]])</f>
        <v>15.701999999999998</v>
      </c>
      <c r="K57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29.310399999999998</v>
      </c>
      <c r="N5791">
        <f>Table1_2[[#This Row],[Value]]*2.5</f>
        <v>10.468</v>
      </c>
    </row>
    <row r="5792" spans="1:14" x14ac:dyDescent="0.25">
      <c r="A5792" s="1" t="s">
        <v>6</v>
      </c>
      <c r="B5792" s="1" t="s">
        <v>26</v>
      </c>
      <c r="C5792" s="1" t="s">
        <v>37</v>
      </c>
      <c r="D5792" s="1" t="s">
        <v>38</v>
      </c>
      <c r="E5792" s="1" t="s">
        <v>13</v>
      </c>
      <c r="F5792" s="1" t="s">
        <v>11</v>
      </c>
      <c r="G5792" s="1" t="s">
        <v>66</v>
      </c>
      <c r="H5792" s="1">
        <v>9</v>
      </c>
      <c r="I5792">
        <v>2.0935999999999999</v>
      </c>
      <c r="J5792" s="1">
        <f>SUMIFS(I:I,B:B,Table1_2[[#This Row],[Category Level 2]],D:D,Table1_2[[#This Row],[Brand]],E:E,Table1_2[[#This Row],[Region]],F:F,Table1_2[[#This Row],[Measure]],G:G,Table1_2[[#This Row],[Year]],H:H,"&lt;="&amp;Table1_2[[#This Row],[Month]])</f>
        <v>17.795599999999997</v>
      </c>
      <c r="K57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27.216799999999996</v>
      </c>
      <c r="N5792">
        <f>Table1_2[[#This Row],[Value]]*2.5</f>
        <v>5.234</v>
      </c>
    </row>
    <row r="5793" spans="1:14" x14ac:dyDescent="0.25">
      <c r="A5793" s="1" t="s">
        <v>6</v>
      </c>
      <c r="B5793" s="1" t="s">
        <v>26</v>
      </c>
      <c r="C5793" s="1" t="s">
        <v>37</v>
      </c>
      <c r="D5793" s="1" t="s">
        <v>38</v>
      </c>
      <c r="E5793" s="1" t="s">
        <v>13</v>
      </c>
      <c r="F5793" s="1" t="s">
        <v>11</v>
      </c>
      <c r="G5793" s="1" t="s">
        <v>66</v>
      </c>
      <c r="H5793" s="1">
        <v>10</v>
      </c>
      <c r="I5793">
        <v>3.1403999999999996</v>
      </c>
      <c r="J5793" s="1">
        <f>SUMIFS(I:I,B:B,Table1_2[[#This Row],[Category Level 2]],D:D,Table1_2[[#This Row],[Brand]],E:E,Table1_2[[#This Row],[Region]],F:F,Table1_2[[#This Row],[Measure]],G:G,Table1_2[[#This Row],[Year]],H:H,"&lt;="&amp;Table1_2[[#This Row],[Month]])</f>
        <v>20.935999999999996</v>
      </c>
      <c r="K57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27.216799999999996</v>
      </c>
      <c r="N5793">
        <f>Table1_2[[#This Row],[Value]]*2.5</f>
        <v>7.8509999999999991</v>
      </c>
    </row>
    <row r="5794" spans="1:14" x14ac:dyDescent="0.25">
      <c r="A5794" s="1" t="s">
        <v>6</v>
      </c>
      <c r="B5794" s="1" t="s">
        <v>26</v>
      </c>
      <c r="C5794" s="1" t="s">
        <v>37</v>
      </c>
      <c r="D5794" s="1" t="s">
        <v>38</v>
      </c>
      <c r="E5794" s="1" t="s">
        <v>13</v>
      </c>
      <c r="F5794" s="1" t="s">
        <v>11</v>
      </c>
      <c r="G5794" s="1" t="s">
        <v>66</v>
      </c>
      <c r="H5794" s="1">
        <v>11</v>
      </c>
      <c r="I5794">
        <v>2.0935999999999999</v>
      </c>
      <c r="J5794" s="1">
        <f>SUMIFS(I:I,B:B,Table1_2[[#This Row],[Category Level 2]],D:D,Table1_2[[#This Row],[Brand]],E:E,Table1_2[[#This Row],[Region]],F:F,Table1_2[[#This Row],[Measure]],G:G,Table1_2[[#This Row],[Year]],H:H,"&lt;="&amp;Table1_2[[#This Row],[Month]])</f>
        <v>23.029599999999995</v>
      </c>
      <c r="K57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25.123199999999994</v>
      </c>
      <c r="N5794">
        <f>Table1_2[[#This Row],[Value]]*2.5</f>
        <v>5.234</v>
      </c>
    </row>
    <row r="5795" spans="1:14" x14ac:dyDescent="0.25">
      <c r="A5795" s="1" t="s">
        <v>6</v>
      </c>
      <c r="B5795" s="1" t="s">
        <v>26</v>
      </c>
      <c r="C5795" s="1" t="s">
        <v>37</v>
      </c>
      <c r="D5795" s="1" t="s">
        <v>38</v>
      </c>
      <c r="E5795" s="1" t="s">
        <v>13</v>
      </c>
      <c r="F5795" s="1" t="s">
        <v>11</v>
      </c>
      <c r="G5795" s="1" t="s">
        <v>66</v>
      </c>
      <c r="H5795" s="1">
        <v>12</v>
      </c>
      <c r="I5795">
        <v>2.0935999999999999</v>
      </c>
      <c r="J5795" s="1">
        <f>SUMIFS(I:I,B:B,Table1_2[[#This Row],[Category Level 2]],D:D,Table1_2[[#This Row],[Brand]],E:E,Table1_2[[#This Row],[Region]],F:F,Table1_2[[#This Row],[Measure]],G:G,Table1_2[[#This Row],[Year]],H:H,"&lt;="&amp;Table1_2[[#This Row],[Month]])</f>
        <v>25.123199999999994</v>
      </c>
      <c r="K57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25.123199999999994</v>
      </c>
      <c r="N5795">
        <f>Table1_2[[#This Row],[Value]]*2.5</f>
        <v>5.234</v>
      </c>
    </row>
    <row r="5796" spans="1:14" x14ac:dyDescent="0.25">
      <c r="A5796" s="1" t="s">
        <v>6</v>
      </c>
      <c r="B5796" s="1" t="s">
        <v>26</v>
      </c>
      <c r="C5796" s="1" t="s">
        <v>37</v>
      </c>
      <c r="D5796" s="1" t="s">
        <v>38</v>
      </c>
      <c r="E5796" s="1" t="s">
        <v>13</v>
      </c>
      <c r="F5796" s="1" t="s">
        <v>11</v>
      </c>
      <c r="G5796" s="1" t="s">
        <v>67</v>
      </c>
      <c r="H5796" s="1">
        <v>1</v>
      </c>
      <c r="I5796">
        <v>6.2807999999999993</v>
      </c>
      <c r="J5796" s="1">
        <f>SUMIFS(I:I,B:B,Table1_2[[#This Row],[Category Level 2]],D:D,Table1_2[[#This Row],[Brand]],E:E,Table1_2[[#This Row],[Region]],F:F,Table1_2[[#This Row],[Measure]],G:G,Table1_2[[#This Row],[Year]],H:H,"&lt;="&amp;Table1_2[[#This Row],[Month]])</f>
        <v>6.2807999999999993</v>
      </c>
      <c r="K57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29.310399999999994</v>
      </c>
      <c r="N5796">
        <f>Table1_2[[#This Row],[Value]]*2.5</f>
        <v>15.701999999999998</v>
      </c>
    </row>
    <row r="5797" spans="1:14" x14ac:dyDescent="0.25">
      <c r="A5797" s="1" t="s">
        <v>6</v>
      </c>
      <c r="B5797" s="1" t="s">
        <v>26</v>
      </c>
      <c r="C5797" s="1" t="s">
        <v>37</v>
      </c>
      <c r="D5797" s="1" t="s">
        <v>38</v>
      </c>
      <c r="E5797" s="1" t="s">
        <v>13</v>
      </c>
      <c r="F5797" s="1" t="s">
        <v>11</v>
      </c>
      <c r="G5797" s="1" t="s">
        <v>67</v>
      </c>
      <c r="H5797" s="1">
        <v>2</v>
      </c>
      <c r="I5797">
        <v>2.0935999999999999</v>
      </c>
      <c r="J5797" s="1">
        <f>SUMIFS(I:I,B:B,Table1_2[[#This Row],[Category Level 2]],D:D,Table1_2[[#This Row],[Brand]],E:E,Table1_2[[#This Row],[Region]],F:F,Table1_2[[#This Row],[Measure]],G:G,Table1_2[[#This Row],[Year]],H:H,"&lt;="&amp;Table1_2[[#This Row],[Month]])</f>
        <v>8.3743999999999996</v>
      </c>
      <c r="K57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29.310400000000001</v>
      </c>
      <c r="N5797">
        <f>Table1_2[[#This Row],[Value]]*2.5</f>
        <v>5.234</v>
      </c>
    </row>
    <row r="5798" spans="1:14" x14ac:dyDescent="0.25">
      <c r="A5798" s="1" t="s">
        <v>6</v>
      </c>
      <c r="B5798" s="1" t="s">
        <v>26</v>
      </c>
      <c r="C5798" s="1" t="s">
        <v>37</v>
      </c>
      <c r="D5798" s="1" t="s">
        <v>38</v>
      </c>
      <c r="E5798" s="1" t="s">
        <v>13</v>
      </c>
      <c r="F5798" s="1" t="s">
        <v>11</v>
      </c>
      <c r="G5798" s="1" t="s">
        <v>67</v>
      </c>
      <c r="H5798" s="1">
        <v>3</v>
      </c>
      <c r="I5798">
        <v>3.1403999999999996</v>
      </c>
      <c r="J5798" s="1">
        <f>SUMIFS(I:I,B:B,Table1_2[[#This Row],[Category Level 2]],D:D,Table1_2[[#This Row],[Brand]],E:E,Table1_2[[#This Row],[Region]],F:F,Table1_2[[#This Row],[Measure]],G:G,Table1_2[[#This Row],[Year]],H:H,"&lt;="&amp;Table1_2[[#This Row],[Month]])</f>
        <v>11.514799999999999</v>
      </c>
      <c r="K57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32.450800000000001</v>
      </c>
      <c r="N5798">
        <f>Table1_2[[#This Row],[Value]]*2.5</f>
        <v>7.8509999999999991</v>
      </c>
    </row>
    <row r="5799" spans="1:14" x14ac:dyDescent="0.25">
      <c r="A5799" s="1" t="s">
        <v>6</v>
      </c>
      <c r="B5799" s="1" t="s">
        <v>26</v>
      </c>
      <c r="C5799" s="1" t="s">
        <v>37</v>
      </c>
      <c r="D5799" s="1" t="s">
        <v>38</v>
      </c>
      <c r="E5799" s="1" t="s">
        <v>13</v>
      </c>
      <c r="F5799" s="1" t="s">
        <v>12</v>
      </c>
      <c r="G5799" s="1" t="s">
        <v>62</v>
      </c>
      <c r="H5799" s="1">
        <v>1</v>
      </c>
      <c r="I5799">
        <v>1886.3335999999999</v>
      </c>
      <c r="J5799" s="1">
        <f>SUMIFS(I:I,B:B,Table1_2[[#This Row],[Category Level 2]],D:D,Table1_2[[#This Row],[Brand]],E:E,Table1_2[[#This Row],[Region]],F:F,Table1_2[[#This Row],[Measure]],G:G,Table1_2[[#This Row],[Year]],H:H,"&lt;="&amp;Table1_2[[#This Row],[Month]])</f>
        <v>1886.3335999999999</v>
      </c>
      <c r="K57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1886.3335999999999</v>
      </c>
      <c r="N5799">
        <f>Table1_2[[#This Row],[Value]]*2.5</f>
        <v>4715.8339999999998</v>
      </c>
    </row>
    <row r="5800" spans="1:14" x14ac:dyDescent="0.25">
      <c r="A5800" s="1" t="s">
        <v>6</v>
      </c>
      <c r="B5800" s="1" t="s">
        <v>26</v>
      </c>
      <c r="C5800" s="1" t="s">
        <v>37</v>
      </c>
      <c r="D5800" s="1" t="s">
        <v>38</v>
      </c>
      <c r="E5800" s="1" t="s">
        <v>13</v>
      </c>
      <c r="F5800" s="1" t="s">
        <v>12</v>
      </c>
      <c r="G5800" s="1" t="s">
        <v>62</v>
      </c>
      <c r="H5800" s="1">
        <v>2</v>
      </c>
      <c r="I5800">
        <v>1491.6899999999998</v>
      </c>
      <c r="J5800" s="1">
        <f>SUMIFS(I:I,B:B,Table1_2[[#This Row],[Category Level 2]],D:D,Table1_2[[#This Row],[Brand]],E:E,Table1_2[[#This Row],[Region]],F:F,Table1_2[[#This Row],[Measure]],G:G,Table1_2[[#This Row],[Year]],H:H,"&lt;="&amp;Table1_2[[#This Row],[Month]])</f>
        <v>3378.0235999999995</v>
      </c>
      <c r="K58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3378.0235999999995</v>
      </c>
      <c r="N5800">
        <f>Table1_2[[#This Row],[Value]]*2.5</f>
        <v>3729.2249999999995</v>
      </c>
    </row>
    <row r="5801" spans="1:14" x14ac:dyDescent="0.25">
      <c r="A5801" s="1" t="s">
        <v>6</v>
      </c>
      <c r="B5801" s="1" t="s">
        <v>26</v>
      </c>
      <c r="C5801" s="1" t="s">
        <v>37</v>
      </c>
      <c r="D5801" s="1" t="s">
        <v>38</v>
      </c>
      <c r="E5801" s="1" t="s">
        <v>13</v>
      </c>
      <c r="F5801" s="1" t="s">
        <v>12</v>
      </c>
      <c r="G5801" s="1" t="s">
        <v>62</v>
      </c>
      <c r="H5801" s="1">
        <v>3</v>
      </c>
      <c r="I5801">
        <v>1974.2647999999999</v>
      </c>
      <c r="J5801" s="1">
        <f>SUMIFS(I:I,B:B,Table1_2[[#This Row],[Category Level 2]],D:D,Table1_2[[#This Row],[Brand]],E:E,Table1_2[[#This Row],[Region]],F:F,Table1_2[[#This Row],[Measure]],G:G,Table1_2[[#This Row],[Year]],H:H,"&lt;="&amp;Table1_2[[#This Row],[Month]])</f>
        <v>5352.2883999999995</v>
      </c>
      <c r="K58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5352.2883999999995</v>
      </c>
      <c r="N5801">
        <f>Table1_2[[#This Row],[Value]]*2.5</f>
        <v>4935.6620000000003</v>
      </c>
    </row>
    <row r="5802" spans="1:14" x14ac:dyDescent="0.25">
      <c r="A5802" s="1" t="s">
        <v>6</v>
      </c>
      <c r="B5802" s="1" t="s">
        <v>26</v>
      </c>
      <c r="C5802" s="1" t="s">
        <v>37</v>
      </c>
      <c r="D5802" s="1" t="s">
        <v>38</v>
      </c>
      <c r="E5802" s="1" t="s">
        <v>13</v>
      </c>
      <c r="F5802" s="1" t="s">
        <v>12</v>
      </c>
      <c r="G5802" s="1" t="s">
        <v>62</v>
      </c>
      <c r="H5802" s="1">
        <v>4</v>
      </c>
      <c r="I5802">
        <v>1247.7855999999999</v>
      </c>
      <c r="J5802" s="1">
        <f>SUMIFS(I:I,B:B,Table1_2[[#This Row],[Category Level 2]],D:D,Table1_2[[#This Row],[Brand]],E:E,Table1_2[[#This Row],[Region]],F:F,Table1_2[[#This Row],[Measure]],G:G,Table1_2[[#This Row],[Year]],H:H,"&lt;="&amp;Table1_2[[#This Row],[Month]])</f>
        <v>6600.0739999999996</v>
      </c>
      <c r="K58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6600.0739999999996</v>
      </c>
      <c r="N5802">
        <f>Table1_2[[#This Row],[Value]]*2.5</f>
        <v>3119.4639999999999</v>
      </c>
    </row>
    <row r="5803" spans="1:14" x14ac:dyDescent="0.25">
      <c r="A5803" s="1" t="s">
        <v>6</v>
      </c>
      <c r="B5803" s="1" t="s">
        <v>26</v>
      </c>
      <c r="C5803" s="1" t="s">
        <v>37</v>
      </c>
      <c r="D5803" s="1" t="s">
        <v>38</v>
      </c>
      <c r="E5803" s="1" t="s">
        <v>13</v>
      </c>
      <c r="F5803" s="1" t="s">
        <v>12</v>
      </c>
      <c r="G5803" s="1" t="s">
        <v>62</v>
      </c>
      <c r="H5803" s="1">
        <v>5</v>
      </c>
      <c r="I5803">
        <v>1672.7864</v>
      </c>
      <c r="J5803" s="1">
        <f>SUMIFS(I:I,B:B,Table1_2[[#This Row],[Category Level 2]],D:D,Table1_2[[#This Row],[Brand]],E:E,Table1_2[[#This Row],[Region]],F:F,Table1_2[[#This Row],[Measure]],G:G,Table1_2[[#This Row],[Year]],H:H,"&lt;="&amp;Table1_2[[#This Row],[Month]])</f>
        <v>8272.8603999999996</v>
      </c>
      <c r="K58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8272.8603999999996</v>
      </c>
      <c r="N5803">
        <f>Table1_2[[#This Row],[Value]]*2.5</f>
        <v>4181.9660000000003</v>
      </c>
    </row>
    <row r="5804" spans="1:14" x14ac:dyDescent="0.25">
      <c r="A5804" s="1" t="s">
        <v>6</v>
      </c>
      <c r="B5804" s="1" t="s">
        <v>26</v>
      </c>
      <c r="C5804" s="1" t="s">
        <v>37</v>
      </c>
      <c r="D5804" s="1" t="s">
        <v>38</v>
      </c>
      <c r="E5804" s="1" t="s">
        <v>13</v>
      </c>
      <c r="F5804" s="1" t="s">
        <v>12</v>
      </c>
      <c r="G5804" s="1" t="s">
        <v>62</v>
      </c>
      <c r="H5804" s="1">
        <v>6</v>
      </c>
      <c r="I5804">
        <v>1690.5819999999999</v>
      </c>
      <c r="J5804" s="1">
        <f>SUMIFS(I:I,B:B,Table1_2[[#This Row],[Category Level 2]],D:D,Table1_2[[#This Row],[Brand]],E:E,Table1_2[[#This Row],[Region]],F:F,Table1_2[[#This Row],[Measure]],G:G,Table1_2[[#This Row],[Year]],H:H,"&lt;="&amp;Table1_2[[#This Row],[Month]])</f>
        <v>9963.4423999999999</v>
      </c>
      <c r="K58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9963.4423999999999</v>
      </c>
      <c r="N5804">
        <f>Table1_2[[#This Row],[Value]]*2.5</f>
        <v>4226.4549999999999</v>
      </c>
    </row>
    <row r="5805" spans="1:14" x14ac:dyDescent="0.25">
      <c r="A5805" s="1" t="s">
        <v>6</v>
      </c>
      <c r="B5805" s="1" t="s">
        <v>26</v>
      </c>
      <c r="C5805" s="1" t="s">
        <v>37</v>
      </c>
      <c r="D5805" s="1" t="s">
        <v>38</v>
      </c>
      <c r="E5805" s="1" t="s">
        <v>13</v>
      </c>
      <c r="F5805" s="1" t="s">
        <v>12</v>
      </c>
      <c r="G5805" s="1" t="s">
        <v>62</v>
      </c>
      <c r="H5805" s="1">
        <v>7</v>
      </c>
      <c r="I5805">
        <v>1489.5963999999999</v>
      </c>
      <c r="J5805" s="1">
        <f>SUMIFS(I:I,B:B,Table1_2[[#This Row],[Category Level 2]],D:D,Table1_2[[#This Row],[Brand]],E:E,Table1_2[[#This Row],[Region]],F:F,Table1_2[[#This Row],[Measure]],G:G,Table1_2[[#This Row],[Year]],H:H,"&lt;="&amp;Table1_2[[#This Row],[Month]])</f>
        <v>11453.0388</v>
      </c>
      <c r="K58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11453.0388</v>
      </c>
      <c r="N5805">
        <f>Table1_2[[#This Row],[Value]]*2.5</f>
        <v>3723.991</v>
      </c>
    </row>
    <row r="5806" spans="1:14" x14ac:dyDescent="0.25">
      <c r="A5806" s="1" t="s">
        <v>6</v>
      </c>
      <c r="B5806" s="1" t="s">
        <v>26</v>
      </c>
      <c r="C5806" s="1" t="s">
        <v>37</v>
      </c>
      <c r="D5806" s="1" t="s">
        <v>38</v>
      </c>
      <c r="E5806" s="1" t="s">
        <v>13</v>
      </c>
      <c r="F5806" s="1" t="s">
        <v>12</v>
      </c>
      <c r="G5806" s="1" t="s">
        <v>62</v>
      </c>
      <c r="H5806" s="1">
        <v>8</v>
      </c>
      <c r="I5806">
        <v>1575.434</v>
      </c>
      <c r="J5806" s="1">
        <f>SUMIFS(I:I,B:B,Table1_2[[#This Row],[Category Level 2]],D:D,Table1_2[[#This Row],[Brand]],E:E,Table1_2[[#This Row],[Region]],F:F,Table1_2[[#This Row],[Measure]],G:G,Table1_2[[#This Row],[Year]],H:H,"&lt;="&amp;Table1_2[[#This Row],[Month]])</f>
        <v>13028.4728</v>
      </c>
      <c r="K58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13028.4728</v>
      </c>
      <c r="N5806">
        <f>Table1_2[[#This Row],[Value]]*2.5</f>
        <v>3938.585</v>
      </c>
    </row>
    <row r="5807" spans="1:14" x14ac:dyDescent="0.25">
      <c r="A5807" s="1" t="s">
        <v>6</v>
      </c>
      <c r="B5807" s="1" t="s">
        <v>26</v>
      </c>
      <c r="C5807" s="1" t="s">
        <v>37</v>
      </c>
      <c r="D5807" s="1" t="s">
        <v>38</v>
      </c>
      <c r="E5807" s="1" t="s">
        <v>13</v>
      </c>
      <c r="F5807" s="1" t="s">
        <v>12</v>
      </c>
      <c r="G5807" s="1" t="s">
        <v>62</v>
      </c>
      <c r="H5807" s="1">
        <v>9</v>
      </c>
      <c r="I5807">
        <v>1305.3596</v>
      </c>
      <c r="J5807" s="1">
        <f>SUMIFS(I:I,B:B,Table1_2[[#This Row],[Category Level 2]],D:D,Table1_2[[#This Row],[Brand]],E:E,Table1_2[[#This Row],[Region]],F:F,Table1_2[[#This Row],[Measure]],G:G,Table1_2[[#This Row],[Year]],H:H,"&lt;="&amp;Table1_2[[#This Row],[Month]])</f>
        <v>14333.832399999999</v>
      </c>
      <c r="K58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14333.832399999999</v>
      </c>
      <c r="N5807">
        <f>Table1_2[[#This Row],[Value]]*2.5</f>
        <v>3263.3989999999999</v>
      </c>
    </row>
    <row r="5808" spans="1:14" x14ac:dyDescent="0.25">
      <c r="A5808" s="1" t="s">
        <v>6</v>
      </c>
      <c r="B5808" s="1" t="s">
        <v>26</v>
      </c>
      <c r="C5808" s="1" t="s">
        <v>37</v>
      </c>
      <c r="D5808" s="1" t="s">
        <v>38</v>
      </c>
      <c r="E5808" s="1" t="s">
        <v>13</v>
      </c>
      <c r="F5808" s="1" t="s">
        <v>12</v>
      </c>
      <c r="G5808" s="1" t="s">
        <v>62</v>
      </c>
      <c r="H5808" s="1">
        <v>10</v>
      </c>
      <c r="I5808">
        <v>1174.5095999999999</v>
      </c>
      <c r="J5808" s="1">
        <f>SUMIFS(I:I,B:B,Table1_2[[#This Row],[Category Level 2]],D:D,Table1_2[[#This Row],[Brand]],E:E,Table1_2[[#This Row],[Region]],F:F,Table1_2[[#This Row],[Measure]],G:G,Table1_2[[#This Row],[Year]],H:H,"&lt;="&amp;Table1_2[[#This Row],[Month]])</f>
        <v>15508.341999999999</v>
      </c>
      <c r="K58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15508.341999999999</v>
      </c>
      <c r="N5808">
        <f>Table1_2[[#This Row],[Value]]*2.5</f>
        <v>2936.2739999999994</v>
      </c>
    </row>
    <row r="5809" spans="1:14" x14ac:dyDescent="0.25">
      <c r="A5809" s="1" t="s">
        <v>6</v>
      </c>
      <c r="B5809" s="1" t="s">
        <v>26</v>
      </c>
      <c r="C5809" s="1" t="s">
        <v>37</v>
      </c>
      <c r="D5809" s="1" t="s">
        <v>38</v>
      </c>
      <c r="E5809" s="1" t="s">
        <v>13</v>
      </c>
      <c r="F5809" s="1" t="s">
        <v>12</v>
      </c>
      <c r="G5809" s="1" t="s">
        <v>62</v>
      </c>
      <c r="H5809" s="1">
        <v>11</v>
      </c>
      <c r="I5809">
        <v>1350.3719999999998</v>
      </c>
      <c r="J5809" s="1">
        <f>SUMIFS(I:I,B:B,Table1_2[[#This Row],[Category Level 2]],D:D,Table1_2[[#This Row],[Brand]],E:E,Table1_2[[#This Row],[Region]],F:F,Table1_2[[#This Row],[Measure]],G:G,Table1_2[[#This Row],[Year]],H:H,"&lt;="&amp;Table1_2[[#This Row],[Month]])</f>
        <v>16858.714</v>
      </c>
      <c r="K58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16858.714</v>
      </c>
      <c r="N5809">
        <f>Table1_2[[#This Row],[Value]]*2.5</f>
        <v>3375.9299999999994</v>
      </c>
    </row>
    <row r="5810" spans="1:14" x14ac:dyDescent="0.25">
      <c r="A5810" s="1" t="s">
        <v>6</v>
      </c>
      <c r="B5810" s="1" t="s">
        <v>26</v>
      </c>
      <c r="C5810" s="1" t="s">
        <v>37</v>
      </c>
      <c r="D5810" s="1" t="s">
        <v>38</v>
      </c>
      <c r="E5810" s="1" t="s">
        <v>13</v>
      </c>
      <c r="F5810" s="1" t="s">
        <v>12</v>
      </c>
      <c r="G5810" s="1" t="s">
        <v>62</v>
      </c>
      <c r="H5810" s="1">
        <v>12</v>
      </c>
      <c r="I5810">
        <v>1564.9659999999999</v>
      </c>
      <c r="J5810" s="1">
        <f>SUMIFS(I:I,B:B,Table1_2[[#This Row],[Category Level 2]],D:D,Table1_2[[#This Row],[Brand]],E:E,Table1_2[[#This Row],[Region]],F:F,Table1_2[[#This Row],[Measure]],G:G,Table1_2[[#This Row],[Year]],H:H,"&lt;="&amp;Table1_2[[#This Row],[Month]])</f>
        <v>18423.68</v>
      </c>
      <c r="K58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18423.68</v>
      </c>
      <c r="N5810">
        <f>Table1_2[[#This Row],[Value]]*2.5</f>
        <v>3912.415</v>
      </c>
    </row>
    <row r="5811" spans="1:14" x14ac:dyDescent="0.25">
      <c r="A5811" s="1" t="s">
        <v>6</v>
      </c>
      <c r="B5811" s="1" t="s">
        <v>26</v>
      </c>
      <c r="C5811" s="1" t="s">
        <v>37</v>
      </c>
      <c r="D5811" s="1" t="s">
        <v>38</v>
      </c>
      <c r="E5811" s="1" t="s">
        <v>13</v>
      </c>
      <c r="F5811" s="1" t="s">
        <v>12</v>
      </c>
      <c r="G5811" s="1" t="s">
        <v>63</v>
      </c>
      <c r="H5811" s="1">
        <v>1</v>
      </c>
      <c r="I5811">
        <v>1173.4628</v>
      </c>
      <c r="J5811" s="1">
        <f>SUMIFS(I:I,B:B,Table1_2[[#This Row],[Category Level 2]],D:D,Table1_2[[#This Row],[Brand]],E:E,Table1_2[[#This Row],[Region]],F:F,Table1_2[[#This Row],[Measure]],G:G,Table1_2[[#This Row],[Year]],H:H,"&lt;="&amp;Table1_2[[#This Row],[Month]])</f>
        <v>1173.4628</v>
      </c>
      <c r="K58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17710.8092</v>
      </c>
      <c r="N5811">
        <f>Table1_2[[#This Row],[Value]]*2.5</f>
        <v>2933.6570000000002</v>
      </c>
    </row>
    <row r="5812" spans="1:14" x14ac:dyDescent="0.25">
      <c r="A5812" s="1" t="s">
        <v>6</v>
      </c>
      <c r="B5812" s="1" t="s">
        <v>26</v>
      </c>
      <c r="C5812" s="1" t="s">
        <v>37</v>
      </c>
      <c r="D5812" s="1" t="s">
        <v>38</v>
      </c>
      <c r="E5812" s="1" t="s">
        <v>13</v>
      </c>
      <c r="F5812" s="1" t="s">
        <v>12</v>
      </c>
      <c r="G5812" s="1" t="s">
        <v>63</v>
      </c>
      <c r="H5812" s="1">
        <v>2</v>
      </c>
      <c r="I5812">
        <v>1452.9584</v>
      </c>
      <c r="J5812" s="1">
        <f>SUMIFS(I:I,B:B,Table1_2[[#This Row],[Category Level 2]],D:D,Table1_2[[#This Row],[Brand]],E:E,Table1_2[[#This Row],[Region]],F:F,Table1_2[[#This Row],[Measure]],G:G,Table1_2[[#This Row],[Year]],H:H,"&lt;="&amp;Table1_2[[#This Row],[Month]])</f>
        <v>2626.4211999999998</v>
      </c>
      <c r="K58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17672.077599999997</v>
      </c>
      <c r="N5812">
        <f>Table1_2[[#This Row],[Value]]*2.5</f>
        <v>3632.3959999999997</v>
      </c>
    </row>
    <row r="5813" spans="1:14" x14ac:dyDescent="0.25">
      <c r="A5813" s="1" t="s">
        <v>6</v>
      </c>
      <c r="B5813" s="1" t="s">
        <v>26</v>
      </c>
      <c r="C5813" s="1" t="s">
        <v>37</v>
      </c>
      <c r="D5813" s="1" t="s">
        <v>38</v>
      </c>
      <c r="E5813" s="1" t="s">
        <v>13</v>
      </c>
      <c r="F5813" s="1" t="s">
        <v>12</v>
      </c>
      <c r="G5813" s="1" t="s">
        <v>63</v>
      </c>
      <c r="H5813" s="1">
        <v>3</v>
      </c>
      <c r="I5813">
        <v>927.46479999999997</v>
      </c>
      <c r="J5813" s="1">
        <f>SUMIFS(I:I,B:B,Table1_2[[#This Row],[Category Level 2]],D:D,Table1_2[[#This Row],[Brand]],E:E,Table1_2[[#This Row],[Region]],F:F,Table1_2[[#This Row],[Measure]],G:G,Table1_2[[#This Row],[Year]],H:H,"&lt;="&amp;Table1_2[[#This Row],[Month]])</f>
        <v>3553.8859999999995</v>
      </c>
      <c r="K58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16625.277600000001</v>
      </c>
      <c r="N5813">
        <f>Table1_2[[#This Row],[Value]]*2.5</f>
        <v>2318.6619999999998</v>
      </c>
    </row>
    <row r="5814" spans="1:14" x14ac:dyDescent="0.25">
      <c r="A5814" s="1" t="s">
        <v>6</v>
      </c>
      <c r="B5814" s="1" t="s">
        <v>26</v>
      </c>
      <c r="C5814" s="1" t="s">
        <v>37</v>
      </c>
      <c r="D5814" s="1" t="s">
        <v>38</v>
      </c>
      <c r="E5814" s="1" t="s">
        <v>13</v>
      </c>
      <c r="F5814" s="1" t="s">
        <v>12</v>
      </c>
      <c r="G5814" s="1" t="s">
        <v>63</v>
      </c>
      <c r="H5814" s="1">
        <v>4</v>
      </c>
      <c r="I5814">
        <v>1156.7139999999999</v>
      </c>
      <c r="J5814" s="1">
        <f>SUMIFS(I:I,B:B,Table1_2[[#This Row],[Category Level 2]],D:D,Table1_2[[#This Row],[Brand]],E:E,Table1_2[[#This Row],[Region]],F:F,Table1_2[[#This Row],[Measure]],G:G,Table1_2[[#This Row],[Year]],H:H,"&lt;="&amp;Table1_2[[#This Row],[Month]])</f>
        <v>4710.5999999999995</v>
      </c>
      <c r="K58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16534.205999999998</v>
      </c>
      <c r="N5814">
        <f>Table1_2[[#This Row],[Value]]*2.5</f>
        <v>2891.7849999999999</v>
      </c>
    </row>
    <row r="5815" spans="1:14" x14ac:dyDescent="0.25">
      <c r="A5815" s="1" t="s">
        <v>6</v>
      </c>
      <c r="B5815" s="1" t="s">
        <v>26</v>
      </c>
      <c r="C5815" s="1" t="s">
        <v>37</v>
      </c>
      <c r="D5815" s="1" t="s">
        <v>38</v>
      </c>
      <c r="E5815" s="1" t="s">
        <v>13</v>
      </c>
      <c r="F5815" s="1" t="s">
        <v>12</v>
      </c>
      <c r="G5815" s="1" t="s">
        <v>63</v>
      </c>
      <c r="H5815" s="1">
        <v>5</v>
      </c>
      <c r="I5815">
        <v>1733.5008</v>
      </c>
      <c r="J5815" s="1">
        <f>SUMIFS(I:I,B:B,Table1_2[[#This Row],[Category Level 2]],D:D,Table1_2[[#This Row],[Brand]],E:E,Table1_2[[#This Row],[Region]],F:F,Table1_2[[#This Row],[Measure]],G:G,Table1_2[[#This Row],[Year]],H:H,"&lt;="&amp;Table1_2[[#This Row],[Month]])</f>
        <v>6444.1007999999993</v>
      </c>
      <c r="K58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16594.920399999999</v>
      </c>
      <c r="N5815">
        <f>Table1_2[[#This Row],[Value]]*2.5</f>
        <v>4333.7520000000004</v>
      </c>
    </row>
    <row r="5816" spans="1:14" x14ac:dyDescent="0.25">
      <c r="A5816" s="1" t="s">
        <v>6</v>
      </c>
      <c r="B5816" s="1" t="s">
        <v>26</v>
      </c>
      <c r="C5816" s="1" t="s">
        <v>37</v>
      </c>
      <c r="D5816" s="1" t="s">
        <v>38</v>
      </c>
      <c r="E5816" s="1" t="s">
        <v>13</v>
      </c>
      <c r="F5816" s="1" t="s">
        <v>12</v>
      </c>
      <c r="G5816" s="1" t="s">
        <v>63</v>
      </c>
      <c r="H5816" s="1">
        <v>6</v>
      </c>
      <c r="I5816">
        <v>1360.84</v>
      </c>
      <c r="J5816" s="1">
        <f>SUMIFS(I:I,B:B,Table1_2[[#This Row],[Category Level 2]],D:D,Table1_2[[#This Row],[Brand]],E:E,Table1_2[[#This Row],[Region]],F:F,Table1_2[[#This Row],[Measure]],G:G,Table1_2[[#This Row],[Year]],H:H,"&lt;="&amp;Table1_2[[#This Row],[Month]])</f>
        <v>7804.9407999999994</v>
      </c>
      <c r="K58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16265.178399999997</v>
      </c>
      <c r="N5816">
        <f>Table1_2[[#This Row],[Value]]*2.5</f>
        <v>3402.1</v>
      </c>
    </row>
    <row r="5817" spans="1:14" x14ac:dyDescent="0.25">
      <c r="A5817" s="1" t="s">
        <v>6</v>
      </c>
      <c r="B5817" s="1" t="s">
        <v>26</v>
      </c>
      <c r="C5817" s="1" t="s">
        <v>37</v>
      </c>
      <c r="D5817" s="1" t="s">
        <v>38</v>
      </c>
      <c r="E5817" s="1" t="s">
        <v>13</v>
      </c>
      <c r="F5817" s="1" t="s">
        <v>12</v>
      </c>
      <c r="G5817" s="1" t="s">
        <v>63</v>
      </c>
      <c r="H5817" s="1">
        <v>7</v>
      </c>
      <c r="I5817">
        <v>1412.1332</v>
      </c>
      <c r="J5817" s="1">
        <f>SUMIFS(I:I,B:B,Table1_2[[#This Row],[Category Level 2]],D:D,Table1_2[[#This Row],[Brand]],E:E,Table1_2[[#This Row],[Region]],F:F,Table1_2[[#This Row],[Measure]],G:G,Table1_2[[#This Row],[Year]],H:H,"&lt;="&amp;Table1_2[[#This Row],[Month]])</f>
        <v>9217.0739999999987</v>
      </c>
      <c r="K58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16187.715199999999</v>
      </c>
      <c r="N5817">
        <f>Table1_2[[#This Row],[Value]]*2.5</f>
        <v>3530.3330000000001</v>
      </c>
    </row>
    <row r="5818" spans="1:14" x14ac:dyDescent="0.25">
      <c r="A5818" s="1" t="s">
        <v>6</v>
      </c>
      <c r="B5818" s="1" t="s">
        <v>26</v>
      </c>
      <c r="C5818" s="1" t="s">
        <v>37</v>
      </c>
      <c r="D5818" s="1" t="s">
        <v>38</v>
      </c>
      <c r="E5818" s="1" t="s">
        <v>13</v>
      </c>
      <c r="F5818" s="1" t="s">
        <v>12</v>
      </c>
      <c r="G5818" s="1" t="s">
        <v>63</v>
      </c>
      <c r="H5818" s="1">
        <v>8</v>
      </c>
      <c r="I5818">
        <v>1428.8819999999998</v>
      </c>
      <c r="J5818" s="1">
        <f>SUMIFS(I:I,B:B,Table1_2[[#This Row],[Category Level 2]],D:D,Table1_2[[#This Row],[Brand]],E:E,Table1_2[[#This Row],[Region]],F:F,Table1_2[[#This Row],[Measure]],G:G,Table1_2[[#This Row],[Year]],H:H,"&lt;="&amp;Table1_2[[#This Row],[Month]])</f>
        <v>10645.955999999998</v>
      </c>
      <c r="K58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16041.163199999999</v>
      </c>
      <c r="N5818">
        <f>Table1_2[[#This Row],[Value]]*2.5</f>
        <v>3572.2049999999995</v>
      </c>
    </row>
    <row r="5819" spans="1:14" x14ac:dyDescent="0.25">
      <c r="A5819" s="1" t="s">
        <v>6</v>
      </c>
      <c r="B5819" s="1" t="s">
        <v>26</v>
      </c>
      <c r="C5819" s="1" t="s">
        <v>37</v>
      </c>
      <c r="D5819" s="1" t="s">
        <v>38</v>
      </c>
      <c r="E5819" s="1" t="s">
        <v>13</v>
      </c>
      <c r="F5819" s="1" t="s">
        <v>12</v>
      </c>
      <c r="G5819" s="1" t="s">
        <v>63</v>
      </c>
      <c r="H5819" s="1">
        <v>9</v>
      </c>
      <c r="I5819">
        <v>1042.6127999999999</v>
      </c>
      <c r="J5819" s="1">
        <f>SUMIFS(I:I,B:B,Table1_2[[#This Row],[Category Level 2]],D:D,Table1_2[[#This Row],[Brand]],E:E,Table1_2[[#This Row],[Region]],F:F,Table1_2[[#This Row],[Measure]],G:G,Table1_2[[#This Row],[Year]],H:H,"&lt;="&amp;Table1_2[[#This Row],[Month]])</f>
        <v>11688.568799999997</v>
      </c>
      <c r="K58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15778.416399999996</v>
      </c>
      <c r="N5819">
        <f>Table1_2[[#This Row],[Value]]*2.5</f>
        <v>2606.5319999999997</v>
      </c>
    </row>
    <row r="5820" spans="1:14" x14ac:dyDescent="0.25">
      <c r="A5820" s="1" t="s">
        <v>6</v>
      </c>
      <c r="B5820" s="1" t="s">
        <v>26</v>
      </c>
      <c r="C5820" s="1" t="s">
        <v>37</v>
      </c>
      <c r="D5820" s="1" t="s">
        <v>38</v>
      </c>
      <c r="E5820" s="1" t="s">
        <v>13</v>
      </c>
      <c r="F5820" s="1" t="s">
        <v>12</v>
      </c>
      <c r="G5820" s="1" t="s">
        <v>63</v>
      </c>
      <c r="H5820" s="1">
        <v>10</v>
      </c>
      <c r="I5820">
        <v>1328.3891999999998</v>
      </c>
      <c r="J5820" s="1">
        <f>SUMIFS(I:I,B:B,Table1_2[[#This Row],[Category Level 2]],D:D,Table1_2[[#This Row],[Brand]],E:E,Table1_2[[#This Row],[Region]],F:F,Table1_2[[#This Row],[Measure]],G:G,Table1_2[[#This Row],[Year]],H:H,"&lt;="&amp;Table1_2[[#This Row],[Month]])</f>
        <v>13016.957999999997</v>
      </c>
      <c r="K58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15932.295999999997</v>
      </c>
      <c r="N5820">
        <f>Table1_2[[#This Row],[Value]]*2.5</f>
        <v>3320.9729999999995</v>
      </c>
    </row>
    <row r="5821" spans="1:14" x14ac:dyDescent="0.25">
      <c r="A5821" s="1" t="s">
        <v>6</v>
      </c>
      <c r="B5821" s="1" t="s">
        <v>26</v>
      </c>
      <c r="C5821" s="1" t="s">
        <v>37</v>
      </c>
      <c r="D5821" s="1" t="s">
        <v>38</v>
      </c>
      <c r="E5821" s="1" t="s">
        <v>13</v>
      </c>
      <c r="F5821" s="1" t="s">
        <v>12</v>
      </c>
      <c r="G5821" s="1" t="s">
        <v>63</v>
      </c>
      <c r="H5821" s="1">
        <v>11</v>
      </c>
      <c r="I5821">
        <v>533.86799999999994</v>
      </c>
      <c r="J5821" s="1">
        <f>SUMIFS(I:I,B:B,Table1_2[[#This Row],[Category Level 2]],D:D,Table1_2[[#This Row],[Brand]],E:E,Table1_2[[#This Row],[Region]],F:F,Table1_2[[#This Row],[Measure]],G:G,Table1_2[[#This Row],[Year]],H:H,"&lt;="&amp;Table1_2[[#This Row],[Month]])</f>
        <v>13550.825999999997</v>
      </c>
      <c r="K58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15115.791999999998</v>
      </c>
      <c r="N5821">
        <f>Table1_2[[#This Row],[Value]]*2.5</f>
        <v>1334.6699999999998</v>
      </c>
    </row>
    <row r="5822" spans="1:14" x14ac:dyDescent="0.25">
      <c r="A5822" s="1" t="s">
        <v>6</v>
      </c>
      <c r="B5822" s="1" t="s">
        <v>26</v>
      </c>
      <c r="C5822" s="1" t="s">
        <v>37</v>
      </c>
      <c r="D5822" s="1" t="s">
        <v>38</v>
      </c>
      <c r="E5822" s="1" t="s">
        <v>13</v>
      </c>
      <c r="F5822" s="1" t="s">
        <v>12</v>
      </c>
      <c r="G5822" s="1" t="s">
        <v>63</v>
      </c>
      <c r="H5822" s="1">
        <v>12</v>
      </c>
      <c r="I5822">
        <v>511.8852</v>
      </c>
      <c r="J5822" s="1">
        <f>SUMIFS(I:I,B:B,Table1_2[[#This Row],[Category Level 2]],D:D,Table1_2[[#This Row],[Brand]],E:E,Table1_2[[#This Row],[Region]],F:F,Table1_2[[#This Row],[Measure]],G:G,Table1_2[[#This Row],[Year]],H:H,"&lt;="&amp;Table1_2[[#This Row],[Month]])</f>
        <v>14062.711199999998</v>
      </c>
      <c r="K58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14062.711199999998</v>
      </c>
      <c r="N5822">
        <f>Table1_2[[#This Row],[Value]]*2.5</f>
        <v>1279.713</v>
      </c>
    </row>
    <row r="5823" spans="1:14" x14ac:dyDescent="0.25">
      <c r="A5823" s="1" t="s">
        <v>6</v>
      </c>
      <c r="B5823" s="1" t="s">
        <v>26</v>
      </c>
      <c r="C5823" s="1" t="s">
        <v>37</v>
      </c>
      <c r="D5823" s="1" t="s">
        <v>38</v>
      </c>
      <c r="E5823" s="1" t="s">
        <v>13</v>
      </c>
      <c r="F5823" s="1" t="s">
        <v>12</v>
      </c>
      <c r="G5823" s="1" t="s">
        <v>64</v>
      </c>
      <c r="H5823" s="1">
        <v>1</v>
      </c>
      <c r="I5823">
        <v>735.90039999999999</v>
      </c>
      <c r="J5823" s="1">
        <f>SUMIFS(I:I,B:B,Table1_2[[#This Row],[Category Level 2]],D:D,Table1_2[[#This Row],[Brand]],E:E,Table1_2[[#This Row],[Region]],F:F,Table1_2[[#This Row],[Measure]],G:G,Table1_2[[#This Row],[Year]],H:H,"&lt;="&amp;Table1_2[[#This Row],[Month]])</f>
        <v>735.90039999999999</v>
      </c>
      <c r="K58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13625.148800000001</v>
      </c>
      <c r="N5823">
        <f>Table1_2[[#This Row],[Value]]*2.5</f>
        <v>1839.751</v>
      </c>
    </row>
    <row r="5824" spans="1:14" x14ac:dyDescent="0.25">
      <c r="A5824" s="1" t="s">
        <v>6</v>
      </c>
      <c r="B5824" s="1" t="s">
        <v>26</v>
      </c>
      <c r="C5824" s="1" t="s">
        <v>37</v>
      </c>
      <c r="D5824" s="1" t="s">
        <v>38</v>
      </c>
      <c r="E5824" s="1" t="s">
        <v>13</v>
      </c>
      <c r="F5824" s="1" t="s">
        <v>12</v>
      </c>
      <c r="G5824" s="1" t="s">
        <v>64</v>
      </c>
      <c r="H5824" s="1">
        <v>2</v>
      </c>
      <c r="I5824">
        <v>202.0324</v>
      </c>
      <c r="J5824" s="1">
        <f>SUMIFS(I:I,B:B,Table1_2[[#This Row],[Category Level 2]],D:D,Table1_2[[#This Row],[Brand]],E:E,Table1_2[[#This Row],[Region]],F:F,Table1_2[[#This Row],[Measure]],G:G,Table1_2[[#This Row],[Year]],H:H,"&lt;="&amp;Table1_2[[#This Row],[Month]])</f>
        <v>937.93280000000004</v>
      </c>
      <c r="K58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12374.222800000001</v>
      </c>
      <c r="N5824">
        <f>Table1_2[[#This Row],[Value]]*2.5</f>
        <v>505.08100000000002</v>
      </c>
    </row>
    <row r="5825" spans="1:14" x14ac:dyDescent="0.25">
      <c r="A5825" s="1" t="s">
        <v>6</v>
      </c>
      <c r="B5825" s="1" t="s">
        <v>26</v>
      </c>
      <c r="C5825" s="1" t="s">
        <v>37</v>
      </c>
      <c r="D5825" s="1" t="s">
        <v>38</v>
      </c>
      <c r="E5825" s="1" t="s">
        <v>13</v>
      </c>
      <c r="F5825" s="1" t="s">
        <v>12</v>
      </c>
      <c r="G5825" s="1" t="s">
        <v>64</v>
      </c>
      <c r="H5825" s="1">
        <v>3</v>
      </c>
      <c r="I5825">
        <v>139.2244</v>
      </c>
      <c r="J5825" s="1">
        <f>SUMIFS(I:I,B:B,Table1_2[[#This Row],[Category Level 2]],D:D,Table1_2[[#This Row],[Brand]],E:E,Table1_2[[#This Row],[Region]],F:F,Table1_2[[#This Row],[Measure]],G:G,Table1_2[[#This Row],[Year]],H:H,"&lt;="&amp;Table1_2[[#This Row],[Month]])</f>
        <v>1077.1572000000001</v>
      </c>
      <c r="K58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11585.982400000001</v>
      </c>
      <c r="N5825">
        <f>Table1_2[[#This Row],[Value]]*2.5</f>
        <v>348.06100000000004</v>
      </c>
    </row>
    <row r="5826" spans="1:14" x14ac:dyDescent="0.25">
      <c r="A5826" s="1" t="s">
        <v>6</v>
      </c>
      <c r="B5826" s="1" t="s">
        <v>26</v>
      </c>
      <c r="C5826" s="1" t="s">
        <v>37</v>
      </c>
      <c r="D5826" s="1" t="s">
        <v>38</v>
      </c>
      <c r="E5826" s="1" t="s">
        <v>13</v>
      </c>
      <c r="F5826" s="1" t="s">
        <v>12</v>
      </c>
      <c r="G5826" s="1" t="s">
        <v>64</v>
      </c>
      <c r="H5826" s="1">
        <v>4</v>
      </c>
      <c r="I5826">
        <v>136.084</v>
      </c>
      <c r="J5826" s="1">
        <f>SUMIFS(I:I,B:B,Table1_2[[#This Row],[Category Level 2]],D:D,Table1_2[[#This Row],[Brand]],E:E,Table1_2[[#This Row],[Region]],F:F,Table1_2[[#This Row],[Measure]],G:G,Table1_2[[#This Row],[Year]],H:H,"&lt;="&amp;Table1_2[[#This Row],[Month]])</f>
        <v>1213.2412000000002</v>
      </c>
      <c r="K58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10565.352400000002</v>
      </c>
      <c r="N5826">
        <f>Table1_2[[#This Row],[Value]]*2.5</f>
        <v>340.21000000000004</v>
      </c>
    </row>
    <row r="5827" spans="1:14" x14ac:dyDescent="0.25">
      <c r="A5827" s="1" t="s">
        <v>6</v>
      </c>
      <c r="B5827" s="1" t="s">
        <v>26</v>
      </c>
      <c r="C5827" s="1" t="s">
        <v>37</v>
      </c>
      <c r="D5827" s="1" t="s">
        <v>38</v>
      </c>
      <c r="E5827" s="1" t="s">
        <v>13</v>
      </c>
      <c r="F5827" s="1" t="s">
        <v>12</v>
      </c>
      <c r="G5827" s="1" t="s">
        <v>64</v>
      </c>
      <c r="H5827" s="1">
        <v>5</v>
      </c>
      <c r="I5827">
        <v>144.45839999999998</v>
      </c>
      <c r="J5827" s="1">
        <f>SUMIFS(I:I,B:B,Table1_2[[#This Row],[Category Level 2]],D:D,Table1_2[[#This Row],[Brand]],E:E,Table1_2[[#This Row],[Region]],F:F,Table1_2[[#This Row],[Measure]],G:G,Table1_2[[#This Row],[Year]],H:H,"&lt;="&amp;Table1_2[[#This Row],[Month]])</f>
        <v>1357.6996000000001</v>
      </c>
      <c r="K58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8976.31</v>
      </c>
      <c r="N5827">
        <f>Table1_2[[#This Row],[Value]]*2.5</f>
        <v>361.14599999999996</v>
      </c>
    </row>
    <row r="5828" spans="1:14" x14ac:dyDescent="0.25">
      <c r="A5828" s="1" t="s">
        <v>6</v>
      </c>
      <c r="B5828" s="1" t="s">
        <v>26</v>
      </c>
      <c r="C5828" s="1" t="s">
        <v>37</v>
      </c>
      <c r="D5828" s="1" t="s">
        <v>38</v>
      </c>
      <c r="E5828" s="1" t="s">
        <v>13</v>
      </c>
      <c r="F5828" s="1" t="s">
        <v>12</v>
      </c>
      <c r="G5828" s="1" t="s">
        <v>64</v>
      </c>
      <c r="H5828" s="1">
        <v>6</v>
      </c>
      <c r="I5828">
        <v>100.49279999999999</v>
      </c>
      <c r="J5828" s="1">
        <f>SUMIFS(I:I,B:B,Table1_2[[#This Row],[Category Level 2]],D:D,Table1_2[[#This Row],[Brand]],E:E,Table1_2[[#This Row],[Region]],F:F,Table1_2[[#This Row],[Measure]],G:G,Table1_2[[#This Row],[Year]],H:H,"&lt;="&amp;Table1_2[[#This Row],[Month]])</f>
        <v>1458.1924000000001</v>
      </c>
      <c r="K58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7715.9627999999984</v>
      </c>
      <c r="N5828">
        <f>Table1_2[[#This Row],[Value]]*2.5</f>
        <v>251.23199999999997</v>
      </c>
    </row>
    <row r="5829" spans="1:14" x14ac:dyDescent="0.25">
      <c r="A5829" s="1" t="s">
        <v>6</v>
      </c>
      <c r="B5829" s="1" t="s">
        <v>26</v>
      </c>
      <c r="C5829" s="1" t="s">
        <v>37</v>
      </c>
      <c r="D5829" s="1" t="s">
        <v>38</v>
      </c>
      <c r="E5829" s="1" t="s">
        <v>13</v>
      </c>
      <c r="F5829" s="1" t="s">
        <v>12</v>
      </c>
      <c r="G5829" s="1" t="s">
        <v>64</v>
      </c>
      <c r="H5829" s="1">
        <v>7</v>
      </c>
      <c r="I5829">
        <v>47.105999999999995</v>
      </c>
      <c r="J5829" s="1">
        <f>SUMIFS(I:I,B:B,Table1_2[[#This Row],[Category Level 2]],D:D,Table1_2[[#This Row],[Brand]],E:E,Table1_2[[#This Row],[Region]],F:F,Table1_2[[#This Row],[Measure]],G:G,Table1_2[[#This Row],[Year]],H:H,"&lt;="&amp;Table1_2[[#This Row],[Month]])</f>
        <v>1505.2984000000001</v>
      </c>
      <c r="K58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6350.9355999999989</v>
      </c>
      <c r="N5829">
        <f>Table1_2[[#This Row],[Value]]*2.5</f>
        <v>117.76499999999999</v>
      </c>
    </row>
    <row r="5830" spans="1:14" x14ac:dyDescent="0.25">
      <c r="A5830" s="1" t="s">
        <v>6</v>
      </c>
      <c r="B5830" s="1" t="s">
        <v>26</v>
      </c>
      <c r="C5830" s="1" t="s">
        <v>37</v>
      </c>
      <c r="D5830" s="1" t="s">
        <v>38</v>
      </c>
      <c r="E5830" s="1" t="s">
        <v>13</v>
      </c>
      <c r="F5830" s="1" t="s">
        <v>12</v>
      </c>
      <c r="G5830" s="1" t="s">
        <v>64</v>
      </c>
      <c r="H5830" s="1">
        <v>8</v>
      </c>
      <c r="I5830">
        <v>78.509999999999991</v>
      </c>
      <c r="J5830" s="1">
        <f>SUMIFS(I:I,B:B,Table1_2[[#This Row],[Category Level 2]],D:D,Table1_2[[#This Row],[Brand]],E:E,Table1_2[[#This Row],[Region]],F:F,Table1_2[[#This Row],[Measure]],G:G,Table1_2[[#This Row],[Year]],H:H,"&lt;="&amp;Table1_2[[#This Row],[Month]])</f>
        <v>1583.8084000000001</v>
      </c>
      <c r="K58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5000.5635999999995</v>
      </c>
      <c r="N5830">
        <f>Table1_2[[#This Row],[Value]]*2.5</f>
        <v>196.27499999999998</v>
      </c>
    </row>
    <row r="5831" spans="1:14" x14ac:dyDescent="0.25">
      <c r="A5831" s="1" t="s">
        <v>6</v>
      </c>
      <c r="B5831" s="1" t="s">
        <v>26</v>
      </c>
      <c r="C5831" s="1" t="s">
        <v>37</v>
      </c>
      <c r="D5831" s="1" t="s">
        <v>38</v>
      </c>
      <c r="E5831" s="1" t="s">
        <v>13</v>
      </c>
      <c r="F5831" s="1" t="s">
        <v>12</v>
      </c>
      <c r="G5831" s="1" t="s">
        <v>64</v>
      </c>
      <c r="H5831" s="1">
        <v>9</v>
      </c>
      <c r="I5831">
        <v>33.497599999999998</v>
      </c>
      <c r="J5831" s="1">
        <f>SUMIFS(I:I,B:B,Table1_2[[#This Row],[Category Level 2]],D:D,Table1_2[[#This Row],[Brand]],E:E,Table1_2[[#This Row],[Region]],F:F,Table1_2[[#This Row],[Measure]],G:G,Table1_2[[#This Row],[Year]],H:H,"&lt;="&amp;Table1_2[[#This Row],[Month]])</f>
        <v>1617.306</v>
      </c>
      <c r="K58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3991.4483999999998</v>
      </c>
      <c r="N5831">
        <f>Table1_2[[#This Row],[Value]]*2.5</f>
        <v>83.744</v>
      </c>
    </row>
    <row r="5832" spans="1:14" x14ac:dyDescent="0.25">
      <c r="A5832" s="1" t="s">
        <v>6</v>
      </c>
      <c r="B5832" s="1" t="s">
        <v>26</v>
      </c>
      <c r="C5832" s="1" t="s">
        <v>37</v>
      </c>
      <c r="D5832" s="1" t="s">
        <v>38</v>
      </c>
      <c r="E5832" s="1" t="s">
        <v>13</v>
      </c>
      <c r="F5832" s="1" t="s">
        <v>12</v>
      </c>
      <c r="G5832" s="1" t="s">
        <v>64</v>
      </c>
      <c r="H5832" s="1">
        <v>10</v>
      </c>
      <c r="I5832">
        <v>36.637999999999998</v>
      </c>
      <c r="J5832" s="1">
        <f>SUMIFS(I:I,B:B,Table1_2[[#This Row],[Category Level 2]],D:D,Table1_2[[#This Row],[Brand]],E:E,Table1_2[[#This Row],[Region]],F:F,Table1_2[[#This Row],[Measure]],G:G,Table1_2[[#This Row],[Year]],H:H,"&lt;="&amp;Table1_2[[#This Row],[Month]])</f>
        <v>1653.944</v>
      </c>
      <c r="K58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2699.6971999999996</v>
      </c>
      <c r="N5832">
        <f>Table1_2[[#This Row],[Value]]*2.5</f>
        <v>91.594999999999999</v>
      </c>
    </row>
    <row r="5833" spans="1:14" x14ac:dyDescent="0.25">
      <c r="A5833" s="1" t="s">
        <v>6</v>
      </c>
      <c r="B5833" s="1" t="s">
        <v>26</v>
      </c>
      <c r="C5833" s="1" t="s">
        <v>37</v>
      </c>
      <c r="D5833" s="1" t="s">
        <v>38</v>
      </c>
      <c r="E5833" s="1" t="s">
        <v>13</v>
      </c>
      <c r="F5833" s="1" t="s">
        <v>12</v>
      </c>
      <c r="G5833" s="1" t="s">
        <v>64</v>
      </c>
      <c r="H5833" s="1">
        <v>11</v>
      </c>
      <c r="I5833">
        <v>50.246399999999994</v>
      </c>
      <c r="J5833" s="1">
        <f>SUMIFS(I:I,B:B,Table1_2[[#This Row],[Category Level 2]],D:D,Table1_2[[#This Row],[Brand]],E:E,Table1_2[[#This Row],[Region]],F:F,Table1_2[[#This Row],[Measure]],G:G,Table1_2[[#This Row],[Year]],H:H,"&lt;="&amp;Table1_2[[#This Row],[Month]])</f>
        <v>1704.1904</v>
      </c>
      <c r="K58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2216.0756000000001</v>
      </c>
      <c r="N5833">
        <f>Table1_2[[#This Row],[Value]]*2.5</f>
        <v>125.61599999999999</v>
      </c>
    </row>
    <row r="5834" spans="1:14" x14ac:dyDescent="0.25">
      <c r="A5834" s="1" t="s">
        <v>6</v>
      </c>
      <c r="B5834" s="1" t="s">
        <v>26</v>
      </c>
      <c r="C5834" s="1" t="s">
        <v>37</v>
      </c>
      <c r="D5834" s="1" t="s">
        <v>38</v>
      </c>
      <c r="E5834" s="1" t="s">
        <v>13</v>
      </c>
      <c r="F5834" s="1" t="s">
        <v>12</v>
      </c>
      <c r="G5834" s="1" t="s">
        <v>64</v>
      </c>
      <c r="H5834" s="1">
        <v>12</v>
      </c>
      <c r="I5834">
        <v>47.105999999999995</v>
      </c>
      <c r="J5834" s="1">
        <f>SUMIFS(I:I,B:B,Table1_2[[#This Row],[Category Level 2]],D:D,Table1_2[[#This Row],[Brand]],E:E,Table1_2[[#This Row],[Region]],F:F,Table1_2[[#This Row],[Measure]],G:G,Table1_2[[#This Row],[Year]],H:H,"&lt;="&amp;Table1_2[[#This Row],[Month]])</f>
        <v>1751.2963999999999</v>
      </c>
      <c r="K58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1751.2963999999999</v>
      </c>
      <c r="N5834">
        <f>Table1_2[[#This Row],[Value]]*2.5</f>
        <v>117.76499999999999</v>
      </c>
    </row>
    <row r="5835" spans="1:14" x14ac:dyDescent="0.25">
      <c r="A5835" s="1" t="s">
        <v>6</v>
      </c>
      <c r="B5835" s="1" t="s">
        <v>26</v>
      </c>
      <c r="C5835" s="1" t="s">
        <v>37</v>
      </c>
      <c r="D5835" s="1" t="s">
        <v>38</v>
      </c>
      <c r="E5835" s="1" t="s">
        <v>13</v>
      </c>
      <c r="F5835" s="1" t="s">
        <v>12</v>
      </c>
      <c r="G5835" s="1" t="s">
        <v>65</v>
      </c>
      <c r="H5835" s="1">
        <v>1</v>
      </c>
      <c r="I5835">
        <v>41.872</v>
      </c>
      <c r="J5835" s="1">
        <f>SUMIFS(I:I,B:B,Table1_2[[#This Row],[Category Level 2]],D:D,Table1_2[[#This Row],[Brand]],E:E,Table1_2[[#This Row],[Region]],F:F,Table1_2[[#This Row],[Measure]],G:G,Table1_2[[#This Row],[Year]],H:H,"&lt;="&amp;Table1_2[[#This Row],[Month]])</f>
        <v>41.872</v>
      </c>
      <c r="K58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1057.268</v>
      </c>
      <c r="N5835">
        <f>Table1_2[[#This Row],[Value]]*2.5</f>
        <v>104.68</v>
      </c>
    </row>
    <row r="5836" spans="1:14" x14ac:dyDescent="0.25">
      <c r="A5836" s="1" t="s">
        <v>6</v>
      </c>
      <c r="B5836" s="1" t="s">
        <v>26</v>
      </c>
      <c r="C5836" s="1" t="s">
        <v>37</v>
      </c>
      <c r="D5836" s="1" t="s">
        <v>38</v>
      </c>
      <c r="E5836" s="1" t="s">
        <v>13</v>
      </c>
      <c r="F5836" s="1" t="s">
        <v>12</v>
      </c>
      <c r="G5836" s="1" t="s">
        <v>65</v>
      </c>
      <c r="H5836" s="1">
        <v>2</v>
      </c>
      <c r="I5836">
        <v>19.889199999999999</v>
      </c>
      <c r="J5836" s="1">
        <f>SUMIFS(I:I,B:B,Table1_2[[#This Row],[Category Level 2]],D:D,Table1_2[[#This Row],[Brand]],E:E,Table1_2[[#This Row],[Region]],F:F,Table1_2[[#This Row],[Measure]],G:G,Table1_2[[#This Row],[Year]],H:H,"&lt;="&amp;Table1_2[[#This Row],[Month]])</f>
        <v>61.761200000000002</v>
      </c>
      <c r="K58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875.12480000000005</v>
      </c>
      <c r="N5836">
        <f>Table1_2[[#This Row],[Value]]*2.5</f>
        <v>49.722999999999999</v>
      </c>
    </row>
    <row r="5837" spans="1:14" x14ac:dyDescent="0.25">
      <c r="A5837" s="1" t="s">
        <v>6</v>
      </c>
      <c r="B5837" s="1" t="s">
        <v>26</v>
      </c>
      <c r="C5837" s="1" t="s">
        <v>37</v>
      </c>
      <c r="D5837" s="1" t="s">
        <v>38</v>
      </c>
      <c r="E5837" s="1" t="s">
        <v>13</v>
      </c>
      <c r="F5837" s="1" t="s">
        <v>12</v>
      </c>
      <c r="G5837" s="1" t="s">
        <v>65</v>
      </c>
      <c r="H5837" s="1">
        <v>3</v>
      </c>
      <c r="I5837">
        <v>29.310399999999998</v>
      </c>
      <c r="J5837" s="1">
        <f>SUMIFS(I:I,B:B,Table1_2[[#This Row],[Category Level 2]],D:D,Table1_2[[#This Row],[Brand]],E:E,Table1_2[[#This Row],[Region]],F:F,Table1_2[[#This Row],[Measure]],G:G,Table1_2[[#This Row],[Year]],H:H,"&lt;="&amp;Table1_2[[#This Row],[Month]])</f>
        <v>91.071600000000004</v>
      </c>
      <c r="K58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765.21079999999995</v>
      </c>
      <c r="N5837">
        <f>Table1_2[[#This Row],[Value]]*2.5</f>
        <v>73.275999999999996</v>
      </c>
    </row>
    <row r="5838" spans="1:14" x14ac:dyDescent="0.25">
      <c r="A5838" s="1" t="s">
        <v>6</v>
      </c>
      <c r="B5838" s="1" t="s">
        <v>26</v>
      </c>
      <c r="C5838" s="1" t="s">
        <v>37</v>
      </c>
      <c r="D5838" s="1" t="s">
        <v>38</v>
      </c>
      <c r="E5838" s="1" t="s">
        <v>13</v>
      </c>
      <c r="F5838" s="1" t="s">
        <v>12</v>
      </c>
      <c r="G5838" s="1" t="s">
        <v>65</v>
      </c>
      <c r="H5838" s="1">
        <v>4</v>
      </c>
      <c r="I5838">
        <v>81.650399999999991</v>
      </c>
      <c r="J5838" s="1">
        <f>SUMIFS(I:I,B:B,Table1_2[[#This Row],[Category Level 2]],D:D,Table1_2[[#This Row],[Brand]],E:E,Table1_2[[#This Row],[Region]],F:F,Table1_2[[#This Row],[Measure]],G:G,Table1_2[[#This Row],[Year]],H:H,"&lt;="&amp;Table1_2[[#This Row],[Month]])</f>
        <v>172.72199999999998</v>
      </c>
      <c r="K58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710.77719999999988</v>
      </c>
      <c r="N5838">
        <f>Table1_2[[#This Row],[Value]]*2.5</f>
        <v>204.12599999999998</v>
      </c>
    </row>
    <row r="5839" spans="1:14" x14ac:dyDescent="0.25">
      <c r="A5839" s="1" t="s">
        <v>6</v>
      </c>
      <c r="B5839" s="1" t="s">
        <v>26</v>
      </c>
      <c r="C5839" s="1" t="s">
        <v>37</v>
      </c>
      <c r="D5839" s="1" t="s">
        <v>38</v>
      </c>
      <c r="E5839" s="1" t="s">
        <v>13</v>
      </c>
      <c r="F5839" s="1" t="s">
        <v>12</v>
      </c>
      <c r="G5839" s="1" t="s">
        <v>65</v>
      </c>
      <c r="H5839" s="1">
        <v>5</v>
      </c>
      <c r="I5839">
        <v>81.650399999999991</v>
      </c>
      <c r="J5839" s="1">
        <f>SUMIFS(I:I,B:B,Table1_2[[#This Row],[Category Level 2]],D:D,Table1_2[[#This Row],[Brand]],E:E,Table1_2[[#This Row],[Region]],F:F,Table1_2[[#This Row],[Measure]],G:G,Table1_2[[#This Row],[Year]],H:H,"&lt;="&amp;Table1_2[[#This Row],[Month]])</f>
        <v>254.37239999999997</v>
      </c>
      <c r="K58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647.96919999999989</v>
      </c>
      <c r="N5839">
        <f>Table1_2[[#This Row],[Value]]*2.5</f>
        <v>204.12599999999998</v>
      </c>
    </row>
    <row r="5840" spans="1:14" x14ac:dyDescent="0.25">
      <c r="A5840" s="1" t="s">
        <v>6</v>
      </c>
      <c r="B5840" s="1" t="s">
        <v>26</v>
      </c>
      <c r="C5840" s="1" t="s">
        <v>37</v>
      </c>
      <c r="D5840" s="1" t="s">
        <v>38</v>
      </c>
      <c r="E5840" s="1" t="s">
        <v>13</v>
      </c>
      <c r="F5840" s="1" t="s">
        <v>12</v>
      </c>
      <c r="G5840" s="1" t="s">
        <v>65</v>
      </c>
      <c r="H5840" s="1">
        <v>6</v>
      </c>
      <c r="I5840">
        <v>21.982799999999997</v>
      </c>
      <c r="J5840" s="1">
        <f>SUMIFS(I:I,B:B,Table1_2[[#This Row],[Category Level 2]],D:D,Table1_2[[#This Row],[Brand]],E:E,Table1_2[[#This Row],[Region]],F:F,Table1_2[[#This Row],[Measure]],G:G,Table1_2[[#This Row],[Year]],H:H,"&lt;="&amp;Table1_2[[#This Row],[Month]])</f>
        <v>276.35519999999997</v>
      </c>
      <c r="K58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569.45920000000001</v>
      </c>
      <c r="N5840">
        <f>Table1_2[[#This Row],[Value]]*2.5</f>
        <v>54.956999999999994</v>
      </c>
    </row>
    <row r="5841" spans="1:14" x14ac:dyDescent="0.25">
      <c r="A5841" s="1" t="s">
        <v>6</v>
      </c>
      <c r="B5841" s="1" t="s">
        <v>26</v>
      </c>
      <c r="C5841" s="1" t="s">
        <v>37</v>
      </c>
      <c r="D5841" s="1" t="s">
        <v>38</v>
      </c>
      <c r="E5841" s="1" t="s">
        <v>13</v>
      </c>
      <c r="F5841" s="1" t="s">
        <v>12</v>
      </c>
      <c r="G5841" s="1" t="s">
        <v>65</v>
      </c>
      <c r="H5841" s="1">
        <v>8</v>
      </c>
      <c r="I5841">
        <v>18.842399999999998</v>
      </c>
      <c r="J5841" s="1">
        <f>SUMIFS(I:I,B:B,Table1_2[[#This Row],[Category Level 2]],D:D,Table1_2[[#This Row],[Brand]],E:E,Table1_2[[#This Row],[Region]],F:F,Table1_2[[#This Row],[Measure]],G:G,Table1_2[[#This Row],[Year]],H:H,"&lt;="&amp;Table1_2[[#This Row],[Month]])</f>
        <v>295.19759999999997</v>
      </c>
      <c r="K58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462.68559999999997</v>
      </c>
      <c r="N5841">
        <f>Table1_2[[#This Row],[Value]]*2.5</f>
        <v>47.105999999999995</v>
      </c>
    </row>
    <row r="5842" spans="1:14" x14ac:dyDescent="0.25">
      <c r="A5842" s="1" t="s">
        <v>6</v>
      </c>
      <c r="B5842" s="1" t="s">
        <v>26</v>
      </c>
      <c r="C5842" s="1" t="s">
        <v>37</v>
      </c>
      <c r="D5842" s="1" t="s">
        <v>38</v>
      </c>
      <c r="E5842" s="1" t="s">
        <v>13</v>
      </c>
      <c r="F5842" s="1" t="s">
        <v>12</v>
      </c>
      <c r="G5842" s="1" t="s">
        <v>65</v>
      </c>
      <c r="H5842" s="1">
        <v>9</v>
      </c>
      <c r="I5842">
        <v>21.982799999999997</v>
      </c>
      <c r="J5842" s="1">
        <f>SUMIFS(I:I,B:B,Table1_2[[#This Row],[Category Level 2]],D:D,Table1_2[[#This Row],[Brand]],E:E,Table1_2[[#This Row],[Region]],F:F,Table1_2[[#This Row],[Measure]],G:G,Table1_2[[#This Row],[Year]],H:H,"&lt;="&amp;Table1_2[[#This Row],[Month]])</f>
        <v>317.18039999999996</v>
      </c>
      <c r="K58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451.17079999999999</v>
      </c>
      <c r="N5842">
        <f>Table1_2[[#This Row],[Value]]*2.5</f>
        <v>54.956999999999994</v>
      </c>
    </row>
    <row r="5843" spans="1:14" x14ac:dyDescent="0.25">
      <c r="A5843" s="1" t="s">
        <v>6</v>
      </c>
      <c r="B5843" s="1" t="s">
        <v>26</v>
      </c>
      <c r="C5843" s="1" t="s">
        <v>37</v>
      </c>
      <c r="D5843" s="1" t="s">
        <v>38</v>
      </c>
      <c r="E5843" s="1" t="s">
        <v>13</v>
      </c>
      <c r="F5843" s="1" t="s">
        <v>12</v>
      </c>
      <c r="G5843" s="1" t="s">
        <v>65</v>
      </c>
      <c r="H5843" s="1">
        <v>10</v>
      </c>
      <c r="I5843">
        <v>15.702</v>
      </c>
      <c r="J5843" s="1">
        <f>SUMIFS(I:I,B:B,Table1_2[[#This Row],[Category Level 2]],D:D,Table1_2[[#This Row],[Brand]],E:E,Table1_2[[#This Row],[Region]],F:F,Table1_2[[#This Row],[Measure]],G:G,Table1_2[[#This Row],[Year]],H:H,"&lt;="&amp;Table1_2[[#This Row],[Month]])</f>
        <v>332.88239999999996</v>
      </c>
      <c r="K58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430.23479999999995</v>
      </c>
      <c r="N5843">
        <f>Table1_2[[#This Row],[Value]]*2.5</f>
        <v>39.255000000000003</v>
      </c>
    </row>
    <row r="5844" spans="1:14" x14ac:dyDescent="0.25">
      <c r="A5844" s="1" t="s">
        <v>6</v>
      </c>
      <c r="B5844" s="1" t="s">
        <v>26</v>
      </c>
      <c r="C5844" s="1" t="s">
        <v>37</v>
      </c>
      <c r="D5844" s="1" t="s">
        <v>38</v>
      </c>
      <c r="E5844" s="1" t="s">
        <v>13</v>
      </c>
      <c r="F5844" s="1" t="s">
        <v>12</v>
      </c>
      <c r="G5844" s="1" t="s">
        <v>65</v>
      </c>
      <c r="H5844" s="1">
        <v>11</v>
      </c>
      <c r="I5844">
        <v>23.029599999999999</v>
      </c>
      <c r="J5844" s="1">
        <f>SUMIFS(I:I,B:B,Table1_2[[#This Row],[Category Level 2]],D:D,Table1_2[[#This Row],[Brand]],E:E,Table1_2[[#This Row],[Region]],F:F,Table1_2[[#This Row],[Measure]],G:G,Table1_2[[#This Row],[Year]],H:H,"&lt;="&amp;Table1_2[[#This Row],[Month]])</f>
        <v>355.91199999999998</v>
      </c>
      <c r="K58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403.01799999999997</v>
      </c>
      <c r="N5844">
        <f>Table1_2[[#This Row],[Value]]*2.5</f>
        <v>57.573999999999998</v>
      </c>
    </row>
    <row r="5845" spans="1:14" x14ac:dyDescent="0.25">
      <c r="A5845" s="1" t="s">
        <v>6</v>
      </c>
      <c r="B5845" s="1" t="s">
        <v>26</v>
      </c>
      <c r="C5845" s="1" t="s">
        <v>37</v>
      </c>
      <c r="D5845" s="1" t="s">
        <v>38</v>
      </c>
      <c r="E5845" s="1" t="s">
        <v>13</v>
      </c>
      <c r="F5845" s="1" t="s">
        <v>12</v>
      </c>
      <c r="G5845" s="1" t="s">
        <v>65</v>
      </c>
      <c r="H5845" s="1">
        <v>12</v>
      </c>
      <c r="I5845">
        <v>9.4211999999999989</v>
      </c>
      <c r="J5845" s="1">
        <f>SUMIFS(I:I,B:B,Table1_2[[#This Row],[Category Level 2]],D:D,Table1_2[[#This Row],[Brand]],E:E,Table1_2[[#This Row],[Region]],F:F,Table1_2[[#This Row],[Measure]],G:G,Table1_2[[#This Row],[Year]],H:H,"&lt;="&amp;Table1_2[[#This Row],[Month]])</f>
        <v>365.33319999999998</v>
      </c>
      <c r="K58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365.33319999999998</v>
      </c>
      <c r="N5845">
        <f>Table1_2[[#This Row],[Value]]*2.5</f>
        <v>23.552999999999997</v>
      </c>
    </row>
    <row r="5846" spans="1:14" x14ac:dyDescent="0.25">
      <c r="A5846" s="1" t="s">
        <v>6</v>
      </c>
      <c r="B5846" s="1" t="s">
        <v>26</v>
      </c>
      <c r="C5846" s="1" t="s">
        <v>37</v>
      </c>
      <c r="D5846" s="1" t="s">
        <v>38</v>
      </c>
      <c r="E5846" s="1" t="s">
        <v>13</v>
      </c>
      <c r="F5846" s="1" t="s">
        <v>12</v>
      </c>
      <c r="G5846" s="1" t="s">
        <v>66</v>
      </c>
      <c r="H5846" s="1">
        <v>1</v>
      </c>
      <c r="I5846">
        <v>10.468</v>
      </c>
      <c r="J5846" s="1">
        <f>SUMIFS(I:I,B:B,Table1_2[[#This Row],[Category Level 2]],D:D,Table1_2[[#This Row],[Brand]],E:E,Table1_2[[#This Row],[Region]],F:F,Table1_2[[#This Row],[Measure]],G:G,Table1_2[[#This Row],[Year]],H:H,"&lt;="&amp;Table1_2[[#This Row],[Month]])</f>
        <v>10.468</v>
      </c>
      <c r="K58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333.92920000000004</v>
      </c>
      <c r="N5846">
        <f>Table1_2[[#This Row],[Value]]*2.5</f>
        <v>26.17</v>
      </c>
    </row>
    <row r="5847" spans="1:14" x14ac:dyDescent="0.25">
      <c r="A5847" s="1" t="s">
        <v>6</v>
      </c>
      <c r="B5847" s="1" t="s">
        <v>26</v>
      </c>
      <c r="C5847" s="1" t="s">
        <v>37</v>
      </c>
      <c r="D5847" s="1" t="s">
        <v>38</v>
      </c>
      <c r="E5847" s="1" t="s">
        <v>13</v>
      </c>
      <c r="F5847" s="1" t="s">
        <v>12</v>
      </c>
      <c r="G5847" s="1" t="s">
        <v>66</v>
      </c>
      <c r="H5847" s="1">
        <v>2</v>
      </c>
      <c r="I5847">
        <v>10.468</v>
      </c>
      <c r="J5847" s="1">
        <f>SUMIFS(I:I,B:B,Table1_2[[#This Row],[Category Level 2]],D:D,Table1_2[[#This Row],[Brand]],E:E,Table1_2[[#This Row],[Region]],F:F,Table1_2[[#This Row],[Measure]],G:G,Table1_2[[#This Row],[Year]],H:H,"&lt;="&amp;Table1_2[[#This Row],[Month]])</f>
        <v>20.936</v>
      </c>
      <c r="K58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324.50799999999998</v>
      </c>
      <c r="N5847">
        <f>Table1_2[[#This Row],[Value]]*2.5</f>
        <v>26.17</v>
      </c>
    </row>
    <row r="5848" spans="1:14" x14ac:dyDescent="0.25">
      <c r="A5848" s="1" t="s">
        <v>6</v>
      </c>
      <c r="B5848" s="1" t="s">
        <v>26</v>
      </c>
      <c r="C5848" s="1" t="s">
        <v>37</v>
      </c>
      <c r="D5848" s="1" t="s">
        <v>38</v>
      </c>
      <c r="E5848" s="1" t="s">
        <v>13</v>
      </c>
      <c r="F5848" s="1" t="s">
        <v>12</v>
      </c>
      <c r="G5848" s="1" t="s">
        <v>66</v>
      </c>
      <c r="H5848" s="1">
        <v>4</v>
      </c>
      <c r="I5848">
        <v>27.216799999999999</v>
      </c>
      <c r="J5848" s="1">
        <f>SUMIFS(I:I,B:B,Table1_2[[#This Row],[Category Level 2]],D:D,Table1_2[[#This Row],[Brand]],E:E,Table1_2[[#This Row],[Region]],F:F,Table1_2[[#This Row],[Measure]],G:G,Table1_2[[#This Row],[Year]],H:H,"&lt;="&amp;Table1_2[[#This Row],[Month]])</f>
        <v>48.152799999999999</v>
      </c>
      <c r="K58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240.76399999999995</v>
      </c>
      <c r="N5848">
        <f>Table1_2[[#This Row],[Value]]*2.5</f>
        <v>68.042000000000002</v>
      </c>
    </row>
    <row r="5849" spans="1:14" x14ac:dyDescent="0.25">
      <c r="A5849" s="1" t="s">
        <v>6</v>
      </c>
      <c r="B5849" s="1" t="s">
        <v>26</v>
      </c>
      <c r="C5849" s="1" t="s">
        <v>37</v>
      </c>
      <c r="D5849" s="1" t="s">
        <v>38</v>
      </c>
      <c r="E5849" s="1" t="s">
        <v>13</v>
      </c>
      <c r="F5849" s="1" t="s">
        <v>12</v>
      </c>
      <c r="G5849" s="1" t="s">
        <v>66</v>
      </c>
      <c r="H5849" s="1">
        <v>5</v>
      </c>
      <c r="I5849">
        <v>8.3743999999999996</v>
      </c>
      <c r="J5849" s="1">
        <f>SUMIFS(I:I,B:B,Table1_2[[#This Row],[Category Level 2]],D:D,Table1_2[[#This Row],[Brand]],E:E,Table1_2[[#This Row],[Region]],F:F,Table1_2[[#This Row],[Measure]],G:G,Table1_2[[#This Row],[Year]],H:H,"&lt;="&amp;Table1_2[[#This Row],[Month]])</f>
        <v>56.527200000000001</v>
      </c>
      <c r="K58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167.488</v>
      </c>
      <c r="N5849">
        <f>Table1_2[[#This Row],[Value]]*2.5</f>
        <v>20.936</v>
      </c>
    </row>
    <row r="5850" spans="1:14" x14ac:dyDescent="0.25">
      <c r="A5850" s="1" t="s">
        <v>6</v>
      </c>
      <c r="B5850" s="1" t="s">
        <v>26</v>
      </c>
      <c r="C5850" s="1" t="s">
        <v>37</v>
      </c>
      <c r="D5850" s="1" t="s">
        <v>38</v>
      </c>
      <c r="E5850" s="1" t="s">
        <v>13</v>
      </c>
      <c r="F5850" s="1" t="s">
        <v>12</v>
      </c>
      <c r="G5850" s="1" t="s">
        <v>66</v>
      </c>
      <c r="H5850" s="1">
        <v>8</v>
      </c>
      <c r="I5850">
        <v>21.982799999999997</v>
      </c>
      <c r="J5850" s="1">
        <f>SUMIFS(I:I,B:B,Table1_2[[#This Row],[Category Level 2]],D:D,Table1_2[[#This Row],[Brand]],E:E,Table1_2[[#This Row],[Region]],F:F,Table1_2[[#This Row],[Measure]],G:G,Table1_2[[#This Row],[Year]],H:H,"&lt;="&amp;Table1_2[[#This Row],[Month]])</f>
        <v>78.509999999999991</v>
      </c>
      <c r="K58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148.6456</v>
      </c>
      <c r="N5850">
        <f>Table1_2[[#This Row],[Value]]*2.5</f>
        <v>54.956999999999994</v>
      </c>
    </row>
    <row r="5851" spans="1:14" x14ac:dyDescent="0.25">
      <c r="A5851" s="1" t="s">
        <v>6</v>
      </c>
      <c r="B5851" s="1" t="s">
        <v>26</v>
      </c>
      <c r="C5851" s="1" t="s">
        <v>37</v>
      </c>
      <c r="D5851" s="1" t="s">
        <v>38</v>
      </c>
      <c r="E5851" s="1" t="s">
        <v>13</v>
      </c>
      <c r="F5851" s="1" t="s">
        <v>12</v>
      </c>
      <c r="G5851" s="1" t="s">
        <v>66</v>
      </c>
      <c r="H5851" s="1">
        <v>9</v>
      </c>
      <c r="I5851">
        <v>11.514799999999999</v>
      </c>
      <c r="J5851" s="1">
        <f>SUMIFS(I:I,B:B,Table1_2[[#This Row],[Category Level 2]],D:D,Table1_2[[#This Row],[Brand]],E:E,Table1_2[[#This Row],[Region]],F:F,Table1_2[[#This Row],[Measure]],G:G,Table1_2[[#This Row],[Year]],H:H,"&lt;="&amp;Table1_2[[#This Row],[Month]])</f>
        <v>90.024799999999985</v>
      </c>
      <c r="K58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138.17759999999998</v>
      </c>
      <c r="N5851">
        <f>Table1_2[[#This Row],[Value]]*2.5</f>
        <v>28.786999999999999</v>
      </c>
    </row>
    <row r="5852" spans="1:14" x14ac:dyDescent="0.25">
      <c r="A5852" s="1" t="s">
        <v>6</v>
      </c>
      <c r="B5852" s="1" t="s">
        <v>26</v>
      </c>
      <c r="C5852" s="1" t="s">
        <v>37</v>
      </c>
      <c r="D5852" s="1" t="s">
        <v>38</v>
      </c>
      <c r="E5852" s="1" t="s">
        <v>13</v>
      </c>
      <c r="F5852" s="1" t="s">
        <v>12</v>
      </c>
      <c r="G5852" s="1" t="s">
        <v>66</v>
      </c>
      <c r="H5852" s="1">
        <v>10</v>
      </c>
      <c r="I5852">
        <v>15.702</v>
      </c>
      <c r="J5852" s="1">
        <f>SUMIFS(I:I,B:B,Table1_2[[#This Row],[Category Level 2]],D:D,Table1_2[[#This Row],[Brand]],E:E,Table1_2[[#This Row],[Region]],F:F,Table1_2[[#This Row],[Measure]],G:G,Table1_2[[#This Row],[Year]],H:H,"&lt;="&amp;Table1_2[[#This Row],[Month]])</f>
        <v>105.72679999999998</v>
      </c>
      <c r="K58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138.17759999999998</v>
      </c>
      <c r="N5852">
        <f>Table1_2[[#This Row],[Value]]*2.5</f>
        <v>39.255000000000003</v>
      </c>
    </row>
    <row r="5853" spans="1:14" x14ac:dyDescent="0.25">
      <c r="A5853" s="1" t="s">
        <v>6</v>
      </c>
      <c r="B5853" s="1" t="s">
        <v>26</v>
      </c>
      <c r="C5853" s="1" t="s">
        <v>37</v>
      </c>
      <c r="D5853" s="1" t="s">
        <v>38</v>
      </c>
      <c r="E5853" s="1" t="s">
        <v>13</v>
      </c>
      <c r="F5853" s="1" t="s">
        <v>12</v>
      </c>
      <c r="G5853" s="1" t="s">
        <v>66</v>
      </c>
      <c r="H5853" s="1">
        <v>11</v>
      </c>
      <c r="I5853">
        <v>8.3743999999999996</v>
      </c>
      <c r="J5853" s="1">
        <f>SUMIFS(I:I,B:B,Table1_2[[#This Row],[Category Level 2]],D:D,Table1_2[[#This Row],[Brand]],E:E,Table1_2[[#This Row],[Region]],F:F,Table1_2[[#This Row],[Measure]],G:G,Table1_2[[#This Row],[Year]],H:H,"&lt;="&amp;Table1_2[[#This Row],[Month]])</f>
        <v>114.10119999999998</v>
      </c>
      <c r="K58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123.52239999999998</v>
      </c>
      <c r="N5853">
        <f>Table1_2[[#This Row],[Value]]*2.5</f>
        <v>20.936</v>
      </c>
    </row>
    <row r="5854" spans="1:14" x14ac:dyDescent="0.25">
      <c r="A5854" s="1" t="s">
        <v>6</v>
      </c>
      <c r="B5854" s="1" t="s">
        <v>26</v>
      </c>
      <c r="C5854" s="1" t="s">
        <v>37</v>
      </c>
      <c r="D5854" s="1" t="s">
        <v>38</v>
      </c>
      <c r="E5854" s="1" t="s">
        <v>13</v>
      </c>
      <c r="F5854" s="1" t="s">
        <v>12</v>
      </c>
      <c r="G5854" s="1" t="s">
        <v>66</v>
      </c>
      <c r="H5854" s="1">
        <v>12</v>
      </c>
      <c r="I5854">
        <v>9.4211999999999989</v>
      </c>
      <c r="J5854" s="1">
        <f>SUMIFS(I:I,B:B,Table1_2[[#This Row],[Category Level 2]],D:D,Table1_2[[#This Row],[Brand]],E:E,Table1_2[[#This Row],[Region]],F:F,Table1_2[[#This Row],[Measure]],G:G,Table1_2[[#This Row],[Year]],H:H,"&lt;="&amp;Table1_2[[#This Row],[Month]])</f>
        <v>123.52239999999998</v>
      </c>
      <c r="K58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123.52239999999998</v>
      </c>
      <c r="N5854">
        <f>Table1_2[[#This Row],[Value]]*2.5</f>
        <v>23.552999999999997</v>
      </c>
    </row>
    <row r="5855" spans="1:14" x14ac:dyDescent="0.25">
      <c r="A5855" s="1" t="s">
        <v>6</v>
      </c>
      <c r="B5855" s="1" t="s">
        <v>26</v>
      </c>
      <c r="C5855" s="1" t="s">
        <v>37</v>
      </c>
      <c r="D5855" s="1" t="s">
        <v>38</v>
      </c>
      <c r="E5855" s="1" t="s">
        <v>13</v>
      </c>
      <c r="F5855" s="1" t="s">
        <v>12</v>
      </c>
      <c r="G5855" s="1" t="s">
        <v>67</v>
      </c>
      <c r="H5855" s="1">
        <v>1</v>
      </c>
      <c r="I5855">
        <v>29.310399999999998</v>
      </c>
      <c r="J5855" s="1">
        <f>SUMIFS(I:I,B:B,Table1_2[[#This Row],[Category Level 2]],D:D,Table1_2[[#This Row],[Brand]],E:E,Table1_2[[#This Row],[Region]],F:F,Table1_2[[#This Row],[Measure]],G:G,Table1_2[[#This Row],[Year]],H:H,"&lt;="&amp;Table1_2[[#This Row],[Month]])</f>
        <v>29.310399999999998</v>
      </c>
      <c r="K58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142.36479999999997</v>
      </c>
      <c r="N5855">
        <f>Table1_2[[#This Row],[Value]]*2.5</f>
        <v>73.275999999999996</v>
      </c>
    </row>
    <row r="5856" spans="1:14" x14ac:dyDescent="0.25">
      <c r="A5856" s="1" t="s">
        <v>6</v>
      </c>
      <c r="B5856" s="1" t="s">
        <v>26</v>
      </c>
      <c r="C5856" s="1" t="s">
        <v>37</v>
      </c>
      <c r="D5856" s="1" t="s">
        <v>38</v>
      </c>
      <c r="E5856" s="1" t="s">
        <v>13</v>
      </c>
      <c r="F5856" s="1" t="s">
        <v>12</v>
      </c>
      <c r="G5856" s="1" t="s">
        <v>67</v>
      </c>
      <c r="H5856" s="1">
        <v>2</v>
      </c>
      <c r="I5856">
        <v>8.3743999999999996</v>
      </c>
      <c r="J5856" s="1">
        <f>SUMIFS(I:I,B:B,Table1_2[[#This Row],[Category Level 2]],D:D,Table1_2[[#This Row],[Brand]],E:E,Table1_2[[#This Row],[Region]],F:F,Table1_2[[#This Row],[Measure]],G:G,Table1_2[[#This Row],[Year]],H:H,"&lt;="&amp;Table1_2[[#This Row],[Month]])</f>
        <v>37.684799999999996</v>
      </c>
      <c r="K58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140.27119999999996</v>
      </c>
      <c r="N5856">
        <f>Table1_2[[#This Row],[Value]]*2.5</f>
        <v>20.936</v>
      </c>
    </row>
    <row r="5857" spans="1:14" x14ac:dyDescent="0.25">
      <c r="A5857" s="1" t="s">
        <v>6</v>
      </c>
      <c r="B5857" s="1" t="s">
        <v>26</v>
      </c>
      <c r="C5857" s="1" t="s">
        <v>37</v>
      </c>
      <c r="D5857" s="1" t="s">
        <v>38</v>
      </c>
      <c r="E5857" s="1" t="s">
        <v>13</v>
      </c>
      <c r="F5857" s="1" t="s">
        <v>12</v>
      </c>
      <c r="G5857" s="1" t="s">
        <v>67</v>
      </c>
      <c r="H5857" s="1">
        <v>3</v>
      </c>
      <c r="I5857">
        <v>15.702</v>
      </c>
      <c r="J5857" s="1">
        <f>SUMIFS(I:I,B:B,Table1_2[[#This Row],[Category Level 2]],D:D,Table1_2[[#This Row],[Brand]],E:E,Table1_2[[#This Row],[Region]],F:F,Table1_2[[#This Row],[Measure]],G:G,Table1_2[[#This Row],[Year]],H:H,"&lt;="&amp;Table1_2[[#This Row],[Month]])</f>
        <v>53.386799999999994</v>
      </c>
      <c r="K58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155.97319999999996</v>
      </c>
      <c r="N5857">
        <f>Table1_2[[#This Row],[Value]]*2.5</f>
        <v>39.255000000000003</v>
      </c>
    </row>
    <row r="5858" spans="1:14" x14ac:dyDescent="0.25">
      <c r="A5858" s="1" t="s">
        <v>6</v>
      </c>
      <c r="B5858" s="1" t="s">
        <v>26</v>
      </c>
      <c r="C5858" s="1" t="s">
        <v>37</v>
      </c>
      <c r="D5858" s="1" t="s">
        <v>38</v>
      </c>
      <c r="E5858" s="1" t="s">
        <v>14</v>
      </c>
      <c r="F5858" s="1" t="s">
        <v>11</v>
      </c>
      <c r="G5858" s="1" t="s">
        <v>62</v>
      </c>
      <c r="H5858" s="1">
        <v>1</v>
      </c>
      <c r="I5858">
        <v>165.39439999999999</v>
      </c>
      <c r="J5858" s="1">
        <f>SUMIFS(I:I,B:B,Table1_2[[#This Row],[Category Level 2]],D:D,Table1_2[[#This Row],[Brand]],E:E,Table1_2[[#This Row],[Region]],F:F,Table1_2[[#This Row],[Measure]],G:G,Table1_2[[#This Row],[Year]],H:H,"&lt;="&amp;Table1_2[[#This Row],[Month]])</f>
        <v>165.39439999999999</v>
      </c>
      <c r="K58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165.39439999999999</v>
      </c>
      <c r="N5858">
        <f>Table1_2[[#This Row],[Value]]*2.5</f>
        <v>413.48599999999999</v>
      </c>
    </row>
    <row r="5859" spans="1:14" x14ac:dyDescent="0.25">
      <c r="A5859" s="1" t="s">
        <v>6</v>
      </c>
      <c r="B5859" s="1" t="s">
        <v>26</v>
      </c>
      <c r="C5859" s="1" t="s">
        <v>37</v>
      </c>
      <c r="D5859" s="1" t="s">
        <v>38</v>
      </c>
      <c r="E5859" s="1" t="s">
        <v>14</v>
      </c>
      <c r="F5859" s="1" t="s">
        <v>11</v>
      </c>
      <c r="G5859" s="1" t="s">
        <v>62</v>
      </c>
      <c r="H5859" s="1">
        <v>2</v>
      </c>
      <c r="I5859">
        <v>188.42399999999998</v>
      </c>
      <c r="J5859" s="1">
        <f>SUMIFS(I:I,B:B,Table1_2[[#This Row],[Category Level 2]],D:D,Table1_2[[#This Row],[Brand]],E:E,Table1_2[[#This Row],[Region]],F:F,Table1_2[[#This Row],[Measure]],G:G,Table1_2[[#This Row],[Year]],H:H,"&lt;="&amp;Table1_2[[#This Row],[Month]])</f>
        <v>353.8184</v>
      </c>
      <c r="K58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353.8184</v>
      </c>
      <c r="N5859">
        <f>Table1_2[[#This Row],[Value]]*2.5</f>
        <v>471.05999999999995</v>
      </c>
    </row>
    <row r="5860" spans="1:14" x14ac:dyDescent="0.25">
      <c r="A5860" s="1" t="s">
        <v>6</v>
      </c>
      <c r="B5860" s="1" t="s">
        <v>26</v>
      </c>
      <c r="C5860" s="1" t="s">
        <v>37</v>
      </c>
      <c r="D5860" s="1" t="s">
        <v>38</v>
      </c>
      <c r="E5860" s="1" t="s">
        <v>14</v>
      </c>
      <c r="F5860" s="1" t="s">
        <v>11</v>
      </c>
      <c r="G5860" s="1" t="s">
        <v>62</v>
      </c>
      <c r="H5860" s="1">
        <v>3</v>
      </c>
      <c r="I5860">
        <v>241.8108</v>
      </c>
      <c r="J5860" s="1">
        <f>SUMIFS(I:I,B:B,Table1_2[[#This Row],[Category Level 2]],D:D,Table1_2[[#This Row],[Brand]],E:E,Table1_2[[#This Row],[Region]],F:F,Table1_2[[#This Row],[Measure]],G:G,Table1_2[[#This Row],[Year]],H:H,"&lt;="&amp;Table1_2[[#This Row],[Month]])</f>
        <v>595.62919999999997</v>
      </c>
      <c r="K58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595.62919999999997</v>
      </c>
      <c r="N5860">
        <f>Table1_2[[#This Row],[Value]]*2.5</f>
        <v>604.52700000000004</v>
      </c>
    </row>
    <row r="5861" spans="1:14" x14ac:dyDescent="0.25">
      <c r="A5861" s="1" t="s">
        <v>6</v>
      </c>
      <c r="B5861" s="1" t="s">
        <v>26</v>
      </c>
      <c r="C5861" s="1" t="s">
        <v>37</v>
      </c>
      <c r="D5861" s="1" t="s">
        <v>38</v>
      </c>
      <c r="E5861" s="1" t="s">
        <v>14</v>
      </c>
      <c r="F5861" s="1" t="s">
        <v>11</v>
      </c>
      <c r="G5861" s="1" t="s">
        <v>62</v>
      </c>
      <c r="H5861" s="1">
        <v>4</v>
      </c>
      <c r="I5861">
        <v>259.60640000000001</v>
      </c>
      <c r="J5861" s="1">
        <f>SUMIFS(I:I,B:B,Table1_2[[#This Row],[Category Level 2]],D:D,Table1_2[[#This Row],[Brand]],E:E,Table1_2[[#This Row],[Region]],F:F,Table1_2[[#This Row],[Measure]],G:G,Table1_2[[#This Row],[Year]],H:H,"&lt;="&amp;Table1_2[[#This Row],[Month]])</f>
        <v>855.23559999999998</v>
      </c>
      <c r="K58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855.23559999999998</v>
      </c>
      <c r="N5861">
        <f>Table1_2[[#This Row],[Value]]*2.5</f>
        <v>649.01600000000008</v>
      </c>
    </row>
    <row r="5862" spans="1:14" x14ac:dyDescent="0.25">
      <c r="A5862" s="1" t="s">
        <v>6</v>
      </c>
      <c r="B5862" s="1" t="s">
        <v>26</v>
      </c>
      <c r="C5862" s="1" t="s">
        <v>37</v>
      </c>
      <c r="D5862" s="1" t="s">
        <v>38</v>
      </c>
      <c r="E5862" s="1" t="s">
        <v>14</v>
      </c>
      <c r="F5862" s="1" t="s">
        <v>11</v>
      </c>
      <c r="G5862" s="1" t="s">
        <v>62</v>
      </c>
      <c r="H5862" s="1">
        <v>5</v>
      </c>
      <c r="I5862">
        <v>146.55199999999999</v>
      </c>
      <c r="J5862" s="1">
        <f>SUMIFS(I:I,B:B,Table1_2[[#This Row],[Category Level 2]],D:D,Table1_2[[#This Row],[Brand]],E:E,Table1_2[[#This Row],[Region]],F:F,Table1_2[[#This Row],[Measure]],G:G,Table1_2[[#This Row],[Year]],H:H,"&lt;="&amp;Table1_2[[#This Row],[Month]])</f>
        <v>1001.7876</v>
      </c>
      <c r="K58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1001.7876</v>
      </c>
      <c r="N5862">
        <f>Table1_2[[#This Row],[Value]]*2.5</f>
        <v>366.38</v>
      </c>
    </row>
    <row r="5863" spans="1:14" x14ac:dyDescent="0.25">
      <c r="A5863" s="1" t="s">
        <v>6</v>
      </c>
      <c r="B5863" s="1" t="s">
        <v>26</v>
      </c>
      <c r="C5863" s="1" t="s">
        <v>37</v>
      </c>
      <c r="D5863" s="1" t="s">
        <v>38</v>
      </c>
      <c r="E5863" s="1" t="s">
        <v>14</v>
      </c>
      <c r="F5863" s="1" t="s">
        <v>11</v>
      </c>
      <c r="G5863" s="1" t="s">
        <v>62</v>
      </c>
      <c r="H5863" s="1">
        <v>6</v>
      </c>
      <c r="I5863">
        <v>261.7</v>
      </c>
      <c r="J5863" s="1">
        <f>SUMIFS(I:I,B:B,Table1_2[[#This Row],[Category Level 2]],D:D,Table1_2[[#This Row],[Brand]],E:E,Table1_2[[#This Row],[Region]],F:F,Table1_2[[#This Row],[Measure]],G:G,Table1_2[[#This Row],[Year]],H:H,"&lt;="&amp;Table1_2[[#This Row],[Month]])</f>
        <v>1263.4875999999999</v>
      </c>
      <c r="K58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1263.4875999999999</v>
      </c>
      <c r="N5863">
        <f>Table1_2[[#This Row],[Value]]*2.5</f>
        <v>654.25</v>
      </c>
    </row>
    <row r="5864" spans="1:14" x14ac:dyDescent="0.25">
      <c r="A5864" s="1" t="s">
        <v>6</v>
      </c>
      <c r="B5864" s="1" t="s">
        <v>26</v>
      </c>
      <c r="C5864" s="1" t="s">
        <v>37</v>
      </c>
      <c r="D5864" s="1" t="s">
        <v>38</v>
      </c>
      <c r="E5864" s="1" t="s">
        <v>14</v>
      </c>
      <c r="F5864" s="1" t="s">
        <v>11</v>
      </c>
      <c r="G5864" s="1" t="s">
        <v>62</v>
      </c>
      <c r="H5864" s="1">
        <v>7</v>
      </c>
      <c r="I5864">
        <v>188.42399999999998</v>
      </c>
      <c r="J5864" s="1">
        <f>SUMIFS(I:I,B:B,Table1_2[[#This Row],[Category Level 2]],D:D,Table1_2[[#This Row],[Brand]],E:E,Table1_2[[#This Row],[Region]],F:F,Table1_2[[#This Row],[Measure]],G:G,Table1_2[[#This Row],[Year]],H:H,"&lt;="&amp;Table1_2[[#This Row],[Month]])</f>
        <v>1451.9115999999999</v>
      </c>
      <c r="K58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1451.9115999999999</v>
      </c>
      <c r="N5864">
        <f>Table1_2[[#This Row],[Value]]*2.5</f>
        <v>471.05999999999995</v>
      </c>
    </row>
    <row r="5865" spans="1:14" x14ac:dyDescent="0.25">
      <c r="A5865" s="1" t="s">
        <v>6</v>
      </c>
      <c r="B5865" s="1" t="s">
        <v>26</v>
      </c>
      <c r="C5865" s="1" t="s">
        <v>37</v>
      </c>
      <c r="D5865" s="1" t="s">
        <v>38</v>
      </c>
      <c r="E5865" s="1" t="s">
        <v>14</v>
      </c>
      <c r="F5865" s="1" t="s">
        <v>11</v>
      </c>
      <c r="G5865" s="1" t="s">
        <v>62</v>
      </c>
      <c r="H5865" s="1">
        <v>8</v>
      </c>
      <c r="I5865">
        <v>140.27119999999999</v>
      </c>
      <c r="J5865" s="1">
        <f>SUMIFS(I:I,B:B,Table1_2[[#This Row],[Category Level 2]],D:D,Table1_2[[#This Row],[Brand]],E:E,Table1_2[[#This Row],[Region]],F:F,Table1_2[[#This Row],[Measure]],G:G,Table1_2[[#This Row],[Year]],H:H,"&lt;="&amp;Table1_2[[#This Row],[Month]])</f>
        <v>1592.1827999999998</v>
      </c>
      <c r="K58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1592.1827999999998</v>
      </c>
      <c r="N5865">
        <f>Table1_2[[#This Row],[Value]]*2.5</f>
        <v>350.678</v>
      </c>
    </row>
    <row r="5866" spans="1:14" x14ac:dyDescent="0.25">
      <c r="A5866" s="1" t="s">
        <v>6</v>
      </c>
      <c r="B5866" s="1" t="s">
        <v>26</v>
      </c>
      <c r="C5866" s="1" t="s">
        <v>37</v>
      </c>
      <c r="D5866" s="1" t="s">
        <v>38</v>
      </c>
      <c r="E5866" s="1" t="s">
        <v>14</v>
      </c>
      <c r="F5866" s="1" t="s">
        <v>11</v>
      </c>
      <c r="G5866" s="1" t="s">
        <v>62</v>
      </c>
      <c r="H5866" s="1">
        <v>9</v>
      </c>
      <c r="I5866">
        <v>177.95599999999999</v>
      </c>
      <c r="J5866" s="1">
        <f>SUMIFS(I:I,B:B,Table1_2[[#This Row],[Category Level 2]],D:D,Table1_2[[#This Row],[Brand]],E:E,Table1_2[[#This Row],[Region]],F:F,Table1_2[[#This Row],[Measure]],G:G,Table1_2[[#This Row],[Year]],H:H,"&lt;="&amp;Table1_2[[#This Row],[Month]])</f>
        <v>1770.1387999999997</v>
      </c>
      <c r="K58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1770.1387999999997</v>
      </c>
      <c r="N5866">
        <f>Table1_2[[#This Row],[Value]]*2.5</f>
        <v>444.89</v>
      </c>
    </row>
    <row r="5867" spans="1:14" x14ac:dyDescent="0.25">
      <c r="A5867" s="1" t="s">
        <v>6</v>
      </c>
      <c r="B5867" s="1" t="s">
        <v>26</v>
      </c>
      <c r="C5867" s="1" t="s">
        <v>37</v>
      </c>
      <c r="D5867" s="1" t="s">
        <v>38</v>
      </c>
      <c r="E5867" s="1" t="s">
        <v>14</v>
      </c>
      <c r="F5867" s="1" t="s">
        <v>11</v>
      </c>
      <c r="G5867" s="1" t="s">
        <v>62</v>
      </c>
      <c r="H5867" s="1">
        <v>10</v>
      </c>
      <c r="I5867">
        <v>212.50039999999998</v>
      </c>
      <c r="J5867" s="1">
        <f>SUMIFS(I:I,B:B,Table1_2[[#This Row],[Category Level 2]],D:D,Table1_2[[#This Row],[Brand]],E:E,Table1_2[[#This Row],[Region]],F:F,Table1_2[[#This Row],[Measure]],G:G,Table1_2[[#This Row],[Year]],H:H,"&lt;="&amp;Table1_2[[#This Row],[Month]])</f>
        <v>1982.6391999999996</v>
      </c>
      <c r="K58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1982.6391999999996</v>
      </c>
      <c r="N5867">
        <f>Table1_2[[#This Row],[Value]]*2.5</f>
        <v>531.25099999999998</v>
      </c>
    </row>
    <row r="5868" spans="1:14" x14ac:dyDescent="0.25">
      <c r="A5868" s="1" t="s">
        <v>6</v>
      </c>
      <c r="B5868" s="1" t="s">
        <v>26</v>
      </c>
      <c r="C5868" s="1" t="s">
        <v>37</v>
      </c>
      <c r="D5868" s="1" t="s">
        <v>38</v>
      </c>
      <c r="E5868" s="1" t="s">
        <v>14</v>
      </c>
      <c r="F5868" s="1" t="s">
        <v>11</v>
      </c>
      <c r="G5868" s="1" t="s">
        <v>62</v>
      </c>
      <c r="H5868" s="1">
        <v>11</v>
      </c>
      <c r="I5868">
        <v>220.87479999999999</v>
      </c>
      <c r="J5868" s="1">
        <f>SUMIFS(I:I,B:B,Table1_2[[#This Row],[Category Level 2]],D:D,Table1_2[[#This Row],[Brand]],E:E,Table1_2[[#This Row],[Region]],F:F,Table1_2[[#This Row],[Measure]],G:G,Table1_2[[#This Row],[Year]],H:H,"&lt;="&amp;Table1_2[[#This Row],[Month]])</f>
        <v>2203.5139999999997</v>
      </c>
      <c r="K58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2203.5139999999997</v>
      </c>
      <c r="N5868">
        <f>Table1_2[[#This Row],[Value]]*2.5</f>
        <v>552.18700000000001</v>
      </c>
    </row>
    <row r="5869" spans="1:14" x14ac:dyDescent="0.25">
      <c r="A5869" s="1" t="s">
        <v>6</v>
      </c>
      <c r="B5869" s="1" t="s">
        <v>26</v>
      </c>
      <c r="C5869" s="1" t="s">
        <v>37</v>
      </c>
      <c r="D5869" s="1" t="s">
        <v>38</v>
      </c>
      <c r="E5869" s="1" t="s">
        <v>14</v>
      </c>
      <c r="F5869" s="1" t="s">
        <v>11</v>
      </c>
      <c r="G5869" s="1" t="s">
        <v>62</v>
      </c>
      <c r="H5869" s="1">
        <v>12</v>
      </c>
      <c r="I5869">
        <v>139.2244</v>
      </c>
      <c r="J5869" s="1">
        <f>SUMIFS(I:I,B:B,Table1_2[[#This Row],[Category Level 2]],D:D,Table1_2[[#This Row],[Brand]],E:E,Table1_2[[#This Row],[Region]],F:F,Table1_2[[#This Row],[Measure]],G:G,Table1_2[[#This Row],[Year]],H:H,"&lt;="&amp;Table1_2[[#This Row],[Month]])</f>
        <v>2342.7383999999997</v>
      </c>
      <c r="K58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2342.7383999999997</v>
      </c>
      <c r="N5869">
        <f>Table1_2[[#This Row],[Value]]*2.5</f>
        <v>348.06100000000004</v>
      </c>
    </row>
    <row r="5870" spans="1:14" x14ac:dyDescent="0.25">
      <c r="A5870" s="1" t="s">
        <v>6</v>
      </c>
      <c r="B5870" s="1" t="s">
        <v>26</v>
      </c>
      <c r="C5870" s="1" t="s">
        <v>37</v>
      </c>
      <c r="D5870" s="1" t="s">
        <v>38</v>
      </c>
      <c r="E5870" s="1" t="s">
        <v>14</v>
      </c>
      <c r="F5870" s="1" t="s">
        <v>11</v>
      </c>
      <c r="G5870" s="1" t="s">
        <v>63</v>
      </c>
      <c r="H5870" s="1">
        <v>1</v>
      </c>
      <c r="I5870">
        <v>170.6284</v>
      </c>
      <c r="J5870" s="1">
        <f>SUMIFS(I:I,B:B,Table1_2[[#This Row],[Category Level 2]],D:D,Table1_2[[#This Row],[Brand]],E:E,Table1_2[[#This Row],[Region]],F:F,Table1_2[[#This Row],[Measure]],G:G,Table1_2[[#This Row],[Year]],H:H,"&lt;="&amp;Table1_2[[#This Row],[Month]])</f>
        <v>170.6284</v>
      </c>
      <c r="K58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2347.9723999999997</v>
      </c>
      <c r="N5870">
        <f>Table1_2[[#This Row],[Value]]*2.5</f>
        <v>426.57100000000003</v>
      </c>
    </row>
    <row r="5871" spans="1:14" x14ac:dyDescent="0.25">
      <c r="A5871" s="1" t="s">
        <v>6</v>
      </c>
      <c r="B5871" s="1" t="s">
        <v>26</v>
      </c>
      <c r="C5871" s="1" t="s">
        <v>37</v>
      </c>
      <c r="D5871" s="1" t="s">
        <v>38</v>
      </c>
      <c r="E5871" s="1" t="s">
        <v>14</v>
      </c>
      <c r="F5871" s="1" t="s">
        <v>11</v>
      </c>
      <c r="G5871" s="1" t="s">
        <v>63</v>
      </c>
      <c r="H5871" s="1">
        <v>2</v>
      </c>
      <c r="I5871">
        <v>139.2244</v>
      </c>
      <c r="J5871" s="1">
        <f>SUMIFS(I:I,B:B,Table1_2[[#This Row],[Category Level 2]],D:D,Table1_2[[#This Row],[Brand]],E:E,Table1_2[[#This Row],[Region]],F:F,Table1_2[[#This Row],[Measure]],G:G,Table1_2[[#This Row],[Year]],H:H,"&lt;="&amp;Table1_2[[#This Row],[Month]])</f>
        <v>309.8528</v>
      </c>
      <c r="K58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2298.7727999999997</v>
      </c>
      <c r="N5871">
        <f>Table1_2[[#This Row],[Value]]*2.5</f>
        <v>348.06100000000004</v>
      </c>
    </row>
    <row r="5872" spans="1:14" x14ac:dyDescent="0.25">
      <c r="A5872" s="1" t="s">
        <v>6</v>
      </c>
      <c r="B5872" s="1" t="s">
        <v>26</v>
      </c>
      <c r="C5872" s="1" t="s">
        <v>37</v>
      </c>
      <c r="D5872" s="1" t="s">
        <v>38</v>
      </c>
      <c r="E5872" s="1" t="s">
        <v>14</v>
      </c>
      <c r="F5872" s="1" t="s">
        <v>11</v>
      </c>
      <c r="G5872" s="1" t="s">
        <v>63</v>
      </c>
      <c r="H5872" s="1">
        <v>3</v>
      </c>
      <c r="I5872">
        <v>116.1948</v>
      </c>
      <c r="J5872" s="1">
        <f>SUMIFS(I:I,B:B,Table1_2[[#This Row],[Category Level 2]],D:D,Table1_2[[#This Row],[Brand]],E:E,Table1_2[[#This Row],[Region]],F:F,Table1_2[[#This Row],[Measure]],G:G,Table1_2[[#This Row],[Year]],H:H,"&lt;="&amp;Table1_2[[#This Row],[Month]])</f>
        <v>426.04759999999999</v>
      </c>
      <c r="K58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2173.1568000000002</v>
      </c>
      <c r="N5872">
        <f>Table1_2[[#This Row],[Value]]*2.5</f>
        <v>290.48700000000002</v>
      </c>
    </row>
    <row r="5873" spans="1:14" x14ac:dyDescent="0.25">
      <c r="A5873" s="1" t="s">
        <v>6</v>
      </c>
      <c r="B5873" s="1" t="s">
        <v>26</v>
      </c>
      <c r="C5873" s="1" t="s">
        <v>37</v>
      </c>
      <c r="D5873" s="1" t="s">
        <v>38</v>
      </c>
      <c r="E5873" s="1" t="s">
        <v>14</v>
      </c>
      <c r="F5873" s="1" t="s">
        <v>11</v>
      </c>
      <c r="G5873" s="1" t="s">
        <v>63</v>
      </c>
      <c r="H5873" s="1">
        <v>4</v>
      </c>
      <c r="I5873">
        <v>166.44119999999998</v>
      </c>
      <c r="J5873" s="1">
        <f>SUMIFS(I:I,B:B,Table1_2[[#This Row],[Category Level 2]],D:D,Table1_2[[#This Row],[Brand]],E:E,Table1_2[[#This Row],[Region]],F:F,Table1_2[[#This Row],[Measure]],G:G,Table1_2[[#This Row],[Year]],H:H,"&lt;="&amp;Table1_2[[#This Row],[Month]])</f>
        <v>592.48879999999997</v>
      </c>
      <c r="K58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2079.9915999999998</v>
      </c>
      <c r="N5873">
        <f>Table1_2[[#This Row],[Value]]*2.5</f>
        <v>416.10299999999995</v>
      </c>
    </row>
    <row r="5874" spans="1:14" x14ac:dyDescent="0.25">
      <c r="A5874" s="1" t="s">
        <v>6</v>
      </c>
      <c r="B5874" s="1" t="s">
        <v>26</v>
      </c>
      <c r="C5874" s="1" t="s">
        <v>37</v>
      </c>
      <c r="D5874" s="1" t="s">
        <v>38</v>
      </c>
      <c r="E5874" s="1" t="s">
        <v>14</v>
      </c>
      <c r="F5874" s="1" t="s">
        <v>11</v>
      </c>
      <c r="G5874" s="1" t="s">
        <v>63</v>
      </c>
      <c r="H5874" s="1">
        <v>5</v>
      </c>
      <c r="I5874">
        <v>122.4756</v>
      </c>
      <c r="J5874" s="1">
        <f>SUMIFS(I:I,B:B,Table1_2[[#This Row],[Category Level 2]],D:D,Table1_2[[#This Row],[Brand]],E:E,Table1_2[[#This Row],[Region]],F:F,Table1_2[[#This Row],[Measure]],G:G,Table1_2[[#This Row],[Year]],H:H,"&lt;="&amp;Table1_2[[#This Row],[Month]])</f>
        <v>714.96439999999996</v>
      </c>
      <c r="K58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2055.9151999999999</v>
      </c>
      <c r="N5874">
        <f>Table1_2[[#This Row],[Value]]*2.5</f>
        <v>306.18900000000002</v>
      </c>
    </row>
    <row r="5875" spans="1:14" x14ac:dyDescent="0.25">
      <c r="A5875" s="1" t="s">
        <v>6</v>
      </c>
      <c r="B5875" s="1" t="s">
        <v>26</v>
      </c>
      <c r="C5875" s="1" t="s">
        <v>37</v>
      </c>
      <c r="D5875" s="1" t="s">
        <v>38</v>
      </c>
      <c r="E5875" s="1" t="s">
        <v>14</v>
      </c>
      <c r="F5875" s="1" t="s">
        <v>11</v>
      </c>
      <c r="G5875" s="1" t="s">
        <v>63</v>
      </c>
      <c r="H5875" s="1">
        <v>6</v>
      </c>
      <c r="I5875">
        <v>157.01999999999998</v>
      </c>
      <c r="J5875" s="1">
        <f>SUMIFS(I:I,B:B,Table1_2[[#This Row],[Category Level 2]],D:D,Table1_2[[#This Row],[Brand]],E:E,Table1_2[[#This Row],[Region]],F:F,Table1_2[[#This Row],[Measure]],G:G,Table1_2[[#This Row],[Year]],H:H,"&lt;="&amp;Table1_2[[#This Row],[Month]])</f>
        <v>871.98439999999994</v>
      </c>
      <c r="K58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1951.2352000000001</v>
      </c>
      <c r="N5875">
        <f>Table1_2[[#This Row],[Value]]*2.5</f>
        <v>392.54999999999995</v>
      </c>
    </row>
    <row r="5876" spans="1:14" x14ac:dyDescent="0.25">
      <c r="A5876" s="1" t="s">
        <v>6</v>
      </c>
      <c r="B5876" s="1" t="s">
        <v>26</v>
      </c>
      <c r="C5876" s="1" t="s">
        <v>37</v>
      </c>
      <c r="D5876" s="1" t="s">
        <v>38</v>
      </c>
      <c r="E5876" s="1" t="s">
        <v>14</v>
      </c>
      <c r="F5876" s="1" t="s">
        <v>11</v>
      </c>
      <c r="G5876" s="1" t="s">
        <v>63</v>
      </c>
      <c r="H5876" s="1">
        <v>7</v>
      </c>
      <c r="I5876">
        <v>103.6332</v>
      </c>
      <c r="J5876" s="1">
        <f>SUMIFS(I:I,B:B,Table1_2[[#This Row],[Category Level 2]],D:D,Table1_2[[#This Row],[Brand]],E:E,Table1_2[[#This Row],[Region]],F:F,Table1_2[[#This Row],[Measure]],G:G,Table1_2[[#This Row],[Year]],H:H,"&lt;="&amp;Table1_2[[#This Row],[Month]])</f>
        <v>975.61759999999992</v>
      </c>
      <c r="K58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1866.4443999999999</v>
      </c>
      <c r="N5876">
        <f>Table1_2[[#This Row],[Value]]*2.5</f>
        <v>259.08300000000003</v>
      </c>
    </row>
    <row r="5877" spans="1:14" x14ac:dyDescent="0.25">
      <c r="A5877" s="1" t="s">
        <v>6</v>
      </c>
      <c r="B5877" s="1" t="s">
        <v>26</v>
      </c>
      <c r="C5877" s="1" t="s">
        <v>37</v>
      </c>
      <c r="D5877" s="1" t="s">
        <v>38</v>
      </c>
      <c r="E5877" s="1" t="s">
        <v>14</v>
      </c>
      <c r="F5877" s="1" t="s">
        <v>11</v>
      </c>
      <c r="G5877" s="1" t="s">
        <v>63</v>
      </c>
      <c r="H5877" s="1">
        <v>8</v>
      </c>
      <c r="I5877">
        <v>109.914</v>
      </c>
      <c r="J5877" s="1">
        <f>SUMIFS(I:I,B:B,Table1_2[[#This Row],[Category Level 2]],D:D,Table1_2[[#This Row],[Brand]],E:E,Table1_2[[#This Row],[Region]],F:F,Table1_2[[#This Row],[Measure]],G:G,Table1_2[[#This Row],[Year]],H:H,"&lt;="&amp;Table1_2[[#This Row],[Month]])</f>
        <v>1085.5316</v>
      </c>
      <c r="K58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1836.0871999999999</v>
      </c>
      <c r="N5877">
        <f>Table1_2[[#This Row],[Value]]*2.5</f>
        <v>274.78500000000003</v>
      </c>
    </row>
    <row r="5878" spans="1:14" x14ac:dyDescent="0.25">
      <c r="A5878" s="1" t="s">
        <v>6</v>
      </c>
      <c r="B5878" s="1" t="s">
        <v>26</v>
      </c>
      <c r="C5878" s="1" t="s">
        <v>37</v>
      </c>
      <c r="D5878" s="1" t="s">
        <v>38</v>
      </c>
      <c r="E5878" s="1" t="s">
        <v>14</v>
      </c>
      <c r="F5878" s="1" t="s">
        <v>11</v>
      </c>
      <c r="G5878" s="1" t="s">
        <v>63</v>
      </c>
      <c r="H5878" s="1">
        <v>9</v>
      </c>
      <c r="I5878">
        <v>167.488</v>
      </c>
      <c r="J5878" s="1">
        <f>SUMIFS(I:I,B:B,Table1_2[[#This Row],[Category Level 2]],D:D,Table1_2[[#This Row],[Brand]],E:E,Table1_2[[#This Row],[Region]],F:F,Table1_2[[#This Row],[Measure]],G:G,Table1_2[[#This Row],[Year]],H:H,"&lt;="&amp;Table1_2[[#This Row],[Month]])</f>
        <v>1253.0196000000001</v>
      </c>
      <c r="K58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1825.6192000000001</v>
      </c>
      <c r="N5878">
        <f>Table1_2[[#This Row],[Value]]*2.5</f>
        <v>418.72</v>
      </c>
    </row>
    <row r="5879" spans="1:14" x14ac:dyDescent="0.25">
      <c r="A5879" s="1" t="s">
        <v>6</v>
      </c>
      <c r="B5879" s="1" t="s">
        <v>26</v>
      </c>
      <c r="C5879" s="1" t="s">
        <v>37</v>
      </c>
      <c r="D5879" s="1" t="s">
        <v>38</v>
      </c>
      <c r="E5879" s="1" t="s">
        <v>14</v>
      </c>
      <c r="F5879" s="1" t="s">
        <v>11</v>
      </c>
      <c r="G5879" s="1" t="s">
        <v>63</v>
      </c>
      <c r="H5879" s="1">
        <v>10</v>
      </c>
      <c r="I5879">
        <v>92.118399999999994</v>
      </c>
      <c r="J5879" s="1">
        <f>SUMIFS(I:I,B:B,Table1_2[[#This Row],[Category Level 2]],D:D,Table1_2[[#This Row],[Brand]],E:E,Table1_2[[#This Row],[Region]],F:F,Table1_2[[#This Row],[Measure]],G:G,Table1_2[[#This Row],[Year]],H:H,"&lt;="&amp;Table1_2[[#This Row],[Month]])</f>
        <v>1345.1380000000001</v>
      </c>
      <c r="K58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1705.2372</v>
      </c>
      <c r="N5879">
        <f>Table1_2[[#This Row],[Value]]*2.5</f>
        <v>230.29599999999999</v>
      </c>
    </row>
    <row r="5880" spans="1:14" x14ac:dyDescent="0.25">
      <c r="A5880" s="1" t="s">
        <v>6</v>
      </c>
      <c r="B5880" s="1" t="s">
        <v>26</v>
      </c>
      <c r="C5880" s="1" t="s">
        <v>37</v>
      </c>
      <c r="D5880" s="1" t="s">
        <v>38</v>
      </c>
      <c r="E5880" s="1" t="s">
        <v>14</v>
      </c>
      <c r="F5880" s="1" t="s">
        <v>11</v>
      </c>
      <c r="G5880" s="1" t="s">
        <v>63</v>
      </c>
      <c r="H5880" s="1">
        <v>11</v>
      </c>
      <c r="I5880">
        <v>20.936</v>
      </c>
      <c r="J5880" s="1">
        <f>SUMIFS(I:I,B:B,Table1_2[[#This Row],[Category Level 2]],D:D,Table1_2[[#This Row],[Brand]],E:E,Table1_2[[#This Row],[Region]],F:F,Table1_2[[#This Row],[Measure]],G:G,Table1_2[[#This Row],[Year]],H:H,"&lt;="&amp;Table1_2[[#This Row],[Month]])</f>
        <v>1366.0740000000001</v>
      </c>
      <c r="K58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1505.2984000000001</v>
      </c>
      <c r="N5880">
        <f>Table1_2[[#This Row],[Value]]*2.5</f>
        <v>52.34</v>
      </c>
    </row>
    <row r="5881" spans="1:14" x14ac:dyDescent="0.25">
      <c r="A5881" s="1" t="s">
        <v>6</v>
      </c>
      <c r="B5881" s="1" t="s">
        <v>26</v>
      </c>
      <c r="C5881" s="1" t="s">
        <v>37</v>
      </c>
      <c r="D5881" s="1" t="s">
        <v>38</v>
      </c>
      <c r="E5881" s="1" t="s">
        <v>14</v>
      </c>
      <c r="F5881" s="1" t="s">
        <v>11</v>
      </c>
      <c r="G5881" s="1" t="s">
        <v>63</v>
      </c>
      <c r="H5881" s="1">
        <v>12</v>
      </c>
      <c r="I5881">
        <v>16.748799999999999</v>
      </c>
      <c r="J5881" s="1">
        <f>SUMIFS(I:I,B:B,Table1_2[[#This Row],[Category Level 2]],D:D,Table1_2[[#This Row],[Brand]],E:E,Table1_2[[#This Row],[Region]],F:F,Table1_2[[#This Row],[Measure]],G:G,Table1_2[[#This Row],[Year]],H:H,"&lt;="&amp;Table1_2[[#This Row],[Month]])</f>
        <v>1382.8228000000001</v>
      </c>
      <c r="K58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1382.8228000000001</v>
      </c>
      <c r="N5881">
        <f>Table1_2[[#This Row],[Value]]*2.5</f>
        <v>41.872</v>
      </c>
    </row>
    <row r="5882" spans="1:14" x14ac:dyDescent="0.25">
      <c r="A5882" s="1" t="s">
        <v>6</v>
      </c>
      <c r="B5882" s="1" t="s">
        <v>26</v>
      </c>
      <c r="C5882" s="1" t="s">
        <v>37</v>
      </c>
      <c r="D5882" s="1" t="s">
        <v>38</v>
      </c>
      <c r="E5882" s="1" t="s">
        <v>14</v>
      </c>
      <c r="F5882" s="1" t="s">
        <v>11</v>
      </c>
      <c r="G5882" s="1" t="s">
        <v>64</v>
      </c>
      <c r="H5882" s="1">
        <v>1</v>
      </c>
      <c r="I5882">
        <v>29.310399999999998</v>
      </c>
      <c r="J5882" s="1">
        <f>SUMIFS(I:I,B:B,Table1_2[[#This Row],[Category Level 2]],D:D,Table1_2[[#This Row],[Brand]],E:E,Table1_2[[#This Row],[Region]],F:F,Table1_2[[#This Row],[Measure]],G:G,Table1_2[[#This Row],[Year]],H:H,"&lt;="&amp;Table1_2[[#This Row],[Month]])</f>
        <v>29.310399999999998</v>
      </c>
      <c r="K58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1241.5048000000002</v>
      </c>
      <c r="N5882">
        <f>Table1_2[[#This Row],[Value]]*2.5</f>
        <v>73.275999999999996</v>
      </c>
    </row>
    <row r="5883" spans="1:14" x14ac:dyDescent="0.25">
      <c r="A5883" s="1" t="s">
        <v>6</v>
      </c>
      <c r="B5883" s="1" t="s">
        <v>26</v>
      </c>
      <c r="C5883" s="1" t="s">
        <v>37</v>
      </c>
      <c r="D5883" s="1" t="s">
        <v>38</v>
      </c>
      <c r="E5883" s="1" t="s">
        <v>14</v>
      </c>
      <c r="F5883" s="1" t="s">
        <v>11</v>
      </c>
      <c r="G5883" s="1" t="s">
        <v>64</v>
      </c>
      <c r="H5883" s="1">
        <v>2</v>
      </c>
      <c r="I5883">
        <v>3.1403999999999996</v>
      </c>
      <c r="J5883" s="1">
        <f>SUMIFS(I:I,B:B,Table1_2[[#This Row],[Category Level 2]],D:D,Table1_2[[#This Row],[Brand]],E:E,Table1_2[[#This Row],[Region]],F:F,Table1_2[[#This Row],[Measure]],G:G,Table1_2[[#This Row],[Year]],H:H,"&lt;="&amp;Table1_2[[#This Row],[Month]])</f>
        <v>32.450800000000001</v>
      </c>
      <c r="K58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1105.4208000000001</v>
      </c>
      <c r="N5883">
        <f>Table1_2[[#This Row],[Value]]*2.5</f>
        <v>7.8509999999999991</v>
      </c>
    </row>
    <row r="5884" spans="1:14" x14ac:dyDescent="0.25">
      <c r="A5884" s="1" t="s">
        <v>6</v>
      </c>
      <c r="B5884" s="1" t="s">
        <v>26</v>
      </c>
      <c r="C5884" s="1" t="s">
        <v>37</v>
      </c>
      <c r="D5884" s="1" t="s">
        <v>38</v>
      </c>
      <c r="E5884" s="1" t="s">
        <v>14</v>
      </c>
      <c r="F5884" s="1" t="s">
        <v>11</v>
      </c>
      <c r="G5884" s="1" t="s">
        <v>64</v>
      </c>
      <c r="H5884" s="1">
        <v>3</v>
      </c>
      <c r="I5884">
        <v>42.918799999999997</v>
      </c>
      <c r="J5884" s="1">
        <f>SUMIFS(I:I,B:B,Table1_2[[#This Row],[Category Level 2]],D:D,Table1_2[[#This Row],[Brand]],E:E,Table1_2[[#This Row],[Region]],F:F,Table1_2[[#This Row],[Measure]],G:G,Table1_2[[#This Row],[Year]],H:H,"&lt;="&amp;Table1_2[[#This Row],[Month]])</f>
        <v>75.369599999999991</v>
      </c>
      <c r="K58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1032.1448</v>
      </c>
      <c r="N5884">
        <f>Table1_2[[#This Row],[Value]]*2.5</f>
        <v>107.297</v>
      </c>
    </row>
    <row r="5885" spans="1:14" x14ac:dyDescent="0.25">
      <c r="A5885" s="1" t="s">
        <v>6</v>
      </c>
      <c r="B5885" s="1" t="s">
        <v>26</v>
      </c>
      <c r="C5885" s="1" t="s">
        <v>37</v>
      </c>
      <c r="D5885" s="1" t="s">
        <v>38</v>
      </c>
      <c r="E5885" s="1" t="s">
        <v>14</v>
      </c>
      <c r="F5885" s="1" t="s">
        <v>11</v>
      </c>
      <c r="G5885" s="1" t="s">
        <v>64</v>
      </c>
      <c r="H5885" s="1">
        <v>4</v>
      </c>
      <c r="I5885">
        <v>26.169999999999998</v>
      </c>
      <c r="J5885" s="1">
        <f>SUMIFS(I:I,B:B,Table1_2[[#This Row],[Category Level 2]],D:D,Table1_2[[#This Row],[Brand]],E:E,Table1_2[[#This Row],[Region]],F:F,Table1_2[[#This Row],[Measure]],G:G,Table1_2[[#This Row],[Year]],H:H,"&lt;="&amp;Table1_2[[#This Row],[Month]])</f>
        <v>101.53959999999999</v>
      </c>
      <c r="K58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891.8735999999999</v>
      </c>
      <c r="N5885">
        <f>Table1_2[[#This Row],[Value]]*2.5</f>
        <v>65.424999999999997</v>
      </c>
    </row>
    <row r="5886" spans="1:14" x14ac:dyDescent="0.25">
      <c r="A5886" s="1" t="s">
        <v>6</v>
      </c>
      <c r="B5886" s="1" t="s">
        <v>26</v>
      </c>
      <c r="C5886" s="1" t="s">
        <v>37</v>
      </c>
      <c r="D5886" s="1" t="s">
        <v>38</v>
      </c>
      <c r="E5886" s="1" t="s">
        <v>14</v>
      </c>
      <c r="F5886" s="1" t="s">
        <v>11</v>
      </c>
      <c r="G5886" s="1" t="s">
        <v>64</v>
      </c>
      <c r="H5886" s="1">
        <v>5</v>
      </c>
      <c r="I5886">
        <v>16.748799999999999</v>
      </c>
      <c r="J5886" s="1">
        <f>SUMIFS(I:I,B:B,Table1_2[[#This Row],[Category Level 2]],D:D,Table1_2[[#This Row],[Brand]],E:E,Table1_2[[#This Row],[Region]],F:F,Table1_2[[#This Row],[Measure]],G:G,Table1_2[[#This Row],[Year]],H:H,"&lt;="&amp;Table1_2[[#This Row],[Month]])</f>
        <v>118.2884</v>
      </c>
      <c r="K58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786.14679999999998</v>
      </c>
      <c r="N5886">
        <f>Table1_2[[#This Row],[Value]]*2.5</f>
        <v>41.872</v>
      </c>
    </row>
    <row r="5887" spans="1:14" x14ac:dyDescent="0.25">
      <c r="A5887" s="1" t="s">
        <v>6</v>
      </c>
      <c r="B5887" s="1" t="s">
        <v>26</v>
      </c>
      <c r="C5887" s="1" t="s">
        <v>37</v>
      </c>
      <c r="D5887" s="1" t="s">
        <v>38</v>
      </c>
      <c r="E5887" s="1" t="s">
        <v>14</v>
      </c>
      <c r="F5887" s="1" t="s">
        <v>11</v>
      </c>
      <c r="G5887" s="1" t="s">
        <v>64</v>
      </c>
      <c r="H5887" s="1">
        <v>6</v>
      </c>
      <c r="I5887">
        <v>8.3743999999999996</v>
      </c>
      <c r="J5887" s="1">
        <f>SUMIFS(I:I,B:B,Table1_2[[#This Row],[Category Level 2]],D:D,Table1_2[[#This Row],[Brand]],E:E,Table1_2[[#This Row],[Region]],F:F,Table1_2[[#This Row],[Measure]],G:G,Table1_2[[#This Row],[Year]],H:H,"&lt;="&amp;Table1_2[[#This Row],[Month]])</f>
        <v>126.66279999999999</v>
      </c>
      <c r="K58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637.50120000000004</v>
      </c>
      <c r="N5887">
        <f>Table1_2[[#This Row],[Value]]*2.5</f>
        <v>20.936</v>
      </c>
    </row>
    <row r="5888" spans="1:14" x14ac:dyDescent="0.25">
      <c r="A5888" s="1" t="s">
        <v>6</v>
      </c>
      <c r="B5888" s="1" t="s">
        <v>26</v>
      </c>
      <c r="C5888" s="1" t="s">
        <v>37</v>
      </c>
      <c r="D5888" s="1" t="s">
        <v>38</v>
      </c>
      <c r="E5888" s="1" t="s">
        <v>14</v>
      </c>
      <c r="F5888" s="1" t="s">
        <v>11</v>
      </c>
      <c r="G5888" s="1" t="s">
        <v>64</v>
      </c>
      <c r="H5888" s="1">
        <v>7</v>
      </c>
      <c r="I5888">
        <v>8.3743999999999996</v>
      </c>
      <c r="J5888" s="1">
        <f>SUMIFS(I:I,B:B,Table1_2[[#This Row],[Category Level 2]],D:D,Table1_2[[#This Row],[Brand]],E:E,Table1_2[[#This Row],[Region]],F:F,Table1_2[[#This Row],[Measure]],G:G,Table1_2[[#This Row],[Year]],H:H,"&lt;="&amp;Table1_2[[#This Row],[Month]])</f>
        <v>135.03719999999998</v>
      </c>
      <c r="K58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542.24239999999998</v>
      </c>
      <c r="N5888">
        <f>Table1_2[[#This Row],[Value]]*2.5</f>
        <v>20.936</v>
      </c>
    </row>
    <row r="5889" spans="1:14" x14ac:dyDescent="0.25">
      <c r="A5889" s="1" t="s">
        <v>6</v>
      </c>
      <c r="B5889" s="1" t="s">
        <v>26</v>
      </c>
      <c r="C5889" s="1" t="s">
        <v>37</v>
      </c>
      <c r="D5889" s="1" t="s">
        <v>38</v>
      </c>
      <c r="E5889" s="1" t="s">
        <v>14</v>
      </c>
      <c r="F5889" s="1" t="s">
        <v>11</v>
      </c>
      <c r="G5889" s="1" t="s">
        <v>64</v>
      </c>
      <c r="H5889" s="1">
        <v>8</v>
      </c>
      <c r="I5889">
        <v>9.4211999999999989</v>
      </c>
      <c r="J5889" s="1">
        <f>SUMIFS(I:I,B:B,Table1_2[[#This Row],[Category Level 2]],D:D,Table1_2[[#This Row],[Brand]],E:E,Table1_2[[#This Row],[Region]],F:F,Table1_2[[#This Row],[Measure]],G:G,Table1_2[[#This Row],[Year]],H:H,"&lt;="&amp;Table1_2[[#This Row],[Month]])</f>
        <v>144.45839999999998</v>
      </c>
      <c r="K58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441.74959999999999</v>
      </c>
      <c r="N5889">
        <f>Table1_2[[#This Row],[Value]]*2.5</f>
        <v>23.552999999999997</v>
      </c>
    </row>
    <row r="5890" spans="1:14" x14ac:dyDescent="0.25">
      <c r="A5890" s="1" t="s">
        <v>6</v>
      </c>
      <c r="B5890" s="1" t="s">
        <v>26</v>
      </c>
      <c r="C5890" s="1" t="s">
        <v>37</v>
      </c>
      <c r="D5890" s="1" t="s">
        <v>38</v>
      </c>
      <c r="E5890" s="1" t="s">
        <v>14</v>
      </c>
      <c r="F5890" s="1" t="s">
        <v>11</v>
      </c>
      <c r="G5890" s="1" t="s">
        <v>64</v>
      </c>
      <c r="H5890" s="1">
        <v>10</v>
      </c>
      <c r="I5890">
        <v>5.234</v>
      </c>
      <c r="J5890" s="1">
        <f>SUMIFS(I:I,B:B,Table1_2[[#This Row],[Category Level 2]],D:D,Table1_2[[#This Row],[Brand]],E:E,Table1_2[[#This Row],[Region]],F:F,Table1_2[[#This Row],[Measure]],G:G,Table1_2[[#This Row],[Year]],H:H,"&lt;="&amp;Table1_2[[#This Row],[Month]])</f>
        <v>149.69239999999999</v>
      </c>
      <c r="K58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187.37719999999999</v>
      </c>
      <c r="N5890">
        <f>Table1_2[[#This Row],[Value]]*2.5</f>
        <v>13.085000000000001</v>
      </c>
    </row>
    <row r="5891" spans="1:14" x14ac:dyDescent="0.25">
      <c r="A5891" s="1" t="s">
        <v>6</v>
      </c>
      <c r="B5891" s="1" t="s">
        <v>26</v>
      </c>
      <c r="C5891" s="1" t="s">
        <v>37</v>
      </c>
      <c r="D5891" s="1" t="s">
        <v>38</v>
      </c>
      <c r="E5891" s="1" t="s">
        <v>14</v>
      </c>
      <c r="F5891" s="1" t="s">
        <v>11</v>
      </c>
      <c r="G5891" s="1" t="s">
        <v>65</v>
      </c>
      <c r="H5891" s="1">
        <v>1</v>
      </c>
      <c r="I5891">
        <v>4.1871999999999998</v>
      </c>
      <c r="J5891" s="1">
        <f>SUMIFS(I:I,B:B,Table1_2[[#This Row],[Category Level 2]],D:D,Table1_2[[#This Row],[Brand]],E:E,Table1_2[[#This Row],[Region]],F:F,Table1_2[[#This Row],[Measure]],G:G,Table1_2[[#This Row],[Year]],H:H,"&lt;="&amp;Table1_2[[#This Row],[Month]])</f>
        <v>4.1871999999999998</v>
      </c>
      <c r="K58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124.56919999999998</v>
      </c>
      <c r="N5891">
        <f>Table1_2[[#This Row],[Value]]*2.5</f>
        <v>10.468</v>
      </c>
    </row>
    <row r="5892" spans="1:14" x14ac:dyDescent="0.25">
      <c r="A5892" s="1" t="s">
        <v>6</v>
      </c>
      <c r="B5892" s="1" t="s">
        <v>26</v>
      </c>
      <c r="C5892" s="1" t="s">
        <v>37</v>
      </c>
      <c r="D5892" s="1" t="s">
        <v>38</v>
      </c>
      <c r="E5892" s="1" t="s">
        <v>14</v>
      </c>
      <c r="F5892" s="1" t="s">
        <v>11</v>
      </c>
      <c r="G5892" s="1" t="s">
        <v>65</v>
      </c>
      <c r="H5892" s="1">
        <v>2</v>
      </c>
      <c r="I5892">
        <v>3.1403999999999996</v>
      </c>
      <c r="J5892" s="1">
        <f>SUMIFS(I:I,B:B,Table1_2[[#This Row],[Category Level 2]],D:D,Table1_2[[#This Row],[Brand]],E:E,Table1_2[[#This Row],[Region]],F:F,Table1_2[[#This Row],[Measure]],G:G,Table1_2[[#This Row],[Year]],H:H,"&lt;="&amp;Table1_2[[#This Row],[Month]])</f>
        <v>7.3275999999999994</v>
      </c>
      <c r="K58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124.56919999999998</v>
      </c>
      <c r="N5892">
        <f>Table1_2[[#This Row],[Value]]*2.5</f>
        <v>7.8509999999999991</v>
      </c>
    </row>
    <row r="5893" spans="1:14" x14ac:dyDescent="0.25">
      <c r="A5893" s="1" t="s">
        <v>6</v>
      </c>
      <c r="B5893" s="1" t="s">
        <v>26</v>
      </c>
      <c r="C5893" s="1" t="s">
        <v>37</v>
      </c>
      <c r="D5893" s="1" t="s">
        <v>38</v>
      </c>
      <c r="E5893" s="1" t="s">
        <v>14</v>
      </c>
      <c r="F5893" s="1" t="s">
        <v>11</v>
      </c>
      <c r="G5893" s="1" t="s">
        <v>65</v>
      </c>
      <c r="H5893" s="1">
        <v>3</v>
      </c>
      <c r="I5893">
        <v>2.0935999999999999</v>
      </c>
      <c r="J5893" s="1">
        <f>SUMIFS(I:I,B:B,Table1_2[[#This Row],[Category Level 2]],D:D,Table1_2[[#This Row],[Brand]],E:E,Table1_2[[#This Row],[Region]],F:F,Table1_2[[#This Row],[Measure]],G:G,Table1_2[[#This Row],[Year]],H:H,"&lt;="&amp;Table1_2[[#This Row],[Month]])</f>
        <v>9.4211999999999989</v>
      </c>
      <c r="K58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83.743999999999986</v>
      </c>
      <c r="N5893">
        <f>Table1_2[[#This Row],[Value]]*2.5</f>
        <v>5.234</v>
      </c>
    </row>
    <row r="5894" spans="1:14" x14ac:dyDescent="0.25">
      <c r="A5894" s="1" t="s">
        <v>6</v>
      </c>
      <c r="B5894" s="1" t="s">
        <v>26</v>
      </c>
      <c r="C5894" s="1" t="s">
        <v>37</v>
      </c>
      <c r="D5894" s="1" t="s">
        <v>38</v>
      </c>
      <c r="E5894" s="1" t="s">
        <v>14</v>
      </c>
      <c r="F5894" s="1" t="s">
        <v>11</v>
      </c>
      <c r="G5894" s="1" t="s">
        <v>65</v>
      </c>
      <c r="H5894" s="1">
        <v>4</v>
      </c>
      <c r="I5894">
        <v>3.1403999999999996</v>
      </c>
      <c r="J5894" s="1">
        <f>SUMIFS(I:I,B:B,Table1_2[[#This Row],[Category Level 2]],D:D,Table1_2[[#This Row],[Brand]],E:E,Table1_2[[#This Row],[Region]],F:F,Table1_2[[#This Row],[Measure]],G:G,Table1_2[[#This Row],[Year]],H:H,"&lt;="&amp;Table1_2[[#This Row],[Month]])</f>
        <v>12.561599999999999</v>
      </c>
      <c r="K58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60.714399999999998</v>
      </c>
      <c r="N5894">
        <f>Table1_2[[#This Row],[Value]]*2.5</f>
        <v>7.8509999999999991</v>
      </c>
    </row>
    <row r="5895" spans="1:14" x14ac:dyDescent="0.25">
      <c r="A5895" s="1" t="s">
        <v>6</v>
      </c>
      <c r="B5895" s="1" t="s">
        <v>26</v>
      </c>
      <c r="C5895" s="1" t="s">
        <v>37</v>
      </c>
      <c r="D5895" s="1" t="s">
        <v>38</v>
      </c>
      <c r="E5895" s="1" t="s">
        <v>14</v>
      </c>
      <c r="F5895" s="1" t="s">
        <v>11</v>
      </c>
      <c r="G5895" s="1" t="s">
        <v>65</v>
      </c>
      <c r="H5895" s="1">
        <v>5</v>
      </c>
      <c r="I5895">
        <v>6.2807999999999993</v>
      </c>
      <c r="J5895" s="1">
        <f>SUMIFS(I:I,B:B,Table1_2[[#This Row],[Category Level 2]],D:D,Table1_2[[#This Row],[Brand]],E:E,Table1_2[[#This Row],[Region]],F:F,Table1_2[[#This Row],[Measure]],G:G,Table1_2[[#This Row],[Year]],H:H,"&lt;="&amp;Table1_2[[#This Row],[Month]])</f>
        <v>18.842399999999998</v>
      </c>
      <c r="K58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50.246399999999994</v>
      </c>
      <c r="N5895">
        <f>Table1_2[[#This Row],[Value]]*2.5</f>
        <v>15.701999999999998</v>
      </c>
    </row>
    <row r="5896" spans="1:14" x14ac:dyDescent="0.25">
      <c r="A5896" s="1" t="s">
        <v>6</v>
      </c>
      <c r="B5896" s="1" t="s">
        <v>26</v>
      </c>
      <c r="C5896" s="1" t="s">
        <v>37</v>
      </c>
      <c r="D5896" s="1" t="s">
        <v>38</v>
      </c>
      <c r="E5896" s="1" t="s">
        <v>14</v>
      </c>
      <c r="F5896" s="1" t="s">
        <v>11</v>
      </c>
      <c r="G5896" s="1" t="s">
        <v>65</v>
      </c>
      <c r="H5896" s="1">
        <v>6</v>
      </c>
      <c r="I5896">
        <v>6.2807999999999993</v>
      </c>
      <c r="J5896" s="1">
        <f>SUMIFS(I:I,B:B,Table1_2[[#This Row],[Category Level 2]],D:D,Table1_2[[#This Row],[Brand]],E:E,Table1_2[[#This Row],[Region]],F:F,Table1_2[[#This Row],[Measure]],G:G,Table1_2[[#This Row],[Year]],H:H,"&lt;="&amp;Table1_2[[#This Row],[Month]])</f>
        <v>25.123199999999997</v>
      </c>
      <c r="K58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48.152799999999999</v>
      </c>
      <c r="N5896">
        <f>Table1_2[[#This Row],[Value]]*2.5</f>
        <v>15.701999999999998</v>
      </c>
    </row>
    <row r="5897" spans="1:14" x14ac:dyDescent="0.25">
      <c r="A5897" s="1" t="s">
        <v>6</v>
      </c>
      <c r="B5897" s="1" t="s">
        <v>26</v>
      </c>
      <c r="C5897" s="1" t="s">
        <v>37</v>
      </c>
      <c r="D5897" s="1" t="s">
        <v>38</v>
      </c>
      <c r="E5897" s="1" t="s">
        <v>14</v>
      </c>
      <c r="F5897" s="1" t="s">
        <v>11</v>
      </c>
      <c r="G5897" s="1" t="s">
        <v>65</v>
      </c>
      <c r="H5897" s="1">
        <v>7</v>
      </c>
      <c r="I5897">
        <v>3.1403999999999996</v>
      </c>
      <c r="J5897" s="1">
        <f>SUMIFS(I:I,B:B,Table1_2[[#This Row],[Category Level 2]],D:D,Table1_2[[#This Row],[Brand]],E:E,Table1_2[[#This Row],[Region]],F:F,Table1_2[[#This Row],[Measure]],G:G,Table1_2[[#This Row],[Year]],H:H,"&lt;="&amp;Table1_2[[#This Row],[Month]])</f>
        <v>28.263599999999997</v>
      </c>
      <c r="K58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42.918799999999997</v>
      </c>
      <c r="N5897">
        <f>Table1_2[[#This Row],[Value]]*2.5</f>
        <v>7.8509999999999991</v>
      </c>
    </row>
    <row r="5898" spans="1:14" x14ac:dyDescent="0.25">
      <c r="A5898" s="1" t="s">
        <v>6</v>
      </c>
      <c r="B5898" s="1" t="s">
        <v>26</v>
      </c>
      <c r="C5898" s="1" t="s">
        <v>37</v>
      </c>
      <c r="D5898" s="1" t="s">
        <v>38</v>
      </c>
      <c r="E5898" s="1" t="s">
        <v>14</v>
      </c>
      <c r="F5898" s="1" t="s">
        <v>11</v>
      </c>
      <c r="G5898" s="1" t="s">
        <v>65</v>
      </c>
      <c r="H5898" s="1">
        <v>8</v>
      </c>
      <c r="I5898">
        <v>6.2807999999999993</v>
      </c>
      <c r="J5898" s="1">
        <f>SUMIFS(I:I,B:B,Table1_2[[#This Row],[Category Level 2]],D:D,Table1_2[[#This Row],[Brand]],E:E,Table1_2[[#This Row],[Region]],F:F,Table1_2[[#This Row],[Measure]],G:G,Table1_2[[#This Row],[Year]],H:H,"&lt;="&amp;Table1_2[[#This Row],[Month]])</f>
        <v>34.544399999999996</v>
      </c>
      <c r="K58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39.778399999999998</v>
      </c>
      <c r="N5898">
        <f>Table1_2[[#This Row],[Value]]*2.5</f>
        <v>15.701999999999998</v>
      </c>
    </row>
    <row r="5899" spans="1:14" x14ac:dyDescent="0.25">
      <c r="A5899" s="1" t="s">
        <v>6</v>
      </c>
      <c r="B5899" s="1" t="s">
        <v>26</v>
      </c>
      <c r="C5899" s="1" t="s">
        <v>37</v>
      </c>
      <c r="D5899" s="1" t="s">
        <v>38</v>
      </c>
      <c r="E5899" s="1" t="s">
        <v>14</v>
      </c>
      <c r="F5899" s="1" t="s">
        <v>11</v>
      </c>
      <c r="G5899" s="1" t="s">
        <v>65</v>
      </c>
      <c r="H5899" s="1">
        <v>9</v>
      </c>
      <c r="I5899">
        <v>29.310399999999998</v>
      </c>
      <c r="J5899" s="1">
        <f>SUMIFS(I:I,B:B,Table1_2[[#This Row],[Category Level 2]],D:D,Table1_2[[#This Row],[Brand]],E:E,Table1_2[[#This Row],[Region]],F:F,Table1_2[[#This Row],[Measure]],G:G,Table1_2[[#This Row],[Year]],H:H,"&lt;="&amp;Table1_2[[#This Row],[Month]])</f>
        <v>63.854799999999997</v>
      </c>
      <c r="K58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69.088799999999992</v>
      </c>
      <c r="N5899">
        <f>Table1_2[[#This Row],[Value]]*2.5</f>
        <v>73.275999999999996</v>
      </c>
    </row>
    <row r="5900" spans="1:14" x14ac:dyDescent="0.25">
      <c r="A5900" s="1" t="s">
        <v>6</v>
      </c>
      <c r="B5900" s="1" t="s">
        <v>26</v>
      </c>
      <c r="C5900" s="1" t="s">
        <v>37</v>
      </c>
      <c r="D5900" s="1" t="s">
        <v>38</v>
      </c>
      <c r="E5900" s="1" t="s">
        <v>14</v>
      </c>
      <c r="F5900" s="1" t="s">
        <v>11</v>
      </c>
      <c r="G5900" s="1" t="s">
        <v>65</v>
      </c>
      <c r="H5900" s="1">
        <v>10</v>
      </c>
      <c r="I5900">
        <v>3.1403999999999996</v>
      </c>
      <c r="J5900" s="1">
        <f>SUMIFS(I:I,B:B,Table1_2[[#This Row],[Category Level 2]],D:D,Table1_2[[#This Row],[Brand]],E:E,Table1_2[[#This Row],[Region]],F:F,Table1_2[[#This Row],[Measure]],G:G,Table1_2[[#This Row],[Year]],H:H,"&lt;="&amp;Table1_2[[#This Row],[Month]])</f>
        <v>66.995199999999997</v>
      </c>
      <c r="K59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66.995199999999997</v>
      </c>
      <c r="N5900">
        <f>Table1_2[[#This Row],[Value]]*2.5</f>
        <v>7.8509999999999991</v>
      </c>
    </row>
    <row r="5901" spans="1:14" x14ac:dyDescent="0.25">
      <c r="A5901" s="1" t="s">
        <v>6</v>
      </c>
      <c r="B5901" s="1" t="s">
        <v>26</v>
      </c>
      <c r="C5901" s="1" t="s">
        <v>37</v>
      </c>
      <c r="D5901" s="1" t="s">
        <v>38</v>
      </c>
      <c r="E5901" s="1" t="s">
        <v>14</v>
      </c>
      <c r="F5901" s="1" t="s">
        <v>11</v>
      </c>
      <c r="G5901" s="1" t="s">
        <v>65</v>
      </c>
      <c r="H5901" s="1">
        <v>11</v>
      </c>
      <c r="I5901">
        <v>3.1403999999999996</v>
      </c>
      <c r="J5901" s="1">
        <f>SUMIFS(I:I,B:B,Table1_2[[#This Row],[Category Level 2]],D:D,Table1_2[[#This Row],[Brand]],E:E,Table1_2[[#This Row],[Region]],F:F,Table1_2[[#This Row],[Measure]],G:G,Table1_2[[#This Row],[Year]],H:H,"&lt;="&amp;Table1_2[[#This Row],[Month]])</f>
        <v>70.135599999999997</v>
      </c>
      <c r="K59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70.135599999999997</v>
      </c>
      <c r="N5901">
        <f>Table1_2[[#This Row],[Value]]*2.5</f>
        <v>7.8509999999999991</v>
      </c>
    </row>
    <row r="5902" spans="1:14" x14ac:dyDescent="0.25">
      <c r="A5902" s="1" t="s">
        <v>6</v>
      </c>
      <c r="B5902" s="1" t="s">
        <v>26</v>
      </c>
      <c r="C5902" s="1" t="s">
        <v>37</v>
      </c>
      <c r="D5902" s="1" t="s">
        <v>38</v>
      </c>
      <c r="E5902" s="1" t="s">
        <v>14</v>
      </c>
      <c r="F5902" s="1" t="s">
        <v>11</v>
      </c>
      <c r="G5902" s="1" t="s">
        <v>66</v>
      </c>
      <c r="H5902" s="1">
        <v>2</v>
      </c>
      <c r="I5902">
        <v>5.234</v>
      </c>
      <c r="J5902" s="1">
        <f>SUMIFS(I:I,B:B,Table1_2[[#This Row],[Category Level 2]],D:D,Table1_2[[#This Row],[Brand]],E:E,Table1_2[[#This Row],[Region]],F:F,Table1_2[[#This Row],[Measure]],G:G,Table1_2[[#This Row],[Year]],H:H,"&lt;="&amp;Table1_2[[#This Row],[Month]])</f>
        <v>5.234</v>
      </c>
      <c r="K59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68.041999999999987</v>
      </c>
      <c r="N5902">
        <f>Table1_2[[#This Row],[Value]]*2.5</f>
        <v>13.085000000000001</v>
      </c>
    </row>
    <row r="5903" spans="1:14" x14ac:dyDescent="0.25">
      <c r="A5903" s="1" t="s">
        <v>6</v>
      </c>
      <c r="B5903" s="1" t="s">
        <v>26</v>
      </c>
      <c r="C5903" s="1" t="s">
        <v>37</v>
      </c>
      <c r="D5903" s="1" t="s">
        <v>38</v>
      </c>
      <c r="E5903" s="1" t="s">
        <v>14</v>
      </c>
      <c r="F5903" s="1" t="s">
        <v>11</v>
      </c>
      <c r="G5903" s="1" t="s">
        <v>66</v>
      </c>
      <c r="H5903" s="1">
        <v>4</v>
      </c>
      <c r="I5903">
        <v>15.702</v>
      </c>
      <c r="J5903" s="1">
        <f>SUMIFS(I:I,B:B,Table1_2[[#This Row],[Category Level 2]],D:D,Table1_2[[#This Row],[Brand]],E:E,Table1_2[[#This Row],[Region]],F:F,Table1_2[[#This Row],[Measure]],G:G,Table1_2[[#This Row],[Year]],H:H,"&lt;="&amp;Table1_2[[#This Row],[Month]])</f>
        <v>20.936</v>
      </c>
      <c r="K59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78.509999999999991</v>
      </c>
      <c r="N5903">
        <f>Table1_2[[#This Row],[Value]]*2.5</f>
        <v>39.255000000000003</v>
      </c>
    </row>
    <row r="5904" spans="1:14" x14ac:dyDescent="0.25">
      <c r="A5904" s="1" t="s">
        <v>6</v>
      </c>
      <c r="B5904" s="1" t="s">
        <v>26</v>
      </c>
      <c r="C5904" s="1" t="s">
        <v>37</v>
      </c>
      <c r="D5904" s="1" t="s">
        <v>38</v>
      </c>
      <c r="E5904" s="1" t="s">
        <v>14</v>
      </c>
      <c r="F5904" s="1" t="s">
        <v>11</v>
      </c>
      <c r="G5904" s="1" t="s">
        <v>66</v>
      </c>
      <c r="H5904" s="1">
        <v>6</v>
      </c>
      <c r="I5904">
        <v>3.1403999999999996</v>
      </c>
      <c r="J5904" s="1">
        <f>SUMIFS(I:I,B:B,Table1_2[[#This Row],[Category Level 2]],D:D,Table1_2[[#This Row],[Brand]],E:E,Table1_2[[#This Row],[Region]],F:F,Table1_2[[#This Row],[Measure]],G:G,Table1_2[[#This Row],[Year]],H:H,"&lt;="&amp;Table1_2[[#This Row],[Month]])</f>
        <v>24.0764</v>
      </c>
      <c r="K59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69.088799999999992</v>
      </c>
      <c r="N5904">
        <f>Table1_2[[#This Row],[Value]]*2.5</f>
        <v>7.8509999999999991</v>
      </c>
    </row>
    <row r="5905" spans="1:14" x14ac:dyDescent="0.25">
      <c r="A5905" s="1" t="s">
        <v>6</v>
      </c>
      <c r="B5905" s="1" t="s">
        <v>26</v>
      </c>
      <c r="C5905" s="1" t="s">
        <v>37</v>
      </c>
      <c r="D5905" s="1" t="s">
        <v>38</v>
      </c>
      <c r="E5905" s="1" t="s">
        <v>14</v>
      </c>
      <c r="F5905" s="1" t="s">
        <v>11</v>
      </c>
      <c r="G5905" s="1" t="s">
        <v>66</v>
      </c>
      <c r="H5905" s="1">
        <v>7</v>
      </c>
      <c r="I5905">
        <v>3.1403999999999996</v>
      </c>
      <c r="J5905" s="1">
        <f>SUMIFS(I:I,B:B,Table1_2[[#This Row],[Category Level 2]],D:D,Table1_2[[#This Row],[Brand]],E:E,Table1_2[[#This Row],[Region]],F:F,Table1_2[[#This Row],[Measure]],G:G,Table1_2[[#This Row],[Year]],H:H,"&lt;="&amp;Table1_2[[#This Row],[Month]])</f>
        <v>27.216799999999999</v>
      </c>
      <c r="K59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69.088799999999992</v>
      </c>
      <c r="N5905">
        <f>Table1_2[[#This Row],[Value]]*2.5</f>
        <v>7.8509999999999991</v>
      </c>
    </row>
    <row r="5906" spans="1:14" x14ac:dyDescent="0.25">
      <c r="A5906" s="1" t="s">
        <v>6</v>
      </c>
      <c r="B5906" s="1" t="s">
        <v>26</v>
      </c>
      <c r="C5906" s="1" t="s">
        <v>37</v>
      </c>
      <c r="D5906" s="1" t="s">
        <v>38</v>
      </c>
      <c r="E5906" s="1" t="s">
        <v>14</v>
      </c>
      <c r="F5906" s="1" t="s">
        <v>11</v>
      </c>
      <c r="G5906" s="1" t="s">
        <v>66</v>
      </c>
      <c r="H5906" s="1">
        <v>9</v>
      </c>
      <c r="I5906">
        <v>2.0935999999999999</v>
      </c>
      <c r="J5906" s="1">
        <f>SUMIFS(I:I,B:B,Table1_2[[#This Row],[Category Level 2]],D:D,Table1_2[[#This Row],[Brand]],E:E,Table1_2[[#This Row],[Region]],F:F,Table1_2[[#This Row],[Measure]],G:G,Table1_2[[#This Row],[Year]],H:H,"&lt;="&amp;Table1_2[[#This Row],[Month]])</f>
        <v>29.310399999999998</v>
      </c>
      <c r="K59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35.591200000000001</v>
      </c>
      <c r="N5906">
        <f>Table1_2[[#This Row],[Value]]*2.5</f>
        <v>5.234</v>
      </c>
    </row>
    <row r="5907" spans="1:14" x14ac:dyDescent="0.25">
      <c r="A5907" s="1" t="s">
        <v>6</v>
      </c>
      <c r="B5907" s="1" t="s">
        <v>26</v>
      </c>
      <c r="C5907" s="1" t="s">
        <v>37</v>
      </c>
      <c r="D5907" s="1" t="s">
        <v>38</v>
      </c>
      <c r="E5907" s="1" t="s">
        <v>14</v>
      </c>
      <c r="F5907" s="1" t="s">
        <v>11</v>
      </c>
      <c r="G5907" s="1" t="s">
        <v>66</v>
      </c>
      <c r="H5907" s="1">
        <v>10</v>
      </c>
      <c r="I5907">
        <v>6.2807999999999993</v>
      </c>
      <c r="J5907" s="1">
        <f>SUMIFS(I:I,B:B,Table1_2[[#This Row],[Category Level 2]],D:D,Table1_2[[#This Row],[Brand]],E:E,Table1_2[[#This Row],[Region]],F:F,Table1_2[[#This Row],[Measure]],G:G,Table1_2[[#This Row],[Year]],H:H,"&lt;="&amp;Table1_2[[#This Row],[Month]])</f>
        <v>35.591200000000001</v>
      </c>
      <c r="K59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38.7316</v>
      </c>
      <c r="N5907">
        <f>Table1_2[[#This Row],[Value]]*2.5</f>
        <v>15.701999999999998</v>
      </c>
    </row>
    <row r="5908" spans="1:14" x14ac:dyDescent="0.25">
      <c r="A5908" s="1" t="s">
        <v>6</v>
      </c>
      <c r="B5908" s="1" t="s">
        <v>26</v>
      </c>
      <c r="C5908" s="1" t="s">
        <v>37</v>
      </c>
      <c r="D5908" s="1" t="s">
        <v>38</v>
      </c>
      <c r="E5908" s="1" t="s">
        <v>14</v>
      </c>
      <c r="F5908" s="1" t="s">
        <v>11</v>
      </c>
      <c r="G5908" s="1" t="s">
        <v>66</v>
      </c>
      <c r="H5908" s="1">
        <v>11</v>
      </c>
      <c r="I5908">
        <v>2.0935999999999999</v>
      </c>
      <c r="J5908" s="1">
        <f>SUMIFS(I:I,B:B,Table1_2[[#This Row],[Category Level 2]],D:D,Table1_2[[#This Row],[Brand]],E:E,Table1_2[[#This Row],[Region]],F:F,Table1_2[[#This Row],[Measure]],G:G,Table1_2[[#This Row],[Year]],H:H,"&lt;="&amp;Table1_2[[#This Row],[Month]])</f>
        <v>37.684800000000003</v>
      </c>
      <c r="K59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37.684800000000003</v>
      </c>
      <c r="N5908">
        <f>Table1_2[[#This Row],[Value]]*2.5</f>
        <v>5.234</v>
      </c>
    </row>
    <row r="5909" spans="1:14" x14ac:dyDescent="0.25">
      <c r="A5909" s="1" t="s">
        <v>6</v>
      </c>
      <c r="B5909" s="1" t="s">
        <v>26</v>
      </c>
      <c r="C5909" s="1" t="s">
        <v>37</v>
      </c>
      <c r="D5909" s="1" t="s">
        <v>38</v>
      </c>
      <c r="E5909" s="1" t="s">
        <v>14</v>
      </c>
      <c r="F5909" s="1" t="s">
        <v>11</v>
      </c>
      <c r="G5909" s="1" t="s">
        <v>67</v>
      </c>
      <c r="H5909" s="1">
        <v>2</v>
      </c>
      <c r="I5909">
        <v>4.1871999999999998</v>
      </c>
      <c r="J5909" s="1">
        <f>SUMIFS(I:I,B:B,Table1_2[[#This Row],[Category Level 2]],D:D,Table1_2[[#This Row],[Brand]],E:E,Table1_2[[#This Row],[Region]],F:F,Table1_2[[#This Row],[Measure]],G:G,Table1_2[[#This Row],[Year]],H:H,"&lt;="&amp;Table1_2[[#This Row],[Month]])</f>
        <v>4.1871999999999998</v>
      </c>
      <c r="K59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36.637999999999991</v>
      </c>
      <c r="N5909">
        <f>Table1_2[[#This Row],[Value]]*2.5</f>
        <v>10.468</v>
      </c>
    </row>
    <row r="5910" spans="1:14" x14ac:dyDescent="0.25">
      <c r="A5910" s="1" t="s">
        <v>6</v>
      </c>
      <c r="B5910" s="1" t="s">
        <v>26</v>
      </c>
      <c r="C5910" s="1" t="s">
        <v>37</v>
      </c>
      <c r="D5910" s="1" t="s">
        <v>38</v>
      </c>
      <c r="E5910" s="1" t="s">
        <v>14</v>
      </c>
      <c r="F5910" s="1" t="s">
        <v>12</v>
      </c>
      <c r="G5910" s="1" t="s">
        <v>62</v>
      </c>
      <c r="H5910" s="1">
        <v>1</v>
      </c>
      <c r="I5910">
        <v>820.69119999999998</v>
      </c>
      <c r="J5910" s="1">
        <f>SUMIFS(I:I,B:B,Table1_2[[#This Row],[Category Level 2]],D:D,Table1_2[[#This Row],[Brand]],E:E,Table1_2[[#This Row],[Region]],F:F,Table1_2[[#This Row],[Measure]],G:G,Table1_2[[#This Row],[Year]],H:H,"&lt;="&amp;Table1_2[[#This Row],[Month]])</f>
        <v>820.69119999999998</v>
      </c>
      <c r="K59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820.69119999999998</v>
      </c>
      <c r="N5910">
        <f>Table1_2[[#This Row],[Value]]*2.5</f>
        <v>2051.7280000000001</v>
      </c>
    </row>
    <row r="5911" spans="1:14" x14ac:dyDescent="0.25">
      <c r="A5911" s="1" t="s">
        <v>6</v>
      </c>
      <c r="B5911" s="1" t="s">
        <v>26</v>
      </c>
      <c r="C5911" s="1" t="s">
        <v>37</v>
      </c>
      <c r="D5911" s="1" t="s">
        <v>38</v>
      </c>
      <c r="E5911" s="1" t="s">
        <v>14</v>
      </c>
      <c r="F5911" s="1" t="s">
        <v>12</v>
      </c>
      <c r="G5911" s="1" t="s">
        <v>62</v>
      </c>
      <c r="H5911" s="1">
        <v>2</v>
      </c>
      <c r="I5911">
        <v>934.79239999999993</v>
      </c>
      <c r="J5911" s="1">
        <f>SUMIFS(I:I,B:B,Table1_2[[#This Row],[Category Level 2]],D:D,Table1_2[[#This Row],[Brand]],E:E,Table1_2[[#This Row],[Region]],F:F,Table1_2[[#This Row],[Measure]],G:G,Table1_2[[#This Row],[Year]],H:H,"&lt;="&amp;Table1_2[[#This Row],[Month]])</f>
        <v>1755.4836</v>
      </c>
      <c r="K59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1755.4836</v>
      </c>
      <c r="N5911">
        <f>Table1_2[[#This Row],[Value]]*2.5</f>
        <v>2336.9809999999998</v>
      </c>
    </row>
    <row r="5912" spans="1:14" x14ac:dyDescent="0.25">
      <c r="A5912" s="1" t="s">
        <v>6</v>
      </c>
      <c r="B5912" s="1" t="s">
        <v>26</v>
      </c>
      <c r="C5912" s="1" t="s">
        <v>37</v>
      </c>
      <c r="D5912" s="1" t="s">
        <v>38</v>
      </c>
      <c r="E5912" s="1" t="s">
        <v>14</v>
      </c>
      <c r="F5912" s="1" t="s">
        <v>12</v>
      </c>
      <c r="G5912" s="1" t="s">
        <v>62</v>
      </c>
      <c r="H5912" s="1">
        <v>3</v>
      </c>
      <c r="I5912">
        <v>1195.4456</v>
      </c>
      <c r="J5912" s="1">
        <f>SUMIFS(I:I,B:B,Table1_2[[#This Row],[Category Level 2]],D:D,Table1_2[[#This Row],[Brand]],E:E,Table1_2[[#This Row],[Region]],F:F,Table1_2[[#This Row],[Measure]],G:G,Table1_2[[#This Row],[Year]],H:H,"&lt;="&amp;Table1_2[[#This Row],[Month]])</f>
        <v>2950.9292</v>
      </c>
      <c r="K59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2950.9292</v>
      </c>
      <c r="N5912">
        <f>Table1_2[[#This Row],[Value]]*2.5</f>
        <v>2988.614</v>
      </c>
    </row>
    <row r="5913" spans="1:14" x14ac:dyDescent="0.25">
      <c r="A5913" s="1" t="s">
        <v>6</v>
      </c>
      <c r="B5913" s="1" t="s">
        <v>26</v>
      </c>
      <c r="C5913" s="1" t="s">
        <v>37</v>
      </c>
      <c r="D5913" s="1" t="s">
        <v>38</v>
      </c>
      <c r="E5913" s="1" t="s">
        <v>14</v>
      </c>
      <c r="F5913" s="1" t="s">
        <v>12</v>
      </c>
      <c r="G5913" s="1" t="s">
        <v>62</v>
      </c>
      <c r="H5913" s="1">
        <v>4</v>
      </c>
      <c r="I5913">
        <v>1285.4703999999999</v>
      </c>
      <c r="J5913" s="1">
        <f>SUMIFS(I:I,B:B,Table1_2[[#This Row],[Category Level 2]],D:D,Table1_2[[#This Row],[Brand]],E:E,Table1_2[[#This Row],[Region]],F:F,Table1_2[[#This Row],[Measure]],G:G,Table1_2[[#This Row],[Year]],H:H,"&lt;="&amp;Table1_2[[#This Row],[Month]])</f>
        <v>4236.3995999999997</v>
      </c>
      <c r="K59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4236.3995999999997</v>
      </c>
      <c r="N5913">
        <f>Table1_2[[#This Row],[Value]]*2.5</f>
        <v>3213.6759999999999</v>
      </c>
    </row>
    <row r="5914" spans="1:14" x14ac:dyDescent="0.25">
      <c r="A5914" s="1" t="s">
        <v>6</v>
      </c>
      <c r="B5914" s="1" t="s">
        <v>26</v>
      </c>
      <c r="C5914" s="1" t="s">
        <v>37</v>
      </c>
      <c r="D5914" s="1" t="s">
        <v>38</v>
      </c>
      <c r="E5914" s="1" t="s">
        <v>14</v>
      </c>
      <c r="F5914" s="1" t="s">
        <v>12</v>
      </c>
      <c r="G5914" s="1" t="s">
        <v>62</v>
      </c>
      <c r="H5914" s="1">
        <v>5</v>
      </c>
      <c r="I5914">
        <v>725.43239999999992</v>
      </c>
      <c r="J5914" s="1">
        <f>SUMIFS(I:I,B:B,Table1_2[[#This Row],[Category Level 2]],D:D,Table1_2[[#This Row],[Brand]],E:E,Table1_2[[#This Row],[Region]],F:F,Table1_2[[#This Row],[Measure]],G:G,Table1_2[[#This Row],[Year]],H:H,"&lt;="&amp;Table1_2[[#This Row],[Month]])</f>
        <v>4961.8319999999994</v>
      </c>
      <c r="K59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4961.8319999999994</v>
      </c>
      <c r="N5914">
        <f>Table1_2[[#This Row],[Value]]*2.5</f>
        <v>1813.5809999999997</v>
      </c>
    </row>
    <row r="5915" spans="1:14" x14ac:dyDescent="0.25">
      <c r="A5915" s="1" t="s">
        <v>6</v>
      </c>
      <c r="B5915" s="1" t="s">
        <v>26</v>
      </c>
      <c r="C5915" s="1" t="s">
        <v>37</v>
      </c>
      <c r="D5915" s="1" t="s">
        <v>38</v>
      </c>
      <c r="E5915" s="1" t="s">
        <v>14</v>
      </c>
      <c r="F5915" s="1" t="s">
        <v>12</v>
      </c>
      <c r="G5915" s="1" t="s">
        <v>62</v>
      </c>
      <c r="H5915" s="1">
        <v>6</v>
      </c>
      <c r="I5915">
        <v>1294.8915999999999</v>
      </c>
      <c r="J5915" s="1">
        <f>SUMIFS(I:I,B:B,Table1_2[[#This Row],[Category Level 2]],D:D,Table1_2[[#This Row],[Brand]],E:E,Table1_2[[#This Row],[Region]],F:F,Table1_2[[#This Row],[Measure]],G:G,Table1_2[[#This Row],[Year]],H:H,"&lt;="&amp;Table1_2[[#This Row],[Month]])</f>
        <v>6256.7235999999994</v>
      </c>
      <c r="K59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6256.7235999999994</v>
      </c>
      <c r="N5915">
        <f>Table1_2[[#This Row],[Value]]*2.5</f>
        <v>3237.2289999999998</v>
      </c>
    </row>
    <row r="5916" spans="1:14" x14ac:dyDescent="0.25">
      <c r="A5916" s="1" t="s">
        <v>6</v>
      </c>
      <c r="B5916" s="1" t="s">
        <v>26</v>
      </c>
      <c r="C5916" s="1" t="s">
        <v>37</v>
      </c>
      <c r="D5916" s="1" t="s">
        <v>38</v>
      </c>
      <c r="E5916" s="1" t="s">
        <v>14</v>
      </c>
      <c r="F5916" s="1" t="s">
        <v>12</v>
      </c>
      <c r="G5916" s="1" t="s">
        <v>62</v>
      </c>
      <c r="H5916" s="1">
        <v>7</v>
      </c>
      <c r="I5916">
        <v>931.65199999999993</v>
      </c>
      <c r="J5916" s="1">
        <f>SUMIFS(I:I,B:B,Table1_2[[#This Row],[Category Level 2]],D:D,Table1_2[[#This Row],[Brand]],E:E,Table1_2[[#This Row],[Region]],F:F,Table1_2[[#This Row],[Measure]],G:G,Table1_2[[#This Row],[Year]],H:H,"&lt;="&amp;Table1_2[[#This Row],[Month]])</f>
        <v>7188.3755999999994</v>
      </c>
      <c r="K59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7188.3755999999994</v>
      </c>
      <c r="N5916">
        <f>Table1_2[[#This Row],[Value]]*2.5</f>
        <v>2329.1299999999997</v>
      </c>
    </row>
    <row r="5917" spans="1:14" x14ac:dyDescent="0.25">
      <c r="A5917" s="1" t="s">
        <v>6</v>
      </c>
      <c r="B5917" s="1" t="s">
        <v>26</v>
      </c>
      <c r="C5917" s="1" t="s">
        <v>37</v>
      </c>
      <c r="D5917" s="1" t="s">
        <v>38</v>
      </c>
      <c r="E5917" s="1" t="s">
        <v>14</v>
      </c>
      <c r="F5917" s="1" t="s">
        <v>12</v>
      </c>
      <c r="G5917" s="1" t="s">
        <v>62</v>
      </c>
      <c r="H5917" s="1">
        <v>8</v>
      </c>
      <c r="I5917">
        <v>694.02839999999992</v>
      </c>
      <c r="J5917" s="1">
        <f>SUMIFS(I:I,B:B,Table1_2[[#This Row],[Category Level 2]],D:D,Table1_2[[#This Row],[Brand]],E:E,Table1_2[[#This Row],[Region]],F:F,Table1_2[[#This Row],[Measure]],G:G,Table1_2[[#This Row],[Year]],H:H,"&lt;="&amp;Table1_2[[#This Row],[Month]])</f>
        <v>7882.4039999999995</v>
      </c>
      <c r="K59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7882.4039999999995</v>
      </c>
      <c r="N5917">
        <f>Table1_2[[#This Row],[Value]]*2.5</f>
        <v>1735.0709999999999</v>
      </c>
    </row>
    <row r="5918" spans="1:14" x14ac:dyDescent="0.25">
      <c r="A5918" s="1" t="s">
        <v>6</v>
      </c>
      <c r="B5918" s="1" t="s">
        <v>26</v>
      </c>
      <c r="C5918" s="1" t="s">
        <v>37</v>
      </c>
      <c r="D5918" s="1" t="s">
        <v>38</v>
      </c>
      <c r="E5918" s="1" t="s">
        <v>14</v>
      </c>
      <c r="F5918" s="1" t="s">
        <v>12</v>
      </c>
      <c r="G5918" s="1" t="s">
        <v>62</v>
      </c>
      <c r="H5918" s="1">
        <v>9</v>
      </c>
      <c r="I5918">
        <v>880.35879999999997</v>
      </c>
      <c r="J5918" s="1">
        <f>SUMIFS(I:I,B:B,Table1_2[[#This Row],[Category Level 2]],D:D,Table1_2[[#This Row],[Brand]],E:E,Table1_2[[#This Row],[Region]],F:F,Table1_2[[#This Row],[Measure]],G:G,Table1_2[[#This Row],[Year]],H:H,"&lt;="&amp;Table1_2[[#This Row],[Month]])</f>
        <v>8762.7628000000004</v>
      </c>
      <c r="K59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8762.7628000000004</v>
      </c>
      <c r="N5918">
        <f>Table1_2[[#This Row],[Value]]*2.5</f>
        <v>2200.8969999999999</v>
      </c>
    </row>
    <row r="5919" spans="1:14" x14ac:dyDescent="0.25">
      <c r="A5919" s="1" t="s">
        <v>6</v>
      </c>
      <c r="B5919" s="1" t="s">
        <v>26</v>
      </c>
      <c r="C5919" s="1" t="s">
        <v>37</v>
      </c>
      <c r="D5919" s="1" t="s">
        <v>38</v>
      </c>
      <c r="E5919" s="1" t="s">
        <v>14</v>
      </c>
      <c r="F5919" s="1" t="s">
        <v>12</v>
      </c>
      <c r="G5919" s="1" t="s">
        <v>62</v>
      </c>
      <c r="H5919" s="1">
        <v>10</v>
      </c>
      <c r="I5919">
        <v>1049.9404</v>
      </c>
      <c r="J5919" s="1">
        <f>SUMIFS(I:I,B:B,Table1_2[[#This Row],[Category Level 2]],D:D,Table1_2[[#This Row],[Brand]],E:E,Table1_2[[#This Row],[Region]],F:F,Table1_2[[#This Row],[Measure]],G:G,Table1_2[[#This Row],[Year]],H:H,"&lt;="&amp;Table1_2[[#This Row],[Month]])</f>
        <v>9812.7031999999999</v>
      </c>
      <c r="K59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9812.7031999999999</v>
      </c>
      <c r="N5919">
        <f>Table1_2[[#This Row],[Value]]*2.5</f>
        <v>2624.8509999999997</v>
      </c>
    </row>
    <row r="5920" spans="1:14" x14ac:dyDescent="0.25">
      <c r="A5920" s="1" t="s">
        <v>6</v>
      </c>
      <c r="B5920" s="1" t="s">
        <v>26</v>
      </c>
      <c r="C5920" s="1" t="s">
        <v>37</v>
      </c>
      <c r="D5920" s="1" t="s">
        <v>38</v>
      </c>
      <c r="E5920" s="1" t="s">
        <v>14</v>
      </c>
      <c r="F5920" s="1" t="s">
        <v>12</v>
      </c>
      <c r="G5920" s="1" t="s">
        <v>62</v>
      </c>
      <c r="H5920" s="1">
        <v>11</v>
      </c>
      <c r="I5920">
        <v>1091.8124</v>
      </c>
      <c r="J5920" s="1">
        <f>SUMIFS(I:I,B:B,Table1_2[[#This Row],[Category Level 2]],D:D,Table1_2[[#This Row],[Brand]],E:E,Table1_2[[#This Row],[Region]],F:F,Table1_2[[#This Row],[Measure]],G:G,Table1_2[[#This Row],[Year]],H:H,"&lt;="&amp;Table1_2[[#This Row],[Month]])</f>
        <v>10904.515600000001</v>
      </c>
      <c r="K59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10904.515600000001</v>
      </c>
      <c r="N5920">
        <f>Table1_2[[#This Row],[Value]]*2.5</f>
        <v>2729.5309999999999</v>
      </c>
    </row>
    <row r="5921" spans="1:14" x14ac:dyDescent="0.25">
      <c r="A5921" s="1" t="s">
        <v>6</v>
      </c>
      <c r="B5921" s="1" t="s">
        <v>26</v>
      </c>
      <c r="C5921" s="1" t="s">
        <v>37</v>
      </c>
      <c r="D5921" s="1" t="s">
        <v>38</v>
      </c>
      <c r="E5921" s="1" t="s">
        <v>14</v>
      </c>
      <c r="F5921" s="1" t="s">
        <v>12</v>
      </c>
      <c r="G5921" s="1" t="s">
        <v>62</v>
      </c>
      <c r="H5921" s="1">
        <v>12</v>
      </c>
      <c r="I5921">
        <v>689.84119999999996</v>
      </c>
      <c r="J5921" s="1">
        <f>SUMIFS(I:I,B:B,Table1_2[[#This Row],[Category Level 2]],D:D,Table1_2[[#This Row],[Brand]],E:E,Table1_2[[#This Row],[Region]],F:F,Table1_2[[#This Row],[Measure]],G:G,Table1_2[[#This Row],[Year]],H:H,"&lt;="&amp;Table1_2[[#This Row],[Month]])</f>
        <v>11594.356800000001</v>
      </c>
      <c r="K59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11594.356800000001</v>
      </c>
      <c r="N5921">
        <f>Table1_2[[#This Row],[Value]]*2.5</f>
        <v>1724.6029999999998</v>
      </c>
    </row>
    <row r="5922" spans="1:14" x14ac:dyDescent="0.25">
      <c r="A5922" s="1" t="s">
        <v>6</v>
      </c>
      <c r="B5922" s="1" t="s">
        <v>26</v>
      </c>
      <c r="C5922" s="1" t="s">
        <v>37</v>
      </c>
      <c r="D5922" s="1" t="s">
        <v>38</v>
      </c>
      <c r="E5922" s="1" t="s">
        <v>14</v>
      </c>
      <c r="F5922" s="1" t="s">
        <v>12</v>
      </c>
      <c r="G5922" s="1" t="s">
        <v>63</v>
      </c>
      <c r="H5922" s="1">
        <v>1</v>
      </c>
      <c r="I5922">
        <v>843.72079999999994</v>
      </c>
      <c r="J5922" s="1">
        <f>SUMIFS(I:I,B:B,Table1_2[[#This Row],[Category Level 2]],D:D,Table1_2[[#This Row],[Brand]],E:E,Table1_2[[#This Row],[Region]],F:F,Table1_2[[#This Row],[Measure]],G:G,Table1_2[[#This Row],[Year]],H:H,"&lt;="&amp;Table1_2[[#This Row],[Month]])</f>
        <v>843.72079999999994</v>
      </c>
      <c r="K59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11617.386399999999</v>
      </c>
      <c r="N5922">
        <f>Table1_2[[#This Row],[Value]]*2.5</f>
        <v>2109.3019999999997</v>
      </c>
    </row>
    <row r="5923" spans="1:14" x14ac:dyDescent="0.25">
      <c r="A5923" s="1" t="s">
        <v>6</v>
      </c>
      <c r="B5923" s="1" t="s">
        <v>26</v>
      </c>
      <c r="C5923" s="1" t="s">
        <v>37</v>
      </c>
      <c r="D5923" s="1" t="s">
        <v>38</v>
      </c>
      <c r="E5923" s="1" t="s">
        <v>14</v>
      </c>
      <c r="F5923" s="1" t="s">
        <v>12</v>
      </c>
      <c r="G5923" s="1" t="s">
        <v>63</v>
      </c>
      <c r="H5923" s="1">
        <v>2</v>
      </c>
      <c r="I5923">
        <v>689.84119999999996</v>
      </c>
      <c r="J5923" s="1">
        <f>SUMIFS(I:I,B:B,Table1_2[[#This Row],[Category Level 2]],D:D,Table1_2[[#This Row],[Brand]],E:E,Table1_2[[#This Row],[Region]],F:F,Table1_2[[#This Row],[Measure]],G:G,Table1_2[[#This Row],[Year]],H:H,"&lt;="&amp;Table1_2[[#This Row],[Month]])</f>
        <v>1533.5619999999999</v>
      </c>
      <c r="K59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11372.435200000002</v>
      </c>
      <c r="N5923">
        <f>Table1_2[[#This Row],[Value]]*2.5</f>
        <v>1724.6029999999998</v>
      </c>
    </row>
    <row r="5924" spans="1:14" x14ac:dyDescent="0.25">
      <c r="A5924" s="1" t="s">
        <v>6</v>
      </c>
      <c r="B5924" s="1" t="s">
        <v>26</v>
      </c>
      <c r="C5924" s="1" t="s">
        <v>37</v>
      </c>
      <c r="D5924" s="1" t="s">
        <v>38</v>
      </c>
      <c r="E5924" s="1" t="s">
        <v>14</v>
      </c>
      <c r="F5924" s="1" t="s">
        <v>12</v>
      </c>
      <c r="G5924" s="1" t="s">
        <v>63</v>
      </c>
      <c r="H5924" s="1">
        <v>3</v>
      </c>
      <c r="I5924">
        <v>574.69319999999993</v>
      </c>
      <c r="J5924" s="1">
        <f>SUMIFS(I:I,B:B,Table1_2[[#This Row],[Category Level 2]],D:D,Table1_2[[#This Row],[Brand]],E:E,Table1_2[[#This Row],[Region]],F:F,Table1_2[[#This Row],[Measure]],G:G,Table1_2[[#This Row],[Year]],H:H,"&lt;="&amp;Table1_2[[#This Row],[Month]])</f>
        <v>2108.2551999999996</v>
      </c>
      <c r="K59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10751.682799999999</v>
      </c>
      <c r="N5924">
        <f>Table1_2[[#This Row],[Value]]*2.5</f>
        <v>1436.7329999999997</v>
      </c>
    </row>
    <row r="5925" spans="1:14" x14ac:dyDescent="0.25">
      <c r="A5925" s="1" t="s">
        <v>6</v>
      </c>
      <c r="B5925" s="1" t="s">
        <v>26</v>
      </c>
      <c r="C5925" s="1" t="s">
        <v>37</v>
      </c>
      <c r="D5925" s="1" t="s">
        <v>38</v>
      </c>
      <c r="E5925" s="1" t="s">
        <v>14</v>
      </c>
      <c r="F5925" s="1" t="s">
        <v>12</v>
      </c>
      <c r="G5925" s="1" t="s">
        <v>63</v>
      </c>
      <c r="H5925" s="1">
        <v>4</v>
      </c>
      <c r="I5925">
        <v>825.92520000000002</v>
      </c>
      <c r="J5925" s="1">
        <f>SUMIFS(I:I,B:B,Table1_2[[#This Row],[Category Level 2]],D:D,Table1_2[[#This Row],[Brand]],E:E,Table1_2[[#This Row],[Region]],F:F,Table1_2[[#This Row],[Measure]],G:G,Table1_2[[#This Row],[Year]],H:H,"&lt;="&amp;Table1_2[[#This Row],[Month]])</f>
        <v>2934.1803999999997</v>
      </c>
      <c r="K59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10292.137599999998</v>
      </c>
      <c r="N5925">
        <f>Table1_2[[#This Row],[Value]]*2.5</f>
        <v>2064.8130000000001</v>
      </c>
    </row>
    <row r="5926" spans="1:14" x14ac:dyDescent="0.25">
      <c r="A5926" s="1" t="s">
        <v>6</v>
      </c>
      <c r="B5926" s="1" t="s">
        <v>26</v>
      </c>
      <c r="C5926" s="1" t="s">
        <v>37</v>
      </c>
      <c r="D5926" s="1" t="s">
        <v>38</v>
      </c>
      <c r="E5926" s="1" t="s">
        <v>14</v>
      </c>
      <c r="F5926" s="1" t="s">
        <v>12</v>
      </c>
      <c r="G5926" s="1" t="s">
        <v>63</v>
      </c>
      <c r="H5926" s="1">
        <v>5</v>
      </c>
      <c r="I5926">
        <v>608.19079999999997</v>
      </c>
      <c r="J5926" s="1">
        <f>SUMIFS(I:I,B:B,Table1_2[[#This Row],[Category Level 2]],D:D,Table1_2[[#This Row],[Brand]],E:E,Table1_2[[#This Row],[Region]],F:F,Table1_2[[#This Row],[Measure]],G:G,Table1_2[[#This Row],[Year]],H:H,"&lt;="&amp;Table1_2[[#This Row],[Month]])</f>
        <v>3542.3711999999996</v>
      </c>
      <c r="K59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10174.895999999999</v>
      </c>
      <c r="N5926">
        <f>Table1_2[[#This Row],[Value]]*2.5</f>
        <v>1520.4769999999999</v>
      </c>
    </row>
    <row r="5927" spans="1:14" x14ac:dyDescent="0.25">
      <c r="A5927" s="1" t="s">
        <v>6</v>
      </c>
      <c r="B5927" s="1" t="s">
        <v>26</v>
      </c>
      <c r="C5927" s="1" t="s">
        <v>37</v>
      </c>
      <c r="D5927" s="1" t="s">
        <v>38</v>
      </c>
      <c r="E5927" s="1" t="s">
        <v>14</v>
      </c>
      <c r="F5927" s="1" t="s">
        <v>12</v>
      </c>
      <c r="G5927" s="1" t="s">
        <v>63</v>
      </c>
      <c r="H5927" s="1">
        <v>6</v>
      </c>
      <c r="I5927">
        <v>775.67879999999991</v>
      </c>
      <c r="J5927" s="1">
        <f>SUMIFS(I:I,B:B,Table1_2[[#This Row],[Category Level 2]],D:D,Table1_2[[#This Row],[Brand]],E:E,Table1_2[[#This Row],[Region]],F:F,Table1_2[[#This Row],[Measure]],G:G,Table1_2[[#This Row],[Year]],H:H,"&lt;="&amp;Table1_2[[#This Row],[Month]])</f>
        <v>4318.0499999999993</v>
      </c>
      <c r="K59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9655.6831999999995</v>
      </c>
      <c r="N5927">
        <f>Table1_2[[#This Row],[Value]]*2.5</f>
        <v>1939.1969999999997</v>
      </c>
    </row>
    <row r="5928" spans="1:14" x14ac:dyDescent="0.25">
      <c r="A5928" s="1" t="s">
        <v>6</v>
      </c>
      <c r="B5928" s="1" t="s">
        <v>26</v>
      </c>
      <c r="C5928" s="1" t="s">
        <v>37</v>
      </c>
      <c r="D5928" s="1" t="s">
        <v>38</v>
      </c>
      <c r="E5928" s="1" t="s">
        <v>14</v>
      </c>
      <c r="F5928" s="1" t="s">
        <v>12</v>
      </c>
      <c r="G5928" s="1" t="s">
        <v>63</v>
      </c>
      <c r="H5928" s="1">
        <v>7</v>
      </c>
      <c r="I5928">
        <v>512.93200000000002</v>
      </c>
      <c r="J5928" s="1">
        <f>SUMIFS(I:I,B:B,Table1_2[[#This Row],[Category Level 2]],D:D,Table1_2[[#This Row],[Brand]],E:E,Table1_2[[#This Row],[Region]],F:F,Table1_2[[#This Row],[Measure]],G:G,Table1_2[[#This Row],[Year]],H:H,"&lt;="&amp;Table1_2[[#This Row],[Month]])</f>
        <v>4830.9819999999991</v>
      </c>
      <c r="K59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9236.9631999999983</v>
      </c>
      <c r="N5928">
        <f>Table1_2[[#This Row],[Value]]*2.5</f>
        <v>1282.33</v>
      </c>
    </row>
    <row r="5929" spans="1:14" x14ac:dyDescent="0.25">
      <c r="A5929" s="1" t="s">
        <v>6</v>
      </c>
      <c r="B5929" s="1" t="s">
        <v>26</v>
      </c>
      <c r="C5929" s="1" t="s">
        <v>37</v>
      </c>
      <c r="D5929" s="1" t="s">
        <v>38</v>
      </c>
      <c r="E5929" s="1" t="s">
        <v>14</v>
      </c>
      <c r="F5929" s="1" t="s">
        <v>12</v>
      </c>
      <c r="G5929" s="1" t="s">
        <v>63</v>
      </c>
      <c r="H5929" s="1">
        <v>8</v>
      </c>
      <c r="I5929">
        <v>546.42959999999994</v>
      </c>
      <c r="J5929" s="1">
        <f>SUMIFS(I:I,B:B,Table1_2[[#This Row],[Category Level 2]],D:D,Table1_2[[#This Row],[Brand]],E:E,Table1_2[[#This Row],[Region]],F:F,Table1_2[[#This Row],[Measure]],G:G,Table1_2[[#This Row],[Year]],H:H,"&lt;="&amp;Table1_2[[#This Row],[Month]])</f>
        <v>5377.4115999999995</v>
      </c>
      <c r="K59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9089.3643999999986</v>
      </c>
      <c r="N5929">
        <f>Table1_2[[#This Row],[Value]]*2.5</f>
        <v>1366.0739999999998</v>
      </c>
    </row>
    <row r="5930" spans="1:14" x14ac:dyDescent="0.25">
      <c r="A5930" s="1" t="s">
        <v>6</v>
      </c>
      <c r="B5930" s="1" t="s">
        <v>26</v>
      </c>
      <c r="C5930" s="1" t="s">
        <v>37</v>
      </c>
      <c r="D5930" s="1" t="s">
        <v>38</v>
      </c>
      <c r="E5930" s="1" t="s">
        <v>14</v>
      </c>
      <c r="F5930" s="1" t="s">
        <v>12</v>
      </c>
      <c r="G5930" s="1" t="s">
        <v>63</v>
      </c>
      <c r="H5930" s="1">
        <v>9</v>
      </c>
      <c r="I5930">
        <v>829.06560000000002</v>
      </c>
      <c r="J5930" s="1">
        <f>SUMIFS(I:I,B:B,Table1_2[[#This Row],[Category Level 2]],D:D,Table1_2[[#This Row],[Brand]],E:E,Table1_2[[#This Row],[Region]],F:F,Table1_2[[#This Row],[Measure]],G:G,Table1_2[[#This Row],[Year]],H:H,"&lt;="&amp;Table1_2[[#This Row],[Month]])</f>
        <v>6206.4771999999994</v>
      </c>
      <c r="K59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9038.0711999999985</v>
      </c>
      <c r="N5930">
        <f>Table1_2[[#This Row],[Value]]*2.5</f>
        <v>2072.6640000000002</v>
      </c>
    </row>
    <row r="5931" spans="1:14" x14ac:dyDescent="0.25">
      <c r="A5931" s="1" t="s">
        <v>6</v>
      </c>
      <c r="B5931" s="1" t="s">
        <v>26</v>
      </c>
      <c r="C5931" s="1" t="s">
        <v>37</v>
      </c>
      <c r="D5931" s="1" t="s">
        <v>38</v>
      </c>
      <c r="E5931" s="1" t="s">
        <v>14</v>
      </c>
      <c r="F5931" s="1" t="s">
        <v>12</v>
      </c>
      <c r="G5931" s="1" t="s">
        <v>63</v>
      </c>
      <c r="H5931" s="1">
        <v>10</v>
      </c>
      <c r="I5931">
        <v>456.40479999999997</v>
      </c>
      <c r="J5931" s="1">
        <f>SUMIFS(I:I,B:B,Table1_2[[#This Row],[Category Level 2]],D:D,Table1_2[[#This Row],[Brand]],E:E,Table1_2[[#This Row],[Region]],F:F,Table1_2[[#This Row],[Measure]],G:G,Table1_2[[#This Row],[Year]],H:H,"&lt;="&amp;Table1_2[[#This Row],[Month]])</f>
        <v>6662.8819999999996</v>
      </c>
      <c r="K59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8444.5355999999992</v>
      </c>
      <c r="N5931">
        <f>Table1_2[[#This Row],[Value]]*2.5</f>
        <v>1141.0119999999999</v>
      </c>
    </row>
    <row r="5932" spans="1:14" x14ac:dyDescent="0.25">
      <c r="A5932" s="1" t="s">
        <v>6</v>
      </c>
      <c r="B5932" s="1" t="s">
        <v>26</v>
      </c>
      <c r="C5932" s="1" t="s">
        <v>37</v>
      </c>
      <c r="D5932" s="1" t="s">
        <v>38</v>
      </c>
      <c r="E5932" s="1" t="s">
        <v>14</v>
      </c>
      <c r="F5932" s="1" t="s">
        <v>12</v>
      </c>
      <c r="G5932" s="1" t="s">
        <v>63</v>
      </c>
      <c r="H5932" s="1">
        <v>11</v>
      </c>
      <c r="I5932">
        <v>103.6332</v>
      </c>
      <c r="J5932" s="1">
        <f>SUMIFS(I:I,B:B,Table1_2[[#This Row],[Category Level 2]],D:D,Table1_2[[#This Row],[Brand]],E:E,Table1_2[[#This Row],[Region]],F:F,Table1_2[[#This Row],[Measure]],G:G,Table1_2[[#This Row],[Year]],H:H,"&lt;="&amp;Table1_2[[#This Row],[Month]])</f>
        <v>6766.5151999999998</v>
      </c>
      <c r="K59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7456.3563999999997</v>
      </c>
      <c r="N5932">
        <f>Table1_2[[#This Row],[Value]]*2.5</f>
        <v>259.08300000000003</v>
      </c>
    </row>
    <row r="5933" spans="1:14" x14ac:dyDescent="0.25">
      <c r="A5933" s="1" t="s">
        <v>6</v>
      </c>
      <c r="B5933" s="1" t="s">
        <v>26</v>
      </c>
      <c r="C5933" s="1" t="s">
        <v>37</v>
      </c>
      <c r="D5933" s="1" t="s">
        <v>38</v>
      </c>
      <c r="E5933" s="1" t="s">
        <v>14</v>
      </c>
      <c r="F5933" s="1" t="s">
        <v>12</v>
      </c>
      <c r="G5933" s="1" t="s">
        <v>63</v>
      </c>
      <c r="H5933" s="1">
        <v>12</v>
      </c>
      <c r="I5933">
        <v>84.79079999999999</v>
      </c>
      <c r="J5933" s="1">
        <f>SUMIFS(I:I,B:B,Table1_2[[#This Row],[Category Level 2]],D:D,Table1_2[[#This Row],[Brand]],E:E,Table1_2[[#This Row],[Region]],F:F,Table1_2[[#This Row],[Measure]],G:G,Table1_2[[#This Row],[Year]],H:H,"&lt;="&amp;Table1_2[[#This Row],[Month]])</f>
        <v>6851.3059999999996</v>
      </c>
      <c r="K59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6851.3059999999996</v>
      </c>
      <c r="N5933">
        <f>Table1_2[[#This Row],[Value]]*2.5</f>
        <v>211.97699999999998</v>
      </c>
    </row>
    <row r="5934" spans="1:14" x14ac:dyDescent="0.25">
      <c r="A5934" s="1" t="s">
        <v>6</v>
      </c>
      <c r="B5934" s="1" t="s">
        <v>26</v>
      </c>
      <c r="C5934" s="1" t="s">
        <v>37</v>
      </c>
      <c r="D5934" s="1" t="s">
        <v>38</v>
      </c>
      <c r="E5934" s="1" t="s">
        <v>14</v>
      </c>
      <c r="F5934" s="1" t="s">
        <v>12</v>
      </c>
      <c r="G5934" s="1" t="s">
        <v>64</v>
      </c>
      <c r="H5934" s="1">
        <v>1</v>
      </c>
      <c r="I5934">
        <v>145.5052</v>
      </c>
      <c r="J5934" s="1">
        <f>SUMIFS(I:I,B:B,Table1_2[[#This Row],[Category Level 2]],D:D,Table1_2[[#This Row],[Brand]],E:E,Table1_2[[#This Row],[Region]],F:F,Table1_2[[#This Row],[Measure]],G:G,Table1_2[[#This Row],[Year]],H:H,"&lt;="&amp;Table1_2[[#This Row],[Month]])</f>
        <v>145.5052</v>
      </c>
      <c r="K59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6153.0904</v>
      </c>
      <c r="N5934">
        <f>Table1_2[[#This Row],[Value]]*2.5</f>
        <v>363.76300000000003</v>
      </c>
    </row>
    <row r="5935" spans="1:14" x14ac:dyDescent="0.25">
      <c r="A5935" s="1" t="s">
        <v>6</v>
      </c>
      <c r="B5935" s="1" t="s">
        <v>26</v>
      </c>
      <c r="C5935" s="1" t="s">
        <v>37</v>
      </c>
      <c r="D5935" s="1" t="s">
        <v>38</v>
      </c>
      <c r="E5935" s="1" t="s">
        <v>14</v>
      </c>
      <c r="F5935" s="1" t="s">
        <v>12</v>
      </c>
      <c r="G5935" s="1" t="s">
        <v>64</v>
      </c>
      <c r="H5935" s="1">
        <v>2</v>
      </c>
      <c r="I5935">
        <v>13.6084</v>
      </c>
      <c r="J5935" s="1">
        <f>SUMIFS(I:I,B:B,Table1_2[[#This Row],[Category Level 2]],D:D,Table1_2[[#This Row],[Brand]],E:E,Table1_2[[#This Row],[Region]],F:F,Table1_2[[#This Row],[Measure]],G:G,Table1_2[[#This Row],[Year]],H:H,"&lt;="&amp;Table1_2[[#This Row],[Month]])</f>
        <v>159.11359999999999</v>
      </c>
      <c r="K59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5476.8575999999994</v>
      </c>
      <c r="N5935">
        <f>Table1_2[[#This Row],[Value]]*2.5</f>
        <v>34.021000000000001</v>
      </c>
    </row>
    <row r="5936" spans="1:14" x14ac:dyDescent="0.25">
      <c r="A5936" s="1" t="s">
        <v>6</v>
      </c>
      <c r="B5936" s="1" t="s">
        <v>26</v>
      </c>
      <c r="C5936" s="1" t="s">
        <v>37</v>
      </c>
      <c r="D5936" s="1" t="s">
        <v>38</v>
      </c>
      <c r="E5936" s="1" t="s">
        <v>14</v>
      </c>
      <c r="F5936" s="1" t="s">
        <v>12</v>
      </c>
      <c r="G5936" s="1" t="s">
        <v>64</v>
      </c>
      <c r="H5936" s="1">
        <v>3</v>
      </c>
      <c r="I5936">
        <v>214.59399999999999</v>
      </c>
      <c r="J5936" s="1">
        <f>SUMIFS(I:I,B:B,Table1_2[[#This Row],[Category Level 2]],D:D,Table1_2[[#This Row],[Brand]],E:E,Table1_2[[#This Row],[Region]],F:F,Table1_2[[#This Row],[Measure]],G:G,Table1_2[[#This Row],[Year]],H:H,"&lt;="&amp;Table1_2[[#This Row],[Month]])</f>
        <v>373.70759999999996</v>
      </c>
      <c r="K59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5116.7583999999997</v>
      </c>
      <c r="N5936">
        <f>Table1_2[[#This Row],[Value]]*2.5</f>
        <v>536.48500000000001</v>
      </c>
    </row>
    <row r="5937" spans="1:14" x14ac:dyDescent="0.25">
      <c r="A5937" s="1" t="s">
        <v>6</v>
      </c>
      <c r="B5937" s="1" t="s">
        <v>26</v>
      </c>
      <c r="C5937" s="1" t="s">
        <v>37</v>
      </c>
      <c r="D5937" s="1" t="s">
        <v>38</v>
      </c>
      <c r="E5937" s="1" t="s">
        <v>14</v>
      </c>
      <c r="F5937" s="1" t="s">
        <v>12</v>
      </c>
      <c r="G5937" s="1" t="s">
        <v>64</v>
      </c>
      <c r="H5937" s="1">
        <v>4</v>
      </c>
      <c r="I5937">
        <v>129.8032</v>
      </c>
      <c r="J5937" s="1">
        <f>SUMIFS(I:I,B:B,Table1_2[[#This Row],[Category Level 2]],D:D,Table1_2[[#This Row],[Brand]],E:E,Table1_2[[#This Row],[Region]],F:F,Table1_2[[#This Row],[Measure]],G:G,Table1_2[[#This Row],[Year]],H:H,"&lt;="&amp;Table1_2[[#This Row],[Month]])</f>
        <v>503.51079999999996</v>
      </c>
      <c r="K59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4420.6364000000003</v>
      </c>
      <c r="N5937">
        <f>Table1_2[[#This Row],[Value]]*2.5</f>
        <v>324.50800000000004</v>
      </c>
    </row>
    <row r="5938" spans="1:14" x14ac:dyDescent="0.25">
      <c r="A5938" s="1" t="s">
        <v>6</v>
      </c>
      <c r="B5938" s="1" t="s">
        <v>26</v>
      </c>
      <c r="C5938" s="1" t="s">
        <v>37</v>
      </c>
      <c r="D5938" s="1" t="s">
        <v>38</v>
      </c>
      <c r="E5938" s="1" t="s">
        <v>14</v>
      </c>
      <c r="F5938" s="1" t="s">
        <v>12</v>
      </c>
      <c r="G5938" s="1" t="s">
        <v>64</v>
      </c>
      <c r="H5938" s="1">
        <v>5</v>
      </c>
      <c r="I5938">
        <v>80.6036</v>
      </c>
      <c r="J5938" s="1">
        <f>SUMIFS(I:I,B:B,Table1_2[[#This Row],[Category Level 2]],D:D,Table1_2[[#This Row],[Brand]],E:E,Table1_2[[#This Row],[Region]],F:F,Table1_2[[#This Row],[Measure]],G:G,Table1_2[[#This Row],[Year]],H:H,"&lt;="&amp;Table1_2[[#This Row],[Month]])</f>
        <v>584.11439999999993</v>
      </c>
      <c r="K59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3893.0491999999999</v>
      </c>
      <c r="N5938">
        <f>Table1_2[[#This Row],[Value]]*2.5</f>
        <v>201.50900000000001</v>
      </c>
    </row>
    <row r="5939" spans="1:14" x14ac:dyDescent="0.25">
      <c r="A5939" s="1" t="s">
        <v>6</v>
      </c>
      <c r="B5939" s="1" t="s">
        <v>26</v>
      </c>
      <c r="C5939" s="1" t="s">
        <v>37</v>
      </c>
      <c r="D5939" s="1" t="s">
        <v>38</v>
      </c>
      <c r="E5939" s="1" t="s">
        <v>14</v>
      </c>
      <c r="F5939" s="1" t="s">
        <v>12</v>
      </c>
      <c r="G5939" s="1" t="s">
        <v>64</v>
      </c>
      <c r="H5939" s="1">
        <v>6</v>
      </c>
      <c r="I5939">
        <v>39.778399999999998</v>
      </c>
      <c r="J5939" s="1">
        <f>SUMIFS(I:I,B:B,Table1_2[[#This Row],[Category Level 2]],D:D,Table1_2[[#This Row],[Brand]],E:E,Table1_2[[#This Row],[Region]],F:F,Table1_2[[#This Row],[Measure]],G:G,Table1_2[[#This Row],[Year]],H:H,"&lt;="&amp;Table1_2[[#This Row],[Month]])</f>
        <v>623.89279999999997</v>
      </c>
      <c r="K59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3157.1488000000004</v>
      </c>
      <c r="N5939">
        <f>Table1_2[[#This Row],[Value]]*2.5</f>
        <v>99.445999999999998</v>
      </c>
    </row>
    <row r="5940" spans="1:14" x14ac:dyDescent="0.25">
      <c r="A5940" s="1" t="s">
        <v>6</v>
      </c>
      <c r="B5940" s="1" t="s">
        <v>26</v>
      </c>
      <c r="C5940" s="1" t="s">
        <v>37</v>
      </c>
      <c r="D5940" s="1" t="s">
        <v>38</v>
      </c>
      <c r="E5940" s="1" t="s">
        <v>14</v>
      </c>
      <c r="F5940" s="1" t="s">
        <v>12</v>
      </c>
      <c r="G5940" s="1" t="s">
        <v>64</v>
      </c>
      <c r="H5940" s="1">
        <v>7</v>
      </c>
      <c r="I5940">
        <v>43.965599999999995</v>
      </c>
      <c r="J5940" s="1">
        <f>SUMIFS(I:I,B:B,Table1_2[[#This Row],[Category Level 2]],D:D,Table1_2[[#This Row],[Brand]],E:E,Table1_2[[#This Row],[Region]],F:F,Table1_2[[#This Row],[Measure]],G:G,Table1_2[[#This Row],[Year]],H:H,"&lt;="&amp;Table1_2[[#This Row],[Month]])</f>
        <v>667.85839999999996</v>
      </c>
      <c r="K59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2688.1823999999997</v>
      </c>
      <c r="N5940">
        <f>Table1_2[[#This Row],[Value]]*2.5</f>
        <v>109.91399999999999</v>
      </c>
    </row>
    <row r="5941" spans="1:14" x14ac:dyDescent="0.25">
      <c r="A5941" s="1" t="s">
        <v>6</v>
      </c>
      <c r="B5941" s="1" t="s">
        <v>26</v>
      </c>
      <c r="C5941" s="1" t="s">
        <v>37</v>
      </c>
      <c r="D5941" s="1" t="s">
        <v>38</v>
      </c>
      <c r="E5941" s="1" t="s">
        <v>14</v>
      </c>
      <c r="F5941" s="1" t="s">
        <v>12</v>
      </c>
      <c r="G5941" s="1" t="s">
        <v>64</v>
      </c>
      <c r="H5941" s="1">
        <v>8</v>
      </c>
      <c r="I5941">
        <v>49.199599999999997</v>
      </c>
      <c r="J5941" s="1">
        <f>SUMIFS(I:I,B:B,Table1_2[[#This Row],[Category Level 2]],D:D,Table1_2[[#This Row],[Brand]],E:E,Table1_2[[#This Row],[Region]],F:F,Table1_2[[#This Row],[Measure]],G:G,Table1_2[[#This Row],[Year]],H:H,"&lt;="&amp;Table1_2[[#This Row],[Month]])</f>
        <v>717.05799999999999</v>
      </c>
      <c r="K59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2190.9524000000001</v>
      </c>
      <c r="N5941">
        <f>Table1_2[[#This Row],[Value]]*2.5</f>
        <v>122.999</v>
      </c>
    </row>
    <row r="5942" spans="1:14" x14ac:dyDescent="0.25">
      <c r="A5942" s="1" t="s">
        <v>6</v>
      </c>
      <c r="B5942" s="1" t="s">
        <v>26</v>
      </c>
      <c r="C5942" s="1" t="s">
        <v>37</v>
      </c>
      <c r="D5942" s="1" t="s">
        <v>38</v>
      </c>
      <c r="E5942" s="1" t="s">
        <v>14</v>
      </c>
      <c r="F5942" s="1" t="s">
        <v>12</v>
      </c>
      <c r="G5942" s="1" t="s">
        <v>64</v>
      </c>
      <c r="H5942" s="1">
        <v>10</v>
      </c>
      <c r="I5942">
        <v>24.0764</v>
      </c>
      <c r="J5942" s="1">
        <f>SUMIFS(I:I,B:B,Table1_2[[#This Row],[Category Level 2]],D:D,Table1_2[[#This Row],[Brand]],E:E,Table1_2[[#This Row],[Region]],F:F,Table1_2[[#This Row],[Measure]],G:G,Table1_2[[#This Row],[Year]],H:H,"&lt;="&amp;Table1_2[[#This Row],[Month]])</f>
        <v>741.13440000000003</v>
      </c>
      <c r="K59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929.55840000000001</v>
      </c>
      <c r="N5942">
        <f>Table1_2[[#This Row],[Value]]*2.5</f>
        <v>60.191000000000003</v>
      </c>
    </row>
    <row r="5943" spans="1:14" x14ac:dyDescent="0.25">
      <c r="A5943" s="1" t="s">
        <v>6</v>
      </c>
      <c r="B5943" s="1" t="s">
        <v>26</v>
      </c>
      <c r="C5943" s="1" t="s">
        <v>37</v>
      </c>
      <c r="D5943" s="1" t="s">
        <v>38</v>
      </c>
      <c r="E5943" s="1" t="s">
        <v>14</v>
      </c>
      <c r="F5943" s="1" t="s">
        <v>12</v>
      </c>
      <c r="G5943" s="1" t="s">
        <v>65</v>
      </c>
      <c r="H5943" s="1">
        <v>1</v>
      </c>
      <c r="I5943">
        <v>18.842399999999998</v>
      </c>
      <c r="J5943" s="1">
        <f>SUMIFS(I:I,B:B,Table1_2[[#This Row],[Category Level 2]],D:D,Table1_2[[#This Row],[Brand]],E:E,Table1_2[[#This Row],[Region]],F:F,Table1_2[[#This Row],[Measure]],G:G,Table1_2[[#This Row],[Year]],H:H,"&lt;="&amp;Table1_2[[#This Row],[Month]])</f>
        <v>18.842399999999998</v>
      </c>
      <c r="K59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614.47160000000008</v>
      </c>
      <c r="N5943">
        <f>Table1_2[[#This Row],[Value]]*2.5</f>
        <v>47.105999999999995</v>
      </c>
    </row>
    <row r="5944" spans="1:14" x14ac:dyDescent="0.25">
      <c r="A5944" s="1" t="s">
        <v>6</v>
      </c>
      <c r="B5944" s="1" t="s">
        <v>26</v>
      </c>
      <c r="C5944" s="1" t="s">
        <v>37</v>
      </c>
      <c r="D5944" s="1" t="s">
        <v>38</v>
      </c>
      <c r="E5944" s="1" t="s">
        <v>14</v>
      </c>
      <c r="F5944" s="1" t="s">
        <v>12</v>
      </c>
      <c r="G5944" s="1" t="s">
        <v>65</v>
      </c>
      <c r="H5944" s="1">
        <v>2</v>
      </c>
      <c r="I5944">
        <v>16.748799999999999</v>
      </c>
      <c r="J5944" s="1">
        <f>SUMIFS(I:I,B:B,Table1_2[[#This Row],[Category Level 2]],D:D,Table1_2[[#This Row],[Brand]],E:E,Table1_2[[#This Row],[Region]],F:F,Table1_2[[#This Row],[Measure]],G:G,Table1_2[[#This Row],[Year]],H:H,"&lt;="&amp;Table1_2[[#This Row],[Month]])</f>
        <v>35.591200000000001</v>
      </c>
      <c r="K59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617.61199999999997</v>
      </c>
      <c r="N5944">
        <f>Table1_2[[#This Row],[Value]]*2.5</f>
        <v>41.872</v>
      </c>
    </row>
    <row r="5945" spans="1:14" x14ac:dyDescent="0.25">
      <c r="A5945" s="1" t="s">
        <v>6</v>
      </c>
      <c r="B5945" s="1" t="s">
        <v>26</v>
      </c>
      <c r="C5945" s="1" t="s">
        <v>37</v>
      </c>
      <c r="D5945" s="1" t="s">
        <v>38</v>
      </c>
      <c r="E5945" s="1" t="s">
        <v>14</v>
      </c>
      <c r="F5945" s="1" t="s">
        <v>12</v>
      </c>
      <c r="G5945" s="1" t="s">
        <v>65</v>
      </c>
      <c r="H5945" s="1">
        <v>3</v>
      </c>
      <c r="I5945">
        <v>11.514799999999999</v>
      </c>
      <c r="J5945" s="1">
        <f>SUMIFS(I:I,B:B,Table1_2[[#This Row],[Category Level 2]],D:D,Table1_2[[#This Row],[Brand]],E:E,Table1_2[[#This Row],[Region]],F:F,Table1_2[[#This Row],[Measure]],G:G,Table1_2[[#This Row],[Year]],H:H,"&lt;="&amp;Table1_2[[#This Row],[Month]])</f>
        <v>47.106000000000002</v>
      </c>
      <c r="K59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414.53279999999995</v>
      </c>
      <c r="N5945">
        <f>Table1_2[[#This Row],[Value]]*2.5</f>
        <v>28.786999999999999</v>
      </c>
    </row>
    <row r="5946" spans="1:14" x14ac:dyDescent="0.25">
      <c r="A5946" s="1" t="s">
        <v>6</v>
      </c>
      <c r="B5946" s="1" t="s">
        <v>26</v>
      </c>
      <c r="C5946" s="1" t="s">
        <v>37</v>
      </c>
      <c r="D5946" s="1" t="s">
        <v>38</v>
      </c>
      <c r="E5946" s="1" t="s">
        <v>14</v>
      </c>
      <c r="F5946" s="1" t="s">
        <v>12</v>
      </c>
      <c r="G5946" s="1" t="s">
        <v>65</v>
      </c>
      <c r="H5946" s="1">
        <v>4</v>
      </c>
      <c r="I5946">
        <v>16.748799999999999</v>
      </c>
      <c r="J5946" s="1">
        <f>SUMIFS(I:I,B:B,Table1_2[[#This Row],[Category Level 2]],D:D,Table1_2[[#This Row],[Brand]],E:E,Table1_2[[#This Row],[Region]],F:F,Table1_2[[#This Row],[Measure]],G:G,Table1_2[[#This Row],[Year]],H:H,"&lt;="&amp;Table1_2[[#This Row],[Month]])</f>
        <v>63.854799999999997</v>
      </c>
      <c r="K59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301.47840000000002</v>
      </c>
      <c r="N5946">
        <f>Table1_2[[#This Row],[Value]]*2.5</f>
        <v>41.872</v>
      </c>
    </row>
    <row r="5947" spans="1:14" x14ac:dyDescent="0.25">
      <c r="A5947" s="1" t="s">
        <v>6</v>
      </c>
      <c r="B5947" s="1" t="s">
        <v>26</v>
      </c>
      <c r="C5947" s="1" t="s">
        <v>37</v>
      </c>
      <c r="D5947" s="1" t="s">
        <v>38</v>
      </c>
      <c r="E5947" s="1" t="s">
        <v>14</v>
      </c>
      <c r="F5947" s="1" t="s">
        <v>12</v>
      </c>
      <c r="G5947" s="1" t="s">
        <v>65</v>
      </c>
      <c r="H5947" s="1">
        <v>5</v>
      </c>
      <c r="I5947">
        <v>33.497599999999998</v>
      </c>
      <c r="J5947" s="1">
        <f>SUMIFS(I:I,B:B,Table1_2[[#This Row],[Category Level 2]],D:D,Table1_2[[#This Row],[Brand]],E:E,Table1_2[[#This Row],[Region]],F:F,Table1_2[[#This Row],[Measure]],G:G,Table1_2[[#This Row],[Year]],H:H,"&lt;="&amp;Table1_2[[#This Row],[Month]])</f>
        <v>97.352399999999989</v>
      </c>
      <c r="K59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254.3724</v>
      </c>
      <c r="N5947">
        <f>Table1_2[[#This Row],[Value]]*2.5</f>
        <v>83.744</v>
      </c>
    </row>
    <row r="5948" spans="1:14" x14ac:dyDescent="0.25">
      <c r="A5948" s="1" t="s">
        <v>6</v>
      </c>
      <c r="B5948" s="1" t="s">
        <v>26</v>
      </c>
      <c r="C5948" s="1" t="s">
        <v>37</v>
      </c>
      <c r="D5948" s="1" t="s">
        <v>38</v>
      </c>
      <c r="E5948" s="1" t="s">
        <v>14</v>
      </c>
      <c r="F5948" s="1" t="s">
        <v>12</v>
      </c>
      <c r="G5948" s="1" t="s">
        <v>65</v>
      </c>
      <c r="H5948" s="1">
        <v>6</v>
      </c>
      <c r="I5948">
        <v>30.357199999999999</v>
      </c>
      <c r="J5948" s="1">
        <f>SUMIFS(I:I,B:B,Table1_2[[#This Row],[Category Level 2]],D:D,Table1_2[[#This Row],[Brand]],E:E,Table1_2[[#This Row],[Region]],F:F,Table1_2[[#This Row],[Measure]],G:G,Table1_2[[#This Row],[Year]],H:H,"&lt;="&amp;Table1_2[[#This Row],[Month]])</f>
        <v>127.70959999999999</v>
      </c>
      <c r="K59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244.9512</v>
      </c>
      <c r="N5948">
        <f>Table1_2[[#This Row],[Value]]*2.5</f>
        <v>75.893000000000001</v>
      </c>
    </row>
    <row r="5949" spans="1:14" x14ac:dyDescent="0.25">
      <c r="A5949" s="1" t="s">
        <v>6</v>
      </c>
      <c r="B5949" s="1" t="s">
        <v>26</v>
      </c>
      <c r="C5949" s="1" t="s">
        <v>37</v>
      </c>
      <c r="D5949" s="1" t="s">
        <v>38</v>
      </c>
      <c r="E5949" s="1" t="s">
        <v>14</v>
      </c>
      <c r="F5949" s="1" t="s">
        <v>12</v>
      </c>
      <c r="G5949" s="1" t="s">
        <v>65</v>
      </c>
      <c r="H5949" s="1">
        <v>7</v>
      </c>
      <c r="I5949">
        <v>16.748799999999999</v>
      </c>
      <c r="J5949" s="1">
        <f>SUMIFS(I:I,B:B,Table1_2[[#This Row],[Category Level 2]],D:D,Table1_2[[#This Row],[Brand]],E:E,Table1_2[[#This Row],[Region]],F:F,Table1_2[[#This Row],[Measure]],G:G,Table1_2[[#This Row],[Year]],H:H,"&lt;="&amp;Table1_2[[#This Row],[Month]])</f>
        <v>144.45839999999998</v>
      </c>
      <c r="K59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217.73439999999999</v>
      </c>
      <c r="N5949">
        <f>Table1_2[[#This Row],[Value]]*2.5</f>
        <v>41.872</v>
      </c>
    </row>
    <row r="5950" spans="1:14" x14ac:dyDescent="0.25">
      <c r="A5950" s="1" t="s">
        <v>6</v>
      </c>
      <c r="B5950" s="1" t="s">
        <v>26</v>
      </c>
      <c r="C5950" s="1" t="s">
        <v>37</v>
      </c>
      <c r="D5950" s="1" t="s">
        <v>38</v>
      </c>
      <c r="E5950" s="1" t="s">
        <v>14</v>
      </c>
      <c r="F5950" s="1" t="s">
        <v>12</v>
      </c>
      <c r="G5950" s="1" t="s">
        <v>65</v>
      </c>
      <c r="H5950" s="1">
        <v>8</v>
      </c>
      <c r="I5950">
        <v>33.497599999999998</v>
      </c>
      <c r="J5950" s="1">
        <f>SUMIFS(I:I,B:B,Table1_2[[#This Row],[Category Level 2]],D:D,Table1_2[[#This Row],[Brand]],E:E,Table1_2[[#This Row],[Region]],F:F,Table1_2[[#This Row],[Measure]],G:G,Table1_2[[#This Row],[Year]],H:H,"&lt;="&amp;Table1_2[[#This Row],[Month]])</f>
        <v>177.95599999999999</v>
      </c>
      <c r="K59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202.0324</v>
      </c>
      <c r="N5950">
        <f>Table1_2[[#This Row],[Value]]*2.5</f>
        <v>83.744</v>
      </c>
    </row>
    <row r="5951" spans="1:14" x14ac:dyDescent="0.25">
      <c r="A5951" s="1" t="s">
        <v>6</v>
      </c>
      <c r="B5951" s="1" t="s">
        <v>26</v>
      </c>
      <c r="C5951" s="1" t="s">
        <v>37</v>
      </c>
      <c r="D5951" s="1" t="s">
        <v>38</v>
      </c>
      <c r="E5951" s="1" t="s">
        <v>14</v>
      </c>
      <c r="F5951" s="1" t="s">
        <v>12</v>
      </c>
      <c r="G5951" s="1" t="s">
        <v>65</v>
      </c>
      <c r="H5951" s="1">
        <v>9</v>
      </c>
      <c r="I5951">
        <v>144.45839999999998</v>
      </c>
      <c r="J5951" s="1">
        <f>SUMIFS(I:I,B:B,Table1_2[[#This Row],[Category Level 2]],D:D,Table1_2[[#This Row],[Brand]],E:E,Table1_2[[#This Row],[Region]],F:F,Table1_2[[#This Row],[Measure]],G:G,Table1_2[[#This Row],[Year]],H:H,"&lt;="&amp;Table1_2[[#This Row],[Month]])</f>
        <v>322.4144</v>
      </c>
      <c r="K59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346.49079999999998</v>
      </c>
      <c r="N5951">
        <f>Table1_2[[#This Row],[Value]]*2.5</f>
        <v>361.14599999999996</v>
      </c>
    </row>
    <row r="5952" spans="1:14" x14ac:dyDescent="0.25">
      <c r="A5952" s="1" t="s">
        <v>6</v>
      </c>
      <c r="B5952" s="1" t="s">
        <v>26</v>
      </c>
      <c r="C5952" s="1" t="s">
        <v>37</v>
      </c>
      <c r="D5952" s="1" t="s">
        <v>38</v>
      </c>
      <c r="E5952" s="1" t="s">
        <v>14</v>
      </c>
      <c r="F5952" s="1" t="s">
        <v>12</v>
      </c>
      <c r="G5952" s="1" t="s">
        <v>65</v>
      </c>
      <c r="H5952" s="1">
        <v>10</v>
      </c>
      <c r="I5952">
        <v>16.748799999999999</v>
      </c>
      <c r="J5952" s="1">
        <f>SUMIFS(I:I,B:B,Table1_2[[#This Row],[Category Level 2]],D:D,Table1_2[[#This Row],[Brand]],E:E,Table1_2[[#This Row],[Region]],F:F,Table1_2[[#This Row],[Measure]],G:G,Table1_2[[#This Row],[Year]],H:H,"&lt;="&amp;Table1_2[[#This Row],[Month]])</f>
        <v>339.16320000000002</v>
      </c>
      <c r="K59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339.16320000000002</v>
      </c>
      <c r="N5952">
        <f>Table1_2[[#This Row],[Value]]*2.5</f>
        <v>41.872</v>
      </c>
    </row>
    <row r="5953" spans="1:14" x14ac:dyDescent="0.25">
      <c r="A5953" s="1" t="s">
        <v>6</v>
      </c>
      <c r="B5953" s="1" t="s">
        <v>26</v>
      </c>
      <c r="C5953" s="1" t="s">
        <v>37</v>
      </c>
      <c r="D5953" s="1" t="s">
        <v>38</v>
      </c>
      <c r="E5953" s="1" t="s">
        <v>14</v>
      </c>
      <c r="F5953" s="1" t="s">
        <v>12</v>
      </c>
      <c r="G5953" s="1" t="s">
        <v>65</v>
      </c>
      <c r="H5953" s="1">
        <v>11</v>
      </c>
      <c r="I5953">
        <v>14.655199999999999</v>
      </c>
      <c r="J5953" s="1">
        <f>SUMIFS(I:I,B:B,Table1_2[[#This Row],[Category Level 2]],D:D,Table1_2[[#This Row],[Brand]],E:E,Table1_2[[#This Row],[Region]],F:F,Table1_2[[#This Row],[Measure]],G:G,Table1_2[[#This Row],[Year]],H:H,"&lt;="&amp;Table1_2[[#This Row],[Month]])</f>
        <v>353.8184</v>
      </c>
      <c r="K59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353.8184</v>
      </c>
      <c r="N5953">
        <f>Table1_2[[#This Row],[Value]]*2.5</f>
        <v>36.637999999999998</v>
      </c>
    </row>
    <row r="5954" spans="1:14" x14ac:dyDescent="0.25">
      <c r="A5954" s="1" t="s">
        <v>6</v>
      </c>
      <c r="B5954" s="1" t="s">
        <v>26</v>
      </c>
      <c r="C5954" s="1" t="s">
        <v>37</v>
      </c>
      <c r="D5954" s="1" t="s">
        <v>38</v>
      </c>
      <c r="E5954" s="1" t="s">
        <v>14</v>
      </c>
      <c r="F5954" s="1" t="s">
        <v>12</v>
      </c>
      <c r="G5954" s="1" t="s">
        <v>66</v>
      </c>
      <c r="H5954" s="1">
        <v>2</v>
      </c>
      <c r="I5954">
        <v>25.123199999999997</v>
      </c>
      <c r="J5954" s="1">
        <f>SUMIFS(I:I,B:B,Table1_2[[#This Row],[Category Level 2]],D:D,Table1_2[[#This Row],[Brand]],E:E,Table1_2[[#This Row],[Region]],F:F,Table1_2[[#This Row],[Measure]],G:G,Table1_2[[#This Row],[Year]],H:H,"&lt;="&amp;Table1_2[[#This Row],[Month]])</f>
        <v>25.123199999999997</v>
      </c>
      <c r="K59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343.35039999999998</v>
      </c>
      <c r="N5954">
        <f>Table1_2[[#This Row],[Value]]*2.5</f>
        <v>62.807999999999993</v>
      </c>
    </row>
    <row r="5955" spans="1:14" x14ac:dyDescent="0.25">
      <c r="A5955" s="1" t="s">
        <v>6</v>
      </c>
      <c r="B5955" s="1" t="s">
        <v>26</v>
      </c>
      <c r="C5955" s="1" t="s">
        <v>37</v>
      </c>
      <c r="D5955" s="1" t="s">
        <v>38</v>
      </c>
      <c r="E5955" s="1" t="s">
        <v>14</v>
      </c>
      <c r="F5955" s="1" t="s">
        <v>12</v>
      </c>
      <c r="G5955" s="1" t="s">
        <v>66</v>
      </c>
      <c r="H5955" s="1">
        <v>4</v>
      </c>
      <c r="I5955">
        <v>79.556799999999996</v>
      </c>
      <c r="J5955" s="1">
        <f>SUMIFS(I:I,B:B,Table1_2[[#This Row],[Category Level 2]],D:D,Table1_2[[#This Row],[Brand]],E:E,Table1_2[[#This Row],[Region]],F:F,Table1_2[[#This Row],[Measure]],G:G,Table1_2[[#This Row],[Year]],H:H,"&lt;="&amp;Table1_2[[#This Row],[Month]])</f>
        <v>104.67999999999999</v>
      </c>
      <c r="K59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394.64359999999999</v>
      </c>
      <c r="N5955">
        <f>Table1_2[[#This Row],[Value]]*2.5</f>
        <v>198.892</v>
      </c>
    </row>
    <row r="5956" spans="1:14" x14ac:dyDescent="0.25">
      <c r="A5956" s="1" t="s">
        <v>6</v>
      </c>
      <c r="B5956" s="1" t="s">
        <v>26</v>
      </c>
      <c r="C5956" s="1" t="s">
        <v>37</v>
      </c>
      <c r="D5956" s="1" t="s">
        <v>38</v>
      </c>
      <c r="E5956" s="1" t="s">
        <v>14</v>
      </c>
      <c r="F5956" s="1" t="s">
        <v>12</v>
      </c>
      <c r="G5956" s="1" t="s">
        <v>66</v>
      </c>
      <c r="H5956" s="1">
        <v>6</v>
      </c>
      <c r="I5956">
        <v>14.655199999999999</v>
      </c>
      <c r="J5956" s="1">
        <f>SUMIFS(I:I,B:B,Table1_2[[#This Row],[Category Level 2]],D:D,Table1_2[[#This Row],[Brand]],E:E,Table1_2[[#This Row],[Region]],F:F,Table1_2[[#This Row],[Measure]],G:G,Table1_2[[#This Row],[Year]],H:H,"&lt;="&amp;Table1_2[[#This Row],[Month]])</f>
        <v>119.33519999999999</v>
      </c>
      <c r="K59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345.44399999999996</v>
      </c>
      <c r="N5956">
        <f>Table1_2[[#This Row],[Value]]*2.5</f>
        <v>36.637999999999998</v>
      </c>
    </row>
    <row r="5957" spans="1:14" x14ac:dyDescent="0.25">
      <c r="A5957" s="1" t="s">
        <v>6</v>
      </c>
      <c r="B5957" s="1" t="s">
        <v>26</v>
      </c>
      <c r="C5957" s="1" t="s">
        <v>37</v>
      </c>
      <c r="D5957" s="1" t="s">
        <v>38</v>
      </c>
      <c r="E5957" s="1" t="s">
        <v>14</v>
      </c>
      <c r="F5957" s="1" t="s">
        <v>12</v>
      </c>
      <c r="G5957" s="1" t="s">
        <v>66</v>
      </c>
      <c r="H5957" s="1">
        <v>7</v>
      </c>
      <c r="I5957">
        <v>13.6084</v>
      </c>
      <c r="J5957" s="1">
        <f>SUMIFS(I:I,B:B,Table1_2[[#This Row],[Category Level 2]],D:D,Table1_2[[#This Row],[Brand]],E:E,Table1_2[[#This Row],[Region]],F:F,Table1_2[[#This Row],[Measure]],G:G,Table1_2[[#This Row],[Year]],H:H,"&lt;="&amp;Table1_2[[#This Row],[Month]])</f>
        <v>132.94359999999998</v>
      </c>
      <c r="K59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342.30359999999996</v>
      </c>
      <c r="N5957">
        <f>Table1_2[[#This Row],[Value]]*2.5</f>
        <v>34.021000000000001</v>
      </c>
    </row>
    <row r="5958" spans="1:14" x14ac:dyDescent="0.25">
      <c r="A5958" s="1" t="s">
        <v>6</v>
      </c>
      <c r="B5958" s="1" t="s">
        <v>26</v>
      </c>
      <c r="C5958" s="1" t="s">
        <v>37</v>
      </c>
      <c r="D5958" s="1" t="s">
        <v>38</v>
      </c>
      <c r="E5958" s="1" t="s">
        <v>14</v>
      </c>
      <c r="F5958" s="1" t="s">
        <v>12</v>
      </c>
      <c r="G5958" s="1" t="s">
        <v>66</v>
      </c>
      <c r="H5958" s="1">
        <v>9</v>
      </c>
      <c r="I5958">
        <v>11.514799999999999</v>
      </c>
      <c r="J5958" s="1">
        <f>SUMIFS(I:I,B:B,Table1_2[[#This Row],[Category Level 2]],D:D,Table1_2[[#This Row],[Brand]],E:E,Table1_2[[#This Row],[Region]],F:F,Table1_2[[#This Row],[Measure]],G:G,Table1_2[[#This Row],[Year]],H:H,"&lt;="&amp;Table1_2[[#This Row],[Month]])</f>
        <v>144.45839999999998</v>
      </c>
      <c r="K59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175.86239999999998</v>
      </c>
      <c r="N5958">
        <f>Table1_2[[#This Row],[Value]]*2.5</f>
        <v>28.786999999999999</v>
      </c>
    </row>
    <row r="5959" spans="1:14" x14ac:dyDescent="0.25">
      <c r="A5959" s="1" t="s">
        <v>6</v>
      </c>
      <c r="B5959" s="1" t="s">
        <v>26</v>
      </c>
      <c r="C5959" s="1" t="s">
        <v>37</v>
      </c>
      <c r="D5959" s="1" t="s">
        <v>38</v>
      </c>
      <c r="E5959" s="1" t="s">
        <v>14</v>
      </c>
      <c r="F5959" s="1" t="s">
        <v>12</v>
      </c>
      <c r="G5959" s="1" t="s">
        <v>66</v>
      </c>
      <c r="H5959" s="1">
        <v>10</v>
      </c>
      <c r="I5959">
        <v>32.450800000000001</v>
      </c>
      <c r="J5959" s="1">
        <f>SUMIFS(I:I,B:B,Table1_2[[#This Row],[Category Level 2]],D:D,Table1_2[[#This Row],[Brand]],E:E,Table1_2[[#This Row],[Region]],F:F,Table1_2[[#This Row],[Measure]],G:G,Table1_2[[#This Row],[Year]],H:H,"&lt;="&amp;Table1_2[[#This Row],[Month]])</f>
        <v>176.9092</v>
      </c>
      <c r="K59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191.56440000000001</v>
      </c>
      <c r="N5959">
        <f>Table1_2[[#This Row],[Value]]*2.5</f>
        <v>81.12700000000001</v>
      </c>
    </row>
    <row r="5960" spans="1:14" x14ac:dyDescent="0.25">
      <c r="A5960" s="1" t="s">
        <v>6</v>
      </c>
      <c r="B5960" s="1" t="s">
        <v>26</v>
      </c>
      <c r="C5960" s="1" t="s">
        <v>37</v>
      </c>
      <c r="D5960" s="1" t="s">
        <v>38</v>
      </c>
      <c r="E5960" s="1" t="s">
        <v>14</v>
      </c>
      <c r="F5960" s="1" t="s">
        <v>12</v>
      </c>
      <c r="G5960" s="1" t="s">
        <v>66</v>
      </c>
      <c r="H5960" s="1">
        <v>11</v>
      </c>
      <c r="I5960">
        <v>11.514799999999999</v>
      </c>
      <c r="J5960" s="1">
        <f>SUMIFS(I:I,B:B,Table1_2[[#This Row],[Category Level 2]],D:D,Table1_2[[#This Row],[Brand]],E:E,Table1_2[[#This Row],[Region]],F:F,Table1_2[[#This Row],[Measure]],G:G,Table1_2[[#This Row],[Year]],H:H,"&lt;="&amp;Table1_2[[#This Row],[Month]])</f>
        <v>188.42400000000001</v>
      </c>
      <c r="K59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188.42400000000001</v>
      </c>
      <c r="N5960">
        <f>Table1_2[[#This Row],[Value]]*2.5</f>
        <v>28.786999999999999</v>
      </c>
    </row>
    <row r="5961" spans="1:14" x14ac:dyDescent="0.25">
      <c r="A5961" s="1" t="s">
        <v>6</v>
      </c>
      <c r="B5961" s="1" t="s">
        <v>26</v>
      </c>
      <c r="C5961" s="1" t="s">
        <v>37</v>
      </c>
      <c r="D5961" s="1" t="s">
        <v>38</v>
      </c>
      <c r="E5961" s="1" t="s">
        <v>14</v>
      </c>
      <c r="F5961" s="1" t="s">
        <v>12</v>
      </c>
      <c r="G5961" s="1" t="s">
        <v>67</v>
      </c>
      <c r="H5961" s="1">
        <v>2</v>
      </c>
      <c r="I5961">
        <v>20.936</v>
      </c>
      <c r="J5961" s="1">
        <f>SUMIFS(I:I,B:B,Table1_2[[#This Row],[Category Level 2]],D:D,Table1_2[[#This Row],[Brand]],E:E,Table1_2[[#This Row],[Region]],F:F,Table1_2[[#This Row],[Measure]],G:G,Table1_2[[#This Row],[Year]],H:H,"&lt;="&amp;Table1_2[[#This Row],[Month]])</f>
        <v>20.936</v>
      </c>
      <c r="K59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184.23680000000002</v>
      </c>
      <c r="N5961">
        <f>Table1_2[[#This Row],[Value]]*2.5</f>
        <v>52.34</v>
      </c>
    </row>
    <row r="5962" spans="1:14" x14ac:dyDescent="0.25">
      <c r="A5962" s="1" t="s">
        <v>6</v>
      </c>
      <c r="B5962" s="1" t="s">
        <v>26</v>
      </c>
      <c r="C5962" s="1" t="s">
        <v>24</v>
      </c>
      <c r="D5962" s="1" t="s">
        <v>25</v>
      </c>
      <c r="E5962" s="1" t="s">
        <v>10</v>
      </c>
      <c r="F5962" s="1" t="s">
        <v>11</v>
      </c>
      <c r="G5962" s="1" t="s">
        <v>62</v>
      </c>
      <c r="H5962" s="1">
        <v>1</v>
      </c>
      <c r="I5962">
        <v>258.16400000000004</v>
      </c>
      <c r="J5962" s="1">
        <f>SUMIFS(I:I,B:B,Table1_2[[#This Row],[Category Level 2]],D:D,Table1_2[[#This Row],[Brand]],E:E,Table1_2[[#This Row],[Region]],F:F,Table1_2[[#This Row],[Measure]],G:G,Table1_2[[#This Row],[Year]],H:H,"&lt;="&amp;Table1_2[[#This Row],[Month]])</f>
        <v>258.16400000000004</v>
      </c>
      <c r="K59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258.16400000000004</v>
      </c>
      <c r="N5962">
        <f>Table1_2[[#This Row],[Value]]*2.5</f>
        <v>645.41000000000008</v>
      </c>
    </row>
    <row r="5963" spans="1:14" x14ac:dyDescent="0.25">
      <c r="A5963" s="1" t="s">
        <v>6</v>
      </c>
      <c r="B5963" s="1" t="s">
        <v>26</v>
      </c>
      <c r="C5963" s="1" t="s">
        <v>24</v>
      </c>
      <c r="D5963" s="1" t="s">
        <v>25</v>
      </c>
      <c r="E5963" s="1" t="s">
        <v>10</v>
      </c>
      <c r="F5963" s="1" t="s">
        <v>11</v>
      </c>
      <c r="G5963" s="1" t="s">
        <v>62</v>
      </c>
      <c r="H5963" s="1">
        <v>2</v>
      </c>
      <c r="I5963">
        <v>129.63600000000002</v>
      </c>
      <c r="J5963" s="1">
        <f>SUMIFS(I:I,B:B,Table1_2[[#This Row],[Category Level 2]],D:D,Table1_2[[#This Row],[Brand]],E:E,Table1_2[[#This Row],[Region]],F:F,Table1_2[[#This Row],[Measure]],G:G,Table1_2[[#This Row],[Year]],H:H,"&lt;="&amp;Table1_2[[#This Row],[Month]])</f>
        <v>387.80000000000007</v>
      </c>
      <c r="K59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387.80000000000007</v>
      </c>
      <c r="N5963">
        <f>Table1_2[[#This Row],[Value]]*2.5</f>
        <v>324.09000000000003</v>
      </c>
    </row>
    <row r="5964" spans="1:14" x14ac:dyDescent="0.25">
      <c r="A5964" s="1" t="s">
        <v>6</v>
      </c>
      <c r="B5964" s="1" t="s">
        <v>26</v>
      </c>
      <c r="C5964" s="1" t="s">
        <v>24</v>
      </c>
      <c r="D5964" s="1" t="s">
        <v>25</v>
      </c>
      <c r="E5964" s="1" t="s">
        <v>10</v>
      </c>
      <c r="F5964" s="1" t="s">
        <v>11</v>
      </c>
      <c r="G5964" s="1" t="s">
        <v>62</v>
      </c>
      <c r="H5964" s="1">
        <v>3</v>
      </c>
      <c r="I5964">
        <v>139.608</v>
      </c>
      <c r="J5964" s="1">
        <f>SUMIFS(I:I,B:B,Table1_2[[#This Row],[Category Level 2]],D:D,Table1_2[[#This Row],[Brand]],E:E,Table1_2[[#This Row],[Region]],F:F,Table1_2[[#This Row],[Measure]],G:G,Table1_2[[#This Row],[Year]],H:H,"&lt;="&amp;Table1_2[[#This Row],[Month]])</f>
        <v>527.40800000000013</v>
      </c>
      <c r="K59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527.40800000000013</v>
      </c>
      <c r="N5964">
        <f>Table1_2[[#This Row],[Value]]*2.5</f>
        <v>349.02</v>
      </c>
    </row>
    <row r="5965" spans="1:14" x14ac:dyDescent="0.25">
      <c r="A5965" s="1" t="s">
        <v>6</v>
      </c>
      <c r="B5965" s="1" t="s">
        <v>26</v>
      </c>
      <c r="C5965" s="1" t="s">
        <v>24</v>
      </c>
      <c r="D5965" s="1" t="s">
        <v>25</v>
      </c>
      <c r="E5965" s="1" t="s">
        <v>10</v>
      </c>
      <c r="F5965" s="1" t="s">
        <v>11</v>
      </c>
      <c r="G5965" s="1" t="s">
        <v>62</v>
      </c>
      <c r="H5965" s="1">
        <v>4</v>
      </c>
      <c r="I5965">
        <v>172.84800000000001</v>
      </c>
      <c r="J5965" s="1">
        <f>SUMIFS(I:I,B:B,Table1_2[[#This Row],[Category Level 2]],D:D,Table1_2[[#This Row],[Brand]],E:E,Table1_2[[#This Row],[Region]],F:F,Table1_2[[#This Row],[Measure]],G:G,Table1_2[[#This Row],[Year]],H:H,"&lt;="&amp;Table1_2[[#This Row],[Month]])</f>
        <v>700.25600000000009</v>
      </c>
      <c r="K59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700.25600000000009</v>
      </c>
      <c r="N5965">
        <f>Table1_2[[#This Row],[Value]]*2.5</f>
        <v>432.12</v>
      </c>
    </row>
    <row r="5966" spans="1:14" x14ac:dyDescent="0.25">
      <c r="A5966" s="1" t="s">
        <v>6</v>
      </c>
      <c r="B5966" s="1" t="s">
        <v>26</v>
      </c>
      <c r="C5966" s="1" t="s">
        <v>24</v>
      </c>
      <c r="D5966" s="1" t="s">
        <v>25</v>
      </c>
      <c r="E5966" s="1" t="s">
        <v>10</v>
      </c>
      <c r="F5966" s="1" t="s">
        <v>11</v>
      </c>
      <c r="G5966" s="1" t="s">
        <v>62</v>
      </c>
      <c r="H5966" s="1">
        <v>5</v>
      </c>
      <c r="I5966">
        <v>130.744</v>
      </c>
      <c r="J5966" s="1">
        <f>SUMIFS(I:I,B:B,Table1_2[[#This Row],[Category Level 2]],D:D,Table1_2[[#This Row],[Brand]],E:E,Table1_2[[#This Row],[Region]],F:F,Table1_2[[#This Row],[Measure]],G:G,Table1_2[[#This Row],[Year]],H:H,"&lt;="&amp;Table1_2[[#This Row],[Month]])</f>
        <v>831.00000000000011</v>
      </c>
      <c r="K59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831.00000000000011</v>
      </c>
      <c r="N5966">
        <f>Table1_2[[#This Row],[Value]]*2.5</f>
        <v>326.86</v>
      </c>
    </row>
    <row r="5967" spans="1:14" x14ac:dyDescent="0.25">
      <c r="A5967" s="1" t="s">
        <v>6</v>
      </c>
      <c r="B5967" s="1" t="s">
        <v>26</v>
      </c>
      <c r="C5967" s="1" t="s">
        <v>24</v>
      </c>
      <c r="D5967" s="1" t="s">
        <v>25</v>
      </c>
      <c r="E5967" s="1" t="s">
        <v>10</v>
      </c>
      <c r="F5967" s="1" t="s">
        <v>11</v>
      </c>
      <c r="G5967" s="1" t="s">
        <v>62</v>
      </c>
      <c r="H5967" s="1">
        <v>6</v>
      </c>
      <c r="I5967">
        <v>155.12</v>
      </c>
      <c r="J5967" s="1">
        <f>SUMIFS(I:I,B:B,Table1_2[[#This Row],[Category Level 2]],D:D,Table1_2[[#This Row],[Brand]],E:E,Table1_2[[#This Row],[Region]],F:F,Table1_2[[#This Row],[Measure]],G:G,Table1_2[[#This Row],[Year]],H:H,"&lt;="&amp;Table1_2[[#This Row],[Month]])</f>
        <v>986.12000000000012</v>
      </c>
      <c r="K59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986.12000000000012</v>
      </c>
      <c r="N5967">
        <f>Table1_2[[#This Row],[Value]]*2.5</f>
        <v>387.8</v>
      </c>
    </row>
    <row r="5968" spans="1:14" x14ac:dyDescent="0.25">
      <c r="A5968" s="1" t="s">
        <v>6</v>
      </c>
      <c r="B5968" s="1" t="s">
        <v>26</v>
      </c>
      <c r="C5968" s="1" t="s">
        <v>24</v>
      </c>
      <c r="D5968" s="1" t="s">
        <v>25</v>
      </c>
      <c r="E5968" s="1" t="s">
        <v>10</v>
      </c>
      <c r="F5968" s="1" t="s">
        <v>11</v>
      </c>
      <c r="G5968" s="1" t="s">
        <v>62</v>
      </c>
      <c r="H5968" s="1">
        <v>7</v>
      </c>
      <c r="I5968">
        <v>182.82000000000002</v>
      </c>
      <c r="J5968" s="1">
        <f>SUMIFS(I:I,B:B,Table1_2[[#This Row],[Category Level 2]],D:D,Table1_2[[#This Row],[Brand]],E:E,Table1_2[[#This Row],[Region]],F:F,Table1_2[[#This Row],[Measure]],G:G,Table1_2[[#This Row],[Year]],H:H,"&lt;="&amp;Table1_2[[#This Row],[Month]])</f>
        <v>1168.94</v>
      </c>
      <c r="K59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1168.94</v>
      </c>
      <c r="N5968">
        <f>Table1_2[[#This Row],[Value]]*2.5</f>
        <v>457.05000000000007</v>
      </c>
    </row>
    <row r="5969" spans="1:14" x14ac:dyDescent="0.25">
      <c r="A5969" s="1" t="s">
        <v>6</v>
      </c>
      <c r="B5969" s="1" t="s">
        <v>26</v>
      </c>
      <c r="C5969" s="1" t="s">
        <v>24</v>
      </c>
      <c r="D5969" s="1" t="s">
        <v>25</v>
      </c>
      <c r="E5969" s="1" t="s">
        <v>10</v>
      </c>
      <c r="F5969" s="1" t="s">
        <v>11</v>
      </c>
      <c r="G5969" s="1" t="s">
        <v>62</v>
      </c>
      <c r="H5969" s="1">
        <v>8</v>
      </c>
      <c r="I5969">
        <v>100.828</v>
      </c>
      <c r="J5969" s="1">
        <f>SUMIFS(I:I,B:B,Table1_2[[#This Row],[Category Level 2]],D:D,Table1_2[[#This Row],[Brand]],E:E,Table1_2[[#This Row],[Region]],F:F,Table1_2[[#This Row],[Measure]],G:G,Table1_2[[#This Row],[Year]],H:H,"&lt;="&amp;Table1_2[[#This Row],[Month]])</f>
        <v>1269.768</v>
      </c>
      <c r="K59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1269.768</v>
      </c>
      <c r="N5969">
        <f>Table1_2[[#This Row],[Value]]*2.5</f>
        <v>252.07</v>
      </c>
    </row>
    <row r="5970" spans="1:14" x14ac:dyDescent="0.25">
      <c r="A5970" s="1" t="s">
        <v>6</v>
      </c>
      <c r="B5970" s="1" t="s">
        <v>26</v>
      </c>
      <c r="C5970" s="1" t="s">
        <v>24</v>
      </c>
      <c r="D5970" s="1" t="s">
        <v>25</v>
      </c>
      <c r="E5970" s="1" t="s">
        <v>10</v>
      </c>
      <c r="F5970" s="1" t="s">
        <v>11</v>
      </c>
      <c r="G5970" s="1" t="s">
        <v>62</v>
      </c>
      <c r="H5970" s="1">
        <v>9</v>
      </c>
      <c r="I5970">
        <v>100.828</v>
      </c>
      <c r="J5970" s="1">
        <f>SUMIFS(I:I,B:B,Table1_2[[#This Row],[Category Level 2]],D:D,Table1_2[[#This Row],[Brand]],E:E,Table1_2[[#This Row],[Region]],F:F,Table1_2[[#This Row],[Measure]],G:G,Table1_2[[#This Row],[Year]],H:H,"&lt;="&amp;Table1_2[[#This Row],[Month]])</f>
        <v>1370.596</v>
      </c>
      <c r="K59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1370.596</v>
      </c>
      <c r="N5970">
        <f>Table1_2[[#This Row],[Value]]*2.5</f>
        <v>252.07</v>
      </c>
    </row>
    <row r="5971" spans="1:14" x14ac:dyDescent="0.25">
      <c r="A5971" s="1" t="s">
        <v>6</v>
      </c>
      <c r="B5971" s="1" t="s">
        <v>26</v>
      </c>
      <c r="C5971" s="1" t="s">
        <v>24</v>
      </c>
      <c r="D5971" s="1" t="s">
        <v>25</v>
      </c>
      <c r="E5971" s="1" t="s">
        <v>10</v>
      </c>
      <c r="F5971" s="1" t="s">
        <v>11</v>
      </c>
      <c r="G5971" s="1" t="s">
        <v>62</v>
      </c>
      <c r="H5971" s="1">
        <v>10</v>
      </c>
      <c r="I5971">
        <v>228.24800000000002</v>
      </c>
      <c r="J5971" s="1">
        <f>SUMIFS(I:I,B:B,Table1_2[[#This Row],[Category Level 2]],D:D,Table1_2[[#This Row],[Brand]],E:E,Table1_2[[#This Row],[Region]],F:F,Table1_2[[#This Row],[Measure]],G:G,Table1_2[[#This Row],[Year]],H:H,"&lt;="&amp;Table1_2[[#This Row],[Month]])</f>
        <v>1598.8440000000001</v>
      </c>
      <c r="K59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1598.8440000000001</v>
      </c>
      <c r="N5971">
        <f>Table1_2[[#This Row],[Value]]*2.5</f>
        <v>570.62</v>
      </c>
    </row>
    <row r="5972" spans="1:14" x14ac:dyDescent="0.25">
      <c r="A5972" s="1" t="s">
        <v>6</v>
      </c>
      <c r="B5972" s="1" t="s">
        <v>26</v>
      </c>
      <c r="C5972" s="1" t="s">
        <v>24</v>
      </c>
      <c r="D5972" s="1" t="s">
        <v>25</v>
      </c>
      <c r="E5972" s="1" t="s">
        <v>10</v>
      </c>
      <c r="F5972" s="1" t="s">
        <v>11</v>
      </c>
      <c r="G5972" s="1" t="s">
        <v>62</v>
      </c>
      <c r="H5972" s="1">
        <v>11</v>
      </c>
      <c r="I5972">
        <v>127.42000000000002</v>
      </c>
      <c r="J5972" s="1">
        <f>SUMIFS(I:I,B:B,Table1_2[[#This Row],[Category Level 2]],D:D,Table1_2[[#This Row],[Brand]],E:E,Table1_2[[#This Row],[Region]],F:F,Table1_2[[#This Row],[Measure]],G:G,Table1_2[[#This Row],[Year]],H:H,"&lt;="&amp;Table1_2[[#This Row],[Month]])</f>
        <v>1726.2640000000001</v>
      </c>
      <c r="K59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1726.2640000000001</v>
      </c>
      <c r="N5972">
        <f>Table1_2[[#This Row],[Value]]*2.5</f>
        <v>318.55000000000007</v>
      </c>
    </row>
    <row r="5973" spans="1:14" x14ac:dyDescent="0.25">
      <c r="A5973" s="1" t="s">
        <v>6</v>
      </c>
      <c r="B5973" s="1" t="s">
        <v>26</v>
      </c>
      <c r="C5973" s="1" t="s">
        <v>24</v>
      </c>
      <c r="D5973" s="1" t="s">
        <v>25</v>
      </c>
      <c r="E5973" s="1" t="s">
        <v>10</v>
      </c>
      <c r="F5973" s="1" t="s">
        <v>11</v>
      </c>
      <c r="G5973" s="1" t="s">
        <v>62</v>
      </c>
      <c r="H5973" s="1">
        <v>12</v>
      </c>
      <c r="I5973">
        <v>255.94800000000004</v>
      </c>
      <c r="J5973" s="1">
        <f>SUMIFS(I:I,B:B,Table1_2[[#This Row],[Category Level 2]],D:D,Table1_2[[#This Row],[Brand]],E:E,Table1_2[[#This Row],[Region]],F:F,Table1_2[[#This Row],[Measure]],G:G,Table1_2[[#This Row],[Year]],H:H,"&lt;="&amp;Table1_2[[#This Row],[Month]])</f>
        <v>1982.2120000000002</v>
      </c>
      <c r="K59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1982.2120000000002</v>
      </c>
      <c r="N5973">
        <f>Table1_2[[#This Row],[Value]]*2.5</f>
        <v>639.87000000000012</v>
      </c>
    </row>
    <row r="5974" spans="1:14" x14ac:dyDescent="0.25">
      <c r="A5974" s="1" t="s">
        <v>6</v>
      </c>
      <c r="B5974" s="1" t="s">
        <v>26</v>
      </c>
      <c r="C5974" s="1" t="s">
        <v>24</v>
      </c>
      <c r="D5974" s="1" t="s">
        <v>25</v>
      </c>
      <c r="E5974" s="1" t="s">
        <v>10</v>
      </c>
      <c r="F5974" s="1" t="s">
        <v>11</v>
      </c>
      <c r="G5974" s="1" t="s">
        <v>63</v>
      </c>
      <c r="H5974" s="1">
        <v>1</v>
      </c>
      <c r="I5974">
        <v>126.31200000000001</v>
      </c>
      <c r="J5974" s="1">
        <f>SUMIFS(I:I,B:B,Table1_2[[#This Row],[Category Level 2]],D:D,Table1_2[[#This Row],[Brand]],E:E,Table1_2[[#This Row],[Region]],F:F,Table1_2[[#This Row],[Measure]],G:G,Table1_2[[#This Row],[Year]],H:H,"&lt;="&amp;Table1_2[[#This Row],[Month]])</f>
        <v>126.31200000000001</v>
      </c>
      <c r="K59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1850.3600000000001</v>
      </c>
      <c r="N5974">
        <f>Table1_2[[#This Row],[Value]]*2.5</f>
        <v>315.78000000000003</v>
      </c>
    </row>
    <row r="5975" spans="1:14" x14ac:dyDescent="0.25">
      <c r="A5975" s="1" t="s">
        <v>6</v>
      </c>
      <c r="B5975" s="1" t="s">
        <v>26</v>
      </c>
      <c r="C5975" s="1" t="s">
        <v>24</v>
      </c>
      <c r="D5975" s="1" t="s">
        <v>25</v>
      </c>
      <c r="E5975" s="1" t="s">
        <v>10</v>
      </c>
      <c r="F5975" s="1" t="s">
        <v>11</v>
      </c>
      <c r="G5975" s="1" t="s">
        <v>63</v>
      </c>
      <c r="H5975" s="1">
        <v>2</v>
      </c>
      <c r="I5975">
        <v>137.39200000000002</v>
      </c>
      <c r="J5975" s="1">
        <f>SUMIFS(I:I,B:B,Table1_2[[#This Row],[Category Level 2]],D:D,Table1_2[[#This Row],[Brand]],E:E,Table1_2[[#This Row],[Region]],F:F,Table1_2[[#This Row],[Measure]],G:G,Table1_2[[#This Row],[Year]],H:H,"&lt;="&amp;Table1_2[[#This Row],[Month]])</f>
        <v>263.70400000000006</v>
      </c>
      <c r="K59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1858.1160000000004</v>
      </c>
      <c r="N5975">
        <f>Table1_2[[#This Row],[Value]]*2.5</f>
        <v>343.48000000000008</v>
      </c>
    </row>
    <row r="5976" spans="1:14" x14ac:dyDescent="0.25">
      <c r="A5976" s="1" t="s">
        <v>6</v>
      </c>
      <c r="B5976" s="1" t="s">
        <v>26</v>
      </c>
      <c r="C5976" s="1" t="s">
        <v>24</v>
      </c>
      <c r="D5976" s="1" t="s">
        <v>25</v>
      </c>
      <c r="E5976" s="1" t="s">
        <v>10</v>
      </c>
      <c r="F5976" s="1" t="s">
        <v>11</v>
      </c>
      <c r="G5976" s="1" t="s">
        <v>63</v>
      </c>
      <c r="H5976" s="1">
        <v>3</v>
      </c>
      <c r="I5976">
        <v>142.93200000000002</v>
      </c>
      <c r="J5976" s="1">
        <f>SUMIFS(I:I,B:B,Table1_2[[#This Row],[Category Level 2]],D:D,Table1_2[[#This Row],[Brand]],E:E,Table1_2[[#This Row],[Region]],F:F,Table1_2[[#This Row],[Measure]],G:G,Table1_2[[#This Row],[Year]],H:H,"&lt;="&amp;Table1_2[[#This Row],[Month]])</f>
        <v>406.63600000000008</v>
      </c>
      <c r="K59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1861.44</v>
      </c>
      <c r="N5976">
        <f>Table1_2[[#This Row],[Value]]*2.5</f>
        <v>357.33000000000004</v>
      </c>
    </row>
    <row r="5977" spans="1:14" x14ac:dyDescent="0.25">
      <c r="A5977" s="1" t="s">
        <v>6</v>
      </c>
      <c r="B5977" s="1" t="s">
        <v>26</v>
      </c>
      <c r="C5977" s="1" t="s">
        <v>24</v>
      </c>
      <c r="D5977" s="1" t="s">
        <v>25</v>
      </c>
      <c r="E5977" s="1" t="s">
        <v>10</v>
      </c>
      <c r="F5977" s="1" t="s">
        <v>11</v>
      </c>
      <c r="G5977" s="1" t="s">
        <v>63</v>
      </c>
      <c r="H5977" s="1">
        <v>4</v>
      </c>
      <c r="I5977">
        <v>149.58000000000001</v>
      </c>
      <c r="J5977" s="1">
        <f>SUMIFS(I:I,B:B,Table1_2[[#This Row],[Category Level 2]],D:D,Table1_2[[#This Row],[Brand]],E:E,Table1_2[[#This Row],[Region]],F:F,Table1_2[[#This Row],[Measure]],G:G,Table1_2[[#This Row],[Year]],H:H,"&lt;="&amp;Table1_2[[#This Row],[Month]])</f>
        <v>556.21600000000012</v>
      </c>
      <c r="K59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1838.1720000000003</v>
      </c>
      <c r="N5977">
        <f>Table1_2[[#This Row],[Value]]*2.5</f>
        <v>373.95000000000005</v>
      </c>
    </row>
    <row r="5978" spans="1:14" x14ac:dyDescent="0.25">
      <c r="A5978" s="1" t="s">
        <v>6</v>
      </c>
      <c r="B5978" s="1" t="s">
        <v>26</v>
      </c>
      <c r="C5978" s="1" t="s">
        <v>24</v>
      </c>
      <c r="D5978" s="1" t="s">
        <v>25</v>
      </c>
      <c r="E5978" s="1" t="s">
        <v>10</v>
      </c>
      <c r="F5978" s="1" t="s">
        <v>11</v>
      </c>
      <c r="G5978" s="1" t="s">
        <v>63</v>
      </c>
      <c r="H5978" s="1">
        <v>5</v>
      </c>
      <c r="I5978">
        <v>190.57600000000002</v>
      </c>
      <c r="J5978" s="1">
        <f>SUMIFS(I:I,B:B,Table1_2[[#This Row],[Category Level 2]],D:D,Table1_2[[#This Row],[Brand]],E:E,Table1_2[[#This Row],[Region]],F:F,Table1_2[[#This Row],[Measure]],G:G,Table1_2[[#This Row],[Year]],H:H,"&lt;="&amp;Table1_2[[#This Row],[Month]])</f>
        <v>746.79200000000014</v>
      </c>
      <c r="K59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1898.0040000000004</v>
      </c>
      <c r="N5978">
        <f>Table1_2[[#This Row],[Value]]*2.5</f>
        <v>476.44000000000005</v>
      </c>
    </row>
    <row r="5979" spans="1:14" x14ac:dyDescent="0.25">
      <c r="A5979" s="1" t="s">
        <v>6</v>
      </c>
      <c r="B5979" s="1" t="s">
        <v>26</v>
      </c>
      <c r="C5979" s="1" t="s">
        <v>24</v>
      </c>
      <c r="D5979" s="1" t="s">
        <v>25</v>
      </c>
      <c r="E5979" s="1" t="s">
        <v>10</v>
      </c>
      <c r="F5979" s="1" t="s">
        <v>11</v>
      </c>
      <c r="G5979" s="1" t="s">
        <v>63</v>
      </c>
      <c r="H5979" s="1">
        <v>6</v>
      </c>
      <c r="I5979">
        <v>120.77200000000001</v>
      </c>
      <c r="J5979" s="1">
        <f>SUMIFS(I:I,B:B,Table1_2[[#This Row],[Category Level 2]],D:D,Table1_2[[#This Row],[Brand]],E:E,Table1_2[[#This Row],[Region]],F:F,Table1_2[[#This Row],[Measure]],G:G,Table1_2[[#This Row],[Year]],H:H,"&lt;="&amp;Table1_2[[#This Row],[Month]])</f>
        <v>867.56400000000019</v>
      </c>
      <c r="K59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1863.6560000000004</v>
      </c>
      <c r="N5979">
        <f>Table1_2[[#This Row],[Value]]*2.5</f>
        <v>301.93</v>
      </c>
    </row>
    <row r="5980" spans="1:14" x14ac:dyDescent="0.25">
      <c r="A5980" s="1" t="s">
        <v>6</v>
      </c>
      <c r="B5980" s="1" t="s">
        <v>26</v>
      </c>
      <c r="C5980" s="1" t="s">
        <v>24</v>
      </c>
      <c r="D5980" s="1" t="s">
        <v>25</v>
      </c>
      <c r="E5980" s="1" t="s">
        <v>10</v>
      </c>
      <c r="F5980" s="1" t="s">
        <v>11</v>
      </c>
      <c r="G5980" s="1" t="s">
        <v>63</v>
      </c>
      <c r="H5980" s="1">
        <v>7</v>
      </c>
      <c r="I5980">
        <v>162.876</v>
      </c>
      <c r="J5980" s="1">
        <f>SUMIFS(I:I,B:B,Table1_2[[#This Row],[Category Level 2]],D:D,Table1_2[[#This Row],[Brand]],E:E,Table1_2[[#This Row],[Region]],F:F,Table1_2[[#This Row],[Measure]],G:G,Table1_2[[#This Row],[Year]],H:H,"&lt;="&amp;Table1_2[[#This Row],[Month]])</f>
        <v>1030.4400000000003</v>
      </c>
      <c r="K59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1843.7120000000004</v>
      </c>
      <c r="N5980">
        <f>Table1_2[[#This Row],[Value]]*2.5</f>
        <v>407.19</v>
      </c>
    </row>
    <row r="5981" spans="1:14" x14ac:dyDescent="0.25">
      <c r="A5981" s="1" t="s">
        <v>6</v>
      </c>
      <c r="B5981" s="1" t="s">
        <v>26</v>
      </c>
      <c r="C5981" s="1" t="s">
        <v>24</v>
      </c>
      <c r="D5981" s="1" t="s">
        <v>25</v>
      </c>
      <c r="E5981" s="1" t="s">
        <v>10</v>
      </c>
      <c r="F5981" s="1" t="s">
        <v>11</v>
      </c>
      <c r="G5981" s="1" t="s">
        <v>63</v>
      </c>
      <c r="H5981" s="1">
        <v>8</v>
      </c>
      <c r="I5981">
        <v>142.93200000000002</v>
      </c>
      <c r="J5981" s="1">
        <f>SUMIFS(I:I,B:B,Table1_2[[#This Row],[Category Level 2]],D:D,Table1_2[[#This Row],[Brand]],E:E,Table1_2[[#This Row],[Region]],F:F,Table1_2[[#This Row],[Measure]],G:G,Table1_2[[#This Row],[Year]],H:H,"&lt;="&amp;Table1_2[[#This Row],[Month]])</f>
        <v>1173.3720000000003</v>
      </c>
      <c r="K59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1885.8160000000003</v>
      </c>
      <c r="N5981">
        <f>Table1_2[[#This Row],[Value]]*2.5</f>
        <v>357.33000000000004</v>
      </c>
    </row>
    <row r="5982" spans="1:14" x14ac:dyDescent="0.25">
      <c r="A5982" s="1" t="s">
        <v>6</v>
      </c>
      <c r="B5982" s="1" t="s">
        <v>26</v>
      </c>
      <c r="C5982" s="1" t="s">
        <v>24</v>
      </c>
      <c r="D5982" s="1" t="s">
        <v>25</v>
      </c>
      <c r="E5982" s="1" t="s">
        <v>10</v>
      </c>
      <c r="F5982" s="1" t="s">
        <v>11</v>
      </c>
      <c r="G5982" s="1" t="s">
        <v>63</v>
      </c>
      <c r="H5982" s="1">
        <v>9</v>
      </c>
      <c r="I5982">
        <v>162.876</v>
      </c>
      <c r="J5982" s="1">
        <f>SUMIFS(I:I,B:B,Table1_2[[#This Row],[Category Level 2]],D:D,Table1_2[[#This Row],[Brand]],E:E,Table1_2[[#This Row],[Region]],F:F,Table1_2[[#This Row],[Measure]],G:G,Table1_2[[#This Row],[Year]],H:H,"&lt;="&amp;Table1_2[[#This Row],[Month]])</f>
        <v>1336.2480000000003</v>
      </c>
      <c r="K59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1947.8640000000003</v>
      </c>
      <c r="N5982">
        <f>Table1_2[[#This Row],[Value]]*2.5</f>
        <v>407.19</v>
      </c>
    </row>
    <row r="5983" spans="1:14" x14ac:dyDescent="0.25">
      <c r="A5983" s="1" t="s">
        <v>6</v>
      </c>
      <c r="B5983" s="1" t="s">
        <v>26</v>
      </c>
      <c r="C5983" s="1" t="s">
        <v>24</v>
      </c>
      <c r="D5983" s="1" t="s">
        <v>25</v>
      </c>
      <c r="E5983" s="1" t="s">
        <v>10</v>
      </c>
      <c r="F5983" s="1" t="s">
        <v>11</v>
      </c>
      <c r="G5983" s="1" t="s">
        <v>63</v>
      </c>
      <c r="H5983" s="1">
        <v>10</v>
      </c>
      <c r="I5983">
        <v>137.39200000000002</v>
      </c>
      <c r="J5983" s="1">
        <f>SUMIFS(I:I,B:B,Table1_2[[#This Row],[Category Level 2]],D:D,Table1_2[[#This Row],[Brand]],E:E,Table1_2[[#This Row],[Region]],F:F,Table1_2[[#This Row],[Measure]],G:G,Table1_2[[#This Row],[Year]],H:H,"&lt;="&amp;Table1_2[[#This Row],[Month]])</f>
        <v>1473.6400000000003</v>
      </c>
      <c r="K59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1857.0080000000003</v>
      </c>
      <c r="N5983">
        <f>Table1_2[[#This Row],[Value]]*2.5</f>
        <v>343.48000000000008</v>
      </c>
    </row>
    <row r="5984" spans="1:14" x14ac:dyDescent="0.25">
      <c r="A5984" s="1" t="s">
        <v>6</v>
      </c>
      <c r="B5984" s="1" t="s">
        <v>26</v>
      </c>
      <c r="C5984" s="1" t="s">
        <v>24</v>
      </c>
      <c r="D5984" s="1" t="s">
        <v>25</v>
      </c>
      <c r="E5984" s="1" t="s">
        <v>10</v>
      </c>
      <c r="F5984" s="1" t="s">
        <v>11</v>
      </c>
      <c r="G5984" s="1" t="s">
        <v>63</v>
      </c>
      <c r="H5984" s="1">
        <v>11</v>
      </c>
      <c r="I5984">
        <v>129.63600000000002</v>
      </c>
      <c r="J5984" s="1">
        <f>SUMIFS(I:I,B:B,Table1_2[[#This Row],[Category Level 2]],D:D,Table1_2[[#This Row],[Brand]],E:E,Table1_2[[#This Row],[Region]],F:F,Table1_2[[#This Row],[Measure]],G:G,Table1_2[[#This Row],[Year]],H:H,"&lt;="&amp;Table1_2[[#This Row],[Month]])</f>
        <v>1603.2760000000003</v>
      </c>
      <c r="K59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1859.2240000000004</v>
      </c>
      <c r="N5984">
        <f>Table1_2[[#This Row],[Value]]*2.5</f>
        <v>324.09000000000003</v>
      </c>
    </row>
    <row r="5985" spans="1:14" x14ac:dyDescent="0.25">
      <c r="A5985" s="1" t="s">
        <v>6</v>
      </c>
      <c r="B5985" s="1" t="s">
        <v>26</v>
      </c>
      <c r="C5985" s="1" t="s">
        <v>24</v>
      </c>
      <c r="D5985" s="1" t="s">
        <v>25</v>
      </c>
      <c r="E5985" s="1" t="s">
        <v>10</v>
      </c>
      <c r="F5985" s="1" t="s">
        <v>11</v>
      </c>
      <c r="G5985" s="1" t="s">
        <v>63</v>
      </c>
      <c r="H5985" s="1">
        <v>12</v>
      </c>
      <c r="I5985">
        <v>131.852</v>
      </c>
      <c r="J5985" s="1">
        <f>SUMIFS(I:I,B:B,Table1_2[[#This Row],[Category Level 2]],D:D,Table1_2[[#This Row],[Brand]],E:E,Table1_2[[#This Row],[Region]],F:F,Table1_2[[#This Row],[Measure]],G:G,Table1_2[[#This Row],[Year]],H:H,"&lt;="&amp;Table1_2[[#This Row],[Month]])</f>
        <v>1735.1280000000004</v>
      </c>
      <c r="K59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1735.1280000000004</v>
      </c>
      <c r="N5985">
        <f>Table1_2[[#This Row],[Value]]*2.5</f>
        <v>329.63</v>
      </c>
    </row>
    <row r="5986" spans="1:14" x14ac:dyDescent="0.25">
      <c r="A5986" s="1" t="s">
        <v>6</v>
      </c>
      <c r="B5986" s="1" t="s">
        <v>26</v>
      </c>
      <c r="C5986" s="1" t="s">
        <v>24</v>
      </c>
      <c r="D5986" s="1" t="s">
        <v>25</v>
      </c>
      <c r="E5986" s="1" t="s">
        <v>10</v>
      </c>
      <c r="F5986" s="1" t="s">
        <v>11</v>
      </c>
      <c r="G5986" s="1" t="s">
        <v>64</v>
      </c>
      <c r="H5986" s="1">
        <v>1</v>
      </c>
      <c r="I5986">
        <v>210.52</v>
      </c>
      <c r="J5986" s="1">
        <f>SUMIFS(I:I,B:B,Table1_2[[#This Row],[Category Level 2]],D:D,Table1_2[[#This Row],[Brand]],E:E,Table1_2[[#This Row],[Region]],F:F,Table1_2[[#This Row],[Measure]],G:G,Table1_2[[#This Row],[Year]],H:H,"&lt;="&amp;Table1_2[[#This Row],[Month]])</f>
        <v>210.52</v>
      </c>
      <c r="K59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1819.3360000000002</v>
      </c>
      <c r="N5986">
        <f>Table1_2[[#This Row],[Value]]*2.5</f>
        <v>526.30000000000007</v>
      </c>
    </row>
    <row r="5987" spans="1:14" x14ac:dyDescent="0.25">
      <c r="A5987" s="1" t="s">
        <v>6</v>
      </c>
      <c r="B5987" s="1" t="s">
        <v>26</v>
      </c>
      <c r="C5987" s="1" t="s">
        <v>24</v>
      </c>
      <c r="D5987" s="1" t="s">
        <v>25</v>
      </c>
      <c r="E5987" s="1" t="s">
        <v>10</v>
      </c>
      <c r="F5987" s="1" t="s">
        <v>11</v>
      </c>
      <c r="G5987" s="1" t="s">
        <v>64</v>
      </c>
      <c r="H5987" s="1">
        <v>2</v>
      </c>
      <c r="I5987">
        <v>166.20000000000002</v>
      </c>
      <c r="J5987" s="1">
        <f>SUMIFS(I:I,B:B,Table1_2[[#This Row],[Category Level 2]],D:D,Table1_2[[#This Row],[Brand]],E:E,Table1_2[[#This Row],[Region]],F:F,Table1_2[[#This Row],[Measure]],G:G,Table1_2[[#This Row],[Year]],H:H,"&lt;="&amp;Table1_2[[#This Row],[Month]])</f>
        <v>376.72</v>
      </c>
      <c r="K59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1848.1440000000002</v>
      </c>
      <c r="N5987">
        <f>Table1_2[[#This Row],[Value]]*2.5</f>
        <v>415.50000000000006</v>
      </c>
    </row>
    <row r="5988" spans="1:14" x14ac:dyDescent="0.25">
      <c r="A5988" s="1" t="s">
        <v>6</v>
      </c>
      <c r="B5988" s="1" t="s">
        <v>26</v>
      </c>
      <c r="C5988" s="1" t="s">
        <v>24</v>
      </c>
      <c r="D5988" s="1" t="s">
        <v>25</v>
      </c>
      <c r="E5988" s="1" t="s">
        <v>10</v>
      </c>
      <c r="F5988" s="1" t="s">
        <v>11</v>
      </c>
      <c r="G5988" s="1" t="s">
        <v>64</v>
      </c>
      <c r="H5988" s="1">
        <v>3</v>
      </c>
      <c r="I5988">
        <v>171.74</v>
      </c>
      <c r="J5988" s="1">
        <f>SUMIFS(I:I,B:B,Table1_2[[#This Row],[Category Level 2]],D:D,Table1_2[[#This Row],[Brand]],E:E,Table1_2[[#This Row],[Region]],F:F,Table1_2[[#This Row],[Measure]],G:G,Table1_2[[#This Row],[Year]],H:H,"&lt;="&amp;Table1_2[[#This Row],[Month]])</f>
        <v>548.46</v>
      </c>
      <c r="K59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1876.9520000000002</v>
      </c>
      <c r="N5988">
        <f>Table1_2[[#This Row],[Value]]*2.5</f>
        <v>429.35</v>
      </c>
    </row>
    <row r="5989" spans="1:14" x14ac:dyDescent="0.25">
      <c r="A5989" s="1" t="s">
        <v>6</v>
      </c>
      <c r="B5989" s="1" t="s">
        <v>26</v>
      </c>
      <c r="C5989" s="1" t="s">
        <v>24</v>
      </c>
      <c r="D5989" s="1" t="s">
        <v>25</v>
      </c>
      <c r="E5989" s="1" t="s">
        <v>10</v>
      </c>
      <c r="F5989" s="1" t="s">
        <v>11</v>
      </c>
      <c r="G5989" s="1" t="s">
        <v>64</v>
      </c>
      <c r="H5989" s="1">
        <v>4</v>
      </c>
      <c r="I5989">
        <v>187.25200000000001</v>
      </c>
      <c r="J5989" s="1">
        <f>SUMIFS(I:I,B:B,Table1_2[[#This Row],[Category Level 2]],D:D,Table1_2[[#This Row],[Brand]],E:E,Table1_2[[#This Row],[Region]],F:F,Table1_2[[#This Row],[Measure]],G:G,Table1_2[[#This Row],[Year]],H:H,"&lt;="&amp;Table1_2[[#This Row],[Month]])</f>
        <v>735.71199999999999</v>
      </c>
      <c r="K59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1914.6240000000003</v>
      </c>
      <c r="N5989">
        <f>Table1_2[[#This Row],[Value]]*2.5</f>
        <v>468.13</v>
      </c>
    </row>
    <row r="5990" spans="1:14" x14ac:dyDescent="0.25">
      <c r="A5990" s="1" t="s">
        <v>6</v>
      </c>
      <c r="B5990" s="1" t="s">
        <v>26</v>
      </c>
      <c r="C5990" s="1" t="s">
        <v>24</v>
      </c>
      <c r="D5990" s="1" t="s">
        <v>25</v>
      </c>
      <c r="E5990" s="1" t="s">
        <v>10</v>
      </c>
      <c r="F5990" s="1" t="s">
        <v>11</v>
      </c>
      <c r="G5990" s="1" t="s">
        <v>64</v>
      </c>
      <c r="H5990" s="1">
        <v>5</v>
      </c>
      <c r="I5990">
        <v>130.744</v>
      </c>
      <c r="J5990" s="1">
        <f>SUMIFS(I:I,B:B,Table1_2[[#This Row],[Category Level 2]],D:D,Table1_2[[#This Row],[Brand]],E:E,Table1_2[[#This Row],[Region]],F:F,Table1_2[[#This Row],[Measure]],G:G,Table1_2[[#This Row],[Year]],H:H,"&lt;="&amp;Table1_2[[#This Row],[Month]])</f>
        <v>866.45600000000002</v>
      </c>
      <c r="K59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1854.7920000000001</v>
      </c>
      <c r="N5990">
        <f>Table1_2[[#This Row],[Value]]*2.5</f>
        <v>326.86</v>
      </c>
    </row>
    <row r="5991" spans="1:14" x14ac:dyDescent="0.25">
      <c r="A5991" s="1" t="s">
        <v>6</v>
      </c>
      <c r="B5991" s="1" t="s">
        <v>26</v>
      </c>
      <c r="C5991" s="1" t="s">
        <v>24</v>
      </c>
      <c r="D5991" s="1" t="s">
        <v>25</v>
      </c>
      <c r="E5991" s="1" t="s">
        <v>10</v>
      </c>
      <c r="F5991" s="1" t="s">
        <v>11</v>
      </c>
      <c r="G5991" s="1" t="s">
        <v>64</v>
      </c>
      <c r="H5991" s="1">
        <v>6</v>
      </c>
      <c r="I5991">
        <v>170.63200000000001</v>
      </c>
      <c r="J5991" s="1">
        <f>SUMIFS(I:I,B:B,Table1_2[[#This Row],[Category Level 2]],D:D,Table1_2[[#This Row],[Brand]],E:E,Table1_2[[#This Row],[Region]],F:F,Table1_2[[#This Row],[Measure]],G:G,Table1_2[[#This Row],[Year]],H:H,"&lt;="&amp;Table1_2[[#This Row],[Month]])</f>
        <v>1037.088</v>
      </c>
      <c r="K59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1904.652</v>
      </c>
      <c r="N5991">
        <f>Table1_2[[#This Row],[Value]]*2.5</f>
        <v>426.58000000000004</v>
      </c>
    </row>
    <row r="5992" spans="1:14" x14ac:dyDescent="0.25">
      <c r="A5992" s="1" t="s">
        <v>6</v>
      </c>
      <c r="B5992" s="1" t="s">
        <v>26</v>
      </c>
      <c r="C5992" s="1" t="s">
        <v>24</v>
      </c>
      <c r="D5992" s="1" t="s">
        <v>25</v>
      </c>
      <c r="E5992" s="1" t="s">
        <v>10</v>
      </c>
      <c r="F5992" s="1" t="s">
        <v>11</v>
      </c>
      <c r="G5992" s="1" t="s">
        <v>64</v>
      </c>
      <c r="H5992" s="1">
        <v>7</v>
      </c>
      <c r="I5992">
        <v>173.95600000000002</v>
      </c>
      <c r="J5992" s="1">
        <f>SUMIFS(I:I,B:B,Table1_2[[#This Row],[Category Level 2]],D:D,Table1_2[[#This Row],[Brand]],E:E,Table1_2[[#This Row],[Region]],F:F,Table1_2[[#This Row],[Measure]],G:G,Table1_2[[#This Row],[Year]],H:H,"&lt;="&amp;Table1_2[[#This Row],[Month]])</f>
        <v>1211.0439999999999</v>
      </c>
      <c r="K59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1915.732</v>
      </c>
      <c r="N5992">
        <f>Table1_2[[#This Row],[Value]]*2.5</f>
        <v>434.89000000000004</v>
      </c>
    </row>
    <row r="5993" spans="1:14" x14ac:dyDescent="0.25">
      <c r="A5993" s="1" t="s">
        <v>6</v>
      </c>
      <c r="B5993" s="1" t="s">
        <v>26</v>
      </c>
      <c r="C5993" s="1" t="s">
        <v>24</v>
      </c>
      <c r="D5993" s="1" t="s">
        <v>25</v>
      </c>
      <c r="E5993" s="1" t="s">
        <v>10</v>
      </c>
      <c r="F5993" s="1" t="s">
        <v>11</v>
      </c>
      <c r="G5993" s="1" t="s">
        <v>64</v>
      </c>
      <c r="H5993" s="1">
        <v>8</v>
      </c>
      <c r="I5993">
        <v>173.95600000000002</v>
      </c>
      <c r="J5993" s="1">
        <f>SUMIFS(I:I,B:B,Table1_2[[#This Row],[Category Level 2]],D:D,Table1_2[[#This Row],[Brand]],E:E,Table1_2[[#This Row],[Region]],F:F,Table1_2[[#This Row],[Measure]],G:G,Table1_2[[#This Row],[Year]],H:H,"&lt;="&amp;Table1_2[[#This Row],[Month]])</f>
        <v>1385</v>
      </c>
      <c r="K59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1946.7560000000001</v>
      </c>
      <c r="N5993">
        <f>Table1_2[[#This Row],[Value]]*2.5</f>
        <v>434.89000000000004</v>
      </c>
    </row>
    <row r="5994" spans="1:14" x14ac:dyDescent="0.25">
      <c r="A5994" s="1" t="s">
        <v>6</v>
      </c>
      <c r="B5994" s="1" t="s">
        <v>26</v>
      </c>
      <c r="C5994" s="1" t="s">
        <v>24</v>
      </c>
      <c r="D5994" s="1" t="s">
        <v>25</v>
      </c>
      <c r="E5994" s="1" t="s">
        <v>10</v>
      </c>
      <c r="F5994" s="1" t="s">
        <v>11</v>
      </c>
      <c r="G5994" s="1" t="s">
        <v>64</v>
      </c>
      <c r="H5994" s="1">
        <v>9</v>
      </c>
      <c r="I5994">
        <v>160.66000000000003</v>
      </c>
      <c r="J5994" s="1">
        <f>SUMIFS(I:I,B:B,Table1_2[[#This Row],[Category Level 2]],D:D,Table1_2[[#This Row],[Brand]],E:E,Table1_2[[#This Row],[Region]],F:F,Table1_2[[#This Row],[Measure]],G:G,Table1_2[[#This Row],[Year]],H:H,"&lt;="&amp;Table1_2[[#This Row],[Month]])</f>
        <v>1545.66</v>
      </c>
      <c r="K59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1944.54</v>
      </c>
      <c r="N5994">
        <f>Table1_2[[#This Row],[Value]]*2.5</f>
        <v>401.65000000000009</v>
      </c>
    </row>
    <row r="5995" spans="1:14" x14ac:dyDescent="0.25">
      <c r="A5995" s="1" t="s">
        <v>6</v>
      </c>
      <c r="B5995" s="1" t="s">
        <v>26</v>
      </c>
      <c r="C5995" s="1" t="s">
        <v>24</v>
      </c>
      <c r="D5995" s="1" t="s">
        <v>25</v>
      </c>
      <c r="E5995" s="1" t="s">
        <v>10</v>
      </c>
      <c r="F5995" s="1" t="s">
        <v>11</v>
      </c>
      <c r="G5995" s="1" t="s">
        <v>64</v>
      </c>
      <c r="H5995" s="1">
        <v>10</v>
      </c>
      <c r="I5995">
        <v>140.71600000000001</v>
      </c>
      <c r="J5995" s="1">
        <f>SUMIFS(I:I,B:B,Table1_2[[#This Row],[Category Level 2]],D:D,Table1_2[[#This Row],[Brand]],E:E,Table1_2[[#This Row],[Region]],F:F,Table1_2[[#This Row],[Measure]],G:G,Table1_2[[#This Row],[Year]],H:H,"&lt;="&amp;Table1_2[[#This Row],[Month]])</f>
        <v>1686.3760000000002</v>
      </c>
      <c r="K59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1947.8640000000003</v>
      </c>
      <c r="N5995">
        <f>Table1_2[[#This Row],[Value]]*2.5</f>
        <v>351.79</v>
      </c>
    </row>
    <row r="5996" spans="1:14" x14ac:dyDescent="0.25">
      <c r="A5996" s="1" t="s">
        <v>6</v>
      </c>
      <c r="B5996" s="1" t="s">
        <v>26</v>
      </c>
      <c r="C5996" s="1" t="s">
        <v>24</v>
      </c>
      <c r="D5996" s="1" t="s">
        <v>25</v>
      </c>
      <c r="E5996" s="1" t="s">
        <v>10</v>
      </c>
      <c r="F5996" s="1" t="s">
        <v>11</v>
      </c>
      <c r="G5996" s="1" t="s">
        <v>64</v>
      </c>
      <c r="H5996" s="1">
        <v>11</v>
      </c>
      <c r="I5996">
        <v>162.876</v>
      </c>
      <c r="J5996" s="1">
        <f>SUMIFS(I:I,B:B,Table1_2[[#This Row],[Category Level 2]],D:D,Table1_2[[#This Row],[Brand]],E:E,Table1_2[[#This Row],[Region]],F:F,Table1_2[[#This Row],[Measure]],G:G,Table1_2[[#This Row],[Year]],H:H,"&lt;="&amp;Table1_2[[#This Row],[Month]])</f>
        <v>1849.2520000000002</v>
      </c>
      <c r="K59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1981.1040000000003</v>
      </c>
      <c r="N5996">
        <f>Table1_2[[#This Row],[Value]]*2.5</f>
        <v>407.19</v>
      </c>
    </row>
    <row r="5997" spans="1:14" x14ac:dyDescent="0.25">
      <c r="A5997" s="1" t="s">
        <v>6</v>
      </c>
      <c r="B5997" s="1" t="s">
        <v>26</v>
      </c>
      <c r="C5997" s="1" t="s">
        <v>24</v>
      </c>
      <c r="D5997" s="1" t="s">
        <v>25</v>
      </c>
      <c r="E5997" s="1" t="s">
        <v>10</v>
      </c>
      <c r="F5997" s="1" t="s">
        <v>11</v>
      </c>
      <c r="G5997" s="1" t="s">
        <v>64</v>
      </c>
      <c r="H5997" s="1">
        <v>12</v>
      </c>
      <c r="I5997">
        <v>151.79600000000002</v>
      </c>
      <c r="J5997" s="1">
        <f>SUMIFS(I:I,B:B,Table1_2[[#This Row],[Category Level 2]],D:D,Table1_2[[#This Row],[Brand]],E:E,Table1_2[[#This Row],[Region]],F:F,Table1_2[[#This Row],[Measure]],G:G,Table1_2[[#This Row],[Year]],H:H,"&lt;="&amp;Table1_2[[#This Row],[Month]])</f>
        <v>2001.0480000000002</v>
      </c>
      <c r="K59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2001.0480000000002</v>
      </c>
      <c r="N5997">
        <f>Table1_2[[#This Row],[Value]]*2.5</f>
        <v>379.49000000000007</v>
      </c>
    </row>
    <row r="5998" spans="1:14" x14ac:dyDescent="0.25">
      <c r="A5998" s="1" t="s">
        <v>6</v>
      </c>
      <c r="B5998" s="1" t="s">
        <v>26</v>
      </c>
      <c r="C5998" s="1" t="s">
        <v>24</v>
      </c>
      <c r="D5998" s="1" t="s">
        <v>25</v>
      </c>
      <c r="E5998" s="1" t="s">
        <v>10</v>
      </c>
      <c r="F5998" s="1" t="s">
        <v>11</v>
      </c>
      <c r="G5998" s="1" t="s">
        <v>65</v>
      </c>
      <c r="H5998" s="1">
        <v>1</v>
      </c>
      <c r="I5998">
        <v>99.720000000000013</v>
      </c>
      <c r="J5998" s="1">
        <f>SUMIFS(I:I,B:B,Table1_2[[#This Row],[Category Level 2]],D:D,Table1_2[[#This Row],[Brand]],E:E,Table1_2[[#This Row],[Region]],F:F,Table1_2[[#This Row],[Measure]],G:G,Table1_2[[#This Row],[Year]],H:H,"&lt;="&amp;Table1_2[[#This Row],[Month]])</f>
        <v>99.720000000000013</v>
      </c>
      <c r="K59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1890.2480000000003</v>
      </c>
      <c r="N5998">
        <f>Table1_2[[#This Row],[Value]]*2.5</f>
        <v>249.30000000000004</v>
      </c>
    </row>
    <row r="5999" spans="1:14" x14ac:dyDescent="0.25">
      <c r="A5999" s="1" t="s">
        <v>6</v>
      </c>
      <c r="B5999" s="1" t="s">
        <v>26</v>
      </c>
      <c r="C5999" s="1" t="s">
        <v>24</v>
      </c>
      <c r="D5999" s="1" t="s">
        <v>25</v>
      </c>
      <c r="E5999" s="1" t="s">
        <v>10</v>
      </c>
      <c r="F5999" s="1" t="s">
        <v>11</v>
      </c>
      <c r="G5999" s="1" t="s">
        <v>65</v>
      </c>
      <c r="H5999" s="1">
        <v>2</v>
      </c>
      <c r="I5999">
        <v>109.69200000000001</v>
      </c>
      <c r="J5999" s="1">
        <f>SUMIFS(I:I,B:B,Table1_2[[#This Row],[Category Level 2]],D:D,Table1_2[[#This Row],[Brand]],E:E,Table1_2[[#This Row],[Region]],F:F,Table1_2[[#This Row],[Measure]],G:G,Table1_2[[#This Row],[Year]],H:H,"&lt;="&amp;Table1_2[[#This Row],[Month]])</f>
        <v>209.41200000000003</v>
      </c>
      <c r="K59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1833.74</v>
      </c>
      <c r="N5999">
        <f>Table1_2[[#This Row],[Value]]*2.5</f>
        <v>274.23</v>
      </c>
    </row>
    <row r="6000" spans="1:14" x14ac:dyDescent="0.25">
      <c r="A6000" s="1" t="s">
        <v>6</v>
      </c>
      <c r="B6000" s="1" t="s">
        <v>26</v>
      </c>
      <c r="C6000" s="1" t="s">
        <v>24</v>
      </c>
      <c r="D6000" s="1" t="s">
        <v>25</v>
      </c>
      <c r="E6000" s="1" t="s">
        <v>10</v>
      </c>
      <c r="F6000" s="1" t="s">
        <v>11</v>
      </c>
      <c r="G6000" s="1" t="s">
        <v>65</v>
      </c>
      <c r="H6000" s="1">
        <v>3</v>
      </c>
      <c r="I6000">
        <v>144.04000000000002</v>
      </c>
      <c r="J6000" s="1">
        <f>SUMIFS(I:I,B:B,Table1_2[[#This Row],[Category Level 2]],D:D,Table1_2[[#This Row],[Brand]],E:E,Table1_2[[#This Row],[Region]],F:F,Table1_2[[#This Row],[Measure]],G:G,Table1_2[[#This Row],[Year]],H:H,"&lt;="&amp;Table1_2[[#This Row],[Month]])</f>
        <v>353.45200000000006</v>
      </c>
      <c r="K60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1806.0400000000002</v>
      </c>
      <c r="N6000">
        <f>Table1_2[[#This Row],[Value]]*2.5</f>
        <v>360.1</v>
      </c>
    </row>
    <row r="6001" spans="1:14" x14ac:dyDescent="0.25">
      <c r="A6001" s="1" t="s">
        <v>6</v>
      </c>
      <c r="B6001" s="1" t="s">
        <v>26</v>
      </c>
      <c r="C6001" s="1" t="s">
        <v>24</v>
      </c>
      <c r="D6001" s="1" t="s">
        <v>25</v>
      </c>
      <c r="E6001" s="1" t="s">
        <v>10</v>
      </c>
      <c r="F6001" s="1" t="s">
        <v>11</v>
      </c>
      <c r="G6001" s="1" t="s">
        <v>65</v>
      </c>
      <c r="H6001" s="1">
        <v>4</v>
      </c>
      <c r="I6001">
        <v>159.55200000000002</v>
      </c>
      <c r="J6001" s="1">
        <f>SUMIFS(I:I,B:B,Table1_2[[#This Row],[Category Level 2]],D:D,Table1_2[[#This Row],[Brand]],E:E,Table1_2[[#This Row],[Region]],F:F,Table1_2[[#This Row],[Measure]],G:G,Table1_2[[#This Row],[Year]],H:H,"&lt;="&amp;Table1_2[[#This Row],[Month]])</f>
        <v>513.00400000000013</v>
      </c>
      <c r="K60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1778.3400000000004</v>
      </c>
      <c r="N6001">
        <f>Table1_2[[#This Row],[Value]]*2.5</f>
        <v>398.88000000000005</v>
      </c>
    </row>
    <row r="6002" spans="1:14" x14ac:dyDescent="0.25">
      <c r="A6002" s="1" t="s">
        <v>6</v>
      </c>
      <c r="B6002" s="1" t="s">
        <v>26</v>
      </c>
      <c r="C6002" s="1" t="s">
        <v>24</v>
      </c>
      <c r="D6002" s="1" t="s">
        <v>25</v>
      </c>
      <c r="E6002" s="1" t="s">
        <v>10</v>
      </c>
      <c r="F6002" s="1" t="s">
        <v>11</v>
      </c>
      <c r="G6002" s="1" t="s">
        <v>65</v>
      </c>
      <c r="H6002" s="1">
        <v>5</v>
      </c>
      <c r="I6002">
        <v>145.14800000000002</v>
      </c>
      <c r="J6002" s="1">
        <f>SUMIFS(I:I,B:B,Table1_2[[#This Row],[Category Level 2]],D:D,Table1_2[[#This Row],[Brand]],E:E,Table1_2[[#This Row],[Region]],F:F,Table1_2[[#This Row],[Measure]],G:G,Table1_2[[#This Row],[Year]],H:H,"&lt;="&amp;Table1_2[[#This Row],[Month]])</f>
        <v>658.15200000000016</v>
      </c>
      <c r="K60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1792.7440000000001</v>
      </c>
      <c r="N6002">
        <f>Table1_2[[#This Row],[Value]]*2.5</f>
        <v>362.87000000000006</v>
      </c>
    </row>
    <row r="6003" spans="1:14" x14ac:dyDescent="0.25">
      <c r="A6003" s="1" t="s">
        <v>6</v>
      </c>
      <c r="B6003" s="1" t="s">
        <v>26</v>
      </c>
      <c r="C6003" s="1" t="s">
        <v>24</v>
      </c>
      <c r="D6003" s="1" t="s">
        <v>25</v>
      </c>
      <c r="E6003" s="1" t="s">
        <v>10</v>
      </c>
      <c r="F6003" s="1" t="s">
        <v>11</v>
      </c>
      <c r="G6003" s="1" t="s">
        <v>65</v>
      </c>
      <c r="H6003" s="1">
        <v>6</v>
      </c>
      <c r="I6003">
        <v>156.22800000000001</v>
      </c>
      <c r="J6003" s="1">
        <f>SUMIFS(I:I,B:B,Table1_2[[#This Row],[Category Level 2]],D:D,Table1_2[[#This Row],[Brand]],E:E,Table1_2[[#This Row],[Region]],F:F,Table1_2[[#This Row],[Measure]],G:G,Table1_2[[#This Row],[Year]],H:H,"&lt;="&amp;Table1_2[[#This Row],[Month]])</f>
        <v>814.38000000000011</v>
      </c>
      <c r="K60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1778.3400000000001</v>
      </c>
      <c r="N6003">
        <f>Table1_2[[#This Row],[Value]]*2.5</f>
        <v>390.57000000000005</v>
      </c>
    </row>
    <row r="6004" spans="1:14" x14ac:dyDescent="0.25">
      <c r="A6004" s="1" t="s">
        <v>6</v>
      </c>
      <c r="B6004" s="1" t="s">
        <v>26</v>
      </c>
      <c r="C6004" s="1" t="s">
        <v>24</v>
      </c>
      <c r="D6004" s="1" t="s">
        <v>25</v>
      </c>
      <c r="E6004" s="1" t="s">
        <v>10</v>
      </c>
      <c r="F6004" s="1" t="s">
        <v>11</v>
      </c>
      <c r="G6004" s="1" t="s">
        <v>65</v>
      </c>
      <c r="H6004" s="1">
        <v>7</v>
      </c>
      <c r="I6004">
        <v>98.612000000000009</v>
      </c>
      <c r="J6004" s="1">
        <f>SUMIFS(I:I,B:B,Table1_2[[#This Row],[Category Level 2]],D:D,Table1_2[[#This Row],[Brand]],E:E,Table1_2[[#This Row],[Region]],F:F,Table1_2[[#This Row],[Measure]],G:G,Table1_2[[#This Row],[Year]],H:H,"&lt;="&amp;Table1_2[[#This Row],[Month]])</f>
        <v>912.99200000000008</v>
      </c>
      <c r="K60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1702.9960000000001</v>
      </c>
      <c r="N6004">
        <f>Table1_2[[#This Row],[Value]]*2.5</f>
        <v>246.53000000000003</v>
      </c>
    </row>
    <row r="6005" spans="1:14" x14ac:dyDescent="0.25">
      <c r="A6005" s="1" t="s">
        <v>6</v>
      </c>
      <c r="B6005" s="1" t="s">
        <v>26</v>
      </c>
      <c r="C6005" s="1" t="s">
        <v>24</v>
      </c>
      <c r="D6005" s="1" t="s">
        <v>25</v>
      </c>
      <c r="E6005" s="1" t="s">
        <v>10</v>
      </c>
      <c r="F6005" s="1" t="s">
        <v>11</v>
      </c>
      <c r="G6005" s="1" t="s">
        <v>65</v>
      </c>
      <c r="H6005" s="1">
        <v>8</v>
      </c>
      <c r="I6005">
        <v>131.852</v>
      </c>
      <c r="J6005" s="1">
        <f>SUMIFS(I:I,B:B,Table1_2[[#This Row],[Category Level 2]],D:D,Table1_2[[#This Row],[Brand]],E:E,Table1_2[[#This Row],[Region]],F:F,Table1_2[[#This Row],[Measure]],G:G,Table1_2[[#This Row],[Year]],H:H,"&lt;="&amp;Table1_2[[#This Row],[Month]])</f>
        <v>1044.8440000000001</v>
      </c>
      <c r="K60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1660.8920000000003</v>
      </c>
      <c r="N6005">
        <f>Table1_2[[#This Row],[Value]]*2.5</f>
        <v>329.63</v>
      </c>
    </row>
    <row r="6006" spans="1:14" x14ac:dyDescent="0.25">
      <c r="A6006" s="1" t="s">
        <v>6</v>
      </c>
      <c r="B6006" s="1" t="s">
        <v>26</v>
      </c>
      <c r="C6006" s="1" t="s">
        <v>24</v>
      </c>
      <c r="D6006" s="1" t="s">
        <v>25</v>
      </c>
      <c r="E6006" s="1" t="s">
        <v>10</v>
      </c>
      <c r="F6006" s="1" t="s">
        <v>11</v>
      </c>
      <c r="G6006" s="1" t="s">
        <v>65</v>
      </c>
      <c r="H6006" s="1">
        <v>9</v>
      </c>
      <c r="I6006">
        <v>107.47600000000001</v>
      </c>
      <c r="J6006" s="1">
        <f>SUMIFS(I:I,B:B,Table1_2[[#This Row],[Category Level 2]],D:D,Table1_2[[#This Row],[Brand]],E:E,Table1_2[[#This Row],[Region]],F:F,Table1_2[[#This Row],[Measure]],G:G,Table1_2[[#This Row],[Year]],H:H,"&lt;="&amp;Table1_2[[#This Row],[Month]])</f>
        <v>1152.3200000000002</v>
      </c>
      <c r="K60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1607.7080000000001</v>
      </c>
      <c r="N6006">
        <f>Table1_2[[#This Row],[Value]]*2.5</f>
        <v>268.69000000000005</v>
      </c>
    </row>
    <row r="6007" spans="1:14" x14ac:dyDescent="0.25">
      <c r="A6007" s="1" t="s">
        <v>6</v>
      </c>
      <c r="B6007" s="1" t="s">
        <v>26</v>
      </c>
      <c r="C6007" s="1" t="s">
        <v>24</v>
      </c>
      <c r="D6007" s="1" t="s">
        <v>25</v>
      </c>
      <c r="E6007" s="1" t="s">
        <v>10</v>
      </c>
      <c r="F6007" s="1" t="s">
        <v>11</v>
      </c>
      <c r="G6007" s="1" t="s">
        <v>65</v>
      </c>
      <c r="H6007" s="1">
        <v>10</v>
      </c>
      <c r="I6007">
        <v>118.55600000000001</v>
      </c>
      <c r="J6007" s="1">
        <f>SUMIFS(I:I,B:B,Table1_2[[#This Row],[Category Level 2]],D:D,Table1_2[[#This Row],[Brand]],E:E,Table1_2[[#This Row],[Region]],F:F,Table1_2[[#This Row],[Measure]],G:G,Table1_2[[#This Row],[Year]],H:H,"&lt;="&amp;Table1_2[[#This Row],[Month]])</f>
        <v>1270.8760000000002</v>
      </c>
      <c r="K60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1585.5480000000002</v>
      </c>
      <c r="N6007">
        <f>Table1_2[[#This Row],[Value]]*2.5</f>
        <v>296.39000000000004</v>
      </c>
    </row>
    <row r="6008" spans="1:14" x14ac:dyDescent="0.25">
      <c r="A6008" s="1" t="s">
        <v>6</v>
      </c>
      <c r="B6008" s="1" t="s">
        <v>26</v>
      </c>
      <c r="C6008" s="1" t="s">
        <v>24</v>
      </c>
      <c r="D6008" s="1" t="s">
        <v>25</v>
      </c>
      <c r="E6008" s="1" t="s">
        <v>10</v>
      </c>
      <c r="F6008" s="1" t="s">
        <v>11</v>
      </c>
      <c r="G6008" s="1" t="s">
        <v>65</v>
      </c>
      <c r="H6008" s="1">
        <v>11</v>
      </c>
      <c r="I6008">
        <v>111.90800000000002</v>
      </c>
      <c r="J6008" s="1">
        <f>SUMIFS(I:I,B:B,Table1_2[[#This Row],[Category Level 2]],D:D,Table1_2[[#This Row],[Brand]],E:E,Table1_2[[#This Row],[Region]],F:F,Table1_2[[#This Row],[Measure]],G:G,Table1_2[[#This Row],[Year]],H:H,"&lt;="&amp;Table1_2[[#This Row],[Month]])</f>
        <v>1382.7840000000001</v>
      </c>
      <c r="K60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1534.5800000000002</v>
      </c>
      <c r="N6008">
        <f>Table1_2[[#This Row],[Value]]*2.5</f>
        <v>279.77000000000004</v>
      </c>
    </row>
    <row r="6009" spans="1:14" x14ac:dyDescent="0.25">
      <c r="A6009" s="1" t="s">
        <v>6</v>
      </c>
      <c r="B6009" s="1" t="s">
        <v>26</v>
      </c>
      <c r="C6009" s="1" t="s">
        <v>24</v>
      </c>
      <c r="D6009" s="1" t="s">
        <v>25</v>
      </c>
      <c r="E6009" s="1" t="s">
        <v>10</v>
      </c>
      <c r="F6009" s="1" t="s">
        <v>11</v>
      </c>
      <c r="G6009" s="1" t="s">
        <v>65</v>
      </c>
      <c r="H6009" s="1">
        <v>12</v>
      </c>
      <c r="I6009">
        <v>98.612000000000009</v>
      </c>
      <c r="J6009" s="1">
        <f>SUMIFS(I:I,B:B,Table1_2[[#This Row],[Category Level 2]],D:D,Table1_2[[#This Row],[Brand]],E:E,Table1_2[[#This Row],[Region]],F:F,Table1_2[[#This Row],[Measure]],G:G,Table1_2[[#This Row],[Year]],H:H,"&lt;="&amp;Table1_2[[#This Row],[Month]])</f>
        <v>1481.3960000000002</v>
      </c>
      <c r="K60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1481.3960000000002</v>
      </c>
      <c r="N6009">
        <f>Table1_2[[#This Row],[Value]]*2.5</f>
        <v>246.53000000000003</v>
      </c>
    </row>
    <row r="6010" spans="1:14" x14ac:dyDescent="0.25">
      <c r="A6010" s="1" t="s">
        <v>6</v>
      </c>
      <c r="B6010" s="1" t="s">
        <v>26</v>
      </c>
      <c r="C6010" s="1" t="s">
        <v>24</v>
      </c>
      <c r="D6010" s="1" t="s">
        <v>25</v>
      </c>
      <c r="E6010" s="1" t="s">
        <v>10</v>
      </c>
      <c r="F6010" s="1" t="s">
        <v>11</v>
      </c>
      <c r="G6010" s="1" t="s">
        <v>66</v>
      </c>
      <c r="H6010" s="1">
        <v>1</v>
      </c>
      <c r="I6010">
        <v>114.12400000000001</v>
      </c>
      <c r="J6010" s="1">
        <f>SUMIFS(I:I,B:B,Table1_2[[#This Row],[Category Level 2]],D:D,Table1_2[[#This Row],[Brand]],E:E,Table1_2[[#This Row],[Region]],F:F,Table1_2[[#This Row],[Measure]],G:G,Table1_2[[#This Row],[Year]],H:H,"&lt;="&amp;Table1_2[[#This Row],[Month]])</f>
        <v>114.12400000000001</v>
      </c>
      <c r="K60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1495.8000000000004</v>
      </c>
      <c r="N6010">
        <f>Table1_2[[#This Row],[Value]]*2.5</f>
        <v>285.31</v>
      </c>
    </row>
    <row r="6011" spans="1:14" x14ac:dyDescent="0.25">
      <c r="A6011" s="1" t="s">
        <v>6</v>
      </c>
      <c r="B6011" s="1" t="s">
        <v>26</v>
      </c>
      <c r="C6011" s="1" t="s">
        <v>24</v>
      </c>
      <c r="D6011" s="1" t="s">
        <v>25</v>
      </c>
      <c r="E6011" s="1" t="s">
        <v>10</v>
      </c>
      <c r="F6011" s="1" t="s">
        <v>11</v>
      </c>
      <c r="G6011" s="1" t="s">
        <v>66</v>
      </c>
      <c r="H6011" s="1">
        <v>2</v>
      </c>
      <c r="I6011">
        <v>118.55600000000001</v>
      </c>
      <c r="J6011" s="1">
        <f>SUMIFS(I:I,B:B,Table1_2[[#This Row],[Category Level 2]],D:D,Table1_2[[#This Row],[Brand]],E:E,Table1_2[[#This Row],[Region]],F:F,Table1_2[[#This Row],[Measure]],G:G,Table1_2[[#This Row],[Year]],H:H,"&lt;="&amp;Table1_2[[#This Row],[Month]])</f>
        <v>232.68</v>
      </c>
      <c r="K60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1504.664</v>
      </c>
      <c r="N6011">
        <f>Table1_2[[#This Row],[Value]]*2.5</f>
        <v>296.39000000000004</v>
      </c>
    </row>
    <row r="6012" spans="1:14" x14ac:dyDescent="0.25">
      <c r="A6012" s="1" t="s">
        <v>6</v>
      </c>
      <c r="B6012" s="1" t="s">
        <v>26</v>
      </c>
      <c r="C6012" s="1" t="s">
        <v>24</v>
      </c>
      <c r="D6012" s="1" t="s">
        <v>25</v>
      </c>
      <c r="E6012" s="1" t="s">
        <v>10</v>
      </c>
      <c r="F6012" s="1" t="s">
        <v>11</v>
      </c>
      <c r="G6012" s="1" t="s">
        <v>66</v>
      </c>
      <c r="H6012" s="1">
        <v>3</v>
      </c>
      <c r="I6012">
        <v>161.768</v>
      </c>
      <c r="J6012" s="1">
        <f>SUMIFS(I:I,B:B,Table1_2[[#This Row],[Category Level 2]],D:D,Table1_2[[#This Row],[Brand]],E:E,Table1_2[[#This Row],[Region]],F:F,Table1_2[[#This Row],[Measure]],G:G,Table1_2[[#This Row],[Year]],H:H,"&lt;="&amp;Table1_2[[#This Row],[Month]])</f>
        <v>394.44799999999998</v>
      </c>
      <c r="K60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1522.3920000000003</v>
      </c>
      <c r="N6012">
        <f>Table1_2[[#This Row],[Value]]*2.5</f>
        <v>404.42</v>
      </c>
    </row>
    <row r="6013" spans="1:14" x14ac:dyDescent="0.25">
      <c r="A6013" s="1" t="s">
        <v>6</v>
      </c>
      <c r="B6013" s="1" t="s">
        <v>26</v>
      </c>
      <c r="C6013" s="1" t="s">
        <v>24</v>
      </c>
      <c r="D6013" s="1" t="s">
        <v>25</v>
      </c>
      <c r="E6013" s="1" t="s">
        <v>10</v>
      </c>
      <c r="F6013" s="1" t="s">
        <v>11</v>
      </c>
      <c r="G6013" s="1" t="s">
        <v>66</v>
      </c>
      <c r="H6013" s="1">
        <v>4</v>
      </c>
      <c r="I6013">
        <v>115.23200000000001</v>
      </c>
      <c r="J6013" s="1">
        <f>SUMIFS(I:I,B:B,Table1_2[[#This Row],[Category Level 2]],D:D,Table1_2[[#This Row],[Brand]],E:E,Table1_2[[#This Row],[Region]],F:F,Table1_2[[#This Row],[Measure]],G:G,Table1_2[[#This Row],[Year]],H:H,"&lt;="&amp;Table1_2[[#This Row],[Month]])</f>
        <v>509.68</v>
      </c>
      <c r="K60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1478.0720000000001</v>
      </c>
      <c r="N6013">
        <f>Table1_2[[#This Row],[Value]]*2.5</f>
        <v>288.08000000000004</v>
      </c>
    </row>
    <row r="6014" spans="1:14" x14ac:dyDescent="0.25">
      <c r="A6014" s="1" t="s">
        <v>6</v>
      </c>
      <c r="B6014" s="1" t="s">
        <v>26</v>
      </c>
      <c r="C6014" s="1" t="s">
        <v>24</v>
      </c>
      <c r="D6014" s="1" t="s">
        <v>25</v>
      </c>
      <c r="E6014" s="1" t="s">
        <v>10</v>
      </c>
      <c r="F6014" s="1" t="s">
        <v>11</v>
      </c>
      <c r="G6014" s="1" t="s">
        <v>66</v>
      </c>
      <c r="H6014" s="1">
        <v>5</v>
      </c>
      <c r="I6014">
        <v>136.28400000000002</v>
      </c>
      <c r="J6014" s="1">
        <f>SUMIFS(I:I,B:B,Table1_2[[#This Row],[Category Level 2]],D:D,Table1_2[[#This Row],[Brand]],E:E,Table1_2[[#This Row],[Region]],F:F,Table1_2[[#This Row],[Measure]],G:G,Table1_2[[#This Row],[Year]],H:H,"&lt;="&amp;Table1_2[[#This Row],[Month]])</f>
        <v>645.96400000000006</v>
      </c>
      <c r="K60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1469.2080000000001</v>
      </c>
      <c r="N6014">
        <f>Table1_2[[#This Row],[Value]]*2.5</f>
        <v>340.71000000000004</v>
      </c>
    </row>
    <row r="6015" spans="1:14" x14ac:dyDescent="0.25">
      <c r="A6015" s="1" t="s">
        <v>6</v>
      </c>
      <c r="B6015" s="1" t="s">
        <v>26</v>
      </c>
      <c r="C6015" s="1" t="s">
        <v>24</v>
      </c>
      <c r="D6015" s="1" t="s">
        <v>25</v>
      </c>
      <c r="E6015" s="1" t="s">
        <v>10</v>
      </c>
      <c r="F6015" s="1" t="s">
        <v>11</v>
      </c>
      <c r="G6015" s="1" t="s">
        <v>66</v>
      </c>
      <c r="H6015" s="1">
        <v>6</v>
      </c>
      <c r="I6015">
        <v>137.39200000000002</v>
      </c>
      <c r="J6015" s="1">
        <f>SUMIFS(I:I,B:B,Table1_2[[#This Row],[Category Level 2]],D:D,Table1_2[[#This Row],[Brand]],E:E,Table1_2[[#This Row],[Region]],F:F,Table1_2[[#This Row],[Measure]],G:G,Table1_2[[#This Row],[Year]],H:H,"&lt;="&amp;Table1_2[[#This Row],[Month]])</f>
        <v>783.35600000000011</v>
      </c>
      <c r="K60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1450.3720000000001</v>
      </c>
      <c r="N6015">
        <f>Table1_2[[#This Row],[Value]]*2.5</f>
        <v>343.48000000000008</v>
      </c>
    </row>
    <row r="6016" spans="1:14" x14ac:dyDescent="0.25">
      <c r="A6016" s="1" t="s">
        <v>6</v>
      </c>
      <c r="B6016" s="1" t="s">
        <v>26</v>
      </c>
      <c r="C6016" s="1" t="s">
        <v>24</v>
      </c>
      <c r="D6016" s="1" t="s">
        <v>25</v>
      </c>
      <c r="E6016" s="1" t="s">
        <v>10</v>
      </c>
      <c r="F6016" s="1" t="s">
        <v>11</v>
      </c>
      <c r="G6016" s="1" t="s">
        <v>66</v>
      </c>
      <c r="H6016" s="1">
        <v>7</v>
      </c>
      <c r="I6016">
        <v>157.33600000000001</v>
      </c>
      <c r="J6016" s="1">
        <f>SUMIFS(I:I,B:B,Table1_2[[#This Row],[Category Level 2]],D:D,Table1_2[[#This Row],[Brand]],E:E,Table1_2[[#This Row],[Region]],F:F,Table1_2[[#This Row],[Measure]],G:G,Table1_2[[#This Row],[Year]],H:H,"&lt;="&amp;Table1_2[[#This Row],[Month]])</f>
        <v>940.69200000000012</v>
      </c>
      <c r="K60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1509.096</v>
      </c>
      <c r="N6016">
        <f>Table1_2[[#This Row],[Value]]*2.5</f>
        <v>393.34000000000003</v>
      </c>
    </row>
    <row r="6017" spans="1:14" x14ac:dyDescent="0.25">
      <c r="A6017" s="1" t="s">
        <v>6</v>
      </c>
      <c r="B6017" s="1" t="s">
        <v>26</v>
      </c>
      <c r="C6017" s="1" t="s">
        <v>24</v>
      </c>
      <c r="D6017" s="1" t="s">
        <v>25</v>
      </c>
      <c r="E6017" s="1" t="s">
        <v>10</v>
      </c>
      <c r="F6017" s="1" t="s">
        <v>11</v>
      </c>
      <c r="G6017" s="1" t="s">
        <v>66</v>
      </c>
      <c r="H6017" s="1">
        <v>8</v>
      </c>
      <c r="I6017">
        <v>173.95600000000002</v>
      </c>
      <c r="J6017" s="1">
        <f>SUMIFS(I:I,B:B,Table1_2[[#This Row],[Category Level 2]],D:D,Table1_2[[#This Row],[Brand]],E:E,Table1_2[[#This Row],[Region]],F:F,Table1_2[[#This Row],[Measure]],G:G,Table1_2[[#This Row],[Year]],H:H,"&lt;="&amp;Table1_2[[#This Row],[Month]])</f>
        <v>1114.6480000000001</v>
      </c>
      <c r="K60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1551.2000000000003</v>
      </c>
      <c r="N6017">
        <f>Table1_2[[#This Row],[Value]]*2.5</f>
        <v>434.89000000000004</v>
      </c>
    </row>
    <row r="6018" spans="1:14" x14ac:dyDescent="0.25">
      <c r="A6018" s="1" t="s">
        <v>6</v>
      </c>
      <c r="B6018" s="1" t="s">
        <v>26</v>
      </c>
      <c r="C6018" s="1" t="s">
        <v>24</v>
      </c>
      <c r="D6018" s="1" t="s">
        <v>25</v>
      </c>
      <c r="E6018" s="1" t="s">
        <v>10</v>
      </c>
      <c r="F6018" s="1" t="s">
        <v>11</v>
      </c>
      <c r="G6018" s="1" t="s">
        <v>66</v>
      </c>
      <c r="H6018" s="1">
        <v>9</v>
      </c>
      <c r="I6018">
        <v>242.65200000000002</v>
      </c>
      <c r="J6018" s="1">
        <f>SUMIFS(I:I,B:B,Table1_2[[#This Row],[Category Level 2]],D:D,Table1_2[[#This Row],[Brand]],E:E,Table1_2[[#This Row],[Region]],F:F,Table1_2[[#This Row],[Measure]],G:G,Table1_2[[#This Row],[Year]],H:H,"&lt;="&amp;Table1_2[[#This Row],[Month]])</f>
        <v>1357.3000000000002</v>
      </c>
      <c r="K60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1686.3760000000002</v>
      </c>
      <c r="N6018">
        <f>Table1_2[[#This Row],[Value]]*2.5</f>
        <v>606.63</v>
      </c>
    </row>
    <row r="6019" spans="1:14" x14ac:dyDescent="0.25">
      <c r="A6019" s="1" t="s">
        <v>6</v>
      </c>
      <c r="B6019" s="1" t="s">
        <v>26</v>
      </c>
      <c r="C6019" s="1" t="s">
        <v>24</v>
      </c>
      <c r="D6019" s="1" t="s">
        <v>25</v>
      </c>
      <c r="E6019" s="1" t="s">
        <v>10</v>
      </c>
      <c r="F6019" s="1" t="s">
        <v>11</v>
      </c>
      <c r="G6019" s="1" t="s">
        <v>66</v>
      </c>
      <c r="H6019" s="1">
        <v>10</v>
      </c>
      <c r="I6019">
        <v>188.36</v>
      </c>
      <c r="J6019" s="1">
        <f>SUMIFS(I:I,B:B,Table1_2[[#This Row],[Category Level 2]],D:D,Table1_2[[#This Row],[Brand]],E:E,Table1_2[[#This Row],[Region]],F:F,Table1_2[[#This Row],[Measure]],G:G,Table1_2[[#This Row],[Year]],H:H,"&lt;="&amp;Table1_2[[#This Row],[Month]])</f>
        <v>1545.6600000000003</v>
      </c>
      <c r="K60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1756.1800000000003</v>
      </c>
      <c r="N6019">
        <f>Table1_2[[#This Row],[Value]]*2.5</f>
        <v>470.90000000000003</v>
      </c>
    </row>
    <row r="6020" spans="1:14" x14ac:dyDescent="0.25">
      <c r="A6020" s="1" t="s">
        <v>6</v>
      </c>
      <c r="B6020" s="1" t="s">
        <v>26</v>
      </c>
      <c r="C6020" s="1" t="s">
        <v>24</v>
      </c>
      <c r="D6020" s="1" t="s">
        <v>25</v>
      </c>
      <c r="E6020" s="1" t="s">
        <v>10</v>
      </c>
      <c r="F6020" s="1" t="s">
        <v>11</v>
      </c>
      <c r="G6020" s="1" t="s">
        <v>66</v>
      </c>
      <c r="H6020" s="1">
        <v>11</v>
      </c>
      <c r="I6020">
        <v>203.87200000000001</v>
      </c>
      <c r="J6020" s="1">
        <f>SUMIFS(I:I,B:B,Table1_2[[#This Row],[Category Level 2]],D:D,Table1_2[[#This Row],[Brand]],E:E,Table1_2[[#This Row],[Region]],F:F,Table1_2[[#This Row],[Measure]],G:G,Table1_2[[#This Row],[Year]],H:H,"&lt;="&amp;Table1_2[[#This Row],[Month]])</f>
        <v>1749.5320000000004</v>
      </c>
      <c r="K60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1848.1440000000005</v>
      </c>
      <c r="N6020">
        <f>Table1_2[[#This Row],[Value]]*2.5</f>
        <v>509.68000000000006</v>
      </c>
    </row>
    <row r="6021" spans="1:14" x14ac:dyDescent="0.25">
      <c r="A6021" s="1" t="s">
        <v>6</v>
      </c>
      <c r="B6021" s="1" t="s">
        <v>26</v>
      </c>
      <c r="C6021" s="1" t="s">
        <v>24</v>
      </c>
      <c r="D6021" s="1" t="s">
        <v>25</v>
      </c>
      <c r="E6021" s="1" t="s">
        <v>10</v>
      </c>
      <c r="F6021" s="1" t="s">
        <v>11</v>
      </c>
      <c r="G6021" s="1" t="s">
        <v>66</v>
      </c>
      <c r="H6021" s="1">
        <v>12</v>
      </c>
      <c r="I6021">
        <v>162.876</v>
      </c>
      <c r="J6021" s="1">
        <f>SUMIFS(I:I,B:B,Table1_2[[#This Row],[Category Level 2]],D:D,Table1_2[[#This Row],[Brand]],E:E,Table1_2[[#This Row],[Region]],F:F,Table1_2[[#This Row],[Measure]],G:G,Table1_2[[#This Row],[Year]],H:H,"&lt;="&amp;Table1_2[[#This Row],[Month]])</f>
        <v>1912.4080000000004</v>
      </c>
      <c r="K60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1912.4080000000004</v>
      </c>
      <c r="N6021">
        <f>Table1_2[[#This Row],[Value]]*2.5</f>
        <v>407.19</v>
      </c>
    </row>
    <row r="6022" spans="1:14" x14ac:dyDescent="0.25">
      <c r="A6022" s="1" t="s">
        <v>6</v>
      </c>
      <c r="B6022" s="1" t="s">
        <v>26</v>
      </c>
      <c r="C6022" s="1" t="s">
        <v>24</v>
      </c>
      <c r="D6022" s="1" t="s">
        <v>25</v>
      </c>
      <c r="E6022" s="1" t="s">
        <v>10</v>
      </c>
      <c r="F6022" s="1" t="s">
        <v>11</v>
      </c>
      <c r="G6022" s="1" t="s">
        <v>67</v>
      </c>
      <c r="H6022" s="1">
        <v>1</v>
      </c>
      <c r="I6022">
        <v>221.60000000000002</v>
      </c>
      <c r="J6022" s="1">
        <f>SUMIFS(I:I,B:B,Table1_2[[#This Row],[Category Level 2]],D:D,Table1_2[[#This Row],[Brand]],E:E,Table1_2[[#This Row],[Region]],F:F,Table1_2[[#This Row],[Measure]],G:G,Table1_2[[#This Row],[Year]],H:H,"&lt;="&amp;Table1_2[[#This Row],[Month]])</f>
        <v>221.60000000000002</v>
      </c>
      <c r="K60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2019.884</v>
      </c>
      <c r="N6022">
        <f>Table1_2[[#This Row],[Value]]*2.5</f>
        <v>554</v>
      </c>
    </row>
    <row r="6023" spans="1:14" x14ac:dyDescent="0.25">
      <c r="A6023" s="1" t="s">
        <v>6</v>
      </c>
      <c r="B6023" s="1" t="s">
        <v>26</v>
      </c>
      <c r="C6023" s="1" t="s">
        <v>24</v>
      </c>
      <c r="D6023" s="1" t="s">
        <v>25</v>
      </c>
      <c r="E6023" s="1" t="s">
        <v>10</v>
      </c>
      <c r="F6023" s="1" t="s">
        <v>11</v>
      </c>
      <c r="G6023" s="1" t="s">
        <v>67</v>
      </c>
      <c r="H6023" s="1">
        <v>2</v>
      </c>
      <c r="I6023">
        <v>162.876</v>
      </c>
      <c r="J6023" s="1">
        <f>SUMIFS(I:I,B:B,Table1_2[[#This Row],[Category Level 2]],D:D,Table1_2[[#This Row],[Brand]],E:E,Table1_2[[#This Row],[Region]],F:F,Table1_2[[#This Row],[Measure]],G:G,Table1_2[[#This Row],[Year]],H:H,"&lt;="&amp;Table1_2[[#This Row],[Month]])</f>
        <v>384.476</v>
      </c>
      <c r="K60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2064.2040000000002</v>
      </c>
      <c r="N6023">
        <f>Table1_2[[#This Row],[Value]]*2.5</f>
        <v>407.19</v>
      </c>
    </row>
    <row r="6024" spans="1:14" x14ac:dyDescent="0.25">
      <c r="A6024" s="1" t="s">
        <v>6</v>
      </c>
      <c r="B6024" s="1" t="s">
        <v>26</v>
      </c>
      <c r="C6024" s="1" t="s">
        <v>24</v>
      </c>
      <c r="D6024" s="1" t="s">
        <v>25</v>
      </c>
      <c r="E6024" s="1" t="s">
        <v>10</v>
      </c>
      <c r="F6024" s="1" t="s">
        <v>11</v>
      </c>
      <c r="G6024" s="1" t="s">
        <v>67</v>
      </c>
      <c r="H6024" s="1">
        <v>3</v>
      </c>
      <c r="I6024">
        <v>155.12</v>
      </c>
      <c r="J6024" s="1">
        <f>SUMIFS(I:I,B:B,Table1_2[[#This Row],[Category Level 2]],D:D,Table1_2[[#This Row],[Brand]],E:E,Table1_2[[#This Row],[Region]],F:F,Table1_2[[#This Row],[Measure]],G:G,Table1_2[[#This Row],[Year]],H:H,"&lt;="&amp;Table1_2[[#This Row],[Month]])</f>
        <v>539.596</v>
      </c>
      <c r="K60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2057.556</v>
      </c>
      <c r="N6024">
        <f>Table1_2[[#This Row],[Value]]*2.5</f>
        <v>387.8</v>
      </c>
    </row>
    <row r="6025" spans="1:14" x14ac:dyDescent="0.25">
      <c r="A6025" s="1" t="s">
        <v>6</v>
      </c>
      <c r="B6025" s="1" t="s">
        <v>26</v>
      </c>
      <c r="C6025" s="1" t="s">
        <v>24</v>
      </c>
      <c r="D6025" s="1" t="s">
        <v>25</v>
      </c>
      <c r="E6025" s="1" t="s">
        <v>10</v>
      </c>
      <c r="F6025" s="1" t="s">
        <v>12</v>
      </c>
      <c r="G6025" s="1" t="s">
        <v>62</v>
      </c>
      <c r="H6025" s="1">
        <v>1</v>
      </c>
      <c r="I6025">
        <v>1396.0800000000002</v>
      </c>
      <c r="J6025" s="1">
        <f>SUMIFS(I:I,B:B,Table1_2[[#This Row],[Category Level 2]],D:D,Table1_2[[#This Row],[Brand]],E:E,Table1_2[[#This Row],[Region]],F:F,Table1_2[[#This Row],[Measure]],G:G,Table1_2[[#This Row],[Year]],H:H,"&lt;="&amp;Table1_2[[#This Row],[Month]])</f>
        <v>1396.0800000000002</v>
      </c>
      <c r="K60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1396.0800000000002</v>
      </c>
      <c r="N6025">
        <f>Table1_2[[#This Row],[Value]]*2.5</f>
        <v>3490.2000000000003</v>
      </c>
    </row>
    <row r="6026" spans="1:14" x14ac:dyDescent="0.25">
      <c r="A6026" s="1" t="s">
        <v>6</v>
      </c>
      <c r="B6026" s="1" t="s">
        <v>26</v>
      </c>
      <c r="C6026" s="1" t="s">
        <v>24</v>
      </c>
      <c r="D6026" s="1" t="s">
        <v>25</v>
      </c>
      <c r="E6026" s="1" t="s">
        <v>10</v>
      </c>
      <c r="F6026" s="1" t="s">
        <v>12</v>
      </c>
      <c r="G6026" s="1" t="s">
        <v>62</v>
      </c>
      <c r="H6026" s="1">
        <v>2</v>
      </c>
      <c r="I6026">
        <v>701.36400000000003</v>
      </c>
      <c r="J6026" s="1">
        <f>SUMIFS(I:I,B:B,Table1_2[[#This Row],[Category Level 2]],D:D,Table1_2[[#This Row],[Brand]],E:E,Table1_2[[#This Row],[Region]],F:F,Table1_2[[#This Row],[Measure]],G:G,Table1_2[[#This Row],[Year]],H:H,"&lt;="&amp;Table1_2[[#This Row],[Month]])</f>
        <v>2097.4440000000004</v>
      </c>
      <c r="K60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2097.4440000000004</v>
      </c>
      <c r="N6026">
        <f>Table1_2[[#This Row],[Value]]*2.5</f>
        <v>1753.41</v>
      </c>
    </row>
    <row r="6027" spans="1:14" x14ac:dyDescent="0.25">
      <c r="A6027" s="1" t="s">
        <v>6</v>
      </c>
      <c r="B6027" s="1" t="s">
        <v>26</v>
      </c>
      <c r="C6027" s="1" t="s">
        <v>24</v>
      </c>
      <c r="D6027" s="1" t="s">
        <v>25</v>
      </c>
      <c r="E6027" s="1" t="s">
        <v>10</v>
      </c>
      <c r="F6027" s="1" t="s">
        <v>12</v>
      </c>
      <c r="G6027" s="1" t="s">
        <v>62</v>
      </c>
      <c r="H6027" s="1">
        <v>3</v>
      </c>
      <c r="I6027">
        <v>751.22400000000005</v>
      </c>
      <c r="J6027" s="1">
        <f>SUMIFS(I:I,B:B,Table1_2[[#This Row],[Category Level 2]],D:D,Table1_2[[#This Row],[Brand]],E:E,Table1_2[[#This Row],[Region]],F:F,Table1_2[[#This Row],[Measure]],G:G,Table1_2[[#This Row],[Year]],H:H,"&lt;="&amp;Table1_2[[#This Row],[Month]])</f>
        <v>2848.6680000000006</v>
      </c>
      <c r="K60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2848.6680000000006</v>
      </c>
      <c r="N6027">
        <f>Table1_2[[#This Row],[Value]]*2.5</f>
        <v>1878.0600000000002</v>
      </c>
    </row>
    <row r="6028" spans="1:14" x14ac:dyDescent="0.25">
      <c r="A6028" s="1" t="s">
        <v>6</v>
      </c>
      <c r="B6028" s="1" t="s">
        <v>26</v>
      </c>
      <c r="C6028" s="1" t="s">
        <v>24</v>
      </c>
      <c r="D6028" s="1" t="s">
        <v>25</v>
      </c>
      <c r="E6028" s="1" t="s">
        <v>10</v>
      </c>
      <c r="F6028" s="1" t="s">
        <v>12</v>
      </c>
      <c r="G6028" s="1" t="s">
        <v>62</v>
      </c>
      <c r="H6028" s="1">
        <v>4</v>
      </c>
      <c r="I6028">
        <v>931.82800000000009</v>
      </c>
      <c r="J6028" s="1">
        <f>SUMIFS(I:I,B:B,Table1_2[[#This Row],[Category Level 2]],D:D,Table1_2[[#This Row],[Brand]],E:E,Table1_2[[#This Row],[Region]],F:F,Table1_2[[#This Row],[Measure]],G:G,Table1_2[[#This Row],[Year]],H:H,"&lt;="&amp;Table1_2[[#This Row],[Month]])</f>
        <v>3780.4960000000005</v>
      </c>
      <c r="K60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3780.4960000000005</v>
      </c>
      <c r="N6028">
        <f>Table1_2[[#This Row],[Value]]*2.5</f>
        <v>2329.5700000000002</v>
      </c>
    </row>
    <row r="6029" spans="1:14" x14ac:dyDescent="0.25">
      <c r="A6029" s="1" t="s">
        <v>6</v>
      </c>
      <c r="B6029" s="1" t="s">
        <v>26</v>
      </c>
      <c r="C6029" s="1" t="s">
        <v>24</v>
      </c>
      <c r="D6029" s="1" t="s">
        <v>25</v>
      </c>
      <c r="E6029" s="1" t="s">
        <v>10</v>
      </c>
      <c r="F6029" s="1" t="s">
        <v>12</v>
      </c>
      <c r="G6029" s="1" t="s">
        <v>62</v>
      </c>
      <c r="H6029" s="1">
        <v>5</v>
      </c>
      <c r="I6029">
        <v>704.6880000000001</v>
      </c>
      <c r="J6029" s="1">
        <f>SUMIFS(I:I,B:B,Table1_2[[#This Row],[Category Level 2]],D:D,Table1_2[[#This Row],[Brand]],E:E,Table1_2[[#This Row],[Region]],F:F,Table1_2[[#This Row],[Measure]],G:G,Table1_2[[#This Row],[Year]],H:H,"&lt;="&amp;Table1_2[[#This Row],[Month]])</f>
        <v>4485.1840000000011</v>
      </c>
      <c r="K60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4485.1840000000011</v>
      </c>
      <c r="N6029">
        <f>Table1_2[[#This Row],[Value]]*2.5</f>
        <v>1761.7200000000003</v>
      </c>
    </row>
    <row r="6030" spans="1:14" x14ac:dyDescent="0.25">
      <c r="A6030" s="1" t="s">
        <v>6</v>
      </c>
      <c r="B6030" s="1" t="s">
        <v>26</v>
      </c>
      <c r="C6030" s="1" t="s">
        <v>24</v>
      </c>
      <c r="D6030" s="1" t="s">
        <v>25</v>
      </c>
      <c r="E6030" s="1" t="s">
        <v>10</v>
      </c>
      <c r="F6030" s="1" t="s">
        <v>12</v>
      </c>
      <c r="G6030" s="1" t="s">
        <v>62</v>
      </c>
      <c r="H6030" s="1">
        <v>6</v>
      </c>
      <c r="I6030">
        <v>835.43200000000002</v>
      </c>
      <c r="J6030" s="1">
        <f>SUMIFS(I:I,B:B,Table1_2[[#This Row],[Category Level 2]],D:D,Table1_2[[#This Row],[Brand]],E:E,Table1_2[[#This Row],[Region]],F:F,Table1_2[[#This Row],[Measure]],G:G,Table1_2[[#This Row],[Year]],H:H,"&lt;="&amp;Table1_2[[#This Row],[Month]])</f>
        <v>5320.6160000000009</v>
      </c>
      <c r="K60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5320.6160000000009</v>
      </c>
      <c r="N6030">
        <f>Table1_2[[#This Row],[Value]]*2.5</f>
        <v>2088.58</v>
      </c>
    </row>
    <row r="6031" spans="1:14" x14ac:dyDescent="0.25">
      <c r="A6031" s="1" t="s">
        <v>6</v>
      </c>
      <c r="B6031" s="1" t="s">
        <v>26</v>
      </c>
      <c r="C6031" s="1" t="s">
        <v>24</v>
      </c>
      <c r="D6031" s="1" t="s">
        <v>25</v>
      </c>
      <c r="E6031" s="1" t="s">
        <v>10</v>
      </c>
      <c r="F6031" s="1" t="s">
        <v>12</v>
      </c>
      <c r="G6031" s="1" t="s">
        <v>62</v>
      </c>
      <c r="H6031" s="1">
        <v>7</v>
      </c>
      <c r="I6031">
        <v>986.12000000000012</v>
      </c>
      <c r="J6031" s="1">
        <f>SUMIFS(I:I,B:B,Table1_2[[#This Row],[Category Level 2]],D:D,Table1_2[[#This Row],[Brand]],E:E,Table1_2[[#This Row],[Region]],F:F,Table1_2[[#This Row],[Measure]],G:G,Table1_2[[#This Row],[Year]],H:H,"&lt;="&amp;Table1_2[[#This Row],[Month]])</f>
        <v>6306.7360000000008</v>
      </c>
      <c r="K60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6306.7360000000008</v>
      </c>
      <c r="N6031">
        <f>Table1_2[[#This Row],[Value]]*2.5</f>
        <v>2465.3000000000002</v>
      </c>
    </row>
    <row r="6032" spans="1:14" x14ac:dyDescent="0.25">
      <c r="A6032" s="1" t="s">
        <v>6</v>
      </c>
      <c r="B6032" s="1" t="s">
        <v>26</v>
      </c>
      <c r="C6032" s="1" t="s">
        <v>24</v>
      </c>
      <c r="D6032" s="1" t="s">
        <v>25</v>
      </c>
      <c r="E6032" s="1" t="s">
        <v>10</v>
      </c>
      <c r="F6032" s="1" t="s">
        <v>12</v>
      </c>
      <c r="G6032" s="1" t="s">
        <v>62</v>
      </c>
      <c r="H6032" s="1">
        <v>8</v>
      </c>
      <c r="I6032">
        <v>544.02800000000002</v>
      </c>
      <c r="J6032" s="1">
        <f>SUMIFS(I:I,B:B,Table1_2[[#This Row],[Category Level 2]],D:D,Table1_2[[#This Row],[Brand]],E:E,Table1_2[[#This Row],[Region]],F:F,Table1_2[[#This Row],[Measure]],G:G,Table1_2[[#This Row],[Year]],H:H,"&lt;="&amp;Table1_2[[#This Row],[Month]])</f>
        <v>6850.764000000001</v>
      </c>
      <c r="K60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6850.764000000001</v>
      </c>
      <c r="N6032">
        <f>Table1_2[[#This Row],[Value]]*2.5</f>
        <v>1360.0700000000002</v>
      </c>
    </row>
    <row r="6033" spans="1:14" x14ac:dyDescent="0.25">
      <c r="A6033" s="1" t="s">
        <v>6</v>
      </c>
      <c r="B6033" s="1" t="s">
        <v>26</v>
      </c>
      <c r="C6033" s="1" t="s">
        <v>24</v>
      </c>
      <c r="D6033" s="1" t="s">
        <v>25</v>
      </c>
      <c r="E6033" s="1" t="s">
        <v>10</v>
      </c>
      <c r="F6033" s="1" t="s">
        <v>12</v>
      </c>
      <c r="G6033" s="1" t="s">
        <v>62</v>
      </c>
      <c r="H6033" s="1">
        <v>9</v>
      </c>
      <c r="I6033">
        <v>544.02800000000002</v>
      </c>
      <c r="J6033" s="1">
        <f>SUMIFS(I:I,B:B,Table1_2[[#This Row],[Category Level 2]],D:D,Table1_2[[#This Row],[Brand]],E:E,Table1_2[[#This Row],[Region]],F:F,Table1_2[[#This Row],[Measure]],G:G,Table1_2[[#This Row],[Year]],H:H,"&lt;="&amp;Table1_2[[#This Row],[Month]])</f>
        <v>7394.7920000000013</v>
      </c>
      <c r="K60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7394.7920000000013</v>
      </c>
      <c r="N6033">
        <f>Table1_2[[#This Row],[Value]]*2.5</f>
        <v>1360.0700000000002</v>
      </c>
    </row>
    <row r="6034" spans="1:14" x14ac:dyDescent="0.25">
      <c r="A6034" s="1" t="s">
        <v>6</v>
      </c>
      <c r="B6034" s="1" t="s">
        <v>26</v>
      </c>
      <c r="C6034" s="1" t="s">
        <v>24</v>
      </c>
      <c r="D6034" s="1" t="s">
        <v>25</v>
      </c>
      <c r="E6034" s="1" t="s">
        <v>10</v>
      </c>
      <c r="F6034" s="1" t="s">
        <v>12</v>
      </c>
      <c r="G6034" s="1" t="s">
        <v>62</v>
      </c>
      <c r="H6034" s="1">
        <v>10</v>
      </c>
      <c r="I6034">
        <v>1232.096</v>
      </c>
      <c r="J6034" s="1">
        <f>SUMIFS(I:I,B:B,Table1_2[[#This Row],[Category Level 2]],D:D,Table1_2[[#This Row],[Brand]],E:E,Table1_2[[#This Row],[Region]],F:F,Table1_2[[#This Row],[Measure]],G:G,Table1_2[[#This Row],[Year]],H:H,"&lt;="&amp;Table1_2[[#This Row],[Month]])</f>
        <v>8626.8880000000008</v>
      </c>
      <c r="K60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8626.8880000000008</v>
      </c>
      <c r="N6034">
        <f>Table1_2[[#This Row],[Value]]*2.5</f>
        <v>3080.24</v>
      </c>
    </row>
    <row r="6035" spans="1:14" x14ac:dyDescent="0.25">
      <c r="A6035" s="1" t="s">
        <v>6</v>
      </c>
      <c r="B6035" s="1" t="s">
        <v>26</v>
      </c>
      <c r="C6035" s="1" t="s">
        <v>24</v>
      </c>
      <c r="D6035" s="1" t="s">
        <v>25</v>
      </c>
      <c r="E6035" s="1" t="s">
        <v>10</v>
      </c>
      <c r="F6035" s="1" t="s">
        <v>12</v>
      </c>
      <c r="G6035" s="1" t="s">
        <v>62</v>
      </c>
      <c r="H6035" s="1">
        <v>11</v>
      </c>
      <c r="I6035">
        <v>686.96</v>
      </c>
      <c r="J6035" s="1">
        <f>SUMIFS(I:I,B:B,Table1_2[[#This Row],[Category Level 2]],D:D,Table1_2[[#This Row],[Brand]],E:E,Table1_2[[#This Row],[Region]],F:F,Table1_2[[#This Row],[Measure]],G:G,Table1_2[[#This Row],[Year]],H:H,"&lt;="&amp;Table1_2[[#This Row],[Month]])</f>
        <v>9313.8480000000018</v>
      </c>
      <c r="K60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9313.8480000000018</v>
      </c>
      <c r="N6035">
        <f>Table1_2[[#This Row],[Value]]*2.5</f>
        <v>1717.4</v>
      </c>
    </row>
    <row r="6036" spans="1:14" x14ac:dyDescent="0.25">
      <c r="A6036" s="1" t="s">
        <v>6</v>
      </c>
      <c r="B6036" s="1" t="s">
        <v>26</v>
      </c>
      <c r="C6036" s="1" t="s">
        <v>24</v>
      </c>
      <c r="D6036" s="1" t="s">
        <v>25</v>
      </c>
      <c r="E6036" s="1" t="s">
        <v>10</v>
      </c>
      <c r="F6036" s="1" t="s">
        <v>12</v>
      </c>
      <c r="G6036" s="1" t="s">
        <v>62</v>
      </c>
      <c r="H6036" s="1">
        <v>12</v>
      </c>
      <c r="I6036">
        <v>1383.8920000000001</v>
      </c>
      <c r="J6036" s="1">
        <f>SUMIFS(I:I,B:B,Table1_2[[#This Row],[Category Level 2]],D:D,Table1_2[[#This Row],[Brand]],E:E,Table1_2[[#This Row],[Region]],F:F,Table1_2[[#This Row],[Measure]],G:G,Table1_2[[#This Row],[Year]],H:H,"&lt;="&amp;Table1_2[[#This Row],[Month]])</f>
        <v>10697.740000000002</v>
      </c>
      <c r="K60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10697.740000000002</v>
      </c>
      <c r="N6036">
        <f>Table1_2[[#This Row],[Value]]*2.5</f>
        <v>3459.73</v>
      </c>
    </row>
    <row r="6037" spans="1:14" x14ac:dyDescent="0.25">
      <c r="A6037" s="1" t="s">
        <v>6</v>
      </c>
      <c r="B6037" s="1" t="s">
        <v>26</v>
      </c>
      <c r="C6037" s="1" t="s">
        <v>24</v>
      </c>
      <c r="D6037" s="1" t="s">
        <v>25</v>
      </c>
      <c r="E6037" s="1" t="s">
        <v>10</v>
      </c>
      <c r="F6037" s="1" t="s">
        <v>12</v>
      </c>
      <c r="G6037" s="1" t="s">
        <v>63</v>
      </c>
      <c r="H6037" s="1">
        <v>1</v>
      </c>
      <c r="I6037">
        <v>683.63600000000008</v>
      </c>
      <c r="J6037" s="1">
        <f>SUMIFS(I:I,B:B,Table1_2[[#This Row],[Category Level 2]],D:D,Table1_2[[#This Row],[Brand]],E:E,Table1_2[[#This Row],[Region]],F:F,Table1_2[[#This Row],[Measure]],G:G,Table1_2[[#This Row],[Year]],H:H,"&lt;="&amp;Table1_2[[#This Row],[Month]])</f>
        <v>683.63600000000008</v>
      </c>
      <c r="K60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9985.2960000000021</v>
      </c>
      <c r="N6037">
        <f>Table1_2[[#This Row],[Value]]*2.5</f>
        <v>1709.0900000000001</v>
      </c>
    </row>
    <row r="6038" spans="1:14" x14ac:dyDescent="0.25">
      <c r="A6038" s="1" t="s">
        <v>6</v>
      </c>
      <c r="B6038" s="1" t="s">
        <v>26</v>
      </c>
      <c r="C6038" s="1" t="s">
        <v>24</v>
      </c>
      <c r="D6038" s="1" t="s">
        <v>25</v>
      </c>
      <c r="E6038" s="1" t="s">
        <v>10</v>
      </c>
      <c r="F6038" s="1" t="s">
        <v>12</v>
      </c>
      <c r="G6038" s="1" t="s">
        <v>63</v>
      </c>
      <c r="H6038" s="1">
        <v>2</v>
      </c>
      <c r="I6038">
        <v>742.36</v>
      </c>
      <c r="J6038" s="1">
        <f>SUMIFS(I:I,B:B,Table1_2[[#This Row],[Category Level 2]],D:D,Table1_2[[#This Row],[Brand]],E:E,Table1_2[[#This Row],[Region]],F:F,Table1_2[[#This Row],[Measure]],G:G,Table1_2[[#This Row],[Year]],H:H,"&lt;="&amp;Table1_2[[#This Row],[Month]])</f>
        <v>1425.9960000000001</v>
      </c>
      <c r="K60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10026.292000000001</v>
      </c>
      <c r="N6038">
        <f>Table1_2[[#This Row],[Value]]*2.5</f>
        <v>1855.9</v>
      </c>
    </row>
    <row r="6039" spans="1:14" x14ac:dyDescent="0.25">
      <c r="A6039" s="1" t="s">
        <v>6</v>
      </c>
      <c r="B6039" s="1" t="s">
        <v>26</v>
      </c>
      <c r="C6039" s="1" t="s">
        <v>24</v>
      </c>
      <c r="D6039" s="1" t="s">
        <v>25</v>
      </c>
      <c r="E6039" s="1" t="s">
        <v>10</v>
      </c>
      <c r="F6039" s="1" t="s">
        <v>12</v>
      </c>
      <c r="G6039" s="1" t="s">
        <v>63</v>
      </c>
      <c r="H6039" s="1">
        <v>3</v>
      </c>
      <c r="I6039">
        <v>771.16800000000012</v>
      </c>
      <c r="J6039" s="1">
        <f>SUMIFS(I:I,B:B,Table1_2[[#This Row],[Category Level 2]],D:D,Table1_2[[#This Row],[Brand]],E:E,Table1_2[[#This Row],[Region]],F:F,Table1_2[[#This Row],[Measure]],G:G,Table1_2[[#This Row],[Year]],H:H,"&lt;="&amp;Table1_2[[#This Row],[Month]])</f>
        <v>2197.1640000000002</v>
      </c>
      <c r="K60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10046.236000000001</v>
      </c>
      <c r="N6039">
        <f>Table1_2[[#This Row],[Value]]*2.5</f>
        <v>1927.9200000000003</v>
      </c>
    </row>
    <row r="6040" spans="1:14" x14ac:dyDescent="0.25">
      <c r="A6040" s="1" t="s">
        <v>6</v>
      </c>
      <c r="B6040" s="1" t="s">
        <v>26</v>
      </c>
      <c r="C6040" s="1" t="s">
        <v>24</v>
      </c>
      <c r="D6040" s="1" t="s">
        <v>25</v>
      </c>
      <c r="E6040" s="1" t="s">
        <v>10</v>
      </c>
      <c r="F6040" s="1" t="s">
        <v>12</v>
      </c>
      <c r="G6040" s="1" t="s">
        <v>63</v>
      </c>
      <c r="H6040" s="1">
        <v>4</v>
      </c>
      <c r="I6040">
        <v>807.73200000000008</v>
      </c>
      <c r="J6040" s="1">
        <f>SUMIFS(I:I,B:B,Table1_2[[#This Row],[Category Level 2]],D:D,Table1_2[[#This Row],[Brand]],E:E,Table1_2[[#This Row],[Region]],F:F,Table1_2[[#This Row],[Measure]],G:G,Table1_2[[#This Row],[Year]],H:H,"&lt;="&amp;Table1_2[[#This Row],[Month]])</f>
        <v>3004.8960000000002</v>
      </c>
      <c r="K60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9922.14</v>
      </c>
      <c r="N6040">
        <f>Table1_2[[#This Row],[Value]]*2.5</f>
        <v>2019.3300000000002</v>
      </c>
    </row>
    <row r="6041" spans="1:14" x14ac:dyDescent="0.25">
      <c r="A6041" s="1" t="s">
        <v>6</v>
      </c>
      <c r="B6041" s="1" t="s">
        <v>26</v>
      </c>
      <c r="C6041" s="1" t="s">
        <v>24</v>
      </c>
      <c r="D6041" s="1" t="s">
        <v>25</v>
      </c>
      <c r="E6041" s="1" t="s">
        <v>10</v>
      </c>
      <c r="F6041" s="1" t="s">
        <v>12</v>
      </c>
      <c r="G6041" s="1" t="s">
        <v>63</v>
      </c>
      <c r="H6041" s="1">
        <v>5</v>
      </c>
      <c r="I6041">
        <v>1029.3320000000001</v>
      </c>
      <c r="J6041" s="1">
        <f>SUMIFS(I:I,B:B,Table1_2[[#This Row],[Category Level 2]],D:D,Table1_2[[#This Row],[Brand]],E:E,Table1_2[[#This Row],[Region]],F:F,Table1_2[[#This Row],[Measure]],G:G,Table1_2[[#This Row],[Year]],H:H,"&lt;="&amp;Table1_2[[#This Row],[Month]])</f>
        <v>4034.2280000000001</v>
      </c>
      <c r="K60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10246.784</v>
      </c>
      <c r="N6041">
        <f>Table1_2[[#This Row],[Value]]*2.5</f>
        <v>2573.3300000000004</v>
      </c>
    </row>
    <row r="6042" spans="1:14" x14ac:dyDescent="0.25">
      <c r="A6042" s="1" t="s">
        <v>6</v>
      </c>
      <c r="B6042" s="1" t="s">
        <v>26</v>
      </c>
      <c r="C6042" s="1" t="s">
        <v>24</v>
      </c>
      <c r="D6042" s="1" t="s">
        <v>25</v>
      </c>
      <c r="E6042" s="1" t="s">
        <v>10</v>
      </c>
      <c r="F6042" s="1" t="s">
        <v>12</v>
      </c>
      <c r="G6042" s="1" t="s">
        <v>63</v>
      </c>
      <c r="H6042" s="1">
        <v>6</v>
      </c>
      <c r="I6042">
        <v>652.61200000000008</v>
      </c>
      <c r="J6042" s="1">
        <f>SUMIFS(I:I,B:B,Table1_2[[#This Row],[Category Level 2]],D:D,Table1_2[[#This Row],[Brand]],E:E,Table1_2[[#This Row],[Region]],F:F,Table1_2[[#This Row],[Measure]],G:G,Table1_2[[#This Row],[Year]],H:H,"&lt;="&amp;Table1_2[[#This Row],[Month]])</f>
        <v>4686.84</v>
      </c>
      <c r="K60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10063.964</v>
      </c>
      <c r="N6042">
        <f>Table1_2[[#This Row],[Value]]*2.5</f>
        <v>1631.5300000000002</v>
      </c>
    </row>
    <row r="6043" spans="1:14" x14ac:dyDescent="0.25">
      <c r="A6043" s="1" t="s">
        <v>6</v>
      </c>
      <c r="B6043" s="1" t="s">
        <v>26</v>
      </c>
      <c r="C6043" s="1" t="s">
        <v>24</v>
      </c>
      <c r="D6043" s="1" t="s">
        <v>25</v>
      </c>
      <c r="E6043" s="1" t="s">
        <v>10</v>
      </c>
      <c r="F6043" s="1" t="s">
        <v>12</v>
      </c>
      <c r="G6043" s="1" t="s">
        <v>63</v>
      </c>
      <c r="H6043" s="1">
        <v>7</v>
      </c>
      <c r="I6043">
        <v>881.96800000000007</v>
      </c>
      <c r="J6043" s="1">
        <f>SUMIFS(I:I,B:B,Table1_2[[#This Row],[Category Level 2]],D:D,Table1_2[[#This Row],[Brand]],E:E,Table1_2[[#This Row],[Region]],F:F,Table1_2[[#This Row],[Measure]],G:G,Table1_2[[#This Row],[Year]],H:H,"&lt;="&amp;Table1_2[[#This Row],[Month]])</f>
        <v>5568.808</v>
      </c>
      <c r="K60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9959.8119999999999</v>
      </c>
      <c r="N6043">
        <f>Table1_2[[#This Row],[Value]]*2.5</f>
        <v>2204.92</v>
      </c>
    </row>
    <row r="6044" spans="1:14" x14ac:dyDescent="0.25">
      <c r="A6044" s="1" t="s">
        <v>6</v>
      </c>
      <c r="B6044" s="1" t="s">
        <v>26</v>
      </c>
      <c r="C6044" s="1" t="s">
        <v>24</v>
      </c>
      <c r="D6044" s="1" t="s">
        <v>25</v>
      </c>
      <c r="E6044" s="1" t="s">
        <v>10</v>
      </c>
      <c r="F6044" s="1" t="s">
        <v>12</v>
      </c>
      <c r="G6044" s="1" t="s">
        <v>63</v>
      </c>
      <c r="H6044" s="1">
        <v>8</v>
      </c>
      <c r="I6044">
        <v>774.49200000000008</v>
      </c>
      <c r="J6044" s="1">
        <f>SUMIFS(I:I,B:B,Table1_2[[#This Row],[Category Level 2]],D:D,Table1_2[[#This Row],[Brand]],E:E,Table1_2[[#This Row],[Region]],F:F,Table1_2[[#This Row],[Measure]],G:G,Table1_2[[#This Row],[Year]],H:H,"&lt;="&amp;Table1_2[[#This Row],[Month]])</f>
        <v>6343.3</v>
      </c>
      <c r="K60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10190.276</v>
      </c>
      <c r="N6044">
        <f>Table1_2[[#This Row],[Value]]*2.5</f>
        <v>1936.2300000000002</v>
      </c>
    </row>
    <row r="6045" spans="1:14" x14ac:dyDescent="0.25">
      <c r="A6045" s="1" t="s">
        <v>6</v>
      </c>
      <c r="B6045" s="1" t="s">
        <v>26</v>
      </c>
      <c r="C6045" s="1" t="s">
        <v>24</v>
      </c>
      <c r="D6045" s="1" t="s">
        <v>25</v>
      </c>
      <c r="E6045" s="1" t="s">
        <v>10</v>
      </c>
      <c r="F6045" s="1" t="s">
        <v>12</v>
      </c>
      <c r="G6045" s="1" t="s">
        <v>63</v>
      </c>
      <c r="H6045" s="1">
        <v>9</v>
      </c>
      <c r="I6045">
        <v>878.64400000000012</v>
      </c>
      <c r="J6045" s="1">
        <f>SUMIFS(I:I,B:B,Table1_2[[#This Row],[Category Level 2]],D:D,Table1_2[[#This Row],[Brand]],E:E,Table1_2[[#This Row],[Region]],F:F,Table1_2[[#This Row],[Measure]],G:G,Table1_2[[#This Row],[Year]],H:H,"&lt;="&amp;Table1_2[[#This Row],[Month]])</f>
        <v>7221.9440000000004</v>
      </c>
      <c r="K60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10524.892</v>
      </c>
      <c r="N6045">
        <f>Table1_2[[#This Row],[Value]]*2.5</f>
        <v>2196.61</v>
      </c>
    </row>
    <row r="6046" spans="1:14" x14ac:dyDescent="0.25">
      <c r="A6046" s="1" t="s">
        <v>6</v>
      </c>
      <c r="B6046" s="1" t="s">
        <v>26</v>
      </c>
      <c r="C6046" s="1" t="s">
        <v>24</v>
      </c>
      <c r="D6046" s="1" t="s">
        <v>25</v>
      </c>
      <c r="E6046" s="1" t="s">
        <v>10</v>
      </c>
      <c r="F6046" s="1" t="s">
        <v>12</v>
      </c>
      <c r="G6046" s="1" t="s">
        <v>63</v>
      </c>
      <c r="H6046" s="1">
        <v>10</v>
      </c>
      <c r="I6046">
        <v>743.46800000000007</v>
      </c>
      <c r="J6046" s="1">
        <f>SUMIFS(I:I,B:B,Table1_2[[#This Row],[Category Level 2]],D:D,Table1_2[[#This Row],[Brand]],E:E,Table1_2[[#This Row],[Region]],F:F,Table1_2[[#This Row],[Measure]],G:G,Table1_2[[#This Row],[Year]],H:H,"&lt;="&amp;Table1_2[[#This Row],[Month]])</f>
        <v>7965.4120000000003</v>
      </c>
      <c r="K60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10036.263999999999</v>
      </c>
      <c r="N6046">
        <f>Table1_2[[#This Row],[Value]]*2.5</f>
        <v>1858.67</v>
      </c>
    </row>
    <row r="6047" spans="1:14" x14ac:dyDescent="0.25">
      <c r="A6047" s="1" t="s">
        <v>6</v>
      </c>
      <c r="B6047" s="1" t="s">
        <v>26</v>
      </c>
      <c r="C6047" s="1" t="s">
        <v>24</v>
      </c>
      <c r="D6047" s="1" t="s">
        <v>25</v>
      </c>
      <c r="E6047" s="1" t="s">
        <v>10</v>
      </c>
      <c r="F6047" s="1" t="s">
        <v>12</v>
      </c>
      <c r="G6047" s="1" t="s">
        <v>63</v>
      </c>
      <c r="H6047" s="1">
        <v>11</v>
      </c>
      <c r="I6047">
        <v>699.14800000000002</v>
      </c>
      <c r="J6047" s="1">
        <f>SUMIFS(I:I,B:B,Table1_2[[#This Row],[Category Level 2]],D:D,Table1_2[[#This Row],[Brand]],E:E,Table1_2[[#This Row],[Region]],F:F,Table1_2[[#This Row],[Measure]],G:G,Table1_2[[#This Row],[Year]],H:H,"&lt;="&amp;Table1_2[[#This Row],[Month]])</f>
        <v>8664.56</v>
      </c>
      <c r="K60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10048.451999999999</v>
      </c>
      <c r="N6047">
        <f>Table1_2[[#This Row],[Value]]*2.5</f>
        <v>1747.8700000000001</v>
      </c>
    </row>
    <row r="6048" spans="1:14" x14ac:dyDescent="0.25">
      <c r="A6048" s="1" t="s">
        <v>6</v>
      </c>
      <c r="B6048" s="1" t="s">
        <v>26</v>
      </c>
      <c r="C6048" s="1" t="s">
        <v>24</v>
      </c>
      <c r="D6048" s="1" t="s">
        <v>25</v>
      </c>
      <c r="E6048" s="1" t="s">
        <v>10</v>
      </c>
      <c r="F6048" s="1" t="s">
        <v>12</v>
      </c>
      <c r="G6048" s="1" t="s">
        <v>63</v>
      </c>
      <c r="H6048" s="1">
        <v>12</v>
      </c>
      <c r="I6048">
        <v>714.66000000000008</v>
      </c>
      <c r="J6048" s="1">
        <f>SUMIFS(I:I,B:B,Table1_2[[#This Row],[Category Level 2]],D:D,Table1_2[[#This Row],[Brand]],E:E,Table1_2[[#This Row],[Region]],F:F,Table1_2[[#This Row],[Measure]],G:G,Table1_2[[#This Row],[Year]],H:H,"&lt;="&amp;Table1_2[[#This Row],[Month]])</f>
        <v>9379.2199999999993</v>
      </c>
      <c r="K60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9379.2199999999993</v>
      </c>
      <c r="N6048">
        <f>Table1_2[[#This Row],[Value]]*2.5</f>
        <v>1786.65</v>
      </c>
    </row>
    <row r="6049" spans="1:14" x14ac:dyDescent="0.25">
      <c r="A6049" s="1" t="s">
        <v>6</v>
      </c>
      <c r="B6049" s="1" t="s">
        <v>26</v>
      </c>
      <c r="C6049" s="1" t="s">
        <v>24</v>
      </c>
      <c r="D6049" s="1" t="s">
        <v>25</v>
      </c>
      <c r="E6049" s="1" t="s">
        <v>10</v>
      </c>
      <c r="F6049" s="1" t="s">
        <v>12</v>
      </c>
      <c r="G6049" s="1" t="s">
        <v>64</v>
      </c>
      <c r="H6049" s="1">
        <v>1</v>
      </c>
      <c r="I6049">
        <v>1135.7</v>
      </c>
      <c r="J6049" s="1">
        <f>SUMIFS(I:I,B:B,Table1_2[[#This Row],[Category Level 2]],D:D,Table1_2[[#This Row],[Brand]],E:E,Table1_2[[#This Row],[Region]],F:F,Table1_2[[#This Row],[Measure]],G:G,Table1_2[[#This Row],[Year]],H:H,"&lt;="&amp;Table1_2[[#This Row],[Month]])</f>
        <v>1135.7</v>
      </c>
      <c r="K60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9831.2840000000015</v>
      </c>
      <c r="N6049">
        <f>Table1_2[[#This Row],[Value]]*2.5</f>
        <v>2839.25</v>
      </c>
    </row>
    <row r="6050" spans="1:14" x14ac:dyDescent="0.25">
      <c r="A6050" s="1" t="s">
        <v>6</v>
      </c>
      <c r="B6050" s="1" t="s">
        <v>26</v>
      </c>
      <c r="C6050" s="1" t="s">
        <v>24</v>
      </c>
      <c r="D6050" s="1" t="s">
        <v>25</v>
      </c>
      <c r="E6050" s="1" t="s">
        <v>10</v>
      </c>
      <c r="F6050" s="1" t="s">
        <v>12</v>
      </c>
      <c r="G6050" s="1" t="s">
        <v>64</v>
      </c>
      <c r="H6050" s="1">
        <v>2</v>
      </c>
      <c r="I6050">
        <v>895.26400000000012</v>
      </c>
      <c r="J6050" s="1">
        <f>SUMIFS(I:I,B:B,Table1_2[[#This Row],[Category Level 2]],D:D,Table1_2[[#This Row],[Brand]],E:E,Table1_2[[#This Row],[Region]],F:F,Table1_2[[#This Row],[Measure]],G:G,Table1_2[[#This Row],[Year]],H:H,"&lt;="&amp;Table1_2[[#This Row],[Month]])</f>
        <v>2030.9640000000002</v>
      </c>
      <c r="K60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9984.1880000000001</v>
      </c>
      <c r="N6050">
        <f>Table1_2[[#This Row],[Value]]*2.5</f>
        <v>2238.1600000000003</v>
      </c>
    </row>
    <row r="6051" spans="1:14" x14ac:dyDescent="0.25">
      <c r="A6051" s="1" t="s">
        <v>6</v>
      </c>
      <c r="B6051" s="1" t="s">
        <v>26</v>
      </c>
      <c r="C6051" s="1" t="s">
        <v>24</v>
      </c>
      <c r="D6051" s="1" t="s">
        <v>25</v>
      </c>
      <c r="E6051" s="1" t="s">
        <v>10</v>
      </c>
      <c r="F6051" s="1" t="s">
        <v>12</v>
      </c>
      <c r="G6051" s="1" t="s">
        <v>64</v>
      </c>
      <c r="H6051" s="1">
        <v>3</v>
      </c>
      <c r="I6051">
        <v>929.61200000000008</v>
      </c>
      <c r="J6051" s="1">
        <f>SUMIFS(I:I,B:B,Table1_2[[#This Row],[Category Level 2]],D:D,Table1_2[[#This Row],[Brand]],E:E,Table1_2[[#This Row],[Region]],F:F,Table1_2[[#This Row],[Measure]],G:G,Table1_2[[#This Row],[Year]],H:H,"&lt;="&amp;Table1_2[[#This Row],[Month]])</f>
        <v>2960.576</v>
      </c>
      <c r="K60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10142.632000000001</v>
      </c>
      <c r="N6051">
        <f>Table1_2[[#This Row],[Value]]*2.5</f>
        <v>2324.0300000000002</v>
      </c>
    </row>
    <row r="6052" spans="1:14" x14ac:dyDescent="0.25">
      <c r="A6052" s="1" t="s">
        <v>6</v>
      </c>
      <c r="B6052" s="1" t="s">
        <v>26</v>
      </c>
      <c r="C6052" s="1" t="s">
        <v>24</v>
      </c>
      <c r="D6052" s="1" t="s">
        <v>25</v>
      </c>
      <c r="E6052" s="1" t="s">
        <v>10</v>
      </c>
      <c r="F6052" s="1" t="s">
        <v>12</v>
      </c>
      <c r="G6052" s="1" t="s">
        <v>64</v>
      </c>
      <c r="H6052" s="1">
        <v>4</v>
      </c>
      <c r="I6052">
        <v>1008.2800000000001</v>
      </c>
      <c r="J6052" s="1">
        <f>SUMIFS(I:I,B:B,Table1_2[[#This Row],[Category Level 2]],D:D,Table1_2[[#This Row],[Brand]],E:E,Table1_2[[#This Row],[Region]],F:F,Table1_2[[#This Row],[Measure]],G:G,Table1_2[[#This Row],[Year]],H:H,"&lt;="&amp;Table1_2[[#This Row],[Month]])</f>
        <v>3968.8560000000002</v>
      </c>
      <c r="K60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10343.18</v>
      </c>
      <c r="N6052">
        <f>Table1_2[[#This Row],[Value]]*2.5</f>
        <v>2520.7000000000003</v>
      </c>
    </row>
    <row r="6053" spans="1:14" x14ac:dyDescent="0.25">
      <c r="A6053" s="1" t="s">
        <v>6</v>
      </c>
      <c r="B6053" s="1" t="s">
        <v>26</v>
      </c>
      <c r="C6053" s="1" t="s">
        <v>24</v>
      </c>
      <c r="D6053" s="1" t="s">
        <v>25</v>
      </c>
      <c r="E6053" s="1" t="s">
        <v>10</v>
      </c>
      <c r="F6053" s="1" t="s">
        <v>12</v>
      </c>
      <c r="G6053" s="1" t="s">
        <v>64</v>
      </c>
      <c r="H6053" s="1">
        <v>5</v>
      </c>
      <c r="I6053">
        <v>708.01200000000006</v>
      </c>
      <c r="J6053" s="1">
        <f>SUMIFS(I:I,B:B,Table1_2[[#This Row],[Category Level 2]],D:D,Table1_2[[#This Row],[Brand]],E:E,Table1_2[[#This Row],[Region]],F:F,Table1_2[[#This Row],[Measure]],G:G,Table1_2[[#This Row],[Year]],H:H,"&lt;="&amp;Table1_2[[#This Row],[Month]])</f>
        <v>4676.8680000000004</v>
      </c>
      <c r="K60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10021.86</v>
      </c>
      <c r="N6053">
        <f>Table1_2[[#This Row],[Value]]*2.5</f>
        <v>1770.0300000000002</v>
      </c>
    </row>
    <row r="6054" spans="1:14" x14ac:dyDescent="0.25">
      <c r="A6054" s="1" t="s">
        <v>6</v>
      </c>
      <c r="B6054" s="1" t="s">
        <v>26</v>
      </c>
      <c r="C6054" s="1" t="s">
        <v>24</v>
      </c>
      <c r="D6054" s="1" t="s">
        <v>25</v>
      </c>
      <c r="E6054" s="1" t="s">
        <v>10</v>
      </c>
      <c r="F6054" s="1" t="s">
        <v>12</v>
      </c>
      <c r="G6054" s="1" t="s">
        <v>64</v>
      </c>
      <c r="H6054" s="1">
        <v>6</v>
      </c>
      <c r="I6054">
        <v>919.6400000000001</v>
      </c>
      <c r="J6054" s="1">
        <f>SUMIFS(I:I,B:B,Table1_2[[#This Row],[Category Level 2]],D:D,Table1_2[[#This Row],[Brand]],E:E,Table1_2[[#This Row],[Region]],F:F,Table1_2[[#This Row],[Measure]],G:G,Table1_2[[#This Row],[Year]],H:H,"&lt;="&amp;Table1_2[[#This Row],[Month]])</f>
        <v>5596.5080000000007</v>
      </c>
      <c r="K60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10288.888000000001</v>
      </c>
      <c r="N6054">
        <f>Table1_2[[#This Row],[Value]]*2.5</f>
        <v>2299.1000000000004</v>
      </c>
    </row>
    <row r="6055" spans="1:14" x14ac:dyDescent="0.25">
      <c r="A6055" s="1" t="s">
        <v>6</v>
      </c>
      <c r="B6055" s="1" t="s">
        <v>26</v>
      </c>
      <c r="C6055" s="1" t="s">
        <v>24</v>
      </c>
      <c r="D6055" s="1" t="s">
        <v>25</v>
      </c>
      <c r="E6055" s="1" t="s">
        <v>10</v>
      </c>
      <c r="F6055" s="1" t="s">
        <v>12</v>
      </c>
      <c r="G6055" s="1" t="s">
        <v>64</v>
      </c>
      <c r="H6055" s="1">
        <v>7</v>
      </c>
      <c r="I6055">
        <v>939.58400000000006</v>
      </c>
      <c r="J6055" s="1">
        <f>SUMIFS(I:I,B:B,Table1_2[[#This Row],[Category Level 2]],D:D,Table1_2[[#This Row],[Brand]],E:E,Table1_2[[#This Row],[Region]],F:F,Table1_2[[#This Row],[Measure]],G:G,Table1_2[[#This Row],[Year]],H:H,"&lt;="&amp;Table1_2[[#This Row],[Month]])</f>
        <v>6536.0920000000006</v>
      </c>
      <c r="K60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10346.504000000001</v>
      </c>
      <c r="N6055">
        <f>Table1_2[[#This Row],[Value]]*2.5</f>
        <v>2348.96</v>
      </c>
    </row>
    <row r="6056" spans="1:14" x14ac:dyDescent="0.25">
      <c r="A6056" s="1" t="s">
        <v>6</v>
      </c>
      <c r="B6056" s="1" t="s">
        <v>26</v>
      </c>
      <c r="C6056" s="1" t="s">
        <v>24</v>
      </c>
      <c r="D6056" s="1" t="s">
        <v>25</v>
      </c>
      <c r="E6056" s="1" t="s">
        <v>10</v>
      </c>
      <c r="F6056" s="1" t="s">
        <v>12</v>
      </c>
      <c r="G6056" s="1" t="s">
        <v>64</v>
      </c>
      <c r="H6056" s="1">
        <v>8</v>
      </c>
      <c r="I6056">
        <v>941.80000000000007</v>
      </c>
      <c r="J6056" s="1">
        <f>SUMIFS(I:I,B:B,Table1_2[[#This Row],[Category Level 2]],D:D,Table1_2[[#This Row],[Brand]],E:E,Table1_2[[#This Row],[Region]],F:F,Table1_2[[#This Row],[Measure]],G:G,Table1_2[[#This Row],[Year]],H:H,"&lt;="&amp;Table1_2[[#This Row],[Month]])</f>
        <v>7477.8920000000007</v>
      </c>
      <c r="K60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10513.812000000002</v>
      </c>
      <c r="N6056">
        <f>Table1_2[[#This Row],[Value]]*2.5</f>
        <v>2354.5</v>
      </c>
    </row>
    <row r="6057" spans="1:14" x14ac:dyDescent="0.25">
      <c r="A6057" s="1" t="s">
        <v>6</v>
      </c>
      <c r="B6057" s="1" t="s">
        <v>26</v>
      </c>
      <c r="C6057" s="1" t="s">
        <v>24</v>
      </c>
      <c r="D6057" s="1" t="s">
        <v>25</v>
      </c>
      <c r="E6057" s="1" t="s">
        <v>10</v>
      </c>
      <c r="F6057" s="1" t="s">
        <v>12</v>
      </c>
      <c r="G6057" s="1" t="s">
        <v>64</v>
      </c>
      <c r="H6057" s="1">
        <v>9</v>
      </c>
      <c r="I6057">
        <v>866.45600000000013</v>
      </c>
      <c r="J6057" s="1">
        <f>SUMIFS(I:I,B:B,Table1_2[[#This Row],[Category Level 2]],D:D,Table1_2[[#This Row],[Brand]],E:E,Table1_2[[#This Row],[Region]],F:F,Table1_2[[#This Row],[Measure]],G:G,Table1_2[[#This Row],[Year]],H:H,"&lt;="&amp;Table1_2[[#This Row],[Month]])</f>
        <v>8344.3480000000018</v>
      </c>
      <c r="K60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10501.624000000002</v>
      </c>
      <c r="N6057">
        <f>Table1_2[[#This Row],[Value]]*2.5</f>
        <v>2166.1400000000003</v>
      </c>
    </row>
    <row r="6058" spans="1:14" x14ac:dyDescent="0.25">
      <c r="A6058" s="1" t="s">
        <v>6</v>
      </c>
      <c r="B6058" s="1" t="s">
        <v>26</v>
      </c>
      <c r="C6058" s="1" t="s">
        <v>24</v>
      </c>
      <c r="D6058" s="1" t="s">
        <v>25</v>
      </c>
      <c r="E6058" s="1" t="s">
        <v>10</v>
      </c>
      <c r="F6058" s="1" t="s">
        <v>12</v>
      </c>
      <c r="G6058" s="1" t="s">
        <v>64</v>
      </c>
      <c r="H6058" s="1">
        <v>10</v>
      </c>
      <c r="I6058">
        <v>760.08800000000008</v>
      </c>
      <c r="J6058" s="1">
        <f>SUMIFS(I:I,B:B,Table1_2[[#This Row],[Category Level 2]],D:D,Table1_2[[#This Row],[Brand]],E:E,Table1_2[[#This Row],[Region]],F:F,Table1_2[[#This Row],[Measure]],G:G,Table1_2[[#This Row],[Year]],H:H,"&lt;="&amp;Table1_2[[#This Row],[Month]])</f>
        <v>9104.4360000000015</v>
      </c>
      <c r="K60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10518.244000000002</v>
      </c>
      <c r="N6058">
        <f>Table1_2[[#This Row],[Value]]*2.5</f>
        <v>1900.2200000000003</v>
      </c>
    </row>
    <row r="6059" spans="1:14" x14ac:dyDescent="0.25">
      <c r="A6059" s="1" t="s">
        <v>6</v>
      </c>
      <c r="B6059" s="1" t="s">
        <v>26</v>
      </c>
      <c r="C6059" s="1" t="s">
        <v>24</v>
      </c>
      <c r="D6059" s="1" t="s">
        <v>25</v>
      </c>
      <c r="E6059" s="1" t="s">
        <v>10</v>
      </c>
      <c r="F6059" s="1" t="s">
        <v>12</v>
      </c>
      <c r="G6059" s="1" t="s">
        <v>64</v>
      </c>
      <c r="H6059" s="1">
        <v>11</v>
      </c>
      <c r="I6059">
        <v>879.75200000000007</v>
      </c>
      <c r="J6059" s="1">
        <f>SUMIFS(I:I,B:B,Table1_2[[#This Row],[Category Level 2]],D:D,Table1_2[[#This Row],[Brand]],E:E,Table1_2[[#This Row],[Region]],F:F,Table1_2[[#This Row],[Measure]],G:G,Table1_2[[#This Row],[Year]],H:H,"&lt;="&amp;Table1_2[[#This Row],[Month]])</f>
        <v>9984.1880000000019</v>
      </c>
      <c r="K60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10698.848000000002</v>
      </c>
      <c r="N6059">
        <f>Table1_2[[#This Row],[Value]]*2.5</f>
        <v>2199.38</v>
      </c>
    </row>
    <row r="6060" spans="1:14" x14ac:dyDescent="0.25">
      <c r="A6060" s="1" t="s">
        <v>6</v>
      </c>
      <c r="B6060" s="1" t="s">
        <v>26</v>
      </c>
      <c r="C6060" s="1" t="s">
        <v>24</v>
      </c>
      <c r="D6060" s="1" t="s">
        <v>25</v>
      </c>
      <c r="E6060" s="1" t="s">
        <v>10</v>
      </c>
      <c r="F6060" s="1" t="s">
        <v>12</v>
      </c>
      <c r="G6060" s="1" t="s">
        <v>64</v>
      </c>
      <c r="H6060" s="1">
        <v>12</v>
      </c>
      <c r="I6060">
        <v>819.92000000000007</v>
      </c>
      <c r="J6060" s="1">
        <f>SUMIFS(I:I,B:B,Table1_2[[#This Row],[Category Level 2]],D:D,Table1_2[[#This Row],[Brand]],E:E,Table1_2[[#This Row],[Region]],F:F,Table1_2[[#This Row],[Measure]],G:G,Table1_2[[#This Row],[Year]],H:H,"&lt;="&amp;Table1_2[[#This Row],[Month]])</f>
        <v>10804.108000000002</v>
      </c>
      <c r="K60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10804.108000000002</v>
      </c>
      <c r="N6060">
        <f>Table1_2[[#This Row],[Value]]*2.5</f>
        <v>2049.8000000000002</v>
      </c>
    </row>
    <row r="6061" spans="1:14" x14ac:dyDescent="0.25">
      <c r="A6061" s="1" t="s">
        <v>6</v>
      </c>
      <c r="B6061" s="1" t="s">
        <v>26</v>
      </c>
      <c r="C6061" s="1" t="s">
        <v>24</v>
      </c>
      <c r="D6061" s="1" t="s">
        <v>25</v>
      </c>
      <c r="E6061" s="1" t="s">
        <v>10</v>
      </c>
      <c r="F6061" s="1" t="s">
        <v>12</v>
      </c>
      <c r="G6061" s="1" t="s">
        <v>65</v>
      </c>
      <c r="H6061" s="1">
        <v>1</v>
      </c>
      <c r="I6061">
        <v>537.38</v>
      </c>
      <c r="J6061" s="1">
        <f>SUMIFS(I:I,B:B,Table1_2[[#This Row],[Category Level 2]],D:D,Table1_2[[#This Row],[Brand]],E:E,Table1_2[[#This Row],[Region]],F:F,Table1_2[[#This Row],[Measure]],G:G,Table1_2[[#This Row],[Year]],H:H,"&lt;="&amp;Table1_2[[#This Row],[Month]])</f>
        <v>537.38</v>
      </c>
      <c r="K60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10205.788</v>
      </c>
      <c r="N6061">
        <f>Table1_2[[#This Row],[Value]]*2.5</f>
        <v>1343.45</v>
      </c>
    </row>
    <row r="6062" spans="1:14" x14ac:dyDescent="0.25">
      <c r="A6062" s="1" t="s">
        <v>6</v>
      </c>
      <c r="B6062" s="1" t="s">
        <v>26</v>
      </c>
      <c r="C6062" s="1" t="s">
        <v>24</v>
      </c>
      <c r="D6062" s="1" t="s">
        <v>25</v>
      </c>
      <c r="E6062" s="1" t="s">
        <v>10</v>
      </c>
      <c r="F6062" s="1" t="s">
        <v>12</v>
      </c>
      <c r="G6062" s="1" t="s">
        <v>65</v>
      </c>
      <c r="H6062" s="1">
        <v>2</v>
      </c>
      <c r="I6062">
        <v>593.88800000000003</v>
      </c>
      <c r="J6062" s="1">
        <f>SUMIFS(I:I,B:B,Table1_2[[#This Row],[Category Level 2]],D:D,Table1_2[[#This Row],[Brand]],E:E,Table1_2[[#This Row],[Region]],F:F,Table1_2[[#This Row],[Measure]],G:G,Table1_2[[#This Row],[Year]],H:H,"&lt;="&amp;Table1_2[[#This Row],[Month]])</f>
        <v>1131.268</v>
      </c>
      <c r="K60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9904.4120000000003</v>
      </c>
      <c r="N6062">
        <f>Table1_2[[#This Row],[Value]]*2.5</f>
        <v>1484.72</v>
      </c>
    </row>
    <row r="6063" spans="1:14" x14ac:dyDescent="0.25">
      <c r="A6063" s="1" t="s">
        <v>6</v>
      </c>
      <c r="B6063" s="1" t="s">
        <v>26</v>
      </c>
      <c r="C6063" s="1" t="s">
        <v>24</v>
      </c>
      <c r="D6063" s="1" t="s">
        <v>25</v>
      </c>
      <c r="E6063" s="1" t="s">
        <v>10</v>
      </c>
      <c r="F6063" s="1" t="s">
        <v>12</v>
      </c>
      <c r="G6063" s="1" t="s">
        <v>65</v>
      </c>
      <c r="H6063" s="1">
        <v>3</v>
      </c>
      <c r="I6063">
        <v>780.03200000000004</v>
      </c>
      <c r="J6063" s="1">
        <f>SUMIFS(I:I,B:B,Table1_2[[#This Row],[Category Level 2]],D:D,Table1_2[[#This Row],[Brand]],E:E,Table1_2[[#This Row],[Region]],F:F,Table1_2[[#This Row],[Measure]],G:G,Table1_2[[#This Row],[Year]],H:H,"&lt;="&amp;Table1_2[[#This Row],[Month]])</f>
        <v>1911.3000000000002</v>
      </c>
      <c r="K60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9754.8320000000022</v>
      </c>
      <c r="N6063">
        <f>Table1_2[[#This Row],[Value]]*2.5</f>
        <v>1950.0800000000002</v>
      </c>
    </row>
    <row r="6064" spans="1:14" x14ac:dyDescent="0.25">
      <c r="A6064" s="1" t="s">
        <v>6</v>
      </c>
      <c r="B6064" s="1" t="s">
        <v>26</v>
      </c>
      <c r="C6064" s="1" t="s">
        <v>24</v>
      </c>
      <c r="D6064" s="1" t="s">
        <v>25</v>
      </c>
      <c r="E6064" s="1" t="s">
        <v>10</v>
      </c>
      <c r="F6064" s="1" t="s">
        <v>12</v>
      </c>
      <c r="G6064" s="1" t="s">
        <v>65</v>
      </c>
      <c r="H6064" s="1">
        <v>4</v>
      </c>
      <c r="I6064">
        <v>862.02400000000011</v>
      </c>
      <c r="J6064" s="1">
        <f>SUMIFS(I:I,B:B,Table1_2[[#This Row],[Category Level 2]],D:D,Table1_2[[#This Row],[Brand]],E:E,Table1_2[[#This Row],[Region]],F:F,Table1_2[[#This Row],[Measure]],G:G,Table1_2[[#This Row],[Year]],H:H,"&lt;="&amp;Table1_2[[#This Row],[Month]])</f>
        <v>2773.3240000000005</v>
      </c>
      <c r="K60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9608.5760000000009</v>
      </c>
      <c r="N6064">
        <f>Table1_2[[#This Row],[Value]]*2.5</f>
        <v>2155.0600000000004</v>
      </c>
    </row>
    <row r="6065" spans="1:14" x14ac:dyDescent="0.25">
      <c r="A6065" s="1" t="s">
        <v>6</v>
      </c>
      <c r="B6065" s="1" t="s">
        <v>26</v>
      </c>
      <c r="C6065" s="1" t="s">
        <v>24</v>
      </c>
      <c r="D6065" s="1" t="s">
        <v>25</v>
      </c>
      <c r="E6065" s="1" t="s">
        <v>10</v>
      </c>
      <c r="F6065" s="1" t="s">
        <v>12</v>
      </c>
      <c r="G6065" s="1" t="s">
        <v>65</v>
      </c>
      <c r="H6065" s="1">
        <v>5</v>
      </c>
      <c r="I6065">
        <v>781.1400000000001</v>
      </c>
      <c r="J6065" s="1">
        <f>SUMIFS(I:I,B:B,Table1_2[[#This Row],[Category Level 2]],D:D,Table1_2[[#This Row],[Brand]],E:E,Table1_2[[#This Row],[Region]],F:F,Table1_2[[#This Row],[Measure]],G:G,Table1_2[[#This Row],[Year]],H:H,"&lt;="&amp;Table1_2[[#This Row],[Month]])</f>
        <v>3554.4640000000009</v>
      </c>
      <c r="K60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9681.7040000000015</v>
      </c>
      <c r="N6065">
        <f>Table1_2[[#This Row],[Value]]*2.5</f>
        <v>1952.8500000000004</v>
      </c>
    </row>
    <row r="6066" spans="1:14" x14ac:dyDescent="0.25">
      <c r="A6066" s="1" t="s">
        <v>6</v>
      </c>
      <c r="B6066" s="1" t="s">
        <v>26</v>
      </c>
      <c r="C6066" s="1" t="s">
        <v>24</v>
      </c>
      <c r="D6066" s="1" t="s">
        <v>25</v>
      </c>
      <c r="E6066" s="1" t="s">
        <v>10</v>
      </c>
      <c r="F6066" s="1" t="s">
        <v>12</v>
      </c>
      <c r="G6066" s="1" t="s">
        <v>65</v>
      </c>
      <c r="H6066" s="1">
        <v>6</v>
      </c>
      <c r="I6066">
        <v>843.1880000000001</v>
      </c>
      <c r="J6066" s="1">
        <f>SUMIFS(I:I,B:B,Table1_2[[#This Row],[Category Level 2]],D:D,Table1_2[[#This Row],[Brand]],E:E,Table1_2[[#This Row],[Region]],F:F,Table1_2[[#This Row],[Measure]],G:G,Table1_2[[#This Row],[Year]],H:H,"&lt;="&amp;Table1_2[[#This Row],[Month]])</f>
        <v>4397.652000000001</v>
      </c>
      <c r="K60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9605.2520000000004</v>
      </c>
      <c r="N6066">
        <f>Table1_2[[#This Row],[Value]]*2.5</f>
        <v>2107.9700000000003</v>
      </c>
    </row>
    <row r="6067" spans="1:14" x14ac:dyDescent="0.25">
      <c r="A6067" s="1" t="s">
        <v>6</v>
      </c>
      <c r="B6067" s="1" t="s">
        <v>26</v>
      </c>
      <c r="C6067" s="1" t="s">
        <v>24</v>
      </c>
      <c r="D6067" s="1" t="s">
        <v>25</v>
      </c>
      <c r="E6067" s="1" t="s">
        <v>10</v>
      </c>
      <c r="F6067" s="1" t="s">
        <v>12</v>
      </c>
      <c r="G6067" s="1" t="s">
        <v>65</v>
      </c>
      <c r="H6067" s="1">
        <v>7</v>
      </c>
      <c r="I6067">
        <v>530.73200000000008</v>
      </c>
      <c r="J6067" s="1">
        <f>SUMIFS(I:I,B:B,Table1_2[[#This Row],[Category Level 2]],D:D,Table1_2[[#This Row],[Brand]],E:E,Table1_2[[#This Row],[Region]],F:F,Table1_2[[#This Row],[Measure]],G:G,Table1_2[[#This Row],[Year]],H:H,"&lt;="&amp;Table1_2[[#This Row],[Month]])</f>
        <v>4928.3840000000009</v>
      </c>
      <c r="K60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9196.4000000000015</v>
      </c>
      <c r="N6067">
        <f>Table1_2[[#This Row],[Value]]*2.5</f>
        <v>1326.8300000000002</v>
      </c>
    </row>
    <row r="6068" spans="1:14" x14ac:dyDescent="0.25">
      <c r="A6068" s="1" t="s">
        <v>6</v>
      </c>
      <c r="B6068" s="1" t="s">
        <v>26</v>
      </c>
      <c r="C6068" s="1" t="s">
        <v>24</v>
      </c>
      <c r="D6068" s="1" t="s">
        <v>25</v>
      </c>
      <c r="E6068" s="1" t="s">
        <v>10</v>
      </c>
      <c r="F6068" s="1" t="s">
        <v>12</v>
      </c>
      <c r="G6068" s="1" t="s">
        <v>65</v>
      </c>
      <c r="H6068" s="1">
        <v>8</v>
      </c>
      <c r="I6068">
        <v>711.33600000000001</v>
      </c>
      <c r="J6068" s="1">
        <f>SUMIFS(I:I,B:B,Table1_2[[#This Row],[Category Level 2]],D:D,Table1_2[[#This Row],[Brand]],E:E,Table1_2[[#This Row],[Region]],F:F,Table1_2[[#This Row],[Measure]],G:G,Table1_2[[#This Row],[Year]],H:H,"&lt;="&amp;Table1_2[[#This Row],[Month]])</f>
        <v>5639.7200000000012</v>
      </c>
      <c r="K60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8965.9360000000015</v>
      </c>
      <c r="N6068">
        <f>Table1_2[[#This Row],[Value]]*2.5</f>
        <v>1778.3400000000001</v>
      </c>
    </row>
    <row r="6069" spans="1:14" x14ac:dyDescent="0.25">
      <c r="A6069" s="1" t="s">
        <v>6</v>
      </c>
      <c r="B6069" s="1" t="s">
        <v>26</v>
      </c>
      <c r="C6069" s="1" t="s">
        <v>24</v>
      </c>
      <c r="D6069" s="1" t="s">
        <v>25</v>
      </c>
      <c r="E6069" s="1" t="s">
        <v>10</v>
      </c>
      <c r="F6069" s="1" t="s">
        <v>12</v>
      </c>
      <c r="G6069" s="1" t="s">
        <v>65</v>
      </c>
      <c r="H6069" s="1">
        <v>9</v>
      </c>
      <c r="I6069">
        <v>578.37600000000009</v>
      </c>
      <c r="J6069" s="1">
        <f>SUMIFS(I:I,B:B,Table1_2[[#This Row],[Category Level 2]],D:D,Table1_2[[#This Row],[Brand]],E:E,Table1_2[[#This Row],[Region]],F:F,Table1_2[[#This Row],[Measure]],G:G,Table1_2[[#This Row],[Year]],H:H,"&lt;="&amp;Table1_2[[#This Row],[Month]])</f>
        <v>6218.0960000000014</v>
      </c>
      <c r="K60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8677.8560000000016</v>
      </c>
      <c r="N6069">
        <f>Table1_2[[#This Row],[Value]]*2.5</f>
        <v>1445.9400000000003</v>
      </c>
    </row>
    <row r="6070" spans="1:14" x14ac:dyDescent="0.25">
      <c r="A6070" s="1" t="s">
        <v>6</v>
      </c>
      <c r="B6070" s="1" t="s">
        <v>26</v>
      </c>
      <c r="C6070" s="1" t="s">
        <v>24</v>
      </c>
      <c r="D6070" s="1" t="s">
        <v>25</v>
      </c>
      <c r="E6070" s="1" t="s">
        <v>10</v>
      </c>
      <c r="F6070" s="1" t="s">
        <v>12</v>
      </c>
      <c r="G6070" s="1" t="s">
        <v>65</v>
      </c>
      <c r="H6070" s="1">
        <v>10</v>
      </c>
      <c r="I6070">
        <v>642.6400000000001</v>
      </c>
      <c r="J6070" s="1">
        <f>SUMIFS(I:I,B:B,Table1_2[[#This Row],[Category Level 2]],D:D,Table1_2[[#This Row],[Brand]],E:E,Table1_2[[#This Row],[Region]],F:F,Table1_2[[#This Row],[Measure]],G:G,Table1_2[[#This Row],[Year]],H:H,"&lt;="&amp;Table1_2[[#This Row],[Month]])</f>
        <v>6860.7360000000017</v>
      </c>
      <c r="K60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8560.4080000000013</v>
      </c>
      <c r="N6070">
        <f>Table1_2[[#This Row],[Value]]*2.5</f>
        <v>1606.6000000000004</v>
      </c>
    </row>
    <row r="6071" spans="1:14" x14ac:dyDescent="0.25">
      <c r="A6071" s="1" t="s">
        <v>6</v>
      </c>
      <c r="B6071" s="1" t="s">
        <v>26</v>
      </c>
      <c r="C6071" s="1" t="s">
        <v>24</v>
      </c>
      <c r="D6071" s="1" t="s">
        <v>25</v>
      </c>
      <c r="E6071" s="1" t="s">
        <v>10</v>
      </c>
      <c r="F6071" s="1" t="s">
        <v>12</v>
      </c>
      <c r="G6071" s="1" t="s">
        <v>65</v>
      </c>
      <c r="H6071" s="1">
        <v>11</v>
      </c>
      <c r="I6071">
        <v>601.64400000000001</v>
      </c>
      <c r="J6071" s="1">
        <f>SUMIFS(I:I,B:B,Table1_2[[#This Row],[Category Level 2]],D:D,Table1_2[[#This Row],[Brand]],E:E,Table1_2[[#This Row],[Region]],F:F,Table1_2[[#This Row],[Measure]],G:G,Table1_2[[#This Row],[Year]],H:H,"&lt;="&amp;Table1_2[[#This Row],[Month]])</f>
        <v>7462.3800000000019</v>
      </c>
      <c r="K60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8282.3000000000029</v>
      </c>
      <c r="N6071">
        <f>Table1_2[[#This Row],[Value]]*2.5</f>
        <v>1504.1100000000001</v>
      </c>
    </row>
    <row r="6072" spans="1:14" x14ac:dyDescent="0.25">
      <c r="A6072" s="1" t="s">
        <v>6</v>
      </c>
      <c r="B6072" s="1" t="s">
        <v>26</v>
      </c>
      <c r="C6072" s="1" t="s">
        <v>24</v>
      </c>
      <c r="D6072" s="1" t="s">
        <v>25</v>
      </c>
      <c r="E6072" s="1" t="s">
        <v>10</v>
      </c>
      <c r="F6072" s="1" t="s">
        <v>12</v>
      </c>
      <c r="G6072" s="1" t="s">
        <v>65</v>
      </c>
      <c r="H6072" s="1">
        <v>12</v>
      </c>
      <c r="I6072">
        <v>535.1640000000001</v>
      </c>
      <c r="J6072" s="1">
        <f>SUMIFS(I:I,B:B,Table1_2[[#This Row],[Category Level 2]],D:D,Table1_2[[#This Row],[Brand]],E:E,Table1_2[[#This Row],[Region]],F:F,Table1_2[[#This Row],[Measure]],G:G,Table1_2[[#This Row],[Year]],H:H,"&lt;="&amp;Table1_2[[#This Row],[Month]])</f>
        <v>7997.5440000000017</v>
      </c>
      <c r="K60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7997.5440000000017</v>
      </c>
      <c r="N6072">
        <f>Table1_2[[#This Row],[Value]]*2.5</f>
        <v>1337.9100000000003</v>
      </c>
    </row>
    <row r="6073" spans="1:14" x14ac:dyDescent="0.25">
      <c r="A6073" s="1" t="s">
        <v>6</v>
      </c>
      <c r="B6073" s="1" t="s">
        <v>26</v>
      </c>
      <c r="C6073" s="1" t="s">
        <v>24</v>
      </c>
      <c r="D6073" s="1" t="s">
        <v>25</v>
      </c>
      <c r="E6073" s="1" t="s">
        <v>10</v>
      </c>
      <c r="F6073" s="1" t="s">
        <v>12</v>
      </c>
      <c r="G6073" s="1" t="s">
        <v>66</v>
      </c>
      <c r="H6073" s="1">
        <v>1</v>
      </c>
      <c r="I6073">
        <v>616.048</v>
      </c>
      <c r="J6073" s="1">
        <f>SUMIFS(I:I,B:B,Table1_2[[#This Row],[Category Level 2]],D:D,Table1_2[[#This Row],[Brand]],E:E,Table1_2[[#This Row],[Region]],F:F,Table1_2[[#This Row],[Measure]],G:G,Table1_2[[#This Row],[Year]],H:H,"&lt;="&amp;Table1_2[[#This Row],[Month]])</f>
        <v>616.048</v>
      </c>
      <c r="K60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8076.2120000000014</v>
      </c>
      <c r="N6073">
        <f>Table1_2[[#This Row],[Value]]*2.5</f>
        <v>1540.12</v>
      </c>
    </row>
    <row r="6074" spans="1:14" x14ac:dyDescent="0.25">
      <c r="A6074" s="1" t="s">
        <v>6</v>
      </c>
      <c r="B6074" s="1" t="s">
        <v>26</v>
      </c>
      <c r="C6074" s="1" t="s">
        <v>24</v>
      </c>
      <c r="D6074" s="1" t="s">
        <v>25</v>
      </c>
      <c r="E6074" s="1" t="s">
        <v>10</v>
      </c>
      <c r="F6074" s="1" t="s">
        <v>12</v>
      </c>
      <c r="G6074" s="1" t="s">
        <v>66</v>
      </c>
      <c r="H6074" s="1">
        <v>2</v>
      </c>
      <c r="I6074">
        <v>642.6400000000001</v>
      </c>
      <c r="J6074" s="1">
        <f>SUMIFS(I:I,B:B,Table1_2[[#This Row],[Category Level 2]],D:D,Table1_2[[#This Row],[Brand]],E:E,Table1_2[[#This Row],[Region]],F:F,Table1_2[[#This Row],[Measure]],G:G,Table1_2[[#This Row],[Year]],H:H,"&lt;="&amp;Table1_2[[#This Row],[Month]])</f>
        <v>1258.6880000000001</v>
      </c>
      <c r="K60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8124.9640000000009</v>
      </c>
      <c r="N6074">
        <f>Table1_2[[#This Row],[Value]]*2.5</f>
        <v>1606.6000000000004</v>
      </c>
    </row>
    <row r="6075" spans="1:14" x14ac:dyDescent="0.25">
      <c r="A6075" s="1" t="s">
        <v>6</v>
      </c>
      <c r="B6075" s="1" t="s">
        <v>26</v>
      </c>
      <c r="C6075" s="1" t="s">
        <v>24</v>
      </c>
      <c r="D6075" s="1" t="s">
        <v>25</v>
      </c>
      <c r="E6075" s="1" t="s">
        <v>10</v>
      </c>
      <c r="F6075" s="1" t="s">
        <v>12</v>
      </c>
      <c r="G6075" s="1" t="s">
        <v>66</v>
      </c>
      <c r="H6075" s="1">
        <v>3</v>
      </c>
      <c r="I6075">
        <v>874.2120000000001</v>
      </c>
      <c r="J6075" s="1">
        <f>SUMIFS(I:I,B:B,Table1_2[[#This Row],[Category Level 2]],D:D,Table1_2[[#This Row],[Brand]],E:E,Table1_2[[#This Row],[Region]],F:F,Table1_2[[#This Row],[Measure]],G:G,Table1_2[[#This Row],[Year]],H:H,"&lt;="&amp;Table1_2[[#This Row],[Month]])</f>
        <v>2132.9</v>
      </c>
      <c r="K60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8219.1440000000002</v>
      </c>
      <c r="N6075">
        <f>Table1_2[[#This Row],[Value]]*2.5</f>
        <v>2185.5300000000002</v>
      </c>
    </row>
    <row r="6076" spans="1:14" x14ac:dyDescent="0.25">
      <c r="A6076" s="1" t="s">
        <v>6</v>
      </c>
      <c r="B6076" s="1" t="s">
        <v>26</v>
      </c>
      <c r="C6076" s="1" t="s">
        <v>24</v>
      </c>
      <c r="D6076" s="1" t="s">
        <v>25</v>
      </c>
      <c r="E6076" s="1" t="s">
        <v>10</v>
      </c>
      <c r="F6076" s="1" t="s">
        <v>12</v>
      </c>
      <c r="G6076" s="1" t="s">
        <v>66</v>
      </c>
      <c r="H6076" s="1">
        <v>4</v>
      </c>
      <c r="I6076">
        <v>623.80400000000009</v>
      </c>
      <c r="J6076" s="1">
        <f>SUMIFS(I:I,B:B,Table1_2[[#This Row],[Category Level 2]],D:D,Table1_2[[#This Row],[Brand]],E:E,Table1_2[[#This Row],[Region]],F:F,Table1_2[[#This Row],[Measure]],G:G,Table1_2[[#This Row],[Year]],H:H,"&lt;="&amp;Table1_2[[#This Row],[Month]])</f>
        <v>2756.7040000000002</v>
      </c>
      <c r="K60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7980.9240000000009</v>
      </c>
      <c r="N6076">
        <f>Table1_2[[#This Row],[Value]]*2.5</f>
        <v>1559.5100000000002</v>
      </c>
    </row>
    <row r="6077" spans="1:14" x14ac:dyDescent="0.25">
      <c r="A6077" s="1" t="s">
        <v>6</v>
      </c>
      <c r="B6077" s="1" t="s">
        <v>26</v>
      </c>
      <c r="C6077" s="1" t="s">
        <v>24</v>
      </c>
      <c r="D6077" s="1" t="s">
        <v>25</v>
      </c>
      <c r="E6077" s="1" t="s">
        <v>10</v>
      </c>
      <c r="F6077" s="1" t="s">
        <v>12</v>
      </c>
      <c r="G6077" s="1" t="s">
        <v>66</v>
      </c>
      <c r="H6077" s="1">
        <v>5</v>
      </c>
      <c r="I6077">
        <v>737.92800000000011</v>
      </c>
      <c r="J6077" s="1">
        <f>SUMIFS(I:I,B:B,Table1_2[[#This Row],[Category Level 2]],D:D,Table1_2[[#This Row],[Brand]],E:E,Table1_2[[#This Row],[Region]],F:F,Table1_2[[#This Row],[Measure]],G:G,Table1_2[[#This Row],[Year]],H:H,"&lt;="&amp;Table1_2[[#This Row],[Month]])</f>
        <v>3494.6320000000005</v>
      </c>
      <c r="K60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7937.7120000000014</v>
      </c>
      <c r="N6077">
        <f>Table1_2[[#This Row],[Value]]*2.5</f>
        <v>1844.8200000000002</v>
      </c>
    </row>
    <row r="6078" spans="1:14" x14ac:dyDescent="0.25">
      <c r="A6078" s="1" t="s">
        <v>6</v>
      </c>
      <c r="B6078" s="1" t="s">
        <v>26</v>
      </c>
      <c r="C6078" s="1" t="s">
        <v>24</v>
      </c>
      <c r="D6078" s="1" t="s">
        <v>25</v>
      </c>
      <c r="E6078" s="1" t="s">
        <v>10</v>
      </c>
      <c r="F6078" s="1" t="s">
        <v>12</v>
      </c>
      <c r="G6078" s="1" t="s">
        <v>66</v>
      </c>
      <c r="H6078" s="1">
        <v>6</v>
      </c>
      <c r="I6078">
        <v>741.25200000000007</v>
      </c>
      <c r="J6078" s="1">
        <f>SUMIFS(I:I,B:B,Table1_2[[#This Row],[Category Level 2]],D:D,Table1_2[[#This Row],[Brand]],E:E,Table1_2[[#This Row],[Region]],F:F,Table1_2[[#This Row],[Measure]],G:G,Table1_2[[#This Row],[Year]],H:H,"&lt;="&amp;Table1_2[[#This Row],[Month]])</f>
        <v>4235.8840000000009</v>
      </c>
      <c r="K60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7835.7760000000017</v>
      </c>
      <c r="N6078">
        <f>Table1_2[[#This Row],[Value]]*2.5</f>
        <v>1853.13</v>
      </c>
    </row>
    <row r="6079" spans="1:14" x14ac:dyDescent="0.25">
      <c r="A6079" s="1" t="s">
        <v>6</v>
      </c>
      <c r="B6079" s="1" t="s">
        <v>26</v>
      </c>
      <c r="C6079" s="1" t="s">
        <v>24</v>
      </c>
      <c r="D6079" s="1" t="s">
        <v>25</v>
      </c>
      <c r="E6079" s="1" t="s">
        <v>10</v>
      </c>
      <c r="F6079" s="1" t="s">
        <v>12</v>
      </c>
      <c r="G6079" s="1" t="s">
        <v>66</v>
      </c>
      <c r="H6079" s="1">
        <v>7</v>
      </c>
      <c r="I6079">
        <v>850.94400000000007</v>
      </c>
      <c r="J6079" s="1">
        <f>SUMIFS(I:I,B:B,Table1_2[[#This Row],[Category Level 2]],D:D,Table1_2[[#This Row],[Brand]],E:E,Table1_2[[#This Row],[Region]],F:F,Table1_2[[#This Row],[Measure]],G:G,Table1_2[[#This Row],[Year]],H:H,"&lt;="&amp;Table1_2[[#This Row],[Month]])</f>
        <v>5086.8280000000013</v>
      </c>
      <c r="K60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8155.9880000000012</v>
      </c>
      <c r="N6079">
        <f>Table1_2[[#This Row],[Value]]*2.5</f>
        <v>2127.36</v>
      </c>
    </row>
    <row r="6080" spans="1:14" x14ac:dyDescent="0.25">
      <c r="A6080" s="1" t="s">
        <v>6</v>
      </c>
      <c r="B6080" s="1" t="s">
        <v>26</v>
      </c>
      <c r="C6080" s="1" t="s">
        <v>24</v>
      </c>
      <c r="D6080" s="1" t="s">
        <v>25</v>
      </c>
      <c r="E6080" s="1" t="s">
        <v>10</v>
      </c>
      <c r="F6080" s="1" t="s">
        <v>12</v>
      </c>
      <c r="G6080" s="1" t="s">
        <v>66</v>
      </c>
      <c r="H6080" s="1">
        <v>8</v>
      </c>
      <c r="I6080">
        <v>937.36800000000005</v>
      </c>
      <c r="J6080" s="1">
        <f>SUMIFS(I:I,B:B,Table1_2[[#This Row],[Category Level 2]],D:D,Table1_2[[#This Row],[Brand]],E:E,Table1_2[[#This Row],[Region]],F:F,Table1_2[[#This Row],[Measure]],G:G,Table1_2[[#This Row],[Year]],H:H,"&lt;="&amp;Table1_2[[#This Row],[Month]])</f>
        <v>6024.1960000000017</v>
      </c>
      <c r="K60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8382.0200000000023</v>
      </c>
      <c r="N6080">
        <f>Table1_2[[#This Row],[Value]]*2.5</f>
        <v>2343.42</v>
      </c>
    </row>
    <row r="6081" spans="1:14" x14ac:dyDescent="0.25">
      <c r="A6081" s="1" t="s">
        <v>6</v>
      </c>
      <c r="B6081" s="1" t="s">
        <v>26</v>
      </c>
      <c r="C6081" s="1" t="s">
        <v>24</v>
      </c>
      <c r="D6081" s="1" t="s">
        <v>25</v>
      </c>
      <c r="E6081" s="1" t="s">
        <v>10</v>
      </c>
      <c r="F6081" s="1" t="s">
        <v>12</v>
      </c>
      <c r="G6081" s="1" t="s">
        <v>66</v>
      </c>
      <c r="H6081" s="1">
        <v>9</v>
      </c>
      <c r="I6081">
        <v>1307.44</v>
      </c>
      <c r="J6081" s="1">
        <f>SUMIFS(I:I,B:B,Table1_2[[#This Row],[Category Level 2]],D:D,Table1_2[[#This Row],[Brand]],E:E,Table1_2[[#This Row],[Region]],F:F,Table1_2[[#This Row],[Measure]],G:G,Table1_2[[#This Row],[Year]],H:H,"&lt;="&amp;Table1_2[[#This Row],[Month]])</f>
        <v>7331.6360000000022</v>
      </c>
      <c r="K60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9111.0840000000026</v>
      </c>
      <c r="N6081">
        <f>Table1_2[[#This Row],[Value]]*2.5</f>
        <v>3268.6000000000004</v>
      </c>
    </row>
    <row r="6082" spans="1:14" x14ac:dyDescent="0.25">
      <c r="A6082" s="1" t="s">
        <v>6</v>
      </c>
      <c r="B6082" s="1" t="s">
        <v>26</v>
      </c>
      <c r="C6082" s="1" t="s">
        <v>24</v>
      </c>
      <c r="D6082" s="1" t="s">
        <v>25</v>
      </c>
      <c r="E6082" s="1" t="s">
        <v>10</v>
      </c>
      <c r="F6082" s="1" t="s">
        <v>12</v>
      </c>
      <c r="G6082" s="1" t="s">
        <v>66</v>
      </c>
      <c r="H6082" s="1">
        <v>10</v>
      </c>
      <c r="I6082">
        <v>1017.1440000000001</v>
      </c>
      <c r="J6082" s="1">
        <f>SUMIFS(I:I,B:B,Table1_2[[#This Row],[Category Level 2]],D:D,Table1_2[[#This Row],[Brand]],E:E,Table1_2[[#This Row],[Region]],F:F,Table1_2[[#This Row],[Measure]],G:G,Table1_2[[#This Row],[Year]],H:H,"&lt;="&amp;Table1_2[[#This Row],[Month]])</f>
        <v>8348.7800000000025</v>
      </c>
      <c r="K60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9485.5880000000034</v>
      </c>
      <c r="N6082">
        <f>Table1_2[[#This Row],[Value]]*2.5</f>
        <v>2542.86</v>
      </c>
    </row>
    <row r="6083" spans="1:14" x14ac:dyDescent="0.25">
      <c r="A6083" s="1" t="s">
        <v>6</v>
      </c>
      <c r="B6083" s="1" t="s">
        <v>26</v>
      </c>
      <c r="C6083" s="1" t="s">
        <v>24</v>
      </c>
      <c r="D6083" s="1" t="s">
        <v>25</v>
      </c>
      <c r="E6083" s="1" t="s">
        <v>10</v>
      </c>
      <c r="F6083" s="1" t="s">
        <v>12</v>
      </c>
      <c r="G6083" s="1" t="s">
        <v>66</v>
      </c>
      <c r="H6083" s="1">
        <v>11</v>
      </c>
      <c r="I6083">
        <v>1103.568</v>
      </c>
      <c r="J6083" s="1">
        <f>SUMIFS(I:I,B:B,Table1_2[[#This Row],[Category Level 2]],D:D,Table1_2[[#This Row],[Brand]],E:E,Table1_2[[#This Row],[Region]],F:F,Table1_2[[#This Row],[Measure]],G:G,Table1_2[[#This Row],[Year]],H:H,"&lt;="&amp;Table1_2[[#This Row],[Month]])</f>
        <v>9452.3480000000018</v>
      </c>
      <c r="K60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9987.5120000000024</v>
      </c>
      <c r="N6083">
        <f>Table1_2[[#This Row],[Value]]*2.5</f>
        <v>2758.92</v>
      </c>
    </row>
    <row r="6084" spans="1:14" x14ac:dyDescent="0.25">
      <c r="A6084" s="1" t="s">
        <v>6</v>
      </c>
      <c r="B6084" s="1" t="s">
        <v>26</v>
      </c>
      <c r="C6084" s="1" t="s">
        <v>24</v>
      </c>
      <c r="D6084" s="1" t="s">
        <v>25</v>
      </c>
      <c r="E6084" s="1" t="s">
        <v>10</v>
      </c>
      <c r="F6084" s="1" t="s">
        <v>12</v>
      </c>
      <c r="G6084" s="1" t="s">
        <v>66</v>
      </c>
      <c r="H6084" s="1">
        <v>12</v>
      </c>
      <c r="I6084">
        <v>924.07200000000012</v>
      </c>
      <c r="J6084" s="1">
        <f>SUMIFS(I:I,B:B,Table1_2[[#This Row],[Category Level 2]],D:D,Table1_2[[#This Row],[Brand]],E:E,Table1_2[[#This Row],[Region]],F:F,Table1_2[[#This Row],[Measure]],G:G,Table1_2[[#This Row],[Year]],H:H,"&lt;="&amp;Table1_2[[#This Row],[Month]])</f>
        <v>10376.420000000002</v>
      </c>
      <c r="K60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10376.420000000002</v>
      </c>
      <c r="N6084">
        <f>Table1_2[[#This Row],[Value]]*2.5</f>
        <v>2310.1800000000003</v>
      </c>
    </row>
    <row r="6085" spans="1:14" x14ac:dyDescent="0.25">
      <c r="A6085" s="1" t="s">
        <v>6</v>
      </c>
      <c r="B6085" s="1" t="s">
        <v>26</v>
      </c>
      <c r="C6085" s="1" t="s">
        <v>24</v>
      </c>
      <c r="D6085" s="1" t="s">
        <v>25</v>
      </c>
      <c r="E6085" s="1" t="s">
        <v>10</v>
      </c>
      <c r="F6085" s="1" t="s">
        <v>12</v>
      </c>
      <c r="G6085" s="1" t="s">
        <v>67</v>
      </c>
      <c r="H6085" s="1">
        <v>1</v>
      </c>
      <c r="I6085">
        <v>1327.384</v>
      </c>
      <c r="J6085" s="1">
        <f>SUMIFS(I:I,B:B,Table1_2[[#This Row],[Category Level 2]],D:D,Table1_2[[#This Row],[Brand]],E:E,Table1_2[[#This Row],[Region]],F:F,Table1_2[[#This Row],[Measure]],G:G,Table1_2[[#This Row],[Year]],H:H,"&lt;="&amp;Table1_2[[#This Row],[Month]])</f>
        <v>1327.384</v>
      </c>
      <c r="K60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11087.756000000001</v>
      </c>
      <c r="N6085">
        <f>Table1_2[[#This Row],[Value]]*2.5</f>
        <v>3318.46</v>
      </c>
    </row>
    <row r="6086" spans="1:14" x14ac:dyDescent="0.25">
      <c r="A6086" s="1" t="s">
        <v>6</v>
      </c>
      <c r="B6086" s="1" t="s">
        <v>26</v>
      </c>
      <c r="C6086" s="1" t="s">
        <v>24</v>
      </c>
      <c r="D6086" s="1" t="s">
        <v>25</v>
      </c>
      <c r="E6086" s="1" t="s">
        <v>10</v>
      </c>
      <c r="F6086" s="1" t="s">
        <v>12</v>
      </c>
      <c r="G6086" s="1" t="s">
        <v>67</v>
      </c>
      <c r="H6086" s="1">
        <v>2</v>
      </c>
      <c r="I6086">
        <v>978.36400000000003</v>
      </c>
      <c r="J6086" s="1">
        <f>SUMIFS(I:I,B:B,Table1_2[[#This Row],[Category Level 2]],D:D,Table1_2[[#This Row],[Brand]],E:E,Table1_2[[#This Row],[Region]],F:F,Table1_2[[#This Row],[Measure]],G:G,Table1_2[[#This Row],[Year]],H:H,"&lt;="&amp;Table1_2[[#This Row],[Month]])</f>
        <v>2305.748</v>
      </c>
      <c r="K60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11423.48</v>
      </c>
      <c r="N6086">
        <f>Table1_2[[#This Row],[Value]]*2.5</f>
        <v>2445.91</v>
      </c>
    </row>
    <row r="6087" spans="1:14" x14ac:dyDescent="0.25">
      <c r="A6087" s="1" t="s">
        <v>6</v>
      </c>
      <c r="B6087" s="1" t="s">
        <v>26</v>
      </c>
      <c r="C6087" s="1" t="s">
        <v>24</v>
      </c>
      <c r="D6087" s="1" t="s">
        <v>25</v>
      </c>
      <c r="E6087" s="1" t="s">
        <v>10</v>
      </c>
      <c r="F6087" s="1" t="s">
        <v>12</v>
      </c>
      <c r="G6087" s="1" t="s">
        <v>67</v>
      </c>
      <c r="H6087" s="1">
        <v>3</v>
      </c>
      <c r="I6087">
        <v>931.82800000000009</v>
      </c>
      <c r="J6087" s="1">
        <f>SUMIFS(I:I,B:B,Table1_2[[#This Row],[Category Level 2]],D:D,Table1_2[[#This Row],[Brand]],E:E,Table1_2[[#This Row],[Region]],F:F,Table1_2[[#This Row],[Measure]],G:G,Table1_2[[#This Row],[Year]],H:H,"&lt;="&amp;Table1_2[[#This Row],[Month]])</f>
        <v>3237.576</v>
      </c>
      <c r="K60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11481.096000000001</v>
      </c>
      <c r="N6087">
        <f>Table1_2[[#This Row],[Value]]*2.5</f>
        <v>2329.5700000000002</v>
      </c>
    </row>
    <row r="6088" spans="1:14" x14ac:dyDescent="0.25">
      <c r="A6088" s="1" t="s">
        <v>6</v>
      </c>
      <c r="B6088" s="1" t="s">
        <v>26</v>
      </c>
      <c r="C6088" s="1" t="s">
        <v>24</v>
      </c>
      <c r="D6088" s="1" t="s">
        <v>25</v>
      </c>
      <c r="E6088" s="1" t="s">
        <v>13</v>
      </c>
      <c r="F6088" s="1" t="s">
        <v>11</v>
      </c>
      <c r="G6088" s="1" t="s">
        <v>62</v>
      </c>
      <c r="H6088" s="1">
        <v>1</v>
      </c>
      <c r="I6088">
        <v>202.76400000000001</v>
      </c>
      <c r="J6088" s="1">
        <f>SUMIFS(I:I,B:B,Table1_2[[#This Row],[Category Level 2]],D:D,Table1_2[[#This Row],[Brand]],E:E,Table1_2[[#This Row],[Region]],F:F,Table1_2[[#This Row],[Measure]],G:G,Table1_2[[#This Row],[Year]],H:H,"&lt;="&amp;Table1_2[[#This Row],[Month]])</f>
        <v>202.76400000000001</v>
      </c>
      <c r="K60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202.76400000000001</v>
      </c>
      <c r="N6088">
        <f>Table1_2[[#This Row],[Value]]*2.5</f>
        <v>506.91</v>
      </c>
    </row>
    <row r="6089" spans="1:14" x14ac:dyDescent="0.25">
      <c r="A6089" s="1" t="s">
        <v>6</v>
      </c>
      <c r="B6089" s="1" t="s">
        <v>26</v>
      </c>
      <c r="C6089" s="1" t="s">
        <v>24</v>
      </c>
      <c r="D6089" s="1" t="s">
        <v>25</v>
      </c>
      <c r="E6089" s="1" t="s">
        <v>13</v>
      </c>
      <c r="F6089" s="1" t="s">
        <v>11</v>
      </c>
      <c r="G6089" s="1" t="s">
        <v>62</v>
      </c>
      <c r="H6089" s="1">
        <v>2</v>
      </c>
      <c r="I6089">
        <v>214.95200000000003</v>
      </c>
      <c r="J6089" s="1">
        <f>SUMIFS(I:I,B:B,Table1_2[[#This Row],[Category Level 2]],D:D,Table1_2[[#This Row],[Brand]],E:E,Table1_2[[#This Row],[Region]],F:F,Table1_2[[#This Row],[Measure]],G:G,Table1_2[[#This Row],[Year]],H:H,"&lt;="&amp;Table1_2[[#This Row],[Month]])</f>
        <v>417.71600000000001</v>
      </c>
      <c r="K60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417.71600000000001</v>
      </c>
      <c r="N6089">
        <f>Table1_2[[#This Row],[Value]]*2.5</f>
        <v>537.38000000000011</v>
      </c>
    </row>
    <row r="6090" spans="1:14" x14ac:dyDescent="0.25">
      <c r="A6090" s="1" t="s">
        <v>6</v>
      </c>
      <c r="B6090" s="1" t="s">
        <v>26</v>
      </c>
      <c r="C6090" s="1" t="s">
        <v>24</v>
      </c>
      <c r="D6090" s="1" t="s">
        <v>25</v>
      </c>
      <c r="E6090" s="1" t="s">
        <v>13</v>
      </c>
      <c r="F6090" s="1" t="s">
        <v>11</v>
      </c>
      <c r="G6090" s="1" t="s">
        <v>62</v>
      </c>
      <c r="H6090" s="1">
        <v>3</v>
      </c>
      <c r="I6090">
        <v>325.75200000000001</v>
      </c>
      <c r="J6090" s="1">
        <f>SUMIFS(I:I,B:B,Table1_2[[#This Row],[Category Level 2]],D:D,Table1_2[[#This Row],[Brand]],E:E,Table1_2[[#This Row],[Region]],F:F,Table1_2[[#This Row],[Measure]],G:G,Table1_2[[#This Row],[Year]],H:H,"&lt;="&amp;Table1_2[[#This Row],[Month]])</f>
        <v>743.46800000000007</v>
      </c>
      <c r="K60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743.46800000000007</v>
      </c>
      <c r="N6090">
        <f>Table1_2[[#This Row],[Value]]*2.5</f>
        <v>814.38</v>
      </c>
    </row>
    <row r="6091" spans="1:14" x14ac:dyDescent="0.25">
      <c r="A6091" s="1" t="s">
        <v>6</v>
      </c>
      <c r="B6091" s="1" t="s">
        <v>26</v>
      </c>
      <c r="C6091" s="1" t="s">
        <v>24</v>
      </c>
      <c r="D6091" s="1" t="s">
        <v>25</v>
      </c>
      <c r="E6091" s="1" t="s">
        <v>13</v>
      </c>
      <c r="F6091" s="1" t="s">
        <v>11</v>
      </c>
      <c r="G6091" s="1" t="s">
        <v>62</v>
      </c>
      <c r="H6091" s="1">
        <v>4</v>
      </c>
      <c r="I6091">
        <v>203.87200000000001</v>
      </c>
      <c r="J6091" s="1">
        <f>SUMIFS(I:I,B:B,Table1_2[[#This Row],[Category Level 2]],D:D,Table1_2[[#This Row],[Brand]],E:E,Table1_2[[#This Row],[Region]],F:F,Table1_2[[#This Row],[Measure]],G:G,Table1_2[[#This Row],[Year]],H:H,"&lt;="&amp;Table1_2[[#This Row],[Month]])</f>
        <v>947.34000000000015</v>
      </c>
      <c r="K60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947.34000000000015</v>
      </c>
      <c r="N6091">
        <f>Table1_2[[#This Row],[Value]]*2.5</f>
        <v>509.68000000000006</v>
      </c>
    </row>
    <row r="6092" spans="1:14" x14ac:dyDescent="0.25">
      <c r="A6092" s="1" t="s">
        <v>6</v>
      </c>
      <c r="B6092" s="1" t="s">
        <v>26</v>
      </c>
      <c r="C6092" s="1" t="s">
        <v>24</v>
      </c>
      <c r="D6092" s="1" t="s">
        <v>25</v>
      </c>
      <c r="E6092" s="1" t="s">
        <v>13</v>
      </c>
      <c r="F6092" s="1" t="s">
        <v>11</v>
      </c>
      <c r="G6092" s="1" t="s">
        <v>62</v>
      </c>
      <c r="H6092" s="1">
        <v>5</v>
      </c>
      <c r="I6092">
        <v>286.97200000000004</v>
      </c>
      <c r="J6092" s="1">
        <f>SUMIFS(I:I,B:B,Table1_2[[#This Row],[Category Level 2]],D:D,Table1_2[[#This Row],[Brand]],E:E,Table1_2[[#This Row],[Region]],F:F,Table1_2[[#This Row],[Measure]],G:G,Table1_2[[#This Row],[Year]],H:H,"&lt;="&amp;Table1_2[[#This Row],[Month]])</f>
        <v>1234.3120000000001</v>
      </c>
      <c r="K60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1234.3120000000001</v>
      </c>
      <c r="N6092">
        <f>Table1_2[[#This Row],[Value]]*2.5</f>
        <v>717.43000000000006</v>
      </c>
    </row>
    <row r="6093" spans="1:14" x14ac:dyDescent="0.25">
      <c r="A6093" s="1" t="s">
        <v>6</v>
      </c>
      <c r="B6093" s="1" t="s">
        <v>26</v>
      </c>
      <c r="C6093" s="1" t="s">
        <v>24</v>
      </c>
      <c r="D6093" s="1" t="s">
        <v>25</v>
      </c>
      <c r="E6093" s="1" t="s">
        <v>13</v>
      </c>
      <c r="F6093" s="1" t="s">
        <v>11</v>
      </c>
      <c r="G6093" s="1" t="s">
        <v>62</v>
      </c>
      <c r="H6093" s="1">
        <v>6</v>
      </c>
      <c r="I6093">
        <v>312.45600000000002</v>
      </c>
      <c r="J6093" s="1">
        <f>SUMIFS(I:I,B:B,Table1_2[[#This Row],[Category Level 2]],D:D,Table1_2[[#This Row],[Brand]],E:E,Table1_2[[#This Row],[Region]],F:F,Table1_2[[#This Row],[Measure]],G:G,Table1_2[[#This Row],[Year]],H:H,"&lt;="&amp;Table1_2[[#This Row],[Month]])</f>
        <v>1546.768</v>
      </c>
      <c r="K60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1546.768</v>
      </c>
      <c r="N6093">
        <f>Table1_2[[#This Row],[Value]]*2.5</f>
        <v>781.1400000000001</v>
      </c>
    </row>
    <row r="6094" spans="1:14" x14ac:dyDescent="0.25">
      <c r="A6094" s="1" t="s">
        <v>6</v>
      </c>
      <c r="B6094" s="1" t="s">
        <v>26</v>
      </c>
      <c r="C6094" s="1" t="s">
        <v>24</v>
      </c>
      <c r="D6094" s="1" t="s">
        <v>25</v>
      </c>
      <c r="E6094" s="1" t="s">
        <v>13</v>
      </c>
      <c r="F6094" s="1" t="s">
        <v>11</v>
      </c>
      <c r="G6094" s="1" t="s">
        <v>62</v>
      </c>
      <c r="H6094" s="1">
        <v>7</v>
      </c>
      <c r="I6094">
        <v>252.62400000000002</v>
      </c>
      <c r="J6094" s="1">
        <f>SUMIFS(I:I,B:B,Table1_2[[#This Row],[Category Level 2]],D:D,Table1_2[[#This Row],[Brand]],E:E,Table1_2[[#This Row],[Region]],F:F,Table1_2[[#This Row],[Measure]],G:G,Table1_2[[#This Row],[Year]],H:H,"&lt;="&amp;Table1_2[[#This Row],[Month]])</f>
        <v>1799.3920000000001</v>
      </c>
      <c r="K60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1799.3920000000001</v>
      </c>
      <c r="N6094">
        <f>Table1_2[[#This Row],[Value]]*2.5</f>
        <v>631.56000000000006</v>
      </c>
    </row>
    <row r="6095" spans="1:14" x14ac:dyDescent="0.25">
      <c r="A6095" s="1" t="s">
        <v>6</v>
      </c>
      <c r="B6095" s="1" t="s">
        <v>26</v>
      </c>
      <c r="C6095" s="1" t="s">
        <v>24</v>
      </c>
      <c r="D6095" s="1" t="s">
        <v>25</v>
      </c>
      <c r="E6095" s="1" t="s">
        <v>13</v>
      </c>
      <c r="F6095" s="1" t="s">
        <v>11</v>
      </c>
      <c r="G6095" s="1" t="s">
        <v>62</v>
      </c>
      <c r="H6095" s="1">
        <v>8</v>
      </c>
      <c r="I6095">
        <v>227.14000000000001</v>
      </c>
      <c r="J6095" s="1">
        <f>SUMIFS(I:I,B:B,Table1_2[[#This Row],[Category Level 2]],D:D,Table1_2[[#This Row],[Brand]],E:E,Table1_2[[#This Row],[Region]],F:F,Table1_2[[#This Row],[Measure]],G:G,Table1_2[[#This Row],[Year]],H:H,"&lt;="&amp;Table1_2[[#This Row],[Month]])</f>
        <v>2026.5320000000002</v>
      </c>
      <c r="K60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2026.5320000000002</v>
      </c>
      <c r="N6095">
        <f>Table1_2[[#This Row],[Value]]*2.5</f>
        <v>567.85</v>
      </c>
    </row>
    <row r="6096" spans="1:14" x14ac:dyDescent="0.25">
      <c r="A6096" s="1" t="s">
        <v>6</v>
      </c>
      <c r="B6096" s="1" t="s">
        <v>26</v>
      </c>
      <c r="C6096" s="1" t="s">
        <v>24</v>
      </c>
      <c r="D6096" s="1" t="s">
        <v>25</v>
      </c>
      <c r="E6096" s="1" t="s">
        <v>13</v>
      </c>
      <c r="F6096" s="1" t="s">
        <v>11</v>
      </c>
      <c r="G6096" s="1" t="s">
        <v>62</v>
      </c>
      <c r="H6096" s="1">
        <v>9</v>
      </c>
      <c r="I6096">
        <v>254.84000000000003</v>
      </c>
      <c r="J6096" s="1">
        <f>SUMIFS(I:I,B:B,Table1_2[[#This Row],[Category Level 2]],D:D,Table1_2[[#This Row],[Brand]],E:E,Table1_2[[#This Row],[Region]],F:F,Table1_2[[#This Row],[Measure]],G:G,Table1_2[[#This Row],[Year]],H:H,"&lt;="&amp;Table1_2[[#This Row],[Month]])</f>
        <v>2281.3720000000003</v>
      </c>
      <c r="K60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2281.3720000000003</v>
      </c>
      <c r="N6096">
        <f>Table1_2[[#This Row],[Value]]*2.5</f>
        <v>637.10000000000014</v>
      </c>
    </row>
    <row r="6097" spans="1:14" x14ac:dyDescent="0.25">
      <c r="A6097" s="1" t="s">
        <v>6</v>
      </c>
      <c r="B6097" s="1" t="s">
        <v>26</v>
      </c>
      <c r="C6097" s="1" t="s">
        <v>24</v>
      </c>
      <c r="D6097" s="1" t="s">
        <v>25</v>
      </c>
      <c r="E6097" s="1" t="s">
        <v>13</v>
      </c>
      <c r="F6097" s="1" t="s">
        <v>11</v>
      </c>
      <c r="G6097" s="1" t="s">
        <v>62</v>
      </c>
      <c r="H6097" s="1">
        <v>10</v>
      </c>
      <c r="I6097">
        <v>245.97600000000003</v>
      </c>
      <c r="J6097" s="1">
        <f>SUMIFS(I:I,B:B,Table1_2[[#This Row],[Category Level 2]],D:D,Table1_2[[#This Row],[Brand]],E:E,Table1_2[[#This Row],[Region]],F:F,Table1_2[[#This Row],[Measure]],G:G,Table1_2[[#This Row],[Year]],H:H,"&lt;="&amp;Table1_2[[#This Row],[Month]])</f>
        <v>2527.3480000000004</v>
      </c>
      <c r="K60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2527.3480000000004</v>
      </c>
      <c r="N6097">
        <f>Table1_2[[#This Row],[Value]]*2.5</f>
        <v>614.94000000000005</v>
      </c>
    </row>
    <row r="6098" spans="1:14" x14ac:dyDescent="0.25">
      <c r="A6098" s="1" t="s">
        <v>6</v>
      </c>
      <c r="B6098" s="1" t="s">
        <v>26</v>
      </c>
      <c r="C6098" s="1" t="s">
        <v>24</v>
      </c>
      <c r="D6098" s="1" t="s">
        <v>25</v>
      </c>
      <c r="E6098" s="1" t="s">
        <v>13</v>
      </c>
      <c r="F6098" s="1" t="s">
        <v>11</v>
      </c>
      <c r="G6098" s="1" t="s">
        <v>62</v>
      </c>
      <c r="H6098" s="1">
        <v>11</v>
      </c>
      <c r="I6098">
        <v>186.14400000000001</v>
      </c>
      <c r="J6098" s="1">
        <f>SUMIFS(I:I,B:B,Table1_2[[#This Row],[Category Level 2]],D:D,Table1_2[[#This Row],[Brand]],E:E,Table1_2[[#This Row],[Region]],F:F,Table1_2[[#This Row],[Measure]],G:G,Table1_2[[#This Row],[Year]],H:H,"&lt;="&amp;Table1_2[[#This Row],[Month]])</f>
        <v>2713.4920000000002</v>
      </c>
      <c r="K60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2713.4920000000002</v>
      </c>
      <c r="N6098">
        <f>Table1_2[[#This Row],[Value]]*2.5</f>
        <v>465.36</v>
      </c>
    </row>
    <row r="6099" spans="1:14" x14ac:dyDescent="0.25">
      <c r="A6099" s="1" t="s">
        <v>6</v>
      </c>
      <c r="B6099" s="1" t="s">
        <v>26</v>
      </c>
      <c r="C6099" s="1" t="s">
        <v>24</v>
      </c>
      <c r="D6099" s="1" t="s">
        <v>25</v>
      </c>
      <c r="E6099" s="1" t="s">
        <v>13</v>
      </c>
      <c r="F6099" s="1" t="s">
        <v>11</v>
      </c>
      <c r="G6099" s="1" t="s">
        <v>62</v>
      </c>
      <c r="H6099" s="1">
        <v>12</v>
      </c>
      <c r="I6099">
        <v>228.24800000000002</v>
      </c>
      <c r="J6099" s="1">
        <f>SUMIFS(I:I,B:B,Table1_2[[#This Row],[Category Level 2]],D:D,Table1_2[[#This Row],[Brand]],E:E,Table1_2[[#This Row],[Region]],F:F,Table1_2[[#This Row],[Measure]],G:G,Table1_2[[#This Row],[Year]],H:H,"&lt;="&amp;Table1_2[[#This Row],[Month]])</f>
        <v>2941.7400000000002</v>
      </c>
      <c r="K60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2941.7400000000002</v>
      </c>
      <c r="N6099">
        <f>Table1_2[[#This Row],[Value]]*2.5</f>
        <v>570.62</v>
      </c>
    </row>
    <row r="6100" spans="1:14" x14ac:dyDescent="0.25">
      <c r="A6100" s="1" t="s">
        <v>6</v>
      </c>
      <c r="B6100" s="1" t="s">
        <v>26</v>
      </c>
      <c r="C6100" s="1" t="s">
        <v>24</v>
      </c>
      <c r="D6100" s="1" t="s">
        <v>25</v>
      </c>
      <c r="E6100" s="1" t="s">
        <v>13</v>
      </c>
      <c r="F6100" s="1" t="s">
        <v>11</v>
      </c>
      <c r="G6100" s="1" t="s">
        <v>63</v>
      </c>
      <c r="H6100" s="1">
        <v>1</v>
      </c>
      <c r="I6100">
        <v>264.81200000000001</v>
      </c>
      <c r="J6100" s="1">
        <f>SUMIFS(I:I,B:B,Table1_2[[#This Row],[Category Level 2]],D:D,Table1_2[[#This Row],[Brand]],E:E,Table1_2[[#This Row],[Region]],F:F,Table1_2[[#This Row],[Measure]],G:G,Table1_2[[#This Row],[Year]],H:H,"&lt;="&amp;Table1_2[[#This Row],[Month]])</f>
        <v>264.81200000000001</v>
      </c>
      <c r="K61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3003.788</v>
      </c>
      <c r="N6100">
        <f>Table1_2[[#This Row],[Value]]*2.5</f>
        <v>662.03</v>
      </c>
    </row>
    <row r="6101" spans="1:14" x14ac:dyDescent="0.25">
      <c r="A6101" s="1" t="s">
        <v>6</v>
      </c>
      <c r="B6101" s="1" t="s">
        <v>26</v>
      </c>
      <c r="C6101" s="1" t="s">
        <v>24</v>
      </c>
      <c r="D6101" s="1" t="s">
        <v>25</v>
      </c>
      <c r="E6101" s="1" t="s">
        <v>13</v>
      </c>
      <c r="F6101" s="1" t="s">
        <v>11</v>
      </c>
      <c r="G6101" s="1" t="s">
        <v>63</v>
      </c>
      <c r="H6101" s="1">
        <v>2</v>
      </c>
      <c r="I6101">
        <v>134.06800000000001</v>
      </c>
      <c r="J6101" s="1">
        <f>SUMIFS(I:I,B:B,Table1_2[[#This Row],[Category Level 2]],D:D,Table1_2[[#This Row],[Brand]],E:E,Table1_2[[#This Row],[Region]],F:F,Table1_2[[#This Row],[Measure]],G:G,Table1_2[[#This Row],[Year]],H:H,"&lt;="&amp;Table1_2[[#This Row],[Month]])</f>
        <v>398.88</v>
      </c>
      <c r="K61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2922.9040000000009</v>
      </c>
      <c r="N6101">
        <f>Table1_2[[#This Row],[Value]]*2.5</f>
        <v>335.17</v>
      </c>
    </row>
    <row r="6102" spans="1:14" x14ac:dyDescent="0.25">
      <c r="A6102" s="1" t="s">
        <v>6</v>
      </c>
      <c r="B6102" s="1" t="s">
        <v>26</v>
      </c>
      <c r="C6102" s="1" t="s">
        <v>24</v>
      </c>
      <c r="D6102" s="1" t="s">
        <v>25</v>
      </c>
      <c r="E6102" s="1" t="s">
        <v>13</v>
      </c>
      <c r="F6102" s="1" t="s">
        <v>11</v>
      </c>
      <c r="G6102" s="1" t="s">
        <v>63</v>
      </c>
      <c r="H6102" s="1">
        <v>3</v>
      </c>
      <c r="I6102">
        <v>293.62</v>
      </c>
      <c r="J6102" s="1">
        <f>SUMIFS(I:I,B:B,Table1_2[[#This Row],[Category Level 2]],D:D,Table1_2[[#This Row],[Brand]],E:E,Table1_2[[#This Row],[Region]],F:F,Table1_2[[#This Row],[Measure]],G:G,Table1_2[[#This Row],[Year]],H:H,"&lt;="&amp;Table1_2[[#This Row],[Month]])</f>
        <v>692.5</v>
      </c>
      <c r="K61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2890.7719999999999</v>
      </c>
      <c r="N6102">
        <f>Table1_2[[#This Row],[Value]]*2.5</f>
        <v>734.05</v>
      </c>
    </row>
    <row r="6103" spans="1:14" x14ac:dyDescent="0.25">
      <c r="A6103" s="1" t="s">
        <v>6</v>
      </c>
      <c r="B6103" s="1" t="s">
        <v>26</v>
      </c>
      <c r="C6103" s="1" t="s">
        <v>24</v>
      </c>
      <c r="D6103" s="1" t="s">
        <v>25</v>
      </c>
      <c r="E6103" s="1" t="s">
        <v>13</v>
      </c>
      <c r="F6103" s="1" t="s">
        <v>11</v>
      </c>
      <c r="G6103" s="1" t="s">
        <v>63</v>
      </c>
      <c r="H6103" s="1">
        <v>4</v>
      </c>
      <c r="I6103">
        <v>295.83600000000001</v>
      </c>
      <c r="J6103" s="1">
        <f>SUMIFS(I:I,B:B,Table1_2[[#This Row],[Category Level 2]],D:D,Table1_2[[#This Row],[Brand]],E:E,Table1_2[[#This Row],[Region]],F:F,Table1_2[[#This Row],[Measure]],G:G,Table1_2[[#This Row],[Year]],H:H,"&lt;="&amp;Table1_2[[#This Row],[Month]])</f>
        <v>988.33600000000001</v>
      </c>
      <c r="K61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2982.7360000000003</v>
      </c>
      <c r="N6103">
        <f>Table1_2[[#This Row],[Value]]*2.5</f>
        <v>739.59</v>
      </c>
    </row>
    <row r="6104" spans="1:14" x14ac:dyDescent="0.25">
      <c r="A6104" s="1" t="s">
        <v>6</v>
      </c>
      <c r="B6104" s="1" t="s">
        <v>26</v>
      </c>
      <c r="C6104" s="1" t="s">
        <v>24</v>
      </c>
      <c r="D6104" s="1" t="s">
        <v>25</v>
      </c>
      <c r="E6104" s="1" t="s">
        <v>13</v>
      </c>
      <c r="F6104" s="1" t="s">
        <v>11</v>
      </c>
      <c r="G6104" s="1" t="s">
        <v>63</v>
      </c>
      <c r="H6104" s="1">
        <v>5</v>
      </c>
      <c r="I6104">
        <v>284.75600000000003</v>
      </c>
      <c r="J6104" s="1">
        <f>SUMIFS(I:I,B:B,Table1_2[[#This Row],[Category Level 2]],D:D,Table1_2[[#This Row],[Brand]],E:E,Table1_2[[#This Row],[Region]],F:F,Table1_2[[#This Row],[Measure]],G:G,Table1_2[[#This Row],[Year]],H:H,"&lt;="&amp;Table1_2[[#This Row],[Month]])</f>
        <v>1273.0920000000001</v>
      </c>
      <c r="K61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2980.5200000000004</v>
      </c>
      <c r="N6104">
        <f>Table1_2[[#This Row],[Value]]*2.5</f>
        <v>711.8900000000001</v>
      </c>
    </row>
    <row r="6105" spans="1:14" x14ac:dyDescent="0.25">
      <c r="A6105" s="1" t="s">
        <v>6</v>
      </c>
      <c r="B6105" s="1" t="s">
        <v>26</v>
      </c>
      <c r="C6105" s="1" t="s">
        <v>24</v>
      </c>
      <c r="D6105" s="1" t="s">
        <v>25</v>
      </c>
      <c r="E6105" s="1" t="s">
        <v>13</v>
      </c>
      <c r="F6105" s="1" t="s">
        <v>11</v>
      </c>
      <c r="G6105" s="1" t="s">
        <v>63</v>
      </c>
      <c r="H6105" s="1">
        <v>6</v>
      </c>
      <c r="I6105">
        <v>222.70800000000003</v>
      </c>
      <c r="J6105" s="1">
        <f>SUMIFS(I:I,B:B,Table1_2[[#This Row],[Category Level 2]],D:D,Table1_2[[#This Row],[Brand]],E:E,Table1_2[[#This Row],[Region]],F:F,Table1_2[[#This Row],[Measure]],G:G,Table1_2[[#This Row],[Year]],H:H,"&lt;="&amp;Table1_2[[#This Row],[Month]])</f>
        <v>1495.8000000000002</v>
      </c>
      <c r="K61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2890.7720000000004</v>
      </c>
      <c r="N6105">
        <f>Table1_2[[#This Row],[Value]]*2.5</f>
        <v>556.7700000000001</v>
      </c>
    </row>
    <row r="6106" spans="1:14" x14ac:dyDescent="0.25">
      <c r="A6106" s="1" t="s">
        <v>6</v>
      </c>
      <c r="B6106" s="1" t="s">
        <v>26</v>
      </c>
      <c r="C6106" s="1" t="s">
        <v>24</v>
      </c>
      <c r="D6106" s="1" t="s">
        <v>25</v>
      </c>
      <c r="E6106" s="1" t="s">
        <v>13</v>
      </c>
      <c r="F6106" s="1" t="s">
        <v>11</v>
      </c>
      <c r="G6106" s="1" t="s">
        <v>63</v>
      </c>
      <c r="H6106" s="1">
        <v>7</v>
      </c>
      <c r="I6106">
        <v>288.08000000000004</v>
      </c>
      <c r="J6106" s="1">
        <f>SUMIFS(I:I,B:B,Table1_2[[#This Row],[Category Level 2]],D:D,Table1_2[[#This Row],[Brand]],E:E,Table1_2[[#This Row],[Region]],F:F,Table1_2[[#This Row],[Measure]],G:G,Table1_2[[#This Row],[Year]],H:H,"&lt;="&amp;Table1_2[[#This Row],[Month]])</f>
        <v>1783.88</v>
      </c>
      <c r="K61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2926.2280000000001</v>
      </c>
      <c r="N6106">
        <f>Table1_2[[#This Row],[Value]]*2.5</f>
        <v>720.2</v>
      </c>
    </row>
    <row r="6107" spans="1:14" x14ac:dyDescent="0.25">
      <c r="A6107" s="1" t="s">
        <v>6</v>
      </c>
      <c r="B6107" s="1" t="s">
        <v>26</v>
      </c>
      <c r="C6107" s="1" t="s">
        <v>24</v>
      </c>
      <c r="D6107" s="1" t="s">
        <v>25</v>
      </c>
      <c r="E6107" s="1" t="s">
        <v>13</v>
      </c>
      <c r="F6107" s="1" t="s">
        <v>11</v>
      </c>
      <c r="G6107" s="1" t="s">
        <v>63</v>
      </c>
      <c r="H6107" s="1">
        <v>8</v>
      </c>
      <c r="I6107">
        <v>596.10400000000004</v>
      </c>
      <c r="J6107" s="1">
        <f>SUMIFS(I:I,B:B,Table1_2[[#This Row],[Category Level 2]],D:D,Table1_2[[#This Row],[Brand]],E:E,Table1_2[[#This Row],[Region]],F:F,Table1_2[[#This Row],[Measure]],G:G,Table1_2[[#This Row],[Year]],H:H,"&lt;="&amp;Table1_2[[#This Row],[Month]])</f>
        <v>2379.9840000000004</v>
      </c>
      <c r="K61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3295.1920000000005</v>
      </c>
      <c r="N6107">
        <f>Table1_2[[#This Row],[Value]]*2.5</f>
        <v>1490.2600000000002</v>
      </c>
    </row>
    <row r="6108" spans="1:14" x14ac:dyDescent="0.25">
      <c r="A6108" s="1" t="s">
        <v>6</v>
      </c>
      <c r="B6108" s="1" t="s">
        <v>26</v>
      </c>
      <c r="C6108" s="1" t="s">
        <v>24</v>
      </c>
      <c r="D6108" s="1" t="s">
        <v>25</v>
      </c>
      <c r="E6108" s="1" t="s">
        <v>13</v>
      </c>
      <c r="F6108" s="1" t="s">
        <v>11</v>
      </c>
      <c r="G6108" s="1" t="s">
        <v>63</v>
      </c>
      <c r="H6108" s="1">
        <v>9</v>
      </c>
      <c r="I6108">
        <v>390.01600000000002</v>
      </c>
      <c r="J6108" s="1">
        <f>SUMIFS(I:I,B:B,Table1_2[[#This Row],[Category Level 2]],D:D,Table1_2[[#This Row],[Brand]],E:E,Table1_2[[#This Row],[Region]],F:F,Table1_2[[#This Row],[Measure]],G:G,Table1_2[[#This Row],[Year]],H:H,"&lt;="&amp;Table1_2[[#This Row],[Month]])</f>
        <v>2770.0000000000005</v>
      </c>
      <c r="K61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3430.3680000000004</v>
      </c>
      <c r="N6108">
        <f>Table1_2[[#This Row],[Value]]*2.5</f>
        <v>975.04000000000008</v>
      </c>
    </row>
    <row r="6109" spans="1:14" x14ac:dyDescent="0.25">
      <c r="A6109" s="1" t="s">
        <v>6</v>
      </c>
      <c r="B6109" s="1" t="s">
        <v>26</v>
      </c>
      <c r="C6109" s="1" t="s">
        <v>24</v>
      </c>
      <c r="D6109" s="1" t="s">
        <v>25</v>
      </c>
      <c r="E6109" s="1" t="s">
        <v>13</v>
      </c>
      <c r="F6109" s="1" t="s">
        <v>11</v>
      </c>
      <c r="G6109" s="1" t="s">
        <v>63</v>
      </c>
      <c r="H6109" s="1">
        <v>10</v>
      </c>
      <c r="I6109">
        <v>319.10400000000004</v>
      </c>
      <c r="J6109" s="1">
        <f>SUMIFS(I:I,B:B,Table1_2[[#This Row],[Category Level 2]],D:D,Table1_2[[#This Row],[Brand]],E:E,Table1_2[[#This Row],[Region]],F:F,Table1_2[[#This Row],[Measure]],G:G,Table1_2[[#This Row],[Year]],H:H,"&lt;="&amp;Table1_2[[#This Row],[Month]])</f>
        <v>3089.1040000000003</v>
      </c>
      <c r="K61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3503.4960000000001</v>
      </c>
      <c r="N6109">
        <f>Table1_2[[#This Row],[Value]]*2.5</f>
        <v>797.7600000000001</v>
      </c>
    </row>
    <row r="6110" spans="1:14" x14ac:dyDescent="0.25">
      <c r="A6110" s="1" t="s">
        <v>6</v>
      </c>
      <c r="B6110" s="1" t="s">
        <v>26</v>
      </c>
      <c r="C6110" s="1" t="s">
        <v>24</v>
      </c>
      <c r="D6110" s="1" t="s">
        <v>25</v>
      </c>
      <c r="E6110" s="1" t="s">
        <v>13</v>
      </c>
      <c r="F6110" s="1" t="s">
        <v>11</v>
      </c>
      <c r="G6110" s="1" t="s">
        <v>63</v>
      </c>
      <c r="H6110" s="1">
        <v>11</v>
      </c>
      <c r="I6110">
        <v>202.76400000000001</v>
      </c>
      <c r="J6110" s="1">
        <f>SUMIFS(I:I,B:B,Table1_2[[#This Row],[Category Level 2]],D:D,Table1_2[[#This Row],[Brand]],E:E,Table1_2[[#This Row],[Region]],F:F,Table1_2[[#This Row],[Measure]],G:G,Table1_2[[#This Row],[Year]],H:H,"&lt;="&amp;Table1_2[[#This Row],[Month]])</f>
        <v>3291.8680000000004</v>
      </c>
      <c r="K61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3520.1160000000004</v>
      </c>
      <c r="N6110">
        <f>Table1_2[[#This Row],[Value]]*2.5</f>
        <v>506.91</v>
      </c>
    </row>
    <row r="6111" spans="1:14" x14ac:dyDescent="0.25">
      <c r="A6111" s="1" t="s">
        <v>6</v>
      </c>
      <c r="B6111" s="1" t="s">
        <v>26</v>
      </c>
      <c r="C6111" s="1" t="s">
        <v>24</v>
      </c>
      <c r="D6111" s="1" t="s">
        <v>25</v>
      </c>
      <c r="E6111" s="1" t="s">
        <v>13</v>
      </c>
      <c r="F6111" s="1" t="s">
        <v>11</v>
      </c>
      <c r="G6111" s="1" t="s">
        <v>63</v>
      </c>
      <c r="H6111" s="1">
        <v>12</v>
      </c>
      <c r="I6111">
        <v>306.91600000000005</v>
      </c>
      <c r="J6111" s="1">
        <f>SUMIFS(I:I,B:B,Table1_2[[#This Row],[Category Level 2]],D:D,Table1_2[[#This Row],[Brand]],E:E,Table1_2[[#This Row],[Region]],F:F,Table1_2[[#This Row],[Measure]],G:G,Table1_2[[#This Row],[Year]],H:H,"&lt;="&amp;Table1_2[[#This Row],[Month]])</f>
        <v>3598.7840000000006</v>
      </c>
      <c r="K61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3598.7840000000006</v>
      </c>
      <c r="N6111">
        <f>Table1_2[[#This Row],[Value]]*2.5</f>
        <v>767.29000000000019</v>
      </c>
    </row>
    <row r="6112" spans="1:14" x14ac:dyDescent="0.25">
      <c r="A6112" s="1" t="s">
        <v>6</v>
      </c>
      <c r="B6112" s="1" t="s">
        <v>26</v>
      </c>
      <c r="C6112" s="1" t="s">
        <v>24</v>
      </c>
      <c r="D6112" s="1" t="s">
        <v>25</v>
      </c>
      <c r="E6112" s="1" t="s">
        <v>13</v>
      </c>
      <c r="F6112" s="1" t="s">
        <v>11</v>
      </c>
      <c r="G6112" s="1" t="s">
        <v>64</v>
      </c>
      <c r="H6112" s="1">
        <v>1</v>
      </c>
      <c r="I6112">
        <v>333.50800000000004</v>
      </c>
      <c r="J6112" s="1">
        <f>SUMIFS(I:I,B:B,Table1_2[[#This Row],[Category Level 2]],D:D,Table1_2[[#This Row],[Brand]],E:E,Table1_2[[#This Row],[Region]],F:F,Table1_2[[#This Row],[Measure]],G:G,Table1_2[[#This Row],[Year]],H:H,"&lt;="&amp;Table1_2[[#This Row],[Month]])</f>
        <v>333.50800000000004</v>
      </c>
      <c r="K61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3667.4800000000005</v>
      </c>
      <c r="N6112">
        <f>Table1_2[[#This Row],[Value]]*2.5</f>
        <v>833.7700000000001</v>
      </c>
    </row>
    <row r="6113" spans="1:14" x14ac:dyDescent="0.25">
      <c r="A6113" s="1" t="s">
        <v>6</v>
      </c>
      <c r="B6113" s="1" t="s">
        <v>26</v>
      </c>
      <c r="C6113" s="1" t="s">
        <v>24</v>
      </c>
      <c r="D6113" s="1" t="s">
        <v>25</v>
      </c>
      <c r="E6113" s="1" t="s">
        <v>13</v>
      </c>
      <c r="F6113" s="1" t="s">
        <v>11</v>
      </c>
      <c r="G6113" s="1" t="s">
        <v>64</v>
      </c>
      <c r="H6113" s="1">
        <v>2</v>
      </c>
      <c r="I6113">
        <v>350.12800000000004</v>
      </c>
      <c r="J6113" s="1">
        <f>SUMIFS(I:I,B:B,Table1_2[[#This Row],[Category Level 2]],D:D,Table1_2[[#This Row],[Brand]],E:E,Table1_2[[#This Row],[Region]],F:F,Table1_2[[#This Row],[Measure]],G:G,Table1_2[[#This Row],[Year]],H:H,"&lt;="&amp;Table1_2[[#This Row],[Month]])</f>
        <v>683.63600000000008</v>
      </c>
      <c r="K61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3883.5400000000004</v>
      </c>
      <c r="N6113">
        <f>Table1_2[[#This Row],[Value]]*2.5</f>
        <v>875.32000000000016</v>
      </c>
    </row>
    <row r="6114" spans="1:14" x14ac:dyDescent="0.25">
      <c r="A6114" s="1" t="s">
        <v>6</v>
      </c>
      <c r="B6114" s="1" t="s">
        <v>26</v>
      </c>
      <c r="C6114" s="1" t="s">
        <v>24</v>
      </c>
      <c r="D6114" s="1" t="s">
        <v>25</v>
      </c>
      <c r="E6114" s="1" t="s">
        <v>13</v>
      </c>
      <c r="F6114" s="1" t="s">
        <v>11</v>
      </c>
      <c r="G6114" s="1" t="s">
        <v>64</v>
      </c>
      <c r="H6114" s="1">
        <v>3</v>
      </c>
      <c r="I6114">
        <v>333.50800000000004</v>
      </c>
      <c r="J6114" s="1">
        <f>SUMIFS(I:I,B:B,Table1_2[[#This Row],[Category Level 2]],D:D,Table1_2[[#This Row],[Brand]],E:E,Table1_2[[#This Row],[Region]],F:F,Table1_2[[#This Row],[Measure]],G:G,Table1_2[[#This Row],[Year]],H:H,"&lt;="&amp;Table1_2[[#This Row],[Month]])</f>
        <v>1017.1440000000001</v>
      </c>
      <c r="K61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3923.4280000000008</v>
      </c>
      <c r="N6114">
        <f>Table1_2[[#This Row],[Value]]*2.5</f>
        <v>833.7700000000001</v>
      </c>
    </row>
    <row r="6115" spans="1:14" x14ac:dyDescent="0.25">
      <c r="A6115" s="1" t="s">
        <v>6</v>
      </c>
      <c r="B6115" s="1" t="s">
        <v>26</v>
      </c>
      <c r="C6115" s="1" t="s">
        <v>24</v>
      </c>
      <c r="D6115" s="1" t="s">
        <v>25</v>
      </c>
      <c r="E6115" s="1" t="s">
        <v>13</v>
      </c>
      <c r="F6115" s="1" t="s">
        <v>11</v>
      </c>
      <c r="G6115" s="1" t="s">
        <v>64</v>
      </c>
      <c r="H6115" s="1">
        <v>4</v>
      </c>
      <c r="I6115">
        <v>346.80400000000003</v>
      </c>
      <c r="J6115" s="1">
        <f>SUMIFS(I:I,B:B,Table1_2[[#This Row],[Category Level 2]],D:D,Table1_2[[#This Row],[Brand]],E:E,Table1_2[[#This Row],[Region]],F:F,Table1_2[[#This Row],[Measure]],G:G,Table1_2[[#This Row],[Year]],H:H,"&lt;="&amp;Table1_2[[#This Row],[Month]])</f>
        <v>1363.9480000000001</v>
      </c>
      <c r="K61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3974.3960000000006</v>
      </c>
      <c r="N6115">
        <f>Table1_2[[#This Row],[Value]]*2.5</f>
        <v>867.0100000000001</v>
      </c>
    </row>
    <row r="6116" spans="1:14" x14ac:dyDescent="0.25">
      <c r="A6116" s="1" t="s">
        <v>6</v>
      </c>
      <c r="B6116" s="1" t="s">
        <v>26</v>
      </c>
      <c r="C6116" s="1" t="s">
        <v>24</v>
      </c>
      <c r="D6116" s="1" t="s">
        <v>25</v>
      </c>
      <c r="E6116" s="1" t="s">
        <v>13</v>
      </c>
      <c r="F6116" s="1" t="s">
        <v>11</v>
      </c>
      <c r="G6116" s="1" t="s">
        <v>64</v>
      </c>
      <c r="H6116" s="1">
        <v>5</v>
      </c>
      <c r="I6116">
        <v>241.54400000000001</v>
      </c>
      <c r="J6116" s="1">
        <f>SUMIFS(I:I,B:B,Table1_2[[#This Row],[Category Level 2]],D:D,Table1_2[[#This Row],[Brand]],E:E,Table1_2[[#This Row],[Region]],F:F,Table1_2[[#This Row],[Measure]],G:G,Table1_2[[#This Row],[Year]],H:H,"&lt;="&amp;Table1_2[[#This Row],[Month]])</f>
        <v>1605.4920000000002</v>
      </c>
      <c r="K61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3931.1840000000007</v>
      </c>
      <c r="N6116">
        <f>Table1_2[[#This Row],[Value]]*2.5</f>
        <v>603.86</v>
      </c>
    </row>
    <row r="6117" spans="1:14" x14ac:dyDescent="0.25">
      <c r="A6117" s="1" t="s">
        <v>6</v>
      </c>
      <c r="B6117" s="1" t="s">
        <v>26</v>
      </c>
      <c r="C6117" s="1" t="s">
        <v>24</v>
      </c>
      <c r="D6117" s="1" t="s">
        <v>25</v>
      </c>
      <c r="E6117" s="1" t="s">
        <v>13</v>
      </c>
      <c r="F6117" s="1" t="s">
        <v>11</v>
      </c>
      <c r="G6117" s="1" t="s">
        <v>64</v>
      </c>
      <c r="H6117" s="1">
        <v>6</v>
      </c>
      <c r="I6117">
        <v>289.18800000000005</v>
      </c>
      <c r="J6117" s="1">
        <f>SUMIFS(I:I,B:B,Table1_2[[#This Row],[Category Level 2]],D:D,Table1_2[[#This Row],[Brand]],E:E,Table1_2[[#This Row],[Region]],F:F,Table1_2[[#This Row],[Measure]],G:G,Table1_2[[#This Row],[Year]],H:H,"&lt;="&amp;Table1_2[[#This Row],[Month]])</f>
        <v>1894.6800000000003</v>
      </c>
      <c r="K61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3997.6640000000007</v>
      </c>
      <c r="N6117">
        <f>Table1_2[[#This Row],[Value]]*2.5</f>
        <v>722.97000000000014</v>
      </c>
    </row>
    <row r="6118" spans="1:14" x14ac:dyDescent="0.25">
      <c r="A6118" s="1" t="s">
        <v>6</v>
      </c>
      <c r="B6118" s="1" t="s">
        <v>26</v>
      </c>
      <c r="C6118" s="1" t="s">
        <v>24</v>
      </c>
      <c r="D6118" s="1" t="s">
        <v>25</v>
      </c>
      <c r="E6118" s="1" t="s">
        <v>13</v>
      </c>
      <c r="F6118" s="1" t="s">
        <v>11</v>
      </c>
      <c r="G6118" s="1" t="s">
        <v>64</v>
      </c>
      <c r="H6118" s="1">
        <v>7</v>
      </c>
      <c r="I6118">
        <v>304.70000000000005</v>
      </c>
      <c r="J6118" s="1">
        <f>SUMIFS(I:I,B:B,Table1_2[[#This Row],[Category Level 2]],D:D,Table1_2[[#This Row],[Brand]],E:E,Table1_2[[#This Row],[Region]],F:F,Table1_2[[#This Row],[Measure]],G:G,Table1_2[[#This Row],[Year]],H:H,"&lt;="&amp;Table1_2[[#This Row],[Month]])</f>
        <v>2199.38</v>
      </c>
      <c r="K61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4014.2840000000006</v>
      </c>
      <c r="N6118">
        <f>Table1_2[[#This Row],[Value]]*2.5</f>
        <v>761.75000000000011</v>
      </c>
    </row>
    <row r="6119" spans="1:14" x14ac:dyDescent="0.25">
      <c r="A6119" s="1" t="s">
        <v>6</v>
      </c>
      <c r="B6119" s="1" t="s">
        <v>26</v>
      </c>
      <c r="C6119" s="1" t="s">
        <v>24</v>
      </c>
      <c r="D6119" s="1" t="s">
        <v>25</v>
      </c>
      <c r="E6119" s="1" t="s">
        <v>13</v>
      </c>
      <c r="F6119" s="1" t="s">
        <v>11</v>
      </c>
      <c r="G6119" s="1" t="s">
        <v>64</v>
      </c>
      <c r="H6119" s="1">
        <v>8</v>
      </c>
      <c r="I6119">
        <v>213.84400000000002</v>
      </c>
      <c r="J6119" s="1">
        <f>SUMIFS(I:I,B:B,Table1_2[[#This Row],[Category Level 2]],D:D,Table1_2[[#This Row],[Brand]],E:E,Table1_2[[#This Row],[Region]],F:F,Table1_2[[#This Row],[Measure]],G:G,Table1_2[[#This Row],[Year]],H:H,"&lt;="&amp;Table1_2[[#This Row],[Month]])</f>
        <v>2413.2240000000002</v>
      </c>
      <c r="K61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3632.0240000000003</v>
      </c>
      <c r="N6119">
        <f>Table1_2[[#This Row],[Value]]*2.5</f>
        <v>534.61</v>
      </c>
    </row>
    <row r="6120" spans="1:14" x14ac:dyDescent="0.25">
      <c r="A6120" s="1" t="s">
        <v>6</v>
      </c>
      <c r="B6120" s="1" t="s">
        <v>26</v>
      </c>
      <c r="C6120" s="1" t="s">
        <v>24</v>
      </c>
      <c r="D6120" s="1" t="s">
        <v>25</v>
      </c>
      <c r="E6120" s="1" t="s">
        <v>13</v>
      </c>
      <c r="F6120" s="1" t="s">
        <v>11</v>
      </c>
      <c r="G6120" s="1" t="s">
        <v>64</v>
      </c>
      <c r="H6120" s="1">
        <v>9</v>
      </c>
      <c r="I6120">
        <v>229.35600000000002</v>
      </c>
      <c r="J6120" s="1">
        <f>SUMIFS(I:I,B:B,Table1_2[[#This Row],[Category Level 2]],D:D,Table1_2[[#This Row],[Brand]],E:E,Table1_2[[#This Row],[Region]],F:F,Table1_2[[#This Row],[Measure]],G:G,Table1_2[[#This Row],[Year]],H:H,"&lt;="&amp;Table1_2[[#This Row],[Month]])</f>
        <v>2642.5800000000004</v>
      </c>
      <c r="K61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3471.3640000000005</v>
      </c>
      <c r="N6120">
        <f>Table1_2[[#This Row],[Value]]*2.5</f>
        <v>573.3900000000001</v>
      </c>
    </row>
    <row r="6121" spans="1:14" x14ac:dyDescent="0.25">
      <c r="A6121" s="1" t="s">
        <v>6</v>
      </c>
      <c r="B6121" s="1" t="s">
        <v>26</v>
      </c>
      <c r="C6121" s="1" t="s">
        <v>24</v>
      </c>
      <c r="D6121" s="1" t="s">
        <v>25</v>
      </c>
      <c r="E6121" s="1" t="s">
        <v>13</v>
      </c>
      <c r="F6121" s="1" t="s">
        <v>11</v>
      </c>
      <c r="G6121" s="1" t="s">
        <v>64</v>
      </c>
      <c r="H6121" s="1">
        <v>10</v>
      </c>
      <c r="I6121">
        <v>386.69200000000001</v>
      </c>
      <c r="J6121" s="1">
        <f>SUMIFS(I:I,B:B,Table1_2[[#This Row],[Category Level 2]],D:D,Table1_2[[#This Row],[Brand]],E:E,Table1_2[[#This Row],[Region]],F:F,Table1_2[[#This Row],[Measure]],G:G,Table1_2[[#This Row],[Year]],H:H,"&lt;="&amp;Table1_2[[#This Row],[Month]])</f>
        <v>3029.2720000000004</v>
      </c>
      <c r="K61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3538.9520000000002</v>
      </c>
      <c r="N6121">
        <f>Table1_2[[#This Row],[Value]]*2.5</f>
        <v>966.73</v>
      </c>
    </row>
    <row r="6122" spans="1:14" x14ac:dyDescent="0.25">
      <c r="A6122" s="1" t="s">
        <v>6</v>
      </c>
      <c r="B6122" s="1" t="s">
        <v>26</v>
      </c>
      <c r="C6122" s="1" t="s">
        <v>24</v>
      </c>
      <c r="D6122" s="1" t="s">
        <v>25</v>
      </c>
      <c r="E6122" s="1" t="s">
        <v>13</v>
      </c>
      <c r="F6122" s="1" t="s">
        <v>11</v>
      </c>
      <c r="G6122" s="1" t="s">
        <v>64</v>
      </c>
      <c r="H6122" s="1">
        <v>11</v>
      </c>
      <c r="I6122">
        <v>281.43200000000002</v>
      </c>
      <c r="J6122" s="1">
        <f>SUMIFS(I:I,B:B,Table1_2[[#This Row],[Category Level 2]],D:D,Table1_2[[#This Row],[Brand]],E:E,Table1_2[[#This Row],[Region]],F:F,Table1_2[[#This Row],[Measure]],G:G,Table1_2[[#This Row],[Year]],H:H,"&lt;="&amp;Table1_2[[#This Row],[Month]])</f>
        <v>3310.7040000000006</v>
      </c>
      <c r="K61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3617.6200000000008</v>
      </c>
      <c r="N6122">
        <f>Table1_2[[#This Row],[Value]]*2.5</f>
        <v>703.58</v>
      </c>
    </row>
    <row r="6123" spans="1:14" x14ac:dyDescent="0.25">
      <c r="A6123" s="1" t="s">
        <v>6</v>
      </c>
      <c r="B6123" s="1" t="s">
        <v>26</v>
      </c>
      <c r="C6123" s="1" t="s">
        <v>24</v>
      </c>
      <c r="D6123" s="1" t="s">
        <v>25</v>
      </c>
      <c r="E6123" s="1" t="s">
        <v>13</v>
      </c>
      <c r="F6123" s="1" t="s">
        <v>11</v>
      </c>
      <c r="G6123" s="1" t="s">
        <v>64</v>
      </c>
      <c r="H6123" s="1">
        <v>12</v>
      </c>
      <c r="I6123">
        <v>269.24400000000003</v>
      </c>
      <c r="J6123" s="1">
        <f>SUMIFS(I:I,B:B,Table1_2[[#This Row],[Category Level 2]],D:D,Table1_2[[#This Row],[Brand]],E:E,Table1_2[[#This Row],[Region]],F:F,Table1_2[[#This Row],[Measure]],G:G,Table1_2[[#This Row],[Year]],H:H,"&lt;="&amp;Table1_2[[#This Row],[Month]])</f>
        <v>3579.9480000000008</v>
      </c>
      <c r="K61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3579.9480000000008</v>
      </c>
      <c r="N6123">
        <f>Table1_2[[#This Row],[Value]]*2.5</f>
        <v>673.11000000000013</v>
      </c>
    </row>
    <row r="6124" spans="1:14" x14ac:dyDescent="0.25">
      <c r="A6124" s="1" t="s">
        <v>6</v>
      </c>
      <c r="B6124" s="1" t="s">
        <v>26</v>
      </c>
      <c r="C6124" s="1" t="s">
        <v>24</v>
      </c>
      <c r="D6124" s="1" t="s">
        <v>25</v>
      </c>
      <c r="E6124" s="1" t="s">
        <v>13</v>
      </c>
      <c r="F6124" s="1" t="s">
        <v>11</v>
      </c>
      <c r="G6124" s="1" t="s">
        <v>65</v>
      </c>
      <c r="H6124" s="1">
        <v>1</v>
      </c>
      <c r="I6124">
        <v>271.46000000000004</v>
      </c>
      <c r="J6124" s="1">
        <f>SUMIFS(I:I,B:B,Table1_2[[#This Row],[Category Level 2]],D:D,Table1_2[[#This Row],[Brand]],E:E,Table1_2[[#This Row],[Region]],F:F,Table1_2[[#This Row],[Measure]],G:G,Table1_2[[#This Row],[Year]],H:H,"&lt;="&amp;Table1_2[[#This Row],[Month]])</f>
        <v>271.46000000000004</v>
      </c>
      <c r="K61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3517.900000000001</v>
      </c>
      <c r="N6124">
        <f>Table1_2[[#This Row],[Value]]*2.5</f>
        <v>678.65000000000009</v>
      </c>
    </row>
    <row r="6125" spans="1:14" x14ac:dyDescent="0.25">
      <c r="A6125" s="1" t="s">
        <v>6</v>
      </c>
      <c r="B6125" s="1" t="s">
        <v>26</v>
      </c>
      <c r="C6125" s="1" t="s">
        <v>24</v>
      </c>
      <c r="D6125" s="1" t="s">
        <v>25</v>
      </c>
      <c r="E6125" s="1" t="s">
        <v>13</v>
      </c>
      <c r="F6125" s="1" t="s">
        <v>11</v>
      </c>
      <c r="G6125" s="1" t="s">
        <v>65</v>
      </c>
      <c r="H6125" s="1">
        <v>2</v>
      </c>
      <c r="I6125">
        <v>218.27600000000001</v>
      </c>
      <c r="J6125" s="1">
        <f>SUMIFS(I:I,B:B,Table1_2[[#This Row],[Category Level 2]],D:D,Table1_2[[#This Row],[Brand]],E:E,Table1_2[[#This Row],[Region]],F:F,Table1_2[[#This Row],[Measure]],G:G,Table1_2[[#This Row],[Year]],H:H,"&lt;="&amp;Table1_2[[#This Row],[Month]])</f>
        <v>489.73600000000005</v>
      </c>
      <c r="K61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3386.0480000000002</v>
      </c>
      <c r="N6125">
        <f>Table1_2[[#This Row],[Value]]*2.5</f>
        <v>545.69000000000005</v>
      </c>
    </row>
    <row r="6126" spans="1:14" x14ac:dyDescent="0.25">
      <c r="A6126" s="1" t="s">
        <v>6</v>
      </c>
      <c r="B6126" s="1" t="s">
        <v>26</v>
      </c>
      <c r="C6126" s="1" t="s">
        <v>24</v>
      </c>
      <c r="D6126" s="1" t="s">
        <v>25</v>
      </c>
      <c r="E6126" s="1" t="s">
        <v>13</v>
      </c>
      <c r="F6126" s="1" t="s">
        <v>11</v>
      </c>
      <c r="G6126" s="1" t="s">
        <v>65</v>
      </c>
      <c r="H6126" s="1">
        <v>3</v>
      </c>
      <c r="I6126">
        <v>260.38</v>
      </c>
      <c r="J6126" s="1">
        <f>SUMIFS(I:I,B:B,Table1_2[[#This Row],[Category Level 2]],D:D,Table1_2[[#This Row],[Brand]],E:E,Table1_2[[#This Row],[Region]],F:F,Table1_2[[#This Row],[Measure]],G:G,Table1_2[[#This Row],[Year]],H:H,"&lt;="&amp;Table1_2[[#This Row],[Month]])</f>
        <v>750.11599999999999</v>
      </c>
      <c r="K61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3312.9200000000005</v>
      </c>
      <c r="N6126">
        <f>Table1_2[[#This Row],[Value]]*2.5</f>
        <v>650.95000000000005</v>
      </c>
    </row>
    <row r="6127" spans="1:14" x14ac:dyDescent="0.25">
      <c r="A6127" s="1" t="s">
        <v>6</v>
      </c>
      <c r="B6127" s="1" t="s">
        <v>26</v>
      </c>
      <c r="C6127" s="1" t="s">
        <v>24</v>
      </c>
      <c r="D6127" s="1" t="s">
        <v>25</v>
      </c>
      <c r="E6127" s="1" t="s">
        <v>13</v>
      </c>
      <c r="F6127" s="1" t="s">
        <v>11</v>
      </c>
      <c r="G6127" s="1" t="s">
        <v>65</v>
      </c>
      <c r="H6127" s="1">
        <v>4</v>
      </c>
      <c r="I6127">
        <v>310.24</v>
      </c>
      <c r="J6127" s="1">
        <f>SUMIFS(I:I,B:B,Table1_2[[#This Row],[Category Level 2]],D:D,Table1_2[[#This Row],[Brand]],E:E,Table1_2[[#This Row],[Region]],F:F,Table1_2[[#This Row],[Measure]],G:G,Table1_2[[#This Row],[Year]],H:H,"&lt;="&amp;Table1_2[[#This Row],[Month]])</f>
        <v>1060.356</v>
      </c>
      <c r="K61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3276.3559999999998</v>
      </c>
      <c r="N6127">
        <f>Table1_2[[#This Row],[Value]]*2.5</f>
        <v>775.6</v>
      </c>
    </row>
    <row r="6128" spans="1:14" x14ac:dyDescent="0.25">
      <c r="A6128" s="1" t="s">
        <v>6</v>
      </c>
      <c r="B6128" s="1" t="s">
        <v>26</v>
      </c>
      <c r="C6128" s="1" t="s">
        <v>24</v>
      </c>
      <c r="D6128" s="1" t="s">
        <v>25</v>
      </c>
      <c r="E6128" s="1" t="s">
        <v>13</v>
      </c>
      <c r="F6128" s="1" t="s">
        <v>11</v>
      </c>
      <c r="G6128" s="1" t="s">
        <v>65</v>
      </c>
      <c r="H6128" s="1">
        <v>5</v>
      </c>
      <c r="I6128">
        <v>312.45600000000002</v>
      </c>
      <c r="J6128" s="1">
        <f>SUMIFS(I:I,B:B,Table1_2[[#This Row],[Category Level 2]],D:D,Table1_2[[#This Row],[Brand]],E:E,Table1_2[[#This Row],[Region]],F:F,Table1_2[[#This Row],[Measure]],G:G,Table1_2[[#This Row],[Year]],H:H,"&lt;="&amp;Table1_2[[#This Row],[Month]])</f>
        <v>1372.8119999999999</v>
      </c>
      <c r="K61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3347.268</v>
      </c>
      <c r="N6128">
        <f>Table1_2[[#This Row],[Value]]*2.5</f>
        <v>781.1400000000001</v>
      </c>
    </row>
    <row r="6129" spans="1:14" x14ac:dyDescent="0.25">
      <c r="A6129" s="1" t="s">
        <v>6</v>
      </c>
      <c r="B6129" s="1" t="s">
        <v>26</v>
      </c>
      <c r="C6129" s="1" t="s">
        <v>24</v>
      </c>
      <c r="D6129" s="1" t="s">
        <v>25</v>
      </c>
      <c r="E6129" s="1" t="s">
        <v>13</v>
      </c>
      <c r="F6129" s="1" t="s">
        <v>11</v>
      </c>
      <c r="G6129" s="1" t="s">
        <v>65</v>
      </c>
      <c r="H6129" s="1">
        <v>6</v>
      </c>
      <c r="I6129">
        <v>288.08000000000004</v>
      </c>
      <c r="J6129" s="1">
        <f>SUMIFS(I:I,B:B,Table1_2[[#This Row],[Category Level 2]],D:D,Table1_2[[#This Row],[Brand]],E:E,Table1_2[[#This Row],[Region]],F:F,Table1_2[[#This Row],[Measure]],G:G,Table1_2[[#This Row],[Year]],H:H,"&lt;="&amp;Table1_2[[#This Row],[Month]])</f>
        <v>1660.8919999999998</v>
      </c>
      <c r="K61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3346.16</v>
      </c>
      <c r="N6129">
        <f>Table1_2[[#This Row],[Value]]*2.5</f>
        <v>720.2</v>
      </c>
    </row>
    <row r="6130" spans="1:14" x14ac:dyDescent="0.25">
      <c r="A6130" s="1" t="s">
        <v>6</v>
      </c>
      <c r="B6130" s="1" t="s">
        <v>26</v>
      </c>
      <c r="C6130" s="1" t="s">
        <v>24</v>
      </c>
      <c r="D6130" s="1" t="s">
        <v>25</v>
      </c>
      <c r="E6130" s="1" t="s">
        <v>13</v>
      </c>
      <c r="F6130" s="1" t="s">
        <v>11</v>
      </c>
      <c r="G6130" s="1" t="s">
        <v>65</v>
      </c>
      <c r="H6130" s="1">
        <v>7</v>
      </c>
      <c r="I6130">
        <v>298.05200000000002</v>
      </c>
      <c r="J6130" s="1">
        <f>SUMIFS(I:I,B:B,Table1_2[[#This Row],[Category Level 2]],D:D,Table1_2[[#This Row],[Brand]],E:E,Table1_2[[#This Row],[Region]],F:F,Table1_2[[#This Row],[Measure]],G:G,Table1_2[[#This Row],[Year]],H:H,"&lt;="&amp;Table1_2[[#This Row],[Month]])</f>
        <v>1958.944</v>
      </c>
      <c r="K61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3339.5120000000002</v>
      </c>
      <c r="N6130">
        <f>Table1_2[[#This Row],[Value]]*2.5</f>
        <v>745.13000000000011</v>
      </c>
    </row>
    <row r="6131" spans="1:14" x14ac:dyDescent="0.25">
      <c r="A6131" s="1" t="s">
        <v>6</v>
      </c>
      <c r="B6131" s="1" t="s">
        <v>26</v>
      </c>
      <c r="C6131" s="1" t="s">
        <v>24</v>
      </c>
      <c r="D6131" s="1" t="s">
        <v>25</v>
      </c>
      <c r="E6131" s="1" t="s">
        <v>13</v>
      </c>
      <c r="F6131" s="1" t="s">
        <v>11</v>
      </c>
      <c r="G6131" s="1" t="s">
        <v>65</v>
      </c>
      <c r="H6131" s="1">
        <v>8</v>
      </c>
      <c r="I6131">
        <v>242.65200000000002</v>
      </c>
      <c r="J6131" s="1">
        <f>SUMIFS(I:I,B:B,Table1_2[[#This Row],[Category Level 2]],D:D,Table1_2[[#This Row],[Brand]],E:E,Table1_2[[#This Row],[Region]],F:F,Table1_2[[#This Row],[Measure]],G:G,Table1_2[[#This Row],[Year]],H:H,"&lt;="&amp;Table1_2[[#This Row],[Month]])</f>
        <v>2201.596</v>
      </c>
      <c r="K61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3368.32</v>
      </c>
      <c r="N6131">
        <f>Table1_2[[#This Row],[Value]]*2.5</f>
        <v>606.63</v>
      </c>
    </row>
    <row r="6132" spans="1:14" x14ac:dyDescent="0.25">
      <c r="A6132" s="1" t="s">
        <v>6</v>
      </c>
      <c r="B6132" s="1" t="s">
        <v>26</v>
      </c>
      <c r="C6132" s="1" t="s">
        <v>24</v>
      </c>
      <c r="D6132" s="1" t="s">
        <v>25</v>
      </c>
      <c r="E6132" s="1" t="s">
        <v>13</v>
      </c>
      <c r="F6132" s="1" t="s">
        <v>11</v>
      </c>
      <c r="G6132" s="1" t="s">
        <v>65</v>
      </c>
      <c r="H6132" s="1">
        <v>9</v>
      </c>
      <c r="I6132">
        <v>271.46000000000004</v>
      </c>
      <c r="J6132" s="1">
        <f>SUMIFS(I:I,B:B,Table1_2[[#This Row],[Category Level 2]],D:D,Table1_2[[#This Row],[Brand]],E:E,Table1_2[[#This Row],[Region]],F:F,Table1_2[[#This Row],[Measure]],G:G,Table1_2[[#This Row],[Year]],H:H,"&lt;="&amp;Table1_2[[#This Row],[Month]])</f>
        <v>2473.056</v>
      </c>
      <c r="K61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3410.424</v>
      </c>
      <c r="N6132">
        <f>Table1_2[[#This Row],[Value]]*2.5</f>
        <v>678.65000000000009</v>
      </c>
    </row>
    <row r="6133" spans="1:14" x14ac:dyDescent="0.25">
      <c r="A6133" s="1" t="s">
        <v>6</v>
      </c>
      <c r="B6133" s="1" t="s">
        <v>26</v>
      </c>
      <c r="C6133" s="1" t="s">
        <v>24</v>
      </c>
      <c r="D6133" s="1" t="s">
        <v>25</v>
      </c>
      <c r="E6133" s="1" t="s">
        <v>13</v>
      </c>
      <c r="F6133" s="1" t="s">
        <v>11</v>
      </c>
      <c r="G6133" s="1" t="s">
        <v>65</v>
      </c>
      <c r="H6133" s="1">
        <v>10</v>
      </c>
      <c r="I6133">
        <v>280.32400000000001</v>
      </c>
      <c r="J6133" s="1">
        <f>SUMIFS(I:I,B:B,Table1_2[[#This Row],[Category Level 2]],D:D,Table1_2[[#This Row],[Brand]],E:E,Table1_2[[#This Row],[Region]],F:F,Table1_2[[#This Row],[Measure]],G:G,Table1_2[[#This Row],[Year]],H:H,"&lt;="&amp;Table1_2[[#This Row],[Month]])</f>
        <v>2753.38</v>
      </c>
      <c r="K61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3304.056</v>
      </c>
      <c r="N6133">
        <f>Table1_2[[#This Row],[Value]]*2.5</f>
        <v>700.81000000000006</v>
      </c>
    </row>
    <row r="6134" spans="1:14" x14ac:dyDescent="0.25">
      <c r="A6134" s="1" t="s">
        <v>6</v>
      </c>
      <c r="B6134" s="1" t="s">
        <v>26</v>
      </c>
      <c r="C6134" s="1" t="s">
        <v>24</v>
      </c>
      <c r="D6134" s="1" t="s">
        <v>25</v>
      </c>
      <c r="E6134" s="1" t="s">
        <v>13</v>
      </c>
      <c r="F6134" s="1" t="s">
        <v>11</v>
      </c>
      <c r="G6134" s="1" t="s">
        <v>65</v>
      </c>
      <c r="H6134" s="1">
        <v>11</v>
      </c>
      <c r="I6134">
        <v>254.84000000000003</v>
      </c>
      <c r="J6134" s="1">
        <f>SUMIFS(I:I,B:B,Table1_2[[#This Row],[Category Level 2]],D:D,Table1_2[[#This Row],[Brand]],E:E,Table1_2[[#This Row],[Region]],F:F,Table1_2[[#This Row],[Measure]],G:G,Table1_2[[#This Row],[Year]],H:H,"&lt;="&amp;Table1_2[[#This Row],[Month]])</f>
        <v>3008.2200000000003</v>
      </c>
      <c r="K61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3277.4640000000004</v>
      </c>
      <c r="N6134">
        <f>Table1_2[[#This Row],[Value]]*2.5</f>
        <v>637.10000000000014</v>
      </c>
    </row>
    <row r="6135" spans="1:14" x14ac:dyDescent="0.25">
      <c r="A6135" s="1" t="s">
        <v>6</v>
      </c>
      <c r="B6135" s="1" t="s">
        <v>26</v>
      </c>
      <c r="C6135" s="1" t="s">
        <v>24</v>
      </c>
      <c r="D6135" s="1" t="s">
        <v>25</v>
      </c>
      <c r="E6135" s="1" t="s">
        <v>13</v>
      </c>
      <c r="F6135" s="1" t="s">
        <v>11</v>
      </c>
      <c r="G6135" s="1" t="s">
        <v>65</v>
      </c>
      <c r="H6135" s="1">
        <v>12</v>
      </c>
      <c r="I6135">
        <v>285.86400000000003</v>
      </c>
      <c r="J6135" s="1">
        <f>SUMIFS(I:I,B:B,Table1_2[[#This Row],[Category Level 2]],D:D,Table1_2[[#This Row],[Brand]],E:E,Table1_2[[#This Row],[Region]],F:F,Table1_2[[#This Row],[Measure]],G:G,Table1_2[[#This Row],[Year]],H:H,"&lt;="&amp;Table1_2[[#This Row],[Month]])</f>
        <v>3294.0840000000003</v>
      </c>
      <c r="K61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3294.0840000000003</v>
      </c>
      <c r="N6135">
        <f>Table1_2[[#This Row],[Value]]*2.5</f>
        <v>714.66000000000008</v>
      </c>
    </row>
    <row r="6136" spans="1:14" x14ac:dyDescent="0.25">
      <c r="A6136" s="1" t="s">
        <v>6</v>
      </c>
      <c r="B6136" s="1" t="s">
        <v>26</v>
      </c>
      <c r="C6136" s="1" t="s">
        <v>24</v>
      </c>
      <c r="D6136" s="1" t="s">
        <v>25</v>
      </c>
      <c r="E6136" s="1" t="s">
        <v>13</v>
      </c>
      <c r="F6136" s="1" t="s">
        <v>11</v>
      </c>
      <c r="G6136" s="1" t="s">
        <v>66</v>
      </c>
      <c r="H6136" s="1">
        <v>1</v>
      </c>
      <c r="I6136">
        <v>252.62400000000002</v>
      </c>
      <c r="J6136" s="1">
        <f>SUMIFS(I:I,B:B,Table1_2[[#This Row],[Category Level 2]],D:D,Table1_2[[#This Row],[Brand]],E:E,Table1_2[[#This Row],[Region]],F:F,Table1_2[[#This Row],[Measure]],G:G,Table1_2[[#This Row],[Year]],H:H,"&lt;="&amp;Table1_2[[#This Row],[Month]])</f>
        <v>252.62400000000002</v>
      </c>
      <c r="K61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3275.2480000000005</v>
      </c>
      <c r="N6136">
        <f>Table1_2[[#This Row],[Value]]*2.5</f>
        <v>631.56000000000006</v>
      </c>
    </row>
    <row r="6137" spans="1:14" x14ac:dyDescent="0.25">
      <c r="A6137" s="1" t="s">
        <v>6</v>
      </c>
      <c r="B6137" s="1" t="s">
        <v>26</v>
      </c>
      <c r="C6137" s="1" t="s">
        <v>24</v>
      </c>
      <c r="D6137" s="1" t="s">
        <v>25</v>
      </c>
      <c r="E6137" s="1" t="s">
        <v>13</v>
      </c>
      <c r="F6137" s="1" t="s">
        <v>11</v>
      </c>
      <c r="G6137" s="1" t="s">
        <v>66</v>
      </c>
      <c r="H6137" s="1">
        <v>2</v>
      </c>
      <c r="I6137">
        <v>224.92400000000001</v>
      </c>
      <c r="J6137" s="1">
        <f>SUMIFS(I:I,B:B,Table1_2[[#This Row],[Category Level 2]],D:D,Table1_2[[#This Row],[Brand]],E:E,Table1_2[[#This Row],[Region]],F:F,Table1_2[[#This Row],[Measure]],G:G,Table1_2[[#This Row],[Year]],H:H,"&lt;="&amp;Table1_2[[#This Row],[Month]])</f>
        <v>477.548</v>
      </c>
      <c r="K61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3281.8960000000006</v>
      </c>
      <c r="N6137">
        <f>Table1_2[[#This Row],[Value]]*2.5</f>
        <v>562.31000000000006</v>
      </c>
    </row>
    <row r="6138" spans="1:14" x14ac:dyDescent="0.25">
      <c r="A6138" s="1" t="s">
        <v>6</v>
      </c>
      <c r="B6138" s="1" t="s">
        <v>26</v>
      </c>
      <c r="C6138" s="1" t="s">
        <v>24</v>
      </c>
      <c r="D6138" s="1" t="s">
        <v>25</v>
      </c>
      <c r="E6138" s="1" t="s">
        <v>13</v>
      </c>
      <c r="F6138" s="1" t="s">
        <v>11</v>
      </c>
      <c r="G6138" s="1" t="s">
        <v>66</v>
      </c>
      <c r="H6138" s="1">
        <v>3</v>
      </c>
      <c r="I6138">
        <v>358.99200000000002</v>
      </c>
      <c r="J6138" s="1">
        <f>SUMIFS(I:I,B:B,Table1_2[[#This Row],[Category Level 2]],D:D,Table1_2[[#This Row],[Brand]],E:E,Table1_2[[#This Row],[Region]],F:F,Table1_2[[#This Row],[Measure]],G:G,Table1_2[[#This Row],[Year]],H:H,"&lt;="&amp;Table1_2[[#This Row],[Month]])</f>
        <v>836.54</v>
      </c>
      <c r="K61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3380.5080000000003</v>
      </c>
      <c r="N6138">
        <f>Table1_2[[#This Row],[Value]]*2.5</f>
        <v>897.48</v>
      </c>
    </row>
    <row r="6139" spans="1:14" x14ac:dyDescent="0.25">
      <c r="A6139" s="1" t="s">
        <v>6</v>
      </c>
      <c r="B6139" s="1" t="s">
        <v>26</v>
      </c>
      <c r="C6139" s="1" t="s">
        <v>24</v>
      </c>
      <c r="D6139" s="1" t="s">
        <v>25</v>
      </c>
      <c r="E6139" s="1" t="s">
        <v>13</v>
      </c>
      <c r="F6139" s="1" t="s">
        <v>11</v>
      </c>
      <c r="G6139" s="1" t="s">
        <v>66</v>
      </c>
      <c r="H6139" s="1">
        <v>4</v>
      </c>
      <c r="I6139">
        <v>268.13600000000002</v>
      </c>
      <c r="J6139" s="1">
        <f>SUMIFS(I:I,B:B,Table1_2[[#This Row],[Category Level 2]],D:D,Table1_2[[#This Row],[Brand]],E:E,Table1_2[[#This Row],[Region]],F:F,Table1_2[[#This Row],[Measure]],G:G,Table1_2[[#This Row],[Year]],H:H,"&lt;="&amp;Table1_2[[#This Row],[Month]])</f>
        <v>1104.6759999999999</v>
      </c>
      <c r="K61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3338.404</v>
      </c>
      <c r="N6139">
        <f>Table1_2[[#This Row],[Value]]*2.5</f>
        <v>670.34</v>
      </c>
    </row>
    <row r="6140" spans="1:14" x14ac:dyDescent="0.25">
      <c r="A6140" s="1" t="s">
        <v>6</v>
      </c>
      <c r="B6140" s="1" t="s">
        <v>26</v>
      </c>
      <c r="C6140" s="1" t="s">
        <v>24</v>
      </c>
      <c r="D6140" s="1" t="s">
        <v>25</v>
      </c>
      <c r="E6140" s="1" t="s">
        <v>13</v>
      </c>
      <c r="F6140" s="1" t="s">
        <v>11</v>
      </c>
      <c r="G6140" s="1" t="s">
        <v>66</v>
      </c>
      <c r="H6140" s="1">
        <v>5</v>
      </c>
      <c r="I6140">
        <v>313.56400000000002</v>
      </c>
      <c r="J6140" s="1">
        <f>SUMIFS(I:I,B:B,Table1_2[[#This Row],[Category Level 2]],D:D,Table1_2[[#This Row],[Brand]],E:E,Table1_2[[#This Row],[Region]],F:F,Table1_2[[#This Row],[Measure]],G:G,Table1_2[[#This Row],[Year]],H:H,"&lt;="&amp;Table1_2[[#This Row],[Month]])</f>
        <v>1418.24</v>
      </c>
      <c r="K61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3339.5120000000006</v>
      </c>
      <c r="N6140">
        <f>Table1_2[[#This Row],[Value]]*2.5</f>
        <v>783.91000000000008</v>
      </c>
    </row>
    <row r="6141" spans="1:14" x14ac:dyDescent="0.25">
      <c r="A6141" s="1" t="s">
        <v>6</v>
      </c>
      <c r="B6141" s="1" t="s">
        <v>26</v>
      </c>
      <c r="C6141" s="1" t="s">
        <v>24</v>
      </c>
      <c r="D6141" s="1" t="s">
        <v>25</v>
      </c>
      <c r="E6141" s="1" t="s">
        <v>13</v>
      </c>
      <c r="F6141" s="1" t="s">
        <v>11</v>
      </c>
      <c r="G6141" s="1" t="s">
        <v>66</v>
      </c>
      <c r="H6141" s="1">
        <v>6</v>
      </c>
      <c r="I6141">
        <v>316.88800000000003</v>
      </c>
      <c r="J6141" s="1">
        <f>SUMIFS(I:I,B:B,Table1_2[[#This Row],[Category Level 2]],D:D,Table1_2[[#This Row],[Brand]],E:E,Table1_2[[#This Row],[Region]],F:F,Table1_2[[#This Row],[Measure]],G:G,Table1_2[[#This Row],[Year]],H:H,"&lt;="&amp;Table1_2[[#This Row],[Month]])</f>
        <v>1735.1280000000002</v>
      </c>
      <c r="K61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3368.32</v>
      </c>
      <c r="N6141">
        <f>Table1_2[[#This Row],[Value]]*2.5</f>
        <v>792.22</v>
      </c>
    </row>
    <row r="6142" spans="1:14" x14ac:dyDescent="0.25">
      <c r="A6142" s="1" t="s">
        <v>6</v>
      </c>
      <c r="B6142" s="1" t="s">
        <v>26</v>
      </c>
      <c r="C6142" s="1" t="s">
        <v>24</v>
      </c>
      <c r="D6142" s="1" t="s">
        <v>25</v>
      </c>
      <c r="E6142" s="1" t="s">
        <v>13</v>
      </c>
      <c r="F6142" s="1" t="s">
        <v>11</v>
      </c>
      <c r="G6142" s="1" t="s">
        <v>66</v>
      </c>
      <c r="H6142" s="1">
        <v>7</v>
      </c>
      <c r="I6142">
        <v>341.26400000000001</v>
      </c>
      <c r="J6142" s="1">
        <f>SUMIFS(I:I,B:B,Table1_2[[#This Row],[Category Level 2]],D:D,Table1_2[[#This Row],[Brand]],E:E,Table1_2[[#This Row],[Region]],F:F,Table1_2[[#This Row],[Measure]],G:G,Table1_2[[#This Row],[Year]],H:H,"&lt;="&amp;Table1_2[[#This Row],[Month]])</f>
        <v>2076.3920000000003</v>
      </c>
      <c r="K61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3411.5320000000006</v>
      </c>
      <c r="N6142">
        <f>Table1_2[[#This Row],[Value]]*2.5</f>
        <v>853.16000000000008</v>
      </c>
    </row>
    <row r="6143" spans="1:14" x14ac:dyDescent="0.25">
      <c r="A6143" s="1" t="s">
        <v>6</v>
      </c>
      <c r="B6143" s="1" t="s">
        <v>26</v>
      </c>
      <c r="C6143" s="1" t="s">
        <v>24</v>
      </c>
      <c r="D6143" s="1" t="s">
        <v>25</v>
      </c>
      <c r="E6143" s="1" t="s">
        <v>13</v>
      </c>
      <c r="F6143" s="1" t="s">
        <v>11</v>
      </c>
      <c r="G6143" s="1" t="s">
        <v>66</v>
      </c>
      <c r="H6143" s="1">
        <v>8</v>
      </c>
      <c r="I6143">
        <v>330.18400000000003</v>
      </c>
      <c r="J6143" s="1">
        <f>SUMIFS(I:I,B:B,Table1_2[[#This Row],[Category Level 2]],D:D,Table1_2[[#This Row],[Brand]],E:E,Table1_2[[#This Row],[Region]],F:F,Table1_2[[#This Row],[Measure]],G:G,Table1_2[[#This Row],[Year]],H:H,"&lt;="&amp;Table1_2[[#This Row],[Month]])</f>
        <v>2406.5760000000005</v>
      </c>
      <c r="K61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3499.0640000000008</v>
      </c>
      <c r="N6143">
        <f>Table1_2[[#This Row],[Value]]*2.5</f>
        <v>825.46</v>
      </c>
    </row>
    <row r="6144" spans="1:14" x14ac:dyDescent="0.25">
      <c r="A6144" s="1" t="s">
        <v>6</v>
      </c>
      <c r="B6144" s="1" t="s">
        <v>26</v>
      </c>
      <c r="C6144" s="1" t="s">
        <v>24</v>
      </c>
      <c r="D6144" s="1" t="s">
        <v>25</v>
      </c>
      <c r="E6144" s="1" t="s">
        <v>13</v>
      </c>
      <c r="F6144" s="1" t="s">
        <v>11</v>
      </c>
      <c r="G6144" s="1" t="s">
        <v>66</v>
      </c>
      <c r="H6144" s="1">
        <v>9</v>
      </c>
      <c r="I6144">
        <v>281.43200000000002</v>
      </c>
      <c r="J6144" s="1">
        <f>SUMIFS(I:I,B:B,Table1_2[[#This Row],[Category Level 2]],D:D,Table1_2[[#This Row],[Brand]],E:E,Table1_2[[#This Row],[Region]],F:F,Table1_2[[#This Row],[Measure]],G:G,Table1_2[[#This Row],[Year]],H:H,"&lt;="&amp;Table1_2[[#This Row],[Month]])</f>
        <v>2688.0080000000007</v>
      </c>
      <c r="K61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3509.036000000001</v>
      </c>
      <c r="N6144">
        <f>Table1_2[[#This Row],[Value]]*2.5</f>
        <v>703.58</v>
      </c>
    </row>
    <row r="6145" spans="1:14" x14ac:dyDescent="0.25">
      <c r="A6145" s="1" t="s">
        <v>6</v>
      </c>
      <c r="B6145" s="1" t="s">
        <v>26</v>
      </c>
      <c r="C6145" s="1" t="s">
        <v>24</v>
      </c>
      <c r="D6145" s="1" t="s">
        <v>25</v>
      </c>
      <c r="E6145" s="1" t="s">
        <v>13</v>
      </c>
      <c r="F6145" s="1" t="s">
        <v>11</v>
      </c>
      <c r="G6145" s="1" t="s">
        <v>66</v>
      </c>
      <c r="H6145" s="1">
        <v>10</v>
      </c>
      <c r="I6145">
        <v>383.36800000000005</v>
      </c>
      <c r="J6145" s="1">
        <f>SUMIFS(I:I,B:B,Table1_2[[#This Row],[Category Level 2]],D:D,Table1_2[[#This Row],[Brand]],E:E,Table1_2[[#This Row],[Region]],F:F,Table1_2[[#This Row],[Measure]],G:G,Table1_2[[#This Row],[Year]],H:H,"&lt;="&amp;Table1_2[[#This Row],[Month]])</f>
        <v>3071.3760000000007</v>
      </c>
      <c r="K61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3612.0800000000008</v>
      </c>
      <c r="N6145">
        <f>Table1_2[[#This Row],[Value]]*2.5</f>
        <v>958.42000000000007</v>
      </c>
    </row>
    <row r="6146" spans="1:14" x14ac:dyDescent="0.25">
      <c r="A6146" s="1" t="s">
        <v>6</v>
      </c>
      <c r="B6146" s="1" t="s">
        <v>26</v>
      </c>
      <c r="C6146" s="1" t="s">
        <v>24</v>
      </c>
      <c r="D6146" s="1" t="s">
        <v>25</v>
      </c>
      <c r="E6146" s="1" t="s">
        <v>13</v>
      </c>
      <c r="F6146" s="1" t="s">
        <v>11</v>
      </c>
      <c r="G6146" s="1" t="s">
        <v>66</v>
      </c>
      <c r="H6146" s="1">
        <v>11</v>
      </c>
      <c r="I6146">
        <v>291.40400000000005</v>
      </c>
      <c r="J6146" s="1">
        <f>SUMIFS(I:I,B:B,Table1_2[[#This Row],[Category Level 2]],D:D,Table1_2[[#This Row],[Brand]],E:E,Table1_2[[#This Row],[Region]],F:F,Table1_2[[#This Row],[Measure]],G:G,Table1_2[[#This Row],[Year]],H:H,"&lt;="&amp;Table1_2[[#This Row],[Month]])</f>
        <v>3362.7800000000007</v>
      </c>
      <c r="K61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3648.6440000000007</v>
      </c>
      <c r="N6146">
        <f>Table1_2[[#This Row],[Value]]*2.5</f>
        <v>728.5100000000001</v>
      </c>
    </row>
    <row r="6147" spans="1:14" x14ac:dyDescent="0.25">
      <c r="A6147" s="1" t="s">
        <v>6</v>
      </c>
      <c r="B6147" s="1" t="s">
        <v>26</v>
      </c>
      <c r="C6147" s="1" t="s">
        <v>24</v>
      </c>
      <c r="D6147" s="1" t="s">
        <v>25</v>
      </c>
      <c r="E6147" s="1" t="s">
        <v>13</v>
      </c>
      <c r="F6147" s="1" t="s">
        <v>11</v>
      </c>
      <c r="G6147" s="1" t="s">
        <v>66</v>
      </c>
      <c r="H6147" s="1">
        <v>12</v>
      </c>
      <c r="I6147">
        <v>344.58800000000002</v>
      </c>
      <c r="J6147" s="1">
        <f>SUMIFS(I:I,B:B,Table1_2[[#This Row],[Category Level 2]],D:D,Table1_2[[#This Row],[Brand]],E:E,Table1_2[[#This Row],[Region]],F:F,Table1_2[[#This Row],[Measure]],G:G,Table1_2[[#This Row],[Year]],H:H,"&lt;="&amp;Table1_2[[#This Row],[Month]])</f>
        <v>3707.3680000000008</v>
      </c>
      <c r="K61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3707.3680000000008</v>
      </c>
      <c r="N6147">
        <f>Table1_2[[#This Row],[Value]]*2.5</f>
        <v>861.47</v>
      </c>
    </row>
    <row r="6148" spans="1:14" x14ac:dyDescent="0.25">
      <c r="A6148" s="1" t="s">
        <v>6</v>
      </c>
      <c r="B6148" s="1" t="s">
        <v>26</v>
      </c>
      <c r="C6148" s="1" t="s">
        <v>24</v>
      </c>
      <c r="D6148" s="1" t="s">
        <v>25</v>
      </c>
      <c r="E6148" s="1" t="s">
        <v>13</v>
      </c>
      <c r="F6148" s="1" t="s">
        <v>11</v>
      </c>
      <c r="G6148" s="1" t="s">
        <v>67</v>
      </c>
      <c r="H6148" s="1">
        <v>1</v>
      </c>
      <c r="I6148">
        <v>339.048</v>
      </c>
      <c r="J6148" s="1">
        <f>SUMIFS(I:I,B:B,Table1_2[[#This Row],[Category Level 2]],D:D,Table1_2[[#This Row],[Brand]],E:E,Table1_2[[#This Row],[Region]],F:F,Table1_2[[#This Row],[Measure]],G:G,Table1_2[[#This Row],[Year]],H:H,"&lt;="&amp;Table1_2[[#This Row],[Month]])</f>
        <v>339.048</v>
      </c>
      <c r="K61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3793.7920000000013</v>
      </c>
      <c r="N6148">
        <f>Table1_2[[#This Row],[Value]]*2.5</f>
        <v>847.62</v>
      </c>
    </row>
    <row r="6149" spans="1:14" x14ac:dyDescent="0.25">
      <c r="A6149" s="1" t="s">
        <v>6</v>
      </c>
      <c r="B6149" s="1" t="s">
        <v>26</v>
      </c>
      <c r="C6149" s="1" t="s">
        <v>24</v>
      </c>
      <c r="D6149" s="1" t="s">
        <v>25</v>
      </c>
      <c r="E6149" s="1" t="s">
        <v>13</v>
      </c>
      <c r="F6149" s="1" t="s">
        <v>11</v>
      </c>
      <c r="G6149" s="1" t="s">
        <v>67</v>
      </c>
      <c r="H6149" s="1">
        <v>2</v>
      </c>
      <c r="I6149">
        <v>330.18400000000003</v>
      </c>
      <c r="J6149" s="1">
        <f>SUMIFS(I:I,B:B,Table1_2[[#This Row],[Category Level 2]],D:D,Table1_2[[#This Row],[Brand]],E:E,Table1_2[[#This Row],[Region]],F:F,Table1_2[[#This Row],[Measure]],G:G,Table1_2[[#This Row],[Year]],H:H,"&lt;="&amp;Table1_2[[#This Row],[Month]])</f>
        <v>669.23199999999997</v>
      </c>
      <c r="K61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3899.0520000000001</v>
      </c>
      <c r="N6149">
        <f>Table1_2[[#This Row],[Value]]*2.5</f>
        <v>825.46</v>
      </c>
    </row>
    <row r="6150" spans="1:14" x14ac:dyDescent="0.25">
      <c r="A6150" s="1" t="s">
        <v>6</v>
      </c>
      <c r="B6150" s="1" t="s">
        <v>26</v>
      </c>
      <c r="C6150" s="1" t="s">
        <v>24</v>
      </c>
      <c r="D6150" s="1" t="s">
        <v>25</v>
      </c>
      <c r="E6150" s="1" t="s">
        <v>13</v>
      </c>
      <c r="F6150" s="1" t="s">
        <v>11</v>
      </c>
      <c r="G6150" s="1" t="s">
        <v>67</v>
      </c>
      <c r="H6150" s="1">
        <v>3</v>
      </c>
      <c r="I6150">
        <v>354.56000000000006</v>
      </c>
      <c r="J6150" s="1">
        <f>SUMIFS(I:I,B:B,Table1_2[[#This Row],[Category Level 2]],D:D,Table1_2[[#This Row],[Brand]],E:E,Table1_2[[#This Row],[Region]],F:F,Table1_2[[#This Row],[Measure]],G:G,Table1_2[[#This Row],[Year]],H:H,"&lt;="&amp;Table1_2[[#This Row],[Month]])</f>
        <v>1023.792</v>
      </c>
      <c r="K61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3894.6200000000003</v>
      </c>
      <c r="N6150">
        <f>Table1_2[[#This Row],[Value]]*2.5</f>
        <v>886.40000000000009</v>
      </c>
    </row>
    <row r="6151" spans="1:14" x14ac:dyDescent="0.25">
      <c r="A6151" s="1" t="s">
        <v>6</v>
      </c>
      <c r="B6151" s="1" t="s">
        <v>26</v>
      </c>
      <c r="C6151" s="1" t="s">
        <v>24</v>
      </c>
      <c r="D6151" s="1" t="s">
        <v>25</v>
      </c>
      <c r="E6151" s="1" t="s">
        <v>13</v>
      </c>
      <c r="F6151" s="1" t="s">
        <v>12</v>
      </c>
      <c r="G6151" s="1" t="s">
        <v>62</v>
      </c>
      <c r="H6151" s="1">
        <v>1</v>
      </c>
      <c r="I6151">
        <v>1092.4880000000001</v>
      </c>
      <c r="J6151" s="1">
        <f>SUMIFS(I:I,B:B,Table1_2[[#This Row],[Category Level 2]],D:D,Table1_2[[#This Row],[Brand]],E:E,Table1_2[[#This Row],[Region]],F:F,Table1_2[[#This Row],[Measure]],G:G,Table1_2[[#This Row],[Year]],H:H,"&lt;="&amp;Table1_2[[#This Row],[Month]])</f>
        <v>1092.4880000000001</v>
      </c>
      <c r="K61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1092.4880000000001</v>
      </c>
      <c r="N6151">
        <f>Table1_2[[#This Row],[Value]]*2.5</f>
        <v>2731.2200000000003</v>
      </c>
    </row>
    <row r="6152" spans="1:14" x14ac:dyDescent="0.25">
      <c r="A6152" s="1" t="s">
        <v>6</v>
      </c>
      <c r="B6152" s="1" t="s">
        <v>26</v>
      </c>
      <c r="C6152" s="1" t="s">
        <v>24</v>
      </c>
      <c r="D6152" s="1" t="s">
        <v>25</v>
      </c>
      <c r="E6152" s="1" t="s">
        <v>13</v>
      </c>
      <c r="F6152" s="1" t="s">
        <v>12</v>
      </c>
      <c r="G6152" s="1" t="s">
        <v>62</v>
      </c>
      <c r="H6152" s="1">
        <v>2</v>
      </c>
      <c r="I6152">
        <v>1157.8600000000001</v>
      </c>
      <c r="J6152" s="1">
        <f>SUMIFS(I:I,B:B,Table1_2[[#This Row],[Category Level 2]],D:D,Table1_2[[#This Row],[Brand]],E:E,Table1_2[[#This Row],[Region]],F:F,Table1_2[[#This Row],[Measure]],G:G,Table1_2[[#This Row],[Year]],H:H,"&lt;="&amp;Table1_2[[#This Row],[Month]])</f>
        <v>2250.348</v>
      </c>
      <c r="K61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2250.348</v>
      </c>
      <c r="N6152">
        <f>Table1_2[[#This Row],[Value]]*2.5</f>
        <v>2894.6500000000005</v>
      </c>
    </row>
    <row r="6153" spans="1:14" x14ac:dyDescent="0.25">
      <c r="A6153" s="1" t="s">
        <v>6</v>
      </c>
      <c r="B6153" s="1" t="s">
        <v>26</v>
      </c>
      <c r="C6153" s="1" t="s">
        <v>24</v>
      </c>
      <c r="D6153" s="1" t="s">
        <v>25</v>
      </c>
      <c r="E6153" s="1" t="s">
        <v>13</v>
      </c>
      <c r="F6153" s="1" t="s">
        <v>12</v>
      </c>
      <c r="G6153" s="1" t="s">
        <v>62</v>
      </c>
      <c r="H6153" s="1">
        <v>3</v>
      </c>
      <c r="I6153">
        <v>1759.5040000000001</v>
      </c>
      <c r="J6153" s="1">
        <f>SUMIFS(I:I,B:B,Table1_2[[#This Row],[Category Level 2]],D:D,Table1_2[[#This Row],[Brand]],E:E,Table1_2[[#This Row],[Region]],F:F,Table1_2[[#This Row],[Measure]],G:G,Table1_2[[#This Row],[Year]],H:H,"&lt;="&amp;Table1_2[[#This Row],[Month]])</f>
        <v>4009.8519999999999</v>
      </c>
      <c r="K61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4009.8519999999999</v>
      </c>
      <c r="N6153">
        <f>Table1_2[[#This Row],[Value]]*2.5</f>
        <v>4398.76</v>
      </c>
    </row>
    <row r="6154" spans="1:14" x14ac:dyDescent="0.25">
      <c r="A6154" s="1" t="s">
        <v>6</v>
      </c>
      <c r="B6154" s="1" t="s">
        <v>26</v>
      </c>
      <c r="C6154" s="1" t="s">
        <v>24</v>
      </c>
      <c r="D6154" s="1" t="s">
        <v>25</v>
      </c>
      <c r="E6154" s="1" t="s">
        <v>13</v>
      </c>
      <c r="F6154" s="1" t="s">
        <v>12</v>
      </c>
      <c r="G6154" s="1" t="s">
        <v>62</v>
      </c>
      <c r="H6154" s="1">
        <v>4</v>
      </c>
      <c r="I6154">
        <v>1100.2440000000001</v>
      </c>
      <c r="J6154" s="1">
        <f>SUMIFS(I:I,B:B,Table1_2[[#This Row],[Category Level 2]],D:D,Table1_2[[#This Row],[Brand]],E:E,Table1_2[[#This Row],[Region]],F:F,Table1_2[[#This Row],[Measure]],G:G,Table1_2[[#This Row],[Year]],H:H,"&lt;="&amp;Table1_2[[#This Row],[Month]])</f>
        <v>5110.0959999999995</v>
      </c>
      <c r="K61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5110.0959999999995</v>
      </c>
      <c r="N6154">
        <f>Table1_2[[#This Row],[Value]]*2.5</f>
        <v>2750.6100000000006</v>
      </c>
    </row>
    <row r="6155" spans="1:14" x14ac:dyDescent="0.25">
      <c r="A6155" s="1" t="s">
        <v>6</v>
      </c>
      <c r="B6155" s="1" t="s">
        <v>26</v>
      </c>
      <c r="C6155" s="1" t="s">
        <v>24</v>
      </c>
      <c r="D6155" s="1" t="s">
        <v>25</v>
      </c>
      <c r="E6155" s="1" t="s">
        <v>13</v>
      </c>
      <c r="F6155" s="1" t="s">
        <v>12</v>
      </c>
      <c r="G6155" s="1" t="s">
        <v>62</v>
      </c>
      <c r="H6155" s="1">
        <v>5</v>
      </c>
      <c r="I6155">
        <v>1547.8760000000002</v>
      </c>
      <c r="J6155" s="1">
        <f>SUMIFS(I:I,B:B,Table1_2[[#This Row],[Category Level 2]],D:D,Table1_2[[#This Row],[Brand]],E:E,Table1_2[[#This Row],[Region]],F:F,Table1_2[[#This Row],[Measure]],G:G,Table1_2[[#This Row],[Year]],H:H,"&lt;="&amp;Table1_2[[#This Row],[Month]])</f>
        <v>6657.9719999999998</v>
      </c>
      <c r="K61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6657.9719999999998</v>
      </c>
      <c r="N6155">
        <f>Table1_2[[#This Row],[Value]]*2.5</f>
        <v>3869.6900000000005</v>
      </c>
    </row>
    <row r="6156" spans="1:14" x14ac:dyDescent="0.25">
      <c r="A6156" s="1" t="s">
        <v>6</v>
      </c>
      <c r="B6156" s="1" t="s">
        <v>26</v>
      </c>
      <c r="C6156" s="1" t="s">
        <v>24</v>
      </c>
      <c r="D6156" s="1" t="s">
        <v>25</v>
      </c>
      <c r="E6156" s="1" t="s">
        <v>13</v>
      </c>
      <c r="F6156" s="1" t="s">
        <v>12</v>
      </c>
      <c r="G6156" s="1" t="s">
        <v>62</v>
      </c>
      <c r="H6156" s="1">
        <v>6</v>
      </c>
      <c r="I6156">
        <v>1685.2680000000003</v>
      </c>
      <c r="J6156" s="1">
        <f>SUMIFS(I:I,B:B,Table1_2[[#This Row],[Category Level 2]],D:D,Table1_2[[#This Row],[Brand]],E:E,Table1_2[[#This Row],[Region]],F:F,Table1_2[[#This Row],[Measure]],G:G,Table1_2[[#This Row],[Year]],H:H,"&lt;="&amp;Table1_2[[#This Row],[Month]])</f>
        <v>8343.24</v>
      </c>
      <c r="K61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8343.24</v>
      </c>
      <c r="N6156">
        <f>Table1_2[[#This Row],[Value]]*2.5</f>
        <v>4213.170000000001</v>
      </c>
    </row>
    <row r="6157" spans="1:14" x14ac:dyDescent="0.25">
      <c r="A6157" s="1" t="s">
        <v>6</v>
      </c>
      <c r="B6157" s="1" t="s">
        <v>26</v>
      </c>
      <c r="C6157" s="1" t="s">
        <v>24</v>
      </c>
      <c r="D6157" s="1" t="s">
        <v>25</v>
      </c>
      <c r="E6157" s="1" t="s">
        <v>13</v>
      </c>
      <c r="F6157" s="1" t="s">
        <v>12</v>
      </c>
      <c r="G6157" s="1" t="s">
        <v>62</v>
      </c>
      <c r="H6157" s="1">
        <v>7</v>
      </c>
      <c r="I6157">
        <v>1366.1640000000002</v>
      </c>
      <c r="J6157" s="1">
        <f>SUMIFS(I:I,B:B,Table1_2[[#This Row],[Category Level 2]],D:D,Table1_2[[#This Row],[Brand]],E:E,Table1_2[[#This Row],[Region]],F:F,Table1_2[[#This Row],[Measure]],G:G,Table1_2[[#This Row],[Year]],H:H,"&lt;="&amp;Table1_2[[#This Row],[Month]])</f>
        <v>9709.4040000000005</v>
      </c>
      <c r="K61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9709.4040000000005</v>
      </c>
      <c r="N6157">
        <f>Table1_2[[#This Row],[Value]]*2.5</f>
        <v>3415.4100000000008</v>
      </c>
    </row>
    <row r="6158" spans="1:14" x14ac:dyDescent="0.25">
      <c r="A6158" s="1" t="s">
        <v>6</v>
      </c>
      <c r="B6158" s="1" t="s">
        <v>26</v>
      </c>
      <c r="C6158" s="1" t="s">
        <v>24</v>
      </c>
      <c r="D6158" s="1" t="s">
        <v>25</v>
      </c>
      <c r="E6158" s="1" t="s">
        <v>13</v>
      </c>
      <c r="F6158" s="1" t="s">
        <v>12</v>
      </c>
      <c r="G6158" s="1" t="s">
        <v>62</v>
      </c>
      <c r="H6158" s="1">
        <v>8</v>
      </c>
      <c r="I6158">
        <v>1225.4480000000001</v>
      </c>
      <c r="J6158" s="1">
        <f>SUMIFS(I:I,B:B,Table1_2[[#This Row],[Category Level 2]],D:D,Table1_2[[#This Row],[Brand]],E:E,Table1_2[[#This Row],[Region]],F:F,Table1_2[[#This Row],[Measure]],G:G,Table1_2[[#This Row],[Year]],H:H,"&lt;="&amp;Table1_2[[#This Row],[Month]])</f>
        <v>10934.852000000001</v>
      </c>
      <c r="K61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10934.852000000001</v>
      </c>
      <c r="N6158">
        <f>Table1_2[[#This Row],[Value]]*2.5</f>
        <v>3063.6200000000003</v>
      </c>
    </row>
    <row r="6159" spans="1:14" x14ac:dyDescent="0.25">
      <c r="A6159" s="1" t="s">
        <v>6</v>
      </c>
      <c r="B6159" s="1" t="s">
        <v>26</v>
      </c>
      <c r="C6159" s="1" t="s">
        <v>24</v>
      </c>
      <c r="D6159" s="1" t="s">
        <v>25</v>
      </c>
      <c r="E6159" s="1" t="s">
        <v>13</v>
      </c>
      <c r="F6159" s="1" t="s">
        <v>12</v>
      </c>
      <c r="G6159" s="1" t="s">
        <v>62</v>
      </c>
      <c r="H6159" s="1">
        <v>9</v>
      </c>
      <c r="I6159">
        <v>1373.92</v>
      </c>
      <c r="J6159" s="1">
        <f>SUMIFS(I:I,B:B,Table1_2[[#This Row],[Category Level 2]],D:D,Table1_2[[#This Row],[Brand]],E:E,Table1_2[[#This Row],[Region]],F:F,Table1_2[[#This Row],[Measure]],G:G,Table1_2[[#This Row],[Year]],H:H,"&lt;="&amp;Table1_2[[#This Row],[Month]])</f>
        <v>12308.772000000001</v>
      </c>
      <c r="K61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12308.772000000001</v>
      </c>
      <c r="N6159">
        <f>Table1_2[[#This Row],[Value]]*2.5</f>
        <v>3434.8</v>
      </c>
    </row>
    <row r="6160" spans="1:14" x14ac:dyDescent="0.25">
      <c r="A6160" s="1" t="s">
        <v>6</v>
      </c>
      <c r="B6160" s="1" t="s">
        <v>26</v>
      </c>
      <c r="C6160" s="1" t="s">
        <v>24</v>
      </c>
      <c r="D6160" s="1" t="s">
        <v>25</v>
      </c>
      <c r="E6160" s="1" t="s">
        <v>13</v>
      </c>
      <c r="F6160" s="1" t="s">
        <v>12</v>
      </c>
      <c r="G6160" s="1" t="s">
        <v>62</v>
      </c>
      <c r="H6160" s="1">
        <v>10</v>
      </c>
      <c r="I6160">
        <v>1329.6000000000001</v>
      </c>
      <c r="J6160" s="1">
        <f>SUMIFS(I:I,B:B,Table1_2[[#This Row],[Category Level 2]],D:D,Table1_2[[#This Row],[Brand]],E:E,Table1_2[[#This Row],[Region]],F:F,Table1_2[[#This Row],[Measure]],G:G,Table1_2[[#This Row],[Year]],H:H,"&lt;="&amp;Table1_2[[#This Row],[Month]])</f>
        <v>13638.372000000001</v>
      </c>
      <c r="K61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13638.372000000001</v>
      </c>
      <c r="N6160">
        <f>Table1_2[[#This Row],[Value]]*2.5</f>
        <v>3324.0000000000005</v>
      </c>
    </row>
    <row r="6161" spans="1:14" x14ac:dyDescent="0.25">
      <c r="A6161" s="1" t="s">
        <v>6</v>
      </c>
      <c r="B6161" s="1" t="s">
        <v>26</v>
      </c>
      <c r="C6161" s="1" t="s">
        <v>24</v>
      </c>
      <c r="D6161" s="1" t="s">
        <v>25</v>
      </c>
      <c r="E6161" s="1" t="s">
        <v>13</v>
      </c>
      <c r="F6161" s="1" t="s">
        <v>12</v>
      </c>
      <c r="G6161" s="1" t="s">
        <v>62</v>
      </c>
      <c r="H6161" s="1">
        <v>11</v>
      </c>
      <c r="I6161">
        <v>1006.0640000000001</v>
      </c>
      <c r="J6161" s="1">
        <f>SUMIFS(I:I,B:B,Table1_2[[#This Row],[Category Level 2]],D:D,Table1_2[[#This Row],[Brand]],E:E,Table1_2[[#This Row],[Region]],F:F,Table1_2[[#This Row],[Measure]],G:G,Table1_2[[#This Row],[Year]],H:H,"&lt;="&amp;Table1_2[[#This Row],[Month]])</f>
        <v>14644.436000000002</v>
      </c>
      <c r="K61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14644.436000000002</v>
      </c>
      <c r="N6161">
        <f>Table1_2[[#This Row],[Value]]*2.5</f>
        <v>2515.1600000000003</v>
      </c>
    </row>
    <row r="6162" spans="1:14" x14ac:dyDescent="0.25">
      <c r="A6162" s="1" t="s">
        <v>6</v>
      </c>
      <c r="B6162" s="1" t="s">
        <v>26</v>
      </c>
      <c r="C6162" s="1" t="s">
        <v>24</v>
      </c>
      <c r="D6162" s="1" t="s">
        <v>25</v>
      </c>
      <c r="E6162" s="1" t="s">
        <v>13</v>
      </c>
      <c r="F6162" s="1" t="s">
        <v>12</v>
      </c>
      <c r="G6162" s="1" t="s">
        <v>62</v>
      </c>
      <c r="H6162" s="1">
        <v>12</v>
      </c>
      <c r="I6162">
        <v>1235.42</v>
      </c>
      <c r="J6162" s="1">
        <f>SUMIFS(I:I,B:B,Table1_2[[#This Row],[Category Level 2]],D:D,Table1_2[[#This Row],[Brand]],E:E,Table1_2[[#This Row],[Region]],F:F,Table1_2[[#This Row],[Measure]],G:G,Table1_2[[#This Row],[Year]],H:H,"&lt;="&amp;Table1_2[[#This Row],[Month]])</f>
        <v>15879.856000000002</v>
      </c>
      <c r="K61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15879.856000000002</v>
      </c>
      <c r="N6162">
        <f>Table1_2[[#This Row],[Value]]*2.5</f>
        <v>3088.55</v>
      </c>
    </row>
    <row r="6163" spans="1:14" x14ac:dyDescent="0.25">
      <c r="A6163" s="1" t="s">
        <v>6</v>
      </c>
      <c r="B6163" s="1" t="s">
        <v>26</v>
      </c>
      <c r="C6163" s="1" t="s">
        <v>24</v>
      </c>
      <c r="D6163" s="1" t="s">
        <v>25</v>
      </c>
      <c r="E6163" s="1" t="s">
        <v>13</v>
      </c>
      <c r="F6163" s="1" t="s">
        <v>12</v>
      </c>
      <c r="G6163" s="1" t="s">
        <v>63</v>
      </c>
      <c r="H6163" s="1">
        <v>1</v>
      </c>
      <c r="I6163">
        <v>1430.4280000000001</v>
      </c>
      <c r="J6163" s="1">
        <f>SUMIFS(I:I,B:B,Table1_2[[#This Row],[Category Level 2]],D:D,Table1_2[[#This Row],[Brand]],E:E,Table1_2[[#This Row],[Region]],F:F,Table1_2[[#This Row],[Measure]],G:G,Table1_2[[#This Row],[Year]],H:H,"&lt;="&amp;Table1_2[[#This Row],[Month]])</f>
        <v>1430.4280000000001</v>
      </c>
      <c r="K61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16217.796000000002</v>
      </c>
      <c r="N6163">
        <f>Table1_2[[#This Row],[Value]]*2.5</f>
        <v>3576.07</v>
      </c>
    </row>
    <row r="6164" spans="1:14" x14ac:dyDescent="0.25">
      <c r="A6164" s="1" t="s">
        <v>6</v>
      </c>
      <c r="B6164" s="1" t="s">
        <v>26</v>
      </c>
      <c r="C6164" s="1" t="s">
        <v>24</v>
      </c>
      <c r="D6164" s="1" t="s">
        <v>25</v>
      </c>
      <c r="E6164" s="1" t="s">
        <v>13</v>
      </c>
      <c r="F6164" s="1" t="s">
        <v>12</v>
      </c>
      <c r="G6164" s="1" t="s">
        <v>63</v>
      </c>
      <c r="H6164" s="1">
        <v>2</v>
      </c>
      <c r="I6164">
        <v>723.52400000000011</v>
      </c>
      <c r="J6164" s="1">
        <f>SUMIFS(I:I,B:B,Table1_2[[#This Row],[Category Level 2]],D:D,Table1_2[[#This Row],[Brand]],E:E,Table1_2[[#This Row],[Region]],F:F,Table1_2[[#This Row],[Measure]],G:G,Table1_2[[#This Row],[Year]],H:H,"&lt;="&amp;Table1_2[[#This Row],[Month]])</f>
        <v>2153.9520000000002</v>
      </c>
      <c r="K61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15783.460000000003</v>
      </c>
      <c r="N6164">
        <f>Table1_2[[#This Row],[Value]]*2.5</f>
        <v>1808.8100000000004</v>
      </c>
    </row>
    <row r="6165" spans="1:14" x14ac:dyDescent="0.25">
      <c r="A6165" s="1" t="s">
        <v>6</v>
      </c>
      <c r="B6165" s="1" t="s">
        <v>26</v>
      </c>
      <c r="C6165" s="1" t="s">
        <v>24</v>
      </c>
      <c r="D6165" s="1" t="s">
        <v>25</v>
      </c>
      <c r="E6165" s="1" t="s">
        <v>13</v>
      </c>
      <c r="F6165" s="1" t="s">
        <v>12</v>
      </c>
      <c r="G6165" s="1" t="s">
        <v>63</v>
      </c>
      <c r="H6165" s="1">
        <v>3</v>
      </c>
      <c r="I6165">
        <v>1588.8720000000001</v>
      </c>
      <c r="J6165" s="1">
        <f>SUMIFS(I:I,B:B,Table1_2[[#This Row],[Category Level 2]],D:D,Table1_2[[#This Row],[Brand]],E:E,Table1_2[[#This Row],[Region]],F:F,Table1_2[[#This Row],[Measure]],G:G,Table1_2[[#This Row],[Year]],H:H,"&lt;="&amp;Table1_2[[#This Row],[Month]])</f>
        <v>3742.8240000000005</v>
      </c>
      <c r="K61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15612.828000000003</v>
      </c>
      <c r="N6165">
        <f>Table1_2[[#This Row],[Value]]*2.5</f>
        <v>3972.1800000000003</v>
      </c>
    </row>
    <row r="6166" spans="1:14" x14ac:dyDescent="0.25">
      <c r="A6166" s="1" t="s">
        <v>6</v>
      </c>
      <c r="B6166" s="1" t="s">
        <v>26</v>
      </c>
      <c r="C6166" s="1" t="s">
        <v>24</v>
      </c>
      <c r="D6166" s="1" t="s">
        <v>25</v>
      </c>
      <c r="E6166" s="1" t="s">
        <v>13</v>
      </c>
      <c r="F6166" s="1" t="s">
        <v>12</v>
      </c>
      <c r="G6166" s="1" t="s">
        <v>63</v>
      </c>
      <c r="H6166" s="1">
        <v>4</v>
      </c>
      <c r="I6166">
        <v>1597.7360000000001</v>
      </c>
      <c r="J6166" s="1">
        <f>SUMIFS(I:I,B:B,Table1_2[[#This Row],[Category Level 2]],D:D,Table1_2[[#This Row],[Brand]],E:E,Table1_2[[#This Row],[Region]],F:F,Table1_2[[#This Row],[Measure]],G:G,Table1_2[[#This Row],[Year]],H:H,"&lt;="&amp;Table1_2[[#This Row],[Month]])</f>
        <v>5340.56</v>
      </c>
      <c r="K61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16110.320000000003</v>
      </c>
      <c r="N6166">
        <f>Table1_2[[#This Row],[Value]]*2.5</f>
        <v>3994.34</v>
      </c>
    </row>
    <row r="6167" spans="1:14" x14ac:dyDescent="0.25">
      <c r="A6167" s="1" t="s">
        <v>6</v>
      </c>
      <c r="B6167" s="1" t="s">
        <v>26</v>
      </c>
      <c r="C6167" s="1" t="s">
        <v>24</v>
      </c>
      <c r="D6167" s="1" t="s">
        <v>25</v>
      </c>
      <c r="E6167" s="1" t="s">
        <v>13</v>
      </c>
      <c r="F6167" s="1" t="s">
        <v>12</v>
      </c>
      <c r="G6167" s="1" t="s">
        <v>63</v>
      </c>
      <c r="H6167" s="1">
        <v>5</v>
      </c>
      <c r="I6167">
        <v>1536.796</v>
      </c>
      <c r="J6167" s="1">
        <f>SUMIFS(I:I,B:B,Table1_2[[#This Row],[Category Level 2]],D:D,Table1_2[[#This Row],[Brand]],E:E,Table1_2[[#This Row],[Region]],F:F,Table1_2[[#This Row],[Measure]],G:G,Table1_2[[#This Row],[Year]],H:H,"&lt;="&amp;Table1_2[[#This Row],[Month]])</f>
        <v>6877.3560000000007</v>
      </c>
      <c r="K61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16099.240000000002</v>
      </c>
      <c r="N6167">
        <f>Table1_2[[#This Row],[Value]]*2.5</f>
        <v>3841.9900000000002</v>
      </c>
    </row>
    <row r="6168" spans="1:14" x14ac:dyDescent="0.25">
      <c r="A6168" s="1" t="s">
        <v>6</v>
      </c>
      <c r="B6168" s="1" t="s">
        <v>26</v>
      </c>
      <c r="C6168" s="1" t="s">
        <v>24</v>
      </c>
      <c r="D6168" s="1" t="s">
        <v>25</v>
      </c>
      <c r="E6168" s="1" t="s">
        <v>13</v>
      </c>
      <c r="F6168" s="1" t="s">
        <v>12</v>
      </c>
      <c r="G6168" s="1" t="s">
        <v>63</v>
      </c>
      <c r="H6168" s="1">
        <v>6</v>
      </c>
      <c r="I6168">
        <v>1201.0720000000001</v>
      </c>
      <c r="J6168" s="1">
        <f>SUMIFS(I:I,B:B,Table1_2[[#This Row],[Category Level 2]],D:D,Table1_2[[#This Row],[Brand]],E:E,Table1_2[[#This Row],[Region]],F:F,Table1_2[[#This Row],[Measure]],G:G,Table1_2[[#This Row],[Year]],H:H,"&lt;="&amp;Table1_2[[#This Row],[Month]])</f>
        <v>8078.4280000000008</v>
      </c>
      <c r="K61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15615.044000000002</v>
      </c>
      <c r="N6168">
        <f>Table1_2[[#This Row],[Value]]*2.5</f>
        <v>3002.6800000000003</v>
      </c>
    </row>
    <row r="6169" spans="1:14" x14ac:dyDescent="0.25">
      <c r="A6169" s="1" t="s">
        <v>6</v>
      </c>
      <c r="B6169" s="1" t="s">
        <v>26</v>
      </c>
      <c r="C6169" s="1" t="s">
        <v>24</v>
      </c>
      <c r="D6169" s="1" t="s">
        <v>25</v>
      </c>
      <c r="E6169" s="1" t="s">
        <v>13</v>
      </c>
      <c r="F6169" s="1" t="s">
        <v>12</v>
      </c>
      <c r="G6169" s="1" t="s">
        <v>63</v>
      </c>
      <c r="H6169" s="1">
        <v>7</v>
      </c>
      <c r="I6169">
        <v>1557.8480000000002</v>
      </c>
      <c r="J6169" s="1">
        <f>SUMIFS(I:I,B:B,Table1_2[[#This Row],[Category Level 2]],D:D,Table1_2[[#This Row],[Brand]],E:E,Table1_2[[#This Row],[Region]],F:F,Table1_2[[#This Row],[Measure]],G:G,Table1_2[[#This Row],[Year]],H:H,"&lt;="&amp;Table1_2[[#This Row],[Month]])</f>
        <v>9636.2760000000017</v>
      </c>
      <c r="K61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15806.728000000003</v>
      </c>
      <c r="N6169">
        <f>Table1_2[[#This Row],[Value]]*2.5</f>
        <v>3894.6200000000003</v>
      </c>
    </row>
    <row r="6170" spans="1:14" x14ac:dyDescent="0.25">
      <c r="A6170" s="1" t="s">
        <v>6</v>
      </c>
      <c r="B6170" s="1" t="s">
        <v>26</v>
      </c>
      <c r="C6170" s="1" t="s">
        <v>24</v>
      </c>
      <c r="D6170" s="1" t="s">
        <v>25</v>
      </c>
      <c r="E6170" s="1" t="s">
        <v>13</v>
      </c>
      <c r="F6170" s="1" t="s">
        <v>12</v>
      </c>
      <c r="G6170" s="1" t="s">
        <v>63</v>
      </c>
      <c r="H6170" s="1">
        <v>8</v>
      </c>
      <c r="I6170">
        <v>3217.6320000000001</v>
      </c>
      <c r="J6170" s="1">
        <f>SUMIFS(I:I,B:B,Table1_2[[#This Row],[Category Level 2]],D:D,Table1_2[[#This Row],[Brand]],E:E,Table1_2[[#This Row],[Region]],F:F,Table1_2[[#This Row],[Measure]],G:G,Table1_2[[#This Row],[Year]],H:H,"&lt;="&amp;Table1_2[[#This Row],[Month]])</f>
        <v>12853.908000000001</v>
      </c>
      <c r="K61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17798.912000000004</v>
      </c>
      <c r="N6170">
        <f>Table1_2[[#This Row],[Value]]*2.5</f>
        <v>8044.08</v>
      </c>
    </row>
    <row r="6171" spans="1:14" x14ac:dyDescent="0.25">
      <c r="A6171" s="1" t="s">
        <v>6</v>
      </c>
      <c r="B6171" s="1" t="s">
        <v>26</v>
      </c>
      <c r="C6171" s="1" t="s">
        <v>24</v>
      </c>
      <c r="D6171" s="1" t="s">
        <v>25</v>
      </c>
      <c r="E6171" s="1" t="s">
        <v>13</v>
      </c>
      <c r="F6171" s="1" t="s">
        <v>12</v>
      </c>
      <c r="G6171" s="1" t="s">
        <v>63</v>
      </c>
      <c r="H6171" s="1">
        <v>9</v>
      </c>
      <c r="I6171">
        <v>2108.5240000000003</v>
      </c>
      <c r="J6171" s="1">
        <f>SUMIFS(I:I,B:B,Table1_2[[#This Row],[Category Level 2]],D:D,Table1_2[[#This Row],[Brand]],E:E,Table1_2[[#This Row],[Region]],F:F,Table1_2[[#This Row],[Measure]],G:G,Table1_2[[#This Row],[Year]],H:H,"&lt;="&amp;Table1_2[[#This Row],[Month]])</f>
        <v>14962.432000000001</v>
      </c>
      <c r="K61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18533.516</v>
      </c>
      <c r="N6171">
        <f>Table1_2[[#This Row],[Value]]*2.5</f>
        <v>5271.3100000000013</v>
      </c>
    </row>
    <row r="6172" spans="1:14" x14ac:dyDescent="0.25">
      <c r="A6172" s="1" t="s">
        <v>6</v>
      </c>
      <c r="B6172" s="1" t="s">
        <v>26</v>
      </c>
      <c r="C6172" s="1" t="s">
        <v>24</v>
      </c>
      <c r="D6172" s="1" t="s">
        <v>25</v>
      </c>
      <c r="E6172" s="1" t="s">
        <v>13</v>
      </c>
      <c r="F6172" s="1" t="s">
        <v>12</v>
      </c>
      <c r="G6172" s="1" t="s">
        <v>63</v>
      </c>
      <c r="H6172" s="1">
        <v>10</v>
      </c>
      <c r="I6172">
        <v>1725.1560000000002</v>
      </c>
      <c r="J6172" s="1">
        <f>SUMIFS(I:I,B:B,Table1_2[[#This Row],[Category Level 2]],D:D,Table1_2[[#This Row],[Brand]],E:E,Table1_2[[#This Row],[Region]],F:F,Table1_2[[#This Row],[Measure]],G:G,Table1_2[[#This Row],[Year]],H:H,"&lt;="&amp;Table1_2[[#This Row],[Month]])</f>
        <v>16687.588</v>
      </c>
      <c r="K61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18929.072</v>
      </c>
      <c r="N6172">
        <f>Table1_2[[#This Row],[Value]]*2.5</f>
        <v>4312.8900000000003</v>
      </c>
    </row>
    <row r="6173" spans="1:14" x14ac:dyDescent="0.25">
      <c r="A6173" s="1" t="s">
        <v>6</v>
      </c>
      <c r="B6173" s="1" t="s">
        <v>26</v>
      </c>
      <c r="C6173" s="1" t="s">
        <v>24</v>
      </c>
      <c r="D6173" s="1" t="s">
        <v>25</v>
      </c>
      <c r="E6173" s="1" t="s">
        <v>13</v>
      </c>
      <c r="F6173" s="1" t="s">
        <v>12</v>
      </c>
      <c r="G6173" s="1" t="s">
        <v>63</v>
      </c>
      <c r="H6173" s="1">
        <v>11</v>
      </c>
      <c r="I6173">
        <v>1095.8120000000001</v>
      </c>
      <c r="J6173" s="1">
        <f>SUMIFS(I:I,B:B,Table1_2[[#This Row],[Category Level 2]],D:D,Table1_2[[#This Row],[Brand]],E:E,Table1_2[[#This Row],[Region]],F:F,Table1_2[[#This Row],[Measure]],G:G,Table1_2[[#This Row],[Year]],H:H,"&lt;="&amp;Table1_2[[#This Row],[Month]])</f>
        <v>17783.400000000001</v>
      </c>
      <c r="K61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19018.82</v>
      </c>
      <c r="N6173">
        <f>Table1_2[[#This Row],[Value]]*2.5</f>
        <v>2739.53</v>
      </c>
    </row>
    <row r="6174" spans="1:14" x14ac:dyDescent="0.25">
      <c r="A6174" s="1" t="s">
        <v>6</v>
      </c>
      <c r="B6174" s="1" t="s">
        <v>26</v>
      </c>
      <c r="C6174" s="1" t="s">
        <v>24</v>
      </c>
      <c r="D6174" s="1" t="s">
        <v>25</v>
      </c>
      <c r="E6174" s="1" t="s">
        <v>13</v>
      </c>
      <c r="F6174" s="1" t="s">
        <v>12</v>
      </c>
      <c r="G6174" s="1" t="s">
        <v>63</v>
      </c>
      <c r="H6174" s="1">
        <v>12</v>
      </c>
      <c r="I6174">
        <v>1658.6760000000002</v>
      </c>
      <c r="J6174" s="1">
        <f>SUMIFS(I:I,B:B,Table1_2[[#This Row],[Category Level 2]],D:D,Table1_2[[#This Row],[Brand]],E:E,Table1_2[[#This Row],[Region]],F:F,Table1_2[[#This Row],[Measure]],G:G,Table1_2[[#This Row],[Year]],H:H,"&lt;="&amp;Table1_2[[#This Row],[Month]])</f>
        <v>19442.076000000001</v>
      </c>
      <c r="K61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19442.076000000001</v>
      </c>
      <c r="N6174">
        <f>Table1_2[[#This Row],[Value]]*2.5</f>
        <v>4146.6900000000005</v>
      </c>
    </row>
    <row r="6175" spans="1:14" x14ac:dyDescent="0.25">
      <c r="A6175" s="1" t="s">
        <v>6</v>
      </c>
      <c r="B6175" s="1" t="s">
        <v>26</v>
      </c>
      <c r="C6175" s="1" t="s">
        <v>24</v>
      </c>
      <c r="D6175" s="1" t="s">
        <v>25</v>
      </c>
      <c r="E6175" s="1" t="s">
        <v>13</v>
      </c>
      <c r="F6175" s="1" t="s">
        <v>12</v>
      </c>
      <c r="G6175" s="1" t="s">
        <v>64</v>
      </c>
      <c r="H6175" s="1">
        <v>1</v>
      </c>
      <c r="I6175">
        <v>1802.7160000000001</v>
      </c>
      <c r="J6175" s="1">
        <f>SUMIFS(I:I,B:B,Table1_2[[#This Row],[Category Level 2]],D:D,Table1_2[[#This Row],[Brand]],E:E,Table1_2[[#This Row],[Region]],F:F,Table1_2[[#This Row],[Measure]],G:G,Table1_2[[#This Row],[Year]],H:H,"&lt;="&amp;Table1_2[[#This Row],[Month]])</f>
        <v>1802.7160000000001</v>
      </c>
      <c r="K61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19814.364000000001</v>
      </c>
      <c r="N6175">
        <f>Table1_2[[#This Row],[Value]]*2.5</f>
        <v>4506.79</v>
      </c>
    </row>
    <row r="6176" spans="1:14" x14ac:dyDescent="0.25">
      <c r="A6176" s="1" t="s">
        <v>6</v>
      </c>
      <c r="B6176" s="1" t="s">
        <v>26</v>
      </c>
      <c r="C6176" s="1" t="s">
        <v>24</v>
      </c>
      <c r="D6176" s="1" t="s">
        <v>25</v>
      </c>
      <c r="E6176" s="1" t="s">
        <v>13</v>
      </c>
      <c r="F6176" s="1" t="s">
        <v>12</v>
      </c>
      <c r="G6176" s="1" t="s">
        <v>64</v>
      </c>
      <c r="H6176" s="1">
        <v>2</v>
      </c>
      <c r="I6176">
        <v>1891.3560000000002</v>
      </c>
      <c r="J6176" s="1">
        <f>SUMIFS(I:I,B:B,Table1_2[[#This Row],[Category Level 2]],D:D,Table1_2[[#This Row],[Brand]],E:E,Table1_2[[#This Row],[Region]],F:F,Table1_2[[#This Row],[Measure]],G:G,Table1_2[[#This Row],[Year]],H:H,"&lt;="&amp;Table1_2[[#This Row],[Month]])</f>
        <v>3694.0720000000001</v>
      </c>
      <c r="K61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20982.196</v>
      </c>
      <c r="N6176">
        <f>Table1_2[[#This Row],[Value]]*2.5</f>
        <v>4728.3900000000003</v>
      </c>
    </row>
    <row r="6177" spans="1:14" x14ac:dyDescent="0.25">
      <c r="A6177" s="1" t="s">
        <v>6</v>
      </c>
      <c r="B6177" s="1" t="s">
        <v>26</v>
      </c>
      <c r="C6177" s="1" t="s">
        <v>24</v>
      </c>
      <c r="D6177" s="1" t="s">
        <v>25</v>
      </c>
      <c r="E6177" s="1" t="s">
        <v>13</v>
      </c>
      <c r="F6177" s="1" t="s">
        <v>12</v>
      </c>
      <c r="G6177" s="1" t="s">
        <v>64</v>
      </c>
      <c r="H6177" s="1">
        <v>3</v>
      </c>
      <c r="I6177">
        <v>1799.3920000000001</v>
      </c>
      <c r="J6177" s="1">
        <f>SUMIFS(I:I,B:B,Table1_2[[#This Row],[Category Level 2]],D:D,Table1_2[[#This Row],[Brand]],E:E,Table1_2[[#This Row],[Region]],F:F,Table1_2[[#This Row],[Measure]],G:G,Table1_2[[#This Row],[Year]],H:H,"&lt;="&amp;Table1_2[[#This Row],[Month]])</f>
        <v>5493.4639999999999</v>
      </c>
      <c r="K61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21192.716</v>
      </c>
      <c r="N6177">
        <f>Table1_2[[#This Row],[Value]]*2.5</f>
        <v>4498.4800000000005</v>
      </c>
    </row>
    <row r="6178" spans="1:14" x14ac:dyDescent="0.25">
      <c r="A6178" s="1" t="s">
        <v>6</v>
      </c>
      <c r="B6178" s="1" t="s">
        <v>26</v>
      </c>
      <c r="C6178" s="1" t="s">
        <v>24</v>
      </c>
      <c r="D6178" s="1" t="s">
        <v>25</v>
      </c>
      <c r="E6178" s="1" t="s">
        <v>13</v>
      </c>
      <c r="F6178" s="1" t="s">
        <v>12</v>
      </c>
      <c r="G6178" s="1" t="s">
        <v>64</v>
      </c>
      <c r="H6178" s="1">
        <v>4</v>
      </c>
      <c r="I6178">
        <v>1871.4120000000003</v>
      </c>
      <c r="J6178" s="1">
        <f>SUMIFS(I:I,B:B,Table1_2[[#This Row],[Category Level 2]],D:D,Table1_2[[#This Row],[Brand]],E:E,Table1_2[[#This Row],[Region]],F:F,Table1_2[[#This Row],[Measure]],G:G,Table1_2[[#This Row],[Year]],H:H,"&lt;="&amp;Table1_2[[#This Row],[Month]])</f>
        <v>7364.8760000000002</v>
      </c>
      <c r="K61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21466.392</v>
      </c>
      <c r="N6178">
        <f>Table1_2[[#This Row],[Value]]*2.5</f>
        <v>4678.5300000000007</v>
      </c>
    </row>
    <row r="6179" spans="1:14" x14ac:dyDescent="0.25">
      <c r="A6179" s="1" t="s">
        <v>6</v>
      </c>
      <c r="B6179" s="1" t="s">
        <v>26</v>
      </c>
      <c r="C6179" s="1" t="s">
        <v>24</v>
      </c>
      <c r="D6179" s="1" t="s">
        <v>25</v>
      </c>
      <c r="E6179" s="1" t="s">
        <v>13</v>
      </c>
      <c r="F6179" s="1" t="s">
        <v>12</v>
      </c>
      <c r="G6179" s="1" t="s">
        <v>64</v>
      </c>
      <c r="H6179" s="1">
        <v>5</v>
      </c>
      <c r="I6179">
        <v>1304.1160000000002</v>
      </c>
      <c r="J6179" s="1">
        <f>SUMIFS(I:I,B:B,Table1_2[[#This Row],[Category Level 2]],D:D,Table1_2[[#This Row],[Brand]],E:E,Table1_2[[#This Row],[Region]],F:F,Table1_2[[#This Row],[Measure]],G:G,Table1_2[[#This Row],[Year]],H:H,"&lt;="&amp;Table1_2[[#This Row],[Month]])</f>
        <v>8668.9920000000002</v>
      </c>
      <c r="K61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21233.712</v>
      </c>
      <c r="N6179">
        <f>Table1_2[[#This Row],[Value]]*2.5</f>
        <v>3260.2900000000004</v>
      </c>
    </row>
    <row r="6180" spans="1:14" x14ac:dyDescent="0.25">
      <c r="A6180" s="1" t="s">
        <v>6</v>
      </c>
      <c r="B6180" s="1" t="s">
        <v>26</v>
      </c>
      <c r="C6180" s="1" t="s">
        <v>24</v>
      </c>
      <c r="D6180" s="1" t="s">
        <v>25</v>
      </c>
      <c r="E6180" s="1" t="s">
        <v>13</v>
      </c>
      <c r="F6180" s="1" t="s">
        <v>12</v>
      </c>
      <c r="G6180" s="1" t="s">
        <v>64</v>
      </c>
      <c r="H6180" s="1">
        <v>6</v>
      </c>
      <c r="I6180">
        <v>1562.2800000000002</v>
      </c>
      <c r="J6180" s="1">
        <f>SUMIFS(I:I,B:B,Table1_2[[#This Row],[Category Level 2]],D:D,Table1_2[[#This Row],[Brand]],E:E,Table1_2[[#This Row],[Region]],F:F,Table1_2[[#This Row],[Measure]],G:G,Table1_2[[#This Row],[Year]],H:H,"&lt;="&amp;Table1_2[[#This Row],[Month]])</f>
        <v>10231.272000000001</v>
      </c>
      <c r="K61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21594.920000000002</v>
      </c>
      <c r="N6180">
        <f>Table1_2[[#This Row],[Value]]*2.5</f>
        <v>3905.7000000000007</v>
      </c>
    </row>
    <row r="6181" spans="1:14" x14ac:dyDescent="0.25">
      <c r="A6181" s="1" t="s">
        <v>6</v>
      </c>
      <c r="B6181" s="1" t="s">
        <v>26</v>
      </c>
      <c r="C6181" s="1" t="s">
        <v>24</v>
      </c>
      <c r="D6181" s="1" t="s">
        <v>25</v>
      </c>
      <c r="E6181" s="1" t="s">
        <v>13</v>
      </c>
      <c r="F6181" s="1" t="s">
        <v>12</v>
      </c>
      <c r="G6181" s="1" t="s">
        <v>64</v>
      </c>
      <c r="H6181" s="1">
        <v>7</v>
      </c>
      <c r="I6181">
        <v>1643.1640000000002</v>
      </c>
      <c r="J6181" s="1">
        <f>SUMIFS(I:I,B:B,Table1_2[[#This Row],[Category Level 2]],D:D,Table1_2[[#This Row],[Brand]],E:E,Table1_2[[#This Row],[Region]],F:F,Table1_2[[#This Row],[Measure]],G:G,Table1_2[[#This Row],[Year]],H:H,"&lt;="&amp;Table1_2[[#This Row],[Month]])</f>
        <v>11874.436000000002</v>
      </c>
      <c r="K61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21680.236000000004</v>
      </c>
      <c r="N6181">
        <f>Table1_2[[#This Row],[Value]]*2.5</f>
        <v>4107.9100000000008</v>
      </c>
    </row>
    <row r="6182" spans="1:14" x14ac:dyDescent="0.25">
      <c r="A6182" s="1" t="s">
        <v>6</v>
      </c>
      <c r="B6182" s="1" t="s">
        <v>26</v>
      </c>
      <c r="C6182" s="1" t="s">
        <v>24</v>
      </c>
      <c r="D6182" s="1" t="s">
        <v>25</v>
      </c>
      <c r="E6182" s="1" t="s">
        <v>13</v>
      </c>
      <c r="F6182" s="1" t="s">
        <v>12</v>
      </c>
      <c r="G6182" s="1" t="s">
        <v>64</v>
      </c>
      <c r="H6182" s="1">
        <v>8</v>
      </c>
      <c r="I6182">
        <v>1154.5360000000001</v>
      </c>
      <c r="J6182" s="1">
        <f>SUMIFS(I:I,B:B,Table1_2[[#This Row],[Category Level 2]],D:D,Table1_2[[#This Row],[Brand]],E:E,Table1_2[[#This Row],[Region]],F:F,Table1_2[[#This Row],[Measure]],G:G,Table1_2[[#This Row],[Year]],H:H,"&lt;="&amp;Table1_2[[#This Row],[Month]])</f>
        <v>13028.972000000002</v>
      </c>
      <c r="K61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19617.140000000003</v>
      </c>
      <c r="N6182">
        <f>Table1_2[[#This Row],[Value]]*2.5</f>
        <v>2886.34</v>
      </c>
    </row>
    <row r="6183" spans="1:14" x14ac:dyDescent="0.25">
      <c r="A6183" s="1" t="s">
        <v>6</v>
      </c>
      <c r="B6183" s="1" t="s">
        <v>26</v>
      </c>
      <c r="C6183" s="1" t="s">
        <v>24</v>
      </c>
      <c r="D6183" s="1" t="s">
        <v>25</v>
      </c>
      <c r="E6183" s="1" t="s">
        <v>13</v>
      </c>
      <c r="F6183" s="1" t="s">
        <v>12</v>
      </c>
      <c r="G6183" s="1" t="s">
        <v>64</v>
      </c>
      <c r="H6183" s="1">
        <v>9</v>
      </c>
      <c r="I6183">
        <v>1238.7440000000001</v>
      </c>
      <c r="J6183" s="1">
        <f>SUMIFS(I:I,B:B,Table1_2[[#This Row],[Category Level 2]],D:D,Table1_2[[#This Row],[Brand]],E:E,Table1_2[[#This Row],[Region]],F:F,Table1_2[[#This Row],[Measure]],G:G,Table1_2[[#This Row],[Year]],H:H,"&lt;="&amp;Table1_2[[#This Row],[Month]])</f>
        <v>14267.716000000002</v>
      </c>
      <c r="K61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18747.36</v>
      </c>
      <c r="N6183">
        <f>Table1_2[[#This Row],[Value]]*2.5</f>
        <v>3096.8600000000006</v>
      </c>
    </row>
    <row r="6184" spans="1:14" x14ac:dyDescent="0.25">
      <c r="A6184" s="1" t="s">
        <v>6</v>
      </c>
      <c r="B6184" s="1" t="s">
        <v>26</v>
      </c>
      <c r="C6184" s="1" t="s">
        <v>24</v>
      </c>
      <c r="D6184" s="1" t="s">
        <v>25</v>
      </c>
      <c r="E6184" s="1" t="s">
        <v>13</v>
      </c>
      <c r="F6184" s="1" t="s">
        <v>12</v>
      </c>
      <c r="G6184" s="1" t="s">
        <v>64</v>
      </c>
      <c r="H6184" s="1">
        <v>10</v>
      </c>
      <c r="I6184">
        <v>2086.364</v>
      </c>
      <c r="J6184" s="1">
        <f>SUMIFS(I:I,B:B,Table1_2[[#This Row],[Category Level 2]],D:D,Table1_2[[#This Row],[Brand]],E:E,Table1_2[[#This Row],[Region]],F:F,Table1_2[[#This Row],[Measure]],G:G,Table1_2[[#This Row],[Year]],H:H,"&lt;="&amp;Table1_2[[#This Row],[Month]])</f>
        <v>16354.080000000002</v>
      </c>
      <c r="K61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19108.568000000003</v>
      </c>
      <c r="N6184">
        <f>Table1_2[[#This Row],[Value]]*2.5</f>
        <v>5215.91</v>
      </c>
    </row>
    <row r="6185" spans="1:14" x14ac:dyDescent="0.25">
      <c r="A6185" s="1" t="s">
        <v>6</v>
      </c>
      <c r="B6185" s="1" t="s">
        <v>26</v>
      </c>
      <c r="C6185" s="1" t="s">
        <v>24</v>
      </c>
      <c r="D6185" s="1" t="s">
        <v>25</v>
      </c>
      <c r="E6185" s="1" t="s">
        <v>13</v>
      </c>
      <c r="F6185" s="1" t="s">
        <v>12</v>
      </c>
      <c r="G6185" s="1" t="s">
        <v>64</v>
      </c>
      <c r="H6185" s="1">
        <v>11</v>
      </c>
      <c r="I6185">
        <v>1519.0680000000002</v>
      </c>
      <c r="J6185" s="1">
        <f>SUMIFS(I:I,B:B,Table1_2[[#This Row],[Category Level 2]],D:D,Table1_2[[#This Row],[Brand]],E:E,Table1_2[[#This Row],[Region]],F:F,Table1_2[[#This Row],[Measure]],G:G,Table1_2[[#This Row],[Year]],H:H,"&lt;="&amp;Table1_2[[#This Row],[Month]])</f>
        <v>17873.148000000001</v>
      </c>
      <c r="K61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19531.824000000001</v>
      </c>
      <c r="N6185">
        <f>Table1_2[[#This Row],[Value]]*2.5</f>
        <v>3797.6700000000005</v>
      </c>
    </row>
    <row r="6186" spans="1:14" x14ac:dyDescent="0.25">
      <c r="A6186" s="1" t="s">
        <v>6</v>
      </c>
      <c r="B6186" s="1" t="s">
        <v>26</v>
      </c>
      <c r="C6186" s="1" t="s">
        <v>24</v>
      </c>
      <c r="D6186" s="1" t="s">
        <v>25</v>
      </c>
      <c r="E6186" s="1" t="s">
        <v>13</v>
      </c>
      <c r="F6186" s="1" t="s">
        <v>12</v>
      </c>
      <c r="G6186" s="1" t="s">
        <v>64</v>
      </c>
      <c r="H6186" s="1">
        <v>12</v>
      </c>
      <c r="I6186">
        <v>1454.8040000000001</v>
      </c>
      <c r="J6186" s="1">
        <f>SUMIFS(I:I,B:B,Table1_2[[#This Row],[Category Level 2]],D:D,Table1_2[[#This Row],[Brand]],E:E,Table1_2[[#This Row],[Region]],F:F,Table1_2[[#This Row],[Measure]],G:G,Table1_2[[#This Row],[Year]],H:H,"&lt;="&amp;Table1_2[[#This Row],[Month]])</f>
        <v>19327.952000000001</v>
      </c>
      <c r="K61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19327.952000000001</v>
      </c>
      <c r="N6186">
        <f>Table1_2[[#This Row],[Value]]*2.5</f>
        <v>3637.01</v>
      </c>
    </row>
    <row r="6187" spans="1:14" x14ac:dyDescent="0.25">
      <c r="A6187" s="1" t="s">
        <v>6</v>
      </c>
      <c r="B6187" s="1" t="s">
        <v>26</v>
      </c>
      <c r="C6187" s="1" t="s">
        <v>24</v>
      </c>
      <c r="D6187" s="1" t="s">
        <v>25</v>
      </c>
      <c r="E6187" s="1" t="s">
        <v>13</v>
      </c>
      <c r="F6187" s="1" t="s">
        <v>12</v>
      </c>
      <c r="G6187" s="1" t="s">
        <v>65</v>
      </c>
      <c r="H6187" s="1">
        <v>1</v>
      </c>
      <c r="I6187">
        <v>1465.884</v>
      </c>
      <c r="J6187" s="1">
        <f>SUMIFS(I:I,B:B,Table1_2[[#This Row],[Category Level 2]],D:D,Table1_2[[#This Row],[Brand]],E:E,Table1_2[[#This Row],[Region]],F:F,Table1_2[[#This Row],[Measure]],G:G,Table1_2[[#This Row],[Year]],H:H,"&lt;="&amp;Table1_2[[#This Row],[Month]])</f>
        <v>1465.884</v>
      </c>
      <c r="K61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18991.120000000003</v>
      </c>
      <c r="N6187">
        <f>Table1_2[[#This Row],[Value]]*2.5</f>
        <v>3664.71</v>
      </c>
    </row>
    <row r="6188" spans="1:14" x14ac:dyDescent="0.25">
      <c r="A6188" s="1" t="s">
        <v>6</v>
      </c>
      <c r="B6188" s="1" t="s">
        <v>26</v>
      </c>
      <c r="C6188" s="1" t="s">
        <v>24</v>
      </c>
      <c r="D6188" s="1" t="s">
        <v>25</v>
      </c>
      <c r="E6188" s="1" t="s">
        <v>13</v>
      </c>
      <c r="F6188" s="1" t="s">
        <v>12</v>
      </c>
      <c r="G6188" s="1" t="s">
        <v>65</v>
      </c>
      <c r="H6188" s="1">
        <v>2</v>
      </c>
      <c r="I6188">
        <v>1181.1280000000002</v>
      </c>
      <c r="J6188" s="1">
        <f>SUMIFS(I:I,B:B,Table1_2[[#This Row],[Category Level 2]],D:D,Table1_2[[#This Row],[Brand]],E:E,Table1_2[[#This Row],[Region]],F:F,Table1_2[[#This Row],[Measure]],G:G,Table1_2[[#This Row],[Year]],H:H,"&lt;="&amp;Table1_2[[#This Row],[Month]])</f>
        <v>2647.0120000000002</v>
      </c>
      <c r="K61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18280.892</v>
      </c>
      <c r="N6188">
        <f>Table1_2[[#This Row],[Value]]*2.5</f>
        <v>2952.8200000000006</v>
      </c>
    </row>
    <row r="6189" spans="1:14" x14ac:dyDescent="0.25">
      <c r="A6189" s="1" t="s">
        <v>6</v>
      </c>
      <c r="B6189" s="1" t="s">
        <v>26</v>
      </c>
      <c r="C6189" s="1" t="s">
        <v>24</v>
      </c>
      <c r="D6189" s="1" t="s">
        <v>25</v>
      </c>
      <c r="E6189" s="1" t="s">
        <v>13</v>
      </c>
      <c r="F6189" s="1" t="s">
        <v>12</v>
      </c>
      <c r="G6189" s="1" t="s">
        <v>65</v>
      </c>
      <c r="H6189" s="1">
        <v>3</v>
      </c>
      <c r="I6189">
        <v>1406.0520000000001</v>
      </c>
      <c r="J6189" s="1">
        <f>SUMIFS(I:I,B:B,Table1_2[[#This Row],[Category Level 2]],D:D,Table1_2[[#This Row],[Brand]],E:E,Table1_2[[#This Row],[Region]],F:F,Table1_2[[#This Row],[Measure]],G:G,Table1_2[[#This Row],[Year]],H:H,"&lt;="&amp;Table1_2[[#This Row],[Month]])</f>
        <v>4053.0640000000003</v>
      </c>
      <c r="K61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17887.552000000003</v>
      </c>
      <c r="N6189">
        <f>Table1_2[[#This Row],[Value]]*2.5</f>
        <v>3515.13</v>
      </c>
    </row>
    <row r="6190" spans="1:14" x14ac:dyDescent="0.25">
      <c r="A6190" s="1" t="s">
        <v>6</v>
      </c>
      <c r="B6190" s="1" t="s">
        <v>26</v>
      </c>
      <c r="C6190" s="1" t="s">
        <v>24</v>
      </c>
      <c r="D6190" s="1" t="s">
        <v>25</v>
      </c>
      <c r="E6190" s="1" t="s">
        <v>13</v>
      </c>
      <c r="F6190" s="1" t="s">
        <v>12</v>
      </c>
      <c r="G6190" s="1" t="s">
        <v>65</v>
      </c>
      <c r="H6190" s="1">
        <v>4</v>
      </c>
      <c r="I6190">
        <v>1673.0800000000002</v>
      </c>
      <c r="J6190" s="1">
        <f>SUMIFS(I:I,B:B,Table1_2[[#This Row],[Category Level 2]],D:D,Table1_2[[#This Row],[Brand]],E:E,Table1_2[[#This Row],[Region]],F:F,Table1_2[[#This Row],[Measure]],G:G,Table1_2[[#This Row],[Year]],H:H,"&lt;="&amp;Table1_2[[#This Row],[Month]])</f>
        <v>5726.1440000000002</v>
      </c>
      <c r="K61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17689.22</v>
      </c>
      <c r="N6190">
        <f>Table1_2[[#This Row],[Value]]*2.5</f>
        <v>4182.7000000000007</v>
      </c>
    </row>
    <row r="6191" spans="1:14" x14ac:dyDescent="0.25">
      <c r="A6191" s="1" t="s">
        <v>6</v>
      </c>
      <c r="B6191" s="1" t="s">
        <v>26</v>
      </c>
      <c r="C6191" s="1" t="s">
        <v>24</v>
      </c>
      <c r="D6191" s="1" t="s">
        <v>25</v>
      </c>
      <c r="E6191" s="1" t="s">
        <v>13</v>
      </c>
      <c r="F6191" s="1" t="s">
        <v>12</v>
      </c>
      <c r="G6191" s="1" t="s">
        <v>65</v>
      </c>
      <c r="H6191" s="1">
        <v>5</v>
      </c>
      <c r="I6191">
        <v>1689.7</v>
      </c>
      <c r="J6191" s="1">
        <f>SUMIFS(I:I,B:B,Table1_2[[#This Row],[Category Level 2]],D:D,Table1_2[[#This Row],[Brand]],E:E,Table1_2[[#This Row],[Region]],F:F,Table1_2[[#This Row],[Measure]],G:G,Table1_2[[#This Row],[Year]],H:H,"&lt;="&amp;Table1_2[[#This Row],[Month]])</f>
        <v>7415.8440000000001</v>
      </c>
      <c r="K61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18074.804</v>
      </c>
      <c r="N6191">
        <f>Table1_2[[#This Row],[Value]]*2.5</f>
        <v>4224.25</v>
      </c>
    </row>
    <row r="6192" spans="1:14" x14ac:dyDescent="0.25">
      <c r="A6192" s="1" t="s">
        <v>6</v>
      </c>
      <c r="B6192" s="1" t="s">
        <v>26</v>
      </c>
      <c r="C6192" s="1" t="s">
        <v>24</v>
      </c>
      <c r="D6192" s="1" t="s">
        <v>25</v>
      </c>
      <c r="E6192" s="1" t="s">
        <v>13</v>
      </c>
      <c r="F6192" s="1" t="s">
        <v>12</v>
      </c>
      <c r="G6192" s="1" t="s">
        <v>65</v>
      </c>
      <c r="H6192" s="1">
        <v>6</v>
      </c>
      <c r="I6192">
        <v>1553.4160000000002</v>
      </c>
      <c r="J6192" s="1">
        <f>SUMIFS(I:I,B:B,Table1_2[[#This Row],[Category Level 2]],D:D,Table1_2[[#This Row],[Brand]],E:E,Table1_2[[#This Row],[Region]],F:F,Table1_2[[#This Row],[Measure]],G:G,Table1_2[[#This Row],[Year]],H:H,"&lt;="&amp;Table1_2[[#This Row],[Month]])</f>
        <v>8969.26</v>
      </c>
      <c r="K61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18065.940000000002</v>
      </c>
      <c r="N6192">
        <f>Table1_2[[#This Row],[Value]]*2.5</f>
        <v>3883.5400000000004</v>
      </c>
    </row>
    <row r="6193" spans="1:14" x14ac:dyDescent="0.25">
      <c r="A6193" s="1" t="s">
        <v>6</v>
      </c>
      <c r="B6193" s="1" t="s">
        <v>26</v>
      </c>
      <c r="C6193" s="1" t="s">
        <v>24</v>
      </c>
      <c r="D6193" s="1" t="s">
        <v>25</v>
      </c>
      <c r="E6193" s="1" t="s">
        <v>13</v>
      </c>
      <c r="F6193" s="1" t="s">
        <v>12</v>
      </c>
      <c r="G6193" s="1" t="s">
        <v>65</v>
      </c>
      <c r="H6193" s="1">
        <v>7</v>
      </c>
      <c r="I6193">
        <v>1608.816</v>
      </c>
      <c r="J6193" s="1">
        <f>SUMIFS(I:I,B:B,Table1_2[[#This Row],[Category Level 2]],D:D,Table1_2[[#This Row],[Brand]],E:E,Table1_2[[#This Row],[Region]],F:F,Table1_2[[#This Row],[Measure]],G:G,Table1_2[[#This Row],[Year]],H:H,"&lt;="&amp;Table1_2[[#This Row],[Month]])</f>
        <v>10578.076000000001</v>
      </c>
      <c r="K61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18031.592000000001</v>
      </c>
      <c r="N6193">
        <f>Table1_2[[#This Row],[Value]]*2.5</f>
        <v>4022.04</v>
      </c>
    </row>
    <row r="6194" spans="1:14" x14ac:dyDescent="0.25">
      <c r="A6194" s="1" t="s">
        <v>6</v>
      </c>
      <c r="B6194" s="1" t="s">
        <v>26</v>
      </c>
      <c r="C6194" s="1" t="s">
        <v>24</v>
      </c>
      <c r="D6194" s="1" t="s">
        <v>25</v>
      </c>
      <c r="E6194" s="1" t="s">
        <v>13</v>
      </c>
      <c r="F6194" s="1" t="s">
        <v>12</v>
      </c>
      <c r="G6194" s="1" t="s">
        <v>65</v>
      </c>
      <c r="H6194" s="1">
        <v>8</v>
      </c>
      <c r="I6194">
        <v>1309.6560000000002</v>
      </c>
      <c r="J6194" s="1">
        <f>SUMIFS(I:I,B:B,Table1_2[[#This Row],[Category Level 2]],D:D,Table1_2[[#This Row],[Brand]],E:E,Table1_2[[#This Row],[Region]],F:F,Table1_2[[#This Row],[Measure]],G:G,Table1_2[[#This Row],[Year]],H:H,"&lt;="&amp;Table1_2[[#This Row],[Month]])</f>
        <v>11887.732000000002</v>
      </c>
      <c r="K61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18186.712000000003</v>
      </c>
      <c r="N6194">
        <f>Table1_2[[#This Row],[Value]]*2.5</f>
        <v>3274.1400000000003</v>
      </c>
    </row>
    <row r="6195" spans="1:14" x14ac:dyDescent="0.25">
      <c r="A6195" s="1" t="s">
        <v>6</v>
      </c>
      <c r="B6195" s="1" t="s">
        <v>26</v>
      </c>
      <c r="C6195" s="1" t="s">
        <v>24</v>
      </c>
      <c r="D6195" s="1" t="s">
        <v>25</v>
      </c>
      <c r="E6195" s="1" t="s">
        <v>13</v>
      </c>
      <c r="F6195" s="1" t="s">
        <v>12</v>
      </c>
      <c r="G6195" s="1" t="s">
        <v>65</v>
      </c>
      <c r="H6195" s="1">
        <v>9</v>
      </c>
      <c r="I6195">
        <v>1463.6680000000001</v>
      </c>
      <c r="J6195" s="1">
        <f>SUMIFS(I:I,B:B,Table1_2[[#This Row],[Category Level 2]],D:D,Table1_2[[#This Row],[Brand]],E:E,Table1_2[[#This Row],[Region]],F:F,Table1_2[[#This Row],[Measure]],G:G,Table1_2[[#This Row],[Year]],H:H,"&lt;="&amp;Table1_2[[#This Row],[Month]])</f>
        <v>13351.400000000001</v>
      </c>
      <c r="K61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18411.636000000002</v>
      </c>
      <c r="N6195">
        <f>Table1_2[[#This Row],[Value]]*2.5</f>
        <v>3659.17</v>
      </c>
    </row>
    <row r="6196" spans="1:14" x14ac:dyDescent="0.25">
      <c r="A6196" s="1" t="s">
        <v>6</v>
      </c>
      <c r="B6196" s="1" t="s">
        <v>26</v>
      </c>
      <c r="C6196" s="1" t="s">
        <v>24</v>
      </c>
      <c r="D6196" s="1" t="s">
        <v>25</v>
      </c>
      <c r="E6196" s="1" t="s">
        <v>13</v>
      </c>
      <c r="F6196" s="1" t="s">
        <v>12</v>
      </c>
      <c r="G6196" s="1" t="s">
        <v>65</v>
      </c>
      <c r="H6196" s="1">
        <v>10</v>
      </c>
      <c r="I6196">
        <v>1514.6360000000002</v>
      </c>
      <c r="J6196" s="1">
        <f>SUMIFS(I:I,B:B,Table1_2[[#This Row],[Category Level 2]],D:D,Table1_2[[#This Row],[Brand]],E:E,Table1_2[[#This Row],[Region]],F:F,Table1_2[[#This Row],[Measure]],G:G,Table1_2[[#This Row],[Year]],H:H,"&lt;="&amp;Table1_2[[#This Row],[Month]])</f>
        <v>14866.036000000002</v>
      </c>
      <c r="K61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17839.908000000003</v>
      </c>
      <c r="N6196">
        <f>Table1_2[[#This Row],[Value]]*2.5</f>
        <v>3786.5900000000006</v>
      </c>
    </row>
    <row r="6197" spans="1:14" x14ac:dyDescent="0.25">
      <c r="A6197" s="1" t="s">
        <v>6</v>
      </c>
      <c r="B6197" s="1" t="s">
        <v>26</v>
      </c>
      <c r="C6197" s="1" t="s">
        <v>24</v>
      </c>
      <c r="D6197" s="1" t="s">
        <v>25</v>
      </c>
      <c r="E6197" s="1" t="s">
        <v>13</v>
      </c>
      <c r="F6197" s="1" t="s">
        <v>12</v>
      </c>
      <c r="G6197" s="1" t="s">
        <v>65</v>
      </c>
      <c r="H6197" s="1">
        <v>11</v>
      </c>
      <c r="I6197">
        <v>1377.2440000000001</v>
      </c>
      <c r="J6197" s="1">
        <f>SUMIFS(I:I,B:B,Table1_2[[#This Row],[Category Level 2]],D:D,Table1_2[[#This Row],[Brand]],E:E,Table1_2[[#This Row],[Region]],F:F,Table1_2[[#This Row],[Measure]],G:G,Table1_2[[#This Row],[Year]],H:H,"&lt;="&amp;Table1_2[[#This Row],[Month]])</f>
        <v>16243.280000000002</v>
      </c>
      <c r="K61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17698.084000000003</v>
      </c>
      <c r="N6197">
        <f>Table1_2[[#This Row],[Value]]*2.5</f>
        <v>3443.1100000000006</v>
      </c>
    </row>
    <row r="6198" spans="1:14" x14ac:dyDescent="0.25">
      <c r="A6198" s="1" t="s">
        <v>6</v>
      </c>
      <c r="B6198" s="1" t="s">
        <v>26</v>
      </c>
      <c r="C6198" s="1" t="s">
        <v>24</v>
      </c>
      <c r="D6198" s="1" t="s">
        <v>25</v>
      </c>
      <c r="E6198" s="1" t="s">
        <v>13</v>
      </c>
      <c r="F6198" s="1" t="s">
        <v>12</v>
      </c>
      <c r="G6198" s="1" t="s">
        <v>65</v>
      </c>
      <c r="H6198" s="1">
        <v>12</v>
      </c>
      <c r="I6198">
        <v>1545.66</v>
      </c>
      <c r="J6198" s="1">
        <f>SUMIFS(I:I,B:B,Table1_2[[#This Row],[Category Level 2]],D:D,Table1_2[[#This Row],[Brand]],E:E,Table1_2[[#This Row],[Region]],F:F,Table1_2[[#This Row],[Measure]],G:G,Table1_2[[#This Row],[Year]],H:H,"&lt;="&amp;Table1_2[[#This Row],[Month]])</f>
        <v>17788.940000000002</v>
      </c>
      <c r="K61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17788.940000000002</v>
      </c>
      <c r="N6198">
        <f>Table1_2[[#This Row],[Value]]*2.5</f>
        <v>3864.15</v>
      </c>
    </row>
    <row r="6199" spans="1:14" x14ac:dyDescent="0.25">
      <c r="A6199" s="1" t="s">
        <v>6</v>
      </c>
      <c r="B6199" s="1" t="s">
        <v>26</v>
      </c>
      <c r="C6199" s="1" t="s">
        <v>24</v>
      </c>
      <c r="D6199" s="1" t="s">
        <v>25</v>
      </c>
      <c r="E6199" s="1" t="s">
        <v>13</v>
      </c>
      <c r="F6199" s="1" t="s">
        <v>12</v>
      </c>
      <c r="G6199" s="1" t="s">
        <v>66</v>
      </c>
      <c r="H6199" s="1">
        <v>1</v>
      </c>
      <c r="I6199">
        <v>1366.1640000000002</v>
      </c>
      <c r="J6199" s="1">
        <f>SUMIFS(I:I,B:B,Table1_2[[#This Row],[Category Level 2]],D:D,Table1_2[[#This Row],[Brand]],E:E,Table1_2[[#This Row],[Region]],F:F,Table1_2[[#This Row],[Measure]],G:G,Table1_2[[#This Row],[Year]],H:H,"&lt;="&amp;Table1_2[[#This Row],[Month]])</f>
        <v>1366.1640000000002</v>
      </c>
      <c r="K61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17689.22</v>
      </c>
      <c r="N6199">
        <f>Table1_2[[#This Row],[Value]]*2.5</f>
        <v>3415.4100000000008</v>
      </c>
    </row>
    <row r="6200" spans="1:14" x14ac:dyDescent="0.25">
      <c r="A6200" s="1" t="s">
        <v>6</v>
      </c>
      <c r="B6200" s="1" t="s">
        <v>26</v>
      </c>
      <c r="C6200" s="1" t="s">
        <v>24</v>
      </c>
      <c r="D6200" s="1" t="s">
        <v>25</v>
      </c>
      <c r="E6200" s="1" t="s">
        <v>13</v>
      </c>
      <c r="F6200" s="1" t="s">
        <v>12</v>
      </c>
      <c r="G6200" s="1" t="s">
        <v>66</v>
      </c>
      <c r="H6200" s="1">
        <v>2</v>
      </c>
      <c r="I6200">
        <v>1212.152</v>
      </c>
      <c r="J6200" s="1">
        <f>SUMIFS(I:I,B:B,Table1_2[[#This Row],[Category Level 2]],D:D,Table1_2[[#This Row],[Brand]],E:E,Table1_2[[#This Row],[Region]],F:F,Table1_2[[#This Row],[Measure]],G:G,Table1_2[[#This Row],[Year]],H:H,"&lt;="&amp;Table1_2[[#This Row],[Month]])</f>
        <v>2578.3160000000003</v>
      </c>
      <c r="K62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17720.244000000002</v>
      </c>
      <c r="N6200">
        <f>Table1_2[[#This Row],[Value]]*2.5</f>
        <v>3030.38</v>
      </c>
    </row>
    <row r="6201" spans="1:14" x14ac:dyDescent="0.25">
      <c r="A6201" s="1" t="s">
        <v>6</v>
      </c>
      <c r="B6201" s="1" t="s">
        <v>26</v>
      </c>
      <c r="C6201" s="1" t="s">
        <v>24</v>
      </c>
      <c r="D6201" s="1" t="s">
        <v>25</v>
      </c>
      <c r="E6201" s="1" t="s">
        <v>13</v>
      </c>
      <c r="F6201" s="1" t="s">
        <v>12</v>
      </c>
      <c r="G6201" s="1" t="s">
        <v>66</v>
      </c>
      <c r="H6201" s="1">
        <v>3</v>
      </c>
      <c r="I6201">
        <v>1939.0000000000002</v>
      </c>
      <c r="J6201" s="1">
        <f>SUMIFS(I:I,B:B,Table1_2[[#This Row],[Category Level 2]],D:D,Table1_2[[#This Row],[Brand]],E:E,Table1_2[[#This Row],[Region]],F:F,Table1_2[[#This Row],[Measure]],G:G,Table1_2[[#This Row],[Year]],H:H,"&lt;="&amp;Table1_2[[#This Row],[Month]])</f>
        <v>4517.3160000000007</v>
      </c>
      <c r="K62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18253.192000000003</v>
      </c>
      <c r="N6201">
        <f>Table1_2[[#This Row],[Value]]*2.5</f>
        <v>4847.5000000000009</v>
      </c>
    </row>
    <row r="6202" spans="1:14" x14ac:dyDescent="0.25">
      <c r="A6202" s="1" t="s">
        <v>6</v>
      </c>
      <c r="B6202" s="1" t="s">
        <v>26</v>
      </c>
      <c r="C6202" s="1" t="s">
        <v>24</v>
      </c>
      <c r="D6202" s="1" t="s">
        <v>25</v>
      </c>
      <c r="E6202" s="1" t="s">
        <v>13</v>
      </c>
      <c r="F6202" s="1" t="s">
        <v>12</v>
      </c>
      <c r="G6202" s="1" t="s">
        <v>66</v>
      </c>
      <c r="H6202" s="1">
        <v>4</v>
      </c>
      <c r="I6202">
        <v>1444.8320000000001</v>
      </c>
      <c r="J6202" s="1">
        <f>SUMIFS(I:I,B:B,Table1_2[[#This Row],[Category Level 2]],D:D,Table1_2[[#This Row],[Brand]],E:E,Table1_2[[#This Row],[Region]],F:F,Table1_2[[#This Row],[Measure]],G:G,Table1_2[[#This Row],[Year]],H:H,"&lt;="&amp;Table1_2[[#This Row],[Month]])</f>
        <v>5962.148000000001</v>
      </c>
      <c r="K62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18024.944000000003</v>
      </c>
      <c r="N6202">
        <f>Table1_2[[#This Row],[Value]]*2.5</f>
        <v>3612.0800000000004</v>
      </c>
    </row>
    <row r="6203" spans="1:14" x14ac:dyDescent="0.25">
      <c r="A6203" s="1" t="s">
        <v>6</v>
      </c>
      <c r="B6203" s="1" t="s">
        <v>26</v>
      </c>
      <c r="C6203" s="1" t="s">
        <v>24</v>
      </c>
      <c r="D6203" s="1" t="s">
        <v>25</v>
      </c>
      <c r="E6203" s="1" t="s">
        <v>13</v>
      </c>
      <c r="F6203" s="1" t="s">
        <v>12</v>
      </c>
      <c r="G6203" s="1" t="s">
        <v>66</v>
      </c>
      <c r="H6203" s="1">
        <v>5</v>
      </c>
      <c r="I6203">
        <v>1695.2400000000002</v>
      </c>
      <c r="J6203" s="1">
        <f>SUMIFS(I:I,B:B,Table1_2[[#This Row],[Category Level 2]],D:D,Table1_2[[#This Row],[Brand]],E:E,Table1_2[[#This Row],[Region]],F:F,Table1_2[[#This Row],[Measure]],G:G,Table1_2[[#This Row],[Year]],H:H,"&lt;="&amp;Table1_2[[#This Row],[Month]])</f>
        <v>7657.3880000000008</v>
      </c>
      <c r="K62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18030.484000000004</v>
      </c>
      <c r="N6203">
        <f>Table1_2[[#This Row],[Value]]*2.5</f>
        <v>4238.1000000000004</v>
      </c>
    </row>
    <row r="6204" spans="1:14" x14ac:dyDescent="0.25">
      <c r="A6204" s="1" t="s">
        <v>6</v>
      </c>
      <c r="B6204" s="1" t="s">
        <v>26</v>
      </c>
      <c r="C6204" s="1" t="s">
        <v>24</v>
      </c>
      <c r="D6204" s="1" t="s">
        <v>25</v>
      </c>
      <c r="E6204" s="1" t="s">
        <v>13</v>
      </c>
      <c r="F6204" s="1" t="s">
        <v>12</v>
      </c>
      <c r="G6204" s="1" t="s">
        <v>66</v>
      </c>
      <c r="H6204" s="1">
        <v>6</v>
      </c>
      <c r="I6204">
        <v>1708.5360000000001</v>
      </c>
      <c r="J6204" s="1">
        <f>SUMIFS(I:I,B:B,Table1_2[[#This Row],[Category Level 2]],D:D,Table1_2[[#This Row],[Brand]],E:E,Table1_2[[#This Row],[Region]],F:F,Table1_2[[#This Row],[Measure]],G:G,Table1_2[[#This Row],[Year]],H:H,"&lt;="&amp;Table1_2[[#This Row],[Month]])</f>
        <v>9365.9240000000009</v>
      </c>
      <c r="K62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18185.603999999999</v>
      </c>
      <c r="N6204">
        <f>Table1_2[[#This Row],[Value]]*2.5</f>
        <v>4271.34</v>
      </c>
    </row>
    <row r="6205" spans="1:14" x14ac:dyDescent="0.25">
      <c r="A6205" s="1" t="s">
        <v>6</v>
      </c>
      <c r="B6205" s="1" t="s">
        <v>26</v>
      </c>
      <c r="C6205" s="1" t="s">
        <v>24</v>
      </c>
      <c r="D6205" s="1" t="s">
        <v>25</v>
      </c>
      <c r="E6205" s="1" t="s">
        <v>13</v>
      </c>
      <c r="F6205" s="1" t="s">
        <v>12</v>
      </c>
      <c r="G6205" s="1" t="s">
        <v>66</v>
      </c>
      <c r="H6205" s="1">
        <v>7</v>
      </c>
      <c r="I6205">
        <v>1840.3880000000001</v>
      </c>
      <c r="J6205" s="1">
        <f>SUMIFS(I:I,B:B,Table1_2[[#This Row],[Category Level 2]],D:D,Table1_2[[#This Row],[Brand]],E:E,Table1_2[[#This Row],[Region]],F:F,Table1_2[[#This Row],[Measure]],G:G,Table1_2[[#This Row],[Year]],H:H,"&lt;="&amp;Table1_2[[#This Row],[Month]])</f>
        <v>11206.312000000002</v>
      </c>
      <c r="K62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18417.176000000003</v>
      </c>
      <c r="N6205">
        <f>Table1_2[[#This Row],[Value]]*2.5</f>
        <v>4600.97</v>
      </c>
    </row>
    <row r="6206" spans="1:14" x14ac:dyDescent="0.25">
      <c r="A6206" s="1" t="s">
        <v>6</v>
      </c>
      <c r="B6206" s="1" t="s">
        <v>26</v>
      </c>
      <c r="C6206" s="1" t="s">
        <v>24</v>
      </c>
      <c r="D6206" s="1" t="s">
        <v>25</v>
      </c>
      <c r="E6206" s="1" t="s">
        <v>13</v>
      </c>
      <c r="F6206" s="1" t="s">
        <v>12</v>
      </c>
      <c r="G6206" s="1" t="s">
        <v>66</v>
      </c>
      <c r="H6206" s="1">
        <v>8</v>
      </c>
      <c r="I6206">
        <v>1786.0960000000002</v>
      </c>
      <c r="J6206" s="1">
        <f>SUMIFS(I:I,B:B,Table1_2[[#This Row],[Category Level 2]],D:D,Table1_2[[#This Row],[Brand]],E:E,Table1_2[[#This Row],[Region]],F:F,Table1_2[[#This Row],[Measure]],G:G,Table1_2[[#This Row],[Year]],H:H,"&lt;="&amp;Table1_2[[#This Row],[Month]])</f>
        <v>12992.408000000001</v>
      </c>
      <c r="K62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18893.616000000002</v>
      </c>
      <c r="N6206">
        <f>Table1_2[[#This Row],[Value]]*2.5</f>
        <v>4465.2400000000007</v>
      </c>
    </row>
    <row r="6207" spans="1:14" x14ac:dyDescent="0.25">
      <c r="A6207" s="1" t="s">
        <v>6</v>
      </c>
      <c r="B6207" s="1" t="s">
        <v>26</v>
      </c>
      <c r="C6207" s="1" t="s">
        <v>24</v>
      </c>
      <c r="D6207" s="1" t="s">
        <v>25</v>
      </c>
      <c r="E6207" s="1" t="s">
        <v>13</v>
      </c>
      <c r="F6207" s="1" t="s">
        <v>12</v>
      </c>
      <c r="G6207" s="1" t="s">
        <v>66</v>
      </c>
      <c r="H6207" s="1">
        <v>9</v>
      </c>
      <c r="I6207">
        <v>1520.1760000000002</v>
      </c>
      <c r="J6207" s="1">
        <f>SUMIFS(I:I,B:B,Table1_2[[#This Row],[Category Level 2]],D:D,Table1_2[[#This Row],[Brand]],E:E,Table1_2[[#This Row],[Region]],F:F,Table1_2[[#This Row],[Measure]],G:G,Table1_2[[#This Row],[Year]],H:H,"&lt;="&amp;Table1_2[[#This Row],[Month]])</f>
        <v>14512.584000000001</v>
      </c>
      <c r="K62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18950.124</v>
      </c>
      <c r="N6207">
        <f>Table1_2[[#This Row],[Value]]*2.5</f>
        <v>3800.4400000000005</v>
      </c>
    </row>
    <row r="6208" spans="1:14" x14ac:dyDescent="0.25">
      <c r="A6208" s="1" t="s">
        <v>6</v>
      </c>
      <c r="B6208" s="1" t="s">
        <v>26</v>
      </c>
      <c r="C6208" s="1" t="s">
        <v>24</v>
      </c>
      <c r="D6208" s="1" t="s">
        <v>25</v>
      </c>
      <c r="E6208" s="1" t="s">
        <v>13</v>
      </c>
      <c r="F6208" s="1" t="s">
        <v>12</v>
      </c>
      <c r="G6208" s="1" t="s">
        <v>66</v>
      </c>
      <c r="H6208" s="1">
        <v>10</v>
      </c>
      <c r="I6208">
        <v>2070.8520000000003</v>
      </c>
      <c r="J6208" s="1">
        <f>SUMIFS(I:I,B:B,Table1_2[[#This Row],[Category Level 2]],D:D,Table1_2[[#This Row],[Brand]],E:E,Table1_2[[#This Row],[Region]],F:F,Table1_2[[#This Row],[Measure]],G:G,Table1_2[[#This Row],[Year]],H:H,"&lt;="&amp;Table1_2[[#This Row],[Month]])</f>
        <v>16583.436000000002</v>
      </c>
      <c r="K62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19506.340000000004</v>
      </c>
      <c r="N6208">
        <f>Table1_2[[#This Row],[Value]]*2.5</f>
        <v>5177.130000000001</v>
      </c>
    </row>
    <row r="6209" spans="1:14" x14ac:dyDescent="0.25">
      <c r="A6209" s="1" t="s">
        <v>6</v>
      </c>
      <c r="B6209" s="1" t="s">
        <v>26</v>
      </c>
      <c r="C6209" s="1" t="s">
        <v>24</v>
      </c>
      <c r="D6209" s="1" t="s">
        <v>25</v>
      </c>
      <c r="E6209" s="1" t="s">
        <v>13</v>
      </c>
      <c r="F6209" s="1" t="s">
        <v>12</v>
      </c>
      <c r="G6209" s="1" t="s">
        <v>66</v>
      </c>
      <c r="H6209" s="1">
        <v>11</v>
      </c>
      <c r="I6209">
        <v>1575.5760000000002</v>
      </c>
      <c r="J6209" s="1">
        <f>SUMIFS(I:I,B:B,Table1_2[[#This Row],[Category Level 2]],D:D,Table1_2[[#This Row],[Brand]],E:E,Table1_2[[#This Row],[Region]],F:F,Table1_2[[#This Row],[Measure]],G:G,Table1_2[[#This Row],[Year]],H:H,"&lt;="&amp;Table1_2[[#This Row],[Month]])</f>
        <v>18159.012000000002</v>
      </c>
      <c r="K62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19704.672000000002</v>
      </c>
      <c r="N6209">
        <f>Table1_2[[#This Row],[Value]]*2.5</f>
        <v>3938.9400000000005</v>
      </c>
    </row>
    <row r="6210" spans="1:14" x14ac:dyDescent="0.25">
      <c r="A6210" s="1" t="s">
        <v>6</v>
      </c>
      <c r="B6210" s="1" t="s">
        <v>26</v>
      </c>
      <c r="C6210" s="1" t="s">
        <v>24</v>
      </c>
      <c r="D6210" s="1" t="s">
        <v>25</v>
      </c>
      <c r="E6210" s="1" t="s">
        <v>13</v>
      </c>
      <c r="F6210" s="1" t="s">
        <v>12</v>
      </c>
      <c r="G6210" s="1" t="s">
        <v>66</v>
      </c>
      <c r="H6210" s="1">
        <v>12</v>
      </c>
      <c r="I6210">
        <v>1947.8640000000003</v>
      </c>
      <c r="J6210" s="1">
        <f>SUMIFS(I:I,B:B,Table1_2[[#This Row],[Category Level 2]],D:D,Table1_2[[#This Row],[Brand]],E:E,Table1_2[[#This Row],[Region]],F:F,Table1_2[[#This Row],[Measure]],G:G,Table1_2[[#This Row],[Year]],H:H,"&lt;="&amp;Table1_2[[#This Row],[Month]])</f>
        <v>20106.876000000004</v>
      </c>
      <c r="K62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20106.876000000004</v>
      </c>
      <c r="N6210">
        <f>Table1_2[[#This Row],[Value]]*2.5</f>
        <v>4869.6600000000008</v>
      </c>
    </row>
    <row r="6211" spans="1:14" x14ac:dyDescent="0.25">
      <c r="A6211" s="1" t="s">
        <v>6</v>
      </c>
      <c r="B6211" s="1" t="s">
        <v>26</v>
      </c>
      <c r="C6211" s="1" t="s">
        <v>24</v>
      </c>
      <c r="D6211" s="1" t="s">
        <v>25</v>
      </c>
      <c r="E6211" s="1" t="s">
        <v>13</v>
      </c>
      <c r="F6211" s="1" t="s">
        <v>12</v>
      </c>
      <c r="G6211" s="1" t="s">
        <v>67</v>
      </c>
      <c r="H6211" s="1">
        <v>1</v>
      </c>
      <c r="I6211">
        <v>2033.18</v>
      </c>
      <c r="J6211" s="1">
        <f>SUMIFS(I:I,B:B,Table1_2[[#This Row],[Category Level 2]],D:D,Table1_2[[#This Row],[Brand]],E:E,Table1_2[[#This Row],[Region]],F:F,Table1_2[[#This Row],[Measure]],G:G,Table1_2[[#This Row],[Year]],H:H,"&lt;="&amp;Table1_2[[#This Row],[Month]])</f>
        <v>2033.18</v>
      </c>
      <c r="K62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20773.892000000003</v>
      </c>
      <c r="N6211">
        <f>Table1_2[[#This Row],[Value]]*2.5</f>
        <v>5082.95</v>
      </c>
    </row>
    <row r="6212" spans="1:14" x14ac:dyDescent="0.25">
      <c r="A6212" s="1" t="s">
        <v>6</v>
      </c>
      <c r="B6212" s="1" t="s">
        <v>26</v>
      </c>
      <c r="C6212" s="1" t="s">
        <v>24</v>
      </c>
      <c r="D6212" s="1" t="s">
        <v>25</v>
      </c>
      <c r="E6212" s="1" t="s">
        <v>13</v>
      </c>
      <c r="F6212" s="1" t="s">
        <v>12</v>
      </c>
      <c r="G6212" s="1" t="s">
        <v>67</v>
      </c>
      <c r="H6212" s="1">
        <v>2</v>
      </c>
      <c r="I6212">
        <v>1983.3200000000002</v>
      </c>
      <c r="J6212" s="1">
        <f>SUMIFS(I:I,B:B,Table1_2[[#This Row],[Category Level 2]],D:D,Table1_2[[#This Row],[Brand]],E:E,Table1_2[[#This Row],[Region]],F:F,Table1_2[[#This Row],[Measure]],G:G,Table1_2[[#This Row],[Year]],H:H,"&lt;="&amp;Table1_2[[#This Row],[Month]])</f>
        <v>4016.5</v>
      </c>
      <c r="K62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21545.06</v>
      </c>
      <c r="N6212">
        <f>Table1_2[[#This Row],[Value]]*2.5</f>
        <v>4958.3</v>
      </c>
    </row>
    <row r="6213" spans="1:14" x14ac:dyDescent="0.25">
      <c r="A6213" s="1" t="s">
        <v>6</v>
      </c>
      <c r="B6213" s="1" t="s">
        <v>26</v>
      </c>
      <c r="C6213" s="1" t="s">
        <v>24</v>
      </c>
      <c r="D6213" s="1" t="s">
        <v>25</v>
      </c>
      <c r="E6213" s="1" t="s">
        <v>13</v>
      </c>
      <c r="F6213" s="1" t="s">
        <v>12</v>
      </c>
      <c r="G6213" s="1" t="s">
        <v>67</v>
      </c>
      <c r="H6213" s="1">
        <v>3</v>
      </c>
      <c r="I6213">
        <v>2129.576</v>
      </c>
      <c r="J6213" s="1">
        <f>SUMIFS(I:I,B:B,Table1_2[[#This Row],[Category Level 2]],D:D,Table1_2[[#This Row],[Brand]],E:E,Table1_2[[#This Row],[Region]],F:F,Table1_2[[#This Row],[Measure]],G:G,Table1_2[[#This Row],[Year]],H:H,"&lt;="&amp;Table1_2[[#This Row],[Month]])</f>
        <v>6146.076</v>
      </c>
      <c r="K62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21735.636000000002</v>
      </c>
      <c r="N6213">
        <f>Table1_2[[#This Row],[Value]]*2.5</f>
        <v>5323.9400000000005</v>
      </c>
    </row>
    <row r="6214" spans="1:14" x14ac:dyDescent="0.25">
      <c r="A6214" s="1" t="s">
        <v>6</v>
      </c>
      <c r="B6214" s="1" t="s">
        <v>26</v>
      </c>
      <c r="C6214" s="1" t="s">
        <v>24</v>
      </c>
      <c r="D6214" s="1" t="s">
        <v>25</v>
      </c>
      <c r="E6214" s="1" t="s">
        <v>14</v>
      </c>
      <c r="F6214" s="1" t="s">
        <v>11</v>
      </c>
      <c r="G6214" s="1" t="s">
        <v>62</v>
      </c>
      <c r="H6214" s="1">
        <v>1</v>
      </c>
      <c r="I6214">
        <v>261.488</v>
      </c>
      <c r="J6214" s="1">
        <f>SUMIFS(I:I,B:B,Table1_2[[#This Row],[Category Level 2]],D:D,Table1_2[[#This Row],[Brand]],E:E,Table1_2[[#This Row],[Region]],F:F,Table1_2[[#This Row],[Measure]],G:G,Table1_2[[#This Row],[Year]],H:H,"&lt;="&amp;Table1_2[[#This Row],[Month]])</f>
        <v>261.488</v>
      </c>
      <c r="K62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261.488</v>
      </c>
      <c r="N6214">
        <f>Table1_2[[#This Row],[Value]]*2.5</f>
        <v>653.72</v>
      </c>
    </row>
    <row r="6215" spans="1:14" x14ac:dyDescent="0.25">
      <c r="A6215" s="1" t="s">
        <v>6</v>
      </c>
      <c r="B6215" s="1" t="s">
        <v>26</v>
      </c>
      <c r="C6215" s="1" t="s">
        <v>24</v>
      </c>
      <c r="D6215" s="1" t="s">
        <v>25</v>
      </c>
      <c r="E6215" s="1" t="s">
        <v>14</v>
      </c>
      <c r="F6215" s="1" t="s">
        <v>11</v>
      </c>
      <c r="G6215" s="1" t="s">
        <v>62</v>
      </c>
      <c r="H6215" s="1">
        <v>2</v>
      </c>
      <c r="I6215">
        <v>259.27200000000005</v>
      </c>
      <c r="J6215" s="1">
        <f>SUMIFS(I:I,B:B,Table1_2[[#This Row],[Category Level 2]],D:D,Table1_2[[#This Row],[Brand]],E:E,Table1_2[[#This Row],[Region]],F:F,Table1_2[[#This Row],[Measure]],G:G,Table1_2[[#This Row],[Year]],H:H,"&lt;="&amp;Table1_2[[#This Row],[Month]])</f>
        <v>520.76</v>
      </c>
      <c r="K62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520.76</v>
      </c>
      <c r="N6215">
        <f>Table1_2[[#This Row],[Value]]*2.5</f>
        <v>648.18000000000006</v>
      </c>
    </row>
    <row r="6216" spans="1:14" x14ac:dyDescent="0.25">
      <c r="A6216" s="1" t="s">
        <v>6</v>
      </c>
      <c r="B6216" s="1" t="s">
        <v>26</v>
      </c>
      <c r="C6216" s="1" t="s">
        <v>24</v>
      </c>
      <c r="D6216" s="1" t="s">
        <v>25</v>
      </c>
      <c r="E6216" s="1" t="s">
        <v>14</v>
      </c>
      <c r="F6216" s="1" t="s">
        <v>11</v>
      </c>
      <c r="G6216" s="1" t="s">
        <v>62</v>
      </c>
      <c r="H6216" s="1">
        <v>3</v>
      </c>
      <c r="I6216">
        <v>333.50800000000004</v>
      </c>
      <c r="J6216" s="1">
        <f>SUMIFS(I:I,B:B,Table1_2[[#This Row],[Category Level 2]],D:D,Table1_2[[#This Row],[Brand]],E:E,Table1_2[[#This Row],[Region]],F:F,Table1_2[[#This Row],[Measure]],G:G,Table1_2[[#This Row],[Year]],H:H,"&lt;="&amp;Table1_2[[#This Row],[Month]])</f>
        <v>854.26800000000003</v>
      </c>
      <c r="K62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854.26800000000003</v>
      </c>
      <c r="N6216">
        <f>Table1_2[[#This Row],[Value]]*2.5</f>
        <v>833.7700000000001</v>
      </c>
    </row>
    <row r="6217" spans="1:14" x14ac:dyDescent="0.25">
      <c r="A6217" s="1" t="s">
        <v>6</v>
      </c>
      <c r="B6217" s="1" t="s">
        <v>26</v>
      </c>
      <c r="C6217" s="1" t="s">
        <v>24</v>
      </c>
      <c r="D6217" s="1" t="s">
        <v>25</v>
      </c>
      <c r="E6217" s="1" t="s">
        <v>14</v>
      </c>
      <c r="F6217" s="1" t="s">
        <v>11</v>
      </c>
      <c r="G6217" s="1" t="s">
        <v>62</v>
      </c>
      <c r="H6217" s="1">
        <v>4</v>
      </c>
      <c r="I6217">
        <v>230.46400000000003</v>
      </c>
      <c r="J6217" s="1">
        <f>SUMIFS(I:I,B:B,Table1_2[[#This Row],[Category Level 2]],D:D,Table1_2[[#This Row],[Brand]],E:E,Table1_2[[#This Row],[Region]],F:F,Table1_2[[#This Row],[Measure]],G:G,Table1_2[[#This Row],[Year]],H:H,"&lt;="&amp;Table1_2[[#This Row],[Month]])</f>
        <v>1084.732</v>
      </c>
      <c r="K62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1084.732</v>
      </c>
      <c r="N6217">
        <f>Table1_2[[#This Row],[Value]]*2.5</f>
        <v>576.16000000000008</v>
      </c>
    </row>
    <row r="6218" spans="1:14" x14ac:dyDescent="0.25">
      <c r="A6218" s="1" t="s">
        <v>6</v>
      </c>
      <c r="B6218" s="1" t="s">
        <v>26</v>
      </c>
      <c r="C6218" s="1" t="s">
        <v>24</v>
      </c>
      <c r="D6218" s="1" t="s">
        <v>25</v>
      </c>
      <c r="E6218" s="1" t="s">
        <v>14</v>
      </c>
      <c r="F6218" s="1" t="s">
        <v>11</v>
      </c>
      <c r="G6218" s="1" t="s">
        <v>62</v>
      </c>
      <c r="H6218" s="1">
        <v>5</v>
      </c>
      <c r="I6218">
        <v>186.14400000000001</v>
      </c>
      <c r="J6218" s="1">
        <f>SUMIFS(I:I,B:B,Table1_2[[#This Row],[Category Level 2]],D:D,Table1_2[[#This Row],[Brand]],E:E,Table1_2[[#This Row],[Region]],F:F,Table1_2[[#This Row],[Measure]],G:G,Table1_2[[#This Row],[Year]],H:H,"&lt;="&amp;Table1_2[[#This Row],[Month]])</f>
        <v>1270.876</v>
      </c>
      <c r="K62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1270.876</v>
      </c>
      <c r="N6218">
        <f>Table1_2[[#This Row],[Value]]*2.5</f>
        <v>465.36</v>
      </c>
    </row>
    <row r="6219" spans="1:14" x14ac:dyDescent="0.25">
      <c r="A6219" s="1" t="s">
        <v>6</v>
      </c>
      <c r="B6219" s="1" t="s">
        <v>26</v>
      </c>
      <c r="C6219" s="1" t="s">
        <v>24</v>
      </c>
      <c r="D6219" s="1" t="s">
        <v>25</v>
      </c>
      <c r="E6219" s="1" t="s">
        <v>14</v>
      </c>
      <c r="F6219" s="1" t="s">
        <v>11</v>
      </c>
      <c r="G6219" s="1" t="s">
        <v>62</v>
      </c>
      <c r="H6219" s="1">
        <v>6</v>
      </c>
      <c r="I6219">
        <v>129.63600000000002</v>
      </c>
      <c r="J6219" s="1">
        <f>SUMIFS(I:I,B:B,Table1_2[[#This Row],[Category Level 2]],D:D,Table1_2[[#This Row],[Brand]],E:E,Table1_2[[#This Row],[Region]],F:F,Table1_2[[#This Row],[Measure]],G:G,Table1_2[[#This Row],[Year]],H:H,"&lt;="&amp;Table1_2[[#This Row],[Month]])</f>
        <v>1400.5119999999999</v>
      </c>
      <c r="K62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1400.5119999999999</v>
      </c>
      <c r="N6219">
        <f>Table1_2[[#This Row],[Value]]*2.5</f>
        <v>324.09000000000003</v>
      </c>
    </row>
    <row r="6220" spans="1:14" x14ac:dyDescent="0.25">
      <c r="A6220" s="1" t="s">
        <v>6</v>
      </c>
      <c r="B6220" s="1" t="s">
        <v>26</v>
      </c>
      <c r="C6220" s="1" t="s">
        <v>24</v>
      </c>
      <c r="D6220" s="1" t="s">
        <v>25</v>
      </c>
      <c r="E6220" s="1" t="s">
        <v>14</v>
      </c>
      <c r="F6220" s="1" t="s">
        <v>11</v>
      </c>
      <c r="G6220" s="1" t="s">
        <v>62</v>
      </c>
      <c r="H6220" s="1">
        <v>7</v>
      </c>
      <c r="I6220">
        <v>104.15200000000002</v>
      </c>
      <c r="J6220" s="1">
        <f>SUMIFS(I:I,B:B,Table1_2[[#This Row],[Category Level 2]],D:D,Table1_2[[#This Row],[Brand]],E:E,Table1_2[[#This Row],[Region]],F:F,Table1_2[[#This Row],[Measure]],G:G,Table1_2[[#This Row],[Year]],H:H,"&lt;="&amp;Table1_2[[#This Row],[Month]])</f>
        <v>1504.664</v>
      </c>
      <c r="K62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1504.664</v>
      </c>
      <c r="N6220">
        <f>Table1_2[[#This Row],[Value]]*2.5</f>
        <v>260.38000000000005</v>
      </c>
    </row>
    <row r="6221" spans="1:14" x14ac:dyDescent="0.25">
      <c r="A6221" s="1" t="s">
        <v>6</v>
      </c>
      <c r="B6221" s="1" t="s">
        <v>26</v>
      </c>
      <c r="C6221" s="1" t="s">
        <v>24</v>
      </c>
      <c r="D6221" s="1" t="s">
        <v>25</v>
      </c>
      <c r="E6221" s="1" t="s">
        <v>14</v>
      </c>
      <c r="F6221" s="1" t="s">
        <v>11</v>
      </c>
      <c r="G6221" s="1" t="s">
        <v>62</v>
      </c>
      <c r="H6221" s="1">
        <v>8</v>
      </c>
      <c r="I6221">
        <v>127.42000000000002</v>
      </c>
      <c r="J6221" s="1">
        <f>SUMIFS(I:I,B:B,Table1_2[[#This Row],[Category Level 2]],D:D,Table1_2[[#This Row],[Brand]],E:E,Table1_2[[#This Row],[Region]],F:F,Table1_2[[#This Row],[Measure]],G:G,Table1_2[[#This Row],[Year]],H:H,"&lt;="&amp;Table1_2[[#This Row],[Month]])</f>
        <v>1632.0840000000001</v>
      </c>
      <c r="K62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1632.0840000000001</v>
      </c>
      <c r="N6221">
        <f>Table1_2[[#This Row],[Value]]*2.5</f>
        <v>318.55000000000007</v>
      </c>
    </row>
    <row r="6222" spans="1:14" x14ac:dyDescent="0.25">
      <c r="A6222" s="1" t="s">
        <v>6</v>
      </c>
      <c r="B6222" s="1" t="s">
        <v>26</v>
      </c>
      <c r="C6222" s="1" t="s">
        <v>24</v>
      </c>
      <c r="D6222" s="1" t="s">
        <v>25</v>
      </c>
      <c r="E6222" s="1" t="s">
        <v>14</v>
      </c>
      <c r="F6222" s="1" t="s">
        <v>11</v>
      </c>
      <c r="G6222" s="1" t="s">
        <v>62</v>
      </c>
      <c r="H6222" s="1">
        <v>9</v>
      </c>
      <c r="I6222">
        <v>303.59200000000004</v>
      </c>
      <c r="J6222" s="1">
        <f>SUMIFS(I:I,B:B,Table1_2[[#This Row],[Category Level 2]],D:D,Table1_2[[#This Row],[Brand]],E:E,Table1_2[[#This Row],[Region]],F:F,Table1_2[[#This Row],[Measure]],G:G,Table1_2[[#This Row],[Year]],H:H,"&lt;="&amp;Table1_2[[#This Row],[Month]])</f>
        <v>1935.6760000000002</v>
      </c>
      <c r="K62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1935.6760000000002</v>
      </c>
      <c r="N6222">
        <f>Table1_2[[#This Row],[Value]]*2.5</f>
        <v>758.98000000000013</v>
      </c>
    </row>
    <row r="6223" spans="1:14" x14ac:dyDescent="0.25">
      <c r="A6223" s="1" t="s">
        <v>6</v>
      </c>
      <c r="B6223" s="1" t="s">
        <v>26</v>
      </c>
      <c r="C6223" s="1" t="s">
        <v>24</v>
      </c>
      <c r="D6223" s="1" t="s">
        <v>25</v>
      </c>
      <c r="E6223" s="1" t="s">
        <v>14</v>
      </c>
      <c r="F6223" s="1" t="s">
        <v>11</v>
      </c>
      <c r="G6223" s="1" t="s">
        <v>62</v>
      </c>
      <c r="H6223" s="1">
        <v>10</v>
      </c>
      <c r="I6223">
        <v>217.16800000000001</v>
      </c>
      <c r="J6223" s="1">
        <f>SUMIFS(I:I,B:B,Table1_2[[#This Row],[Category Level 2]],D:D,Table1_2[[#This Row],[Brand]],E:E,Table1_2[[#This Row],[Region]],F:F,Table1_2[[#This Row],[Measure]],G:G,Table1_2[[#This Row],[Year]],H:H,"&lt;="&amp;Table1_2[[#This Row],[Month]])</f>
        <v>2152.8440000000001</v>
      </c>
      <c r="K62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2152.8440000000001</v>
      </c>
      <c r="N6223">
        <f>Table1_2[[#This Row],[Value]]*2.5</f>
        <v>542.92000000000007</v>
      </c>
    </row>
    <row r="6224" spans="1:14" x14ac:dyDescent="0.25">
      <c r="A6224" s="1" t="s">
        <v>6</v>
      </c>
      <c r="B6224" s="1" t="s">
        <v>26</v>
      </c>
      <c r="C6224" s="1" t="s">
        <v>24</v>
      </c>
      <c r="D6224" s="1" t="s">
        <v>25</v>
      </c>
      <c r="E6224" s="1" t="s">
        <v>14</v>
      </c>
      <c r="F6224" s="1" t="s">
        <v>11</v>
      </c>
      <c r="G6224" s="1" t="s">
        <v>62</v>
      </c>
      <c r="H6224" s="1">
        <v>11</v>
      </c>
      <c r="I6224">
        <v>240.43600000000001</v>
      </c>
      <c r="J6224" s="1">
        <f>SUMIFS(I:I,B:B,Table1_2[[#This Row],[Category Level 2]],D:D,Table1_2[[#This Row],[Brand]],E:E,Table1_2[[#This Row],[Region]],F:F,Table1_2[[#This Row],[Measure]],G:G,Table1_2[[#This Row],[Year]],H:H,"&lt;="&amp;Table1_2[[#This Row],[Month]])</f>
        <v>2393.2800000000002</v>
      </c>
      <c r="K62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2393.2800000000002</v>
      </c>
      <c r="N6224">
        <f>Table1_2[[#This Row],[Value]]*2.5</f>
        <v>601.09</v>
      </c>
    </row>
    <row r="6225" spans="1:14" x14ac:dyDescent="0.25">
      <c r="A6225" s="1" t="s">
        <v>6</v>
      </c>
      <c r="B6225" s="1" t="s">
        <v>26</v>
      </c>
      <c r="C6225" s="1" t="s">
        <v>24</v>
      </c>
      <c r="D6225" s="1" t="s">
        <v>25</v>
      </c>
      <c r="E6225" s="1" t="s">
        <v>14</v>
      </c>
      <c r="F6225" s="1" t="s">
        <v>11</v>
      </c>
      <c r="G6225" s="1" t="s">
        <v>62</v>
      </c>
      <c r="H6225" s="1">
        <v>12</v>
      </c>
      <c r="I6225">
        <v>207.19600000000003</v>
      </c>
      <c r="J6225" s="1">
        <f>SUMIFS(I:I,B:B,Table1_2[[#This Row],[Category Level 2]],D:D,Table1_2[[#This Row],[Brand]],E:E,Table1_2[[#This Row],[Region]],F:F,Table1_2[[#This Row],[Measure]],G:G,Table1_2[[#This Row],[Year]],H:H,"&lt;="&amp;Table1_2[[#This Row],[Month]])</f>
        <v>2600.4760000000001</v>
      </c>
      <c r="K62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2600.4760000000001</v>
      </c>
      <c r="N6225">
        <f>Table1_2[[#This Row],[Value]]*2.5</f>
        <v>517.99</v>
      </c>
    </row>
    <row r="6226" spans="1:14" x14ac:dyDescent="0.25">
      <c r="A6226" s="1" t="s">
        <v>6</v>
      </c>
      <c r="B6226" s="1" t="s">
        <v>26</v>
      </c>
      <c r="C6226" s="1" t="s">
        <v>24</v>
      </c>
      <c r="D6226" s="1" t="s">
        <v>25</v>
      </c>
      <c r="E6226" s="1" t="s">
        <v>14</v>
      </c>
      <c r="F6226" s="1" t="s">
        <v>11</v>
      </c>
      <c r="G6226" s="1" t="s">
        <v>63</v>
      </c>
      <c r="H6226" s="1">
        <v>1</v>
      </c>
      <c r="I6226">
        <v>255.94800000000004</v>
      </c>
      <c r="J6226" s="1">
        <f>SUMIFS(I:I,B:B,Table1_2[[#This Row],[Category Level 2]],D:D,Table1_2[[#This Row],[Brand]],E:E,Table1_2[[#This Row],[Region]],F:F,Table1_2[[#This Row],[Measure]],G:G,Table1_2[[#This Row],[Year]],H:H,"&lt;="&amp;Table1_2[[#This Row],[Month]])</f>
        <v>255.94800000000004</v>
      </c>
      <c r="K62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2594.9360000000001</v>
      </c>
      <c r="N6226">
        <f>Table1_2[[#This Row],[Value]]*2.5</f>
        <v>639.87000000000012</v>
      </c>
    </row>
    <row r="6227" spans="1:14" x14ac:dyDescent="0.25">
      <c r="A6227" s="1" t="s">
        <v>6</v>
      </c>
      <c r="B6227" s="1" t="s">
        <v>26</v>
      </c>
      <c r="C6227" s="1" t="s">
        <v>24</v>
      </c>
      <c r="D6227" s="1" t="s">
        <v>25</v>
      </c>
      <c r="E6227" s="1" t="s">
        <v>14</v>
      </c>
      <c r="F6227" s="1" t="s">
        <v>11</v>
      </c>
      <c r="G6227" s="1" t="s">
        <v>63</v>
      </c>
      <c r="H6227" s="1">
        <v>2</v>
      </c>
      <c r="I6227">
        <v>385.58400000000006</v>
      </c>
      <c r="J6227" s="1">
        <f>SUMIFS(I:I,B:B,Table1_2[[#This Row],[Category Level 2]],D:D,Table1_2[[#This Row],[Brand]],E:E,Table1_2[[#This Row],[Region]],F:F,Table1_2[[#This Row],[Measure]],G:G,Table1_2[[#This Row],[Year]],H:H,"&lt;="&amp;Table1_2[[#This Row],[Month]])</f>
        <v>641.53200000000015</v>
      </c>
      <c r="K62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2721.2480000000005</v>
      </c>
      <c r="N6227">
        <f>Table1_2[[#This Row],[Value]]*2.5</f>
        <v>963.96000000000015</v>
      </c>
    </row>
    <row r="6228" spans="1:14" x14ac:dyDescent="0.25">
      <c r="A6228" s="1" t="s">
        <v>6</v>
      </c>
      <c r="B6228" s="1" t="s">
        <v>26</v>
      </c>
      <c r="C6228" s="1" t="s">
        <v>24</v>
      </c>
      <c r="D6228" s="1" t="s">
        <v>25</v>
      </c>
      <c r="E6228" s="1" t="s">
        <v>14</v>
      </c>
      <c r="F6228" s="1" t="s">
        <v>11</v>
      </c>
      <c r="G6228" s="1" t="s">
        <v>63</v>
      </c>
      <c r="H6228" s="1">
        <v>3</v>
      </c>
      <c r="I6228">
        <v>269.24400000000003</v>
      </c>
      <c r="J6228" s="1">
        <f>SUMIFS(I:I,B:B,Table1_2[[#This Row],[Category Level 2]],D:D,Table1_2[[#This Row],[Brand]],E:E,Table1_2[[#This Row],[Region]],F:F,Table1_2[[#This Row],[Measure]],G:G,Table1_2[[#This Row],[Year]],H:H,"&lt;="&amp;Table1_2[[#This Row],[Month]])</f>
        <v>910.77600000000018</v>
      </c>
      <c r="K62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2656.9840000000008</v>
      </c>
      <c r="N6228">
        <f>Table1_2[[#This Row],[Value]]*2.5</f>
        <v>673.11000000000013</v>
      </c>
    </row>
    <row r="6229" spans="1:14" x14ac:dyDescent="0.25">
      <c r="A6229" s="1" t="s">
        <v>6</v>
      </c>
      <c r="B6229" s="1" t="s">
        <v>26</v>
      </c>
      <c r="C6229" s="1" t="s">
        <v>24</v>
      </c>
      <c r="D6229" s="1" t="s">
        <v>25</v>
      </c>
      <c r="E6229" s="1" t="s">
        <v>14</v>
      </c>
      <c r="F6229" s="1" t="s">
        <v>11</v>
      </c>
      <c r="G6229" s="1" t="s">
        <v>63</v>
      </c>
      <c r="H6229" s="1">
        <v>4</v>
      </c>
      <c r="I6229">
        <v>237.11200000000002</v>
      </c>
      <c r="J6229" s="1">
        <f>SUMIFS(I:I,B:B,Table1_2[[#This Row],[Category Level 2]],D:D,Table1_2[[#This Row],[Brand]],E:E,Table1_2[[#This Row],[Region]],F:F,Table1_2[[#This Row],[Measure]],G:G,Table1_2[[#This Row],[Year]],H:H,"&lt;="&amp;Table1_2[[#This Row],[Month]])</f>
        <v>1147.8880000000001</v>
      </c>
      <c r="K62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2663.6320000000005</v>
      </c>
      <c r="N6229">
        <f>Table1_2[[#This Row],[Value]]*2.5</f>
        <v>592.78000000000009</v>
      </c>
    </row>
    <row r="6230" spans="1:14" x14ac:dyDescent="0.25">
      <c r="A6230" s="1" t="s">
        <v>6</v>
      </c>
      <c r="B6230" s="1" t="s">
        <v>26</v>
      </c>
      <c r="C6230" s="1" t="s">
        <v>24</v>
      </c>
      <c r="D6230" s="1" t="s">
        <v>25</v>
      </c>
      <c r="E6230" s="1" t="s">
        <v>14</v>
      </c>
      <c r="F6230" s="1" t="s">
        <v>11</v>
      </c>
      <c r="G6230" s="1" t="s">
        <v>63</v>
      </c>
      <c r="H6230" s="1">
        <v>5</v>
      </c>
      <c r="I6230">
        <v>299.16000000000003</v>
      </c>
      <c r="J6230" s="1">
        <f>SUMIFS(I:I,B:B,Table1_2[[#This Row],[Category Level 2]],D:D,Table1_2[[#This Row],[Brand]],E:E,Table1_2[[#This Row],[Region]],F:F,Table1_2[[#This Row],[Measure]],G:G,Table1_2[[#This Row],[Year]],H:H,"&lt;="&amp;Table1_2[[#This Row],[Month]])</f>
        <v>1447.0480000000002</v>
      </c>
      <c r="K62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2776.6480000000006</v>
      </c>
      <c r="N6230">
        <f>Table1_2[[#This Row],[Value]]*2.5</f>
        <v>747.90000000000009</v>
      </c>
    </row>
    <row r="6231" spans="1:14" x14ac:dyDescent="0.25">
      <c r="A6231" s="1" t="s">
        <v>6</v>
      </c>
      <c r="B6231" s="1" t="s">
        <v>26</v>
      </c>
      <c r="C6231" s="1" t="s">
        <v>24</v>
      </c>
      <c r="D6231" s="1" t="s">
        <v>25</v>
      </c>
      <c r="E6231" s="1" t="s">
        <v>14</v>
      </c>
      <c r="F6231" s="1" t="s">
        <v>11</v>
      </c>
      <c r="G6231" s="1" t="s">
        <v>63</v>
      </c>
      <c r="H6231" s="1">
        <v>6</v>
      </c>
      <c r="I6231">
        <v>169.524</v>
      </c>
      <c r="J6231" s="1">
        <f>SUMIFS(I:I,B:B,Table1_2[[#This Row],[Category Level 2]],D:D,Table1_2[[#This Row],[Brand]],E:E,Table1_2[[#This Row],[Region]],F:F,Table1_2[[#This Row],[Measure]],G:G,Table1_2[[#This Row],[Year]],H:H,"&lt;="&amp;Table1_2[[#This Row],[Month]])</f>
        <v>1616.5720000000001</v>
      </c>
      <c r="K62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2816.5360000000001</v>
      </c>
      <c r="N6231">
        <f>Table1_2[[#This Row],[Value]]*2.5</f>
        <v>423.81</v>
      </c>
    </row>
    <row r="6232" spans="1:14" x14ac:dyDescent="0.25">
      <c r="A6232" s="1" t="s">
        <v>6</v>
      </c>
      <c r="B6232" s="1" t="s">
        <v>26</v>
      </c>
      <c r="C6232" s="1" t="s">
        <v>24</v>
      </c>
      <c r="D6232" s="1" t="s">
        <v>25</v>
      </c>
      <c r="E6232" s="1" t="s">
        <v>14</v>
      </c>
      <c r="F6232" s="1" t="s">
        <v>11</v>
      </c>
      <c r="G6232" s="1" t="s">
        <v>63</v>
      </c>
      <c r="H6232" s="1">
        <v>7</v>
      </c>
      <c r="I6232">
        <v>192.79200000000003</v>
      </c>
      <c r="J6232" s="1">
        <f>SUMIFS(I:I,B:B,Table1_2[[#This Row],[Category Level 2]],D:D,Table1_2[[#This Row],[Brand]],E:E,Table1_2[[#This Row],[Region]],F:F,Table1_2[[#This Row],[Measure]],G:G,Table1_2[[#This Row],[Year]],H:H,"&lt;="&amp;Table1_2[[#This Row],[Month]])</f>
        <v>1809.364</v>
      </c>
      <c r="K62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2905.1760000000004</v>
      </c>
      <c r="N6232">
        <f>Table1_2[[#This Row],[Value]]*2.5</f>
        <v>481.98000000000008</v>
      </c>
    </row>
    <row r="6233" spans="1:14" x14ac:dyDescent="0.25">
      <c r="A6233" s="1" t="s">
        <v>6</v>
      </c>
      <c r="B6233" s="1" t="s">
        <v>26</v>
      </c>
      <c r="C6233" s="1" t="s">
        <v>24</v>
      </c>
      <c r="D6233" s="1" t="s">
        <v>25</v>
      </c>
      <c r="E6233" s="1" t="s">
        <v>14</v>
      </c>
      <c r="F6233" s="1" t="s">
        <v>11</v>
      </c>
      <c r="G6233" s="1" t="s">
        <v>63</v>
      </c>
      <c r="H6233" s="1">
        <v>8</v>
      </c>
      <c r="I6233">
        <v>243.76000000000002</v>
      </c>
      <c r="J6233" s="1">
        <f>SUMIFS(I:I,B:B,Table1_2[[#This Row],[Category Level 2]],D:D,Table1_2[[#This Row],[Brand]],E:E,Table1_2[[#This Row],[Region]],F:F,Table1_2[[#This Row],[Measure]],G:G,Table1_2[[#This Row],[Year]],H:H,"&lt;="&amp;Table1_2[[#This Row],[Month]])</f>
        <v>2053.1240000000003</v>
      </c>
      <c r="K62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3021.5160000000005</v>
      </c>
      <c r="N6233">
        <f>Table1_2[[#This Row],[Value]]*2.5</f>
        <v>609.40000000000009</v>
      </c>
    </row>
    <row r="6234" spans="1:14" x14ac:dyDescent="0.25">
      <c r="A6234" s="1" t="s">
        <v>6</v>
      </c>
      <c r="B6234" s="1" t="s">
        <v>26</v>
      </c>
      <c r="C6234" s="1" t="s">
        <v>24</v>
      </c>
      <c r="D6234" s="1" t="s">
        <v>25</v>
      </c>
      <c r="E6234" s="1" t="s">
        <v>14</v>
      </c>
      <c r="F6234" s="1" t="s">
        <v>11</v>
      </c>
      <c r="G6234" s="1" t="s">
        <v>63</v>
      </c>
      <c r="H6234" s="1">
        <v>9</v>
      </c>
      <c r="I6234">
        <v>247.08400000000003</v>
      </c>
      <c r="J6234" s="1">
        <f>SUMIFS(I:I,B:B,Table1_2[[#This Row],[Category Level 2]],D:D,Table1_2[[#This Row],[Brand]],E:E,Table1_2[[#This Row],[Region]],F:F,Table1_2[[#This Row],[Measure]],G:G,Table1_2[[#This Row],[Year]],H:H,"&lt;="&amp;Table1_2[[#This Row],[Month]])</f>
        <v>2300.2080000000001</v>
      </c>
      <c r="K62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2965.0080000000003</v>
      </c>
      <c r="N6234">
        <f>Table1_2[[#This Row],[Value]]*2.5</f>
        <v>617.71</v>
      </c>
    </row>
    <row r="6235" spans="1:14" x14ac:dyDescent="0.25">
      <c r="A6235" s="1" t="s">
        <v>6</v>
      </c>
      <c r="B6235" s="1" t="s">
        <v>26</v>
      </c>
      <c r="C6235" s="1" t="s">
        <v>24</v>
      </c>
      <c r="D6235" s="1" t="s">
        <v>25</v>
      </c>
      <c r="E6235" s="1" t="s">
        <v>14</v>
      </c>
      <c r="F6235" s="1" t="s">
        <v>11</v>
      </c>
      <c r="G6235" s="1" t="s">
        <v>63</v>
      </c>
      <c r="H6235" s="1">
        <v>10</v>
      </c>
      <c r="I6235">
        <v>356.77600000000001</v>
      </c>
      <c r="J6235" s="1">
        <f>SUMIFS(I:I,B:B,Table1_2[[#This Row],[Category Level 2]],D:D,Table1_2[[#This Row],[Brand]],E:E,Table1_2[[#This Row],[Region]],F:F,Table1_2[[#This Row],[Measure]],G:G,Table1_2[[#This Row],[Year]],H:H,"&lt;="&amp;Table1_2[[#This Row],[Month]])</f>
        <v>2656.9839999999999</v>
      </c>
      <c r="K62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3104.616</v>
      </c>
      <c r="N6235">
        <f>Table1_2[[#This Row],[Value]]*2.5</f>
        <v>891.94</v>
      </c>
    </row>
    <row r="6236" spans="1:14" x14ac:dyDescent="0.25">
      <c r="A6236" s="1" t="s">
        <v>6</v>
      </c>
      <c r="B6236" s="1" t="s">
        <v>26</v>
      </c>
      <c r="C6236" s="1" t="s">
        <v>24</v>
      </c>
      <c r="D6236" s="1" t="s">
        <v>25</v>
      </c>
      <c r="E6236" s="1" t="s">
        <v>14</v>
      </c>
      <c r="F6236" s="1" t="s">
        <v>11</v>
      </c>
      <c r="G6236" s="1" t="s">
        <v>63</v>
      </c>
      <c r="H6236" s="1">
        <v>11</v>
      </c>
      <c r="I6236">
        <v>409.96000000000004</v>
      </c>
      <c r="J6236" s="1">
        <f>SUMIFS(I:I,B:B,Table1_2[[#This Row],[Category Level 2]],D:D,Table1_2[[#This Row],[Brand]],E:E,Table1_2[[#This Row],[Region]],F:F,Table1_2[[#This Row],[Measure]],G:G,Table1_2[[#This Row],[Year]],H:H,"&lt;="&amp;Table1_2[[#This Row],[Month]])</f>
        <v>3066.944</v>
      </c>
      <c r="K62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3274.14</v>
      </c>
      <c r="N6236">
        <f>Table1_2[[#This Row],[Value]]*2.5</f>
        <v>1024.9000000000001</v>
      </c>
    </row>
    <row r="6237" spans="1:14" x14ac:dyDescent="0.25">
      <c r="A6237" s="1" t="s">
        <v>6</v>
      </c>
      <c r="B6237" s="1" t="s">
        <v>26</v>
      </c>
      <c r="C6237" s="1" t="s">
        <v>24</v>
      </c>
      <c r="D6237" s="1" t="s">
        <v>25</v>
      </c>
      <c r="E6237" s="1" t="s">
        <v>14</v>
      </c>
      <c r="F6237" s="1" t="s">
        <v>11</v>
      </c>
      <c r="G6237" s="1" t="s">
        <v>63</v>
      </c>
      <c r="H6237" s="1">
        <v>12</v>
      </c>
      <c r="I6237">
        <v>283.64800000000002</v>
      </c>
      <c r="J6237" s="1">
        <f>SUMIFS(I:I,B:B,Table1_2[[#This Row],[Category Level 2]],D:D,Table1_2[[#This Row],[Brand]],E:E,Table1_2[[#This Row],[Region]],F:F,Table1_2[[#This Row],[Measure]],G:G,Table1_2[[#This Row],[Year]],H:H,"&lt;="&amp;Table1_2[[#This Row],[Month]])</f>
        <v>3350.5920000000001</v>
      </c>
      <c r="K62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3350.5920000000001</v>
      </c>
      <c r="N6237">
        <f>Table1_2[[#This Row],[Value]]*2.5</f>
        <v>709.12000000000012</v>
      </c>
    </row>
    <row r="6238" spans="1:14" x14ac:dyDescent="0.25">
      <c r="A6238" s="1" t="s">
        <v>6</v>
      </c>
      <c r="B6238" s="1" t="s">
        <v>26</v>
      </c>
      <c r="C6238" s="1" t="s">
        <v>24</v>
      </c>
      <c r="D6238" s="1" t="s">
        <v>25</v>
      </c>
      <c r="E6238" s="1" t="s">
        <v>14</v>
      </c>
      <c r="F6238" s="1" t="s">
        <v>11</v>
      </c>
      <c r="G6238" s="1" t="s">
        <v>64</v>
      </c>
      <c r="H6238" s="1">
        <v>1</v>
      </c>
      <c r="I6238">
        <v>270.35200000000003</v>
      </c>
      <c r="J6238" s="1">
        <f>SUMIFS(I:I,B:B,Table1_2[[#This Row],[Category Level 2]],D:D,Table1_2[[#This Row],[Brand]],E:E,Table1_2[[#This Row],[Region]],F:F,Table1_2[[#This Row],[Measure]],G:G,Table1_2[[#This Row],[Year]],H:H,"&lt;="&amp;Table1_2[[#This Row],[Month]])</f>
        <v>270.35200000000003</v>
      </c>
      <c r="K62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3364.9960000000001</v>
      </c>
      <c r="N6238">
        <f>Table1_2[[#This Row],[Value]]*2.5</f>
        <v>675.88000000000011</v>
      </c>
    </row>
    <row r="6239" spans="1:14" x14ac:dyDescent="0.25">
      <c r="A6239" s="1" t="s">
        <v>6</v>
      </c>
      <c r="B6239" s="1" t="s">
        <v>26</v>
      </c>
      <c r="C6239" s="1" t="s">
        <v>24</v>
      </c>
      <c r="D6239" s="1" t="s">
        <v>25</v>
      </c>
      <c r="E6239" s="1" t="s">
        <v>14</v>
      </c>
      <c r="F6239" s="1" t="s">
        <v>11</v>
      </c>
      <c r="G6239" s="1" t="s">
        <v>64</v>
      </c>
      <c r="H6239" s="1">
        <v>2</v>
      </c>
      <c r="I6239">
        <v>285.86400000000003</v>
      </c>
      <c r="J6239" s="1">
        <f>SUMIFS(I:I,B:B,Table1_2[[#This Row],[Category Level 2]],D:D,Table1_2[[#This Row],[Brand]],E:E,Table1_2[[#This Row],[Region]],F:F,Table1_2[[#This Row],[Measure]],G:G,Table1_2[[#This Row],[Year]],H:H,"&lt;="&amp;Table1_2[[#This Row],[Month]])</f>
        <v>556.21600000000012</v>
      </c>
      <c r="K62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3265.2760000000007</v>
      </c>
      <c r="N6239">
        <f>Table1_2[[#This Row],[Value]]*2.5</f>
        <v>714.66000000000008</v>
      </c>
    </row>
    <row r="6240" spans="1:14" x14ac:dyDescent="0.25">
      <c r="A6240" s="1" t="s">
        <v>6</v>
      </c>
      <c r="B6240" s="1" t="s">
        <v>26</v>
      </c>
      <c r="C6240" s="1" t="s">
        <v>24</v>
      </c>
      <c r="D6240" s="1" t="s">
        <v>25</v>
      </c>
      <c r="E6240" s="1" t="s">
        <v>14</v>
      </c>
      <c r="F6240" s="1" t="s">
        <v>11</v>
      </c>
      <c r="G6240" s="1" t="s">
        <v>64</v>
      </c>
      <c r="H6240" s="1">
        <v>3</v>
      </c>
      <c r="I6240">
        <v>262.596</v>
      </c>
      <c r="J6240" s="1">
        <f>SUMIFS(I:I,B:B,Table1_2[[#This Row],[Category Level 2]],D:D,Table1_2[[#This Row],[Brand]],E:E,Table1_2[[#This Row],[Region]],F:F,Table1_2[[#This Row],[Measure]],G:G,Table1_2[[#This Row],[Year]],H:H,"&lt;="&amp;Table1_2[[#This Row],[Month]])</f>
        <v>818.81200000000013</v>
      </c>
      <c r="K62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3258.6280000000006</v>
      </c>
      <c r="N6240">
        <f>Table1_2[[#This Row],[Value]]*2.5</f>
        <v>656.49</v>
      </c>
    </row>
    <row r="6241" spans="1:14" x14ac:dyDescent="0.25">
      <c r="A6241" s="1" t="s">
        <v>6</v>
      </c>
      <c r="B6241" s="1" t="s">
        <v>26</v>
      </c>
      <c r="C6241" s="1" t="s">
        <v>24</v>
      </c>
      <c r="D6241" s="1" t="s">
        <v>25</v>
      </c>
      <c r="E6241" s="1" t="s">
        <v>14</v>
      </c>
      <c r="F6241" s="1" t="s">
        <v>11</v>
      </c>
      <c r="G6241" s="1" t="s">
        <v>64</v>
      </c>
      <c r="H6241" s="1">
        <v>4</v>
      </c>
      <c r="I6241">
        <v>255.94800000000004</v>
      </c>
      <c r="J6241" s="1">
        <f>SUMIFS(I:I,B:B,Table1_2[[#This Row],[Category Level 2]],D:D,Table1_2[[#This Row],[Brand]],E:E,Table1_2[[#This Row],[Region]],F:F,Table1_2[[#This Row],[Measure]],G:G,Table1_2[[#This Row],[Year]],H:H,"&lt;="&amp;Table1_2[[#This Row],[Month]])</f>
        <v>1074.7600000000002</v>
      </c>
      <c r="K62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3277.4640000000004</v>
      </c>
      <c r="N6241">
        <f>Table1_2[[#This Row],[Value]]*2.5</f>
        <v>639.87000000000012</v>
      </c>
    </row>
    <row r="6242" spans="1:14" x14ac:dyDescent="0.25">
      <c r="A6242" s="1" t="s">
        <v>6</v>
      </c>
      <c r="B6242" s="1" t="s">
        <v>26</v>
      </c>
      <c r="C6242" s="1" t="s">
        <v>24</v>
      </c>
      <c r="D6242" s="1" t="s">
        <v>25</v>
      </c>
      <c r="E6242" s="1" t="s">
        <v>14</v>
      </c>
      <c r="F6242" s="1" t="s">
        <v>11</v>
      </c>
      <c r="G6242" s="1" t="s">
        <v>64</v>
      </c>
      <c r="H6242" s="1">
        <v>5</v>
      </c>
      <c r="I6242">
        <v>177.28000000000003</v>
      </c>
      <c r="J6242" s="1">
        <f>SUMIFS(I:I,B:B,Table1_2[[#This Row],[Category Level 2]],D:D,Table1_2[[#This Row],[Brand]],E:E,Table1_2[[#This Row],[Region]],F:F,Table1_2[[#This Row],[Measure]],G:G,Table1_2[[#This Row],[Year]],H:H,"&lt;="&amp;Table1_2[[#This Row],[Month]])</f>
        <v>1252.0400000000002</v>
      </c>
      <c r="K62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3155.5840000000007</v>
      </c>
      <c r="N6242">
        <f>Table1_2[[#This Row],[Value]]*2.5</f>
        <v>443.20000000000005</v>
      </c>
    </row>
    <row r="6243" spans="1:14" x14ac:dyDescent="0.25">
      <c r="A6243" s="1" t="s">
        <v>6</v>
      </c>
      <c r="B6243" s="1" t="s">
        <v>26</v>
      </c>
      <c r="C6243" s="1" t="s">
        <v>24</v>
      </c>
      <c r="D6243" s="1" t="s">
        <v>25</v>
      </c>
      <c r="E6243" s="1" t="s">
        <v>14</v>
      </c>
      <c r="F6243" s="1" t="s">
        <v>11</v>
      </c>
      <c r="G6243" s="1" t="s">
        <v>64</v>
      </c>
      <c r="H6243" s="1">
        <v>6</v>
      </c>
      <c r="I6243">
        <v>189.46800000000002</v>
      </c>
      <c r="J6243" s="1">
        <f>SUMIFS(I:I,B:B,Table1_2[[#This Row],[Category Level 2]],D:D,Table1_2[[#This Row],[Brand]],E:E,Table1_2[[#This Row],[Region]],F:F,Table1_2[[#This Row],[Measure]],G:G,Table1_2[[#This Row],[Year]],H:H,"&lt;="&amp;Table1_2[[#This Row],[Month]])</f>
        <v>1441.5080000000003</v>
      </c>
      <c r="K62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3175.5280000000002</v>
      </c>
      <c r="N6243">
        <f>Table1_2[[#This Row],[Value]]*2.5</f>
        <v>473.67000000000007</v>
      </c>
    </row>
    <row r="6244" spans="1:14" x14ac:dyDescent="0.25">
      <c r="A6244" s="1" t="s">
        <v>6</v>
      </c>
      <c r="B6244" s="1" t="s">
        <v>26</v>
      </c>
      <c r="C6244" s="1" t="s">
        <v>24</v>
      </c>
      <c r="D6244" s="1" t="s">
        <v>25</v>
      </c>
      <c r="E6244" s="1" t="s">
        <v>14</v>
      </c>
      <c r="F6244" s="1" t="s">
        <v>11</v>
      </c>
      <c r="G6244" s="1" t="s">
        <v>64</v>
      </c>
      <c r="H6244" s="1">
        <v>7</v>
      </c>
      <c r="I6244">
        <v>131.852</v>
      </c>
      <c r="J6244" s="1">
        <f>SUMIFS(I:I,B:B,Table1_2[[#This Row],[Category Level 2]],D:D,Table1_2[[#This Row],[Brand]],E:E,Table1_2[[#This Row],[Region]],F:F,Table1_2[[#This Row],[Measure]],G:G,Table1_2[[#This Row],[Year]],H:H,"&lt;="&amp;Table1_2[[#This Row],[Month]])</f>
        <v>1573.3600000000004</v>
      </c>
      <c r="K62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3114.5880000000006</v>
      </c>
      <c r="N6244">
        <f>Table1_2[[#This Row],[Value]]*2.5</f>
        <v>329.63</v>
      </c>
    </row>
    <row r="6245" spans="1:14" x14ac:dyDescent="0.25">
      <c r="A6245" s="1" t="s">
        <v>6</v>
      </c>
      <c r="B6245" s="1" t="s">
        <v>26</v>
      </c>
      <c r="C6245" s="1" t="s">
        <v>24</v>
      </c>
      <c r="D6245" s="1" t="s">
        <v>25</v>
      </c>
      <c r="E6245" s="1" t="s">
        <v>14</v>
      </c>
      <c r="F6245" s="1" t="s">
        <v>11</v>
      </c>
      <c r="G6245" s="1" t="s">
        <v>64</v>
      </c>
      <c r="H6245" s="1">
        <v>8</v>
      </c>
      <c r="I6245">
        <v>156.22800000000001</v>
      </c>
      <c r="J6245" s="1">
        <f>SUMIFS(I:I,B:B,Table1_2[[#This Row],[Category Level 2]],D:D,Table1_2[[#This Row],[Brand]],E:E,Table1_2[[#This Row],[Region]],F:F,Table1_2[[#This Row],[Measure]],G:G,Table1_2[[#This Row],[Year]],H:H,"&lt;="&amp;Table1_2[[#This Row],[Month]])</f>
        <v>1729.5880000000004</v>
      </c>
      <c r="K62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3027.0560000000005</v>
      </c>
      <c r="N6245">
        <f>Table1_2[[#This Row],[Value]]*2.5</f>
        <v>390.57000000000005</v>
      </c>
    </row>
    <row r="6246" spans="1:14" x14ac:dyDescent="0.25">
      <c r="A6246" s="1" t="s">
        <v>6</v>
      </c>
      <c r="B6246" s="1" t="s">
        <v>26</v>
      </c>
      <c r="C6246" s="1" t="s">
        <v>24</v>
      </c>
      <c r="D6246" s="1" t="s">
        <v>25</v>
      </c>
      <c r="E6246" s="1" t="s">
        <v>14</v>
      </c>
      <c r="F6246" s="1" t="s">
        <v>11</v>
      </c>
      <c r="G6246" s="1" t="s">
        <v>64</v>
      </c>
      <c r="H6246" s="1">
        <v>9</v>
      </c>
      <c r="I6246">
        <v>220.49200000000002</v>
      </c>
      <c r="J6246" s="1">
        <f>SUMIFS(I:I,B:B,Table1_2[[#This Row],[Category Level 2]],D:D,Table1_2[[#This Row],[Brand]],E:E,Table1_2[[#This Row],[Region]],F:F,Table1_2[[#This Row],[Measure]],G:G,Table1_2[[#This Row],[Year]],H:H,"&lt;="&amp;Table1_2[[#This Row],[Month]])</f>
        <v>1950.0800000000004</v>
      </c>
      <c r="K62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3000.4640000000004</v>
      </c>
      <c r="N6246">
        <f>Table1_2[[#This Row],[Value]]*2.5</f>
        <v>551.23</v>
      </c>
    </row>
    <row r="6247" spans="1:14" x14ac:dyDescent="0.25">
      <c r="A6247" s="1" t="s">
        <v>6</v>
      </c>
      <c r="B6247" s="1" t="s">
        <v>26</v>
      </c>
      <c r="C6247" s="1" t="s">
        <v>24</v>
      </c>
      <c r="D6247" s="1" t="s">
        <v>25</v>
      </c>
      <c r="E6247" s="1" t="s">
        <v>14</v>
      </c>
      <c r="F6247" s="1" t="s">
        <v>11</v>
      </c>
      <c r="G6247" s="1" t="s">
        <v>64</v>
      </c>
      <c r="H6247" s="1">
        <v>10</v>
      </c>
      <c r="I6247">
        <v>257.05600000000004</v>
      </c>
      <c r="J6247" s="1">
        <f>SUMIFS(I:I,B:B,Table1_2[[#This Row],[Category Level 2]],D:D,Table1_2[[#This Row],[Brand]],E:E,Table1_2[[#This Row],[Region]],F:F,Table1_2[[#This Row],[Measure]],G:G,Table1_2[[#This Row],[Year]],H:H,"&lt;="&amp;Table1_2[[#This Row],[Month]])</f>
        <v>2207.1360000000004</v>
      </c>
      <c r="K62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2900.7440000000006</v>
      </c>
      <c r="N6247">
        <f>Table1_2[[#This Row],[Value]]*2.5</f>
        <v>642.6400000000001</v>
      </c>
    </row>
    <row r="6248" spans="1:14" x14ac:dyDescent="0.25">
      <c r="A6248" s="1" t="s">
        <v>6</v>
      </c>
      <c r="B6248" s="1" t="s">
        <v>26</v>
      </c>
      <c r="C6248" s="1" t="s">
        <v>24</v>
      </c>
      <c r="D6248" s="1" t="s">
        <v>25</v>
      </c>
      <c r="E6248" s="1" t="s">
        <v>14</v>
      </c>
      <c r="F6248" s="1" t="s">
        <v>11</v>
      </c>
      <c r="G6248" s="1" t="s">
        <v>64</v>
      </c>
      <c r="H6248" s="1">
        <v>11</v>
      </c>
      <c r="I6248">
        <v>158.44400000000002</v>
      </c>
      <c r="J6248" s="1">
        <f>SUMIFS(I:I,B:B,Table1_2[[#This Row],[Category Level 2]],D:D,Table1_2[[#This Row],[Brand]],E:E,Table1_2[[#This Row],[Region]],F:F,Table1_2[[#This Row],[Measure]],G:G,Table1_2[[#This Row],[Year]],H:H,"&lt;="&amp;Table1_2[[#This Row],[Month]])</f>
        <v>2365.5800000000004</v>
      </c>
      <c r="K62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2649.2280000000005</v>
      </c>
      <c r="N6248">
        <f>Table1_2[[#This Row],[Value]]*2.5</f>
        <v>396.11</v>
      </c>
    </row>
    <row r="6249" spans="1:14" x14ac:dyDescent="0.25">
      <c r="A6249" s="1" t="s">
        <v>6</v>
      </c>
      <c r="B6249" s="1" t="s">
        <v>26</v>
      </c>
      <c r="C6249" s="1" t="s">
        <v>24</v>
      </c>
      <c r="D6249" s="1" t="s">
        <v>25</v>
      </c>
      <c r="E6249" s="1" t="s">
        <v>14</v>
      </c>
      <c r="F6249" s="1" t="s">
        <v>11</v>
      </c>
      <c r="G6249" s="1" t="s">
        <v>64</v>
      </c>
      <c r="H6249" s="1">
        <v>12</v>
      </c>
      <c r="I6249">
        <v>216.06000000000003</v>
      </c>
      <c r="J6249" s="1">
        <f>SUMIFS(I:I,B:B,Table1_2[[#This Row],[Category Level 2]],D:D,Table1_2[[#This Row],[Brand]],E:E,Table1_2[[#This Row],[Region]],F:F,Table1_2[[#This Row],[Measure]],G:G,Table1_2[[#This Row],[Year]],H:H,"&lt;="&amp;Table1_2[[#This Row],[Month]])</f>
        <v>2581.6400000000003</v>
      </c>
      <c r="K62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2581.6400000000003</v>
      </c>
      <c r="N6249">
        <f>Table1_2[[#This Row],[Value]]*2.5</f>
        <v>540.15000000000009</v>
      </c>
    </row>
    <row r="6250" spans="1:14" x14ac:dyDescent="0.25">
      <c r="A6250" s="1" t="s">
        <v>6</v>
      </c>
      <c r="B6250" s="1" t="s">
        <v>26</v>
      </c>
      <c r="C6250" s="1" t="s">
        <v>24</v>
      </c>
      <c r="D6250" s="1" t="s">
        <v>25</v>
      </c>
      <c r="E6250" s="1" t="s">
        <v>14</v>
      </c>
      <c r="F6250" s="1" t="s">
        <v>11</v>
      </c>
      <c r="G6250" s="1" t="s">
        <v>65</v>
      </c>
      <c r="H6250" s="1">
        <v>1</v>
      </c>
      <c r="I6250">
        <v>269.24400000000003</v>
      </c>
      <c r="J6250" s="1">
        <f>SUMIFS(I:I,B:B,Table1_2[[#This Row],[Category Level 2]],D:D,Table1_2[[#This Row],[Brand]],E:E,Table1_2[[#This Row],[Region]],F:F,Table1_2[[#This Row],[Measure]],G:G,Table1_2[[#This Row],[Year]],H:H,"&lt;="&amp;Table1_2[[#This Row],[Month]])</f>
        <v>269.24400000000003</v>
      </c>
      <c r="K62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2580.5320000000006</v>
      </c>
      <c r="N6250">
        <f>Table1_2[[#This Row],[Value]]*2.5</f>
        <v>673.11000000000013</v>
      </c>
    </row>
    <row r="6251" spans="1:14" x14ac:dyDescent="0.25">
      <c r="A6251" s="1" t="s">
        <v>6</v>
      </c>
      <c r="B6251" s="1" t="s">
        <v>26</v>
      </c>
      <c r="C6251" s="1" t="s">
        <v>24</v>
      </c>
      <c r="D6251" s="1" t="s">
        <v>25</v>
      </c>
      <c r="E6251" s="1" t="s">
        <v>14</v>
      </c>
      <c r="F6251" s="1" t="s">
        <v>11</v>
      </c>
      <c r="G6251" s="1" t="s">
        <v>65</v>
      </c>
      <c r="H6251" s="1">
        <v>2</v>
      </c>
      <c r="I6251">
        <v>159.55200000000002</v>
      </c>
      <c r="J6251" s="1">
        <f>SUMIFS(I:I,B:B,Table1_2[[#This Row],[Category Level 2]],D:D,Table1_2[[#This Row],[Brand]],E:E,Table1_2[[#This Row],[Region]],F:F,Table1_2[[#This Row],[Measure]],G:G,Table1_2[[#This Row],[Year]],H:H,"&lt;="&amp;Table1_2[[#This Row],[Month]])</f>
        <v>428.79600000000005</v>
      </c>
      <c r="K62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2454.2200000000003</v>
      </c>
      <c r="N6251">
        <f>Table1_2[[#This Row],[Value]]*2.5</f>
        <v>398.88000000000005</v>
      </c>
    </row>
    <row r="6252" spans="1:14" x14ac:dyDescent="0.25">
      <c r="A6252" s="1" t="s">
        <v>6</v>
      </c>
      <c r="B6252" s="1" t="s">
        <v>26</v>
      </c>
      <c r="C6252" s="1" t="s">
        <v>24</v>
      </c>
      <c r="D6252" s="1" t="s">
        <v>25</v>
      </c>
      <c r="E6252" s="1" t="s">
        <v>14</v>
      </c>
      <c r="F6252" s="1" t="s">
        <v>11</v>
      </c>
      <c r="G6252" s="1" t="s">
        <v>65</v>
      </c>
      <c r="H6252" s="1">
        <v>3</v>
      </c>
      <c r="I6252">
        <v>180.60400000000001</v>
      </c>
      <c r="J6252" s="1">
        <f>SUMIFS(I:I,B:B,Table1_2[[#This Row],[Category Level 2]],D:D,Table1_2[[#This Row],[Brand]],E:E,Table1_2[[#This Row],[Region]],F:F,Table1_2[[#This Row],[Measure]],G:G,Table1_2[[#This Row],[Year]],H:H,"&lt;="&amp;Table1_2[[#This Row],[Month]])</f>
        <v>609.40000000000009</v>
      </c>
      <c r="K62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2372.2280000000001</v>
      </c>
      <c r="N6252">
        <f>Table1_2[[#This Row],[Value]]*2.5</f>
        <v>451.51000000000005</v>
      </c>
    </row>
    <row r="6253" spans="1:14" x14ac:dyDescent="0.25">
      <c r="A6253" s="1" t="s">
        <v>6</v>
      </c>
      <c r="B6253" s="1" t="s">
        <v>26</v>
      </c>
      <c r="C6253" s="1" t="s">
        <v>24</v>
      </c>
      <c r="D6253" s="1" t="s">
        <v>25</v>
      </c>
      <c r="E6253" s="1" t="s">
        <v>14</v>
      </c>
      <c r="F6253" s="1" t="s">
        <v>11</v>
      </c>
      <c r="G6253" s="1" t="s">
        <v>65</v>
      </c>
      <c r="H6253" s="1">
        <v>4</v>
      </c>
      <c r="I6253">
        <v>190.57600000000002</v>
      </c>
      <c r="J6253" s="1">
        <f>SUMIFS(I:I,B:B,Table1_2[[#This Row],[Category Level 2]],D:D,Table1_2[[#This Row],[Brand]],E:E,Table1_2[[#This Row],[Region]],F:F,Table1_2[[#This Row],[Measure]],G:G,Table1_2[[#This Row],[Year]],H:H,"&lt;="&amp;Table1_2[[#This Row],[Month]])</f>
        <v>799.97600000000011</v>
      </c>
      <c r="K62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2306.8559999999998</v>
      </c>
      <c r="N6253">
        <f>Table1_2[[#This Row],[Value]]*2.5</f>
        <v>476.44000000000005</v>
      </c>
    </row>
    <row r="6254" spans="1:14" x14ac:dyDescent="0.25">
      <c r="A6254" s="1" t="s">
        <v>6</v>
      </c>
      <c r="B6254" s="1" t="s">
        <v>26</v>
      </c>
      <c r="C6254" s="1" t="s">
        <v>24</v>
      </c>
      <c r="D6254" s="1" t="s">
        <v>25</v>
      </c>
      <c r="E6254" s="1" t="s">
        <v>14</v>
      </c>
      <c r="F6254" s="1" t="s">
        <v>11</v>
      </c>
      <c r="G6254" s="1" t="s">
        <v>65</v>
      </c>
      <c r="H6254" s="1">
        <v>5</v>
      </c>
      <c r="I6254">
        <v>195.00800000000001</v>
      </c>
      <c r="J6254" s="1">
        <f>SUMIFS(I:I,B:B,Table1_2[[#This Row],[Category Level 2]],D:D,Table1_2[[#This Row],[Brand]],E:E,Table1_2[[#This Row],[Region]],F:F,Table1_2[[#This Row],[Measure]],G:G,Table1_2[[#This Row],[Year]],H:H,"&lt;="&amp;Table1_2[[#This Row],[Month]])</f>
        <v>994.98400000000015</v>
      </c>
      <c r="K62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2324.5840000000003</v>
      </c>
      <c r="N6254">
        <f>Table1_2[[#This Row],[Value]]*2.5</f>
        <v>487.52000000000004</v>
      </c>
    </row>
    <row r="6255" spans="1:14" x14ac:dyDescent="0.25">
      <c r="A6255" s="1" t="s">
        <v>6</v>
      </c>
      <c r="B6255" s="1" t="s">
        <v>26</v>
      </c>
      <c r="C6255" s="1" t="s">
        <v>24</v>
      </c>
      <c r="D6255" s="1" t="s">
        <v>25</v>
      </c>
      <c r="E6255" s="1" t="s">
        <v>14</v>
      </c>
      <c r="F6255" s="1" t="s">
        <v>11</v>
      </c>
      <c r="G6255" s="1" t="s">
        <v>65</v>
      </c>
      <c r="H6255" s="1">
        <v>6</v>
      </c>
      <c r="I6255">
        <v>265.92</v>
      </c>
      <c r="J6255" s="1">
        <f>SUMIFS(I:I,B:B,Table1_2[[#This Row],[Category Level 2]],D:D,Table1_2[[#This Row],[Brand]],E:E,Table1_2[[#This Row],[Region]],F:F,Table1_2[[#This Row],[Measure]],G:G,Table1_2[[#This Row],[Year]],H:H,"&lt;="&amp;Table1_2[[#This Row],[Month]])</f>
        <v>1260.9040000000002</v>
      </c>
      <c r="K62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2401.0360000000001</v>
      </c>
      <c r="N6255">
        <f>Table1_2[[#This Row],[Value]]*2.5</f>
        <v>664.80000000000007</v>
      </c>
    </row>
    <row r="6256" spans="1:14" x14ac:dyDescent="0.25">
      <c r="A6256" s="1" t="s">
        <v>6</v>
      </c>
      <c r="B6256" s="1" t="s">
        <v>26</v>
      </c>
      <c r="C6256" s="1" t="s">
        <v>24</v>
      </c>
      <c r="D6256" s="1" t="s">
        <v>25</v>
      </c>
      <c r="E6256" s="1" t="s">
        <v>14</v>
      </c>
      <c r="F6256" s="1" t="s">
        <v>11</v>
      </c>
      <c r="G6256" s="1" t="s">
        <v>65</v>
      </c>
      <c r="H6256" s="1">
        <v>7</v>
      </c>
      <c r="I6256">
        <v>188.36</v>
      </c>
      <c r="J6256" s="1">
        <f>SUMIFS(I:I,B:B,Table1_2[[#This Row],[Category Level 2]],D:D,Table1_2[[#This Row],[Brand]],E:E,Table1_2[[#This Row],[Region]],F:F,Table1_2[[#This Row],[Measure]],G:G,Table1_2[[#This Row],[Year]],H:H,"&lt;="&amp;Table1_2[[#This Row],[Month]])</f>
        <v>1449.2640000000001</v>
      </c>
      <c r="K62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2457.5440000000003</v>
      </c>
      <c r="N6256">
        <f>Table1_2[[#This Row],[Value]]*2.5</f>
        <v>470.90000000000003</v>
      </c>
    </row>
    <row r="6257" spans="1:14" x14ac:dyDescent="0.25">
      <c r="A6257" s="1" t="s">
        <v>6</v>
      </c>
      <c r="B6257" s="1" t="s">
        <v>26</v>
      </c>
      <c r="C6257" s="1" t="s">
        <v>24</v>
      </c>
      <c r="D6257" s="1" t="s">
        <v>25</v>
      </c>
      <c r="E6257" s="1" t="s">
        <v>14</v>
      </c>
      <c r="F6257" s="1" t="s">
        <v>11</v>
      </c>
      <c r="G6257" s="1" t="s">
        <v>65</v>
      </c>
      <c r="H6257" s="1">
        <v>8</v>
      </c>
      <c r="I6257">
        <v>165.09200000000001</v>
      </c>
      <c r="J6257" s="1">
        <f>SUMIFS(I:I,B:B,Table1_2[[#This Row],[Category Level 2]],D:D,Table1_2[[#This Row],[Brand]],E:E,Table1_2[[#This Row],[Region]],F:F,Table1_2[[#This Row],[Measure]],G:G,Table1_2[[#This Row],[Year]],H:H,"&lt;="&amp;Table1_2[[#This Row],[Month]])</f>
        <v>1614.3560000000002</v>
      </c>
      <c r="K62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2466.4080000000004</v>
      </c>
      <c r="N6257">
        <f>Table1_2[[#This Row],[Value]]*2.5</f>
        <v>412.73</v>
      </c>
    </row>
    <row r="6258" spans="1:14" x14ac:dyDescent="0.25">
      <c r="A6258" s="1" t="s">
        <v>6</v>
      </c>
      <c r="B6258" s="1" t="s">
        <v>26</v>
      </c>
      <c r="C6258" s="1" t="s">
        <v>24</v>
      </c>
      <c r="D6258" s="1" t="s">
        <v>25</v>
      </c>
      <c r="E6258" s="1" t="s">
        <v>14</v>
      </c>
      <c r="F6258" s="1" t="s">
        <v>11</v>
      </c>
      <c r="G6258" s="1" t="s">
        <v>65</v>
      </c>
      <c r="H6258" s="1">
        <v>9</v>
      </c>
      <c r="I6258">
        <v>165.09200000000001</v>
      </c>
      <c r="J6258" s="1">
        <f>SUMIFS(I:I,B:B,Table1_2[[#This Row],[Category Level 2]],D:D,Table1_2[[#This Row],[Brand]],E:E,Table1_2[[#This Row],[Region]],F:F,Table1_2[[#This Row],[Measure]],G:G,Table1_2[[#This Row],[Year]],H:H,"&lt;="&amp;Table1_2[[#This Row],[Month]])</f>
        <v>1779.4480000000003</v>
      </c>
      <c r="K62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2411.0080000000003</v>
      </c>
      <c r="N6258">
        <f>Table1_2[[#This Row],[Value]]*2.5</f>
        <v>412.73</v>
      </c>
    </row>
    <row r="6259" spans="1:14" x14ac:dyDescent="0.25">
      <c r="A6259" s="1" t="s">
        <v>6</v>
      </c>
      <c r="B6259" s="1" t="s">
        <v>26</v>
      </c>
      <c r="C6259" s="1" t="s">
        <v>24</v>
      </c>
      <c r="D6259" s="1" t="s">
        <v>25</v>
      </c>
      <c r="E6259" s="1" t="s">
        <v>14</v>
      </c>
      <c r="F6259" s="1" t="s">
        <v>11</v>
      </c>
      <c r="G6259" s="1" t="s">
        <v>65</v>
      </c>
      <c r="H6259" s="1">
        <v>10</v>
      </c>
      <c r="I6259">
        <v>278.108</v>
      </c>
      <c r="J6259" s="1">
        <f>SUMIFS(I:I,B:B,Table1_2[[#This Row],[Category Level 2]],D:D,Table1_2[[#This Row],[Brand]],E:E,Table1_2[[#This Row],[Region]],F:F,Table1_2[[#This Row],[Measure]],G:G,Table1_2[[#This Row],[Year]],H:H,"&lt;="&amp;Table1_2[[#This Row],[Month]])</f>
        <v>2057.5560000000005</v>
      </c>
      <c r="K62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2432.0600000000004</v>
      </c>
      <c r="N6259">
        <f>Table1_2[[#This Row],[Value]]*2.5</f>
        <v>695.27</v>
      </c>
    </row>
    <row r="6260" spans="1:14" x14ac:dyDescent="0.25">
      <c r="A6260" s="1" t="s">
        <v>6</v>
      </c>
      <c r="B6260" s="1" t="s">
        <v>26</v>
      </c>
      <c r="C6260" s="1" t="s">
        <v>24</v>
      </c>
      <c r="D6260" s="1" t="s">
        <v>25</v>
      </c>
      <c r="E6260" s="1" t="s">
        <v>14</v>
      </c>
      <c r="F6260" s="1" t="s">
        <v>11</v>
      </c>
      <c r="G6260" s="1" t="s">
        <v>65</v>
      </c>
      <c r="H6260" s="1">
        <v>11</v>
      </c>
      <c r="I6260">
        <v>196.11600000000001</v>
      </c>
      <c r="J6260" s="1">
        <f>SUMIFS(I:I,B:B,Table1_2[[#This Row],[Category Level 2]],D:D,Table1_2[[#This Row],[Brand]],E:E,Table1_2[[#This Row],[Region]],F:F,Table1_2[[#This Row],[Measure]],G:G,Table1_2[[#This Row],[Year]],H:H,"&lt;="&amp;Table1_2[[#This Row],[Month]])</f>
        <v>2253.6720000000005</v>
      </c>
      <c r="K62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2469.7320000000004</v>
      </c>
      <c r="N6260">
        <f>Table1_2[[#This Row],[Value]]*2.5</f>
        <v>490.29</v>
      </c>
    </row>
    <row r="6261" spans="1:14" x14ac:dyDescent="0.25">
      <c r="A6261" s="1" t="s">
        <v>6</v>
      </c>
      <c r="B6261" s="1" t="s">
        <v>26</v>
      </c>
      <c r="C6261" s="1" t="s">
        <v>24</v>
      </c>
      <c r="D6261" s="1" t="s">
        <v>25</v>
      </c>
      <c r="E6261" s="1" t="s">
        <v>14</v>
      </c>
      <c r="F6261" s="1" t="s">
        <v>11</v>
      </c>
      <c r="G6261" s="1" t="s">
        <v>65</v>
      </c>
      <c r="H6261" s="1">
        <v>12</v>
      </c>
      <c r="I6261">
        <v>213.84400000000002</v>
      </c>
      <c r="J6261" s="1">
        <f>SUMIFS(I:I,B:B,Table1_2[[#This Row],[Category Level 2]],D:D,Table1_2[[#This Row],[Brand]],E:E,Table1_2[[#This Row],[Region]],F:F,Table1_2[[#This Row],[Measure]],G:G,Table1_2[[#This Row],[Year]],H:H,"&lt;="&amp;Table1_2[[#This Row],[Month]])</f>
        <v>2467.5160000000005</v>
      </c>
      <c r="K62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2467.5160000000005</v>
      </c>
      <c r="N6261">
        <f>Table1_2[[#This Row],[Value]]*2.5</f>
        <v>534.61</v>
      </c>
    </row>
    <row r="6262" spans="1:14" x14ac:dyDescent="0.25">
      <c r="A6262" s="1" t="s">
        <v>6</v>
      </c>
      <c r="B6262" s="1" t="s">
        <v>26</v>
      </c>
      <c r="C6262" s="1" t="s">
        <v>24</v>
      </c>
      <c r="D6262" s="1" t="s">
        <v>25</v>
      </c>
      <c r="E6262" s="1" t="s">
        <v>14</v>
      </c>
      <c r="F6262" s="1" t="s">
        <v>11</v>
      </c>
      <c r="G6262" s="1" t="s">
        <v>66</v>
      </c>
      <c r="H6262" s="1">
        <v>1</v>
      </c>
      <c r="I6262">
        <v>232.68</v>
      </c>
      <c r="J6262" s="1">
        <f>SUMIFS(I:I,B:B,Table1_2[[#This Row],[Category Level 2]],D:D,Table1_2[[#This Row],[Brand]],E:E,Table1_2[[#This Row],[Region]],F:F,Table1_2[[#This Row],[Measure]],G:G,Table1_2[[#This Row],[Year]],H:H,"&lt;="&amp;Table1_2[[#This Row],[Month]])</f>
        <v>232.68</v>
      </c>
      <c r="K62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2430.9519999999998</v>
      </c>
      <c r="N6262">
        <f>Table1_2[[#This Row],[Value]]*2.5</f>
        <v>581.70000000000005</v>
      </c>
    </row>
    <row r="6263" spans="1:14" x14ac:dyDescent="0.25">
      <c r="A6263" s="1" t="s">
        <v>6</v>
      </c>
      <c r="B6263" s="1" t="s">
        <v>26</v>
      </c>
      <c r="C6263" s="1" t="s">
        <v>24</v>
      </c>
      <c r="D6263" s="1" t="s">
        <v>25</v>
      </c>
      <c r="E6263" s="1" t="s">
        <v>14</v>
      </c>
      <c r="F6263" s="1" t="s">
        <v>11</v>
      </c>
      <c r="G6263" s="1" t="s">
        <v>66</v>
      </c>
      <c r="H6263" s="1">
        <v>2</v>
      </c>
      <c r="I6263">
        <v>233.78800000000001</v>
      </c>
      <c r="J6263" s="1">
        <f>SUMIFS(I:I,B:B,Table1_2[[#This Row],[Category Level 2]],D:D,Table1_2[[#This Row],[Brand]],E:E,Table1_2[[#This Row],[Region]],F:F,Table1_2[[#This Row],[Measure]],G:G,Table1_2[[#This Row],[Year]],H:H,"&lt;="&amp;Table1_2[[#This Row],[Month]])</f>
        <v>466.46800000000002</v>
      </c>
      <c r="K62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2505.1880000000001</v>
      </c>
      <c r="N6263">
        <f>Table1_2[[#This Row],[Value]]*2.5</f>
        <v>584.47</v>
      </c>
    </row>
    <row r="6264" spans="1:14" x14ac:dyDescent="0.25">
      <c r="A6264" s="1" t="s">
        <v>6</v>
      </c>
      <c r="B6264" s="1" t="s">
        <v>26</v>
      </c>
      <c r="C6264" s="1" t="s">
        <v>24</v>
      </c>
      <c r="D6264" s="1" t="s">
        <v>25</v>
      </c>
      <c r="E6264" s="1" t="s">
        <v>14</v>
      </c>
      <c r="F6264" s="1" t="s">
        <v>11</v>
      </c>
      <c r="G6264" s="1" t="s">
        <v>66</v>
      </c>
      <c r="H6264" s="1">
        <v>3</v>
      </c>
      <c r="I6264">
        <v>251.51600000000002</v>
      </c>
      <c r="J6264" s="1">
        <f>SUMIFS(I:I,B:B,Table1_2[[#This Row],[Category Level 2]],D:D,Table1_2[[#This Row],[Brand]],E:E,Table1_2[[#This Row],[Region]],F:F,Table1_2[[#This Row],[Measure]],G:G,Table1_2[[#This Row],[Year]],H:H,"&lt;="&amp;Table1_2[[#This Row],[Month]])</f>
        <v>717.98400000000004</v>
      </c>
      <c r="K62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2576.1000000000004</v>
      </c>
      <c r="N6264">
        <f>Table1_2[[#This Row],[Value]]*2.5</f>
        <v>628.79000000000008</v>
      </c>
    </row>
    <row r="6265" spans="1:14" x14ac:dyDescent="0.25">
      <c r="A6265" s="1" t="s">
        <v>6</v>
      </c>
      <c r="B6265" s="1" t="s">
        <v>26</v>
      </c>
      <c r="C6265" s="1" t="s">
        <v>24</v>
      </c>
      <c r="D6265" s="1" t="s">
        <v>25</v>
      </c>
      <c r="E6265" s="1" t="s">
        <v>14</v>
      </c>
      <c r="F6265" s="1" t="s">
        <v>11</v>
      </c>
      <c r="G6265" s="1" t="s">
        <v>66</v>
      </c>
      <c r="H6265" s="1">
        <v>4</v>
      </c>
      <c r="I6265">
        <v>242.65200000000002</v>
      </c>
      <c r="J6265" s="1">
        <f>SUMIFS(I:I,B:B,Table1_2[[#This Row],[Category Level 2]],D:D,Table1_2[[#This Row],[Brand]],E:E,Table1_2[[#This Row],[Region]],F:F,Table1_2[[#This Row],[Measure]],G:G,Table1_2[[#This Row],[Year]],H:H,"&lt;="&amp;Table1_2[[#This Row],[Month]])</f>
        <v>960.63600000000008</v>
      </c>
      <c r="K62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2628.1759999999999</v>
      </c>
      <c r="N6265">
        <f>Table1_2[[#This Row],[Value]]*2.5</f>
        <v>606.63</v>
      </c>
    </row>
    <row r="6266" spans="1:14" x14ac:dyDescent="0.25">
      <c r="A6266" s="1" t="s">
        <v>6</v>
      </c>
      <c r="B6266" s="1" t="s">
        <v>26</v>
      </c>
      <c r="C6266" s="1" t="s">
        <v>24</v>
      </c>
      <c r="D6266" s="1" t="s">
        <v>25</v>
      </c>
      <c r="E6266" s="1" t="s">
        <v>14</v>
      </c>
      <c r="F6266" s="1" t="s">
        <v>11</v>
      </c>
      <c r="G6266" s="1" t="s">
        <v>66</v>
      </c>
      <c r="H6266" s="1">
        <v>5</v>
      </c>
      <c r="I6266">
        <v>284.75600000000003</v>
      </c>
      <c r="J6266" s="1">
        <f>SUMIFS(I:I,B:B,Table1_2[[#This Row],[Category Level 2]],D:D,Table1_2[[#This Row],[Brand]],E:E,Table1_2[[#This Row],[Region]],F:F,Table1_2[[#This Row],[Measure]],G:G,Table1_2[[#This Row],[Year]],H:H,"&lt;="&amp;Table1_2[[#This Row],[Month]])</f>
        <v>1245.3920000000001</v>
      </c>
      <c r="K62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2717.924</v>
      </c>
      <c r="N6266">
        <f>Table1_2[[#This Row],[Value]]*2.5</f>
        <v>711.8900000000001</v>
      </c>
    </row>
    <row r="6267" spans="1:14" x14ac:dyDescent="0.25">
      <c r="A6267" s="1" t="s">
        <v>6</v>
      </c>
      <c r="B6267" s="1" t="s">
        <v>26</v>
      </c>
      <c r="C6267" s="1" t="s">
        <v>24</v>
      </c>
      <c r="D6267" s="1" t="s">
        <v>25</v>
      </c>
      <c r="E6267" s="1" t="s">
        <v>14</v>
      </c>
      <c r="F6267" s="1" t="s">
        <v>11</v>
      </c>
      <c r="G6267" s="1" t="s">
        <v>66</v>
      </c>
      <c r="H6267" s="1">
        <v>6</v>
      </c>
      <c r="I6267">
        <v>267.02800000000002</v>
      </c>
      <c r="J6267" s="1">
        <f>SUMIFS(I:I,B:B,Table1_2[[#This Row],[Category Level 2]],D:D,Table1_2[[#This Row],[Brand]],E:E,Table1_2[[#This Row],[Region]],F:F,Table1_2[[#This Row],[Measure]],G:G,Table1_2[[#This Row],[Year]],H:H,"&lt;="&amp;Table1_2[[#This Row],[Month]])</f>
        <v>1512.42</v>
      </c>
      <c r="K62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2719.0320000000002</v>
      </c>
      <c r="N6267">
        <f>Table1_2[[#This Row],[Value]]*2.5</f>
        <v>667.57</v>
      </c>
    </row>
    <row r="6268" spans="1:14" x14ac:dyDescent="0.25">
      <c r="A6268" s="1" t="s">
        <v>6</v>
      </c>
      <c r="B6268" s="1" t="s">
        <v>26</v>
      </c>
      <c r="C6268" s="1" t="s">
        <v>24</v>
      </c>
      <c r="D6268" s="1" t="s">
        <v>25</v>
      </c>
      <c r="E6268" s="1" t="s">
        <v>14</v>
      </c>
      <c r="F6268" s="1" t="s">
        <v>11</v>
      </c>
      <c r="G6268" s="1" t="s">
        <v>66</v>
      </c>
      <c r="H6268" s="1">
        <v>7</v>
      </c>
      <c r="I6268">
        <v>327.96800000000002</v>
      </c>
      <c r="J6268" s="1">
        <f>SUMIFS(I:I,B:B,Table1_2[[#This Row],[Category Level 2]],D:D,Table1_2[[#This Row],[Brand]],E:E,Table1_2[[#This Row],[Region]],F:F,Table1_2[[#This Row],[Measure]],G:G,Table1_2[[#This Row],[Year]],H:H,"&lt;="&amp;Table1_2[[#This Row],[Month]])</f>
        <v>1840.3880000000001</v>
      </c>
      <c r="K62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2858.6400000000003</v>
      </c>
      <c r="N6268">
        <f>Table1_2[[#This Row],[Value]]*2.5</f>
        <v>819.92000000000007</v>
      </c>
    </row>
    <row r="6269" spans="1:14" x14ac:dyDescent="0.25">
      <c r="A6269" s="1" t="s">
        <v>6</v>
      </c>
      <c r="B6269" s="1" t="s">
        <v>26</v>
      </c>
      <c r="C6269" s="1" t="s">
        <v>24</v>
      </c>
      <c r="D6269" s="1" t="s">
        <v>25</v>
      </c>
      <c r="E6269" s="1" t="s">
        <v>14</v>
      </c>
      <c r="F6269" s="1" t="s">
        <v>11</v>
      </c>
      <c r="G6269" s="1" t="s">
        <v>66</v>
      </c>
      <c r="H6269" s="1">
        <v>8</v>
      </c>
      <c r="I6269">
        <v>206.08800000000002</v>
      </c>
      <c r="J6269" s="1">
        <f>SUMIFS(I:I,B:B,Table1_2[[#This Row],[Category Level 2]],D:D,Table1_2[[#This Row],[Brand]],E:E,Table1_2[[#This Row],[Region]],F:F,Table1_2[[#This Row],[Measure]],G:G,Table1_2[[#This Row],[Year]],H:H,"&lt;="&amp;Table1_2[[#This Row],[Month]])</f>
        <v>2046.4760000000001</v>
      </c>
      <c r="K62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2899.6360000000004</v>
      </c>
      <c r="N6269">
        <f>Table1_2[[#This Row],[Value]]*2.5</f>
        <v>515.22</v>
      </c>
    </row>
    <row r="6270" spans="1:14" x14ac:dyDescent="0.25">
      <c r="A6270" s="1" t="s">
        <v>6</v>
      </c>
      <c r="B6270" s="1" t="s">
        <v>26</v>
      </c>
      <c r="C6270" s="1" t="s">
        <v>24</v>
      </c>
      <c r="D6270" s="1" t="s">
        <v>25</v>
      </c>
      <c r="E6270" s="1" t="s">
        <v>14</v>
      </c>
      <c r="F6270" s="1" t="s">
        <v>11</v>
      </c>
      <c r="G6270" s="1" t="s">
        <v>66</v>
      </c>
      <c r="H6270" s="1">
        <v>9</v>
      </c>
      <c r="I6270">
        <v>334.61600000000004</v>
      </c>
      <c r="J6270" s="1">
        <f>SUMIFS(I:I,B:B,Table1_2[[#This Row],[Category Level 2]],D:D,Table1_2[[#This Row],[Brand]],E:E,Table1_2[[#This Row],[Region]],F:F,Table1_2[[#This Row],[Measure]],G:G,Table1_2[[#This Row],[Year]],H:H,"&lt;="&amp;Table1_2[[#This Row],[Month]])</f>
        <v>2381.0920000000001</v>
      </c>
      <c r="K62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3069.1600000000003</v>
      </c>
      <c r="N6270">
        <f>Table1_2[[#This Row],[Value]]*2.5</f>
        <v>836.54000000000008</v>
      </c>
    </row>
    <row r="6271" spans="1:14" x14ac:dyDescent="0.25">
      <c r="A6271" s="1" t="s">
        <v>6</v>
      </c>
      <c r="B6271" s="1" t="s">
        <v>26</v>
      </c>
      <c r="C6271" s="1" t="s">
        <v>24</v>
      </c>
      <c r="D6271" s="1" t="s">
        <v>25</v>
      </c>
      <c r="E6271" s="1" t="s">
        <v>14</v>
      </c>
      <c r="F6271" s="1" t="s">
        <v>11</v>
      </c>
      <c r="G6271" s="1" t="s">
        <v>66</v>
      </c>
      <c r="H6271" s="1">
        <v>10</v>
      </c>
      <c r="I6271">
        <v>284.75600000000003</v>
      </c>
      <c r="J6271" s="1">
        <f>SUMIFS(I:I,B:B,Table1_2[[#This Row],[Category Level 2]],D:D,Table1_2[[#This Row],[Brand]],E:E,Table1_2[[#This Row],[Region]],F:F,Table1_2[[#This Row],[Measure]],G:G,Table1_2[[#This Row],[Year]],H:H,"&lt;="&amp;Table1_2[[#This Row],[Month]])</f>
        <v>2665.848</v>
      </c>
      <c r="K62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3075.808</v>
      </c>
      <c r="N6271">
        <f>Table1_2[[#This Row],[Value]]*2.5</f>
        <v>711.8900000000001</v>
      </c>
    </row>
    <row r="6272" spans="1:14" x14ac:dyDescent="0.25">
      <c r="A6272" s="1" t="s">
        <v>6</v>
      </c>
      <c r="B6272" s="1" t="s">
        <v>26</v>
      </c>
      <c r="C6272" s="1" t="s">
        <v>24</v>
      </c>
      <c r="D6272" s="1" t="s">
        <v>25</v>
      </c>
      <c r="E6272" s="1" t="s">
        <v>14</v>
      </c>
      <c r="F6272" s="1" t="s">
        <v>11</v>
      </c>
      <c r="G6272" s="1" t="s">
        <v>66</v>
      </c>
      <c r="H6272" s="1">
        <v>11</v>
      </c>
      <c r="I6272">
        <v>365.64000000000004</v>
      </c>
      <c r="J6272" s="1">
        <f>SUMIFS(I:I,B:B,Table1_2[[#This Row],[Category Level 2]],D:D,Table1_2[[#This Row],[Brand]],E:E,Table1_2[[#This Row],[Region]],F:F,Table1_2[[#This Row],[Measure]],G:G,Table1_2[[#This Row],[Year]],H:H,"&lt;="&amp;Table1_2[[#This Row],[Month]])</f>
        <v>3031.4879999999998</v>
      </c>
      <c r="K62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3245.3319999999999</v>
      </c>
      <c r="N6272">
        <f>Table1_2[[#This Row],[Value]]*2.5</f>
        <v>914.10000000000014</v>
      </c>
    </row>
    <row r="6273" spans="1:14" x14ac:dyDescent="0.25">
      <c r="A6273" s="1" t="s">
        <v>6</v>
      </c>
      <c r="B6273" s="1" t="s">
        <v>26</v>
      </c>
      <c r="C6273" s="1" t="s">
        <v>24</v>
      </c>
      <c r="D6273" s="1" t="s">
        <v>25</v>
      </c>
      <c r="E6273" s="1" t="s">
        <v>14</v>
      </c>
      <c r="F6273" s="1" t="s">
        <v>11</v>
      </c>
      <c r="G6273" s="1" t="s">
        <v>66</v>
      </c>
      <c r="H6273" s="1">
        <v>12</v>
      </c>
      <c r="I6273">
        <v>355.66800000000001</v>
      </c>
      <c r="J6273" s="1">
        <f>SUMIFS(I:I,B:B,Table1_2[[#This Row],[Category Level 2]],D:D,Table1_2[[#This Row],[Brand]],E:E,Table1_2[[#This Row],[Region]],F:F,Table1_2[[#This Row],[Measure]],G:G,Table1_2[[#This Row],[Year]],H:H,"&lt;="&amp;Table1_2[[#This Row],[Month]])</f>
        <v>3387.1559999999999</v>
      </c>
      <c r="K62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3387.1559999999999</v>
      </c>
      <c r="N6273">
        <f>Table1_2[[#This Row],[Value]]*2.5</f>
        <v>889.17000000000007</v>
      </c>
    </row>
    <row r="6274" spans="1:14" x14ac:dyDescent="0.25">
      <c r="A6274" s="1" t="s">
        <v>6</v>
      </c>
      <c r="B6274" s="1" t="s">
        <v>26</v>
      </c>
      <c r="C6274" s="1" t="s">
        <v>24</v>
      </c>
      <c r="D6274" s="1" t="s">
        <v>25</v>
      </c>
      <c r="E6274" s="1" t="s">
        <v>14</v>
      </c>
      <c r="F6274" s="1" t="s">
        <v>11</v>
      </c>
      <c r="G6274" s="1" t="s">
        <v>67</v>
      </c>
      <c r="H6274" s="1">
        <v>1</v>
      </c>
      <c r="I6274">
        <v>308.024</v>
      </c>
      <c r="J6274" s="1">
        <f>SUMIFS(I:I,B:B,Table1_2[[#This Row],[Category Level 2]],D:D,Table1_2[[#This Row],[Brand]],E:E,Table1_2[[#This Row],[Region]],F:F,Table1_2[[#This Row],[Measure]],G:G,Table1_2[[#This Row],[Year]],H:H,"&lt;="&amp;Table1_2[[#This Row],[Month]])</f>
        <v>308.024</v>
      </c>
      <c r="K62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3462.5</v>
      </c>
      <c r="N6274">
        <f>Table1_2[[#This Row],[Value]]*2.5</f>
        <v>770.06</v>
      </c>
    </row>
    <row r="6275" spans="1:14" x14ac:dyDescent="0.25">
      <c r="A6275" s="1" t="s">
        <v>6</v>
      </c>
      <c r="B6275" s="1" t="s">
        <v>26</v>
      </c>
      <c r="C6275" s="1" t="s">
        <v>24</v>
      </c>
      <c r="D6275" s="1" t="s">
        <v>25</v>
      </c>
      <c r="E6275" s="1" t="s">
        <v>14</v>
      </c>
      <c r="F6275" s="1" t="s">
        <v>11</v>
      </c>
      <c r="G6275" s="1" t="s">
        <v>67</v>
      </c>
      <c r="H6275" s="1">
        <v>2</v>
      </c>
      <c r="I6275">
        <v>335.72400000000005</v>
      </c>
      <c r="J6275" s="1">
        <f>SUMIFS(I:I,B:B,Table1_2[[#This Row],[Category Level 2]],D:D,Table1_2[[#This Row],[Brand]],E:E,Table1_2[[#This Row],[Region]],F:F,Table1_2[[#This Row],[Measure]],G:G,Table1_2[[#This Row],[Year]],H:H,"&lt;="&amp;Table1_2[[#This Row],[Month]])</f>
        <v>643.74800000000005</v>
      </c>
      <c r="K62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3564.4360000000001</v>
      </c>
      <c r="N6275">
        <f>Table1_2[[#This Row],[Value]]*2.5</f>
        <v>839.31000000000017</v>
      </c>
    </row>
    <row r="6276" spans="1:14" x14ac:dyDescent="0.25">
      <c r="A6276" s="1" t="s">
        <v>6</v>
      </c>
      <c r="B6276" s="1" t="s">
        <v>26</v>
      </c>
      <c r="C6276" s="1" t="s">
        <v>24</v>
      </c>
      <c r="D6276" s="1" t="s">
        <v>25</v>
      </c>
      <c r="E6276" s="1" t="s">
        <v>14</v>
      </c>
      <c r="F6276" s="1" t="s">
        <v>11</v>
      </c>
      <c r="G6276" s="1" t="s">
        <v>67</v>
      </c>
      <c r="H6276" s="1">
        <v>3</v>
      </c>
      <c r="I6276">
        <v>383.36800000000005</v>
      </c>
      <c r="J6276" s="1">
        <f>SUMIFS(I:I,B:B,Table1_2[[#This Row],[Category Level 2]],D:D,Table1_2[[#This Row],[Brand]],E:E,Table1_2[[#This Row],[Region]],F:F,Table1_2[[#This Row],[Measure]],G:G,Table1_2[[#This Row],[Year]],H:H,"&lt;="&amp;Table1_2[[#This Row],[Month]])</f>
        <v>1027.116</v>
      </c>
      <c r="K62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3696.288</v>
      </c>
      <c r="N6276">
        <f>Table1_2[[#This Row],[Value]]*2.5</f>
        <v>958.42000000000007</v>
      </c>
    </row>
    <row r="6277" spans="1:14" x14ac:dyDescent="0.25">
      <c r="A6277" s="1" t="s">
        <v>6</v>
      </c>
      <c r="B6277" s="1" t="s">
        <v>26</v>
      </c>
      <c r="C6277" s="1" t="s">
        <v>24</v>
      </c>
      <c r="D6277" s="1" t="s">
        <v>25</v>
      </c>
      <c r="E6277" s="1" t="s">
        <v>14</v>
      </c>
      <c r="F6277" s="1" t="s">
        <v>12</v>
      </c>
      <c r="G6277" s="1" t="s">
        <v>62</v>
      </c>
      <c r="H6277" s="1">
        <v>1</v>
      </c>
      <c r="I6277">
        <v>1409.3760000000002</v>
      </c>
      <c r="J6277" s="1">
        <f>SUMIFS(I:I,B:B,Table1_2[[#This Row],[Category Level 2]],D:D,Table1_2[[#This Row],[Brand]],E:E,Table1_2[[#This Row],[Region]],F:F,Table1_2[[#This Row],[Measure]],G:G,Table1_2[[#This Row],[Year]],H:H,"&lt;="&amp;Table1_2[[#This Row],[Month]])</f>
        <v>1409.3760000000002</v>
      </c>
      <c r="K62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1409.3760000000002</v>
      </c>
      <c r="N6277">
        <f>Table1_2[[#This Row],[Value]]*2.5</f>
        <v>3523.4400000000005</v>
      </c>
    </row>
    <row r="6278" spans="1:14" x14ac:dyDescent="0.25">
      <c r="A6278" s="1" t="s">
        <v>6</v>
      </c>
      <c r="B6278" s="1" t="s">
        <v>26</v>
      </c>
      <c r="C6278" s="1" t="s">
        <v>24</v>
      </c>
      <c r="D6278" s="1" t="s">
        <v>25</v>
      </c>
      <c r="E6278" s="1" t="s">
        <v>14</v>
      </c>
      <c r="F6278" s="1" t="s">
        <v>12</v>
      </c>
      <c r="G6278" s="1" t="s">
        <v>62</v>
      </c>
      <c r="H6278" s="1">
        <v>2</v>
      </c>
      <c r="I6278">
        <v>1400.5120000000002</v>
      </c>
      <c r="J6278" s="1">
        <f>SUMIFS(I:I,B:B,Table1_2[[#This Row],[Category Level 2]],D:D,Table1_2[[#This Row],[Brand]],E:E,Table1_2[[#This Row],[Region]],F:F,Table1_2[[#This Row],[Measure]],G:G,Table1_2[[#This Row],[Year]],H:H,"&lt;="&amp;Table1_2[[#This Row],[Month]])</f>
        <v>2809.8880000000004</v>
      </c>
      <c r="K62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2809.8880000000004</v>
      </c>
      <c r="N6278">
        <f>Table1_2[[#This Row],[Value]]*2.5</f>
        <v>3501.2800000000007</v>
      </c>
    </row>
    <row r="6279" spans="1:14" x14ac:dyDescent="0.25">
      <c r="A6279" s="1" t="s">
        <v>6</v>
      </c>
      <c r="B6279" s="1" t="s">
        <v>26</v>
      </c>
      <c r="C6279" s="1" t="s">
        <v>24</v>
      </c>
      <c r="D6279" s="1" t="s">
        <v>25</v>
      </c>
      <c r="E6279" s="1" t="s">
        <v>14</v>
      </c>
      <c r="F6279" s="1" t="s">
        <v>12</v>
      </c>
      <c r="G6279" s="1" t="s">
        <v>62</v>
      </c>
      <c r="H6279" s="1">
        <v>3</v>
      </c>
      <c r="I6279">
        <v>1803.8240000000001</v>
      </c>
      <c r="J6279" s="1">
        <f>SUMIFS(I:I,B:B,Table1_2[[#This Row],[Category Level 2]],D:D,Table1_2[[#This Row],[Brand]],E:E,Table1_2[[#This Row],[Region]],F:F,Table1_2[[#This Row],[Measure]],G:G,Table1_2[[#This Row],[Year]],H:H,"&lt;="&amp;Table1_2[[#This Row],[Month]])</f>
        <v>4613.7120000000004</v>
      </c>
      <c r="K62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4613.7120000000004</v>
      </c>
      <c r="N6279">
        <f>Table1_2[[#This Row],[Value]]*2.5</f>
        <v>4509.5600000000004</v>
      </c>
    </row>
    <row r="6280" spans="1:14" x14ac:dyDescent="0.25">
      <c r="A6280" s="1" t="s">
        <v>6</v>
      </c>
      <c r="B6280" s="1" t="s">
        <v>26</v>
      </c>
      <c r="C6280" s="1" t="s">
        <v>24</v>
      </c>
      <c r="D6280" s="1" t="s">
        <v>25</v>
      </c>
      <c r="E6280" s="1" t="s">
        <v>14</v>
      </c>
      <c r="F6280" s="1" t="s">
        <v>12</v>
      </c>
      <c r="G6280" s="1" t="s">
        <v>62</v>
      </c>
      <c r="H6280" s="1">
        <v>4</v>
      </c>
      <c r="I6280">
        <v>1245.3920000000001</v>
      </c>
      <c r="J6280" s="1">
        <f>SUMIFS(I:I,B:B,Table1_2[[#This Row],[Category Level 2]],D:D,Table1_2[[#This Row],[Brand]],E:E,Table1_2[[#This Row],[Region]],F:F,Table1_2[[#This Row],[Measure]],G:G,Table1_2[[#This Row],[Year]],H:H,"&lt;="&amp;Table1_2[[#This Row],[Month]])</f>
        <v>5859.1040000000003</v>
      </c>
      <c r="K62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5859.1040000000003</v>
      </c>
      <c r="N6280">
        <f>Table1_2[[#This Row],[Value]]*2.5</f>
        <v>3113.48</v>
      </c>
    </row>
    <row r="6281" spans="1:14" x14ac:dyDescent="0.25">
      <c r="A6281" s="1" t="s">
        <v>6</v>
      </c>
      <c r="B6281" s="1" t="s">
        <v>26</v>
      </c>
      <c r="C6281" s="1" t="s">
        <v>24</v>
      </c>
      <c r="D6281" s="1" t="s">
        <v>25</v>
      </c>
      <c r="E6281" s="1" t="s">
        <v>14</v>
      </c>
      <c r="F6281" s="1" t="s">
        <v>12</v>
      </c>
      <c r="G6281" s="1" t="s">
        <v>62</v>
      </c>
      <c r="H6281" s="1">
        <v>5</v>
      </c>
      <c r="I6281">
        <v>1004.9560000000001</v>
      </c>
      <c r="J6281" s="1">
        <f>SUMIFS(I:I,B:B,Table1_2[[#This Row],[Category Level 2]],D:D,Table1_2[[#This Row],[Brand]],E:E,Table1_2[[#This Row],[Region]],F:F,Table1_2[[#This Row],[Measure]],G:G,Table1_2[[#This Row],[Year]],H:H,"&lt;="&amp;Table1_2[[#This Row],[Month]])</f>
        <v>6864.06</v>
      </c>
      <c r="K62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6864.06</v>
      </c>
      <c r="N6281">
        <f>Table1_2[[#This Row],[Value]]*2.5</f>
        <v>2512.3900000000003</v>
      </c>
    </row>
    <row r="6282" spans="1:14" x14ac:dyDescent="0.25">
      <c r="A6282" s="1" t="s">
        <v>6</v>
      </c>
      <c r="B6282" s="1" t="s">
        <v>26</v>
      </c>
      <c r="C6282" s="1" t="s">
        <v>24</v>
      </c>
      <c r="D6282" s="1" t="s">
        <v>25</v>
      </c>
      <c r="E6282" s="1" t="s">
        <v>14</v>
      </c>
      <c r="F6282" s="1" t="s">
        <v>12</v>
      </c>
      <c r="G6282" s="1" t="s">
        <v>62</v>
      </c>
      <c r="H6282" s="1">
        <v>6</v>
      </c>
      <c r="I6282">
        <v>701.36400000000003</v>
      </c>
      <c r="J6282" s="1">
        <f>SUMIFS(I:I,B:B,Table1_2[[#This Row],[Category Level 2]],D:D,Table1_2[[#This Row],[Brand]],E:E,Table1_2[[#This Row],[Region]],F:F,Table1_2[[#This Row],[Measure]],G:G,Table1_2[[#This Row],[Year]],H:H,"&lt;="&amp;Table1_2[[#This Row],[Month]])</f>
        <v>7565.4240000000009</v>
      </c>
      <c r="K62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7565.4240000000009</v>
      </c>
      <c r="N6282">
        <f>Table1_2[[#This Row],[Value]]*2.5</f>
        <v>1753.41</v>
      </c>
    </row>
    <row r="6283" spans="1:14" x14ac:dyDescent="0.25">
      <c r="A6283" s="1" t="s">
        <v>6</v>
      </c>
      <c r="B6283" s="1" t="s">
        <v>26</v>
      </c>
      <c r="C6283" s="1" t="s">
        <v>24</v>
      </c>
      <c r="D6283" s="1" t="s">
        <v>25</v>
      </c>
      <c r="E6283" s="1" t="s">
        <v>14</v>
      </c>
      <c r="F6283" s="1" t="s">
        <v>12</v>
      </c>
      <c r="G6283" s="1" t="s">
        <v>62</v>
      </c>
      <c r="H6283" s="1">
        <v>7</v>
      </c>
      <c r="I6283">
        <v>563.97200000000009</v>
      </c>
      <c r="J6283" s="1">
        <f>SUMIFS(I:I,B:B,Table1_2[[#This Row],[Category Level 2]],D:D,Table1_2[[#This Row],[Brand]],E:E,Table1_2[[#This Row],[Region]],F:F,Table1_2[[#This Row],[Measure]],G:G,Table1_2[[#This Row],[Year]],H:H,"&lt;="&amp;Table1_2[[#This Row],[Month]])</f>
        <v>8129.3960000000006</v>
      </c>
      <c r="K62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8129.3960000000006</v>
      </c>
      <c r="N6283">
        <f>Table1_2[[#This Row],[Value]]*2.5</f>
        <v>1409.9300000000003</v>
      </c>
    </row>
    <row r="6284" spans="1:14" x14ac:dyDescent="0.25">
      <c r="A6284" s="1" t="s">
        <v>6</v>
      </c>
      <c r="B6284" s="1" t="s">
        <v>26</v>
      </c>
      <c r="C6284" s="1" t="s">
        <v>24</v>
      </c>
      <c r="D6284" s="1" t="s">
        <v>25</v>
      </c>
      <c r="E6284" s="1" t="s">
        <v>14</v>
      </c>
      <c r="F6284" s="1" t="s">
        <v>12</v>
      </c>
      <c r="G6284" s="1" t="s">
        <v>62</v>
      </c>
      <c r="H6284" s="1">
        <v>8</v>
      </c>
      <c r="I6284">
        <v>690.28400000000011</v>
      </c>
      <c r="J6284" s="1">
        <f>SUMIFS(I:I,B:B,Table1_2[[#This Row],[Category Level 2]],D:D,Table1_2[[#This Row],[Brand]],E:E,Table1_2[[#This Row],[Region]],F:F,Table1_2[[#This Row],[Measure]],G:G,Table1_2[[#This Row],[Year]],H:H,"&lt;="&amp;Table1_2[[#This Row],[Month]])</f>
        <v>8819.68</v>
      </c>
      <c r="K62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8819.68</v>
      </c>
      <c r="N6284">
        <f>Table1_2[[#This Row],[Value]]*2.5</f>
        <v>1725.7100000000003</v>
      </c>
    </row>
    <row r="6285" spans="1:14" x14ac:dyDescent="0.25">
      <c r="A6285" s="1" t="s">
        <v>6</v>
      </c>
      <c r="B6285" s="1" t="s">
        <v>26</v>
      </c>
      <c r="C6285" s="1" t="s">
        <v>24</v>
      </c>
      <c r="D6285" s="1" t="s">
        <v>25</v>
      </c>
      <c r="E6285" s="1" t="s">
        <v>14</v>
      </c>
      <c r="F6285" s="1" t="s">
        <v>12</v>
      </c>
      <c r="G6285" s="1" t="s">
        <v>62</v>
      </c>
      <c r="H6285" s="1">
        <v>9</v>
      </c>
      <c r="I6285">
        <v>1636.5160000000001</v>
      </c>
      <c r="J6285" s="1">
        <f>SUMIFS(I:I,B:B,Table1_2[[#This Row],[Category Level 2]],D:D,Table1_2[[#This Row],[Brand]],E:E,Table1_2[[#This Row],[Region]],F:F,Table1_2[[#This Row],[Measure]],G:G,Table1_2[[#This Row],[Year]],H:H,"&lt;="&amp;Table1_2[[#This Row],[Month]])</f>
        <v>10456.196</v>
      </c>
      <c r="K62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10456.196</v>
      </c>
      <c r="N6285">
        <f>Table1_2[[#This Row],[Value]]*2.5</f>
        <v>4091.29</v>
      </c>
    </row>
    <row r="6286" spans="1:14" x14ac:dyDescent="0.25">
      <c r="A6286" s="1" t="s">
        <v>6</v>
      </c>
      <c r="B6286" s="1" t="s">
        <v>26</v>
      </c>
      <c r="C6286" s="1" t="s">
        <v>24</v>
      </c>
      <c r="D6286" s="1" t="s">
        <v>25</v>
      </c>
      <c r="E6286" s="1" t="s">
        <v>14</v>
      </c>
      <c r="F6286" s="1" t="s">
        <v>12</v>
      </c>
      <c r="G6286" s="1" t="s">
        <v>62</v>
      </c>
      <c r="H6286" s="1">
        <v>10</v>
      </c>
      <c r="I6286">
        <v>1170.048</v>
      </c>
      <c r="J6286" s="1">
        <f>SUMIFS(I:I,B:B,Table1_2[[#This Row],[Category Level 2]],D:D,Table1_2[[#This Row],[Brand]],E:E,Table1_2[[#This Row],[Region]],F:F,Table1_2[[#This Row],[Measure]],G:G,Table1_2[[#This Row],[Year]],H:H,"&lt;="&amp;Table1_2[[#This Row],[Month]])</f>
        <v>11626.244000000001</v>
      </c>
      <c r="K62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11626.244000000001</v>
      </c>
      <c r="N6286">
        <f>Table1_2[[#This Row],[Value]]*2.5</f>
        <v>2925.12</v>
      </c>
    </row>
    <row r="6287" spans="1:14" x14ac:dyDescent="0.25">
      <c r="A6287" s="1" t="s">
        <v>6</v>
      </c>
      <c r="B6287" s="1" t="s">
        <v>26</v>
      </c>
      <c r="C6287" s="1" t="s">
        <v>24</v>
      </c>
      <c r="D6287" s="1" t="s">
        <v>25</v>
      </c>
      <c r="E6287" s="1" t="s">
        <v>14</v>
      </c>
      <c r="F6287" s="1" t="s">
        <v>12</v>
      </c>
      <c r="G6287" s="1" t="s">
        <v>62</v>
      </c>
      <c r="H6287" s="1">
        <v>11</v>
      </c>
      <c r="I6287">
        <v>1297.4680000000001</v>
      </c>
      <c r="J6287" s="1">
        <f>SUMIFS(I:I,B:B,Table1_2[[#This Row],[Category Level 2]],D:D,Table1_2[[#This Row],[Brand]],E:E,Table1_2[[#This Row],[Region]],F:F,Table1_2[[#This Row],[Measure]],G:G,Table1_2[[#This Row],[Year]],H:H,"&lt;="&amp;Table1_2[[#This Row],[Month]])</f>
        <v>12923.712000000001</v>
      </c>
      <c r="K62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12923.712000000001</v>
      </c>
      <c r="N6287">
        <f>Table1_2[[#This Row],[Value]]*2.5</f>
        <v>3243.67</v>
      </c>
    </row>
    <row r="6288" spans="1:14" x14ac:dyDescent="0.25">
      <c r="A6288" s="1" t="s">
        <v>6</v>
      </c>
      <c r="B6288" s="1" t="s">
        <v>26</v>
      </c>
      <c r="C6288" s="1" t="s">
        <v>24</v>
      </c>
      <c r="D6288" s="1" t="s">
        <v>25</v>
      </c>
      <c r="E6288" s="1" t="s">
        <v>14</v>
      </c>
      <c r="F6288" s="1" t="s">
        <v>12</v>
      </c>
      <c r="G6288" s="1" t="s">
        <v>62</v>
      </c>
      <c r="H6288" s="1">
        <v>12</v>
      </c>
      <c r="I6288">
        <v>1121.296</v>
      </c>
      <c r="J6288" s="1">
        <f>SUMIFS(I:I,B:B,Table1_2[[#This Row],[Category Level 2]],D:D,Table1_2[[#This Row],[Brand]],E:E,Table1_2[[#This Row],[Region]],F:F,Table1_2[[#This Row],[Measure]],G:G,Table1_2[[#This Row],[Year]],H:H,"&lt;="&amp;Table1_2[[#This Row],[Month]])</f>
        <v>14045.008000000002</v>
      </c>
      <c r="K62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14045.008000000002</v>
      </c>
      <c r="N6288">
        <f>Table1_2[[#This Row],[Value]]*2.5</f>
        <v>2803.2400000000002</v>
      </c>
    </row>
    <row r="6289" spans="1:14" x14ac:dyDescent="0.25">
      <c r="A6289" s="1" t="s">
        <v>6</v>
      </c>
      <c r="B6289" s="1" t="s">
        <v>26</v>
      </c>
      <c r="C6289" s="1" t="s">
        <v>24</v>
      </c>
      <c r="D6289" s="1" t="s">
        <v>25</v>
      </c>
      <c r="E6289" s="1" t="s">
        <v>14</v>
      </c>
      <c r="F6289" s="1" t="s">
        <v>12</v>
      </c>
      <c r="G6289" s="1" t="s">
        <v>63</v>
      </c>
      <c r="H6289" s="1">
        <v>1</v>
      </c>
      <c r="I6289">
        <v>1383.8920000000001</v>
      </c>
      <c r="J6289" s="1">
        <f>SUMIFS(I:I,B:B,Table1_2[[#This Row],[Category Level 2]],D:D,Table1_2[[#This Row],[Brand]],E:E,Table1_2[[#This Row],[Region]],F:F,Table1_2[[#This Row],[Measure]],G:G,Table1_2[[#This Row],[Year]],H:H,"&lt;="&amp;Table1_2[[#This Row],[Month]])</f>
        <v>1383.8920000000001</v>
      </c>
      <c r="K62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14019.524000000001</v>
      </c>
      <c r="N6289">
        <f>Table1_2[[#This Row],[Value]]*2.5</f>
        <v>3459.73</v>
      </c>
    </row>
    <row r="6290" spans="1:14" x14ac:dyDescent="0.25">
      <c r="A6290" s="1" t="s">
        <v>6</v>
      </c>
      <c r="B6290" s="1" t="s">
        <v>26</v>
      </c>
      <c r="C6290" s="1" t="s">
        <v>24</v>
      </c>
      <c r="D6290" s="1" t="s">
        <v>25</v>
      </c>
      <c r="E6290" s="1" t="s">
        <v>14</v>
      </c>
      <c r="F6290" s="1" t="s">
        <v>12</v>
      </c>
      <c r="G6290" s="1" t="s">
        <v>63</v>
      </c>
      <c r="H6290" s="1">
        <v>2</v>
      </c>
      <c r="I6290">
        <v>2080.8240000000001</v>
      </c>
      <c r="J6290" s="1">
        <f>SUMIFS(I:I,B:B,Table1_2[[#This Row],[Category Level 2]],D:D,Table1_2[[#This Row],[Brand]],E:E,Table1_2[[#This Row],[Region]],F:F,Table1_2[[#This Row],[Measure]],G:G,Table1_2[[#This Row],[Year]],H:H,"&lt;="&amp;Table1_2[[#This Row],[Month]])</f>
        <v>3464.7160000000003</v>
      </c>
      <c r="K62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14699.836000000001</v>
      </c>
      <c r="N6290">
        <f>Table1_2[[#This Row],[Value]]*2.5</f>
        <v>5202.0600000000004</v>
      </c>
    </row>
    <row r="6291" spans="1:14" x14ac:dyDescent="0.25">
      <c r="A6291" s="1" t="s">
        <v>6</v>
      </c>
      <c r="B6291" s="1" t="s">
        <v>26</v>
      </c>
      <c r="C6291" s="1" t="s">
        <v>24</v>
      </c>
      <c r="D6291" s="1" t="s">
        <v>25</v>
      </c>
      <c r="E6291" s="1" t="s">
        <v>14</v>
      </c>
      <c r="F6291" s="1" t="s">
        <v>12</v>
      </c>
      <c r="G6291" s="1" t="s">
        <v>63</v>
      </c>
      <c r="H6291" s="1">
        <v>3</v>
      </c>
      <c r="I6291">
        <v>1452.5880000000002</v>
      </c>
      <c r="J6291" s="1">
        <f>SUMIFS(I:I,B:B,Table1_2[[#This Row],[Category Level 2]],D:D,Table1_2[[#This Row],[Brand]],E:E,Table1_2[[#This Row],[Region]],F:F,Table1_2[[#This Row],[Measure]],G:G,Table1_2[[#This Row],[Year]],H:H,"&lt;="&amp;Table1_2[[#This Row],[Month]])</f>
        <v>4917.3040000000001</v>
      </c>
      <c r="K62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14348.6</v>
      </c>
      <c r="N6291">
        <f>Table1_2[[#This Row],[Value]]*2.5</f>
        <v>3631.4700000000003</v>
      </c>
    </row>
    <row r="6292" spans="1:14" x14ac:dyDescent="0.25">
      <c r="A6292" s="1" t="s">
        <v>6</v>
      </c>
      <c r="B6292" s="1" t="s">
        <v>26</v>
      </c>
      <c r="C6292" s="1" t="s">
        <v>24</v>
      </c>
      <c r="D6292" s="1" t="s">
        <v>25</v>
      </c>
      <c r="E6292" s="1" t="s">
        <v>14</v>
      </c>
      <c r="F6292" s="1" t="s">
        <v>12</v>
      </c>
      <c r="G6292" s="1" t="s">
        <v>63</v>
      </c>
      <c r="H6292" s="1">
        <v>4</v>
      </c>
      <c r="I6292">
        <v>1278.6320000000001</v>
      </c>
      <c r="J6292" s="1">
        <f>SUMIFS(I:I,B:B,Table1_2[[#This Row],[Category Level 2]],D:D,Table1_2[[#This Row],[Brand]],E:E,Table1_2[[#This Row],[Region]],F:F,Table1_2[[#This Row],[Measure]],G:G,Table1_2[[#This Row],[Year]],H:H,"&lt;="&amp;Table1_2[[#This Row],[Month]])</f>
        <v>6195.9359999999997</v>
      </c>
      <c r="K62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14381.84</v>
      </c>
      <c r="N6292">
        <f>Table1_2[[#This Row],[Value]]*2.5</f>
        <v>3196.58</v>
      </c>
    </row>
    <row r="6293" spans="1:14" x14ac:dyDescent="0.25">
      <c r="A6293" s="1" t="s">
        <v>6</v>
      </c>
      <c r="B6293" s="1" t="s">
        <v>26</v>
      </c>
      <c r="C6293" s="1" t="s">
        <v>24</v>
      </c>
      <c r="D6293" s="1" t="s">
        <v>25</v>
      </c>
      <c r="E6293" s="1" t="s">
        <v>14</v>
      </c>
      <c r="F6293" s="1" t="s">
        <v>12</v>
      </c>
      <c r="G6293" s="1" t="s">
        <v>63</v>
      </c>
      <c r="H6293" s="1">
        <v>5</v>
      </c>
      <c r="I6293">
        <v>1615.4640000000002</v>
      </c>
      <c r="J6293" s="1">
        <f>SUMIFS(I:I,B:B,Table1_2[[#This Row],[Category Level 2]],D:D,Table1_2[[#This Row],[Brand]],E:E,Table1_2[[#This Row],[Region]],F:F,Table1_2[[#This Row],[Measure]],G:G,Table1_2[[#This Row],[Year]],H:H,"&lt;="&amp;Table1_2[[#This Row],[Month]])</f>
        <v>7811.4</v>
      </c>
      <c r="K62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14992.348</v>
      </c>
      <c r="N6293">
        <f>Table1_2[[#This Row],[Value]]*2.5</f>
        <v>4038.6600000000003</v>
      </c>
    </row>
    <row r="6294" spans="1:14" x14ac:dyDescent="0.25">
      <c r="A6294" s="1" t="s">
        <v>6</v>
      </c>
      <c r="B6294" s="1" t="s">
        <v>26</v>
      </c>
      <c r="C6294" s="1" t="s">
        <v>24</v>
      </c>
      <c r="D6294" s="1" t="s">
        <v>25</v>
      </c>
      <c r="E6294" s="1" t="s">
        <v>14</v>
      </c>
      <c r="F6294" s="1" t="s">
        <v>12</v>
      </c>
      <c r="G6294" s="1" t="s">
        <v>63</v>
      </c>
      <c r="H6294" s="1">
        <v>6</v>
      </c>
      <c r="I6294">
        <v>917.42400000000009</v>
      </c>
      <c r="J6294" s="1">
        <f>SUMIFS(I:I,B:B,Table1_2[[#This Row],[Category Level 2]],D:D,Table1_2[[#This Row],[Brand]],E:E,Table1_2[[#This Row],[Region]],F:F,Table1_2[[#This Row],[Measure]],G:G,Table1_2[[#This Row],[Year]],H:H,"&lt;="&amp;Table1_2[[#This Row],[Month]])</f>
        <v>8728.8240000000005</v>
      </c>
      <c r="K62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15208.408000000001</v>
      </c>
      <c r="N6294">
        <f>Table1_2[[#This Row],[Value]]*2.5</f>
        <v>2293.5600000000004</v>
      </c>
    </row>
    <row r="6295" spans="1:14" x14ac:dyDescent="0.25">
      <c r="A6295" s="1" t="s">
        <v>6</v>
      </c>
      <c r="B6295" s="1" t="s">
        <v>26</v>
      </c>
      <c r="C6295" s="1" t="s">
        <v>24</v>
      </c>
      <c r="D6295" s="1" t="s">
        <v>25</v>
      </c>
      <c r="E6295" s="1" t="s">
        <v>14</v>
      </c>
      <c r="F6295" s="1" t="s">
        <v>12</v>
      </c>
      <c r="G6295" s="1" t="s">
        <v>63</v>
      </c>
      <c r="H6295" s="1">
        <v>7</v>
      </c>
      <c r="I6295">
        <v>1041.52</v>
      </c>
      <c r="J6295" s="1">
        <f>SUMIFS(I:I,B:B,Table1_2[[#This Row],[Category Level 2]],D:D,Table1_2[[#This Row],[Brand]],E:E,Table1_2[[#This Row],[Region]],F:F,Table1_2[[#This Row],[Measure]],G:G,Table1_2[[#This Row],[Year]],H:H,"&lt;="&amp;Table1_2[[#This Row],[Month]])</f>
        <v>9770.344000000001</v>
      </c>
      <c r="K62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15685.956000000002</v>
      </c>
      <c r="N6295">
        <f>Table1_2[[#This Row],[Value]]*2.5</f>
        <v>2603.8000000000002</v>
      </c>
    </row>
    <row r="6296" spans="1:14" x14ac:dyDescent="0.25">
      <c r="A6296" s="1" t="s">
        <v>6</v>
      </c>
      <c r="B6296" s="1" t="s">
        <v>26</v>
      </c>
      <c r="C6296" s="1" t="s">
        <v>24</v>
      </c>
      <c r="D6296" s="1" t="s">
        <v>25</v>
      </c>
      <c r="E6296" s="1" t="s">
        <v>14</v>
      </c>
      <c r="F6296" s="1" t="s">
        <v>12</v>
      </c>
      <c r="G6296" s="1" t="s">
        <v>63</v>
      </c>
      <c r="H6296" s="1">
        <v>8</v>
      </c>
      <c r="I6296">
        <v>1312.98</v>
      </c>
      <c r="J6296" s="1">
        <f>SUMIFS(I:I,B:B,Table1_2[[#This Row],[Category Level 2]],D:D,Table1_2[[#This Row],[Brand]],E:E,Table1_2[[#This Row],[Region]],F:F,Table1_2[[#This Row],[Measure]],G:G,Table1_2[[#This Row],[Year]],H:H,"&lt;="&amp;Table1_2[[#This Row],[Month]])</f>
        <v>11083.324000000001</v>
      </c>
      <c r="K62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16308.652000000002</v>
      </c>
      <c r="N6296">
        <f>Table1_2[[#This Row],[Value]]*2.5</f>
        <v>3282.45</v>
      </c>
    </row>
    <row r="6297" spans="1:14" x14ac:dyDescent="0.25">
      <c r="A6297" s="1" t="s">
        <v>6</v>
      </c>
      <c r="B6297" s="1" t="s">
        <v>26</v>
      </c>
      <c r="C6297" s="1" t="s">
        <v>24</v>
      </c>
      <c r="D6297" s="1" t="s">
        <v>25</v>
      </c>
      <c r="E6297" s="1" t="s">
        <v>14</v>
      </c>
      <c r="F6297" s="1" t="s">
        <v>12</v>
      </c>
      <c r="G6297" s="1" t="s">
        <v>63</v>
      </c>
      <c r="H6297" s="1">
        <v>9</v>
      </c>
      <c r="I6297">
        <v>1335.14</v>
      </c>
      <c r="J6297" s="1">
        <f>SUMIFS(I:I,B:B,Table1_2[[#This Row],[Category Level 2]],D:D,Table1_2[[#This Row],[Brand]],E:E,Table1_2[[#This Row],[Region]],F:F,Table1_2[[#This Row],[Measure]],G:G,Table1_2[[#This Row],[Year]],H:H,"&lt;="&amp;Table1_2[[#This Row],[Month]])</f>
        <v>12418.464</v>
      </c>
      <c r="K62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16007.276</v>
      </c>
      <c r="N6297">
        <f>Table1_2[[#This Row],[Value]]*2.5</f>
        <v>3337.8500000000004</v>
      </c>
    </row>
    <row r="6298" spans="1:14" x14ac:dyDescent="0.25">
      <c r="A6298" s="1" t="s">
        <v>6</v>
      </c>
      <c r="B6298" s="1" t="s">
        <v>26</v>
      </c>
      <c r="C6298" s="1" t="s">
        <v>24</v>
      </c>
      <c r="D6298" s="1" t="s">
        <v>25</v>
      </c>
      <c r="E6298" s="1" t="s">
        <v>14</v>
      </c>
      <c r="F6298" s="1" t="s">
        <v>12</v>
      </c>
      <c r="G6298" s="1" t="s">
        <v>63</v>
      </c>
      <c r="H6298" s="1">
        <v>10</v>
      </c>
      <c r="I6298">
        <v>1929.0280000000002</v>
      </c>
      <c r="J6298" s="1">
        <f>SUMIFS(I:I,B:B,Table1_2[[#This Row],[Category Level 2]],D:D,Table1_2[[#This Row],[Brand]],E:E,Table1_2[[#This Row],[Region]],F:F,Table1_2[[#This Row],[Measure]],G:G,Table1_2[[#This Row],[Year]],H:H,"&lt;="&amp;Table1_2[[#This Row],[Month]])</f>
        <v>14347.492</v>
      </c>
      <c r="K62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16766.256000000001</v>
      </c>
      <c r="N6298">
        <f>Table1_2[[#This Row],[Value]]*2.5</f>
        <v>4822.5700000000006</v>
      </c>
    </row>
    <row r="6299" spans="1:14" x14ac:dyDescent="0.25">
      <c r="A6299" s="1" t="s">
        <v>6</v>
      </c>
      <c r="B6299" s="1" t="s">
        <v>26</v>
      </c>
      <c r="C6299" s="1" t="s">
        <v>24</v>
      </c>
      <c r="D6299" s="1" t="s">
        <v>25</v>
      </c>
      <c r="E6299" s="1" t="s">
        <v>14</v>
      </c>
      <c r="F6299" s="1" t="s">
        <v>12</v>
      </c>
      <c r="G6299" s="1" t="s">
        <v>63</v>
      </c>
      <c r="H6299" s="1">
        <v>11</v>
      </c>
      <c r="I6299">
        <v>2214.8920000000003</v>
      </c>
      <c r="J6299" s="1">
        <f>SUMIFS(I:I,B:B,Table1_2[[#This Row],[Category Level 2]],D:D,Table1_2[[#This Row],[Brand]],E:E,Table1_2[[#This Row],[Region]],F:F,Table1_2[[#This Row],[Measure]],G:G,Table1_2[[#This Row],[Year]],H:H,"&lt;="&amp;Table1_2[[#This Row],[Month]])</f>
        <v>16562.384000000002</v>
      </c>
      <c r="K62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17683.68</v>
      </c>
      <c r="N6299">
        <f>Table1_2[[#This Row],[Value]]*2.5</f>
        <v>5537.2300000000005</v>
      </c>
    </row>
    <row r="6300" spans="1:14" x14ac:dyDescent="0.25">
      <c r="A6300" s="1" t="s">
        <v>6</v>
      </c>
      <c r="B6300" s="1" t="s">
        <v>26</v>
      </c>
      <c r="C6300" s="1" t="s">
        <v>24</v>
      </c>
      <c r="D6300" s="1" t="s">
        <v>25</v>
      </c>
      <c r="E6300" s="1" t="s">
        <v>14</v>
      </c>
      <c r="F6300" s="1" t="s">
        <v>12</v>
      </c>
      <c r="G6300" s="1" t="s">
        <v>63</v>
      </c>
      <c r="H6300" s="1">
        <v>12</v>
      </c>
      <c r="I6300">
        <v>1532.364</v>
      </c>
      <c r="J6300" s="1">
        <f>SUMIFS(I:I,B:B,Table1_2[[#This Row],[Category Level 2]],D:D,Table1_2[[#This Row],[Brand]],E:E,Table1_2[[#This Row],[Region]],F:F,Table1_2[[#This Row],[Measure]],G:G,Table1_2[[#This Row],[Year]],H:H,"&lt;="&amp;Table1_2[[#This Row],[Month]])</f>
        <v>18094.748000000003</v>
      </c>
      <c r="K63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18094.748000000003</v>
      </c>
      <c r="N6300">
        <f>Table1_2[[#This Row],[Value]]*2.5</f>
        <v>3830.91</v>
      </c>
    </row>
    <row r="6301" spans="1:14" x14ac:dyDescent="0.25">
      <c r="A6301" s="1" t="s">
        <v>6</v>
      </c>
      <c r="B6301" s="1" t="s">
        <v>26</v>
      </c>
      <c r="C6301" s="1" t="s">
        <v>24</v>
      </c>
      <c r="D6301" s="1" t="s">
        <v>25</v>
      </c>
      <c r="E6301" s="1" t="s">
        <v>14</v>
      </c>
      <c r="F6301" s="1" t="s">
        <v>12</v>
      </c>
      <c r="G6301" s="1" t="s">
        <v>64</v>
      </c>
      <c r="H6301" s="1">
        <v>1</v>
      </c>
      <c r="I6301">
        <v>1462.5600000000002</v>
      </c>
      <c r="J6301" s="1">
        <f>SUMIFS(I:I,B:B,Table1_2[[#This Row],[Category Level 2]],D:D,Table1_2[[#This Row],[Brand]],E:E,Table1_2[[#This Row],[Region]],F:F,Table1_2[[#This Row],[Measure]],G:G,Table1_2[[#This Row],[Year]],H:H,"&lt;="&amp;Table1_2[[#This Row],[Month]])</f>
        <v>1462.5600000000002</v>
      </c>
      <c r="K63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18173.416000000001</v>
      </c>
      <c r="N6301">
        <f>Table1_2[[#This Row],[Value]]*2.5</f>
        <v>3656.4000000000005</v>
      </c>
    </row>
    <row r="6302" spans="1:14" x14ac:dyDescent="0.25">
      <c r="A6302" s="1" t="s">
        <v>6</v>
      </c>
      <c r="B6302" s="1" t="s">
        <v>26</v>
      </c>
      <c r="C6302" s="1" t="s">
        <v>24</v>
      </c>
      <c r="D6302" s="1" t="s">
        <v>25</v>
      </c>
      <c r="E6302" s="1" t="s">
        <v>14</v>
      </c>
      <c r="F6302" s="1" t="s">
        <v>12</v>
      </c>
      <c r="G6302" s="1" t="s">
        <v>64</v>
      </c>
      <c r="H6302" s="1">
        <v>2</v>
      </c>
      <c r="I6302">
        <v>1544.5520000000001</v>
      </c>
      <c r="J6302" s="1">
        <f>SUMIFS(I:I,B:B,Table1_2[[#This Row],[Category Level 2]],D:D,Table1_2[[#This Row],[Brand]],E:E,Table1_2[[#This Row],[Region]],F:F,Table1_2[[#This Row],[Measure]],G:G,Table1_2[[#This Row],[Year]],H:H,"&lt;="&amp;Table1_2[[#This Row],[Month]])</f>
        <v>3007.1120000000001</v>
      </c>
      <c r="K63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17637.144</v>
      </c>
      <c r="N6302">
        <f>Table1_2[[#This Row],[Value]]*2.5</f>
        <v>3861.38</v>
      </c>
    </row>
    <row r="6303" spans="1:14" x14ac:dyDescent="0.25">
      <c r="A6303" s="1" t="s">
        <v>6</v>
      </c>
      <c r="B6303" s="1" t="s">
        <v>26</v>
      </c>
      <c r="C6303" s="1" t="s">
        <v>24</v>
      </c>
      <c r="D6303" s="1" t="s">
        <v>25</v>
      </c>
      <c r="E6303" s="1" t="s">
        <v>14</v>
      </c>
      <c r="F6303" s="1" t="s">
        <v>12</v>
      </c>
      <c r="G6303" s="1" t="s">
        <v>64</v>
      </c>
      <c r="H6303" s="1">
        <v>3</v>
      </c>
      <c r="I6303">
        <v>1418.2400000000002</v>
      </c>
      <c r="J6303" s="1">
        <f>SUMIFS(I:I,B:B,Table1_2[[#This Row],[Category Level 2]],D:D,Table1_2[[#This Row],[Brand]],E:E,Table1_2[[#This Row],[Region]],F:F,Table1_2[[#This Row],[Measure]],G:G,Table1_2[[#This Row],[Year]],H:H,"&lt;="&amp;Table1_2[[#This Row],[Month]])</f>
        <v>4425.3520000000008</v>
      </c>
      <c r="K63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17602.796000000002</v>
      </c>
      <c r="N6303">
        <f>Table1_2[[#This Row],[Value]]*2.5</f>
        <v>3545.6000000000004</v>
      </c>
    </row>
    <row r="6304" spans="1:14" x14ac:dyDescent="0.25">
      <c r="A6304" s="1" t="s">
        <v>6</v>
      </c>
      <c r="B6304" s="1" t="s">
        <v>26</v>
      </c>
      <c r="C6304" s="1" t="s">
        <v>24</v>
      </c>
      <c r="D6304" s="1" t="s">
        <v>25</v>
      </c>
      <c r="E6304" s="1" t="s">
        <v>14</v>
      </c>
      <c r="F6304" s="1" t="s">
        <v>12</v>
      </c>
      <c r="G6304" s="1" t="s">
        <v>64</v>
      </c>
      <c r="H6304" s="1">
        <v>4</v>
      </c>
      <c r="I6304">
        <v>1383.8920000000001</v>
      </c>
      <c r="J6304" s="1">
        <f>SUMIFS(I:I,B:B,Table1_2[[#This Row],[Category Level 2]],D:D,Table1_2[[#This Row],[Brand]],E:E,Table1_2[[#This Row],[Region]],F:F,Table1_2[[#This Row],[Measure]],G:G,Table1_2[[#This Row],[Year]],H:H,"&lt;="&amp;Table1_2[[#This Row],[Month]])</f>
        <v>5809.2440000000006</v>
      </c>
      <c r="K63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17708.056000000004</v>
      </c>
      <c r="N6304">
        <f>Table1_2[[#This Row],[Value]]*2.5</f>
        <v>3459.73</v>
      </c>
    </row>
    <row r="6305" spans="1:14" x14ac:dyDescent="0.25">
      <c r="A6305" s="1" t="s">
        <v>6</v>
      </c>
      <c r="B6305" s="1" t="s">
        <v>26</v>
      </c>
      <c r="C6305" s="1" t="s">
        <v>24</v>
      </c>
      <c r="D6305" s="1" t="s">
        <v>25</v>
      </c>
      <c r="E6305" s="1" t="s">
        <v>14</v>
      </c>
      <c r="F6305" s="1" t="s">
        <v>12</v>
      </c>
      <c r="G6305" s="1" t="s">
        <v>64</v>
      </c>
      <c r="H6305" s="1">
        <v>5</v>
      </c>
      <c r="I6305">
        <v>958.42000000000007</v>
      </c>
      <c r="J6305" s="1">
        <f>SUMIFS(I:I,B:B,Table1_2[[#This Row],[Category Level 2]],D:D,Table1_2[[#This Row],[Brand]],E:E,Table1_2[[#This Row],[Region]],F:F,Table1_2[[#This Row],[Measure]],G:G,Table1_2[[#This Row],[Year]],H:H,"&lt;="&amp;Table1_2[[#This Row],[Month]])</f>
        <v>6767.6640000000007</v>
      </c>
      <c r="K63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17051.012000000002</v>
      </c>
      <c r="N6305">
        <f>Table1_2[[#This Row],[Value]]*2.5</f>
        <v>2396.0500000000002</v>
      </c>
    </row>
    <row r="6306" spans="1:14" x14ac:dyDescent="0.25">
      <c r="A6306" s="1" t="s">
        <v>6</v>
      </c>
      <c r="B6306" s="1" t="s">
        <v>26</v>
      </c>
      <c r="C6306" s="1" t="s">
        <v>24</v>
      </c>
      <c r="D6306" s="1" t="s">
        <v>25</v>
      </c>
      <c r="E6306" s="1" t="s">
        <v>14</v>
      </c>
      <c r="F6306" s="1" t="s">
        <v>12</v>
      </c>
      <c r="G6306" s="1" t="s">
        <v>64</v>
      </c>
      <c r="H6306" s="1">
        <v>6</v>
      </c>
      <c r="I6306">
        <v>1024.9000000000001</v>
      </c>
      <c r="J6306" s="1">
        <f>SUMIFS(I:I,B:B,Table1_2[[#This Row],[Category Level 2]],D:D,Table1_2[[#This Row],[Brand]],E:E,Table1_2[[#This Row],[Region]],F:F,Table1_2[[#This Row],[Measure]],G:G,Table1_2[[#This Row],[Year]],H:H,"&lt;="&amp;Table1_2[[#This Row],[Month]])</f>
        <v>7792.5640000000003</v>
      </c>
      <c r="K63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17158.488000000001</v>
      </c>
      <c r="N6306">
        <f>Table1_2[[#This Row],[Value]]*2.5</f>
        <v>2562.25</v>
      </c>
    </row>
    <row r="6307" spans="1:14" x14ac:dyDescent="0.25">
      <c r="A6307" s="1" t="s">
        <v>6</v>
      </c>
      <c r="B6307" s="1" t="s">
        <v>26</v>
      </c>
      <c r="C6307" s="1" t="s">
        <v>24</v>
      </c>
      <c r="D6307" s="1" t="s">
        <v>25</v>
      </c>
      <c r="E6307" s="1" t="s">
        <v>14</v>
      </c>
      <c r="F6307" s="1" t="s">
        <v>12</v>
      </c>
      <c r="G6307" s="1" t="s">
        <v>64</v>
      </c>
      <c r="H6307" s="1">
        <v>7</v>
      </c>
      <c r="I6307">
        <v>710.22800000000007</v>
      </c>
      <c r="J6307" s="1">
        <f>SUMIFS(I:I,B:B,Table1_2[[#This Row],[Category Level 2]],D:D,Table1_2[[#This Row],[Brand]],E:E,Table1_2[[#This Row],[Region]],F:F,Table1_2[[#This Row],[Measure]],G:G,Table1_2[[#This Row],[Year]],H:H,"&lt;="&amp;Table1_2[[#This Row],[Month]])</f>
        <v>8502.7920000000013</v>
      </c>
      <c r="K63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16827.196000000004</v>
      </c>
      <c r="N6307">
        <f>Table1_2[[#This Row],[Value]]*2.5</f>
        <v>1775.5700000000002</v>
      </c>
    </row>
    <row r="6308" spans="1:14" x14ac:dyDescent="0.25">
      <c r="A6308" s="1" t="s">
        <v>6</v>
      </c>
      <c r="B6308" s="1" t="s">
        <v>26</v>
      </c>
      <c r="C6308" s="1" t="s">
        <v>24</v>
      </c>
      <c r="D6308" s="1" t="s">
        <v>25</v>
      </c>
      <c r="E6308" s="1" t="s">
        <v>14</v>
      </c>
      <c r="F6308" s="1" t="s">
        <v>12</v>
      </c>
      <c r="G6308" s="1" t="s">
        <v>64</v>
      </c>
      <c r="H6308" s="1">
        <v>8</v>
      </c>
      <c r="I6308">
        <v>843.1880000000001</v>
      </c>
      <c r="J6308" s="1">
        <f>SUMIFS(I:I,B:B,Table1_2[[#This Row],[Category Level 2]],D:D,Table1_2[[#This Row],[Brand]],E:E,Table1_2[[#This Row],[Region]],F:F,Table1_2[[#This Row],[Measure]],G:G,Table1_2[[#This Row],[Year]],H:H,"&lt;="&amp;Table1_2[[#This Row],[Month]])</f>
        <v>9345.9800000000014</v>
      </c>
      <c r="K63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16357.404000000002</v>
      </c>
      <c r="N6308">
        <f>Table1_2[[#This Row],[Value]]*2.5</f>
        <v>2107.9700000000003</v>
      </c>
    </row>
    <row r="6309" spans="1:14" x14ac:dyDescent="0.25">
      <c r="A6309" s="1" t="s">
        <v>6</v>
      </c>
      <c r="B6309" s="1" t="s">
        <v>26</v>
      </c>
      <c r="C6309" s="1" t="s">
        <v>24</v>
      </c>
      <c r="D6309" s="1" t="s">
        <v>25</v>
      </c>
      <c r="E6309" s="1" t="s">
        <v>14</v>
      </c>
      <c r="F6309" s="1" t="s">
        <v>12</v>
      </c>
      <c r="G6309" s="1" t="s">
        <v>64</v>
      </c>
      <c r="H6309" s="1">
        <v>9</v>
      </c>
      <c r="I6309">
        <v>1187.7760000000001</v>
      </c>
      <c r="J6309" s="1">
        <f>SUMIFS(I:I,B:B,Table1_2[[#This Row],[Category Level 2]],D:D,Table1_2[[#This Row],[Brand]],E:E,Table1_2[[#This Row],[Region]],F:F,Table1_2[[#This Row],[Measure]],G:G,Table1_2[[#This Row],[Year]],H:H,"&lt;="&amp;Table1_2[[#This Row],[Month]])</f>
        <v>10533.756000000001</v>
      </c>
      <c r="K63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16210.04</v>
      </c>
      <c r="N6309">
        <f>Table1_2[[#This Row],[Value]]*2.5</f>
        <v>2969.44</v>
      </c>
    </row>
    <row r="6310" spans="1:14" x14ac:dyDescent="0.25">
      <c r="A6310" s="1" t="s">
        <v>6</v>
      </c>
      <c r="B6310" s="1" t="s">
        <v>26</v>
      </c>
      <c r="C6310" s="1" t="s">
        <v>24</v>
      </c>
      <c r="D6310" s="1" t="s">
        <v>25</v>
      </c>
      <c r="E6310" s="1" t="s">
        <v>14</v>
      </c>
      <c r="F6310" s="1" t="s">
        <v>12</v>
      </c>
      <c r="G6310" s="1" t="s">
        <v>64</v>
      </c>
      <c r="H6310" s="1">
        <v>10</v>
      </c>
      <c r="I6310">
        <v>1389.432</v>
      </c>
      <c r="J6310" s="1">
        <f>SUMIFS(I:I,B:B,Table1_2[[#This Row],[Category Level 2]],D:D,Table1_2[[#This Row],[Brand]],E:E,Table1_2[[#This Row],[Region]],F:F,Table1_2[[#This Row],[Measure]],G:G,Table1_2[[#This Row],[Year]],H:H,"&lt;="&amp;Table1_2[[#This Row],[Month]])</f>
        <v>11923.188000000002</v>
      </c>
      <c r="K63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15670.444000000003</v>
      </c>
      <c r="N6310">
        <f>Table1_2[[#This Row],[Value]]*2.5</f>
        <v>3473.58</v>
      </c>
    </row>
    <row r="6311" spans="1:14" x14ac:dyDescent="0.25">
      <c r="A6311" s="1" t="s">
        <v>6</v>
      </c>
      <c r="B6311" s="1" t="s">
        <v>26</v>
      </c>
      <c r="C6311" s="1" t="s">
        <v>24</v>
      </c>
      <c r="D6311" s="1" t="s">
        <v>25</v>
      </c>
      <c r="E6311" s="1" t="s">
        <v>14</v>
      </c>
      <c r="F6311" s="1" t="s">
        <v>12</v>
      </c>
      <c r="G6311" s="1" t="s">
        <v>64</v>
      </c>
      <c r="H6311" s="1">
        <v>11</v>
      </c>
      <c r="I6311">
        <v>854.26800000000003</v>
      </c>
      <c r="J6311" s="1">
        <f>SUMIFS(I:I,B:B,Table1_2[[#This Row],[Category Level 2]],D:D,Table1_2[[#This Row],[Brand]],E:E,Table1_2[[#This Row],[Region]],F:F,Table1_2[[#This Row],[Measure]],G:G,Table1_2[[#This Row],[Year]],H:H,"&lt;="&amp;Table1_2[[#This Row],[Month]])</f>
        <v>12777.456000000002</v>
      </c>
      <c r="K63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14309.820000000002</v>
      </c>
      <c r="N6311">
        <f>Table1_2[[#This Row],[Value]]*2.5</f>
        <v>2135.67</v>
      </c>
    </row>
    <row r="6312" spans="1:14" x14ac:dyDescent="0.25">
      <c r="A6312" s="1" t="s">
        <v>6</v>
      </c>
      <c r="B6312" s="1" t="s">
        <v>26</v>
      </c>
      <c r="C6312" s="1" t="s">
        <v>24</v>
      </c>
      <c r="D6312" s="1" t="s">
        <v>25</v>
      </c>
      <c r="E6312" s="1" t="s">
        <v>14</v>
      </c>
      <c r="F6312" s="1" t="s">
        <v>12</v>
      </c>
      <c r="G6312" s="1" t="s">
        <v>64</v>
      </c>
      <c r="H6312" s="1">
        <v>12</v>
      </c>
      <c r="I6312">
        <v>1167.8320000000001</v>
      </c>
      <c r="J6312" s="1">
        <f>SUMIFS(I:I,B:B,Table1_2[[#This Row],[Category Level 2]],D:D,Table1_2[[#This Row],[Brand]],E:E,Table1_2[[#This Row],[Region]],F:F,Table1_2[[#This Row],[Measure]],G:G,Table1_2[[#This Row],[Year]],H:H,"&lt;="&amp;Table1_2[[#This Row],[Month]])</f>
        <v>13945.288000000002</v>
      </c>
      <c r="K63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13945.288000000002</v>
      </c>
      <c r="N6312">
        <f>Table1_2[[#This Row],[Value]]*2.5</f>
        <v>2919.5800000000004</v>
      </c>
    </row>
    <row r="6313" spans="1:14" x14ac:dyDescent="0.25">
      <c r="A6313" s="1" t="s">
        <v>6</v>
      </c>
      <c r="B6313" s="1" t="s">
        <v>26</v>
      </c>
      <c r="C6313" s="1" t="s">
        <v>24</v>
      </c>
      <c r="D6313" s="1" t="s">
        <v>25</v>
      </c>
      <c r="E6313" s="1" t="s">
        <v>14</v>
      </c>
      <c r="F6313" s="1" t="s">
        <v>12</v>
      </c>
      <c r="G6313" s="1" t="s">
        <v>65</v>
      </c>
      <c r="H6313" s="1">
        <v>1</v>
      </c>
      <c r="I6313">
        <v>1453.6960000000001</v>
      </c>
      <c r="J6313" s="1">
        <f>SUMIFS(I:I,B:B,Table1_2[[#This Row],[Category Level 2]],D:D,Table1_2[[#This Row],[Brand]],E:E,Table1_2[[#This Row],[Region]],F:F,Table1_2[[#This Row],[Measure]],G:G,Table1_2[[#This Row],[Year]],H:H,"&lt;="&amp;Table1_2[[#This Row],[Month]])</f>
        <v>1453.6960000000001</v>
      </c>
      <c r="K63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13936.424000000003</v>
      </c>
      <c r="N6313">
        <f>Table1_2[[#This Row],[Value]]*2.5</f>
        <v>3634.2400000000002</v>
      </c>
    </row>
    <row r="6314" spans="1:14" x14ac:dyDescent="0.25">
      <c r="A6314" s="1" t="s">
        <v>6</v>
      </c>
      <c r="B6314" s="1" t="s">
        <v>26</v>
      </c>
      <c r="C6314" s="1" t="s">
        <v>24</v>
      </c>
      <c r="D6314" s="1" t="s">
        <v>25</v>
      </c>
      <c r="E6314" s="1" t="s">
        <v>14</v>
      </c>
      <c r="F6314" s="1" t="s">
        <v>12</v>
      </c>
      <c r="G6314" s="1" t="s">
        <v>65</v>
      </c>
      <c r="H6314" s="1">
        <v>2</v>
      </c>
      <c r="I6314">
        <v>860.91600000000005</v>
      </c>
      <c r="J6314" s="1">
        <f>SUMIFS(I:I,B:B,Table1_2[[#This Row],[Category Level 2]],D:D,Table1_2[[#This Row],[Brand]],E:E,Table1_2[[#This Row],[Region]],F:F,Table1_2[[#This Row],[Measure]],G:G,Table1_2[[#This Row],[Year]],H:H,"&lt;="&amp;Table1_2[[#This Row],[Month]])</f>
        <v>2314.6120000000001</v>
      </c>
      <c r="K63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13252.788</v>
      </c>
      <c r="N6314">
        <f>Table1_2[[#This Row],[Value]]*2.5</f>
        <v>2152.29</v>
      </c>
    </row>
    <row r="6315" spans="1:14" x14ac:dyDescent="0.25">
      <c r="A6315" s="1" t="s">
        <v>6</v>
      </c>
      <c r="B6315" s="1" t="s">
        <v>26</v>
      </c>
      <c r="C6315" s="1" t="s">
        <v>24</v>
      </c>
      <c r="D6315" s="1" t="s">
        <v>25</v>
      </c>
      <c r="E6315" s="1" t="s">
        <v>14</v>
      </c>
      <c r="F6315" s="1" t="s">
        <v>12</v>
      </c>
      <c r="G6315" s="1" t="s">
        <v>65</v>
      </c>
      <c r="H6315" s="1">
        <v>3</v>
      </c>
      <c r="I6315">
        <v>976.14800000000014</v>
      </c>
      <c r="J6315" s="1">
        <f>SUMIFS(I:I,B:B,Table1_2[[#This Row],[Category Level 2]],D:D,Table1_2[[#This Row],[Brand]],E:E,Table1_2[[#This Row],[Region]],F:F,Table1_2[[#This Row],[Measure]],G:G,Table1_2[[#This Row],[Year]],H:H,"&lt;="&amp;Table1_2[[#This Row],[Month]])</f>
        <v>3290.76</v>
      </c>
      <c r="K63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12810.696</v>
      </c>
      <c r="N6315">
        <f>Table1_2[[#This Row],[Value]]*2.5</f>
        <v>2440.3700000000003</v>
      </c>
    </row>
    <row r="6316" spans="1:14" x14ac:dyDescent="0.25">
      <c r="A6316" s="1" t="s">
        <v>6</v>
      </c>
      <c r="B6316" s="1" t="s">
        <v>26</v>
      </c>
      <c r="C6316" s="1" t="s">
        <v>24</v>
      </c>
      <c r="D6316" s="1" t="s">
        <v>25</v>
      </c>
      <c r="E6316" s="1" t="s">
        <v>14</v>
      </c>
      <c r="F6316" s="1" t="s">
        <v>12</v>
      </c>
      <c r="G6316" s="1" t="s">
        <v>65</v>
      </c>
      <c r="H6316" s="1">
        <v>4</v>
      </c>
      <c r="I6316">
        <v>1031.548</v>
      </c>
      <c r="J6316" s="1">
        <f>SUMIFS(I:I,B:B,Table1_2[[#This Row],[Category Level 2]],D:D,Table1_2[[#This Row],[Brand]],E:E,Table1_2[[#This Row],[Region]],F:F,Table1_2[[#This Row],[Measure]],G:G,Table1_2[[#This Row],[Year]],H:H,"&lt;="&amp;Table1_2[[#This Row],[Month]])</f>
        <v>4322.308</v>
      </c>
      <c r="K63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12458.352000000001</v>
      </c>
      <c r="N6316">
        <f>Table1_2[[#This Row],[Value]]*2.5</f>
        <v>2578.87</v>
      </c>
    </row>
    <row r="6317" spans="1:14" x14ac:dyDescent="0.25">
      <c r="A6317" s="1" t="s">
        <v>6</v>
      </c>
      <c r="B6317" s="1" t="s">
        <v>26</v>
      </c>
      <c r="C6317" s="1" t="s">
        <v>24</v>
      </c>
      <c r="D6317" s="1" t="s">
        <v>25</v>
      </c>
      <c r="E6317" s="1" t="s">
        <v>14</v>
      </c>
      <c r="F6317" s="1" t="s">
        <v>12</v>
      </c>
      <c r="G6317" s="1" t="s">
        <v>65</v>
      </c>
      <c r="H6317" s="1">
        <v>5</v>
      </c>
      <c r="I6317">
        <v>1051.4920000000002</v>
      </c>
      <c r="J6317" s="1">
        <f>SUMIFS(I:I,B:B,Table1_2[[#This Row],[Category Level 2]],D:D,Table1_2[[#This Row],[Brand]],E:E,Table1_2[[#This Row],[Region]],F:F,Table1_2[[#This Row],[Measure]],G:G,Table1_2[[#This Row],[Year]],H:H,"&lt;="&amp;Table1_2[[#This Row],[Month]])</f>
        <v>5373.8</v>
      </c>
      <c r="K63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12551.424000000001</v>
      </c>
      <c r="N6317">
        <f>Table1_2[[#This Row],[Value]]*2.5</f>
        <v>2628.7300000000005</v>
      </c>
    </row>
    <row r="6318" spans="1:14" x14ac:dyDescent="0.25">
      <c r="A6318" s="1" t="s">
        <v>6</v>
      </c>
      <c r="B6318" s="1" t="s">
        <v>26</v>
      </c>
      <c r="C6318" s="1" t="s">
        <v>24</v>
      </c>
      <c r="D6318" s="1" t="s">
        <v>25</v>
      </c>
      <c r="E6318" s="1" t="s">
        <v>14</v>
      </c>
      <c r="F6318" s="1" t="s">
        <v>12</v>
      </c>
      <c r="G6318" s="1" t="s">
        <v>65</v>
      </c>
      <c r="H6318" s="1">
        <v>6</v>
      </c>
      <c r="I6318">
        <v>1434.8600000000001</v>
      </c>
      <c r="J6318" s="1">
        <f>SUMIFS(I:I,B:B,Table1_2[[#This Row],[Category Level 2]],D:D,Table1_2[[#This Row],[Brand]],E:E,Table1_2[[#This Row],[Region]],F:F,Table1_2[[#This Row],[Measure]],G:G,Table1_2[[#This Row],[Year]],H:H,"&lt;="&amp;Table1_2[[#This Row],[Month]])</f>
        <v>6808.66</v>
      </c>
      <c r="K63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12961.384</v>
      </c>
      <c r="N6318">
        <f>Table1_2[[#This Row],[Value]]*2.5</f>
        <v>3587.1500000000005</v>
      </c>
    </row>
    <row r="6319" spans="1:14" x14ac:dyDescent="0.25">
      <c r="A6319" s="1" t="s">
        <v>6</v>
      </c>
      <c r="B6319" s="1" t="s">
        <v>26</v>
      </c>
      <c r="C6319" s="1" t="s">
        <v>24</v>
      </c>
      <c r="D6319" s="1" t="s">
        <v>25</v>
      </c>
      <c r="E6319" s="1" t="s">
        <v>14</v>
      </c>
      <c r="F6319" s="1" t="s">
        <v>12</v>
      </c>
      <c r="G6319" s="1" t="s">
        <v>65</v>
      </c>
      <c r="H6319" s="1">
        <v>7</v>
      </c>
      <c r="I6319">
        <v>1014.9280000000001</v>
      </c>
      <c r="J6319" s="1">
        <f>SUMIFS(I:I,B:B,Table1_2[[#This Row],[Category Level 2]],D:D,Table1_2[[#This Row],[Brand]],E:E,Table1_2[[#This Row],[Region]],F:F,Table1_2[[#This Row],[Measure]],G:G,Table1_2[[#This Row],[Year]],H:H,"&lt;="&amp;Table1_2[[#This Row],[Month]])</f>
        <v>7823.5879999999997</v>
      </c>
      <c r="K63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13266.084000000001</v>
      </c>
      <c r="N6319">
        <f>Table1_2[[#This Row],[Value]]*2.5</f>
        <v>2537.3200000000002</v>
      </c>
    </row>
    <row r="6320" spans="1:14" x14ac:dyDescent="0.25">
      <c r="A6320" s="1" t="s">
        <v>6</v>
      </c>
      <c r="B6320" s="1" t="s">
        <v>26</v>
      </c>
      <c r="C6320" s="1" t="s">
        <v>24</v>
      </c>
      <c r="D6320" s="1" t="s">
        <v>25</v>
      </c>
      <c r="E6320" s="1" t="s">
        <v>14</v>
      </c>
      <c r="F6320" s="1" t="s">
        <v>12</v>
      </c>
      <c r="G6320" s="1" t="s">
        <v>65</v>
      </c>
      <c r="H6320" s="1">
        <v>8</v>
      </c>
      <c r="I6320">
        <v>891.94</v>
      </c>
      <c r="J6320" s="1">
        <f>SUMIFS(I:I,B:B,Table1_2[[#This Row],[Category Level 2]],D:D,Table1_2[[#This Row],[Brand]],E:E,Table1_2[[#This Row],[Region]],F:F,Table1_2[[#This Row],[Measure]],G:G,Table1_2[[#This Row],[Year]],H:H,"&lt;="&amp;Table1_2[[#This Row],[Month]])</f>
        <v>8715.5280000000002</v>
      </c>
      <c r="K63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13314.835999999999</v>
      </c>
      <c r="N6320">
        <f>Table1_2[[#This Row],[Value]]*2.5</f>
        <v>2229.8500000000004</v>
      </c>
    </row>
    <row r="6321" spans="1:14" x14ac:dyDescent="0.25">
      <c r="A6321" s="1" t="s">
        <v>6</v>
      </c>
      <c r="B6321" s="1" t="s">
        <v>26</v>
      </c>
      <c r="C6321" s="1" t="s">
        <v>24</v>
      </c>
      <c r="D6321" s="1" t="s">
        <v>25</v>
      </c>
      <c r="E6321" s="1" t="s">
        <v>14</v>
      </c>
      <c r="F6321" s="1" t="s">
        <v>12</v>
      </c>
      <c r="G6321" s="1" t="s">
        <v>65</v>
      </c>
      <c r="H6321" s="1">
        <v>9</v>
      </c>
      <c r="I6321">
        <v>890.83200000000011</v>
      </c>
      <c r="J6321" s="1">
        <f>SUMIFS(I:I,B:B,Table1_2[[#This Row],[Category Level 2]],D:D,Table1_2[[#This Row],[Brand]],E:E,Table1_2[[#This Row],[Region]],F:F,Table1_2[[#This Row],[Measure]],G:G,Table1_2[[#This Row],[Year]],H:H,"&lt;="&amp;Table1_2[[#This Row],[Month]])</f>
        <v>9606.36</v>
      </c>
      <c r="K63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13017.892</v>
      </c>
      <c r="N6321">
        <f>Table1_2[[#This Row],[Value]]*2.5</f>
        <v>2227.0800000000004</v>
      </c>
    </row>
    <row r="6322" spans="1:14" x14ac:dyDescent="0.25">
      <c r="A6322" s="1" t="s">
        <v>6</v>
      </c>
      <c r="B6322" s="1" t="s">
        <v>26</v>
      </c>
      <c r="C6322" s="1" t="s">
        <v>24</v>
      </c>
      <c r="D6322" s="1" t="s">
        <v>25</v>
      </c>
      <c r="E6322" s="1" t="s">
        <v>14</v>
      </c>
      <c r="F6322" s="1" t="s">
        <v>12</v>
      </c>
      <c r="G6322" s="1" t="s">
        <v>65</v>
      </c>
      <c r="H6322" s="1">
        <v>10</v>
      </c>
      <c r="I6322">
        <v>1502.4480000000001</v>
      </c>
      <c r="J6322" s="1">
        <f>SUMIFS(I:I,B:B,Table1_2[[#This Row],[Category Level 2]],D:D,Table1_2[[#This Row],[Brand]],E:E,Table1_2[[#This Row],[Region]],F:F,Table1_2[[#This Row],[Measure]],G:G,Table1_2[[#This Row],[Year]],H:H,"&lt;="&amp;Table1_2[[#This Row],[Month]])</f>
        <v>11108.808000000001</v>
      </c>
      <c r="K63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13130.908000000001</v>
      </c>
      <c r="N6322">
        <f>Table1_2[[#This Row],[Value]]*2.5</f>
        <v>3756.1200000000003</v>
      </c>
    </row>
    <row r="6323" spans="1:14" x14ac:dyDescent="0.25">
      <c r="A6323" s="1" t="s">
        <v>6</v>
      </c>
      <c r="B6323" s="1" t="s">
        <v>26</v>
      </c>
      <c r="C6323" s="1" t="s">
        <v>24</v>
      </c>
      <c r="D6323" s="1" t="s">
        <v>25</v>
      </c>
      <c r="E6323" s="1" t="s">
        <v>14</v>
      </c>
      <c r="F6323" s="1" t="s">
        <v>12</v>
      </c>
      <c r="G6323" s="1" t="s">
        <v>65</v>
      </c>
      <c r="H6323" s="1">
        <v>11</v>
      </c>
      <c r="I6323">
        <v>1060.356</v>
      </c>
      <c r="J6323" s="1">
        <f>SUMIFS(I:I,B:B,Table1_2[[#This Row],[Category Level 2]],D:D,Table1_2[[#This Row],[Brand]],E:E,Table1_2[[#This Row],[Region]],F:F,Table1_2[[#This Row],[Measure]],G:G,Table1_2[[#This Row],[Year]],H:H,"&lt;="&amp;Table1_2[[#This Row],[Month]])</f>
        <v>12169.164000000001</v>
      </c>
      <c r="K63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13336.996000000001</v>
      </c>
      <c r="N6323">
        <f>Table1_2[[#This Row],[Value]]*2.5</f>
        <v>2650.89</v>
      </c>
    </row>
    <row r="6324" spans="1:14" x14ac:dyDescent="0.25">
      <c r="A6324" s="1" t="s">
        <v>6</v>
      </c>
      <c r="B6324" s="1" t="s">
        <v>26</v>
      </c>
      <c r="C6324" s="1" t="s">
        <v>24</v>
      </c>
      <c r="D6324" s="1" t="s">
        <v>25</v>
      </c>
      <c r="E6324" s="1" t="s">
        <v>14</v>
      </c>
      <c r="F6324" s="1" t="s">
        <v>12</v>
      </c>
      <c r="G6324" s="1" t="s">
        <v>65</v>
      </c>
      <c r="H6324" s="1">
        <v>12</v>
      </c>
      <c r="I6324">
        <v>1152.3200000000002</v>
      </c>
      <c r="J6324" s="1">
        <f>SUMIFS(I:I,B:B,Table1_2[[#This Row],[Category Level 2]],D:D,Table1_2[[#This Row],[Brand]],E:E,Table1_2[[#This Row],[Region]],F:F,Table1_2[[#This Row],[Measure]],G:G,Table1_2[[#This Row],[Year]],H:H,"&lt;="&amp;Table1_2[[#This Row],[Month]])</f>
        <v>13321.484</v>
      </c>
      <c r="K63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13321.484</v>
      </c>
      <c r="N6324">
        <f>Table1_2[[#This Row],[Value]]*2.5</f>
        <v>2880.8</v>
      </c>
    </row>
    <row r="6325" spans="1:14" x14ac:dyDescent="0.25">
      <c r="A6325" s="1" t="s">
        <v>6</v>
      </c>
      <c r="B6325" s="1" t="s">
        <v>26</v>
      </c>
      <c r="C6325" s="1" t="s">
        <v>24</v>
      </c>
      <c r="D6325" s="1" t="s">
        <v>25</v>
      </c>
      <c r="E6325" s="1" t="s">
        <v>14</v>
      </c>
      <c r="F6325" s="1" t="s">
        <v>12</v>
      </c>
      <c r="G6325" s="1" t="s">
        <v>66</v>
      </c>
      <c r="H6325" s="1">
        <v>1</v>
      </c>
      <c r="I6325">
        <v>1256.4720000000002</v>
      </c>
      <c r="J6325" s="1">
        <f>SUMIFS(I:I,B:B,Table1_2[[#This Row],[Category Level 2]],D:D,Table1_2[[#This Row],[Brand]],E:E,Table1_2[[#This Row],[Region]],F:F,Table1_2[[#This Row],[Measure]],G:G,Table1_2[[#This Row],[Year]],H:H,"&lt;="&amp;Table1_2[[#This Row],[Month]])</f>
        <v>1256.4720000000002</v>
      </c>
      <c r="K63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13124.26</v>
      </c>
      <c r="N6325">
        <f>Table1_2[[#This Row],[Value]]*2.5</f>
        <v>3141.1800000000003</v>
      </c>
    </row>
    <row r="6326" spans="1:14" x14ac:dyDescent="0.25">
      <c r="A6326" s="1" t="s">
        <v>6</v>
      </c>
      <c r="B6326" s="1" t="s">
        <v>26</v>
      </c>
      <c r="C6326" s="1" t="s">
        <v>24</v>
      </c>
      <c r="D6326" s="1" t="s">
        <v>25</v>
      </c>
      <c r="E6326" s="1" t="s">
        <v>14</v>
      </c>
      <c r="F6326" s="1" t="s">
        <v>12</v>
      </c>
      <c r="G6326" s="1" t="s">
        <v>66</v>
      </c>
      <c r="H6326" s="1">
        <v>2</v>
      </c>
      <c r="I6326">
        <v>1264.2280000000001</v>
      </c>
      <c r="J6326" s="1">
        <f>SUMIFS(I:I,B:B,Table1_2[[#This Row],[Category Level 2]],D:D,Table1_2[[#This Row],[Brand]],E:E,Table1_2[[#This Row],[Region]],F:F,Table1_2[[#This Row],[Measure]],G:G,Table1_2[[#This Row],[Year]],H:H,"&lt;="&amp;Table1_2[[#This Row],[Month]])</f>
        <v>2520.7000000000003</v>
      </c>
      <c r="K63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13527.572000000002</v>
      </c>
      <c r="N6326">
        <f>Table1_2[[#This Row],[Value]]*2.5</f>
        <v>3160.57</v>
      </c>
    </row>
    <row r="6327" spans="1:14" x14ac:dyDescent="0.25">
      <c r="A6327" s="1" t="s">
        <v>6</v>
      </c>
      <c r="B6327" s="1" t="s">
        <v>26</v>
      </c>
      <c r="C6327" s="1" t="s">
        <v>24</v>
      </c>
      <c r="D6327" s="1" t="s">
        <v>25</v>
      </c>
      <c r="E6327" s="1" t="s">
        <v>14</v>
      </c>
      <c r="F6327" s="1" t="s">
        <v>12</v>
      </c>
      <c r="G6327" s="1" t="s">
        <v>66</v>
      </c>
      <c r="H6327" s="1">
        <v>3</v>
      </c>
      <c r="I6327">
        <v>1356.192</v>
      </c>
      <c r="J6327" s="1">
        <f>SUMIFS(I:I,B:B,Table1_2[[#This Row],[Category Level 2]],D:D,Table1_2[[#This Row],[Brand]],E:E,Table1_2[[#This Row],[Region]],F:F,Table1_2[[#This Row],[Measure]],G:G,Table1_2[[#This Row],[Year]],H:H,"&lt;="&amp;Table1_2[[#This Row],[Month]])</f>
        <v>3876.8920000000003</v>
      </c>
      <c r="K63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13907.616</v>
      </c>
      <c r="N6327">
        <f>Table1_2[[#This Row],[Value]]*2.5</f>
        <v>3390.48</v>
      </c>
    </row>
    <row r="6328" spans="1:14" x14ac:dyDescent="0.25">
      <c r="A6328" s="1" t="s">
        <v>6</v>
      </c>
      <c r="B6328" s="1" t="s">
        <v>26</v>
      </c>
      <c r="C6328" s="1" t="s">
        <v>24</v>
      </c>
      <c r="D6328" s="1" t="s">
        <v>25</v>
      </c>
      <c r="E6328" s="1" t="s">
        <v>14</v>
      </c>
      <c r="F6328" s="1" t="s">
        <v>12</v>
      </c>
      <c r="G6328" s="1" t="s">
        <v>66</v>
      </c>
      <c r="H6328" s="1">
        <v>4</v>
      </c>
      <c r="I6328">
        <v>1311.8720000000001</v>
      </c>
      <c r="J6328" s="1">
        <f>SUMIFS(I:I,B:B,Table1_2[[#This Row],[Category Level 2]],D:D,Table1_2[[#This Row],[Brand]],E:E,Table1_2[[#This Row],[Region]],F:F,Table1_2[[#This Row],[Measure]],G:G,Table1_2[[#This Row],[Year]],H:H,"&lt;="&amp;Table1_2[[#This Row],[Month]])</f>
        <v>5188.7640000000001</v>
      </c>
      <c r="K63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14187.940000000002</v>
      </c>
      <c r="N6328">
        <f>Table1_2[[#This Row],[Value]]*2.5</f>
        <v>3279.6800000000003</v>
      </c>
    </row>
    <row r="6329" spans="1:14" x14ac:dyDescent="0.25">
      <c r="A6329" s="1" t="s">
        <v>6</v>
      </c>
      <c r="B6329" s="1" t="s">
        <v>26</v>
      </c>
      <c r="C6329" s="1" t="s">
        <v>24</v>
      </c>
      <c r="D6329" s="1" t="s">
        <v>25</v>
      </c>
      <c r="E6329" s="1" t="s">
        <v>14</v>
      </c>
      <c r="F6329" s="1" t="s">
        <v>12</v>
      </c>
      <c r="G6329" s="1" t="s">
        <v>66</v>
      </c>
      <c r="H6329" s="1">
        <v>5</v>
      </c>
      <c r="I6329">
        <v>1539.0120000000002</v>
      </c>
      <c r="J6329" s="1">
        <f>SUMIFS(I:I,B:B,Table1_2[[#This Row],[Category Level 2]],D:D,Table1_2[[#This Row],[Brand]],E:E,Table1_2[[#This Row],[Region]],F:F,Table1_2[[#This Row],[Measure]],G:G,Table1_2[[#This Row],[Year]],H:H,"&lt;="&amp;Table1_2[[#This Row],[Month]])</f>
        <v>6727.7759999999998</v>
      </c>
      <c r="K63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14675.460000000001</v>
      </c>
      <c r="N6329">
        <f>Table1_2[[#This Row],[Value]]*2.5</f>
        <v>3847.5300000000007</v>
      </c>
    </row>
    <row r="6330" spans="1:14" x14ac:dyDescent="0.25">
      <c r="A6330" s="1" t="s">
        <v>6</v>
      </c>
      <c r="B6330" s="1" t="s">
        <v>26</v>
      </c>
      <c r="C6330" s="1" t="s">
        <v>24</v>
      </c>
      <c r="D6330" s="1" t="s">
        <v>25</v>
      </c>
      <c r="E6330" s="1" t="s">
        <v>14</v>
      </c>
      <c r="F6330" s="1" t="s">
        <v>12</v>
      </c>
      <c r="G6330" s="1" t="s">
        <v>66</v>
      </c>
      <c r="H6330" s="1">
        <v>6</v>
      </c>
      <c r="I6330">
        <v>1439.2920000000001</v>
      </c>
      <c r="J6330" s="1">
        <f>SUMIFS(I:I,B:B,Table1_2[[#This Row],[Category Level 2]],D:D,Table1_2[[#This Row],[Brand]],E:E,Table1_2[[#This Row],[Region]],F:F,Table1_2[[#This Row],[Measure]],G:G,Table1_2[[#This Row],[Year]],H:H,"&lt;="&amp;Table1_2[[#This Row],[Month]])</f>
        <v>8167.0680000000002</v>
      </c>
      <c r="K63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14679.892</v>
      </c>
      <c r="N6330">
        <f>Table1_2[[#This Row],[Value]]*2.5</f>
        <v>3598.2300000000005</v>
      </c>
    </row>
    <row r="6331" spans="1:14" x14ac:dyDescent="0.25">
      <c r="A6331" s="1" t="s">
        <v>6</v>
      </c>
      <c r="B6331" s="1" t="s">
        <v>26</v>
      </c>
      <c r="C6331" s="1" t="s">
        <v>24</v>
      </c>
      <c r="D6331" s="1" t="s">
        <v>25</v>
      </c>
      <c r="E6331" s="1" t="s">
        <v>14</v>
      </c>
      <c r="F6331" s="1" t="s">
        <v>12</v>
      </c>
      <c r="G6331" s="1" t="s">
        <v>66</v>
      </c>
      <c r="H6331" s="1">
        <v>7</v>
      </c>
      <c r="I6331">
        <v>1770.5840000000001</v>
      </c>
      <c r="J6331" s="1">
        <f>SUMIFS(I:I,B:B,Table1_2[[#This Row],[Category Level 2]],D:D,Table1_2[[#This Row],[Brand]],E:E,Table1_2[[#This Row],[Region]],F:F,Table1_2[[#This Row],[Measure]],G:G,Table1_2[[#This Row],[Year]],H:H,"&lt;="&amp;Table1_2[[#This Row],[Month]])</f>
        <v>9937.652</v>
      </c>
      <c r="K63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15435.548000000001</v>
      </c>
      <c r="N6331">
        <f>Table1_2[[#This Row],[Value]]*2.5</f>
        <v>4426.46</v>
      </c>
    </row>
    <row r="6332" spans="1:14" x14ac:dyDescent="0.25">
      <c r="A6332" s="1" t="s">
        <v>6</v>
      </c>
      <c r="B6332" s="1" t="s">
        <v>26</v>
      </c>
      <c r="C6332" s="1" t="s">
        <v>24</v>
      </c>
      <c r="D6332" s="1" t="s">
        <v>25</v>
      </c>
      <c r="E6332" s="1" t="s">
        <v>14</v>
      </c>
      <c r="F6332" s="1" t="s">
        <v>12</v>
      </c>
      <c r="G6332" s="1" t="s">
        <v>66</v>
      </c>
      <c r="H6332" s="1">
        <v>8</v>
      </c>
      <c r="I6332">
        <v>1112.432</v>
      </c>
      <c r="J6332" s="1">
        <f>SUMIFS(I:I,B:B,Table1_2[[#This Row],[Category Level 2]],D:D,Table1_2[[#This Row],[Brand]],E:E,Table1_2[[#This Row],[Region]],F:F,Table1_2[[#This Row],[Measure]],G:G,Table1_2[[#This Row],[Year]],H:H,"&lt;="&amp;Table1_2[[#This Row],[Month]])</f>
        <v>11050.084000000001</v>
      </c>
      <c r="K63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15656.04</v>
      </c>
      <c r="N6332">
        <f>Table1_2[[#This Row],[Value]]*2.5</f>
        <v>2781.08</v>
      </c>
    </row>
    <row r="6333" spans="1:14" x14ac:dyDescent="0.25">
      <c r="A6333" s="1" t="s">
        <v>6</v>
      </c>
      <c r="B6333" s="1" t="s">
        <v>26</v>
      </c>
      <c r="C6333" s="1" t="s">
        <v>24</v>
      </c>
      <c r="D6333" s="1" t="s">
        <v>25</v>
      </c>
      <c r="E6333" s="1" t="s">
        <v>14</v>
      </c>
      <c r="F6333" s="1" t="s">
        <v>12</v>
      </c>
      <c r="G6333" s="1" t="s">
        <v>66</v>
      </c>
      <c r="H6333" s="1">
        <v>9</v>
      </c>
      <c r="I6333">
        <v>1803.8240000000001</v>
      </c>
      <c r="J6333" s="1">
        <f>SUMIFS(I:I,B:B,Table1_2[[#This Row],[Category Level 2]],D:D,Table1_2[[#This Row],[Brand]],E:E,Table1_2[[#This Row],[Region]],F:F,Table1_2[[#This Row],[Measure]],G:G,Table1_2[[#This Row],[Year]],H:H,"&lt;="&amp;Table1_2[[#This Row],[Month]])</f>
        <v>12853.908000000001</v>
      </c>
      <c r="K63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16569.032000000003</v>
      </c>
      <c r="N6333">
        <f>Table1_2[[#This Row],[Value]]*2.5</f>
        <v>4509.5600000000004</v>
      </c>
    </row>
    <row r="6334" spans="1:14" x14ac:dyDescent="0.25">
      <c r="A6334" s="1" t="s">
        <v>6</v>
      </c>
      <c r="B6334" s="1" t="s">
        <v>26</v>
      </c>
      <c r="C6334" s="1" t="s">
        <v>24</v>
      </c>
      <c r="D6334" s="1" t="s">
        <v>25</v>
      </c>
      <c r="E6334" s="1" t="s">
        <v>14</v>
      </c>
      <c r="F6334" s="1" t="s">
        <v>12</v>
      </c>
      <c r="G6334" s="1" t="s">
        <v>66</v>
      </c>
      <c r="H6334" s="1">
        <v>10</v>
      </c>
      <c r="I6334">
        <v>1535.6880000000001</v>
      </c>
      <c r="J6334" s="1">
        <f>SUMIFS(I:I,B:B,Table1_2[[#This Row],[Category Level 2]],D:D,Table1_2[[#This Row],[Brand]],E:E,Table1_2[[#This Row],[Region]],F:F,Table1_2[[#This Row],[Measure]],G:G,Table1_2[[#This Row],[Year]],H:H,"&lt;="&amp;Table1_2[[#This Row],[Month]])</f>
        <v>14389.596000000001</v>
      </c>
      <c r="K63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16602.272000000001</v>
      </c>
      <c r="N6334">
        <f>Table1_2[[#This Row],[Value]]*2.5</f>
        <v>3839.2200000000003</v>
      </c>
    </row>
    <row r="6335" spans="1:14" x14ac:dyDescent="0.25">
      <c r="A6335" s="1" t="s">
        <v>6</v>
      </c>
      <c r="B6335" s="1" t="s">
        <v>26</v>
      </c>
      <c r="C6335" s="1" t="s">
        <v>24</v>
      </c>
      <c r="D6335" s="1" t="s">
        <v>25</v>
      </c>
      <c r="E6335" s="1" t="s">
        <v>14</v>
      </c>
      <c r="F6335" s="1" t="s">
        <v>12</v>
      </c>
      <c r="G6335" s="1" t="s">
        <v>66</v>
      </c>
      <c r="H6335" s="1">
        <v>11</v>
      </c>
      <c r="I6335">
        <v>1976.6720000000003</v>
      </c>
      <c r="J6335" s="1">
        <f>SUMIFS(I:I,B:B,Table1_2[[#This Row],[Category Level 2]],D:D,Table1_2[[#This Row],[Brand]],E:E,Table1_2[[#This Row],[Region]],F:F,Table1_2[[#This Row],[Measure]],G:G,Table1_2[[#This Row],[Year]],H:H,"&lt;="&amp;Table1_2[[#This Row],[Month]])</f>
        <v>16366.268000000002</v>
      </c>
      <c r="K63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17518.588000000003</v>
      </c>
      <c r="N6335">
        <f>Table1_2[[#This Row],[Value]]*2.5</f>
        <v>4941.68</v>
      </c>
    </row>
    <row r="6336" spans="1:14" x14ac:dyDescent="0.25">
      <c r="A6336" s="1" t="s">
        <v>6</v>
      </c>
      <c r="B6336" s="1" t="s">
        <v>26</v>
      </c>
      <c r="C6336" s="1" t="s">
        <v>24</v>
      </c>
      <c r="D6336" s="1" t="s">
        <v>25</v>
      </c>
      <c r="E6336" s="1" t="s">
        <v>14</v>
      </c>
      <c r="F6336" s="1" t="s">
        <v>12</v>
      </c>
      <c r="G6336" s="1" t="s">
        <v>66</v>
      </c>
      <c r="H6336" s="1">
        <v>12</v>
      </c>
      <c r="I6336">
        <v>1991.0760000000002</v>
      </c>
      <c r="J6336" s="1">
        <f>SUMIFS(I:I,B:B,Table1_2[[#This Row],[Category Level 2]],D:D,Table1_2[[#This Row],[Brand]],E:E,Table1_2[[#This Row],[Region]],F:F,Table1_2[[#This Row],[Measure]],G:G,Table1_2[[#This Row],[Year]],H:H,"&lt;="&amp;Table1_2[[#This Row],[Month]])</f>
        <v>18357.344000000001</v>
      </c>
      <c r="K63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18357.344000000001</v>
      </c>
      <c r="N6336">
        <f>Table1_2[[#This Row],[Value]]*2.5</f>
        <v>4977.6900000000005</v>
      </c>
    </row>
    <row r="6337" spans="1:14" x14ac:dyDescent="0.25">
      <c r="A6337" s="1" t="s">
        <v>6</v>
      </c>
      <c r="B6337" s="1" t="s">
        <v>26</v>
      </c>
      <c r="C6337" s="1" t="s">
        <v>24</v>
      </c>
      <c r="D6337" s="1" t="s">
        <v>25</v>
      </c>
      <c r="E6337" s="1" t="s">
        <v>14</v>
      </c>
      <c r="F6337" s="1" t="s">
        <v>12</v>
      </c>
      <c r="G6337" s="1" t="s">
        <v>67</v>
      </c>
      <c r="H6337" s="1">
        <v>1</v>
      </c>
      <c r="I6337">
        <v>1845.9280000000001</v>
      </c>
      <c r="J6337" s="1">
        <f>SUMIFS(I:I,B:B,Table1_2[[#This Row],[Category Level 2]],D:D,Table1_2[[#This Row],[Brand]],E:E,Table1_2[[#This Row],[Region]],F:F,Table1_2[[#This Row],[Measure]],G:G,Table1_2[[#This Row],[Year]],H:H,"&lt;="&amp;Table1_2[[#This Row],[Month]])</f>
        <v>1845.9280000000001</v>
      </c>
      <c r="K63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18946.800000000003</v>
      </c>
      <c r="N6337">
        <f>Table1_2[[#This Row],[Value]]*2.5</f>
        <v>4614.8200000000006</v>
      </c>
    </row>
    <row r="6338" spans="1:14" x14ac:dyDescent="0.25">
      <c r="A6338" s="1" t="s">
        <v>6</v>
      </c>
      <c r="B6338" s="1" t="s">
        <v>26</v>
      </c>
      <c r="C6338" s="1" t="s">
        <v>24</v>
      </c>
      <c r="D6338" s="1" t="s">
        <v>25</v>
      </c>
      <c r="E6338" s="1" t="s">
        <v>14</v>
      </c>
      <c r="F6338" s="1" t="s">
        <v>12</v>
      </c>
      <c r="G6338" s="1" t="s">
        <v>67</v>
      </c>
      <c r="H6338" s="1">
        <v>2</v>
      </c>
      <c r="I6338">
        <v>2017.6680000000001</v>
      </c>
      <c r="J6338" s="1">
        <f>SUMIFS(I:I,B:B,Table1_2[[#This Row],[Category Level 2]],D:D,Table1_2[[#This Row],[Brand]],E:E,Table1_2[[#This Row],[Region]],F:F,Table1_2[[#This Row],[Measure]],G:G,Table1_2[[#This Row],[Year]],H:H,"&lt;="&amp;Table1_2[[#This Row],[Month]])</f>
        <v>3863.5960000000005</v>
      </c>
      <c r="K63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19700.240000000005</v>
      </c>
      <c r="N6338">
        <f>Table1_2[[#This Row],[Value]]*2.5</f>
        <v>5044.17</v>
      </c>
    </row>
    <row r="6339" spans="1:14" x14ac:dyDescent="0.25">
      <c r="A6339" s="1" t="s">
        <v>6</v>
      </c>
      <c r="B6339" s="1" t="s">
        <v>26</v>
      </c>
      <c r="C6339" s="1" t="s">
        <v>24</v>
      </c>
      <c r="D6339" s="1" t="s">
        <v>25</v>
      </c>
      <c r="E6339" s="1" t="s">
        <v>14</v>
      </c>
      <c r="F6339" s="1" t="s">
        <v>12</v>
      </c>
      <c r="G6339" s="1" t="s">
        <v>67</v>
      </c>
      <c r="H6339" s="1">
        <v>3</v>
      </c>
      <c r="I6339">
        <v>2302.424</v>
      </c>
      <c r="J6339" s="1">
        <f>SUMIFS(I:I,B:B,Table1_2[[#This Row],[Category Level 2]],D:D,Table1_2[[#This Row],[Brand]],E:E,Table1_2[[#This Row],[Region]],F:F,Table1_2[[#This Row],[Measure]],G:G,Table1_2[[#This Row],[Year]],H:H,"&lt;="&amp;Table1_2[[#This Row],[Month]])</f>
        <v>6166.02</v>
      </c>
      <c r="K63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20646.472000000002</v>
      </c>
      <c r="N6339">
        <f>Table1_2[[#This Row],[Value]]*2.5</f>
        <v>5756.0599999999995</v>
      </c>
    </row>
    <row r="6340" spans="1:14" x14ac:dyDescent="0.25">
      <c r="A6340" s="1" t="s">
        <v>6</v>
      </c>
      <c r="B6340" s="1" t="s">
        <v>39</v>
      </c>
      <c r="C6340" s="1" t="s">
        <v>17</v>
      </c>
      <c r="D6340" s="1" t="s">
        <v>33</v>
      </c>
      <c r="E6340" s="1" t="s">
        <v>10</v>
      </c>
      <c r="F6340" s="1" t="s">
        <v>11</v>
      </c>
      <c r="G6340" s="1" t="s">
        <v>62</v>
      </c>
      <c r="H6340" s="1">
        <v>1</v>
      </c>
      <c r="I6340">
        <v>9816.5342999999993</v>
      </c>
      <c r="J6340" s="1">
        <f>SUMIFS(I:I,B:B,Table1_2[[#This Row],[Category Level 2]],D:D,Table1_2[[#This Row],[Brand]],E:E,Table1_2[[#This Row],[Region]],F:F,Table1_2[[#This Row],[Measure]],G:G,Table1_2[[#This Row],[Year]],H:H,"&lt;="&amp;Table1_2[[#This Row],[Month]])</f>
        <v>9816.5342999999993</v>
      </c>
      <c r="K63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9816.5342999999993</v>
      </c>
      <c r="N6340">
        <f>Table1_2[[#This Row],[Value]]*2.5</f>
        <v>24541.335749999998</v>
      </c>
    </row>
    <row r="6341" spans="1:14" x14ac:dyDescent="0.25">
      <c r="A6341" s="1" t="s">
        <v>6</v>
      </c>
      <c r="B6341" s="1" t="s">
        <v>39</v>
      </c>
      <c r="C6341" s="1" t="s">
        <v>17</v>
      </c>
      <c r="D6341" s="1" t="s">
        <v>33</v>
      </c>
      <c r="E6341" s="1" t="s">
        <v>10</v>
      </c>
      <c r="F6341" s="1" t="s">
        <v>11</v>
      </c>
      <c r="G6341" s="1" t="s">
        <v>62</v>
      </c>
      <c r="H6341" s="1">
        <v>2</v>
      </c>
      <c r="I6341">
        <v>7389.0505000000003</v>
      </c>
      <c r="J6341" s="1">
        <f>SUMIFS(I:I,B:B,Table1_2[[#This Row],[Category Level 2]],D:D,Table1_2[[#This Row],[Brand]],E:E,Table1_2[[#This Row],[Region]],F:F,Table1_2[[#This Row],[Measure]],G:G,Table1_2[[#This Row],[Year]],H:H,"&lt;="&amp;Table1_2[[#This Row],[Month]])</f>
        <v>17205.584800000001</v>
      </c>
      <c r="K63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17205.584800000001</v>
      </c>
      <c r="N6341">
        <f>Table1_2[[#This Row],[Value]]*2.5</f>
        <v>18472.626250000001</v>
      </c>
    </row>
    <row r="6342" spans="1:14" x14ac:dyDescent="0.25">
      <c r="A6342" s="1" t="s">
        <v>6</v>
      </c>
      <c r="B6342" s="1" t="s">
        <v>39</v>
      </c>
      <c r="C6342" s="1" t="s">
        <v>17</v>
      </c>
      <c r="D6342" s="1" t="s">
        <v>33</v>
      </c>
      <c r="E6342" s="1" t="s">
        <v>10</v>
      </c>
      <c r="F6342" s="1" t="s">
        <v>11</v>
      </c>
      <c r="G6342" s="1" t="s">
        <v>62</v>
      </c>
      <c r="H6342" s="1">
        <v>3</v>
      </c>
      <c r="I6342">
        <v>10757.507899999999</v>
      </c>
      <c r="J6342" s="1">
        <f>SUMIFS(I:I,B:B,Table1_2[[#This Row],[Category Level 2]],D:D,Table1_2[[#This Row],[Brand]],E:E,Table1_2[[#This Row],[Region]],F:F,Table1_2[[#This Row],[Measure]],G:G,Table1_2[[#This Row],[Year]],H:H,"&lt;="&amp;Table1_2[[#This Row],[Month]])</f>
        <v>27963.092700000001</v>
      </c>
      <c r="K63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27963.092700000001</v>
      </c>
      <c r="N6342">
        <f>Table1_2[[#This Row],[Value]]*2.5</f>
        <v>26893.769749999996</v>
      </c>
    </row>
    <row r="6343" spans="1:14" x14ac:dyDescent="0.25">
      <c r="A6343" s="1" t="s">
        <v>6</v>
      </c>
      <c r="B6343" s="1" t="s">
        <v>39</v>
      </c>
      <c r="C6343" s="1" t="s">
        <v>17</v>
      </c>
      <c r="D6343" s="1" t="s">
        <v>33</v>
      </c>
      <c r="E6343" s="1" t="s">
        <v>10</v>
      </c>
      <c r="F6343" s="1" t="s">
        <v>11</v>
      </c>
      <c r="G6343" s="1" t="s">
        <v>62</v>
      </c>
      <c r="H6343" s="1">
        <v>4</v>
      </c>
      <c r="I6343">
        <v>8134.1064000000006</v>
      </c>
      <c r="J6343" s="1">
        <f>SUMIFS(I:I,B:B,Table1_2[[#This Row],[Category Level 2]],D:D,Table1_2[[#This Row],[Brand]],E:E,Table1_2[[#This Row],[Region]],F:F,Table1_2[[#This Row],[Measure]],G:G,Table1_2[[#This Row],[Year]],H:H,"&lt;="&amp;Table1_2[[#This Row],[Month]])</f>
        <v>36097.199099999998</v>
      </c>
      <c r="K63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36097.199099999998</v>
      </c>
      <c r="N6343">
        <f>Table1_2[[#This Row],[Value]]*2.5</f>
        <v>20335.266000000003</v>
      </c>
    </row>
    <row r="6344" spans="1:14" x14ac:dyDescent="0.25">
      <c r="A6344" s="1" t="s">
        <v>6</v>
      </c>
      <c r="B6344" s="1" t="s">
        <v>39</v>
      </c>
      <c r="C6344" s="1" t="s">
        <v>17</v>
      </c>
      <c r="D6344" s="1" t="s">
        <v>33</v>
      </c>
      <c r="E6344" s="1" t="s">
        <v>10</v>
      </c>
      <c r="F6344" s="1" t="s">
        <v>11</v>
      </c>
      <c r="G6344" s="1" t="s">
        <v>62</v>
      </c>
      <c r="H6344" s="1">
        <v>5</v>
      </c>
      <c r="I6344">
        <v>10059.6001</v>
      </c>
      <c r="J6344" s="1">
        <f>SUMIFS(I:I,B:B,Table1_2[[#This Row],[Category Level 2]],D:D,Table1_2[[#This Row],[Brand]],E:E,Table1_2[[#This Row],[Region]],F:F,Table1_2[[#This Row],[Measure]],G:G,Table1_2[[#This Row],[Year]],H:H,"&lt;="&amp;Table1_2[[#This Row],[Month]])</f>
        <v>46156.799199999994</v>
      </c>
      <c r="K63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46156.799199999994</v>
      </c>
      <c r="N6344">
        <f>Table1_2[[#This Row],[Value]]*2.5</f>
        <v>25149.000249999997</v>
      </c>
    </row>
    <row r="6345" spans="1:14" x14ac:dyDescent="0.25">
      <c r="A6345" s="1" t="s">
        <v>6</v>
      </c>
      <c r="B6345" s="1" t="s">
        <v>39</v>
      </c>
      <c r="C6345" s="1" t="s">
        <v>17</v>
      </c>
      <c r="D6345" s="1" t="s">
        <v>33</v>
      </c>
      <c r="E6345" s="1" t="s">
        <v>10</v>
      </c>
      <c r="F6345" s="1" t="s">
        <v>11</v>
      </c>
      <c r="G6345" s="1" t="s">
        <v>62</v>
      </c>
      <c r="H6345" s="1">
        <v>6</v>
      </c>
      <c r="I6345">
        <v>10548.485499999999</v>
      </c>
      <c r="J6345" s="1">
        <f>SUMIFS(I:I,B:B,Table1_2[[#This Row],[Category Level 2]],D:D,Table1_2[[#This Row],[Brand]],E:E,Table1_2[[#This Row],[Region]],F:F,Table1_2[[#This Row],[Measure]],G:G,Table1_2[[#This Row],[Year]],H:H,"&lt;="&amp;Table1_2[[#This Row],[Month]])</f>
        <v>56705.284699999989</v>
      </c>
      <c r="K63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56705.284699999989</v>
      </c>
      <c r="N6345">
        <f>Table1_2[[#This Row],[Value]]*2.5</f>
        <v>26371.213749999995</v>
      </c>
    </row>
    <row r="6346" spans="1:14" x14ac:dyDescent="0.25">
      <c r="A6346" s="1" t="s">
        <v>6</v>
      </c>
      <c r="B6346" s="1" t="s">
        <v>39</v>
      </c>
      <c r="C6346" s="1" t="s">
        <v>17</v>
      </c>
      <c r="D6346" s="1" t="s">
        <v>33</v>
      </c>
      <c r="E6346" s="1" t="s">
        <v>10</v>
      </c>
      <c r="F6346" s="1" t="s">
        <v>11</v>
      </c>
      <c r="G6346" s="1" t="s">
        <v>62</v>
      </c>
      <c r="H6346" s="1">
        <v>7</v>
      </c>
      <c r="I6346">
        <v>10441.455800000002</v>
      </c>
      <c r="J6346" s="1">
        <f>SUMIFS(I:I,B:B,Table1_2[[#This Row],[Category Level 2]],D:D,Table1_2[[#This Row],[Brand]],E:E,Table1_2[[#This Row],[Region]],F:F,Table1_2[[#This Row],[Measure]],G:G,Table1_2[[#This Row],[Year]],H:H,"&lt;="&amp;Table1_2[[#This Row],[Month]])</f>
        <v>67146.740499999985</v>
      </c>
      <c r="K63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67146.740499999985</v>
      </c>
      <c r="N6346">
        <f>Table1_2[[#This Row],[Value]]*2.5</f>
        <v>26103.639500000005</v>
      </c>
    </row>
    <row r="6347" spans="1:14" x14ac:dyDescent="0.25">
      <c r="A6347" s="1" t="s">
        <v>6</v>
      </c>
      <c r="B6347" s="1" t="s">
        <v>39</v>
      </c>
      <c r="C6347" s="1" t="s">
        <v>17</v>
      </c>
      <c r="D6347" s="1" t="s">
        <v>33</v>
      </c>
      <c r="E6347" s="1" t="s">
        <v>10</v>
      </c>
      <c r="F6347" s="1" t="s">
        <v>11</v>
      </c>
      <c r="G6347" s="1" t="s">
        <v>62</v>
      </c>
      <c r="H6347" s="1">
        <v>8</v>
      </c>
      <c r="I6347">
        <v>9475.6686000000009</v>
      </c>
      <c r="J6347" s="1">
        <f>SUMIFS(I:I,B:B,Table1_2[[#This Row],[Category Level 2]],D:D,Table1_2[[#This Row],[Brand]],E:E,Table1_2[[#This Row],[Region]],F:F,Table1_2[[#This Row],[Measure]],G:G,Table1_2[[#This Row],[Year]],H:H,"&lt;="&amp;Table1_2[[#This Row],[Month]])</f>
        <v>76622.40909999999</v>
      </c>
      <c r="K63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76622.40909999999</v>
      </c>
      <c r="N6347">
        <f>Table1_2[[#This Row],[Value]]*2.5</f>
        <v>23689.171500000004</v>
      </c>
    </row>
    <row r="6348" spans="1:14" x14ac:dyDescent="0.25">
      <c r="A6348" s="1" t="s">
        <v>6</v>
      </c>
      <c r="B6348" s="1" t="s">
        <v>39</v>
      </c>
      <c r="C6348" s="1" t="s">
        <v>17</v>
      </c>
      <c r="D6348" s="1" t="s">
        <v>33</v>
      </c>
      <c r="E6348" s="1" t="s">
        <v>10</v>
      </c>
      <c r="F6348" s="1" t="s">
        <v>11</v>
      </c>
      <c r="G6348" s="1" t="s">
        <v>62</v>
      </c>
      <c r="H6348" s="1">
        <v>9</v>
      </c>
      <c r="I6348">
        <v>8915.4716000000008</v>
      </c>
      <c r="J6348" s="1">
        <f>SUMIFS(I:I,B:B,Table1_2[[#This Row],[Category Level 2]],D:D,Table1_2[[#This Row],[Brand]],E:E,Table1_2[[#This Row],[Region]],F:F,Table1_2[[#This Row],[Measure]],G:G,Table1_2[[#This Row],[Year]],H:H,"&lt;="&amp;Table1_2[[#This Row],[Month]])</f>
        <v>85537.880699999994</v>
      </c>
      <c r="K63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85537.880699999994</v>
      </c>
      <c r="N6348">
        <f>Table1_2[[#This Row],[Value]]*2.5</f>
        <v>22288.679000000004</v>
      </c>
    </row>
    <row r="6349" spans="1:14" x14ac:dyDescent="0.25">
      <c r="A6349" s="1" t="s">
        <v>6</v>
      </c>
      <c r="B6349" s="1" t="s">
        <v>39</v>
      </c>
      <c r="C6349" s="1" t="s">
        <v>17</v>
      </c>
      <c r="D6349" s="1" t="s">
        <v>33</v>
      </c>
      <c r="E6349" s="1" t="s">
        <v>10</v>
      </c>
      <c r="F6349" s="1" t="s">
        <v>11</v>
      </c>
      <c r="G6349" s="1" t="s">
        <v>62</v>
      </c>
      <c r="H6349" s="1">
        <v>10</v>
      </c>
      <c r="I6349">
        <v>8978.3046000000013</v>
      </c>
      <c r="J6349" s="1">
        <f>SUMIFS(I:I,B:B,Table1_2[[#This Row],[Category Level 2]],D:D,Table1_2[[#This Row],[Brand]],E:E,Table1_2[[#This Row],[Region]],F:F,Table1_2[[#This Row],[Measure]],G:G,Table1_2[[#This Row],[Year]],H:H,"&lt;="&amp;Table1_2[[#This Row],[Month]])</f>
        <v>94516.185299999997</v>
      </c>
      <c r="K63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94516.185299999997</v>
      </c>
      <c r="N6349">
        <f>Table1_2[[#This Row],[Value]]*2.5</f>
        <v>22445.761500000004</v>
      </c>
    </row>
    <row r="6350" spans="1:14" x14ac:dyDescent="0.25">
      <c r="A6350" s="1" t="s">
        <v>6</v>
      </c>
      <c r="B6350" s="1" t="s">
        <v>39</v>
      </c>
      <c r="C6350" s="1" t="s">
        <v>17</v>
      </c>
      <c r="D6350" s="1" t="s">
        <v>33</v>
      </c>
      <c r="E6350" s="1" t="s">
        <v>10</v>
      </c>
      <c r="F6350" s="1" t="s">
        <v>11</v>
      </c>
      <c r="G6350" s="1" t="s">
        <v>62</v>
      </c>
      <c r="H6350" s="1">
        <v>11</v>
      </c>
      <c r="I6350">
        <v>8198.5244000000002</v>
      </c>
      <c r="J6350" s="1">
        <f>SUMIFS(I:I,B:B,Table1_2[[#This Row],[Category Level 2]],D:D,Table1_2[[#This Row],[Brand]],E:E,Table1_2[[#This Row],[Region]],F:F,Table1_2[[#This Row],[Measure]],G:G,Table1_2[[#This Row],[Year]],H:H,"&lt;="&amp;Table1_2[[#This Row],[Month]])</f>
        <v>102714.70969999999</v>
      </c>
      <c r="K63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102714.70969999999</v>
      </c>
      <c r="N6350">
        <f>Table1_2[[#This Row],[Value]]*2.5</f>
        <v>20496.311000000002</v>
      </c>
    </row>
    <row r="6351" spans="1:14" x14ac:dyDescent="0.25">
      <c r="A6351" s="1" t="s">
        <v>6</v>
      </c>
      <c r="B6351" s="1" t="s">
        <v>39</v>
      </c>
      <c r="C6351" s="1" t="s">
        <v>17</v>
      </c>
      <c r="D6351" s="1" t="s">
        <v>33</v>
      </c>
      <c r="E6351" s="1" t="s">
        <v>10</v>
      </c>
      <c r="F6351" s="1" t="s">
        <v>11</v>
      </c>
      <c r="G6351" s="1" t="s">
        <v>62</v>
      </c>
      <c r="H6351" s="1">
        <v>12</v>
      </c>
      <c r="I6351">
        <v>9318.7003000000004</v>
      </c>
      <c r="J6351" s="1">
        <f>SUMIFS(I:I,B:B,Table1_2[[#This Row],[Category Level 2]],D:D,Table1_2[[#This Row],[Brand]],E:E,Table1_2[[#This Row],[Region]],F:F,Table1_2[[#This Row],[Measure]],G:G,Table1_2[[#This Row],[Year]],H:H,"&lt;="&amp;Table1_2[[#This Row],[Month]])</f>
        <v>112033.40999999999</v>
      </c>
      <c r="K63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112033.40999999999</v>
      </c>
      <c r="N6351">
        <f>Table1_2[[#This Row],[Value]]*2.5</f>
        <v>23296.750749999999</v>
      </c>
    </row>
    <row r="6352" spans="1:14" x14ac:dyDescent="0.25">
      <c r="A6352" s="1" t="s">
        <v>6</v>
      </c>
      <c r="B6352" s="1" t="s">
        <v>39</v>
      </c>
      <c r="C6352" s="1" t="s">
        <v>17</v>
      </c>
      <c r="D6352" s="1" t="s">
        <v>33</v>
      </c>
      <c r="E6352" s="1" t="s">
        <v>10</v>
      </c>
      <c r="F6352" s="1" t="s">
        <v>11</v>
      </c>
      <c r="G6352" s="1" t="s">
        <v>63</v>
      </c>
      <c r="H6352" s="1">
        <v>1</v>
      </c>
      <c r="I6352">
        <v>9534.8660000000018</v>
      </c>
      <c r="J6352" s="1">
        <f>SUMIFS(I:I,B:B,Table1_2[[#This Row],[Category Level 2]],D:D,Table1_2[[#This Row],[Brand]],E:E,Table1_2[[#This Row],[Region]],F:F,Table1_2[[#This Row],[Measure]],G:G,Table1_2[[#This Row],[Year]],H:H,"&lt;="&amp;Table1_2[[#This Row],[Month]])</f>
        <v>9534.8660000000018</v>
      </c>
      <c r="K63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111751.74169999998</v>
      </c>
      <c r="N6352">
        <f>Table1_2[[#This Row],[Value]]*2.5</f>
        <v>23837.165000000005</v>
      </c>
    </row>
    <row r="6353" spans="1:14" x14ac:dyDescent="0.25">
      <c r="A6353" s="1" t="s">
        <v>6</v>
      </c>
      <c r="B6353" s="1" t="s">
        <v>39</v>
      </c>
      <c r="C6353" s="1" t="s">
        <v>17</v>
      </c>
      <c r="D6353" s="1" t="s">
        <v>33</v>
      </c>
      <c r="E6353" s="1" t="s">
        <v>10</v>
      </c>
      <c r="F6353" s="1" t="s">
        <v>11</v>
      </c>
      <c r="G6353" s="1" t="s">
        <v>63</v>
      </c>
      <c r="H6353" s="1">
        <v>2</v>
      </c>
      <c r="I6353">
        <v>8572.3719999999994</v>
      </c>
      <c r="J6353" s="1">
        <f>SUMIFS(I:I,B:B,Table1_2[[#This Row],[Category Level 2]],D:D,Table1_2[[#This Row],[Brand]],E:E,Table1_2[[#This Row],[Region]],F:F,Table1_2[[#This Row],[Measure]],G:G,Table1_2[[#This Row],[Year]],H:H,"&lt;="&amp;Table1_2[[#This Row],[Month]])</f>
        <v>18107.238000000001</v>
      </c>
      <c r="K63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112935.0632</v>
      </c>
      <c r="N6353">
        <f>Table1_2[[#This Row],[Value]]*2.5</f>
        <v>21430.93</v>
      </c>
    </row>
    <row r="6354" spans="1:14" x14ac:dyDescent="0.25">
      <c r="A6354" s="1" t="s">
        <v>6</v>
      </c>
      <c r="B6354" s="1" t="s">
        <v>39</v>
      </c>
      <c r="C6354" s="1" t="s">
        <v>17</v>
      </c>
      <c r="D6354" s="1" t="s">
        <v>33</v>
      </c>
      <c r="E6354" s="1" t="s">
        <v>10</v>
      </c>
      <c r="F6354" s="1" t="s">
        <v>11</v>
      </c>
      <c r="G6354" s="1" t="s">
        <v>63</v>
      </c>
      <c r="H6354" s="1">
        <v>3</v>
      </c>
      <c r="I6354">
        <v>8497.1242999999995</v>
      </c>
      <c r="J6354" s="1">
        <f>SUMIFS(I:I,B:B,Table1_2[[#This Row],[Category Level 2]],D:D,Table1_2[[#This Row],[Brand]],E:E,Table1_2[[#This Row],[Region]],F:F,Table1_2[[#This Row],[Measure]],G:G,Table1_2[[#This Row],[Year]],H:H,"&lt;="&amp;Table1_2[[#This Row],[Month]])</f>
        <v>26604.362300000001</v>
      </c>
      <c r="K63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110674.6796</v>
      </c>
      <c r="N6354">
        <f>Table1_2[[#This Row],[Value]]*2.5</f>
        <v>21242.810749999997</v>
      </c>
    </row>
    <row r="6355" spans="1:14" x14ac:dyDescent="0.25">
      <c r="A6355" s="1" t="s">
        <v>6</v>
      </c>
      <c r="B6355" s="1" t="s">
        <v>39</v>
      </c>
      <c r="C6355" s="1" t="s">
        <v>17</v>
      </c>
      <c r="D6355" s="1" t="s">
        <v>33</v>
      </c>
      <c r="E6355" s="1" t="s">
        <v>10</v>
      </c>
      <c r="F6355" s="1" t="s">
        <v>11</v>
      </c>
      <c r="G6355" s="1" t="s">
        <v>63</v>
      </c>
      <c r="H6355" s="1">
        <v>4</v>
      </c>
      <c r="I6355">
        <v>7996.7775999999994</v>
      </c>
      <c r="J6355" s="1">
        <f>SUMIFS(I:I,B:B,Table1_2[[#This Row],[Category Level 2]],D:D,Table1_2[[#This Row],[Brand]],E:E,Table1_2[[#This Row],[Region]],F:F,Table1_2[[#This Row],[Measure]],G:G,Table1_2[[#This Row],[Year]],H:H,"&lt;="&amp;Table1_2[[#This Row],[Month]])</f>
        <v>34601.139900000002</v>
      </c>
      <c r="K63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110537.35080000001</v>
      </c>
      <c r="N6355">
        <f>Table1_2[[#This Row],[Value]]*2.5</f>
        <v>19991.944</v>
      </c>
    </row>
    <row r="6356" spans="1:14" x14ac:dyDescent="0.25">
      <c r="A6356" s="1" t="s">
        <v>6</v>
      </c>
      <c r="B6356" s="1" t="s">
        <v>39</v>
      </c>
      <c r="C6356" s="1" t="s">
        <v>17</v>
      </c>
      <c r="D6356" s="1" t="s">
        <v>33</v>
      </c>
      <c r="E6356" s="1" t="s">
        <v>10</v>
      </c>
      <c r="F6356" s="1" t="s">
        <v>11</v>
      </c>
      <c r="G6356" s="1" t="s">
        <v>63</v>
      </c>
      <c r="H6356" s="1">
        <v>5</v>
      </c>
      <c r="I6356">
        <v>8540.7713999999996</v>
      </c>
      <c r="J6356" s="1">
        <f>SUMIFS(I:I,B:B,Table1_2[[#This Row],[Category Level 2]],D:D,Table1_2[[#This Row],[Brand]],E:E,Table1_2[[#This Row],[Region]],F:F,Table1_2[[#This Row],[Measure]],G:G,Table1_2[[#This Row],[Year]],H:H,"&lt;="&amp;Table1_2[[#This Row],[Month]])</f>
        <v>43141.9113</v>
      </c>
      <c r="K63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109018.5221</v>
      </c>
      <c r="N6356">
        <f>Table1_2[[#This Row],[Value]]*2.5</f>
        <v>21351.928499999998</v>
      </c>
    </row>
    <row r="6357" spans="1:14" x14ac:dyDescent="0.25">
      <c r="A6357" s="1" t="s">
        <v>6</v>
      </c>
      <c r="B6357" s="1" t="s">
        <v>39</v>
      </c>
      <c r="C6357" s="1" t="s">
        <v>17</v>
      </c>
      <c r="D6357" s="1" t="s">
        <v>33</v>
      </c>
      <c r="E6357" s="1" t="s">
        <v>10</v>
      </c>
      <c r="F6357" s="1" t="s">
        <v>11</v>
      </c>
      <c r="G6357" s="1" t="s">
        <v>63</v>
      </c>
      <c r="H6357" s="1">
        <v>6</v>
      </c>
      <c r="I6357">
        <v>8671.4880000000012</v>
      </c>
      <c r="J6357" s="1">
        <f>SUMIFS(I:I,B:B,Table1_2[[#This Row],[Category Level 2]],D:D,Table1_2[[#This Row],[Brand]],E:E,Table1_2[[#This Row],[Region]],F:F,Table1_2[[#This Row],[Measure]],G:G,Table1_2[[#This Row],[Year]],H:H,"&lt;="&amp;Table1_2[[#This Row],[Month]])</f>
        <v>51813.399300000005</v>
      </c>
      <c r="K63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107141.5246</v>
      </c>
      <c r="N6357">
        <f>Table1_2[[#This Row],[Value]]*2.5</f>
        <v>21678.720000000001</v>
      </c>
    </row>
    <row r="6358" spans="1:14" x14ac:dyDescent="0.25">
      <c r="A6358" s="1" t="s">
        <v>6</v>
      </c>
      <c r="B6358" s="1" t="s">
        <v>39</v>
      </c>
      <c r="C6358" s="1" t="s">
        <v>17</v>
      </c>
      <c r="D6358" s="1" t="s">
        <v>33</v>
      </c>
      <c r="E6358" s="1" t="s">
        <v>10</v>
      </c>
      <c r="F6358" s="1" t="s">
        <v>11</v>
      </c>
      <c r="G6358" s="1" t="s">
        <v>63</v>
      </c>
      <c r="H6358" s="1">
        <v>7</v>
      </c>
      <c r="I6358">
        <v>8453.3703000000005</v>
      </c>
      <c r="J6358" s="1">
        <f>SUMIFS(I:I,B:B,Table1_2[[#This Row],[Category Level 2]],D:D,Table1_2[[#This Row],[Brand]],E:E,Table1_2[[#This Row],[Region]],F:F,Table1_2[[#This Row],[Measure]],G:G,Table1_2[[#This Row],[Year]],H:H,"&lt;="&amp;Table1_2[[#This Row],[Month]])</f>
        <v>60266.769600000007</v>
      </c>
      <c r="K63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105153.43910000002</v>
      </c>
      <c r="N6358">
        <f>Table1_2[[#This Row],[Value]]*2.5</f>
        <v>21133.425750000002</v>
      </c>
    </row>
    <row r="6359" spans="1:14" x14ac:dyDescent="0.25">
      <c r="A6359" s="1" t="s">
        <v>6</v>
      </c>
      <c r="B6359" s="1" t="s">
        <v>39</v>
      </c>
      <c r="C6359" s="1" t="s">
        <v>17</v>
      </c>
      <c r="D6359" s="1" t="s">
        <v>33</v>
      </c>
      <c r="E6359" s="1" t="s">
        <v>10</v>
      </c>
      <c r="F6359" s="1" t="s">
        <v>11</v>
      </c>
      <c r="G6359" s="1" t="s">
        <v>63</v>
      </c>
      <c r="H6359" s="1">
        <v>8</v>
      </c>
      <c r="I6359">
        <v>7949.5884999999998</v>
      </c>
      <c r="J6359" s="1">
        <f>SUMIFS(I:I,B:B,Table1_2[[#This Row],[Category Level 2]],D:D,Table1_2[[#This Row],[Brand]],E:E,Table1_2[[#This Row],[Region]],F:F,Table1_2[[#This Row],[Measure]],G:G,Table1_2[[#This Row],[Year]],H:H,"&lt;="&amp;Table1_2[[#This Row],[Month]])</f>
        <v>68216.358100000012</v>
      </c>
      <c r="K63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103627.35900000001</v>
      </c>
      <c r="N6359">
        <f>Table1_2[[#This Row],[Value]]*2.5</f>
        <v>19873.971249999999</v>
      </c>
    </row>
    <row r="6360" spans="1:14" x14ac:dyDescent="0.25">
      <c r="A6360" s="1" t="s">
        <v>6</v>
      </c>
      <c r="B6360" s="1" t="s">
        <v>39</v>
      </c>
      <c r="C6360" s="1" t="s">
        <v>17</v>
      </c>
      <c r="D6360" s="1" t="s">
        <v>33</v>
      </c>
      <c r="E6360" s="1" t="s">
        <v>10</v>
      </c>
      <c r="F6360" s="1" t="s">
        <v>11</v>
      </c>
      <c r="G6360" s="1" t="s">
        <v>63</v>
      </c>
      <c r="H6360" s="1">
        <v>9</v>
      </c>
      <c r="I6360">
        <v>7707.7348000000002</v>
      </c>
      <c r="J6360" s="1">
        <f>SUMIFS(I:I,B:B,Table1_2[[#This Row],[Category Level 2]],D:D,Table1_2[[#This Row],[Brand]],E:E,Table1_2[[#This Row],[Region]],F:F,Table1_2[[#This Row],[Measure]],G:G,Table1_2[[#This Row],[Year]],H:H,"&lt;="&amp;Table1_2[[#This Row],[Month]])</f>
        <v>75924.092900000018</v>
      </c>
      <c r="K63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102419.62220000001</v>
      </c>
      <c r="N6360">
        <f>Table1_2[[#This Row],[Value]]*2.5</f>
        <v>19269.337</v>
      </c>
    </row>
    <row r="6361" spans="1:14" x14ac:dyDescent="0.25">
      <c r="A6361" s="1" t="s">
        <v>6</v>
      </c>
      <c r="B6361" s="1" t="s">
        <v>39</v>
      </c>
      <c r="C6361" s="1" t="s">
        <v>17</v>
      </c>
      <c r="D6361" s="1" t="s">
        <v>33</v>
      </c>
      <c r="E6361" s="1" t="s">
        <v>10</v>
      </c>
      <c r="F6361" s="1" t="s">
        <v>11</v>
      </c>
      <c r="G6361" s="1" t="s">
        <v>63</v>
      </c>
      <c r="H6361" s="1">
        <v>10</v>
      </c>
      <c r="I6361">
        <v>7609.0459000000001</v>
      </c>
      <c r="J6361" s="1">
        <f>SUMIFS(I:I,B:B,Table1_2[[#This Row],[Category Level 2]],D:D,Table1_2[[#This Row],[Brand]],E:E,Table1_2[[#This Row],[Region]],F:F,Table1_2[[#This Row],[Measure]],G:G,Table1_2[[#This Row],[Year]],H:H,"&lt;="&amp;Table1_2[[#This Row],[Month]])</f>
        <v>83533.138800000015</v>
      </c>
      <c r="K63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101050.36350000001</v>
      </c>
      <c r="N6361">
        <f>Table1_2[[#This Row],[Value]]*2.5</f>
        <v>19022.614750000001</v>
      </c>
    </row>
    <row r="6362" spans="1:14" x14ac:dyDescent="0.25">
      <c r="A6362" s="1" t="s">
        <v>6</v>
      </c>
      <c r="B6362" s="1" t="s">
        <v>39</v>
      </c>
      <c r="C6362" s="1" t="s">
        <v>17</v>
      </c>
      <c r="D6362" s="1" t="s">
        <v>33</v>
      </c>
      <c r="E6362" s="1" t="s">
        <v>10</v>
      </c>
      <c r="F6362" s="1" t="s">
        <v>11</v>
      </c>
      <c r="G6362" s="1" t="s">
        <v>63</v>
      </c>
      <c r="H6362" s="1">
        <v>11</v>
      </c>
      <c r="I6362">
        <v>6413.0748000000003</v>
      </c>
      <c r="J6362" s="1">
        <f>SUMIFS(I:I,B:B,Table1_2[[#This Row],[Category Level 2]],D:D,Table1_2[[#This Row],[Brand]],E:E,Table1_2[[#This Row],[Region]],F:F,Table1_2[[#This Row],[Measure]],G:G,Table1_2[[#This Row],[Year]],H:H,"&lt;="&amp;Table1_2[[#This Row],[Month]])</f>
        <v>89946.213600000017</v>
      </c>
      <c r="K63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99264.913900000014</v>
      </c>
      <c r="N6362">
        <f>Table1_2[[#This Row],[Value]]*2.5</f>
        <v>16032.687000000002</v>
      </c>
    </row>
    <row r="6363" spans="1:14" x14ac:dyDescent="0.25">
      <c r="A6363" s="1" t="s">
        <v>6</v>
      </c>
      <c r="B6363" s="1" t="s">
        <v>39</v>
      </c>
      <c r="C6363" s="1" t="s">
        <v>17</v>
      </c>
      <c r="D6363" s="1" t="s">
        <v>33</v>
      </c>
      <c r="E6363" s="1" t="s">
        <v>10</v>
      </c>
      <c r="F6363" s="1" t="s">
        <v>11</v>
      </c>
      <c r="G6363" s="1" t="s">
        <v>63</v>
      </c>
      <c r="H6363" s="1">
        <v>12</v>
      </c>
      <c r="I6363">
        <v>7583.4454000000005</v>
      </c>
      <c r="J6363" s="1">
        <f>SUMIFS(I:I,B:B,Table1_2[[#This Row],[Category Level 2]],D:D,Table1_2[[#This Row],[Brand]],E:E,Table1_2[[#This Row],[Region]],F:F,Table1_2[[#This Row],[Measure]],G:G,Table1_2[[#This Row],[Year]],H:H,"&lt;="&amp;Table1_2[[#This Row],[Month]])</f>
        <v>97529.659000000014</v>
      </c>
      <c r="K63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97529.659000000014</v>
      </c>
      <c r="N6363">
        <f>Table1_2[[#This Row],[Value]]*2.5</f>
        <v>18958.613499999999</v>
      </c>
    </row>
    <row r="6364" spans="1:14" x14ac:dyDescent="0.25">
      <c r="A6364" s="1" t="s">
        <v>6</v>
      </c>
      <c r="B6364" s="1" t="s">
        <v>39</v>
      </c>
      <c r="C6364" s="1" t="s">
        <v>17</v>
      </c>
      <c r="D6364" s="1" t="s">
        <v>33</v>
      </c>
      <c r="E6364" s="1" t="s">
        <v>10</v>
      </c>
      <c r="F6364" s="1" t="s">
        <v>11</v>
      </c>
      <c r="G6364" s="1" t="s">
        <v>64</v>
      </c>
      <c r="H6364" s="1">
        <v>1</v>
      </c>
      <c r="I6364">
        <v>6912.6462999999994</v>
      </c>
      <c r="J6364" s="1">
        <f>SUMIFS(I:I,B:B,Table1_2[[#This Row],[Category Level 2]],D:D,Table1_2[[#This Row],[Brand]],E:E,Table1_2[[#This Row],[Region]],F:F,Table1_2[[#This Row],[Measure]],G:G,Table1_2[[#This Row],[Year]],H:H,"&lt;="&amp;Table1_2[[#This Row],[Month]])</f>
        <v>6912.6462999999994</v>
      </c>
      <c r="K63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94907.439299999984</v>
      </c>
      <c r="N6364">
        <f>Table1_2[[#This Row],[Value]]*2.5</f>
        <v>17281.615749999997</v>
      </c>
    </row>
    <row r="6365" spans="1:14" x14ac:dyDescent="0.25">
      <c r="A6365" s="1" t="s">
        <v>6</v>
      </c>
      <c r="B6365" s="1" t="s">
        <v>39</v>
      </c>
      <c r="C6365" s="1" t="s">
        <v>17</v>
      </c>
      <c r="D6365" s="1" t="s">
        <v>33</v>
      </c>
      <c r="E6365" s="1" t="s">
        <v>10</v>
      </c>
      <c r="F6365" s="1" t="s">
        <v>11</v>
      </c>
      <c r="G6365" s="1" t="s">
        <v>64</v>
      </c>
      <c r="H6365" s="1">
        <v>2</v>
      </c>
      <c r="I6365">
        <v>6526.0468000000001</v>
      </c>
      <c r="J6365" s="1">
        <f>SUMIFS(I:I,B:B,Table1_2[[#This Row],[Category Level 2]],D:D,Table1_2[[#This Row],[Brand]],E:E,Table1_2[[#This Row],[Region]],F:F,Table1_2[[#This Row],[Measure]],G:G,Table1_2[[#This Row],[Year]],H:H,"&lt;="&amp;Table1_2[[#This Row],[Month]])</f>
        <v>13438.6931</v>
      </c>
      <c r="K63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92861.114099999992</v>
      </c>
      <c r="N6365">
        <f>Table1_2[[#This Row],[Value]]*2.5</f>
        <v>16315.117</v>
      </c>
    </row>
    <row r="6366" spans="1:14" x14ac:dyDescent="0.25">
      <c r="A6366" s="1" t="s">
        <v>6</v>
      </c>
      <c r="B6366" s="1" t="s">
        <v>39</v>
      </c>
      <c r="C6366" s="1" t="s">
        <v>17</v>
      </c>
      <c r="D6366" s="1" t="s">
        <v>33</v>
      </c>
      <c r="E6366" s="1" t="s">
        <v>10</v>
      </c>
      <c r="F6366" s="1" t="s">
        <v>11</v>
      </c>
      <c r="G6366" s="1" t="s">
        <v>64</v>
      </c>
      <c r="H6366" s="1">
        <v>3</v>
      </c>
      <c r="I6366">
        <v>9001.1969000000008</v>
      </c>
      <c r="J6366" s="1">
        <f>SUMIFS(I:I,B:B,Table1_2[[#This Row],[Category Level 2]],D:D,Table1_2[[#This Row],[Brand]],E:E,Table1_2[[#This Row],[Region]],F:F,Table1_2[[#This Row],[Measure]],G:G,Table1_2[[#This Row],[Year]],H:H,"&lt;="&amp;Table1_2[[#This Row],[Month]])</f>
        <v>22439.89</v>
      </c>
      <c r="K63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93365.186699999991</v>
      </c>
      <c r="N6366">
        <f>Table1_2[[#This Row],[Value]]*2.5</f>
        <v>22502.992250000003</v>
      </c>
    </row>
    <row r="6367" spans="1:14" x14ac:dyDescent="0.25">
      <c r="A6367" s="1" t="s">
        <v>6</v>
      </c>
      <c r="B6367" s="1" t="s">
        <v>39</v>
      </c>
      <c r="C6367" s="1" t="s">
        <v>17</v>
      </c>
      <c r="D6367" s="1" t="s">
        <v>33</v>
      </c>
      <c r="E6367" s="1" t="s">
        <v>10</v>
      </c>
      <c r="F6367" s="1" t="s">
        <v>11</v>
      </c>
      <c r="G6367" s="1" t="s">
        <v>64</v>
      </c>
      <c r="H6367" s="1">
        <v>4</v>
      </c>
      <c r="I6367">
        <v>7930.6582000000008</v>
      </c>
      <c r="J6367" s="1">
        <f>SUMIFS(I:I,B:B,Table1_2[[#This Row],[Category Level 2]],D:D,Table1_2[[#This Row],[Brand]],E:E,Table1_2[[#This Row],[Region]],F:F,Table1_2[[#This Row],[Measure]],G:G,Table1_2[[#This Row],[Year]],H:H,"&lt;="&amp;Table1_2[[#This Row],[Month]])</f>
        <v>30370.548200000001</v>
      </c>
      <c r="K63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93299.06730000001</v>
      </c>
      <c r="N6367">
        <f>Table1_2[[#This Row],[Value]]*2.5</f>
        <v>19826.645500000002</v>
      </c>
    </row>
    <row r="6368" spans="1:14" x14ac:dyDescent="0.25">
      <c r="A6368" s="1" t="s">
        <v>6</v>
      </c>
      <c r="B6368" s="1" t="s">
        <v>39</v>
      </c>
      <c r="C6368" s="1" t="s">
        <v>17</v>
      </c>
      <c r="D6368" s="1" t="s">
        <v>33</v>
      </c>
      <c r="E6368" s="1" t="s">
        <v>10</v>
      </c>
      <c r="F6368" s="1" t="s">
        <v>11</v>
      </c>
      <c r="G6368" s="1" t="s">
        <v>64</v>
      </c>
      <c r="H6368" s="1">
        <v>5</v>
      </c>
      <c r="I6368">
        <v>6141.2377999999999</v>
      </c>
      <c r="J6368" s="1">
        <f>SUMIFS(I:I,B:B,Table1_2[[#This Row],[Category Level 2]],D:D,Table1_2[[#This Row],[Brand]],E:E,Table1_2[[#This Row],[Region]],F:F,Table1_2[[#This Row],[Measure]],G:G,Table1_2[[#This Row],[Year]],H:H,"&lt;="&amp;Table1_2[[#This Row],[Month]])</f>
        <v>36511.786</v>
      </c>
      <c r="K63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90899.5337</v>
      </c>
      <c r="N6368">
        <f>Table1_2[[#This Row],[Value]]*2.5</f>
        <v>15353.094499999999</v>
      </c>
    </row>
    <row r="6369" spans="1:14" x14ac:dyDescent="0.25">
      <c r="A6369" s="1" t="s">
        <v>6</v>
      </c>
      <c r="B6369" s="1" t="s">
        <v>39</v>
      </c>
      <c r="C6369" s="1" t="s">
        <v>17</v>
      </c>
      <c r="D6369" s="1" t="s">
        <v>33</v>
      </c>
      <c r="E6369" s="1" t="s">
        <v>10</v>
      </c>
      <c r="F6369" s="1" t="s">
        <v>11</v>
      </c>
      <c r="G6369" s="1" t="s">
        <v>64</v>
      </c>
      <c r="H6369" s="1">
        <v>6</v>
      </c>
      <c r="I6369">
        <v>6926.5774000000001</v>
      </c>
      <c r="J6369" s="1">
        <f>SUMIFS(I:I,B:B,Table1_2[[#This Row],[Category Level 2]],D:D,Table1_2[[#This Row],[Brand]],E:E,Table1_2[[#This Row],[Region]],F:F,Table1_2[[#This Row],[Measure]],G:G,Table1_2[[#This Row],[Year]],H:H,"&lt;="&amp;Table1_2[[#This Row],[Month]])</f>
        <v>43438.363400000002</v>
      </c>
      <c r="K63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89154.623099999997</v>
      </c>
      <c r="N6369">
        <f>Table1_2[[#This Row],[Value]]*2.5</f>
        <v>17316.443500000001</v>
      </c>
    </row>
    <row r="6370" spans="1:14" x14ac:dyDescent="0.25">
      <c r="A6370" s="1" t="s">
        <v>6</v>
      </c>
      <c r="B6370" s="1" t="s">
        <v>39</v>
      </c>
      <c r="C6370" s="1" t="s">
        <v>17</v>
      </c>
      <c r="D6370" s="1" t="s">
        <v>33</v>
      </c>
      <c r="E6370" s="1" t="s">
        <v>10</v>
      </c>
      <c r="F6370" s="1" t="s">
        <v>11</v>
      </c>
      <c r="G6370" s="1" t="s">
        <v>64</v>
      </c>
      <c r="H6370" s="1">
        <v>7</v>
      </c>
      <c r="I6370">
        <v>7542.5176000000001</v>
      </c>
      <c r="J6370" s="1">
        <f>SUMIFS(I:I,B:B,Table1_2[[#This Row],[Category Level 2]],D:D,Table1_2[[#This Row],[Brand]],E:E,Table1_2[[#This Row],[Region]],F:F,Table1_2[[#This Row],[Measure]],G:G,Table1_2[[#This Row],[Year]],H:H,"&lt;="&amp;Table1_2[[#This Row],[Month]])</f>
        <v>50980.881000000001</v>
      </c>
      <c r="K63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88243.770400000009</v>
      </c>
      <c r="N6370">
        <f>Table1_2[[#This Row],[Value]]*2.5</f>
        <v>18856.294000000002</v>
      </c>
    </row>
    <row r="6371" spans="1:14" x14ac:dyDescent="0.25">
      <c r="A6371" s="1" t="s">
        <v>6</v>
      </c>
      <c r="B6371" s="1" t="s">
        <v>39</v>
      </c>
      <c r="C6371" s="1" t="s">
        <v>17</v>
      </c>
      <c r="D6371" s="1" t="s">
        <v>33</v>
      </c>
      <c r="E6371" s="1" t="s">
        <v>10</v>
      </c>
      <c r="F6371" s="1" t="s">
        <v>11</v>
      </c>
      <c r="G6371" s="1" t="s">
        <v>64</v>
      </c>
      <c r="H6371" s="1">
        <v>8</v>
      </c>
      <c r="I6371">
        <v>6247.2631000000001</v>
      </c>
      <c r="J6371" s="1">
        <f>SUMIFS(I:I,B:B,Table1_2[[#This Row],[Category Level 2]],D:D,Table1_2[[#This Row],[Brand]],E:E,Table1_2[[#This Row],[Region]],F:F,Table1_2[[#This Row],[Measure]],G:G,Table1_2[[#This Row],[Year]],H:H,"&lt;="&amp;Table1_2[[#This Row],[Month]])</f>
        <v>57228.144100000005</v>
      </c>
      <c r="K63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86541.445000000007</v>
      </c>
      <c r="N6371">
        <f>Table1_2[[#This Row],[Value]]*2.5</f>
        <v>15618.15775</v>
      </c>
    </row>
    <row r="6372" spans="1:14" x14ac:dyDescent="0.25">
      <c r="A6372" s="1" t="s">
        <v>6</v>
      </c>
      <c r="B6372" s="1" t="s">
        <v>39</v>
      </c>
      <c r="C6372" s="1" t="s">
        <v>17</v>
      </c>
      <c r="D6372" s="1" t="s">
        <v>33</v>
      </c>
      <c r="E6372" s="1" t="s">
        <v>10</v>
      </c>
      <c r="F6372" s="1" t="s">
        <v>11</v>
      </c>
      <c r="G6372" s="1" t="s">
        <v>64</v>
      </c>
      <c r="H6372" s="1">
        <v>9</v>
      </c>
      <c r="I6372">
        <v>6335.0300999999999</v>
      </c>
      <c r="J6372" s="1">
        <f>SUMIFS(I:I,B:B,Table1_2[[#This Row],[Category Level 2]],D:D,Table1_2[[#This Row],[Brand]],E:E,Table1_2[[#This Row],[Region]],F:F,Table1_2[[#This Row],[Measure]],G:G,Table1_2[[#This Row],[Year]],H:H,"&lt;="&amp;Table1_2[[#This Row],[Month]])</f>
        <v>63563.174200000009</v>
      </c>
      <c r="K63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85168.740300000005</v>
      </c>
      <c r="N6372">
        <f>Table1_2[[#This Row],[Value]]*2.5</f>
        <v>15837.57525</v>
      </c>
    </row>
    <row r="6373" spans="1:14" x14ac:dyDescent="0.25">
      <c r="A6373" s="1" t="s">
        <v>6</v>
      </c>
      <c r="B6373" s="1" t="s">
        <v>39</v>
      </c>
      <c r="C6373" s="1" t="s">
        <v>17</v>
      </c>
      <c r="D6373" s="1" t="s">
        <v>33</v>
      </c>
      <c r="E6373" s="1" t="s">
        <v>10</v>
      </c>
      <c r="F6373" s="1" t="s">
        <v>11</v>
      </c>
      <c r="G6373" s="1" t="s">
        <v>64</v>
      </c>
      <c r="H6373" s="1">
        <v>10</v>
      </c>
      <c r="I6373">
        <v>6844.5083999999997</v>
      </c>
      <c r="J6373" s="1">
        <f>SUMIFS(I:I,B:B,Table1_2[[#This Row],[Category Level 2]],D:D,Table1_2[[#This Row],[Brand]],E:E,Table1_2[[#This Row],[Region]],F:F,Table1_2[[#This Row],[Measure]],G:G,Table1_2[[#This Row],[Year]],H:H,"&lt;="&amp;Table1_2[[#This Row],[Month]])</f>
        <v>70407.682600000015</v>
      </c>
      <c r="K63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84404.202800000014</v>
      </c>
      <c r="N6373">
        <f>Table1_2[[#This Row],[Value]]*2.5</f>
        <v>17111.271000000001</v>
      </c>
    </row>
    <row r="6374" spans="1:14" x14ac:dyDescent="0.25">
      <c r="A6374" s="1" t="s">
        <v>6</v>
      </c>
      <c r="B6374" s="1" t="s">
        <v>39</v>
      </c>
      <c r="C6374" s="1" t="s">
        <v>17</v>
      </c>
      <c r="D6374" s="1" t="s">
        <v>33</v>
      </c>
      <c r="E6374" s="1" t="s">
        <v>10</v>
      </c>
      <c r="F6374" s="1" t="s">
        <v>11</v>
      </c>
      <c r="G6374" s="1" t="s">
        <v>64</v>
      </c>
      <c r="H6374" s="1">
        <v>11</v>
      </c>
      <c r="I6374">
        <v>6676.9998999999998</v>
      </c>
      <c r="J6374" s="1">
        <f>SUMIFS(I:I,B:B,Table1_2[[#This Row],[Category Level 2]],D:D,Table1_2[[#This Row],[Brand]],E:E,Table1_2[[#This Row],[Region]],F:F,Table1_2[[#This Row],[Measure]],G:G,Table1_2[[#This Row],[Year]],H:H,"&lt;="&amp;Table1_2[[#This Row],[Month]])</f>
        <v>77084.68250000001</v>
      </c>
      <c r="K63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84668.127900000007</v>
      </c>
      <c r="N6374">
        <f>Table1_2[[#This Row],[Value]]*2.5</f>
        <v>16692.499749999999</v>
      </c>
    </row>
    <row r="6375" spans="1:14" x14ac:dyDescent="0.25">
      <c r="A6375" s="1" t="s">
        <v>6</v>
      </c>
      <c r="B6375" s="1" t="s">
        <v>39</v>
      </c>
      <c r="C6375" s="1" t="s">
        <v>17</v>
      </c>
      <c r="D6375" s="1" t="s">
        <v>33</v>
      </c>
      <c r="E6375" s="1" t="s">
        <v>10</v>
      </c>
      <c r="F6375" s="1" t="s">
        <v>11</v>
      </c>
      <c r="G6375" s="1" t="s">
        <v>64</v>
      </c>
      <c r="H6375" s="1">
        <v>12</v>
      </c>
      <c r="I6375">
        <v>6503.5560000000005</v>
      </c>
      <c r="J6375" s="1">
        <f>SUMIFS(I:I,B:B,Table1_2[[#This Row],[Category Level 2]],D:D,Table1_2[[#This Row],[Brand]],E:E,Table1_2[[#This Row],[Region]],F:F,Table1_2[[#This Row],[Measure]],G:G,Table1_2[[#This Row],[Year]],H:H,"&lt;="&amp;Table1_2[[#This Row],[Month]])</f>
        <v>83588.238500000007</v>
      </c>
      <c r="K63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83588.238500000007</v>
      </c>
      <c r="N6375">
        <f>Table1_2[[#This Row],[Value]]*2.5</f>
        <v>16258.890000000001</v>
      </c>
    </row>
    <row r="6376" spans="1:14" x14ac:dyDescent="0.25">
      <c r="A6376" s="1" t="s">
        <v>6</v>
      </c>
      <c r="B6376" s="1" t="s">
        <v>39</v>
      </c>
      <c r="C6376" s="1" t="s">
        <v>17</v>
      </c>
      <c r="D6376" s="1" t="s">
        <v>33</v>
      </c>
      <c r="E6376" s="1" t="s">
        <v>10</v>
      </c>
      <c r="F6376" s="1" t="s">
        <v>11</v>
      </c>
      <c r="G6376" s="1" t="s">
        <v>65</v>
      </c>
      <c r="H6376" s="1">
        <v>1</v>
      </c>
      <c r="I6376">
        <v>6209.6178</v>
      </c>
      <c r="J6376" s="1">
        <f>SUMIFS(I:I,B:B,Table1_2[[#This Row],[Category Level 2]],D:D,Table1_2[[#This Row],[Brand]],E:E,Table1_2[[#This Row],[Region]],F:F,Table1_2[[#This Row],[Measure]],G:G,Table1_2[[#This Row],[Year]],H:H,"&lt;="&amp;Table1_2[[#This Row],[Month]])</f>
        <v>6209.6178</v>
      </c>
      <c r="K63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82885.209999999992</v>
      </c>
      <c r="N6376">
        <f>Table1_2[[#This Row],[Value]]*2.5</f>
        <v>15524.0445</v>
      </c>
    </row>
    <row r="6377" spans="1:14" x14ac:dyDescent="0.25">
      <c r="A6377" s="1" t="s">
        <v>6</v>
      </c>
      <c r="B6377" s="1" t="s">
        <v>39</v>
      </c>
      <c r="C6377" s="1" t="s">
        <v>17</v>
      </c>
      <c r="D6377" s="1" t="s">
        <v>33</v>
      </c>
      <c r="E6377" s="1" t="s">
        <v>10</v>
      </c>
      <c r="F6377" s="1" t="s">
        <v>11</v>
      </c>
      <c r="G6377" s="1" t="s">
        <v>65</v>
      </c>
      <c r="H6377" s="1">
        <v>2</v>
      </c>
      <c r="I6377">
        <v>6159.2277999999997</v>
      </c>
      <c r="J6377" s="1">
        <f>SUMIFS(I:I,B:B,Table1_2[[#This Row],[Category Level 2]],D:D,Table1_2[[#This Row],[Brand]],E:E,Table1_2[[#This Row],[Region]],F:F,Table1_2[[#This Row],[Measure]],G:G,Table1_2[[#This Row],[Year]],H:H,"&lt;="&amp;Table1_2[[#This Row],[Month]])</f>
        <v>12368.845600000001</v>
      </c>
      <c r="K63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82518.391000000003</v>
      </c>
      <c r="N6377">
        <f>Table1_2[[#This Row],[Value]]*2.5</f>
        <v>15398.0695</v>
      </c>
    </row>
    <row r="6378" spans="1:14" x14ac:dyDescent="0.25">
      <c r="A6378" s="1" t="s">
        <v>6</v>
      </c>
      <c r="B6378" s="1" t="s">
        <v>39</v>
      </c>
      <c r="C6378" s="1" t="s">
        <v>17</v>
      </c>
      <c r="D6378" s="1" t="s">
        <v>33</v>
      </c>
      <c r="E6378" s="1" t="s">
        <v>10</v>
      </c>
      <c r="F6378" s="1" t="s">
        <v>11</v>
      </c>
      <c r="G6378" s="1" t="s">
        <v>65</v>
      </c>
      <c r="H6378" s="1">
        <v>3</v>
      </c>
      <c r="I6378">
        <v>7102.3580000000002</v>
      </c>
      <c r="J6378" s="1">
        <f>SUMIFS(I:I,B:B,Table1_2[[#This Row],[Category Level 2]],D:D,Table1_2[[#This Row],[Brand]],E:E,Table1_2[[#This Row],[Region]],F:F,Table1_2[[#This Row],[Measure]],G:G,Table1_2[[#This Row],[Year]],H:H,"&lt;="&amp;Table1_2[[#This Row],[Month]])</f>
        <v>19471.203600000001</v>
      </c>
      <c r="K63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80619.552100000001</v>
      </c>
      <c r="N6378">
        <f>Table1_2[[#This Row],[Value]]*2.5</f>
        <v>17755.895</v>
      </c>
    </row>
    <row r="6379" spans="1:14" x14ac:dyDescent="0.25">
      <c r="A6379" s="1" t="s">
        <v>6</v>
      </c>
      <c r="B6379" s="1" t="s">
        <v>39</v>
      </c>
      <c r="C6379" s="1" t="s">
        <v>17</v>
      </c>
      <c r="D6379" s="1" t="s">
        <v>33</v>
      </c>
      <c r="E6379" s="1" t="s">
        <v>10</v>
      </c>
      <c r="F6379" s="1" t="s">
        <v>11</v>
      </c>
      <c r="G6379" s="1" t="s">
        <v>65</v>
      </c>
      <c r="H6379" s="1">
        <v>4</v>
      </c>
      <c r="I6379">
        <v>6890.8190000000004</v>
      </c>
      <c r="J6379" s="1">
        <f>SUMIFS(I:I,B:B,Table1_2[[#This Row],[Category Level 2]],D:D,Table1_2[[#This Row],[Brand]],E:E,Table1_2[[#This Row],[Region]],F:F,Table1_2[[#This Row],[Measure]],G:G,Table1_2[[#This Row],[Year]],H:H,"&lt;="&amp;Table1_2[[#This Row],[Month]])</f>
        <v>26362.0226</v>
      </c>
      <c r="K63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79579.712899999999</v>
      </c>
      <c r="N6379">
        <f>Table1_2[[#This Row],[Value]]*2.5</f>
        <v>17227.047500000001</v>
      </c>
    </row>
    <row r="6380" spans="1:14" x14ac:dyDescent="0.25">
      <c r="A6380" s="1" t="s">
        <v>6</v>
      </c>
      <c r="B6380" s="1" t="s">
        <v>39</v>
      </c>
      <c r="C6380" s="1" t="s">
        <v>17</v>
      </c>
      <c r="D6380" s="1" t="s">
        <v>33</v>
      </c>
      <c r="E6380" s="1" t="s">
        <v>10</v>
      </c>
      <c r="F6380" s="1" t="s">
        <v>11</v>
      </c>
      <c r="G6380" s="1" t="s">
        <v>65</v>
      </c>
      <c r="H6380" s="1">
        <v>5</v>
      </c>
      <c r="I6380">
        <v>6535.9608000000007</v>
      </c>
      <c r="J6380" s="1">
        <f>SUMIFS(I:I,B:B,Table1_2[[#This Row],[Category Level 2]],D:D,Table1_2[[#This Row],[Brand]],E:E,Table1_2[[#This Row],[Region]],F:F,Table1_2[[#This Row],[Measure]],G:G,Table1_2[[#This Row],[Year]],H:H,"&lt;="&amp;Table1_2[[#This Row],[Month]])</f>
        <v>32897.983399999997</v>
      </c>
      <c r="K63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79974.435899999997</v>
      </c>
      <c r="N6380">
        <f>Table1_2[[#This Row],[Value]]*2.5</f>
        <v>16339.902000000002</v>
      </c>
    </row>
    <row r="6381" spans="1:14" x14ac:dyDescent="0.25">
      <c r="A6381" s="1" t="s">
        <v>6</v>
      </c>
      <c r="B6381" s="1" t="s">
        <v>39</v>
      </c>
      <c r="C6381" s="1" t="s">
        <v>17</v>
      </c>
      <c r="D6381" s="1" t="s">
        <v>33</v>
      </c>
      <c r="E6381" s="1" t="s">
        <v>10</v>
      </c>
      <c r="F6381" s="1" t="s">
        <v>11</v>
      </c>
      <c r="G6381" s="1" t="s">
        <v>65</v>
      </c>
      <c r="H6381" s="1">
        <v>6</v>
      </c>
      <c r="I6381">
        <v>6973.7809999999999</v>
      </c>
      <c r="J6381" s="1">
        <f>SUMIFS(I:I,B:B,Table1_2[[#This Row],[Category Level 2]],D:D,Table1_2[[#This Row],[Brand]],E:E,Table1_2[[#This Row],[Region]],F:F,Table1_2[[#This Row],[Measure]],G:G,Table1_2[[#This Row],[Year]],H:H,"&lt;="&amp;Table1_2[[#This Row],[Month]])</f>
        <v>39871.7644</v>
      </c>
      <c r="K63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80021.639500000005</v>
      </c>
      <c r="N6381">
        <f>Table1_2[[#This Row],[Value]]*2.5</f>
        <v>17434.452499999999</v>
      </c>
    </row>
    <row r="6382" spans="1:14" x14ac:dyDescent="0.25">
      <c r="A6382" s="1" t="s">
        <v>6</v>
      </c>
      <c r="B6382" s="1" t="s">
        <v>39</v>
      </c>
      <c r="C6382" s="1" t="s">
        <v>17</v>
      </c>
      <c r="D6382" s="1" t="s">
        <v>33</v>
      </c>
      <c r="E6382" s="1" t="s">
        <v>10</v>
      </c>
      <c r="F6382" s="1" t="s">
        <v>11</v>
      </c>
      <c r="G6382" s="1" t="s">
        <v>65</v>
      </c>
      <c r="H6382" s="1">
        <v>7</v>
      </c>
      <c r="I6382">
        <v>7089.9992999999995</v>
      </c>
      <c r="J6382" s="1">
        <f>SUMIFS(I:I,B:B,Table1_2[[#This Row],[Category Level 2]],D:D,Table1_2[[#This Row],[Brand]],E:E,Table1_2[[#This Row],[Region]],F:F,Table1_2[[#This Row],[Measure]],G:G,Table1_2[[#This Row],[Year]],H:H,"&lt;="&amp;Table1_2[[#This Row],[Month]])</f>
        <v>46961.763699999996</v>
      </c>
      <c r="K63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79569.121199999994</v>
      </c>
      <c r="N6382">
        <f>Table1_2[[#This Row],[Value]]*2.5</f>
        <v>17724.998249999997</v>
      </c>
    </row>
    <row r="6383" spans="1:14" x14ac:dyDescent="0.25">
      <c r="A6383" s="1" t="s">
        <v>6</v>
      </c>
      <c r="B6383" s="1" t="s">
        <v>39</v>
      </c>
      <c r="C6383" s="1" t="s">
        <v>17</v>
      </c>
      <c r="D6383" s="1" t="s">
        <v>33</v>
      </c>
      <c r="E6383" s="1" t="s">
        <v>10</v>
      </c>
      <c r="F6383" s="1" t="s">
        <v>11</v>
      </c>
      <c r="G6383" s="1" t="s">
        <v>65</v>
      </c>
      <c r="H6383" s="1">
        <v>8</v>
      </c>
      <c r="I6383">
        <v>6529.2683000000006</v>
      </c>
      <c r="J6383" s="1">
        <f>SUMIFS(I:I,B:B,Table1_2[[#This Row],[Category Level 2]],D:D,Table1_2[[#This Row],[Brand]],E:E,Table1_2[[#This Row],[Region]],F:F,Table1_2[[#This Row],[Measure]],G:G,Table1_2[[#This Row],[Year]],H:H,"&lt;="&amp;Table1_2[[#This Row],[Month]])</f>
        <v>53491.031999999999</v>
      </c>
      <c r="K63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79851.126399999994</v>
      </c>
      <c r="N6383">
        <f>Table1_2[[#This Row],[Value]]*2.5</f>
        <v>16323.170750000001</v>
      </c>
    </row>
    <row r="6384" spans="1:14" x14ac:dyDescent="0.25">
      <c r="A6384" s="1" t="s">
        <v>6</v>
      </c>
      <c r="B6384" s="1" t="s">
        <v>39</v>
      </c>
      <c r="C6384" s="1" t="s">
        <v>17</v>
      </c>
      <c r="D6384" s="1" t="s">
        <v>33</v>
      </c>
      <c r="E6384" s="1" t="s">
        <v>10</v>
      </c>
      <c r="F6384" s="1" t="s">
        <v>11</v>
      </c>
      <c r="G6384" s="1" t="s">
        <v>65</v>
      </c>
      <c r="H6384" s="1">
        <v>9</v>
      </c>
      <c r="I6384">
        <v>6620.0369000000001</v>
      </c>
      <c r="J6384" s="1">
        <f>SUMIFS(I:I,B:B,Table1_2[[#This Row],[Category Level 2]],D:D,Table1_2[[#This Row],[Brand]],E:E,Table1_2[[#This Row],[Region]],F:F,Table1_2[[#This Row],[Measure]],G:G,Table1_2[[#This Row],[Year]],H:H,"&lt;="&amp;Table1_2[[#This Row],[Month]])</f>
        <v>60111.068899999998</v>
      </c>
      <c r="K63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80136.133199999997</v>
      </c>
      <c r="N6384">
        <f>Table1_2[[#This Row],[Value]]*2.5</f>
        <v>16550.092250000002</v>
      </c>
    </row>
    <row r="6385" spans="1:14" x14ac:dyDescent="0.25">
      <c r="A6385" s="1" t="s">
        <v>6</v>
      </c>
      <c r="B6385" s="1" t="s">
        <v>39</v>
      </c>
      <c r="C6385" s="1" t="s">
        <v>17</v>
      </c>
      <c r="D6385" s="1" t="s">
        <v>33</v>
      </c>
      <c r="E6385" s="1" t="s">
        <v>10</v>
      </c>
      <c r="F6385" s="1" t="s">
        <v>11</v>
      </c>
      <c r="G6385" s="1" t="s">
        <v>65</v>
      </c>
      <c r="H6385" s="1">
        <v>10</v>
      </c>
      <c r="I6385">
        <v>7374.8743999999997</v>
      </c>
      <c r="J6385" s="1">
        <f>SUMIFS(I:I,B:B,Table1_2[[#This Row],[Category Level 2]],D:D,Table1_2[[#This Row],[Brand]],E:E,Table1_2[[#This Row],[Region]],F:F,Table1_2[[#This Row],[Measure]],G:G,Table1_2[[#This Row],[Year]],H:H,"&lt;="&amp;Table1_2[[#This Row],[Month]])</f>
        <v>67485.943299999999</v>
      </c>
      <c r="K63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80666.499199999991</v>
      </c>
      <c r="N6385">
        <f>Table1_2[[#This Row],[Value]]*2.5</f>
        <v>18437.185999999998</v>
      </c>
    </row>
    <row r="6386" spans="1:14" x14ac:dyDescent="0.25">
      <c r="A6386" s="1" t="s">
        <v>6</v>
      </c>
      <c r="B6386" s="1" t="s">
        <v>39</v>
      </c>
      <c r="C6386" s="1" t="s">
        <v>17</v>
      </c>
      <c r="D6386" s="1" t="s">
        <v>33</v>
      </c>
      <c r="E6386" s="1" t="s">
        <v>10</v>
      </c>
      <c r="F6386" s="1" t="s">
        <v>11</v>
      </c>
      <c r="G6386" s="1" t="s">
        <v>65</v>
      </c>
      <c r="H6386" s="1">
        <v>11</v>
      </c>
      <c r="I6386">
        <v>6968.7362000000003</v>
      </c>
      <c r="J6386" s="1">
        <f>SUMIFS(I:I,B:B,Table1_2[[#This Row],[Category Level 2]],D:D,Table1_2[[#This Row],[Brand]],E:E,Table1_2[[#This Row],[Region]],F:F,Table1_2[[#This Row],[Measure]],G:G,Table1_2[[#This Row],[Year]],H:H,"&lt;="&amp;Table1_2[[#This Row],[Month]])</f>
        <v>74454.679499999998</v>
      </c>
      <c r="K63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80958.235499999995</v>
      </c>
      <c r="N6386">
        <f>Table1_2[[#This Row],[Value]]*2.5</f>
        <v>17421.840500000002</v>
      </c>
    </row>
    <row r="6387" spans="1:14" x14ac:dyDescent="0.25">
      <c r="A6387" s="1" t="s">
        <v>6</v>
      </c>
      <c r="B6387" s="1" t="s">
        <v>39</v>
      </c>
      <c r="C6387" s="1" t="s">
        <v>17</v>
      </c>
      <c r="D6387" s="1" t="s">
        <v>33</v>
      </c>
      <c r="E6387" s="1" t="s">
        <v>10</v>
      </c>
      <c r="F6387" s="1" t="s">
        <v>11</v>
      </c>
      <c r="G6387" s="1" t="s">
        <v>65</v>
      </c>
      <c r="H6387" s="1">
        <v>12</v>
      </c>
      <c r="I6387">
        <v>7053.3663999999999</v>
      </c>
      <c r="J6387" s="1">
        <f>SUMIFS(I:I,B:B,Table1_2[[#This Row],[Category Level 2]],D:D,Table1_2[[#This Row],[Brand]],E:E,Table1_2[[#This Row],[Region]],F:F,Table1_2[[#This Row],[Measure]],G:G,Table1_2[[#This Row],[Year]],H:H,"&lt;="&amp;Table1_2[[#This Row],[Month]])</f>
        <v>81508.045899999997</v>
      </c>
      <c r="K63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81508.045899999997</v>
      </c>
      <c r="N6387">
        <f>Table1_2[[#This Row],[Value]]*2.5</f>
        <v>17633.416000000001</v>
      </c>
    </row>
    <row r="6388" spans="1:14" x14ac:dyDescent="0.25">
      <c r="A6388" s="1" t="s">
        <v>6</v>
      </c>
      <c r="B6388" s="1" t="s">
        <v>39</v>
      </c>
      <c r="C6388" s="1" t="s">
        <v>17</v>
      </c>
      <c r="D6388" s="1" t="s">
        <v>33</v>
      </c>
      <c r="E6388" s="1" t="s">
        <v>10</v>
      </c>
      <c r="F6388" s="1" t="s">
        <v>11</v>
      </c>
      <c r="G6388" s="1" t="s">
        <v>66</v>
      </c>
      <c r="H6388" s="1">
        <v>1</v>
      </c>
      <c r="I6388">
        <v>6653.8572000000004</v>
      </c>
      <c r="J6388" s="1">
        <f>SUMIFS(I:I,B:B,Table1_2[[#This Row],[Category Level 2]],D:D,Table1_2[[#This Row],[Brand]],E:E,Table1_2[[#This Row],[Region]],F:F,Table1_2[[#This Row],[Measure]],G:G,Table1_2[[#This Row],[Year]],H:H,"&lt;="&amp;Table1_2[[#This Row],[Month]])</f>
        <v>6653.8572000000004</v>
      </c>
      <c r="K63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81952.285300000003</v>
      </c>
      <c r="N6388">
        <f>Table1_2[[#This Row],[Value]]*2.5</f>
        <v>16634.643</v>
      </c>
    </row>
    <row r="6389" spans="1:14" x14ac:dyDescent="0.25">
      <c r="A6389" s="1" t="s">
        <v>6</v>
      </c>
      <c r="B6389" s="1" t="s">
        <v>39</v>
      </c>
      <c r="C6389" s="1" t="s">
        <v>17</v>
      </c>
      <c r="D6389" s="1" t="s">
        <v>33</v>
      </c>
      <c r="E6389" s="1" t="s">
        <v>10</v>
      </c>
      <c r="F6389" s="1" t="s">
        <v>11</v>
      </c>
      <c r="G6389" s="1" t="s">
        <v>66</v>
      </c>
      <c r="H6389" s="1">
        <v>2</v>
      </c>
      <c r="I6389">
        <v>6455.1816000000008</v>
      </c>
      <c r="J6389" s="1">
        <f>SUMIFS(I:I,B:B,Table1_2[[#This Row],[Category Level 2]],D:D,Table1_2[[#This Row],[Brand]],E:E,Table1_2[[#This Row],[Region]],F:F,Table1_2[[#This Row],[Measure]],G:G,Table1_2[[#This Row],[Year]],H:H,"&lt;="&amp;Table1_2[[#This Row],[Month]])</f>
        <v>13109.038800000002</v>
      </c>
      <c r="K63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82248.239100000006</v>
      </c>
      <c r="N6389">
        <f>Table1_2[[#This Row],[Value]]*2.5</f>
        <v>16137.954000000002</v>
      </c>
    </row>
    <row r="6390" spans="1:14" x14ac:dyDescent="0.25">
      <c r="A6390" s="1" t="s">
        <v>6</v>
      </c>
      <c r="B6390" s="1" t="s">
        <v>39</v>
      </c>
      <c r="C6390" s="1" t="s">
        <v>17</v>
      </c>
      <c r="D6390" s="1" t="s">
        <v>33</v>
      </c>
      <c r="E6390" s="1" t="s">
        <v>10</v>
      </c>
      <c r="F6390" s="1" t="s">
        <v>11</v>
      </c>
      <c r="G6390" s="1" t="s">
        <v>66</v>
      </c>
      <c r="H6390" s="1">
        <v>3</v>
      </c>
      <c r="I6390">
        <v>7124.6658000000007</v>
      </c>
      <c r="J6390" s="1">
        <f>SUMIFS(I:I,B:B,Table1_2[[#This Row],[Category Level 2]],D:D,Table1_2[[#This Row],[Brand]],E:E,Table1_2[[#This Row],[Region]],F:F,Table1_2[[#This Row],[Measure]],G:G,Table1_2[[#This Row],[Year]],H:H,"&lt;="&amp;Table1_2[[#This Row],[Month]])</f>
        <v>20233.704600000005</v>
      </c>
      <c r="K63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82270.546900000001</v>
      </c>
      <c r="N6390">
        <f>Table1_2[[#This Row],[Value]]*2.5</f>
        <v>17811.664500000003</v>
      </c>
    </row>
    <row r="6391" spans="1:14" x14ac:dyDescent="0.25">
      <c r="A6391" s="1" t="s">
        <v>6</v>
      </c>
      <c r="B6391" s="1" t="s">
        <v>39</v>
      </c>
      <c r="C6391" s="1" t="s">
        <v>17</v>
      </c>
      <c r="D6391" s="1" t="s">
        <v>33</v>
      </c>
      <c r="E6391" s="1" t="s">
        <v>10</v>
      </c>
      <c r="F6391" s="1" t="s">
        <v>11</v>
      </c>
      <c r="G6391" s="1" t="s">
        <v>66</v>
      </c>
      <c r="H6391" s="1">
        <v>4</v>
      </c>
      <c r="I6391">
        <v>6813.0496000000003</v>
      </c>
      <c r="J6391" s="1">
        <f>SUMIFS(I:I,B:B,Table1_2[[#This Row],[Category Level 2]],D:D,Table1_2[[#This Row],[Brand]],E:E,Table1_2[[#This Row],[Region]],F:F,Table1_2[[#This Row],[Measure]],G:G,Table1_2[[#This Row],[Year]],H:H,"&lt;="&amp;Table1_2[[#This Row],[Month]])</f>
        <v>27046.754200000003</v>
      </c>
      <c r="K63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82192.777499999997</v>
      </c>
      <c r="N6391">
        <f>Table1_2[[#This Row],[Value]]*2.5</f>
        <v>17032.624</v>
      </c>
    </row>
    <row r="6392" spans="1:14" x14ac:dyDescent="0.25">
      <c r="A6392" s="1" t="s">
        <v>6</v>
      </c>
      <c r="B6392" s="1" t="s">
        <v>39</v>
      </c>
      <c r="C6392" s="1" t="s">
        <v>17</v>
      </c>
      <c r="D6392" s="1" t="s">
        <v>33</v>
      </c>
      <c r="E6392" s="1" t="s">
        <v>10</v>
      </c>
      <c r="F6392" s="1" t="s">
        <v>11</v>
      </c>
      <c r="G6392" s="1" t="s">
        <v>66</v>
      </c>
      <c r="H6392" s="1">
        <v>5</v>
      </c>
      <c r="I6392">
        <v>7174.9732000000004</v>
      </c>
      <c r="J6392" s="1">
        <f>SUMIFS(I:I,B:B,Table1_2[[#This Row],[Category Level 2]],D:D,Table1_2[[#This Row],[Brand]],E:E,Table1_2[[#This Row],[Region]],F:F,Table1_2[[#This Row],[Measure]],G:G,Table1_2[[#This Row],[Year]],H:H,"&lt;="&amp;Table1_2[[#This Row],[Month]])</f>
        <v>34221.727400000003</v>
      </c>
      <c r="K63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82831.789900000003</v>
      </c>
      <c r="N6392">
        <f>Table1_2[[#This Row],[Value]]*2.5</f>
        <v>17937.433000000001</v>
      </c>
    </row>
    <row r="6393" spans="1:14" x14ac:dyDescent="0.25">
      <c r="A6393" s="1" t="s">
        <v>6</v>
      </c>
      <c r="B6393" s="1" t="s">
        <v>39</v>
      </c>
      <c r="C6393" s="1" t="s">
        <v>17</v>
      </c>
      <c r="D6393" s="1" t="s">
        <v>33</v>
      </c>
      <c r="E6393" s="1" t="s">
        <v>10</v>
      </c>
      <c r="F6393" s="1" t="s">
        <v>11</v>
      </c>
      <c r="G6393" s="1" t="s">
        <v>66</v>
      </c>
      <c r="H6393" s="1">
        <v>6</v>
      </c>
      <c r="I6393">
        <v>7427.4305000000004</v>
      </c>
      <c r="J6393" s="1">
        <f>SUMIFS(I:I,B:B,Table1_2[[#This Row],[Category Level 2]],D:D,Table1_2[[#This Row],[Brand]],E:E,Table1_2[[#This Row],[Region]],F:F,Table1_2[[#This Row],[Measure]],G:G,Table1_2[[#This Row],[Year]],H:H,"&lt;="&amp;Table1_2[[#This Row],[Month]])</f>
        <v>41649.157900000006</v>
      </c>
      <c r="K63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83285.439400000003</v>
      </c>
      <c r="N6393">
        <f>Table1_2[[#This Row],[Value]]*2.5</f>
        <v>18568.576250000002</v>
      </c>
    </row>
    <row r="6394" spans="1:14" x14ac:dyDescent="0.25">
      <c r="A6394" s="1" t="s">
        <v>6</v>
      </c>
      <c r="B6394" s="1" t="s">
        <v>39</v>
      </c>
      <c r="C6394" s="1" t="s">
        <v>17</v>
      </c>
      <c r="D6394" s="1" t="s">
        <v>33</v>
      </c>
      <c r="E6394" s="1" t="s">
        <v>10</v>
      </c>
      <c r="F6394" s="1" t="s">
        <v>11</v>
      </c>
      <c r="G6394" s="1" t="s">
        <v>66</v>
      </c>
      <c r="H6394" s="1">
        <v>7</v>
      </c>
      <c r="I6394">
        <v>7735.5713999999989</v>
      </c>
      <c r="J6394" s="1">
        <f>SUMIFS(I:I,B:B,Table1_2[[#This Row],[Category Level 2]],D:D,Table1_2[[#This Row],[Brand]],E:E,Table1_2[[#This Row],[Region]],F:F,Table1_2[[#This Row],[Measure]],G:G,Table1_2[[#This Row],[Year]],H:H,"&lt;="&amp;Table1_2[[#This Row],[Month]])</f>
        <v>49384.729300000006</v>
      </c>
      <c r="K63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83931.011500000008</v>
      </c>
      <c r="N6394">
        <f>Table1_2[[#This Row],[Value]]*2.5</f>
        <v>19338.928499999998</v>
      </c>
    </row>
    <row r="6395" spans="1:14" x14ac:dyDescent="0.25">
      <c r="A6395" s="1" t="s">
        <v>6</v>
      </c>
      <c r="B6395" s="1" t="s">
        <v>39</v>
      </c>
      <c r="C6395" s="1" t="s">
        <v>17</v>
      </c>
      <c r="D6395" s="1" t="s">
        <v>33</v>
      </c>
      <c r="E6395" s="1" t="s">
        <v>10</v>
      </c>
      <c r="F6395" s="1" t="s">
        <v>11</v>
      </c>
      <c r="G6395" s="1" t="s">
        <v>66</v>
      </c>
      <c r="H6395" s="1">
        <v>8</v>
      </c>
      <c r="I6395">
        <v>7039.0018</v>
      </c>
      <c r="J6395" s="1">
        <f>SUMIFS(I:I,B:B,Table1_2[[#This Row],[Category Level 2]],D:D,Table1_2[[#This Row],[Brand]],E:E,Table1_2[[#This Row],[Region]],F:F,Table1_2[[#This Row],[Measure]],G:G,Table1_2[[#This Row],[Year]],H:H,"&lt;="&amp;Table1_2[[#This Row],[Month]])</f>
        <v>56423.731100000005</v>
      </c>
      <c r="K63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84440.744999999995</v>
      </c>
      <c r="N6395">
        <f>Table1_2[[#This Row],[Value]]*2.5</f>
        <v>17597.504499999999</v>
      </c>
    </row>
    <row r="6396" spans="1:14" x14ac:dyDescent="0.25">
      <c r="A6396" s="1" t="s">
        <v>6</v>
      </c>
      <c r="B6396" s="1" t="s">
        <v>39</v>
      </c>
      <c r="C6396" s="1" t="s">
        <v>17</v>
      </c>
      <c r="D6396" s="1" t="s">
        <v>33</v>
      </c>
      <c r="E6396" s="1" t="s">
        <v>10</v>
      </c>
      <c r="F6396" s="1" t="s">
        <v>11</v>
      </c>
      <c r="G6396" s="1" t="s">
        <v>66</v>
      </c>
      <c r="H6396" s="1">
        <v>9</v>
      </c>
      <c r="I6396">
        <v>7239.2205000000004</v>
      </c>
      <c r="J6396" s="1">
        <f>SUMIFS(I:I,B:B,Table1_2[[#This Row],[Category Level 2]],D:D,Table1_2[[#This Row],[Brand]],E:E,Table1_2[[#This Row],[Region]],F:F,Table1_2[[#This Row],[Measure]],G:G,Table1_2[[#This Row],[Year]],H:H,"&lt;="&amp;Table1_2[[#This Row],[Month]])</f>
        <v>63662.951600000008</v>
      </c>
      <c r="K63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85059.928600000014</v>
      </c>
      <c r="N6396">
        <f>Table1_2[[#This Row],[Value]]*2.5</f>
        <v>18098.05125</v>
      </c>
    </row>
    <row r="6397" spans="1:14" x14ac:dyDescent="0.25">
      <c r="A6397" s="1" t="s">
        <v>6</v>
      </c>
      <c r="B6397" s="1" t="s">
        <v>39</v>
      </c>
      <c r="C6397" s="1" t="s">
        <v>17</v>
      </c>
      <c r="D6397" s="1" t="s">
        <v>33</v>
      </c>
      <c r="E6397" s="1" t="s">
        <v>10</v>
      </c>
      <c r="F6397" s="1" t="s">
        <v>11</v>
      </c>
      <c r="G6397" s="1" t="s">
        <v>66</v>
      </c>
      <c r="H6397" s="1">
        <v>10</v>
      </c>
      <c r="I6397">
        <v>7709.5011999999997</v>
      </c>
      <c r="J6397" s="1">
        <f>SUMIFS(I:I,B:B,Table1_2[[#This Row],[Category Level 2]],D:D,Table1_2[[#This Row],[Brand]],E:E,Table1_2[[#This Row],[Region]],F:F,Table1_2[[#This Row],[Measure]],G:G,Table1_2[[#This Row],[Year]],H:H,"&lt;="&amp;Table1_2[[#This Row],[Month]])</f>
        <v>71372.452800000014</v>
      </c>
      <c r="K63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85394.555400000012</v>
      </c>
      <c r="N6397">
        <f>Table1_2[[#This Row],[Value]]*2.5</f>
        <v>19273.753000000001</v>
      </c>
    </row>
    <row r="6398" spans="1:14" x14ac:dyDescent="0.25">
      <c r="A6398" s="1" t="s">
        <v>6</v>
      </c>
      <c r="B6398" s="1" t="s">
        <v>39</v>
      </c>
      <c r="C6398" s="1" t="s">
        <v>17</v>
      </c>
      <c r="D6398" s="1" t="s">
        <v>33</v>
      </c>
      <c r="E6398" s="1" t="s">
        <v>10</v>
      </c>
      <c r="F6398" s="1" t="s">
        <v>11</v>
      </c>
      <c r="G6398" s="1" t="s">
        <v>66</v>
      </c>
      <c r="H6398" s="1">
        <v>11</v>
      </c>
      <c r="I6398">
        <v>7510.6634000000004</v>
      </c>
      <c r="J6398" s="1">
        <f>SUMIFS(I:I,B:B,Table1_2[[#This Row],[Category Level 2]],D:D,Table1_2[[#This Row],[Brand]],E:E,Table1_2[[#This Row],[Region]],F:F,Table1_2[[#This Row],[Measure]],G:G,Table1_2[[#This Row],[Year]],H:H,"&lt;="&amp;Table1_2[[#This Row],[Month]])</f>
        <v>78883.116200000019</v>
      </c>
      <c r="K63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85936.482600000018</v>
      </c>
      <c r="N6398">
        <f>Table1_2[[#This Row],[Value]]*2.5</f>
        <v>18776.658500000001</v>
      </c>
    </row>
    <row r="6399" spans="1:14" x14ac:dyDescent="0.25">
      <c r="A6399" s="1" t="s">
        <v>6</v>
      </c>
      <c r="B6399" s="1" t="s">
        <v>39</v>
      </c>
      <c r="C6399" s="1" t="s">
        <v>17</v>
      </c>
      <c r="D6399" s="1" t="s">
        <v>33</v>
      </c>
      <c r="E6399" s="1" t="s">
        <v>10</v>
      </c>
      <c r="F6399" s="1" t="s">
        <v>11</v>
      </c>
      <c r="G6399" s="1" t="s">
        <v>66</v>
      </c>
      <c r="H6399" s="1">
        <v>12</v>
      </c>
      <c r="I6399">
        <v>8945.3469000000005</v>
      </c>
      <c r="J6399" s="1">
        <f>SUMIFS(I:I,B:B,Table1_2[[#This Row],[Category Level 2]],D:D,Table1_2[[#This Row],[Brand]],E:E,Table1_2[[#This Row],[Region]],F:F,Table1_2[[#This Row],[Measure]],G:G,Table1_2[[#This Row],[Year]],H:H,"&lt;="&amp;Table1_2[[#This Row],[Month]])</f>
        <v>87828.463100000023</v>
      </c>
      <c r="K63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87828.463100000023</v>
      </c>
      <c r="N6399">
        <f>Table1_2[[#This Row],[Value]]*2.5</f>
        <v>22363.367250000003</v>
      </c>
    </row>
    <row r="6400" spans="1:14" x14ac:dyDescent="0.25">
      <c r="A6400" s="1" t="s">
        <v>6</v>
      </c>
      <c r="B6400" s="1" t="s">
        <v>39</v>
      </c>
      <c r="C6400" s="1" t="s">
        <v>17</v>
      </c>
      <c r="D6400" s="1" t="s">
        <v>33</v>
      </c>
      <c r="E6400" s="1" t="s">
        <v>10</v>
      </c>
      <c r="F6400" s="1" t="s">
        <v>11</v>
      </c>
      <c r="G6400" s="1" t="s">
        <v>67</v>
      </c>
      <c r="H6400" s="1">
        <v>1</v>
      </c>
      <c r="I6400">
        <v>7926.5916000000007</v>
      </c>
      <c r="J6400" s="1">
        <f>SUMIFS(I:I,B:B,Table1_2[[#This Row],[Category Level 2]],D:D,Table1_2[[#This Row],[Brand]],E:E,Table1_2[[#This Row],[Region]],F:F,Table1_2[[#This Row],[Measure]],G:G,Table1_2[[#This Row],[Year]],H:H,"&lt;="&amp;Table1_2[[#This Row],[Month]])</f>
        <v>7926.5916000000007</v>
      </c>
      <c r="K64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89101.197500000009</v>
      </c>
      <c r="N6400">
        <f>Table1_2[[#This Row],[Value]]*2.5</f>
        <v>19816.479000000003</v>
      </c>
    </row>
    <row r="6401" spans="1:14" x14ac:dyDescent="0.25">
      <c r="A6401" s="1" t="s">
        <v>6</v>
      </c>
      <c r="B6401" s="1" t="s">
        <v>39</v>
      </c>
      <c r="C6401" s="1" t="s">
        <v>17</v>
      </c>
      <c r="D6401" s="1" t="s">
        <v>33</v>
      </c>
      <c r="E6401" s="1" t="s">
        <v>10</v>
      </c>
      <c r="F6401" s="1" t="s">
        <v>11</v>
      </c>
      <c r="G6401" s="1" t="s">
        <v>67</v>
      </c>
      <c r="H6401" s="1">
        <v>2</v>
      </c>
      <c r="I6401">
        <v>7940.6723999999995</v>
      </c>
      <c r="J6401" s="1">
        <f>SUMIFS(I:I,B:B,Table1_2[[#This Row],[Category Level 2]],D:D,Table1_2[[#This Row],[Brand]],E:E,Table1_2[[#This Row],[Region]],F:F,Table1_2[[#This Row],[Measure]],G:G,Table1_2[[#This Row],[Year]],H:H,"&lt;="&amp;Table1_2[[#This Row],[Month]])</f>
        <v>15867.263999999999</v>
      </c>
      <c r="K64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90586.688300000009</v>
      </c>
      <c r="N6401">
        <f>Table1_2[[#This Row],[Value]]*2.5</f>
        <v>19851.680999999997</v>
      </c>
    </row>
    <row r="6402" spans="1:14" x14ac:dyDescent="0.25">
      <c r="A6402" s="1" t="s">
        <v>6</v>
      </c>
      <c r="B6402" s="1" t="s">
        <v>39</v>
      </c>
      <c r="C6402" s="1" t="s">
        <v>17</v>
      </c>
      <c r="D6402" s="1" t="s">
        <v>33</v>
      </c>
      <c r="E6402" s="1" t="s">
        <v>10</v>
      </c>
      <c r="F6402" s="1" t="s">
        <v>11</v>
      </c>
      <c r="G6402" s="1" t="s">
        <v>67</v>
      </c>
      <c r="H6402" s="1">
        <v>3</v>
      </c>
      <c r="I6402">
        <v>9509.7163</v>
      </c>
      <c r="J6402" s="1">
        <f>SUMIFS(I:I,B:B,Table1_2[[#This Row],[Category Level 2]],D:D,Table1_2[[#This Row],[Brand]],E:E,Table1_2[[#This Row],[Region]],F:F,Table1_2[[#This Row],[Measure]],G:G,Table1_2[[#This Row],[Year]],H:H,"&lt;="&amp;Table1_2[[#This Row],[Month]])</f>
        <v>25376.980299999999</v>
      </c>
      <c r="K64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92971.738799999992</v>
      </c>
      <c r="N6402">
        <f>Table1_2[[#This Row],[Value]]*2.5</f>
        <v>23774.29075</v>
      </c>
    </row>
    <row r="6403" spans="1:14" x14ac:dyDescent="0.25">
      <c r="A6403" s="1" t="s">
        <v>6</v>
      </c>
      <c r="B6403" s="1" t="s">
        <v>39</v>
      </c>
      <c r="C6403" s="1" t="s">
        <v>17</v>
      </c>
      <c r="D6403" s="1" t="s">
        <v>33</v>
      </c>
      <c r="E6403" s="1" t="s">
        <v>10</v>
      </c>
      <c r="F6403" s="1" t="s">
        <v>12</v>
      </c>
      <c r="G6403" s="1" t="s">
        <v>62</v>
      </c>
      <c r="H6403" s="1">
        <v>1</v>
      </c>
      <c r="I6403">
        <v>52515.1783</v>
      </c>
      <c r="J6403" s="1">
        <f>SUMIFS(I:I,B:B,Table1_2[[#This Row],[Category Level 2]],D:D,Table1_2[[#This Row],[Brand]],E:E,Table1_2[[#This Row],[Region]],F:F,Table1_2[[#This Row],[Measure]],G:G,Table1_2[[#This Row],[Year]],H:H,"&lt;="&amp;Table1_2[[#This Row],[Month]])</f>
        <v>52515.1783</v>
      </c>
      <c r="K64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52515.1783</v>
      </c>
      <c r="N6403">
        <f>Table1_2[[#This Row],[Value]]*2.5</f>
        <v>131287.94575000001</v>
      </c>
    </row>
    <row r="6404" spans="1:14" x14ac:dyDescent="0.25">
      <c r="A6404" s="1" t="s">
        <v>6</v>
      </c>
      <c r="B6404" s="1" t="s">
        <v>39</v>
      </c>
      <c r="C6404" s="1" t="s">
        <v>17</v>
      </c>
      <c r="D6404" s="1" t="s">
        <v>33</v>
      </c>
      <c r="E6404" s="1" t="s">
        <v>10</v>
      </c>
      <c r="F6404" s="1" t="s">
        <v>12</v>
      </c>
      <c r="G6404" s="1" t="s">
        <v>62</v>
      </c>
      <c r="H6404" s="1">
        <v>2</v>
      </c>
      <c r="I6404">
        <v>39623.950100000002</v>
      </c>
      <c r="J6404" s="1">
        <f>SUMIFS(I:I,B:B,Table1_2[[#This Row],[Category Level 2]],D:D,Table1_2[[#This Row],[Brand]],E:E,Table1_2[[#This Row],[Region]],F:F,Table1_2[[#This Row],[Measure]],G:G,Table1_2[[#This Row],[Year]],H:H,"&lt;="&amp;Table1_2[[#This Row],[Month]])</f>
        <v>92139.128400000001</v>
      </c>
      <c r="K64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92139.128400000001</v>
      </c>
      <c r="N6404">
        <f>Table1_2[[#This Row],[Value]]*2.5</f>
        <v>99059.875250000012</v>
      </c>
    </row>
    <row r="6405" spans="1:14" x14ac:dyDescent="0.25">
      <c r="A6405" s="1" t="s">
        <v>6</v>
      </c>
      <c r="B6405" s="1" t="s">
        <v>39</v>
      </c>
      <c r="C6405" s="1" t="s">
        <v>17</v>
      </c>
      <c r="D6405" s="1" t="s">
        <v>33</v>
      </c>
      <c r="E6405" s="1" t="s">
        <v>10</v>
      </c>
      <c r="F6405" s="1" t="s">
        <v>12</v>
      </c>
      <c r="G6405" s="1" t="s">
        <v>62</v>
      </c>
      <c r="H6405" s="1">
        <v>3</v>
      </c>
      <c r="I6405">
        <v>56851.454299999998</v>
      </c>
      <c r="J6405" s="1">
        <f>SUMIFS(I:I,B:B,Table1_2[[#This Row],[Category Level 2]],D:D,Table1_2[[#This Row],[Brand]],E:E,Table1_2[[#This Row],[Region]],F:F,Table1_2[[#This Row],[Measure]],G:G,Table1_2[[#This Row],[Year]],H:H,"&lt;="&amp;Table1_2[[#This Row],[Month]])</f>
        <v>148990.5827</v>
      </c>
      <c r="K64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148990.5827</v>
      </c>
      <c r="N6405">
        <f>Table1_2[[#This Row],[Value]]*2.5</f>
        <v>142128.63574999999</v>
      </c>
    </row>
    <row r="6406" spans="1:14" x14ac:dyDescent="0.25">
      <c r="A6406" s="1" t="s">
        <v>6</v>
      </c>
      <c r="B6406" s="1" t="s">
        <v>39</v>
      </c>
      <c r="C6406" s="1" t="s">
        <v>17</v>
      </c>
      <c r="D6406" s="1" t="s">
        <v>33</v>
      </c>
      <c r="E6406" s="1" t="s">
        <v>10</v>
      </c>
      <c r="F6406" s="1" t="s">
        <v>12</v>
      </c>
      <c r="G6406" s="1" t="s">
        <v>62</v>
      </c>
      <c r="H6406" s="1">
        <v>4</v>
      </c>
      <c r="I6406">
        <v>42401.454300000005</v>
      </c>
      <c r="J6406" s="1">
        <f>SUMIFS(I:I,B:B,Table1_2[[#This Row],[Category Level 2]],D:D,Table1_2[[#This Row],[Brand]],E:E,Table1_2[[#This Row],[Region]],F:F,Table1_2[[#This Row],[Measure]],G:G,Table1_2[[#This Row],[Year]],H:H,"&lt;="&amp;Table1_2[[#This Row],[Month]])</f>
        <v>191392.03700000001</v>
      </c>
      <c r="K64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191392.03700000001</v>
      </c>
      <c r="N6406">
        <f>Table1_2[[#This Row],[Value]]*2.5</f>
        <v>106003.63575000002</v>
      </c>
    </row>
    <row r="6407" spans="1:14" x14ac:dyDescent="0.25">
      <c r="A6407" s="1" t="s">
        <v>6</v>
      </c>
      <c r="B6407" s="1" t="s">
        <v>39</v>
      </c>
      <c r="C6407" s="1" t="s">
        <v>17</v>
      </c>
      <c r="D6407" s="1" t="s">
        <v>33</v>
      </c>
      <c r="E6407" s="1" t="s">
        <v>10</v>
      </c>
      <c r="F6407" s="1" t="s">
        <v>12</v>
      </c>
      <c r="G6407" s="1" t="s">
        <v>62</v>
      </c>
      <c r="H6407" s="1">
        <v>5</v>
      </c>
      <c r="I6407">
        <v>52717.304999999993</v>
      </c>
      <c r="J6407" s="1">
        <f>SUMIFS(I:I,B:B,Table1_2[[#This Row],[Category Level 2]],D:D,Table1_2[[#This Row],[Brand]],E:E,Table1_2[[#This Row],[Region]],F:F,Table1_2[[#This Row],[Measure]],G:G,Table1_2[[#This Row],[Year]],H:H,"&lt;="&amp;Table1_2[[#This Row],[Month]])</f>
        <v>244109.342</v>
      </c>
      <c r="K64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244109.342</v>
      </c>
      <c r="N6407">
        <f>Table1_2[[#This Row],[Value]]*2.5</f>
        <v>131793.26249999998</v>
      </c>
    </row>
    <row r="6408" spans="1:14" x14ac:dyDescent="0.25">
      <c r="A6408" s="1" t="s">
        <v>6</v>
      </c>
      <c r="B6408" s="1" t="s">
        <v>39</v>
      </c>
      <c r="C6408" s="1" t="s">
        <v>17</v>
      </c>
      <c r="D6408" s="1" t="s">
        <v>33</v>
      </c>
      <c r="E6408" s="1" t="s">
        <v>10</v>
      </c>
      <c r="F6408" s="1" t="s">
        <v>12</v>
      </c>
      <c r="G6408" s="1" t="s">
        <v>62</v>
      </c>
      <c r="H6408" s="1">
        <v>6</v>
      </c>
      <c r="I6408">
        <v>56506.664700000008</v>
      </c>
      <c r="J6408" s="1">
        <f>SUMIFS(I:I,B:B,Table1_2[[#This Row],[Category Level 2]],D:D,Table1_2[[#This Row],[Brand]],E:E,Table1_2[[#This Row],[Region]],F:F,Table1_2[[#This Row],[Measure]],G:G,Table1_2[[#This Row],[Year]],H:H,"&lt;="&amp;Table1_2[[#This Row],[Month]])</f>
        <v>300616.00670000003</v>
      </c>
      <c r="K64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300616.00670000003</v>
      </c>
      <c r="N6408">
        <f>Table1_2[[#This Row],[Value]]*2.5</f>
        <v>141266.66175000003</v>
      </c>
    </row>
    <row r="6409" spans="1:14" x14ac:dyDescent="0.25">
      <c r="A6409" s="1" t="s">
        <v>6</v>
      </c>
      <c r="B6409" s="1" t="s">
        <v>39</v>
      </c>
      <c r="C6409" s="1" t="s">
        <v>17</v>
      </c>
      <c r="D6409" s="1" t="s">
        <v>33</v>
      </c>
      <c r="E6409" s="1" t="s">
        <v>10</v>
      </c>
      <c r="F6409" s="1" t="s">
        <v>12</v>
      </c>
      <c r="G6409" s="1" t="s">
        <v>62</v>
      </c>
      <c r="H6409" s="1">
        <v>7</v>
      </c>
      <c r="I6409">
        <v>55207.1855</v>
      </c>
      <c r="J6409" s="1">
        <f>SUMIFS(I:I,B:B,Table1_2[[#This Row],[Category Level 2]],D:D,Table1_2[[#This Row],[Brand]],E:E,Table1_2[[#This Row],[Region]],F:F,Table1_2[[#This Row],[Measure]],G:G,Table1_2[[#This Row],[Year]],H:H,"&lt;="&amp;Table1_2[[#This Row],[Month]])</f>
        <v>355823.19220000005</v>
      </c>
      <c r="K64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355823.19220000005</v>
      </c>
      <c r="N6409">
        <f>Table1_2[[#This Row],[Value]]*2.5</f>
        <v>138017.96375</v>
      </c>
    </row>
    <row r="6410" spans="1:14" x14ac:dyDescent="0.25">
      <c r="A6410" s="1" t="s">
        <v>6</v>
      </c>
      <c r="B6410" s="1" t="s">
        <v>39</v>
      </c>
      <c r="C6410" s="1" t="s">
        <v>17</v>
      </c>
      <c r="D6410" s="1" t="s">
        <v>33</v>
      </c>
      <c r="E6410" s="1" t="s">
        <v>10</v>
      </c>
      <c r="F6410" s="1" t="s">
        <v>12</v>
      </c>
      <c r="G6410" s="1" t="s">
        <v>62</v>
      </c>
      <c r="H6410" s="1">
        <v>8</v>
      </c>
      <c r="I6410">
        <v>49843.161700000004</v>
      </c>
      <c r="J6410" s="1">
        <f>SUMIFS(I:I,B:B,Table1_2[[#This Row],[Category Level 2]],D:D,Table1_2[[#This Row],[Brand]],E:E,Table1_2[[#This Row],[Region]],F:F,Table1_2[[#This Row],[Measure]],G:G,Table1_2[[#This Row],[Year]],H:H,"&lt;="&amp;Table1_2[[#This Row],[Month]])</f>
        <v>405666.35390000005</v>
      </c>
      <c r="K64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405666.35390000005</v>
      </c>
      <c r="N6410">
        <f>Table1_2[[#This Row],[Value]]*2.5</f>
        <v>124607.90425000001</v>
      </c>
    </row>
    <row r="6411" spans="1:14" x14ac:dyDescent="0.25">
      <c r="A6411" s="1" t="s">
        <v>6</v>
      </c>
      <c r="B6411" s="1" t="s">
        <v>39</v>
      </c>
      <c r="C6411" s="1" t="s">
        <v>17</v>
      </c>
      <c r="D6411" s="1" t="s">
        <v>33</v>
      </c>
      <c r="E6411" s="1" t="s">
        <v>10</v>
      </c>
      <c r="F6411" s="1" t="s">
        <v>12</v>
      </c>
      <c r="G6411" s="1" t="s">
        <v>62</v>
      </c>
      <c r="H6411" s="1">
        <v>9</v>
      </c>
      <c r="I6411">
        <v>47390.394</v>
      </c>
      <c r="J6411" s="1">
        <f>SUMIFS(I:I,B:B,Table1_2[[#This Row],[Category Level 2]],D:D,Table1_2[[#This Row],[Brand]],E:E,Table1_2[[#This Row],[Region]],F:F,Table1_2[[#This Row],[Measure]],G:G,Table1_2[[#This Row],[Year]],H:H,"&lt;="&amp;Table1_2[[#This Row],[Month]])</f>
        <v>453056.74790000007</v>
      </c>
      <c r="K64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453056.74790000007</v>
      </c>
      <c r="N6411">
        <f>Table1_2[[#This Row],[Value]]*2.5</f>
        <v>118475.985</v>
      </c>
    </row>
    <row r="6412" spans="1:14" x14ac:dyDescent="0.25">
      <c r="A6412" s="1" t="s">
        <v>6</v>
      </c>
      <c r="B6412" s="1" t="s">
        <v>39</v>
      </c>
      <c r="C6412" s="1" t="s">
        <v>17</v>
      </c>
      <c r="D6412" s="1" t="s">
        <v>33</v>
      </c>
      <c r="E6412" s="1" t="s">
        <v>10</v>
      </c>
      <c r="F6412" s="1" t="s">
        <v>12</v>
      </c>
      <c r="G6412" s="1" t="s">
        <v>62</v>
      </c>
      <c r="H6412" s="1">
        <v>10</v>
      </c>
      <c r="I6412">
        <v>48174.437099999996</v>
      </c>
      <c r="J6412" s="1">
        <f>SUMIFS(I:I,B:B,Table1_2[[#This Row],[Category Level 2]],D:D,Table1_2[[#This Row],[Brand]],E:E,Table1_2[[#This Row],[Region]],F:F,Table1_2[[#This Row],[Measure]],G:G,Table1_2[[#This Row],[Year]],H:H,"&lt;="&amp;Table1_2[[#This Row],[Month]])</f>
        <v>501231.18500000006</v>
      </c>
      <c r="K64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501231.18500000006</v>
      </c>
      <c r="N6412">
        <f>Table1_2[[#This Row],[Value]]*2.5</f>
        <v>120436.09274999998</v>
      </c>
    </row>
    <row r="6413" spans="1:14" x14ac:dyDescent="0.25">
      <c r="A6413" s="1" t="s">
        <v>6</v>
      </c>
      <c r="B6413" s="1" t="s">
        <v>39</v>
      </c>
      <c r="C6413" s="1" t="s">
        <v>17</v>
      </c>
      <c r="D6413" s="1" t="s">
        <v>33</v>
      </c>
      <c r="E6413" s="1" t="s">
        <v>10</v>
      </c>
      <c r="F6413" s="1" t="s">
        <v>12</v>
      </c>
      <c r="G6413" s="1" t="s">
        <v>62</v>
      </c>
      <c r="H6413" s="1">
        <v>11</v>
      </c>
      <c r="I6413">
        <v>44169.982400000008</v>
      </c>
      <c r="J6413" s="1">
        <f>SUMIFS(I:I,B:B,Table1_2[[#This Row],[Category Level 2]],D:D,Table1_2[[#This Row],[Brand]],E:E,Table1_2[[#This Row],[Region]],F:F,Table1_2[[#This Row],[Measure]],G:G,Table1_2[[#This Row],[Year]],H:H,"&lt;="&amp;Table1_2[[#This Row],[Month]])</f>
        <v>545401.16740000003</v>
      </c>
      <c r="K64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545401.16740000003</v>
      </c>
      <c r="N6413">
        <f>Table1_2[[#This Row],[Value]]*2.5</f>
        <v>110424.95600000002</v>
      </c>
    </row>
    <row r="6414" spans="1:14" x14ac:dyDescent="0.25">
      <c r="A6414" s="1" t="s">
        <v>6</v>
      </c>
      <c r="B6414" s="1" t="s">
        <v>39</v>
      </c>
      <c r="C6414" s="1" t="s">
        <v>17</v>
      </c>
      <c r="D6414" s="1" t="s">
        <v>33</v>
      </c>
      <c r="E6414" s="1" t="s">
        <v>10</v>
      </c>
      <c r="F6414" s="1" t="s">
        <v>12</v>
      </c>
      <c r="G6414" s="1" t="s">
        <v>62</v>
      </c>
      <c r="H6414" s="1">
        <v>12</v>
      </c>
      <c r="I6414">
        <v>49921.752599999993</v>
      </c>
      <c r="J6414" s="1">
        <f>SUMIFS(I:I,B:B,Table1_2[[#This Row],[Category Level 2]],D:D,Table1_2[[#This Row],[Brand]],E:E,Table1_2[[#This Row],[Region]],F:F,Table1_2[[#This Row],[Measure]],G:G,Table1_2[[#This Row],[Year]],H:H,"&lt;="&amp;Table1_2[[#This Row],[Month]])</f>
        <v>595322.92000000004</v>
      </c>
      <c r="K64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595322.92000000004</v>
      </c>
      <c r="N6414">
        <f>Table1_2[[#This Row],[Value]]*2.5</f>
        <v>124804.38149999999</v>
      </c>
    </row>
    <row r="6415" spans="1:14" x14ac:dyDescent="0.25">
      <c r="A6415" s="1" t="s">
        <v>6</v>
      </c>
      <c r="B6415" s="1" t="s">
        <v>39</v>
      </c>
      <c r="C6415" s="1" t="s">
        <v>17</v>
      </c>
      <c r="D6415" s="1" t="s">
        <v>33</v>
      </c>
      <c r="E6415" s="1" t="s">
        <v>10</v>
      </c>
      <c r="F6415" s="1" t="s">
        <v>12</v>
      </c>
      <c r="G6415" s="1" t="s">
        <v>63</v>
      </c>
      <c r="H6415" s="1">
        <v>1</v>
      </c>
      <c r="I6415">
        <v>52287.1374</v>
      </c>
      <c r="J6415" s="1">
        <f>SUMIFS(I:I,B:B,Table1_2[[#This Row],[Category Level 2]],D:D,Table1_2[[#This Row],[Brand]],E:E,Table1_2[[#This Row],[Region]],F:F,Table1_2[[#This Row],[Measure]],G:G,Table1_2[[#This Row],[Year]],H:H,"&lt;="&amp;Table1_2[[#This Row],[Month]])</f>
        <v>52287.1374</v>
      </c>
      <c r="K64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595094.87910000002</v>
      </c>
      <c r="N6415">
        <f>Table1_2[[#This Row],[Value]]*2.5</f>
        <v>130717.8435</v>
      </c>
    </row>
    <row r="6416" spans="1:14" x14ac:dyDescent="0.25">
      <c r="A6416" s="1" t="s">
        <v>6</v>
      </c>
      <c r="B6416" s="1" t="s">
        <v>39</v>
      </c>
      <c r="C6416" s="1" t="s">
        <v>17</v>
      </c>
      <c r="D6416" s="1" t="s">
        <v>33</v>
      </c>
      <c r="E6416" s="1" t="s">
        <v>10</v>
      </c>
      <c r="F6416" s="1" t="s">
        <v>12</v>
      </c>
      <c r="G6416" s="1" t="s">
        <v>63</v>
      </c>
      <c r="H6416" s="1">
        <v>2</v>
      </c>
      <c r="I6416">
        <v>47317.166599999997</v>
      </c>
      <c r="J6416" s="1">
        <f>SUMIFS(I:I,B:B,Table1_2[[#This Row],[Category Level 2]],D:D,Table1_2[[#This Row],[Brand]],E:E,Table1_2[[#This Row],[Region]],F:F,Table1_2[[#This Row],[Measure]],G:G,Table1_2[[#This Row],[Year]],H:H,"&lt;="&amp;Table1_2[[#This Row],[Month]])</f>
        <v>99604.304000000004</v>
      </c>
      <c r="K64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602788.0956</v>
      </c>
      <c r="N6416">
        <f>Table1_2[[#This Row],[Value]]*2.5</f>
        <v>118292.91649999999</v>
      </c>
    </row>
    <row r="6417" spans="1:14" x14ac:dyDescent="0.25">
      <c r="A6417" s="1" t="s">
        <v>6</v>
      </c>
      <c r="B6417" s="1" t="s">
        <v>39</v>
      </c>
      <c r="C6417" s="1" t="s">
        <v>17</v>
      </c>
      <c r="D6417" s="1" t="s">
        <v>33</v>
      </c>
      <c r="E6417" s="1" t="s">
        <v>10</v>
      </c>
      <c r="F6417" s="1" t="s">
        <v>12</v>
      </c>
      <c r="G6417" s="1" t="s">
        <v>63</v>
      </c>
      <c r="H6417" s="1">
        <v>3</v>
      </c>
      <c r="I6417">
        <v>45676.136700000003</v>
      </c>
      <c r="J6417" s="1">
        <f>SUMIFS(I:I,B:B,Table1_2[[#This Row],[Category Level 2]],D:D,Table1_2[[#This Row],[Brand]],E:E,Table1_2[[#This Row],[Region]],F:F,Table1_2[[#This Row],[Measure]],G:G,Table1_2[[#This Row],[Year]],H:H,"&lt;="&amp;Table1_2[[#This Row],[Month]])</f>
        <v>145280.44070000001</v>
      </c>
      <c r="K64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591612.77800000005</v>
      </c>
      <c r="N6417">
        <f>Table1_2[[#This Row],[Value]]*2.5</f>
        <v>114190.34175000001</v>
      </c>
    </row>
    <row r="6418" spans="1:14" x14ac:dyDescent="0.25">
      <c r="A6418" s="1" t="s">
        <v>6</v>
      </c>
      <c r="B6418" s="1" t="s">
        <v>39</v>
      </c>
      <c r="C6418" s="1" t="s">
        <v>17</v>
      </c>
      <c r="D6418" s="1" t="s">
        <v>33</v>
      </c>
      <c r="E6418" s="1" t="s">
        <v>10</v>
      </c>
      <c r="F6418" s="1" t="s">
        <v>12</v>
      </c>
      <c r="G6418" s="1" t="s">
        <v>63</v>
      </c>
      <c r="H6418" s="1">
        <v>4</v>
      </c>
      <c r="I6418">
        <v>42981.007300000005</v>
      </c>
      <c r="J6418" s="1">
        <f>SUMIFS(I:I,B:B,Table1_2[[#This Row],[Category Level 2]],D:D,Table1_2[[#This Row],[Brand]],E:E,Table1_2[[#This Row],[Region]],F:F,Table1_2[[#This Row],[Measure]],G:G,Table1_2[[#This Row],[Year]],H:H,"&lt;="&amp;Table1_2[[#This Row],[Month]])</f>
        <v>188261.448</v>
      </c>
      <c r="K64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592192.33100000001</v>
      </c>
      <c r="N6418">
        <f>Table1_2[[#This Row],[Value]]*2.5</f>
        <v>107452.51825000001</v>
      </c>
    </row>
    <row r="6419" spans="1:14" x14ac:dyDescent="0.25">
      <c r="A6419" s="1" t="s">
        <v>6</v>
      </c>
      <c r="B6419" s="1" t="s">
        <v>39</v>
      </c>
      <c r="C6419" s="1" t="s">
        <v>17</v>
      </c>
      <c r="D6419" s="1" t="s">
        <v>33</v>
      </c>
      <c r="E6419" s="1" t="s">
        <v>10</v>
      </c>
      <c r="F6419" s="1" t="s">
        <v>12</v>
      </c>
      <c r="G6419" s="1" t="s">
        <v>63</v>
      </c>
      <c r="H6419" s="1">
        <v>5</v>
      </c>
      <c r="I6419">
        <v>45204.931600000004</v>
      </c>
      <c r="J6419" s="1">
        <f>SUMIFS(I:I,B:B,Table1_2[[#This Row],[Category Level 2]],D:D,Table1_2[[#This Row],[Brand]],E:E,Table1_2[[#This Row],[Region]],F:F,Table1_2[[#This Row],[Measure]],G:G,Table1_2[[#This Row],[Year]],H:H,"&lt;="&amp;Table1_2[[#This Row],[Month]])</f>
        <v>233466.37960000001</v>
      </c>
      <c r="K64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584679.95759999997</v>
      </c>
      <c r="N6419">
        <f>Table1_2[[#This Row],[Value]]*2.5</f>
        <v>113012.32900000001</v>
      </c>
    </row>
    <row r="6420" spans="1:14" x14ac:dyDescent="0.25">
      <c r="A6420" s="1" t="s">
        <v>6</v>
      </c>
      <c r="B6420" s="1" t="s">
        <v>39</v>
      </c>
      <c r="C6420" s="1" t="s">
        <v>17</v>
      </c>
      <c r="D6420" s="1" t="s">
        <v>33</v>
      </c>
      <c r="E6420" s="1" t="s">
        <v>10</v>
      </c>
      <c r="F6420" s="1" t="s">
        <v>12</v>
      </c>
      <c r="G6420" s="1" t="s">
        <v>63</v>
      </c>
      <c r="H6420" s="1">
        <v>6</v>
      </c>
      <c r="I6420">
        <v>46024.754099999998</v>
      </c>
      <c r="J6420" s="1">
        <f>SUMIFS(I:I,B:B,Table1_2[[#This Row],[Category Level 2]],D:D,Table1_2[[#This Row],[Brand]],E:E,Table1_2[[#This Row],[Region]],F:F,Table1_2[[#This Row],[Measure]],G:G,Table1_2[[#This Row],[Year]],H:H,"&lt;="&amp;Table1_2[[#This Row],[Month]])</f>
        <v>279491.13370000001</v>
      </c>
      <c r="K64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574198.04700000002</v>
      </c>
      <c r="N6420">
        <f>Table1_2[[#This Row],[Value]]*2.5</f>
        <v>115061.88524999999</v>
      </c>
    </row>
    <row r="6421" spans="1:14" x14ac:dyDescent="0.25">
      <c r="A6421" s="1" t="s">
        <v>6</v>
      </c>
      <c r="B6421" s="1" t="s">
        <v>39</v>
      </c>
      <c r="C6421" s="1" t="s">
        <v>17</v>
      </c>
      <c r="D6421" s="1" t="s">
        <v>33</v>
      </c>
      <c r="E6421" s="1" t="s">
        <v>10</v>
      </c>
      <c r="F6421" s="1" t="s">
        <v>12</v>
      </c>
      <c r="G6421" s="1" t="s">
        <v>63</v>
      </c>
      <c r="H6421" s="1">
        <v>7</v>
      </c>
      <c r="I6421">
        <v>44018.613400000002</v>
      </c>
      <c r="J6421" s="1">
        <f>SUMIFS(I:I,B:B,Table1_2[[#This Row],[Category Level 2]],D:D,Table1_2[[#This Row],[Brand]],E:E,Table1_2[[#This Row],[Region]],F:F,Table1_2[[#This Row],[Measure]],G:G,Table1_2[[#This Row],[Year]],H:H,"&lt;="&amp;Table1_2[[#This Row],[Month]])</f>
        <v>323509.74710000004</v>
      </c>
      <c r="K64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563009.47490000003</v>
      </c>
      <c r="N6421">
        <f>Table1_2[[#This Row],[Value]]*2.5</f>
        <v>110046.53350000001</v>
      </c>
    </row>
    <row r="6422" spans="1:14" x14ac:dyDescent="0.25">
      <c r="A6422" s="1" t="s">
        <v>6</v>
      </c>
      <c r="B6422" s="1" t="s">
        <v>39</v>
      </c>
      <c r="C6422" s="1" t="s">
        <v>17</v>
      </c>
      <c r="D6422" s="1" t="s">
        <v>33</v>
      </c>
      <c r="E6422" s="1" t="s">
        <v>10</v>
      </c>
      <c r="F6422" s="1" t="s">
        <v>12</v>
      </c>
      <c r="G6422" s="1" t="s">
        <v>63</v>
      </c>
      <c r="H6422" s="1">
        <v>8</v>
      </c>
      <c r="I6422">
        <v>42143.199400000005</v>
      </c>
      <c r="J6422" s="1">
        <f>SUMIFS(I:I,B:B,Table1_2[[#This Row],[Category Level 2]],D:D,Table1_2[[#This Row],[Brand]],E:E,Table1_2[[#This Row],[Region]],F:F,Table1_2[[#This Row],[Measure]],G:G,Table1_2[[#This Row],[Year]],H:H,"&lt;="&amp;Table1_2[[#This Row],[Month]])</f>
        <v>365652.94650000002</v>
      </c>
      <c r="K64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555309.51260000002</v>
      </c>
      <c r="N6422">
        <f>Table1_2[[#This Row],[Value]]*2.5</f>
        <v>105357.99850000002</v>
      </c>
    </row>
    <row r="6423" spans="1:14" x14ac:dyDescent="0.25">
      <c r="A6423" s="1" t="s">
        <v>6</v>
      </c>
      <c r="B6423" s="1" t="s">
        <v>39</v>
      </c>
      <c r="C6423" s="1" t="s">
        <v>17</v>
      </c>
      <c r="D6423" s="1" t="s">
        <v>33</v>
      </c>
      <c r="E6423" s="1" t="s">
        <v>10</v>
      </c>
      <c r="F6423" s="1" t="s">
        <v>12</v>
      </c>
      <c r="G6423" s="1" t="s">
        <v>63</v>
      </c>
      <c r="H6423" s="1">
        <v>9</v>
      </c>
      <c r="I6423">
        <v>40763.554399999994</v>
      </c>
      <c r="J6423" s="1">
        <f>SUMIFS(I:I,B:B,Table1_2[[#This Row],[Category Level 2]],D:D,Table1_2[[#This Row],[Brand]],E:E,Table1_2[[#This Row],[Region]],F:F,Table1_2[[#This Row],[Measure]],G:G,Table1_2[[#This Row],[Year]],H:H,"&lt;="&amp;Table1_2[[#This Row],[Month]])</f>
        <v>406416.50089999998</v>
      </c>
      <c r="K64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548682.67299999995</v>
      </c>
      <c r="N6423">
        <f>Table1_2[[#This Row],[Value]]*2.5</f>
        <v>101908.88599999998</v>
      </c>
    </row>
    <row r="6424" spans="1:14" x14ac:dyDescent="0.25">
      <c r="A6424" s="1" t="s">
        <v>6</v>
      </c>
      <c r="B6424" s="1" t="s">
        <v>39</v>
      </c>
      <c r="C6424" s="1" t="s">
        <v>17</v>
      </c>
      <c r="D6424" s="1" t="s">
        <v>33</v>
      </c>
      <c r="E6424" s="1" t="s">
        <v>10</v>
      </c>
      <c r="F6424" s="1" t="s">
        <v>12</v>
      </c>
      <c r="G6424" s="1" t="s">
        <v>63</v>
      </c>
      <c r="H6424" s="1">
        <v>10</v>
      </c>
      <c r="I6424">
        <v>41344.679000000004</v>
      </c>
      <c r="J6424" s="1">
        <f>SUMIFS(I:I,B:B,Table1_2[[#This Row],[Category Level 2]],D:D,Table1_2[[#This Row],[Brand]],E:E,Table1_2[[#This Row],[Region]],F:F,Table1_2[[#This Row],[Measure]],G:G,Table1_2[[#This Row],[Year]],H:H,"&lt;="&amp;Table1_2[[#This Row],[Month]])</f>
        <v>447761.17989999999</v>
      </c>
      <c r="K64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541852.91489999997</v>
      </c>
      <c r="N6424">
        <f>Table1_2[[#This Row],[Value]]*2.5</f>
        <v>103361.69750000001</v>
      </c>
    </row>
    <row r="6425" spans="1:14" x14ac:dyDescent="0.25">
      <c r="A6425" s="1" t="s">
        <v>6</v>
      </c>
      <c r="B6425" s="1" t="s">
        <v>39</v>
      </c>
      <c r="C6425" s="1" t="s">
        <v>17</v>
      </c>
      <c r="D6425" s="1" t="s">
        <v>33</v>
      </c>
      <c r="E6425" s="1" t="s">
        <v>10</v>
      </c>
      <c r="F6425" s="1" t="s">
        <v>12</v>
      </c>
      <c r="G6425" s="1" t="s">
        <v>63</v>
      </c>
      <c r="H6425" s="1">
        <v>11</v>
      </c>
      <c r="I6425">
        <v>35356.368600000002</v>
      </c>
      <c r="J6425" s="1">
        <f>SUMIFS(I:I,B:B,Table1_2[[#This Row],[Category Level 2]],D:D,Table1_2[[#This Row],[Brand]],E:E,Table1_2[[#This Row],[Region]],F:F,Table1_2[[#This Row],[Measure]],G:G,Table1_2[[#This Row],[Year]],H:H,"&lt;="&amp;Table1_2[[#This Row],[Month]])</f>
        <v>483117.54849999998</v>
      </c>
      <c r="K64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533039.30109999992</v>
      </c>
      <c r="N6425">
        <f>Table1_2[[#This Row],[Value]]*2.5</f>
        <v>88390.921499999997</v>
      </c>
    </row>
    <row r="6426" spans="1:14" x14ac:dyDescent="0.25">
      <c r="A6426" s="1" t="s">
        <v>6</v>
      </c>
      <c r="B6426" s="1" t="s">
        <v>39</v>
      </c>
      <c r="C6426" s="1" t="s">
        <v>17</v>
      </c>
      <c r="D6426" s="1" t="s">
        <v>33</v>
      </c>
      <c r="E6426" s="1" t="s">
        <v>10</v>
      </c>
      <c r="F6426" s="1" t="s">
        <v>12</v>
      </c>
      <c r="G6426" s="1" t="s">
        <v>63</v>
      </c>
      <c r="H6426" s="1">
        <v>12</v>
      </c>
      <c r="I6426">
        <v>41684.397500000006</v>
      </c>
      <c r="J6426" s="1">
        <f>SUMIFS(I:I,B:B,Table1_2[[#This Row],[Category Level 2]],D:D,Table1_2[[#This Row],[Brand]],E:E,Table1_2[[#This Row],[Region]],F:F,Table1_2[[#This Row],[Measure]],G:G,Table1_2[[#This Row],[Year]],H:H,"&lt;="&amp;Table1_2[[#This Row],[Month]])</f>
        <v>524801.946</v>
      </c>
      <c r="K64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524801.946</v>
      </c>
      <c r="N6426">
        <f>Table1_2[[#This Row],[Value]]*2.5</f>
        <v>104210.99375000002</v>
      </c>
    </row>
    <row r="6427" spans="1:14" x14ac:dyDescent="0.25">
      <c r="A6427" s="1" t="s">
        <v>6</v>
      </c>
      <c r="B6427" s="1" t="s">
        <v>39</v>
      </c>
      <c r="C6427" s="1" t="s">
        <v>17</v>
      </c>
      <c r="D6427" s="1" t="s">
        <v>33</v>
      </c>
      <c r="E6427" s="1" t="s">
        <v>10</v>
      </c>
      <c r="F6427" s="1" t="s">
        <v>12</v>
      </c>
      <c r="G6427" s="1" t="s">
        <v>64</v>
      </c>
      <c r="H6427" s="1">
        <v>1</v>
      </c>
      <c r="I6427">
        <v>40343.224800000004</v>
      </c>
      <c r="J6427" s="1">
        <f>SUMIFS(I:I,B:B,Table1_2[[#This Row],[Category Level 2]],D:D,Table1_2[[#This Row],[Brand]],E:E,Table1_2[[#This Row],[Region]],F:F,Table1_2[[#This Row],[Measure]],G:G,Table1_2[[#This Row],[Year]],H:H,"&lt;="&amp;Table1_2[[#This Row],[Month]])</f>
        <v>40343.224800000004</v>
      </c>
      <c r="K64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512858.03340000001</v>
      </c>
      <c r="N6427">
        <f>Table1_2[[#This Row],[Value]]*2.5</f>
        <v>100858.06200000001</v>
      </c>
    </row>
    <row r="6428" spans="1:14" x14ac:dyDescent="0.25">
      <c r="A6428" s="1" t="s">
        <v>6</v>
      </c>
      <c r="B6428" s="1" t="s">
        <v>39</v>
      </c>
      <c r="C6428" s="1" t="s">
        <v>17</v>
      </c>
      <c r="D6428" s="1" t="s">
        <v>33</v>
      </c>
      <c r="E6428" s="1" t="s">
        <v>10</v>
      </c>
      <c r="F6428" s="1" t="s">
        <v>12</v>
      </c>
      <c r="G6428" s="1" t="s">
        <v>64</v>
      </c>
      <c r="H6428" s="1">
        <v>2</v>
      </c>
      <c r="I6428">
        <v>38698.511200000001</v>
      </c>
      <c r="J6428" s="1">
        <f>SUMIFS(I:I,B:B,Table1_2[[#This Row],[Category Level 2]],D:D,Table1_2[[#This Row],[Brand]],E:E,Table1_2[[#This Row],[Region]],F:F,Table1_2[[#This Row],[Measure]],G:G,Table1_2[[#This Row],[Year]],H:H,"&lt;="&amp;Table1_2[[#This Row],[Month]])</f>
        <v>79041.736000000004</v>
      </c>
      <c r="K64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504239.37800000003</v>
      </c>
      <c r="N6428">
        <f>Table1_2[[#This Row],[Value]]*2.5</f>
        <v>96746.278000000006</v>
      </c>
    </row>
    <row r="6429" spans="1:14" x14ac:dyDescent="0.25">
      <c r="A6429" s="1" t="s">
        <v>6</v>
      </c>
      <c r="B6429" s="1" t="s">
        <v>39</v>
      </c>
      <c r="C6429" s="1" t="s">
        <v>17</v>
      </c>
      <c r="D6429" s="1" t="s">
        <v>33</v>
      </c>
      <c r="E6429" s="1" t="s">
        <v>10</v>
      </c>
      <c r="F6429" s="1" t="s">
        <v>12</v>
      </c>
      <c r="G6429" s="1" t="s">
        <v>64</v>
      </c>
      <c r="H6429" s="1">
        <v>3</v>
      </c>
      <c r="I6429">
        <v>54119.794099999999</v>
      </c>
      <c r="J6429" s="1">
        <f>SUMIFS(I:I,B:B,Table1_2[[#This Row],[Category Level 2]],D:D,Table1_2[[#This Row],[Brand]],E:E,Table1_2[[#This Row],[Region]],F:F,Table1_2[[#This Row],[Measure]],G:G,Table1_2[[#This Row],[Year]],H:H,"&lt;="&amp;Table1_2[[#This Row],[Month]])</f>
        <v>133161.5301</v>
      </c>
      <c r="K64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512683.03540000005</v>
      </c>
      <c r="N6429">
        <f>Table1_2[[#This Row],[Value]]*2.5</f>
        <v>135299.48525</v>
      </c>
    </row>
    <row r="6430" spans="1:14" x14ac:dyDescent="0.25">
      <c r="A6430" s="1" t="s">
        <v>6</v>
      </c>
      <c r="B6430" s="1" t="s">
        <v>39</v>
      </c>
      <c r="C6430" s="1" t="s">
        <v>17</v>
      </c>
      <c r="D6430" s="1" t="s">
        <v>33</v>
      </c>
      <c r="E6430" s="1" t="s">
        <v>10</v>
      </c>
      <c r="F6430" s="1" t="s">
        <v>12</v>
      </c>
      <c r="G6430" s="1" t="s">
        <v>64</v>
      </c>
      <c r="H6430" s="1">
        <v>4</v>
      </c>
      <c r="I6430">
        <v>47498.453300000001</v>
      </c>
      <c r="J6430" s="1">
        <f>SUMIFS(I:I,B:B,Table1_2[[#This Row],[Category Level 2]],D:D,Table1_2[[#This Row],[Brand]],E:E,Table1_2[[#This Row],[Region]],F:F,Table1_2[[#This Row],[Measure]],G:G,Table1_2[[#This Row],[Year]],H:H,"&lt;="&amp;Table1_2[[#This Row],[Month]])</f>
        <v>180659.9834</v>
      </c>
      <c r="K64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517200.48140000005</v>
      </c>
      <c r="N6430">
        <f>Table1_2[[#This Row],[Value]]*2.5</f>
        <v>118746.13325</v>
      </c>
    </row>
    <row r="6431" spans="1:14" x14ac:dyDescent="0.25">
      <c r="A6431" s="1" t="s">
        <v>6</v>
      </c>
      <c r="B6431" s="1" t="s">
        <v>39</v>
      </c>
      <c r="C6431" s="1" t="s">
        <v>17</v>
      </c>
      <c r="D6431" s="1" t="s">
        <v>33</v>
      </c>
      <c r="E6431" s="1" t="s">
        <v>10</v>
      </c>
      <c r="F6431" s="1" t="s">
        <v>12</v>
      </c>
      <c r="G6431" s="1" t="s">
        <v>64</v>
      </c>
      <c r="H6431" s="1">
        <v>5</v>
      </c>
      <c r="I6431">
        <v>36657.823400000001</v>
      </c>
      <c r="J6431" s="1">
        <f>SUMIFS(I:I,B:B,Table1_2[[#This Row],[Category Level 2]],D:D,Table1_2[[#This Row],[Brand]],E:E,Table1_2[[#This Row],[Region]],F:F,Table1_2[[#This Row],[Measure]],G:G,Table1_2[[#This Row],[Year]],H:H,"&lt;="&amp;Table1_2[[#This Row],[Month]])</f>
        <v>217317.80679999999</v>
      </c>
      <c r="K64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508653.37320000003</v>
      </c>
      <c r="N6431">
        <f>Table1_2[[#This Row],[Value]]*2.5</f>
        <v>91644.558499999999</v>
      </c>
    </row>
    <row r="6432" spans="1:14" x14ac:dyDescent="0.25">
      <c r="A6432" s="1" t="s">
        <v>6</v>
      </c>
      <c r="B6432" s="1" t="s">
        <v>39</v>
      </c>
      <c r="C6432" s="1" t="s">
        <v>17</v>
      </c>
      <c r="D6432" s="1" t="s">
        <v>33</v>
      </c>
      <c r="E6432" s="1" t="s">
        <v>10</v>
      </c>
      <c r="F6432" s="1" t="s">
        <v>12</v>
      </c>
      <c r="G6432" s="1" t="s">
        <v>64</v>
      </c>
      <c r="H6432" s="1">
        <v>6</v>
      </c>
      <c r="I6432">
        <v>41012.639300000003</v>
      </c>
      <c r="J6432" s="1">
        <f>SUMIFS(I:I,B:B,Table1_2[[#This Row],[Category Level 2]],D:D,Table1_2[[#This Row],[Brand]],E:E,Table1_2[[#This Row],[Region]],F:F,Table1_2[[#This Row],[Measure]],G:G,Table1_2[[#This Row],[Year]],H:H,"&lt;="&amp;Table1_2[[#This Row],[Month]])</f>
        <v>258330.4461</v>
      </c>
      <c r="K64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503641.25840000005</v>
      </c>
      <c r="N6432">
        <f>Table1_2[[#This Row],[Value]]*2.5</f>
        <v>102531.59825000001</v>
      </c>
    </row>
    <row r="6433" spans="1:14" x14ac:dyDescent="0.25">
      <c r="A6433" s="1" t="s">
        <v>6</v>
      </c>
      <c r="B6433" s="1" t="s">
        <v>39</v>
      </c>
      <c r="C6433" s="1" t="s">
        <v>17</v>
      </c>
      <c r="D6433" s="1" t="s">
        <v>33</v>
      </c>
      <c r="E6433" s="1" t="s">
        <v>10</v>
      </c>
      <c r="F6433" s="1" t="s">
        <v>12</v>
      </c>
      <c r="G6433" s="1" t="s">
        <v>64</v>
      </c>
      <c r="H6433" s="1">
        <v>7</v>
      </c>
      <c r="I6433">
        <v>44993.714099999997</v>
      </c>
      <c r="J6433" s="1">
        <f>SUMIFS(I:I,B:B,Table1_2[[#This Row],[Category Level 2]],D:D,Table1_2[[#This Row],[Brand]],E:E,Table1_2[[#This Row],[Region]],F:F,Table1_2[[#This Row],[Measure]],G:G,Table1_2[[#This Row],[Year]],H:H,"&lt;="&amp;Table1_2[[#This Row],[Month]])</f>
        <v>303324.16019999998</v>
      </c>
      <c r="K64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504616.3591</v>
      </c>
      <c r="N6433">
        <f>Table1_2[[#This Row],[Value]]*2.5</f>
        <v>112484.28524999999</v>
      </c>
    </row>
    <row r="6434" spans="1:14" x14ac:dyDescent="0.25">
      <c r="A6434" s="1" t="s">
        <v>6</v>
      </c>
      <c r="B6434" s="1" t="s">
        <v>39</v>
      </c>
      <c r="C6434" s="1" t="s">
        <v>17</v>
      </c>
      <c r="D6434" s="1" t="s">
        <v>33</v>
      </c>
      <c r="E6434" s="1" t="s">
        <v>10</v>
      </c>
      <c r="F6434" s="1" t="s">
        <v>12</v>
      </c>
      <c r="G6434" s="1" t="s">
        <v>64</v>
      </c>
      <c r="H6434" s="1">
        <v>8</v>
      </c>
      <c r="I6434">
        <v>37381.961800000005</v>
      </c>
      <c r="J6434" s="1">
        <f>SUMIFS(I:I,B:B,Table1_2[[#This Row],[Category Level 2]],D:D,Table1_2[[#This Row],[Brand]],E:E,Table1_2[[#This Row],[Region]],F:F,Table1_2[[#This Row],[Measure]],G:G,Table1_2[[#This Row],[Year]],H:H,"&lt;="&amp;Table1_2[[#This Row],[Month]])</f>
        <v>340706.12199999997</v>
      </c>
      <c r="K64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499855.12150000001</v>
      </c>
      <c r="N6434">
        <f>Table1_2[[#This Row],[Value]]*2.5</f>
        <v>93454.904500000004</v>
      </c>
    </row>
    <row r="6435" spans="1:14" x14ac:dyDescent="0.25">
      <c r="A6435" s="1" t="s">
        <v>6</v>
      </c>
      <c r="B6435" s="1" t="s">
        <v>39</v>
      </c>
      <c r="C6435" s="1" t="s">
        <v>17</v>
      </c>
      <c r="D6435" s="1" t="s">
        <v>33</v>
      </c>
      <c r="E6435" s="1" t="s">
        <v>10</v>
      </c>
      <c r="F6435" s="1" t="s">
        <v>12</v>
      </c>
      <c r="G6435" s="1" t="s">
        <v>64</v>
      </c>
      <c r="H6435" s="1">
        <v>9</v>
      </c>
      <c r="I6435">
        <v>38353.787800000006</v>
      </c>
      <c r="J6435" s="1">
        <f>SUMIFS(I:I,B:B,Table1_2[[#This Row],[Category Level 2]],D:D,Table1_2[[#This Row],[Brand]],E:E,Table1_2[[#This Row],[Region]],F:F,Table1_2[[#This Row],[Measure]],G:G,Table1_2[[#This Row],[Year]],H:H,"&lt;="&amp;Table1_2[[#This Row],[Month]])</f>
        <v>379059.90979999996</v>
      </c>
      <c r="K64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497445.35489999998</v>
      </c>
      <c r="N6435">
        <f>Table1_2[[#This Row],[Value]]*2.5</f>
        <v>95884.469500000007</v>
      </c>
    </row>
    <row r="6436" spans="1:14" x14ac:dyDescent="0.25">
      <c r="A6436" s="1" t="s">
        <v>6</v>
      </c>
      <c r="B6436" s="1" t="s">
        <v>39</v>
      </c>
      <c r="C6436" s="1" t="s">
        <v>17</v>
      </c>
      <c r="D6436" s="1" t="s">
        <v>33</v>
      </c>
      <c r="E6436" s="1" t="s">
        <v>10</v>
      </c>
      <c r="F6436" s="1" t="s">
        <v>12</v>
      </c>
      <c r="G6436" s="1" t="s">
        <v>64</v>
      </c>
      <c r="H6436" s="1">
        <v>10</v>
      </c>
      <c r="I6436">
        <v>42458.541900000004</v>
      </c>
      <c r="J6436" s="1">
        <f>SUMIFS(I:I,B:B,Table1_2[[#This Row],[Category Level 2]],D:D,Table1_2[[#This Row],[Brand]],E:E,Table1_2[[#This Row],[Region]],F:F,Table1_2[[#This Row],[Measure]],G:G,Table1_2[[#This Row],[Year]],H:H,"&lt;="&amp;Table1_2[[#This Row],[Month]])</f>
        <v>421518.45169999998</v>
      </c>
      <c r="K64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498559.21779999998</v>
      </c>
      <c r="N6436">
        <f>Table1_2[[#This Row],[Value]]*2.5</f>
        <v>106146.35475000001</v>
      </c>
    </row>
    <row r="6437" spans="1:14" x14ac:dyDescent="0.25">
      <c r="A6437" s="1" t="s">
        <v>6</v>
      </c>
      <c r="B6437" s="1" t="s">
        <v>39</v>
      </c>
      <c r="C6437" s="1" t="s">
        <v>17</v>
      </c>
      <c r="D6437" s="1" t="s">
        <v>33</v>
      </c>
      <c r="E6437" s="1" t="s">
        <v>10</v>
      </c>
      <c r="F6437" s="1" t="s">
        <v>12</v>
      </c>
      <c r="G6437" s="1" t="s">
        <v>64</v>
      </c>
      <c r="H6437" s="1">
        <v>11</v>
      </c>
      <c r="I6437">
        <v>41738.984600000003</v>
      </c>
      <c r="J6437" s="1">
        <f>SUMIFS(I:I,B:B,Table1_2[[#This Row],[Category Level 2]],D:D,Table1_2[[#This Row],[Brand]],E:E,Table1_2[[#This Row],[Region]],F:F,Table1_2[[#This Row],[Measure]],G:G,Table1_2[[#This Row],[Year]],H:H,"&lt;="&amp;Table1_2[[#This Row],[Month]])</f>
        <v>463257.4363</v>
      </c>
      <c r="K64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504941.83380000002</v>
      </c>
      <c r="N6437">
        <f>Table1_2[[#This Row],[Value]]*2.5</f>
        <v>104347.4615</v>
      </c>
    </row>
    <row r="6438" spans="1:14" x14ac:dyDescent="0.25">
      <c r="A6438" s="1" t="s">
        <v>6</v>
      </c>
      <c r="B6438" s="1" t="s">
        <v>39</v>
      </c>
      <c r="C6438" s="1" t="s">
        <v>17</v>
      </c>
      <c r="D6438" s="1" t="s">
        <v>33</v>
      </c>
      <c r="E6438" s="1" t="s">
        <v>10</v>
      </c>
      <c r="F6438" s="1" t="s">
        <v>12</v>
      </c>
      <c r="G6438" s="1" t="s">
        <v>64</v>
      </c>
      <c r="H6438" s="1">
        <v>12</v>
      </c>
      <c r="I6438">
        <v>40927.954700000002</v>
      </c>
      <c r="J6438" s="1">
        <f>SUMIFS(I:I,B:B,Table1_2[[#This Row],[Category Level 2]],D:D,Table1_2[[#This Row],[Brand]],E:E,Table1_2[[#This Row],[Region]],F:F,Table1_2[[#This Row],[Measure]],G:G,Table1_2[[#This Row],[Year]],H:H,"&lt;="&amp;Table1_2[[#This Row],[Month]])</f>
        <v>504185.391</v>
      </c>
      <c r="K64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504185.391</v>
      </c>
      <c r="N6438">
        <f>Table1_2[[#This Row],[Value]]*2.5</f>
        <v>102319.88675000001</v>
      </c>
    </row>
    <row r="6439" spans="1:14" x14ac:dyDescent="0.25">
      <c r="A6439" s="1" t="s">
        <v>6</v>
      </c>
      <c r="B6439" s="1" t="s">
        <v>39</v>
      </c>
      <c r="C6439" s="1" t="s">
        <v>17</v>
      </c>
      <c r="D6439" s="1" t="s">
        <v>33</v>
      </c>
      <c r="E6439" s="1" t="s">
        <v>10</v>
      </c>
      <c r="F6439" s="1" t="s">
        <v>12</v>
      </c>
      <c r="G6439" s="1" t="s">
        <v>65</v>
      </c>
      <c r="H6439" s="1">
        <v>1</v>
      </c>
      <c r="I6439">
        <v>39252.720400000006</v>
      </c>
      <c r="J6439" s="1">
        <f>SUMIFS(I:I,B:B,Table1_2[[#This Row],[Category Level 2]],D:D,Table1_2[[#This Row],[Brand]],E:E,Table1_2[[#This Row],[Region]],F:F,Table1_2[[#This Row],[Measure]],G:G,Table1_2[[#This Row],[Year]],H:H,"&lt;="&amp;Table1_2[[#This Row],[Month]])</f>
        <v>39252.720400000006</v>
      </c>
      <c r="K64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503094.88660000003</v>
      </c>
      <c r="N6439">
        <f>Table1_2[[#This Row],[Value]]*2.5</f>
        <v>98131.801000000007</v>
      </c>
    </row>
    <row r="6440" spans="1:14" x14ac:dyDescent="0.25">
      <c r="A6440" s="1" t="s">
        <v>6</v>
      </c>
      <c r="B6440" s="1" t="s">
        <v>39</v>
      </c>
      <c r="C6440" s="1" t="s">
        <v>17</v>
      </c>
      <c r="D6440" s="1" t="s">
        <v>33</v>
      </c>
      <c r="E6440" s="1" t="s">
        <v>10</v>
      </c>
      <c r="F6440" s="1" t="s">
        <v>12</v>
      </c>
      <c r="G6440" s="1" t="s">
        <v>65</v>
      </c>
      <c r="H6440" s="1">
        <v>2</v>
      </c>
      <c r="I6440">
        <v>38774.798800000004</v>
      </c>
      <c r="J6440" s="1">
        <f>SUMIFS(I:I,B:B,Table1_2[[#This Row],[Category Level 2]],D:D,Table1_2[[#This Row],[Brand]],E:E,Table1_2[[#This Row],[Region]],F:F,Table1_2[[#This Row],[Measure]],G:G,Table1_2[[#This Row],[Year]],H:H,"&lt;="&amp;Table1_2[[#This Row],[Month]])</f>
        <v>78027.51920000001</v>
      </c>
      <c r="K64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503171.17420000001</v>
      </c>
      <c r="N6440">
        <f>Table1_2[[#This Row],[Value]]*2.5</f>
        <v>96936.997000000003</v>
      </c>
    </row>
    <row r="6441" spans="1:14" x14ac:dyDescent="0.25">
      <c r="A6441" s="1" t="s">
        <v>6</v>
      </c>
      <c r="B6441" s="1" t="s">
        <v>39</v>
      </c>
      <c r="C6441" s="1" t="s">
        <v>17</v>
      </c>
      <c r="D6441" s="1" t="s">
        <v>33</v>
      </c>
      <c r="E6441" s="1" t="s">
        <v>10</v>
      </c>
      <c r="F6441" s="1" t="s">
        <v>12</v>
      </c>
      <c r="G6441" s="1" t="s">
        <v>65</v>
      </c>
      <c r="H6441" s="1">
        <v>3</v>
      </c>
      <c r="I6441">
        <v>44397.693400000004</v>
      </c>
      <c r="J6441" s="1">
        <f>SUMIFS(I:I,B:B,Table1_2[[#This Row],[Category Level 2]],D:D,Table1_2[[#This Row],[Brand]],E:E,Table1_2[[#This Row],[Region]],F:F,Table1_2[[#This Row],[Measure]],G:G,Table1_2[[#This Row],[Year]],H:H,"&lt;="&amp;Table1_2[[#This Row],[Month]])</f>
        <v>122425.21260000001</v>
      </c>
      <c r="K64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493449.07350000006</v>
      </c>
      <c r="N6441">
        <f>Table1_2[[#This Row],[Value]]*2.5</f>
        <v>110994.2335</v>
      </c>
    </row>
    <row r="6442" spans="1:14" x14ac:dyDescent="0.25">
      <c r="A6442" s="1" t="s">
        <v>6</v>
      </c>
      <c r="B6442" s="1" t="s">
        <v>39</v>
      </c>
      <c r="C6442" s="1" t="s">
        <v>17</v>
      </c>
      <c r="D6442" s="1" t="s">
        <v>33</v>
      </c>
      <c r="E6442" s="1" t="s">
        <v>10</v>
      </c>
      <c r="F6442" s="1" t="s">
        <v>12</v>
      </c>
      <c r="G6442" s="1" t="s">
        <v>65</v>
      </c>
      <c r="H6442" s="1">
        <v>4</v>
      </c>
      <c r="I6442">
        <v>43544.863400000002</v>
      </c>
      <c r="J6442" s="1">
        <f>SUMIFS(I:I,B:B,Table1_2[[#This Row],[Category Level 2]],D:D,Table1_2[[#This Row],[Brand]],E:E,Table1_2[[#This Row],[Region]],F:F,Table1_2[[#This Row],[Measure]],G:G,Table1_2[[#This Row],[Year]],H:H,"&lt;="&amp;Table1_2[[#This Row],[Month]])</f>
        <v>165970.076</v>
      </c>
      <c r="K64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489495.48360000004</v>
      </c>
      <c r="N6442">
        <f>Table1_2[[#This Row],[Value]]*2.5</f>
        <v>108862.15850000001</v>
      </c>
    </row>
    <row r="6443" spans="1:14" x14ac:dyDescent="0.25">
      <c r="A6443" s="1" t="s">
        <v>6</v>
      </c>
      <c r="B6443" s="1" t="s">
        <v>39</v>
      </c>
      <c r="C6443" s="1" t="s">
        <v>17</v>
      </c>
      <c r="D6443" s="1" t="s">
        <v>33</v>
      </c>
      <c r="E6443" s="1" t="s">
        <v>10</v>
      </c>
      <c r="F6443" s="1" t="s">
        <v>12</v>
      </c>
      <c r="G6443" s="1" t="s">
        <v>65</v>
      </c>
      <c r="H6443" s="1">
        <v>5</v>
      </c>
      <c r="I6443">
        <v>41212.517400000004</v>
      </c>
      <c r="J6443" s="1">
        <f>SUMIFS(I:I,B:B,Table1_2[[#This Row],[Category Level 2]],D:D,Table1_2[[#This Row],[Brand]],E:E,Table1_2[[#This Row],[Region]],F:F,Table1_2[[#This Row],[Measure]],G:G,Table1_2[[#This Row],[Year]],H:H,"&lt;="&amp;Table1_2[[#This Row],[Month]])</f>
        <v>207182.59340000001</v>
      </c>
      <c r="K64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494050.17760000005</v>
      </c>
      <c r="N6443">
        <f>Table1_2[[#This Row],[Value]]*2.5</f>
        <v>103031.29350000001</v>
      </c>
    </row>
    <row r="6444" spans="1:14" x14ac:dyDescent="0.25">
      <c r="A6444" s="1" t="s">
        <v>6</v>
      </c>
      <c r="B6444" s="1" t="s">
        <v>39</v>
      </c>
      <c r="C6444" s="1" t="s">
        <v>17</v>
      </c>
      <c r="D6444" s="1" t="s">
        <v>33</v>
      </c>
      <c r="E6444" s="1" t="s">
        <v>10</v>
      </c>
      <c r="F6444" s="1" t="s">
        <v>12</v>
      </c>
      <c r="G6444" s="1" t="s">
        <v>65</v>
      </c>
      <c r="H6444" s="1">
        <v>6</v>
      </c>
      <c r="I6444">
        <v>44381.794999999998</v>
      </c>
      <c r="J6444" s="1">
        <f>SUMIFS(I:I,B:B,Table1_2[[#This Row],[Category Level 2]],D:D,Table1_2[[#This Row],[Brand]],E:E,Table1_2[[#This Row],[Region]],F:F,Table1_2[[#This Row],[Measure]],G:G,Table1_2[[#This Row],[Year]],H:H,"&lt;="&amp;Table1_2[[#This Row],[Month]])</f>
        <v>251564.3884</v>
      </c>
      <c r="K64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497419.3333</v>
      </c>
      <c r="N6444">
        <f>Table1_2[[#This Row],[Value]]*2.5</f>
        <v>110954.48749999999</v>
      </c>
    </row>
    <row r="6445" spans="1:14" x14ac:dyDescent="0.25">
      <c r="A6445" s="1" t="s">
        <v>6</v>
      </c>
      <c r="B6445" s="1" t="s">
        <v>39</v>
      </c>
      <c r="C6445" s="1" t="s">
        <v>17</v>
      </c>
      <c r="D6445" s="1" t="s">
        <v>33</v>
      </c>
      <c r="E6445" s="1" t="s">
        <v>10</v>
      </c>
      <c r="F6445" s="1" t="s">
        <v>12</v>
      </c>
      <c r="G6445" s="1" t="s">
        <v>65</v>
      </c>
      <c r="H6445" s="1">
        <v>7</v>
      </c>
      <c r="I6445">
        <v>44783.598099999996</v>
      </c>
      <c r="J6445" s="1">
        <f>SUMIFS(I:I,B:B,Table1_2[[#This Row],[Category Level 2]],D:D,Table1_2[[#This Row],[Brand]],E:E,Table1_2[[#This Row],[Region]],F:F,Table1_2[[#This Row],[Measure]],G:G,Table1_2[[#This Row],[Year]],H:H,"&lt;="&amp;Table1_2[[#This Row],[Month]])</f>
        <v>296347.9865</v>
      </c>
      <c r="K64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497209.21730000002</v>
      </c>
      <c r="N6445">
        <f>Table1_2[[#This Row],[Value]]*2.5</f>
        <v>111958.99524999999</v>
      </c>
    </row>
    <row r="6446" spans="1:14" x14ac:dyDescent="0.25">
      <c r="A6446" s="1" t="s">
        <v>6</v>
      </c>
      <c r="B6446" s="1" t="s">
        <v>39</v>
      </c>
      <c r="C6446" s="1" t="s">
        <v>17</v>
      </c>
      <c r="D6446" s="1" t="s">
        <v>33</v>
      </c>
      <c r="E6446" s="1" t="s">
        <v>10</v>
      </c>
      <c r="F6446" s="1" t="s">
        <v>12</v>
      </c>
      <c r="G6446" s="1" t="s">
        <v>65</v>
      </c>
      <c r="H6446" s="1">
        <v>8</v>
      </c>
      <c r="I6446">
        <v>41299.965100000001</v>
      </c>
      <c r="J6446" s="1">
        <f>SUMIFS(I:I,B:B,Table1_2[[#This Row],[Category Level 2]],D:D,Table1_2[[#This Row],[Brand]],E:E,Table1_2[[#This Row],[Region]],F:F,Table1_2[[#This Row],[Measure]],G:G,Table1_2[[#This Row],[Year]],H:H,"&lt;="&amp;Table1_2[[#This Row],[Month]])</f>
        <v>337647.95160000003</v>
      </c>
      <c r="K64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501127.2206</v>
      </c>
      <c r="N6446">
        <f>Table1_2[[#This Row],[Value]]*2.5</f>
        <v>103249.91275</v>
      </c>
    </row>
    <row r="6447" spans="1:14" x14ac:dyDescent="0.25">
      <c r="A6447" s="1" t="s">
        <v>6</v>
      </c>
      <c r="B6447" s="1" t="s">
        <v>39</v>
      </c>
      <c r="C6447" s="1" t="s">
        <v>17</v>
      </c>
      <c r="D6447" s="1" t="s">
        <v>33</v>
      </c>
      <c r="E6447" s="1" t="s">
        <v>10</v>
      </c>
      <c r="F6447" s="1" t="s">
        <v>12</v>
      </c>
      <c r="G6447" s="1" t="s">
        <v>65</v>
      </c>
      <c r="H6447" s="1">
        <v>9</v>
      </c>
      <c r="I6447">
        <v>42450.780700000003</v>
      </c>
      <c r="J6447" s="1">
        <f>SUMIFS(I:I,B:B,Table1_2[[#This Row],[Category Level 2]],D:D,Table1_2[[#This Row],[Brand]],E:E,Table1_2[[#This Row],[Region]],F:F,Table1_2[[#This Row],[Measure]],G:G,Table1_2[[#This Row],[Year]],H:H,"&lt;="&amp;Table1_2[[#This Row],[Month]])</f>
        <v>380098.73230000003</v>
      </c>
      <c r="K64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505224.21350000007</v>
      </c>
      <c r="N6447">
        <f>Table1_2[[#This Row],[Value]]*2.5</f>
        <v>106126.95175000001</v>
      </c>
    </row>
    <row r="6448" spans="1:14" x14ac:dyDescent="0.25">
      <c r="A6448" s="1" t="s">
        <v>6</v>
      </c>
      <c r="B6448" s="1" t="s">
        <v>39</v>
      </c>
      <c r="C6448" s="1" t="s">
        <v>17</v>
      </c>
      <c r="D6448" s="1" t="s">
        <v>33</v>
      </c>
      <c r="E6448" s="1" t="s">
        <v>10</v>
      </c>
      <c r="F6448" s="1" t="s">
        <v>12</v>
      </c>
      <c r="G6448" s="1" t="s">
        <v>65</v>
      </c>
      <c r="H6448" s="1">
        <v>10</v>
      </c>
      <c r="I6448">
        <v>47166.1224</v>
      </c>
      <c r="J6448" s="1">
        <f>SUMIFS(I:I,B:B,Table1_2[[#This Row],[Category Level 2]],D:D,Table1_2[[#This Row],[Brand]],E:E,Table1_2[[#This Row],[Region]],F:F,Table1_2[[#This Row],[Measure]],G:G,Table1_2[[#This Row],[Year]],H:H,"&lt;="&amp;Table1_2[[#This Row],[Month]])</f>
        <v>427264.85470000003</v>
      </c>
      <c r="K64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509931.79399999999</v>
      </c>
      <c r="N6448">
        <f>Table1_2[[#This Row],[Value]]*2.5</f>
        <v>117915.306</v>
      </c>
    </row>
    <row r="6449" spans="1:14" x14ac:dyDescent="0.25">
      <c r="A6449" s="1" t="s">
        <v>6</v>
      </c>
      <c r="B6449" s="1" t="s">
        <v>39</v>
      </c>
      <c r="C6449" s="1" t="s">
        <v>17</v>
      </c>
      <c r="D6449" s="1" t="s">
        <v>33</v>
      </c>
      <c r="E6449" s="1" t="s">
        <v>10</v>
      </c>
      <c r="F6449" s="1" t="s">
        <v>12</v>
      </c>
      <c r="G6449" s="1" t="s">
        <v>65</v>
      </c>
      <c r="H6449" s="1">
        <v>11</v>
      </c>
      <c r="I6449">
        <v>44273.471800000007</v>
      </c>
      <c r="J6449" s="1">
        <f>SUMIFS(I:I,B:B,Table1_2[[#This Row],[Category Level 2]],D:D,Table1_2[[#This Row],[Brand]],E:E,Table1_2[[#This Row],[Region]],F:F,Table1_2[[#This Row],[Measure]],G:G,Table1_2[[#This Row],[Year]],H:H,"&lt;="&amp;Table1_2[[#This Row],[Month]])</f>
        <v>471538.32650000002</v>
      </c>
      <c r="K64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512466.28120000003</v>
      </c>
      <c r="N6449">
        <f>Table1_2[[#This Row],[Value]]*2.5</f>
        <v>110683.67950000001</v>
      </c>
    </row>
    <row r="6450" spans="1:14" x14ac:dyDescent="0.25">
      <c r="A6450" s="1" t="s">
        <v>6</v>
      </c>
      <c r="B6450" s="1" t="s">
        <v>39</v>
      </c>
      <c r="C6450" s="1" t="s">
        <v>17</v>
      </c>
      <c r="D6450" s="1" t="s">
        <v>33</v>
      </c>
      <c r="E6450" s="1" t="s">
        <v>10</v>
      </c>
      <c r="F6450" s="1" t="s">
        <v>12</v>
      </c>
      <c r="G6450" s="1" t="s">
        <v>65</v>
      </c>
      <c r="H6450" s="1">
        <v>12</v>
      </c>
      <c r="I6450">
        <v>46152.359799999998</v>
      </c>
      <c r="J6450" s="1">
        <f>SUMIFS(I:I,B:B,Table1_2[[#This Row],[Category Level 2]],D:D,Table1_2[[#This Row],[Brand]],E:E,Table1_2[[#This Row],[Region]],F:F,Table1_2[[#This Row],[Measure]],G:G,Table1_2[[#This Row],[Year]],H:H,"&lt;="&amp;Table1_2[[#This Row],[Month]])</f>
        <v>517690.6863</v>
      </c>
      <c r="K64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517690.6863</v>
      </c>
      <c r="N6450">
        <f>Table1_2[[#This Row],[Value]]*2.5</f>
        <v>115380.8995</v>
      </c>
    </row>
    <row r="6451" spans="1:14" x14ac:dyDescent="0.25">
      <c r="A6451" s="1" t="s">
        <v>6</v>
      </c>
      <c r="B6451" s="1" t="s">
        <v>39</v>
      </c>
      <c r="C6451" s="1" t="s">
        <v>17</v>
      </c>
      <c r="D6451" s="1" t="s">
        <v>33</v>
      </c>
      <c r="E6451" s="1" t="s">
        <v>10</v>
      </c>
      <c r="F6451" s="1" t="s">
        <v>12</v>
      </c>
      <c r="G6451" s="1" t="s">
        <v>66</v>
      </c>
      <c r="H6451" s="1">
        <v>1</v>
      </c>
      <c r="I6451">
        <v>44608.110200000003</v>
      </c>
      <c r="J6451" s="1">
        <f>SUMIFS(I:I,B:B,Table1_2[[#This Row],[Category Level 2]],D:D,Table1_2[[#This Row],[Brand]],E:E,Table1_2[[#This Row],[Region]],F:F,Table1_2[[#This Row],[Measure]],G:G,Table1_2[[#This Row],[Year]],H:H,"&lt;="&amp;Table1_2[[#This Row],[Month]])</f>
        <v>44608.110200000003</v>
      </c>
      <c r="K64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523046.07610000001</v>
      </c>
      <c r="N6451">
        <f>Table1_2[[#This Row],[Value]]*2.5</f>
        <v>111520.2755</v>
      </c>
    </row>
    <row r="6452" spans="1:14" x14ac:dyDescent="0.25">
      <c r="A6452" s="1" t="s">
        <v>6</v>
      </c>
      <c r="B6452" s="1" t="s">
        <v>39</v>
      </c>
      <c r="C6452" s="1" t="s">
        <v>17</v>
      </c>
      <c r="D6452" s="1" t="s">
        <v>33</v>
      </c>
      <c r="E6452" s="1" t="s">
        <v>10</v>
      </c>
      <c r="F6452" s="1" t="s">
        <v>12</v>
      </c>
      <c r="G6452" s="1" t="s">
        <v>66</v>
      </c>
      <c r="H6452" s="1">
        <v>2</v>
      </c>
      <c r="I6452">
        <v>42826.9398</v>
      </c>
      <c r="J6452" s="1">
        <f>SUMIFS(I:I,B:B,Table1_2[[#This Row],[Category Level 2]],D:D,Table1_2[[#This Row],[Brand]],E:E,Table1_2[[#This Row],[Region]],F:F,Table1_2[[#This Row],[Measure]],G:G,Table1_2[[#This Row],[Year]],H:H,"&lt;="&amp;Table1_2[[#This Row],[Month]])</f>
        <v>87435.05</v>
      </c>
      <c r="K64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527098.21710000001</v>
      </c>
      <c r="N6452">
        <f>Table1_2[[#This Row],[Value]]*2.5</f>
        <v>107067.3495</v>
      </c>
    </row>
    <row r="6453" spans="1:14" x14ac:dyDescent="0.25">
      <c r="A6453" s="1" t="s">
        <v>6</v>
      </c>
      <c r="B6453" s="1" t="s">
        <v>39</v>
      </c>
      <c r="C6453" s="1" t="s">
        <v>17</v>
      </c>
      <c r="D6453" s="1" t="s">
        <v>33</v>
      </c>
      <c r="E6453" s="1" t="s">
        <v>10</v>
      </c>
      <c r="F6453" s="1" t="s">
        <v>12</v>
      </c>
      <c r="G6453" s="1" t="s">
        <v>66</v>
      </c>
      <c r="H6453" s="1">
        <v>3</v>
      </c>
      <c r="I6453">
        <v>48046.0098</v>
      </c>
      <c r="J6453" s="1">
        <f>SUMIFS(I:I,B:B,Table1_2[[#This Row],[Category Level 2]],D:D,Table1_2[[#This Row],[Brand]],E:E,Table1_2[[#This Row],[Region]],F:F,Table1_2[[#This Row],[Measure]],G:G,Table1_2[[#This Row],[Year]],H:H,"&lt;="&amp;Table1_2[[#This Row],[Month]])</f>
        <v>135481.05979999999</v>
      </c>
      <c r="K64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530746.5334999999</v>
      </c>
      <c r="N6453">
        <f>Table1_2[[#This Row],[Value]]*2.5</f>
        <v>120115.0245</v>
      </c>
    </row>
    <row r="6454" spans="1:14" x14ac:dyDescent="0.25">
      <c r="A6454" s="1" t="s">
        <v>6</v>
      </c>
      <c r="B6454" s="1" t="s">
        <v>39</v>
      </c>
      <c r="C6454" s="1" t="s">
        <v>17</v>
      </c>
      <c r="D6454" s="1" t="s">
        <v>33</v>
      </c>
      <c r="E6454" s="1" t="s">
        <v>10</v>
      </c>
      <c r="F6454" s="1" t="s">
        <v>12</v>
      </c>
      <c r="G6454" s="1" t="s">
        <v>66</v>
      </c>
      <c r="H6454" s="1">
        <v>4</v>
      </c>
      <c r="I6454">
        <v>46045.947399999997</v>
      </c>
      <c r="J6454" s="1">
        <f>SUMIFS(I:I,B:B,Table1_2[[#This Row],[Category Level 2]],D:D,Table1_2[[#This Row],[Brand]],E:E,Table1_2[[#This Row],[Region]],F:F,Table1_2[[#This Row],[Measure]],G:G,Table1_2[[#This Row],[Year]],H:H,"&lt;="&amp;Table1_2[[#This Row],[Month]])</f>
        <v>181527.00719999999</v>
      </c>
      <c r="K64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533247.61749999993</v>
      </c>
      <c r="N6454">
        <f>Table1_2[[#This Row],[Value]]*2.5</f>
        <v>115114.8685</v>
      </c>
    </row>
    <row r="6455" spans="1:14" x14ac:dyDescent="0.25">
      <c r="A6455" s="1" t="s">
        <v>6</v>
      </c>
      <c r="B6455" s="1" t="s">
        <v>39</v>
      </c>
      <c r="C6455" s="1" t="s">
        <v>17</v>
      </c>
      <c r="D6455" s="1" t="s">
        <v>33</v>
      </c>
      <c r="E6455" s="1" t="s">
        <v>10</v>
      </c>
      <c r="F6455" s="1" t="s">
        <v>12</v>
      </c>
      <c r="G6455" s="1" t="s">
        <v>66</v>
      </c>
      <c r="H6455" s="1">
        <v>5</v>
      </c>
      <c r="I6455">
        <v>48444.431500000006</v>
      </c>
      <c r="J6455" s="1">
        <f>SUMIFS(I:I,B:B,Table1_2[[#This Row],[Category Level 2]],D:D,Table1_2[[#This Row],[Brand]],E:E,Table1_2[[#This Row],[Region]],F:F,Table1_2[[#This Row],[Measure]],G:G,Table1_2[[#This Row],[Year]],H:H,"&lt;="&amp;Table1_2[[#This Row],[Month]])</f>
        <v>229971.4387</v>
      </c>
      <c r="K64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540479.53159999999</v>
      </c>
      <c r="N6455">
        <f>Table1_2[[#This Row],[Value]]*2.5</f>
        <v>121111.07875000002</v>
      </c>
    </row>
    <row r="6456" spans="1:14" x14ac:dyDescent="0.25">
      <c r="A6456" s="1" t="s">
        <v>6</v>
      </c>
      <c r="B6456" s="1" t="s">
        <v>39</v>
      </c>
      <c r="C6456" s="1" t="s">
        <v>17</v>
      </c>
      <c r="D6456" s="1" t="s">
        <v>33</v>
      </c>
      <c r="E6456" s="1" t="s">
        <v>10</v>
      </c>
      <c r="F6456" s="1" t="s">
        <v>12</v>
      </c>
      <c r="G6456" s="1" t="s">
        <v>66</v>
      </c>
      <c r="H6456" s="1">
        <v>6</v>
      </c>
      <c r="I6456">
        <v>50011.081599999998</v>
      </c>
      <c r="J6456" s="1">
        <f>SUMIFS(I:I,B:B,Table1_2[[#This Row],[Category Level 2]],D:D,Table1_2[[#This Row],[Brand]],E:E,Table1_2[[#This Row],[Region]],F:F,Table1_2[[#This Row],[Measure]],G:G,Table1_2[[#This Row],[Year]],H:H,"&lt;="&amp;Table1_2[[#This Row],[Month]])</f>
        <v>279982.52029999997</v>
      </c>
      <c r="K64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546108.81819999998</v>
      </c>
      <c r="N6456">
        <f>Table1_2[[#This Row],[Value]]*2.5</f>
        <v>125027.704</v>
      </c>
    </row>
    <row r="6457" spans="1:14" x14ac:dyDescent="0.25">
      <c r="A6457" s="1" t="s">
        <v>6</v>
      </c>
      <c r="B6457" s="1" t="s">
        <v>39</v>
      </c>
      <c r="C6457" s="1" t="s">
        <v>17</v>
      </c>
      <c r="D6457" s="1" t="s">
        <v>33</v>
      </c>
      <c r="E6457" s="1" t="s">
        <v>10</v>
      </c>
      <c r="F6457" s="1" t="s">
        <v>12</v>
      </c>
      <c r="G6457" s="1" t="s">
        <v>66</v>
      </c>
      <c r="H6457" s="1">
        <v>7</v>
      </c>
      <c r="I6457">
        <v>51815.385199999997</v>
      </c>
      <c r="J6457" s="1">
        <f>SUMIFS(I:I,B:B,Table1_2[[#This Row],[Category Level 2]],D:D,Table1_2[[#This Row],[Brand]],E:E,Table1_2[[#This Row],[Region]],F:F,Table1_2[[#This Row],[Measure]],G:G,Table1_2[[#This Row],[Year]],H:H,"&lt;="&amp;Table1_2[[#This Row],[Month]])</f>
        <v>331797.90549999999</v>
      </c>
      <c r="K64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553140.60529999994</v>
      </c>
      <c r="N6457">
        <f>Table1_2[[#This Row],[Value]]*2.5</f>
        <v>129538.46299999999</v>
      </c>
    </row>
    <row r="6458" spans="1:14" x14ac:dyDescent="0.25">
      <c r="A6458" s="1" t="s">
        <v>6</v>
      </c>
      <c r="B6458" s="1" t="s">
        <v>39</v>
      </c>
      <c r="C6458" s="1" t="s">
        <v>17</v>
      </c>
      <c r="D6458" s="1" t="s">
        <v>33</v>
      </c>
      <c r="E6458" s="1" t="s">
        <v>10</v>
      </c>
      <c r="F6458" s="1" t="s">
        <v>12</v>
      </c>
      <c r="G6458" s="1" t="s">
        <v>66</v>
      </c>
      <c r="H6458" s="1">
        <v>8</v>
      </c>
      <c r="I6458">
        <v>46665.771000000001</v>
      </c>
      <c r="J6458" s="1">
        <f>SUMIFS(I:I,B:B,Table1_2[[#This Row],[Category Level 2]],D:D,Table1_2[[#This Row],[Brand]],E:E,Table1_2[[#This Row],[Region]],F:F,Table1_2[[#This Row],[Measure]],G:G,Table1_2[[#This Row],[Year]],H:H,"&lt;="&amp;Table1_2[[#This Row],[Month]])</f>
        <v>378463.6765</v>
      </c>
      <c r="K64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558506.41119999997</v>
      </c>
      <c r="N6458">
        <f>Table1_2[[#This Row],[Value]]*2.5</f>
        <v>116664.42750000001</v>
      </c>
    </row>
    <row r="6459" spans="1:14" x14ac:dyDescent="0.25">
      <c r="A6459" s="1" t="s">
        <v>6</v>
      </c>
      <c r="B6459" s="1" t="s">
        <v>39</v>
      </c>
      <c r="C6459" s="1" t="s">
        <v>17</v>
      </c>
      <c r="D6459" s="1" t="s">
        <v>33</v>
      </c>
      <c r="E6459" s="1" t="s">
        <v>10</v>
      </c>
      <c r="F6459" s="1" t="s">
        <v>12</v>
      </c>
      <c r="G6459" s="1" t="s">
        <v>66</v>
      </c>
      <c r="H6459" s="1">
        <v>9</v>
      </c>
      <c r="I6459">
        <v>48869.260299999994</v>
      </c>
      <c r="J6459" s="1">
        <f>SUMIFS(I:I,B:B,Table1_2[[#This Row],[Category Level 2]],D:D,Table1_2[[#This Row],[Brand]],E:E,Table1_2[[#This Row],[Region]],F:F,Table1_2[[#This Row],[Measure]],G:G,Table1_2[[#This Row],[Year]],H:H,"&lt;="&amp;Table1_2[[#This Row],[Month]])</f>
        <v>427332.93680000002</v>
      </c>
      <c r="K64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564924.89080000005</v>
      </c>
      <c r="N6459">
        <f>Table1_2[[#This Row],[Value]]*2.5</f>
        <v>122173.15074999999</v>
      </c>
    </row>
    <row r="6460" spans="1:14" x14ac:dyDescent="0.25">
      <c r="A6460" s="1" t="s">
        <v>6</v>
      </c>
      <c r="B6460" s="1" t="s">
        <v>39</v>
      </c>
      <c r="C6460" s="1" t="s">
        <v>17</v>
      </c>
      <c r="D6460" s="1" t="s">
        <v>33</v>
      </c>
      <c r="E6460" s="1" t="s">
        <v>10</v>
      </c>
      <c r="F6460" s="1" t="s">
        <v>12</v>
      </c>
      <c r="G6460" s="1" t="s">
        <v>66</v>
      </c>
      <c r="H6460" s="1">
        <v>10</v>
      </c>
      <c r="I6460">
        <v>52325.550599999995</v>
      </c>
      <c r="J6460" s="1">
        <f>SUMIFS(I:I,B:B,Table1_2[[#This Row],[Category Level 2]],D:D,Table1_2[[#This Row],[Brand]],E:E,Table1_2[[#This Row],[Region]],F:F,Table1_2[[#This Row],[Measure]],G:G,Table1_2[[#This Row],[Year]],H:H,"&lt;="&amp;Table1_2[[#This Row],[Month]])</f>
        <v>479658.48740000004</v>
      </c>
      <c r="K64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570084.31900000002</v>
      </c>
      <c r="N6460">
        <f>Table1_2[[#This Row],[Value]]*2.5</f>
        <v>130813.87649999998</v>
      </c>
    </row>
    <row r="6461" spans="1:14" x14ac:dyDescent="0.25">
      <c r="A6461" s="1" t="s">
        <v>6</v>
      </c>
      <c r="B6461" s="1" t="s">
        <v>39</v>
      </c>
      <c r="C6461" s="1" t="s">
        <v>17</v>
      </c>
      <c r="D6461" s="1" t="s">
        <v>33</v>
      </c>
      <c r="E6461" s="1" t="s">
        <v>10</v>
      </c>
      <c r="F6461" s="1" t="s">
        <v>12</v>
      </c>
      <c r="G6461" s="1" t="s">
        <v>66</v>
      </c>
      <c r="H6461" s="1">
        <v>11</v>
      </c>
      <c r="I6461">
        <v>51584.8704</v>
      </c>
      <c r="J6461" s="1">
        <f>SUMIFS(I:I,B:B,Table1_2[[#This Row],[Category Level 2]],D:D,Table1_2[[#This Row],[Brand]],E:E,Table1_2[[#This Row],[Region]],F:F,Table1_2[[#This Row],[Measure]],G:G,Table1_2[[#This Row],[Year]],H:H,"&lt;="&amp;Table1_2[[#This Row],[Month]])</f>
        <v>531243.3578</v>
      </c>
      <c r="K64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577395.71759999997</v>
      </c>
      <c r="N6461">
        <f>Table1_2[[#This Row],[Value]]*2.5</f>
        <v>128962.17600000001</v>
      </c>
    </row>
    <row r="6462" spans="1:14" x14ac:dyDescent="0.25">
      <c r="A6462" s="1" t="s">
        <v>6</v>
      </c>
      <c r="B6462" s="1" t="s">
        <v>39</v>
      </c>
      <c r="C6462" s="1" t="s">
        <v>17</v>
      </c>
      <c r="D6462" s="1" t="s">
        <v>33</v>
      </c>
      <c r="E6462" s="1" t="s">
        <v>10</v>
      </c>
      <c r="F6462" s="1" t="s">
        <v>12</v>
      </c>
      <c r="G6462" s="1" t="s">
        <v>66</v>
      </c>
      <c r="H6462" s="1">
        <v>12</v>
      </c>
      <c r="I6462">
        <v>60557.693700000003</v>
      </c>
      <c r="J6462" s="1">
        <f>SUMIFS(I:I,B:B,Table1_2[[#This Row],[Category Level 2]],D:D,Table1_2[[#This Row],[Brand]],E:E,Table1_2[[#This Row],[Region]],F:F,Table1_2[[#This Row],[Measure]],G:G,Table1_2[[#This Row],[Year]],H:H,"&lt;="&amp;Table1_2[[#This Row],[Month]])</f>
        <v>591801.05150000006</v>
      </c>
      <c r="K64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591801.05150000006</v>
      </c>
      <c r="N6462">
        <f>Table1_2[[#This Row],[Value]]*2.5</f>
        <v>151394.23425000001</v>
      </c>
    </row>
    <row r="6463" spans="1:14" x14ac:dyDescent="0.25">
      <c r="A6463" s="1" t="s">
        <v>6</v>
      </c>
      <c r="B6463" s="1" t="s">
        <v>39</v>
      </c>
      <c r="C6463" s="1" t="s">
        <v>17</v>
      </c>
      <c r="D6463" s="1" t="s">
        <v>33</v>
      </c>
      <c r="E6463" s="1" t="s">
        <v>10</v>
      </c>
      <c r="F6463" s="1" t="s">
        <v>12</v>
      </c>
      <c r="G6463" s="1" t="s">
        <v>67</v>
      </c>
      <c r="H6463" s="1">
        <v>1</v>
      </c>
      <c r="I6463">
        <v>53449.858200000002</v>
      </c>
      <c r="J6463" s="1">
        <f>SUMIFS(I:I,B:B,Table1_2[[#This Row],[Category Level 2]],D:D,Table1_2[[#This Row],[Brand]],E:E,Table1_2[[#This Row],[Region]],F:F,Table1_2[[#This Row],[Measure]],G:G,Table1_2[[#This Row],[Year]],H:H,"&lt;="&amp;Table1_2[[#This Row],[Month]])</f>
        <v>53449.858200000002</v>
      </c>
      <c r="K64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600642.79950000008</v>
      </c>
      <c r="N6463">
        <f>Table1_2[[#This Row],[Value]]*2.5</f>
        <v>133624.64550000001</v>
      </c>
    </row>
    <row r="6464" spans="1:14" x14ac:dyDescent="0.25">
      <c r="A6464" s="1" t="s">
        <v>6</v>
      </c>
      <c r="B6464" s="1" t="s">
        <v>39</v>
      </c>
      <c r="C6464" s="1" t="s">
        <v>17</v>
      </c>
      <c r="D6464" s="1" t="s">
        <v>33</v>
      </c>
      <c r="E6464" s="1" t="s">
        <v>10</v>
      </c>
      <c r="F6464" s="1" t="s">
        <v>12</v>
      </c>
      <c r="G6464" s="1" t="s">
        <v>67</v>
      </c>
      <c r="H6464" s="1">
        <v>2</v>
      </c>
      <c r="I6464">
        <v>53122.726999999999</v>
      </c>
      <c r="J6464" s="1">
        <f>SUMIFS(I:I,B:B,Table1_2[[#This Row],[Category Level 2]],D:D,Table1_2[[#This Row],[Brand]],E:E,Table1_2[[#This Row],[Region]],F:F,Table1_2[[#This Row],[Measure]],G:G,Table1_2[[#This Row],[Year]],H:H,"&lt;="&amp;Table1_2[[#This Row],[Month]])</f>
        <v>106572.5852</v>
      </c>
      <c r="K64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610938.58669999999</v>
      </c>
      <c r="N6464">
        <f>Table1_2[[#This Row],[Value]]*2.5</f>
        <v>132806.8175</v>
      </c>
    </row>
    <row r="6465" spans="1:14" x14ac:dyDescent="0.25">
      <c r="A6465" s="1" t="s">
        <v>6</v>
      </c>
      <c r="B6465" s="1" t="s">
        <v>39</v>
      </c>
      <c r="C6465" s="1" t="s">
        <v>17</v>
      </c>
      <c r="D6465" s="1" t="s">
        <v>33</v>
      </c>
      <c r="E6465" s="1" t="s">
        <v>10</v>
      </c>
      <c r="F6465" s="1" t="s">
        <v>12</v>
      </c>
      <c r="G6465" s="1" t="s">
        <v>67</v>
      </c>
      <c r="H6465" s="1">
        <v>3</v>
      </c>
      <c r="I6465">
        <v>68227.816099999996</v>
      </c>
      <c r="J6465" s="1">
        <f>SUMIFS(I:I,B:B,Table1_2[[#This Row],[Category Level 2]],D:D,Table1_2[[#This Row],[Brand]],E:E,Table1_2[[#This Row],[Region]],F:F,Table1_2[[#This Row],[Measure]],G:G,Table1_2[[#This Row],[Year]],H:H,"&lt;="&amp;Table1_2[[#This Row],[Month]])</f>
        <v>174800.4013</v>
      </c>
      <c r="K64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631120.39300000004</v>
      </c>
      <c r="N6465">
        <f>Table1_2[[#This Row],[Value]]*2.5</f>
        <v>170569.54024999999</v>
      </c>
    </row>
    <row r="6466" spans="1:14" x14ac:dyDescent="0.25">
      <c r="A6466" s="1" t="s">
        <v>6</v>
      </c>
      <c r="B6466" s="1" t="s">
        <v>39</v>
      </c>
      <c r="C6466" s="1" t="s">
        <v>17</v>
      </c>
      <c r="D6466" s="1" t="s">
        <v>33</v>
      </c>
      <c r="E6466" s="1" t="s">
        <v>13</v>
      </c>
      <c r="F6466" s="1" t="s">
        <v>11</v>
      </c>
      <c r="G6466" s="1" t="s">
        <v>62</v>
      </c>
      <c r="H6466" s="1">
        <v>1</v>
      </c>
      <c r="I6466">
        <v>11416.165500000001</v>
      </c>
      <c r="J6466" s="1">
        <f>SUMIFS(I:I,B:B,Table1_2[[#This Row],[Category Level 2]],D:D,Table1_2[[#This Row],[Brand]],E:E,Table1_2[[#This Row],[Region]],F:F,Table1_2[[#This Row],[Measure]],G:G,Table1_2[[#This Row],[Year]],H:H,"&lt;="&amp;Table1_2[[#This Row],[Month]])</f>
        <v>11416.165500000001</v>
      </c>
      <c r="K64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11416.165500000001</v>
      </c>
      <c r="N6466">
        <f>Table1_2[[#This Row],[Value]]*2.5</f>
        <v>28540.413750000003</v>
      </c>
    </row>
    <row r="6467" spans="1:14" x14ac:dyDescent="0.25">
      <c r="A6467" s="1" t="s">
        <v>6</v>
      </c>
      <c r="B6467" s="1" t="s">
        <v>39</v>
      </c>
      <c r="C6467" s="1" t="s">
        <v>17</v>
      </c>
      <c r="D6467" s="1" t="s">
        <v>33</v>
      </c>
      <c r="E6467" s="1" t="s">
        <v>13</v>
      </c>
      <c r="F6467" s="1" t="s">
        <v>11</v>
      </c>
      <c r="G6467" s="1" t="s">
        <v>62</v>
      </c>
      <c r="H6467" s="1">
        <v>2</v>
      </c>
      <c r="I6467">
        <v>9442.0869999999995</v>
      </c>
      <c r="J6467" s="1">
        <f>SUMIFS(I:I,B:B,Table1_2[[#This Row],[Category Level 2]],D:D,Table1_2[[#This Row],[Brand]],E:E,Table1_2[[#This Row],[Region]],F:F,Table1_2[[#This Row],[Measure]],G:G,Table1_2[[#This Row],[Year]],H:H,"&lt;="&amp;Table1_2[[#This Row],[Month]])</f>
        <v>20858.252500000002</v>
      </c>
      <c r="K64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20858.252500000002</v>
      </c>
      <c r="N6467">
        <f>Table1_2[[#This Row],[Value]]*2.5</f>
        <v>23605.217499999999</v>
      </c>
    </row>
    <row r="6468" spans="1:14" x14ac:dyDescent="0.25">
      <c r="A6468" s="1" t="s">
        <v>6</v>
      </c>
      <c r="B6468" s="1" t="s">
        <v>39</v>
      </c>
      <c r="C6468" s="1" t="s">
        <v>17</v>
      </c>
      <c r="D6468" s="1" t="s">
        <v>33</v>
      </c>
      <c r="E6468" s="1" t="s">
        <v>13</v>
      </c>
      <c r="F6468" s="1" t="s">
        <v>11</v>
      </c>
      <c r="G6468" s="1" t="s">
        <v>62</v>
      </c>
      <c r="H6468" s="1">
        <v>3</v>
      </c>
      <c r="I6468">
        <v>12509.749099999999</v>
      </c>
      <c r="J6468" s="1">
        <f>SUMIFS(I:I,B:B,Table1_2[[#This Row],[Category Level 2]],D:D,Table1_2[[#This Row],[Brand]],E:E,Table1_2[[#This Row],[Region]],F:F,Table1_2[[#This Row],[Measure]],G:G,Table1_2[[#This Row],[Year]],H:H,"&lt;="&amp;Table1_2[[#This Row],[Month]])</f>
        <v>33368.001600000003</v>
      </c>
      <c r="K64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33368.001600000003</v>
      </c>
      <c r="N6468">
        <f>Table1_2[[#This Row],[Value]]*2.5</f>
        <v>31274.372749999999</v>
      </c>
    </row>
    <row r="6469" spans="1:14" x14ac:dyDescent="0.25">
      <c r="A6469" s="1" t="s">
        <v>6</v>
      </c>
      <c r="B6469" s="1" t="s">
        <v>39</v>
      </c>
      <c r="C6469" s="1" t="s">
        <v>17</v>
      </c>
      <c r="D6469" s="1" t="s">
        <v>33</v>
      </c>
      <c r="E6469" s="1" t="s">
        <v>13</v>
      </c>
      <c r="F6469" s="1" t="s">
        <v>11</v>
      </c>
      <c r="G6469" s="1" t="s">
        <v>62</v>
      </c>
      <c r="H6469" s="1">
        <v>4</v>
      </c>
      <c r="I6469">
        <v>9123.7183999999997</v>
      </c>
      <c r="J6469" s="1">
        <f>SUMIFS(I:I,B:B,Table1_2[[#This Row],[Category Level 2]],D:D,Table1_2[[#This Row],[Brand]],E:E,Table1_2[[#This Row],[Region]],F:F,Table1_2[[#This Row],[Measure]],G:G,Table1_2[[#This Row],[Year]],H:H,"&lt;="&amp;Table1_2[[#This Row],[Month]])</f>
        <v>42491.72</v>
      </c>
      <c r="K64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42491.72</v>
      </c>
      <c r="N6469">
        <f>Table1_2[[#This Row],[Value]]*2.5</f>
        <v>22809.295999999998</v>
      </c>
    </row>
    <row r="6470" spans="1:14" x14ac:dyDescent="0.25">
      <c r="A6470" s="1" t="s">
        <v>6</v>
      </c>
      <c r="B6470" s="1" t="s">
        <v>39</v>
      </c>
      <c r="C6470" s="1" t="s">
        <v>17</v>
      </c>
      <c r="D6470" s="1" t="s">
        <v>33</v>
      </c>
      <c r="E6470" s="1" t="s">
        <v>13</v>
      </c>
      <c r="F6470" s="1" t="s">
        <v>11</v>
      </c>
      <c r="G6470" s="1" t="s">
        <v>62</v>
      </c>
      <c r="H6470" s="1">
        <v>5</v>
      </c>
      <c r="I6470">
        <v>9990.8766999999971</v>
      </c>
      <c r="J6470" s="1">
        <f>SUMIFS(I:I,B:B,Table1_2[[#This Row],[Category Level 2]],D:D,Table1_2[[#This Row],[Brand]],E:E,Table1_2[[#This Row],[Region]],F:F,Table1_2[[#This Row],[Measure]],G:G,Table1_2[[#This Row],[Year]],H:H,"&lt;="&amp;Table1_2[[#This Row],[Month]])</f>
        <v>52482.596699999995</v>
      </c>
      <c r="K64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52482.596699999995</v>
      </c>
      <c r="N6470">
        <f>Table1_2[[#This Row],[Value]]*2.5</f>
        <v>24977.191749999991</v>
      </c>
    </row>
    <row r="6471" spans="1:14" x14ac:dyDescent="0.25">
      <c r="A6471" s="1" t="s">
        <v>6</v>
      </c>
      <c r="B6471" s="1" t="s">
        <v>39</v>
      </c>
      <c r="C6471" s="1" t="s">
        <v>17</v>
      </c>
      <c r="D6471" s="1" t="s">
        <v>33</v>
      </c>
      <c r="E6471" s="1" t="s">
        <v>13</v>
      </c>
      <c r="F6471" s="1" t="s">
        <v>11</v>
      </c>
      <c r="G6471" s="1" t="s">
        <v>62</v>
      </c>
      <c r="H6471" s="1">
        <v>6</v>
      </c>
      <c r="I6471">
        <v>11701.196099999999</v>
      </c>
      <c r="J6471" s="1">
        <f>SUMIFS(I:I,B:B,Table1_2[[#This Row],[Category Level 2]],D:D,Table1_2[[#This Row],[Brand]],E:E,Table1_2[[#This Row],[Region]],F:F,Table1_2[[#This Row],[Measure]],G:G,Table1_2[[#This Row],[Year]],H:H,"&lt;="&amp;Table1_2[[#This Row],[Month]])</f>
        <v>64183.792799999996</v>
      </c>
      <c r="K64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64183.792799999996</v>
      </c>
      <c r="N6471">
        <f>Table1_2[[#This Row],[Value]]*2.5</f>
        <v>29252.990249999999</v>
      </c>
    </row>
    <row r="6472" spans="1:14" x14ac:dyDescent="0.25">
      <c r="A6472" s="1" t="s">
        <v>6</v>
      </c>
      <c r="B6472" s="1" t="s">
        <v>39</v>
      </c>
      <c r="C6472" s="1" t="s">
        <v>17</v>
      </c>
      <c r="D6472" s="1" t="s">
        <v>33</v>
      </c>
      <c r="E6472" s="1" t="s">
        <v>13</v>
      </c>
      <c r="F6472" s="1" t="s">
        <v>11</v>
      </c>
      <c r="G6472" s="1" t="s">
        <v>62</v>
      </c>
      <c r="H6472" s="1">
        <v>7</v>
      </c>
      <c r="I6472">
        <v>9811.8415999999997</v>
      </c>
      <c r="J6472" s="1">
        <f>SUMIFS(I:I,B:B,Table1_2[[#This Row],[Category Level 2]],D:D,Table1_2[[#This Row],[Brand]],E:E,Table1_2[[#This Row],[Region]],F:F,Table1_2[[#This Row],[Measure]],G:G,Table1_2[[#This Row],[Year]],H:H,"&lt;="&amp;Table1_2[[#This Row],[Month]])</f>
        <v>73995.634399999995</v>
      </c>
      <c r="K64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73995.634399999995</v>
      </c>
      <c r="N6472">
        <f>Table1_2[[#This Row],[Value]]*2.5</f>
        <v>24529.603999999999</v>
      </c>
    </row>
    <row r="6473" spans="1:14" x14ac:dyDescent="0.25">
      <c r="A6473" s="1" t="s">
        <v>6</v>
      </c>
      <c r="B6473" s="1" t="s">
        <v>39</v>
      </c>
      <c r="C6473" s="1" t="s">
        <v>17</v>
      </c>
      <c r="D6473" s="1" t="s">
        <v>33</v>
      </c>
      <c r="E6473" s="1" t="s">
        <v>13</v>
      </c>
      <c r="F6473" s="1" t="s">
        <v>11</v>
      </c>
      <c r="G6473" s="1" t="s">
        <v>62</v>
      </c>
      <c r="H6473" s="1">
        <v>8</v>
      </c>
      <c r="I6473">
        <v>9929.5960999999988</v>
      </c>
      <c r="J6473" s="1">
        <f>SUMIFS(I:I,B:B,Table1_2[[#This Row],[Category Level 2]],D:D,Table1_2[[#This Row],[Brand]],E:E,Table1_2[[#This Row],[Region]],F:F,Table1_2[[#This Row],[Measure]],G:G,Table1_2[[#This Row],[Year]],H:H,"&lt;="&amp;Table1_2[[#This Row],[Month]])</f>
        <v>83925.230499999991</v>
      </c>
      <c r="K64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83925.230499999991</v>
      </c>
      <c r="N6473">
        <f>Table1_2[[#This Row],[Value]]*2.5</f>
        <v>24823.990249999995</v>
      </c>
    </row>
    <row r="6474" spans="1:14" x14ac:dyDescent="0.25">
      <c r="A6474" s="1" t="s">
        <v>6</v>
      </c>
      <c r="B6474" s="1" t="s">
        <v>39</v>
      </c>
      <c r="C6474" s="1" t="s">
        <v>17</v>
      </c>
      <c r="D6474" s="1" t="s">
        <v>33</v>
      </c>
      <c r="E6474" s="1" t="s">
        <v>13</v>
      </c>
      <c r="F6474" s="1" t="s">
        <v>11</v>
      </c>
      <c r="G6474" s="1" t="s">
        <v>62</v>
      </c>
      <c r="H6474" s="1">
        <v>9</v>
      </c>
      <c r="I6474">
        <v>8377.7476999999999</v>
      </c>
      <c r="J6474" s="1">
        <f>SUMIFS(I:I,B:B,Table1_2[[#This Row],[Category Level 2]],D:D,Table1_2[[#This Row],[Brand]],E:E,Table1_2[[#This Row],[Region]],F:F,Table1_2[[#This Row],[Measure]],G:G,Table1_2[[#This Row],[Year]],H:H,"&lt;="&amp;Table1_2[[#This Row],[Month]])</f>
        <v>92302.978199999983</v>
      </c>
      <c r="K64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92302.978199999983</v>
      </c>
      <c r="N6474">
        <f>Table1_2[[#This Row],[Value]]*2.5</f>
        <v>20944.36925</v>
      </c>
    </row>
    <row r="6475" spans="1:14" x14ac:dyDescent="0.25">
      <c r="A6475" s="1" t="s">
        <v>6</v>
      </c>
      <c r="B6475" s="1" t="s">
        <v>39</v>
      </c>
      <c r="C6475" s="1" t="s">
        <v>17</v>
      </c>
      <c r="D6475" s="1" t="s">
        <v>33</v>
      </c>
      <c r="E6475" s="1" t="s">
        <v>13</v>
      </c>
      <c r="F6475" s="1" t="s">
        <v>11</v>
      </c>
      <c r="G6475" s="1" t="s">
        <v>62</v>
      </c>
      <c r="H6475" s="1">
        <v>10</v>
      </c>
      <c r="I6475">
        <v>9643.6296999999995</v>
      </c>
      <c r="J6475" s="1">
        <f>SUMIFS(I:I,B:B,Table1_2[[#This Row],[Category Level 2]],D:D,Table1_2[[#This Row],[Brand]],E:E,Table1_2[[#This Row],[Region]],F:F,Table1_2[[#This Row],[Measure]],G:G,Table1_2[[#This Row],[Year]],H:H,"&lt;="&amp;Table1_2[[#This Row],[Month]])</f>
        <v>101946.60789999999</v>
      </c>
      <c r="K64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101946.60789999999</v>
      </c>
      <c r="N6475">
        <f>Table1_2[[#This Row],[Value]]*2.5</f>
        <v>24109.074249999998</v>
      </c>
    </row>
    <row r="6476" spans="1:14" x14ac:dyDescent="0.25">
      <c r="A6476" s="1" t="s">
        <v>6</v>
      </c>
      <c r="B6476" s="1" t="s">
        <v>39</v>
      </c>
      <c r="C6476" s="1" t="s">
        <v>17</v>
      </c>
      <c r="D6476" s="1" t="s">
        <v>33</v>
      </c>
      <c r="E6476" s="1" t="s">
        <v>13</v>
      </c>
      <c r="F6476" s="1" t="s">
        <v>11</v>
      </c>
      <c r="G6476" s="1" t="s">
        <v>62</v>
      </c>
      <c r="H6476" s="1">
        <v>11</v>
      </c>
      <c r="I6476">
        <v>9765.6636999999992</v>
      </c>
      <c r="J6476" s="1">
        <f>SUMIFS(I:I,B:B,Table1_2[[#This Row],[Category Level 2]],D:D,Table1_2[[#This Row],[Brand]],E:E,Table1_2[[#This Row],[Region]],F:F,Table1_2[[#This Row],[Measure]],G:G,Table1_2[[#This Row],[Year]],H:H,"&lt;="&amp;Table1_2[[#This Row],[Month]])</f>
        <v>111712.27159999999</v>
      </c>
      <c r="K64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111712.27159999999</v>
      </c>
      <c r="N6476">
        <f>Table1_2[[#This Row],[Value]]*2.5</f>
        <v>24414.159249999997</v>
      </c>
    </row>
    <row r="6477" spans="1:14" x14ac:dyDescent="0.25">
      <c r="A6477" s="1" t="s">
        <v>6</v>
      </c>
      <c r="B6477" s="1" t="s">
        <v>39</v>
      </c>
      <c r="C6477" s="1" t="s">
        <v>17</v>
      </c>
      <c r="D6477" s="1" t="s">
        <v>33</v>
      </c>
      <c r="E6477" s="1" t="s">
        <v>13</v>
      </c>
      <c r="F6477" s="1" t="s">
        <v>11</v>
      </c>
      <c r="G6477" s="1" t="s">
        <v>62</v>
      </c>
      <c r="H6477" s="1">
        <v>12</v>
      </c>
      <c r="I6477">
        <v>9840.0156000000006</v>
      </c>
      <c r="J6477" s="1">
        <f>SUMIFS(I:I,B:B,Table1_2[[#This Row],[Category Level 2]],D:D,Table1_2[[#This Row],[Brand]],E:E,Table1_2[[#This Row],[Region]],F:F,Table1_2[[#This Row],[Measure]],G:G,Table1_2[[#This Row],[Year]],H:H,"&lt;="&amp;Table1_2[[#This Row],[Month]])</f>
        <v>121552.28719999999</v>
      </c>
      <c r="K64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121552.28719999999</v>
      </c>
      <c r="N6477">
        <f>Table1_2[[#This Row],[Value]]*2.5</f>
        <v>24600.039000000001</v>
      </c>
    </row>
    <row r="6478" spans="1:14" x14ac:dyDescent="0.25">
      <c r="A6478" s="1" t="s">
        <v>6</v>
      </c>
      <c r="B6478" s="1" t="s">
        <v>39</v>
      </c>
      <c r="C6478" s="1" t="s">
        <v>17</v>
      </c>
      <c r="D6478" s="1" t="s">
        <v>33</v>
      </c>
      <c r="E6478" s="1" t="s">
        <v>13</v>
      </c>
      <c r="F6478" s="1" t="s">
        <v>11</v>
      </c>
      <c r="G6478" s="1" t="s">
        <v>63</v>
      </c>
      <c r="H6478" s="1">
        <v>1</v>
      </c>
      <c r="I6478">
        <v>8899.8914999999997</v>
      </c>
      <c r="J6478" s="1">
        <f>SUMIFS(I:I,B:B,Table1_2[[#This Row],[Category Level 2]],D:D,Table1_2[[#This Row],[Brand]],E:E,Table1_2[[#This Row],[Region]],F:F,Table1_2[[#This Row],[Measure]],G:G,Table1_2[[#This Row],[Year]],H:H,"&lt;="&amp;Table1_2[[#This Row],[Month]])</f>
        <v>8899.8914999999997</v>
      </c>
      <c r="K64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119036.01319999999</v>
      </c>
      <c r="N6478">
        <f>Table1_2[[#This Row],[Value]]*2.5</f>
        <v>22249.728749999998</v>
      </c>
    </row>
    <row r="6479" spans="1:14" x14ac:dyDescent="0.25">
      <c r="A6479" s="1" t="s">
        <v>6</v>
      </c>
      <c r="B6479" s="1" t="s">
        <v>39</v>
      </c>
      <c r="C6479" s="1" t="s">
        <v>17</v>
      </c>
      <c r="D6479" s="1" t="s">
        <v>33</v>
      </c>
      <c r="E6479" s="1" t="s">
        <v>13</v>
      </c>
      <c r="F6479" s="1" t="s">
        <v>11</v>
      </c>
      <c r="G6479" s="1" t="s">
        <v>63</v>
      </c>
      <c r="H6479" s="1">
        <v>2</v>
      </c>
      <c r="I6479">
        <v>9787.5258000000013</v>
      </c>
      <c r="J6479" s="1">
        <f>SUMIFS(I:I,B:B,Table1_2[[#This Row],[Category Level 2]],D:D,Table1_2[[#This Row],[Brand]],E:E,Table1_2[[#This Row],[Region]],F:F,Table1_2[[#This Row],[Measure]],G:G,Table1_2[[#This Row],[Year]],H:H,"&lt;="&amp;Table1_2[[#This Row],[Month]])</f>
        <v>18687.417300000001</v>
      </c>
      <c r="K64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119381.45199999999</v>
      </c>
      <c r="N6479">
        <f>Table1_2[[#This Row],[Value]]*2.5</f>
        <v>24468.814500000004</v>
      </c>
    </row>
    <row r="6480" spans="1:14" x14ac:dyDescent="0.25">
      <c r="A6480" s="1" t="s">
        <v>6</v>
      </c>
      <c r="B6480" s="1" t="s">
        <v>39</v>
      </c>
      <c r="C6480" s="1" t="s">
        <v>17</v>
      </c>
      <c r="D6480" s="1" t="s">
        <v>33</v>
      </c>
      <c r="E6480" s="1" t="s">
        <v>13</v>
      </c>
      <c r="F6480" s="1" t="s">
        <v>11</v>
      </c>
      <c r="G6480" s="1" t="s">
        <v>63</v>
      </c>
      <c r="H6480" s="1">
        <v>3</v>
      </c>
      <c r="I6480">
        <v>8463.6817999999985</v>
      </c>
      <c r="J6480" s="1">
        <f>SUMIFS(I:I,B:B,Table1_2[[#This Row],[Category Level 2]],D:D,Table1_2[[#This Row],[Brand]],E:E,Table1_2[[#This Row],[Region]],F:F,Table1_2[[#This Row],[Measure]],G:G,Table1_2[[#This Row],[Year]],H:H,"&lt;="&amp;Table1_2[[#This Row],[Month]])</f>
        <v>27151.099099999999</v>
      </c>
      <c r="K64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115335.3847</v>
      </c>
      <c r="N6480">
        <f>Table1_2[[#This Row],[Value]]*2.5</f>
        <v>21159.204499999996</v>
      </c>
    </row>
    <row r="6481" spans="1:14" x14ac:dyDescent="0.25">
      <c r="A6481" s="1" t="s">
        <v>6</v>
      </c>
      <c r="B6481" s="1" t="s">
        <v>39</v>
      </c>
      <c r="C6481" s="1" t="s">
        <v>17</v>
      </c>
      <c r="D6481" s="1" t="s">
        <v>33</v>
      </c>
      <c r="E6481" s="1" t="s">
        <v>13</v>
      </c>
      <c r="F6481" s="1" t="s">
        <v>11</v>
      </c>
      <c r="G6481" s="1" t="s">
        <v>63</v>
      </c>
      <c r="H6481" s="1">
        <v>4</v>
      </c>
      <c r="I6481">
        <v>8155.5891999999994</v>
      </c>
      <c r="J6481" s="1">
        <f>SUMIFS(I:I,B:B,Table1_2[[#This Row],[Category Level 2]],D:D,Table1_2[[#This Row],[Brand]],E:E,Table1_2[[#This Row],[Region]],F:F,Table1_2[[#This Row],[Measure]],G:G,Table1_2[[#This Row],[Year]],H:H,"&lt;="&amp;Table1_2[[#This Row],[Month]])</f>
        <v>35306.688300000002</v>
      </c>
      <c r="K64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114367.2555</v>
      </c>
      <c r="N6481">
        <f>Table1_2[[#This Row],[Value]]*2.5</f>
        <v>20388.972999999998</v>
      </c>
    </row>
    <row r="6482" spans="1:14" x14ac:dyDescent="0.25">
      <c r="A6482" s="1" t="s">
        <v>6</v>
      </c>
      <c r="B6482" s="1" t="s">
        <v>39</v>
      </c>
      <c r="C6482" s="1" t="s">
        <v>17</v>
      </c>
      <c r="D6482" s="1" t="s">
        <v>33</v>
      </c>
      <c r="E6482" s="1" t="s">
        <v>13</v>
      </c>
      <c r="F6482" s="1" t="s">
        <v>11</v>
      </c>
      <c r="G6482" s="1" t="s">
        <v>63</v>
      </c>
      <c r="H6482" s="1">
        <v>5</v>
      </c>
      <c r="I6482">
        <v>10017.6358</v>
      </c>
      <c r="J6482" s="1">
        <f>SUMIFS(I:I,B:B,Table1_2[[#This Row],[Category Level 2]],D:D,Table1_2[[#This Row],[Brand]],E:E,Table1_2[[#This Row],[Region]],F:F,Table1_2[[#This Row],[Measure]],G:G,Table1_2[[#This Row],[Year]],H:H,"&lt;="&amp;Table1_2[[#This Row],[Month]])</f>
        <v>45324.324099999998</v>
      </c>
      <c r="K64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114394.01459999999</v>
      </c>
      <c r="N6482">
        <f>Table1_2[[#This Row],[Value]]*2.5</f>
        <v>25044.089500000002</v>
      </c>
    </row>
    <row r="6483" spans="1:14" x14ac:dyDescent="0.25">
      <c r="A6483" s="1" t="s">
        <v>6</v>
      </c>
      <c r="B6483" s="1" t="s">
        <v>39</v>
      </c>
      <c r="C6483" s="1" t="s">
        <v>17</v>
      </c>
      <c r="D6483" s="1" t="s">
        <v>33</v>
      </c>
      <c r="E6483" s="1" t="s">
        <v>13</v>
      </c>
      <c r="F6483" s="1" t="s">
        <v>11</v>
      </c>
      <c r="G6483" s="1" t="s">
        <v>63</v>
      </c>
      <c r="H6483" s="1">
        <v>6</v>
      </c>
      <c r="I6483">
        <v>9245.9709999999995</v>
      </c>
      <c r="J6483" s="1">
        <f>SUMIFS(I:I,B:B,Table1_2[[#This Row],[Category Level 2]],D:D,Table1_2[[#This Row],[Brand]],E:E,Table1_2[[#This Row],[Region]],F:F,Table1_2[[#This Row],[Measure]],G:G,Table1_2[[#This Row],[Year]],H:H,"&lt;="&amp;Table1_2[[#This Row],[Month]])</f>
        <v>54570.295099999996</v>
      </c>
      <c r="K64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111938.78949999998</v>
      </c>
      <c r="N6483">
        <f>Table1_2[[#This Row],[Value]]*2.5</f>
        <v>23114.927499999998</v>
      </c>
    </row>
    <row r="6484" spans="1:14" x14ac:dyDescent="0.25">
      <c r="A6484" s="1" t="s">
        <v>6</v>
      </c>
      <c r="B6484" s="1" t="s">
        <v>39</v>
      </c>
      <c r="C6484" s="1" t="s">
        <v>17</v>
      </c>
      <c r="D6484" s="1" t="s">
        <v>33</v>
      </c>
      <c r="E6484" s="1" t="s">
        <v>13</v>
      </c>
      <c r="F6484" s="1" t="s">
        <v>11</v>
      </c>
      <c r="G6484" s="1" t="s">
        <v>63</v>
      </c>
      <c r="H6484" s="1">
        <v>7</v>
      </c>
      <c r="I6484">
        <v>9527.1324000000004</v>
      </c>
      <c r="J6484" s="1">
        <f>SUMIFS(I:I,B:B,Table1_2[[#This Row],[Category Level 2]],D:D,Table1_2[[#This Row],[Brand]],E:E,Table1_2[[#This Row],[Region]],F:F,Table1_2[[#This Row],[Measure]],G:G,Table1_2[[#This Row],[Year]],H:H,"&lt;="&amp;Table1_2[[#This Row],[Month]])</f>
        <v>64097.427499999998</v>
      </c>
      <c r="K64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111654.0803</v>
      </c>
      <c r="N6484">
        <f>Table1_2[[#This Row],[Value]]*2.5</f>
        <v>23817.831000000002</v>
      </c>
    </row>
    <row r="6485" spans="1:14" x14ac:dyDescent="0.25">
      <c r="A6485" s="1" t="s">
        <v>6</v>
      </c>
      <c r="B6485" s="1" t="s">
        <v>39</v>
      </c>
      <c r="C6485" s="1" t="s">
        <v>17</v>
      </c>
      <c r="D6485" s="1" t="s">
        <v>33</v>
      </c>
      <c r="E6485" s="1" t="s">
        <v>13</v>
      </c>
      <c r="F6485" s="1" t="s">
        <v>11</v>
      </c>
      <c r="G6485" s="1" t="s">
        <v>63</v>
      </c>
      <c r="H6485" s="1">
        <v>8</v>
      </c>
      <c r="I6485">
        <v>9133.7045000000016</v>
      </c>
      <c r="J6485" s="1">
        <f>SUMIFS(I:I,B:B,Table1_2[[#This Row],[Category Level 2]],D:D,Table1_2[[#This Row],[Brand]],E:E,Table1_2[[#This Row],[Region]],F:F,Table1_2[[#This Row],[Measure]],G:G,Table1_2[[#This Row],[Year]],H:H,"&lt;="&amp;Table1_2[[#This Row],[Month]])</f>
        <v>73231.131999999998</v>
      </c>
      <c r="K64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110858.1887</v>
      </c>
      <c r="N6485">
        <f>Table1_2[[#This Row],[Value]]*2.5</f>
        <v>22834.261250000003</v>
      </c>
    </row>
    <row r="6486" spans="1:14" x14ac:dyDescent="0.25">
      <c r="A6486" s="1" t="s">
        <v>6</v>
      </c>
      <c r="B6486" s="1" t="s">
        <v>39</v>
      </c>
      <c r="C6486" s="1" t="s">
        <v>17</v>
      </c>
      <c r="D6486" s="1" t="s">
        <v>33</v>
      </c>
      <c r="E6486" s="1" t="s">
        <v>13</v>
      </c>
      <c r="F6486" s="1" t="s">
        <v>11</v>
      </c>
      <c r="G6486" s="1" t="s">
        <v>63</v>
      </c>
      <c r="H6486" s="1">
        <v>9</v>
      </c>
      <c r="I6486">
        <v>9443.1223999999984</v>
      </c>
      <c r="J6486" s="1">
        <f>SUMIFS(I:I,B:B,Table1_2[[#This Row],[Category Level 2]],D:D,Table1_2[[#This Row],[Brand]],E:E,Table1_2[[#This Row],[Region]],F:F,Table1_2[[#This Row],[Measure]],G:G,Table1_2[[#This Row],[Year]],H:H,"&lt;="&amp;Table1_2[[#This Row],[Month]])</f>
        <v>82674.254399999991</v>
      </c>
      <c r="K64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111923.56339999998</v>
      </c>
      <c r="N6486">
        <f>Table1_2[[#This Row],[Value]]*2.5</f>
        <v>23607.805999999997</v>
      </c>
    </row>
    <row r="6487" spans="1:14" x14ac:dyDescent="0.25">
      <c r="A6487" s="1" t="s">
        <v>6</v>
      </c>
      <c r="B6487" s="1" t="s">
        <v>39</v>
      </c>
      <c r="C6487" s="1" t="s">
        <v>17</v>
      </c>
      <c r="D6487" s="1" t="s">
        <v>33</v>
      </c>
      <c r="E6487" s="1" t="s">
        <v>13</v>
      </c>
      <c r="F6487" s="1" t="s">
        <v>11</v>
      </c>
      <c r="G6487" s="1" t="s">
        <v>63</v>
      </c>
      <c r="H6487" s="1">
        <v>10</v>
      </c>
      <c r="I6487">
        <v>8304.4511999999995</v>
      </c>
      <c r="J6487" s="1">
        <f>SUMIFS(I:I,B:B,Table1_2[[#This Row],[Category Level 2]],D:D,Table1_2[[#This Row],[Brand]],E:E,Table1_2[[#This Row],[Region]],F:F,Table1_2[[#This Row],[Measure]],G:G,Table1_2[[#This Row],[Year]],H:H,"&lt;="&amp;Table1_2[[#This Row],[Month]])</f>
        <v>90978.705599999987</v>
      </c>
      <c r="K64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110584.38489999999</v>
      </c>
      <c r="N6487">
        <f>Table1_2[[#This Row],[Value]]*2.5</f>
        <v>20761.127999999997</v>
      </c>
    </row>
    <row r="6488" spans="1:14" x14ac:dyDescent="0.25">
      <c r="A6488" s="1" t="s">
        <v>6</v>
      </c>
      <c r="B6488" s="1" t="s">
        <v>39</v>
      </c>
      <c r="C6488" s="1" t="s">
        <v>17</v>
      </c>
      <c r="D6488" s="1" t="s">
        <v>33</v>
      </c>
      <c r="E6488" s="1" t="s">
        <v>13</v>
      </c>
      <c r="F6488" s="1" t="s">
        <v>11</v>
      </c>
      <c r="G6488" s="1" t="s">
        <v>63</v>
      </c>
      <c r="H6488" s="1">
        <v>11</v>
      </c>
      <c r="I6488">
        <v>7212.7371000000003</v>
      </c>
      <c r="J6488" s="1">
        <f>SUMIFS(I:I,B:B,Table1_2[[#This Row],[Category Level 2]],D:D,Table1_2[[#This Row],[Brand]],E:E,Table1_2[[#This Row],[Region]],F:F,Table1_2[[#This Row],[Measure]],G:G,Table1_2[[#This Row],[Year]],H:H,"&lt;="&amp;Table1_2[[#This Row],[Month]])</f>
        <v>98191.442699999985</v>
      </c>
      <c r="K64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108031.45829999998</v>
      </c>
      <c r="N6488">
        <f>Table1_2[[#This Row],[Value]]*2.5</f>
        <v>18031.84275</v>
      </c>
    </row>
    <row r="6489" spans="1:14" x14ac:dyDescent="0.25">
      <c r="A6489" s="1" t="s">
        <v>6</v>
      </c>
      <c r="B6489" s="1" t="s">
        <v>39</v>
      </c>
      <c r="C6489" s="1" t="s">
        <v>17</v>
      </c>
      <c r="D6489" s="1" t="s">
        <v>33</v>
      </c>
      <c r="E6489" s="1" t="s">
        <v>13</v>
      </c>
      <c r="F6489" s="1" t="s">
        <v>11</v>
      </c>
      <c r="G6489" s="1" t="s">
        <v>63</v>
      </c>
      <c r="H6489" s="1">
        <v>12</v>
      </c>
      <c r="I6489">
        <v>7159.6635999999999</v>
      </c>
      <c r="J6489" s="1">
        <f>SUMIFS(I:I,B:B,Table1_2[[#This Row],[Category Level 2]],D:D,Table1_2[[#This Row],[Brand]],E:E,Table1_2[[#This Row],[Region]],F:F,Table1_2[[#This Row],[Measure]],G:G,Table1_2[[#This Row],[Year]],H:H,"&lt;="&amp;Table1_2[[#This Row],[Month]])</f>
        <v>105351.10629999998</v>
      </c>
      <c r="K64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105351.10629999998</v>
      </c>
      <c r="N6489">
        <f>Table1_2[[#This Row],[Value]]*2.5</f>
        <v>17899.159</v>
      </c>
    </row>
    <row r="6490" spans="1:14" x14ac:dyDescent="0.25">
      <c r="A6490" s="1" t="s">
        <v>6</v>
      </c>
      <c r="B6490" s="1" t="s">
        <v>39</v>
      </c>
      <c r="C6490" s="1" t="s">
        <v>17</v>
      </c>
      <c r="D6490" s="1" t="s">
        <v>33</v>
      </c>
      <c r="E6490" s="1" t="s">
        <v>13</v>
      </c>
      <c r="F6490" s="1" t="s">
        <v>11</v>
      </c>
      <c r="G6490" s="1" t="s">
        <v>64</v>
      </c>
      <c r="H6490" s="1">
        <v>1</v>
      </c>
      <c r="I6490">
        <v>6791.8478000000005</v>
      </c>
      <c r="J6490" s="1">
        <f>SUMIFS(I:I,B:B,Table1_2[[#This Row],[Category Level 2]],D:D,Table1_2[[#This Row],[Brand]],E:E,Table1_2[[#This Row],[Region]],F:F,Table1_2[[#This Row],[Measure]],G:G,Table1_2[[#This Row],[Year]],H:H,"&lt;="&amp;Table1_2[[#This Row],[Month]])</f>
        <v>6791.8478000000005</v>
      </c>
      <c r="K64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103243.06259999999</v>
      </c>
      <c r="N6490">
        <f>Table1_2[[#This Row],[Value]]*2.5</f>
        <v>16979.619500000001</v>
      </c>
    </row>
    <row r="6491" spans="1:14" x14ac:dyDescent="0.25">
      <c r="A6491" s="1" t="s">
        <v>6</v>
      </c>
      <c r="B6491" s="1" t="s">
        <v>39</v>
      </c>
      <c r="C6491" s="1" t="s">
        <v>17</v>
      </c>
      <c r="D6491" s="1" t="s">
        <v>33</v>
      </c>
      <c r="E6491" s="1" t="s">
        <v>13</v>
      </c>
      <c r="F6491" s="1" t="s">
        <v>11</v>
      </c>
      <c r="G6491" s="1" t="s">
        <v>64</v>
      </c>
      <c r="H6491" s="1">
        <v>2</v>
      </c>
      <c r="I6491">
        <v>7349.6516000000001</v>
      </c>
      <c r="J6491" s="1">
        <f>SUMIFS(I:I,B:B,Table1_2[[#This Row],[Category Level 2]],D:D,Table1_2[[#This Row],[Brand]],E:E,Table1_2[[#This Row],[Region]],F:F,Table1_2[[#This Row],[Measure]],G:G,Table1_2[[#This Row],[Year]],H:H,"&lt;="&amp;Table1_2[[#This Row],[Month]])</f>
        <v>14141.499400000001</v>
      </c>
      <c r="K64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100805.1884</v>
      </c>
      <c r="N6491">
        <f>Table1_2[[#This Row],[Value]]*2.5</f>
        <v>18374.129000000001</v>
      </c>
    </row>
    <row r="6492" spans="1:14" x14ac:dyDescent="0.25">
      <c r="A6492" s="1" t="s">
        <v>6</v>
      </c>
      <c r="B6492" s="1" t="s">
        <v>39</v>
      </c>
      <c r="C6492" s="1" t="s">
        <v>17</v>
      </c>
      <c r="D6492" s="1" t="s">
        <v>33</v>
      </c>
      <c r="E6492" s="1" t="s">
        <v>13</v>
      </c>
      <c r="F6492" s="1" t="s">
        <v>11</v>
      </c>
      <c r="G6492" s="1" t="s">
        <v>64</v>
      </c>
      <c r="H6492" s="1">
        <v>3</v>
      </c>
      <c r="I6492">
        <v>8870.0781999999999</v>
      </c>
      <c r="J6492" s="1">
        <f>SUMIFS(I:I,B:B,Table1_2[[#This Row],[Category Level 2]],D:D,Table1_2[[#This Row],[Brand]],E:E,Table1_2[[#This Row],[Region]],F:F,Table1_2[[#This Row],[Measure]],G:G,Table1_2[[#This Row],[Year]],H:H,"&lt;="&amp;Table1_2[[#This Row],[Month]])</f>
        <v>23011.577600000001</v>
      </c>
      <c r="K64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101211.5848</v>
      </c>
      <c r="N6492">
        <f>Table1_2[[#This Row],[Value]]*2.5</f>
        <v>22175.195500000002</v>
      </c>
    </row>
    <row r="6493" spans="1:14" x14ac:dyDescent="0.25">
      <c r="A6493" s="1" t="s">
        <v>6</v>
      </c>
      <c r="B6493" s="1" t="s">
        <v>39</v>
      </c>
      <c r="C6493" s="1" t="s">
        <v>17</v>
      </c>
      <c r="D6493" s="1" t="s">
        <v>33</v>
      </c>
      <c r="E6493" s="1" t="s">
        <v>13</v>
      </c>
      <c r="F6493" s="1" t="s">
        <v>11</v>
      </c>
      <c r="G6493" s="1" t="s">
        <v>64</v>
      </c>
      <c r="H6493" s="1">
        <v>4</v>
      </c>
      <c r="I6493">
        <v>7531.2248</v>
      </c>
      <c r="J6493" s="1">
        <f>SUMIFS(I:I,B:B,Table1_2[[#This Row],[Category Level 2]],D:D,Table1_2[[#This Row],[Brand]],E:E,Table1_2[[#This Row],[Region]],F:F,Table1_2[[#This Row],[Measure]],G:G,Table1_2[[#This Row],[Year]],H:H,"&lt;="&amp;Table1_2[[#This Row],[Month]])</f>
        <v>30542.8024</v>
      </c>
      <c r="K64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100587.22040000001</v>
      </c>
      <c r="N6493">
        <f>Table1_2[[#This Row],[Value]]*2.5</f>
        <v>18828.061999999998</v>
      </c>
    </row>
    <row r="6494" spans="1:14" x14ac:dyDescent="0.25">
      <c r="A6494" s="1" t="s">
        <v>6</v>
      </c>
      <c r="B6494" s="1" t="s">
        <v>39</v>
      </c>
      <c r="C6494" s="1" t="s">
        <v>17</v>
      </c>
      <c r="D6494" s="1" t="s">
        <v>33</v>
      </c>
      <c r="E6494" s="1" t="s">
        <v>13</v>
      </c>
      <c r="F6494" s="1" t="s">
        <v>11</v>
      </c>
      <c r="G6494" s="1" t="s">
        <v>64</v>
      </c>
      <c r="H6494" s="1">
        <v>5</v>
      </c>
      <c r="I6494">
        <v>6427.0263000000004</v>
      </c>
      <c r="J6494" s="1">
        <f>SUMIFS(I:I,B:B,Table1_2[[#This Row],[Category Level 2]],D:D,Table1_2[[#This Row],[Brand]],E:E,Table1_2[[#This Row],[Region]],F:F,Table1_2[[#This Row],[Measure]],G:G,Table1_2[[#This Row],[Year]],H:H,"&lt;="&amp;Table1_2[[#This Row],[Month]])</f>
        <v>36969.828699999998</v>
      </c>
      <c r="K64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96996.6109</v>
      </c>
      <c r="N6494">
        <f>Table1_2[[#This Row],[Value]]*2.5</f>
        <v>16067.565750000002</v>
      </c>
    </row>
    <row r="6495" spans="1:14" x14ac:dyDescent="0.25">
      <c r="A6495" s="1" t="s">
        <v>6</v>
      </c>
      <c r="B6495" s="1" t="s">
        <v>39</v>
      </c>
      <c r="C6495" s="1" t="s">
        <v>17</v>
      </c>
      <c r="D6495" s="1" t="s">
        <v>33</v>
      </c>
      <c r="E6495" s="1" t="s">
        <v>13</v>
      </c>
      <c r="F6495" s="1" t="s">
        <v>11</v>
      </c>
      <c r="G6495" s="1" t="s">
        <v>64</v>
      </c>
      <c r="H6495" s="1">
        <v>6</v>
      </c>
      <c r="I6495">
        <v>7550.5730000000003</v>
      </c>
      <c r="J6495" s="1">
        <f>SUMIFS(I:I,B:B,Table1_2[[#This Row],[Category Level 2]],D:D,Table1_2[[#This Row],[Brand]],E:E,Table1_2[[#This Row],[Region]],F:F,Table1_2[[#This Row],[Measure]],G:G,Table1_2[[#This Row],[Year]],H:H,"&lt;="&amp;Table1_2[[#This Row],[Month]])</f>
        <v>44520.401700000002</v>
      </c>
      <c r="K64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95301.212899999999</v>
      </c>
      <c r="N6495">
        <f>Table1_2[[#This Row],[Value]]*2.5</f>
        <v>18876.432500000003</v>
      </c>
    </row>
    <row r="6496" spans="1:14" x14ac:dyDescent="0.25">
      <c r="A6496" s="1" t="s">
        <v>6</v>
      </c>
      <c r="B6496" s="1" t="s">
        <v>39</v>
      </c>
      <c r="C6496" s="1" t="s">
        <v>17</v>
      </c>
      <c r="D6496" s="1" t="s">
        <v>33</v>
      </c>
      <c r="E6496" s="1" t="s">
        <v>13</v>
      </c>
      <c r="F6496" s="1" t="s">
        <v>11</v>
      </c>
      <c r="G6496" s="1" t="s">
        <v>64</v>
      </c>
      <c r="H6496" s="1">
        <v>7</v>
      </c>
      <c r="I6496">
        <v>8115.6373000000003</v>
      </c>
      <c r="J6496" s="1">
        <f>SUMIFS(I:I,B:B,Table1_2[[#This Row],[Category Level 2]],D:D,Table1_2[[#This Row],[Brand]],E:E,Table1_2[[#This Row],[Region]],F:F,Table1_2[[#This Row],[Measure]],G:G,Table1_2[[#This Row],[Year]],H:H,"&lt;="&amp;Table1_2[[#This Row],[Month]])</f>
        <v>52636.039000000004</v>
      </c>
      <c r="K64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93889.717800000013</v>
      </c>
      <c r="N6496">
        <f>Table1_2[[#This Row],[Value]]*2.5</f>
        <v>20289.093250000002</v>
      </c>
    </row>
    <row r="6497" spans="1:14" x14ac:dyDescent="0.25">
      <c r="A6497" s="1" t="s">
        <v>6</v>
      </c>
      <c r="B6497" s="1" t="s">
        <v>39</v>
      </c>
      <c r="C6497" s="1" t="s">
        <v>17</v>
      </c>
      <c r="D6497" s="1" t="s">
        <v>33</v>
      </c>
      <c r="E6497" s="1" t="s">
        <v>13</v>
      </c>
      <c r="F6497" s="1" t="s">
        <v>11</v>
      </c>
      <c r="G6497" s="1" t="s">
        <v>64</v>
      </c>
      <c r="H6497" s="1">
        <v>8</v>
      </c>
      <c r="I6497">
        <v>6446.505000000001</v>
      </c>
      <c r="J6497" s="1">
        <f>SUMIFS(I:I,B:B,Table1_2[[#This Row],[Category Level 2]],D:D,Table1_2[[#This Row],[Brand]],E:E,Table1_2[[#This Row],[Region]],F:F,Table1_2[[#This Row],[Measure]],G:G,Table1_2[[#This Row],[Year]],H:H,"&lt;="&amp;Table1_2[[#This Row],[Month]])</f>
        <v>59082.544000000009</v>
      </c>
      <c r="K64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91202.518299999996</v>
      </c>
      <c r="N6497">
        <f>Table1_2[[#This Row],[Value]]*2.5</f>
        <v>16116.262500000003</v>
      </c>
    </row>
    <row r="6498" spans="1:14" x14ac:dyDescent="0.25">
      <c r="A6498" s="1" t="s">
        <v>6</v>
      </c>
      <c r="B6498" s="1" t="s">
        <v>39</v>
      </c>
      <c r="C6498" s="1" t="s">
        <v>17</v>
      </c>
      <c r="D6498" s="1" t="s">
        <v>33</v>
      </c>
      <c r="E6498" s="1" t="s">
        <v>13</v>
      </c>
      <c r="F6498" s="1" t="s">
        <v>11</v>
      </c>
      <c r="G6498" s="1" t="s">
        <v>64</v>
      </c>
      <c r="H6498" s="1">
        <v>9</v>
      </c>
      <c r="I6498">
        <v>6800.863800000001</v>
      </c>
      <c r="J6498" s="1">
        <f>SUMIFS(I:I,B:B,Table1_2[[#This Row],[Category Level 2]],D:D,Table1_2[[#This Row],[Brand]],E:E,Table1_2[[#This Row],[Region]],F:F,Table1_2[[#This Row],[Measure]],G:G,Table1_2[[#This Row],[Year]],H:H,"&lt;="&amp;Table1_2[[#This Row],[Month]])</f>
        <v>65883.407800000015</v>
      </c>
      <c r="K64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88560.259700000024</v>
      </c>
      <c r="N6498">
        <f>Table1_2[[#This Row],[Value]]*2.5</f>
        <v>17002.159500000002</v>
      </c>
    </row>
    <row r="6499" spans="1:14" x14ac:dyDescent="0.25">
      <c r="A6499" s="1" t="s">
        <v>6</v>
      </c>
      <c r="B6499" s="1" t="s">
        <v>39</v>
      </c>
      <c r="C6499" s="1" t="s">
        <v>17</v>
      </c>
      <c r="D6499" s="1" t="s">
        <v>33</v>
      </c>
      <c r="E6499" s="1" t="s">
        <v>13</v>
      </c>
      <c r="F6499" s="1" t="s">
        <v>11</v>
      </c>
      <c r="G6499" s="1" t="s">
        <v>64</v>
      </c>
      <c r="H6499" s="1">
        <v>10</v>
      </c>
      <c r="I6499">
        <v>7626.8249000000005</v>
      </c>
      <c r="J6499" s="1">
        <f>SUMIFS(I:I,B:B,Table1_2[[#This Row],[Category Level 2]],D:D,Table1_2[[#This Row],[Brand]],E:E,Table1_2[[#This Row],[Region]],F:F,Table1_2[[#This Row],[Measure]],G:G,Table1_2[[#This Row],[Year]],H:H,"&lt;="&amp;Table1_2[[#This Row],[Month]])</f>
        <v>73510.232700000022</v>
      </c>
      <c r="K64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87882.633400000021</v>
      </c>
      <c r="N6499">
        <f>Table1_2[[#This Row],[Value]]*2.5</f>
        <v>19067.062250000003</v>
      </c>
    </row>
    <row r="6500" spans="1:14" x14ac:dyDescent="0.25">
      <c r="A6500" s="1" t="s">
        <v>6</v>
      </c>
      <c r="B6500" s="1" t="s">
        <v>39</v>
      </c>
      <c r="C6500" s="1" t="s">
        <v>17</v>
      </c>
      <c r="D6500" s="1" t="s">
        <v>33</v>
      </c>
      <c r="E6500" s="1" t="s">
        <v>13</v>
      </c>
      <c r="F6500" s="1" t="s">
        <v>11</v>
      </c>
      <c r="G6500" s="1" t="s">
        <v>64</v>
      </c>
      <c r="H6500" s="1">
        <v>11</v>
      </c>
      <c r="I6500">
        <v>6095.9327999999996</v>
      </c>
      <c r="J6500" s="1">
        <f>SUMIFS(I:I,B:B,Table1_2[[#This Row],[Category Level 2]],D:D,Table1_2[[#This Row],[Brand]],E:E,Table1_2[[#This Row],[Region]],F:F,Table1_2[[#This Row],[Measure]],G:G,Table1_2[[#This Row],[Year]],H:H,"&lt;="&amp;Table1_2[[#This Row],[Month]])</f>
        <v>79606.165500000017</v>
      </c>
      <c r="K65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86765.829100000017</v>
      </c>
      <c r="N6500">
        <f>Table1_2[[#This Row],[Value]]*2.5</f>
        <v>15239.831999999999</v>
      </c>
    </row>
    <row r="6501" spans="1:14" x14ac:dyDescent="0.25">
      <c r="A6501" s="1" t="s">
        <v>6</v>
      </c>
      <c r="B6501" s="1" t="s">
        <v>39</v>
      </c>
      <c r="C6501" s="1" t="s">
        <v>17</v>
      </c>
      <c r="D6501" s="1" t="s">
        <v>33</v>
      </c>
      <c r="E6501" s="1" t="s">
        <v>13</v>
      </c>
      <c r="F6501" s="1" t="s">
        <v>11</v>
      </c>
      <c r="G6501" s="1" t="s">
        <v>64</v>
      </c>
      <c r="H6501" s="1">
        <v>12</v>
      </c>
      <c r="I6501">
        <v>6759.75</v>
      </c>
      <c r="J6501" s="1">
        <f>SUMIFS(I:I,B:B,Table1_2[[#This Row],[Category Level 2]],D:D,Table1_2[[#This Row],[Brand]],E:E,Table1_2[[#This Row],[Region]],F:F,Table1_2[[#This Row],[Measure]],G:G,Table1_2[[#This Row],[Year]],H:H,"&lt;="&amp;Table1_2[[#This Row],[Month]])</f>
        <v>86365.915500000017</v>
      </c>
      <c r="K65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86365.915500000017</v>
      </c>
      <c r="N6501">
        <f>Table1_2[[#This Row],[Value]]*2.5</f>
        <v>16899.375</v>
      </c>
    </row>
    <row r="6502" spans="1:14" x14ac:dyDescent="0.25">
      <c r="A6502" s="1" t="s">
        <v>6</v>
      </c>
      <c r="B6502" s="1" t="s">
        <v>39</v>
      </c>
      <c r="C6502" s="1" t="s">
        <v>17</v>
      </c>
      <c r="D6502" s="1" t="s">
        <v>33</v>
      </c>
      <c r="E6502" s="1" t="s">
        <v>13</v>
      </c>
      <c r="F6502" s="1" t="s">
        <v>11</v>
      </c>
      <c r="G6502" s="1" t="s">
        <v>65</v>
      </c>
      <c r="H6502" s="1">
        <v>1</v>
      </c>
      <c r="I6502">
        <v>6477.0101999999997</v>
      </c>
      <c r="J6502" s="1">
        <f>SUMIFS(I:I,B:B,Table1_2[[#This Row],[Category Level 2]],D:D,Table1_2[[#This Row],[Brand]],E:E,Table1_2[[#This Row],[Region]],F:F,Table1_2[[#This Row],[Measure]],G:G,Table1_2[[#This Row],[Year]],H:H,"&lt;="&amp;Table1_2[[#This Row],[Month]])</f>
        <v>6477.0101999999997</v>
      </c>
      <c r="K65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86051.077900000004</v>
      </c>
      <c r="N6502">
        <f>Table1_2[[#This Row],[Value]]*2.5</f>
        <v>16192.5255</v>
      </c>
    </row>
    <row r="6503" spans="1:14" x14ac:dyDescent="0.25">
      <c r="A6503" s="1" t="s">
        <v>6</v>
      </c>
      <c r="B6503" s="1" t="s">
        <v>39</v>
      </c>
      <c r="C6503" s="1" t="s">
        <v>17</v>
      </c>
      <c r="D6503" s="1" t="s">
        <v>33</v>
      </c>
      <c r="E6503" s="1" t="s">
        <v>13</v>
      </c>
      <c r="F6503" s="1" t="s">
        <v>11</v>
      </c>
      <c r="G6503" s="1" t="s">
        <v>65</v>
      </c>
      <c r="H6503" s="1">
        <v>2</v>
      </c>
      <c r="I6503">
        <v>6164.3307999999997</v>
      </c>
      <c r="J6503" s="1">
        <f>SUMIFS(I:I,B:B,Table1_2[[#This Row],[Category Level 2]],D:D,Table1_2[[#This Row],[Brand]],E:E,Table1_2[[#This Row],[Region]],F:F,Table1_2[[#This Row],[Measure]],G:G,Table1_2[[#This Row],[Year]],H:H,"&lt;="&amp;Table1_2[[#This Row],[Month]])</f>
        <v>12641.341</v>
      </c>
      <c r="K65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84865.757100000003</v>
      </c>
      <c r="N6503">
        <f>Table1_2[[#This Row],[Value]]*2.5</f>
        <v>15410.826999999999</v>
      </c>
    </row>
    <row r="6504" spans="1:14" x14ac:dyDescent="0.25">
      <c r="A6504" s="1" t="s">
        <v>6</v>
      </c>
      <c r="B6504" s="1" t="s">
        <v>39</v>
      </c>
      <c r="C6504" s="1" t="s">
        <v>17</v>
      </c>
      <c r="D6504" s="1" t="s">
        <v>33</v>
      </c>
      <c r="E6504" s="1" t="s">
        <v>13</v>
      </c>
      <c r="F6504" s="1" t="s">
        <v>11</v>
      </c>
      <c r="G6504" s="1" t="s">
        <v>65</v>
      </c>
      <c r="H6504" s="1">
        <v>3</v>
      </c>
      <c r="I6504">
        <v>7114.5588000000007</v>
      </c>
      <c r="J6504" s="1">
        <f>SUMIFS(I:I,B:B,Table1_2[[#This Row],[Category Level 2]],D:D,Table1_2[[#This Row],[Brand]],E:E,Table1_2[[#This Row],[Region]],F:F,Table1_2[[#This Row],[Measure]],G:G,Table1_2[[#This Row],[Year]],H:H,"&lt;="&amp;Table1_2[[#This Row],[Month]])</f>
        <v>19755.899799999999</v>
      </c>
      <c r="K65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83110.237699999998</v>
      </c>
      <c r="N6504">
        <f>Table1_2[[#This Row],[Value]]*2.5</f>
        <v>17786.397000000001</v>
      </c>
    </row>
    <row r="6505" spans="1:14" x14ac:dyDescent="0.25">
      <c r="A6505" s="1" t="s">
        <v>6</v>
      </c>
      <c r="B6505" s="1" t="s">
        <v>39</v>
      </c>
      <c r="C6505" s="1" t="s">
        <v>17</v>
      </c>
      <c r="D6505" s="1" t="s">
        <v>33</v>
      </c>
      <c r="E6505" s="1" t="s">
        <v>13</v>
      </c>
      <c r="F6505" s="1" t="s">
        <v>11</v>
      </c>
      <c r="G6505" s="1" t="s">
        <v>65</v>
      </c>
      <c r="H6505" s="1">
        <v>4</v>
      </c>
      <c r="I6505">
        <v>6593.8528999999999</v>
      </c>
      <c r="J6505" s="1">
        <f>SUMIFS(I:I,B:B,Table1_2[[#This Row],[Category Level 2]],D:D,Table1_2[[#This Row],[Brand]],E:E,Table1_2[[#This Row],[Region]],F:F,Table1_2[[#This Row],[Measure]],G:G,Table1_2[[#This Row],[Year]],H:H,"&lt;="&amp;Table1_2[[#This Row],[Month]])</f>
        <v>26349.752699999997</v>
      </c>
      <c r="K65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82172.8658</v>
      </c>
      <c r="N6505">
        <f>Table1_2[[#This Row],[Value]]*2.5</f>
        <v>16484.632249999999</v>
      </c>
    </row>
    <row r="6506" spans="1:14" x14ac:dyDescent="0.25">
      <c r="A6506" s="1" t="s">
        <v>6</v>
      </c>
      <c r="B6506" s="1" t="s">
        <v>39</v>
      </c>
      <c r="C6506" s="1" t="s">
        <v>17</v>
      </c>
      <c r="D6506" s="1" t="s">
        <v>33</v>
      </c>
      <c r="E6506" s="1" t="s">
        <v>13</v>
      </c>
      <c r="F6506" s="1" t="s">
        <v>11</v>
      </c>
      <c r="G6506" s="1" t="s">
        <v>65</v>
      </c>
      <c r="H6506" s="1">
        <v>5</v>
      </c>
      <c r="I6506">
        <v>6549.9574000000002</v>
      </c>
      <c r="J6506" s="1">
        <f>SUMIFS(I:I,B:B,Table1_2[[#This Row],[Category Level 2]],D:D,Table1_2[[#This Row],[Brand]],E:E,Table1_2[[#This Row],[Region]],F:F,Table1_2[[#This Row],[Measure]],G:G,Table1_2[[#This Row],[Year]],H:H,"&lt;="&amp;Table1_2[[#This Row],[Month]])</f>
        <v>32899.710099999997</v>
      </c>
      <c r="K65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82295.796900000001</v>
      </c>
      <c r="N6506">
        <f>Table1_2[[#This Row],[Value]]*2.5</f>
        <v>16374.8935</v>
      </c>
    </row>
    <row r="6507" spans="1:14" x14ac:dyDescent="0.25">
      <c r="A6507" s="1" t="s">
        <v>6</v>
      </c>
      <c r="B6507" s="1" t="s">
        <v>39</v>
      </c>
      <c r="C6507" s="1" t="s">
        <v>17</v>
      </c>
      <c r="D6507" s="1" t="s">
        <v>33</v>
      </c>
      <c r="E6507" s="1" t="s">
        <v>13</v>
      </c>
      <c r="F6507" s="1" t="s">
        <v>11</v>
      </c>
      <c r="G6507" s="1" t="s">
        <v>65</v>
      </c>
      <c r="H6507" s="1">
        <v>6</v>
      </c>
      <c r="I6507">
        <v>6704.3528000000006</v>
      </c>
      <c r="J6507" s="1">
        <f>SUMIFS(I:I,B:B,Table1_2[[#This Row],[Category Level 2]],D:D,Table1_2[[#This Row],[Brand]],E:E,Table1_2[[#This Row],[Region]],F:F,Table1_2[[#This Row],[Measure]],G:G,Table1_2[[#This Row],[Year]],H:H,"&lt;="&amp;Table1_2[[#This Row],[Month]])</f>
        <v>39604.062899999997</v>
      </c>
      <c r="K65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81449.576700000005</v>
      </c>
      <c r="N6507">
        <f>Table1_2[[#This Row],[Value]]*2.5</f>
        <v>16760.882000000001</v>
      </c>
    </row>
    <row r="6508" spans="1:14" x14ac:dyDescent="0.25">
      <c r="A6508" s="1" t="s">
        <v>6</v>
      </c>
      <c r="B6508" s="1" t="s">
        <v>39</v>
      </c>
      <c r="C6508" s="1" t="s">
        <v>17</v>
      </c>
      <c r="D6508" s="1" t="s">
        <v>33</v>
      </c>
      <c r="E6508" s="1" t="s">
        <v>13</v>
      </c>
      <c r="F6508" s="1" t="s">
        <v>11</v>
      </c>
      <c r="G6508" s="1" t="s">
        <v>65</v>
      </c>
      <c r="H6508" s="1">
        <v>7</v>
      </c>
      <c r="I6508">
        <v>6706.1689999999999</v>
      </c>
      <c r="J6508" s="1">
        <f>SUMIFS(I:I,B:B,Table1_2[[#This Row],[Category Level 2]],D:D,Table1_2[[#This Row],[Brand]],E:E,Table1_2[[#This Row],[Region]],F:F,Table1_2[[#This Row],[Measure]],G:G,Table1_2[[#This Row],[Year]],H:H,"&lt;="&amp;Table1_2[[#This Row],[Month]])</f>
        <v>46310.231899999999</v>
      </c>
      <c r="K65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80040.108399999997</v>
      </c>
      <c r="N6508">
        <f>Table1_2[[#This Row],[Value]]*2.5</f>
        <v>16765.422500000001</v>
      </c>
    </row>
    <row r="6509" spans="1:14" x14ac:dyDescent="0.25">
      <c r="A6509" s="1" t="s">
        <v>6</v>
      </c>
      <c r="B6509" s="1" t="s">
        <v>39</v>
      </c>
      <c r="C6509" s="1" t="s">
        <v>17</v>
      </c>
      <c r="D6509" s="1" t="s">
        <v>33</v>
      </c>
      <c r="E6509" s="1" t="s">
        <v>13</v>
      </c>
      <c r="F6509" s="1" t="s">
        <v>11</v>
      </c>
      <c r="G6509" s="1" t="s">
        <v>65</v>
      </c>
      <c r="H6509" s="1">
        <v>8</v>
      </c>
      <c r="I6509">
        <v>6573.5763999999999</v>
      </c>
      <c r="J6509" s="1">
        <f>SUMIFS(I:I,B:B,Table1_2[[#This Row],[Category Level 2]],D:D,Table1_2[[#This Row],[Brand]],E:E,Table1_2[[#This Row],[Region]],F:F,Table1_2[[#This Row],[Measure]],G:G,Table1_2[[#This Row],[Year]],H:H,"&lt;="&amp;Table1_2[[#This Row],[Month]])</f>
        <v>52883.808299999997</v>
      </c>
      <c r="K65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80167.179799999998</v>
      </c>
      <c r="N6509">
        <f>Table1_2[[#This Row],[Value]]*2.5</f>
        <v>16433.940999999999</v>
      </c>
    </row>
    <row r="6510" spans="1:14" x14ac:dyDescent="0.25">
      <c r="A6510" s="1" t="s">
        <v>6</v>
      </c>
      <c r="B6510" s="1" t="s">
        <v>39</v>
      </c>
      <c r="C6510" s="1" t="s">
        <v>17</v>
      </c>
      <c r="D6510" s="1" t="s">
        <v>33</v>
      </c>
      <c r="E6510" s="1" t="s">
        <v>13</v>
      </c>
      <c r="F6510" s="1" t="s">
        <v>11</v>
      </c>
      <c r="G6510" s="1" t="s">
        <v>65</v>
      </c>
      <c r="H6510" s="1">
        <v>9</v>
      </c>
      <c r="I6510">
        <v>6495.2079999999996</v>
      </c>
      <c r="J6510" s="1">
        <f>SUMIFS(I:I,B:B,Table1_2[[#This Row],[Category Level 2]],D:D,Table1_2[[#This Row],[Brand]],E:E,Table1_2[[#This Row],[Region]],F:F,Table1_2[[#This Row],[Measure]],G:G,Table1_2[[#This Row],[Year]],H:H,"&lt;="&amp;Table1_2[[#This Row],[Month]])</f>
        <v>59379.016299999996</v>
      </c>
      <c r="K65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79861.524000000005</v>
      </c>
      <c r="N6510">
        <f>Table1_2[[#This Row],[Value]]*2.5</f>
        <v>16238.019999999999</v>
      </c>
    </row>
    <row r="6511" spans="1:14" x14ac:dyDescent="0.25">
      <c r="A6511" s="1" t="s">
        <v>6</v>
      </c>
      <c r="B6511" s="1" t="s">
        <v>39</v>
      </c>
      <c r="C6511" s="1" t="s">
        <v>17</v>
      </c>
      <c r="D6511" s="1" t="s">
        <v>33</v>
      </c>
      <c r="E6511" s="1" t="s">
        <v>13</v>
      </c>
      <c r="F6511" s="1" t="s">
        <v>11</v>
      </c>
      <c r="G6511" s="1" t="s">
        <v>65</v>
      </c>
      <c r="H6511" s="1">
        <v>10</v>
      </c>
      <c r="I6511">
        <v>6973.2083999999995</v>
      </c>
      <c r="J6511" s="1">
        <f>SUMIFS(I:I,B:B,Table1_2[[#This Row],[Category Level 2]],D:D,Table1_2[[#This Row],[Brand]],E:E,Table1_2[[#This Row],[Region]],F:F,Table1_2[[#This Row],[Measure]],G:G,Table1_2[[#This Row],[Year]],H:H,"&lt;="&amp;Table1_2[[#This Row],[Month]])</f>
        <v>66352.224699999992</v>
      </c>
      <c r="K65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79207.907499999987</v>
      </c>
      <c r="N6511">
        <f>Table1_2[[#This Row],[Value]]*2.5</f>
        <v>17433.021000000001</v>
      </c>
    </row>
    <row r="6512" spans="1:14" x14ac:dyDescent="0.25">
      <c r="A6512" s="1" t="s">
        <v>6</v>
      </c>
      <c r="B6512" s="1" t="s">
        <v>39</v>
      </c>
      <c r="C6512" s="1" t="s">
        <v>17</v>
      </c>
      <c r="D6512" s="1" t="s">
        <v>33</v>
      </c>
      <c r="E6512" s="1" t="s">
        <v>13</v>
      </c>
      <c r="F6512" s="1" t="s">
        <v>11</v>
      </c>
      <c r="G6512" s="1" t="s">
        <v>65</v>
      </c>
      <c r="H6512" s="1">
        <v>11</v>
      </c>
      <c r="I6512">
        <v>6624.0105999999996</v>
      </c>
      <c r="J6512" s="1">
        <f>SUMIFS(I:I,B:B,Table1_2[[#This Row],[Category Level 2]],D:D,Table1_2[[#This Row],[Brand]],E:E,Table1_2[[#This Row],[Region]],F:F,Table1_2[[#This Row],[Measure]],G:G,Table1_2[[#This Row],[Year]],H:H,"&lt;="&amp;Table1_2[[#This Row],[Month]])</f>
        <v>72976.235299999986</v>
      </c>
      <c r="K65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79735.985299999986</v>
      </c>
      <c r="N6512">
        <f>Table1_2[[#This Row],[Value]]*2.5</f>
        <v>16560.0265</v>
      </c>
    </row>
    <row r="6513" spans="1:14" x14ac:dyDescent="0.25">
      <c r="A6513" s="1" t="s">
        <v>6</v>
      </c>
      <c r="B6513" s="1" t="s">
        <v>39</v>
      </c>
      <c r="C6513" s="1" t="s">
        <v>17</v>
      </c>
      <c r="D6513" s="1" t="s">
        <v>33</v>
      </c>
      <c r="E6513" s="1" t="s">
        <v>13</v>
      </c>
      <c r="F6513" s="1" t="s">
        <v>11</v>
      </c>
      <c r="G6513" s="1" t="s">
        <v>65</v>
      </c>
      <c r="H6513" s="1">
        <v>12</v>
      </c>
      <c r="I6513">
        <v>7083.9291999999996</v>
      </c>
      <c r="J6513" s="1">
        <f>SUMIFS(I:I,B:B,Table1_2[[#This Row],[Category Level 2]],D:D,Table1_2[[#This Row],[Brand]],E:E,Table1_2[[#This Row],[Region]],F:F,Table1_2[[#This Row],[Measure]],G:G,Table1_2[[#This Row],[Year]],H:H,"&lt;="&amp;Table1_2[[#This Row],[Month]])</f>
        <v>80060.164499999984</v>
      </c>
      <c r="K65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80060.164499999984</v>
      </c>
      <c r="N6513">
        <f>Table1_2[[#This Row],[Value]]*2.5</f>
        <v>17709.823</v>
      </c>
    </row>
    <row r="6514" spans="1:14" x14ac:dyDescent="0.25">
      <c r="A6514" s="1" t="s">
        <v>6</v>
      </c>
      <c r="B6514" s="1" t="s">
        <v>39</v>
      </c>
      <c r="C6514" s="1" t="s">
        <v>17</v>
      </c>
      <c r="D6514" s="1" t="s">
        <v>33</v>
      </c>
      <c r="E6514" s="1" t="s">
        <v>13</v>
      </c>
      <c r="F6514" s="1" t="s">
        <v>11</v>
      </c>
      <c r="G6514" s="1" t="s">
        <v>66</v>
      </c>
      <c r="H6514" s="1">
        <v>1</v>
      </c>
      <c r="I6514">
        <v>6285.4564000000009</v>
      </c>
      <c r="J6514" s="1">
        <f>SUMIFS(I:I,B:B,Table1_2[[#This Row],[Category Level 2]],D:D,Table1_2[[#This Row],[Brand]],E:E,Table1_2[[#This Row],[Region]],F:F,Table1_2[[#This Row],[Measure]],G:G,Table1_2[[#This Row],[Year]],H:H,"&lt;="&amp;Table1_2[[#This Row],[Month]])</f>
        <v>6285.4564000000009</v>
      </c>
      <c r="K65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79868.61069999999</v>
      </c>
      <c r="N6514">
        <f>Table1_2[[#This Row],[Value]]*2.5</f>
        <v>15713.641000000003</v>
      </c>
    </row>
    <row r="6515" spans="1:14" x14ac:dyDescent="0.25">
      <c r="A6515" s="1" t="s">
        <v>6</v>
      </c>
      <c r="B6515" s="1" t="s">
        <v>39</v>
      </c>
      <c r="C6515" s="1" t="s">
        <v>17</v>
      </c>
      <c r="D6515" s="1" t="s">
        <v>33</v>
      </c>
      <c r="E6515" s="1" t="s">
        <v>13</v>
      </c>
      <c r="F6515" s="1" t="s">
        <v>11</v>
      </c>
      <c r="G6515" s="1" t="s">
        <v>66</v>
      </c>
      <c r="H6515" s="1">
        <v>2</v>
      </c>
      <c r="I6515">
        <v>6245.0226000000002</v>
      </c>
      <c r="J6515" s="1">
        <f>SUMIFS(I:I,B:B,Table1_2[[#This Row],[Category Level 2]],D:D,Table1_2[[#This Row],[Brand]],E:E,Table1_2[[#This Row],[Region]],F:F,Table1_2[[#This Row],[Measure]],G:G,Table1_2[[#This Row],[Year]],H:H,"&lt;="&amp;Table1_2[[#This Row],[Month]])</f>
        <v>12530.479000000001</v>
      </c>
      <c r="K65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79949.302500000005</v>
      </c>
      <c r="N6515">
        <f>Table1_2[[#This Row],[Value]]*2.5</f>
        <v>15612.556500000001</v>
      </c>
    </row>
    <row r="6516" spans="1:14" x14ac:dyDescent="0.25">
      <c r="A6516" s="1" t="s">
        <v>6</v>
      </c>
      <c r="B6516" s="1" t="s">
        <v>39</v>
      </c>
      <c r="C6516" s="1" t="s">
        <v>17</v>
      </c>
      <c r="D6516" s="1" t="s">
        <v>33</v>
      </c>
      <c r="E6516" s="1" t="s">
        <v>13</v>
      </c>
      <c r="F6516" s="1" t="s">
        <v>11</v>
      </c>
      <c r="G6516" s="1" t="s">
        <v>66</v>
      </c>
      <c r="H6516" s="1">
        <v>3</v>
      </c>
      <c r="I6516">
        <v>7210.9722000000002</v>
      </c>
      <c r="J6516" s="1">
        <f>SUMIFS(I:I,B:B,Table1_2[[#This Row],[Category Level 2]],D:D,Table1_2[[#This Row],[Brand]],E:E,Table1_2[[#This Row],[Region]],F:F,Table1_2[[#This Row],[Measure]],G:G,Table1_2[[#This Row],[Year]],H:H,"&lt;="&amp;Table1_2[[#This Row],[Month]])</f>
        <v>19741.451200000003</v>
      </c>
      <c r="K65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80045.715899999996</v>
      </c>
      <c r="N6516">
        <f>Table1_2[[#This Row],[Value]]*2.5</f>
        <v>18027.430500000002</v>
      </c>
    </row>
    <row r="6517" spans="1:14" x14ac:dyDescent="0.25">
      <c r="A6517" s="1" t="s">
        <v>6</v>
      </c>
      <c r="B6517" s="1" t="s">
        <v>39</v>
      </c>
      <c r="C6517" s="1" t="s">
        <v>17</v>
      </c>
      <c r="D6517" s="1" t="s">
        <v>33</v>
      </c>
      <c r="E6517" s="1" t="s">
        <v>13</v>
      </c>
      <c r="F6517" s="1" t="s">
        <v>11</v>
      </c>
      <c r="G6517" s="1" t="s">
        <v>66</v>
      </c>
      <c r="H6517" s="1">
        <v>4</v>
      </c>
      <c r="I6517">
        <v>6440.2020000000002</v>
      </c>
      <c r="J6517" s="1">
        <f>SUMIFS(I:I,B:B,Table1_2[[#This Row],[Category Level 2]],D:D,Table1_2[[#This Row],[Brand]],E:E,Table1_2[[#This Row],[Region]],F:F,Table1_2[[#This Row],[Measure]],G:G,Table1_2[[#This Row],[Year]],H:H,"&lt;="&amp;Table1_2[[#This Row],[Month]])</f>
        <v>26181.653200000004</v>
      </c>
      <c r="K65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79892.065000000002</v>
      </c>
      <c r="N6517">
        <f>Table1_2[[#This Row],[Value]]*2.5</f>
        <v>16100.505000000001</v>
      </c>
    </row>
    <row r="6518" spans="1:14" x14ac:dyDescent="0.25">
      <c r="A6518" s="1" t="s">
        <v>6</v>
      </c>
      <c r="B6518" s="1" t="s">
        <v>39</v>
      </c>
      <c r="C6518" s="1" t="s">
        <v>17</v>
      </c>
      <c r="D6518" s="1" t="s">
        <v>33</v>
      </c>
      <c r="E6518" s="1" t="s">
        <v>13</v>
      </c>
      <c r="F6518" s="1" t="s">
        <v>11</v>
      </c>
      <c r="G6518" s="1" t="s">
        <v>66</v>
      </c>
      <c r="H6518" s="1">
        <v>5</v>
      </c>
      <c r="I6518">
        <v>7099.6945999999998</v>
      </c>
      <c r="J6518" s="1">
        <f>SUMIFS(I:I,B:B,Table1_2[[#This Row],[Category Level 2]],D:D,Table1_2[[#This Row],[Brand]],E:E,Table1_2[[#This Row],[Region]],F:F,Table1_2[[#This Row],[Measure]],G:G,Table1_2[[#This Row],[Year]],H:H,"&lt;="&amp;Table1_2[[#This Row],[Month]])</f>
        <v>33281.347800000003</v>
      </c>
      <c r="K65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80441.802200000006</v>
      </c>
      <c r="N6518">
        <f>Table1_2[[#This Row],[Value]]*2.5</f>
        <v>17749.236499999999</v>
      </c>
    </row>
    <row r="6519" spans="1:14" x14ac:dyDescent="0.25">
      <c r="A6519" s="1" t="s">
        <v>6</v>
      </c>
      <c r="B6519" s="1" t="s">
        <v>39</v>
      </c>
      <c r="C6519" s="1" t="s">
        <v>17</v>
      </c>
      <c r="D6519" s="1" t="s">
        <v>33</v>
      </c>
      <c r="E6519" s="1" t="s">
        <v>13</v>
      </c>
      <c r="F6519" s="1" t="s">
        <v>11</v>
      </c>
      <c r="G6519" s="1" t="s">
        <v>66</v>
      </c>
      <c r="H6519" s="1">
        <v>6</v>
      </c>
      <c r="I6519">
        <v>7852.7983999999988</v>
      </c>
      <c r="J6519" s="1">
        <f>SUMIFS(I:I,B:B,Table1_2[[#This Row],[Category Level 2]],D:D,Table1_2[[#This Row],[Brand]],E:E,Table1_2[[#This Row],[Region]],F:F,Table1_2[[#This Row],[Measure]],G:G,Table1_2[[#This Row],[Year]],H:H,"&lt;="&amp;Table1_2[[#This Row],[Month]])</f>
        <v>41134.146200000003</v>
      </c>
      <c r="K65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81590.247799999997</v>
      </c>
      <c r="N6519">
        <f>Table1_2[[#This Row],[Value]]*2.5</f>
        <v>19631.995999999996</v>
      </c>
    </row>
    <row r="6520" spans="1:14" x14ac:dyDescent="0.25">
      <c r="A6520" s="1" t="s">
        <v>6</v>
      </c>
      <c r="B6520" s="1" t="s">
        <v>39</v>
      </c>
      <c r="C6520" s="1" t="s">
        <v>17</v>
      </c>
      <c r="D6520" s="1" t="s">
        <v>33</v>
      </c>
      <c r="E6520" s="1" t="s">
        <v>13</v>
      </c>
      <c r="F6520" s="1" t="s">
        <v>11</v>
      </c>
      <c r="G6520" s="1" t="s">
        <v>66</v>
      </c>
      <c r="H6520" s="1">
        <v>7</v>
      </c>
      <c r="I6520">
        <v>7905.650200000001</v>
      </c>
      <c r="J6520" s="1">
        <f>SUMIFS(I:I,B:B,Table1_2[[#This Row],[Category Level 2]],D:D,Table1_2[[#This Row],[Brand]],E:E,Table1_2[[#This Row],[Region]],F:F,Table1_2[[#This Row],[Measure]],G:G,Table1_2[[#This Row],[Year]],H:H,"&lt;="&amp;Table1_2[[#This Row],[Month]])</f>
        <v>49039.796400000007</v>
      </c>
      <c r="K65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82789.729000000007</v>
      </c>
      <c r="N6520">
        <f>Table1_2[[#This Row],[Value]]*2.5</f>
        <v>19764.125500000002</v>
      </c>
    </row>
    <row r="6521" spans="1:14" x14ac:dyDescent="0.25">
      <c r="A6521" s="1" t="s">
        <v>6</v>
      </c>
      <c r="B6521" s="1" t="s">
        <v>39</v>
      </c>
      <c r="C6521" s="1" t="s">
        <v>17</v>
      </c>
      <c r="D6521" s="1" t="s">
        <v>33</v>
      </c>
      <c r="E6521" s="1" t="s">
        <v>13</v>
      </c>
      <c r="F6521" s="1" t="s">
        <v>11</v>
      </c>
      <c r="G6521" s="1" t="s">
        <v>66</v>
      </c>
      <c r="H6521" s="1">
        <v>8</v>
      </c>
      <c r="I6521">
        <v>7225.7132000000011</v>
      </c>
      <c r="J6521" s="1">
        <f>SUMIFS(I:I,B:B,Table1_2[[#This Row],[Category Level 2]],D:D,Table1_2[[#This Row],[Brand]],E:E,Table1_2[[#This Row],[Region]],F:F,Table1_2[[#This Row],[Measure]],G:G,Table1_2[[#This Row],[Year]],H:H,"&lt;="&amp;Table1_2[[#This Row],[Month]])</f>
        <v>56265.509600000005</v>
      </c>
      <c r="K65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83441.8658</v>
      </c>
      <c r="N6521">
        <f>Table1_2[[#This Row],[Value]]*2.5</f>
        <v>18064.283000000003</v>
      </c>
    </row>
    <row r="6522" spans="1:14" x14ac:dyDescent="0.25">
      <c r="A6522" s="1" t="s">
        <v>6</v>
      </c>
      <c r="B6522" s="1" t="s">
        <v>39</v>
      </c>
      <c r="C6522" s="1" t="s">
        <v>17</v>
      </c>
      <c r="D6522" s="1" t="s">
        <v>33</v>
      </c>
      <c r="E6522" s="1" t="s">
        <v>13</v>
      </c>
      <c r="F6522" s="1" t="s">
        <v>11</v>
      </c>
      <c r="G6522" s="1" t="s">
        <v>66</v>
      </c>
      <c r="H6522" s="1">
        <v>9</v>
      </c>
      <c r="I6522">
        <v>7773.2551999999996</v>
      </c>
      <c r="J6522" s="1">
        <f>SUMIFS(I:I,B:B,Table1_2[[#This Row],[Category Level 2]],D:D,Table1_2[[#This Row],[Brand]],E:E,Table1_2[[#This Row],[Region]],F:F,Table1_2[[#This Row],[Measure]],G:G,Table1_2[[#This Row],[Year]],H:H,"&lt;="&amp;Table1_2[[#This Row],[Month]])</f>
        <v>64038.764800000004</v>
      </c>
      <c r="K65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84719.913</v>
      </c>
      <c r="N6522">
        <f>Table1_2[[#This Row],[Value]]*2.5</f>
        <v>19433.137999999999</v>
      </c>
    </row>
    <row r="6523" spans="1:14" x14ac:dyDescent="0.25">
      <c r="A6523" s="1" t="s">
        <v>6</v>
      </c>
      <c r="B6523" s="1" t="s">
        <v>39</v>
      </c>
      <c r="C6523" s="1" t="s">
        <v>17</v>
      </c>
      <c r="D6523" s="1" t="s">
        <v>33</v>
      </c>
      <c r="E6523" s="1" t="s">
        <v>13</v>
      </c>
      <c r="F6523" s="1" t="s">
        <v>11</v>
      </c>
      <c r="G6523" s="1" t="s">
        <v>66</v>
      </c>
      <c r="H6523" s="1">
        <v>10</v>
      </c>
      <c r="I6523">
        <v>8107.4111999999996</v>
      </c>
      <c r="J6523" s="1">
        <f>SUMIFS(I:I,B:B,Table1_2[[#This Row],[Category Level 2]],D:D,Table1_2[[#This Row],[Brand]],E:E,Table1_2[[#This Row],[Region]],F:F,Table1_2[[#This Row],[Measure]],G:G,Table1_2[[#This Row],[Year]],H:H,"&lt;="&amp;Table1_2[[#This Row],[Month]])</f>
        <v>72146.176000000007</v>
      </c>
      <c r="K65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85854.1158</v>
      </c>
      <c r="N6523">
        <f>Table1_2[[#This Row],[Value]]*2.5</f>
        <v>20268.527999999998</v>
      </c>
    </row>
    <row r="6524" spans="1:14" x14ac:dyDescent="0.25">
      <c r="A6524" s="1" t="s">
        <v>6</v>
      </c>
      <c r="B6524" s="1" t="s">
        <v>39</v>
      </c>
      <c r="C6524" s="1" t="s">
        <v>17</v>
      </c>
      <c r="D6524" s="1" t="s">
        <v>33</v>
      </c>
      <c r="E6524" s="1" t="s">
        <v>13</v>
      </c>
      <c r="F6524" s="1" t="s">
        <v>11</v>
      </c>
      <c r="G6524" s="1" t="s">
        <v>66</v>
      </c>
      <c r="H6524" s="1">
        <v>11</v>
      </c>
      <c r="I6524">
        <v>8607.1780000000017</v>
      </c>
      <c r="J6524" s="1">
        <f>SUMIFS(I:I,B:B,Table1_2[[#This Row],[Category Level 2]],D:D,Table1_2[[#This Row],[Brand]],E:E,Table1_2[[#This Row],[Region]],F:F,Table1_2[[#This Row],[Measure]],G:G,Table1_2[[#This Row],[Year]],H:H,"&lt;="&amp;Table1_2[[#This Row],[Month]])</f>
        <v>80753.354000000007</v>
      </c>
      <c r="K65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87837.283200000005</v>
      </c>
      <c r="N6524">
        <f>Table1_2[[#This Row],[Value]]*2.5</f>
        <v>21517.945000000003</v>
      </c>
    </row>
    <row r="6525" spans="1:14" x14ac:dyDescent="0.25">
      <c r="A6525" s="1" t="s">
        <v>6</v>
      </c>
      <c r="B6525" s="1" t="s">
        <v>39</v>
      </c>
      <c r="C6525" s="1" t="s">
        <v>17</v>
      </c>
      <c r="D6525" s="1" t="s">
        <v>33</v>
      </c>
      <c r="E6525" s="1" t="s">
        <v>13</v>
      </c>
      <c r="F6525" s="1" t="s">
        <v>11</v>
      </c>
      <c r="G6525" s="1" t="s">
        <v>66</v>
      </c>
      <c r="H6525" s="1">
        <v>12</v>
      </c>
      <c r="I6525">
        <v>9172.7047999999995</v>
      </c>
      <c r="J6525" s="1">
        <f>SUMIFS(I:I,B:B,Table1_2[[#This Row],[Category Level 2]],D:D,Table1_2[[#This Row],[Brand]],E:E,Table1_2[[#This Row],[Region]],F:F,Table1_2[[#This Row],[Measure]],G:G,Table1_2[[#This Row],[Year]],H:H,"&lt;="&amp;Table1_2[[#This Row],[Month]])</f>
        <v>89926.058799999999</v>
      </c>
      <c r="K65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89926.058799999999</v>
      </c>
      <c r="N6525">
        <f>Table1_2[[#This Row],[Value]]*2.5</f>
        <v>22931.761999999999</v>
      </c>
    </row>
    <row r="6526" spans="1:14" x14ac:dyDescent="0.25">
      <c r="A6526" s="1" t="s">
        <v>6</v>
      </c>
      <c r="B6526" s="1" t="s">
        <v>39</v>
      </c>
      <c r="C6526" s="1" t="s">
        <v>17</v>
      </c>
      <c r="D6526" s="1" t="s">
        <v>33</v>
      </c>
      <c r="E6526" s="1" t="s">
        <v>13</v>
      </c>
      <c r="F6526" s="1" t="s">
        <v>11</v>
      </c>
      <c r="G6526" s="1" t="s">
        <v>67</v>
      </c>
      <c r="H6526" s="1">
        <v>1</v>
      </c>
      <c r="I6526">
        <v>9287.9338000000007</v>
      </c>
      <c r="J6526" s="1">
        <f>SUMIFS(I:I,B:B,Table1_2[[#This Row],[Category Level 2]],D:D,Table1_2[[#This Row],[Brand]],E:E,Table1_2[[#This Row],[Region]],F:F,Table1_2[[#This Row],[Measure]],G:G,Table1_2[[#This Row],[Year]],H:H,"&lt;="&amp;Table1_2[[#This Row],[Month]])</f>
        <v>9287.9338000000007</v>
      </c>
      <c r="K65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92928.536200000002</v>
      </c>
      <c r="N6526">
        <f>Table1_2[[#This Row],[Value]]*2.5</f>
        <v>23219.834500000001</v>
      </c>
    </row>
    <row r="6527" spans="1:14" x14ac:dyDescent="0.25">
      <c r="A6527" s="1" t="s">
        <v>6</v>
      </c>
      <c r="B6527" s="1" t="s">
        <v>39</v>
      </c>
      <c r="C6527" s="1" t="s">
        <v>17</v>
      </c>
      <c r="D6527" s="1" t="s">
        <v>33</v>
      </c>
      <c r="E6527" s="1" t="s">
        <v>13</v>
      </c>
      <c r="F6527" s="1" t="s">
        <v>11</v>
      </c>
      <c r="G6527" s="1" t="s">
        <v>67</v>
      </c>
      <c r="H6527" s="1">
        <v>2</v>
      </c>
      <c r="I6527">
        <v>9170.6538</v>
      </c>
      <c r="J6527" s="1">
        <f>SUMIFS(I:I,B:B,Table1_2[[#This Row],[Category Level 2]],D:D,Table1_2[[#This Row],[Brand]],E:E,Table1_2[[#This Row],[Region]],F:F,Table1_2[[#This Row],[Measure]],G:G,Table1_2[[#This Row],[Year]],H:H,"&lt;="&amp;Table1_2[[#This Row],[Month]])</f>
        <v>18458.587599999999</v>
      </c>
      <c r="K65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95854.167400000006</v>
      </c>
      <c r="N6527">
        <f>Table1_2[[#This Row],[Value]]*2.5</f>
        <v>22926.6345</v>
      </c>
    </row>
    <row r="6528" spans="1:14" x14ac:dyDescent="0.25">
      <c r="A6528" s="1" t="s">
        <v>6</v>
      </c>
      <c r="B6528" s="1" t="s">
        <v>39</v>
      </c>
      <c r="C6528" s="1" t="s">
        <v>17</v>
      </c>
      <c r="D6528" s="1" t="s">
        <v>33</v>
      </c>
      <c r="E6528" s="1" t="s">
        <v>13</v>
      </c>
      <c r="F6528" s="1" t="s">
        <v>11</v>
      </c>
      <c r="G6528" s="1" t="s">
        <v>67</v>
      </c>
      <c r="H6528" s="1">
        <v>3</v>
      </c>
      <c r="I6528">
        <v>11432.770200000001</v>
      </c>
      <c r="J6528" s="1">
        <f>SUMIFS(I:I,B:B,Table1_2[[#This Row],[Category Level 2]],D:D,Table1_2[[#This Row],[Brand]],E:E,Table1_2[[#This Row],[Region]],F:F,Table1_2[[#This Row],[Measure]],G:G,Table1_2[[#This Row],[Year]],H:H,"&lt;="&amp;Table1_2[[#This Row],[Month]])</f>
        <v>29891.357799999998</v>
      </c>
      <c r="K65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100075.9654</v>
      </c>
      <c r="N6528">
        <f>Table1_2[[#This Row],[Value]]*2.5</f>
        <v>28581.925500000001</v>
      </c>
    </row>
    <row r="6529" spans="1:14" x14ac:dyDescent="0.25">
      <c r="A6529" s="1" t="s">
        <v>6</v>
      </c>
      <c r="B6529" s="1" t="s">
        <v>39</v>
      </c>
      <c r="C6529" s="1" t="s">
        <v>17</v>
      </c>
      <c r="D6529" s="1" t="s">
        <v>33</v>
      </c>
      <c r="E6529" s="1" t="s">
        <v>13</v>
      </c>
      <c r="F6529" s="1" t="s">
        <v>12</v>
      </c>
      <c r="G6529" s="1" t="s">
        <v>62</v>
      </c>
      <c r="H6529" s="1">
        <v>1</v>
      </c>
      <c r="I6529">
        <v>59224.264000000003</v>
      </c>
      <c r="J6529" s="1">
        <f>SUMIFS(I:I,B:B,Table1_2[[#This Row],[Category Level 2]],D:D,Table1_2[[#This Row],[Brand]],E:E,Table1_2[[#This Row],[Region]],F:F,Table1_2[[#This Row],[Measure]],G:G,Table1_2[[#This Row],[Year]],H:H,"&lt;="&amp;Table1_2[[#This Row],[Month]])</f>
        <v>59224.264000000003</v>
      </c>
      <c r="K65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59224.264000000003</v>
      </c>
      <c r="N6529">
        <f>Table1_2[[#This Row],[Value]]*2.5</f>
        <v>148060.66</v>
      </c>
    </row>
    <row r="6530" spans="1:14" x14ac:dyDescent="0.25">
      <c r="A6530" s="1" t="s">
        <v>6</v>
      </c>
      <c r="B6530" s="1" t="s">
        <v>39</v>
      </c>
      <c r="C6530" s="1" t="s">
        <v>17</v>
      </c>
      <c r="D6530" s="1" t="s">
        <v>33</v>
      </c>
      <c r="E6530" s="1" t="s">
        <v>13</v>
      </c>
      <c r="F6530" s="1" t="s">
        <v>12</v>
      </c>
      <c r="G6530" s="1" t="s">
        <v>62</v>
      </c>
      <c r="H6530" s="1">
        <v>2</v>
      </c>
      <c r="I6530">
        <v>48972.106499999994</v>
      </c>
      <c r="J6530" s="1">
        <f>SUMIFS(I:I,B:B,Table1_2[[#This Row],[Category Level 2]],D:D,Table1_2[[#This Row],[Brand]],E:E,Table1_2[[#This Row],[Region]],F:F,Table1_2[[#This Row],[Measure]],G:G,Table1_2[[#This Row],[Year]],H:H,"&lt;="&amp;Table1_2[[#This Row],[Month]])</f>
        <v>108196.37049999999</v>
      </c>
      <c r="K65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108196.37049999999</v>
      </c>
      <c r="N6530">
        <f>Table1_2[[#This Row],[Value]]*2.5</f>
        <v>122430.26624999999</v>
      </c>
    </row>
    <row r="6531" spans="1:14" x14ac:dyDescent="0.25">
      <c r="A6531" s="1" t="s">
        <v>6</v>
      </c>
      <c r="B6531" s="1" t="s">
        <v>39</v>
      </c>
      <c r="C6531" s="1" t="s">
        <v>17</v>
      </c>
      <c r="D6531" s="1" t="s">
        <v>33</v>
      </c>
      <c r="E6531" s="1" t="s">
        <v>13</v>
      </c>
      <c r="F6531" s="1" t="s">
        <v>12</v>
      </c>
      <c r="G6531" s="1" t="s">
        <v>62</v>
      </c>
      <c r="H6531" s="1">
        <v>3</v>
      </c>
      <c r="I6531">
        <v>65174.112300000001</v>
      </c>
      <c r="J6531" s="1">
        <f>SUMIFS(I:I,B:B,Table1_2[[#This Row],[Category Level 2]],D:D,Table1_2[[#This Row],[Brand]],E:E,Table1_2[[#This Row],[Region]],F:F,Table1_2[[#This Row],[Measure]],G:G,Table1_2[[#This Row],[Year]],H:H,"&lt;="&amp;Table1_2[[#This Row],[Month]])</f>
        <v>173370.4828</v>
      </c>
      <c r="K65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173370.4828</v>
      </c>
      <c r="N6531">
        <f>Table1_2[[#This Row],[Value]]*2.5</f>
        <v>162935.28075000001</v>
      </c>
    </row>
    <row r="6532" spans="1:14" x14ac:dyDescent="0.25">
      <c r="A6532" s="1" t="s">
        <v>6</v>
      </c>
      <c r="B6532" s="1" t="s">
        <v>39</v>
      </c>
      <c r="C6532" s="1" t="s">
        <v>17</v>
      </c>
      <c r="D6532" s="1" t="s">
        <v>33</v>
      </c>
      <c r="E6532" s="1" t="s">
        <v>13</v>
      </c>
      <c r="F6532" s="1" t="s">
        <v>12</v>
      </c>
      <c r="G6532" s="1" t="s">
        <v>62</v>
      </c>
      <c r="H6532" s="1">
        <v>4</v>
      </c>
      <c r="I6532">
        <v>46931.052199999998</v>
      </c>
      <c r="J6532" s="1">
        <f>SUMIFS(I:I,B:B,Table1_2[[#This Row],[Category Level 2]],D:D,Table1_2[[#This Row],[Brand]],E:E,Table1_2[[#This Row],[Region]],F:F,Table1_2[[#This Row],[Measure]],G:G,Table1_2[[#This Row],[Year]],H:H,"&lt;="&amp;Table1_2[[#This Row],[Month]])</f>
        <v>220301.535</v>
      </c>
      <c r="K65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220301.535</v>
      </c>
      <c r="N6532">
        <f>Table1_2[[#This Row],[Value]]*2.5</f>
        <v>117327.6305</v>
      </c>
    </row>
    <row r="6533" spans="1:14" x14ac:dyDescent="0.25">
      <c r="A6533" s="1" t="s">
        <v>6</v>
      </c>
      <c r="B6533" s="1" t="s">
        <v>39</v>
      </c>
      <c r="C6533" s="1" t="s">
        <v>17</v>
      </c>
      <c r="D6533" s="1" t="s">
        <v>33</v>
      </c>
      <c r="E6533" s="1" t="s">
        <v>13</v>
      </c>
      <c r="F6533" s="1" t="s">
        <v>12</v>
      </c>
      <c r="G6533" s="1" t="s">
        <v>62</v>
      </c>
      <c r="H6533" s="1">
        <v>5</v>
      </c>
      <c r="I6533">
        <v>50965.547200000008</v>
      </c>
      <c r="J6533" s="1">
        <f>SUMIFS(I:I,B:B,Table1_2[[#This Row],[Category Level 2]],D:D,Table1_2[[#This Row],[Brand]],E:E,Table1_2[[#This Row],[Region]],F:F,Table1_2[[#This Row],[Measure]],G:G,Table1_2[[#This Row],[Year]],H:H,"&lt;="&amp;Table1_2[[#This Row],[Month]])</f>
        <v>271267.0822</v>
      </c>
      <c r="K65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271267.0822</v>
      </c>
      <c r="N6533">
        <f>Table1_2[[#This Row],[Value]]*2.5</f>
        <v>127413.86800000002</v>
      </c>
    </row>
    <row r="6534" spans="1:14" x14ac:dyDescent="0.25">
      <c r="A6534" s="1" t="s">
        <v>6</v>
      </c>
      <c r="B6534" s="1" t="s">
        <v>39</v>
      </c>
      <c r="C6534" s="1" t="s">
        <v>17</v>
      </c>
      <c r="D6534" s="1" t="s">
        <v>33</v>
      </c>
      <c r="E6534" s="1" t="s">
        <v>13</v>
      </c>
      <c r="F6534" s="1" t="s">
        <v>12</v>
      </c>
      <c r="G6534" s="1" t="s">
        <v>62</v>
      </c>
      <c r="H6534" s="1">
        <v>6</v>
      </c>
      <c r="I6534">
        <v>67847.79340000001</v>
      </c>
      <c r="J6534" s="1">
        <f>SUMIFS(I:I,B:B,Table1_2[[#This Row],[Category Level 2]],D:D,Table1_2[[#This Row],[Brand]],E:E,Table1_2[[#This Row],[Region]],F:F,Table1_2[[#This Row],[Measure]],G:G,Table1_2[[#This Row],[Year]],H:H,"&lt;="&amp;Table1_2[[#This Row],[Month]])</f>
        <v>339114.87560000003</v>
      </c>
      <c r="K65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339114.87560000003</v>
      </c>
      <c r="N6534">
        <f>Table1_2[[#This Row],[Value]]*2.5</f>
        <v>169619.48350000003</v>
      </c>
    </row>
    <row r="6535" spans="1:14" x14ac:dyDescent="0.25">
      <c r="A6535" s="1" t="s">
        <v>6</v>
      </c>
      <c r="B6535" s="1" t="s">
        <v>39</v>
      </c>
      <c r="C6535" s="1" t="s">
        <v>17</v>
      </c>
      <c r="D6535" s="1" t="s">
        <v>33</v>
      </c>
      <c r="E6535" s="1" t="s">
        <v>13</v>
      </c>
      <c r="F6535" s="1" t="s">
        <v>12</v>
      </c>
      <c r="G6535" s="1" t="s">
        <v>62</v>
      </c>
      <c r="H6535" s="1">
        <v>7</v>
      </c>
      <c r="I6535">
        <v>52727.432099999998</v>
      </c>
      <c r="J6535" s="1">
        <f>SUMIFS(I:I,B:B,Table1_2[[#This Row],[Category Level 2]],D:D,Table1_2[[#This Row],[Brand]],E:E,Table1_2[[#This Row],[Region]],F:F,Table1_2[[#This Row],[Measure]],G:G,Table1_2[[#This Row],[Year]],H:H,"&lt;="&amp;Table1_2[[#This Row],[Month]])</f>
        <v>391842.3077</v>
      </c>
      <c r="K65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391842.3077</v>
      </c>
      <c r="N6535">
        <f>Table1_2[[#This Row],[Value]]*2.5</f>
        <v>131818.58025</v>
      </c>
    </row>
    <row r="6536" spans="1:14" x14ac:dyDescent="0.25">
      <c r="A6536" s="1" t="s">
        <v>6</v>
      </c>
      <c r="B6536" s="1" t="s">
        <v>39</v>
      </c>
      <c r="C6536" s="1" t="s">
        <v>17</v>
      </c>
      <c r="D6536" s="1" t="s">
        <v>33</v>
      </c>
      <c r="E6536" s="1" t="s">
        <v>13</v>
      </c>
      <c r="F6536" s="1" t="s">
        <v>12</v>
      </c>
      <c r="G6536" s="1" t="s">
        <v>62</v>
      </c>
      <c r="H6536" s="1">
        <v>8</v>
      </c>
      <c r="I6536">
        <v>53270.059600000001</v>
      </c>
      <c r="J6536" s="1">
        <f>SUMIFS(I:I,B:B,Table1_2[[#This Row],[Category Level 2]],D:D,Table1_2[[#This Row],[Brand]],E:E,Table1_2[[#This Row],[Region]],F:F,Table1_2[[#This Row],[Measure]],G:G,Table1_2[[#This Row],[Year]],H:H,"&lt;="&amp;Table1_2[[#This Row],[Month]])</f>
        <v>445112.36729999998</v>
      </c>
      <c r="K65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445112.36729999998</v>
      </c>
      <c r="N6536">
        <f>Table1_2[[#This Row],[Value]]*2.5</f>
        <v>133175.149</v>
      </c>
    </row>
    <row r="6537" spans="1:14" x14ac:dyDescent="0.25">
      <c r="A6537" s="1" t="s">
        <v>6</v>
      </c>
      <c r="B6537" s="1" t="s">
        <v>39</v>
      </c>
      <c r="C6537" s="1" t="s">
        <v>17</v>
      </c>
      <c r="D6537" s="1" t="s">
        <v>33</v>
      </c>
      <c r="E6537" s="1" t="s">
        <v>13</v>
      </c>
      <c r="F6537" s="1" t="s">
        <v>12</v>
      </c>
      <c r="G6537" s="1" t="s">
        <v>62</v>
      </c>
      <c r="H6537" s="1">
        <v>9</v>
      </c>
      <c r="I6537">
        <v>45448.874399999993</v>
      </c>
      <c r="J6537" s="1">
        <f>SUMIFS(I:I,B:B,Table1_2[[#This Row],[Category Level 2]],D:D,Table1_2[[#This Row],[Brand]],E:E,Table1_2[[#This Row],[Region]],F:F,Table1_2[[#This Row],[Measure]],G:G,Table1_2[[#This Row],[Year]],H:H,"&lt;="&amp;Table1_2[[#This Row],[Month]])</f>
        <v>490561.24169999996</v>
      </c>
      <c r="K65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490561.24169999996</v>
      </c>
      <c r="N6537">
        <f>Table1_2[[#This Row],[Value]]*2.5</f>
        <v>113622.18599999999</v>
      </c>
    </row>
    <row r="6538" spans="1:14" x14ac:dyDescent="0.25">
      <c r="A6538" s="1" t="s">
        <v>6</v>
      </c>
      <c r="B6538" s="1" t="s">
        <v>39</v>
      </c>
      <c r="C6538" s="1" t="s">
        <v>17</v>
      </c>
      <c r="D6538" s="1" t="s">
        <v>33</v>
      </c>
      <c r="E6538" s="1" t="s">
        <v>13</v>
      </c>
      <c r="F6538" s="1" t="s">
        <v>12</v>
      </c>
      <c r="G6538" s="1" t="s">
        <v>62</v>
      </c>
      <c r="H6538" s="1">
        <v>10</v>
      </c>
      <c r="I6538">
        <v>52027.108000000007</v>
      </c>
      <c r="J6538" s="1">
        <f>SUMIFS(I:I,B:B,Table1_2[[#This Row],[Category Level 2]],D:D,Table1_2[[#This Row],[Brand]],E:E,Table1_2[[#This Row],[Region]],F:F,Table1_2[[#This Row],[Measure]],G:G,Table1_2[[#This Row],[Year]],H:H,"&lt;="&amp;Table1_2[[#This Row],[Month]])</f>
        <v>542588.3496999999</v>
      </c>
      <c r="K65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542588.3496999999</v>
      </c>
      <c r="N6538">
        <f>Table1_2[[#This Row],[Value]]*2.5</f>
        <v>130067.77000000002</v>
      </c>
    </row>
    <row r="6539" spans="1:14" x14ac:dyDescent="0.25">
      <c r="A6539" s="1" t="s">
        <v>6</v>
      </c>
      <c r="B6539" s="1" t="s">
        <v>39</v>
      </c>
      <c r="C6539" s="1" t="s">
        <v>17</v>
      </c>
      <c r="D6539" s="1" t="s">
        <v>33</v>
      </c>
      <c r="E6539" s="1" t="s">
        <v>13</v>
      </c>
      <c r="F6539" s="1" t="s">
        <v>12</v>
      </c>
      <c r="G6539" s="1" t="s">
        <v>62</v>
      </c>
      <c r="H6539" s="1">
        <v>11</v>
      </c>
      <c r="I6539">
        <v>52226.979499999994</v>
      </c>
      <c r="J6539" s="1">
        <f>SUMIFS(I:I,B:B,Table1_2[[#This Row],[Category Level 2]],D:D,Table1_2[[#This Row],[Brand]],E:E,Table1_2[[#This Row],[Region]],F:F,Table1_2[[#This Row],[Measure]],G:G,Table1_2[[#This Row],[Year]],H:H,"&lt;="&amp;Table1_2[[#This Row],[Month]])</f>
        <v>594815.32919999992</v>
      </c>
      <c r="K65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594815.32919999992</v>
      </c>
      <c r="N6539">
        <f>Table1_2[[#This Row],[Value]]*2.5</f>
        <v>130567.44874999998</v>
      </c>
    </row>
    <row r="6540" spans="1:14" x14ac:dyDescent="0.25">
      <c r="A6540" s="1" t="s">
        <v>6</v>
      </c>
      <c r="B6540" s="1" t="s">
        <v>39</v>
      </c>
      <c r="C6540" s="1" t="s">
        <v>17</v>
      </c>
      <c r="D6540" s="1" t="s">
        <v>33</v>
      </c>
      <c r="E6540" s="1" t="s">
        <v>13</v>
      </c>
      <c r="F6540" s="1" t="s">
        <v>12</v>
      </c>
      <c r="G6540" s="1" t="s">
        <v>62</v>
      </c>
      <c r="H6540" s="1">
        <v>12</v>
      </c>
      <c r="I6540">
        <v>53775.003999999994</v>
      </c>
      <c r="J6540" s="1">
        <f>SUMIFS(I:I,B:B,Table1_2[[#This Row],[Category Level 2]],D:D,Table1_2[[#This Row],[Brand]],E:E,Table1_2[[#This Row],[Region]],F:F,Table1_2[[#This Row],[Measure]],G:G,Table1_2[[#This Row],[Year]],H:H,"&lt;="&amp;Table1_2[[#This Row],[Month]])</f>
        <v>648590.33319999988</v>
      </c>
      <c r="K65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648590.33319999988</v>
      </c>
      <c r="N6540">
        <f>Table1_2[[#This Row],[Value]]*2.5</f>
        <v>134437.50999999998</v>
      </c>
    </row>
    <row r="6541" spans="1:14" x14ac:dyDescent="0.25">
      <c r="A6541" s="1" t="s">
        <v>6</v>
      </c>
      <c r="B6541" s="1" t="s">
        <v>39</v>
      </c>
      <c r="C6541" s="1" t="s">
        <v>17</v>
      </c>
      <c r="D6541" s="1" t="s">
        <v>33</v>
      </c>
      <c r="E6541" s="1" t="s">
        <v>13</v>
      </c>
      <c r="F6541" s="1" t="s">
        <v>12</v>
      </c>
      <c r="G6541" s="1" t="s">
        <v>63</v>
      </c>
      <c r="H6541" s="1">
        <v>1</v>
      </c>
      <c r="I6541">
        <v>49081.48980000001</v>
      </c>
      <c r="J6541" s="1">
        <f>SUMIFS(I:I,B:B,Table1_2[[#This Row],[Category Level 2]],D:D,Table1_2[[#This Row],[Brand]],E:E,Table1_2[[#This Row],[Region]],F:F,Table1_2[[#This Row],[Measure]],G:G,Table1_2[[#This Row],[Year]],H:H,"&lt;="&amp;Table1_2[[#This Row],[Month]])</f>
        <v>49081.48980000001</v>
      </c>
      <c r="K65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638447.55899999989</v>
      </c>
      <c r="N6541">
        <f>Table1_2[[#This Row],[Value]]*2.5</f>
        <v>122703.72450000003</v>
      </c>
    </row>
    <row r="6542" spans="1:14" x14ac:dyDescent="0.25">
      <c r="A6542" s="1" t="s">
        <v>6</v>
      </c>
      <c r="B6542" s="1" t="s">
        <v>39</v>
      </c>
      <c r="C6542" s="1" t="s">
        <v>17</v>
      </c>
      <c r="D6542" s="1" t="s">
        <v>33</v>
      </c>
      <c r="E6542" s="1" t="s">
        <v>13</v>
      </c>
      <c r="F6542" s="1" t="s">
        <v>12</v>
      </c>
      <c r="G6542" s="1" t="s">
        <v>63</v>
      </c>
      <c r="H6542" s="1">
        <v>2</v>
      </c>
      <c r="I6542">
        <v>52874.841899999999</v>
      </c>
      <c r="J6542" s="1">
        <f>SUMIFS(I:I,B:B,Table1_2[[#This Row],[Category Level 2]],D:D,Table1_2[[#This Row],[Brand]],E:E,Table1_2[[#This Row],[Region]],F:F,Table1_2[[#This Row],[Measure]],G:G,Table1_2[[#This Row],[Year]],H:H,"&lt;="&amp;Table1_2[[#This Row],[Month]])</f>
        <v>101956.33170000001</v>
      </c>
      <c r="K65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642350.2943999999</v>
      </c>
      <c r="N6542">
        <f>Table1_2[[#This Row],[Value]]*2.5</f>
        <v>132187.10475</v>
      </c>
    </row>
    <row r="6543" spans="1:14" x14ac:dyDescent="0.25">
      <c r="A6543" s="1" t="s">
        <v>6</v>
      </c>
      <c r="B6543" s="1" t="s">
        <v>39</v>
      </c>
      <c r="C6543" s="1" t="s">
        <v>17</v>
      </c>
      <c r="D6543" s="1" t="s">
        <v>33</v>
      </c>
      <c r="E6543" s="1" t="s">
        <v>13</v>
      </c>
      <c r="F6543" s="1" t="s">
        <v>12</v>
      </c>
      <c r="G6543" s="1" t="s">
        <v>63</v>
      </c>
      <c r="H6543" s="1">
        <v>3</v>
      </c>
      <c r="I6543">
        <v>46124.281499999997</v>
      </c>
      <c r="J6543" s="1">
        <f>SUMIFS(I:I,B:B,Table1_2[[#This Row],[Category Level 2]],D:D,Table1_2[[#This Row],[Brand]],E:E,Table1_2[[#This Row],[Region]],F:F,Table1_2[[#This Row],[Measure]],G:G,Table1_2[[#This Row],[Year]],H:H,"&lt;="&amp;Table1_2[[#This Row],[Month]])</f>
        <v>148080.61320000002</v>
      </c>
      <c r="K65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623300.46360000013</v>
      </c>
      <c r="N6543">
        <f>Table1_2[[#This Row],[Value]]*2.5</f>
        <v>115310.70374999999</v>
      </c>
    </row>
    <row r="6544" spans="1:14" x14ac:dyDescent="0.25">
      <c r="A6544" s="1" t="s">
        <v>6</v>
      </c>
      <c r="B6544" s="1" t="s">
        <v>39</v>
      </c>
      <c r="C6544" s="1" t="s">
        <v>17</v>
      </c>
      <c r="D6544" s="1" t="s">
        <v>33</v>
      </c>
      <c r="E6544" s="1" t="s">
        <v>13</v>
      </c>
      <c r="F6544" s="1" t="s">
        <v>12</v>
      </c>
      <c r="G6544" s="1" t="s">
        <v>63</v>
      </c>
      <c r="H6544" s="1">
        <v>4</v>
      </c>
      <c r="I6544">
        <v>44162.587699999996</v>
      </c>
      <c r="J6544" s="1">
        <f>SUMIFS(I:I,B:B,Table1_2[[#This Row],[Category Level 2]],D:D,Table1_2[[#This Row],[Brand]],E:E,Table1_2[[#This Row],[Region]],F:F,Table1_2[[#This Row],[Measure]],G:G,Table1_2[[#This Row],[Year]],H:H,"&lt;="&amp;Table1_2[[#This Row],[Month]])</f>
        <v>192243.20090000003</v>
      </c>
      <c r="K65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620531.99910000013</v>
      </c>
      <c r="N6544">
        <f>Table1_2[[#This Row],[Value]]*2.5</f>
        <v>110406.46924999999</v>
      </c>
    </row>
    <row r="6545" spans="1:14" x14ac:dyDescent="0.25">
      <c r="A6545" s="1" t="s">
        <v>6</v>
      </c>
      <c r="B6545" s="1" t="s">
        <v>39</v>
      </c>
      <c r="C6545" s="1" t="s">
        <v>17</v>
      </c>
      <c r="D6545" s="1" t="s">
        <v>33</v>
      </c>
      <c r="E6545" s="1" t="s">
        <v>13</v>
      </c>
      <c r="F6545" s="1" t="s">
        <v>12</v>
      </c>
      <c r="G6545" s="1" t="s">
        <v>63</v>
      </c>
      <c r="H6545" s="1">
        <v>5</v>
      </c>
      <c r="I6545">
        <v>53373.645200000006</v>
      </c>
      <c r="J6545" s="1">
        <f>SUMIFS(I:I,B:B,Table1_2[[#This Row],[Category Level 2]],D:D,Table1_2[[#This Row],[Brand]],E:E,Table1_2[[#This Row],[Region]],F:F,Table1_2[[#This Row],[Measure]],G:G,Table1_2[[#This Row],[Year]],H:H,"&lt;="&amp;Table1_2[[#This Row],[Month]])</f>
        <v>245616.84610000002</v>
      </c>
      <c r="K65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622940.09710000013</v>
      </c>
      <c r="N6545">
        <f>Table1_2[[#This Row],[Value]]*2.5</f>
        <v>133434.11300000001</v>
      </c>
    </row>
    <row r="6546" spans="1:14" x14ac:dyDescent="0.25">
      <c r="A6546" s="1" t="s">
        <v>6</v>
      </c>
      <c r="B6546" s="1" t="s">
        <v>39</v>
      </c>
      <c r="C6546" s="1" t="s">
        <v>17</v>
      </c>
      <c r="D6546" s="1" t="s">
        <v>33</v>
      </c>
      <c r="E6546" s="1" t="s">
        <v>13</v>
      </c>
      <c r="F6546" s="1" t="s">
        <v>12</v>
      </c>
      <c r="G6546" s="1" t="s">
        <v>63</v>
      </c>
      <c r="H6546" s="1">
        <v>6</v>
      </c>
      <c r="I6546">
        <v>49257.2212</v>
      </c>
      <c r="J6546" s="1">
        <f>SUMIFS(I:I,B:B,Table1_2[[#This Row],[Category Level 2]],D:D,Table1_2[[#This Row],[Brand]],E:E,Table1_2[[#This Row],[Region]],F:F,Table1_2[[#This Row],[Measure]],G:G,Table1_2[[#This Row],[Year]],H:H,"&lt;="&amp;Table1_2[[#This Row],[Month]])</f>
        <v>294874.0673</v>
      </c>
      <c r="K65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604349.52489999996</v>
      </c>
      <c r="N6546">
        <f>Table1_2[[#This Row],[Value]]*2.5</f>
        <v>123143.053</v>
      </c>
    </row>
    <row r="6547" spans="1:14" x14ac:dyDescent="0.25">
      <c r="A6547" s="1" t="s">
        <v>6</v>
      </c>
      <c r="B6547" s="1" t="s">
        <v>39</v>
      </c>
      <c r="C6547" s="1" t="s">
        <v>17</v>
      </c>
      <c r="D6547" s="1" t="s">
        <v>33</v>
      </c>
      <c r="E6547" s="1" t="s">
        <v>13</v>
      </c>
      <c r="F6547" s="1" t="s">
        <v>12</v>
      </c>
      <c r="G6547" s="1" t="s">
        <v>63</v>
      </c>
      <c r="H6547" s="1">
        <v>7</v>
      </c>
      <c r="I6547">
        <v>49120.904200000004</v>
      </c>
      <c r="J6547" s="1">
        <f>SUMIFS(I:I,B:B,Table1_2[[#This Row],[Category Level 2]],D:D,Table1_2[[#This Row],[Brand]],E:E,Table1_2[[#This Row],[Region]],F:F,Table1_2[[#This Row],[Measure]],G:G,Table1_2[[#This Row],[Year]],H:H,"&lt;="&amp;Table1_2[[#This Row],[Month]])</f>
        <v>343994.97149999999</v>
      </c>
      <c r="K65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600742.99699999997</v>
      </c>
      <c r="N6547">
        <f>Table1_2[[#This Row],[Value]]*2.5</f>
        <v>122802.2605</v>
      </c>
    </row>
    <row r="6548" spans="1:14" x14ac:dyDescent="0.25">
      <c r="A6548" s="1" t="s">
        <v>6</v>
      </c>
      <c r="B6548" s="1" t="s">
        <v>39</v>
      </c>
      <c r="C6548" s="1" t="s">
        <v>17</v>
      </c>
      <c r="D6548" s="1" t="s">
        <v>33</v>
      </c>
      <c r="E6548" s="1" t="s">
        <v>13</v>
      </c>
      <c r="F6548" s="1" t="s">
        <v>12</v>
      </c>
      <c r="G6548" s="1" t="s">
        <v>63</v>
      </c>
      <c r="H6548" s="1">
        <v>8</v>
      </c>
      <c r="I6548">
        <v>47252.959500000004</v>
      </c>
      <c r="J6548" s="1">
        <f>SUMIFS(I:I,B:B,Table1_2[[#This Row],[Category Level 2]],D:D,Table1_2[[#This Row],[Brand]],E:E,Table1_2[[#This Row],[Region]],F:F,Table1_2[[#This Row],[Measure]],G:G,Table1_2[[#This Row],[Year]],H:H,"&lt;="&amp;Table1_2[[#This Row],[Month]])</f>
        <v>391247.93099999998</v>
      </c>
      <c r="K65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594725.89689999993</v>
      </c>
      <c r="N6548">
        <f>Table1_2[[#This Row],[Value]]*2.5</f>
        <v>118132.39875000001</v>
      </c>
    </row>
    <row r="6549" spans="1:14" x14ac:dyDescent="0.25">
      <c r="A6549" s="1" t="s">
        <v>6</v>
      </c>
      <c r="B6549" s="1" t="s">
        <v>39</v>
      </c>
      <c r="C6549" s="1" t="s">
        <v>17</v>
      </c>
      <c r="D6549" s="1" t="s">
        <v>33</v>
      </c>
      <c r="E6549" s="1" t="s">
        <v>13</v>
      </c>
      <c r="F6549" s="1" t="s">
        <v>12</v>
      </c>
      <c r="G6549" s="1" t="s">
        <v>63</v>
      </c>
      <c r="H6549" s="1">
        <v>9</v>
      </c>
      <c r="I6549">
        <v>49205.441800000008</v>
      </c>
      <c r="J6549" s="1">
        <f>SUMIFS(I:I,B:B,Table1_2[[#This Row],[Category Level 2]],D:D,Table1_2[[#This Row],[Brand]],E:E,Table1_2[[#This Row],[Region]],F:F,Table1_2[[#This Row],[Measure]],G:G,Table1_2[[#This Row],[Year]],H:H,"&lt;="&amp;Table1_2[[#This Row],[Month]])</f>
        <v>440453.37280000001</v>
      </c>
      <c r="K65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598482.46429999999</v>
      </c>
      <c r="N6549">
        <f>Table1_2[[#This Row],[Value]]*2.5</f>
        <v>123013.60450000002</v>
      </c>
    </row>
    <row r="6550" spans="1:14" x14ac:dyDescent="0.25">
      <c r="A6550" s="1" t="s">
        <v>6</v>
      </c>
      <c r="B6550" s="1" t="s">
        <v>39</v>
      </c>
      <c r="C6550" s="1" t="s">
        <v>17</v>
      </c>
      <c r="D6550" s="1" t="s">
        <v>33</v>
      </c>
      <c r="E6550" s="1" t="s">
        <v>13</v>
      </c>
      <c r="F6550" s="1" t="s">
        <v>12</v>
      </c>
      <c r="G6550" s="1" t="s">
        <v>63</v>
      </c>
      <c r="H6550" s="1">
        <v>10</v>
      </c>
      <c r="I6550">
        <v>45812.592200000006</v>
      </c>
      <c r="J6550" s="1">
        <f>SUMIFS(I:I,B:B,Table1_2[[#This Row],[Category Level 2]],D:D,Table1_2[[#This Row],[Brand]],E:E,Table1_2[[#This Row],[Region]],F:F,Table1_2[[#This Row],[Measure]],G:G,Table1_2[[#This Row],[Year]],H:H,"&lt;="&amp;Table1_2[[#This Row],[Month]])</f>
        <v>486265.96500000003</v>
      </c>
      <c r="K65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592267.94850000006</v>
      </c>
      <c r="N6550">
        <f>Table1_2[[#This Row],[Value]]*2.5</f>
        <v>114531.48050000002</v>
      </c>
    </row>
    <row r="6551" spans="1:14" x14ac:dyDescent="0.25">
      <c r="A6551" s="1" t="s">
        <v>6</v>
      </c>
      <c r="B6551" s="1" t="s">
        <v>39</v>
      </c>
      <c r="C6551" s="1" t="s">
        <v>17</v>
      </c>
      <c r="D6551" s="1" t="s">
        <v>33</v>
      </c>
      <c r="E6551" s="1" t="s">
        <v>13</v>
      </c>
      <c r="F6551" s="1" t="s">
        <v>12</v>
      </c>
      <c r="G6551" s="1" t="s">
        <v>63</v>
      </c>
      <c r="H6551" s="1">
        <v>11</v>
      </c>
      <c r="I6551">
        <v>44005.773400000005</v>
      </c>
      <c r="J6551" s="1">
        <f>SUMIFS(I:I,B:B,Table1_2[[#This Row],[Category Level 2]],D:D,Table1_2[[#This Row],[Brand]],E:E,Table1_2[[#This Row],[Region]],F:F,Table1_2[[#This Row],[Measure]],G:G,Table1_2[[#This Row],[Year]],H:H,"&lt;="&amp;Table1_2[[#This Row],[Month]])</f>
        <v>530271.73840000003</v>
      </c>
      <c r="K65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584046.74239999999</v>
      </c>
      <c r="N6551">
        <f>Table1_2[[#This Row],[Value]]*2.5</f>
        <v>110014.43350000001</v>
      </c>
    </row>
    <row r="6552" spans="1:14" x14ac:dyDescent="0.25">
      <c r="A6552" s="1" t="s">
        <v>6</v>
      </c>
      <c r="B6552" s="1" t="s">
        <v>39</v>
      </c>
      <c r="C6552" s="1" t="s">
        <v>17</v>
      </c>
      <c r="D6552" s="1" t="s">
        <v>33</v>
      </c>
      <c r="E6552" s="1" t="s">
        <v>13</v>
      </c>
      <c r="F6552" s="1" t="s">
        <v>12</v>
      </c>
      <c r="G6552" s="1" t="s">
        <v>63</v>
      </c>
      <c r="H6552" s="1">
        <v>12</v>
      </c>
      <c r="I6552">
        <v>41884.827200000007</v>
      </c>
      <c r="J6552" s="1">
        <f>SUMIFS(I:I,B:B,Table1_2[[#This Row],[Category Level 2]],D:D,Table1_2[[#This Row],[Brand]],E:E,Table1_2[[#This Row],[Region]],F:F,Table1_2[[#This Row],[Measure]],G:G,Table1_2[[#This Row],[Year]],H:H,"&lt;="&amp;Table1_2[[#This Row],[Month]])</f>
        <v>572156.56560000009</v>
      </c>
      <c r="K65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572156.56560000009</v>
      </c>
      <c r="N6552">
        <f>Table1_2[[#This Row],[Value]]*2.5</f>
        <v>104712.06800000001</v>
      </c>
    </row>
    <row r="6553" spans="1:14" x14ac:dyDescent="0.25">
      <c r="A6553" s="1" t="s">
        <v>6</v>
      </c>
      <c r="B6553" s="1" t="s">
        <v>39</v>
      </c>
      <c r="C6553" s="1" t="s">
        <v>17</v>
      </c>
      <c r="D6553" s="1" t="s">
        <v>33</v>
      </c>
      <c r="E6553" s="1" t="s">
        <v>13</v>
      </c>
      <c r="F6553" s="1" t="s">
        <v>12</v>
      </c>
      <c r="G6553" s="1" t="s">
        <v>64</v>
      </c>
      <c r="H6553" s="1">
        <v>1</v>
      </c>
      <c r="I6553">
        <v>40561.931200000006</v>
      </c>
      <c r="J6553" s="1">
        <f>SUMIFS(I:I,B:B,Table1_2[[#This Row],[Category Level 2]],D:D,Table1_2[[#This Row],[Brand]],E:E,Table1_2[[#This Row],[Region]],F:F,Table1_2[[#This Row],[Measure]],G:G,Table1_2[[#This Row],[Year]],H:H,"&lt;="&amp;Table1_2[[#This Row],[Month]])</f>
        <v>40561.931200000006</v>
      </c>
      <c r="K65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563637.0070000001</v>
      </c>
      <c r="N6553">
        <f>Table1_2[[#This Row],[Value]]*2.5</f>
        <v>101404.82800000001</v>
      </c>
    </row>
    <row r="6554" spans="1:14" x14ac:dyDescent="0.25">
      <c r="A6554" s="1" t="s">
        <v>6</v>
      </c>
      <c r="B6554" s="1" t="s">
        <v>39</v>
      </c>
      <c r="C6554" s="1" t="s">
        <v>17</v>
      </c>
      <c r="D6554" s="1" t="s">
        <v>33</v>
      </c>
      <c r="E6554" s="1" t="s">
        <v>13</v>
      </c>
      <c r="F6554" s="1" t="s">
        <v>12</v>
      </c>
      <c r="G6554" s="1" t="s">
        <v>64</v>
      </c>
      <c r="H6554" s="1">
        <v>2</v>
      </c>
      <c r="I6554">
        <v>45103.251300000004</v>
      </c>
      <c r="J6554" s="1">
        <f>SUMIFS(I:I,B:B,Table1_2[[#This Row],[Category Level 2]],D:D,Table1_2[[#This Row],[Brand]],E:E,Table1_2[[#This Row],[Region]],F:F,Table1_2[[#This Row],[Measure]],G:G,Table1_2[[#This Row],[Year]],H:H,"&lt;="&amp;Table1_2[[#This Row],[Month]])</f>
        <v>85665.18250000001</v>
      </c>
      <c r="K65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555865.4164000001</v>
      </c>
      <c r="N6554">
        <f>Table1_2[[#This Row],[Value]]*2.5</f>
        <v>112758.12825000001</v>
      </c>
    </row>
    <row r="6555" spans="1:14" x14ac:dyDescent="0.25">
      <c r="A6555" s="1" t="s">
        <v>6</v>
      </c>
      <c r="B6555" s="1" t="s">
        <v>39</v>
      </c>
      <c r="C6555" s="1" t="s">
        <v>17</v>
      </c>
      <c r="D6555" s="1" t="s">
        <v>33</v>
      </c>
      <c r="E6555" s="1" t="s">
        <v>13</v>
      </c>
      <c r="F6555" s="1" t="s">
        <v>12</v>
      </c>
      <c r="G6555" s="1" t="s">
        <v>64</v>
      </c>
      <c r="H6555" s="1">
        <v>3</v>
      </c>
      <c r="I6555">
        <v>55496.885500000004</v>
      </c>
      <c r="J6555" s="1">
        <f>SUMIFS(I:I,B:B,Table1_2[[#This Row],[Category Level 2]],D:D,Table1_2[[#This Row],[Brand]],E:E,Table1_2[[#This Row],[Region]],F:F,Table1_2[[#This Row],[Measure]],G:G,Table1_2[[#This Row],[Year]],H:H,"&lt;="&amp;Table1_2[[#This Row],[Month]])</f>
        <v>141162.06800000003</v>
      </c>
      <c r="K65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565238.02040000004</v>
      </c>
      <c r="N6555">
        <f>Table1_2[[#This Row],[Value]]*2.5</f>
        <v>138742.21375</v>
      </c>
    </row>
    <row r="6556" spans="1:14" x14ac:dyDescent="0.25">
      <c r="A6556" s="1" t="s">
        <v>6</v>
      </c>
      <c r="B6556" s="1" t="s">
        <v>39</v>
      </c>
      <c r="C6556" s="1" t="s">
        <v>17</v>
      </c>
      <c r="D6556" s="1" t="s">
        <v>33</v>
      </c>
      <c r="E6556" s="1" t="s">
        <v>13</v>
      </c>
      <c r="F6556" s="1" t="s">
        <v>12</v>
      </c>
      <c r="G6556" s="1" t="s">
        <v>64</v>
      </c>
      <c r="H6556" s="1">
        <v>4</v>
      </c>
      <c r="I6556">
        <v>46386.696400000001</v>
      </c>
      <c r="J6556" s="1">
        <f>SUMIFS(I:I,B:B,Table1_2[[#This Row],[Category Level 2]],D:D,Table1_2[[#This Row],[Brand]],E:E,Table1_2[[#This Row],[Region]],F:F,Table1_2[[#This Row],[Measure]],G:G,Table1_2[[#This Row],[Year]],H:H,"&lt;="&amp;Table1_2[[#This Row],[Month]])</f>
        <v>187548.76440000004</v>
      </c>
      <c r="K65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567462.12910000002</v>
      </c>
      <c r="N6556">
        <f>Table1_2[[#This Row],[Value]]*2.5</f>
        <v>115966.74100000001</v>
      </c>
    </row>
    <row r="6557" spans="1:14" x14ac:dyDescent="0.25">
      <c r="A6557" s="1" t="s">
        <v>6</v>
      </c>
      <c r="B6557" s="1" t="s">
        <v>39</v>
      </c>
      <c r="C6557" s="1" t="s">
        <v>17</v>
      </c>
      <c r="D6557" s="1" t="s">
        <v>33</v>
      </c>
      <c r="E6557" s="1" t="s">
        <v>13</v>
      </c>
      <c r="F6557" s="1" t="s">
        <v>12</v>
      </c>
      <c r="G6557" s="1" t="s">
        <v>64</v>
      </c>
      <c r="H6557" s="1">
        <v>5</v>
      </c>
      <c r="I6557">
        <v>39112.090100000001</v>
      </c>
      <c r="J6557" s="1">
        <f>SUMIFS(I:I,B:B,Table1_2[[#This Row],[Category Level 2]],D:D,Table1_2[[#This Row],[Brand]],E:E,Table1_2[[#This Row],[Region]],F:F,Table1_2[[#This Row],[Measure]],G:G,Table1_2[[#This Row],[Year]],H:H,"&lt;="&amp;Table1_2[[#This Row],[Month]])</f>
        <v>226660.85450000004</v>
      </c>
      <c r="K65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553200.57400000014</v>
      </c>
      <c r="N6557">
        <f>Table1_2[[#This Row],[Value]]*2.5</f>
        <v>97780.225250000003</v>
      </c>
    </row>
    <row r="6558" spans="1:14" x14ac:dyDescent="0.25">
      <c r="A6558" s="1" t="s">
        <v>6</v>
      </c>
      <c r="B6558" s="1" t="s">
        <v>39</v>
      </c>
      <c r="C6558" s="1" t="s">
        <v>17</v>
      </c>
      <c r="D6558" s="1" t="s">
        <v>33</v>
      </c>
      <c r="E6558" s="1" t="s">
        <v>13</v>
      </c>
      <c r="F6558" s="1" t="s">
        <v>12</v>
      </c>
      <c r="G6558" s="1" t="s">
        <v>64</v>
      </c>
      <c r="H6558" s="1">
        <v>6</v>
      </c>
      <c r="I6558">
        <v>46228.21</v>
      </c>
      <c r="J6558" s="1">
        <f>SUMIFS(I:I,B:B,Table1_2[[#This Row],[Category Level 2]],D:D,Table1_2[[#This Row],[Brand]],E:E,Table1_2[[#This Row],[Region]],F:F,Table1_2[[#This Row],[Measure]],G:G,Table1_2[[#This Row],[Year]],H:H,"&lt;="&amp;Table1_2[[#This Row],[Month]])</f>
        <v>272889.06450000004</v>
      </c>
      <c r="K65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550171.56280000007</v>
      </c>
      <c r="N6558">
        <f>Table1_2[[#This Row],[Value]]*2.5</f>
        <v>115570.52499999999</v>
      </c>
    </row>
    <row r="6559" spans="1:14" x14ac:dyDescent="0.25">
      <c r="A6559" s="1" t="s">
        <v>6</v>
      </c>
      <c r="B6559" s="1" t="s">
        <v>39</v>
      </c>
      <c r="C6559" s="1" t="s">
        <v>17</v>
      </c>
      <c r="D6559" s="1" t="s">
        <v>33</v>
      </c>
      <c r="E6559" s="1" t="s">
        <v>13</v>
      </c>
      <c r="F6559" s="1" t="s">
        <v>12</v>
      </c>
      <c r="G6559" s="1" t="s">
        <v>64</v>
      </c>
      <c r="H6559" s="1">
        <v>7</v>
      </c>
      <c r="I6559">
        <v>49340.6178</v>
      </c>
      <c r="J6559" s="1">
        <f>SUMIFS(I:I,B:B,Table1_2[[#This Row],[Category Level 2]],D:D,Table1_2[[#This Row],[Brand]],E:E,Table1_2[[#This Row],[Region]],F:F,Table1_2[[#This Row],[Measure]],G:G,Table1_2[[#This Row],[Year]],H:H,"&lt;="&amp;Table1_2[[#This Row],[Month]])</f>
        <v>322229.68230000004</v>
      </c>
      <c r="K65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550391.27640000009</v>
      </c>
      <c r="N6559">
        <f>Table1_2[[#This Row],[Value]]*2.5</f>
        <v>123351.5445</v>
      </c>
    </row>
    <row r="6560" spans="1:14" x14ac:dyDescent="0.25">
      <c r="A6560" s="1" t="s">
        <v>6</v>
      </c>
      <c r="B6560" s="1" t="s">
        <v>39</v>
      </c>
      <c r="C6560" s="1" t="s">
        <v>17</v>
      </c>
      <c r="D6560" s="1" t="s">
        <v>33</v>
      </c>
      <c r="E6560" s="1" t="s">
        <v>13</v>
      </c>
      <c r="F6560" s="1" t="s">
        <v>12</v>
      </c>
      <c r="G6560" s="1" t="s">
        <v>64</v>
      </c>
      <c r="H6560" s="1">
        <v>8</v>
      </c>
      <c r="I6560">
        <v>39774.491999999998</v>
      </c>
      <c r="J6560" s="1">
        <f>SUMIFS(I:I,B:B,Table1_2[[#This Row],[Category Level 2]],D:D,Table1_2[[#This Row],[Brand]],E:E,Table1_2[[#This Row],[Region]],F:F,Table1_2[[#This Row],[Measure]],G:G,Table1_2[[#This Row],[Year]],H:H,"&lt;="&amp;Table1_2[[#This Row],[Month]])</f>
        <v>362004.17430000007</v>
      </c>
      <c r="K65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542912.80890000006</v>
      </c>
      <c r="N6560">
        <f>Table1_2[[#This Row],[Value]]*2.5</f>
        <v>99436.23</v>
      </c>
    </row>
    <row r="6561" spans="1:14" x14ac:dyDescent="0.25">
      <c r="A6561" s="1" t="s">
        <v>6</v>
      </c>
      <c r="B6561" s="1" t="s">
        <v>39</v>
      </c>
      <c r="C6561" s="1" t="s">
        <v>17</v>
      </c>
      <c r="D6561" s="1" t="s">
        <v>33</v>
      </c>
      <c r="E6561" s="1" t="s">
        <v>13</v>
      </c>
      <c r="F6561" s="1" t="s">
        <v>12</v>
      </c>
      <c r="G6561" s="1" t="s">
        <v>64</v>
      </c>
      <c r="H6561" s="1">
        <v>9</v>
      </c>
      <c r="I6561">
        <v>42425.008300000001</v>
      </c>
      <c r="J6561" s="1">
        <f>SUMIFS(I:I,B:B,Table1_2[[#This Row],[Category Level 2]],D:D,Table1_2[[#This Row],[Brand]],E:E,Table1_2[[#This Row],[Region]],F:F,Table1_2[[#This Row],[Measure]],G:G,Table1_2[[#This Row],[Year]],H:H,"&lt;="&amp;Table1_2[[#This Row],[Month]])</f>
        <v>404429.18260000006</v>
      </c>
      <c r="K65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536132.37540000002</v>
      </c>
      <c r="N6561">
        <f>Table1_2[[#This Row],[Value]]*2.5</f>
        <v>106062.52075</v>
      </c>
    </row>
    <row r="6562" spans="1:14" x14ac:dyDescent="0.25">
      <c r="A6562" s="1" t="s">
        <v>6</v>
      </c>
      <c r="B6562" s="1" t="s">
        <v>39</v>
      </c>
      <c r="C6562" s="1" t="s">
        <v>17</v>
      </c>
      <c r="D6562" s="1" t="s">
        <v>33</v>
      </c>
      <c r="E6562" s="1" t="s">
        <v>13</v>
      </c>
      <c r="F6562" s="1" t="s">
        <v>12</v>
      </c>
      <c r="G6562" s="1" t="s">
        <v>64</v>
      </c>
      <c r="H6562" s="1">
        <v>10</v>
      </c>
      <c r="I6562">
        <v>48577.445900000006</v>
      </c>
      <c r="J6562" s="1">
        <f>SUMIFS(I:I,B:B,Table1_2[[#This Row],[Category Level 2]],D:D,Table1_2[[#This Row],[Brand]],E:E,Table1_2[[#This Row],[Region]],F:F,Table1_2[[#This Row],[Measure]],G:G,Table1_2[[#This Row],[Year]],H:H,"&lt;="&amp;Table1_2[[#This Row],[Month]])</f>
        <v>453006.62850000005</v>
      </c>
      <c r="K65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538897.22910000011</v>
      </c>
      <c r="N6562">
        <f>Table1_2[[#This Row],[Value]]*2.5</f>
        <v>121443.61475000001</v>
      </c>
    </row>
    <row r="6563" spans="1:14" x14ac:dyDescent="0.25">
      <c r="A6563" s="1" t="s">
        <v>6</v>
      </c>
      <c r="B6563" s="1" t="s">
        <v>39</v>
      </c>
      <c r="C6563" s="1" t="s">
        <v>17</v>
      </c>
      <c r="D6563" s="1" t="s">
        <v>33</v>
      </c>
      <c r="E6563" s="1" t="s">
        <v>13</v>
      </c>
      <c r="F6563" s="1" t="s">
        <v>12</v>
      </c>
      <c r="G6563" s="1" t="s">
        <v>64</v>
      </c>
      <c r="H6563" s="1">
        <v>11</v>
      </c>
      <c r="I6563">
        <v>39533.971500000007</v>
      </c>
      <c r="J6563" s="1">
        <f>SUMIFS(I:I,B:B,Table1_2[[#This Row],[Category Level 2]],D:D,Table1_2[[#This Row],[Brand]],E:E,Table1_2[[#This Row],[Region]],F:F,Table1_2[[#This Row],[Measure]],G:G,Table1_2[[#This Row],[Year]],H:H,"&lt;="&amp;Table1_2[[#This Row],[Month]])</f>
        <v>492540.60000000003</v>
      </c>
      <c r="K65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534425.42720000003</v>
      </c>
      <c r="N6563">
        <f>Table1_2[[#This Row],[Value]]*2.5</f>
        <v>98834.928750000021</v>
      </c>
    </row>
    <row r="6564" spans="1:14" x14ac:dyDescent="0.25">
      <c r="A6564" s="1" t="s">
        <v>6</v>
      </c>
      <c r="B6564" s="1" t="s">
        <v>39</v>
      </c>
      <c r="C6564" s="1" t="s">
        <v>17</v>
      </c>
      <c r="D6564" s="1" t="s">
        <v>33</v>
      </c>
      <c r="E6564" s="1" t="s">
        <v>13</v>
      </c>
      <c r="F6564" s="1" t="s">
        <v>12</v>
      </c>
      <c r="G6564" s="1" t="s">
        <v>64</v>
      </c>
      <c r="H6564" s="1">
        <v>12</v>
      </c>
      <c r="I6564">
        <v>44519.241600000001</v>
      </c>
      <c r="J6564" s="1">
        <f>SUMIFS(I:I,B:B,Table1_2[[#This Row],[Category Level 2]],D:D,Table1_2[[#This Row],[Brand]],E:E,Table1_2[[#This Row],[Region]],F:F,Table1_2[[#This Row],[Measure]],G:G,Table1_2[[#This Row],[Year]],H:H,"&lt;="&amp;Table1_2[[#This Row],[Month]])</f>
        <v>537059.84160000004</v>
      </c>
      <c r="K65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537059.84160000004</v>
      </c>
      <c r="N6564">
        <f>Table1_2[[#This Row],[Value]]*2.5</f>
        <v>111298.10400000001</v>
      </c>
    </row>
    <row r="6565" spans="1:14" x14ac:dyDescent="0.25">
      <c r="A6565" s="1" t="s">
        <v>6</v>
      </c>
      <c r="B6565" s="1" t="s">
        <v>39</v>
      </c>
      <c r="C6565" s="1" t="s">
        <v>17</v>
      </c>
      <c r="D6565" s="1" t="s">
        <v>33</v>
      </c>
      <c r="E6565" s="1" t="s">
        <v>13</v>
      </c>
      <c r="F6565" s="1" t="s">
        <v>12</v>
      </c>
      <c r="G6565" s="1" t="s">
        <v>65</v>
      </c>
      <c r="H6565" s="1">
        <v>1</v>
      </c>
      <c r="I6565">
        <v>42699.4712</v>
      </c>
      <c r="J6565" s="1">
        <f>SUMIFS(I:I,B:B,Table1_2[[#This Row],[Category Level 2]],D:D,Table1_2[[#This Row],[Brand]],E:E,Table1_2[[#This Row],[Region]],F:F,Table1_2[[#This Row],[Measure]],G:G,Table1_2[[#This Row],[Year]],H:H,"&lt;="&amp;Table1_2[[#This Row],[Month]])</f>
        <v>42699.4712</v>
      </c>
      <c r="K65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539197.38159999996</v>
      </c>
      <c r="N6565">
        <f>Table1_2[[#This Row],[Value]]*2.5</f>
        <v>106748.678</v>
      </c>
    </row>
    <row r="6566" spans="1:14" x14ac:dyDescent="0.25">
      <c r="A6566" s="1" t="s">
        <v>6</v>
      </c>
      <c r="B6566" s="1" t="s">
        <v>39</v>
      </c>
      <c r="C6566" s="1" t="s">
        <v>17</v>
      </c>
      <c r="D6566" s="1" t="s">
        <v>33</v>
      </c>
      <c r="E6566" s="1" t="s">
        <v>13</v>
      </c>
      <c r="F6566" s="1" t="s">
        <v>12</v>
      </c>
      <c r="G6566" s="1" t="s">
        <v>65</v>
      </c>
      <c r="H6566" s="1">
        <v>2</v>
      </c>
      <c r="I6566">
        <v>40186.166400000002</v>
      </c>
      <c r="J6566" s="1">
        <f>SUMIFS(I:I,B:B,Table1_2[[#This Row],[Category Level 2]],D:D,Table1_2[[#This Row],[Brand]],E:E,Table1_2[[#This Row],[Region]],F:F,Table1_2[[#This Row],[Measure]],G:G,Table1_2[[#This Row],[Year]],H:H,"&lt;="&amp;Table1_2[[#This Row],[Month]])</f>
        <v>82885.637600000002</v>
      </c>
      <c r="K65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534280.29669999995</v>
      </c>
      <c r="N6566">
        <f>Table1_2[[#This Row],[Value]]*2.5</f>
        <v>100465.416</v>
      </c>
    </row>
    <row r="6567" spans="1:14" x14ac:dyDescent="0.25">
      <c r="A6567" s="1" t="s">
        <v>6</v>
      </c>
      <c r="B6567" s="1" t="s">
        <v>39</v>
      </c>
      <c r="C6567" s="1" t="s">
        <v>17</v>
      </c>
      <c r="D6567" s="1" t="s">
        <v>33</v>
      </c>
      <c r="E6567" s="1" t="s">
        <v>13</v>
      </c>
      <c r="F6567" s="1" t="s">
        <v>12</v>
      </c>
      <c r="G6567" s="1" t="s">
        <v>65</v>
      </c>
      <c r="H6567" s="1">
        <v>3</v>
      </c>
      <c r="I6567">
        <v>46610.024400000002</v>
      </c>
      <c r="J6567" s="1">
        <f>SUMIFS(I:I,B:B,Table1_2[[#This Row],[Category Level 2]],D:D,Table1_2[[#This Row],[Brand]],E:E,Table1_2[[#This Row],[Region]],F:F,Table1_2[[#This Row],[Measure]],G:G,Table1_2[[#This Row],[Year]],H:H,"&lt;="&amp;Table1_2[[#This Row],[Month]])</f>
        <v>129495.66200000001</v>
      </c>
      <c r="K65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525393.43559999997</v>
      </c>
      <c r="N6567">
        <f>Table1_2[[#This Row],[Value]]*2.5</f>
        <v>116525.061</v>
      </c>
    </row>
    <row r="6568" spans="1:14" x14ac:dyDescent="0.25">
      <c r="A6568" s="1" t="s">
        <v>6</v>
      </c>
      <c r="B6568" s="1" t="s">
        <v>39</v>
      </c>
      <c r="C6568" s="1" t="s">
        <v>17</v>
      </c>
      <c r="D6568" s="1" t="s">
        <v>33</v>
      </c>
      <c r="E6568" s="1" t="s">
        <v>13</v>
      </c>
      <c r="F6568" s="1" t="s">
        <v>12</v>
      </c>
      <c r="G6568" s="1" t="s">
        <v>65</v>
      </c>
      <c r="H6568" s="1">
        <v>4</v>
      </c>
      <c r="I6568">
        <v>42249.377900000007</v>
      </c>
      <c r="J6568" s="1">
        <f>SUMIFS(I:I,B:B,Table1_2[[#This Row],[Category Level 2]],D:D,Table1_2[[#This Row],[Brand]],E:E,Table1_2[[#This Row],[Region]],F:F,Table1_2[[#This Row],[Measure]],G:G,Table1_2[[#This Row],[Year]],H:H,"&lt;="&amp;Table1_2[[#This Row],[Month]])</f>
        <v>171745.03990000003</v>
      </c>
      <c r="K65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521256.11710000003</v>
      </c>
      <c r="N6568">
        <f>Table1_2[[#This Row],[Value]]*2.5</f>
        <v>105623.44475000002</v>
      </c>
    </row>
    <row r="6569" spans="1:14" x14ac:dyDescent="0.25">
      <c r="A6569" s="1" t="s">
        <v>6</v>
      </c>
      <c r="B6569" s="1" t="s">
        <v>39</v>
      </c>
      <c r="C6569" s="1" t="s">
        <v>17</v>
      </c>
      <c r="D6569" s="1" t="s">
        <v>33</v>
      </c>
      <c r="E6569" s="1" t="s">
        <v>13</v>
      </c>
      <c r="F6569" s="1" t="s">
        <v>12</v>
      </c>
      <c r="G6569" s="1" t="s">
        <v>65</v>
      </c>
      <c r="H6569" s="1">
        <v>5</v>
      </c>
      <c r="I6569">
        <v>43139.016799999998</v>
      </c>
      <c r="J6569" s="1">
        <f>SUMIFS(I:I,B:B,Table1_2[[#This Row],[Category Level 2]],D:D,Table1_2[[#This Row],[Brand]],E:E,Table1_2[[#This Row],[Region]],F:F,Table1_2[[#This Row],[Measure]],G:G,Table1_2[[#This Row],[Year]],H:H,"&lt;="&amp;Table1_2[[#This Row],[Month]])</f>
        <v>214884.05670000002</v>
      </c>
      <c r="K65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525283.04379999998</v>
      </c>
      <c r="N6569">
        <f>Table1_2[[#This Row],[Value]]*2.5</f>
        <v>107847.54199999999</v>
      </c>
    </row>
    <row r="6570" spans="1:14" x14ac:dyDescent="0.25">
      <c r="A6570" s="1" t="s">
        <v>6</v>
      </c>
      <c r="B6570" s="1" t="s">
        <v>39</v>
      </c>
      <c r="C6570" s="1" t="s">
        <v>17</v>
      </c>
      <c r="D6570" s="1" t="s">
        <v>33</v>
      </c>
      <c r="E6570" s="1" t="s">
        <v>13</v>
      </c>
      <c r="F6570" s="1" t="s">
        <v>12</v>
      </c>
      <c r="G6570" s="1" t="s">
        <v>65</v>
      </c>
      <c r="H6570" s="1">
        <v>6</v>
      </c>
      <c r="I6570">
        <v>43077.878199999992</v>
      </c>
      <c r="J6570" s="1">
        <f>SUMIFS(I:I,B:B,Table1_2[[#This Row],[Category Level 2]],D:D,Table1_2[[#This Row],[Brand]],E:E,Table1_2[[#This Row],[Region]],F:F,Table1_2[[#This Row],[Measure]],G:G,Table1_2[[#This Row],[Year]],H:H,"&lt;="&amp;Table1_2[[#This Row],[Month]])</f>
        <v>257961.93489999999</v>
      </c>
      <c r="K65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522132.712</v>
      </c>
      <c r="N6570">
        <f>Table1_2[[#This Row],[Value]]*2.5</f>
        <v>107694.69549999997</v>
      </c>
    </row>
    <row r="6571" spans="1:14" x14ac:dyDescent="0.25">
      <c r="A6571" s="1" t="s">
        <v>6</v>
      </c>
      <c r="B6571" s="1" t="s">
        <v>39</v>
      </c>
      <c r="C6571" s="1" t="s">
        <v>17</v>
      </c>
      <c r="D6571" s="1" t="s">
        <v>33</v>
      </c>
      <c r="E6571" s="1" t="s">
        <v>13</v>
      </c>
      <c r="F6571" s="1" t="s">
        <v>12</v>
      </c>
      <c r="G6571" s="1" t="s">
        <v>65</v>
      </c>
      <c r="H6571" s="1">
        <v>7</v>
      </c>
      <c r="I6571">
        <v>43527.090400000001</v>
      </c>
      <c r="J6571" s="1">
        <f>SUMIFS(I:I,B:B,Table1_2[[#This Row],[Category Level 2]],D:D,Table1_2[[#This Row],[Brand]],E:E,Table1_2[[#This Row],[Region]],F:F,Table1_2[[#This Row],[Measure]],G:G,Table1_2[[#This Row],[Year]],H:H,"&lt;="&amp;Table1_2[[#This Row],[Month]])</f>
        <v>301489.02529999998</v>
      </c>
      <c r="K65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516319.18460000004</v>
      </c>
      <c r="N6571">
        <f>Table1_2[[#This Row],[Value]]*2.5</f>
        <v>108817.726</v>
      </c>
    </row>
    <row r="6572" spans="1:14" x14ac:dyDescent="0.25">
      <c r="A6572" s="1" t="s">
        <v>6</v>
      </c>
      <c r="B6572" s="1" t="s">
        <v>39</v>
      </c>
      <c r="C6572" s="1" t="s">
        <v>17</v>
      </c>
      <c r="D6572" s="1" t="s">
        <v>33</v>
      </c>
      <c r="E6572" s="1" t="s">
        <v>13</v>
      </c>
      <c r="F6572" s="1" t="s">
        <v>12</v>
      </c>
      <c r="G6572" s="1" t="s">
        <v>65</v>
      </c>
      <c r="H6572" s="1">
        <v>8</v>
      </c>
      <c r="I6572">
        <v>43741.728999999999</v>
      </c>
      <c r="J6572" s="1">
        <f>SUMIFS(I:I,B:B,Table1_2[[#This Row],[Category Level 2]],D:D,Table1_2[[#This Row],[Brand]],E:E,Table1_2[[#This Row],[Region]],F:F,Table1_2[[#This Row],[Measure]],G:G,Table1_2[[#This Row],[Year]],H:H,"&lt;="&amp;Table1_2[[#This Row],[Month]])</f>
        <v>345230.75429999997</v>
      </c>
      <c r="K65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520286.4216</v>
      </c>
      <c r="N6572">
        <f>Table1_2[[#This Row],[Value]]*2.5</f>
        <v>109354.32249999999</v>
      </c>
    </row>
    <row r="6573" spans="1:14" x14ac:dyDescent="0.25">
      <c r="A6573" s="1" t="s">
        <v>6</v>
      </c>
      <c r="B6573" s="1" t="s">
        <v>39</v>
      </c>
      <c r="C6573" s="1" t="s">
        <v>17</v>
      </c>
      <c r="D6573" s="1" t="s">
        <v>33</v>
      </c>
      <c r="E6573" s="1" t="s">
        <v>13</v>
      </c>
      <c r="F6573" s="1" t="s">
        <v>12</v>
      </c>
      <c r="G6573" s="1" t="s">
        <v>65</v>
      </c>
      <c r="H6573" s="1">
        <v>9</v>
      </c>
      <c r="I6573">
        <v>42503.092600000004</v>
      </c>
      <c r="J6573" s="1">
        <f>SUMIFS(I:I,B:B,Table1_2[[#This Row],[Category Level 2]],D:D,Table1_2[[#This Row],[Brand]],E:E,Table1_2[[#This Row],[Region]],F:F,Table1_2[[#This Row],[Measure]],G:G,Table1_2[[#This Row],[Year]],H:H,"&lt;="&amp;Table1_2[[#This Row],[Month]])</f>
        <v>387733.8469</v>
      </c>
      <c r="K65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520364.50589999999</v>
      </c>
      <c r="N6573">
        <f>Table1_2[[#This Row],[Value]]*2.5</f>
        <v>106257.73150000001</v>
      </c>
    </row>
    <row r="6574" spans="1:14" x14ac:dyDescent="0.25">
      <c r="A6574" s="1" t="s">
        <v>6</v>
      </c>
      <c r="B6574" s="1" t="s">
        <v>39</v>
      </c>
      <c r="C6574" s="1" t="s">
        <v>17</v>
      </c>
      <c r="D6574" s="1" t="s">
        <v>33</v>
      </c>
      <c r="E6574" s="1" t="s">
        <v>13</v>
      </c>
      <c r="F6574" s="1" t="s">
        <v>12</v>
      </c>
      <c r="G6574" s="1" t="s">
        <v>65</v>
      </c>
      <c r="H6574" s="1">
        <v>10</v>
      </c>
      <c r="I6574">
        <v>46193.681400000001</v>
      </c>
      <c r="J6574" s="1">
        <f>SUMIFS(I:I,B:B,Table1_2[[#This Row],[Category Level 2]],D:D,Table1_2[[#This Row],[Brand]],E:E,Table1_2[[#This Row],[Region]],F:F,Table1_2[[#This Row],[Measure]],G:G,Table1_2[[#This Row],[Year]],H:H,"&lt;="&amp;Table1_2[[#This Row],[Month]])</f>
        <v>433927.52830000001</v>
      </c>
      <c r="K65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517980.7414</v>
      </c>
      <c r="N6574">
        <f>Table1_2[[#This Row],[Value]]*2.5</f>
        <v>115484.2035</v>
      </c>
    </row>
    <row r="6575" spans="1:14" x14ac:dyDescent="0.25">
      <c r="A6575" s="1" t="s">
        <v>6</v>
      </c>
      <c r="B6575" s="1" t="s">
        <v>39</v>
      </c>
      <c r="C6575" s="1" t="s">
        <v>17</v>
      </c>
      <c r="D6575" s="1" t="s">
        <v>33</v>
      </c>
      <c r="E6575" s="1" t="s">
        <v>13</v>
      </c>
      <c r="F6575" s="1" t="s">
        <v>12</v>
      </c>
      <c r="G6575" s="1" t="s">
        <v>65</v>
      </c>
      <c r="H6575" s="1">
        <v>11</v>
      </c>
      <c r="I6575">
        <v>44596.57</v>
      </c>
      <c r="J6575" s="1">
        <f>SUMIFS(I:I,B:B,Table1_2[[#This Row],[Category Level 2]],D:D,Table1_2[[#This Row],[Brand]],E:E,Table1_2[[#This Row],[Region]],F:F,Table1_2[[#This Row],[Measure]],G:G,Table1_2[[#This Row],[Year]],H:H,"&lt;="&amp;Table1_2[[#This Row],[Month]])</f>
        <v>478524.09830000001</v>
      </c>
      <c r="K65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523043.33990000002</v>
      </c>
      <c r="N6575">
        <f>Table1_2[[#This Row],[Value]]*2.5</f>
        <v>111491.425</v>
      </c>
    </row>
    <row r="6576" spans="1:14" x14ac:dyDescent="0.25">
      <c r="A6576" s="1" t="s">
        <v>6</v>
      </c>
      <c r="B6576" s="1" t="s">
        <v>39</v>
      </c>
      <c r="C6576" s="1" t="s">
        <v>17</v>
      </c>
      <c r="D6576" s="1" t="s">
        <v>33</v>
      </c>
      <c r="E6576" s="1" t="s">
        <v>13</v>
      </c>
      <c r="F6576" s="1" t="s">
        <v>12</v>
      </c>
      <c r="G6576" s="1" t="s">
        <v>65</v>
      </c>
      <c r="H6576" s="1">
        <v>12</v>
      </c>
      <c r="I6576">
        <v>46652.176400000004</v>
      </c>
      <c r="J6576" s="1">
        <f>SUMIFS(I:I,B:B,Table1_2[[#This Row],[Category Level 2]],D:D,Table1_2[[#This Row],[Brand]],E:E,Table1_2[[#This Row],[Region]],F:F,Table1_2[[#This Row],[Measure]],G:G,Table1_2[[#This Row],[Year]],H:H,"&lt;="&amp;Table1_2[[#This Row],[Month]])</f>
        <v>525176.27470000007</v>
      </c>
      <c r="K65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525176.27470000007</v>
      </c>
      <c r="N6576">
        <f>Table1_2[[#This Row],[Value]]*2.5</f>
        <v>116630.44100000001</v>
      </c>
    </row>
    <row r="6577" spans="1:14" x14ac:dyDescent="0.25">
      <c r="A6577" s="1" t="s">
        <v>6</v>
      </c>
      <c r="B6577" s="1" t="s">
        <v>39</v>
      </c>
      <c r="C6577" s="1" t="s">
        <v>17</v>
      </c>
      <c r="D6577" s="1" t="s">
        <v>33</v>
      </c>
      <c r="E6577" s="1" t="s">
        <v>13</v>
      </c>
      <c r="F6577" s="1" t="s">
        <v>12</v>
      </c>
      <c r="G6577" s="1" t="s">
        <v>66</v>
      </c>
      <c r="H6577" s="1">
        <v>1</v>
      </c>
      <c r="I6577">
        <v>43418.892399999997</v>
      </c>
      <c r="J6577" s="1">
        <f>SUMIFS(I:I,B:B,Table1_2[[#This Row],[Category Level 2]],D:D,Table1_2[[#This Row],[Brand]],E:E,Table1_2[[#This Row],[Region]],F:F,Table1_2[[#This Row],[Measure]],G:G,Table1_2[[#This Row],[Year]],H:H,"&lt;="&amp;Table1_2[[#This Row],[Month]])</f>
        <v>43418.892399999997</v>
      </c>
      <c r="K65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525895.69589999993</v>
      </c>
      <c r="N6577">
        <f>Table1_2[[#This Row],[Value]]*2.5</f>
        <v>108547.231</v>
      </c>
    </row>
    <row r="6578" spans="1:14" x14ac:dyDescent="0.25">
      <c r="A6578" s="1" t="s">
        <v>6</v>
      </c>
      <c r="B6578" s="1" t="s">
        <v>39</v>
      </c>
      <c r="C6578" s="1" t="s">
        <v>17</v>
      </c>
      <c r="D6578" s="1" t="s">
        <v>33</v>
      </c>
      <c r="E6578" s="1" t="s">
        <v>13</v>
      </c>
      <c r="F6578" s="1" t="s">
        <v>12</v>
      </c>
      <c r="G6578" s="1" t="s">
        <v>66</v>
      </c>
      <c r="H6578" s="1">
        <v>2</v>
      </c>
      <c r="I6578">
        <v>43247.711000000003</v>
      </c>
      <c r="J6578" s="1">
        <f>SUMIFS(I:I,B:B,Table1_2[[#This Row],[Category Level 2]],D:D,Table1_2[[#This Row],[Brand]],E:E,Table1_2[[#This Row],[Region]],F:F,Table1_2[[#This Row],[Measure]],G:G,Table1_2[[#This Row],[Year]],H:H,"&lt;="&amp;Table1_2[[#This Row],[Month]])</f>
        <v>86666.603399999993</v>
      </c>
      <c r="K65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528957.24049999996</v>
      </c>
      <c r="N6578">
        <f>Table1_2[[#This Row],[Value]]*2.5</f>
        <v>108119.27750000001</v>
      </c>
    </row>
    <row r="6579" spans="1:14" x14ac:dyDescent="0.25">
      <c r="A6579" s="1" t="s">
        <v>6</v>
      </c>
      <c r="B6579" s="1" t="s">
        <v>39</v>
      </c>
      <c r="C6579" s="1" t="s">
        <v>17</v>
      </c>
      <c r="D6579" s="1" t="s">
        <v>33</v>
      </c>
      <c r="E6579" s="1" t="s">
        <v>13</v>
      </c>
      <c r="F6579" s="1" t="s">
        <v>12</v>
      </c>
      <c r="G6579" s="1" t="s">
        <v>66</v>
      </c>
      <c r="H6579" s="1">
        <v>3</v>
      </c>
      <c r="I6579">
        <v>49651.328600000001</v>
      </c>
      <c r="J6579" s="1">
        <f>SUMIFS(I:I,B:B,Table1_2[[#This Row],[Category Level 2]],D:D,Table1_2[[#This Row],[Brand]],E:E,Table1_2[[#This Row],[Region]],F:F,Table1_2[[#This Row],[Measure]],G:G,Table1_2[[#This Row],[Year]],H:H,"&lt;="&amp;Table1_2[[#This Row],[Month]])</f>
        <v>136317.932</v>
      </c>
      <c r="K65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531998.54469999997</v>
      </c>
      <c r="N6579">
        <f>Table1_2[[#This Row],[Value]]*2.5</f>
        <v>124128.32150000001</v>
      </c>
    </row>
    <row r="6580" spans="1:14" x14ac:dyDescent="0.25">
      <c r="A6580" s="1" t="s">
        <v>6</v>
      </c>
      <c r="B6580" s="1" t="s">
        <v>39</v>
      </c>
      <c r="C6580" s="1" t="s">
        <v>17</v>
      </c>
      <c r="D6580" s="1" t="s">
        <v>33</v>
      </c>
      <c r="E6580" s="1" t="s">
        <v>13</v>
      </c>
      <c r="F6580" s="1" t="s">
        <v>12</v>
      </c>
      <c r="G6580" s="1" t="s">
        <v>66</v>
      </c>
      <c r="H6580" s="1">
        <v>4</v>
      </c>
      <c r="I6580">
        <v>43691.483100000005</v>
      </c>
      <c r="J6580" s="1">
        <f>SUMIFS(I:I,B:B,Table1_2[[#This Row],[Category Level 2]],D:D,Table1_2[[#This Row],[Brand]],E:E,Table1_2[[#This Row],[Region]],F:F,Table1_2[[#This Row],[Measure]],G:G,Table1_2[[#This Row],[Year]],H:H,"&lt;="&amp;Table1_2[[#This Row],[Month]])</f>
        <v>180009.41510000001</v>
      </c>
      <c r="K65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533440.64990000008</v>
      </c>
      <c r="N6580">
        <f>Table1_2[[#This Row],[Value]]*2.5</f>
        <v>109228.70775000002</v>
      </c>
    </row>
    <row r="6581" spans="1:14" x14ac:dyDescent="0.25">
      <c r="A6581" s="1" t="s">
        <v>6</v>
      </c>
      <c r="B6581" s="1" t="s">
        <v>39</v>
      </c>
      <c r="C6581" s="1" t="s">
        <v>17</v>
      </c>
      <c r="D6581" s="1" t="s">
        <v>33</v>
      </c>
      <c r="E6581" s="1" t="s">
        <v>13</v>
      </c>
      <c r="F6581" s="1" t="s">
        <v>12</v>
      </c>
      <c r="G6581" s="1" t="s">
        <v>66</v>
      </c>
      <c r="H6581" s="1">
        <v>5</v>
      </c>
      <c r="I6581">
        <v>47951.510200000004</v>
      </c>
      <c r="J6581" s="1">
        <f>SUMIFS(I:I,B:B,Table1_2[[#This Row],[Category Level 2]],D:D,Table1_2[[#This Row],[Brand]],E:E,Table1_2[[#This Row],[Region]],F:F,Table1_2[[#This Row],[Measure]],G:G,Table1_2[[#This Row],[Year]],H:H,"&lt;="&amp;Table1_2[[#This Row],[Month]])</f>
        <v>227960.9253</v>
      </c>
      <c r="K65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538253.1433</v>
      </c>
      <c r="N6581">
        <f>Table1_2[[#This Row],[Value]]*2.5</f>
        <v>119878.77550000002</v>
      </c>
    </row>
    <row r="6582" spans="1:14" x14ac:dyDescent="0.25">
      <c r="A6582" s="1" t="s">
        <v>6</v>
      </c>
      <c r="B6582" s="1" t="s">
        <v>39</v>
      </c>
      <c r="C6582" s="1" t="s">
        <v>17</v>
      </c>
      <c r="D6582" s="1" t="s">
        <v>33</v>
      </c>
      <c r="E6582" s="1" t="s">
        <v>13</v>
      </c>
      <c r="F6582" s="1" t="s">
        <v>12</v>
      </c>
      <c r="G6582" s="1" t="s">
        <v>66</v>
      </c>
      <c r="H6582" s="1">
        <v>6</v>
      </c>
      <c r="I6582">
        <v>52307.038400000005</v>
      </c>
      <c r="J6582" s="1">
        <f>SUMIFS(I:I,B:B,Table1_2[[#This Row],[Category Level 2]],D:D,Table1_2[[#This Row],[Brand]],E:E,Table1_2[[#This Row],[Region]],F:F,Table1_2[[#This Row],[Measure]],G:G,Table1_2[[#This Row],[Year]],H:H,"&lt;="&amp;Table1_2[[#This Row],[Month]])</f>
        <v>280267.96370000002</v>
      </c>
      <c r="K65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547482.30350000004</v>
      </c>
      <c r="N6582">
        <f>Table1_2[[#This Row],[Value]]*2.5</f>
        <v>130767.59600000002</v>
      </c>
    </row>
    <row r="6583" spans="1:14" x14ac:dyDescent="0.25">
      <c r="A6583" s="1" t="s">
        <v>6</v>
      </c>
      <c r="B6583" s="1" t="s">
        <v>39</v>
      </c>
      <c r="C6583" s="1" t="s">
        <v>17</v>
      </c>
      <c r="D6583" s="1" t="s">
        <v>33</v>
      </c>
      <c r="E6583" s="1" t="s">
        <v>13</v>
      </c>
      <c r="F6583" s="1" t="s">
        <v>12</v>
      </c>
      <c r="G6583" s="1" t="s">
        <v>66</v>
      </c>
      <c r="H6583" s="1">
        <v>7</v>
      </c>
      <c r="I6583">
        <v>53142.720999999998</v>
      </c>
      <c r="J6583" s="1">
        <f>SUMIFS(I:I,B:B,Table1_2[[#This Row],[Category Level 2]],D:D,Table1_2[[#This Row],[Brand]],E:E,Table1_2[[#This Row],[Region]],F:F,Table1_2[[#This Row],[Measure]],G:G,Table1_2[[#This Row],[Year]],H:H,"&lt;="&amp;Table1_2[[#This Row],[Month]])</f>
        <v>333410.68470000004</v>
      </c>
      <c r="K65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557097.93410000007</v>
      </c>
      <c r="N6583">
        <f>Table1_2[[#This Row],[Value]]*2.5</f>
        <v>132856.80249999999</v>
      </c>
    </row>
    <row r="6584" spans="1:14" x14ac:dyDescent="0.25">
      <c r="A6584" s="1" t="s">
        <v>6</v>
      </c>
      <c r="B6584" s="1" t="s">
        <v>39</v>
      </c>
      <c r="C6584" s="1" t="s">
        <v>17</v>
      </c>
      <c r="D6584" s="1" t="s">
        <v>33</v>
      </c>
      <c r="E6584" s="1" t="s">
        <v>13</v>
      </c>
      <c r="F6584" s="1" t="s">
        <v>12</v>
      </c>
      <c r="G6584" s="1" t="s">
        <v>66</v>
      </c>
      <c r="H6584" s="1">
        <v>8</v>
      </c>
      <c r="I6584">
        <v>48114.281400000007</v>
      </c>
      <c r="J6584" s="1">
        <f>SUMIFS(I:I,B:B,Table1_2[[#This Row],[Category Level 2]],D:D,Table1_2[[#This Row],[Brand]],E:E,Table1_2[[#This Row],[Region]],F:F,Table1_2[[#This Row],[Measure]],G:G,Table1_2[[#This Row],[Year]],H:H,"&lt;="&amp;Table1_2[[#This Row],[Month]])</f>
        <v>381524.96610000008</v>
      </c>
      <c r="K65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561470.48650000012</v>
      </c>
      <c r="N6584">
        <f>Table1_2[[#This Row],[Value]]*2.5</f>
        <v>120285.70350000002</v>
      </c>
    </row>
    <row r="6585" spans="1:14" x14ac:dyDescent="0.25">
      <c r="A6585" s="1" t="s">
        <v>6</v>
      </c>
      <c r="B6585" s="1" t="s">
        <v>39</v>
      </c>
      <c r="C6585" s="1" t="s">
        <v>17</v>
      </c>
      <c r="D6585" s="1" t="s">
        <v>33</v>
      </c>
      <c r="E6585" s="1" t="s">
        <v>13</v>
      </c>
      <c r="F6585" s="1" t="s">
        <v>12</v>
      </c>
      <c r="G6585" s="1" t="s">
        <v>66</v>
      </c>
      <c r="H6585" s="1">
        <v>9</v>
      </c>
      <c r="I6585">
        <v>51722.970800000003</v>
      </c>
      <c r="J6585" s="1">
        <f>SUMIFS(I:I,B:B,Table1_2[[#This Row],[Category Level 2]],D:D,Table1_2[[#This Row],[Brand]],E:E,Table1_2[[#This Row],[Region]],F:F,Table1_2[[#This Row],[Measure]],G:G,Table1_2[[#This Row],[Year]],H:H,"&lt;="&amp;Table1_2[[#This Row],[Month]])</f>
        <v>433247.93690000009</v>
      </c>
      <c r="K65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570690.36470000003</v>
      </c>
      <c r="N6585">
        <f>Table1_2[[#This Row],[Value]]*2.5</f>
        <v>129307.42700000001</v>
      </c>
    </row>
    <row r="6586" spans="1:14" x14ac:dyDescent="0.25">
      <c r="A6586" s="1" t="s">
        <v>6</v>
      </c>
      <c r="B6586" s="1" t="s">
        <v>39</v>
      </c>
      <c r="C6586" s="1" t="s">
        <v>17</v>
      </c>
      <c r="D6586" s="1" t="s">
        <v>33</v>
      </c>
      <c r="E6586" s="1" t="s">
        <v>13</v>
      </c>
      <c r="F6586" s="1" t="s">
        <v>12</v>
      </c>
      <c r="G6586" s="1" t="s">
        <v>66</v>
      </c>
      <c r="H6586" s="1">
        <v>10</v>
      </c>
      <c r="I6586">
        <v>55847.598599999998</v>
      </c>
      <c r="J6586" s="1">
        <f>SUMIFS(I:I,B:B,Table1_2[[#This Row],[Category Level 2]],D:D,Table1_2[[#This Row],[Brand]],E:E,Table1_2[[#This Row],[Region]],F:F,Table1_2[[#This Row],[Measure]],G:G,Table1_2[[#This Row],[Year]],H:H,"&lt;="&amp;Table1_2[[#This Row],[Month]])</f>
        <v>489095.53550000011</v>
      </c>
      <c r="K65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580344.28190000006</v>
      </c>
      <c r="N6586">
        <f>Table1_2[[#This Row],[Value]]*2.5</f>
        <v>139618.99650000001</v>
      </c>
    </row>
    <row r="6587" spans="1:14" x14ac:dyDescent="0.25">
      <c r="A6587" s="1" t="s">
        <v>6</v>
      </c>
      <c r="B6587" s="1" t="s">
        <v>39</v>
      </c>
      <c r="C6587" s="1" t="s">
        <v>17</v>
      </c>
      <c r="D6587" s="1" t="s">
        <v>33</v>
      </c>
      <c r="E6587" s="1" t="s">
        <v>13</v>
      </c>
      <c r="F6587" s="1" t="s">
        <v>12</v>
      </c>
      <c r="G6587" s="1" t="s">
        <v>66</v>
      </c>
      <c r="H6587" s="1">
        <v>11</v>
      </c>
      <c r="I6587">
        <v>59471.423999999999</v>
      </c>
      <c r="J6587" s="1">
        <f>SUMIFS(I:I,B:B,Table1_2[[#This Row],[Category Level 2]],D:D,Table1_2[[#This Row],[Brand]],E:E,Table1_2[[#This Row],[Region]],F:F,Table1_2[[#This Row],[Measure]],G:G,Table1_2[[#This Row],[Year]],H:H,"&lt;="&amp;Table1_2[[#This Row],[Month]])</f>
        <v>548566.95950000011</v>
      </c>
      <c r="K65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595219.13590000011</v>
      </c>
      <c r="N6587">
        <f>Table1_2[[#This Row],[Value]]*2.5</f>
        <v>148678.56</v>
      </c>
    </row>
    <row r="6588" spans="1:14" x14ac:dyDescent="0.25">
      <c r="A6588" s="1" t="s">
        <v>6</v>
      </c>
      <c r="B6588" s="1" t="s">
        <v>39</v>
      </c>
      <c r="C6588" s="1" t="s">
        <v>17</v>
      </c>
      <c r="D6588" s="1" t="s">
        <v>33</v>
      </c>
      <c r="E6588" s="1" t="s">
        <v>13</v>
      </c>
      <c r="F6588" s="1" t="s">
        <v>12</v>
      </c>
      <c r="G6588" s="1" t="s">
        <v>66</v>
      </c>
      <c r="H6588" s="1">
        <v>12</v>
      </c>
      <c r="I6588">
        <v>62577.7598</v>
      </c>
      <c r="J6588" s="1">
        <f>SUMIFS(I:I,B:B,Table1_2[[#This Row],[Category Level 2]],D:D,Table1_2[[#This Row],[Brand]],E:E,Table1_2[[#This Row],[Region]],F:F,Table1_2[[#This Row],[Measure]],G:G,Table1_2[[#This Row],[Year]],H:H,"&lt;="&amp;Table1_2[[#This Row],[Month]])</f>
        <v>611144.71930000011</v>
      </c>
      <c r="K65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611144.71930000011</v>
      </c>
      <c r="N6588">
        <f>Table1_2[[#This Row],[Value]]*2.5</f>
        <v>156444.3995</v>
      </c>
    </row>
    <row r="6589" spans="1:14" x14ac:dyDescent="0.25">
      <c r="A6589" s="1" t="s">
        <v>6</v>
      </c>
      <c r="B6589" s="1" t="s">
        <v>39</v>
      </c>
      <c r="C6589" s="1" t="s">
        <v>17</v>
      </c>
      <c r="D6589" s="1" t="s">
        <v>33</v>
      </c>
      <c r="E6589" s="1" t="s">
        <v>13</v>
      </c>
      <c r="F6589" s="1" t="s">
        <v>12</v>
      </c>
      <c r="G6589" s="1" t="s">
        <v>67</v>
      </c>
      <c r="H6589" s="1">
        <v>1</v>
      </c>
      <c r="I6589">
        <v>63562.206200000001</v>
      </c>
      <c r="J6589" s="1">
        <f>SUMIFS(I:I,B:B,Table1_2[[#This Row],[Category Level 2]],D:D,Table1_2[[#This Row],[Brand]],E:E,Table1_2[[#This Row],[Region]],F:F,Table1_2[[#This Row],[Measure]],G:G,Table1_2[[#This Row],[Year]],H:H,"&lt;="&amp;Table1_2[[#This Row],[Month]])</f>
        <v>63562.206200000001</v>
      </c>
      <c r="K65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631288.03310000012</v>
      </c>
      <c r="N6589">
        <f>Table1_2[[#This Row],[Value]]*2.5</f>
        <v>158905.51550000001</v>
      </c>
    </row>
    <row r="6590" spans="1:14" x14ac:dyDescent="0.25">
      <c r="A6590" s="1" t="s">
        <v>6</v>
      </c>
      <c r="B6590" s="1" t="s">
        <v>39</v>
      </c>
      <c r="C6590" s="1" t="s">
        <v>17</v>
      </c>
      <c r="D6590" s="1" t="s">
        <v>33</v>
      </c>
      <c r="E6590" s="1" t="s">
        <v>13</v>
      </c>
      <c r="F6590" s="1" t="s">
        <v>12</v>
      </c>
      <c r="G6590" s="1" t="s">
        <v>67</v>
      </c>
      <c r="H6590" s="1">
        <v>2</v>
      </c>
      <c r="I6590">
        <v>62457.302599999995</v>
      </c>
      <c r="J6590" s="1">
        <f>SUMIFS(I:I,B:B,Table1_2[[#This Row],[Category Level 2]],D:D,Table1_2[[#This Row],[Brand]],E:E,Table1_2[[#This Row],[Region]],F:F,Table1_2[[#This Row],[Measure]],G:G,Table1_2[[#This Row],[Year]],H:H,"&lt;="&amp;Table1_2[[#This Row],[Month]])</f>
        <v>126019.5088</v>
      </c>
      <c r="K65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650497.62469999993</v>
      </c>
      <c r="N6590">
        <f>Table1_2[[#This Row],[Value]]*2.5</f>
        <v>156143.25649999999</v>
      </c>
    </row>
    <row r="6591" spans="1:14" x14ac:dyDescent="0.25">
      <c r="A6591" s="1" t="s">
        <v>6</v>
      </c>
      <c r="B6591" s="1" t="s">
        <v>39</v>
      </c>
      <c r="C6591" s="1" t="s">
        <v>17</v>
      </c>
      <c r="D6591" s="1" t="s">
        <v>33</v>
      </c>
      <c r="E6591" s="1" t="s">
        <v>13</v>
      </c>
      <c r="F6591" s="1" t="s">
        <v>12</v>
      </c>
      <c r="G6591" s="1" t="s">
        <v>67</v>
      </c>
      <c r="H6591" s="1">
        <v>3</v>
      </c>
      <c r="I6591">
        <v>86805.569600000003</v>
      </c>
      <c r="J6591" s="1">
        <f>SUMIFS(I:I,B:B,Table1_2[[#This Row],[Category Level 2]],D:D,Table1_2[[#This Row],[Brand]],E:E,Table1_2[[#This Row],[Region]],F:F,Table1_2[[#This Row],[Measure]],G:G,Table1_2[[#This Row],[Year]],H:H,"&lt;="&amp;Table1_2[[#This Row],[Month]])</f>
        <v>212825.0784</v>
      </c>
      <c r="K65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687651.86569999997</v>
      </c>
      <c r="N6591">
        <f>Table1_2[[#This Row],[Value]]*2.5</f>
        <v>217013.924</v>
      </c>
    </row>
    <row r="6592" spans="1:14" x14ac:dyDescent="0.25">
      <c r="A6592" s="1" t="s">
        <v>6</v>
      </c>
      <c r="B6592" s="1" t="s">
        <v>39</v>
      </c>
      <c r="C6592" s="1" t="s">
        <v>17</v>
      </c>
      <c r="D6592" s="1" t="s">
        <v>33</v>
      </c>
      <c r="E6592" s="1" t="s">
        <v>14</v>
      </c>
      <c r="F6592" s="1" t="s">
        <v>11</v>
      </c>
      <c r="G6592" s="1" t="s">
        <v>62</v>
      </c>
      <c r="H6592" s="1">
        <v>1</v>
      </c>
      <c r="I6592">
        <v>6553.9464000000007</v>
      </c>
      <c r="J6592" s="1">
        <f>SUMIFS(I:I,B:B,Table1_2[[#This Row],[Category Level 2]],D:D,Table1_2[[#This Row],[Brand]],E:E,Table1_2[[#This Row],[Region]],F:F,Table1_2[[#This Row],[Measure]],G:G,Table1_2[[#This Row],[Year]],H:H,"&lt;="&amp;Table1_2[[#This Row],[Month]])</f>
        <v>6553.9464000000007</v>
      </c>
      <c r="K65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6553.9464000000007</v>
      </c>
      <c r="N6592">
        <f>Table1_2[[#This Row],[Value]]*2.5</f>
        <v>16384.866000000002</v>
      </c>
    </row>
    <row r="6593" spans="1:14" x14ac:dyDescent="0.25">
      <c r="A6593" s="1" t="s">
        <v>6</v>
      </c>
      <c r="B6593" s="1" t="s">
        <v>39</v>
      </c>
      <c r="C6593" s="1" t="s">
        <v>17</v>
      </c>
      <c r="D6593" s="1" t="s">
        <v>33</v>
      </c>
      <c r="E6593" s="1" t="s">
        <v>14</v>
      </c>
      <c r="F6593" s="1" t="s">
        <v>11</v>
      </c>
      <c r="G6593" s="1" t="s">
        <v>62</v>
      </c>
      <c r="H6593" s="1">
        <v>2</v>
      </c>
      <c r="I6593">
        <v>5591.0624000000007</v>
      </c>
      <c r="J6593" s="1">
        <f>SUMIFS(I:I,B:B,Table1_2[[#This Row],[Category Level 2]],D:D,Table1_2[[#This Row],[Brand]],E:E,Table1_2[[#This Row],[Region]],F:F,Table1_2[[#This Row],[Measure]],G:G,Table1_2[[#This Row],[Year]],H:H,"&lt;="&amp;Table1_2[[#This Row],[Month]])</f>
        <v>12145.008800000001</v>
      </c>
      <c r="K65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12145.008800000001</v>
      </c>
      <c r="N6593">
        <f>Table1_2[[#This Row],[Value]]*2.5</f>
        <v>13977.656000000003</v>
      </c>
    </row>
    <row r="6594" spans="1:14" x14ac:dyDescent="0.25">
      <c r="A6594" s="1" t="s">
        <v>6</v>
      </c>
      <c r="B6594" s="1" t="s">
        <v>39</v>
      </c>
      <c r="C6594" s="1" t="s">
        <v>17</v>
      </c>
      <c r="D6594" s="1" t="s">
        <v>33</v>
      </c>
      <c r="E6594" s="1" t="s">
        <v>14</v>
      </c>
      <c r="F6594" s="1" t="s">
        <v>11</v>
      </c>
      <c r="G6594" s="1" t="s">
        <v>62</v>
      </c>
      <c r="H6594" s="1">
        <v>3</v>
      </c>
      <c r="I6594">
        <v>6404.9893000000002</v>
      </c>
      <c r="J6594" s="1">
        <f>SUMIFS(I:I,B:B,Table1_2[[#This Row],[Category Level 2]],D:D,Table1_2[[#This Row],[Brand]],E:E,Table1_2[[#This Row],[Region]],F:F,Table1_2[[#This Row],[Measure]],G:G,Table1_2[[#This Row],[Year]],H:H,"&lt;="&amp;Table1_2[[#This Row],[Month]])</f>
        <v>18549.998100000001</v>
      </c>
      <c r="K65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18549.998100000001</v>
      </c>
      <c r="N6594">
        <f>Table1_2[[#This Row],[Value]]*2.5</f>
        <v>16012.473250000001</v>
      </c>
    </row>
    <row r="6595" spans="1:14" x14ac:dyDescent="0.25">
      <c r="A6595" s="1" t="s">
        <v>6</v>
      </c>
      <c r="B6595" s="1" t="s">
        <v>39</v>
      </c>
      <c r="C6595" s="1" t="s">
        <v>17</v>
      </c>
      <c r="D6595" s="1" t="s">
        <v>33</v>
      </c>
      <c r="E6595" s="1" t="s">
        <v>14</v>
      </c>
      <c r="F6595" s="1" t="s">
        <v>11</v>
      </c>
      <c r="G6595" s="1" t="s">
        <v>62</v>
      </c>
      <c r="H6595" s="1">
        <v>4</v>
      </c>
      <c r="I6595">
        <v>4626.1283999999996</v>
      </c>
      <c r="J6595" s="1">
        <f>SUMIFS(I:I,B:B,Table1_2[[#This Row],[Category Level 2]],D:D,Table1_2[[#This Row],[Brand]],E:E,Table1_2[[#This Row],[Region]],F:F,Table1_2[[#This Row],[Measure]],G:G,Table1_2[[#This Row],[Year]],H:H,"&lt;="&amp;Table1_2[[#This Row],[Month]])</f>
        <v>23176.126499999998</v>
      </c>
      <c r="K65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23176.126499999998</v>
      </c>
      <c r="N6595">
        <f>Table1_2[[#This Row],[Value]]*2.5</f>
        <v>11565.321</v>
      </c>
    </row>
    <row r="6596" spans="1:14" x14ac:dyDescent="0.25">
      <c r="A6596" s="1" t="s">
        <v>6</v>
      </c>
      <c r="B6596" s="1" t="s">
        <v>39</v>
      </c>
      <c r="C6596" s="1" t="s">
        <v>17</v>
      </c>
      <c r="D6596" s="1" t="s">
        <v>33</v>
      </c>
      <c r="E6596" s="1" t="s">
        <v>14</v>
      </c>
      <c r="F6596" s="1" t="s">
        <v>11</v>
      </c>
      <c r="G6596" s="1" t="s">
        <v>62</v>
      </c>
      <c r="H6596" s="1">
        <v>5</v>
      </c>
      <c r="I6596">
        <v>5353.6878999999999</v>
      </c>
      <c r="J6596" s="1">
        <f>SUMIFS(I:I,B:B,Table1_2[[#This Row],[Category Level 2]],D:D,Table1_2[[#This Row],[Brand]],E:E,Table1_2[[#This Row],[Region]],F:F,Table1_2[[#This Row],[Measure]],G:G,Table1_2[[#This Row],[Year]],H:H,"&lt;="&amp;Table1_2[[#This Row],[Month]])</f>
        <v>28529.814399999999</v>
      </c>
      <c r="K65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28529.814399999999</v>
      </c>
      <c r="N6596">
        <f>Table1_2[[#This Row],[Value]]*2.5</f>
        <v>13384.21975</v>
      </c>
    </row>
    <row r="6597" spans="1:14" x14ac:dyDescent="0.25">
      <c r="A6597" s="1" t="s">
        <v>6</v>
      </c>
      <c r="B6597" s="1" t="s">
        <v>39</v>
      </c>
      <c r="C6597" s="1" t="s">
        <v>17</v>
      </c>
      <c r="D6597" s="1" t="s">
        <v>33</v>
      </c>
      <c r="E6597" s="1" t="s">
        <v>14</v>
      </c>
      <c r="F6597" s="1" t="s">
        <v>11</v>
      </c>
      <c r="G6597" s="1" t="s">
        <v>62</v>
      </c>
      <c r="H6597" s="1">
        <v>6</v>
      </c>
      <c r="I6597">
        <v>5792.1629999999996</v>
      </c>
      <c r="J6597" s="1">
        <f>SUMIFS(I:I,B:B,Table1_2[[#This Row],[Category Level 2]],D:D,Table1_2[[#This Row],[Brand]],E:E,Table1_2[[#This Row],[Region]],F:F,Table1_2[[#This Row],[Measure]],G:G,Table1_2[[#This Row],[Year]],H:H,"&lt;="&amp;Table1_2[[#This Row],[Month]])</f>
        <v>34321.977399999996</v>
      </c>
      <c r="K65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34321.977399999996</v>
      </c>
      <c r="N6597">
        <f>Table1_2[[#This Row],[Value]]*2.5</f>
        <v>14480.407499999999</v>
      </c>
    </row>
    <row r="6598" spans="1:14" x14ac:dyDescent="0.25">
      <c r="A6598" s="1" t="s">
        <v>6</v>
      </c>
      <c r="B6598" s="1" t="s">
        <v>39</v>
      </c>
      <c r="C6598" s="1" t="s">
        <v>17</v>
      </c>
      <c r="D6598" s="1" t="s">
        <v>33</v>
      </c>
      <c r="E6598" s="1" t="s">
        <v>14</v>
      </c>
      <c r="F6598" s="1" t="s">
        <v>11</v>
      </c>
      <c r="G6598" s="1" t="s">
        <v>62</v>
      </c>
      <c r="H6598" s="1">
        <v>7</v>
      </c>
      <c r="I6598">
        <v>5670.5221999999994</v>
      </c>
      <c r="J6598" s="1">
        <f>SUMIFS(I:I,B:B,Table1_2[[#This Row],[Category Level 2]],D:D,Table1_2[[#This Row],[Brand]],E:E,Table1_2[[#This Row],[Region]],F:F,Table1_2[[#This Row],[Measure]],G:G,Table1_2[[#This Row],[Year]],H:H,"&lt;="&amp;Table1_2[[#This Row],[Month]])</f>
        <v>39992.499599999996</v>
      </c>
      <c r="K65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39992.499599999996</v>
      </c>
      <c r="N6598">
        <f>Table1_2[[#This Row],[Value]]*2.5</f>
        <v>14176.305499999999</v>
      </c>
    </row>
    <row r="6599" spans="1:14" x14ac:dyDescent="0.25">
      <c r="A6599" s="1" t="s">
        <v>6</v>
      </c>
      <c r="B6599" s="1" t="s">
        <v>39</v>
      </c>
      <c r="C6599" s="1" t="s">
        <v>17</v>
      </c>
      <c r="D6599" s="1" t="s">
        <v>33</v>
      </c>
      <c r="E6599" s="1" t="s">
        <v>14</v>
      </c>
      <c r="F6599" s="1" t="s">
        <v>11</v>
      </c>
      <c r="G6599" s="1" t="s">
        <v>62</v>
      </c>
      <c r="H6599" s="1">
        <v>8</v>
      </c>
      <c r="I6599">
        <v>4633.6441000000004</v>
      </c>
      <c r="J6599" s="1">
        <f>SUMIFS(I:I,B:B,Table1_2[[#This Row],[Category Level 2]],D:D,Table1_2[[#This Row],[Brand]],E:E,Table1_2[[#This Row],[Region]],F:F,Table1_2[[#This Row],[Measure]],G:G,Table1_2[[#This Row],[Year]],H:H,"&lt;="&amp;Table1_2[[#This Row],[Month]])</f>
        <v>44626.143699999993</v>
      </c>
      <c r="K65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44626.143699999993</v>
      </c>
      <c r="N6599">
        <f>Table1_2[[#This Row],[Value]]*2.5</f>
        <v>11584.110250000002</v>
      </c>
    </row>
    <row r="6600" spans="1:14" x14ac:dyDescent="0.25">
      <c r="A6600" s="1" t="s">
        <v>6</v>
      </c>
      <c r="B6600" s="1" t="s">
        <v>39</v>
      </c>
      <c r="C6600" s="1" t="s">
        <v>17</v>
      </c>
      <c r="D6600" s="1" t="s">
        <v>33</v>
      </c>
      <c r="E6600" s="1" t="s">
        <v>14</v>
      </c>
      <c r="F6600" s="1" t="s">
        <v>11</v>
      </c>
      <c r="G6600" s="1" t="s">
        <v>62</v>
      </c>
      <c r="H6600" s="1">
        <v>9</v>
      </c>
      <c r="I6600">
        <v>5412.2307000000001</v>
      </c>
      <c r="J6600" s="1">
        <f>SUMIFS(I:I,B:B,Table1_2[[#This Row],[Category Level 2]],D:D,Table1_2[[#This Row],[Brand]],E:E,Table1_2[[#This Row],[Region]],F:F,Table1_2[[#This Row],[Measure]],G:G,Table1_2[[#This Row],[Year]],H:H,"&lt;="&amp;Table1_2[[#This Row],[Month]])</f>
        <v>50038.374399999993</v>
      </c>
      <c r="K66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50038.374399999993</v>
      </c>
      <c r="N6600">
        <f>Table1_2[[#This Row],[Value]]*2.5</f>
        <v>13530.57675</v>
      </c>
    </row>
    <row r="6601" spans="1:14" x14ac:dyDescent="0.25">
      <c r="A6601" s="1" t="s">
        <v>6</v>
      </c>
      <c r="B6601" s="1" t="s">
        <v>39</v>
      </c>
      <c r="C6601" s="1" t="s">
        <v>17</v>
      </c>
      <c r="D6601" s="1" t="s">
        <v>33</v>
      </c>
      <c r="E6601" s="1" t="s">
        <v>14</v>
      </c>
      <c r="F6601" s="1" t="s">
        <v>11</v>
      </c>
      <c r="G6601" s="1" t="s">
        <v>62</v>
      </c>
      <c r="H6601" s="1">
        <v>10</v>
      </c>
      <c r="I6601">
        <v>6389.3689000000004</v>
      </c>
      <c r="J6601" s="1">
        <f>SUMIFS(I:I,B:B,Table1_2[[#This Row],[Category Level 2]],D:D,Table1_2[[#This Row],[Brand]],E:E,Table1_2[[#This Row],[Region]],F:F,Table1_2[[#This Row],[Measure]],G:G,Table1_2[[#This Row],[Year]],H:H,"&lt;="&amp;Table1_2[[#This Row],[Month]])</f>
        <v>56427.743299999995</v>
      </c>
      <c r="K66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56427.743299999995</v>
      </c>
      <c r="N6601">
        <f>Table1_2[[#This Row],[Value]]*2.5</f>
        <v>15973.422250000001</v>
      </c>
    </row>
    <row r="6602" spans="1:14" x14ac:dyDescent="0.25">
      <c r="A6602" s="1" t="s">
        <v>6</v>
      </c>
      <c r="B6602" s="1" t="s">
        <v>39</v>
      </c>
      <c r="C6602" s="1" t="s">
        <v>17</v>
      </c>
      <c r="D6602" s="1" t="s">
        <v>33</v>
      </c>
      <c r="E6602" s="1" t="s">
        <v>14</v>
      </c>
      <c r="F6602" s="1" t="s">
        <v>11</v>
      </c>
      <c r="G6602" s="1" t="s">
        <v>62</v>
      </c>
      <c r="H6602" s="1">
        <v>11</v>
      </c>
      <c r="I6602">
        <v>5403.5632999999998</v>
      </c>
      <c r="J6602" s="1">
        <f>SUMIFS(I:I,B:B,Table1_2[[#This Row],[Category Level 2]],D:D,Table1_2[[#This Row],[Brand]],E:E,Table1_2[[#This Row],[Region]],F:F,Table1_2[[#This Row],[Measure]],G:G,Table1_2[[#This Row],[Year]],H:H,"&lt;="&amp;Table1_2[[#This Row],[Month]])</f>
        <v>61831.306599999996</v>
      </c>
      <c r="K66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61831.306599999996</v>
      </c>
      <c r="N6602">
        <f>Table1_2[[#This Row],[Value]]*2.5</f>
        <v>13508.90825</v>
      </c>
    </row>
    <row r="6603" spans="1:14" x14ac:dyDescent="0.25">
      <c r="A6603" s="1" t="s">
        <v>6</v>
      </c>
      <c r="B6603" s="1" t="s">
        <v>39</v>
      </c>
      <c r="C6603" s="1" t="s">
        <v>17</v>
      </c>
      <c r="D6603" s="1" t="s">
        <v>33</v>
      </c>
      <c r="E6603" s="1" t="s">
        <v>14</v>
      </c>
      <c r="F6603" s="1" t="s">
        <v>11</v>
      </c>
      <c r="G6603" s="1" t="s">
        <v>62</v>
      </c>
      <c r="H6603" s="1">
        <v>12</v>
      </c>
      <c r="I6603">
        <v>5167.0821000000005</v>
      </c>
      <c r="J6603" s="1">
        <f>SUMIFS(I:I,B:B,Table1_2[[#This Row],[Category Level 2]],D:D,Table1_2[[#This Row],[Brand]],E:E,Table1_2[[#This Row],[Region]],F:F,Table1_2[[#This Row],[Measure]],G:G,Table1_2[[#This Row],[Year]],H:H,"&lt;="&amp;Table1_2[[#This Row],[Month]])</f>
        <v>66998.388699999996</v>
      </c>
      <c r="K66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66998.388699999996</v>
      </c>
      <c r="N6603">
        <f>Table1_2[[#This Row],[Value]]*2.5</f>
        <v>12917.705250000001</v>
      </c>
    </row>
    <row r="6604" spans="1:14" x14ac:dyDescent="0.25">
      <c r="A6604" s="1" t="s">
        <v>6</v>
      </c>
      <c r="B6604" s="1" t="s">
        <v>39</v>
      </c>
      <c r="C6604" s="1" t="s">
        <v>17</v>
      </c>
      <c r="D6604" s="1" t="s">
        <v>33</v>
      </c>
      <c r="E6604" s="1" t="s">
        <v>14</v>
      </c>
      <c r="F6604" s="1" t="s">
        <v>11</v>
      </c>
      <c r="G6604" s="1" t="s">
        <v>63</v>
      </c>
      <c r="H6604" s="1">
        <v>1</v>
      </c>
      <c r="I6604">
        <v>5139.6162999999997</v>
      </c>
      <c r="J6604" s="1">
        <f>SUMIFS(I:I,B:B,Table1_2[[#This Row],[Category Level 2]],D:D,Table1_2[[#This Row],[Brand]],E:E,Table1_2[[#This Row],[Region]],F:F,Table1_2[[#This Row],[Measure]],G:G,Table1_2[[#This Row],[Year]],H:H,"&lt;="&amp;Table1_2[[#This Row],[Month]])</f>
        <v>5139.6162999999997</v>
      </c>
      <c r="K66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65584.058599999989</v>
      </c>
      <c r="N6604">
        <f>Table1_2[[#This Row],[Value]]*2.5</f>
        <v>12849.04075</v>
      </c>
    </row>
    <row r="6605" spans="1:14" x14ac:dyDescent="0.25">
      <c r="A6605" s="1" t="s">
        <v>6</v>
      </c>
      <c r="B6605" s="1" t="s">
        <v>39</v>
      </c>
      <c r="C6605" s="1" t="s">
        <v>17</v>
      </c>
      <c r="D6605" s="1" t="s">
        <v>33</v>
      </c>
      <c r="E6605" s="1" t="s">
        <v>14</v>
      </c>
      <c r="F6605" s="1" t="s">
        <v>11</v>
      </c>
      <c r="G6605" s="1" t="s">
        <v>63</v>
      </c>
      <c r="H6605" s="1">
        <v>2</v>
      </c>
      <c r="I6605">
        <v>5250.4572000000007</v>
      </c>
      <c r="J6605" s="1">
        <f>SUMIFS(I:I,B:B,Table1_2[[#This Row],[Category Level 2]],D:D,Table1_2[[#This Row],[Brand]],E:E,Table1_2[[#This Row],[Region]],F:F,Table1_2[[#This Row],[Measure]],G:G,Table1_2[[#This Row],[Year]],H:H,"&lt;="&amp;Table1_2[[#This Row],[Month]])</f>
        <v>10390.0735</v>
      </c>
      <c r="K66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65243.453400000006</v>
      </c>
      <c r="N6605">
        <f>Table1_2[[#This Row],[Value]]*2.5</f>
        <v>13126.143000000002</v>
      </c>
    </row>
    <row r="6606" spans="1:14" x14ac:dyDescent="0.25">
      <c r="A6606" s="1" t="s">
        <v>6</v>
      </c>
      <c r="B6606" s="1" t="s">
        <v>39</v>
      </c>
      <c r="C6606" s="1" t="s">
        <v>17</v>
      </c>
      <c r="D6606" s="1" t="s">
        <v>33</v>
      </c>
      <c r="E6606" s="1" t="s">
        <v>14</v>
      </c>
      <c r="F6606" s="1" t="s">
        <v>11</v>
      </c>
      <c r="G6606" s="1" t="s">
        <v>63</v>
      </c>
      <c r="H6606" s="1">
        <v>3</v>
      </c>
      <c r="I6606">
        <v>5504.4692000000005</v>
      </c>
      <c r="J6606" s="1">
        <f>SUMIFS(I:I,B:B,Table1_2[[#This Row],[Category Level 2]],D:D,Table1_2[[#This Row],[Brand]],E:E,Table1_2[[#This Row],[Region]],F:F,Table1_2[[#This Row],[Measure]],G:G,Table1_2[[#This Row],[Year]],H:H,"&lt;="&amp;Table1_2[[#This Row],[Month]])</f>
        <v>15894.542700000002</v>
      </c>
      <c r="K66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64342.933300000004</v>
      </c>
      <c r="N6606">
        <f>Table1_2[[#This Row],[Value]]*2.5</f>
        <v>13761.173000000001</v>
      </c>
    </row>
    <row r="6607" spans="1:14" x14ac:dyDescent="0.25">
      <c r="A6607" s="1" t="s">
        <v>6</v>
      </c>
      <c r="B6607" s="1" t="s">
        <v>39</v>
      </c>
      <c r="C6607" s="1" t="s">
        <v>17</v>
      </c>
      <c r="D6607" s="1" t="s">
        <v>33</v>
      </c>
      <c r="E6607" s="1" t="s">
        <v>14</v>
      </c>
      <c r="F6607" s="1" t="s">
        <v>11</v>
      </c>
      <c r="G6607" s="1" t="s">
        <v>63</v>
      </c>
      <c r="H6607" s="1">
        <v>4</v>
      </c>
      <c r="I6607">
        <v>5492.4985999999999</v>
      </c>
      <c r="J6607" s="1">
        <f>SUMIFS(I:I,B:B,Table1_2[[#This Row],[Category Level 2]],D:D,Table1_2[[#This Row],[Brand]],E:E,Table1_2[[#This Row],[Region]],F:F,Table1_2[[#This Row],[Measure]],G:G,Table1_2[[#This Row],[Year]],H:H,"&lt;="&amp;Table1_2[[#This Row],[Month]])</f>
        <v>21387.041300000001</v>
      </c>
      <c r="K66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65209.303499999995</v>
      </c>
      <c r="N6607">
        <f>Table1_2[[#This Row],[Value]]*2.5</f>
        <v>13731.246499999999</v>
      </c>
    </row>
    <row r="6608" spans="1:14" x14ac:dyDescent="0.25">
      <c r="A6608" s="1" t="s">
        <v>6</v>
      </c>
      <c r="B6608" s="1" t="s">
        <v>39</v>
      </c>
      <c r="C6608" s="1" t="s">
        <v>17</v>
      </c>
      <c r="D6608" s="1" t="s">
        <v>33</v>
      </c>
      <c r="E6608" s="1" t="s">
        <v>14</v>
      </c>
      <c r="F6608" s="1" t="s">
        <v>11</v>
      </c>
      <c r="G6608" s="1" t="s">
        <v>63</v>
      </c>
      <c r="H6608" s="1">
        <v>5</v>
      </c>
      <c r="I6608">
        <v>5595.2467999999999</v>
      </c>
      <c r="J6608" s="1">
        <f>SUMIFS(I:I,B:B,Table1_2[[#This Row],[Category Level 2]],D:D,Table1_2[[#This Row],[Brand]],E:E,Table1_2[[#This Row],[Region]],F:F,Table1_2[[#This Row],[Measure]],G:G,Table1_2[[#This Row],[Year]],H:H,"&lt;="&amp;Table1_2[[#This Row],[Month]])</f>
        <v>26982.288100000002</v>
      </c>
      <c r="K66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65450.862399999998</v>
      </c>
      <c r="N6608">
        <f>Table1_2[[#This Row],[Value]]*2.5</f>
        <v>13988.117</v>
      </c>
    </row>
    <row r="6609" spans="1:14" x14ac:dyDescent="0.25">
      <c r="A6609" s="1" t="s">
        <v>6</v>
      </c>
      <c r="B6609" s="1" t="s">
        <v>39</v>
      </c>
      <c r="C6609" s="1" t="s">
        <v>17</v>
      </c>
      <c r="D6609" s="1" t="s">
        <v>33</v>
      </c>
      <c r="E6609" s="1" t="s">
        <v>14</v>
      </c>
      <c r="F6609" s="1" t="s">
        <v>11</v>
      </c>
      <c r="G6609" s="1" t="s">
        <v>63</v>
      </c>
      <c r="H6609" s="1">
        <v>6</v>
      </c>
      <c r="I6609">
        <v>5688.3830000000007</v>
      </c>
      <c r="J6609" s="1">
        <f>SUMIFS(I:I,B:B,Table1_2[[#This Row],[Category Level 2]],D:D,Table1_2[[#This Row],[Brand]],E:E,Table1_2[[#This Row],[Region]],F:F,Table1_2[[#This Row],[Measure]],G:G,Table1_2[[#This Row],[Year]],H:H,"&lt;="&amp;Table1_2[[#This Row],[Month]])</f>
        <v>32670.671100000003</v>
      </c>
      <c r="K66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65347.082399999999</v>
      </c>
      <c r="N6609">
        <f>Table1_2[[#This Row],[Value]]*2.5</f>
        <v>14220.957500000002</v>
      </c>
    </row>
    <row r="6610" spans="1:14" x14ac:dyDescent="0.25">
      <c r="A6610" s="1" t="s">
        <v>6</v>
      </c>
      <c r="B6610" s="1" t="s">
        <v>39</v>
      </c>
      <c r="C6610" s="1" t="s">
        <v>17</v>
      </c>
      <c r="D6610" s="1" t="s">
        <v>33</v>
      </c>
      <c r="E6610" s="1" t="s">
        <v>14</v>
      </c>
      <c r="F6610" s="1" t="s">
        <v>11</v>
      </c>
      <c r="G6610" s="1" t="s">
        <v>63</v>
      </c>
      <c r="H6610" s="1">
        <v>7</v>
      </c>
      <c r="I6610">
        <v>4890.2323999999999</v>
      </c>
      <c r="J6610" s="1">
        <f>SUMIFS(I:I,B:B,Table1_2[[#This Row],[Category Level 2]],D:D,Table1_2[[#This Row],[Brand]],E:E,Table1_2[[#This Row],[Region]],F:F,Table1_2[[#This Row],[Measure]],G:G,Table1_2[[#This Row],[Year]],H:H,"&lt;="&amp;Table1_2[[#This Row],[Month]])</f>
        <v>37560.9035</v>
      </c>
      <c r="K66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64566.792600000001</v>
      </c>
      <c r="N6610">
        <f>Table1_2[[#This Row],[Value]]*2.5</f>
        <v>12225.581</v>
      </c>
    </row>
    <row r="6611" spans="1:14" x14ac:dyDescent="0.25">
      <c r="A6611" s="1" t="s">
        <v>6</v>
      </c>
      <c r="B6611" s="1" t="s">
        <v>39</v>
      </c>
      <c r="C6611" s="1" t="s">
        <v>17</v>
      </c>
      <c r="D6611" s="1" t="s">
        <v>33</v>
      </c>
      <c r="E6611" s="1" t="s">
        <v>14</v>
      </c>
      <c r="F6611" s="1" t="s">
        <v>11</v>
      </c>
      <c r="G6611" s="1" t="s">
        <v>63</v>
      </c>
      <c r="H6611" s="1">
        <v>8</v>
      </c>
      <c r="I6611">
        <v>4233.0454</v>
      </c>
      <c r="J6611" s="1">
        <f>SUMIFS(I:I,B:B,Table1_2[[#This Row],[Category Level 2]],D:D,Table1_2[[#This Row],[Brand]],E:E,Table1_2[[#This Row],[Region]],F:F,Table1_2[[#This Row],[Measure]],G:G,Table1_2[[#This Row],[Year]],H:H,"&lt;="&amp;Table1_2[[#This Row],[Month]])</f>
        <v>41793.948900000003</v>
      </c>
      <c r="K66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64166.193900000006</v>
      </c>
      <c r="N6611">
        <f>Table1_2[[#This Row],[Value]]*2.5</f>
        <v>10582.613499999999</v>
      </c>
    </row>
    <row r="6612" spans="1:14" x14ac:dyDescent="0.25">
      <c r="A6612" s="1" t="s">
        <v>6</v>
      </c>
      <c r="B6612" s="1" t="s">
        <v>39</v>
      </c>
      <c r="C6612" s="1" t="s">
        <v>17</v>
      </c>
      <c r="D6612" s="1" t="s">
        <v>33</v>
      </c>
      <c r="E6612" s="1" t="s">
        <v>14</v>
      </c>
      <c r="F6612" s="1" t="s">
        <v>11</v>
      </c>
      <c r="G6612" s="1" t="s">
        <v>63</v>
      </c>
      <c r="H6612" s="1">
        <v>9</v>
      </c>
      <c r="I6612">
        <v>4500.5160000000005</v>
      </c>
      <c r="J6612" s="1">
        <f>SUMIFS(I:I,B:B,Table1_2[[#This Row],[Category Level 2]],D:D,Table1_2[[#This Row],[Brand]],E:E,Table1_2[[#This Row],[Region]],F:F,Table1_2[[#This Row],[Measure]],G:G,Table1_2[[#This Row],[Year]],H:H,"&lt;="&amp;Table1_2[[#This Row],[Month]])</f>
        <v>46294.464900000006</v>
      </c>
      <c r="K66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63254.479200000002</v>
      </c>
      <c r="N6612">
        <f>Table1_2[[#This Row],[Value]]*2.5</f>
        <v>11251.29</v>
      </c>
    </row>
    <row r="6613" spans="1:14" x14ac:dyDescent="0.25">
      <c r="A6613" s="1" t="s">
        <v>6</v>
      </c>
      <c r="B6613" s="1" t="s">
        <v>39</v>
      </c>
      <c r="C6613" s="1" t="s">
        <v>17</v>
      </c>
      <c r="D6613" s="1" t="s">
        <v>33</v>
      </c>
      <c r="E6613" s="1" t="s">
        <v>14</v>
      </c>
      <c r="F6613" s="1" t="s">
        <v>11</v>
      </c>
      <c r="G6613" s="1" t="s">
        <v>63</v>
      </c>
      <c r="H6613" s="1">
        <v>10</v>
      </c>
      <c r="I6613">
        <v>4455.5086000000001</v>
      </c>
      <c r="J6613" s="1">
        <f>SUMIFS(I:I,B:B,Table1_2[[#This Row],[Category Level 2]],D:D,Table1_2[[#This Row],[Brand]],E:E,Table1_2[[#This Row],[Region]],F:F,Table1_2[[#This Row],[Measure]],G:G,Table1_2[[#This Row],[Year]],H:H,"&lt;="&amp;Table1_2[[#This Row],[Month]])</f>
        <v>50749.973500000007</v>
      </c>
      <c r="K66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61320.618900000009</v>
      </c>
      <c r="N6613">
        <f>Table1_2[[#This Row],[Value]]*2.5</f>
        <v>11138.771500000001</v>
      </c>
    </row>
    <row r="6614" spans="1:14" x14ac:dyDescent="0.25">
      <c r="A6614" s="1" t="s">
        <v>6</v>
      </c>
      <c r="B6614" s="1" t="s">
        <v>39</v>
      </c>
      <c r="C6614" s="1" t="s">
        <v>17</v>
      </c>
      <c r="D6614" s="1" t="s">
        <v>33</v>
      </c>
      <c r="E6614" s="1" t="s">
        <v>14</v>
      </c>
      <c r="F6614" s="1" t="s">
        <v>11</v>
      </c>
      <c r="G6614" s="1" t="s">
        <v>63</v>
      </c>
      <c r="H6614" s="1">
        <v>11</v>
      </c>
      <c r="I6614">
        <v>3690.2603000000004</v>
      </c>
      <c r="J6614" s="1">
        <f>SUMIFS(I:I,B:B,Table1_2[[#This Row],[Category Level 2]],D:D,Table1_2[[#This Row],[Brand]],E:E,Table1_2[[#This Row],[Region]],F:F,Table1_2[[#This Row],[Measure]],G:G,Table1_2[[#This Row],[Year]],H:H,"&lt;="&amp;Table1_2[[#This Row],[Month]])</f>
        <v>54440.233800000009</v>
      </c>
      <c r="K66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59607.315900000009</v>
      </c>
      <c r="N6614">
        <f>Table1_2[[#This Row],[Value]]*2.5</f>
        <v>9225.6507500000007</v>
      </c>
    </row>
    <row r="6615" spans="1:14" x14ac:dyDescent="0.25">
      <c r="A6615" s="1" t="s">
        <v>6</v>
      </c>
      <c r="B6615" s="1" t="s">
        <v>39</v>
      </c>
      <c r="C6615" s="1" t="s">
        <v>17</v>
      </c>
      <c r="D6615" s="1" t="s">
        <v>33</v>
      </c>
      <c r="E6615" s="1" t="s">
        <v>14</v>
      </c>
      <c r="F6615" s="1" t="s">
        <v>11</v>
      </c>
      <c r="G6615" s="1" t="s">
        <v>63</v>
      </c>
      <c r="H6615" s="1">
        <v>12</v>
      </c>
      <c r="I6615">
        <v>3290.5472</v>
      </c>
      <c r="J6615" s="1">
        <f>SUMIFS(I:I,B:B,Table1_2[[#This Row],[Category Level 2]],D:D,Table1_2[[#This Row],[Brand]],E:E,Table1_2[[#This Row],[Region]],F:F,Table1_2[[#This Row],[Measure]],G:G,Table1_2[[#This Row],[Year]],H:H,"&lt;="&amp;Table1_2[[#This Row],[Month]])</f>
        <v>57730.78100000001</v>
      </c>
      <c r="K66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57730.78100000001</v>
      </c>
      <c r="N6615">
        <f>Table1_2[[#This Row],[Value]]*2.5</f>
        <v>8226.3680000000004</v>
      </c>
    </row>
    <row r="6616" spans="1:14" x14ac:dyDescent="0.25">
      <c r="A6616" s="1" t="s">
        <v>6</v>
      </c>
      <c r="B6616" s="1" t="s">
        <v>39</v>
      </c>
      <c r="C6616" s="1" t="s">
        <v>17</v>
      </c>
      <c r="D6616" s="1" t="s">
        <v>33</v>
      </c>
      <c r="E6616" s="1" t="s">
        <v>14</v>
      </c>
      <c r="F6616" s="1" t="s">
        <v>11</v>
      </c>
      <c r="G6616" s="1" t="s">
        <v>64</v>
      </c>
      <c r="H6616" s="1">
        <v>1</v>
      </c>
      <c r="I6616">
        <v>3389.0832</v>
      </c>
      <c r="J6616" s="1">
        <f>SUMIFS(I:I,B:B,Table1_2[[#This Row],[Category Level 2]],D:D,Table1_2[[#This Row],[Brand]],E:E,Table1_2[[#This Row],[Region]],F:F,Table1_2[[#This Row],[Measure]],G:G,Table1_2[[#This Row],[Year]],H:H,"&lt;="&amp;Table1_2[[#This Row],[Month]])</f>
        <v>3389.0832</v>
      </c>
      <c r="K66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55980.247900000009</v>
      </c>
      <c r="N6616">
        <f>Table1_2[[#This Row],[Value]]*2.5</f>
        <v>8472.7080000000005</v>
      </c>
    </row>
    <row r="6617" spans="1:14" x14ac:dyDescent="0.25">
      <c r="A6617" s="1" t="s">
        <v>6</v>
      </c>
      <c r="B6617" s="1" t="s">
        <v>39</v>
      </c>
      <c r="C6617" s="1" t="s">
        <v>17</v>
      </c>
      <c r="D6617" s="1" t="s">
        <v>33</v>
      </c>
      <c r="E6617" s="1" t="s">
        <v>14</v>
      </c>
      <c r="F6617" s="1" t="s">
        <v>11</v>
      </c>
      <c r="G6617" s="1" t="s">
        <v>64</v>
      </c>
      <c r="H6617" s="1">
        <v>2</v>
      </c>
      <c r="I6617">
        <v>3384.4478000000004</v>
      </c>
      <c r="J6617" s="1">
        <f>SUMIFS(I:I,B:B,Table1_2[[#This Row],[Category Level 2]],D:D,Table1_2[[#This Row],[Brand]],E:E,Table1_2[[#This Row],[Region]],F:F,Table1_2[[#This Row],[Measure]],G:G,Table1_2[[#This Row],[Year]],H:H,"&lt;="&amp;Table1_2[[#This Row],[Month]])</f>
        <v>6773.5310000000009</v>
      </c>
      <c r="K66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54114.238500000007</v>
      </c>
      <c r="N6617">
        <f>Table1_2[[#This Row],[Value]]*2.5</f>
        <v>8461.1195000000007</v>
      </c>
    </row>
    <row r="6618" spans="1:14" x14ac:dyDescent="0.25">
      <c r="A6618" s="1" t="s">
        <v>6</v>
      </c>
      <c r="B6618" s="1" t="s">
        <v>39</v>
      </c>
      <c r="C6618" s="1" t="s">
        <v>17</v>
      </c>
      <c r="D6618" s="1" t="s">
        <v>33</v>
      </c>
      <c r="E6618" s="1" t="s">
        <v>14</v>
      </c>
      <c r="F6618" s="1" t="s">
        <v>11</v>
      </c>
      <c r="G6618" s="1" t="s">
        <v>64</v>
      </c>
      <c r="H6618" s="1">
        <v>3</v>
      </c>
      <c r="I6618">
        <v>4226.6842999999999</v>
      </c>
      <c r="J6618" s="1">
        <f>SUMIFS(I:I,B:B,Table1_2[[#This Row],[Category Level 2]],D:D,Table1_2[[#This Row],[Brand]],E:E,Table1_2[[#This Row],[Region]],F:F,Table1_2[[#This Row],[Measure]],G:G,Table1_2[[#This Row],[Year]],H:H,"&lt;="&amp;Table1_2[[#This Row],[Month]])</f>
        <v>11000.2153</v>
      </c>
      <c r="K66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52836.453600000008</v>
      </c>
      <c r="N6618">
        <f>Table1_2[[#This Row],[Value]]*2.5</f>
        <v>10566.71075</v>
      </c>
    </row>
    <row r="6619" spans="1:14" x14ac:dyDescent="0.25">
      <c r="A6619" s="1" t="s">
        <v>6</v>
      </c>
      <c r="B6619" s="1" t="s">
        <v>39</v>
      </c>
      <c r="C6619" s="1" t="s">
        <v>17</v>
      </c>
      <c r="D6619" s="1" t="s">
        <v>33</v>
      </c>
      <c r="E6619" s="1" t="s">
        <v>14</v>
      </c>
      <c r="F6619" s="1" t="s">
        <v>11</v>
      </c>
      <c r="G6619" s="1" t="s">
        <v>64</v>
      </c>
      <c r="H6619" s="1">
        <v>4</v>
      </c>
      <c r="I6619">
        <v>3139.5142000000005</v>
      </c>
      <c r="J6619" s="1">
        <f>SUMIFS(I:I,B:B,Table1_2[[#This Row],[Category Level 2]],D:D,Table1_2[[#This Row],[Brand]],E:E,Table1_2[[#This Row],[Region]],F:F,Table1_2[[#This Row],[Measure]],G:G,Table1_2[[#This Row],[Year]],H:H,"&lt;="&amp;Table1_2[[#This Row],[Month]])</f>
        <v>14139.729500000001</v>
      </c>
      <c r="K66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50483.4692</v>
      </c>
      <c r="N6619">
        <f>Table1_2[[#This Row],[Value]]*2.5</f>
        <v>7848.7855000000018</v>
      </c>
    </row>
    <row r="6620" spans="1:14" x14ac:dyDescent="0.25">
      <c r="A6620" s="1" t="s">
        <v>6</v>
      </c>
      <c r="B6620" s="1" t="s">
        <v>39</v>
      </c>
      <c r="C6620" s="1" t="s">
        <v>17</v>
      </c>
      <c r="D6620" s="1" t="s">
        <v>33</v>
      </c>
      <c r="E6620" s="1" t="s">
        <v>14</v>
      </c>
      <c r="F6620" s="1" t="s">
        <v>11</v>
      </c>
      <c r="G6620" s="1" t="s">
        <v>64</v>
      </c>
      <c r="H6620" s="1">
        <v>5</v>
      </c>
      <c r="I6620">
        <v>2503.6086</v>
      </c>
      <c r="J6620" s="1">
        <f>SUMIFS(I:I,B:B,Table1_2[[#This Row],[Category Level 2]],D:D,Table1_2[[#This Row],[Brand]],E:E,Table1_2[[#This Row],[Region]],F:F,Table1_2[[#This Row],[Measure]],G:G,Table1_2[[#This Row],[Year]],H:H,"&lt;="&amp;Table1_2[[#This Row],[Month]])</f>
        <v>16643.338100000001</v>
      </c>
      <c r="K66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47391.831000000006</v>
      </c>
      <c r="N6620">
        <f>Table1_2[[#This Row],[Value]]*2.5</f>
        <v>6259.0214999999998</v>
      </c>
    </row>
    <row r="6621" spans="1:14" x14ac:dyDescent="0.25">
      <c r="A6621" s="1" t="s">
        <v>6</v>
      </c>
      <c r="B6621" s="1" t="s">
        <v>39</v>
      </c>
      <c r="C6621" s="1" t="s">
        <v>17</v>
      </c>
      <c r="D6621" s="1" t="s">
        <v>33</v>
      </c>
      <c r="E6621" s="1" t="s">
        <v>14</v>
      </c>
      <c r="F6621" s="1" t="s">
        <v>11</v>
      </c>
      <c r="G6621" s="1" t="s">
        <v>64</v>
      </c>
      <c r="H6621" s="1">
        <v>6</v>
      </c>
      <c r="I6621">
        <v>3195.9345000000003</v>
      </c>
      <c r="J6621" s="1">
        <f>SUMIFS(I:I,B:B,Table1_2[[#This Row],[Category Level 2]],D:D,Table1_2[[#This Row],[Brand]],E:E,Table1_2[[#This Row],[Region]],F:F,Table1_2[[#This Row],[Measure]],G:G,Table1_2[[#This Row],[Year]],H:H,"&lt;="&amp;Table1_2[[#This Row],[Month]])</f>
        <v>19839.2726</v>
      </c>
      <c r="K66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44899.382500000007</v>
      </c>
      <c r="N6621">
        <f>Table1_2[[#This Row],[Value]]*2.5</f>
        <v>7989.8362500000003</v>
      </c>
    </row>
    <row r="6622" spans="1:14" x14ac:dyDescent="0.25">
      <c r="A6622" s="1" t="s">
        <v>6</v>
      </c>
      <c r="B6622" s="1" t="s">
        <v>39</v>
      </c>
      <c r="C6622" s="1" t="s">
        <v>17</v>
      </c>
      <c r="D6622" s="1" t="s">
        <v>33</v>
      </c>
      <c r="E6622" s="1" t="s">
        <v>14</v>
      </c>
      <c r="F6622" s="1" t="s">
        <v>11</v>
      </c>
      <c r="G6622" s="1" t="s">
        <v>64</v>
      </c>
      <c r="H6622" s="1">
        <v>7</v>
      </c>
      <c r="I6622">
        <v>2887.4909000000002</v>
      </c>
      <c r="J6622" s="1">
        <f>SUMIFS(I:I,B:B,Table1_2[[#This Row],[Category Level 2]],D:D,Table1_2[[#This Row],[Brand]],E:E,Table1_2[[#This Row],[Region]],F:F,Table1_2[[#This Row],[Measure]],G:G,Table1_2[[#This Row],[Year]],H:H,"&lt;="&amp;Table1_2[[#This Row],[Month]])</f>
        <v>22726.763500000001</v>
      </c>
      <c r="K66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42896.641000000003</v>
      </c>
      <c r="N6622">
        <f>Table1_2[[#This Row],[Value]]*2.5</f>
        <v>7218.7272500000008</v>
      </c>
    </row>
    <row r="6623" spans="1:14" x14ac:dyDescent="0.25">
      <c r="A6623" s="1" t="s">
        <v>6</v>
      </c>
      <c r="B6623" s="1" t="s">
        <v>39</v>
      </c>
      <c r="C6623" s="1" t="s">
        <v>17</v>
      </c>
      <c r="D6623" s="1" t="s">
        <v>33</v>
      </c>
      <c r="E6623" s="1" t="s">
        <v>14</v>
      </c>
      <c r="F6623" s="1" t="s">
        <v>11</v>
      </c>
      <c r="G6623" s="1" t="s">
        <v>64</v>
      </c>
      <c r="H6623" s="1">
        <v>8</v>
      </c>
      <c r="I6623">
        <v>2582.2543999999998</v>
      </c>
      <c r="J6623" s="1">
        <f>SUMIFS(I:I,B:B,Table1_2[[#This Row],[Category Level 2]],D:D,Table1_2[[#This Row],[Brand]],E:E,Table1_2[[#This Row],[Region]],F:F,Table1_2[[#This Row],[Measure]],G:G,Table1_2[[#This Row],[Year]],H:H,"&lt;="&amp;Table1_2[[#This Row],[Month]])</f>
        <v>25309.017899999999</v>
      </c>
      <c r="K66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41245.85</v>
      </c>
      <c r="N6623">
        <f>Table1_2[[#This Row],[Value]]*2.5</f>
        <v>6455.6359999999995</v>
      </c>
    </row>
    <row r="6624" spans="1:14" x14ac:dyDescent="0.25">
      <c r="A6624" s="1" t="s">
        <v>6</v>
      </c>
      <c r="B6624" s="1" t="s">
        <v>39</v>
      </c>
      <c r="C6624" s="1" t="s">
        <v>17</v>
      </c>
      <c r="D6624" s="1" t="s">
        <v>33</v>
      </c>
      <c r="E6624" s="1" t="s">
        <v>14</v>
      </c>
      <c r="F6624" s="1" t="s">
        <v>11</v>
      </c>
      <c r="G6624" s="1" t="s">
        <v>64</v>
      </c>
      <c r="H6624" s="1">
        <v>9</v>
      </c>
      <c r="I6624">
        <v>2801.2709999999997</v>
      </c>
      <c r="J6624" s="1">
        <f>SUMIFS(I:I,B:B,Table1_2[[#This Row],[Category Level 2]],D:D,Table1_2[[#This Row],[Brand]],E:E,Table1_2[[#This Row],[Region]],F:F,Table1_2[[#This Row],[Measure]],G:G,Table1_2[[#This Row],[Year]],H:H,"&lt;="&amp;Table1_2[[#This Row],[Month]])</f>
        <v>28110.2889</v>
      </c>
      <c r="K66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39546.604999999996</v>
      </c>
      <c r="N6624">
        <f>Table1_2[[#This Row],[Value]]*2.5</f>
        <v>7003.1774999999998</v>
      </c>
    </row>
    <row r="6625" spans="1:14" x14ac:dyDescent="0.25">
      <c r="A6625" s="1" t="s">
        <v>6</v>
      </c>
      <c r="B6625" s="1" t="s">
        <v>39</v>
      </c>
      <c r="C6625" s="1" t="s">
        <v>17</v>
      </c>
      <c r="D6625" s="1" t="s">
        <v>33</v>
      </c>
      <c r="E6625" s="1" t="s">
        <v>14</v>
      </c>
      <c r="F6625" s="1" t="s">
        <v>11</v>
      </c>
      <c r="G6625" s="1" t="s">
        <v>64</v>
      </c>
      <c r="H6625" s="1">
        <v>10</v>
      </c>
      <c r="I6625">
        <v>3305.7404999999999</v>
      </c>
      <c r="J6625" s="1">
        <f>SUMIFS(I:I,B:B,Table1_2[[#This Row],[Category Level 2]],D:D,Table1_2[[#This Row],[Brand]],E:E,Table1_2[[#This Row],[Region]],F:F,Table1_2[[#This Row],[Measure]],G:G,Table1_2[[#This Row],[Year]],H:H,"&lt;="&amp;Table1_2[[#This Row],[Month]])</f>
        <v>31416.029399999999</v>
      </c>
      <c r="K66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38396.836900000002</v>
      </c>
      <c r="N6625">
        <f>Table1_2[[#This Row],[Value]]*2.5</f>
        <v>8264.3512499999997</v>
      </c>
    </row>
    <row r="6626" spans="1:14" x14ac:dyDescent="0.25">
      <c r="A6626" s="1" t="s">
        <v>6</v>
      </c>
      <c r="B6626" s="1" t="s">
        <v>39</v>
      </c>
      <c r="C6626" s="1" t="s">
        <v>17</v>
      </c>
      <c r="D6626" s="1" t="s">
        <v>33</v>
      </c>
      <c r="E6626" s="1" t="s">
        <v>14</v>
      </c>
      <c r="F6626" s="1" t="s">
        <v>11</v>
      </c>
      <c r="G6626" s="1" t="s">
        <v>64</v>
      </c>
      <c r="H6626" s="1">
        <v>11</v>
      </c>
      <c r="I6626">
        <v>2595.0389</v>
      </c>
      <c r="J6626" s="1">
        <f>SUMIFS(I:I,B:B,Table1_2[[#This Row],[Category Level 2]],D:D,Table1_2[[#This Row],[Brand]],E:E,Table1_2[[#This Row],[Region]],F:F,Table1_2[[#This Row],[Measure]],G:G,Table1_2[[#This Row],[Year]],H:H,"&lt;="&amp;Table1_2[[#This Row],[Month]])</f>
        <v>34011.068299999999</v>
      </c>
      <c r="K66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37301.6155</v>
      </c>
      <c r="N6626">
        <f>Table1_2[[#This Row],[Value]]*2.5</f>
        <v>6487.5972499999998</v>
      </c>
    </row>
    <row r="6627" spans="1:14" x14ac:dyDescent="0.25">
      <c r="A6627" s="1" t="s">
        <v>6</v>
      </c>
      <c r="B6627" s="1" t="s">
        <v>39</v>
      </c>
      <c r="C6627" s="1" t="s">
        <v>17</v>
      </c>
      <c r="D6627" s="1" t="s">
        <v>33</v>
      </c>
      <c r="E6627" s="1" t="s">
        <v>14</v>
      </c>
      <c r="F6627" s="1" t="s">
        <v>11</v>
      </c>
      <c r="G6627" s="1" t="s">
        <v>64</v>
      </c>
      <c r="H6627" s="1">
        <v>12</v>
      </c>
      <c r="I6627">
        <v>2764.8053999999997</v>
      </c>
      <c r="J6627" s="1">
        <f>SUMIFS(I:I,B:B,Table1_2[[#This Row],[Category Level 2]],D:D,Table1_2[[#This Row],[Brand]],E:E,Table1_2[[#This Row],[Region]],F:F,Table1_2[[#This Row],[Measure]],G:G,Table1_2[[#This Row],[Year]],H:H,"&lt;="&amp;Table1_2[[#This Row],[Month]])</f>
        <v>36775.873699999996</v>
      </c>
      <c r="K66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36775.873699999996</v>
      </c>
      <c r="N6627">
        <f>Table1_2[[#This Row],[Value]]*2.5</f>
        <v>6912.0134999999991</v>
      </c>
    </row>
    <row r="6628" spans="1:14" x14ac:dyDescent="0.25">
      <c r="A6628" s="1" t="s">
        <v>6</v>
      </c>
      <c r="B6628" s="1" t="s">
        <v>39</v>
      </c>
      <c r="C6628" s="1" t="s">
        <v>17</v>
      </c>
      <c r="D6628" s="1" t="s">
        <v>33</v>
      </c>
      <c r="E6628" s="1" t="s">
        <v>14</v>
      </c>
      <c r="F6628" s="1" t="s">
        <v>11</v>
      </c>
      <c r="G6628" s="1" t="s">
        <v>65</v>
      </c>
      <c r="H6628" s="1">
        <v>1</v>
      </c>
      <c r="I6628">
        <v>2617.1572000000001</v>
      </c>
      <c r="J6628" s="1">
        <f>SUMIFS(I:I,B:B,Table1_2[[#This Row],[Category Level 2]],D:D,Table1_2[[#This Row],[Brand]],E:E,Table1_2[[#This Row],[Region]],F:F,Table1_2[[#This Row],[Measure]],G:G,Table1_2[[#This Row],[Year]],H:H,"&lt;="&amp;Table1_2[[#This Row],[Month]])</f>
        <v>2617.1572000000001</v>
      </c>
      <c r="K66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36003.947699999997</v>
      </c>
      <c r="N6628">
        <f>Table1_2[[#This Row],[Value]]*2.5</f>
        <v>6542.893</v>
      </c>
    </row>
    <row r="6629" spans="1:14" x14ac:dyDescent="0.25">
      <c r="A6629" s="1" t="s">
        <v>6</v>
      </c>
      <c r="B6629" s="1" t="s">
        <v>39</v>
      </c>
      <c r="C6629" s="1" t="s">
        <v>17</v>
      </c>
      <c r="D6629" s="1" t="s">
        <v>33</v>
      </c>
      <c r="E6629" s="1" t="s">
        <v>14</v>
      </c>
      <c r="F6629" s="1" t="s">
        <v>11</v>
      </c>
      <c r="G6629" s="1" t="s">
        <v>65</v>
      </c>
      <c r="H6629" s="1">
        <v>2</v>
      </c>
      <c r="I6629">
        <v>2729.9178999999999</v>
      </c>
      <c r="J6629" s="1">
        <f>SUMIFS(I:I,B:B,Table1_2[[#This Row],[Category Level 2]],D:D,Table1_2[[#This Row],[Brand]],E:E,Table1_2[[#This Row],[Region]],F:F,Table1_2[[#This Row],[Measure]],G:G,Table1_2[[#This Row],[Year]],H:H,"&lt;="&amp;Table1_2[[#This Row],[Month]])</f>
        <v>5347.0751</v>
      </c>
      <c r="K66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35349.417800000003</v>
      </c>
      <c r="N6629">
        <f>Table1_2[[#This Row],[Value]]*2.5</f>
        <v>6824.79475</v>
      </c>
    </row>
    <row r="6630" spans="1:14" x14ac:dyDescent="0.25">
      <c r="A6630" s="1" t="s">
        <v>6</v>
      </c>
      <c r="B6630" s="1" t="s">
        <v>39</v>
      </c>
      <c r="C6630" s="1" t="s">
        <v>17</v>
      </c>
      <c r="D6630" s="1" t="s">
        <v>33</v>
      </c>
      <c r="E6630" s="1" t="s">
        <v>14</v>
      </c>
      <c r="F6630" s="1" t="s">
        <v>11</v>
      </c>
      <c r="G6630" s="1" t="s">
        <v>65</v>
      </c>
      <c r="H6630" s="1">
        <v>3</v>
      </c>
      <c r="I6630">
        <v>2968.7378000000003</v>
      </c>
      <c r="J6630" s="1">
        <f>SUMIFS(I:I,B:B,Table1_2[[#This Row],[Category Level 2]],D:D,Table1_2[[#This Row],[Brand]],E:E,Table1_2[[#This Row],[Region]],F:F,Table1_2[[#This Row],[Measure]],G:G,Table1_2[[#This Row],[Year]],H:H,"&lt;="&amp;Table1_2[[#This Row],[Month]])</f>
        <v>8315.8129000000008</v>
      </c>
      <c r="K66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34091.471300000005</v>
      </c>
      <c r="N6630">
        <f>Table1_2[[#This Row],[Value]]*2.5</f>
        <v>7421.8445000000011</v>
      </c>
    </row>
    <row r="6631" spans="1:14" x14ac:dyDescent="0.25">
      <c r="A6631" s="1" t="s">
        <v>6</v>
      </c>
      <c r="B6631" s="1" t="s">
        <v>39</v>
      </c>
      <c r="C6631" s="1" t="s">
        <v>17</v>
      </c>
      <c r="D6631" s="1" t="s">
        <v>33</v>
      </c>
      <c r="E6631" s="1" t="s">
        <v>14</v>
      </c>
      <c r="F6631" s="1" t="s">
        <v>11</v>
      </c>
      <c r="G6631" s="1" t="s">
        <v>65</v>
      </c>
      <c r="H6631" s="1">
        <v>4</v>
      </c>
      <c r="I6631">
        <v>2623.3404</v>
      </c>
      <c r="J6631" s="1">
        <f>SUMIFS(I:I,B:B,Table1_2[[#This Row],[Category Level 2]],D:D,Table1_2[[#This Row],[Brand]],E:E,Table1_2[[#This Row],[Region]],F:F,Table1_2[[#This Row],[Measure]],G:G,Table1_2[[#This Row],[Year]],H:H,"&lt;="&amp;Table1_2[[#This Row],[Month]])</f>
        <v>10939.153300000002</v>
      </c>
      <c r="K66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33575.297500000001</v>
      </c>
      <c r="N6631">
        <f>Table1_2[[#This Row],[Value]]*2.5</f>
        <v>6558.3510000000006</v>
      </c>
    </row>
    <row r="6632" spans="1:14" x14ac:dyDescent="0.25">
      <c r="A6632" s="1" t="s">
        <v>6</v>
      </c>
      <c r="B6632" s="1" t="s">
        <v>39</v>
      </c>
      <c r="C6632" s="1" t="s">
        <v>17</v>
      </c>
      <c r="D6632" s="1" t="s">
        <v>33</v>
      </c>
      <c r="E6632" s="1" t="s">
        <v>14</v>
      </c>
      <c r="F6632" s="1" t="s">
        <v>11</v>
      </c>
      <c r="G6632" s="1" t="s">
        <v>65</v>
      </c>
      <c r="H6632" s="1">
        <v>5</v>
      </c>
      <c r="I6632">
        <v>3309.8167000000003</v>
      </c>
      <c r="J6632" s="1">
        <f>SUMIFS(I:I,B:B,Table1_2[[#This Row],[Category Level 2]],D:D,Table1_2[[#This Row],[Brand]],E:E,Table1_2[[#This Row],[Region]],F:F,Table1_2[[#This Row],[Measure]],G:G,Table1_2[[#This Row],[Year]],H:H,"&lt;="&amp;Table1_2[[#This Row],[Month]])</f>
        <v>14248.970000000001</v>
      </c>
      <c r="K66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34381.505600000004</v>
      </c>
      <c r="N6632">
        <f>Table1_2[[#This Row],[Value]]*2.5</f>
        <v>8274.5417500000003</v>
      </c>
    </row>
    <row r="6633" spans="1:14" x14ac:dyDescent="0.25">
      <c r="A6633" s="1" t="s">
        <v>6</v>
      </c>
      <c r="B6633" s="1" t="s">
        <v>39</v>
      </c>
      <c r="C6633" s="1" t="s">
        <v>17</v>
      </c>
      <c r="D6633" s="1" t="s">
        <v>33</v>
      </c>
      <c r="E6633" s="1" t="s">
        <v>14</v>
      </c>
      <c r="F6633" s="1" t="s">
        <v>11</v>
      </c>
      <c r="G6633" s="1" t="s">
        <v>65</v>
      </c>
      <c r="H6633" s="1">
        <v>6</v>
      </c>
      <c r="I6633">
        <v>2840.8989000000001</v>
      </c>
      <c r="J6633" s="1">
        <f>SUMIFS(I:I,B:B,Table1_2[[#This Row],[Category Level 2]],D:D,Table1_2[[#This Row],[Brand]],E:E,Table1_2[[#This Row],[Region]],F:F,Table1_2[[#This Row],[Measure]],G:G,Table1_2[[#This Row],[Year]],H:H,"&lt;="&amp;Table1_2[[#This Row],[Month]])</f>
        <v>17089.868900000001</v>
      </c>
      <c r="K66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34026.47</v>
      </c>
      <c r="N6633">
        <f>Table1_2[[#This Row],[Value]]*2.5</f>
        <v>7102.2472500000003</v>
      </c>
    </row>
    <row r="6634" spans="1:14" x14ac:dyDescent="0.25">
      <c r="A6634" s="1" t="s">
        <v>6</v>
      </c>
      <c r="B6634" s="1" t="s">
        <v>39</v>
      </c>
      <c r="C6634" s="1" t="s">
        <v>17</v>
      </c>
      <c r="D6634" s="1" t="s">
        <v>33</v>
      </c>
      <c r="E6634" s="1" t="s">
        <v>14</v>
      </c>
      <c r="F6634" s="1" t="s">
        <v>11</v>
      </c>
      <c r="G6634" s="1" t="s">
        <v>65</v>
      </c>
      <c r="H6634" s="1">
        <v>7</v>
      </c>
      <c r="I6634">
        <v>2817.1530000000002</v>
      </c>
      <c r="J6634" s="1">
        <f>SUMIFS(I:I,B:B,Table1_2[[#This Row],[Category Level 2]],D:D,Table1_2[[#This Row],[Brand]],E:E,Table1_2[[#This Row],[Region]],F:F,Table1_2[[#This Row],[Measure]],G:G,Table1_2[[#This Row],[Year]],H:H,"&lt;="&amp;Table1_2[[#This Row],[Month]])</f>
        <v>19907.0219</v>
      </c>
      <c r="K66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33956.132099999995</v>
      </c>
      <c r="N6634">
        <f>Table1_2[[#This Row],[Value]]*2.5</f>
        <v>7042.8825000000006</v>
      </c>
    </row>
    <row r="6635" spans="1:14" x14ac:dyDescent="0.25">
      <c r="A6635" s="1" t="s">
        <v>6</v>
      </c>
      <c r="B6635" s="1" t="s">
        <v>39</v>
      </c>
      <c r="C6635" s="1" t="s">
        <v>17</v>
      </c>
      <c r="D6635" s="1" t="s">
        <v>33</v>
      </c>
      <c r="E6635" s="1" t="s">
        <v>14</v>
      </c>
      <c r="F6635" s="1" t="s">
        <v>11</v>
      </c>
      <c r="G6635" s="1" t="s">
        <v>65</v>
      </c>
      <c r="H6635" s="1">
        <v>8</v>
      </c>
      <c r="I6635">
        <v>2099.9836</v>
      </c>
      <c r="J6635" s="1">
        <f>SUMIFS(I:I,B:B,Table1_2[[#This Row],[Category Level 2]],D:D,Table1_2[[#This Row],[Brand]],E:E,Table1_2[[#This Row],[Region]],F:F,Table1_2[[#This Row],[Measure]],G:G,Table1_2[[#This Row],[Year]],H:H,"&lt;="&amp;Table1_2[[#This Row],[Month]])</f>
        <v>22007.005499999999</v>
      </c>
      <c r="K66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33473.861299999997</v>
      </c>
      <c r="N6635">
        <f>Table1_2[[#This Row],[Value]]*2.5</f>
        <v>5249.9589999999998</v>
      </c>
    </row>
    <row r="6636" spans="1:14" x14ac:dyDescent="0.25">
      <c r="A6636" s="1" t="s">
        <v>6</v>
      </c>
      <c r="B6636" s="1" t="s">
        <v>39</v>
      </c>
      <c r="C6636" s="1" t="s">
        <v>17</v>
      </c>
      <c r="D6636" s="1" t="s">
        <v>33</v>
      </c>
      <c r="E6636" s="1" t="s">
        <v>14</v>
      </c>
      <c r="F6636" s="1" t="s">
        <v>11</v>
      </c>
      <c r="G6636" s="1" t="s">
        <v>65</v>
      </c>
      <c r="H6636" s="1">
        <v>9</v>
      </c>
      <c r="I6636">
        <v>2647.5715999999998</v>
      </c>
      <c r="J6636" s="1">
        <f>SUMIFS(I:I,B:B,Table1_2[[#This Row],[Category Level 2]],D:D,Table1_2[[#This Row],[Brand]],E:E,Table1_2[[#This Row],[Region]],F:F,Table1_2[[#This Row],[Measure]],G:G,Table1_2[[#This Row],[Year]],H:H,"&lt;="&amp;Table1_2[[#This Row],[Month]])</f>
        <v>24654.577099999999</v>
      </c>
      <c r="K66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33320.161899999999</v>
      </c>
      <c r="N6636">
        <f>Table1_2[[#This Row],[Value]]*2.5</f>
        <v>6618.9289999999992</v>
      </c>
    </row>
    <row r="6637" spans="1:14" x14ac:dyDescent="0.25">
      <c r="A6637" s="1" t="s">
        <v>6</v>
      </c>
      <c r="B6637" s="1" t="s">
        <v>39</v>
      </c>
      <c r="C6637" s="1" t="s">
        <v>17</v>
      </c>
      <c r="D6637" s="1" t="s">
        <v>33</v>
      </c>
      <c r="E6637" s="1" t="s">
        <v>14</v>
      </c>
      <c r="F6637" s="1" t="s">
        <v>11</v>
      </c>
      <c r="G6637" s="1" t="s">
        <v>65</v>
      </c>
      <c r="H6637" s="1">
        <v>10</v>
      </c>
      <c r="I6637">
        <v>2796.2793999999999</v>
      </c>
      <c r="J6637" s="1">
        <f>SUMIFS(I:I,B:B,Table1_2[[#This Row],[Category Level 2]],D:D,Table1_2[[#This Row],[Brand]],E:E,Table1_2[[#This Row],[Region]],F:F,Table1_2[[#This Row],[Measure]],G:G,Table1_2[[#This Row],[Year]],H:H,"&lt;="&amp;Table1_2[[#This Row],[Month]])</f>
        <v>27450.856499999998</v>
      </c>
      <c r="K66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32810.700799999999</v>
      </c>
      <c r="N6637">
        <f>Table1_2[[#This Row],[Value]]*2.5</f>
        <v>6990.6984999999995</v>
      </c>
    </row>
    <row r="6638" spans="1:14" x14ac:dyDescent="0.25">
      <c r="A6638" s="1" t="s">
        <v>6</v>
      </c>
      <c r="B6638" s="1" t="s">
        <v>39</v>
      </c>
      <c r="C6638" s="1" t="s">
        <v>17</v>
      </c>
      <c r="D6638" s="1" t="s">
        <v>33</v>
      </c>
      <c r="E6638" s="1" t="s">
        <v>14</v>
      </c>
      <c r="F6638" s="1" t="s">
        <v>11</v>
      </c>
      <c r="G6638" s="1" t="s">
        <v>65</v>
      </c>
      <c r="H6638" s="1">
        <v>11</v>
      </c>
      <c r="I6638">
        <v>2998.9868000000001</v>
      </c>
      <c r="J6638" s="1">
        <f>SUMIFS(I:I,B:B,Table1_2[[#This Row],[Category Level 2]],D:D,Table1_2[[#This Row],[Brand]],E:E,Table1_2[[#This Row],[Region]],F:F,Table1_2[[#This Row],[Measure]],G:G,Table1_2[[#This Row],[Year]],H:H,"&lt;="&amp;Table1_2[[#This Row],[Month]])</f>
        <v>30449.843299999997</v>
      </c>
      <c r="K66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33214.648699999998</v>
      </c>
      <c r="N6638">
        <f>Table1_2[[#This Row],[Value]]*2.5</f>
        <v>7497.4670000000006</v>
      </c>
    </row>
    <row r="6639" spans="1:14" x14ac:dyDescent="0.25">
      <c r="A6639" s="1" t="s">
        <v>6</v>
      </c>
      <c r="B6639" s="1" t="s">
        <v>39</v>
      </c>
      <c r="C6639" s="1" t="s">
        <v>17</v>
      </c>
      <c r="D6639" s="1" t="s">
        <v>33</v>
      </c>
      <c r="E6639" s="1" t="s">
        <v>14</v>
      </c>
      <c r="F6639" s="1" t="s">
        <v>11</v>
      </c>
      <c r="G6639" s="1" t="s">
        <v>65</v>
      </c>
      <c r="H6639" s="1">
        <v>12</v>
      </c>
      <c r="I6639">
        <v>2950.6181999999999</v>
      </c>
      <c r="J6639" s="1">
        <f>SUMIFS(I:I,B:B,Table1_2[[#This Row],[Category Level 2]],D:D,Table1_2[[#This Row],[Brand]],E:E,Table1_2[[#This Row],[Region]],F:F,Table1_2[[#This Row],[Measure]],G:G,Table1_2[[#This Row],[Year]],H:H,"&lt;="&amp;Table1_2[[#This Row],[Month]])</f>
        <v>33400.461499999998</v>
      </c>
      <c r="K66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33400.461499999998</v>
      </c>
      <c r="N6639">
        <f>Table1_2[[#This Row],[Value]]*2.5</f>
        <v>7376.5455000000002</v>
      </c>
    </row>
    <row r="6640" spans="1:14" x14ac:dyDescent="0.25">
      <c r="A6640" s="1" t="s">
        <v>6</v>
      </c>
      <c r="B6640" s="1" t="s">
        <v>39</v>
      </c>
      <c r="C6640" s="1" t="s">
        <v>17</v>
      </c>
      <c r="D6640" s="1" t="s">
        <v>33</v>
      </c>
      <c r="E6640" s="1" t="s">
        <v>14</v>
      </c>
      <c r="F6640" s="1" t="s">
        <v>11</v>
      </c>
      <c r="G6640" s="1" t="s">
        <v>66</v>
      </c>
      <c r="H6640" s="1">
        <v>1</v>
      </c>
      <c r="I6640">
        <v>2643.5778</v>
      </c>
      <c r="J6640" s="1">
        <f>SUMIFS(I:I,B:B,Table1_2[[#This Row],[Category Level 2]],D:D,Table1_2[[#This Row],[Brand]],E:E,Table1_2[[#This Row],[Region]],F:F,Table1_2[[#This Row],[Measure]],G:G,Table1_2[[#This Row],[Year]],H:H,"&lt;="&amp;Table1_2[[#This Row],[Month]])</f>
        <v>2643.5778</v>
      </c>
      <c r="K66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33426.882099999995</v>
      </c>
      <c r="N6640">
        <f>Table1_2[[#This Row],[Value]]*2.5</f>
        <v>6608.9444999999996</v>
      </c>
    </row>
    <row r="6641" spans="1:14" x14ac:dyDescent="0.25">
      <c r="A6641" s="1" t="s">
        <v>6</v>
      </c>
      <c r="B6641" s="1" t="s">
        <v>39</v>
      </c>
      <c r="C6641" s="1" t="s">
        <v>17</v>
      </c>
      <c r="D6641" s="1" t="s">
        <v>33</v>
      </c>
      <c r="E6641" s="1" t="s">
        <v>14</v>
      </c>
      <c r="F6641" s="1" t="s">
        <v>11</v>
      </c>
      <c r="G6641" s="1" t="s">
        <v>66</v>
      </c>
      <c r="H6641" s="1">
        <v>2</v>
      </c>
      <c r="I6641">
        <v>2605.9570000000003</v>
      </c>
      <c r="J6641" s="1">
        <f>SUMIFS(I:I,B:B,Table1_2[[#This Row],[Category Level 2]],D:D,Table1_2[[#This Row],[Brand]],E:E,Table1_2[[#This Row],[Region]],F:F,Table1_2[[#This Row],[Measure]],G:G,Table1_2[[#This Row],[Year]],H:H,"&lt;="&amp;Table1_2[[#This Row],[Month]])</f>
        <v>5249.5348000000004</v>
      </c>
      <c r="K66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33302.921199999997</v>
      </c>
      <c r="N6641">
        <f>Table1_2[[#This Row],[Value]]*2.5</f>
        <v>6514.8925000000008</v>
      </c>
    </row>
    <row r="6642" spans="1:14" x14ac:dyDescent="0.25">
      <c r="A6642" s="1" t="s">
        <v>6</v>
      </c>
      <c r="B6642" s="1" t="s">
        <v>39</v>
      </c>
      <c r="C6642" s="1" t="s">
        <v>17</v>
      </c>
      <c r="D6642" s="1" t="s">
        <v>33</v>
      </c>
      <c r="E6642" s="1" t="s">
        <v>14</v>
      </c>
      <c r="F6642" s="1" t="s">
        <v>11</v>
      </c>
      <c r="G6642" s="1" t="s">
        <v>66</v>
      </c>
      <c r="H6642" s="1">
        <v>3</v>
      </c>
      <c r="I6642">
        <v>3039.6097999999997</v>
      </c>
      <c r="J6642" s="1">
        <f>SUMIFS(I:I,B:B,Table1_2[[#This Row],[Category Level 2]],D:D,Table1_2[[#This Row],[Brand]],E:E,Table1_2[[#This Row],[Region]],F:F,Table1_2[[#This Row],[Measure]],G:G,Table1_2[[#This Row],[Year]],H:H,"&lt;="&amp;Table1_2[[#This Row],[Month]])</f>
        <v>8289.1445999999996</v>
      </c>
      <c r="K66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33373.7932</v>
      </c>
      <c r="N6642">
        <f>Table1_2[[#This Row],[Value]]*2.5</f>
        <v>7599.0244999999995</v>
      </c>
    </row>
    <row r="6643" spans="1:14" x14ac:dyDescent="0.25">
      <c r="A6643" s="1" t="s">
        <v>6</v>
      </c>
      <c r="B6643" s="1" t="s">
        <v>39</v>
      </c>
      <c r="C6643" s="1" t="s">
        <v>17</v>
      </c>
      <c r="D6643" s="1" t="s">
        <v>33</v>
      </c>
      <c r="E6643" s="1" t="s">
        <v>14</v>
      </c>
      <c r="F6643" s="1" t="s">
        <v>11</v>
      </c>
      <c r="G6643" s="1" t="s">
        <v>66</v>
      </c>
      <c r="H6643" s="1">
        <v>4</v>
      </c>
      <c r="I6643">
        <v>2631.1615999999999</v>
      </c>
      <c r="J6643" s="1">
        <f>SUMIFS(I:I,B:B,Table1_2[[#This Row],[Category Level 2]],D:D,Table1_2[[#This Row],[Brand]],E:E,Table1_2[[#This Row],[Region]],F:F,Table1_2[[#This Row],[Measure]],G:G,Table1_2[[#This Row],[Year]],H:H,"&lt;="&amp;Table1_2[[#This Row],[Month]])</f>
        <v>10920.306199999999</v>
      </c>
      <c r="K66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33381.614399999999</v>
      </c>
      <c r="N6643">
        <f>Table1_2[[#This Row],[Value]]*2.5</f>
        <v>6577.9039999999995</v>
      </c>
    </row>
    <row r="6644" spans="1:14" x14ac:dyDescent="0.25">
      <c r="A6644" s="1" t="s">
        <v>6</v>
      </c>
      <c r="B6644" s="1" t="s">
        <v>39</v>
      </c>
      <c r="C6644" s="1" t="s">
        <v>17</v>
      </c>
      <c r="D6644" s="1" t="s">
        <v>33</v>
      </c>
      <c r="E6644" s="1" t="s">
        <v>14</v>
      </c>
      <c r="F6644" s="1" t="s">
        <v>11</v>
      </c>
      <c r="G6644" s="1" t="s">
        <v>66</v>
      </c>
      <c r="H6644" s="1">
        <v>5</v>
      </c>
      <c r="I6644">
        <v>3140.8012000000003</v>
      </c>
      <c r="J6644" s="1">
        <f>SUMIFS(I:I,B:B,Table1_2[[#This Row],[Category Level 2]],D:D,Table1_2[[#This Row],[Brand]],E:E,Table1_2[[#This Row],[Region]],F:F,Table1_2[[#This Row],[Measure]],G:G,Table1_2[[#This Row],[Year]],H:H,"&lt;="&amp;Table1_2[[#This Row],[Month]])</f>
        <v>14061.107399999999</v>
      </c>
      <c r="K66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33212.598899999997</v>
      </c>
      <c r="N6644">
        <f>Table1_2[[#This Row],[Value]]*2.5</f>
        <v>7852.0030000000006</v>
      </c>
    </row>
    <row r="6645" spans="1:14" x14ac:dyDescent="0.25">
      <c r="A6645" s="1" t="s">
        <v>6</v>
      </c>
      <c r="B6645" s="1" t="s">
        <v>39</v>
      </c>
      <c r="C6645" s="1" t="s">
        <v>17</v>
      </c>
      <c r="D6645" s="1" t="s">
        <v>33</v>
      </c>
      <c r="E6645" s="1" t="s">
        <v>14</v>
      </c>
      <c r="F6645" s="1" t="s">
        <v>11</v>
      </c>
      <c r="G6645" s="1" t="s">
        <v>66</v>
      </c>
      <c r="H6645" s="1">
        <v>6</v>
      </c>
      <c r="I6645">
        <v>2885.3011000000006</v>
      </c>
      <c r="J6645" s="1">
        <f>SUMIFS(I:I,B:B,Table1_2[[#This Row],[Category Level 2]],D:D,Table1_2[[#This Row],[Brand]],E:E,Table1_2[[#This Row],[Region]],F:F,Table1_2[[#This Row],[Measure]],G:G,Table1_2[[#This Row],[Year]],H:H,"&lt;="&amp;Table1_2[[#This Row],[Month]])</f>
        <v>16946.408499999998</v>
      </c>
      <c r="K66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33257.001099999994</v>
      </c>
      <c r="N6645">
        <f>Table1_2[[#This Row],[Value]]*2.5</f>
        <v>7213.2527500000015</v>
      </c>
    </row>
    <row r="6646" spans="1:14" x14ac:dyDescent="0.25">
      <c r="A6646" s="1" t="s">
        <v>6</v>
      </c>
      <c r="B6646" s="1" t="s">
        <v>39</v>
      </c>
      <c r="C6646" s="1" t="s">
        <v>17</v>
      </c>
      <c r="D6646" s="1" t="s">
        <v>33</v>
      </c>
      <c r="E6646" s="1" t="s">
        <v>14</v>
      </c>
      <c r="F6646" s="1" t="s">
        <v>11</v>
      </c>
      <c r="G6646" s="1" t="s">
        <v>66</v>
      </c>
      <c r="H6646" s="1">
        <v>7</v>
      </c>
      <c r="I6646">
        <v>3442.1293999999998</v>
      </c>
      <c r="J6646" s="1">
        <f>SUMIFS(I:I,B:B,Table1_2[[#This Row],[Category Level 2]],D:D,Table1_2[[#This Row],[Brand]],E:E,Table1_2[[#This Row],[Region]],F:F,Table1_2[[#This Row],[Measure]],G:G,Table1_2[[#This Row],[Year]],H:H,"&lt;="&amp;Table1_2[[#This Row],[Month]])</f>
        <v>20388.537899999996</v>
      </c>
      <c r="K66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33881.977499999994</v>
      </c>
      <c r="N6646">
        <f>Table1_2[[#This Row],[Value]]*2.5</f>
        <v>8605.3234999999986</v>
      </c>
    </row>
    <row r="6647" spans="1:14" x14ac:dyDescent="0.25">
      <c r="A6647" s="1" t="s">
        <v>6</v>
      </c>
      <c r="B6647" s="1" t="s">
        <v>39</v>
      </c>
      <c r="C6647" s="1" t="s">
        <v>17</v>
      </c>
      <c r="D6647" s="1" t="s">
        <v>33</v>
      </c>
      <c r="E6647" s="1" t="s">
        <v>14</v>
      </c>
      <c r="F6647" s="1" t="s">
        <v>11</v>
      </c>
      <c r="G6647" s="1" t="s">
        <v>66</v>
      </c>
      <c r="H6647" s="1">
        <v>8</v>
      </c>
      <c r="I6647">
        <v>2583.8780000000002</v>
      </c>
      <c r="J6647" s="1">
        <f>SUMIFS(I:I,B:B,Table1_2[[#This Row],[Category Level 2]],D:D,Table1_2[[#This Row],[Brand]],E:E,Table1_2[[#This Row],[Region]],F:F,Table1_2[[#This Row],[Measure]],G:G,Table1_2[[#This Row],[Year]],H:H,"&lt;="&amp;Table1_2[[#This Row],[Month]])</f>
        <v>22972.415899999996</v>
      </c>
      <c r="K66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34365.871899999998</v>
      </c>
      <c r="N6647">
        <f>Table1_2[[#This Row],[Value]]*2.5</f>
        <v>6459.6950000000006</v>
      </c>
    </row>
    <row r="6648" spans="1:14" x14ac:dyDescent="0.25">
      <c r="A6648" s="1" t="s">
        <v>6</v>
      </c>
      <c r="B6648" s="1" t="s">
        <v>39</v>
      </c>
      <c r="C6648" s="1" t="s">
        <v>17</v>
      </c>
      <c r="D6648" s="1" t="s">
        <v>33</v>
      </c>
      <c r="E6648" s="1" t="s">
        <v>14</v>
      </c>
      <c r="F6648" s="1" t="s">
        <v>11</v>
      </c>
      <c r="G6648" s="1" t="s">
        <v>66</v>
      </c>
      <c r="H6648" s="1">
        <v>9</v>
      </c>
      <c r="I6648">
        <v>3212.9753999999998</v>
      </c>
      <c r="J6648" s="1">
        <f>SUMIFS(I:I,B:B,Table1_2[[#This Row],[Category Level 2]],D:D,Table1_2[[#This Row],[Brand]],E:E,Table1_2[[#This Row],[Region]],F:F,Table1_2[[#This Row],[Measure]],G:G,Table1_2[[#This Row],[Year]],H:H,"&lt;="&amp;Table1_2[[#This Row],[Month]])</f>
        <v>26185.391299999996</v>
      </c>
      <c r="K66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34931.275699999998</v>
      </c>
      <c r="N6648">
        <f>Table1_2[[#This Row],[Value]]*2.5</f>
        <v>8032.4384999999993</v>
      </c>
    </row>
    <row r="6649" spans="1:14" x14ac:dyDescent="0.25">
      <c r="A6649" s="1" t="s">
        <v>6</v>
      </c>
      <c r="B6649" s="1" t="s">
        <v>39</v>
      </c>
      <c r="C6649" s="1" t="s">
        <v>17</v>
      </c>
      <c r="D6649" s="1" t="s">
        <v>33</v>
      </c>
      <c r="E6649" s="1" t="s">
        <v>14</v>
      </c>
      <c r="F6649" s="1" t="s">
        <v>11</v>
      </c>
      <c r="G6649" s="1" t="s">
        <v>66</v>
      </c>
      <c r="H6649" s="1">
        <v>10</v>
      </c>
      <c r="I6649">
        <v>3570.1021999999998</v>
      </c>
      <c r="J6649" s="1">
        <f>SUMIFS(I:I,B:B,Table1_2[[#This Row],[Category Level 2]],D:D,Table1_2[[#This Row],[Brand]],E:E,Table1_2[[#This Row],[Region]],F:F,Table1_2[[#This Row],[Measure]],G:G,Table1_2[[#This Row],[Year]],H:H,"&lt;="&amp;Table1_2[[#This Row],[Month]])</f>
        <v>29755.493499999997</v>
      </c>
      <c r="K66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35705.098499999993</v>
      </c>
      <c r="N6649">
        <f>Table1_2[[#This Row],[Value]]*2.5</f>
        <v>8925.2554999999993</v>
      </c>
    </row>
    <row r="6650" spans="1:14" x14ac:dyDescent="0.25">
      <c r="A6650" s="1" t="s">
        <v>6</v>
      </c>
      <c r="B6650" s="1" t="s">
        <v>39</v>
      </c>
      <c r="C6650" s="1" t="s">
        <v>17</v>
      </c>
      <c r="D6650" s="1" t="s">
        <v>33</v>
      </c>
      <c r="E6650" s="1" t="s">
        <v>14</v>
      </c>
      <c r="F6650" s="1" t="s">
        <v>11</v>
      </c>
      <c r="G6650" s="1" t="s">
        <v>66</v>
      </c>
      <c r="H6650" s="1">
        <v>11</v>
      </c>
      <c r="I6650">
        <v>3675.2369000000003</v>
      </c>
      <c r="J6650" s="1">
        <f>SUMIFS(I:I,B:B,Table1_2[[#This Row],[Category Level 2]],D:D,Table1_2[[#This Row],[Brand]],E:E,Table1_2[[#This Row],[Region]],F:F,Table1_2[[#This Row],[Measure]],G:G,Table1_2[[#This Row],[Year]],H:H,"&lt;="&amp;Table1_2[[#This Row],[Month]])</f>
        <v>33430.7304</v>
      </c>
      <c r="K66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36381.348599999998</v>
      </c>
      <c r="N6650">
        <f>Table1_2[[#This Row],[Value]]*2.5</f>
        <v>9188.0922500000015</v>
      </c>
    </row>
    <row r="6651" spans="1:14" x14ac:dyDescent="0.25">
      <c r="A6651" s="1" t="s">
        <v>6</v>
      </c>
      <c r="B6651" s="1" t="s">
        <v>39</v>
      </c>
      <c r="C6651" s="1" t="s">
        <v>17</v>
      </c>
      <c r="D6651" s="1" t="s">
        <v>33</v>
      </c>
      <c r="E6651" s="1" t="s">
        <v>14</v>
      </c>
      <c r="F6651" s="1" t="s">
        <v>11</v>
      </c>
      <c r="G6651" s="1" t="s">
        <v>66</v>
      </c>
      <c r="H6651" s="1">
        <v>12</v>
      </c>
      <c r="I6651">
        <v>4301.3511000000008</v>
      </c>
      <c r="J6651" s="1">
        <f>SUMIFS(I:I,B:B,Table1_2[[#This Row],[Category Level 2]],D:D,Table1_2[[#This Row],[Brand]],E:E,Table1_2[[#This Row],[Region]],F:F,Table1_2[[#This Row],[Measure]],G:G,Table1_2[[#This Row],[Year]],H:H,"&lt;="&amp;Table1_2[[#This Row],[Month]])</f>
        <v>37732.0815</v>
      </c>
      <c r="K66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37732.0815</v>
      </c>
      <c r="N6651">
        <f>Table1_2[[#This Row],[Value]]*2.5</f>
        <v>10753.377750000001</v>
      </c>
    </row>
    <row r="6652" spans="1:14" x14ac:dyDescent="0.25">
      <c r="A6652" s="1" t="s">
        <v>6</v>
      </c>
      <c r="B6652" s="1" t="s">
        <v>39</v>
      </c>
      <c r="C6652" s="1" t="s">
        <v>17</v>
      </c>
      <c r="D6652" s="1" t="s">
        <v>33</v>
      </c>
      <c r="E6652" s="1" t="s">
        <v>14</v>
      </c>
      <c r="F6652" s="1" t="s">
        <v>11</v>
      </c>
      <c r="G6652" s="1" t="s">
        <v>67</v>
      </c>
      <c r="H6652" s="1">
        <v>1</v>
      </c>
      <c r="I6652">
        <v>4467.8720000000003</v>
      </c>
      <c r="J6652" s="1">
        <f>SUMIFS(I:I,B:B,Table1_2[[#This Row],[Category Level 2]],D:D,Table1_2[[#This Row],[Brand]],E:E,Table1_2[[#This Row],[Region]],F:F,Table1_2[[#This Row],[Measure]],G:G,Table1_2[[#This Row],[Year]],H:H,"&lt;="&amp;Table1_2[[#This Row],[Month]])</f>
        <v>4467.8720000000003</v>
      </c>
      <c r="K66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39556.375700000004</v>
      </c>
      <c r="N6652">
        <f>Table1_2[[#This Row],[Value]]*2.5</f>
        <v>11169.68</v>
      </c>
    </row>
    <row r="6653" spans="1:14" x14ac:dyDescent="0.25">
      <c r="A6653" s="1" t="s">
        <v>6</v>
      </c>
      <c r="B6653" s="1" t="s">
        <v>39</v>
      </c>
      <c r="C6653" s="1" t="s">
        <v>17</v>
      </c>
      <c r="D6653" s="1" t="s">
        <v>33</v>
      </c>
      <c r="E6653" s="1" t="s">
        <v>14</v>
      </c>
      <c r="F6653" s="1" t="s">
        <v>11</v>
      </c>
      <c r="G6653" s="1" t="s">
        <v>67</v>
      </c>
      <c r="H6653" s="1">
        <v>2</v>
      </c>
      <c r="I6653">
        <v>4071.2629999999999</v>
      </c>
      <c r="J6653" s="1">
        <f>SUMIFS(I:I,B:B,Table1_2[[#This Row],[Category Level 2]],D:D,Table1_2[[#This Row],[Brand]],E:E,Table1_2[[#This Row],[Region]],F:F,Table1_2[[#This Row],[Measure]],G:G,Table1_2[[#This Row],[Year]],H:H,"&lt;="&amp;Table1_2[[#This Row],[Month]])</f>
        <v>8539.1350000000002</v>
      </c>
      <c r="K66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41021.681700000001</v>
      </c>
      <c r="N6653">
        <f>Table1_2[[#This Row],[Value]]*2.5</f>
        <v>10178.157499999999</v>
      </c>
    </row>
    <row r="6654" spans="1:14" x14ac:dyDescent="0.25">
      <c r="A6654" s="1" t="s">
        <v>6</v>
      </c>
      <c r="B6654" s="1" t="s">
        <v>39</v>
      </c>
      <c r="C6654" s="1" t="s">
        <v>17</v>
      </c>
      <c r="D6654" s="1" t="s">
        <v>33</v>
      </c>
      <c r="E6654" s="1" t="s">
        <v>14</v>
      </c>
      <c r="F6654" s="1" t="s">
        <v>11</v>
      </c>
      <c r="G6654" s="1" t="s">
        <v>67</v>
      </c>
      <c r="H6654" s="1">
        <v>3</v>
      </c>
      <c r="I6654">
        <v>4891.0051999999996</v>
      </c>
      <c r="J6654" s="1">
        <f>SUMIFS(I:I,B:B,Table1_2[[#This Row],[Category Level 2]],D:D,Table1_2[[#This Row],[Brand]],E:E,Table1_2[[#This Row],[Region]],F:F,Table1_2[[#This Row],[Measure]],G:G,Table1_2[[#This Row],[Year]],H:H,"&lt;="&amp;Table1_2[[#This Row],[Month]])</f>
        <v>13430.1402</v>
      </c>
      <c r="K66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42873.077100000002</v>
      </c>
      <c r="N6654">
        <f>Table1_2[[#This Row],[Value]]*2.5</f>
        <v>12227.512999999999</v>
      </c>
    </row>
    <row r="6655" spans="1:14" x14ac:dyDescent="0.25">
      <c r="A6655" s="1" t="s">
        <v>6</v>
      </c>
      <c r="B6655" s="1" t="s">
        <v>39</v>
      </c>
      <c r="C6655" s="1" t="s">
        <v>17</v>
      </c>
      <c r="D6655" s="1" t="s">
        <v>33</v>
      </c>
      <c r="E6655" s="1" t="s">
        <v>14</v>
      </c>
      <c r="F6655" s="1" t="s">
        <v>12</v>
      </c>
      <c r="G6655" s="1" t="s">
        <v>62</v>
      </c>
      <c r="H6655" s="1">
        <v>1</v>
      </c>
      <c r="I6655">
        <v>33627.390899999999</v>
      </c>
      <c r="J6655" s="1">
        <f>SUMIFS(I:I,B:B,Table1_2[[#This Row],[Category Level 2]],D:D,Table1_2[[#This Row],[Brand]],E:E,Table1_2[[#This Row],[Region]],F:F,Table1_2[[#This Row],[Measure]],G:G,Table1_2[[#This Row],[Year]],H:H,"&lt;="&amp;Table1_2[[#This Row],[Month]])</f>
        <v>33627.390899999999</v>
      </c>
      <c r="K66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33627.390899999999</v>
      </c>
      <c r="N6655">
        <f>Table1_2[[#This Row],[Value]]*2.5</f>
        <v>84068.477249999996</v>
      </c>
    </row>
    <row r="6656" spans="1:14" x14ac:dyDescent="0.25">
      <c r="A6656" s="1" t="s">
        <v>6</v>
      </c>
      <c r="B6656" s="1" t="s">
        <v>39</v>
      </c>
      <c r="C6656" s="1" t="s">
        <v>17</v>
      </c>
      <c r="D6656" s="1" t="s">
        <v>33</v>
      </c>
      <c r="E6656" s="1" t="s">
        <v>14</v>
      </c>
      <c r="F6656" s="1" t="s">
        <v>12</v>
      </c>
      <c r="G6656" s="1" t="s">
        <v>62</v>
      </c>
      <c r="H6656" s="1">
        <v>2</v>
      </c>
      <c r="I6656">
        <v>28875.2873</v>
      </c>
      <c r="J6656" s="1">
        <f>SUMIFS(I:I,B:B,Table1_2[[#This Row],[Category Level 2]],D:D,Table1_2[[#This Row],[Brand]],E:E,Table1_2[[#This Row],[Region]],F:F,Table1_2[[#This Row],[Measure]],G:G,Table1_2[[#This Row],[Year]],H:H,"&lt;="&amp;Table1_2[[#This Row],[Month]])</f>
        <v>62502.678199999995</v>
      </c>
      <c r="K66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62502.678199999995</v>
      </c>
      <c r="N6656">
        <f>Table1_2[[#This Row],[Value]]*2.5</f>
        <v>72188.218250000005</v>
      </c>
    </row>
    <row r="6657" spans="1:14" x14ac:dyDescent="0.25">
      <c r="A6657" s="1" t="s">
        <v>6</v>
      </c>
      <c r="B6657" s="1" t="s">
        <v>39</v>
      </c>
      <c r="C6657" s="1" t="s">
        <v>17</v>
      </c>
      <c r="D6657" s="1" t="s">
        <v>33</v>
      </c>
      <c r="E6657" s="1" t="s">
        <v>14</v>
      </c>
      <c r="F6657" s="1" t="s">
        <v>12</v>
      </c>
      <c r="G6657" s="1" t="s">
        <v>62</v>
      </c>
      <c r="H6657" s="1">
        <v>3</v>
      </c>
      <c r="I6657">
        <v>33027.534800000001</v>
      </c>
      <c r="J6657" s="1">
        <f>SUMIFS(I:I,B:B,Table1_2[[#This Row],[Category Level 2]],D:D,Table1_2[[#This Row],[Brand]],E:E,Table1_2[[#This Row],[Region]],F:F,Table1_2[[#This Row],[Measure]],G:G,Table1_2[[#This Row],[Year]],H:H,"&lt;="&amp;Table1_2[[#This Row],[Month]])</f>
        <v>95530.212999999989</v>
      </c>
      <c r="K66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95530.212999999989</v>
      </c>
      <c r="N6657">
        <f>Table1_2[[#This Row],[Value]]*2.5</f>
        <v>82568.837</v>
      </c>
    </row>
    <row r="6658" spans="1:14" x14ac:dyDescent="0.25">
      <c r="A6658" s="1" t="s">
        <v>6</v>
      </c>
      <c r="B6658" s="1" t="s">
        <v>39</v>
      </c>
      <c r="C6658" s="1" t="s">
        <v>17</v>
      </c>
      <c r="D6658" s="1" t="s">
        <v>33</v>
      </c>
      <c r="E6658" s="1" t="s">
        <v>14</v>
      </c>
      <c r="F6658" s="1" t="s">
        <v>12</v>
      </c>
      <c r="G6658" s="1" t="s">
        <v>62</v>
      </c>
      <c r="H6658" s="1">
        <v>4</v>
      </c>
      <c r="I6658">
        <v>24056.610700000001</v>
      </c>
      <c r="J6658" s="1">
        <f>SUMIFS(I:I,B:B,Table1_2[[#This Row],[Category Level 2]],D:D,Table1_2[[#This Row],[Brand]],E:E,Table1_2[[#This Row],[Region]],F:F,Table1_2[[#This Row],[Measure]],G:G,Table1_2[[#This Row],[Year]],H:H,"&lt;="&amp;Table1_2[[#This Row],[Month]])</f>
        <v>119586.82369999999</v>
      </c>
      <c r="K66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119586.82369999999</v>
      </c>
      <c r="N6658">
        <f>Table1_2[[#This Row],[Value]]*2.5</f>
        <v>60141.526750000005</v>
      </c>
    </row>
    <row r="6659" spans="1:14" x14ac:dyDescent="0.25">
      <c r="A6659" s="1" t="s">
        <v>6</v>
      </c>
      <c r="B6659" s="1" t="s">
        <v>39</v>
      </c>
      <c r="C6659" s="1" t="s">
        <v>17</v>
      </c>
      <c r="D6659" s="1" t="s">
        <v>33</v>
      </c>
      <c r="E6659" s="1" t="s">
        <v>14</v>
      </c>
      <c r="F6659" s="1" t="s">
        <v>12</v>
      </c>
      <c r="G6659" s="1" t="s">
        <v>62</v>
      </c>
      <c r="H6659" s="1">
        <v>5</v>
      </c>
      <c r="I6659">
        <v>27732.672399999996</v>
      </c>
      <c r="J6659" s="1">
        <f>SUMIFS(I:I,B:B,Table1_2[[#This Row],[Category Level 2]],D:D,Table1_2[[#This Row],[Brand]],E:E,Table1_2[[#This Row],[Region]],F:F,Table1_2[[#This Row],[Measure]],G:G,Table1_2[[#This Row],[Year]],H:H,"&lt;="&amp;Table1_2[[#This Row],[Month]])</f>
        <v>147319.49609999999</v>
      </c>
      <c r="K66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147319.49609999999</v>
      </c>
      <c r="N6659">
        <f>Table1_2[[#This Row],[Value]]*2.5</f>
        <v>69331.680999999982</v>
      </c>
    </row>
    <row r="6660" spans="1:14" x14ac:dyDescent="0.25">
      <c r="A6660" s="1" t="s">
        <v>6</v>
      </c>
      <c r="B6660" s="1" t="s">
        <v>39</v>
      </c>
      <c r="C6660" s="1" t="s">
        <v>17</v>
      </c>
      <c r="D6660" s="1" t="s">
        <v>33</v>
      </c>
      <c r="E6660" s="1" t="s">
        <v>14</v>
      </c>
      <c r="F6660" s="1" t="s">
        <v>12</v>
      </c>
      <c r="G6660" s="1" t="s">
        <v>62</v>
      </c>
      <c r="H6660" s="1">
        <v>6</v>
      </c>
      <c r="I6660">
        <v>29568.904600000002</v>
      </c>
      <c r="J6660" s="1">
        <f>SUMIFS(I:I,B:B,Table1_2[[#This Row],[Category Level 2]],D:D,Table1_2[[#This Row],[Brand]],E:E,Table1_2[[#This Row],[Region]],F:F,Table1_2[[#This Row],[Measure]],G:G,Table1_2[[#This Row],[Year]],H:H,"&lt;="&amp;Table1_2[[#This Row],[Month]])</f>
        <v>176888.4007</v>
      </c>
      <c r="K66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176888.4007</v>
      </c>
      <c r="N6660">
        <f>Table1_2[[#This Row],[Value]]*2.5</f>
        <v>73922.261500000008</v>
      </c>
    </row>
    <row r="6661" spans="1:14" x14ac:dyDescent="0.25">
      <c r="A6661" s="1" t="s">
        <v>6</v>
      </c>
      <c r="B6661" s="1" t="s">
        <v>39</v>
      </c>
      <c r="C6661" s="1" t="s">
        <v>17</v>
      </c>
      <c r="D6661" s="1" t="s">
        <v>33</v>
      </c>
      <c r="E6661" s="1" t="s">
        <v>14</v>
      </c>
      <c r="F6661" s="1" t="s">
        <v>12</v>
      </c>
      <c r="G6661" s="1" t="s">
        <v>62</v>
      </c>
      <c r="H6661" s="1">
        <v>7</v>
      </c>
      <c r="I6661">
        <v>29141.014800000001</v>
      </c>
      <c r="J6661" s="1">
        <f>SUMIFS(I:I,B:B,Table1_2[[#This Row],[Category Level 2]],D:D,Table1_2[[#This Row],[Brand]],E:E,Table1_2[[#This Row],[Region]],F:F,Table1_2[[#This Row],[Measure]],G:G,Table1_2[[#This Row],[Year]],H:H,"&lt;="&amp;Table1_2[[#This Row],[Month]])</f>
        <v>206029.4155</v>
      </c>
      <c r="K66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206029.4155</v>
      </c>
      <c r="N6661">
        <f>Table1_2[[#This Row],[Value]]*2.5</f>
        <v>72852.536999999997</v>
      </c>
    </row>
    <row r="6662" spans="1:14" x14ac:dyDescent="0.25">
      <c r="A6662" s="1" t="s">
        <v>6</v>
      </c>
      <c r="B6662" s="1" t="s">
        <v>39</v>
      </c>
      <c r="C6662" s="1" t="s">
        <v>17</v>
      </c>
      <c r="D6662" s="1" t="s">
        <v>33</v>
      </c>
      <c r="E6662" s="1" t="s">
        <v>14</v>
      </c>
      <c r="F6662" s="1" t="s">
        <v>12</v>
      </c>
      <c r="G6662" s="1" t="s">
        <v>62</v>
      </c>
      <c r="H6662" s="1">
        <v>8</v>
      </c>
      <c r="I6662">
        <v>25236.916700000002</v>
      </c>
      <c r="J6662" s="1">
        <f>SUMIFS(I:I,B:B,Table1_2[[#This Row],[Category Level 2]],D:D,Table1_2[[#This Row],[Brand]],E:E,Table1_2[[#This Row],[Region]],F:F,Table1_2[[#This Row],[Measure]],G:G,Table1_2[[#This Row],[Year]],H:H,"&lt;="&amp;Table1_2[[#This Row],[Month]])</f>
        <v>231266.3322</v>
      </c>
      <c r="K66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231266.3322</v>
      </c>
      <c r="N6662">
        <f>Table1_2[[#This Row],[Value]]*2.5</f>
        <v>63092.291750000004</v>
      </c>
    </row>
    <row r="6663" spans="1:14" x14ac:dyDescent="0.25">
      <c r="A6663" s="1" t="s">
        <v>6</v>
      </c>
      <c r="B6663" s="1" t="s">
        <v>39</v>
      </c>
      <c r="C6663" s="1" t="s">
        <v>17</v>
      </c>
      <c r="D6663" s="1" t="s">
        <v>33</v>
      </c>
      <c r="E6663" s="1" t="s">
        <v>14</v>
      </c>
      <c r="F6663" s="1" t="s">
        <v>12</v>
      </c>
      <c r="G6663" s="1" t="s">
        <v>62</v>
      </c>
      <c r="H6663" s="1">
        <v>9</v>
      </c>
      <c r="I6663">
        <v>29226.1469</v>
      </c>
      <c r="J6663" s="1">
        <f>SUMIFS(I:I,B:B,Table1_2[[#This Row],[Category Level 2]],D:D,Table1_2[[#This Row],[Brand]],E:E,Table1_2[[#This Row],[Region]],F:F,Table1_2[[#This Row],[Measure]],G:G,Table1_2[[#This Row],[Year]],H:H,"&lt;="&amp;Table1_2[[#This Row],[Month]])</f>
        <v>260492.4791</v>
      </c>
      <c r="K66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260492.4791</v>
      </c>
      <c r="N6663">
        <f>Table1_2[[#This Row],[Value]]*2.5</f>
        <v>73065.367249999996</v>
      </c>
    </row>
    <row r="6664" spans="1:14" x14ac:dyDescent="0.25">
      <c r="A6664" s="1" t="s">
        <v>6</v>
      </c>
      <c r="B6664" s="1" t="s">
        <v>39</v>
      </c>
      <c r="C6664" s="1" t="s">
        <v>17</v>
      </c>
      <c r="D6664" s="1" t="s">
        <v>33</v>
      </c>
      <c r="E6664" s="1" t="s">
        <v>14</v>
      </c>
      <c r="F6664" s="1" t="s">
        <v>12</v>
      </c>
      <c r="G6664" s="1" t="s">
        <v>62</v>
      </c>
      <c r="H6664" s="1">
        <v>10</v>
      </c>
      <c r="I6664">
        <v>34334.312100000003</v>
      </c>
      <c r="J6664" s="1">
        <f>SUMIFS(I:I,B:B,Table1_2[[#This Row],[Category Level 2]],D:D,Table1_2[[#This Row],[Brand]],E:E,Table1_2[[#This Row],[Region]],F:F,Table1_2[[#This Row],[Measure]],G:G,Table1_2[[#This Row],[Year]],H:H,"&lt;="&amp;Table1_2[[#This Row],[Month]])</f>
        <v>294826.79119999998</v>
      </c>
      <c r="K66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294826.79119999998</v>
      </c>
      <c r="N6664">
        <f>Table1_2[[#This Row],[Value]]*2.5</f>
        <v>85835.780250000011</v>
      </c>
    </row>
    <row r="6665" spans="1:14" x14ac:dyDescent="0.25">
      <c r="A6665" s="1" t="s">
        <v>6</v>
      </c>
      <c r="B6665" s="1" t="s">
        <v>39</v>
      </c>
      <c r="C6665" s="1" t="s">
        <v>17</v>
      </c>
      <c r="D6665" s="1" t="s">
        <v>33</v>
      </c>
      <c r="E6665" s="1" t="s">
        <v>14</v>
      </c>
      <c r="F6665" s="1" t="s">
        <v>12</v>
      </c>
      <c r="G6665" s="1" t="s">
        <v>62</v>
      </c>
      <c r="H6665" s="1">
        <v>11</v>
      </c>
      <c r="I6665">
        <v>29871.173800000004</v>
      </c>
      <c r="J6665" s="1">
        <f>SUMIFS(I:I,B:B,Table1_2[[#This Row],[Category Level 2]],D:D,Table1_2[[#This Row],[Brand]],E:E,Table1_2[[#This Row],[Region]],F:F,Table1_2[[#This Row],[Measure]],G:G,Table1_2[[#This Row],[Year]],H:H,"&lt;="&amp;Table1_2[[#This Row],[Month]])</f>
        <v>324697.96499999997</v>
      </c>
      <c r="K66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324697.96499999997</v>
      </c>
      <c r="N6665">
        <f>Table1_2[[#This Row],[Value]]*2.5</f>
        <v>74677.934500000003</v>
      </c>
    </row>
    <row r="6666" spans="1:14" x14ac:dyDescent="0.25">
      <c r="A6666" s="1" t="s">
        <v>6</v>
      </c>
      <c r="B6666" s="1" t="s">
        <v>39</v>
      </c>
      <c r="C6666" s="1" t="s">
        <v>17</v>
      </c>
      <c r="D6666" s="1" t="s">
        <v>33</v>
      </c>
      <c r="E6666" s="1" t="s">
        <v>14</v>
      </c>
      <c r="F6666" s="1" t="s">
        <v>12</v>
      </c>
      <c r="G6666" s="1" t="s">
        <v>62</v>
      </c>
      <c r="H6666" s="1">
        <v>12</v>
      </c>
      <c r="I6666">
        <v>28433.724300000002</v>
      </c>
      <c r="J6666" s="1">
        <f>SUMIFS(I:I,B:B,Table1_2[[#This Row],[Category Level 2]],D:D,Table1_2[[#This Row],[Brand]],E:E,Table1_2[[#This Row],[Region]],F:F,Table1_2[[#This Row],[Measure]],G:G,Table1_2[[#This Row],[Year]],H:H,"&lt;="&amp;Table1_2[[#This Row],[Month]])</f>
        <v>353131.68929999997</v>
      </c>
      <c r="K66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353131.68929999997</v>
      </c>
      <c r="N6666">
        <f>Table1_2[[#This Row],[Value]]*2.5</f>
        <v>71084.310750000004</v>
      </c>
    </row>
    <row r="6667" spans="1:14" x14ac:dyDescent="0.25">
      <c r="A6667" s="1" t="s">
        <v>6</v>
      </c>
      <c r="B6667" s="1" t="s">
        <v>39</v>
      </c>
      <c r="C6667" s="1" t="s">
        <v>17</v>
      </c>
      <c r="D6667" s="1" t="s">
        <v>33</v>
      </c>
      <c r="E6667" s="1" t="s">
        <v>14</v>
      </c>
      <c r="F6667" s="1" t="s">
        <v>12</v>
      </c>
      <c r="G6667" s="1" t="s">
        <v>63</v>
      </c>
      <c r="H6667" s="1">
        <v>1</v>
      </c>
      <c r="I6667">
        <v>29043.471000000001</v>
      </c>
      <c r="J6667" s="1">
        <f>SUMIFS(I:I,B:B,Table1_2[[#This Row],[Category Level 2]],D:D,Table1_2[[#This Row],[Brand]],E:E,Table1_2[[#This Row],[Region]],F:F,Table1_2[[#This Row],[Measure]],G:G,Table1_2[[#This Row],[Year]],H:H,"&lt;="&amp;Table1_2[[#This Row],[Month]])</f>
        <v>29043.471000000001</v>
      </c>
      <c r="K66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348547.76940000005</v>
      </c>
      <c r="N6667">
        <f>Table1_2[[#This Row],[Value]]*2.5</f>
        <v>72608.677500000005</v>
      </c>
    </row>
    <row r="6668" spans="1:14" x14ac:dyDescent="0.25">
      <c r="A6668" s="1" t="s">
        <v>6</v>
      </c>
      <c r="B6668" s="1" t="s">
        <v>39</v>
      </c>
      <c r="C6668" s="1" t="s">
        <v>17</v>
      </c>
      <c r="D6668" s="1" t="s">
        <v>33</v>
      </c>
      <c r="E6668" s="1" t="s">
        <v>14</v>
      </c>
      <c r="F6668" s="1" t="s">
        <v>12</v>
      </c>
      <c r="G6668" s="1" t="s">
        <v>63</v>
      </c>
      <c r="H6668" s="1">
        <v>2</v>
      </c>
      <c r="I6668">
        <v>28124.459799999997</v>
      </c>
      <c r="J6668" s="1">
        <f>SUMIFS(I:I,B:B,Table1_2[[#This Row],[Category Level 2]],D:D,Table1_2[[#This Row],[Brand]],E:E,Table1_2[[#This Row],[Region]],F:F,Table1_2[[#This Row],[Measure]],G:G,Table1_2[[#This Row],[Year]],H:H,"&lt;="&amp;Table1_2[[#This Row],[Month]])</f>
        <v>57167.930800000002</v>
      </c>
      <c r="K66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347796.94189999998</v>
      </c>
      <c r="N6668">
        <f>Table1_2[[#This Row],[Value]]*2.5</f>
        <v>70311.1495</v>
      </c>
    </row>
    <row r="6669" spans="1:14" x14ac:dyDescent="0.25">
      <c r="A6669" s="1" t="s">
        <v>6</v>
      </c>
      <c r="B6669" s="1" t="s">
        <v>39</v>
      </c>
      <c r="C6669" s="1" t="s">
        <v>17</v>
      </c>
      <c r="D6669" s="1" t="s">
        <v>33</v>
      </c>
      <c r="E6669" s="1" t="s">
        <v>14</v>
      </c>
      <c r="F6669" s="1" t="s">
        <v>12</v>
      </c>
      <c r="G6669" s="1" t="s">
        <v>63</v>
      </c>
      <c r="H6669" s="1">
        <v>3</v>
      </c>
      <c r="I6669">
        <v>29499.009599999998</v>
      </c>
      <c r="J6669" s="1">
        <f>SUMIFS(I:I,B:B,Table1_2[[#This Row],[Category Level 2]],D:D,Table1_2[[#This Row],[Brand]],E:E,Table1_2[[#This Row],[Region]],F:F,Table1_2[[#This Row],[Measure]],G:G,Table1_2[[#This Row],[Year]],H:H,"&lt;="&amp;Table1_2[[#This Row],[Month]])</f>
        <v>86666.940399999992</v>
      </c>
      <c r="K66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344268.41670000006</v>
      </c>
      <c r="N6669">
        <f>Table1_2[[#This Row],[Value]]*2.5</f>
        <v>73747.52399999999</v>
      </c>
    </row>
    <row r="6670" spans="1:14" x14ac:dyDescent="0.25">
      <c r="A6670" s="1" t="s">
        <v>6</v>
      </c>
      <c r="B6670" s="1" t="s">
        <v>39</v>
      </c>
      <c r="C6670" s="1" t="s">
        <v>17</v>
      </c>
      <c r="D6670" s="1" t="s">
        <v>33</v>
      </c>
      <c r="E6670" s="1" t="s">
        <v>14</v>
      </c>
      <c r="F6670" s="1" t="s">
        <v>12</v>
      </c>
      <c r="G6670" s="1" t="s">
        <v>63</v>
      </c>
      <c r="H6670" s="1">
        <v>4</v>
      </c>
      <c r="I6670">
        <v>29163.172600000002</v>
      </c>
      <c r="J6670" s="1">
        <f>SUMIFS(I:I,B:B,Table1_2[[#This Row],[Category Level 2]],D:D,Table1_2[[#This Row],[Brand]],E:E,Table1_2[[#This Row],[Region]],F:F,Table1_2[[#This Row],[Measure]],G:G,Table1_2[[#This Row],[Year]],H:H,"&lt;="&amp;Table1_2[[#This Row],[Month]])</f>
        <v>115830.113</v>
      </c>
      <c r="K66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349374.97860000003</v>
      </c>
      <c r="N6670">
        <f>Table1_2[[#This Row],[Value]]*2.5</f>
        <v>72907.931500000006</v>
      </c>
    </row>
    <row r="6671" spans="1:14" x14ac:dyDescent="0.25">
      <c r="A6671" s="1" t="s">
        <v>6</v>
      </c>
      <c r="B6671" s="1" t="s">
        <v>39</v>
      </c>
      <c r="C6671" s="1" t="s">
        <v>17</v>
      </c>
      <c r="D6671" s="1" t="s">
        <v>33</v>
      </c>
      <c r="E6671" s="1" t="s">
        <v>14</v>
      </c>
      <c r="F6671" s="1" t="s">
        <v>12</v>
      </c>
      <c r="G6671" s="1" t="s">
        <v>63</v>
      </c>
      <c r="H6671" s="1">
        <v>5</v>
      </c>
      <c r="I6671">
        <v>29449.2958</v>
      </c>
      <c r="J6671" s="1">
        <f>SUMIFS(I:I,B:B,Table1_2[[#This Row],[Category Level 2]],D:D,Table1_2[[#This Row],[Brand]],E:E,Table1_2[[#This Row],[Region]],F:F,Table1_2[[#This Row],[Measure]],G:G,Table1_2[[#This Row],[Year]],H:H,"&lt;="&amp;Table1_2[[#This Row],[Month]])</f>
        <v>145279.4088</v>
      </c>
      <c r="K66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351091.60200000007</v>
      </c>
      <c r="N6671">
        <f>Table1_2[[#This Row],[Value]]*2.5</f>
        <v>73623.239499999996</v>
      </c>
    </row>
    <row r="6672" spans="1:14" x14ac:dyDescent="0.25">
      <c r="A6672" s="1" t="s">
        <v>6</v>
      </c>
      <c r="B6672" s="1" t="s">
        <v>39</v>
      </c>
      <c r="C6672" s="1" t="s">
        <v>17</v>
      </c>
      <c r="D6672" s="1" t="s">
        <v>33</v>
      </c>
      <c r="E6672" s="1" t="s">
        <v>14</v>
      </c>
      <c r="F6672" s="1" t="s">
        <v>12</v>
      </c>
      <c r="G6672" s="1" t="s">
        <v>63</v>
      </c>
      <c r="H6672" s="1">
        <v>6</v>
      </c>
      <c r="I6672">
        <v>29763.299499999997</v>
      </c>
      <c r="J6672" s="1">
        <f>SUMIFS(I:I,B:B,Table1_2[[#This Row],[Category Level 2]],D:D,Table1_2[[#This Row],[Brand]],E:E,Table1_2[[#This Row],[Region]],F:F,Table1_2[[#This Row],[Measure]],G:G,Table1_2[[#This Row],[Year]],H:H,"&lt;="&amp;Table1_2[[#This Row],[Month]])</f>
        <v>175042.7083</v>
      </c>
      <c r="K66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351285.99690000003</v>
      </c>
      <c r="N6672">
        <f>Table1_2[[#This Row],[Value]]*2.5</f>
        <v>74408.248749999999</v>
      </c>
    </row>
    <row r="6673" spans="1:14" x14ac:dyDescent="0.25">
      <c r="A6673" s="1" t="s">
        <v>6</v>
      </c>
      <c r="B6673" s="1" t="s">
        <v>39</v>
      </c>
      <c r="C6673" s="1" t="s">
        <v>17</v>
      </c>
      <c r="D6673" s="1" t="s">
        <v>33</v>
      </c>
      <c r="E6673" s="1" t="s">
        <v>14</v>
      </c>
      <c r="F6673" s="1" t="s">
        <v>12</v>
      </c>
      <c r="G6673" s="1" t="s">
        <v>63</v>
      </c>
      <c r="H6673" s="1">
        <v>7</v>
      </c>
      <c r="I6673">
        <v>25800.2621</v>
      </c>
      <c r="J6673" s="1">
        <f>SUMIFS(I:I,B:B,Table1_2[[#This Row],[Category Level 2]],D:D,Table1_2[[#This Row],[Brand]],E:E,Table1_2[[#This Row],[Region]],F:F,Table1_2[[#This Row],[Measure]],G:G,Table1_2[[#This Row],[Year]],H:H,"&lt;="&amp;Table1_2[[#This Row],[Month]])</f>
        <v>200842.97039999999</v>
      </c>
      <c r="K66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347945.24420000002</v>
      </c>
      <c r="N6673">
        <f>Table1_2[[#This Row],[Value]]*2.5</f>
        <v>64500.655249999996</v>
      </c>
    </row>
    <row r="6674" spans="1:14" x14ac:dyDescent="0.25">
      <c r="A6674" s="1" t="s">
        <v>6</v>
      </c>
      <c r="B6674" s="1" t="s">
        <v>39</v>
      </c>
      <c r="C6674" s="1" t="s">
        <v>17</v>
      </c>
      <c r="D6674" s="1" t="s">
        <v>33</v>
      </c>
      <c r="E6674" s="1" t="s">
        <v>14</v>
      </c>
      <c r="F6674" s="1" t="s">
        <v>12</v>
      </c>
      <c r="G6674" s="1" t="s">
        <v>63</v>
      </c>
      <c r="H6674" s="1">
        <v>8</v>
      </c>
      <c r="I6674">
        <v>22669.208299999998</v>
      </c>
      <c r="J6674" s="1">
        <f>SUMIFS(I:I,B:B,Table1_2[[#This Row],[Category Level 2]],D:D,Table1_2[[#This Row],[Brand]],E:E,Table1_2[[#This Row],[Region]],F:F,Table1_2[[#This Row],[Measure]],G:G,Table1_2[[#This Row],[Year]],H:H,"&lt;="&amp;Table1_2[[#This Row],[Month]])</f>
        <v>223512.17869999999</v>
      </c>
      <c r="K66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345377.53580000001</v>
      </c>
      <c r="N6674">
        <f>Table1_2[[#This Row],[Value]]*2.5</f>
        <v>56673.020749999996</v>
      </c>
    </row>
    <row r="6675" spans="1:14" x14ac:dyDescent="0.25">
      <c r="A6675" s="1" t="s">
        <v>6</v>
      </c>
      <c r="B6675" s="1" t="s">
        <v>39</v>
      </c>
      <c r="C6675" s="1" t="s">
        <v>17</v>
      </c>
      <c r="D6675" s="1" t="s">
        <v>33</v>
      </c>
      <c r="E6675" s="1" t="s">
        <v>14</v>
      </c>
      <c r="F6675" s="1" t="s">
        <v>12</v>
      </c>
      <c r="G6675" s="1" t="s">
        <v>63</v>
      </c>
      <c r="H6675" s="1">
        <v>9</v>
      </c>
      <c r="I6675">
        <v>24669.838800000001</v>
      </c>
      <c r="J6675" s="1">
        <f>SUMIFS(I:I,B:B,Table1_2[[#This Row],[Category Level 2]],D:D,Table1_2[[#This Row],[Brand]],E:E,Table1_2[[#This Row],[Region]],F:F,Table1_2[[#This Row],[Measure]],G:G,Table1_2[[#This Row],[Year]],H:H,"&lt;="&amp;Table1_2[[#This Row],[Month]])</f>
        <v>248182.01749999999</v>
      </c>
      <c r="K66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340821.22769999999</v>
      </c>
      <c r="N6675">
        <f>Table1_2[[#This Row],[Value]]*2.5</f>
        <v>61674.597000000002</v>
      </c>
    </row>
    <row r="6676" spans="1:14" x14ac:dyDescent="0.25">
      <c r="A6676" s="1" t="s">
        <v>6</v>
      </c>
      <c r="B6676" s="1" t="s">
        <v>39</v>
      </c>
      <c r="C6676" s="1" t="s">
        <v>17</v>
      </c>
      <c r="D6676" s="1" t="s">
        <v>33</v>
      </c>
      <c r="E6676" s="1" t="s">
        <v>14</v>
      </c>
      <c r="F6676" s="1" t="s">
        <v>12</v>
      </c>
      <c r="G6676" s="1" t="s">
        <v>63</v>
      </c>
      <c r="H6676" s="1">
        <v>10</v>
      </c>
      <c r="I6676">
        <v>25186.895200000003</v>
      </c>
      <c r="J6676" s="1">
        <f>SUMIFS(I:I,B:B,Table1_2[[#This Row],[Category Level 2]],D:D,Table1_2[[#This Row],[Brand]],E:E,Table1_2[[#This Row],[Region]],F:F,Table1_2[[#This Row],[Measure]],G:G,Table1_2[[#This Row],[Year]],H:H,"&lt;="&amp;Table1_2[[#This Row],[Month]])</f>
        <v>273368.91269999999</v>
      </c>
      <c r="K66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331673.81079999998</v>
      </c>
      <c r="N6676">
        <f>Table1_2[[#This Row],[Value]]*2.5</f>
        <v>62967.238000000005</v>
      </c>
    </row>
    <row r="6677" spans="1:14" x14ac:dyDescent="0.25">
      <c r="A6677" s="1" t="s">
        <v>6</v>
      </c>
      <c r="B6677" s="1" t="s">
        <v>39</v>
      </c>
      <c r="C6677" s="1" t="s">
        <v>17</v>
      </c>
      <c r="D6677" s="1" t="s">
        <v>33</v>
      </c>
      <c r="E6677" s="1" t="s">
        <v>14</v>
      </c>
      <c r="F6677" s="1" t="s">
        <v>12</v>
      </c>
      <c r="G6677" s="1" t="s">
        <v>63</v>
      </c>
      <c r="H6677" s="1">
        <v>11</v>
      </c>
      <c r="I6677">
        <v>21709.132900000001</v>
      </c>
      <c r="J6677" s="1">
        <f>SUMIFS(I:I,B:B,Table1_2[[#This Row],[Category Level 2]],D:D,Table1_2[[#This Row],[Brand]],E:E,Table1_2[[#This Row],[Region]],F:F,Table1_2[[#This Row],[Measure]],G:G,Table1_2[[#This Row],[Year]],H:H,"&lt;="&amp;Table1_2[[#This Row],[Month]])</f>
        <v>295078.04560000001</v>
      </c>
      <c r="K66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323511.76990000001</v>
      </c>
      <c r="N6677">
        <f>Table1_2[[#This Row],[Value]]*2.5</f>
        <v>54272.832249999999</v>
      </c>
    </row>
    <row r="6678" spans="1:14" x14ac:dyDescent="0.25">
      <c r="A6678" s="1" t="s">
        <v>6</v>
      </c>
      <c r="B6678" s="1" t="s">
        <v>39</v>
      </c>
      <c r="C6678" s="1" t="s">
        <v>17</v>
      </c>
      <c r="D6678" s="1" t="s">
        <v>33</v>
      </c>
      <c r="E6678" s="1" t="s">
        <v>14</v>
      </c>
      <c r="F6678" s="1" t="s">
        <v>12</v>
      </c>
      <c r="G6678" s="1" t="s">
        <v>63</v>
      </c>
      <c r="H6678" s="1">
        <v>12</v>
      </c>
      <c r="I6678">
        <v>19663.5164</v>
      </c>
      <c r="J6678" s="1">
        <f>SUMIFS(I:I,B:B,Table1_2[[#This Row],[Category Level 2]],D:D,Table1_2[[#This Row],[Brand]],E:E,Table1_2[[#This Row],[Region]],F:F,Table1_2[[#This Row],[Measure]],G:G,Table1_2[[#This Row],[Year]],H:H,"&lt;="&amp;Table1_2[[#This Row],[Month]])</f>
        <v>314741.56200000003</v>
      </c>
      <c r="K66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314741.56200000003</v>
      </c>
      <c r="N6678">
        <f>Table1_2[[#This Row],[Value]]*2.5</f>
        <v>49158.790999999997</v>
      </c>
    </row>
    <row r="6679" spans="1:14" x14ac:dyDescent="0.25">
      <c r="A6679" s="1" t="s">
        <v>6</v>
      </c>
      <c r="B6679" s="1" t="s">
        <v>39</v>
      </c>
      <c r="C6679" s="1" t="s">
        <v>17</v>
      </c>
      <c r="D6679" s="1" t="s">
        <v>33</v>
      </c>
      <c r="E6679" s="1" t="s">
        <v>14</v>
      </c>
      <c r="F6679" s="1" t="s">
        <v>12</v>
      </c>
      <c r="G6679" s="1" t="s">
        <v>64</v>
      </c>
      <c r="H6679" s="1">
        <v>1</v>
      </c>
      <c r="I6679">
        <v>20799.5304</v>
      </c>
      <c r="J6679" s="1">
        <f>SUMIFS(I:I,B:B,Table1_2[[#This Row],[Category Level 2]],D:D,Table1_2[[#This Row],[Brand]],E:E,Table1_2[[#This Row],[Region]],F:F,Table1_2[[#This Row],[Measure]],G:G,Table1_2[[#This Row],[Year]],H:H,"&lt;="&amp;Table1_2[[#This Row],[Month]])</f>
        <v>20799.5304</v>
      </c>
      <c r="K66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306497.6214</v>
      </c>
      <c r="N6679">
        <f>Table1_2[[#This Row],[Value]]*2.5</f>
        <v>51998.826000000001</v>
      </c>
    </row>
    <row r="6680" spans="1:14" x14ac:dyDescent="0.25">
      <c r="A6680" s="1" t="s">
        <v>6</v>
      </c>
      <c r="B6680" s="1" t="s">
        <v>39</v>
      </c>
      <c r="C6680" s="1" t="s">
        <v>17</v>
      </c>
      <c r="D6680" s="1" t="s">
        <v>33</v>
      </c>
      <c r="E6680" s="1" t="s">
        <v>14</v>
      </c>
      <c r="F6680" s="1" t="s">
        <v>12</v>
      </c>
      <c r="G6680" s="1" t="s">
        <v>64</v>
      </c>
      <c r="H6680" s="1">
        <v>2</v>
      </c>
      <c r="I6680">
        <v>21698.925300000003</v>
      </c>
      <c r="J6680" s="1">
        <f>SUMIFS(I:I,B:B,Table1_2[[#This Row],[Category Level 2]],D:D,Table1_2[[#This Row],[Brand]],E:E,Table1_2[[#This Row],[Region]],F:F,Table1_2[[#This Row],[Measure]],G:G,Table1_2[[#This Row],[Year]],H:H,"&lt;="&amp;Table1_2[[#This Row],[Month]])</f>
        <v>42498.455700000006</v>
      </c>
      <c r="K66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300072.08689999999</v>
      </c>
      <c r="N6680">
        <f>Table1_2[[#This Row],[Value]]*2.5</f>
        <v>54247.313250000007</v>
      </c>
    </row>
    <row r="6681" spans="1:14" x14ac:dyDescent="0.25">
      <c r="A6681" s="1" t="s">
        <v>6</v>
      </c>
      <c r="B6681" s="1" t="s">
        <v>39</v>
      </c>
      <c r="C6681" s="1" t="s">
        <v>17</v>
      </c>
      <c r="D6681" s="1" t="s">
        <v>33</v>
      </c>
      <c r="E6681" s="1" t="s">
        <v>14</v>
      </c>
      <c r="F6681" s="1" t="s">
        <v>12</v>
      </c>
      <c r="G6681" s="1" t="s">
        <v>64</v>
      </c>
      <c r="H6681" s="1">
        <v>3</v>
      </c>
      <c r="I6681">
        <v>26490.979599999999</v>
      </c>
      <c r="J6681" s="1">
        <f>SUMIFS(I:I,B:B,Table1_2[[#This Row],[Category Level 2]],D:D,Table1_2[[#This Row],[Brand]],E:E,Table1_2[[#This Row],[Region]],F:F,Table1_2[[#This Row],[Measure]],G:G,Table1_2[[#This Row],[Year]],H:H,"&lt;="&amp;Table1_2[[#This Row],[Month]])</f>
        <v>68989.435300000012</v>
      </c>
      <c r="K66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297064.05689999997</v>
      </c>
      <c r="N6681">
        <f>Table1_2[[#This Row],[Value]]*2.5</f>
        <v>66227.448999999993</v>
      </c>
    </row>
    <row r="6682" spans="1:14" x14ac:dyDescent="0.25">
      <c r="A6682" s="1" t="s">
        <v>6</v>
      </c>
      <c r="B6682" s="1" t="s">
        <v>39</v>
      </c>
      <c r="C6682" s="1" t="s">
        <v>17</v>
      </c>
      <c r="D6682" s="1" t="s">
        <v>33</v>
      </c>
      <c r="E6682" s="1" t="s">
        <v>14</v>
      </c>
      <c r="F6682" s="1" t="s">
        <v>12</v>
      </c>
      <c r="G6682" s="1" t="s">
        <v>64</v>
      </c>
      <c r="H6682" s="1">
        <v>4</v>
      </c>
      <c r="I6682">
        <v>19048.767599999999</v>
      </c>
      <c r="J6682" s="1">
        <f>SUMIFS(I:I,B:B,Table1_2[[#This Row],[Category Level 2]],D:D,Table1_2[[#This Row],[Brand]],E:E,Table1_2[[#This Row],[Region]],F:F,Table1_2[[#This Row],[Measure]],G:G,Table1_2[[#This Row],[Year]],H:H,"&lt;="&amp;Table1_2[[#This Row],[Month]])</f>
        <v>88038.202900000004</v>
      </c>
      <c r="K66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286949.6519</v>
      </c>
      <c r="N6682">
        <f>Table1_2[[#This Row],[Value]]*2.5</f>
        <v>47621.918999999994</v>
      </c>
    </row>
    <row r="6683" spans="1:14" x14ac:dyDescent="0.25">
      <c r="A6683" s="1" t="s">
        <v>6</v>
      </c>
      <c r="B6683" s="1" t="s">
        <v>39</v>
      </c>
      <c r="C6683" s="1" t="s">
        <v>17</v>
      </c>
      <c r="D6683" s="1" t="s">
        <v>33</v>
      </c>
      <c r="E6683" s="1" t="s">
        <v>14</v>
      </c>
      <c r="F6683" s="1" t="s">
        <v>12</v>
      </c>
      <c r="G6683" s="1" t="s">
        <v>64</v>
      </c>
      <c r="H6683" s="1">
        <v>5</v>
      </c>
      <c r="I6683">
        <v>15324.663999999999</v>
      </c>
      <c r="J6683" s="1">
        <f>SUMIFS(I:I,B:B,Table1_2[[#This Row],[Category Level 2]],D:D,Table1_2[[#This Row],[Brand]],E:E,Table1_2[[#This Row],[Region]],F:F,Table1_2[[#This Row],[Measure]],G:G,Table1_2[[#This Row],[Year]],H:H,"&lt;="&amp;Table1_2[[#This Row],[Month]])</f>
        <v>103362.86690000001</v>
      </c>
      <c r="K66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272825.02010000002</v>
      </c>
      <c r="N6683">
        <f>Table1_2[[#This Row],[Value]]*2.5</f>
        <v>38311.659999999996</v>
      </c>
    </row>
    <row r="6684" spans="1:14" x14ac:dyDescent="0.25">
      <c r="A6684" s="1" t="s">
        <v>6</v>
      </c>
      <c r="B6684" s="1" t="s">
        <v>39</v>
      </c>
      <c r="C6684" s="1" t="s">
        <v>17</v>
      </c>
      <c r="D6684" s="1" t="s">
        <v>33</v>
      </c>
      <c r="E6684" s="1" t="s">
        <v>14</v>
      </c>
      <c r="F6684" s="1" t="s">
        <v>12</v>
      </c>
      <c r="G6684" s="1" t="s">
        <v>64</v>
      </c>
      <c r="H6684" s="1">
        <v>6</v>
      </c>
      <c r="I6684">
        <v>19824.473600000001</v>
      </c>
      <c r="J6684" s="1">
        <f>SUMIFS(I:I,B:B,Table1_2[[#This Row],[Category Level 2]],D:D,Table1_2[[#This Row],[Brand]],E:E,Table1_2[[#This Row],[Region]],F:F,Table1_2[[#This Row],[Measure]],G:G,Table1_2[[#This Row],[Year]],H:H,"&lt;="&amp;Table1_2[[#This Row],[Month]])</f>
        <v>123187.34050000001</v>
      </c>
      <c r="K66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262886.19420000003</v>
      </c>
      <c r="N6684">
        <f>Table1_2[[#This Row],[Value]]*2.5</f>
        <v>49561.184000000001</v>
      </c>
    </row>
    <row r="6685" spans="1:14" x14ac:dyDescent="0.25">
      <c r="A6685" s="1" t="s">
        <v>6</v>
      </c>
      <c r="B6685" s="1" t="s">
        <v>39</v>
      </c>
      <c r="C6685" s="1" t="s">
        <v>17</v>
      </c>
      <c r="D6685" s="1" t="s">
        <v>33</v>
      </c>
      <c r="E6685" s="1" t="s">
        <v>14</v>
      </c>
      <c r="F6685" s="1" t="s">
        <v>12</v>
      </c>
      <c r="G6685" s="1" t="s">
        <v>64</v>
      </c>
      <c r="H6685" s="1">
        <v>7</v>
      </c>
      <c r="I6685">
        <v>18000.458600000002</v>
      </c>
      <c r="J6685" s="1">
        <f>SUMIFS(I:I,B:B,Table1_2[[#This Row],[Category Level 2]],D:D,Table1_2[[#This Row],[Brand]],E:E,Table1_2[[#This Row],[Region]],F:F,Table1_2[[#This Row],[Measure]],G:G,Table1_2[[#This Row],[Year]],H:H,"&lt;="&amp;Table1_2[[#This Row],[Month]])</f>
        <v>141187.7991</v>
      </c>
      <c r="K66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255086.39069999999</v>
      </c>
      <c r="N6685">
        <f>Table1_2[[#This Row],[Value]]*2.5</f>
        <v>45001.146500000003</v>
      </c>
    </row>
    <row r="6686" spans="1:14" x14ac:dyDescent="0.25">
      <c r="A6686" s="1" t="s">
        <v>6</v>
      </c>
      <c r="B6686" s="1" t="s">
        <v>39</v>
      </c>
      <c r="C6686" s="1" t="s">
        <v>17</v>
      </c>
      <c r="D6686" s="1" t="s">
        <v>33</v>
      </c>
      <c r="E6686" s="1" t="s">
        <v>14</v>
      </c>
      <c r="F6686" s="1" t="s">
        <v>12</v>
      </c>
      <c r="G6686" s="1" t="s">
        <v>64</v>
      </c>
      <c r="H6686" s="1">
        <v>8</v>
      </c>
      <c r="I6686">
        <v>16013.908600000001</v>
      </c>
      <c r="J6686" s="1">
        <f>SUMIFS(I:I,B:B,Table1_2[[#This Row],[Category Level 2]],D:D,Table1_2[[#This Row],[Brand]],E:E,Table1_2[[#This Row],[Region]],F:F,Table1_2[[#This Row],[Measure]],G:G,Table1_2[[#This Row],[Year]],H:H,"&lt;="&amp;Table1_2[[#This Row],[Month]])</f>
        <v>157201.7077</v>
      </c>
      <c r="K66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248431.09100000001</v>
      </c>
      <c r="N6686">
        <f>Table1_2[[#This Row],[Value]]*2.5</f>
        <v>40034.771500000003</v>
      </c>
    </row>
    <row r="6687" spans="1:14" x14ac:dyDescent="0.25">
      <c r="A6687" s="1" t="s">
        <v>6</v>
      </c>
      <c r="B6687" s="1" t="s">
        <v>39</v>
      </c>
      <c r="C6687" s="1" t="s">
        <v>17</v>
      </c>
      <c r="D6687" s="1" t="s">
        <v>33</v>
      </c>
      <c r="E6687" s="1" t="s">
        <v>14</v>
      </c>
      <c r="F6687" s="1" t="s">
        <v>12</v>
      </c>
      <c r="G6687" s="1" t="s">
        <v>64</v>
      </c>
      <c r="H6687" s="1">
        <v>9</v>
      </c>
      <c r="I6687">
        <v>17377.418100000003</v>
      </c>
      <c r="J6687" s="1">
        <f>SUMIFS(I:I,B:B,Table1_2[[#This Row],[Category Level 2]],D:D,Table1_2[[#This Row],[Brand]],E:E,Table1_2[[#This Row],[Region]],F:F,Table1_2[[#This Row],[Measure]],G:G,Table1_2[[#This Row],[Year]],H:H,"&lt;="&amp;Table1_2[[#This Row],[Month]])</f>
        <v>174579.12580000001</v>
      </c>
      <c r="K66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241138.6703</v>
      </c>
      <c r="N6687">
        <f>Table1_2[[#This Row],[Value]]*2.5</f>
        <v>43443.54525000001</v>
      </c>
    </row>
    <row r="6688" spans="1:14" x14ac:dyDescent="0.25">
      <c r="A6688" s="1" t="s">
        <v>6</v>
      </c>
      <c r="B6688" s="1" t="s">
        <v>39</v>
      </c>
      <c r="C6688" s="1" t="s">
        <v>17</v>
      </c>
      <c r="D6688" s="1" t="s">
        <v>33</v>
      </c>
      <c r="E6688" s="1" t="s">
        <v>14</v>
      </c>
      <c r="F6688" s="1" t="s">
        <v>12</v>
      </c>
      <c r="G6688" s="1" t="s">
        <v>64</v>
      </c>
      <c r="H6688" s="1">
        <v>10</v>
      </c>
      <c r="I6688">
        <v>21205.676100000001</v>
      </c>
      <c r="J6688" s="1">
        <f>SUMIFS(I:I,B:B,Table1_2[[#This Row],[Category Level 2]],D:D,Table1_2[[#This Row],[Brand]],E:E,Table1_2[[#This Row],[Region]],F:F,Table1_2[[#This Row],[Measure]],G:G,Table1_2[[#This Row],[Year]],H:H,"&lt;="&amp;Table1_2[[#This Row],[Month]])</f>
        <v>195784.80190000002</v>
      </c>
      <c r="K66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237157.45120000001</v>
      </c>
      <c r="N6688">
        <f>Table1_2[[#This Row],[Value]]*2.5</f>
        <v>53014.19025</v>
      </c>
    </row>
    <row r="6689" spans="1:14" x14ac:dyDescent="0.25">
      <c r="A6689" s="1" t="s">
        <v>6</v>
      </c>
      <c r="B6689" s="1" t="s">
        <v>39</v>
      </c>
      <c r="C6689" s="1" t="s">
        <v>17</v>
      </c>
      <c r="D6689" s="1" t="s">
        <v>33</v>
      </c>
      <c r="E6689" s="1" t="s">
        <v>14</v>
      </c>
      <c r="F6689" s="1" t="s">
        <v>12</v>
      </c>
      <c r="G6689" s="1" t="s">
        <v>64</v>
      </c>
      <c r="H6689" s="1">
        <v>11</v>
      </c>
      <c r="I6689">
        <v>15691.506999999998</v>
      </c>
      <c r="J6689" s="1">
        <f>SUMIFS(I:I,B:B,Table1_2[[#This Row],[Category Level 2]],D:D,Table1_2[[#This Row],[Brand]],E:E,Table1_2[[#This Row],[Region]],F:F,Table1_2[[#This Row],[Measure]],G:G,Table1_2[[#This Row],[Year]],H:H,"&lt;="&amp;Table1_2[[#This Row],[Month]])</f>
        <v>211476.3089</v>
      </c>
      <c r="K66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231139.8253</v>
      </c>
      <c r="N6689">
        <f>Table1_2[[#This Row],[Value]]*2.5</f>
        <v>39228.767499999994</v>
      </c>
    </row>
    <row r="6690" spans="1:14" x14ac:dyDescent="0.25">
      <c r="A6690" s="1" t="s">
        <v>6</v>
      </c>
      <c r="B6690" s="1" t="s">
        <v>39</v>
      </c>
      <c r="C6690" s="1" t="s">
        <v>17</v>
      </c>
      <c r="D6690" s="1" t="s">
        <v>33</v>
      </c>
      <c r="E6690" s="1" t="s">
        <v>14</v>
      </c>
      <c r="F6690" s="1" t="s">
        <v>12</v>
      </c>
      <c r="G6690" s="1" t="s">
        <v>64</v>
      </c>
      <c r="H6690" s="1">
        <v>12</v>
      </c>
      <c r="I6690">
        <v>17609.8649</v>
      </c>
      <c r="J6690" s="1">
        <f>SUMIFS(I:I,B:B,Table1_2[[#This Row],[Category Level 2]],D:D,Table1_2[[#This Row],[Brand]],E:E,Table1_2[[#This Row],[Region]],F:F,Table1_2[[#This Row],[Measure]],G:G,Table1_2[[#This Row],[Year]],H:H,"&lt;="&amp;Table1_2[[#This Row],[Month]])</f>
        <v>229086.17379999999</v>
      </c>
      <c r="K66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229086.17379999999</v>
      </c>
      <c r="N6690">
        <f>Table1_2[[#This Row],[Value]]*2.5</f>
        <v>44024.662250000001</v>
      </c>
    </row>
    <row r="6691" spans="1:14" x14ac:dyDescent="0.25">
      <c r="A6691" s="1" t="s">
        <v>6</v>
      </c>
      <c r="B6691" s="1" t="s">
        <v>39</v>
      </c>
      <c r="C6691" s="1" t="s">
        <v>17</v>
      </c>
      <c r="D6691" s="1" t="s">
        <v>33</v>
      </c>
      <c r="E6691" s="1" t="s">
        <v>14</v>
      </c>
      <c r="F6691" s="1" t="s">
        <v>12</v>
      </c>
      <c r="G6691" s="1" t="s">
        <v>65</v>
      </c>
      <c r="H6691" s="1">
        <v>1</v>
      </c>
      <c r="I6691">
        <v>16859.5108</v>
      </c>
      <c r="J6691" s="1">
        <f>SUMIFS(I:I,B:B,Table1_2[[#This Row],[Category Level 2]],D:D,Table1_2[[#This Row],[Brand]],E:E,Table1_2[[#This Row],[Region]],F:F,Table1_2[[#This Row],[Measure]],G:G,Table1_2[[#This Row],[Year]],H:H,"&lt;="&amp;Table1_2[[#This Row],[Month]])</f>
        <v>16859.5108</v>
      </c>
      <c r="K66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225146.15419999999</v>
      </c>
      <c r="N6691">
        <f>Table1_2[[#This Row],[Value]]*2.5</f>
        <v>42148.777000000002</v>
      </c>
    </row>
    <row r="6692" spans="1:14" x14ac:dyDescent="0.25">
      <c r="A6692" s="1" t="s">
        <v>6</v>
      </c>
      <c r="B6692" s="1" t="s">
        <v>39</v>
      </c>
      <c r="C6692" s="1" t="s">
        <v>17</v>
      </c>
      <c r="D6692" s="1" t="s">
        <v>33</v>
      </c>
      <c r="E6692" s="1" t="s">
        <v>14</v>
      </c>
      <c r="F6692" s="1" t="s">
        <v>12</v>
      </c>
      <c r="G6692" s="1" t="s">
        <v>65</v>
      </c>
      <c r="H6692" s="1">
        <v>2</v>
      </c>
      <c r="I6692">
        <v>17610.68</v>
      </c>
      <c r="J6692" s="1">
        <f>SUMIFS(I:I,B:B,Table1_2[[#This Row],[Category Level 2]],D:D,Table1_2[[#This Row],[Brand]],E:E,Table1_2[[#This Row],[Region]],F:F,Table1_2[[#This Row],[Measure]],G:G,Table1_2[[#This Row],[Year]],H:H,"&lt;="&amp;Table1_2[[#This Row],[Month]])</f>
        <v>34470.190799999997</v>
      </c>
      <c r="K66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221057.90889999998</v>
      </c>
      <c r="N6692">
        <f>Table1_2[[#This Row],[Value]]*2.5</f>
        <v>44026.7</v>
      </c>
    </row>
    <row r="6693" spans="1:14" x14ac:dyDescent="0.25">
      <c r="A6693" s="1" t="s">
        <v>6</v>
      </c>
      <c r="B6693" s="1" t="s">
        <v>39</v>
      </c>
      <c r="C6693" s="1" t="s">
        <v>17</v>
      </c>
      <c r="D6693" s="1" t="s">
        <v>33</v>
      </c>
      <c r="E6693" s="1" t="s">
        <v>14</v>
      </c>
      <c r="F6693" s="1" t="s">
        <v>12</v>
      </c>
      <c r="G6693" s="1" t="s">
        <v>65</v>
      </c>
      <c r="H6693" s="1">
        <v>3</v>
      </c>
      <c r="I6693">
        <v>19056.304</v>
      </c>
      <c r="J6693" s="1">
        <f>SUMIFS(I:I,B:B,Table1_2[[#This Row],[Category Level 2]],D:D,Table1_2[[#This Row],[Brand]],E:E,Table1_2[[#This Row],[Region]],F:F,Table1_2[[#This Row],[Measure]],G:G,Table1_2[[#This Row],[Year]],H:H,"&lt;="&amp;Table1_2[[#This Row],[Month]])</f>
        <v>53526.4948</v>
      </c>
      <c r="K66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213623.23329999996</v>
      </c>
      <c r="N6693">
        <f>Table1_2[[#This Row],[Value]]*2.5</f>
        <v>47640.76</v>
      </c>
    </row>
    <row r="6694" spans="1:14" x14ac:dyDescent="0.25">
      <c r="A6694" s="1" t="s">
        <v>6</v>
      </c>
      <c r="B6694" s="1" t="s">
        <v>39</v>
      </c>
      <c r="C6694" s="1" t="s">
        <v>17</v>
      </c>
      <c r="D6694" s="1" t="s">
        <v>33</v>
      </c>
      <c r="E6694" s="1" t="s">
        <v>14</v>
      </c>
      <c r="F6694" s="1" t="s">
        <v>12</v>
      </c>
      <c r="G6694" s="1" t="s">
        <v>65</v>
      </c>
      <c r="H6694" s="1">
        <v>4</v>
      </c>
      <c r="I6694">
        <v>16466.5288</v>
      </c>
      <c r="J6694" s="1">
        <f>SUMIFS(I:I,B:B,Table1_2[[#This Row],[Category Level 2]],D:D,Table1_2[[#This Row],[Brand]],E:E,Table1_2[[#This Row],[Region]],F:F,Table1_2[[#This Row],[Measure]],G:G,Table1_2[[#This Row],[Year]],H:H,"&lt;="&amp;Table1_2[[#This Row],[Month]])</f>
        <v>69993.0236</v>
      </c>
      <c r="K66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211040.99450000003</v>
      </c>
      <c r="N6694">
        <f>Table1_2[[#This Row],[Value]]*2.5</f>
        <v>41166.322</v>
      </c>
    </row>
    <row r="6695" spans="1:14" x14ac:dyDescent="0.25">
      <c r="A6695" s="1" t="s">
        <v>6</v>
      </c>
      <c r="B6695" s="1" t="s">
        <v>39</v>
      </c>
      <c r="C6695" s="1" t="s">
        <v>17</v>
      </c>
      <c r="D6695" s="1" t="s">
        <v>33</v>
      </c>
      <c r="E6695" s="1" t="s">
        <v>14</v>
      </c>
      <c r="F6695" s="1" t="s">
        <v>12</v>
      </c>
      <c r="G6695" s="1" t="s">
        <v>65</v>
      </c>
      <c r="H6695" s="1">
        <v>5</v>
      </c>
      <c r="I6695">
        <v>19399.096600000001</v>
      </c>
      <c r="J6695" s="1">
        <f>SUMIFS(I:I,B:B,Table1_2[[#This Row],[Category Level 2]],D:D,Table1_2[[#This Row],[Brand]],E:E,Table1_2[[#This Row],[Region]],F:F,Table1_2[[#This Row],[Measure]],G:G,Table1_2[[#This Row],[Year]],H:H,"&lt;="&amp;Table1_2[[#This Row],[Month]])</f>
        <v>89392.120200000005</v>
      </c>
      <c r="K66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215115.42710000003</v>
      </c>
      <c r="N6695">
        <f>Table1_2[[#This Row],[Value]]*2.5</f>
        <v>48497.741500000004</v>
      </c>
    </row>
    <row r="6696" spans="1:14" x14ac:dyDescent="0.25">
      <c r="A6696" s="1" t="s">
        <v>6</v>
      </c>
      <c r="B6696" s="1" t="s">
        <v>39</v>
      </c>
      <c r="C6696" s="1" t="s">
        <v>17</v>
      </c>
      <c r="D6696" s="1" t="s">
        <v>33</v>
      </c>
      <c r="E6696" s="1" t="s">
        <v>14</v>
      </c>
      <c r="F6696" s="1" t="s">
        <v>12</v>
      </c>
      <c r="G6696" s="1" t="s">
        <v>65</v>
      </c>
      <c r="H6696" s="1">
        <v>6</v>
      </c>
      <c r="I6696">
        <v>18294.701400000002</v>
      </c>
      <c r="J6696" s="1">
        <f>SUMIFS(I:I,B:B,Table1_2[[#This Row],[Category Level 2]],D:D,Table1_2[[#This Row],[Brand]],E:E,Table1_2[[#This Row],[Region]],F:F,Table1_2[[#This Row],[Measure]],G:G,Table1_2[[#This Row],[Year]],H:H,"&lt;="&amp;Table1_2[[#This Row],[Month]])</f>
        <v>107686.82160000001</v>
      </c>
      <c r="K66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213585.65490000002</v>
      </c>
      <c r="N6696">
        <f>Table1_2[[#This Row],[Value]]*2.5</f>
        <v>45736.753500000006</v>
      </c>
    </row>
    <row r="6697" spans="1:14" x14ac:dyDescent="0.25">
      <c r="A6697" s="1" t="s">
        <v>6</v>
      </c>
      <c r="B6697" s="1" t="s">
        <v>39</v>
      </c>
      <c r="C6697" s="1" t="s">
        <v>17</v>
      </c>
      <c r="D6697" s="1" t="s">
        <v>33</v>
      </c>
      <c r="E6697" s="1" t="s">
        <v>14</v>
      </c>
      <c r="F6697" s="1" t="s">
        <v>12</v>
      </c>
      <c r="G6697" s="1" t="s">
        <v>65</v>
      </c>
      <c r="H6697" s="1">
        <v>7</v>
      </c>
      <c r="I6697">
        <v>17897.374</v>
      </c>
      <c r="J6697" s="1">
        <f>SUMIFS(I:I,B:B,Table1_2[[#This Row],[Category Level 2]],D:D,Table1_2[[#This Row],[Brand]],E:E,Table1_2[[#This Row],[Region]],F:F,Table1_2[[#This Row],[Measure]],G:G,Table1_2[[#This Row],[Year]],H:H,"&lt;="&amp;Table1_2[[#This Row],[Month]])</f>
        <v>125584.19560000001</v>
      </c>
      <c r="K66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213482.57030000002</v>
      </c>
      <c r="N6697">
        <f>Table1_2[[#This Row],[Value]]*2.5</f>
        <v>44743.434999999998</v>
      </c>
    </row>
    <row r="6698" spans="1:14" x14ac:dyDescent="0.25">
      <c r="A6698" s="1" t="s">
        <v>6</v>
      </c>
      <c r="B6698" s="1" t="s">
        <v>39</v>
      </c>
      <c r="C6698" s="1" t="s">
        <v>17</v>
      </c>
      <c r="D6698" s="1" t="s">
        <v>33</v>
      </c>
      <c r="E6698" s="1" t="s">
        <v>14</v>
      </c>
      <c r="F6698" s="1" t="s">
        <v>12</v>
      </c>
      <c r="G6698" s="1" t="s">
        <v>65</v>
      </c>
      <c r="H6698" s="1">
        <v>8</v>
      </c>
      <c r="I6698">
        <v>13421.7394</v>
      </c>
      <c r="J6698" s="1">
        <f>SUMIFS(I:I,B:B,Table1_2[[#This Row],[Category Level 2]],D:D,Table1_2[[#This Row],[Brand]],E:E,Table1_2[[#This Row],[Region]],F:F,Table1_2[[#This Row],[Measure]],G:G,Table1_2[[#This Row],[Year]],H:H,"&lt;="&amp;Table1_2[[#This Row],[Month]])</f>
        <v>139005.935</v>
      </c>
      <c r="K66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210890.40110000002</v>
      </c>
      <c r="N6698">
        <f>Table1_2[[#This Row],[Value]]*2.5</f>
        <v>33554.3485</v>
      </c>
    </row>
    <row r="6699" spans="1:14" x14ac:dyDescent="0.25">
      <c r="A6699" s="1" t="s">
        <v>6</v>
      </c>
      <c r="B6699" s="1" t="s">
        <v>39</v>
      </c>
      <c r="C6699" s="1" t="s">
        <v>17</v>
      </c>
      <c r="D6699" s="1" t="s">
        <v>33</v>
      </c>
      <c r="E6699" s="1" t="s">
        <v>14</v>
      </c>
      <c r="F6699" s="1" t="s">
        <v>12</v>
      </c>
      <c r="G6699" s="1" t="s">
        <v>65</v>
      </c>
      <c r="H6699" s="1">
        <v>9</v>
      </c>
      <c r="I6699">
        <v>17181.779399999999</v>
      </c>
      <c r="J6699" s="1">
        <f>SUMIFS(I:I,B:B,Table1_2[[#This Row],[Category Level 2]],D:D,Table1_2[[#This Row],[Brand]],E:E,Table1_2[[#This Row],[Region]],F:F,Table1_2[[#This Row],[Measure]],G:G,Table1_2[[#This Row],[Year]],H:H,"&lt;="&amp;Table1_2[[#This Row],[Month]])</f>
        <v>156187.7144</v>
      </c>
      <c r="K66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210694.76240000001</v>
      </c>
      <c r="N6699">
        <f>Table1_2[[#This Row],[Value]]*2.5</f>
        <v>42954.448499999999</v>
      </c>
    </row>
    <row r="6700" spans="1:14" x14ac:dyDescent="0.25">
      <c r="A6700" s="1" t="s">
        <v>6</v>
      </c>
      <c r="B6700" s="1" t="s">
        <v>39</v>
      </c>
      <c r="C6700" s="1" t="s">
        <v>17</v>
      </c>
      <c r="D6700" s="1" t="s">
        <v>33</v>
      </c>
      <c r="E6700" s="1" t="s">
        <v>14</v>
      </c>
      <c r="F6700" s="1" t="s">
        <v>12</v>
      </c>
      <c r="G6700" s="1" t="s">
        <v>65</v>
      </c>
      <c r="H6700" s="1">
        <v>10</v>
      </c>
      <c r="I6700">
        <v>17868.620800000001</v>
      </c>
      <c r="J6700" s="1">
        <f>SUMIFS(I:I,B:B,Table1_2[[#This Row],[Category Level 2]],D:D,Table1_2[[#This Row],[Brand]],E:E,Table1_2[[#This Row],[Region]],F:F,Table1_2[[#This Row],[Measure]],G:G,Table1_2[[#This Row],[Year]],H:H,"&lt;="&amp;Table1_2[[#This Row],[Month]])</f>
        <v>174056.3352</v>
      </c>
      <c r="K67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207357.7071</v>
      </c>
      <c r="N6700">
        <f>Table1_2[[#This Row],[Value]]*2.5</f>
        <v>44671.552000000003</v>
      </c>
    </row>
    <row r="6701" spans="1:14" x14ac:dyDescent="0.25">
      <c r="A6701" s="1" t="s">
        <v>6</v>
      </c>
      <c r="B6701" s="1" t="s">
        <v>39</v>
      </c>
      <c r="C6701" s="1" t="s">
        <v>17</v>
      </c>
      <c r="D6701" s="1" t="s">
        <v>33</v>
      </c>
      <c r="E6701" s="1" t="s">
        <v>14</v>
      </c>
      <c r="F6701" s="1" t="s">
        <v>12</v>
      </c>
      <c r="G6701" s="1" t="s">
        <v>65</v>
      </c>
      <c r="H6701" s="1">
        <v>11</v>
      </c>
      <c r="I6701">
        <v>18866.524600000004</v>
      </c>
      <c r="J6701" s="1">
        <f>SUMIFS(I:I,B:B,Table1_2[[#This Row],[Category Level 2]],D:D,Table1_2[[#This Row],[Brand]],E:E,Table1_2[[#This Row],[Region]],F:F,Table1_2[[#This Row],[Measure]],G:G,Table1_2[[#This Row],[Year]],H:H,"&lt;="&amp;Table1_2[[#This Row],[Month]])</f>
        <v>192922.85980000001</v>
      </c>
      <c r="K67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210532.72470000002</v>
      </c>
      <c r="N6701">
        <f>Table1_2[[#This Row],[Value]]*2.5</f>
        <v>47166.311500000011</v>
      </c>
    </row>
    <row r="6702" spans="1:14" x14ac:dyDescent="0.25">
      <c r="A6702" s="1" t="s">
        <v>6</v>
      </c>
      <c r="B6702" s="1" t="s">
        <v>39</v>
      </c>
      <c r="C6702" s="1" t="s">
        <v>17</v>
      </c>
      <c r="D6702" s="1" t="s">
        <v>33</v>
      </c>
      <c r="E6702" s="1" t="s">
        <v>14</v>
      </c>
      <c r="F6702" s="1" t="s">
        <v>12</v>
      </c>
      <c r="G6702" s="1" t="s">
        <v>65</v>
      </c>
      <c r="H6702" s="1">
        <v>12</v>
      </c>
      <c r="I6702">
        <v>18827.666400000002</v>
      </c>
      <c r="J6702" s="1">
        <f>SUMIFS(I:I,B:B,Table1_2[[#This Row],[Category Level 2]],D:D,Table1_2[[#This Row],[Brand]],E:E,Table1_2[[#This Row],[Region]],F:F,Table1_2[[#This Row],[Measure]],G:G,Table1_2[[#This Row],[Year]],H:H,"&lt;="&amp;Table1_2[[#This Row],[Month]])</f>
        <v>211750.52620000002</v>
      </c>
      <c r="K67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211750.52620000002</v>
      </c>
      <c r="N6702">
        <f>Table1_2[[#This Row],[Value]]*2.5</f>
        <v>47069.166000000005</v>
      </c>
    </row>
    <row r="6703" spans="1:14" x14ac:dyDescent="0.25">
      <c r="A6703" s="1" t="s">
        <v>6</v>
      </c>
      <c r="B6703" s="1" t="s">
        <v>39</v>
      </c>
      <c r="C6703" s="1" t="s">
        <v>17</v>
      </c>
      <c r="D6703" s="1" t="s">
        <v>33</v>
      </c>
      <c r="E6703" s="1" t="s">
        <v>14</v>
      </c>
      <c r="F6703" s="1" t="s">
        <v>12</v>
      </c>
      <c r="G6703" s="1" t="s">
        <v>66</v>
      </c>
      <c r="H6703" s="1">
        <v>1</v>
      </c>
      <c r="I6703">
        <v>17315.8904</v>
      </c>
      <c r="J6703" s="1">
        <f>SUMIFS(I:I,B:B,Table1_2[[#This Row],[Category Level 2]],D:D,Table1_2[[#This Row],[Brand]],E:E,Table1_2[[#This Row],[Region]],F:F,Table1_2[[#This Row],[Measure]],G:G,Table1_2[[#This Row],[Year]],H:H,"&lt;="&amp;Table1_2[[#This Row],[Month]])</f>
        <v>17315.8904</v>
      </c>
      <c r="K67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212206.90580000004</v>
      </c>
      <c r="N6703">
        <f>Table1_2[[#This Row],[Value]]*2.5</f>
        <v>43289.726000000002</v>
      </c>
    </row>
    <row r="6704" spans="1:14" x14ac:dyDescent="0.25">
      <c r="A6704" s="1" t="s">
        <v>6</v>
      </c>
      <c r="B6704" s="1" t="s">
        <v>39</v>
      </c>
      <c r="C6704" s="1" t="s">
        <v>17</v>
      </c>
      <c r="D6704" s="1" t="s">
        <v>33</v>
      </c>
      <c r="E6704" s="1" t="s">
        <v>14</v>
      </c>
      <c r="F6704" s="1" t="s">
        <v>12</v>
      </c>
      <c r="G6704" s="1" t="s">
        <v>66</v>
      </c>
      <c r="H6704" s="1">
        <v>2</v>
      </c>
      <c r="I6704">
        <v>17247.208000000002</v>
      </c>
      <c r="J6704" s="1">
        <f>SUMIFS(I:I,B:B,Table1_2[[#This Row],[Category Level 2]],D:D,Table1_2[[#This Row],[Brand]],E:E,Table1_2[[#This Row],[Region]],F:F,Table1_2[[#This Row],[Measure]],G:G,Table1_2[[#This Row],[Year]],H:H,"&lt;="&amp;Table1_2[[#This Row],[Month]])</f>
        <v>34563.098400000003</v>
      </c>
      <c r="K67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211843.43380000006</v>
      </c>
      <c r="N6704">
        <f>Table1_2[[#This Row],[Value]]*2.5</f>
        <v>43118.020000000004</v>
      </c>
    </row>
    <row r="6705" spans="1:14" x14ac:dyDescent="0.25">
      <c r="A6705" s="1" t="s">
        <v>6</v>
      </c>
      <c r="B6705" s="1" t="s">
        <v>39</v>
      </c>
      <c r="C6705" s="1" t="s">
        <v>17</v>
      </c>
      <c r="D6705" s="1" t="s">
        <v>33</v>
      </c>
      <c r="E6705" s="1" t="s">
        <v>14</v>
      </c>
      <c r="F6705" s="1" t="s">
        <v>12</v>
      </c>
      <c r="G6705" s="1" t="s">
        <v>66</v>
      </c>
      <c r="H6705" s="1">
        <v>3</v>
      </c>
      <c r="I6705">
        <v>20550.656999999999</v>
      </c>
      <c r="J6705" s="1">
        <f>SUMIFS(I:I,B:B,Table1_2[[#This Row],[Category Level 2]],D:D,Table1_2[[#This Row],[Brand]],E:E,Table1_2[[#This Row],[Region]],F:F,Table1_2[[#This Row],[Measure]],G:G,Table1_2[[#This Row],[Year]],H:H,"&lt;="&amp;Table1_2[[#This Row],[Month]])</f>
        <v>55113.755400000002</v>
      </c>
      <c r="K67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213337.78680000003</v>
      </c>
      <c r="N6705">
        <f>Table1_2[[#This Row],[Value]]*2.5</f>
        <v>51376.642500000002</v>
      </c>
    </row>
    <row r="6706" spans="1:14" x14ac:dyDescent="0.25">
      <c r="A6706" s="1" t="s">
        <v>6</v>
      </c>
      <c r="B6706" s="1" t="s">
        <v>39</v>
      </c>
      <c r="C6706" s="1" t="s">
        <v>17</v>
      </c>
      <c r="D6706" s="1" t="s">
        <v>33</v>
      </c>
      <c r="E6706" s="1" t="s">
        <v>14</v>
      </c>
      <c r="F6706" s="1" t="s">
        <v>12</v>
      </c>
      <c r="G6706" s="1" t="s">
        <v>66</v>
      </c>
      <c r="H6706" s="1">
        <v>4</v>
      </c>
      <c r="I6706">
        <v>17507.625799999998</v>
      </c>
      <c r="J6706" s="1">
        <f>SUMIFS(I:I,B:B,Table1_2[[#This Row],[Category Level 2]],D:D,Table1_2[[#This Row],[Brand]],E:E,Table1_2[[#This Row],[Region]],F:F,Table1_2[[#This Row],[Measure]],G:G,Table1_2[[#This Row],[Year]],H:H,"&lt;="&amp;Table1_2[[#This Row],[Month]])</f>
        <v>72621.381200000003</v>
      </c>
      <c r="K67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214378.88380000001</v>
      </c>
      <c r="N6706">
        <f>Table1_2[[#This Row],[Value]]*2.5</f>
        <v>43769.064499999993</v>
      </c>
    </row>
    <row r="6707" spans="1:14" x14ac:dyDescent="0.25">
      <c r="A6707" s="1" t="s">
        <v>6</v>
      </c>
      <c r="B6707" s="1" t="s">
        <v>39</v>
      </c>
      <c r="C6707" s="1" t="s">
        <v>17</v>
      </c>
      <c r="D6707" s="1" t="s">
        <v>33</v>
      </c>
      <c r="E6707" s="1" t="s">
        <v>14</v>
      </c>
      <c r="F6707" s="1" t="s">
        <v>12</v>
      </c>
      <c r="G6707" s="1" t="s">
        <v>66</v>
      </c>
      <c r="H6707" s="1">
        <v>5</v>
      </c>
      <c r="I6707">
        <v>20583.089599999999</v>
      </c>
      <c r="J6707" s="1">
        <f>SUMIFS(I:I,B:B,Table1_2[[#This Row],[Category Level 2]],D:D,Table1_2[[#This Row],[Brand]],E:E,Table1_2[[#This Row],[Region]],F:F,Table1_2[[#This Row],[Measure]],G:G,Table1_2[[#This Row],[Year]],H:H,"&lt;="&amp;Table1_2[[#This Row],[Month]])</f>
        <v>93204.47080000001</v>
      </c>
      <c r="K67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215562.87680000003</v>
      </c>
      <c r="N6707">
        <f>Table1_2[[#This Row],[Value]]*2.5</f>
        <v>51457.724000000002</v>
      </c>
    </row>
    <row r="6708" spans="1:14" x14ac:dyDescent="0.25">
      <c r="A6708" s="1" t="s">
        <v>6</v>
      </c>
      <c r="B6708" s="1" t="s">
        <v>39</v>
      </c>
      <c r="C6708" s="1" t="s">
        <v>17</v>
      </c>
      <c r="D6708" s="1" t="s">
        <v>33</v>
      </c>
      <c r="E6708" s="1" t="s">
        <v>14</v>
      </c>
      <c r="F6708" s="1" t="s">
        <v>12</v>
      </c>
      <c r="G6708" s="1" t="s">
        <v>66</v>
      </c>
      <c r="H6708" s="1">
        <v>6</v>
      </c>
      <c r="I6708">
        <v>19035.882600000001</v>
      </c>
      <c r="J6708" s="1">
        <f>SUMIFS(I:I,B:B,Table1_2[[#This Row],[Category Level 2]],D:D,Table1_2[[#This Row],[Brand]],E:E,Table1_2[[#This Row],[Region]],F:F,Table1_2[[#This Row],[Measure]],G:G,Table1_2[[#This Row],[Year]],H:H,"&lt;="&amp;Table1_2[[#This Row],[Month]])</f>
        <v>112240.35340000001</v>
      </c>
      <c r="K67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216304.05800000002</v>
      </c>
      <c r="N6708">
        <f>Table1_2[[#This Row],[Value]]*2.5</f>
        <v>47589.7065</v>
      </c>
    </row>
    <row r="6709" spans="1:14" x14ac:dyDescent="0.25">
      <c r="A6709" s="1" t="s">
        <v>6</v>
      </c>
      <c r="B6709" s="1" t="s">
        <v>39</v>
      </c>
      <c r="C6709" s="1" t="s">
        <v>17</v>
      </c>
      <c r="D6709" s="1" t="s">
        <v>33</v>
      </c>
      <c r="E6709" s="1" t="s">
        <v>14</v>
      </c>
      <c r="F6709" s="1" t="s">
        <v>12</v>
      </c>
      <c r="G6709" s="1" t="s">
        <v>66</v>
      </c>
      <c r="H6709" s="1">
        <v>7</v>
      </c>
      <c r="I6709">
        <v>22367.463600000003</v>
      </c>
      <c r="J6709" s="1">
        <f>SUMIFS(I:I,B:B,Table1_2[[#This Row],[Category Level 2]],D:D,Table1_2[[#This Row],[Brand]],E:E,Table1_2[[#This Row],[Region]],F:F,Table1_2[[#This Row],[Measure]],G:G,Table1_2[[#This Row],[Year]],H:H,"&lt;="&amp;Table1_2[[#This Row],[Month]])</f>
        <v>134607.81700000001</v>
      </c>
      <c r="K67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220774.14760000003</v>
      </c>
      <c r="N6709">
        <f>Table1_2[[#This Row],[Value]]*2.5</f>
        <v>55918.659000000007</v>
      </c>
    </row>
    <row r="6710" spans="1:14" x14ac:dyDescent="0.25">
      <c r="A6710" s="1" t="s">
        <v>6</v>
      </c>
      <c r="B6710" s="1" t="s">
        <v>39</v>
      </c>
      <c r="C6710" s="1" t="s">
        <v>17</v>
      </c>
      <c r="D6710" s="1" t="s">
        <v>33</v>
      </c>
      <c r="E6710" s="1" t="s">
        <v>14</v>
      </c>
      <c r="F6710" s="1" t="s">
        <v>12</v>
      </c>
      <c r="G6710" s="1" t="s">
        <v>66</v>
      </c>
      <c r="H6710" s="1">
        <v>8</v>
      </c>
      <c r="I6710">
        <v>16497.882399999999</v>
      </c>
      <c r="J6710" s="1">
        <f>SUMIFS(I:I,B:B,Table1_2[[#This Row],[Category Level 2]],D:D,Table1_2[[#This Row],[Brand]],E:E,Table1_2[[#This Row],[Region]],F:F,Table1_2[[#This Row],[Measure]],G:G,Table1_2[[#This Row],[Year]],H:H,"&lt;="&amp;Table1_2[[#This Row],[Month]])</f>
        <v>151105.69940000001</v>
      </c>
      <c r="K67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223850.29060000001</v>
      </c>
      <c r="N6710">
        <f>Table1_2[[#This Row],[Value]]*2.5</f>
        <v>41244.705999999998</v>
      </c>
    </row>
    <row r="6711" spans="1:14" x14ac:dyDescent="0.25">
      <c r="A6711" s="1" t="s">
        <v>6</v>
      </c>
      <c r="B6711" s="1" t="s">
        <v>39</v>
      </c>
      <c r="C6711" s="1" t="s">
        <v>17</v>
      </c>
      <c r="D6711" s="1" t="s">
        <v>33</v>
      </c>
      <c r="E6711" s="1" t="s">
        <v>14</v>
      </c>
      <c r="F6711" s="1" t="s">
        <v>12</v>
      </c>
      <c r="G6711" s="1" t="s">
        <v>66</v>
      </c>
      <c r="H6711" s="1">
        <v>9</v>
      </c>
      <c r="I6711">
        <v>20956.428</v>
      </c>
      <c r="J6711" s="1">
        <f>SUMIFS(I:I,B:B,Table1_2[[#This Row],[Category Level 2]],D:D,Table1_2[[#This Row],[Brand]],E:E,Table1_2[[#This Row],[Region]],F:F,Table1_2[[#This Row],[Measure]],G:G,Table1_2[[#This Row],[Year]],H:H,"&lt;="&amp;Table1_2[[#This Row],[Month]])</f>
        <v>172062.1274</v>
      </c>
      <c r="K67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227624.93920000002</v>
      </c>
      <c r="N6711">
        <f>Table1_2[[#This Row],[Value]]*2.5</f>
        <v>52391.07</v>
      </c>
    </row>
    <row r="6712" spans="1:14" x14ac:dyDescent="0.25">
      <c r="A6712" s="1" t="s">
        <v>6</v>
      </c>
      <c r="B6712" s="1" t="s">
        <v>39</v>
      </c>
      <c r="C6712" s="1" t="s">
        <v>17</v>
      </c>
      <c r="D6712" s="1" t="s">
        <v>33</v>
      </c>
      <c r="E6712" s="1" t="s">
        <v>14</v>
      </c>
      <c r="F6712" s="1" t="s">
        <v>12</v>
      </c>
      <c r="G6712" s="1" t="s">
        <v>66</v>
      </c>
      <c r="H6712" s="1">
        <v>10</v>
      </c>
      <c r="I6712">
        <v>23330.422000000002</v>
      </c>
      <c r="J6712" s="1">
        <f>SUMIFS(I:I,B:B,Table1_2[[#This Row],[Category Level 2]],D:D,Table1_2[[#This Row],[Brand]],E:E,Table1_2[[#This Row],[Region]],F:F,Table1_2[[#This Row],[Measure]],G:G,Table1_2[[#This Row],[Year]],H:H,"&lt;="&amp;Table1_2[[#This Row],[Month]])</f>
        <v>195392.54939999999</v>
      </c>
      <c r="K67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233086.74040000001</v>
      </c>
      <c r="N6712">
        <f>Table1_2[[#This Row],[Value]]*2.5</f>
        <v>58326.055000000008</v>
      </c>
    </row>
    <row r="6713" spans="1:14" x14ac:dyDescent="0.25">
      <c r="A6713" s="1" t="s">
        <v>6</v>
      </c>
      <c r="B6713" s="1" t="s">
        <v>39</v>
      </c>
      <c r="C6713" s="1" t="s">
        <v>17</v>
      </c>
      <c r="D6713" s="1" t="s">
        <v>33</v>
      </c>
      <c r="E6713" s="1" t="s">
        <v>14</v>
      </c>
      <c r="F6713" s="1" t="s">
        <v>12</v>
      </c>
      <c r="G6713" s="1" t="s">
        <v>66</v>
      </c>
      <c r="H6713" s="1">
        <v>11</v>
      </c>
      <c r="I6713">
        <v>24720.282900000002</v>
      </c>
      <c r="J6713" s="1">
        <f>SUMIFS(I:I,B:B,Table1_2[[#This Row],[Category Level 2]],D:D,Table1_2[[#This Row],[Brand]],E:E,Table1_2[[#This Row],[Region]],F:F,Table1_2[[#This Row],[Measure]],G:G,Table1_2[[#This Row],[Year]],H:H,"&lt;="&amp;Table1_2[[#This Row],[Month]])</f>
        <v>220112.83229999998</v>
      </c>
      <c r="K67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238940.4987</v>
      </c>
      <c r="N6713">
        <f>Table1_2[[#This Row],[Value]]*2.5</f>
        <v>61800.707250000007</v>
      </c>
    </row>
    <row r="6714" spans="1:14" x14ac:dyDescent="0.25">
      <c r="A6714" s="1" t="s">
        <v>6</v>
      </c>
      <c r="B6714" s="1" t="s">
        <v>39</v>
      </c>
      <c r="C6714" s="1" t="s">
        <v>17</v>
      </c>
      <c r="D6714" s="1" t="s">
        <v>33</v>
      </c>
      <c r="E6714" s="1" t="s">
        <v>14</v>
      </c>
      <c r="F6714" s="1" t="s">
        <v>12</v>
      </c>
      <c r="G6714" s="1" t="s">
        <v>66</v>
      </c>
      <c r="H6714" s="1">
        <v>12</v>
      </c>
      <c r="I6714">
        <v>27954.468700000001</v>
      </c>
      <c r="J6714" s="1">
        <f>SUMIFS(I:I,B:B,Table1_2[[#This Row],[Category Level 2]],D:D,Table1_2[[#This Row],[Brand]],E:E,Table1_2[[#This Row],[Region]],F:F,Table1_2[[#This Row],[Measure]],G:G,Table1_2[[#This Row],[Year]],H:H,"&lt;="&amp;Table1_2[[#This Row],[Month]])</f>
        <v>248067.30099999998</v>
      </c>
      <c r="K67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248067.30099999998</v>
      </c>
      <c r="N6714">
        <f>Table1_2[[#This Row],[Value]]*2.5</f>
        <v>69886.171750000009</v>
      </c>
    </row>
    <row r="6715" spans="1:14" x14ac:dyDescent="0.25">
      <c r="A6715" s="1" t="s">
        <v>6</v>
      </c>
      <c r="B6715" s="1" t="s">
        <v>39</v>
      </c>
      <c r="C6715" s="1" t="s">
        <v>17</v>
      </c>
      <c r="D6715" s="1" t="s">
        <v>33</v>
      </c>
      <c r="E6715" s="1" t="s">
        <v>14</v>
      </c>
      <c r="F6715" s="1" t="s">
        <v>12</v>
      </c>
      <c r="G6715" s="1" t="s">
        <v>67</v>
      </c>
      <c r="H6715" s="1">
        <v>1</v>
      </c>
      <c r="I6715">
        <v>29086.035699999997</v>
      </c>
      <c r="J6715" s="1">
        <f>SUMIFS(I:I,B:B,Table1_2[[#This Row],[Category Level 2]],D:D,Table1_2[[#This Row],[Brand]],E:E,Table1_2[[#This Row],[Region]],F:F,Table1_2[[#This Row],[Measure]],G:G,Table1_2[[#This Row],[Year]],H:H,"&lt;="&amp;Table1_2[[#This Row],[Month]])</f>
        <v>29086.035699999997</v>
      </c>
      <c r="K67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259837.44630000001</v>
      </c>
      <c r="N6715">
        <f>Table1_2[[#This Row],[Value]]*2.5</f>
        <v>72715.08924999999</v>
      </c>
    </row>
    <row r="6716" spans="1:14" x14ac:dyDescent="0.25">
      <c r="A6716" s="1" t="s">
        <v>6</v>
      </c>
      <c r="B6716" s="1" t="s">
        <v>39</v>
      </c>
      <c r="C6716" s="1" t="s">
        <v>17</v>
      </c>
      <c r="D6716" s="1" t="s">
        <v>33</v>
      </c>
      <c r="E6716" s="1" t="s">
        <v>14</v>
      </c>
      <c r="F6716" s="1" t="s">
        <v>12</v>
      </c>
      <c r="G6716" s="1" t="s">
        <v>67</v>
      </c>
      <c r="H6716" s="1">
        <v>2</v>
      </c>
      <c r="I6716">
        <v>26877.4512</v>
      </c>
      <c r="J6716" s="1">
        <f>SUMIFS(I:I,B:B,Table1_2[[#This Row],[Category Level 2]],D:D,Table1_2[[#This Row],[Brand]],E:E,Table1_2[[#This Row],[Region]],F:F,Table1_2[[#This Row],[Measure]],G:G,Table1_2[[#This Row],[Year]],H:H,"&lt;="&amp;Table1_2[[#This Row],[Month]])</f>
        <v>55963.486899999996</v>
      </c>
      <c r="K67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269467.68949999998</v>
      </c>
      <c r="N6716">
        <f>Table1_2[[#This Row],[Value]]*2.5</f>
        <v>67193.627999999997</v>
      </c>
    </row>
    <row r="6717" spans="1:14" x14ac:dyDescent="0.25">
      <c r="A6717" s="1" t="s">
        <v>6</v>
      </c>
      <c r="B6717" s="1" t="s">
        <v>39</v>
      </c>
      <c r="C6717" s="1" t="s">
        <v>17</v>
      </c>
      <c r="D6717" s="1" t="s">
        <v>33</v>
      </c>
      <c r="E6717" s="1" t="s">
        <v>14</v>
      </c>
      <c r="F6717" s="1" t="s">
        <v>12</v>
      </c>
      <c r="G6717" s="1" t="s">
        <v>67</v>
      </c>
      <c r="H6717" s="1">
        <v>3</v>
      </c>
      <c r="I6717">
        <v>34273.287300000004</v>
      </c>
      <c r="J6717" s="1">
        <f>SUMIFS(I:I,B:B,Table1_2[[#This Row],[Category Level 2]],D:D,Table1_2[[#This Row],[Brand]],E:E,Table1_2[[#This Row],[Region]],F:F,Table1_2[[#This Row],[Measure]],G:G,Table1_2[[#This Row],[Year]],H:H,"&lt;="&amp;Table1_2[[#This Row],[Month]])</f>
        <v>90236.7742</v>
      </c>
      <c r="K67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283190.3198</v>
      </c>
      <c r="N6717">
        <f>Table1_2[[#This Row],[Value]]*2.5</f>
        <v>85683.218250000005</v>
      </c>
    </row>
    <row r="6718" spans="1:14" x14ac:dyDescent="0.25">
      <c r="A6718" s="1" t="s">
        <v>6</v>
      </c>
      <c r="B6718" s="1" t="s">
        <v>39</v>
      </c>
      <c r="C6718" s="1" t="s">
        <v>19</v>
      </c>
      <c r="D6718" s="1" t="s">
        <v>20</v>
      </c>
      <c r="E6718" s="1" t="s">
        <v>10</v>
      </c>
      <c r="F6718" s="1" t="s">
        <v>11</v>
      </c>
      <c r="G6718" s="1" t="s">
        <v>62</v>
      </c>
      <c r="H6718" s="1">
        <v>1</v>
      </c>
      <c r="I6718">
        <v>1716.8887999999999</v>
      </c>
      <c r="J6718" s="1">
        <f>SUMIFS(I:I,B:B,Table1_2[[#This Row],[Category Level 2]],D:D,Table1_2[[#This Row],[Brand]],E:E,Table1_2[[#This Row],[Region]],F:F,Table1_2[[#This Row],[Measure]],G:G,Table1_2[[#This Row],[Year]],H:H,"&lt;="&amp;Table1_2[[#This Row],[Month]])</f>
        <v>1716.8887999999999</v>
      </c>
      <c r="K67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1716.8887999999999</v>
      </c>
      <c r="N6718">
        <f>Table1_2[[#This Row],[Value]]*2.5</f>
        <v>4292.2219999999998</v>
      </c>
    </row>
    <row r="6719" spans="1:14" x14ac:dyDescent="0.25">
      <c r="A6719" s="1" t="s">
        <v>6</v>
      </c>
      <c r="B6719" s="1" t="s">
        <v>39</v>
      </c>
      <c r="C6719" s="1" t="s">
        <v>19</v>
      </c>
      <c r="D6719" s="1" t="s">
        <v>20</v>
      </c>
      <c r="E6719" s="1" t="s">
        <v>10</v>
      </c>
      <c r="F6719" s="1" t="s">
        <v>11</v>
      </c>
      <c r="G6719" s="1" t="s">
        <v>62</v>
      </c>
      <c r="H6719" s="1">
        <v>2</v>
      </c>
      <c r="I6719">
        <v>1053.5454</v>
      </c>
      <c r="J6719" s="1">
        <f>SUMIFS(I:I,B:B,Table1_2[[#This Row],[Category Level 2]],D:D,Table1_2[[#This Row],[Brand]],E:E,Table1_2[[#This Row],[Region]],F:F,Table1_2[[#This Row],[Measure]],G:G,Table1_2[[#This Row],[Year]],H:H,"&lt;="&amp;Table1_2[[#This Row],[Month]])</f>
        <v>2770.4341999999997</v>
      </c>
      <c r="K67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2770.4341999999997</v>
      </c>
      <c r="N6719">
        <f>Table1_2[[#This Row],[Value]]*2.5</f>
        <v>2633.8634999999999</v>
      </c>
    </row>
    <row r="6720" spans="1:14" x14ac:dyDescent="0.25">
      <c r="A6720" s="1" t="s">
        <v>6</v>
      </c>
      <c r="B6720" s="1" t="s">
        <v>39</v>
      </c>
      <c r="C6720" s="1" t="s">
        <v>19</v>
      </c>
      <c r="D6720" s="1" t="s">
        <v>20</v>
      </c>
      <c r="E6720" s="1" t="s">
        <v>10</v>
      </c>
      <c r="F6720" s="1" t="s">
        <v>11</v>
      </c>
      <c r="G6720" s="1" t="s">
        <v>62</v>
      </c>
      <c r="H6720" s="1">
        <v>3</v>
      </c>
      <c r="I6720">
        <v>1674.7048</v>
      </c>
      <c r="J6720" s="1">
        <f>SUMIFS(I:I,B:B,Table1_2[[#This Row],[Category Level 2]],D:D,Table1_2[[#This Row],[Brand]],E:E,Table1_2[[#This Row],[Region]],F:F,Table1_2[[#This Row],[Measure]],G:G,Table1_2[[#This Row],[Year]],H:H,"&lt;="&amp;Table1_2[[#This Row],[Month]])</f>
        <v>4445.1389999999992</v>
      </c>
      <c r="K67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4445.1389999999992</v>
      </c>
      <c r="N6720">
        <f>Table1_2[[#This Row],[Value]]*2.5</f>
        <v>4186.7619999999997</v>
      </c>
    </row>
    <row r="6721" spans="1:14" x14ac:dyDescent="0.25">
      <c r="A6721" s="1" t="s">
        <v>6</v>
      </c>
      <c r="B6721" s="1" t="s">
        <v>39</v>
      </c>
      <c r="C6721" s="1" t="s">
        <v>19</v>
      </c>
      <c r="D6721" s="1" t="s">
        <v>20</v>
      </c>
      <c r="E6721" s="1" t="s">
        <v>10</v>
      </c>
      <c r="F6721" s="1" t="s">
        <v>11</v>
      </c>
      <c r="G6721" s="1" t="s">
        <v>62</v>
      </c>
      <c r="H6721" s="1">
        <v>4</v>
      </c>
      <c r="I6721">
        <v>1397.345</v>
      </c>
      <c r="J6721" s="1">
        <f>SUMIFS(I:I,B:B,Table1_2[[#This Row],[Category Level 2]],D:D,Table1_2[[#This Row],[Brand]],E:E,Table1_2[[#This Row],[Region]],F:F,Table1_2[[#This Row],[Measure]],G:G,Table1_2[[#This Row],[Year]],H:H,"&lt;="&amp;Table1_2[[#This Row],[Month]])</f>
        <v>5842.4839999999995</v>
      </c>
      <c r="K67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5842.4839999999995</v>
      </c>
      <c r="N6721">
        <f>Table1_2[[#This Row],[Value]]*2.5</f>
        <v>3493.3625000000002</v>
      </c>
    </row>
    <row r="6722" spans="1:14" x14ac:dyDescent="0.25">
      <c r="A6722" s="1" t="s">
        <v>6</v>
      </c>
      <c r="B6722" s="1" t="s">
        <v>39</v>
      </c>
      <c r="C6722" s="1" t="s">
        <v>19</v>
      </c>
      <c r="D6722" s="1" t="s">
        <v>20</v>
      </c>
      <c r="E6722" s="1" t="s">
        <v>10</v>
      </c>
      <c r="F6722" s="1" t="s">
        <v>11</v>
      </c>
      <c r="G6722" s="1" t="s">
        <v>62</v>
      </c>
      <c r="H6722" s="1">
        <v>5</v>
      </c>
      <c r="I6722">
        <v>1737.9808</v>
      </c>
      <c r="J6722" s="1">
        <f>SUMIFS(I:I,B:B,Table1_2[[#This Row],[Category Level 2]],D:D,Table1_2[[#This Row],[Brand]],E:E,Table1_2[[#This Row],[Region]],F:F,Table1_2[[#This Row],[Measure]],G:G,Table1_2[[#This Row],[Year]],H:H,"&lt;="&amp;Table1_2[[#This Row],[Month]])</f>
        <v>7580.4647999999997</v>
      </c>
      <c r="K67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7580.4647999999997</v>
      </c>
      <c r="N6722">
        <f>Table1_2[[#This Row],[Value]]*2.5</f>
        <v>4344.9520000000002</v>
      </c>
    </row>
    <row r="6723" spans="1:14" x14ac:dyDescent="0.25">
      <c r="A6723" s="1" t="s">
        <v>6</v>
      </c>
      <c r="B6723" s="1" t="s">
        <v>39</v>
      </c>
      <c r="C6723" s="1" t="s">
        <v>19</v>
      </c>
      <c r="D6723" s="1" t="s">
        <v>20</v>
      </c>
      <c r="E6723" s="1" t="s">
        <v>10</v>
      </c>
      <c r="F6723" s="1" t="s">
        <v>11</v>
      </c>
      <c r="G6723" s="1" t="s">
        <v>62</v>
      </c>
      <c r="H6723" s="1">
        <v>6</v>
      </c>
      <c r="I6723">
        <v>1480.6584</v>
      </c>
      <c r="J6723" s="1">
        <f>SUMIFS(I:I,B:B,Table1_2[[#This Row],[Category Level 2]],D:D,Table1_2[[#This Row],[Brand]],E:E,Table1_2[[#This Row],[Region]],F:F,Table1_2[[#This Row],[Measure]],G:G,Table1_2[[#This Row],[Year]],H:H,"&lt;="&amp;Table1_2[[#This Row],[Month]])</f>
        <v>9061.1232</v>
      </c>
      <c r="K67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9061.1232</v>
      </c>
      <c r="N6723">
        <f>Table1_2[[#This Row],[Value]]*2.5</f>
        <v>3701.6460000000002</v>
      </c>
    </row>
    <row r="6724" spans="1:14" x14ac:dyDescent="0.25">
      <c r="A6724" s="1" t="s">
        <v>6</v>
      </c>
      <c r="B6724" s="1" t="s">
        <v>39</v>
      </c>
      <c r="C6724" s="1" t="s">
        <v>19</v>
      </c>
      <c r="D6724" s="1" t="s">
        <v>20</v>
      </c>
      <c r="E6724" s="1" t="s">
        <v>10</v>
      </c>
      <c r="F6724" s="1" t="s">
        <v>11</v>
      </c>
      <c r="G6724" s="1" t="s">
        <v>62</v>
      </c>
      <c r="H6724" s="1">
        <v>7</v>
      </c>
      <c r="I6724">
        <v>1650.4490000000001</v>
      </c>
      <c r="J6724" s="1">
        <f>SUMIFS(I:I,B:B,Table1_2[[#This Row],[Category Level 2]],D:D,Table1_2[[#This Row],[Brand]],E:E,Table1_2[[#This Row],[Region]],F:F,Table1_2[[#This Row],[Measure]],G:G,Table1_2[[#This Row],[Year]],H:H,"&lt;="&amp;Table1_2[[#This Row],[Month]])</f>
        <v>10711.572200000001</v>
      </c>
      <c r="K67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10711.572200000001</v>
      </c>
      <c r="N6724">
        <f>Table1_2[[#This Row],[Value]]*2.5</f>
        <v>4126.1225000000004</v>
      </c>
    </row>
    <row r="6725" spans="1:14" x14ac:dyDescent="0.25">
      <c r="A6725" s="1" t="s">
        <v>6</v>
      </c>
      <c r="B6725" s="1" t="s">
        <v>39</v>
      </c>
      <c r="C6725" s="1" t="s">
        <v>19</v>
      </c>
      <c r="D6725" s="1" t="s">
        <v>20</v>
      </c>
      <c r="E6725" s="1" t="s">
        <v>10</v>
      </c>
      <c r="F6725" s="1" t="s">
        <v>11</v>
      </c>
      <c r="G6725" s="1" t="s">
        <v>62</v>
      </c>
      <c r="H6725" s="1">
        <v>8</v>
      </c>
      <c r="I6725">
        <v>1574.5178000000001</v>
      </c>
      <c r="J6725" s="1">
        <f>SUMIFS(I:I,B:B,Table1_2[[#This Row],[Category Level 2]],D:D,Table1_2[[#This Row],[Brand]],E:E,Table1_2[[#This Row],[Region]],F:F,Table1_2[[#This Row],[Measure]],G:G,Table1_2[[#This Row],[Year]],H:H,"&lt;="&amp;Table1_2[[#This Row],[Month]])</f>
        <v>12286.09</v>
      </c>
      <c r="K67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12286.09</v>
      </c>
      <c r="N6725">
        <f>Table1_2[[#This Row],[Value]]*2.5</f>
        <v>3936.2945</v>
      </c>
    </row>
    <row r="6726" spans="1:14" x14ac:dyDescent="0.25">
      <c r="A6726" s="1" t="s">
        <v>6</v>
      </c>
      <c r="B6726" s="1" t="s">
        <v>39</v>
      </c>
      <c r="C6726" s="1" t="s">
        <v>19</v>
      </c>
      <c r="D6726" s="1" t="s">
        <v>20</v>
      </c>
      <c r="E6726" s="1" t="s">
        <v>10</v>
      </c>
      <c r="F6726" s="1" t="s">
        <v>11</v>
      </c>
      <c r="G6726" s="1" t="s">
        <v>62</v>
      </c>
      <c r="H6726" s="1">
        <v>9</v>
      </c>
      <c r="I6726">
        <v>1577.6815999999999</v>
      </c>
      <c r="J6726" s="1">
        <f>SUMIFS(I:I,B:B,Table1_2[[#This Row],[Category Level 2]],D:D,Table1_2[[#This Row],[Brand]],E:E,Table1_2[[#This Row],[Region]],F:F,Table1_2[[#This Row],[Measure]],G:G,Table1_2[[#This Row],[Year]],H:H,"&lt;="&amp;Table1_2[[#This Row],[Month]])</f>
        <v>13863.7716</v>
      </c>
      <c r="K67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13863.7716</v>
      </c>
      <c r="N6726">
        <f>Table1_2[[#This Row],[Value]]*2.5</f>
        <v>3944.2039999999997</v>
      </c>
    </row>
    <row r="6727" spans="1:14" x14ac:dyDescent="0.25">
      <c r="A6727" s="1" t="s">
        <v>6</v>
      </c>
      <c r="B6727" s="1" t="s">
        <v>39</v>
      </c>
      <c r="C6727" s="1" t="s">
        <v>19</v>
      </c>
      <c r="D6727" s="1" t="s">
        <v>20</v>
      </c>
      <c r="E6727" s="1" t="s">
        <v>10</v>
      </c>
      <c r="F6727" s="1" t="s">
        <v>11</v>
      </c>
      <c r="G6727" s="1" t="s">
        <v>62</v>
      </c>
      <c r="H6727" s="1">
        <v>10</v>
      </c>
      <c r="I6727">
        <v>1730.5986</v>
      </c>
      <c r="J6727" s="1">
        <f>SUMIFS(I:I,B:B,Table1_2[[#This Row],[Category Level 2]],D:D,Table1_2[[#This Row],[Brand]],E:E,Table1_2[[#This Row],[Region]],F:F,Table1_2[[#This Row],[Measure]],G:G,Table1_2[[#This Row],[Year]],H:H,"&lt;="&amp;Table1_2[[#This Row],[Month]])</f>
        <v>15594.370199999999</v>
      </c>
      <c r="K67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15594.370199999999</v>
      </c>
      <c r="N6727">
        <f>Table1_2[[#This Row],[Value]]*2.5</f>
        <v>4326.4965000000002</v>
      </c>
    </row>
    <row r="6728" spans="1:14" x14ac:dyDescent="0.25">
      <c r="A6728" s="1" t="s">
        <v>6</v>
      </c>
      <c r="B6728" s="1" t="s">
        <v>39</v>
      </c>
      <c r="C6728" s="1" t="s">
        <v>19</v>
      </c>
      <c r="D6728" s="1" t="s">
        <v>20</v>
      </c>
      <c r="E6728" s="1" t="s">
        <v>10</v>
      </c>
      <c r="F6728" s="1" t="s">
        <v>11</v>
      </c>
      <c r="G6728" s="1" t="s">
        <v>62</v>
      </c>
      <c r="H6728" s="1">
        <v>11</v>
      </c>
      <c r="I6728">
        <v>1903.5529999999999</v>
      </c>
      <c r="J6728" s="1">
        <f>SUMIFS(I:I,B:B,Table1_2[[#This Row],[Category Level 2]],D:D,Table1_2[[#This Row],[Brand]],E:E,Table1_2[[#This Row],[Region]],F:F,Table1_2[[#This Row],[Measure]],G:G,Table1_2[[#This Row],[Year]],H:H,"&lt;="&amp;Table1_2[[#This Row],[Month]])</f>
        <v>17497.923199999997</v>
      </c>
      <c r="K67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17497.923199999997</v>
      </c>
      <c r="N6728">
        <f>Table1_2[[#This Row],[Value]]*2.5</f>
        <v>4758.8824999999997</v>
      </c>
    </row>
    <row r="6729" spans="1:14" x14ac:dyDescent="0.25">
      <c r="A6729" s="1" t="s">
        <v>6</v>
      </c>
      <c r="B6729" s="1" t="s">
        <v>39</v>
      </c>
      <c r="C6729" s="1" t="s">
        <v>19</v>
      </c>
      <c r="D6729" s="1" t="s">
        <v>20</v>
      </c>
      <c r="E6729" s="1" t="s">
        <v>10</v>
      </c>
      <c r="F6729" s="1" t="s">
        <v>11</v>
      </c>
      <c r="G6729" s="1" t="s">
        <v>62</v>
      </c>
      <c r="H6729" s="1">
        <v>12</v>
      </c>
      <c r="I6729">
        <v>1816.0211999999999</v>
      </c>
      <c r="J6729" s="1">
        <f>SUMIFS(I:I,B:B,Table1_2[[#This Row],[Category Level 2]],D:D,Table1_2[[#This Row],[Brand]],E:E,Table1_2[[#This Row],[Region]],F:F,Table1_2[[#This Row],[Measure]],G:G,Table1_2[[#This Row],[Year]],H:H,"&lt;="&amp;Table1_2[[#This Row],[Month]])</f>
        <v>19313.944399999997</v>
      </c>
      <c r="K67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19313.944399999997</v>
      </c>
      <c r="N6729">
        <f>Table1_2[[#This Row],[Value]]*2.5</f>
        <v>4540.0529999999999</v>
      </c>
    </row>
    <row r="6730" spans="1:14" x14ac:dyDescent="0.25">
      <c r="A6730" s="1" t="s">
        <v>6</v>
      </c>
      <c r="B6730" s="1" t="s">
        <v>39</v>
      </c>
      <c r="C6730" s="1" t="s">
        <v>19</v>
      </c>
      <c r="D6730" s="1" t="s">
        <v>20</v>
      </c>
      <c r="E6730" s="1" t="s">
        <v>10</v>
      </c>
      <c r="F6730" s="1" t="s">
        <v>11</v>
      </c>
      <c r="G6730" s="1" t="s">
        <v>63</v>
      </c>
      <c r="H6730" s="1">
        <v>1</v>
      </c>
      <c r="I6730">
        <v>1935.191</v>
      </c>
      <c r="J6730" s="1">
        <f>SUMIFS(I:I,B:B,Table1_2[[#This Row],[Category Level 2]],D:D,Table1_2[[#This Row],[Brand]],E:E,Table1_2[[#This Row],[Region]],F:F,Table1_2[[#This Row],[Measure]],G:G,Table1_2[[#This Row],[Year]],H:H,"&lt;="&amp;Table1_2[[#This Row],[Month]])</f>
        <v>1935.191</v>
      </c>
      <c r="K67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19532.246599999999</v>
      </c>
      <c r="N6730">
        <f>Table1_2[[#This Row],[Value]]*2.5</f>
        <v>4837.9775</v>
      </c>
    </row>
    <row r="6731" spans="1:14" x14ac:dyDescent="0.25">
      <c r="A6731" s="1" t="s">
        <v>6</v>
      </c>
      <c r="B6731" s="1" t="s">
        <v>39</v>
      </c>
      <c r="C6731" s="1" t="s">
        <v>19</v>
      </c>
      <c r="D6731" s="1" t="s">
        <v>20</v>
      </c>
      <c r="E6731" s="1" t="s">
        <v>10</v>
      </c>
      <c r="F6731" s="1" t="s">
        <v>11</v>
      </c>
      <c r="G6731" s="1" t="s">
        <v>63</v>
      </c>
      <c r="H6731" s="1">
        <v>2</v>
      </c>
      <c r="I6731">
        <v>1787.547</v>
      </c>
      <c r="J6731" s="1">
        <f>SUMIFS(I:I,B:B,Table1_2[[#This Row],[Category Level 2]],D:D,Table1_2[[#This Row],[Brand]],E:E,Table1_2[[#This Row],[Region]],F:F,Table1_2[[#This Row],[Measure]],G:G,Table1_2[[#This Row],[Year]],H:H,"&lt;="&amp;Table1_2[[#This Row],[Month]])</f>
        <v>3722.7380000000003</v>
      </c>
      <c r="K67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20266.248200000002</v>
      </c>
      <c r="N6731">
        <f>Table1_2[[#This Row],[Value]]*2.5</f>
        <v>4468.8675000000003</v>
      </c>
    </row>
    <row r="6732" spans="1:14" x14ac:dyDescent="0.25">
      <c r="A6732" s="1" t="s">
        <v>6</v>
      </c>
      <c r="B6732" s="1" t="s">
        <v>39</v>
      </c>
      <c r="C6732" s="1" t="s">
        <v>19</v>
      </c>
      <c r="D6732" s="1" t="s">
        <v>20</v>
      </c>
      <c r="E6732" s="1" t="s">
        <v>10</v>
      </c>
      <c r="F6732" s="1" t="s">
        <v>11</v>
      </c>
      <c r="G6732" s="1" t="s">
        <v>63</v>
      </c>
      <c r="H6732" s="1">
        <v>3</v>
      </c>
      <c r="I6732">
        <v>1978.4295999999999</v>
      </c>
      <c r="J6732" s="1">
        <f>SUMIFS(I:I,B:B,Table1_2[[#This Row],[Category Level 2]],D:D,Table1_2[[#This Row],[Brand]],E:E,Table1_2[[#This Row],[Region]],F:F,Table1_2[[#This Row],[Measure]],G:G,Table1_2[[#This Row],[Year]],H:H,"&lt;="&amp;Table1_2[[#This Row],[Month]])</f>
        <v>5701.1676000000007</v>
      </c>
      <c r="K67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20569.972999999998</v>
      </c>
      <c r="N6732">
        <f>Table1_2[[#This Row],[Value]]*2.5</f>
        <v>4946.0739999999996</v>
      </c>
    </row>
    <row r="6733" spans="1:14" x14ac:dyDescent="0.25">
      <c r="A6733" s="1" t="s">
        <v>6</v>
      </c>
      <c r="B6733" s="1" t="s">
        <v>39</v>
      </c>
      <c r="C6733" s="1" t="s">
        <v>19</v>
      </c>
      <c r="D6733" s="1" t="s">
        <v>20</v>
      </c>
      <c r="E6733" s="1" t="s">
        <v>10</v>
      </c>
      <c r="F6733" s="1" t="s">
        <v>11</v>
      </c>
      <c r="G6733" s="1" t="s">
        <v>63</v>
      </c>
      <c r="H6733" s="1">
        <v>4</v>
      </c>
      <c r="I6733">
        <v>1903.5529999999999</v>
      </c>
      <c r="J6733" s="1">
        <f>SUMIFS(I:I,B:B,Table1_2[[#This Row],[Category Level 2]],D:D,Table1_2[[#This Row],[Brand]],E:E,Table1_2[[#This Row],[Region]],F:F,Table1_2[[#This Row],[Measure]],G:G,Table1_2[[#This Row],[Year]],H:H,"&lt;="&amp;Table1_2[[#This Row],[Month]])</f>
        <v>7604.7206000000006</v>
      </c>
      <c r="K67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21076.180999999997</v>
      </c>
      <c r="N6733">
        <f>Table1_2[[#This Row],[Value]]*2.5</f>
        <v>4758.8824999999997</v>
      </c>
    </row>
    <row r="6734" spans="1:14" x14ac:dyDescent="0.25">
      <c r="A6734" s="1" t="s">
        <v>6</v>
      </c>
      <c r="B6734" s="1" t="s">
        <v>39</v>
      </c>
      <c r="C6734" s="1" t="s">
        <v>19</v>
      </c>
      <c r="D6734" s="1" t="s">
        <v>20</v>
      </c>
      <c r="E6734" s="1" t="s">
        <v>10</v>
      </c>
      <c r="F6734" s="1" t="s">
        <v>11</v>
      </c>
      <c r="G6734" s="1" t="s">
        <v>63</v>
      </c>
      <c r="H6734" s="1">
        <v>5</v>
      </c>
      <c r="I6734">
        <v>1903.5529999999999</v>
      </c>
      <c r="J6734" s="1">
        <f>SUMIFS(I:I,B:B,Table1_2[[#This Row],[Category Level 2]],D:D,Table1_2[[#This Row],[Brand]],E:E,Table1_2[[#This Row],[Region]],F:F,Table1_2[[#This Row],[Measure]],G:G,Table1_2[[#This Row],[Year]],H:H,"&lt;="&amp;Table1_2[[#This Row],[Month]])</f>
        <v>9508.2736000000004</v>
      </c>
      <c r="K67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21241.753199999999</v>
      </c>
      <c r="N6734">
        <f>Table1_2[[#This Row],[Value]]*2.5</f>
        <v>4758.8824999999997</v>
      </c>
    </row>
    <row r="6735" spans="1:14" x14ac:dyDescent="0.25">
      <c r="A6735" s="1" t="s">
        <v>6</v>
      </c>
      <c r="B6735" s="1" t="s">
        <v>39</v>
      </c>
      <c r="C6735" s="1" t="s">
        <v>19</v>
      </c>
      <c r="D6735" s="1" t="s">
        <v>20</v>
      </c>
      <c r="E6735" s="1" t="s">
        <v>10</v>
      </c>
      <c r="F6735" s="1" t="s">
        <v>11</v>
      </c>
      <c r="G6735" s="1" t="s">
        <v>63</v>
      </c>
      <c r="H6735" s="1">
        <v>6</v>
      </c>
      <c r="I6735">
        <v>1888.7885999999999</v>
      </c>
      <c r="J6735" s="1">
        <f>SUMIFS(I:I,B:B,Table1_2[[#This Row],[Category Level 2]],D:D,Table1_2[[#This Row],[Brand]],E:E,Table1_2[[#This Row],[Region]],F:F,Table1_2[[#This Row],[Measure]],G:G,Table1_2[[#This Row],[Year]],H:H,"&lt;="&amp;Table1_2[[#This Row],[Month]])</f>
        <v>11397.0622</v>
      </c>
      <c r="K67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21649.883399999999</v>
      </c>
      <c r="N6735">
        <f>Table1_2[[#This Row],[Value]]*2.5</f>
        <v>4721.9714999999997</v>
      </c>
    </row>
    <row r="6736" spans="1:14" x14ac:dyDescent="0.25">
      <c r="A6736" s="1" t="s">
        <v>6</v>
      </c>
      <c r="B6736" s="1" t="s">
        <v>39</v>
      </c>
      <c r="C6736" s="1" t="s">
        <v>19</v>
      </c>
      <c r="D6736" s="1" t="s">
        <v>20</v>
      </c>
      <c r="E6736" s="1" t="s">
        <v>10</v>
      </c>
      <c r="F6736" s="1" t="s">
        <v>11</v>
      </c>
      <c r="G6736" s="1" t="s">
        <v>63</v>
      </c>
      <c r="H6736" s="1">
        <v>7</v>
      </c>
      <c r="I6736">
        <v>1843.4408000000001</v>
      </c>
      <c r="J6736" s="1">
        <f>SUMIFS(I:I,B:B,Table1_2[[#This Row],[Category Level 2]],D:D,Table1_2[[#This Row],[Brand]],E:E,Table1_2[[#This Row],[Region]],F:F,Table1_2[[#This Row],[Measure]],G:G,Table1_2[[#This Row],[Year]],H:H,"&lt;="&amp;Table1_2[[#This Row],[Month]])</f>
        <v>13240.503000000001</v>
      </c>
      <c r="K67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21842.875200000002</v>
      </c>
      <c r="N6736">
        <f>Table1_2[[#This Row],[Value]]*2.5</f>
        <v>4608.6019999999999</v>
      </c>
    </row>
    <row r="6737" spans="1:14" x14ac:dyDescent="0.25">
      <c r="A6737" s="1" t="s">
        <v>6</v>
      </c>
      <c r="B6737" s="1" t="s">
        <v>39</v>
      </c>
      <c r="C6737" s="1" t="s">
        <v>19</v>
      </c>
      <c r="D6737" s="1" t="s">
        <v>20</v>
      </c>
      <c r="E6737" s="1" t="s">
        <v>10</v>
      </c>
      <c r="F6737" s="1" t="s">
        <v>11</v>
      </c>
      <c r="G6737" s="1" t="s">
        <v>63</v>
      </c>
      <c r="H6737" s="1">
        <v>8</v>
      </c>
      <c r="I6737">
        <v>1875.0788</v>
      </c>
      <c r="J6737" s="1">
        <f>SUMIFS(I:I,B:B,Table1_2[[#This Row],[Category Level 2]],D:D,Table1_2[[#This Row],[Brand]],E:E,Table1_2[[#This Row],[Region]],F:F,Table1_2[[#This Row],[Measure]],G:G,Table1_2[[#This Row],[Year]],H:H,"&lt;="&amp;Table1_2[[#This Row],[Month]])</f>
        <v>15115.5818</v>
      </c>
      <c r="K67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22143.4362</v>
      </c>
      <c r="N6737">
        <f>Table1_2[[#This Row],[Value]]*2.5</f>
        <v>4687.6970000000001</v>
      </c>
    </row>
    <row r="6738" spans="1:14" x14ac:dyDescent="0.25">
      <c r="A6738" s="1" t="s">
        <v>6</v>
      </c>
      <c r="B6738" s="1" t="s">
        <v>39</v>
      </c>
      <c r="C6738" s="1" t="s">
        <v>19</v>
      </c>
      <c r="D6738" s="1" t="s">
        <v>20</v>
      </c>
      <c r="E6738" s="1" t="s">
        <v>10</v>
      </c>
      <c r="F6738" s="1" t="s">
        <v>11</v>
      </c>
      <c r="G6738" s="1" t="s">
        <v>63</v>
      </c>
      <c r="H6738" s="1">
        <v>9</v>
      </c>
      <c r="I6738">
        <v>1653.6127999999999</v>
      </c>
      <c r="J6738" s="1">
        <f>SUMIFS(I:I,B:B,Table1_2[[#This Row],[Category Level 2]],D:D,Table1_2[[#This Row],[Brand]],E:E,Table1_2[[#This Row],[Region]],F:F,Table1_2[[#This Row],[Measure]],G:G,Table1_2[[#This Row],[Year]],H:H,"&lt;="&amp;Table1_2[[#This Row],[Month]])</f>
        <v>16769.194599999999</v>
      </c>
      <c r="K67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22219.367399999999</v>
      </c>
      <c r="N6738">
        <f>Table1_2[[#This Row],[Value]]*2.5</f>
        <v>4134.0319999999992</v>
      </c>
    </row>
    <row r="6739" spans="1:14" x14ac:dyDescent="0.25">
      <c r="A6739" s="1" t="s">
        <v>6</v>
      </c>
      <c r="B6739" s="1" t="s">
        <v>39</v>
      </c>
      <c r="C6739" s="1" t="s">
        <v>19</v>
      </c>
      <c r="D6739" s="1" t="s">
        <v>20</v>
      </c>
      <c r="E6739" s="1" t="s">
        <v>10</v>
      </c>
      <c r="F6739" s="1" t="s">
        <v>11</v>
      </c>
      <c r="G6739" s="1" t="s">
        <v>63</v>
      </c>
      <c r="H6739" s="1">
        <v>10</v>
      </c>
      <c r="I6739">
        <v>1762.2366</v>
      </c>
      <c r="J6739" s="1">
        <f>SUMIFS(I:I,B:B,Table1_2[[#This Row],[Category Level 2]],D:D,Table1_2[[#This Row],[Brand]],E:E,Table1_2[[#This Row],[Region]],F:F,Table1_2[[#This Row],[Measure]],G:G,Table1_2[[#This Row],[Year]],H:H,"&lt;="&amp;Table1_2[[#This Row],[Month]])</f>
        <v>18531.431199999999</v>
      </c>
      <c r="K67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22251.005399999998</v>
      </c>
      <c r="N6739">
        <f>Table1_2[[#This Row],[Value]]*2.5</f>
        <v>4405.5914999999995</v>
      </c>
    </row>
    <row r="6740" spans="1:14" x14ac:dyDescent="0.25">
      <c r="A6740" s="1" t="s">
        <v>6</v>
      </c>
      <c r="B6740" s="1" t="s">
        <v>39</v>
      </c>
      <c r="C6740" s="1" t="s">
        <v>19</v>
      </c>
      <c r="D6740" s="1" t="s">
        <v>20</v>
      </c>
      <c r="E6740" s="1" t="s">
        <v>10</v>
      </c>
      <c r="F6740" s="1" t="s">
        <v>11</v>
      </c>
      <c r="G6740" s="1" t="s">
        <v>63</v>
      </c>
      <c r="H6740" s="1">
        <v>11</v>
      </c>
      <c r="I6740">
        <v>1823.4033999999999</v>
      </c>
      <c r="J6740" s="1">
        <f>SUMIFS(I:I,B:B,Table1_2[[#This Row],[Category Level 2]],D:D,Table1_2[[#This Row],[Brand]],E:E,Table1_2[[#This Row],[Region]],F:F,Table1_2[[#This Row],[Measure]],G:G,Table1_2[[#This Row],[Year]],H:H,"&lt;="&amp;Table1_2[[#This Row],[Month]])</f>
        <v>20354.834599999998</v>
      </c>
      <c r="K67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22170.855799999998</v>
      </c>
      <c r="N6740">
        <f>Table1_2[[#This Row],[Value]]*2.5</f>
        <v>4558.5084999999999</v>
      </c>
    </row>
    <row r="6741" spans="1:14" x14ac:dyDescent="0.25">
      <c r="A6741" s="1" t="s">
        <v>6</v>
      </c>
      <c r="B6741" s="1" t="s">
        <v>39</v>
      </c>
      <c r="C6741" s="1" t="s">
        <v>19</v>
      </c>
      <c r="D6741" s="1" t="s">
        <v>20</v>
      </c>
      <c r="E6741" s="1" t="s">
        <v>10</v>
      </c>
      <c r="F6741" s="1" t="s">
        <v>11</v>
      </c>
      <c r="G6741" s="1" t="s">
        <v>63</v>
      </c>
      <c r="H6741" s="1">
        <v>12</v>
      </c>
      <c r="I6741">
        <v>2090.2172</v>
      </c>
      <c r="J6741" s="1">
        <f>SUMIFS(I:I,B:B,Table1_2[[#This Row],[Category Level 2]],D:D,Table1_2[[#This Row],[Brand]],E:E,Table1_2[[#This Row],[Region]],F:F,Table1_2[[#This Row],[Measure]],G:G,Table1_2[[#This Row],[Year]],H:H,"&lt;="&amp;Table1_2[[#This Row],[Month]])</f>
        <v>22445.051799999997</v>
      </c>
      <c r="K67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22445.051799999997</v>
      </c>
      <c r="N6741">
        <f>Table1_2[[#This Row],[Value]]*2.5</f>
        <v>5225.5429999999997</v>
      </c>
    </row>
    <row r="6742" spans="1:14" x14ac:dyDescent="0.25">
      <c r="A6742" s="1" t="s">
        <v>6</v>
      </c>
      <c r="B6742" s="1" t="s">
        <v>39</v>
      </c>
      <c r="C6742" s="1" t="s">
        <v>19</v>
      </c>
      <c r="D6742" s="1" t="s">
        <v>20</v>
      </c>
      <c r="E6742" s="1" t="s">
        <v>10</v>
      </c>
      <c r="F6742" s="1" t="s">
        <v>11</v>
      </c>
      <c r="G6742" s="1" t="s">
        <v>64</v>
      </c>
      <c r="H6742" s="1">
        <v>1</v>
      </c>
      <c r="I6742">
        <v>2329.6113999999998</v>
      </c>
      <c r="J6742" s="1">
        <f>SUMIFS(I:I,B:B,Table1_2[[#This Row],[Category Level 2]],D:D,Table1_2[[#This Row],[Brand]],E:E,Table1_2[[#This Row],[Region]],F:F,Table1_2[[#This Row],[Measure]],G:G,Table1_2[[#This Row],[Year]],H:H,"&lt;="&amp;Table1_2[[#This Row],[Month]])</f>
        <v>2329.6113999999998</v>
      </c>
      <c r="K67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22839.472199999997</v>
      </c>
      <c r="N6742">
        <f>Table1_2[[#This Row],[Value]]*2.5</f>
        <v>5824.0284999999994</v>
      </c>
    </row>
    <row r="6743" spans="1:14" x14ac:dyDescent="0.25">
      <c r="A6743" s="1" t="s">
        <v>6</v>
      </c>
      <c r="B6743" s="1" t="s">
        <v>39</v>
      </c>
      <c r="C6743" s="1" t="s">
        <v>19</v>
      </c>
      <c r="D6743" s="1" t="s">
        <v>20</v>
      </c>
      <c r="E6743" s="1" t="s">
        <v>10</v>
      </c>
      <c r="F6743" s="1" t="s">
        <v>11</v>
      </c>
      <c r="G6743" s="1" t="s">
        <v>64</v>
      </c>
      <c r="H6743" s="1">
        <v>2</v>
      </c>
      <c r="I6743">
        <v>2053.3062</v>
      </c>
      <c r="J6743" s="1">
        <f>SUMIFS(I:I,B:B,Table1_2[[#This Row],[Category Level 2]],D:D,Table1_2[[#This Row],[Brand]],E:E,Table1_2[[#This Row],[Region]],F:F,Table1_2[[#This Row],[Measure]],G:G,Table1_2[[#This Row],[Year]],H:H,"&lt;="&amp;Table1_2[[#This Row],[Month]])</f>
        <v>4382.9175999999998</v>
      </c>
      <c r="K67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23105.231399999997</v>
      </c>
      <c r="N6743">
        <f>Table1_2[[#This Row],[Value]]*2.5</f>
        <v>5133.2654999999995</v>
      </c>
    </row>
    <row r="6744" spans="1:14" x14ac:dyDescent="0.25">
      <c r="A6744" s="1" t="s">
        <v>6</v>
      </c>
      <c r="B6744" s="1" t="s">
        <v>39</v>
      </c>
      <c r="C6744" s="1" t="s">
        <v>19</v>
      </c>
      <c r="D6744" s="1" t="s">
        <v>20</v>
      </c>
      <c r="E6744" s="1" t="s">
        <v>10</v>
      </c>
      <c r="F6744" s="1" t="s">
        <v>11</v>
      </c>
      <c r="G6744" s="1" t="s">
        <v>64</v>
      </c>
      <c r="H6744" s="1">
        <v>3</v>
      </c>
      <c r="I6744">
        <v>2289.5365999999999</v>
      </c>
      <c r="J6744" s="1">
        <f>SUMIFS(I:I,B:B,Table1_2[[#This Row],[Category Level 2]],D:D,Table1_2[[#This Row],[Brand]],E:E,Table1_2[[#This Row],[Region]],F:F,Table1_2[[#This Row],[Measure]],G:G,Table1_2[[#This Row],[Year]],H:H,"&lt;="&amp;Table1_2[[#This Row],[Month]])</f>
        <v>6672.4542000000001</v>
      </c>
      <c r="K67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23416.338399999997</v>
      </c>
      <c r="N6744">
        <f>Table1_2[[#This Row],[Value]]*2.5</f>
        <v>5723.8414999999995</v>
      </c>
    </row>
    <row r="6745" spans="1:14" x14ac:dyDescent="0.25">
      <c r="A6745" s="1" t="s">
        <v>6</v>
      </c>
      <c r="B6745" s="1" t="s">
        <v>39</v>
      </c>
      <c r="C6745" s="1" t="s">
        <v>19</v>
      </c>
      <c r="D6745" s="1" t="s">
        <v>20</v>
      </c>
      <c r="E6745" s="1" t="s">
        <v>10</v>
      </c>
      <c r="F6745" s="1" t="s">
        <v>11</v>
      </c>
      <c r="G6745" s="1" t="s">
        <v>64</v>
      </c>
      <c r="H6745" s="1">
        <v>4</v>
      </c>
      <c r="I6745">
        <v>1993.194</v>
      </c>
      <c r="J6745" s="1">
        <f>SUMIFS(I:I,B:B,Table1_2[[#This Row],[Category Level 2]],D:D,Table1_2[[#This Row],[Brand]],E:E,Table1_2[[#This Row],[Region]],F:F,Table1_2[[#This Row],[Measure]],G:G,Table1_2[[#This Row],[Year]],H:H,"&lt;="&amp;Table1_2[[#This Row],[Month]])</f>
        <v>8665.6481999999996</v>
      </c>
      <c r="K67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23505.9794</v>
      </c>
      <c r="N6745">
        <f>Table1_2[[#This Row],[Value]]*2.5</f>
        <v>4982.9849999999997</v>
      </c>
    </row>
    <row r="6746" spans="1:14" x14ac:dyDescent="0.25">
      <c r="A6746" s="1" t="s">
        <v>6</v>
      </c>
      <c r="B6746" s="1" t="s">
        <v>39</v>
      </c>
      <c r="C6746" s="1" t="s">
        <v>19</v>
      </c>
      <c r="D6746" s="1" t="s">
        <v>20</v>
      </c>
      <c r="E6746" s="1" t="s">
        <v>10</v>
      </c>
      <c r="F6746" s="1" t="s">
        <v>11</v>
      </c>
      <c r="G6746" s="1" t="s">
        <v>64</v>
      </c>
      <c r="H6746" s="1">
        <v>5</v>
      </c>
      <c r="I6746">
        <v>1940.4639999999999</v>
      </c>
      <c r="J6746" s="1">
        <f>SUMIFS(I:I,B:B,Table1_2[[#This Row],[Category Level 2]],D:D,Table1_2[[#This Row],[Brand]],E:E,Table1_2[[#This Row],[Region]],F:F,Table1_2[[#This Row],[Measure]],G:G,Table1_2[[#This Row],[Year]],H:H,"&lt;="&amp;Table1_2[[#This Row],[Month]])</f>
        <v>10606.1122</v>
      </c>
      <c r="K67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23542.8904</v>
      </c>
      <c r="N6746">
        <f>Table1_2[[#This Row],[Value]]*2.5</f>
        <v>4851.16</v>
      </c>
    </row>
    <row r="6747" spans="1:14" x14ac:dyDescent="0.25">
      <c r="A6747" s="1" t="s">
        <v>6</v>
      </c>
      <c r="B6747" s="1" t="s">
        <v>39</v>
      </c>
      <c r="C6747" s="1" t="s">
        <v>19</v>
      </c>
      <c r="D6747" s="1" t="s">
        <v>20</v>
      </c>
      <c r="E6747" s="1" t="s">
        <v>10</v>
      </c>
      <c r="F6747" s="1" t="s">
        <v>11</v>
      </c>
      <c r="G6747" s="1" t="s">
        <v>64</v>
      </c>
      <c r="H6747" s="1">
        <v>6</v>
      </c>
      <c r="I6747">
        <v>2073.3436000000002</v>
      </c>
      <c r="J6747" s="1">
        <f>SUMIFS(I:I,B:B,Table1_2[[#This Row],[Category Level 2]],D:D,Table1_2[[#This Row],[Brand]],E:E,Table1_2[[#This Row],[Region]],F:F,Table1_2[[#This Row],[Measure]],G:G,Table1_2[[#This Row],[Year]],H:H,"&lt;="&amp;Table1_2[[#This Row],[Month]])</f>
        <v>12679.4558</v>
      </c>
      <c r="K67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23727.445400000001</v>
      </c>
      <c r="N6747">
        <f>Table1_2[[#This Row],[Value]]*2.5</f>
        <v>5183.3590000000004</v>
      </c>
    </row>
    <row r="6748" spans="1:14" x14ac:dyDescent="0.25">
      <c r="A6748" s="1" t="s">
        <v>6</v>
      </c>
      <c r="B6748" s="1" t="s">
        <v>39</v>
      </c>
      <c r="C6748" s="1" t="s">
        <v>19</v>
      </c>
      <c r="D6748" s="1" t="s">
        <v>20</v>
      </c>
      <c r="E6748" s="1" t="s">
        <v>10</v>
      </c>
      <c r="F6748" s="1" t="s">
        <v>11</v>
      </c>
      <c r="G6748" s="1" t="s">
        <v>64</v>
      </c>
      <c r="H6748" s="1">
        <v>7</v>
      </c>
      <c r="I6748">
        <v>2176.6943999999999</v>
      </c>
      <c r="J6748" s="1">
        <f>SUMIFS(I:I,B:B,Table1_2[[#This Row],[Category Level 2]],D:D,Table1_2[[#This Row],[Brand]],E:E,Table1_2[[#This Row],[Region]],F:F,Table1_2[[#This Row],[Measure]],G:G,Table1_2[[#This Row],[Year]],H:H,"&lt;="&amp;Table1_2[[#This Row],[Month]])</f>
        <v>14856.1502</v>
      </c>
      <c r="K67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24060.699000000001</v>
      </c>
      <c r="N6748">
        <f>Table1_2[[#This Row],[Value]]*2.5</f>
        <v>5441.7359999999999</v>
      </c>
    </row>
    <row r="6749" spans="1:14" x14ac:dyDescent="0.25">
      <c r="A6749" s="1" t="s">
        <v>6</v>
      </c>
      <c r="B6749" s="1" t="s">
        <v>39</v>
      </c>
      <c r="C6749" s="1" t="s">
        <v>19</v>
      </c>
      <c r="D6749" s="1" t="s">
        <v>20</v>
      </c>
      <c r="E6749" s="1" t="s">
        <v>10</v>
      </c>
      <c r="F6749" s="1" t="s">
        <v>11</v>
      </c>
      <c r="G6749" s="1" t="s">
        <v>64</v>
      </c>
      <c r="H6749" s="1">
        <v>8</v>
      </c>
      <c r="I6749">
        <v>1795.9838</v>
      </c>
      <c r="J6749" s="1">
        <f>SUMIFS(I:I,B:B,Table1_2[[#This Row],[Category Level 2]],D:D,Table1_2[[#This Row],[Brand]],E:E,Table1_2[[#This Row],[Region]],F:F,Table1_2[[#This Row],[Measure]],G:G,Table1_2[[#This Row],[Year]],H:H,"&lt;="&amp;Table1_2[[#This Row],[Month]])</f>
        <v>16652.133999999998</v>
      </c>
      <c r="K67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23981.603999999999</v>
      </c>
      <c r="N6749">
        <f>Table1_2[[#This Row],[Value]]*2.5</f>
        <v>4489.9594999999999</v>
      </c>
    </row>
    <row r="6750" spans="1:14" x14ac:dyDescent="0.25">
      <c r="A6750" s="1" t="s">
        <v>6</v>
      </c>
      <c r="B6750" s="1" t="s">
        <v>39</v>
      </c>
      <c r="C6750" s="1" t="s">
        <v>19</v>
      </c>
      <c r="D6750" s="1" t="s">
        <v>20</v>
      </c>
      <c r="E6750" s="1" t="s">
        <v>10</v>
      </c>
      <c r="F6750" s="1" t="s">
        <v>11</v>
      </c>
      <c r="G6750" s="1" t="s">
        <v>64</v>
      </c>
      <c r="H6750" s="1">
        <v>9</v>
      </c>
      <c r="I6750">
        <v>2035.3779999999999</v>
      </c>
      <c r="J6750" s="1">
        <f>SUMIFS(I:I,B:B,Table1_2[[#This Row],[Category Level 2]],D:D,Table1_2[[#This Row],[Brand]],E:E,Table1_2[[#This Row],[Region]],F:F,Table1_2[[#This Row],[Measure]],G:G,Table1_2[[#This Row],[Year]],H:H,"&lt;="&amp;Table1_2[[#This Row],[Month]])</f>
        <v>18687.511999999999</v>
      </c>
      <c r="K67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24363.369200000001</v>
      </c>
      <c r="N6750">
        <f>Table1_2[[#This Row],[Value]]*2.5</f>
        <v>5088.4449999999997</v>
      </c>
    </row>
    <row r="6751" spans="1:14" x14ac:dyDescent="0.25">
      <c r="A6751" s="1" t="s">
        <v>6</v>
      </c>
      <c r="B6751" s="1" t="s">
        <v>39</v>
      </c>
      <c r="C6751" s="1" t="s">
        <v>19</v>
      </c>
      <c r="D6751" s="1" t="s">
        <v>20</v>
      </c>
      <c r="E6751" s="1" t="s">
        <v>10</v>
      </c>
      <c r="F6751" s="1" t="s">
        <v>11</v>
      </c>
      <c r="G6751" s="1" t="s">
        <v>64</v>
      </c>
      <c r="H6751" s="1">
        <v>10</v>
      </c>
      <c r="I6751">
        <v>2226.2606000000001</v>
      </c>
      <c r="J6751" s="1">
        <f>SUMIFS(I:I,B:B,Table1_2[[#This Row],[Category Level 2]],D:D,Table1_2[[#This Row],[Brand]],E:E,Table1_2[[#This Row],[Region]],F:F,Table1_2[[#This Row],[Measure]],G:G,Table1_2[[#This Row],[Year]],H:H,"&lt;="&amp;Table1_2[[#This Row],[Month]])</f>
        <v>20913.7726</v>
      </c>
      <c r="K67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24827.393199999999</v>
      </c>
      <c r="N6751">
        <f>Table1_2[[#This Row],[Value]]*2.5</f>
        <v>5565.6514999999999</v>
      </c>
    </row>
    <row r="6752" spans="1:14" x14ac:dyDescent="0.25">
      <c r="A6752" s="1" t="s">
        <v>6</v>
      </c>
      <c r="B6752" s="1" t="s">
        <v>39</v>
      </c>
      <c r="C6752" s="1" t="s">
        <v>19</v>
      </c>
      <c r="D6752" s="1" t="s">
        <v>20</v>
      </c>
      <c r="E6752" s="1" t="s">
        <v>10</v>
      </c>
      <c r="F6752" s="1" t="s">
        <v>11</v>
      </c>
      <c r="G6752" s="1" t="s">
        <v>64</v>
      </c>
      <c r="H6752" s="1">
        <v>11</v>
      </c>
      <c r="I6752">
        <v>1941.5185999999999</v>
      </c>
      <c r="J6752" s="1">
        <f>SUMIFS(I:I,B:B,Table1_2[[#This Row],[Category Level 2]],D:D,Table1_2[[#This Row],[Brand]],E:E,Table1_2[[#This Row],[Region]],F:F,Table1_2[[#This Row],[Measure]],G:G,Table1_2[[#This Row],[Year]],H:H,"&lt;="&amp;Table1_2[[#This Row],[Month]])</f>
        <v>22855.2912</v>
      </c>
      <c r="K67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24945.508399999999</v>
      </c>
      <c r="N6752">
        <f>Table1_2[[#This Row],[Value]]*2.5</f>
        <v>4853.7964999999995</v>
      </c>
    </row>
    <row r="6753" spans="1:14" x14ac:dyDescent="0.25">
      <c r="A6753" s="1" t="s">
        <v>6</v>
      </c>
      <c r="B6753" s="1" t="s">
        <v>39</v>
      </c>
      <c r="C6753" s="1" t="s">
        <v>19</v>
      </c>
      <c r="D6753" s="1" t="s">
        <v>20</v>
      </c>
      <c r="E6753" s="1" t="s">
        <v>10</v>
      </c>
      <c r="F6753" s="1" t="s">
        <v>11</v>
      </c>
      <c r="G6753" s="1" t="s">
        <v>64</v>
      </c>
      <c r="H6753" s="1">
        <v>12</v>
      </c>
      <c r="I6753">
        <v>2117.6367999999998</v>
      </c>
      <c r="J6753" s="1">
        <f>SUMIFS(I:I,B:B,Table1_2[[#This Row],[Category Level 2]],D:D,Table1_2[[#This Row],[Brand]],E:E,Table1_2[[#This Row],[Region]],F:F,Table1_2[[#This Row],[Measure]],G:G,Table1_2[[#This Row],[Year]],H:H,"&lt;="&amp;Table1_2[[#This Row],[Month]])</f>
        <v>24972.928</v>
      </c>
      <c r="K67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24972.928</v>
      </c>
      <c r="N6753">
        <f>Table1_2[[#This Row],[Value]]*2.5</f>
        <v>5294.0919999999996</v>
      </c>
    </row>
    <row r="6754" spans="1:14" x14ac:dyDescent="0.25">
      <c r="A6754" s="1" t="s">
        <v>6</v>
      </c>
      <c r="B6754" s="1" t="s">
        <v>39</v>
      </c>
      <c r="C6754" s="1" t="s">
        <v>19</v>
      </c>
      <c r="D6754" s="1" t="s">
        <v>20</v>
      </c>
      <c r="E6754" s="1" t="s">
        <v>10</v>
      </c>
      <c r="F6754" s="1" t="s">
        <v>11</v>
      </c>
      <c r="G6754" s="1" t="s">
        <v>65</v>
      </c>
      <c r="H6754" s="1">
        <v>1</v>
      </c>
      <c r="I6754">
        <v>2130.2919999999999</v>
      </c>
      <c r="J6754" s="1">
        <f>SUMIFS(I:I,B:B,Table1_2[[#This Row],[Category Level 2]],D:D,Table1_2[[#This Row],[Brand]],E:E,Table1_2[[#This Row],[Region]],F:F,Table1_2[[#This Row],[Measure]],G:G,Table1_2[[#This Row],[Year]],H:H,"&lt;="&amp;Table1_2[[#This Row],[Month]])</f>
        <v>2130.2919999999999</v>
      </c>
      <c r="K67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24773.608600000003</v>
      </c>
      <c r="N6754">
        <f>Table1_2[[#This Row],[Value]]*2.5</f>
        <v>5325.73</v>
      </c>
    </row>
    <row r="6755" spans="1:14" x14ac:dyDescent="0.25">
      <c r="A6755" s="1" t="s">
        <v>6</v>
      </c>
      <c r="B6755" s="1" t="s">
        <v>39</v>
      </c>
      <c r="C6755" s="1" t="s">
        <v>19</v>
      </c>
      <c r="D6755" s="1" t="s">
        <v>20</v>
      </c>
      <c r="E6755" s="1" t="s">
        <v>10</v>
      </c>
      <c r="F6755" s="1" t="s">
        <v>11</v>
      </c>
      <c r="G6755" s="1" t="s">
        <v>65</v>
      </c>
      <c r="H6755" s="1">
        <v>2</v>
      </c>
      <c r="I6755">
        <v>2165.0938000000001</v>
      </c>
      <c r="J6755" s="1">
        <f>SUMIFS(I:I,B:B,Table1_2[[#This Row],[Category Level 2]],D:D,Table1_2[[#This Row],[Brand]],E:E,Table1_2[[#This Row],[Region]],F:F,Table1_2[[#This Row],[Measure]],G:G,Table1_2[[#This Row],[Year]],H:H,"&lt;="&amp;Table1_2[[#This Row],[Month]])</f>
        <v>4295.3858</v>
      </c>
      <c r="K67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24885.396199999999</v>
      </c>
      <c r="N6755">
        <f>Table1_2[[#This Row],[Value]]*2.5</f>
        <v>5412.7345000000005</v>
      </c>
    </row>
    <row r="6756" spans="1:14" x14ac:dyDescent="0.25">
      <c r="A6756" s="1" t="s">
        <v>6</v>
      </c>
      <c r="B6756" s="1" t="s">
        <v>39</v>
      </c>
      <c r="C6756" s="1" t="s">
        <v>19</v>
      </c>
      <c r="D6756" s="1" t="s">
        <v>20</v>
      </c>
      <c r="E6756" s="1" t="s">
        <v>10</v>
      </c>
      <c r="F6756" s="1" t="s">
        <v>11</v>
      </c>
      <c r="G6756" s="1" t="s">
        <v>65</v>
      </c>
      <c r="H6756" s="1">
        <v>3</v>
      </c>
      <c r="I6756">
        <v>2358.0855999999999</v>
      </c>
      <c r="J6756" s="1">
        <f>SUMIFS(I:I,B:B,Table1_2[[#This Row],[Category Level 2]],D:D,Table1_2[[#This Row],[Brand]],E:E,Table1_2[[#This Row],[Region]],F:F,Table1_2[[#This Row],[Measure]],G:G,Table1_2[[#This Row],[Year]],H:H,"&lt;="&amp;Table1_2[[#This Row],[Month]])</f>
        <v>6653.4714000000004</v>
      </c>
      <c r="K67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24953.945200000002</v>
      </c>
      <c r="N6756">
        <f>Table1_2[[#This Row],[Value]]*2.5</f>
        <v>5895.2139999999999</v>
      </c>
    </row>
    <row r="6757" spans="1:14" x14ac:dyDescent="0.25">
      <c r="A6757" s="1" t="s">
        <v>6</v>
      </c>
      <c r="B6757" s="1" t="s">
        <v>39</v>
      </c>
      <c r="C6757" s="1" t="s">
        <v>19</v>
      </c>
      <c r="D6757" s="1" t="s">
        <v>20</v>
      </c>
      <c r="E6757" s="1" t="s">
        <v>10</v>
      </c>
      <c r="F6757" s="1" t="s">
        <v>11</v>
      </c>
      <c r="G6757" s="1" t="s">
        <v>65</v>
      </c>
      <c r="H6757" s="1">
        <v>4</v>
      </c>
      <c r="I6757">
        <v>2338.0482000000002</v>
      </c>
      <c r="J6757" s="1">
        <f>SUMIFS(I:I,B:B,Table1_2[[#This Row],[Category Level 2]],D:D,Table1_2[[#This Row],[Brand]],E:E,Table1_2[[#This Row],[Region]],F:F,Table1_2[[#This Row],[Measure]],G:G,Table1_2[[#This Row],[Year]],H:H,"&lt;="&amp;Table1_2[[#This Row],[Month]])</f>
        <v>8991.5195999999996</v>
      </c>
      <c r="K67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25298.7994</v>
      </c>
      <c r="N6757">
        <f>Table1_2[[#This Row],[Value]]*2.5</f>
        <v>5845.1205000000009</v>
      </c>
    </row>
    <row r="6758" spans="1:14" x14ac:dyDescent="0.25">
      <c r="A6758" s="1" t="s">
        <v>6</v>
      </c>
      <c r="B6758" s="1" t="s">
        <v>39</v>
      </c>
      <c r="C6758" s="1" t="s">
        <v>19</v>
      </c>
      <c r="D6758" s="1" t="s">
        <v>20</v>
      </c>
      <c r="E6758" s="1" t="s">
        <v>10</v>
      </c>
      <c r="F6758" s="1" t="s">
        <v>11</v>
      </c>
      <c r="G6758" s="1" t="s">
        <v>65</v>
      </c>
      <c r="H6758" s="1">
        <v>5</v>
      </c>
      <c r="I6758">
        <v>2378.123</v>
      </c>
      <c r="J6758" s="1">
        <f>SUMIFS(I:I,B:B,Table1_2[[#This Row],[Category Level 2]],D:D,Table1_2[[#This Row],[Brand]],E:E,Table1_2[[#This Row],[Region]],F:F,Table1_2[[#This Row],[Measure]],G:G,Table1_2[[#This Row],[Year]],H:H,"&lt;="&amp;Table1_2[[#This Row],[Month]])</f>
        <v>11369.642599999999</v>
      </c>
      <c r="K67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25736.4584</v>
      </c>
      <c r="N6758">
        <f>Table1_2[[#This Row],[Value]]*2.5</f>
        <v>5945.3074999999999</v>
      </c>
    </row>
    <row r="6759" spans="1:14" x14ac:dyDescent="0.25">
      <c r="A6759" s="1" t="s">
        <v>6</v>
      </c>
      <c r="B6759" s="1" t="s">
        <v>39</v>
      </c>
      <c r="C6759" s="1" t="s">
        <v>19</v>
      </c>
      <c r="D6759" s="1" t="s">
        <v>20</v>
      </c>
      <c r="E6759" s="1" t="s">
        <v>10</v>
      </c>
      <c r="F6759" s="1" t="s">
        <v>11</v>
      </c>
      <c r="G6759" s="1" t="s">
        <v>65</v>
      </c>
      <c r="H6759" s="1">
        <v>6</v>
      </c>
      <c r="I6759">
        <v>2341.212</v>
      </c>
      <c r="J6759" s="1">
        <f>SUMIFS(I:I,B:B,Table1_2[[#This Row],[Category Level 2]],D:D,Table1_2[[#This Row],[Brand]],E:E,Table1_2[[#This Row],[Region]],F:F,Table1_2[[#This Row],[Measure]],G:G,Table1_2[[#This Row],[Year]],H:H,"&lt;="&amp;Table1_2[[#This Row],[Month]])</f>
        <v>13710.854599999999</v>
      </c>
      <c r="K67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26004.326799999999</v>
      </c>
      <c r="N6759">
        <f>Table1_2[[#This Row],[Value]]*2.5</f>
        <v>5853.03</v>
      </c>
    </row>
    <row r="6760" spans="1:14" x14ac:dyDescent="0.25">
      <c r="A6760" s="1" t="s">
        <v>6</v>
      </c>
      <c r="B6760" s="1" t="s">
        <v>39</v>
      </c>
      <c r="C6760" s="1" t="s">
        <v>19</v>
      </c>
      <c r="D6760" s="1" t="s">
        <v>20</v>
      </c>
      <c r="E6760" s="1" t="s">
        <v>10</v>
      </c>
      <c r="F6760" s="1" t="s">
        <v>11</v>
      </c>
      <c r="G6760" s="1" t="s">
        <v>65</v>
      </c>
      <c r="H6760" s="1">
        <v>7</v>
      </c>
      <c r="I6760">
        <v>2397.1057999999998</v>
      </c>
      <c r="J6760" s="1">
        <f>SUMIFS(I:I,B:B,Table1_2[[#This Row],[Category Level 2]],D:D,Table1_2[[#This Row],[Brand]],E:E,Table1_2[[#This Row],[Region]],F:F,Table1_2[[#This Row],[Measure]],G:G,Table1_2[[#This Row],[Year]],H:H,"&lt;="&amp;Table1_2[[#This Row],[Month]])</f>
        <v>16107.960399999998</v>
      </c>
      <c r="K67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26224.7382</v>
      </c>
      <c r="N6760">
        <f>Table1_2[[#This Row],[Value]]*2.5</f>
        <v>5992.7644999999993</v>
      </c>
    </row>
    <row r="6761" spans="1:14" x14ac:dyDescent="0.25">
      <c r="A6761" s="1" t="s">
        <v>6</v>
      </c>
      <c r="B6761" s="1" t="s">
        <v>39</v>
      </c>
      <c r="C6761" s="1" t="s">
        <v>19</v>
      </c>
      <c r="D6761" s="1" t="s">
        <v>20</v>
      </c>
      <c r="E6761" s="1" t="s">
        <v>10</v>
      </c>
      <c r="F6761" s="1" t="s">
        <v>11</v>
      </c>
      <c r="G6761" s="1" t="s">
        <v>65</v>
      </c>
      <c r="H6761" s="1">
        <v>8</v>
      </c>
      <c r="I6761">
        <v>2178.8036000000002</v>
      </c>
      <c r="J6761" s="1">
        <f>SUMIFS(I:I,B:B,Table1_2[[#This Row],[Category Level 2]],D:D,Table1_2[[#This Row],[Brand]],E:E,Table1_2[[#This Row],[Region]],F:F,Table1_2[[#This Row],[Measure]],G:G,Table1_2[[#This Row],[Year]],H:H,"&lt;="&amp;Table1_2[[#This Row],[Month]])</f>
        <v>18286.763999999999</v>
      </c>
      <c r="K67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26607.557999999997</v>
      </c>
      <c r="N6761">
        <f>Table1_2[[#This Row],[Value]]*2.5</f>
        <v>5447.009</v>
      </c>
    </row>
    <row r="6762" spans="1:14" x14ac:dyDescent="0.25">
      <c r="A6762" s="1" t="s">
        <v>6</v>
      </c>
      <c r="B6762" s="1" t="s">
        <v>39</v>
      </c>
      <c r="C6762" s="1" t="s">
        <v>19</v>
      </c>
      <c r="D6762" s="1" t="s">
        <v>20</v>
      </c>
      <c r="E6762" s="1" t="s">
        <v>10</v>
      </c>
      <c r="F6762" s="1" t="s">
        <v>11</v>
      </c>
      <c r="G6762" s="1" t="s">
        <v>65</v>
      </c>
      <c r="H6762" s="1">
        <v>9</v>
      </c>
      <c r="I6762">
        <v>2291.6457999999998</v>
      </c>
      <c r="J6762" s="1">
        <f>SUMIFS(I:I,B:B,Table1_2[[#This Row],[Category Level 2]],D:D,Table1_2[[#This Row],[Brand]],E:E,Table1_2[[#This Row],[Region]],F:F,Table1_2[[#This Row],[Measure]],G:G,Table1_2[[#This Row],[Year]],H:H,"&lt;="&amp;Table1_2[[#This Row],[Month]])</f>
        <v>20578.409799999998</v>
      </c>
      <c r="K67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26863.825799999999</v>
      </c>
      <c r="N6762">
        <f>Table1_2[[#This Row],[Value]]*2.5</f>
        <v>5729.1144999999997</v>
      </c>
    </row>
    <row r="6763" spans="1:14" x14ac:dyDescent="0.25">
      <c r="A6763" s="1" t="s">
        <v>6</v>
      </c>
      <c r="B6763" s="1" t="s">
        <v>39</v>
      </c>
      <c r="C6763" s="1" t="s">
        <v>19</v>
      </c>
      <c r="D6763" s="1" t="s">
        <v>20</v>
      </c>
      <c r="E6763" s="1" t="s">
        <v>10</v>
      </c>
      <c r="F6763" s="1" t="s">
        <v>11</v>
      </c>
      <c r="G6763" s="1" t="s">
        <v>65</v>
      </c>
      <c r="H6763" s="1">
        <v>10</v>
      </c>
      <c r="I6763">
        <v>2528.9308000000001</v>
      </c>
      <c r="J6763" s="1">
        <f>SUMIFS(I:I,B:B,Table1_2[[#This Row],[Category Level 2]],D:D,Table1_2[[#This Row],[Brand]],E:E,Table1_2[[#This Row],[Region]],F:F,Table1_2[[#This Row],[Measure]],G:G,Table1_2[[#This Row],[Year]],H:H,"&lt;="&amp;Table1_2[[#This Row],[Month]])</f>
        <v>23107.340599999996</v>
      </c>
      <c r="K67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27166.495999999996</v>
      </c>
      <c r="N6763">
        <f>Table1_2[[#This Row],[Value]]*2.5</f>
        <v>6322.3270000000002</v>
      </c>
    </row>
    <row r="6764" spans="1:14" x14ac:dyDescent="0.25">
      <c r="A6764" s="1" t="s">
        <v>6</v>
      </c>
      <c r="B6764" s="1" t="s">
        <v>39</v>
      </c>
      <c r="C6764" s="1" t="s">
        <v>19</v>
      </c>
      <c r="D6764" s="1" t="s">
        <v>20</v>
      </c>
      <c r="E6764" s="1" t="s">
        <v>10</v>
      </c>
      <c r="F6764" s="1" t="s">
        <v>11</v>
      </c>
      <c r="G6764" s="1" t="s">
        <v>65</v>
      </c>
      <c r="H6764" s="1">
        <v>11</v>
      </c>
      <c r="I6764">
        <v>2241.0250000000001</v>
      </c>
      <c r="J6764" s="1">
        <f>SUMIFS(I:I,B:B,Table1_2[[#This Row],[Category Level 2]],D:D,Table1_2[[#This Row],[Brand]],E:E,Table1_2[[#This Row],[Region]],F:F,Table1_2[[#This Row],[Measure]],G:G,Table1_2[[#This Row],[Year]],H:H,"&lt;="&amp;Table1_2[[#This Row],[Month]])</f>
        <v>25348.365599999997</v>
      </c>
      <c r="K67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27466.002399999998</v>
      </c>
      <c r="N6764">
        <f>Table1_2[[#This Row],[Value]]*2.5</f>
        <v>5602.5625</v>
      </c>
    </row>
    <row r="6765" spans="1:14" x14ac:dyDescent="0.25">
      <c r="A6765" s="1" t="s">
        <v>6</v>
      </c>
      <c r="B6765" s="1" t="s">
        <v>39</v>
      </c>
      <c r="C6765" s="1" t="s">
        <v>19</v>
      </c>
      <c r="D6765" s="1" t="s">
        <v>20</v>
      </c>
      <c r="E6765" s="1" t="s">
        <v>10</v>
      </c>
      <c r="F6765" s="1" t="s">
        <v>11</v>
      </c>
      <c r="G6765" s="1" t="s">
        <v>65</v>
      </c>
      <c r="H6765" s="1">
        <v>12</v>
      </c>
      <c r="I6765">
        <v>2478.31</v>
      </c>
      <c r="J6765" s="1">
        <f>SUMIFS(I:I,B:B,Table1_2[[#This Row],[Category Level 2]],D:D,Table1_2[[#This Row],[Brand]],E:E,Table1_2[[#This Row],[Region]],F:F,Table1_2[[#This Row],[Measure]],G:G,Table1_2[[#This Row],[Year]],H:H,"&lt;="&amp;Table1_2[[#This Row],[Month]])</f>
        <v>27826.675599999999</v>
      </c>
      <c r="K67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27826.675599999999</v>
      </c>
      <c r="N6765">
        <f>Table1_2[[#This Row],[Value]]*2.5</f>
        <v>6195.7749999999996</v>
      </c>
    </row>
    <row r="6766" spans="1:14" x14ac:dyDescent="0.25">
      <c r="A6766" s="1" t="s">
        <v>6</v>
      </c>
      <c r="B6766" s="1" t="s">
        <v>39</v>
      </c>
      <c r="C6766" s="1" t="s">
        <v>19</v>
      </c>
      <c r="D6766" s="1" t="s">
        <v>20</v>
      </c>
      <c r="E6766" s="1" t="s">
        <v>10</v>
      </c>
      <c r="F6766" s="1" t="s">
        <v>11</v>
      </c>
      <c r="G6766" s="1" t="s">
        <v>66</v>
      </c>
      <c r="H6766" s="1">
        <v>1</v>
      </c>
      <c r="I6766">
        <v>2245.2433999999998</v>
      </c>
      <c r="J6766" s="1">
        <f>SUMIFS(I:I,B:B,Table1_2[[#This Row],[Category Level 2]],D:D,Table1_2[[#This Row],[Brand]],E:E,Table1_2[[#This Row],[Region]],F:F,Table1_2[[#This Row],[Measure]],G:G,Table1_2[[#This Row],[Year]],H:H,"&lt;="&amp;Table1_2[[#This Row],[Month]])</f>
        <v>2245.2433999999998</v>
      </c>
      <c r="K67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27941.626999999997</v>
      </c>
      <c r="N6766">
        <f>Table1_2[[#This Row],[Value]]*2.5</f>
        <v>5613.1084999999994</v>
      </c>
    </row>
    <row r="6767" spans="1:14" x14ac:dyDescent="0.25">
      <c r="A6767" s="1" t="s">
        <v>6</v>
      </c>
      <c r="B6767" s="1" t="s">
        <v>39</v>
      </c>
      <c r="C6767" s="1" t="s">
        <v>19</v>
      </c>
      <c r="D6767" s="1" t="s">
        <v>20</v>
      </c>
      <c r="E6767" s="1" t="s">
        <v>10</v>
      </c>
      <c r="F6767" s="1" t="s">
        <v>11</v>
      </c>
      <c r="G6767" s="1" t="s">
        <v>66</v>
      </c>
      <c r="H6767" s="1">
        <v>2</v>
      </c>
      <c r="I6767">
        <v>2211.4962</v>
      </c>
      <c r="J6767" s="1">
        <f>SUMIFS(I:I,B:B,Table1_2[[#This Row],[Category Level 2]],D:D,Table1_2[[#This Row],[Brand]],E:E,Table1_2[[#This Row],[Region]],F:F,Table1_2[[#This Row],[Measure]],G:G,Table1_2[[#This Row],[Year]],H:H,"&lt;="&amp;Table1_2[[#This Row],[Month]])</f>
        <v>4456.7395999999999</v>
      </c>
      <c r="K67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27988.029400000003</v>
      </c>
      <c r="N6767">
        <f>Table1_2[[#This Row],[Value]]*2.5</f>
        <v>5528.7404999999999</v>
      </c>
    </row>
    <row r="6768" spans="1:14" x14ac:dyDescent="0.25">
      <c r="A6768" s="1" t="s">
        <v>6</v>
      </c>
      <c r="B6768" s="1" t="s">
        <v>39</v>
      </c>
      <c r="C6768" s="1" t="s">
        <v>19</v>
      </c>
      <c r="D6768" s="1" t="s">
        <v>20</v>
      </c>
      <c r="E6768" s="1" t="s">
        <v>10</v>
      </c>
      <c r="F6768" s="1" t="s">
        <v>11</v>
      </c>
      <c r="G6768" s="1" t="s">
        <v>66</v>
      </c>
      <c r="H6768" s="1">
        <v>3</v>
      </c>
      <c r="I6768">
        <v>2760.9427999999998</v>
      </c>
      <c r="J6768" s="1">
        <f>SUMIFS(I:I,B:B,Table1_2[[#This Row],[Category Level 2]],D:D,Table1_2[[#This Row],[Brand]],E:E,Table1_2[[#This Row],[Region]],F:F,Table1_2[[#This Row],[Measure]],G:G,Table1_2[[#This Row],[Year]],H:H,"&lt;="&amp;Table1_2[[#This Row],[Month]])</f>
        <v>7217.6823999999997</v>
      </c>
      <c r="K67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28390.886600000005</v>
      </c>
      <c r="N6768">
        <f>Table1_2[[#This Row],[Value]]*2.5</f>
        <v>6902.357</v>
      </c>
    </row>
    <row r="6769" spans="1:14" x14ac:dyDescent="0.25">
      <c r="A6769" s="1" t="s">
        <v>6</v>
      </c>
      <c r="B6769" s="1" t="s">
        <v>39</v>
      </c>
      <c r="C6769" s="1" t="s">
        <v>19</v>
      </c>
      <c r="D6769" s="1" t="s">
        <v>20</v>
      </c>
      <c r="E6769" s="1" t="s">
        <v>10</v>
      </c>
      <c r="F6769" s="1" t="s">
        <v>11</v>
      </c>
      <c r="G6769" s="1" t="s">
        <v>66</v>
      </c>
      <c r="H6769" s="1">
        <v>4</v>
      </c>
      <c r="I6769">
        <v>2384.4506000000001</v>
      </c>
      <c r="J6769" s="1">
        <f>SUMIFS(I:I,B:B,Table1_2[[#This Row],[Category Level 2]],D:D,Table1_2[[#This Row],[Brand]],E:E,Table1_2[[#This Row],[Region]],F:F,Table1_2[[#This Row],[Measure]],G:G,Table1_2[[#This Row],[Year]],H:H,"&lt;="&amp;Table1_2[[#This Row],[Month]])</f>
        <v>9602.1329999999998</v>
      </c>
      <c r="K67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28437.288999999997</v>
      </c>
      <c r="N6769">
        <f>Table1_2[[#This Row],[Value]]*2.5</f>
        <v>5961.1265000000003</v>
      </c>
    </row>
    <row r="6770" spans="1:14" x14ac:dyDescent="0.25">
      <c r="A6770" s="1" t="s">
        <v>6</v>
      </c>
      <c r="B6770" s="1" t="s">
        <v>39</v>
      </c>
      <c r="C6770" s="1" t="s">
        <v>19</v>
      </c>
      <c r="D6770" s="1" t="s">
        <v>20</v>
      </c>
      <c r="E6770" s="1" t="s">
        <v>10</v>
      </c>
      <c r="F6770" s="1" t="s">
        <v>11</v>
      </c>
      <c r="G6770" s="1" t="s">
        <v>66</v>
      </c>
      <c r="H6770" s="1">
        <v>5</v>
      </c>
      <c r="I6770">
        <v>2695.5576000000001</v>
      </c>
      <c r="J6770" s="1">
        <f>SUMIFS(I:I,B:B,Table1_2[[#This Row],[Category Level 2]],D:D,Table1_2[[#This Row],[Brand]],E:E,Table1_2[[#This Row],[Region]],F:F,Table1_2[[#This Row],[Measure]],G:G,Table1_2[[#This Row],[Year]],H:H,"&lt;="&amp;Table1_2[[#This Row],[Month]])</f>
        <v>12297.6906</v>
      </c>
      <c r="K67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28754.723599999998</v>
      </c>
      <c r="N6770">
        <f>Table1_2[[#This Row],[Value]]*2.5</f>
        <v>6738.8940000000002</v>
      </c>
    </row>
    <row r="6771" spans="1:14" x14ac:dyDescent="0.25">
      <c r="A6771" s="1" t="s">
        <v>6</v>
      </c>
      <c r="B6771" s="1" t="s">
        <v>39</v>
      </c>
      <c r="C6771" s="1" t="s">
        <v>19</v>
      </c>
      <c r="D6771" s="1" t="s">
        <v>20</v>
      </c>
      <c r="E6771" s="1" t="s">
        <v>10</v>
      </c>
      <c r="F6771" s="1" t="s">
        <v>11</v>
      </c>
      <c r="G6771" s="1" t="s">
        <v>66</v>
      </c>
      <c r="H6771" s="1">
        <v>6</v>
      </c>
      <c r="I6771">
        <v>2647.0459999999998</v>
      </c>
      <c r="J6771" s="1">
        <f>SUMIFS(I:I,B:B,Table1_2[[#This Row],[Category Level 2]],D:D,Table1_2[[#This Row],[Brand]],E:E,Table1_2[[#This Row],[Region]],F:F,Table1_2[[#This Row],[Measure]],G:G,Table1_2[[#This Row],[Year]],H:H,"&lt;="&amp;Table1_2[[#This Row],[Month]])</f>
        <v>14944.7366</v>
      </c>
      <c r="K67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29060.5576</v>
      </c>
      <c r="N6771">
        <f>Table1_2[[#This Row],[Value]]*2.5</f>
        <v>6617.6149999999998</v>
      </c>
    </row>
    <row r="6772" spans="1:14" x14ac:dyDescent="0.25">
      <c r="A6772" s="1" t="s">
        <v>6</v>
      </c>
      <c r="B6772" s="1" t="s">
        <v>39</v>
      </c>
      <c r="C6772" s="1" t="s">
        <v>19</v>
      </c>
      <c r="D6772" s="1" t="s">
        <v>20</v>
      </c>
      <c r="E6772" s="1" t="s">
        <v>10</v>
      </c>
      <c r="F6772" s="1" t="s">
        <v>11</v>
      </c>
      <c r="G6772" s="1" t="s">
        <v>66</v>
      </c>
      <c r="H6772" s="1">
        <v>7</v>
      </c>
      <c r="I6772">
        <v>2381.2867999999999</v>
      </c>
      <c r="J6772" s="1">
        <f>SUMIFS(I:I,B:B,Table1_2[[#This Row],[Category Level 2]],D:D,Table1_2[[#This Row],[Brand]],E:E,Table1_2[[#This Row],[Region]],F:F,Table1_2[[#This Row],[Measure]],G:G,Table1_2[[#This Row],[Year]],H:H,"&lt;="&amp;Table1_2[[#This Row],[Month]])</f>
        <v>17326.023399999998</v>
      </c>
      <c r="K67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29044.738599999997</v>
      </c>
      <c r="N6772">
        <f>Table1_2[[#This Row],[Value]]*2.5</f>
        <v>5953.2169999999996</v>
      </c>
    </row>
    <row r="6773" spans="1:14" x14ac:dyDescent="0.25">
      <c r="A6773" s="1" t="s">
        <v>6</v>
      </c>
      <c r="B6773" s="1" t="s">
        <v>39</v>
      </c>
      <c r="C6773" s="1" t="s">
        <v>19</v>
      </c>
      <c r="D6773" s="1" t="s">
        <v>20</v>
      </c>
      <c r="E6773" s="1" t="s">
        <v>10</v>
      </c>
      <c r="F6773" s="1" t="s">
        <v>11</v>
      </c>
      <c r="G6773" s="1" t="s">
        <v>66</v>
      </c>
      <c r="H6773" s="1">
        <v>8</v>
      </c>
      <c r="I6773">
        <v>2451.9450000000002</v>
      </c>
      <c r="J6773" s="1">
        <f>SUMIFS(I:I,B:B,Table1_2[[#This Row],[Category Level 2]],D:D,Table1_2[[#This Row],[Brand]],E:E,Table1_2[[#This Row],[Region]],F:F,Table1_2[[#This Row],[Measure]],G:G,Table1_2[[#This Row],[Year]],H:H,"&lt;="&amp;Table1_2[[#This Row],[Month]])</f>
        <v>19777.968399999998</v>
      </c>
      <c r="K67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29317.879999999997</v>
      </c>
      <c r="N6773">
        <f>Table1_2[[#This Row],[Value]]*2.5</f>
        <v>6129.8625000000002</v>
      </c>
    </row>
    <row r="6774" spans="1:14" x14ac:dyDescent="0.25">
      <c r="A6774" s="1" t="s">
        <v>6</v>
      </c>
      <c r="B6774" s="1" t="s">
        <v>39</v>
      </c>
      <c r="C6774" s="1" t="s">
        <v>19</v>
      </c>
      <c r="D6774" s="1" t="s">
        <v>20</v>
      </c>
      <c r="E6774" s="1" t="s">
        <v>10</v>
      </c>
      <c r="F6774" s="1" t="s">
        <v>11</v>
      </c>
      <c r="G6774" s="1" t="s">
        <v>66</v>
      </c>
      <c r="H6774" s="1">
        <v>9</v>
      </c>
      <c r="I6774">
        <v>2671.3017999999997</v>
      </c>
      <c r="J6774" s="1">
        <f>SUMIFS(I:I,B:B,Table1_2[[#This Row],[Category Level 2]],D:D,Table1_2[[#This Row],[Brand]],E:E,Table1_2[[#This Row],[Region]],F:F,Table1_2[[#This Row],[Measure]],G:G,Table1_2[[#This Row],[Year]],H:H,"&lt;="&amp;Table1_2[[#This Row],[Month]])</f>
        <v>22449.270199999999</v>
      </c>
      <c r="K67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29697.536</v>
      </c>
      <c r="N6774">
        <f>Table1_2[[#This Row],[Value]]*2.5</f>
        <v>6678.2544999999991</v>
      </c>
    </row>
    <row r="6775" spans="1:14" x14ac:dyDescent="0.25">
      <c r="A6775" s="1" t="s">
        <v>6</v>
      </c>
      <c r="B6775" s="1" t="s">
        <v>39</v>
      </c>
      <c r="C6775" s="1" t="s">
        <v>19</v>
      </c>
      <c r="D6775" s="1" t="s">
        <v>20</v>
      </c>
      <c r="E6775" s="1" t="s">
        <v>10</v>
      </c>
      <c r="F6775" s="1" t="s">
        <v>11</v>
      </c>
      <c r="G6775" s="1" t="s">
        <v>66</v>
      </c>
      <c r="H6775" s="1">
        <v>10</v>
      </c>
      <c r="I6775">
        <v>2699.7759999999998</v>
      </c>
      <c r="J6775" s="1">
        <f>SUMIFS(I:I,B:B,Table1_2[[#This Row],[Category Level 2]],D:D,Table1_2[[#This Row],[Brand]],E:E,Table1_2[[#This Row],[Region]],F:F,Table1_2[[#This Row],[Measure]],G:G,Table1_2[[#This Row],[Year]],H:H,"&lt;="&amp;Table1_2[[#This Row],[Month]])</f>
        <v>25149.046199999997</v>
      </c>
      <c r="K67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29868.381199999996</v>
      </c>
      <c r="N6775">
        <f>Table1_2[[#This Row],[Value]]*2.5</f>
        <v>6749.44</v>
      </c>
    </row>
    <row r="6776" spans="1:14" x14ac:dyDescent="0.25">
      <c r="A6776" s="1" t="s">
        <v>6</v>
      </c>
      <c r="B6776" s="1" t="s">
        <v>39</v>
      </c>
      <c r="C6776" s="1" t="s">
        <v>19</v>
      </c>
      <c r="D6776" s="1" t="s">
        <v>20</v>
      </c>
      <c r="E6776" s="1" t="s">
        <v>10</v>
      </c>
      <c r="F6776" s="1" t="s">
        <v>11</v>
      </c>
      <c r="G6776" s="1" t="s">
        <v>66</v>
      </c>
      <c r="H6776" s="1">
        <v>11</v>
      </c>
      <c r="I6776">
        <v>2576.3878</v>
      </c>
      <c r="J6776" s="1">
        <f>SUMIFS(I:I,B:B,Table1_2[[#This Row],[Category Level 2]],D:D,Table1_2[[#This Row],[Brand]],E:E,Table1_2[[#This Row],[Region]],F:F,Table1_2[[#This Row],[Measure]],G:G,Table1_2[[#This Row],[Year]],H:H,"&lt;="&amp;Table1_2[[#This Row],[Month]])</f>
        <v>27725.433999999997</v>
      </c>
      <c r="K67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30203.743999999999</v>
      </c>
      <c r="N6776">
        <f>Table1_2[[#This Row],[Value]]*2.5</f>
        <v>6440.9695000000002</v>
      </c>
    </row>
    <row r="6777" spans="1:14" x14ac:dyDescent="0.25">
      <c r="A6777" s="1" t="s">
        <v>6</v>
      </c>
      <c r="B6777" s="1" t="s">
        <v>39</v>
      </c>
      <c r="C6777" s="1" t="s">
        <v>19</v>
      </c>
      <c r="D6777" s="1" t="s">
        <v>20</v>
      </c>
      <c r="E6777" s="1" t="s">
        <v>10</v>
      </c>
      <c r="F6777" s="1" t="s">
        <v>11</v>
      </c>
      <c r="G6777" s="1" t="s">
        <v>66</v>
      </c>
      <c r="H6777" s="1">
        <v>12</v>
      </c>
      <c r="I6777">
        <v>2769.3795999999998</v>
      </c>
      <c r="J6777" s="1">
        <f>SUMIFS(I:I,B:B,Table1_2[[#This Row],[Category Level 2]],D:D,Table1_2[[#This Row],[Brand]],E:E,Table1_2[[#This Row],[Region]],F:F,Table1_2[[#This Row],[Measure]],G:G,Table1_2[[#This Row],[Year]],H:H,"&lt;="&amp;Table1_2[[#This Row],[Month]])</f>
        <v>30494.813599999998</v>
      </c>
      <c r="K67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30494.813599999998</v>
      </c>
      <c r="N6777">
        <f>Table1_2[[#This Row],[Value]]*2.5</f>
        <v>6923.4489999999996</v>
      </c>
    </row>
    <row r="6778" spans="1:14" x14ac:dyDescent="0.25">
      <c r="A6778" s="1" t="s">
        <v>6</v>
      </c>
      <c r="B6778" s="1" t="s">
        <v>39</v>
      </c>
      <c r="C6778" s="1" t="s">
        <v>19</v>
      </c>
      <c r="D6778" s="1" t="s">
        <v>20</v>
      </c>
      <c r="E6778" s="1" t="s">
        <v>10</v>
      </c>
      <c r="F6778" s="1" t="s">
        <v>11</v>
      </c>
      <c r="G6778" s="1" t="s">
        <v>67</v>
      </c>
      <c r="H6778" s="1">
        <v>1</v>
      </c>
      <c r="I6778">
        <v>2859.0205999999998</v>
      </c>
      <c r="J6778" s="1">
        <f>SUMIFS(I:I,B:B,Table1_2[[#This Row],[Category Level 2]],D:D,Table1_2[[#This Row],[Brand]],E:E,Table1_2[[#This Row],[Region]],F:F,Table1_2[[#This Row],[Measure]],G:G,Table1_2[[#This Row],[Year]],H:H,"&lt;="&amp;Table1_2[[#This Row],[Month]])</f>
        <v>2859.0205999999998</v>
      </c>
      <c r="K67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31108.590800000005</v>
      </c>
      <c r="N6778">
        <f>Table1_2[[#This Row],[Value]]*2.5</f>
        <v>7147.5514999999996</v>
      </c>
    </row>
    <row r="6779" spans="1:14" x14ac:dyDescent="0.25">
      <c r="A6779" s="1" t="s">
        <v>6</v>
      </c>
      <c r="B6779" s="1" t="s">
        <v>39</v>
      </c>
      <c r="C6779" s="1" t="s">
        <v>19</v>
      </c>
      <c r="D6779" s="1" t="s">
        <v>20</v>
      </c>
      <c r="E6779" s="1" t="s">
        <v>10</v>
      </c>
      <c r="F6779" s="1" t="s">
        <v>11</v>
      </c>
      <c r="G6779" s="1" t="s">
        <v>67</v>
      </c>
      <c r="H6779" s="1">
        <v>2</v>
      </c>
      <c r="I6779">
        <v>2663.9196000000002</v>
      </c>
      <c r="J6779" s="1">
        <f>SUMIFS(I:I,B:B,Table1_2[[#This Row],[Category Level 2]],D:D,Table1_2[[#This Row],[Brand]],E:E,Table1_2[[#This Row],[Region]],F:F,Table1_2[[#This Row],[Measure]],G:G,Table1_2[[#This Row],[Year]],H:H,"&lt;="&amp;Table1_2[[#This Row],[Month]])</f>
        <v>5522.9402</v>
      </c>
      <c r="K67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31561.014199999998</v>
      </c>
      <c r="N6779">
        <f>Table1_2[[#This Row],[Value]]*2.5</f>
        <v>6659.7990000000009</v>
      </c>
    </row>
    <row r="6780" spans="1:14" x14ac:dyDescent="0.25">
      <c r="A6780" s="1" t="s">
        <v>6</v>
      </c>
      <c r="B6780" s="1" t="s">
        <v>39</v>
      </c>
      <c r="C6780" s="1" t="s">
        <v>19</v>
      </c>
      <c r="D6780" s="1" t="s">
        <v>20</v>
      </c>
      <c r="E6780" s="1" t="s">
        <v>10</v>
      </c>
      <c r="F6780" s="1" t="s">
        <v>11</v>
      </c>
      <c r="G6780" s="1" t="s">
        <v>67</v>
      </c>
      <c r="H6780" s="1">
        <v>3</v>
      </c>
      <c r="I6780">
        <v>2874.8395999999998</v>
      </c>
      <c r="J6780" s="1">
        <f>SUMIFS(I:I,B:B,Table1_2[[#This Row],[Category Level 2]],D:D,Table1_2[[#This Row],[Brand]],E:E,Table1_2[[#This Row],[Region]],F:F,Table1_2[[#This Row],[Measure]],G:G,Table1_2[[#This Row],[Year]],H:H,"&lt;="&amp;Table1_2[[#This Row],[Month]])</f>
        <v>8397.7798000000003</v>
      </c>
      <c r="K67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31674.911</v>
      </c>
      <c r="N6780">
        <f>Table1_2[[#This Row],[Value]]*2.5</f>
        <v>7187.0989999999993</v>
      </c>
    </row>
    <row r="6781" spans="1:14" x14ac:dyDescent="0.25">
      <c r="A6781" s="1" t="s">
        <v>6</v>
      </c>
      <c r="B6781" s="1" t="s">
        <v>39</v>
      </c>
      <c r="C6781" s="1" t="s">
        <v>19</v>
      </c>
      <c r="D6781" s="1" t="s">
        <v>20</v>
      </c>
      <c r="E6781" s="1" t="s">
        <v>10</v>
      </c>
      <c r="F6781" s="1" t="s">
        <v>12</v>
      </c>
      <c r="G6781" s="1" t="s">
        <v>62</v>
      </c>
      <c r="H6781" s="1">
        <v>1</v>
      </c>
      <c r="I6781">
        <v>10218.019399999999</v>
      </c>
      <c r="J6781" s="1">
        <f>SUMIFS(I:I,B:B,Table1_2[[#This Row],[Category Level 2]],D:D,Table1_2[[#This Row],[Brand]],E:E,Table1_2[[#This Row],[Region]],F:F,Table1_2[[#This Row],[Measure]],G:G,Table1_2[[#This Row],[Year]],H:H,"&lt;="&amp;Table1_2[[#This Row],[Month]])</f>
        <v>10218.019399999999</v>
      </c>
      <c r="K67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10218.019399999999</v>
      </c>
      <c r="N6781">
        <f>Table1_2[[#This Row],[Value]]*2.5</f>
        <v>25545.048499999997</v>
      </c>
    </row>
    <row r="6782" spans="1:14" x14ac:dyDescent="0.25">
      <c r="A6782" s="1" t="s">
        <v>6</v>
      </c>
      <c r="B6782" s="1" t="s">
        <v>39</v>
      </c>
      <c r="C6782" s="1" t="s">
        <v>19</v>
      </c>
      <c r="D6782" s="1" t="s">
        <v>20</v>
      </c>
      <c r="E6782" s="1" t="s">
        <v>10</v>
      </c>
      <c r="F6782" s="1" t="s">
        <v>12</v>
      </c>
      <c r="G6782" s="1" t="s">
        <v>62</v>
      </c>
      <c r="H6782" s="1">
        <v>2</v>
      </c>
      <c r="I6782">
        <v>6266.4331999999995</v>
      </c>
      <c r="J6782" s="1">
        <f>SUMIFS(I:I,B:B,Table1_2[[#This Row],[Category Level 2]],D:D,Table1_2[[#This Row],[Brand]],E:E,Table1_2[[#This Row],[Region]],F:F,Table1_2[[#This Row],[Measure]],G:G,Table1_2[[#This Row],[Year]],H:H,"&lt;="&amp;Table1_2[[#This Row],[Month]])</f>
        <v>16484.452599999997</v>
      </c>
      <c r="K67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16484.452599999997</v>
      </c>
      <c r="N6782">
        <f>Table1_2[[#This Row],[Value]]*2.5</f>
        <v>15666.082999999999</v>
      </c>
    </row>
    <row r="6783" spans="1:14" x14ac:dyDescent="0.25">
      <c r="A6783" s="1" t="s">
        <v>6</v>
      </c>
      <c r="B6783" s="1" t="s">
        <v>39</v>
      </c>
      <c r="C6783" s="1" t="s">
        <v>19</v>
      </c>
      <c r="D6783" s="1" t="s">
        <v>20</v>
      </c>
      <c r="E6783" s="1" t="s">
        <v>10</v>
      </c>
      <c r="F6783" s="1" t="s">
        <v>12</v>
      </c>
      <c r="G6783" s="1" t="s">
        <v>62</v>
      </c>
      <c r="H6783" s="1">
        <v>3</v>
      </c>
      <c r="I6783">
        <v>9967.0246000000006</v>
      </c>
      <c r="J6783" s="1">
        <f>SUMIFS(I:I,B:B,Table1_2[[#This Row],[Category Level 2]],D:D,Table1_2[[#This Row],[Brand]],E:E,Table1_2[[#This Row],[Region]],F:F,Table1_2[[#This Row],[Measure]],G:G,Table1_2[[#This Row],[Year]],H:H,"&lt;="&amp;Table1_2[[#This Row],[Month]])</f>
        <v>26451.477199999998</v>
      </c>
      <c r="K67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26451.477199999998</v>
      </c>
      <c r="N6783">
        <f>Table1_2[[#This Row],[Value]]*2.5</f>
        <v>24917.561500000003</v>
      </c>
    </row>
    <row r="6784" spans="1:14" x14ac:dyDescent="0.25">
      <c r="A6784" s="1" t="s">
        <v>6</v>
      </c>
      <c r="B6784" s="1" t="s">
        <v>39</v>
      </c>
      <c r="C6784" s="1" t="s">
        <v>19</v>
      </c>
      <c r="D6784" s="1" t="s">
        <v>20</v>
      </c>
      <c r="E6784" s="1" t="s">
        <v>10</v>
      </c>
      <c r="F6784" s="1" t="s">
        <v>12</v>
      </c>
      <c r="G6784" s="1" t="s">
        <v>62</v>
      </c>
      <c r="H6784" s="1">
        <v>4</v>
      </c>
      <c r="I6784">
        <v>8311.3025999999991</v>
      </c>
      <c r="J6784" s="1">
        <f>SUMIFS(I:I,B:B,Table1_2[[#This Row],[Category Level 2]],D:D,Table1_2[[#This Row],[Brand]],E:E,Table1_2[[#This Row],[Region]],F:F,Table1_2[[#This Row],[Measure]],G:G,Table1_2[[#This Row],[Year]],H:H,"&lt;="&amp;Table1_2[[#This Row],[Month]])</f>
        <v>34762.779799999997</v>
      </c>
      <c r="K67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34762.779799999997</v>
      </c>
      <c r="N6784">
        <f>Table1_2[[#This Row],[Value]]*2.5</f>
        <v>20778.256499999996</v>
      </c>
    </row>
    <row r="6785" spans="1:14" x14ac:dyDescent="0.25">
      <c r="A6785" s="1" t="s">
        <v>6</v>
      </c>
      <c r="B6785" s="1" t="s">
        <v>39</v>
      </c>
      <c r="C6785" s="1" t="s">
        <v>19</v>
      </c>
      <c r="D6785" s="1" t="s">
        <v>20</v>
      </c>
      <c r="E6785" s="1" t="s">
        <v>10</v>
      </c>
      <c r="F6785" s="1" t="s">
        <v>12</v>
      </c>
      <c r="G6785" s="1" t="s">
        <v>62</v>
      </c>
      <c r="H6785" s="1">
        <v>5</v>
      </c>
      <c r="I6785">
        <v>10342.4622</v>
      </c>
      <c r="J6785" s="1">
        <f>SUMIFS(I:I,B:B,Table1_2[[#This Row],[Category Level 2]],D:D,Table1_2[[#This Row],[Brand]],E:E,Table1_2[[#This Row],[Region]],F:F,Table1_2[[#This Row],[Measure]],G:G,Table1_2[[#This Row],[Year]],H:H,"&lt;="&amp;Table1_2[[#This Row],[Month]])</f>
        <v>45105.241999999998</v>
      </c>
      <c r="K67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45105.241999999998</v>
      </c>
      <c r="N6785">
        <f>Table1_2[[#This Row],[Value]]*2.5</f>
        <v>25856.155500000001</v>
      </c>
    </row>
    <row r="6786" spans="1:14" x14ac:dyDescent="0.25">
      <c r="A6786" s="1" t="s">
        <v>6</v>
      </c>
      <c r="B6786" s="1" t="s">
        <v>39</v>
      </c>
      <c r="C6786" s="1" t="s">
        <v>19</v>
      </c>
      <c r="D6786" s="1" t="s">
        <v>20</v>
      </c>
      <c r="E6786" s="1" t="s">
        <v>10</v>
      </c>
      <c r="F6786" s="1" t="s">
        <v>12</v>
      </c>
      <c r="G6786" s="1" t="s">
        <v>62</v>
      </c>
      <c r="H6786" s="1">
        <v>6</v>
      </c>
      <c r="I6786">
        <v>8810.1283999999996</v>
      </c>
      <c r="J6786" s="1">
        <f>SUMIFS(I:I,B:B,Table1_2[[#This Row],[Category Level 2]],D:D,Table1_2[[#This Row],[Brand]],E:E,Table1_2[[#This Row],[Region]],F:F,Table1_2[[#This Row],[Measure]],G:G,Table1_2[[#This Row],[Year]],H:H,"&lt;="&amp;Table1_2[[#This Row],[Month]])</f>
        <v>53915.3704</v>
      </c>
      <c r="K67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53915.3704</v>
      </c>
      <c r="N6786">
        <f>Table1_2[[#This Row],[Value]]*2.5</f>
        <v>22025.321</v>
      </c>
    </row>
    <row r="6787" spans="1:14" x14ac:dyDescent="0.25">
      <c r="A6787" s="1" t="s">
        <v>6</v>
      </c>
      <c r="B6787" s="1" t="s">
        <v>39</v>
      </c>
      <c r="C6787" s="1" t="s">
        <v>19</v>
      </c>
      <c r="D6787" s="1" t="s">
        <v>20</v>
      </c>
      <c r="E6787" s="1" t="s">
        <v>10</v>
      </c>
      <c r="F6787" s="1" t="s">
        <v>12</v>
      </c>
      <c r="G6787" s="1" t="s">
        <v>62</v>
      </c>
      <c r="H6787" s="1">
        <v>7</v>
      </c>
      <c r="I6787">
        <v>9820.4351999999999</v>
      </c>
      <c r="J6787" s="1">
        <f>SUMIFS(I:I,B:B,Table1_2[[#This Row],[Category Level 2]],D:D,Table1_2[[#This Row],[Brand]],E:E,Table1_2[[#This Row],[Region]],F:F,Table1_2[[#This Row],[Measure]],G:G,Table1_2[[#This Row],[Year]],H:H,"&lt;="&amp;Table1_2[[#This Row],[Month]])</f>
        <v>63735.8056</v>
      </c>
      <c r="K67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63735.8056</v>
      </c>
      <c r="N6787">
        <f>Table1_2[[#This Row],[Value]]*2.5</f>
        <v>24551.088</v>
      </c>
    </row>
    <row r="6788" spans="1:14" x14ac:dyDescent="0.25">
      <c r="A6788" s="1" t="s">
        <v>6</v>
      </c>
      <c r="B6788" s="1" t="s">
        <v>39</v>
      </c>
      <c r="C6788" s="1" t="s">
        <v>19</v>
      </c>
      <c r="D6788" s="1" t="s">
        <v>20</v>
      </c>
      <c r="E6788" s="1" t="s">
        <v>10</v>
      </c>
      <c r="F6788" s="1" t="s">
        <v>12</v>
      </c>
      <c r="G6788" s="1" t="s">
        <v>62</v>
      </c>
      <c r="H6788" s="1">
        <v>8</v>
      </c>
      <c r="I6788">
        <v>9366.9572000000007</v>
      </c>
      <c r="J6788" s="1">
        <f>SUMIFS(I:I,B:B,Table1_2[[#This Row],[Category Level 2]],D:D,Table1_2[[#This Row],[Brand]],E:E,Table1_2[[#This Row],[Region]],F:F,Table1_2[[#This Row],[Measure]],G:G,Table1_2[[#This Row],[Year]],H:H,"&lt;="&amp;Table1_2[[#This Row],[Month]])</f>
        <v>73102.762799999997</v>
      </c>
      <c r="K67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73102.762799999997</v>
      </c>
      <c r="N6788">
        <f>Table1_2[[#This Row],[Value]]*2.5</f>
        <v>23417.393000000004</v>
      </c>
    </row>
    <row r="6789" spans="1:14" x14ac:dyDescent="0.25">
      <c r="A6789" s="1" t="s">
        <v>6</v>
      </c>
      <c r="B6789" s="1" t="s">
        <v>39</v>
      </c>
      <c r="C6789" s="1" t="s">
        <v>19</v>
      </c>
      <c r="D6789" s="1" t="s">
        <v>20</v>
      </c>
      <c r="E6789" s="1" t="s">
        <v>10</v>
      </c>
      <c r="F6789" s="1" t="s">
        <v>12</v>
      </c>
      <c r="G6789" s="1" t="s">
        <v>62</v>
      </c>
      <c r="H6789" s="1">
        <v>9</v>
      </c>
      <c r="I6789">
        <v>9384.8853999999992</v>
      </c>
      <c r="J6789" s="1">
        <f>SUMIFS(I:I,B:B,Table1_2[[#This Row],[Category Level 2]],D:D,Table1_2[[#This Row],[Brand]],E:E,Table1_2[[#This Row],[Region]],F:F,Table1_2[[#This Row],[Measure]],G:G,Table1_2[[#This Row],[Year]],H:H,"&lt;="&amp;Table1_2[[#This Row],[Month]])</f>
        <v>82487.648199999996</v>
      </c>
      <c r="K67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82487.648199999996</v>
      </c>
      <c r="N6789">
        <f>Table1_2[[#This Row],[Value]]*2.5</f>
        <v>23462.213499999998</v>
      </c>
    </row>
    <row r="6790" spans="1:14" x14ac:dyDescent="0.25">
      <c r="A6790" s="1" t="s">
        <v>6</v>
      </c>
      <c r="B6790" s="1" t="s">
        <v>39</v>
      </c>
      <c r="C6790" s="1" t="s">
        <v>19</v>
      </c>
      <c r="D6790" s="1" t="s">
        <v>20</v>
      </c>
      <c r="E6790" s="1" t="s">
        <v>10</v>
      </c>
      <c r="F6790" s="1" t="s">
        <v>12</v>
      </c>
      <c r="G6790" s="1" t="s">
        <v>62</v>
      </c>
      <c r="H6790" s="1">
        <v>10</v>
      </c>
      <c r="I6790">
        <v>10296.059799999999</v>
      </c>
      <c r="J6790" s="1">
        <f>SUMIFS(I:I,B:B,Table1_2[[#This Row],[Category Level 2]],D:D,Table1_2[[#This Row],[Brand]],E:E,Table1_2[[#This Row],[Region]],F:F,Table1_2[[#This Row],[Measure]],G:G,Table1_2[[#This Row],[Year]],H:H,"&lt;="&amp;Table1_2[[#This Row],[Month]])</f>
        <v>92783.707999999999</v>
      </c>
      <c r="K67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92783.707999999999</v>
      </c>
      <c r="N6790">
        <f>Table1_2[[#This Row],[Value]]*2.5</f>
        <v>25740.1495</v>
      </c>
    </row>
    <row r="6791" spans="1:14" x14ac:dyDescent="0.25">
      <c r="A6791" s="1" t="s">
        <v>6</v>
      </c>
      <c r="B6791" s="1" t="s">
        <v>39</v>
      </c>
      <c r="C6791" s="1" t="s">
        <v>19</v>
      </c>
      <c r="D6791" s="1" t="s">
        <v>20</v>
      </c>
      <c r="E6791" s="1" t="s">
        <v>10</v>
      </c>
      <c r="F6791" s="1" t="s">
        <v>12</v>
      </c>
      <c r="G6791" s="1" t="s">
        <v>62</v>
      </c>
      <c r="H6791" s="1">
        <v>11</v>
      </c>
      <c r="I6791">
        <v>11324.2948</v>
      </c>
      <c r="J6791" s="1">
        <f>SUMIFS(I:I,B:B,Table1_2[[#This Row],[Category Level 2]],D:D,Table1_2[[#This Row],[Brand]],E:E,Table1_2[[#This Row],[Region]],F:F,Table1_2[[#This Row],[Measure]],G:G,Table1_2[[#This Row],[Year]],H:H,"&lt;="&amp;Table1_2[[#This Row],[Month]])</f>
        <v>104108.0028</v>
      </c>
      <c r="K67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104108.0028</v>
      </c>
      <c r="N6791">
        <f>Table1_2[[#This Row],[Value]]*2.5</f>
        <v>28310.737000000001</v>
      </c>
    </row>
    <row r="6792" spans="1:14" x14ac:dyDescent="0.25">
      <c r="A6792" s="1" t="s">
        <v>6</v>
      </c>
      <c r="B6792" s="1" t="s">
        <v>39</v>
      </c>
      <c r="C6792" s="1" t="s">
        <v>19</v>
      </c>
      <c r="D6792" s="1" t="s">
        <v>20</v>
      </c>
      <c r="E6792" s="1" t="s">
        <v>10</v>
      </c>
      <c r="F6792" s="1" t="s">
        <v>12</v>
      </c>
      <c r="G6792" s="1" t="s">
        <v>62</v>
      </c>
      <c r="H6792" s="1">
        <v>12</v>
      </c>
      <c r="I6792">
        <v>10803.322399999999</v>
      </c>
      <c r="J6792" s="1">
        <f>SUMIFS(I:I,B:B,Table1_2[[#This Row],[Category Level 2]],D:D,Table1_2[[#This Row],[Brand]],E:E,Table1_2[[#This Row],[Region]],F:F,Table1_2[[#This Row],[Measure]],G:G,Table1_2[[#This Row],[Year]],H:H,"&lt;="&amp;Table1_2[[#This Row],[Month]])</f>
        <v>114911.32520000001</v>
      </c>
      <c r="K67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114911.32520000001</v>
      </c>
      <c r="N6792">
        <f>Table1_2[[#This Row],[Value]]*2.5</f>
        <v>27008.305999999997</v>
      </c>
    </row>
    <row r="6793" spans="1:14" x14ac:dyDescent="0.25">
      <c r="A6793" s="1" t="s">
        <v>6</v>
      </c>
      <c r="B6793" s="1" t="s">
        <v>39</v>
      </c>
      <c r="C6793" s="1" t="s">
        <v>19</v>
      </c>
      <c r="D6793" s="1" t="s">
        <v>20</v>
      </c>
      <c r="E6793" s="1" t="s">
        <v>10</v>
      </c>
      <c r="F6793" s="1" t="s">
        <v>12</v>
      </c>
      <c r="G6793" s="1" t="s">
        <v>63</v>
      </c>
      <c r="H6793" s="1">
        <v>1</v>
      </c>
      <c r="I6793">
        <v>11516.232</v>
      </c>
      <c r="J6793" s="1">
        <f>SUMIFS(I:I,B:B,Table1_2[[#This Row],[Category Level 2]],D:D,Table1_2[[#This Row],[Brand]],E:E,Table1_2[[#This Row],[Region]],F:F,Table1_2[[#This Row],[Measure]],G:G,Table1_2[[#This Row],[Year]],H:H,"&lt;="&amp;Table1_2[[#This Row],[Month]])</f>
        <v>11516.232</v>
      </c>
      <c r="K67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116209.53780000002</v>
      </c>
      <c r="N6793">
        <f>Table1_2[[#This Row],[Value]]*2.5</f>
        <v>28790.58</v>
      </c>
    </row>
    <row r="6794" spans="1:14" x14ac:dyDescent="0.25">
      <c r="A6794" s="1" t="s">
        <v>6</v>
      </c>
      <c r="B6794" s="1" t="s">
        <v>39</v>
      </c>
      <c r="C6794" s="1" t="s">
        <v>19</v>
      </c>
      <c r="D6794" s="1" t="s">
        <v>20</v>
      </c>
      <c r="E6794" s="1" t="s">
        <v>10</v>
      </c>
      <c r="F6794" s="1" t="s">
        <v>12</v>
      </c>
      <c r="G6794" s="1" t="s">
        <v>63</v>
      </c>
      <c r="H6794" s="1">
        <v>2</v>
      </c>
      <c r="I6794">
        <v>10634.5864</v>
      </c>
      <c r="J6794" s="1">
        <f>SUMIFS(I:I,B:B,Table1_2[[#This Row],[Category Level 2]],D:D,Table1_2[[#This Row],[Brand]],E:E,Table1_2[[#This Row],[Region]],F:F,Table1_2[[#This Row],[Measure]],G:G,Table1_2[[#This Row],[Year]],H:H,"&lt;="&amp;Table1_2[[#This Row],[Month]])</f>
        <v>22150.8184</v>
      </c>
      <c r="K67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120577.69100000002</v>
      </c>
      <c r="N6794">
        <f>Table1_2[[#This Row],[Value]]*2.5</f>
        <v>26586.466</v>
      </c>
    </row>
    <row r="6795" spans="1:14" x14ac:dyDescent="0.25">
      <c r="A6795" s="1" t="s">
        <v>6</v>
      </c>
      <c r="B6795" s="1" t="s">
        <v>39</v>
      </c>
      <c r="C6795" s="1" t="s">
        <v>19</v>
      </c>
      <c r="D6795" s="1" t="s">
        <v>20</v>
      </c>
      <c r="E6795" s="1" t="s">
        <v>10</v>
      </c>
      <c r="F6795" s="1" t="s">
        <v>12</v>
      </c>
      <c r="G6795" s="1" t="s">
        <v>63</v>
      </c>
      <c r="H6795" s="1">
        <v>3</v>
      </c>
      <c r="I6795">
        <v>11774.609</v>
      </c>
      <c r="J6795" s="1">
        <f>SUMIFS(I:I,B:B,Table1_2[[#This Row],[Category Level 2]],D:D,Table1_2[[#This Row],[Brand]],E:E,Table1_2[[#This Row],[Region]],F:F,Table1_2[[#This Row],[Measure]],G:G,Table1_2[[#This Row],[Year]],H:H,"&lt;="&amp;Table1_2[[#This Row],[Month]])</f>
        <v>33925.4274</v>
      </c>
      <c r="K67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122385.27540000001</v>
      </c>
      <c r="N6795">
        <f>Table1_2[[#This Row],[Value]]*2.5</f>
        <v>29436.522499999999</v>
      </c>
    </row>
    <row r="6796" spans="1:14" x14ac:dyDescent="0.25">
      <c r="A6796" s="1" t="s">
        <v>6</v>
      </c>
      <c r="B6796" s="1" t="s">
        <v>39</v>
      </c>
      <c r="C6796" s="1" t="s">
        <v>19</v>
      </c>
      <c r="D6796" s="1" t="s">
        <v>20</v>
      </c>
      <c r="E6796" s="1" t="s">
        <v>10</v>
      </c>
      <c r="F6796" s="1" t="s">
        <v>12</v>
      </c>
      <c r="G6796" s="1" t="s">
        <v>63</v>
      </c>
      <c r="H6796" s="1">
        <v>4</v>
      </c>
      <c r="I6796">
        <v>11327.4586</v>
      </c>
      <c r="J6796" s="1">
        <f>SUMIFS(I:I,B:B,Table1_2[[#This Row],[Category Level 2]],D:D,Table1_2[[#This Row],[Brand]],E:E,Table1_2[[#This Row],[Region]],F:F,Table1_2[[#This Row],[Measure]],G:G,Table1_2[[#This Row],[Year]],H:H,"&lt;="&amp;Table1_2[[#This Row],[Month]])</f>
        <v>45252.885999999999</v>
      </c>
      <c r="K67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125401.4314</v>
      </c>
      <c r="N6796">
        <f>Table1_2[[#This Row],[Value]]*2.5</f>
        <v>28318.646499999999</v>
      </c>
    </row>
    <row r="6797" spans="1:14" x14ac:dyDescent="0.25">
      <c r="A6797" s="1" t="s">
        <v>6</v>
      </c>
      <c r="B6797" s="1" t="s">
        <v>39</v>
      </c>
      <c r="C6797" s="1" t="s">
        <v>19</v>
      </c>
      <c r="D6797" s="1" t="s">
        <v>20</v>
      </c>
      <c r="E6797" s="1" t="s">
        <v>10</v>
      </c>
      <c r="F6797" s="1" t="s">
        <v>12</v>
      </c>
      <c r="G6797" s="1" t="s">
        <v>63</v>
      </c>
      <c r="H6797" s="1">
        <v>5</v>
      </c>
      <c r="I6797">
        <v>11324.2948</v>
      </c>
      <c r="J6797" s="1">
        <f>SUMIFS(I:I,B:B,Table1_2[[#This Row],[Category Level 2]],D:D,Table1_2[[#This Row],[Brand]],E:E,Table1_2[[#This Row],[Region]],F:F,Table1_2[[#This Row],[Measure]],G:G,Table1_2[[#This Row],[Year]],H:H,"&lt;="&amp;Table1_2[[#This Row],[Month]])</f>
        <v>56577.180800000002</v>
      </c>
      <c r="K67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126383.26400000001</v>
      </c>
      <c r="N6797">
        <f>Table1_2[[#This Row],[Value]]*2.5</f>
        <v>28310.737000000001</v>
      </c>
    </row>
    <row r="6798" spans="1:14" x14ac:dyDescent="0.25">
      <c r="A6798" s="1" t="s">
        <v>6</v>
      </c>
      <c r="B6798" s="1" t="s">
        <v>39</v>
      </c>
      <c r="C6798" s="1" t="s">
        <v>19</v>
      </c>
      <c r="D6798" s="1" t="s">
        <v>20</v>
      </c>
      <c r="E6798" s="1" t="s">
        <v>10</v>
      </c>
      <c r="F6798" s="1" t="s">
        <v>12</v>
      </c>
      <c r="G6798" s="1" t="s">
        <v>63</v>
      </c>
      <c r="H6798" s="1">
        <v>6</v>
      </c>
      <c r="I6798">
        <v>11239.926799999999</v>
      </c>
      <c r="J6798" s="1">
        <f>SUMIFS(I:I,B:B,Table1_2[[#This Row],[Category Level 2]],D:D,Table1_2[[#This Row],[Brand]],E:E,Table1_2[[#This Row],[Region]],F:F,Table1_2[[#This Row],[Measure]],G:G,Table1_2[[#This Row],[Year]],H:H,"&lt;="&amp;Table1_2[[#This Row],[Month]])</f>
        <v>67817.107600000003</v>
      </c>
      <c r="K67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128813.0624</v>
      </c>
      <c r="N6798">
        <f>Table1_2[[#This Row],[Value]]*2.5</f>
        <v>28099.816999999999</v>
      </c>
    </row>
    <row r="6799" spans="1:14" x14ac:dyDescent="0.25">
      <c r="A6799" s="1" t="s">
        <v>6</v>
      </c>
      <c r="B6799" s="1" t="s">
        <v>39</v>
      </c>
      <c r="C6799" s="1" t="s">
        <v>19</v>
      </c>
      <c r="D6799" s="1" t="s">
        <v>20</v>
      </c>
      <c r="E6799" s="1" t="s">
        <v>10</v>
      </c>
      <c r="F6799" s="1" t="s">
        <v>12</v>
      </c>
      <c r="G6799" s="1" t="s">
        <v>63</v>
      </c>
      <c r="H6799" s="1">
        <v>7</v>
      </c>
      <c r="I6799">
        <v>10966.785400000001</v>
      </c>
      <c r="J6799" s="1">
        <f>SUMIFS(I:I,B:B,Table1_2[[#This Row],[Category Level 2]],D:D,Table1_2[[#This Row],[Brand]],E:E,Table1_2[[#This Row],[Region]],F:F,Table1_2[[#This Row],[Measure]],G:G,Table1_2[[#This Row],[Year]],H:H,"&lt;="&amp;Table1_2[[#This Row],[Month]])</f>
        <v>78783.893000000011</v>
      </c>
      <c r="K67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129959.41260000001</v>
      </c>
      <c r="N6799">
        <f>Table1_2[[#This Row],[Value]]*2.5</f>
        <v>27416.963500000002</v>
      </c>
    </row>
    <row r="6800" spans="1:14" x14ac:dyDescent="0.25">
      <c r="A6800" s="1" t="s">
        <v>6</v>
      </c>
      <c r="B6800" s="1" t="s">
        <v>39</v>
      </c>
      <c r="C6800" s="1" t="s">
        <v>19</v>
      </c>
      <c r="D6800" s="1" t="s">
        <v>20</v>
      </c>
      <c r="E6800" s="1" t="s">
        <v>10</v>
      </c>
      <c r="F6800" s="1" t="s">
        <v>12</v>
      </c>
      <c r="G6800" s="1" t="s">
        <v>63</v>
      </c>
      <c r="H6800" s="1">
        <v>8</v>
      </c>
      <c r="I6800">
        <v>11157.668</v>
      </c>
      <c r="J6800" s="1">
        <f>SUMIFS(I:I,B:B,Table1_2[[#This Row],[Category Level 2]],D:D,Table1_2[[#This Row],[Brand]],E:E,Table1_2[[#This Row],[Region]],F:F,Table1_2[[#This Row],[Measure]],G:G,Table1_2[[#This Row],[Year]],H:H,"&lt;="&amp;Table1_2[[#This Row],[Month]])</f>
        <v>89941.561000000016</v>
      </c>
      <c r="K68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131750.12340000001</v>
      </c>
      <c r="N6800">
        <f>Table1_2[[#This Row],[Value]]*2.5</f>
        <v>27894.17</v>
      </c>
    </row>
    <row r="6801" spans="1:14" x14ac:dyDescent="0.25">
      <c r="A6801" s="1" t="s">
        <v>6</v>
      </c>
      <c r="B6801" s="1" t="s">
        <v>39</v>
      </c>
      <c r="C6801" s="1" t="s">
        <v>19</v>
      </c>
      <c r="D6801" s="1" t="s">
        <v>20</v>
      </c>
      <c r="E6801" s="1" t="s">
        <v>10</v>
      </c>
      <c r="F6801" s="1" t="s">
        <v>12</v>
      </c>
      <c r="G6801" s="1" t="s">
        <v>63</v>
      </c>
      <c r="H6801" s="1">
        <v>9</v>
      </c>
      <c r="I6801">
        <v>9837.3088000000007</v>
      </c>
      <c r="J6801" s="1">
        <f>SUMIFS(I:I,B:B,Table1_2[[#This Row],[Category Level 2]],D:D,Table1_2[[#This Row],[Brand]],E:E,Table1_2[[#This Row],[Region]],F:F,Table1_2[[#This Row],[Measure]],G:G,Table1_2[[#This Row],[Year]],H:H,"&lt;="&amp;Table1_2[[#This Row],[Month]])</f>
        <v>99778.869800000015</v>
      </c>
      <c r="K68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132202.54680000001</v>
      </c>
      <c r="N6801">
        <f>Table1_2[[#This Row],[Value]]*2.5</f>
        <v>24593.272000000001</v>
      </c>
    </row>
    <row r="6802" spans="1:14" x14ac:dyDescent="0.25">
      <c r="A6802" s="1" t="s">
        <v>6</v>
      </c>
      <c r="B6802" s="1" t="s">
        <v>39</v>
      </c>
      <c r="C6802" s="1" t="s">
        <v>19</v>
      </c>
      <c r="D6802" s="1" t="s">
        <v>20</v>
      </c>
      <c r="E6802" s="1" t="s">
        <v>10</v>
      </c>
      <c r="F6802" s="1" t="s">
        <v>12</v>
      </c>
      <c r="G6802" s="1" t="s">
        <v>63</v>
      </c>
      <c r="H6802" s="1">
        <v>10</v>
      </c>
      <c r="I6802">
        <v>10483.7786</v>
      </c>
      <c r="J6802" s="1">
        <f>SUMIFS(I:I,B:B,Table1_2[[#This Row],[Category Level 2]],D:D,Table1_2[[#This Row],[Brand]],E:E,Table1_2[[#This Row],[Region]],F:F,Table1_2[[#This Row],[Measure]],G:G,Table1_2[[#This Row],[Year]],H:H,"&lt;="&amp;Table1_2[[#This Row],[Month]])</f>
        <v>110262.64840000002</v>
      </c>
      <c r="K68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132390.26560000001</v>
      </c>
      <c r="N6802">
        <f>Table1_2[[#This Row],[Value]]*2.5</f>
        <v>26209.446499999998</v>
      </c>
    </row>
    <row r="6803" spans="1:14" x14ac:dyDescent="0.25">
      <c r="A6803" s="1" t="s">
        <v>6</v>
      </c>
      <c r="B6803" s="1" t="s">
        <v>39</v>
      </c>
      <c r="C6803" s="1" t="s">
        <v>19</v>
      </c>
      <c r="D6803" s="1" t="s">
        <v>20</v>
      </c>
      <c r="E6803" s="1" t="s">
        <v>10</v>
      </c>
      <c r="F6803" s="1" t="s">
        <v>12</v>
      </c>
      <c r="G6803" s="1" t="s">
        <v>63</v>
      </c>
      <c r="H6803" s="1">
        <v>11</v>
      </c>
      <c r="I6803">
        <v>10851.833999999999</v>
      </c>
      <c r="J6803" s="1">
        <f>SUMIFS(I:I,B:B,Table1_2[[#This Row],[Category Level 2]],D:D,Table1_2[[#This Row],[Brand]],E:E,Table1_2[[#This Row],[Region]],F:F,Table1_2[[#This Row],[Measure]],G:G,Table1_2[[#This Row],[Year]],H:H,"&lt;="&amp;Table1_2[[#This Row],[Month]])</f>
        <v>121114.48240000002</v>
      </c>
      <c r="K68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131917.80480000001</v>
      </c>
      <c r="N6803">
        <f>Table1_2[[#This Row],[Value]]*2.5</f>
        <v>27129.584999999999</v>
      </c>
    </row>
    <row r="6804" spans="1:14" x14ac:dyDescent="0.25">
      <c r="A6804" s="1" t="s">
        <v>6</v>
      </c>
      <c r="B6804" s="1" t="s">
        <v>39</v>
      </c>
      <c r="C6804" s="1" t="s">
        <v>19</v>
      </c>
      <c r="D6804" s="1" t="s">
        <v>20</v>
      </c>
      <c r="E6804" s="1" t="s">
        <v>10</v>
      </c>
      <c r="F6804" s="1" t="s">
        <v>12</v>
      </c>
      <c r="G6804" s="1" t="s">
        <v>63</v>
      </c>
      <c r="H6804" s="1">
        <v>12</v>
      </c>
      <c r="I6804">
        <v>12434.7886</v>
      </c>
      <c r="J6804" s="1">
        <f>SUMIFS(I:I,B:B,Table1_2[[#This Row],[Category Level 2]],D:D,Table1_2[[#This Row],[Brand]],E:E,Table1_2[[#This Row],[Region]],F:F,Table1_2[[#This Row],[Measure]],G:G,Table1_2[[#This Row],[Year]],H:H,"&lt;="&amp;Table1_2[[#This Row],[Month]])</f>
        <v>133549.27100000001</v>
      </c>
      <c r="K68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133549.27100000001</v>
      </c>
      <c r="N6804">
        <f>Table1_2[[#This Row],[Value]]*2.5</f>
        <v>31086.9715</v>
      </c>
    </row>
    <row r="6805" spans="1:14" x14ac:dyDescent="0.25">
      <c r="A6805" s="1" t="s">
        <v>6</v>
      </c>
      <c r="B6805" s="1" t="s">
        <v>39</v>
      </c>
      <c r="C6805" s="1" t="s">
        <v>19</v>
      </c>
      <c r="D6805" s="1" t="s">
        <v>20</v>
      </c>
      <c r="E6805" s="1" t="s">
        <v>10</v>
      </c>
      <c r="F6805" s="1" t="s">
        <v>12</v>
      </c>
      <c r="G6805" s="1" t="s">
        <v>64</v>
      </c>
      <c r="H6805" s="1">
        <v>1</v>
      </c>
      <c r="I6805">
        <v>13859.5532</v>
      </c>
      <c r="J6805" s="1">
        <f>SUMIFS(I:I,B:B,Table1_2[[#This Row],[Category Level 2]],D:D,Table1_2[[#This Row],[Brand]],E:E,Table1_2[[#This Row],[Region]],F:F,Table1_2[[#This Row],[Measure]],G:G,Table1_2[[#This Row],[Year]],H:H,"&lt;="&amp;Table1_2[[#This Row],[Month]])</f>
        <v>13859.5532</v>
      </c>
      <c r="K68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135892.59220000001</v>
      </c>
      <c r="N6805">
        <f>Table1_2[[#This Row],[Value]]*2.5</f>
        <v>34648.883000000002</v>
      </c>
    </row>
    <row r="6806" spans="1:14" x14ac:dyDescent="0.25">
      <c r="A6806" s="1" t="s">
        <v>6</v>
      </c>
      <c r="B6806" s="1" t="s">
        <v>39</v>
      </c>
      <c r="C6806" s="1" t="s">
        <v>19</v>
      </c>
      <c r="D6806" s="1" t="s">
        <v>20</v>
      </c>
      <c r="E6806" s="1" t="s">
        <v>10</v>
      </c>
      <c r="F6806" s="1" t="s">
        <v>12</v>
      </c>
      <c r="G6806" s="1" t="s">
        <v>64</v>
      </c>
      <c r="H6806" s="1">
        <v>2</v>
      </c>
      <c r="I6806">
        <v>12219.6502</v>
      </c>
      <c r="J6806" s="1">
        <f>SUMIFS(I:I,B:B,Table1_2[[#This Row],[Category Level 2]],D:D,Table1_2[[#This Row],[Brand]],E:E,Table1_2[[#This Row],[Region]],F:F,Table1_2[[#This Row],[Measure]],G:G,Table1_2[[#This Row],[Year]],H:H,"&lt;="&amp;Table1_2[[#This Row],[Month]])</f>
        <v>26079.203399999999</v>
      </c>
      <c r="K68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137477.65600000002</v>
      </c>
      <c r="N6806">
        <f>Table1_2[[#This Row],[Value]]*2.5</f>
        <v>30549.125500000002</v>
      </c>
    </row>
    <row r="6807" spans="1:14" x14ac:dyDescent="0.25">
      <c r="A6807" s="1" t="s">
        <v>6</v>
      </c>
      <c r="B6807" s="1" t="s">
        <v>39</v>
      </c>
      <c r="C6807" s="1" t="s">
        <v>19</v>
      </c>
      <c r="D6807" s="1" t="s">
        <v>20</v>
      </c>
      <c r="E6807" s="1" t="s">
        <v>10</v>
      </c>
      <c r="F6807" s="1" t="s">
        <v>12</v>
      </c>
      <c r="G6807" s="1" t="s">
        <v>64</v>
      </c>
      <c r="H6807" s="1">
        <v>3</v>
      </c>
      <c r="I6807">
        <v>13620.159</v>
      </c>
      <c r="J6807" s="1">
        <f>SUMIFS(I:I,B:B,Table1_2[[#This Row],[Category Level 2]],D:D,Table1_2[[#This Row],[Brand]],E:E,Table1_2[[#This Row],[Region]],F:F,Table1_2[[#This Row],[Measure]],G:G,Table1_2[[#This Row],[Year]],H:H,"&lt;="&amp;Table1_2[[#This Row],[Month]])</f>
        <v>39699.362399999998</v>
      </c>
      <c r="K68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139323.20600000001</v>
      </c>
      <c r="N6807">
        <f>Table1_2[[#This Row],[Value]]*2.5</f>
        <v>34050.397499999999</v>
      </c>
    </row>
    <row r="6808" spans="1:14" x14ac:dyDescent="0.25">
      <c r="A6808" s="1" t="s">
        <v>6</v>
      </c>
      <c r="B6808" s="1" t="s">
        <v>39</v>
      </c>
      <c r="C6808" s="1" t="s">
        <v>19</v>
      </c>
      <c r="D6808" s="1" t="s">
        <v>20</v>
      </c>
      <c r="E6808" s="1" t="s">
        <v>10</v>
      </c>
      <c r="F6808" s="1" t="s">
        <v>12</v>
      </c>
      <c r="G6808" s="1" t="s">
        <v>64</v>
      </c>
      <c r="H6808" s="1">
        <v>4</v>
      </c>
      <c r="I6808">
        <v>11856.8678</v>
      </c>
      <c r="J6808" s="1">
        <f>SUMIFS(I:I,B:B,Table1_2[[#This Row],[Category Level 2]],D:D,Table1_2[[#This Row],[Brand]],E:E,Table1_2[[#This Row],[Region]],F:F,Table1_2[[#This Row],[Measure]],G:G,Table1_2[[#This Row],[Year]],H:H,"&lt;="&amp;Table1_2[[#This Row],[Month]])</f>
        <v>51556.230199999998</v>
      </c>
      <c r="K68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139852.6152</v>
      </c>
      <c r="N6808">
        <f>Table1_2[[#This Row],[Value]]*2.5</f>
        <v>29642.1695</v>
      </c>
    </row>
    <row r="6809" spans="1:14" x14ac:dyDescent="0.25">
      <c r="A6809" s="1" t="s">
        <v>6</v>
      </c>
      <c r="B6809" s="1" t="s">
        <v>39</v>
      </c>
      <c r="C6809" s="1" t="s">
        <v>19</v>
      </c>
      <c r="D6809" s="1" t="s">
        <v>20</v>
      </c>
      <c r="E6809" s="1" t="s">
        <v>10</v>
      </c>
      <c r="F6809" s="1" t="s">
        <v>12</v>
      </c>
      <c r="G6809" s="1" t="s">
        <v>64</v>
      </c>
      <c r="H6809" s="1">
        <v>5</v>
      </c>
      <c r="I6809">
        <v>11545.7608</v>
      </c>
      <c r="J6809" s="1">
        <f>SUMIFS(I:I,B:B,Table1_2[[#This Row],[Category Level 2]],D:D,Table1_2[[#This Row],[Brand]],E:E,Table1_2[[#This Row],[Region]],F:F,Table1_2[[#This Row],[Measure]],G:G,Table1_2[[#This Row],[Year]],H:H,"&lt;="&amp;Table1_2[[#This Row],[Month]])</f>
        <v>63101.990999999995</v>
      </c>
      <c r="K68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140074.08119999999</v>
      </c>
      <c r="N6809">
        <f>Table1_2[[#This Row],[Value]]*2.5</f>
        <v>28864.402000000002</v>
      </c>
    </row>
    <row r="6810" spans="1:14" x14ac:dyDescent="0.25">
      <c r="A6810" s="1" t="s">
        <v>6</v>
      </c>
      <c r="B6810" s="1" t="s">
        <v>39</v>
      </c>
      <c r="C6810" s="1" t="s">
        <v>19</v>
      </c>
      <c r="D6810" s="1" t="s">
        <v>20</v>
      </c>
      <c r="E6810" s="1" t="s">
        <v>10</v>
      </c>
      <c r="F6810" s="1" t="s">
        <v>12</v>
      </c>
      <c r="G6810" s="1" t="s">
        <v>64</v>
      </c>
      <c r="H6810" s="1">
        <v>6</v>
      </c>
      <c r="I6810">
        <v>12338.82</v>
      </c>
      <c r="J6810" s="1">
        <f>SUMIFS(I:I,B:B,Table1_2[[#This Row],[Category Level 2]],D:D,Table1_2[[#This Row],[Brand]],E:E,Table1_2[[#This Row],[Region]],F:F,Table1_2[[#This Row],[Measure]],G:G,Table1_2[[#This Row],[Year]],H:H,"&lt;="&amp;Table1_2[[#This Row],[Month]])</f>
        <v>75440.810999999987</v>
      </c>
      <c r="K68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141172.97439999998</v>
      </c>
      <c r="N6810">
        <f>Table1_2[[#This Row],[Value]]*2.5</f>
        <v>30847.05</v>
      </c>
    </row>
    <row r="6811" spans="1:14" x14ac:dyDescent="0.25">
      <c r="A6811" s="1" t="s">
        <v>6</v>
      </c>
      <c r="B6811" s="1" t="s">
        <v>39</v>
      </c>
      <c r="C6811" s="1" t="s">
        <v>19</v>
      </c>
      <c r="D6811" s="1" t="s">
        <v>20</v>
      </c>
      <c r="E6811" s="1" t="s">
        <v>10</v>
      </c>
      <c r="F6811" s="1" t="s">
        <v>12</v>
      </c>
      <c r="G6811" s="1" t="s">
        <v>64</v>
      </c>
      <c r="H6811" s="1">
        <v>7</v>
      </c>
      <c r="I6811">
        <v>12950.487999999999</v>
      </c>
      <c r="J6811" s="1">
        <f>SUMIFS(I:I,B:B,Table1_2[[#This Row],[Category Level 2]],D:D,Table1_2[[#This Row],[Brand]],E:E,Table1_2[[#This Row],[Region]],F:F,Table1_2[[#This Row],[Measure]],G:G,Table1_2[[#This Row],[Year]],H:H,"&lt;="&amp;Table1_2[[#This Row],[Month]])</f>
        <v>88391.298999999985</v>
      </c>
      <c r="K68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143156.67699999997</v>
      </c>
      <c r="N6811">
        <f>Table1_2[[#This Row],[Value]]*2.5</f>
        <v>32376.219999999998</v>
      </c>
    </row>
    <row r="6812" spans="1:14" x14ac:dyDescent="0.25">
      <c r="A6812" s="1" t="s">
        <v>6</v>
      </c>
      <c r="B6812" s="1" t="s">
        <v>39</v>
      </c>
      <c r="C6812" s="1" t="s">
        <v>19</v>
      </c>
      <c r="D6812" s="1" t="s">
        <v>20</v>
      </c>
      <c r="E6812" s="1" t="s">
        <v>10</v>
      </c>
      <c r="F6812" s="1" t="s">
        <v>12</v>
      </c>
      <c r="G6812" s="1" t="s">
        <v>64</v>
      </c>
      <c r="H6812" s="1">
        <v>8</v>
      </c>
      <c r="I6812">
        <v>10683.098</v>
      </c>
      <c r="J6812" s="1">
        <f>SUMIFS(I:I,B:B,Table1_2[[#This Row],[Category Level 2]],D:D,Table1_2[[#This Row],[Brand]],E:E,Table1_2[[#This Row],[Region]],F:F,Table1_2[[#This Row],[Measure]],G:G,Table1_2[[#This Row],[Year]],H:H,"&lt;="&amp;Table1_2[[#This Row],[Month]])</f>
        <v>99074.396999999983</v>
      </c>
      <c r="K68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142682.10699999999</v>
      </c>
      <c r="N6812">
        <f>Table1_2[[#This Row],[Value]]*2.5</f>
        <v>26707.744999999999</v>
      </c>
    </row>
    <row r="6813" spans="1:14" x14ac:dyDescent="0.25">
      <c r="A6813" s="1" t="s">
        <v>6</v>
      </c>
      <c r="B6813" s="1" t="s">
        <v>39</v>
      </c>
      <c r="C6813" s="1" t="s">
        <v>19</v>
      </c>
      <c r="D6813" s="1" t="s">
        <v>20</v>
      </c>
      <c r="E6813" s="1" t="s">
        <v>10</v>
      </c>
      <c r="F6813" s="1" t="s">
        <v>12</v>
      </c>
      <c r="G6813" s="1" t="s">
        <v>64</v>
      </c>
      <c r="H6813" s="1">
        <v>9</v>
      </c>
      <c r="I6813">
        <v>12107.8626</v>
      </c>
      <c r="J6813" s="1">
        <f>SUMIFS(I:I,B:B,Table1_2[[#This Row],[Category Level 2]],D:D,Table1_2[[#This Row],[Brand]],E:E,Table1_2[[#This Row],[Region]],F:F,Table1_2[[#This Row],[Measure]],G:G,Table1_2[[#This Row],[Year]],H:H,"&lt;="&amp;Table1_2[[#This Row],[Month]])</f>
        <v>111182.25959999999</v>
      </c>
      <c r="K68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144952.66079999998</v>
      </c>
      <c r="N6813">
        <f>Table1_2[[#This Row],[Value]]*2.5</f>
        <v>30269.656500000001</v>
      </c>
    </row>
    <row r="6814" spans="1:14" x14ac:dyDescent="0.25">
      <c r="A6814" s="1" t="s">
        <v>6</v>
      </c>
      <c r="B6814" s="1" t="s">
        <v>39</v>
      </c>
      <c r="C6814" s="1" t="s">
        <v>19</v>
      </c>
      <c r="D6814" s="1" t="s">
        <v>20</v>
      </c>
      <c r="E6814" s="1" t="s">
        <v>10</v>
      </c>
      <c r="F6814" s="1" t="s">
        <v>12</v>
      </c>
      <c r="G6814" s="1" t="s">
        <v>64</v>
      </c>
      <c r="H6814" s="1">
        <v>10</v>
      </c>
      <c r="I6814">
        <v>13243.666799999999</v>
      </c>
      <c r="J6814" s="1">
        <f>SUMIFS(I:I,B:B,Table1_2[[#This Row],[Category Level 2]],D:D,Table1_2[[#This Row],[Brand]],E:E,Table1_2[[#This Row],[Region]],F:F,Table1_2[[#This Row],[Measure]],G:G,Table1_2[[#This Row],[Year]],H:H,"&lt;="&amp;Table1_2[[#This Row],[Month]])</f>
        <v>124425.9264</v>
      </c>
      <c r="K68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147712.549</v>
      </c>
      <c r="N6814">
        <f>Table1_2[[#This Row],[Value]]*2.5</f>
        <v>33109.167000000001</v>
      </c>
    </row>
    <row r="6815" spans="1:14" x14ac:dyDescent="0.25">
      <c r="A6815" s="1" t="s">
        <v>6</v>
      </c>
      <c r="B6815" s="1" t="s">
        <v>39</v>
      </c>
      <c r="C6815" s="1" t="s">
        <v>19</v>
      </c>
      <c r="D6815" s="1" t="s">
        <v>20</v>
      </c>
      <c r="E6815" s="1" t="s">
        <v>10</v>
      </c>
      <c r="F6815" s="1" t="s">
        <v>12</v>
      </c>
      <c r="G6815" s="1" t="s">
        <v>64</v>
      </c>
      <c r="H6815" s="1">
        <v>11</v>
      </c>
      <c r="I6815">
        <v>11548.9246</v>
      </c>
      <c r="J6815" s="1">
        <f>SUMIFS(I:I,B:B,Table1_2[[#This Row],[Category Level 2]],D:D,Table1_2[[#This Row],[Brand]],E:E,Table1_2[[#This Row],[Region]],F:F,Table1_2[[#This Row],[Measure]],G:G,Table1_2[[#This Row],[Year]],H:H,"&lt;="&amp;Table1_2[[#This Row],[Month]])</f>
        <v>135974.851</v>
      </c>
      <c r="K68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148409.63959999999</v>
      </c>
      <c r="N6815">
        <f>Table1_2[[#This Row],[Value]]*2.5</f>
        <v>28872.3115</v>
      </c>
    </row>
    <row r="6816" spans="1:14" x14ac:dyDescent="0.25">
      <c r="A6816" s="1" t="s">
        <v>6</v>
      </c>
      <c r="B6816" s="1" t="s">
        <v>39</v>
      </c>
      <c r="C6816" s="1" t="s">
        <v>19</v>
      </c>
      <c r="D6816" s="1" t="s">
        <v>20</v>
      </c>
      <c r="E6816" s="1" t="s">
        <v>10</v>
      </c>
      <c r="F6816" s="1" t="s">
        <v>12</v>
      </c>
      <c r="G6816" s="1" t="s">
        <v>64</v>
      </c>
      <c r="H6816" s="1">
        <v>12</v>
      </c>
      <c r="I6816">
        <v>12602.47</v>
      </c>
      <c r="J6816" s="1">
        <f>SUMIFS(I:I,B:B,Table1_2[[#This Row],[Category Level 2]],D:D,Table1_2[[#This Row],[Brand]],E:E,Table1_2[[#This Row],[Region]],F:F,Table1_2[[#This Row],[Measure]],G:G,Table1_2[[#This Row],[Year]],H:H,"&lt;="&amp;Table1_2[[#This Row],[Month]])</f>
        <v>148577.321</v>
      </c>
      <c r="K68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148577.321</v>
      </c>
      <c r="N6816">
        <f>Table1_2[[#This Row],[Value]]*2.5</f>
        <v>31506.174999999999</v>
      </c>
    </row>
    <row r="6817" spans="1:14" x14ac:dyDescent="0.25">
      <c r="A6817" s="1" t="s">
        <v>6</v>
      </c>
      <c r="B6817" s="1" t="s">
        <v>39</v>
      </c>
      <c r="C6817" s="1" t="s">
        <v>19</v>
      </c>
      <c r="D6817" s="1" t="s">
        <v>20</v>
      </c>
      <c r="E6817" s="1" t="s">
        <v>10</v>
      </c>
      <c r="F6817" s="1" t="s">
        <v>12</v>
      </c>
      <c r="G6817" s="1" t="s">
        <v>65</v>
      </c>
      <c r="H6817" s="1">
        <v>1</v>
      </c>
      <c r="I6817">
        <v>12676.291999999999</v>
      </c>
      <c r="J6817" s="1">
        <f>SUMIFS(I:I,B:B,Table1_2[[#This Row],[Category Level 2]],D:D,Table1_2[[#This Row],[Brand]],E:E,Table1_2[[#This Row],[Region]],F:F,Table1_2[[#This Row],[Measure]],G:G,Table1_2[[#This Row],[Year]],H:H,"&lt;="&amp;Table1_2[[#This Row],[Month]])</f>
        <v>12676.291999999999</v>
      </c>
      <c r="K68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147394.05979999999</v>
      </c>
      <c r="N6817">
        <f>Table1_2[[#This Row],[Value]]*2.5</f>
        <v>31690.73</v>
      </c>
    </row>
    <row r="6818" spans="1:14" x14ac:dyDescent="0.25">
      <c r="A6818" s="1" t="s">
        <v>6</v>
      </c>
      <c r="B6818" s="1" t="s">
        <v>39</v>
      </c>
      <c r="C6818" s="1" t="s">
        <v>19</v>
      </c>
      <c r="D6818" s="1" t="s">
        <v>20</v>
      </c>
      <c r="E6818" s="1" t="s">
        <v>10</v>
      </c>
      <c r="F6818" s="1" t="s">
        <v>12</v>
      </c>
      <c r="G6818" s="1" t="s">
        <v>65</v>
      </c>
      <c r="H6818" s="1">
        <v>2</v>
      </c>
      <c r="I6818">
        <v>12879.8298</v>
      </c>
      <c r="J6818" s="1">
        <f>SUMIFS(I:I,B:B,Table1_2[[#This Row],[Category Level 2]],D:D,Table1_2[[#This Row],[Brand]],E:E,Table1_2[[#This Row],[Region]],F:F,Table1_2[[#This Row],[Measure]],G:G,Table1_2[[#This Row],[Year]],H:H,"&lt;="&amp;Table1_2[[#This Row],[Month]])</f>
        <v>25556.121800000001</v>
      </c>
      <c r="K68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148054.23939999999</v>
      </c>
      <c r="N6818">
        <f>Table1_2[[#This Row],[Value]]*2.5</f>
        <v>32199.574499999999</v>
      </c>
    </row>
    <row r="6819" spans="1:14" x14ac:dyDescent="0.25">
      <c r="A6819" s="1" t="s">
        <v>6</v>
      </c>
      <c r="B6819" s="1" t="s">
        <v>39</v>
      </c>
      <c r="C6819" s="1" t="s">
        <v>19</v>
      </c>
      <c r="D6819" s="1" t="s">
        <v>20</v>
      </c>
      <c r="E6819" s="1" t="s">
        <v>10</v>
      </c>
      <c r="F6819" s="1" t="s">
        <v>12</v>
      </c>
      <c r="G6819" s="1" t="s">
        <v>65</v>
      </c>
      <c r="H6819" s="1">
        <v>3</v>
      </c>
      <c r="I6819">
        <v>14027.2346</v>
      </c>
      <c r="J6819" s="1">
        <f>SUMIFS(I:I,B:B,Table1_2[[#This Row],[Category Level 2]],D:D,Table1_2[[#This Row],[Brand]],E:E,Table1_2[[#This Row],[Region]],F:F,Table1_2[[#This Row],[Measure]],G:G,Table1_2[[#This Row],[Year]],H:H,"&lt;="&amp;Table1_2[[#This Row],[Month]])</f>
        <v>39583.356400000004</v>
      </c>
      <c r="K68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148461.315</v>
      </c>
      <c r="N6819">
        <f>Table1_2[[#This Row],[Value]]*2.5</f>
        <v>35068.086499999998</v>
      </c>
    </row>
    <row r="6820" spans="1:14" x14ac:dyDescent="0.25">
      <c r="A6820" s="1" t="s">
        <v>6</v>
      </c>
      <c r="B6820" s="1" t="s">
        <v>39</v>
      </c>
      <c r="C6820" s="1" t="s">
        <v>19</v>
      </c>
      <c r="D6820" s="1" t="s">
        <v>20</v>
      </c>
      <c r="E6820" s="1" t="s">
        <v>10</v>
      </c>
      <c r="F6820" s="1" t="s">
        <v>12</v>
      </c>
      <c r="G6820" s="1" t="s">
        <v>65</v>
      </c>
      <c r="H6820" s="1">
        <v>4</v>
      </c>
      <c r="I6820">
        <v>13913.337799999999</v>
      </c>
      <c r="J6820" s="1">
        <f>SUMIFS(I:I,B:B,Table1_2[[#This Row],[Category Level 2]],D:D,Table1_2[[#This Row],[Brand]],E:E,Table1_2[[#This Row],[Region]],F:F,Table1_2[[#This Row],[Measure]],G:G,Table1_2[[#This Row],[Year]],H:H,"&lt;="&amp;Table1_2[[#This Row],[Month]])</f>
        <v>53496.694200000005</v>
      </c>
      <c r="K68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150517.785</v>
      </c>
      <c r="N6820">
        <f>Table1_2[[#This Row],[Value]]*2.5</f>
        <v>34783.344499999999</v>
      </c>
    </row>
    <row r="6821" spans="1:14" x14ac:dyDescent="0.25">
      <c r="A6821" s="1" t="s">
        <v>6</v>
      </c>
      <c r="B6821" s="1" t="s">
        <v>39</v>
      </c>
      <c r="C6821" s="1" t="s">
        <v>19</v>
      </c>
      <c r="D6821" s="1" t="s">
        <v>20</v>
      </c>
      <c r="E6821" s="1" t="s">
        <v>10</v>
      </c>
      <c r="F6821" s="1" t="s">
        <v>12</v>
      </c>
      <c r="G6821" s="1" t="s">
        <v>65</v>
      </c>
      <c r="H6821" s="1">
        <v>5</v>
      </c>
      <c r="I6821">
        <v>14149.5682</v>
      </c>
      <c r="J6821" s="1">
        <f>SUMIFS(I:I,B:B,Table1_2[[#This Row],[Category Level 2]],D:D,Table1_2[[#This Row],[Brand]],E:E,Table1_2[[#This Row],[Region]],F:F,Table1_2[[#This Row],[Measure]],G:G,Table1_2[[#This Row],[Year]],H:H,"&lt;="&amp;Table1_2[[#This Row],[Month]])</f>
        <v>67646.262400000007</v>
      </c>
      <c r="K68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153121.59240000002</v>
      </c>
      <c r="N6821">
        <f>Table1_2[[#This Row],[Value]]*2.5</f>
        <v>35373.9205</v>
      </c>
    </row>
    <row r="6822" spans="1:14" x14ac:dyDescent="0.25">
      <c r="A6822" s="1" t="s">
        <v>6</v>
      </c>
      <c r="B6822" s="1" t="s">
        <v>39</v>
      </c>
      <c r="C6822" s="1" t="s">
        <v>19</v>
      </c>
      <c r="D6822" s="1" t="s">
        <v>20</v>
      </c>
      <c r="E6822" s="1" t="s">
        <v>10</v>
      </c>
      <c r="F6822" s="1" t="s">
        <v>12</v>
      </c>
      <c r="G6822" s="1" t="s">
        <v>65</v>
      </c>
      <c r="H6822" s="1">
        <v>6</v>
      </c>
      <c r="I6822">
        <v>13966.067799999999</v>
      </c>
      <c r="J6822" s="1">
        <f>SUMIFS(I:I,B:B,Table1_2[[#This Row],[Category Level 2]],D:D,Table1_2[[#This Row],[Brand]],E:E,Table1_2[[#This Row],[Region]],F:F,Table1_2[[#This Row],[Measure]],G:G,Table1_2[[#This Row],[Year]],H:H,"&lt;="&amp;Table1_2[[#This Row],[Month]])</f>
        <v>81612.330200000011</v>
      </c>
      <c r="K68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154748.84020000001</v>
      </c>
      <c r="N6822">
        <f>Table1_2[[#This Row],[Value]]*2.5</f>
        <v>34915.169499999996</v>
      </c>
    </row>
    <row r="6823" spans="1:14" x14ac:dyDescent="0.25">
      <c r="A6823" s="1" t="s">
        <v>6</v>
      </c>
      <c r="B6823" s="1" t="s">
        <v>39</v>
      </c>
      <c r="C6823" s="1" t="s">
        <v>19</v>
      </c>
      <c r="D6823" s="1" t="s">
        <v>20</v>
      </c>
      <c r="E6823" s="1" t="s">
        <v>10</v>
      </c>
      <c r="F6823" s="1" t="s">
        <v>12</v>
      </c>
      <c r="G6823" s="1" t="s">
        <v>65</v>
      </c>
      <c r="H6823" s="1">
        <v>7</v>
      </c>
      <c r="I6823">
        <v>14384.744000000001</v>
      </c>
      <c r="J6823" s="1">
        <f>SUMIFS(I:I,B:B,Table1_2[[#This Row],[Category Level 2]],D:D,Table1_2[[#This Row],[Brand]],E:E,Table1_2[[#This Row],[Region]],F:F,Table1_2[[#This Row],[Measure]],G:G,Table1_2[[#This Row],[Year]],H:H,"&lt;="&amp;Table1_2[[#This Row],[Month]])</f>
        <v>95997.074200000017</v>
      </c>
      <c r="K68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156183.09620000003</v>
      </c>
      <c r="N6823">
        <f>Table1_2[[#This Row],[Value]]*2.5</f>
        <v>35961.86</v>
      </c>
    </row>
    <row r="6824" spans="1:14" x14ac:dyDescent="0.25">
      <c r="A6824" s="1" t="s">
        <v>6</v>
      </c>
      <c r="B6824" s="1" t="s">
        <v>39</v>
      </c>
      <c r="C6824" s="1" t="s">
        <v>19</v>
      </c>
      <c r="D6824" s="1" t="s">
        <v>20</v>
      </c>
      <c r="E6824" s="1" t="s">
        <v>10</v>
      </c>
      <c r="F6824" s="1" t="s">
        <v>12</v>
      </c>
      <c r="G6824" s="1" t="s">
        <v>65</v>
      </c>
      <c r="H6824" s="1">
        <v>8</v>
      </c>
      <c r="I6824">
        <v>13070.7124</v>
      </c>
      <c r="J6824" s="1">
        <f>SUMIFS(I:I,B:B,Table1_2[[#This Row],[Category Level 2]],D:D,Table1_2[[#This Row],[Brand]],E:E,Table1_2[[#This Row],[Region]],F:F,Table1_2[[#This Row],[Measure]],G:G,Table1_2[[#This Row],[Year]],H:H,"&lt;="&amp;Table1_2[[#This Row],[Month]])</f>
        <v>109067.78660000002</v>
      </c>
      <c r="K68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158570.71060000002</v>
      </c>
      <c r="N6824">
        <f>Table1_2[[#This Row],[Value]]*2.5</f>
        <v>32676.781000000003</v>
      </c>
    </row>
    <row r="6825" spans="1:14" x14ac:dyDescent="0.25">
      <c r="A6825" s="1" t="s">
        <v>6</v>
      </c>
      <c r="B6825" s="1" t="s">
        <v>39</v>
      </c>
      <c r="C6825" s="1" t="s">
        <v>19</v>
      </c>
      <c r="D6825" s="1" t="s">
        <v>20</v>
      </c>
      <c r="E6825" s="1" t="s">
        <v>10</v>
      </c>
      <c r="F6825" s="1" t="s">
        <v>12</v>
      </c>
      <c r="G6825" s="1" t="s">
        <v>65</v>
      </c>
      <c r="H6825" s="1">
        <v>9</v>
      </c>
      <c r="I6825">
        <v>13751.984</v>
      </c>
      <c r="J6825" s="1">
        <f>SUMIFS(I:I,B:B,Table1_2[[#This Row],[Category Level 2]],D:D,Table1_2[[#This Row],[Brand]],E:E,Table1_2[[#This Row],[Region]],F:F,Table1_2[[#This Row],[Measure]],G:G,Table1_2[[#This Row],[Year]],H:H,"&lt;="&amp;Table1_2[[#This Row],[Month]])</f>
        <v>122819.77060000002</v>
      </c>
      <c r="K68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160214.83200000002</v>
      </c>
      <c r="N6825">
        <f>Table1_2[[#This Row],[Value]]*2.5</f>
        <v>34379.96</v>
      </c>
    </row>
    <row r="6826" spans="1:14" x14ac:dyDescent="0.25">
      <c r="A6826" s="1" t="s">
        <v>6</v>
      </c>
      <c r="B6826" s="1" t="s">
        <v>39</v>
      </c>
      <c r="C6826" s="1" t="s">
        <v>19</v>
      </c>
      <c r="D6826" s="1" t="s">
        <v>20</v>
      </c>
      <c r="E6826" s="1" t="s">
        <v>10</v>
      </c>
      <c r="F6826" s="1" t="s">
        <v>12</v>
      </c>
      <c r="G6826" s="1" t="s">
        <v>65</v>
      </c>
      <c r="H6826" s="1">
        <v>10</v>
      </c>
      <c r="I6826">
        <v>15171.4756</v>
      </c>
      <c r="J6826" s="1">
        <f>SUMIFS(I:I,B:B,Table1_2[[#This Row],[Category Level 2]],D:D,Table1_2[[#This Row],[Brand]],E:E,Table1_2[[#This Row],[Region]],F:F,Table1_2[[#This Row],[Measure]],G:G,Table1_2[[#This Row],[Year]],H:H,"&lt;="&amp;Table1_2[[#This Row],[Month]])</f>
        <v>137991.24620000002</v>
      </c>
      <c r="K68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162142.64080000002</v>
      </c>
      <c r="N6826">
        <f>Table1_2[[#This Row],[Value]]*2.5</f>
        <v>37928.688999999998</v>
      </c>
    </row>
    <row r="6827" spans="1:14" x14ac:dyDescent="0.25">
      <c r="A6827" s="1" t="s">
        <v>6</v>
      </c>
      <c r="B6827" s="1" t="s">
        <v>39</v>
      </c>
      <c r="C6827" s="1" t="s">
        <v>19</v>
      </c>
      <c r="D6827" s="1" t="s">
        <v>20</v>
      </c>
      <c r="E6827" s="1" t="s">
        <v>10</v>
      </c>
      <c r="F6827" s="1" t="s">
        <v>12</v>
      </c>
      <c r="G6827" s="1" t="s">
        <v>65</v>
      </c>
      <c r="H6827" s="1">
        <v>11</v>
      </c>
      <c r="I6827">
        <v>13446.15</v>
      </c>
      <c r="J6827" s="1">
        <f>SUMIFS(I:I,B:B,Table1_2[[#This Row],[Category Level 2]],D:D,Table1_2[[#This Row],[Brand]],E:E,Table1_2[[#This Row],[Region]],F:F,Table1_2[[#This Row],[Measure]],G:G,Table1_2[[#This Row],[Year]],H:H,"&lt;="&amp;Table1_2[[#This Row],[Month]])</f>
        <v>151437.39620000002</v>
      </c>
      <c r="K68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164039.86620000002</v>
      </c>
      <c r="N6827">
        <f>Table1_2[[#This Row],[Value]]*2.5</f>
        <v>33615.375</v>
      </c>
    </row>
    <row r="6828" spans="1:14" x14ac:dyDescent="0.25">
      <c r="A6828" s="1" t="s">
        <v>6</v>
      </c>
      <c r="B6828" s="1" t="s">
        <v>39</v>
      </c>
      <c r="C6828" s="1" t="s">
        <v>19</v>
      </c>
      <c r="D6828" s="1" t="s">
        <v>20</v>
      </c>
      <c r="E6828" s="1" t="s">
        <v>10</v>
      </c>
      <c r="F6828" s="1" t="s">
        <v>12</v>
      </c>
      <c r="G6828" s="1" t="s">
        <v>65</v>
      </c>
      <c r="H6828" s="1">
        <v>12</v>
      </c>
      <c r="I6828">
        <v>14870.9146</v>
      </c>
      <c r="J6828" s="1">
        <f>SUMIFS(I:I,B:B,Table1_2[[#This Row],[Category Level 2]],D:D,Table1_2[[#This Row],[Brand]],E:E,Table1_2[[#This Row],[Region]],F:F,Table1_2[[#This Row],[Measure]],G:G,Table1_2[[#This Row],[Year]],H:H,"&lt;="&amp;Table1_2[[#This Row],[Month]])</f>
        <v>166308.31080000001</v>
      </c>
      <c r="K68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166308.31080000001</v>
      </c>
      <c r="N6828">
        <f>Table1_2[[#This Row],[Value]]*2.5</f>
        <v>37177.286500000002</v>
      </c>
    </row>
    <row r="6829" spans="1:14" x14ac:dyDescent="0.25">
      <c r="A6829" s="1" t="s">
        <v>6</v>
      </c>
      <c r="B6829" s="1" t="s">
        <v>39</v>
      </c>
      <c r="C6829" s="1" t="s">
        <v>19</v>
      </c>
      <c r="D6829" s="1" t="s">
        <v>20</v>
      </c>
      <c r="E6829" s="1" t="s">
        <v>10</v>
      </c>
      <c r="F6829" s="1" t="s">
        <v>12</v>
      </c>
      <c r="G6829" s="1" t="s">
        <v>66</v>
      </c>
      <c r="H6829" s="1">
        <v>1</v>
      </c>
      <c r="I6829">
        <v>13473.569599999999</v>
      </c>
      <c r="J6829" s="1">
        <f>SUMIFS(I:I,B:B,Table1_2[[#This Row],[Category Level 2]],D:D,Table1_2[[#This Row],[Brand]],E:E,Table1_2[[#This Row],[Region]],F:F,Table1_2[[#This Row],[Measure]],G:G,Table1_2[[#This Row],[Year]],H:H,"&lt;="&amp;Table1_2[[#This Row],[Month]])</f>
        <v>13473.569599999999</v>
      </c>
      <c r="K68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167105.58839999998</v>
      </c>
      <c r="N6829">
        <f>Table1_2[[#This Row],[Value]]*2.5</f>
        <v>33683.923999999999</v>
      </c>
    </row>
    <row r="6830" spans="1:14" x14ac:dyDescent="0.25">
      <c r="A6830" s="1" t="s">
        <v>6</v>
      </c>
      <c r="B6830" s="1" t="s">
        <v>39</v>
      </c>
      <c r="C6830" s="1" t="s">
        <v>19</v>
      </c>
      <c r="D6830" s="1" t="s">
        <v>20</v>
      </c>
      <c r="E6830" s="1" t="s">
        <v>10</v>
      </c>
      <c r="F6830" s="1" t="s">
        <v>12</v>
      </c>
      <c r="G6830" s="1" t="s">
        <v>66</v>
      </c>
      <c r="H6830" s="1">
        <v>2</v>
      </c>
      <c r="I6830">
        <v>13270.031800000001</v>
      </c>
      <c r="J6830" s="1">
        <f>SUMIFS(I:I,B:B,Table1_2[[#This Row],[Category Level 2]],D:D,Table1_2[[#This Row],[Brand]],E:E,Table1_2[[#This Row],[Region]],F:F,Table1_2[[#This Row],[Measure]],G:G,Table1_2[[#This Row],[Year]],H:H,"&lt;="&amp;Table1_2[[#This Row],[Month]])</f>
        <v>26743.6014</v>
      </c>
      <c r="K68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167495.7904</v>
      </c>
      <c r="N6830">
        <f>Table1_2[[#This Row],[Value]]*2.5</f>
        <v>33175.0795</v>
      </c>
    </row>
    <row r="6831" spans="1:14" x14ac:dyDescent="0.25">
      <c r="A6831" s="1" t="s">
        <v>6</v>
      </c>
      <c r="B6831" s="1" t="s">
        <v>39</v>
      </c>
      <c r="C6831" s="1" t="s">
        <v>19</v>
      </c>
      <c r="D6831" s="1" t="s">
        <v>20</v>
      </c>
      <c r="E6831" s="1" t="s">
        <v>10</v>
      </c>
      <c r="F6831" s="1" t="s">
        <v>12</v>
      </c>
      <c r="G6831" s="1" t="s">
        <v>66</v>
      </c>
      <c r="H6831" s="1">
        <v>3</v>
      </c>
      <c r="I6831">
        <v>16562.492999999999</v>
      </c>
      <c r="J6831" s="1">
        <f>SUMIFS(I:I,B:B,Table1_2[[#This Row],[Category Level 2]],D:D,Table1_2[[#This Row],[Brand]],E:E,Table1_2[[#This Row],[Region]],F:F,Table1_2[[#This Row],[Measure]],G:G,Table1_2[[#This Row],[Year]],H:H,"&lt;="&amp;Table1_2[[#This Row],[Month]])</f>
        <v>43306.094400000002</v>
      </c>
      <c r="K68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170031.04879999999</v>
      </c>
      <c r="N6831">
        <f>Table1_2[[#This Row],[Value]]*2.5</f>
        <v>41406.232499999998</v>
      </c>
    </row>
    <row r="6832" spans="1:14" x14ac:dyDescent="0.25">
      <c r="A6832" s="1" t="s">
        <v>6</v>
      </c>
      <c r="B6832" s="1" t="s">
        <v>39</v>
      </c>
      <c r="C6832" s="1" t="s">
        <v>19</v>
      </c>
      <c r="D6832" s="1" t="s">
        <v>20</v>
      </c>
      <c r="E6832" s="1" t="s">
        <v>10</v>
      </c>
      <c r="F6832" s="1" t="s">
        <v>12</v>
      </c>
      <c r="G6832" s="1" t="s">
        <v>66</v>
      </c>
      <c r="H6832" s="1">
        <v>4</v>
      </c>
      <c r="I6832">
        <v>14304.5944</v>
      </c>
      <c r="J6832" s="1">
        <f>SUMIFS(I:I,B:B,Table1_2[[#This Row],[Category Level 2]],D:D,Table1_2[[#This Row],[Brand]],E:E,Table1_2[[#This Row],[Region]],F:F,Table1_2[[#This Row],[Measure]],G:G,Table1_2[[#This Row],[Year]],H:H,"&lt;="&amp;Table1_2[[#This Row],[Month]])</f>
        <v>57610.688800000004</v>
      </c>
      <c r="K68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170422.30540000001</v>
      </c>
      <c r="N6832">
        <f>Table1_2[[#This Row],[Value]]*2.5</f>
        <v>35761.485999999997</v>
      </c>
    </row>
    <row r="6833" spans="1:14" x14ac:dyDescent="0.25">
      <c r="A6833" s="1" t="s">
        <v>6</v>
      </c>
      <c r="B6833" s="1" t="s">
        <v>39</v>
      </c>
      <c r="C6833" s="1" t="s">
        <v>19</v>
      </c>
      <c r="D6833" s="1" t="s">
        <v>20</v>
      </c>
      <c r="E6833" s="1" t="s">
        <v>10</v>
      </c>
      <c r="F6833" s="1" t="s">
        <v>12</v>
      </c>
      <c r="G6833" s="1" t="s">
        <v>66</v>
      </c>
      <c r="H6833" s="1">
        <v>5</v>
      </c>
      <c r="I6833">
        <v>16172.290999999999</v>
      </c>
      <c r="J6833" s="1">
        <f>SUMIFS(I:I,B:B,Table1_2[[#This Row],[Category Level 2]],D:D,Table1_2[[#This Row],[Brand]],E:E,Table1_2[[#This Row],[Region]],F:F,Table1_2[[#This Row],[Measure]],G:G,Table1_2[[#This Row],[Year]],H:H,"&lt;="&amp;Table1_2[[#This Row],[Month]])</f>
        <v>73782.979800000001</v>
      </c>
      <c r="K68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172445.0282</v>
      </c>
      <c r="N6833">
        <f>Table1_2[[#This Row],[Value]]*2.5</f>
        <v>40430.727500000001</v>
      </c>
    </row>
    <row r="6834" spans="1:14" x14ac:dyDescent="0.25">
      <c r="A6834" s="1" t="s">
        <v>6</v>
      </c>
      <c r="B6834" s="1" t="s">
        <v>39</v>
      </c>
      <c r="C6834" s="1" t="s">
        <v>19</v>
      </c>
      <c r="D6834" s="1" t="s">
        <v>20</v>
      </c>
      <c r="E6834" s="1" t="s">
        <v>10</v>
      </c>
      <c r="F6834" s="1" t="s">
        <v>12</v>
      </c>
      <c r="G6834" s="1" t="s">
        <v>66</v>
      </c>
      <c r="H6834" s="1">
        <v>6</v>
      </c>
      <c r="I6834">
        <v>15884.385200000001</v>
      </c>
      <c r="J6834" s="1">
        <f>SUMIFS(I:I,B:B,Table1_2[[#This Row],[Category Level 2]],D:D,Table1_2[[#This Row],[Brand]],E:E,Table1_2[[#This Row],[Region]],F:F,Table1_2[[#This Row],[Measure]],G:G,Table1_2[[#This Row],[Year]],H:H,"&lt;="&amp;Table1_2[[#This Row],[Month]])</f>
        <v>89667.365000000005</v>
      </c>
      <c r="K68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174363.3456</v>
      </c>
      <c r="N6834">
        <f>Table1_2[[#This Row],[Value]]*2.5</f>
        <v>39710.963000000003</v>
      </c>
    </row>
    <row r="6835" spans="1:14" x14ac:dyDescent="0.25">
      <c r="A6835" s="1" t="s">
        <v>6</v>
      </c>
      <c r="B6835" s="1" t="s">
        <v>39</v>
      </c>
      <c r="C6835" s="1" t="s">
        <v>19</v>
      </c>
      <c r="D6835" s="1" t="s">
        <v>20</v>
      </c>
      <c r="E6835" s="1" t="s">
        <v>10</v>
      </c>
      <c r="F6835" s="1" t="s">
        <v>12</v>
      </c>
      <c r="G6835" s="1" t="s">
        <v>66</v>
      </c>
      <c r="H6835" s="1">
        <v>7</v>
      </c>
      <c r="I6835">
        <v>14286.6662</v>
      </c>
      <c r="J6835" s="1">
        <f>SUMIFS(I:I,B:B,Table1_2[[#This Row],[Category Level 2]],D:D,Table1_2[[#This Row],[Brand]],E:E,Table1_2[[#This Row],[Region]],F:F,Table1_2[[#This Row],[Measure]],G:G,Table1_2[[#This Row],[Year]],H:H,"&lt;="&amp;Table1_2[[#This Row],[Month]])</f>
        <v>103954.0312</v>
      </c>
      <c r="K68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174265.2678</v>
      </c>
      <c r="N6835">
        <f>Table1_2[[#This Row],[Value]]*2.5</f>
        <v>35716.665500000003</v>
      </c>
    </row>
    <row r="6836" spans="1:14" x14ac:dyDescent="0.25">
      <c r="A6836" s="1" t="s">
        <v>6</v>
      </c>
      <c r="B6836" s="1" t="s">
        <v>39</v>
      </c>
      <c r="C6836" s="1" t="s">
        <v>19</v>
      </c>
      <c r="D6836" s="1" t="s">
        <v>20</v>
      </c>
      <c r="E6836" s="1" t="s">
        <v>10</v>
      </c>
      <c r="F6836" s="1" t="s">
        <v>12</v>
      </c>
      <c r="G6836" s="1" t="s">
        <v>66</v>
      </c>
      <c r="H6836" s="1">
        <v>8</v>
      </c>
      <c r="I6836">
        <v>14710.615400000001</v>
      </c>
      <c r="J6836" s="1">
        <f>SUMIFS(I:I,B:B,Table1_2[[#This Row],[Category Level 2]],D:D,Table1_2[[#This Row],[Brand]],E:E,Table1_2[[#This Row],[Region]],F:F,Table1_2[[#This Row],[Measure]],G:G,Table1_2[[#This Row],[Year]],H:H,"&lt;="&amp;Table1_2[[#This Row],[Month]])</f>
        <v>118664.64659999999</v>
      </c>
      <c r="K68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175905.17079999999</v>
      </c>
      <c r="N6836">
        <f>Table1_2[[#This Row],[Value]]*2.5</f>
        <v>36776.538500000002</v>
      </c>
    </row>
    <row r="6837" spans="1:14" x14ac:dyDescent="0.25">
      <c r="A6837" s="1" t="s">
        <v>6</v>
      </c>
      <c r="B6837" s="1" t="s">
        <v>39</v>
      </c>
      <c r="C6837" s="1" t="s">
        <v>19</v>
      </c>
      <c r="D6837" s="1" t="s">
        <v>20</v>
      </c>
      <c r="E6837" s="1" t="s">
        <v>10</v>
      </c>
      <c r="F6837" s="1" t="s">
        <v>12</v>
      </c>
      <c r="G6837" s="1" t="s">
        <v>66</v>
      </c>
      <c r="H6837" s="1">
        <v>9</v>
      </c>
      <c r="I6837">
        <v>16024.646999999999</v>
      </c>
      <c r="J6837" s="1">
        <f>SUMIFS(I:I,B:B,Table1_2[[#This Row],[Category Level 2]],D:D,Table1_2[[#This Row],[Brand]],E:E,Table1_2[[#This Row],[Region]],F:F,Table1_2[[#This Row],[Measure]],G:G,Table1_2[[#This Row],[Year]],H:H,"&lt;="&amp;Table1_2[[#This Row],[Month]])</f>
        <v>134689.2936</v>
      </c>
      <c r="K68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178177.83380000002</v>
      </c>
      <c r="N6837">
        <f>Table1_2[[#This Row],[Value]]*2.5</f>
        <v>40061.6175</v>
      </c>
    </row>
    <row r="6838" spans="1:14" x14ac:dyDescent="0.25">
      <c r="A6838" s="1" t="s">
        <v>6</v>
      </c>
      <c r="B6838" s="1" t="s">
        <v>39</v>
      </c>
      <c r="C6838" s="1" t="s">
        <v>19</v>
      </c>
      <c r="D6838" s="1" t="s">
        <v>20</v>
      </c>
      <c r="E6838" s="1" t="s">
        <v>10</v>
      </c>
      <c r="F6838" s="1" t="s">
        <v>12</v>
      </c>
      <c r="G6838" s="1" t="s">
        <v>66</v>
      </c>
      <c r="H6838" s="1">
        <v>10</v>
      </c>
      <c r="I6838">
        <v>16195.492200000001</v>
      </c>
      <c r="J6838" s="1">
        <f>SUMIFS(I:I,B:B,Table1_2[[#This Row],[Category Level 2]],D:D,Table1_2[[#This Row],[Brand]],E:E,Table1_2[[#This Row],[Region]],F:F,Table1_2[[#This Row],[Measure]],G:G,Table1_2[[#This Row],[Year]],H:H,"&lt;="&amp;Table1_2[[#This Row],[Month]])</f>
        <v>150884.78580000001</v>
      </c>
      <c r="K68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179201.8504</v>
      </c>
      <c r="N6838">
        <f>Table1_2[[#This Row],[Value]]*2.5</f>
        <v>40488.730500000005</v>
      </c>
    </row>
    <row r="6839" spans="1:14" x14ac:dyDescent="0.25">
      <c r="A6839" s="1" t="s">
        <v>6</v>
      </c>
      <c r="B6839" s="1" t="s">
        <v>39</v>
      </c>
      <c r="C6839" s="1" t="s">
        <v>19</v>
      </c>
      <c r="D6839" s="1" t="s">
        <v>20</v>
      </c>
      <c r="E6839" s="1" t="s">
        <v>10</v>
      </c>
      <c r="F6839" s="1" t="s">
        <v>12</v>
      </c>
      <c r="G6839" s="1" t="s">
        <v>66</v>
      </c>
      <c r="H6839" s="1">
        <v>11</v>
      </c>
      <c r="I6839">
        <v>15461.490599999999</v>
      </c>
      <c r="J6839" s="1">
        <f>SUMIFS(I:I,B:B,Table1_2[[#This Row],[Category Level 2]],D:D,Table1_2[[#This Row],[Brand]],E:E,Table1_2[[#This Row],[Region]],F:F,Table1_2[[#This Row],[Measure]],G:G,Table1_2[[#This Row],[Year]],H:H,"&lt;="&amp;Table1_2[[#This Row],[Month]])</f>
        <v>166346.2764</v>
      </c>
      <c r="K68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181217.19099999999</v>
      </c>
      <c r="N6839">
        <f>Table1_2[[#This Row],[Value]]*2.5</f>
        <v>38653.726499999997</v>
      </c>
    </row>
    <row r="6840" spans="1:14" x14ac:dyDescent="0.25">
      <c r="A6840" s="1" t="s">
        <v>6</v>
      </c>
      <c r="B6840" s="1" t="s">
        <v>39</v>
      </c>
      <c r="C6840" s="1" t="s">
        <v>19</v>
      </c>
      <c r="D6840" s="1" t="s">
        <v>20</v>
      </c>
      <c r="E6840" s="1" t="s">
        <v>10</v>
      </c>
      <c r="F6840" s="1" t="s">
        <v>12</v>
      </c>
      <c r="G6840" s="1" t="s">
        <v>66</v>
      </c>
      <c r="H6840" s="1">
        <v>12</v>
      </c>
      <c r="I6840">
        <v>17086.629199999999</v>
      </c>
      <c r="J6840" s="1">
        <f>SUMIFS(I:I,B:B,Table1_2[[#This Row],[Category Level 2]],D:D,Table1_2[[#This Row],[Brand]],E:E,Table1_2[[#This Row],[Region]],F:F,Table1_2[[#This Row],[Measure]],G:G,Table1_2[[#This Row],[Year]],H:H,"&lt;="&amp;Table1_2[[#This Row],[Month]])</f>
        <v>183432.9056</v>
      </c>
      <c r="K68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183432.9056</v>
      </c>
      <c r="N6840">
        <f>Table1_2[[#This Row],[Value]]*2.5</f>
        <v>42716.572999999997</v>
      </c>
    </row>
    <row r="6841" spans="1:14" x14ac:dyDescent="0.25">
      <c r="A6841" s="1" t="s">
        <v>6</v>
      </c>
      <c r="B6841" s="1" t="s">
        <v>39</v>
      </c>
      <c r="C6841" s="1" t="s">
        <v>19</v>
      </c>
      <c r="D6841" s="1" t="s">
        <v>20</v>
      </c>
      <c r="E6841" s="1" t="s">
        <v>10</v>
      </c>
      <c r="F6841" s="1" t="s">
        <v>12</v>
      </c>
      <c r="G6841" s="1" t="s">
        <v>67</v>
      </c>
      <c r="H6841" s="1">
        <v>1</v>
      </c>
      <c r="I6841">
        <v>18301.528399999999</v>
      </c>
      <c r="J6841" s="1">
        <f>SUMIFS(I:I,B:B,Table1_2[[#This Row],[Category Level 2]],D:D,Table1_2[[#This Row],[Brand]],E:E,Table1_2[[#This Row],[Region]],F:F,Table1_2[[#This Row],[Measure]],G:G,Table1_2[[#This Row],[Year]],H:H,"&lt;="&amp;Table1_2[[#This Row],[Month]])</f>
        <v>18301.528399999999</v>
      </c>
      <c r="K68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188260.86439999999</v>
      </c>
      <c r="N6841">
        <f>Table1_2[[#This Row],[Value]]*2.5</f>
        <v>45753.820999999996</v>
      </c>
    </row>
    <row r="6842" spans="1:14" x14ac:dyDescent="0.25">
      <c r="A6842" s="1" t="s">
        <v>6</v>
      </c>
      <c r="B6842" s="1" t="s">
        <v>39</v>
      </c>
      <c r="C6842" s="1" t="s">
        <v>19</v>
      </c>
      <c r="D6842" s="1" t="s">
        <v>20</v>
      </c>
      <c r="E6842" s="1" t="s">
        <v>10</v>
      </c>
      <c r="F6842" s="1" t="s">
        <v>12</v>
      </c>
      <c r="G6842" s="1" t="s">
        <v>67</v>
      </c>
      <c r="H6842" s="1">
        <v>2</v>
      </c>
      <c r="I6842">
        <v>17049.718199999999</v>
      </c>
      <c r="J6842" s="1">
        <f>SUMIFS(I:I,B:B,Table1_2[[#This Row],[Category Level 2]],D:D,Table1_2[[#This Row],[Brand]],E:E,Table1_2[[#This Row],[Region]],F:F,Table1_2[[#This Row],[Measure]],G:G,Table1_2[[#This Row],[Year]],H:H,"&lt;="&amp;Table1_2[[#This Row],[Month]])</f>
        <v>35351.246599999999</v>
      </c>
      <c r="K68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192040.55079999997</v>
      </c>
      <c r="N6842">
        <f>Table1_2[[#This Row],[Value]]*2.5</f>
        <v>42624.2955</v>
      </c>
    </row>
    <row r="6843" spans="1:14" x14ac:dyDescent="0.25">
      <c r="A6843" s="1" t="s">
        <v>6</v>
      </c>
      <c r="B6843" s="1" t="s">
        <v>39</v>
      </c>
      <c r="C6843" s="1" t="s">
        <v>19</v>
      </c>
      <c r="D6843" s="1" t="s">
        <v>20</v>
      </c>
      <c r="E6843" s="1" t="s">
        <v>10</v>
      </c>
      <c r="F6843" s="1" t="s">
        <v>12</v>
      </c>
      <c r="G6843" s="1" t="s">
        <v>67</v>
      </c>
      <c r="H6843" s="1">
        <v>3</v>
      </c>
      <c r="I6843">
        <v>18402.77</v>
      </c>
      <c r="J6843" s="1">
        <f>SUMIFS(I:I,B:B,Table1_2[[#This Row],[Category Level 2]],D:D,Table1_2[[#This Row],[Brand]],E:E,Table1_2[[#This Row],[Region]],F:F,Table1_2[[#This Row],[Measure]],G:G,Table1_2[[#This Row],[Year]],H:H,"&lt;="&amp;Table1_2[[#This Row],[Month]])</f>
        <v>53754.016600000003</v>
      </c>
      <c r="K68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193880.82780000003</v>
      </c>
      <c r="N6843">
        <f>Table1_2[[#This Row],[Value]]*2.5</f>
        <v>46006.925000000003</v>
      </c>
    </row>
    <row r="6844" spans="1:14" x14ac:dyDescent="0.25">
      <c r="A6844" s="1" t="s">
        <v>6</v>
      </c>
      <c r="B6844" s="1" t="s">
        <v>39</v>
      </c>
      <c r="C6844" s="1" t="s">
        <v>19</v>
      </c>
      <c r="D6844" s="1" t="s">
        <v>20</v>
      </c>
      <c r="E6844" s="1" t="s">
        <v>13</v>
      </c>
      <c r="F6844" s="1" t="s">
        <v>11</v>
      </c>
      <c r="G6844" s="1" t="s">
        <v>62</v>
      </c>
      <c r="H6844" s="1">
        <v>1</v>
      </c>
      <c r="I6844">
        <v>78.040400000000005</v>
      </c>
      <c r="J6844" s="1">
        <f>SUMIFS(I:I,B:B,Table1_2[[#This Row],[Category Level 2]],D:D,Table1_2[[#This Row],[Brand]],E:E,Table1_2[[#This Row],[Region]],F:F,Table1_2[[#This Row],[Measure]],G:G,Table1_2[[#This Row],[Year]],H:H,"&lt;="&amp;Table1_2[[#This Row],[Month]])</f>
        <v>78.040400000000005</v>
      </c>
      <c r="K68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78.040400000000005</v>
      </c>
      <c r="N6844">
        <f>Table1_2[[#This Row],[Value]]*2.5</f>
        <v>195.101</v>
      </c>
    </row>
    <row r="6845" spans="1:14" x14ac:dyDescent="0.25">
      <c r="A6845" s="1" t="s">
        <v>6</v>
      </c>
      <c r="B6845" s="1" t="s">
        <v>39</v>
      </c>
      <c r="C6845" s="1" t="s">
        <v>19</v>
      </c>
      <c r="D6845" s="1" t="s">
        <v>20</v>
      </c>
      <c r="E6845" s="1" t="s">
        <v>13</v>
      </c>
      <c r="F6845" s="1" t="s">
        <v>11</v>
      </c>
      <c r="G6845" s="1" t="s">
        <v>62</v>
      </c>
      <c r="H6845" s="1">
        <v>2</v>
      </c>
      <c r="I6845">
        <v>73.822000000000003</v>
      </c>
      <c r="J6845" s="1">
        <f>SUMIFS(I:I,B:B,Table1_2[[#This Row],[Category Level 2]],D:D,Table1_2[[#This Row],[Brand]],E:E,Table1_2[[#This Row],[Region]],F:F,Table1_2[[#This Row],[Measure]],G:G,Table1_2[[#This Row],[Year]],H:H,"&lt;="&amp;Table1_2[[#This Row],[Month]])</f>
        <v>151.86240000000001</v>
      </c>
      <c r="K68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151.86240000000001</v>
      </c>
      <c r="N6845">
        <f>Table1_2[[#This Row],[Value]]*2.5</f>
        <v>184.55500000000001</v>
      </c>
    </row>
    <row r="6846" spans="1:14" x14ac:dyDescent="0.25">
      <c r="A6846" s="1" t="s">
        <v>6</v>
      </c>
      <c r="B6846" s="1" t="s">
        <v>39</v>
      </c>
      <c r="C6846" s="1" t="s">
        <v>19</v>
      </c>
      <c r="D6846" s="1" t="s">
        <v>20</v>
      </c>
      <c r="E6846" s="1" t="s">
        <v>13</v>
      </c>
      <c r="F6846" s="1" t="s">
        <v>11</v>
      </c>
      <c r="G6846" s="1" t="s">
        <v>62</v>
      </c>
      <c r="H6846" s="1">
        <v>3</v>
      </c>
      <c r="I6846">
        <v>103.35079999999999</v>
      </c>
      <c r="J6846" s="1">
        <f>SUMIFS(I:I,B:B,Table1_2[[#This Row],[Category Level 2]],D:D,Table1_2[[#This Row],[Brand]],E:E,Table1_2[[#This Row],[Region]],F:F,Table1_2[[#This Row],[Measure]],G:G,Table1_2[[#This Row],[Year]],H:H,"&lt;="&amp;Table1_2[[#This Row],[Month]])</f>
        <v>255.2132</v>
      </c>
      <c r="K68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255.2132</v>
      </c>
      <c r="N6846">
        <f>Table1_2[[#This Row],[Value]]*2.5</f>
        <v>258.37699999999995</v>
      </c>
    </row>
    <row r="6847" spans="1:14" x14ac:dyDescent="0.25">
      <c r="A6847" s="1" t="s">
        <v>6</v>
      </c>
      <c r="B6847" s="1" t="s">
        <v>39</v>
      </c>
      <c r="C6847" s="1" t="s">
        <v>19</v>
      </c>
      <c r="D6847" s="1" t="s">
        <v>20</v>
      </c>
      <c r="E6847" s="1" t="s">
        <v>13</v>
      </c>
      <c r="F6847" s="1" t="s">
        <v>11</v>
      </c>
      <c r="G6847" s="1" t="s">
        <v>62</v>
      </c>
      <c r="H6847" s="1">
        <v>4</v>
      </c>
      <c r="I6847">
        <v>48.511600000000001</v>
      </c>
      <c r="J6847" s="1">
        <f>SUMIFS(I:I,B:B,Table1_2[[#This Row],[Category Level 2]],D:D,Table1_2[[#This Row],[Brand]],E:E,Table1_2[[#This Row],[Region]],F:F,Table1_2[[#This Row],[Measure]],G:G,Table1_2[[#This Row],[Year]],H:H,"&lt;="&amp;Table1_2[[#This Row],[Month]])</f>
        <v>303.72480000000002</v>
      </c>
      <c r="K68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303.72480000000002</v>
      </c>
      <c r="N6847">
        <f>Table1_2[[#This Row],[Value]]*2.5</f>
        <v>121.279</v>
      </c>
    </row>
    <row r="6848" spans="1:14" x14ac:dyDescent="0.25">
      <c r="A6848" s="1" t="s">
        <v>6</v>
      </c>
      <c r="B6848" s="1" t="s">
        <v>39</v>
      </c>
      <c r="C6848" s="1" t="s">
        <v>19</v>
      </c>
      <c r="D6848" s="1" t="s">
        <v>20</v>
      </c>
      <c r="E6848" s="1" t="s">
        <v>13</v>
      </c>
      <c r="F6848" s="1" t="s">
        <v>11</v>
      </c>
      <c r="G6848" s="1" t="s">
        <v>62</v>
      </c>
      <c r="H6848" s="1">
        <v>5</v>
      </c>
      <c r="I6848">
        <v>74.876599999999996</v>
      </c>
      <c r="J6848" s="1">
        <f>SUMIFS(I:I,B:B,Table1_2[[#This Row],[Category Level 2]],D:D,Table1_2[[#This Row],[Brand]],E:E,Table1_2[[#This Row],[Region]],F:F,Table1_2[[#This Row],[Measure]],G:G,Table1_2[[#This Row],[Year]],H:H,"&lt;="&amp;Table1_2[[#This Row],[Month]])</f>
        <v>378.60140000000001</v>
      </c>
      <c r="K68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378.60140000000001</v>
      </c>
      <c r="N6848">
        <f>Table1_2[[#This Row],[Value]]*2.5</f>
        <v>187.19149999999999</v>
      </c>
    </row>
    <row r="6849" spans="1:14" x14ac:dyDescent="0.25">
      <c r="A6849" s="1" t="s">
        <v>6</v>
      </c>
      <c r="B6849" s="1" t="s">
        <v>39</v>
      </c>
      <c r="C6849" s="1" t="s">
        <v>19</v>
      </c>
      <c r="D6849" s="1" t="s">
        <v>20</v>
      </c>
      <c r="E6849" s="1" t="s">
        <v>13</v>
      </c>
      <c r="F6849" s="1" t="s">
        <v>11</v>
      </c>
      <c r="G6849" s="1" t="s">
        <v>62</v>
      </c>
      <c r="H6849" s="1">
        <v>6</v>
      </c>
      <c r="I6849">
        <v>125.4974</v>
      </c>
      <c r="J6849" s="1">
        <f>SUMIFS(I:I,B:B,Table1_2[[#This Row],[Category Level 2]],D:D,Table1_2[[#This Row],[Brand]],E:E,Table1_2[[#This Row],[Region]],F:F,Table1_2[[#This Row],[Measure]],G:G,Table1_2[[#This Row],[Year]],H:H,"&lt;="&amp;Table1_2[[#This Row],[Month]])</f>
        <v>504.09879999999998</v>
      </c>
      <c r="K68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504.09879999999998</v>
      </c>
      <c r="N6849">
        <f>Table1_2[[#This Row],[Value]]*2.5</f>
        <v>313.74349999999998</v>
      </c>
    </row>
    <row r="6850" spans="1:14" x14ac:dyDescent="0.25">
      <c r="A6850" s="1" t="s">
        <v>6</v>
      </c>
      <c r="B6850" s="1" t="s">
        <v>39</v>
      </c>
      <c r="C6850" s="1" t="s">
        <v>19</v>
      </c>
      <c r="D6850" s="1" t="s">
        <v>20</v>
      </c>
      <c r="E6850" s="1" t="s">
        <v>13</v>
      </c>
      <c r="F6850" s="1" t="s">
        <v>11</v>
      </c>
      <c r="G6850" s="1" t="s">
        <v>62</v>
      </c>
      <c r="H6850" s="1">
        <v>7</v>
      </c>
      <c r="I6850">
        <v>94.914000000000001</v>
      </c>
      <c r="J6850" s="1">
        <f>SUMIFS(I:I,B:B,Table1_2[[#This Row],[Category Level 2]],D:D,Table1_2[[#This Row],[Brand]],E:E,Table1_2[[#This Row],[Region]],F:F,Table1_2[[#This Row],[Measure]],G:G,Table1_2[[#This Row],[Year]],H:H,"&lt;="&amp;Table1_2[[#This Row],[Month]])</f>
        <v>599.01279999999997</v>
      </c>
      <c r="K68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599.01279999999997</v>
      </c>
      <c r="N6850">
        <f>Table1_2[[#This Row],[Value]]*2.5</f>
        <v>237.285</v>
      </c>
    </row>
    <row r="6851" spans="1:14" x14ac:dyDescent="0.25">
      <c r="A6851" s="1" t="s">
        <v>6</v>
      </c>
      <c r="B6851" s="1" t="s">
        <v>39</v>
      </c>
      <c r="C6851" s="1" t="s">
        <v>19</v>
      </c>
      <c r="D6851" s="1" t="s">
        <v>20</v>
      </c>
      <c r="E6851" s="1" t="s">
        <v>13</v>
      </c>
      <c r="F6851" s="1" t="s">
        <v>11</v>
      </c>
      <c r="G6851" s="1" t="s">
        <v>62</v>
      </c>
      <c r="H6851" s="1">
        <v>8</v>
      </c>
      <c r="I6851">
        <v>176.1182</v>
      </c>
      <c r="J6851" s="1">
        <f>SUMIFS(I:I,B:B,Table1_2[[#This Row],[Category Level 2]],D:D,Table1_2[[#This Row],[Brand]],E:E,Table1_2[[#This Row],[Region]],F:F,Table1_2[[#This Row],[Measure]],G:G,Table1_2[[#This Row],[Year]],H:H,"&lt;="&amp;Table1_2[[#This Row],[Month]])</f>
        <v>775.13099999999997</v>
      </c>
      <c r="K68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775.13099999999997</v>
      </c>
      <c r="N6851">
        <f>Table1_2[[#This Row],[Value]]*2.5</f>
        <v>440.2955</v>
      </c>
    </row>
    <row r="6852" spans="1:14" x14ac:dyDescent="0.25">
      <c r="A6852" s="1" t="s">
        <v>6</v>
      </c>
      <c r="B6852" s="1" t="s">
        <v>39</v>
      </c>
      <c r="C6852" s="1" t="s">
        <v>19</v>
      </c>
      <c r="D6852" s="1" t="s">
        <v>20</v>
      </c>
      <c r="E6852" s="1" t="s">
        <v>13</v>
      </c>
      <c r="F6852" s="1" t="s">
        <v>11</v>
      </c>
      <c r="G6852" s="1" t="s">
        <v>62</v>
      </c>
      <c r="H6852" s="1">
        <v>9</v>
      </c>
      <c r="I6852">
        <v>104.4054</v>
      </c>
      <c r="J6852" s="1">
        <f>SUMIFS(I:I,B:B,Table1_2[[#This Row],[Category Level 2]],D:D,Table1_2[[#This Row],[Brand]],E:E,Table1_2[[#This Row],[Region]],F:F,Table1_2[[#This Row],[Measure]],G:G,Table1_2[[#This Row],[Year]],H:H,"&lt;="&amp;Table1_2[[#This Row],[Month]])</f>
        <v>879.53639999999996</v>
      </c>
      <c r="K68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879.53639999999996</v>
      </c>
      <c r="N6852">
        <f>Table1_2[[#This Row],[Value]]*2.5</f>
        <v>261.01350000000002</v>
      </c>
    </row>
    <row r="6853" spans="1:14" x14ac:dyDescent="0.25">
      <c r="A6853" s="1" t="s">
        <v>6</v>
      </c>
      <c r="B6853" s="1" t="s">
        <v>39</v>
      </c>
      <c r="C6853" s="1" t="s">
        <v>19</v>
      </c>
      <c r="D6853" s="1" t="s">
        <v>20</v>
      </c>
      <c r="E6853" s="1" t="s">
        <v>13</v>
      </c>
      <c r="F6853" s="1" t="s">
        <v>11</v>
      </c>
      <c r="G6853" s="1" t="s">
        <v>62</v>
      </c>
      <c r="H6853" s="1">
        <v>10</v>
      </c>
      <c r="I6853">
        <v>83.313400000000001</v>
      </c>
      <c r="J6853" s="1">
        <f>SUMIFS(I:I,B:B,Table1_2[[#This Row],[Category Level 2]],D:D,Table1_2[[#This Row],[Brand]],E:E,Table1_2[[#This Row],[Region]],F:F,Table1_2[[#This Row],[Measure]],G:G,Table1_2[[#This Row],[Year]],H:H,"&lt;="&amp;Table1_2[[#This Row],[Month]])</f>
        <v>962.84979999999996</v>
      </c>
      <c r="K68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962.84979999999996</v>
      </c>
      <c r="N6853">
        <f>Table1_2[[#This Row],[Value]]*2.5</f>
        <v>208.2835</v>
      </c>
    </row>
    <row r="6854" spans="1:14" x14ac:dyDescent="0.25">
      <c r="A6854" s="1" t="s">
        <v>6</v>
      </c>
      <c r="B6854" s="1" t="s">
        <v>39</v>
      </c>
      <c r="C6854" s="1" t="s">
        <v>19</v>
      </c>
      <c r="D6854" s="1" t="s">
        <v>20</v>
      </c>
      <c r="E6854" s="1" t="s">
        <v>13</v>
      </c>
      <c r="F6854" s="1" t="s">
        <v>11</v>
      </c>
      <c r="G6854" s="1" t="s">
        <v>62</v>
      </c>
      <c r="H6854" s="1">
        <v>11</v>
      </c>
      <c r="I6854">
        <v>137.09799999999998</v>
      </c>
      <c r="J6854" s="1">
        <f>SUMIFS(I:I,B:B,Table1_2[[#This Row],[Category Level 2]],D:D,Table1_2[[#This Row],[Brand]],E:E,Table1_2[[#This Row],[Region]],F:F,Table1_2[[#This Row],[Measure]],G:G,Table1_2[[#This Row],[Year]],H:H,"&lt;="&amp;Table1_2[[#This Row],[Month]])</f>
        <v>1099.9477999999999</v>
      </c>
      <c r="K68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1099.9477999999999</v>
      </c>
      <c r="N6854">
        <f>Table1_2[[#This Row],[Value]]*2.5</f>
        <v>342.74499999999995</v>
      </c>
    </row>
    <row r="6855" spans="1:14" x14ac:dyDescent="0.25">
      <c r="A6855" s="1" t="s">
        <v>6</v>
      </c>
      <c r="B6855" s="1" t="s">
        <v>39</v>
      </c>
      <c r="C6855" s="1" t="s">
        <v>19</v>
      </c>
      <c r="D6855" s="1" t="s">
        <v>20</v>
      </c>
      <c r="E6855" s="1" t="s">
        <v>13</v>
      </c>
      <c r="F6855" s="1" t="s">
        <v>11</v>
      </c>
      <c r="G6855" s="1" t="s">
        <v>62</v>
      </c>
      <c r="H6855" s="1">
        <v>12</v>
      </c>
      <c r="I6855">
        <v>136.04339999999999</v>
      </c>
      <c r="J6855" s="1">
        <f>SUMIFS(I:I,B:B,Table1_2[[#This Row],[Category Level 2]],D:D,Table1_2[[#This Row],[Brand]],E:E,Table1_2[[#This Row],[Region]],F:F,Table1_2[[#This Row],[Measure]],G:G,Table1_2[[#This Row],[Year]],H:H,"&lt;="&amp;Table1_2[[#This Row],[Month]])</f>
        <v>1235.9911999999999</v>
      </c>
      <c r="K68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1235.9911999999999</v>
      </c>
      <c r="N6855">
        <f>Table1_2[[#This Row],[Value]]*2.5</f>
        <v>340.10849999999999</v>
      </c>
    </row>
    <row r="6856" spans="1:14" x14ac:dyDescent="0.25">
      <c r="A6856" s="1" t="s">
        <v>6</v>
      </c>
      <c r="B6856" s="1" t="s">
        <v>39</v>
      </c>
      <c r="C6856" s="1" t="s">
        <v>19</v>
      </c>
      <c r="D6856" s="1" t="s">
        <v>20</v>
      </c>
      <c r="E6856" s="1" t="s">
        <v>13</v>
      </c>
      <c r="F6856" s="1" t="s">
        <v>11</v>
      </c>
      <c r="G6856" s="1" t="s">
        <v>63</v>
      </c>
      <c r="H6856" s="1">
        <v>1</v>
      </c>
      <c r="I6856">
        <v>133.9342</v>
      </c>
      <c r="J6856" s="1">
        <f>SUMIFS(I:I,B:B,Table1_2[[#This Row],[Category Level 2]],D:D,Table1_2[[#This Row],[Brand]],E:E,Table1_2[[#This Row],[Region]],F:F,Table1_2[[#This Row],[Measure]],G:G,Table1_2[[#This Row],[Year]],H:H,"&lt;="&amp;Table1_2[[#This Row],[Month]])</f>
        <v>133.9342</v>
      </c>
      <c r="K68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1291.8849999999998</v>
      </c>
      <c r="N6856">
        <f>Table1_2[[#This Row],[Value]]*2.5</f>
        <v>334.83550000000002</v>
      </c>
    </row>
    <row r="6857" spans="1:14" x14ac:dyDescent="0.25">
      <c r="A6857" s="1" t="s">
        <v>6</v>
      </c>
      <c r="B6857" s="1" t="s">
        <v>39</v>
      </c>
      <c r="C6857" s="1" t="s">
        <v>19</v>
      </c>
      <c r="D6857" s="1" t="s">
        <v>20</v>
      </c>
      <c r="E6857" s="1" t="s">
        <v>13</v>
      </c>
      <c r="F6857" s="1" t="s">
        <v>11</v>
      </c>
      <c r="G6857" s="1" t="s">
        <v>63</v>
      </c>
      <c r="H6857" s="1">
        <v>2</v>
      </c>
      <c r="I6857">
        <v>108.6238</v>
      </c>
      <c r="J6857" s="1">
        <f>SUMIFS(I:I,B:B,Table1_2[[#This Row],[Category Level 2]],D:D,Table1_2[[#This Row],[Brand]],E:E,Table1_2[[#This Row],[Region]],F:F,Table1_2[[#This Row],[Measure]],G:G,Table1_2[[#This Row],[Year]],H:H,"&lt;="&amp;Table1_2[[#This Row],[Month]])</f>
        <v>242.55799999999999</v>
      </c>
      <c r="K68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1326.6867999999999</v>
      </c>
      <c r="N6857">
        <f>Table1_2[[#This Row],[Value]]*2.5</f>
        <v>271.55950000000001</v>
      </c>
    </row>
    <row r="6858" spans="1:14" x14ac:dyDescent="0.25">
      <c r="A6858" s="1" t="s">
        <v>6</v>
      </c>
      <c r="B6858" s="1" t="s">
        <v>39</v>
      </c>
      <c r="C6858" s="1" t="s">
        <v>19</v>
      </c>
      <c r="D6858" s="1" t="s">
        <v>20</v>
      </c>
      <c r="E6858" s="1" t="s">
        <v>13</v>
      </c>
      <c r="F6858" s="1" t="s">
        <v>11</v>
      </c>
      <c r="G6858" s="1" t="s">
        <v>63</v>
      </c>
      <c r="H6858" s="1">
        <v>3</v>
      </c>
      <c r="I6858">
        <v>146.58939999999998</v>
      </c>
      <c r="J6858" s="1">
        <f>SUMIFS(I:I,B:B,Table1_2[[#This Row],[Category Level 2]],D:D,Table1_2[[#This Row],[Brand]],E:E,Table1_2[[#This Row],[Region]],F:F,Table1_2[[#This Row],[Measure]],G:G,Table1_2[[#This Row],[Year]],H:H,"&lt;="&amp;Table1_2[[#This Row],[Month]])</f>
        <v>389.14739999999995</v>
      </c>
      <c r="K68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1369.9253999999999</v>
      </c>
      <c r="N6858">
        <f>Table1_2[[#This Row],[Value]]*2.5</f>
        <v>366.47349999999994</v>
      </c>
    </row>
    <row r="6859" spans="1:14" x14ac:dyDescent="0.25">
      <c r="A6859" s="1" t="s">
        <v>6</v>
      </c>
      <c r="B6859" s="1" t="s">
        <v>39</v>
      </c>
      <c r="C6859" s="1" t="s">
        <v>19</v>
      </c>
      <c r="D6859" s="1" t="s">
        <v>20</v>
      </c>
      <c r="E6859" s="1" t="s">
        <v>13</v>
      </c>
      <c r="F6859" s="1" t="s">
        <v>11</v>
      </c>
      <c r="G6859" s="1" t="s">
        <v>63</v>
      </c>
      <c r="H6859" s="1">
        <v>4</v>
      </c>
      <c r="I6859">
        <v>138.15260000000001</v>
      </c>
      <c r="J6859" s="1">
        <f>SUMIFS(I:I,B:B,Table1_2[[#This Row],[Category Level 2]],D:D,Table1_2[[#This Row],[Brand]],E:E,Table1_2[[#This Row],[Region]],F:F,Table1_2[[#This Row],[Measure]],G:G,Table1_2[[#This Row],[Year]],H:H,"&lt;="&amp;Table1_2[[#This Row],[Month]])</f>
        <v>527.29999999999995</v>
      </c>
      <c r="K68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1459.5663999999999</v>
      </c>
      <c r="N6859">
        <f>Table1_2[[#This Row],[Value]]*2.5</f>
        <v>345.38150000000002</v>
      </c>
    </row>
    <row r="6860" spans="1:14" x14ac:dyDescent="0.25">
      <c r="A6860" s="1" t="s">
        <v>6</v>
      </c>
      <c r="B6860" s="1" t="s">
        <v>39</v>
      </c>
      <c r="C6860" s="1" t="s">
        <v>19</v>
      </c>
      <c r="D6860" s="1" t="s">
        <v>20</v>
      </c>
      <c r="E6860" s="1" t="s">
        <v>13</v>
      </c>
      <c r="F6860" s="1" t="s">
        <v>11</v>
      </c>
      <c r="G6860" s="1" t="s">
        <v>63</v>
      </c>
      <c r="H6860" s="1">
        <v>5</v>
      </c>
      <c r="I6860">
        <v>225.68439999999998</v>
      </c>
      <c r="J6860" s="1">
        <f>SUMIFS(I:I,B:B,Table1_2[[#This Row],[Category Level 2]],D:D,Table1_2[[#This Row],[Brand]],E:E,Table1_2[[#This Row],[Region]],F:F,Table1_2[[#This Row],[Measure]],G:G,Table1_2[[#This Row],[Year]],H:H,"&lt;="&amp;Table1_2[[#This Row],[Month]])</f>
        <v>752.98439999999994</v>
      </c>
      <c r="K68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1610.3741999999997</v>
      </c>
      <c r="N6860">
        <f>Table1_2[[#This Row],[Value]]*2.5</f>
        <v>564.21100000000001</v>
      </c>
    </row>
    <row r="6861" spans="1:14" x14ac:dyDescent="0.25">
      <c r="A6861" s="1" t="s">
        <v>6</v>
      </c>
      <c r="B6861" s="1" t="s">
        <v>39</v>
      </c>
      <c r="C6861" s="1" t="s">
        <v>19</v>
      </c>
      <c r="D6861" s="1" t="s">
        <v>20</v>
      </c>
      <c r="E6861" s="1" t="s">
        <v>13</v>
      </c>
      <c r="F6861" s="1" t="s">
        <v>11</v>
      </c>
      <c r="G6861" s="1" t="s">
        <v>63</v>
      </c>
      <c r="H6861" s="1">
        <v>6</v>
      </c>
      <c r="I6861">
        <v>166.6268</v>
      </c>
      <c r="J6861" s="1">
        <f>SUMIFS(I:I,B:B,Table1_2[[#This Row],[Category Level 2]],D:D,Table1_2[[#This Row],[Brand]],E:E,Table1_2[[#This Row],[Region]],F:F,Table1_2[[#This Row],[Measure]],G:G,Table1_2[[#This Row],[Year]],H:H,"&lt;="&amp;Table1_2[[#This Row],[Month]])</f>
        <v>919.61119999999994</v>
      </c>
      <c r="K68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1651.5036</v>
      </c>
      <c r="N6861">
        <f>Table1_2[[#This Row],[Value]]*2.5</f>
        <v>416.56700000000001</v>
      </c>
    </row>
    <row r="6862" spans="1:14" x14ac:dyDescent="0.25">
      <c r="A6862" s="1" t="s">
        <v>6</v>
      </c>
      <c r="B6862" s="1" t="s">
        <v>39</v>
      </c>
      <c r="C6862" s="1" t="s">
        <v>19</v>
      </c>
      <c r="D6862" s="1" t="s">
        <v>20</v>
      </c>
      <c r="E6862" s="1" t="s">
        <v>13</v>
      </c>
      <c r="F6862" s="1" t="s">
        <v>11</v>
      </c>
      <c r="G6862" s="1" t="s">
        <v>63</v>
      </c>
      <c r="H6862" s="1">
        <v>7</v>
      </c>
      <c r="I6862">
        <v>259.4316</v>
      </c>
      <c r="J6862" s="1">
        <f>SUMIFS(I:I,B:B,Table1_2[[#This Row],[Category Level 2]],D:D,Table1_2[[#This Row],[Brand]],E:E,Table1_2[[#This Row],[Region]],F:F,Table1_2[[#This Row],[Measure]],G:G,Table1_2[[#This Row],[Year]],H:H,"&lt;="&amp;Table1_2[[#This Row],[Month]])</f>
        <v>1179.0427999999999</v>
      </c>
      <c r="K68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1816.0211999999999</v>
      </c>
      <c r="N6862">
        <f>Table1_2[[#This Row],[Value]]*2.5</f>
        <v>648.57899999999995</v>
      </c>
    </row>
    <row r="6863" spans="1:14" x14ac:dyDescent="0.25">
      <c r="A6863" s="1" t="s">
        <v>6</v>
      </c>
      <c r="B6863" s="1" t="s">
        <v>39</v>
      </c>
      <c r="C6863" s="1" t="s">
        <v>19</v>
      </c>
      <c r="D6863" s="1" t="s">
        <v>20</v>
      </c>
      <c r="E6863" s="1" t="s">
        <v>13</v>
      </c>
      <c r="F6863" s="1" t="s">
        <v>11</v>
      </c>
      <c r="G6863" s="1" t="s">
        <v>63</v>
      </c>
      <c r="H6863" s="1">
        <v>8</v>
      </c>
      <c r="I6863">
        <v>190.8826</v>
      </c>
      <c r="J6863" s="1">
        <f>SUMIFS(I:I,B:B,Table1_2[[#This Row],[Category Level 2]],D:D,Table1_2[[#This Row],[Brand]],E:E,Table1_2[[#This Row],[Region]],F:F,Table1_2[[#This Row],[Measure]],G:G,Table1_2[[#This Row],[Year]],H:H,"&lt;="&amp;Table1_2[[#This Row],[Month]])</f>
        <v>1369.9253999999999</v>
      </c>
      <c r="K68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1830.7855999999997</v>
      </c>
      <c r="N6863">
        <f>Table1_2[[#This Row],[Value]]*2.5</f>
        <v>477.20650000000001</v>
      </c>
    </row>
    <row r="6864" spans="1:14" x14ac:dyDescent="0.25">
      <c r="A6864" s="1" t="s">
        <v>6</v>
      </c>
      <c r="B6864" s="1" t="s">
        <v>39</v>
      </c>
      <c r="C6864" s="1" t="s">
        <v>19</v>
      </c>
      <c r="D6864" s="1" t="s">
        <v>20</v>
      </c>
      <c r="E6864" s="1" t="s">
        <v>13</v>
      </c>
      <c r="F6864" s="1" t="s">
        <v>11</v>
      </c>
      <c r="G6864" s="1" t="s">
        <v>63</v>
      </c>
      <c r="H6864" s="1">
        <v>9</v>
      </c>
      <c r="I6864">
        <v>204.5924</v>
      </c>
      <c r="J6864" s="1">
        <f>SUMIFS(I:I,B:B,Table1_2[[#This Row],[Category Level 2]],D:D,Table1_2[[#This Row],[Brand]],E:E,Table1_2[[#This Row],[Region]],F:F,Table1_2[[#This Row],[Measure]],G:G,Table1_2[[#This Row],[Year]],H:H,"&lt;="&amp;Table1_2[[#This Row],[Month]])</f>
        <v>1574.5177999999999</v>
      </c>
      <c r="K68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1930.9725999999998</v>
      </c>
      <c r="N6864">
        <f>Table1_2[[#This Row],[Value]]*2.5</f>
        <v>511.48099999999999</v>
      </c>
    </row>
    <row r="6865" spans="1:14" x14ac:dyDescent="0.25">
      <c r="A6865" s="1" t="s">
        <v>6</v>
      </c>
      <c r="B6865" s="1" t="s">
        <v>39</v>
      </c>
      <c r="C6865" s="1" t="s">
        <v>19</v>
      </c>
      <c r="D6865" s="1" t="s">
        <v>20</v>
      </c>
      <c r="E6865" s="1" t="s">
        <v>13</v>
      </c>
      <c r="F6865" s="1" t="s">
        <v>11</v>
      </c>
      <c r="G6865" s="1" t="s">
        <v>63</v>
      </c>
      <c r="H6865" s="1">
        <v>10</v>
      </c>
      <c r="I6865">
        <v>284.74200000000002</v>
      </c>
      <c r="J6865" s="1">
        <f>SUMIFS(I:I,B:B,Table1_2[[#This Row],[Category Level 2]],D:D,Table1_2[[#This Row],[Brand]],E:E,Table1_2[[#This Row],[Region]],F:F,Table1_2[[#This Row],[Measure]],G:G,Table1_2[[#This Row],[Year]],H:H,"&lt;="&amp;Table1_2[[#This Row],[Month]])</f>
        <v>1859.2597999999998</v>
      </c>
      <c r="K68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2132.4011999999998</v>
      </c>
      <c r="N6865">
        <f>Table1_2[[#This Row],[Value]]*2.5</f>
        <v>711.85500000000002</v>
      </c>
    </row>
    <row r="6866" spans="1:14" x14ac:dyDescent="0.25">
      <c r="A6866" s="1" t="s">
        <v>6</v>
      </c>
      <c r="B6866" s="1" t="s">
        <v>39</v>
      </c>
      <c r="C6866" s="1" t="s">
        <v>19</v>
      </c>
      <c r="D6866" s="1" t="s">
        <v>20</v>
      </c>
      <c r="E6866" s="1" t="s">
        <v>13</v>
      </c>
      <c r="F6866" s="1" t="s">
        <v>11</v>
      </c>
      <c r="G6866" s="1" t="s">
        <v>63</v>
      </c>
      <c r="H6866" s="1">
        <v>11</v>
      </c>
      <c r="I6866">
        <v>188.77340000000001</v>
      </c>
      <c r="J6866" s="1">
        <f>SUMIFS(I:I,B:B,Table1_2[[#This Row],[Category Level 2]],D:D,Table1_2[[#This Row],[Brand]],E:E,Table1_2[[#This Row],[Region]],F:F,Table1_2[[#This Row],[Measure]],G:G,Table1_2[[#This Row],[Year]],H:H,"&lt;="&amp;Table1_2[[#This Row],[Month]])</f>
        <v>2048.0331999999999</v>
      </c>
      <c r="K68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2184.0765999999999</v>
      </c>
      <c r="N6866">
        <f>Table1_2[[#This Row],[Value]]*2.5</f>
        <v>471.93350000000004</v>
      </c>
    </row>
    <row r="6867" spans="1:14" x14ac:dyDescent="0.25">
      <c r="A6867" s="1" t="s">
        <v>6</v>
      </c>
      <c r="B6867" s="1" t="s">
        <v>39</v>
      </c>
      <c r="C6867" s="1" t="s">
        <v>19</v>
      </c>
      <c r="D6867" s="1" t="s">
        <v>20</v>
      </c>
      <c r="E6867" s="1" t="s">
        <v>13</v>
      </c>
      <c r="F6867" s="1" t="s">
        <v>11</v>
      </c>
      <c r="G6867" s="1" t="s">
        <v>63</v>
      </c>
      <c r="H6867" s="1">
        <v>12</v>
      </c>
      <c r="I6867">
        <v>201.42859999999999</v>
      </c>
      <c r="J6867" s="1">
        <f>SUMIFS(I:I,B:B,Table1_2[[#This Row],[Category Level 2]],D:D,Table1_2[[#This Row],[Brand]],E:E,Table1_2[[#This Row],[Region]],F:F,Table1_2[[#This Row],[Measure]],G:G,Table1_2[[#This Row],[Year]],H:H,"&lt;="&amp;Table1_2[[#This Row],[Month]])</f>
        <v>2249.4618</v>
      </c>
      <c r="K68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2249.4618</v>
      </c>
      <c r="N6867">
        <f>Table1_2[[#This Row],[Value]]*2.5</f>
        <v>503.57149999999996</v>
      </c>
    </row>
    <row r="6868" spans="1:14" x14ac:dyDescent="0.25">
      <c r="A6868" s="1" t="s">
        <v>6</v>
      </c>
      <c r="B6868" s="1" t="s">
        <v>39</v>
      </c>
      <c r="C6868" s="1" t="s">
        <v>19</v>
      </c>
      <c r="D6868" s="1" t="s">
        <v>20</v>
      </c>
      <c r="E6868" s="1" t="s">
        <v>13</v>
      </c>
      <c r="F6868" s="1" t="s">
        <v>11</v>
      </c>
      <c r="G6868" s="1" t="s">
        <v>64</v>
      </c>
      <c r="H6868" s="1">
        <v>1</v>
      </c>
      <c r="I6868">
        <v>196.15559999999999</v>
      </c>
      <c r="J6868" s="1">
        <f>SUMIFS(I:I,B:B,Table1_2[[#This Row],[Category Level 2]],D:D,Table1_2[[#This Row],[Brand]],E:E,Table1_2[[#This Row],[Region]],F:F,Table1_2[[#This Row],[Measure]],G:G,Table1_2[[#This Row],[Year]],H:H,"&lt;="&amp;Table1_2[[#This Row],[Month]])</f>
        <v>196.15559999999999</v>
      </c>
      <c r="K68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2311.6831999999999</v>
      </c>
      <c r="N6868">
        <f>Table1_2[[#This Row],[Value]]*2.5</f>
        <v>490.38900000000001</v>
      </c>
    </row>
    <row r="6869" spans="1:14" x14ac:dyDescent="0.25">
      <c r="A6869" s="1" t="s">
        <v>6</v>
      </c>
      <c r="B6869" s="1" t="s">
        <v>39</v>
      </c>
      <c r="C6869" s="1" t="s">
        <v>19</v>
      </c>
      <c r="D6869" s="1" t="s">
        <v>20</v>
      </c>
      <c r="E6869" s="1" t="s">
        <v>13</v>
      </c>
      <c r="F6869" s="1" t="s">
        <v>11</v>
      </c>
      <c r="G6869" s="1" t="s">
        <v>64</v>
      </c>
      <c r="H6869" s="1">
        <v>2</v>
      </c>
      <c r="I6869">
        <v>184.55500000000001</v>
      </c>
      <c r="J6869" s="1">
        <f>SUMIFS(I:I,B:B,Table1_2[[#This Row],[Category Level 2]],D:D,Table1_2[[#This Row],[Brand]],E:E,Table1_2[[#This Row],[Region]],F:F,Table1_2[[#This Row],[Measure]],G:G,Table1_2[[#This Row],[Year]],H:H,"&lt;="&amp;Table1_2[[#This Row],[Month]])</f>
        <v>380.7106</v>
      </c>
      <c r="K68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2387.6143999999999</v>
      </c>
      <c r="N6869">
        <f>Table1_2[[#This Row],[Value]]*2.5</f>
        <v>461.38750000000005</v>
      </c>
    </row>
    <row r="6870" spans="1:14" x14ac:dyDescent="0.25">
      <c r="A6870" s="1" t="s">
        <v>6</v>
      </c>
      <c r="B6870" s="1" t="s">
        <v>39</v>
      </c>
      <c r="C6870" s="1" t="s">
        <v>19</v>
      </c>
      <c r="D6870" s="1" t="s">
        <v>20</v>
      </c>
      <c r="E6870" s="1" t="s">
        <v>13</v>
      </c>
      <c r="F6870" s="1" t="s">
        <v>11</v>
      </c>
      <c r="G6870" s="1" t="s">
        <v>64</v>
      </c>
      <c r="H6870" s="1">
        <v>3</v>
      </c>
      <c r="I6870">
        <v>247.83099999999999</v>
      </c>
      <c r="J6870" s="1">
        <f>SUMIFS(I:I,B:B,Table1_2[[#This Row],[Category Level 2]],D:D,Table1_2[[#This Row],[Brand]],E:E,Table1_2[[#This Row],[Region]],F:F,Table1_2[[#This Row],[Measure]],G:G,Table1_2[[#This Row],[Year]],H:H,"&lt;="&amp;Table1_2[[#This Row],[Month]])</f>
        <v>628.54160000000002</v>
      </c>
      <c r="K68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2488.8559999999998</v>
      </c>
      <c r="N6870">
        <f>Table1_2[[#This Row],[Value]]*2.5</f>
        <v>619.57749999999999</v>
      </c>
    </row>
    <row r="6871" spans="1:14" x14ac:dyDescent="0.25">
      <c r="A6871" s="1" t="s">
        <v>6</v>
      </c>
      <c r="B6871" s="1" t="s">
        <v>39</v>
      </c>
      <c r="C6871" s="1" t="s">
        <v>19</v>
      </c>
      <c r="D6871" s="1" t="s">
        <v>20</v>
      </c>
      <c r="E6871" s="1" t="s">
        <v>13</v>
      </c>
      <c r="F6871" s="1" t="s">
        <v>11</v>
      </c>
      <c r="G6871" s="1" t="s">
        <v>64</v>
      </c>
      <c r="H6871" s="1">
        <v>4</v>
      </c>
      <c r="I6871">
        <v>185.6096</v>
      </c>
      <c r="J6871" s="1">
        <f>SUMIFS(I:I,B:B,Table1_2[[#This Row],[Category Level 2]],D:D,Table1_2[[#This Row],[Brand]],E:E,Table1_2[[#This Row],[Region]],F:F,Table1_2[[#This Row],[Measure]],G:G,Table1_2[[#This Row],[Year]],H:H,"&lt;="&amp;Table1_2[[#This Row],[Month]])</f>
        <v>814.15120000000002</v>
      </c>
      <c r="K68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2536.3130000000001</v>
      </c>
      <c r="N6871">
        <f>Table1_2[[#This Row],[Value]]*2.5</f>
        <v>464.024</v>
      </c>
    </row>
    <row r="6872" spans="1:14" x14ac:dyDescent="0.25">
      <c r="A6872" s="1" t="s">
        <v>6</v>
      </c>
      <c r="B6872" s="1" t="s">
        <v>39</v>
      </c>
      <c r="C6872" s="1" t="s">
        <v>19</v>
      </c>
      <c r="D6872" s="1" t="s">
        <v>20</v>
      </c>
      <c r="E6872" s="1" t="s">
        <v>13</v>
      </c>
      <c r="F6872" s="1" t="s">
        <v>11</v>
      </c>
      <c r="G6872" s="1" t="s">
        <v>64</v>
      </c>
      <c r="H6872" s="1">
        <v>5</v>
      </c>
      <c r="I6872">
        <v>185.6096</v>
      </c>
      <c r="J6872" s="1">
        <f>SUMIFS(I:I,B:B,Table1_2[[#This Row],[Category Level 2]],D:D,Table1_2[[#This Row],[Brand]],E:E,Table1_2[[#This Row],[Region]],F:F,Table1_2[[#This Row],[Measure]],G:G,Table1_2[[#This Row],[Year]],H:H,"&lt;="&amp;Table1_2[[#This Row],[Month]])</f>
        <v>999.76080000000002</v>
      </c>
      <c r="K68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2496.2381999999998</v>
      </c>
      <c r="N6872">
        <f>Table1_2[[#This Row],[Value]]*2.5</f>
        <v>464.024</v>
      </c>
    </row>
    <row r="6873" spans="1:14" x14ac:dyDescent="0.25">
      <c r="A6873" s="1" t="s">
        <v>6</v>
      </c>
      <c r="B6873" s="1" t="s">
        <v>39</v>
      </c>
      <c r="C6873" s="1" t="s">
        <v>19</v>
      </c>
      <c r="D6873" s="1" t="s">
        <v>20</v>
      </c>
      <c r="E6873" s="1" t="s">
        <v>13</v>
      </c>
      <c r="F6873" s="1" t="s">
        <v>11</v>
      </c>
      <c r="G6873" s="1" t="s">
        <v>64</v>
      </c>
      <c r="H6873" s="1">
        <v>6</v>
      </c>
      <c r="I6873">
        <v>210.92</v>
      </c>
      <c r="J6873" s="1">
        <f>SUMIFS(I:I,B:B,Table1_2[[#This Row],[Category Level 2]],D:D,Table1_2[[#This Row],[Brand]],E:E,Table1_2[[#This Row],[Region]],F:F,Table1_2[[#This Row],[Measure]],G:G,Table1_2[[#This Row],[Year]],H:H,"&lt;="&amp;Table1_2[[#This Row],[Month]])</f>
        <v>1210.6808000000001</v>
      </c>
      <c r="K68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2540.5313999999998</v>
      </c>
      <c r="N6873">
        <f>Table1_2[[#This Row],[Value]]*2.5</f>
        <v>527.29999999999995</v>
      </c>
    </row>
    <row r="6874" spans="1:14" x14ac:dyDescent="0.25">
      <c r="A6874" s="1" t="s">
        <v>6</v>
      </c>
      <c r="B6874" s="1" t="s">
        <v>39</v>
      </c>
      <c r="C6874" s="1" t="s">
        <v>19</v>
      </c>
      <c r="D6874" s="1" t="s">
        <v>20</v>
      </c>
      <c r="E6874" s="1" t="s">
        <v>13</v>
      </c>
      <c r="F6874" s="1" t="s">
        <v>11</v>
      </c>
      <c r="G6874" s="1" t="s">
        <v>64</v>
      </c>
      <c r="H6874" s="1">
        <v>7</v>
      </c>
      <c r="I6874">
        <v>234.12119999999999</v>
      </c>
      <c r="J6874" s="1">
        <f>SUMIFS(I:I,B:B,Table1_2[[#This Row],[Category Level 2]],D:D,Table1_2[[#This Row],[Brand]],E:E,Table1_2[[#This Row],[Region]],F:F,Table1_2[[#This Row],[Measure]],G:G,Table1_2[[#This Row],[Year]],H:H,"&lt;="&amp;Table1_2[[#This Row],[Month]])</f>
        <v>1444.8020000000001</v>
      </c>
      <c r="K68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2515.2210000000005</v>
      </c>
      <c r="N6874">
        <f>Table1_2[[#This Row],[Value]]*2.5</f>
        <v>585.303</v>
      </c>
    </row>
    <row r="6875" spans="1:14" x14ac:dyDescent="0.25">
      <c r="A6875" s="1" t="s">
        <v>6</v>
      </c>
      <c r="B6875" s="1" t="s">
        <v>39</v>
      </c>
      <c r="C6875" s="1" t="s">
        <v>19</v>
      </c>
      <c r="D6875" s="1" t="s">
        <v>20</v>
      </c>
      <c r="E6875" s="1" t="s">
        <v>13</v>
      </c>
      <c r="F6875" s="1" t="s">
        <v>11</v>
      </c>
      <c r="G6875" s="1" t="s">
        <v>64</v>
      </c>
      <c r="H6875" s="1">
        <v>8</v>
      </c>
      <c r="I6875">
        <v>213.0292</v>
      </c>
      <c r="J6875" s="1">
        <f>SUMIFS(I:I,B:B,Table1_2[[#This Row],[Category Level 2]],D:D,Table1_2[[#This Row],[Brand]],E:E,Table1_2[[#This Row],[Region]],F:F,Table1_2[[#This Row],[Measure]],G:G,Table1_2[[#This Row],[Year]],H:H,"&lt;="&amp;Table1_2[[#This Row],[Month]])</f>
        <v>1657.8312000000001</v>
      </c>
      <c r="K68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2537.3676</v>
      </c>
      <c r="N6875">
        <f>Table1_2[[#This Row],[Value]]*2.5</f>
        <v>532.57299999999998</v>
      </c>
    </row>
    <row r="6876" spans="1:14" x14ac:dyDescent="0.25">
      <c r="A6876" s="1" t="s">
        <v>6</v>
      </c>
      <c r="B6876" s="1" t="s">
        <v>39</v>
      </c>
      <c r="C6876" s="1" t="s">
        <v>19</v>
      </c>
      <c r="D6876" s="1" t="s">
        <v>20</v>
      </c>
      <c r="E6876" s="1" t="s">
        <v>13</v>
      </c>
      <c r="F6876" s="1" t="s">
        <v>11</v>
      </c>
      <c r="G6876" s="1" t="s">
        <v>64</v>
      </c>
      <c r="H6876" s="1">
        <v>9</v>
      </c>
      <c r="I6876">
        <v>160.29919999999998</v>
      </c>
      <c r="J6876" s="1">
        <f>SUMIFS(I:I,B:B,Table1_2[[#This Row],[Category Level 2]],D:D,Table1_2[[#This Row],[Brand]],E:E,Table1_2[[#This Row],[Region]],F:F,Table1_2[[#This Row],[Measure]],G:G,Table1_2[[#This Row],[Year]],H:H,"&lt;="&amp;Table1_2[[#This Row],[Month]])</f>
        <v>1818.1304</v>
      </c>
      <c r="K68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2493.0744</v>
      </c>
      <c r="N6876">
        <f>Table1_2[[#This Row],[Value]]*2.5</f>
        <v>400.74799999999993</v>
      </c>
    </row>
    <row r="6877" spans="1:14" x14ac:dyDescent="0.25">
      <c r="A6877" s="1" t="s">
        <v>6</v>
      </c>
      <c r="B6877" s="1" t="s">
        <v>39</v>
      </c>
      <c r="C6877" s="1" t="s">
        <v>19</v>
      </c>
      <c r="D6877" s="1" t="s">
        <v>20</v>
      </c>
      <c r="E6877" s="1" t="s">
        <v>13</v>
      </c>
      <c r="F6877" s="1" t="s">
        <v>11</v>
      </c>
      <c r="G6877" s="1" t="s">
        <v>64</v>
      </c>
      <c r="H6877" s="1">
        <v>10</v>
      </c>
      <c r="I6877">
        <v>219.35679999999999</v>
      </c>
      <c r="J6877" s="1">
        <f>SUMIFS(I:I,B:B,Table1_2[[#This Row],[Category Level 2]],D:D,Table1_2[[#This Row],[Brand]],E:E,Table1_2[[#This Row],[Region]],F:F,Table1_2[[#This Row],[Measure]],G:G,Table1_2[[#This Row],[Year]],H:H,"&lt;="&amp;Table1_2[[#This Row],[Month]])</f>
        <v>2037.4872</v>
      </c>
      <c r="K68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2427.6891999999998</v>
      </c>
      <c r="N6877">
        <f>Table1_2[[#This Row],[Value]]*2.5</f>
        <v>548.39199999999994</v>
      </c>
    </row>
    <row r="6878" spans="1:14" x14ac:dyDescent="0.25">
      <c r="A6878" s="1" t="s">
        <v>6</v>
      </c>
      <c r="B6878" s="1" t="s">
        <v>39</v>
      </c>
      <c r="C6878" s="1" t="s">
        <v>19</v>
      </c>
      <c r="D6878" s="1" t="s">
        <v>20</v>
      </c>
      <c r="E6878" s="1" t="s">
        <v>13</v>
      </c>
      <c r="F6878" s="1" t="s">
        <v>11</v>
      </c>
      <c r="G6878" s="1" t="s">
        <v>64</v>
      </c>
      <c r="H6878" s="1">
        <v>11</v>
      </c>
      <c r="I6878">
        <v>219.35679999999999</v>
      </c>
      <c r="J6878" s="1">
        <f>SUMIFS(I:I,B:B,Table1_2[[#This Row],[Category Level 2]],D:D,Table1_2[[#This Row],[Brand]],E:E,Table1_2[[#This Row],[Region]],F:F,Table1_2[[#This Row],[Measure]],G:G,Table1_2[[#This Row],[Year]],H:H,"&lt;="&amp;Table1_2[[#This Row],[Month]])</f>
        <v>2256.8440000000001</v>
      </c>
      <c r="K68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2458.2726000000002</v>
      </c>
      <c r="N6878">
        <f>Table1_2[[#This Row],[Value]]*2.5</f>
        <v>548.39199999999994</v>
      </c>
    </row>
    <row r="6879" spans="1:14" x14ac:dyDescent="0.25">
      <c r="A6879" s="1" t="s">
        <v>6</v>
      </c>
      <c r="B6879" s="1" t="s">
        <v>39</v>
      </c>
      <c r="C6879" s="1" t="s">
        <v>19</v>
      </c>
      <c r="D6879" s="1" t="s">
        <v>20</v>
      </c>
      <c r="E6879" s="1" t="s">
        <v>13</v>
      </c>
      <c r="F6879" s="1" t="s">
        <v>11</v>
      </c>
      <c r="G6879" s="1" t="s">
        <v>64</v>
      </c>
      <c r="H6879" s="1">
        <v>12</v>
      </c>
      <c r="I6879">
        <v>225.68439999999998</v>
      </c>
      <c r="J6879" s="1">
        <f>SUMIFS(I:I,B:B,Table1_2[[#This Row],[Category Level 2]],D:D,Table1_2[[#This Row],[Brand]],E:E,Table1_2[[#This Row],[Region]],F:F,Table1_2[[#This Row],[Measure]],G:G,Table1_2[[#This Row],[Year]],H:H,"&lt;="&amp;Table1_2[[#This Row],[Month]])</f>
        <v>2482.5284000000001</v>
      </c>
      <c r="K68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2482.5284000000001</v>
      </c>
      <c r="N6879">
        <f>Table1_2[[#This Row],[Value]]*2.5</f>
        <v>564.21100000000001</v>
      </c>
    </row>
    <row r="6880" spans="1:14" x14ac:dyDescent="0.25">
      <c r="A6880" s="1" t="s">
        <v>6</v>
      </c>
      <c r="B6880" s="1" t="s">
        <v>39</v>
      </c>
      <c r="C6880" s="1" t="s">
        <v>19</v>
      </c>
      <c r="D6880" s="1" t="s">
        <v>20</v>
      </c>
      <c r="E6880" s="1" t="s">
        <v>13</v>
      </c>
      <c r="F6880" s="1" t="s">
        <v>11</v>
      </c>
      <c r="G6880" s="1" t="s">
        <v>65</v>
      </c>
      <c r="H6880" s="1">
        <v>1</v>
      </c>
      <c r="I6880">
        <v>207.75620000000001</v>
      </c>
      <c r="J6880" s="1">
        <f>SUMIFS(I:I,B:B,Table1_2[[#This Row],[Category Level 2]],D:D,Table1_2[[#This Row],[Brand]],E:E,Table1_2[[#This Row],[Region]],F:F,Table1_2[[#This Row],[Measure]],G:G,Table1_2[[#This Row],[Year]],H:H,"&lt;="&amp;Table1_2[[#This Row],[Month]])</f>
        <v>207.75620000000001</v>
      </c>
      <c r="K68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2494.1289999999995</v>
      </c>
      <c r="N6880">
        <f>Table1_2[[#This Row],[Value]]*2.5</f>
        <v>519.39049999999997</v>
      </c>
    </row>
    <row r="6881" spans="1:14" x14ac:dyDescent="0.25">
      <c r="A6881" s="1" t="s">
        <v>6</v>
      </c>
      <c r="B6881" s="1" t="s">
        <v>39</v>
      </c>
      <c r="C6881" s="1" t="s">
        <v>19</v>
      </c>
      <c r="D6881" s="1" t="s">
        <v>20</v>
      </c>
      <c r="E6881" s="1" t="s">
        <v>13</v>
      </c>
      <c r="F6881" s="1" t="s">
        <v>11</v>
      </c>
      <c r="G6881" s="1" t="s">
        <v>65</v>
      </c>
      <c r="H6881" s="1">
        <v>2</v>
      </c>
      <c r="I6881">
        <v>223.5752</v>
      </c>
      <c r="J6881" s="1">
        <f>SUMIFS(I:I,B:B,Table1_2[[#This Row],[Category Level 2]],D:D,Table1_2[[#This Row],[Brand]],E:E,Table1_2[[#This Row],[Region]],F:F,Table1_2[[#This Row],[Measure]],G:G,Table1_2[[#This Row],[Year]],H:H,"&lt;="&amp;Table1_2[[#This Row],[Month]])</f>
        <v>431.33140000000003</v>
      </c>
      <c r="K68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2533.1491999999998</v>
      </c>
      <c r="N6881">
        <f>Table1_2[[#This Row],[Value]]*2.5</f>
        <v>558.93799999999999</v>
      </c>
    </row>
    <row r="6882" spans="1:14" x14ac:dyDescent="0.25">
      <c r="A6882" s="1" t="s">
        <v>6</v>
      </c>
      <c r="B6882" s="1" t="s">
        <v>39</v>
      </c>
      <c r="C6882" s="1" t="s">
        <v>19</v>
      </c>
      <c r="D6882" s="1" t="s">
        <v>20</v>
      </c>
      <c r="E6882" s="1" t="s">
        <v>13</v>
      </c>
      <c r="F6882" s="1" t="s">
        <v>11</v>
      </c>
      <c r="G6882" s="1" t="s">
        <v>65</v>
      </c>
      <c r="H6882" s="1">
        <v>3</v>
      </c>
      <c r="I6882">
        <v>278.4144</v>
      </c>
      <c r="J6882" s="1">
        <f>SUMIFS(I:I,B:B,Table1_2[[#This Row],[Category Level 2]],D:D,Table1_2[[#This Row],[Brand]],E:E,Table1_2[[#This Row],[Region]],F:F,Table1_2[[#This Row],[Measure]],G:G,Table1_2[[#This Row],[Year]],H:H,"&lt;="&amp;Table1_2[[#This Row],[Month]])</f>
        <v>709.74580000000003</v>
      </c>
      <c r="K68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2563.7325999999998</v>
      </c>
      <c r="N6882">
        <f>Table1_2[[#This Row],[Value]]*2.5</f>
        <v>696.03600000000006</v>
      </c>
    </row>
    <row r="6883" spans="1:14" x14ac:dyDescent="0.25">
      <c r="A6883" s="1" t="s">
        <v>6</v>
      </c>
      <c r="B6883" s="1" t="s">
        <v>39</v>
      </c>
      <c r="C6883" s="1" t="s">
        <v>19</v>
      </c>
      <c r="D6883" s="1" t="s">
        <v>20</v>
      </c>
      <c r="E6883" s="1" t="s">
        <v>13</v>
      </c>
      <c r="F6883" s="1" t="s">
        <v>11</v>
      </c>
      <c r="G6883" s="1" t="s">
        <v>65</v>
      </c>
      <c r="H6883" s="1">
        <v>4</v>
      </c>
      <c r="I6883">
        <v>190.8826</v>
      </c>
      <c r="J6883" s="1">
        <f>SUMIFS(I:I,B:B,Table1_2[[#This Row],[Category Level 2]],D:D,Table1_2[[#This Row],[Brand]],E:E,Table1_2[[#This Row],[Region]],F:F,Table1_2[[#This Row],[Measure]],G:G,Table1_2[[#This Row],[Year]],H:H,"&lt;="&amp;Table1_2[[#This Row],[Month]])</f>
        <v>900.62840000000006</v>
      </c>
      <c r="K68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2569.0056</v>
      </c>
      <c r="N6883">
        <f>Table1_2[[#This Row],[Value]]*2.5</f>
        <v>477.20650000000001</v>
      </c>
    </row>
    <row r="6884" spans="1:14" x14ac:dyDescent="0.25">
      <c r="A6884" s="1" t="s">
        <v>6</v>
      </c>
      <c r="B6884" s="1" t="s">
        <v>39</v>
      </c>
      <c r="C6884" s="1" t="s">
        <v>19</v>
      </c>
      <c r="D6884" s="1" t="s">
        <v>20</v>
      </c>
      <c r="E6884" s="1" t="s">
        <v>13</v>
      </c>
      <c r="F6884" s="1" t="s">
        <v>11</v>
      </c>
      <c r="G6884" s="1" t="s">
        <v>65</v>
      </c>
      <c r="H6884" s="1">
        <v>5</v>
      </c>
      <c r="I6884">
        <v>221.46600000000001</v>
      </c>
      <c r="J6884" s="1">
        <f>SUMIFS(I:I,B:B,Table1_2[[#This Row],[Category Level 2]],D:D,Table1_2[[#This Row],[Brand]],E:E,Table1_2[[#This Row],[Region]],F:F,Table1_2[[#This Row],[Measure]],G:G,Table1_2[[#This Row],[Year]],H:H,"&lt;="&amp;Table1_2[[#This Row],[Month]])</f>
        <v>1122.0944</v>
      </c>
      <c r="K68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2604.8620000000001</v>
      </c>
      <c r="N6884">
        <f>Table1_2[[#This Row],[Value]]*2.5</f>
        <v>553.66499999999996</v>
      </c>
    </row>
    <row r="6885" spans="1:14" x14ac:dyDescent="0.25">
      <c r="A6885" s="1" t="s">
        <v>6</v>
      </c>
      <c r="B6885" s="1" t="s">
        <v>39</v>
      </c>
      <c r="C6885" s="1" t="s">
        <v>19</v>
      </c>
      <c r="D6885" s="1" t="s">
        <v>20</v>
      </c>
      <c r="E6885" s="1" t="s">
        <v>13</v>
      </c>
      <c r="F6885" s="1" t="s">
        <v>11</v>
      </c>
      <c r="G6885" s="1" t="s">
        <v>65</v>
      </c>
      <c r="H6885" s="1">
        <v>6</v>
      </c>
      <c r="I6885">
        <v>256.26780000000002</v>
      </c>
      <c r="J6885" s="1">
        <f>SUMIFS(I:I,B:B,Table1_2[[#This Row],[Category Level 2]],D:D,Table1_2[[#This Row],[Brand]],E:E,Table1_2[[#This Row],[Region]],F:F,Table1_2[[#This Row],[Measure]],G:G,Table1_2[[#This Row],[Year]],H:H,"&lt;="&amp;Table1_2[[#This Row],[Month]])</f>
        <v>1378.3622</v>
      </c>
      <c r="K68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2650.2098000000001</v>
      </c>
      <c r="N6885">
        <f>Table1_2[[#This Row],[Value]]*2.5</f>
        <v>640.66950000000008</v>
      </c>
    </row>
    <row r="6886" spans="1:14" x14ac:dyDescent="0.25">
      <c r="A6886" s="1" t="s">
        <v>6</v>
      </c>
      <c r="B6886" s="1" t="s">
        <v>39</v>
      </c>
      <c r="C6886" s="1" t="s">
        <v>19</v>
      </c>
      <c r="D6886" s="1" t="s">
        <v>20</v>
      </c>
      <c r="E6886" s="1" t="s">
        <v>13</v>
      </c>
      <c r="F6886" s="1" t="s">
        <v>11</v>
      </c>
      <c r="G6886" s="1" t="s">
        <v>65</v>
      </c>
      <c r="H6886" s="1">
        <v>7</v>
      </c>
      <c r="I6886">
        <v>313.21620000000001</v>
      </c>
      <c r="J6886" s="1">
        <f>SUMIFS(I:I,B:B,Table1_2[[#This Row],[Category Level 2]],D:D,Table1_2[[#This Row],[Brand]],E:E,Table1_2[[#This Row],[Region]],F:F,Table1_2[[#This Row],[Measure]],G:G,Table1_2[[#This Row],[Year]],H:H,"&lt;="&amp;Table1_2[[#This Row],[Month]])</f>
        <v>1691.5784000000001</v>
      </c>
      <c r="K68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2729.3047999999999</v>
      </c>
      <c r="N6886">
        <f>Table1_2[[#This Row],[Value]]*2.5</f>
        <v>783.04050000000007</v>
      </c>
    </row>
    <row r="6887" spans="1:14" x14ac:dyDescent="0.25">
      <c r="A6887" s="1" t="s">
        <v>6</v>
      </c>
      <c r="B6887" s="1" t="s">
        <v>39</v>
      </c>
      <c r="C6887" s="1" t="s">
        <v>19</v>
      </c>
      <c r="D6887" s="1" t="s">
        <v>20</v>
      </c>
      <c r="E6887" s="1" t="s">
        <v>13</v>
      </c>
      <c r="F6887" s="1" t="s">
        <v>11</v>
      </c>
      <c r="G6887" s="1" t="s">
        <v>65</v>
      </c>
      <c r="H6887" s="1">
        <v>8</v>
      </c>
      <c r="I6887">
        <v>186.66419999999999</v>
      </c>
      <c r="J6887" s="1">
        <f>SUMIFS(I:I,B:B,Table1_2[[#This Row],[Category Level 2]],D:D,Table1_2[[#This Row],[Brand]],E:E,Table1_2[[#This Row],[Region]],F:F,Table1_2[[#This Row],[Measure]],G:G,Table1_2[[#This Row],[Year]],H:H,"&lt;="&amp;Table1_2[[#This Row],[Month]])</f>
        <v>1878.2426</v>
      </c>
      <c r="K68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2702.9398000000001</v>
      </c>
      <c r="N6887">
        <f>Table1_2[[#This Row],[Value]]*2.5</f>
        <v>466.66049999999996</v>
      </c>
    </row>
    <row r="6888" spans="1:14" x14ac:dyDescent="0.25">
      <c r="A6888" s="1" t="s">
        <v>6</v>
      </c>
      <c r="B6888" s="1" t="s">
        <v>39</v>
      </c>
      <c r="C6888" s="1" t="s">
        <v>19</v>
      </c>
      <c r="D6888" s="1" t="s">
        <v>20</v>
      </c>
      <c r="E6888" s="1" t="s">
        <v>13</v>
      </c>
      <c r="F6888" s="1" t="s">
        <v>11</v>
      </c>
      <c r="G6888" s="1" t="s">
        <v>65</v>
      </c>
      <c r="H6888" s="1">
        <v>9</v>
      </c>
      <c r="I6888">
        <v>286.85120000000001</v>
      </c>
      <c r="J6888" s="1">
        <f>SUMIFS(I:I,B:B,Table1_2[[#This Row],[Category Level 2]],D:D,Table1_2[[#This Row],[Brand]],E:E,Table1_2[[#This Row],[Region]],F:F,Table1_2[[#This Row],[Measure]],G:G,Table1_2[[#This Row],[Year]],H:H,"&lt;="&amp;Table1_2[[#This Row],[Month]])</f>
        <v>2165.0938000000001</v>
      </c>
      <c r="K68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2829.4917999999998</v>
      </c>
      <c r="N6888">
        <f>Table1_2[[#This Row],[Value]]*2.5</f>
        <v>717.12800000000004</v>
      </c>
    </row>
    <row r="6889" spans="1:14" x14ac:dyDescent="0.25">
      <c r="A6889" s="1" t="s">
        <v>6</v>
      </c>
      <c r="B6889" s="1" t="s">
        <v>39</v>
      </c>
      <c r="C6889" s="1" t="s">
        <v>19</v>
      </c>
      <c r="D6889" s="1" t="s">
        <v>20</v>
      </c>
      <c r="E6889" s="1" t="s">
        <v>13</v>
      </c>
      <c r="F6889" s="1" t="s">
        <v>11</v>
      </c>
      <c r="G6889" s="1" t="s">
        <v>65</v>
      </c>
      <c r="H6889" s="1">
        <v>10</v>
      </c>
      <c r="I6889">
        <v>238.33959999999999</v>
      </c>
      <c r="J6889" s="1">
        <f>SUMIFS(I:I,B:B,Table1_2[[#This Row],[Category Level 2]],D:D,Table1_2[[#This Row],[Brand]],E:E,Table1_2[[#This Row],[Region]],F:F,Table1_2[[#This Row],[Measure]],G:G,Table1_2[[#This Row],[Year]],H:H,"&lt;="&amp;Table1_2[[#This Row],[Month]])</f>
        <v>2403.4333999999999</v>
      </c>
      <c r="K68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2848.4746</v>
      </c>
      <c r="N6889">
        <f>Table1_2[[#This Row],[Value]]*2.5</f>
        <v>595.84899999999993</v>
      </c>
    </row>
    <row r="6890" spans="1:14" x14ac:dyDescent="0.25">
      <c r="A6890" s="1" t="s">
        <v>6</v>
      </c>
      <c r="B6890" s="1" t="s">
        <v>39</v>
      </c>
      <c r="C6890" s="1" t="s">
        <v>19</v>
      </c>
      <c r="D6890" s="1" t="s">
        <v>20</v>
      </c>
      <c r="E6890" s="1" t="s">
        <v>13</v>
      </c>
      <c r="F6890" s="1" t="s">
        <v>11</v>
      </c>
      <c r="G6890" s="1" t="s">
        <v>65</v>
      </c>
      <c r="H6890" s="1">
        <v>11</v>
      </c>
      <c r="I6890">
        <v>217.24760000000001</v>
      </c>
      <c r="J6890" s="1">
        <f>SUMIFS(I:I,B:B,Table1_2[[#This Row],[Category Level 2]],D:D,Table1_2[[#This Row],[Brand]],E:E,Table1_2[[#This Row],[Region]],F:F,Table1_2[[#This Row],[Measure]],G:G,Table1_2[[#This Row],[Year]],H:H,"&lt;="&amp;Table1_2[[#This Row],[Month]])</f>
        <v>2620.681</v>
      </c>
      <c r="K68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2846.3654000000001</v>
      </c>
      <c r="N6890">
        <f>Table1_2[[#This Row],[Value]]*2.5</f>
        <v>543.11900000000003</v>
      </c>
    </row>
    <row r="6891" spans="1:14" x14ac:dyDescent="0.25">
      <c r="A6891" s="1" t="s">
        <v>6</v>
      </c>
      <c r="B6891" s="1" t="s">
        <v>39</v>
      </c>
      <c r="C6891" s="1" t="s">
        <v>19</v>
      </c>
      <c r="D6891" s="1" t="s">
        <v>20</v>
      </c>
      <c r="E6891" s="1" t="s">
        <v>13</v>
      </c>
      <c r="F6891" s="1" t="s">
        <v>11</v>
      </c>
      <c r="G6891" s="1" t="s">
        <v>65</v>
      </c>
      <c r="H6891" s="1">
        <v>12</v>
      </c>
      <c r="I6891">
        <v>288.96039999999999</v>
      </c>
      <c r="J6891" s="1">
        <f>SUMIFS(I:I,B:B,Table1_2[[#This Row],[Category Level 2]],D:D,Table1_2[[#This Row],[Brand]],E:E,Table1_2[[#This Row],[Region]],F:F,Table1_2[[#This Row],[Measure]],G:G,Table1_2[[#This Row],[Year]],H:H,"&lt;="&amp;Table1_2[[#This Row],[Month]])</f>
        <v>2909.6414</v>
      </c>
      <c r="K68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2909.6414</v>
      </c>
      <c r="N6891">
        <f>Table1_2[[#This Row],[Value]]*2.5</f>
        <v>722.40099999999995</v>
      </c>
    </row>
    <row r="6892" spans="1:14" x14ac:dyDescent="0.25">
      <c r="A6892" s="1" t="s">
        <v>6</v>
      </c>
      <c r="B6892" s="1" t="s">
        <v>39</v>
      </c>
      <c r="C6892" s="1" t="s">
        <v>19</v>
      </c>
      <c r="D6892" s="1" t="s">
        <v>20</v>
      </c>
      <c r="E6892" s="1" t="s">
        <v>13</v>
      </c>
      <c r="F6892" s="1" t="s">
        <v>11</v>
      </c>
      <c r="G6892" s="1" t="s">
        <v>66</v>
      </c>
      <c r="H6892" s="1">
        <v>1</v>
      </c>
      <c r="I6892">
        <v>208.8108</v>
      </c>
      <c r="J6892" s="1">
        <f>SUMIFS(I:I,B:B,Table1_2[[#This Row],[Category Level 2]],D:D,Table1_2[[#This Row],[Brand]],E:E,Table1_2[[#This Row],[Region]],F:F,Table1_2[[#This Row],[Measure]],G:G,Table1_2[[#This Row],[Year]],H:H,"&lt;="&amp;Table1_2[[#This Row],[Month]])</f>
        <v>208.8108</v>
      </c>
      <c r="K68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2910.6960000000004</v>
      </c>
      <c r="N6892">
        <f>Table1_2[[#This Row],[Value]]*2.5</f>
        <v>522.02700000000004</v>
      </c>
    </row>
    <row r="6893" spans="1:14" x14ac:dyDescent="0.25">
      <c r="A6893" s="1" t="s">
        <v>6</v>
      </c>
      <c r="B6893" s="1" t="s">
        <v>39</v>
      </c>
      <c r="C6893" s="1" t="s">
        <v>19</v>
      </c>
      <c r="D6893" s="1" t="s">
        <v>20</v>
      </c>
      <c r="E6893" s="1" t="s">
        <v>13</v>
      </c>
      <c r="F6893" s="1" t="s">
        <v>11</v>
      </c>
      <c r="G6893" s="1" t="s">
        <v>66</v>
      </c>
      <c r="H6893" s="1">
        <v>2</v>
      </c>
      <c r="I6893">
        <v>241.5034</v>
      </c>
      <c r="J6893" s="1">
        <f>SUMIFS(I:I,B:B,Table1_2[[#This Row],[Category Level 2]],D:D,Table1_2[[#This Row],[Brand]],E:E,Table1_2[[#This Row],[Region]],F:F,Table1_2[[#This Row],[Measure]],G:G,Table1_2[[#This Row],[Year]],H:H,"&lt;="&amp;Table1_2[[#This Row],[Month]])</f>
        <v>450.31420000000003</v>
      </c>
      <c r="K68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2928.6242000000002</v>
      </c>
      <c r="N6893">
        <f>Table1_2[[#This Row],[Value]]*2.5</f>
        <v>603.75850000000003</v>
      </c>
    </row>
    <row r="6894" spans="1:14" x14ac:dyDescent="0.25">
      <c r="A6894" s="1" t="s">
        <v>6</v>
      </c>
      <c r="B6894" s="1" t="s">
        <v>39</v>
      </c>
      <c r="C6894" s="1" t="s">
        <v>19</v>
      </c>
      <c r="D6894" s="1" t="s">
        <v>20</v>
      </c>
      <c r="E6894" s="1" t="s">
        <v>13</v>
      </c>
      <c r="F6894" s="1" t="s">
        <v>11</v>
      </c>
      <c r="G6894" s="1" t="s">
        <v>66</v>
      </c>
      <c r="H6894" s="1">
        <v>3</v>
      </c>
      <c r="I6894">
        <v>374.38299999999998</v>
      </c>
      <c r="J6894" s="1">
        <f>SUMIFS(I:I,B:B,Table1_2[[#This Row],[Category Level 2]],D:D,Table1_2[[#This Row],[Brand]],E:E,Table1_2[[#This Row],[Region]],F:F,Table1_2[[#This Row],[Measure]],G:G,Table1_2[[#This Row],[Year]],H:H,"&lt;="&amp;Table1_2[[#This Row],[Month]])</f>
        <v>824.69720000000007</v>
      </c>
      <c r="K68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3024.5928000000004</v>
      </c>
      <c r="N6894">
        <f>Table1_2[[#This Row],[Value]]*2.5</f>
        <v>935.95749999999998</v>
      </c>
    </row>
    <row r="6895" spans="1:14" x14ac:dyDescent="0.25">
      <c r="A6895" s="1" t="s">
        <v>6</v>
      </c>
      <c r="B6895" s="1" t="s">
        <v>39</v>
      </c>
      <c r="C6895" s="1" t="s">
        <v>19</v>
      </c>
      <c r="D6895" s="1" t="s">
        <v>20</v>
      </c>
      <c r="E6895" s="1" t="s">
        <v>13</v>
      </c>
      <c r="F6895" s="1" t="s">
        <v>11</v>
      </c>
      <c r="G6895" s="1" t="s">
        <v>66</v>
      </c>
      <c r="H6895" s="1">
        <v>4</v>
      </c>
      <c r="I6895">
        <v>299.50639999999999</v>
      </c>
      <c r="J6895" s="1">
        <f>SUMIFS(I:I,B:B,Table1_2[[#This Row],[Category Level 2]],D:D,Table1_2[[#This Row],[Brand]],E:E,Table1_2[[#This Row],[Region]],F:F,Table1_2[[#This Row],[Measure]],G:G,Table1_2[[#This Row],[Year]],H:H,"&lt;="&amp;Table1_2[[#This Row],[Month]])</f>
        <v>1124.2036000000001</v>
      </c>
      <c r="K68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3133.2165999999997</v>
      </c>
      <c r="N6895">
        <f>Table1_2[[#This Row],[Value]]*2.5</f>
        <v>748.76599999999996</v>
      </c>
    </row>
    <row r="6896" spans="1:14" x14ac:dyDescent="0.25">
      <c r="A6896" s="1" t="s">
        <v>6</v>
      </c>
      <c r="B6896" s="1" t="s">
        <v>39</v>
      </c>
      <c r="C6896" s="1" t="s">
        <v>19</v>
      </c>
      <c r="D6896" s="1" t="s">
        <v>20</v>
      </c>
      <c r="E6896" s="1" t="s">
        <v>13</v>
      </c>
      <c r="F6896" s="1" t="s">
        <v>11</v>
      </c>
      <c r="G6896" s="1" t="s">
        <v>66</v>
      </c>
      <c r="H6896" s="1">
        <v>5</v>
      </c>
      <c r="I6896">
        <v>430.27679999999998</v>
      </c>
      <c r="J6896" s="1">
        <f>SUMIFS(I:I,B:B,Table1_2[[#This Row],[Category Level 2]],D:D,Table1_2[[#This Row],[Brand]],E:E,Table1_2[[#This Row],[Region]],F:F,Table1_2[[#This Row],[Measure]],G:G,Table1_2[[#This Row],[Year]],H:H,"&lt;="&amp;Table1_2[[#This Row],[Month]])</f>
        <v>1554.4803999999999</v>
      </c>
      <c r="K68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3342.0273999999999</v>
      </c>
      <c r="N6896">
        <f>Table1_2[[#This Row],[Value]]*2.5</f>
        <v>1075.692</v>
      </c>
    </row>
    <row r="6897" spans="1:14" x14ac:dyDescent="0.25">
      <c r="A6897" s="1" t="s">
        <v>6</v>
      </c>
      <c r="B6897" s="1" t="s">
        <v>39</v>
      </c>
      <c r="C6897" s="1" t="s">
        <v>19</v>
      </c>
      <c r="D6897" s="1" t="s">
        <v>20</v>
      </c>
      <c r="E6897" s="1" t="s">
        <v>13</v>
      </c>
      <c r="F6897" s="1" t="s">
        <v>11</v>
      </c>
      <c r="G6897" s="1" t="s">
        <v>66</v>
      </c>
      <c r="H6897" s="1">
        <v>6</v>
      </c>
      <c r="I6897">
        <v>348.01799999999997</v>
      </c>
      <c r="J6897" s="1">
        <f>SUMIFS(I:I,B:B,Table1_2[[#This Row],[Category Level 2]],D:D,Table1_2[[#This Row],[Brand]],E:E,Table1_2[[#This Row],[Region]],F:F,Table1_2[[#This Row],[Measure]],G:G,Table1_2[[#This Row],[Year]],H:H,"&lt;="&amp;Table1_2[[#This Row],[Month]])</f>
        <v>1902.4983999999999</v>
      </c>
      <c r="K68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3433.7775999999999</v>
      </c>
      <c r="N6897">
        <f>Table1_2[[#This Row],[Value]]*2.5</f>
        <v>870.04499999999996</v>
      </c>
    </row>
    <row r="6898" spans="1:14" x14ac:dyDescent="0.25">
      <c r="A6898" s="1" t="s">
        <v>6</v>
      </c>
      <c r="B6898" s="1" t="s">
        <v>39</v>
      </c>
      <c r="C6898" s="1" t="s">
        <v>19</v>
      </c>
      <c r="D6898" s="1" t="s">
        <v>20</v>
      </c>
      <c r="E6898" s="1" t="s">
        <v>13</v>
      </c>
      <c r="F6898" s="1" t="s">
        <v>11</v>
      </c>
      <c r="G6898" s="1" t="s">
        <v>66</v>
      </c>
      <c r="H6898" s="1">
        <v>7</v>
      </c>
      <c r="I6898">
        <v>358.56400000000002</v>
      </c>
      <c r="J6898" s="1">
        <f>SUMIFS(I:I,B:B,Table1_2[[#This Row],[Category Level 2]],D:D,Table1_2[[#This Row],[Brand]],E:E,Table1_2[[#This Row],[Region]],F:F,Table1_2[[#This Row],[Measure]],G:G,Table1_2[[#This Row],[Year]],H:H,"&lt;="&amp;Table1_2[[#This Row],[Month]])</f>
        <v>2261.0623999999998</v>
      </c>
      <c r="K68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3479.1253999999999</v>
      </c>
      <c r="N6898">
        <f>Table1_2[[#This Row],[Value]]*2.5</f>
        <v>896.41000000000008</v>
      </c>
    </row>
    <row r="6899" spans="1:14" x14ac:dyDescent="0.25">
      <c r="A6899" s="1" t="s">
        <v>6</v>
      </c>
      <c r="B6899" s="1" t="s">
        <v>39</v>
      </c>
      <c r="C6899" s="1" t="s">
        <v>19</v>
      </c>
      <c r="D6899" s="1" t="s">
        <v>20</v>
      </c>
      <c r="E6899" s="1" t="s">
        <v>13</v>
      </c>
      <c r="F6899" s="1" t="s">
        <v>11</v>
      </c>
      <c r="G6899" s="1" t="s">
        <v>66</v>
      </c>
      <c r="H6899" s="1">
        <v>8</v>
      </c>
      <c r="I6899">
        <v>324.8168</v>
      </c>
      <c r="J6899" s="1">
        <f>SUMIFS(I:I,B:B,Table1_2[[#This Row],[Category Level 2]],D:D,Table1_2[[#This Row],[Brand]],E:E,Table1_2[[#This Row],[Region]],F:F,Table1_2[[#This Row],[Measure]],G:G,Table1_2[[#This Row],[Year]],H:H,"&lt;="&amp;Table1_2[[#This Row],[Month]])</f>
        <v>2585.8791999999999</v>
      </c>
      <c r="K68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3617.2779999999998</v>
      </c>
      <c r="N6899">
        <f>Table1_2[[#This Row],[Value]]*2.5</f>
        <v>812.04200000000003</v>
      </c>
    </row>
    <row r="6900" spans="1:14" x14ac:dyDescent="0.25">
      <c r="A6900" s="1" t="s">
        <v>6</v>
      </c>
      <c r="B6900" s="1" t="s">
        <v>39</v>
      </c>
      <c r="C6900" s="1" t="s">
        <v>19</v>
      </c>
      <c r="D6900" s="1" t="s">
        <v>20</v>
      </c>
      <c r="E6900" s="1" t="s">
        <v>13</v>
      </c>
      <c r="F6900" s="1" t="s">
        <v>11</v>
      </c>
      <c r="G6900" s="1" t="s">
        <v>66</v>
      </c>
      <c r="H6900" s="1">
        <v>9</v>
      </c>
      <c r="I6900">
        <v>418.67619999999999</v>
      </c>
      <c r="J6900" s="1">
        <f>SUMIFS(I:I,B:B,Table1_2[[#This Row],[Category Level 2]],D:D,Table1_2[[#This Row],[Brand]],E:E,Table1_2[[#This Row],[Region]],F:F,Table1_2[[#This Row],[Measure]],G:G,Table1_2[[#This Row],[Year]],H:H,"&lt;="&amp;Table1_2[[#This Row],[Month]])</f>
        <v>3004.5553999999997</v>
      </c>
      <c r="K69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3749.1029999999996</v>
      </c>
      <c r="N6900">
        <f>Table1_2[[#This Row],[Value]]*2.5</f>
        <v>1046.6904999999999</v>
      </c>
    </row>
    <row r="6901" spans="1:14" x14ac:dyDescent="0.25">
      <c r="A6901" s="1" t="s">
        <v>6</v>
      </c>
      <c r="B6901" s="1" t="s">
        <v>39</v>
      </c>
      <c r="C6901" s="1" t="s">
        <v>19</v>
      </c>
      <c r="D6901" s="1" t="s">
        <v>20</v>
      </c>
      <c r="E6901" s="1" t="s">
        <v>13</v>
      </c>
      <c r="F6901" s="1" t="s">
        <v>11</v>
      </c>
      <c r="G6901" s="1" t="s">
        <v>66</v>
      </c>
      <c r="H6901" s="1">
        <v>10</v>
      </c>
      <c r="I6901">
        <v>433.44060000000002</v>
      </c>
      <c r="J6901" s="1">
        <f>SUMIFS(I:I,B:B,Table1_2[[#This Row],[Category Level 2]],D:D,Table1_2[[#This Row],[Brand]],E:E,Table1_2[[#This Row],[Region]],F:F,Table1_2[[#This Row],[Measure]],G:G,Table1_2[[#This Row],[Year]],H:H,"&lt;="&amp;Table1_2[[#This Row],[Month]])</f>
        <v>3437.9959999999996</v>
      </c>
      <c r="K69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3944.2039999999997</v>
      </c>
      <c r="N6901">
        <f>Table1_2[[#This Row],[Value]]*2.5</f>
        <v>1083.6015</v>
      </c>
    </row>
    <row r="6902" spans="1:14" x14ac:dyDescent="0.25">
      <c r="A6902" s="1" t="s">
        <v>6</v>
      </c>
      <c r="B6902" s="1" t="s">
        <v>39</v>
      </c>
      <c r="C6902" s="1" t="s">
        <v>19</v>
      </c>
      <c r="D6902" s="1" t="s">
        <v>20</v>
      </c>
      <c r="E6902" s="1" t="s">
        <v>13</v>
      </c>
      <c r="F6902" s="1" t="s">
        <v>11</v>
      </c>
      <c r="G6902" s="1" t="s">
        <v>66</v>
      </c>
      <c r="H6902" s="1">
        <v>11</v>
      </c>
      <c r="I6902">
        <v>383.87439999999998</v>
      </c>
      <c r="J6902" s="1">
        <f>SUMIFS(I:I,B:B,Table1_2[[#This Row],[Category Level 2]],D:D,Table1_2[[#This Row],[Brand]],E:E,Table1_2[[#This Row],[Region]],F:F,Table1_2[[#This Row],[Measure]],G:G,Table1_2[[#This Row],[Year]],H:H,"&lt;="&amp;Table1_2[[#This Row],[Month]])</f>
        <v>3821.8703999999998</v>
      </c>
      <c r="K69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4110.8307999999997</v>
      </c>
      <c r="N6902">
        <f>Table1_2[[#This Row],[Value]]*2.5</f>
        <v>959.68599999999992</v>
      </c>
    </row>
    <row r="6903" spans="1:14" x14ac:dyDescent="0.25">
      <c r="A6903" s="1" t="s">
        <v>6</v>
      </c>
      <c r="B6903" s="1" t="s">
        <v>39</v>
      </c>
      <c r="C6903" s="1" t="s">
        <v>19</v>
      </c>
      <c r="D6903" s="1" t="s">
        <v>20</v>
      </c>
      <c r="E6903" s="1" t="s">
        <v>13</v>
      </c>
      <c r="F6903" s="1" t="s">
        <v>11</v>
      </c>
      <c r="G6903" s="1" t="s">
        <v>66</v>
      </c>
      <c r="H6903" s="1">
        <v>12</v>
      </c>
      <c r="I6903">
        <v>536.79139999999995</v>
      </c>
      <c r="J6903" s="1">
        <f>SUMIFS(I:I,B:B,Table1_2[[#This Row],[Category Level 2]],D:D,Table1_2[[#This Row],[Brand]],E:E,Table1_2[[#This Row],[Region]],F:F,Table1_2[[#This Row],[Measure]],G:G,Table1_2[[#This Row],[Year]],H:H,"&lt;="&amp;Table1_2[[#This Row],[Month]])</f>
        <v>4358.6617999999999</v>
      </c>
      <c r="K69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4358.6617999999999</v>
      </c>
      <c r="N6903">
        <f>Table1_2[[#This Row],[Value]]*2.5</f>
        <v>1341.9784999999999</v>
      </c>
    </row>
    <row r="6904" spans="1:14" x14ac:dyDescent="0.25">
      <c r="A6904" s="1" t="s">
        <v>6</v>
      </c>
      <c r="B6904" s="1" t="s">
        <v>39</v>
      </c>
      <c r="C6904" s="1" t="s">
        <v>19</v>
      </c>
      <c r="D6904" s="1" t="s">
        <v>20</v>
      </c>
      <c r="E6904" s="1" t="s">
        <v>13</v>
      </c>
      <c r="F6904" s="1" t="s">
        <v>11</v>
      </c>
      <c r="G6904" s="1" t="s">
        <v>67</v>
      </c>
      <c r="H6904" s="1">
        <v>1</v>
      </c>
      <c r="I6904">
        <v>593.73979999999995</v>
      </c>
      <c r="J6904" s="1">
        <f>SUMIFS(I:I,B:B,Table1_2[[#This Row],[Category Level 2]],D:D,Table1_2[[#This Row],[Brand]],E:E,Table1_2[[#This Row],[Region]],F:F,Table1_2[[#This Row],[Measure]],G:G,Table1_2[[#This Row],[Year]],H:H,"&lt;="&amp;Table1_2[[#This Row],[Month]])</f>
        <v>593.73979999999995</v>
      </c>
      <c r="K69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4743.5907999999999</v>
      </c>
      <c r="N6904">
        <f>Table1_2[[#This Row],[Value]]*2.5</f>
        <v>1484.3494999999998</v>
      </c>
    </row>
    <row r="6905" spans="1:14" x14ac:dyDescent="0.25">
      <c r="A6905" s="1" t="s">
        <v>6</v>
      </c>
      <c r="B6905" s="1" t="s">
        <v>39</v>
      </c>
      <c r="C6905" s="1" t="s">
        <v>19</v>
      </c>
      <c r="D6905" s="1" t="s">
        <v>20</v>
      </c>
      <c r="E6905" s="1" t="s">
        <v>13</v>
      </c>
      <c r="F6905" s="1" t="s">
        <v>11</v>
      </c>
      <c r="G6905" s="1" t="s">
        <v>67</v>
      </c>
      <c r="H6905" s="1">
        <v>2</v>
      </c>
      <c r="I6905">
        <v>457.69639999999998</v>
      </c>
      <c r="J6905" s="1">
        <f>SUMIFS(I:I,B:B,Table1_2[[#This Row],[Category Level 2]],D:D,Table1_2[[#This Row],[Brand]],E:E,Table1_2[[#This Row],[Region]],F:F,Table1_2[[#This Row],[Measure]],G:G,Table1_2[[#This Row],[Year]],H:H,"&lt;="&amp;Table1_2[[#This Row],[Month]])</f>
        <v>1051.4361999999999</v>
      </c>
      <c r="K69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4959.7838000000002</v>
      </c>
      <c r="N6905">
        <f>Table1_2[[#This Row],[Value]]*2.5</f>
        <v>1144.241</v>
      </c>
    </row>
    <row r="6906" spans="1:14" x14ac:dyDescent="0.25">
      <c r="A6906" s="1" t="s">
        <v>6</v>
      </c>
      <c r="B6906" s="1" t="s">
        <v>39</v>
      </c>
      <c r="C6906" s="1" t="s">
        <v>19</v>
      </c>
      <c r="D6906" s="1" t="s">
        <v>20</v>
      </c>
      <c r="E6906" s="1" t="s">
        <v>13</v>
      </c>
      <c r="F6906" s="1" t="s">
        <v>11</v>
      </c>
      <c r="G6906" s="1" t="s">
        <v>67</v>
      </c>
      <c r="H6906" s="1">
        <v>3</v>
      </c>
      <c r="I6906">
        <v>465.07859999999999</v>
      </c>
      <c r="J6906" s="1">
        <f>SUMIFS(I:I,B:B,Table1_2[[#This Row],[Category Level 2]],D:D,Table1_2[[#This Row],[Brand]],E:E,Table1_2[[#This Row],[Region]],F:F,Table1_2[[#This Row],[Measure]],G:G,Table1_2[[#This Row],[Year]],H:H,"&lt;="&amp;Table1_2[[#This Row],[Month]])</f>
        <v>1516.5147999999999</v>
      </c>
      <c r="K69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5050.4794000000002</v>
      </c>
      <c r="N6906">
        <f>Table1_2[[#This Row],[Value]]*2.5</f>
        <v>1162.6965</v>
      </c>
    </row>
    <row r="6907" spans="1:14" x14ac:dyDescent="0.25">
      <c r="A6907" s="1" t="s">
        <v>6</v>
      </c>
      <c r="B6907" s="1" t="s">
        <v>39</v>
      </c>
      <c r="C6907" s="1" t="s">
        <v>19</v>
      </c>
      <c r="D6907" s="1" t="s">
        <v>20</v>
      </c>
      <c r="E6907" s="1" t="s">
        <v>13</v>
      </c>
      <c r="F6907" s="1" t="s">
        <v>12</v>
      </c>
      <c r="G6907" s="1" t="s">
        <v>62</v>
      </c>
      <c r="H6907" s="1">
        <v>1</v>
      </c>
      <c r="I6907">
        <v>466.13319999999999</v>
      </c>
      <c r="J6907" s="1">
        <f>SUMIFS(I:I,B:B,Table1_2[[#This Row],[Category Level 2]],D:D,Table1_2[[#This Row],[Brand]],E:E,Table1_2[[#This Row],[Region]],F:F,Table1_2[[#This Row],[Measure]],G:G,Table1_2[[#This Row],[Year]],H:H,"&lt;="&amp;Table1_2[[#This Row],[Month]])</f>
        <v>466.13319999999999</v>
      </c>
      <c r="K69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466.13319999999999</v>
      </c>
      <c r="N6907">
        <f>Table1_2[[#This Row],[Value]]*2.5</f>
        <v>1165.3330000000001</v>
      </c>
    </row>
    <row r="6908" spans="1:14" x14ac:dyDescent="0.25">
      <c r="A6908" s="1" t="s">
        <v>6</v>
      </c>
      <c r="B6908" s="1" t="s">
        <v>39</v>
      </c>
      <c r="C6908" s="1" t="s">
        <v>19</v>
      </c>
      <c r="D6908" s="1" t="s">
        <v>20</v>
      </c>
      <c r="E6908" s="1" t="s">
        <v>13</v>
      </c>
      <c r="F6908" s="1" t="s">
        <v>12</v>
      </c>
      <c r="G6908" s="1" t="s">
        <v>62</v>
      </c>
      <c r="H6908" s="1">
        <v>2</v>
      </c>
      <c r="I6908">
        <v>437.65899999999999</v>
      </c>
      <c r="J6908" s="1">
        <f>SUMIFS(I:I,B:B,Table1_2[[#This Row],[Category Level 2]],D:D,Table1_2[[#This Row],[Brand]],E:E,Table1_2[[#This Row],[Region]],F:F,Table1_2[[#This Row],[Measure]],G:G,Table1_2[[#This Row],[Year]],H:H,"&lt;="&amp;Table1_2[[#This Row],[Month]])</f>
        <v>903.79219999999998</v>
      </c>
      <c r="K69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903.79219999999998</v>
      </c>
      <c r="N6908">
        <f>Table1_2[[#This Row],[Value]]*2.5</f>
        <v>1094.1475</v>
      </c>
    </row>
    <row r="6909" spans="1:14" x14ac:dyDescent="0.25">
      <c r="A6909" s="1" t="s">
        <v>6</v>
      </c>
      <c r="B6909" s="1" t="s">
        <v>39</v>
      </c>
      <c r="C6909" s="1" t="s">
        <v>19</v>
      </c>
      <c r="D6909" s="1" t="s">
        <v>20</v>
      </c>
      <c r="E6909" s="1" t="s">
        <v>13</v>
      </c>
      <c r="F6909" s="1" t="s">
        <v>12</v>
      </c>
      <c r="G6909" s="1" t="s">
        <v>62</v>
      </c>
      <c r="H6909" s="1">
        <v>3</v>
      </c>
      <c r="I6909">
        <v>614.83180000000004</v>
      </c>
      <c r="J6909" s="1">
        <f>SUMIFS(I:I,B:B,Table1_2[[#This Row],[Category Level 2]],D:D,Table1_2[[#This Row],[Brand]],E:E,Table1_2[[#This Row],[Region]],F:F,Table1_2[[#This Row],[Measure]],G:G,Table1_2[[#This Row],[Year]],H:H,"&lt;="&amp;Table1_2[[#This Row],[Month]])</f>
        <v>1518.624</v>
      </c>
      <c r="K69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1518.624</v>
      </c>
      <c r="N6909">
        <f>Table1_2[[#This Row],[Value]]*2.5</f>
        <v>1537.0795000000001</v>
      </c>
    </row>
    <row r="6910" spans="1:14" x14ac:dyDescent="0.25">
      <c r="A6910" s="1" t="s">
        <v>6</v>
      </c>
      <c r="B6910" s="1" t="s">
        <v>39</v>
      </c>
      <c r="C6910" s="1" t="s">
        <v>19</v>
      </c>
      <c r="D6910" s="1" t="s">
        <v>20</v>
      </c>
      <c r="E6910" s="1" t="s">
        <v>13</v>
      </c>
      <c r="F6910" s="1" t="s">
        <v>12</v>
      </c>
      <c r="G6910" s="1" t="s">
        <v>62</v>
      </c>
      <c r="H6910" s="1">
        <v>4</v>
      </c>
      <c r="I6910">
        <v>286.85120000000001</v>
      </c>
      <c r="J6910" s="1">
        <f>SUMIFS(I:I,B:B,Table1_2[[#This Row],[Category Level 2]],D:D,Table1_2[[#This Row],[Brand]],E:E,Table1_2[[#This Row],[Region]],F:F,Table1_2[[#This Row],[Measure]],G:G,Table1_2[[#This Row],[Year]],H:H,"&lt;="&amp;Table1_2[[#This Row],[Month]])</f>
        <v>1805.4752000000001</v>
      </c>
      <c r="K69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1805.4752000000001</v>
      </c>
      <c r="N6910">
        <f>Table1_2[[#This Row],[Value]]*2.5</f>
        <v>717.12800000000004</v>
      </c>
    </row>
    <row r="6911" spans="1:14" x14ac:dyDescent="0.25">
      <c r="A6911" s="1" t="s">
        <v>6</v>
      </c>
      <c r="B6911" s="1" t="s">
        <v>39</v>
      </c>
      <c r="C6911" s="1" t="s">
        <v>19</v>
      </c>
      <c r="D6911" s="1" t="s">
        <v>20</v>
      </c>
      <c r="E6911" s="1" t="s">
        <v>13</v>
      </c>
      <c r="F6911" s="1" t="s">
        <v>12</v>
      </c>
      <c r="G6911" s="1" t="s">
        <v>62</v>
      </c>
      <c r="H6911" s="1">
        <v>5</v>
      </c>
      <c r="I6911">
        <v>446.0958</v>
      </c>
      <c r="J6911" s="1">
        <f>SUMIFS(I:I,B:B,Table1_2[[#This Row],[Category Level 2]],D:D,Table1_2[[#This Row],[Brand]],E:E,Table1_2[[#This Row],[Region]],F:F,Table1_2[[#This Row],[Measure]],G:G,Table1_2[[#This Row],[Year]],H:H,"&lt;="&amp;Table1_2[[#This Row],[Month]])</f>
        <v>2251.5709999999999</v>
      </c>
      <c r="K69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2251.5709999999999</v>
      </c>
      <c r="N6911">
        <f>Table1_2[[#This Row],[Value]]*2.5</f>
        <v>1115.2394999999999</v>
      </c>
    </row>
    <row r="6912" spans="1:14" x14ac:dyDescent="0.25">
      <c r="A6912" s="1" t="s">
        <v>6</v>
      </c>
      <c r="B6912" s="1" t="s">
        <v>39</v>
      </c>
      <c r="C6912" s="1" t="s">
        <v>19</v>
      </c>
      <c r="D6912" s="1" t="s">
        <v>20</v>
      </c>
      <c r="E6912" s="1" t="s">
        <v>13</v>
      </c>
      <c r="F6912" s="1" t="s">
        <v>12</v>
      </c>
      <c r="G6912" s="1" t="s">
        <v>62</v>
      </c>
      <c r="H6912" s="1">
        <v>6</v>
      </c>
      <c r="I6912">
        <v>748.76599999999996</v>
      </c>
      <c r="J6912" s="1">
        <f>SUMIFS(I:I,B:B,Table1_2[[#This Row],[Category Level 2]],D:D,Table1_2[[#This Row],[Brand]],E:E,Table1_2[[#This Row],[Region]],F:F,Table1_2[[#This Row],[Measure]],G:G,Table1_2[[#This Row],[Year]],H:H,"&lt;="&amp;Table1_2[[#This Row],[Month]])</f>
        <v>3000.337</v>
      </c>
      <c r="K69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3000.337</v>
      </c>
      <c r="N6912">
        <f>Table1_2[[#This Row],[Value]]*2.5</f>
        <v>1871.915</v>
      </c>
    </row>
    <row r="6913" spans="1:14" x14ac:dyDescent="0.25">
      <c r="A6913" s="1" t="s">
        <v>6</v>
      </c>
      <c r="B6913" s="1" t="s">
        <v>39</v>
      </c>
      <c r="C6913" s="1" t="s">
        <v>19</v>
      </c>
      <c r="D6913" s="1" t="s">
        <v>20</v>
      </c>
      <c r="E6913" s="1" t="s">
        <v>13</v>
      </c>
      <c r="F6913" s="1" t="s">
        <v>12</v>
      </c>
      <c r="G6913" s="1" t="s">
        <v>62</v>
      </c>
      <c r="H6913" s="1">
        <v>7</v>
      </c>
      <c r="I6913">
        <v>566.3202</v>
      </c>
      <c r="J6913" s="1">
        <f>SUMIFS(I:I,B:B,Table1_2[[#This Row],[Category Level 2]],D:D,Table1_2[[#This Row],[Brand]],E:E,Table1_2[[#This Row],[Region]],F:F,Table1_2[[#This Row],[Measure]],G:G,Table1_2[[#This Row],[Year]],H:H,"&lt;="&amp;Table1_2[[#This Row],[Month]])</f>
        <v>3566.6572000000001</v>
      </c>
      <c r="K69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3566.6572000000001</v>
      </c>
      <c r="N6913">
        <f>Table1_2[[#This Row],[Value]]*2.5</f>
        <v>1415.8005000000001</v>
      </c>
    </row>
    <row r="6914" spans="1:14" x14ac:dyDescent="0.25">
      <c r="A6914" s="1" t="s">
        <v>6</v>
      </c>
      <c r="B6914" s="1" t="s">
        <v>39</v>
      </c>
      <c r="C6914" s="1" t="s">
        <v>19</v>
      </c>
      <c r="D6914" s="1" t="s">
        <v>20</v>
      </c>
      <c r="E6914" s="1" t="s">
        <v>13</v>
      </c>
      <c r="F6914" s="1" t="s">
        <v>12</v>
      </c>
      <c r="G6914" s="1" t="s">
        <v>62</v>
      </c>
      <c r="H6914" s="1">
        <v>8</v>
      </c>
      <c r="I6914">
        <v>1050.3815999999999</v>
      </c>
      <c r="J6914" s="1">
        <f>SUMIFS(I:I,B:B,Table1_2[[#This Row],[Category Level 2]],D:D,Table1_2[[#This Row],[Brand]],E:E,Table1_2[[#This Row],[Region]],F:F,Table1_2[[#This Row],[Measure]],G:G,Table1_2[[#This Row],[Year]],H:H,"&lt;="&amp;Table1_2[[#This Row],[Month]])</f>
        <v>4617.0388000000003</v>
      </c>
      <c r="K69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4617.0388000000003</v>
      </c>
      <c r="N6914">
        <f>Table1_2[[#This Row],[Value]]*2.5</f>
        <v>2625.9539999999997</v>
      </c>
    </row>
    <row r="6915" spans="1:14" x14ac:dyDescent="0.25">
      <c r="A6915" s="1" t="s">
        <v>6</v>
      </c>
      <c r="B6915" s="1" t="s">
        <v>39</v>
      </c>
      <c r="C6915" s="1" t="s">
        <v>19</v>
      </c>
      <c r="D6915" s="1" t="s">
        <v>20</v>
      </c>
      <c r="E6915" s="1" t="s">
        <v>13</v>
      </c>
      <c r="F6915" s="1" t="s">
        <v>12</v>
      </c>
      <c r="G6915" s="1" t="s">
        <v>62</v>
      </c>
      <c r="H6915" s="1">
        <v>9</v>
      </c>
      <c r="I6915">
        <v>622.21399999999994</v>
      </c>
      <c r="J6915" s="1">
        <f>SUMIFS(I:I,B:B,Table1_2[[#This Row],[Category Level 2]],D:D,Table1_2[[#This Row],[Brand]],E:E,Table1_2[[#This Row],[Region]],F:F,Table1_2[[#This Row],[Measure]],G:G,Table1_2[[#This Row],[Year]],H:H,"&lt;="&amp;Table1_2[[#This Row],[Month]])</f>
        <v>5239.2528000000002</v>
      </c>
      <c r="K69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5239.2528000000002</v>
      </c>
      <c r="N6915">
        <f>Table1_2[[#This Row],[Value]]*2.5</f>
        <v>1555.5349999999999</v>
      </c>
    </row>
    <row r="6916" spans="1:14" x14ac:dyDescent="0.25">
      <c r="A6916" s="1" t="s">
        <v>6</v>
      </c>
      <c r="B6916" s="1" t="s">
        <v>39</v>
      </c>
      <c r="C6916" s="1" t="s">
        <v>19</v>
      </c>
      <c r="D6916" s="1" t="s">
        <v>20</v>
      </c>
      <c r="E6916" s="1" t="s">
        <v>13</v>
      </c>
      <c r="F6916" s="1" t="s">
        <v>12</v>
      </c>
      <c r="G6916" s="1" t="s">
        <v>62</v>
      </c>
      <c r="H6916" s="1">
        <v>10</v>
      </c>
      <c r="I6916">
        <v>492.4982</v>
      </c>
      <c r="J6916" s="1">
        <f>SUMIFS(I:I,B:B,Table1_2[[#This Row],[Category Level 2]],D:D,Table1_2[[#This Row],[Brand]],E:E,Table1_2[[#This Row],[Region]],F:F,Table1_2[[#This Row],[Measure]],G:G,Table1_2[[#This Row],[Year]],H:H,"&lt;="&amp;Table1_2[[#This Row],[Month]])</f>
        <v>5731.7510000000002</v>
      </c>
      <c r="K69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5731.7510000000002</v>
      </c>
      <c r="N6916">
        <f>Table1_2[[#This Row],[Value]]*2.5</f>
        <v>1231.2455</v>
      </c>
    </row>
    <row r="6917" spans="1:14" x14ac:dyDescent="0.25">
      <c r="A6917" s="1" t="s">
        <v>6</v>
      </c>
      <c r="B6917" s="1" t="s">
        <v>39</v>
      </c>
      <c r="C6917" s="1" t="s">
        <v>19</v>
      </c>
      <c r="D6917" s="1" t="s">
        <v>20</v>
      </c>
      <c r="E6917" s="1" t="s">
        <v>13</v>
      </c>
      <c r="F6917" s="1" t="s">
        <v>12</v>
      </c>
      <c r="G6917" s="1" t="s">
        <v>62</v>
      </c>
      <c r="H6917" s="1">
        <v>11</v>
      </c>
      <c r="I6917">
        <v>813.09659999999997</v>
      </c>
      <c r="J6917" s="1">
        <f>SUMIFS(I:I,B:B,Table1_2[[#This Row],[Category Level 2]],D:D,Table1_2[[#This Row],[Brand]],E:E,Table1_2[[#This Row],[Region]],F:F,Table1_2[[#This Row],[Measure]],G:G,Table1_2[[#This Row],[Year]],H:H,"&lt;="&amp;Table1_2[[#This Row],[Month]])</f>
        <v>6544.8476000000001</v>
      </c>
      <c r="K69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6544.8476000000001</v>
      </c>
      <c r="N6917">
        <f>Table1_2[[#This Row],[Value]]*2.5</f>
        <v>2032.7414999999999</v>
      </c>
    </row>
    <row r="6918" spans="1:14" x14ac:dyDescent="0.25">
      <c r="A6918" s="1" t="s">
        <v>6</v>
      </c>
      <c r="B6918" s="1" t="s">
        <v>39</v>
      </c>
      <c r="C6918" s="1" t="s">
        <v>19</v>
      </c>
      <c r="D6918" s="1" t="s">
        <v>20</v>
      </c>
      <c r="E6918" s="1" t="s">
        <v>13</v>
      </c>
      <c r="F6918" s="1" t="s">
        <v>12</v>
      </c>
      <c r="G6918" s="1" t="s">
        <v>62</v>
      </c>
      <c r="H6918" s="1">
        <v>12</v>
      </c>
      <c r="I6918">
        <v>809.93280000000004</v>
      </c>
      <c r="J6918" s="1">
        <f>SUMIFS(I:I,B:B,Table1_2[[#This Row],[Category Level 2]],D:D,Table1_2[[#This Row],[Brand]],E:E,Table1_2[[#This Row],[Region]],F:F,Table1_2[[#This Row],[Measure]],G:G,Table1_2[[#This Row],[Year]],H:H,"&lt;="&amp;Table1_2[[#This Row],[Month]])</f>
        <v>7354.7803999999996</v>
      </c>
      <c r="K69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7354.7803999999996</v>
      </c>
      <c r="N6918">
        <f>Table1_2[[#This Row],[Value]]*2.5</f>
        <v>2024.8320000000001</v>
      </c>
    </row>
    <row r="6919" spans="1:14" x14ac:dyDescent="0.25">
      <c r="A6919" s="1" t="s">
        <v>6</v>
      </c>
      <c r="B6919" s="1" t="s">
        <v>39</v>
      </c>
      <c r="C6919" s="1" t="s">
        <v>19</v>
      </c>
      <c r="D6919" s="1" t="s">
        <v>20</v>
      </c>
      <c r="E6919" s="1" t="s">
        <v>13</v>
      </c>
      <c r="F6919" s="1" t="s">
        <v>12</v>
      </c>
      <c r="G6919" s="1" t="s">
        <v>63</v>
      </c>
      <c r="H6919" s="1">
        <v>1</v>
      </c>
      <c r="I6919">
        <v>795.16840000000002</v>
      </c>
      <c r="J6919" s="1">
        <f>SUMIFS(I:I,B:B,Table1_2[[#This Row],[Category Level 2]],D:D,Table1_2[[#This Row],[Brand]],E:E,Table1_2[[#This Row],[Region]],F:F,Table1_2[[#This Row],[Measure]],G:G,Table1_2[[#This Row],[Year]],H:H,"&lt;="&amp;Table1_2[[#This Row],[Month]])</f>
        <v>795.16840000000002</v>
      </c>
      <c r="K69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7683.8155999999999</v>
      </c>
      <c r="N6919">
        <f>Table1_2[[#This Row],[Value]]*2.5</f>
        <v>1987.921</v>
      </c>
    </row>
    <row r="6920" spans="1:14" x14ac:dyDescent="0.25">
      <c r="A6920" s="1" t="s">
        <v>6</v>
      </c>
      <c r="B6920" s="1" t="s">
        <v>39</v>
      </c>
      <c r="C6920" s="1" t="s">
        <v>19</v>
      </c>
      <c r="D6920" s="1" t="s">
        <v>20</v>
      </c>
      <c r="E6920" s="1" t="s">
        <v>13</v>
      </c>
      <c r="F6920" s="1" t="s">
        <v>12</v>
      </c>
      <c r="G6920" s="1" t="s">
        <v>63</v>
      </c>
      <c r="H6920" s="1">
        <v>2</v>
      </c>
      <c r="I6920">
        <v>645.41520000000003</v>
      </c>
      <c r="J6920" s="1">
        <f>SUMIFS(I:I,B:B,Table1_2[[#This Row],[Category Level 2]],D:D,Table1_2[[#This Row],[Brand]],E:E,Table1_2[[#This Row],[Region]],F:F,Table1_2[[#This Row],[Measure]],G:G,Table1_2[[#This Row],[Year]],H:H,"&lt;="&amp;Table1_2[[#This Row],[Month]])</f>
        <v>1440.5835999999999</v>
      </c>
      <c r="K69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7891.5717999999997</v>
      </c>
      <c r="N6920">
        <f>Table1_2[[#This Row],[Value]]*2.5</f>
        <v>1613.538</v>
      </c>
    </row>
    <row r="6921" spans="1:14" x14ac:dyDescent="0.25">
      <c r="A6921" s="1" t="s">
        <v>6</v>
      </c>
      <c r="B6921" s="1" t="s">
        <v>39</v>
      </c>
      <c r="C6921" s="1" t="s">
        <v>19</v>
      </c>
      <c r="D6921" s="1" t="s">
        <v>20</v>
      </c>
      <c r="E6921" s="1" t="s">
        <v>13</v>
      </c>
      <c r="F6921" s="1" t="s">
        <v>12</v>
      </c>
      <c r="G6921" s="1" t="s">
        <v>63</v>
      </c>
      <c r="H6921" s="1">
        <v>3</v>
      </c>
      <c r="I6921">
        <v>870.04499999999996</v>
      </c>
      <c r="J6921" s="1">
        <f>SUMIFS(I:I,B:B,Table1_2[[#This Row],[Category Level 2]],D:D,Table1_2[[#This Row],[Brand]],E:E,Table1_2[[#This Row],[Region]],F:F,Table1_2[[#This Row],[Measure]],G:G,Table1_2[[#This Row],[Year]],H:H,"&lt;="&amp;Table1_2[[#This Row],[Month]])</f>
        <v>2310.6286</v>
      </c>
      <c r="K69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8146.7849999999999</v>
      </c>
      <c r="N6921">
        <f>Table1_2[[#This Row],[Value]]*2.5</f>
        <v>2175.1124999999997</v>
      </c>
    </row>
    <row r="6922" spans="1:14" x14ac:dyDescent="0.25">
      <c r="A6922" s="1" t="s">
        <v>6</v>
      </c>
      <c r="B6922" s="1" t="s">
        <v>39</v>
      </c>
      <c r="C6922" s="1" t="s">
        <v>19</v>
      </c>
      <c r="D6922" s="1" t="s">
        <v>20</v>
      </c>
      <c r="E6922" s="1" t="s">
        <v>13</v>
      </c>
      <c r="F6922" s="1" t="s">
        <v>12</v>
      </c>
      <c r="G6922" s="1" t="s">
        <v>63</v>
      </c>
      <c r="H6922" s="1">
        <v>4</v>
      </c>
      <c r="I6922">
        <v>823.64260000000002</v>
      </c>
      <c r="J6922" s="1">
        <f>SUMIFS(I:I,B:B,Table1_2[[#This Row],[Category Level 2]],D:D,Table1_2[[#This Row],[Brand]],E:E,Table1_2[[#This Row],[Region]],F:F,Table1_2[[#This Row],[Measure]],G:G,Table1_2[[#This Row],[Year]],H:H,"&lt;="&amp;Table1_2[[#This Row],[Month]])</f>
        <v>3134.2712000000001</v>
      </c>
      <c r="K69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8683.5763999999981</v>
      </c>
      <c r="N6922">
        <f>Table1_2[[#This Row],[Value]]*2.5</f>
        <v>2059.1064999999999</v>
      </c>
    </row>
    <row r="6923" spans="1:14" x14ac:dyDescent="0.25">
      <c r="A6923" s="1" t="s">
        <v>6</v>
      </c>
      <c r="B6923" s="1" t="s">
        <v>39</v>
      </c>
      <c r="C6923" s="1" t="s">
        <v>19</v>
      </c>
      <c r="D6923" s="1" t="s">
        <v>20</v>
      </c>
      <c r="E6923" s="1" t="s">
        <v>13</v>
      </c>
      <c r="F6923" s="1" t="s">
        <v>12</v>
      </c>
      <c r="G6923" s="1" t="s">
        <v>63</v>
      </c>
      <c r="H6923" s="1">
        <v>5</v>
      </c>
      <c r="I6923">
        <v>1343.5604000000001</v>
      </c>
      <c r="J6923" s="1">
        <f>SUMIFS(I:I,B:B,Table1_2[[#This Row],[Category Level 2]],D:D,Table1_2[[#This Row],[Brand]],E:E,Table1_2[[#This Row],[Region]],F:F,Table1_2[[#This Row],[Measure]],G:G,Table1_2[[#This Row],[Year]],H:H,"&lt;="&amp;Table1_2[[#This Row],[Month]])</f>
        <v>4477.8316000000004</v>
      </c>
      <c r="K69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9581.0410000000011</v>
      </c>
      <c r="N6923">
        <f>Table1_2[[#This Row],[Value]]*2.5</f>
        <v>3358.9010000000003</v>
      </c>
    </row>
    <row r="6924" spans="1:14" x14ac:dyDescent="0.25">
      <c r="A6924" s="1" t="s">
        <v>6</v>
      </c>
      <c r="B6924" s="1" t="s">
        <v>39</v>
      </c>
      <c r="C6924" s="1" t="s">
        <v>19</v>
      </c>
      <c r="D6924" s="1" t="s">
        <v>20</v>
      </c>
      <c r="E6924" s="1" t="s">
        <v>13</v>
      </c>
      <c r="F6924" s="1" t="s">
        <v>12</v>
      </c>
      <c r="G6924" s="1" t="s">
        <v>63</v>
      </c>
      <c r="H6924" s="1">
        <v>6</v>
      </c>
      <c r="I6924">
        <v>993.43319999999994</v>
      </c>
      <c r="J6924" s="1">
        <f>SUMIFS(I:I,B:B,Table1_2[[#This Row],[Category Level 2]],D:D,Table1_2[[#This Row],[Brand]],E:E,Table1_2[[#This Row],[Region]],F:F,Table1_2[[#This Row],[Measure]],G:G,Table1_2[[#This Row],[Year]],H:H,"&lt;="&amp;Table1_2[[#This Row],[Month]])</f>
        <v>5471.2648000000008</v>
      </c>
      <c r="K69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9825.7082000000009</v>
      </c>
      <c r="N6924">
        <f>Table1_2[[#This Row],[Value]]*2.5</f>
        <v>2483.5829999999996</v>
      </c>
    </row>
    <row r="6925" spans="1:14" x14ac:dyDescent="0.25">
      <c r="A6925" s="1" t="s">
        <v>6</v>
      </c>
      <c r="B6925" s="1" t="s">
        <v>39</v>
      </c>
      <c r="C6925" s="1" t="s">
        <v>19</v>
      </c>
      <c r="D6925" s="1" t="s">
        <v>20</v>
      </c>
      <c r="E6925" s="1" t="s">
        <v>13</v>
      </c>
      <c r="F6925" s="1" t="s">
        <v>12</v>
      </c>
      <c r="G6925" s="1" t="s">
        <v>63</v>
      </c>
      <c r="H6925" s="1">
        <v>7</v>
      </c>
      <c r="I6925">
        <v>1543.9343999999999</v>
      </c>
      <c r="J6925" s="1">
        <f>SUMIFS(I:I,B:B,Table1_2[[#This Row],[Category Level 2]],D:D,Table1_2[[#This Row],[Brand]],E:E,Table1_2[[#This Row],[Region]],F:F,Table1_2[[#This Row],[Measure]],G:G,Table1_2[[#This Row],[Year]],H:H,"&lt;="&amp;Table1_2[[#This Row],[Month]])</f>
        <v>7015.1992000000009</v>
      </c>
      <c r="K69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10803.322400000001</v>
      </c>
      <c r="N6925">
        <f>Table1_2[[#This Row],[Value]]*2.5</f>
        <v>3859.8359999999998</v>
      </c>
    </row>
    <row r="6926" spans="1:14" x14ac:dyDescent="0.25">
      <c r="A6926" s="1" t="s">
        <v>6</v>
      </c>
      <c r="B6926" s="1" t="s">
        <v>39</v>
      </c>
      <c r="C6926" s="1" t="s">
        <v>19</v>
      </c>
      <c r="D6926" s="1" t="s">
        <v>20</v>
      </c>
      <c r="E6926" s="1" t="s">
        <v>13</v>
      </c>
      <c r="F6926" s="1" t="s">
        <v>12</v>
      </c>
      <c r="G6926" s="1" t="s">
        <v>63</v>
      </c>
      <c r="H6926" s="1">
        <v>8</v>
      </c>
      <c r="I6926">
        <v>1138.9680000000001</v>
      </c>
      <c r="J6926" s="1">
        <f>SUMIFS(I:I,B:B,Table1_2[[#This Row],[Category Level 2]],D:D,Table1_2[[#This Row],[Brand]],E:E,Table1_2[[#This Row],[Region]],F:F,Table1_2[[#This Row],[Measure]],G:G,Table1_2[[#This Row],[Year]],H:H,"&lt;="&amp;Table1_2[[#This Row],[Month]])</f>
        <v>8154.1672000000008</v>
      </c>
      <c r="K69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10891.908800000001</v>
      </c>
      <c r="N6926">
        <f>Table1_2[[#This Row],[Value]]*2.5</f>
        <v>2847.42</v>
      </c>
    </row>
    <row r="6927" spans="1:14" x14ac:dyDescent="0.25">
      <c r="A6927" s="1" t="s">
        <v>6</v>
      </c>
      <c r="B6927" s="1" t="s">
        <v>39</v>
      </c>
      <c r="C6927" s="1" t="s">
        <v>19</v>
      </c>
      <c r="D6927" s="1" t="s">
        <v>20</v>
      </c>
      <c r="E6927" s="1" t="s">
        <v>13</v>
      </c>
      <c r="F6927" s="1" t="s">
        <v>12</v>
      </c>
      <c r="G6927" s="1" t="s">
        <v>63</v>
      </c>
      <c r="H6927" s="1">
        <v>9</v>
      </c>
      <c r="I6927">
        <v>1220.1722</v>
      </c>
      <c r="J6927" s="1">
        <f>SUMIFS(I:I,B:B,Table1_2[[#This Row],[Category Level 2]],D:D,Table1_2[[#This Row],[Brand]],E:E,Table1_2[[#This Row],[Region]],F:F,Table1_2[[#This Row],[Measure]],G:G,Table1_2[[#This Row],[Year]],H:H,"&lt;="&amp;Table1_2[[#This Row],[Month]])</f>
        <v>9374.3394000000008</v>
      </c>
      <c r="K69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11489.867</v>
      </c>
      <c r="N6927">
        <f>Table1_2[[#This Row],[Value]]*2.5</f>
        <v>3050.4304999999999</v>
      </c>
    </row>
    <row r="6928" spans="1:14" x14ac:dyDescent="0.25">
      <c r="A6928" s="1" t="s">
        <v>6</v>
      </c>
      <c r="B6928" s="1" t="s">
        <v>39</v>
      </c>
      <c r="C6928" s="1" t="s">
        <v>19</v>
      </c>
      <c r="D6928" s="1" t="s">
        <v>20</v>
      </c>
      <c r="E6928" s="1" t="s">
        <v>13</v>
      </c>
      <c r="F6928" s="1" t="s">
        <v>12</v>
      </c>
      <c r="G6928" s="1" t="s">
        <v>63</v>
      </c>
      <c r="H6928" s="1">
        <v>10</v>
      </c>
      <c r="I6928">
        <v>1695.7968000000001</v>
      </c>
      <c r="J6928" s="1">
        <f>SUMIFS(I:I,B:B,Table1_2[[#This Row],[Category Level 2]],D:D,Table1_2[[#This Row],[Brand]],E:E,Table1_2[[#This Row],[Region]],F:F,Table1_2[[#This Row],[Measure]],G:G,Table1_2[[#This Row],[Year]],H:H,"&lt;="&amp;Table1_2[[#This Row],[Month]])</f>
        <v>11070.136200000001</v>
      </c>
      <c r="K69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12693.1656</v>
      </c>
      <c r="N6928">
        <f>Table1_2[[#This Row],[Value]]*2.5</f>
        <v>4239.4920000000002</v>
      </c>
    </row>
    <row r="6929" spans="1:14" x14ac:dyDescent="0.25">
      <c r="A6929" s="1" t="s">
        <v>6</v>
      </c>
      <c r="B6929" s="1" t="s">
        <v>39</v>
      </c>
      <c r="C6929" s="1" t="s">
        <v>19</v>
      </c>
      <c r="D6929" s="1" t="s">
        <v>20</v>
      </c>
      <c r="E6929" s="1" t="s">
        <v>13</v>
      </c>
      <c r="F6929" s="1" t="s">
        <v>12</v>
      </c>
      <c r="G6929" s="1" t="s">
        <v>63</v>
      </c>
      <c r="H6929" s="1">
        <v>11</v>
      </c>
      <c r="I6929">
        <v>1121.0398</v>
      </c>
      <c r="J6929" s="1">
        <f>SUMIFS(I:I,B:B,Table1_2[[#This Row],[Category Level 2]],D:D,Table1_2[[#This Row],[Brand]],E:E,Table1_2[[#This Row],[Region]],F:F,Table1_2[[#This Row],[Measure]],G:G,Table1_2[[#This Row],[Year]],H:H,"&lt;="&amp;Table1_2[[#This Row],[Month]])</f>
        <v>12191.176000000001</v>
      </c>
      <c r="K69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13001.108800000002</v>
      </c>
      <c r="N6929">
        <f>Table1_2[[#This Row],[Value]]*2.5</f>
        <v>2802.5995000000003</v>
      </c>
    </row>
    <row r="6930" spans="1:14" x14ac:dyDescent="0.25">
      <c r="A6930" s="1" t="s">
        <v>6</v>
      </c>
      <c r="B6930" s="1" t="s">
        <v>39</v>
      </c>
      <c r="C6930" s="1" t="s">
        <v>19</v>
      </c>
      <c r="D6930" s="1" t="s">
        <v>20</v>
      </c>
      <c r="E6930" s="1" t="s">
        <v>13</v>
      </c>
      <c r="F6930" s="1" t="s">
        <v>12</v>
      </c>
      <c r="G6930" s="1" t="s">
        <v>63</v>
      </c>
      <c r="H6930" s="1">
        <v>12</v>
      </c>
      <c r="I6930">
        <v>1199.0801999999999</v>
      </c>
      <c r="J6930" s="1">
        <f>SUMIFS(I:I,B:B,Table1_2[[#This Row],[Category Level 2]],D:D,Table1_2[[#This Row],[Brand]],E:E,Table1_2[[#This Row],[Region]],F:F,Table1_2[[#This Row],[Measure]],G:G,Table1_2[[#This Row],[Year]],H:H,"&lt;="&amp;Table1_2[[#This Row],[Month]])</f>
        <v>13390.256200000002</v>
      </c>
      <c r="K69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13390.256200000002</v>
      </c>
      <c r="N6930">
        <f>Table1_2[[#This Row],[Value]]*2.5</f>
        <v>2997.7004999999999</v>
      </c>
    </row>
    <row r="6931" spans="1:14" x14ac:dyDescent="0.25">
      <c r="A6931" s="1" t="s">
        <v>6</v>
      </c>
      <c r="B6931" s="1" t="s">
        <v>39</v>
      </c>
      <c r="C6931" s="1" t="s">
        <v>19</v>
      </c>
      <c r="D6931" s="1" t="s">
        <v>20</v>
      </c>
      <c r="E6931" s="1" t="s">
        <v>13</v>
      </c>
      <c r="F6931" s="1" t="s">
        <v>12</v>
      </c>
      <c r="G6931" s="1" t="s">
        <v>64</v>
      </c>
      <c r="H6931" s="1">
        <v>1</v>
      </c>
      <c r="I6931">
        <v>1169.5514000000001</v>
      </c>
      <c r="J6931" s="1">
        <f>SUMIFS(I:I,B:B,Table1_2[[#This Row],[Category Level 2]],D:D,Table1_2[[#This Row],[Brand]],E:E,Table1_2[[#This Row],[Region]],F:F,Table1_2[[#This Row],[Measure]],G:G,Table1_2[[#This Row],[Year]],H:H,"&lt;="&amp;Table1_2[[#This Row],[Month]])</f>
        <v>1169.5514000000001</v>
      </c>
      <c r="K69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13764.639200000001</v>
      </c>
      <c r="N6931">
        <f>Table1_2[[#This Row],[Value]]*2.5</f>
        <v>2923.8785000000003</v>
      </c>
    </row>
    <row r="6932" spans="1:14" x14ac:dyDescent="0.25">
      <c r="A6932" s="1" t="s">
        <v>6</v>
      </c>
      <c r="B6932" s="1" t="s">
        <v>39</v>
      </c>
      <c r="C6932" s="1" t="s">
        <v>19</v>
      </c>
      <c r="D6932" s="1" t="s">
        <v>20</v>
      </c>
      <c r="E6932" s="1" t="s">
        <v>13</v>
      </c>
      <c r="F6932" s="1" t="s">
        <v>12</v>
      </c>
      <c r="G6932" s="1" t="s">
        <v>64</v>
      </c>
      <c r="H6932" s="1">
        <v>2</v>
      </c>
      <c r="I6932">
        <v>1096.7839999999999</v>
      </c>
      <c r="J6932" s="1">
        <f>SUMIFS(I:I,B:B,Table1_2[[#This Row],[Category Level 2]],D:D,Table1_2[[#This Row],[Brand]],E:E,Table1_2[[#This Row],[Region]],F:F,Table1_2[[#This Row],[Measure]],G:G,Table1_2[[#This Row],[Year]],H:H,"&lt;="&amp;Table1_2[[#This Row],[Month]])</f>
        <v>2266.3353999999999</v>
      </c>
      <c r="K69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14216.008</v>
      </c>
      <c r="N6932">
        <f>Table1_2[[#This Row],[Value]]*2.5</f>
        <v>2741.9599999999996</v>
      </c>
    </row>
    <row r="6933" spans="1:14" x14ac:dyDescent="0.25">
      <c r="A6933" s="1" t="s">
        <v>6</v>
      </c>
      <c r="B6933" s="1" t="s">
        <v>39</v>
      </c>
      <c r="C6933" s="1" t="s">
        <v>19</v>
      </c>
      <c r="D6933" s="1" t="s">
        <v>20</v>
      </c>
      <c r="E6933" s="1" t="s">
        <v>13</v>
      </c>
      <c r="F6933" s="1" t="s">
        <v>12</v>
      </c>
      <c r="G6933" s="1" t="s">
        <v>64</v>
      </c>
      <c r="H6933" s="1">
        <v>3</v>
      </c>
      <c r="I6933">
        <v>1473.2762</v>
      </c>
      <c r="J6933" s="1">
        <f>SUMIFS(I:I,B:B,Table1_2[[#This Row],[Category Level 2]],D:D,Table1_2[[#This Row],[Brand]],E:E,Table1_2[[#This Row],[Region]],F:F,Table1_2[[#This Row],[Measure]],G:G,Table1_2[[#This Row],[Year]],H:H,"&lt;="&amp;Table1_2[[#This Row],[Month]])</f>
        <v>3739.6116000000002</v>
      </c>
      <c r="K69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14819.239200000002</v>
      </c>
      <c r="N6933">
        <f>Table1_2[[#This Row],[Value]]*2.5</f>
        <v>3683.1905000000002</v>
      </c>
    </row>
    <row r="6934" spans="1:14" x14ac:dyDescent="0.25">
      <c r="A6934" s="1" t="s">
        <v>6</v>
      </c>
      <c r="B6934" s="1" t="s">
        <v>39</v>
      </c>
      <c r="C6934" s="1" t="s">
        <v>19</v>
      </c>
      <c r="D6934" s="1" t="s">
        <v>20</v>
      </c>
      <c r="E6934" s="1" t="s">
        <v>13</v>
      </c>
      <c r="F6934" s="1" t="s">
        <v>12</v>
      </c>
      <c r="G6934" s="1" t="s">
        <v>64</v>
      </c>
      <c r="H6934" s="1">
        <v>4</v>
      </c>
      <c r="I6934">
        <v>1103.1116</v>
      </c>
      <c r="J6934" s="1">
        <f>SUMIFS(I:I,B:B,Table1_2[[#This Row],[Category Level 2]],D:D,Table1_2[[#This Row],[Brand]],E:E,Table1_2[[#This Row],[Region]],F:F,Table1_2[[#This Row],[Measure]],G:G,Table1_2[[#This Row],[Year]],H:H,"&lt;="&amp;Table1_2[[#This Row],[Month]])</f>
        <v>4842.7232000000004</v>
      </c>
      <c r="K69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15098.708200000001</v>
      </c>
      <c r="N6934">
        <f>Table1_2[[#This Row],[Value]]*2.5</f>
        <v>2757.779</v>
      </c>
    </row>
    <row r="6935" spans="1:14" x14ac:dyDescent="0.25">
      <c r="A6935" s="1" t="s">
        <v>6</v>
      </c>
      <c r="B6935" s="1" t="s">
        <v>39</v>
      </c>
      <c r="C6935" s="1" t="s">
        <v>19</v>
      </c>
      <c r="D6935" s="1" t="s">
        <v>20</v>
      </c>
      <c r="E6935" s="1" t="s">
        <v>13</v>
      </c>
      <c r="F6935" s="1" t="s">
        <v>12</v>
      </c>
      <c r="G6935" s="1" t="s">
        <v>64</v>
      </c>
      <c r="H6935" s="1">
        <v>5</v>
      </c>
      <c r="I6935">
        <v>1106.2754</v>
      </c>
      <c r="J6935" s="1">
        <f>SUMIFS(I:I,B:B,Table1_2[[#This Row],[Category Level 2]],D:D,Table1_2[[#This Row],[Brand]],E:E,Table1_2[[#This Row],[Region]],F:F,Table1_2[[#This Row],[Measure]],G:G,Table1_2[[#This Row],[Year]],H:H,"&lt;="&amp;Table1_2[[#This Row],[Month]])</f>
        <v>5948.9986000000008</v>
      </c>
      <c r="K69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14861.423200000001</v>
      </c>
      <c r="N6935">
        <f>Table1_2[[#This Row],[Value]]*2.5</f>
        <v>2765.6885000000002</v>
      </c>
    </row>
    <row r="6936" spans="1:14" x14ac:dyDescent="0.25">
      <c r="A6936" s="1" t="s">
        <v>6</v>
      </c>
      <c r="B6936" s="1" t="s">
        <v>39</v>
      </c>
      <c r="C6936" s="1" t="s">
        <v>19</v>
      </c>
      <c r="D6936" s="1" t="s">
        <v>20</v>
      </c>
      <c r="E6936" s="1" t="s">
        <v>13</v>
      </c>
      <c r="F6936" s="1" t="s">
        <v>12</v>
      </c>
      <c r="G6936" s="1" t="s">
        <v>64</v>
      </c>
      <c r="H6936" s="1">
        <v>6</v>
      </c>
      <c r="I6936">
        <v>1251.8101999999999</v>
      </c>
      <c r="J6936" s="1">
        <f>SUMIFS(I:I,B:B,Table1_2[[#This Row],[Category Level 2]],D:D,Table1_2[[#This Row],[Brand]],E:E,Table1_2[[#This Row],[Region]],F:F,Table1_2[[#This Row],[Measure]],G:G,Table1_2[[#This Row],[Year]],H:H,"&lt;="&amp;Table1_2[[#This Row],[Month]])</f>
        <v>7200.8088000000007</v>
      </c>
      <c r="K69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15119.800200000001</v>
      </c>
      <c r="N6936">
        <f>Table1_2[[#This Row],[Value]]*2.5</f>
        <v>3129.5254999999997</v>
      </c>
    </row>
    <row r="6937" spans="1:14" x14ac:dyDescent="0.25">
      <c r="A6937" s="1" t="s">
        <v>6</v>
      </c>
      <c r="B6937" s="1" t="s">
        <v>39</v>
      </c>
      <c r="C6937" s="1" t="s">
        <v>19</v>
      </c>
      <c r="D6937" s="1" t="s">
        <v>20</v>
      </c>
      <c r="E6937" s="1" t="s">
        <v>13</v>
      </c>
      <c r="F6937" s="1" t="s">
        <v>12</v>
      </c>
      <c r="G6937" s="1" t="s">
        <v>64</v>
      </c>
      <c r="H6937" s="1">
        <v>7</v>
      </c>
      <c r="I6937">
        <v>1391.0174</v>
      </c>
      <c r="J6937" s="1">
        <f>SUMIFS(I:I,B:B,Table1_2[[#This Row],[Category Level 2]],D:D,Table1_2[[#This Row],[Brand]],E:E,Table1_2[[#This Row],[Region]],F:F,Table1_2[[#This Row],[Measure]],G:G,Table1_2[[#This Row],[Year]],H:H,"&lt;="&amp;Table1_2[[#This Row],[Month]])</f>
        <v>8591.8262000000013</v>
      </c>
      <c r="K69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14966.883200000002</v>
      </c>
      <c r="N6937">
        <f>Table1_2[[#This Row],[Value]]*2.5</f>
        <v>3477.5434999999998</v>
      </c>
    </row>
    <row r="6938" spans="1:14" x14ac:dyDescent="0.25">
      <c r="A6938" s="1" t="s">
        <v>6</v>
      </c>
      <c r="B6938" s="1" t="s">
        <v>39</v>
      </c>
      <c r="C6938" s="1" t="s">
        <v>19</v>
      </c>
      <c r="D6938" s="1" t="s">
        <v>20</v>
      </c>
      <c r="E6938" s="1" t="s">
        <v>13</v>
      </c>
      <c r="F6938" s="1" t="s">
        <v>12</v>
      </c>
      <c r="G6938" s="1" t="s">
        <v>64</v>
      </c>
      <c r="H6938" s="1">
        <v>8</v>
      </c>
      <c r="I6938">
        <v>1267.6292000000001</v>
      </c>
      <c r="J6938" s="1">
        <f>SUMIFS(I:I,B:B,Table1_2[[#This Row],[Category Level 2]],D:D,Table1_2[[#This Row],[Brand]],E:E,Table1_2[[#This Row],[Region]],F:F,Table1_2[[#This Row],[Measure]],G:G,Table1_2[[#This Row],[Year]],H:H,"&lt;="&amp;Table1_2[[#This Row],[Month]])</f>
        <v>9859.4554000000007</v>
      </c>
      <c r="K69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15095.544400000001</v>
      </c>
      <c r="N6938">
        <f>Table1_2[[#This Row],[Value]]*2.5</f>
        <v>3169.0730000000003</v>
      </c>
    </row>
    <row r="6939" spans="1:14" x14ac:dyDescent="0.25">
      <c r="A6939" s="1" t="s">
        <v>6</v>
      </c>
      <c r="B6939" s="1" t="s">
        <v>39</v>
      </c>
      <c r="C6939" s="1" t="s">
        <v>19</v>
      </c>
      <c r="D6939" s="1" t="s">
        <v>20</v>
      </c>
      <c r="E6939" s="1" t="s">
        <v>13</v>
      </c>
      <c r="F6939" s="1" t="s">
        <v>12</v>
      </c>
      <c r="G6939" s="1" t="s">
        <v>64</v>
      </c>
      <c r="H6939" s="1">
        <v>9</v>
      </c>
      <c r="I6939">
        <v>953.35839999999996</v>
      </c>
      <c r="J6939" s="1">
        <f>SUMIFS(I:I,B:B,Table1_2[[#This Row],[Category Level 2]],D:D,Table1_2[[#This Row],[Brand]],E:E,Table1_2[[#This Row],[Region]],F:F,Table1_2[[#This Row],[Measure]],G:G,Table1_2[[#This Row],[Year]],H:H,"&lt;="&amp;Table1_2[[#This Row],[Month]])</f>
        <v>10812.8138</v>
      </c>
      <c r="K69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14828.730599999999</v>
      </c>
      <c r="N6939">
        <f>Table1_2[[#This Row],[Value]]*2.5</f>
        <v>2383.3959999999997</v>
      </c>
    </row>
    <row r="6940" spans="1:14" x14ac:dyDescent="0.25">
      <c r="A6940" s="1" t="s">
        <v>6</v>
      </c>
      <c r="B6940" s="1" t="s">
        <v>39</v>
      </c>
      <c r="C6940" s="1" t="s">
        <v>19</v>
      </c>
      <c r="D6940" s="1" t="s">
        <v>20</v>
      </c>
      <c r="E6940" s="1" t="s">
        <v>13</v>
      </c>
      <c r="F6940" s="1" t="s">
        <v>12</v>
      </c>
      <c r="G6940" s="1" t="s">
        <v>64</v>
      </c>
      <c r="H6940" s="1">
        <v>10</v>
      </c>
      <c r="I6940">
        <v>1306.6494</v>
      </c>
      <c r="J6940" s="1">
        <f>SUMIFS(I:I,B:B,Table1_2[[#This Row],[Category Level 2]],D:D,Table1_2[[#This Row],[Brand]],E:E,Table1_2[[#This Row],[Region]],F:F,Table1_2[[#This Row],[Measure]],G:G,Table1_2[[#This Row],[Year]],H:H,"&lt;="&amp;Table1_2[[#This Row],[Month]])</f>
        <v>12119.4632</v>
      </c>
      <c r="K69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14439.583200000001</v>
      </c>
      <c r="N6940">
        <f>Table1_2[[#This Row],[Value]]*2.5</f>
        <v>3266.6235000000001</v>
      </c>
    </row>
    <row r="6941" spans="1:14" x14ac:dyDescent="0.25">
      <c r="A6941" s="1" t="s">
        <v>6</v>
      </c>
      <c r="B6941" s="1" t="s">
        <v>39</v>
      </c>
      <c r="C6941" s="1" t="s">
        <v>19</v>
      </c>
      <c r="D6941" s="1" t="s">
        <v>20</v>
      </c>
      <c r="E6941" s="1" t="s">
        <v>13</v>
      </c>
      <c r="F6941" s="1" t="s">
        <v>12</v>
      </c>
      <c r="G6941" s="1" t="s">
        <v>64</v>
      </c>
      <c r="H6941" s="1">
        <v>11</v>
      </c>
      <c r="I6941">
        <v>1304.5401999999999</v>
      </c>
      <c r="J6941" s="1">
        <f>SUMIFS(I:I,B:B,Table1_2[[#This Row],[Category Level 2]],D:D,Table1_2[[#This Row],[Brand]],E:E,Table1_2[[#This Row],[Region]],F:F,Table1_2[[#This Row],[Measure]],G:G,Table1_2[[#This Row],[Year]],H:H,"&lt;="&amp;Table1_2[[#This Row],[Month]])</f>
        <v>13424.0034</v>
      </c>
      <c r="K69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14623.0836</v>
      </c>
      <c r="N6941">
        <f>Table1_2[[#This Row],[Value]]*2.5</f>
        <v>3261.3504999999996</v>
      </c>
    </row>
    <row r="6942" spans="1:14" x14ac:dyDescent="0.25">
      <c r="A6942" s="1" t="s">
        <v>6</v>
      </c>
      <c r="B6942" s="1" t="s">
        <v>39</v>
      </c>
      <c r="C6942" s="1" t="s">
        <v>19</v>
      </c>
      <c r="D6942" s="1" t="s">
        <v>20</v>
      </c>
      <c r="E6942" s="1" t="s">
        <v>13</v>
      </c>
      <c r="F6942" s="1" t="s">
        <v>12</v>
      </c>
      <c r="G6942" s="1" t="s">
        <v>64</v>
      </c>
      <c r="H6942" s="1">
        <v>12</v>
      </c>
      <c r="I6942">
        <v>1342.5057999999999</v>
      </c>
      <c r="J6942" s="1">
        <f>SUMIFS(I:I,B:B,Table1_2[[#This Row],[Category Level 2]],D:D,Table1_2[[#This Row],[Brand]],E:E,Table1_2[[#This Row],[Region]],F:F,Table1_2[[#This Row],[Measure]],G:G,Table1_2[[#This Row],[Year]],H:H,"&lt;="&amp;Table1_2[[#This Row],[Month]])</f>
        <v>14766.5092</v>
      </c>
      <c r="K69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14766.5092</v>
      </c>
      <c r="N6942">
        <f>Table1_2[[#This Row],[Value]]*2.5</f>
        <v>3356.2644999999998</v>
      </c>
    </row>
    <row r="6943" spans="1:14" x14ac:dyDescent="0.25">
      <c r="A6943" s="1" t="s">
        <v>6</v>
      </c>
      <c r="B6943" s="1" t="s">
        <v>39</v>
      </c>
      <c r="C6943" s="1" t="s">
        <v>19</v>
      </c>
      <c r="D6943" s="1" t="s">
        <v>20</v>
      </c>
      <c r="E6943" s="1" t="s">
        <v>13</v>
      </c>
      <c r="F6943" s="1" t="s">
        <v>12</v>
      </c>
      <c r="G6943" s="1" t="s">
        <v>65</v>
      </c>
      <c r="H6943" s="1">
        <v>1</v>
      </c>
      <c r="I6943">
        <v>1233.8820000000001</v>
      </c>
      <c r="J6943" s="1">
        <f>SUMIFS(I:I,B:B,Table1_2[[#This Row],[Category Level 2]],D:D,Table1_2[[#This Row],[Brand]],E:E,Table1_2[[#This Row],[Region]],F:F,Table1_2[[#This Row],[Measure]],G:G,Table1_2[[#This Row],[Year]],H:H,"&lt;="&amp;Table1_2[[#This Row],[Month]])</f>
        <v>1233.8820000000001</v>
      </c>
      <c r="K69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14830.8398</v>
      </c>
      <c r="N6943">
        <f>Table1_2[[#This Row],[Value]]*2.5</f>
        <v>3084.7049999999999</v>
      </c>
    </row>
    <row r="6944" spans="1:14" x14ac:dyDescent="0.25">
      <c r="A6944" s="1" t="s">
        <v>6</v>
      </c>
      <c r="B6944" s="1" t="s">
        <v>39</v>
      </c>
      <c r="C6944" s="1" t="s">
        <v>19</v>
      </c>
      <c r="D6944" s="1" t="s">
        <v>20</v>
      </c>
      <c r="E6944" s="1" t="s">
        <v>13</v>
      </c>
      <c r="F6944" s="1" t="s">
        <v>12</v>
      </c>
      <c r="G6944" s="1" t="s">
        <v>65</v>
      </c>
      <c r="H6944" s="1">
        <v>2</v>
      </c>
      <c r="I6944">
        <v>1328.796</v>
      </c>
      <c r="J6944" s="1">
        <f>SUMIFS(I:I,B:B,Table1_2[[#This Row],[Category Level 2]],D:D,Table1_2[[#This Row],[Brand]],E:E,Table1_2[[#This Row],[Region]],F:F,Table1_2[[#This Row],[Measure]],G:G,Table1_2[[#This Row],[Year]],H:H,"&lt;="&amp;Table1_2[[#This Row],[Month]])</f>
        <v>2562.6779999999999</v>
      </c>
      <c r="K69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15062.8518</v>
      </c>
      <c r="N6944">
        <f>Table1_2[[#This Row],[Value]]*2.5</f>
        <v>3321.9900000000002</v>
      </c>
    </row>
    <row r="6945" spans="1:14" x14ac:dyDescent="0.25">
      <c r="A6945" s="1" t="s">
        <v>6</v>
      </c>
      <c r="B6945" s="1" t="s">
        <v>39</v>
      </c>
      <c r="C6945" s="1" t="s">
        <v>19</v>
      </c>
      <c r="D6945" s="1" t="s">
        <v>20</v>
      </c>
      <c r="E6945" s="1" t="s">
        <v>13</v>
      </c>
      <c r="F6945" s="1" t="s">
        <v>12</v>
      </c>
      <c r="G6945" s="1" t="s">
        <v>65</v>
      </c>
      <c r="H6945" s="1">
        <v>3</v>
      </c>
      <c r="I6945">
        <v>1656.7765999999999</v>
      </c>
      <c r="J6945" s="1">
        <f>SUMIFS(I:I,B:B,Table1_2[[#This Row],[Category Level 2]],D:D,Table1_2[[#This Row],[Brand]],E:E,Table1_2[[#This Row],[Region]],F:F,Table1_2[[#This Row],[Measure]],G:G,Table1_2[[#This Row],[Year]],H:H,"&lt;="&amp;Table1_2[[#This Row],[Month]])</f>
        <v>4219.4546</v>
      </c>
      <c r="K69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15246.352200000001</v>
      </c>
      <c r="N6945">
        <f>Table1_2[[#This Row],[Value]]*2.5</f>
        <v>4141.9414999999999</v>
      </c>
    </row>
    <row r="6946" spans="1:14" x14ac:dyDescent="0.25">
      <c r="A6946" s="1" t="s">
        <v>6</v>
      </c>
      <c r="B6946" s="1" t="s">
        <v>39</v>
      </c>
      <c r="C6946" s="1" t="s">
        <v>19</v>
      </c>
      <c r="D6946" s="1" t="s">
        <v>20</v>
      </c>
      <c r="E6946" s="1" t="s">
        <v>13</v>
      </c>
      <c r="F6946" s="1" t="s">
        <v>12</v>
      </c>
      <c r="G6946" s="1" t="s">
        <v>65</v>
      </c>
      <c r="H6946" s="1">
        <v>4</v>
      </c>
      <c r="I6946">
        <v>1136.8588</v>
      </c>
      <c r="J6946" s="1">
        <f>SUMIFS(I:I,B:B,Table1_2[[#This Row],[Category Level 2]],D:D,Table1_2[[#This Row],[Brand]],E:E,Table1_2[[#This Row],[Region]],F:F,Table1_2[[#This Row],[Measure]],G:G,Table1_2[[#This Row],[Year]],H:H,"&lt;="&amp;Table1_2[[#This Row],[Month]])</f>
        <v>5356.3134</v>
      </c>
      <c r="K69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15280.099399999999</v>
      </c>
      <c r="N6946">
        <f>Table1_2[[#This Row],[Value]]*2.5</f>
        <v>2842.1469999999999</v>
      </c>
    </row>
    <row r="6947" spans="1:14" x14ac:dyDescent="0.25">
      <c r="A6947" s="1" t="s">
        <v>6</v>
      </c>
      <c r="B6947" s="1" t="s">
        <v>39</v>
      </c>
      <c r="C6947" s="1" t="s">
        <v>19</v>
      </c>
      <c r="D6947" s="1" t="s">
        <v>20</v>
      </c>
      <c r="E6947" s="1" t="s">
        <v>13</v>
      </c>
      <c r="F6947" s="1" t="s">
        <v>12</v>
      </c>
      <c r="G6947" s="1" t="s">
        <v>65</v>
      </c>
      <c r="H6947" s="1">
        <v>5</v>
      </c>
      <c r="I6947">
        <v>1316.1407999999999</v>
      </c>
      <c r="J6947" s="1">
        <f>SUMIFS(I:I,B:B,Table1_2[[#This Row],[Category Level 2]],D:D,Table1_2[[#This Row],[Brand]],E:E,Table1_2[[#This Row],[Region]],F:F,Table1_2[[#This Row],[Measure]],G:G,Table1_2[[#This Row],[Year]],H:H,"&lt;="&amp;Table1_2[[#This Row],[Month]])</f>
        <v>6672.4542000000001</v>
      </c>
      <c r="K69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15489.964800000002</v>
      </c>
      <c r="N6947">
        <f>Table1_2[[#This Row],[Value]]*2.5</f>
        <v>3290.3519999999999</v>
      </c>
    </row>
    <row r="6948" spans="1:14" x14ac:dyDescent="0.25">
      <c r="A6948" s="1" t="s">
        <v>6</v>
      </c>
      <c r="B6948" s="1" t="s">
        <v>39</v>
      </c>
      <c r="C6948" s="1" t="s">
        <v>19</v>
      </c>
      <c r="D6948" s="1" t="s">
        <v>20</v>
      </c>
      <c r="E6948" s="1" t="s">
        <v>13</v>
      </c>
      <c r="F6948" s="1" t="s">
        <v>12</v>
      </c>
      <c r="G6948" s="1" t="s">
        <v>65</v>
      </c>
      <c r="H6948" s="1">
        <v>6</v>
      </c>
      <c r="I6948">
        <v>1527.0608</v>
      </c>
      <c r="J6948" s="1">
        <f>SUMIFS(I:I,B:B,Table1_2[[#This Row],[Category Level 2]],D:D,Table1_2[[#This Row],[Brand]],E:E,Table1_2[[#This Row],[Region]],F:F,Table1_2[[#This Row],[Measure]],G:G,Table1_2[[#This Row],[Year]],H:H,"&lt;="&amp;Table1_2[[#This Row],[Month]])</f>
        <v>8199.5149999999994</v>
      </c>
      <c r="K69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15765.215400000001</v>
      </c>
      <c r="N6948">
        <f>Table1_2[[#This Row],[Value]]*2.5</f>
        <v>3817.652</v>
      </c>
    </row>
    <row r="6949" spans="1:14" x14ac:dyDescent="0.25">
      <c r="A6949" s="1" t="s">
        <v>6</v>
      </c>
      <c r="B6949" s="1" t="s">
        <v>39</v>
      </c>
      <c r="C6949" s="1" t="s">
        <v>19</v>
      </c>
      <c r="D6949" s="1" t="s">
        <v>20</v>
      </c>
      <c r="E6949" s="1" t="s">
        <v>13</v>
      </c>
      <c r="F6949" s="1" t="s">
        <v>12</v>
      </c>
      <c r="G6949" s="1" t="s">
        <v>65</v>
      </c>
      <c r="H6949" s="1">
        <v>7</v>
      </c>
      <c r="I6949">
        <v>1877.1879999999999</v>
      </c>
      <c r="J6949" s="1">
        <f>SUMIFS(I:I,B:B,Table1_2[[#This Row],[Category Level 2]],D:D,Table1_2[[#This Row],[Brand]],E:E,Table1_2[[#This Row],[Region]],F:F,Table1_2[[#This Row],[Measure]],G:G,Table1_2[[#This Row],[Year]],H:H,"&lt;="&amp;Table1_2[[#This Row],[Month]])</f>
        <v>10076.703</v>
      </c>
      <c r="K69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16251.385999999999</v>
      </c>
      <c r="N6949">
        <f>Table1_2[[#This Row],[Value]]*2.5</f>
        <v>4692.9699999999993</v>
      </c>
    </row>
    <row r="6950" spans="1:14" x14ac:dyDescent="0.25">
      <c r="A6950" s="1" t="s">
        <v>6</v>
      </c>
      <c r="B6950" s="1" t="s">
        <v>39</v>
      </c>
      <c r="C6950" s="1" t="s">
        <v>19</v>
      </c>
      <c r="D6950" s="1" t="s">
        <v>20</v>
      </c>
      <c r="E6950" s="1" t="s">
        <v>13</v>
      </c>
      <c r="F6950" s="1" t="s">
        <v>12</v>
      </c>
      <c r="G6950" s="1" t="s">
        <v>65</v>
      </c>
      <c r="H6950" s="1">
        <v>8</v>
      </c>
      <c r="I6950">
        <v>1121.0398</v>
      </c>
      <c r="J6950" s="1">
        <f>SUMIFS(I:I,B:B,Table1_2[[#This Row],[Category Level 2]],D:D,Table1_2[[#This Row],[Brand]],E:E,Table1_2[[#This Row],[Region]],F:F,Table1_2[[#This Row],[Measure]],G:G,Table1_2[[#This Row],[Year]],H:H,"&lt;="&amp;Table1_2[[#This Row],[Month]])</f>
        <v>11197.7428</v>
      </c>
      <c r="K69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16104.7966</v>
      </c>
      <c r="N6950">
        <f>Table1_2[[#This Row],[Value]]*2.5</f>
        <v>2802.5995000000003</v>
      </c>
    </row>
    <row r="6951" spans="1:14" x14ac:dyDescent="0.25">
      <c r="A6951" s="1" t="s">
        <v>6</v>
      </c>
      <c r="B6951" s="1" t="s">
        <v>39</v>
      </c>
      <c r="C6951" s="1" t="s">
        <v>19</v>
      </c>
      <c r="D6951" s="1" t="s">
        <v>20</v>
      </c>
      <c r="E6951" s="1" t="s">
        <v>13</v>
      </c>
      <c r="F6951" s="1" t="s">
        <v>12</v>
      </c>
      <c r="G6951" s="1" t="s">
        <v>65</v>
      </c>
      <c r="H6951" s="1">
        <v>9</v>
      </c>
      <c r="I6951">
        <v>1724.271</v>
      </c>
      <c r="J6951" s="1">
        <f>SUMIFS(I:I,B:B,Table1_2[[#This Row],[Category Level 2]],D:D,Table1_2[[#This Row],[Brand]],E:E,Table1_2[[#This Row],[Region]],F:F,Table1_2[[#This Row],[Measure]],G:G,Table1_2[[#This Row],[Year]],H:H,"&lt;="&amp;Table1_2[[#This Row],[Month]])</f>
        <v>12922.013800000001</v>
      </c>
      <c r="K69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16875.709200000001</v>
      </c>
      <c r="N6951">
        <f>Table1_2[[#This Row],[Value]]*2.5</f>
        <v>4310.6774999999998</v>
      </c>
    </row>
    <row r="6952" spans="1:14" x14ac:dyDescent="0.25">
      <c r="A6952" s="1" t="s">
        <v>6</v>
      </c>
      <c r="B6952" s="1" t="s">
        <v>39</v>
      </c>
      <c r="C6952" s="1" t="s">
        <v>19</v>
      </c>
      <c r="D6952" s="1" t="s">
        <v>20</v>
      </c>
      <c r="E6952" s="1" t="s">
        <v>13</v>
      </c>
      <c r="F6952" s="1" t="s">
        <v>12</v>
      </c>
      <c r="G6952" s="1" t="s">
        <v>65</v>
      </c>
      <c r="H6952" s="1">
        <v>10</v>
      </c>
      <c r="I6952">
        <v>1433.2013999999999</v>
      </c>
      <c r="J6952" s="1">
        <f>SUMIFS(I:I,B:B,Table1_2[[#This Row],[Category Level 2]],D:D,Table1_2[[#This Row],[Brand]],E:E,Table1_2[[#This Row],[Region]],F:F,Table1_2[[#This Row],[Measure]],G:G,Table1_2[[#This Row],[Year]],H:H,"&lt;="&amp;Table1_2[[#This Row],[Month]])</f>
        <v>14355.215200000001</v>
      </c>
      <c r="K69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17002.261200000001</v>
      </c>
      <c r="N6952">
        <f>Table1_2[[#This Row],[Value]]*2.5</f>
        <v>3583.0034999999998</v>
      </c>
    </row>
    <row r="6953" spans="1:14" x14ac:dyDescent="0.25">
      <c r="A6953" s="1" t="s">
        <v>6</v>
      </c>
      <c r="B6953" s="1" t="s">
        <v>39</v>
      </c>
      <c r="C6953" s="1" t="s">
        <v>19</v>
      </c>
      <c r="D6953" s="1" t="s">
        <v>20</v>
      </c>
      <c r="E6953" s="1" t="s">
        <v>13</v>
      </c>
      <c r="F6953" s="1" t="s">
        <v>12</v>
      </c>
      <c r="G6953" s="1" t="s">
        <v>65</v>
      </c>
      <c r="H6953" s="1">
        <v>11</v>
      </c>
      <c r="I6953">
        <v>1300.3217999999999</v>
      </c>
      <c r="J6953" s="1">
        <f>SUMIFS(I:I,B:B,Table1_2[[#This Row],[Category Level 2]],D:D,Table1_2[[#This Row],[Brand]],E:E,Table1_2[[#This Row],[Region]],F:F,Table1_2[[#This Row],[Measure]],G:G,Table1_2[[#This Row],[Year]],H:H,"&lt;="&amp;Table1_2[[#This Row],[Month]])</f>
        <v>15655.537</v>
      </c>
      <c r="K69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16998.042799999999</v>
      </c>
      <c r="N6953">
        <f>Table1_2[[#This Row],[Value]]*2.5</f>
        <v>3250.8044999999997</v>
      </c>
    </row>
    <row r="6954" spans="1:14" x14ac:dyDescent="0.25">
      <c r="A6954" s="1" t="s">
        <v>6</v>
      </c>
      <c r="B6954" s="1" t="s">
        <v>39</v>
      </c>
      <c r="C6954" s="1" t="s">
        <v>19</v>
      </c>
      <c r="D6954" s="1" t="s">
        <v>20</v>
      </c>
      <c r="E6954" s="1" t="s">
        <v>13</v>
      </c>
      <c r="F6954" s="1" t="s">
        <v>12</v>
      </c>
      <c r="G6954" s="1" t="s">
        <v>65</v>
      </c>
      <c r="H6954" s="1">
        <v>12</v>
      </c>
      <c r="I6954">
        <v>1735.8715999999999</v>
      </c>
      <c r="J6954" s="1">
        <f>SUMIFS(I:I,B:B,Table1_2[[#This Row],[Category Level 2]],D:D,Table1_2[[#This Row],[Brand]],E:E,Table1_2[[#This Row],[Region]],F:F,Table1_2[[#This Row],[Measure]],G:G,Table1_2[[#This Row],[Year]],H:H,"&lt;="&amp;Table1_2[[#This Row],[Month]])</f>
        <v>17391.408599999999</v>
      </c>
      <c r="K69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17391.408599999999</v>
      </c>
      <c r="N6954">
        <f>Table1_2[[#This Row],[Value]]*2.5</f>
        <v>4339.6790000000001</v>
      </c>
    </row>
    <row r="6955" spans="1:14" x14ac:dyDescent="0.25">
      <c r="A6955" s="1" t="s">
        <v>6</v>
      </c>
      <c r="B6955" s="1" t="s">
        <v>39</v>
      </c>
      <c r="C6955" s="1" t="s">
        <v>19</v>
      </c>
      <c r="D6955" s="1" t="s">
        <v>20</v>
      </c>
      <c r="E6955" s="1" t="s">
        <v>13</v>
      </c>
      <c r="F6955" s="1" t="s">
        <v>12</v>
      </c>
      <c r="G6955" s="1" t="s">
        <v>66</v>
      </c>
      <c r="H6955" s="1">
        <v>1</v>
      </c>
      <c r="I6955">
        <v>1254.9739999999999</v>
      </c>
      <c r="J6955" s="1">
        <f>SUMIFS(I:I,B:B,Table1_2[[#This Row],[Category Level 2]],D:D,Table1_2[[#This Row],[Brand]],E:E,Table1_2[[#This Row],[Region]],F:F,Table1_2[[#This Row],[Measure]],G:G,Table1_2[[#This Row],[Year]],H:H,"&lt;="&amp;Table1_2[[#This Row],[Month]])</f>
        <v>1254.9739999999999</v>
      </c>
      <c r="K69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17412.500599999999</v>
      </c>
      <c r="N6955">
        <f>Table1_2[[#This Row],[Value]]*2.5</f>
        <v>3137.4349999999999</v>
      </c>
    </row>
    <row r="6956" spans="1:14" x14ac:dyDescent="0.25">
      <c r="A6956" s="1" t="s">
        <v>6</v>
      </c>
      <c r="B6956" s="1" t="s">
        <v>39</v>
      </c>
      <c r="C6956" s="1" t="s">
        <v>19</v>
      </c>
      <c r="D6956" s="1" t="s">
        <v>20</v>
      </c>
      <c r="E6956" s="1" t="s">
        <v>13</v>
      </c>
      <c r="F6956" s="1" t="s">
        <v>12</v>
      </c>
      <c r="G6956" s="1" t="s">
        <v>66</v>
      </c>
      <c r="H6956" s="1">
        <v>2</v>
      </c>
      <c r="I6956">
        <v>1449.0203999999999</v>
      </c>
      <c r="J6956" s="1">
        <f>SUMIFS(I:I,B:B,Table1_2[[#This Row],[Category Level 2]],D:D,Table1_2[[#This Row],[Brand]],E:E,Table1_2[[#This Row],[Region]],F:F,Table1_2[[#This Row],[Measure]],G:G,Table1_2[[#This Row],[Year]],H:H,"&lt;="&amp;Table1_2[[#This Row],[Month]])</f>
        <v>2703.9943999999996</v>
      </c>
      <c r="K69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17532.724999999999</v>
      </c>
      <c r="N6956">
        <f>Table1_2[[#This Row],[Value]]*2.5</f>
        <v>3622.5509999999995</v>
      </c>
    </row>
    <row r="6957" spans="1:14" x14ac:dyDescent="0.25">
      <c r="A6957" s="1" t="s">
        <v>6</v>
      </c>
      <c r="B6957" s="1" t="s">
        <v>39</v>
      </c>
      <c r="C6957" s="1" t="s">
        <v>19</v>
      </c>
      <c r="D6957" s="1" t="s">
        <v>20</v>
      </c>
      <c r="E6957" s="1" t="s">
        <v>13</v>
      </c>
      <c r="F6957" s="1" t="s">
        <v>12</v>
      </c>
      <c r="G6957" s="1" t="s">
        <v>66</v>
      </c>
      <c r="H6957" s="1">
        <v>3</v>
      </c>
      <c r="I6957">
        <v>2247.3526000000002</v>
      </c>
      <c r="J6957" s="1">
        <f>SUMIFS(I:I,B:B,Table1_2[[#This Row],[Category Level 2]],D:D,Table1_2[[#This Row],[Brand]],E:E,Table1_2[[#This Row],[Region]],F:F,Table1_2[[#This Row],[Measure]],G:G,Table1_2[[#This Row],[Year]],H:H,"&lt;="&amp;Table1_2[[#This Row],[Month]])</f>
        <v>4951.3469999999998</v>
      </c>
      <c r="K69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18123.300999999999</v>
      </c>
      <c r="N6957">
        <f>Table1_2[[#This Row],[Value]]*2.5</f>
        <v>5618.3815000000004</v>
      </c>
    </row>
    <row r="6958" spans="1:14" x14ac:dyDescent="0.25">
      <c r="A6958" s="1" t="s">
        <v>6</v>
      </c>
      <c r="B6958" s="1" t="s">
        <v>39</v>
      </c>
      <c r="C6958" s="1" t="s">
        <v>19</v>
      </c>
      <c r="D6958" s="1" t="s">
        <v>20</v>
      </c>
      <c r="E6958" s="1" t="s">
        <v>13</v>
      </c>
      <c r="F6958" s="1" t="s">
        <v>12</v>
      </c>
      <c r="G6958" s="1" t="s">
        <v>66</v>
      </c>
      <c r="H6958" s="1">
        <v>4</v>
      </c>
      <c r="I6958">
        <v>1793.8745999999999</v>
      </c>
      <c r="J6958" s="1">
        <f>SUMIFS(I:I,B:B,Table1_2[[#This Row],[Category Level 2]],D:D,Table1_2[[#This Row],[Brand]],E:E,Table1_2[[#This Row],[Region]],F:F,Table1_2[[#This Row],[Measure]],G:G,Table1_2[[#This Row],[Year]],H:H,"&lt;="&amp;Table1_2[[#This Row],[Month]])</f>
        <v>6745.2215999999999</v>
      </c>
      <c r="K69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18780.316800000001</v>
      </c>
      <c r="N6958">
        <f>Table1_2[[#This Row],[Value]]*2.5</f>
        <v>4484.6864999999998</v>
      </c>
    </row>
    <row r="6959" spans="1:14" x14ac:dyDescent="0.25">
      <c r="A6959" s="1" t="s">
        <v>6</v>
      </c>
      <c r="B6959" s="1" t="s">
        <v>39</v>
      </c>
      <c r="C6959" s="1" t="s">
        <v>19</v>
      </c>
      <c r="D6959" s="1" t="s">
        <v>20</v>
      </c>
      <c r="E6959" s="1" t="s">
        <v>13</v>
      </c>
      <c r="F6959" s="1" t="s">
        <v>12</v>
      </c>
      <c r="G6959" s="1" t="s">
        <v>66</v>
      </c>
      <c r="H6959" s="1">
        <v>5</v>
      </c>
      <c r="I6959">
        <v>2581.6608000000001</v>
      </c>
      <c r="J6959" s="1">
        <f>SUMIFS(I:I,B:B,Table1_2[[#This Row],[Category Level 2]],D:D,Table1_2[[#This Row],[Brand]],E:E,Table1_2[[#This Row],[Region]],F:F,Table1_2[[#This Row],[Measure]],G:G,Table1_2[[#This Row],[Year]],H:H,"&lt;="&amp;Table1_2[[#This Row],[Month]])</f>
        <v>9326.8824000000004</v>
      </c>
      <c r="K69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20045.836800000001</v>
      </c>
      <c r="N6959">
        <f>Table1_2[[#This Row],[Value]]*2.5</f>
        <v>6454.152</v>
      </c>
    </row>
    <row r="6960" spans="1:14" x14ac:dyDescent="0.25">
      <c r="A6960" s="1" t="s">
        <v>6</v>
      </c>
      <c r="B6960" s="1" t="s">
        <v>39</v>
      </c>
      <c r="C6960" s="1" t="s">
        <v>19</v>
      </c>
      <c r="D6960" s="1" t="s">
        <v>20</v>
      </c>
      <c r="E6960" s="1" t="s">
        <v>13</v>
      </c>
      <c r="F6960" s="1" t="s">
        <v>12</v>
      </c>
      <c r="G6960" s="1" t="s">
        <v>66</v>
      </c>
      <c r="H6960" s="1">
        <v>6</v>
      </c>
      <c r="I6960">
        <v>2091.2718</v>
      </c>
      <c r="J6960" s="1">
        <f>SUMIFS(I:I,B:B,Table1_2[[#This Row],[Category Level 2]],D:D,Table1_2[[#This Row],[Brand]],E:E,Table1_2[[#This Row],[Region]],F:F,Table1_2[[#This Row],[Measure]],G:G,Table1_2[[#This Row],[Year]],H:H,"&lt;="&amp;Table1_2[[#This Row],[Month]])</f>
        <v>11418.154200000001</v>
      </c>
      <c r="K69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20610.0478</v>
      </c>
      <c r="N6960">
        <f>Table1_2[[#This Row],[Value]]*2.5</f>
        <v>5228.1795000000002</v>
      </c>
    </row>
    <row r="6961" spans="1:14" x14ac:dyDescent="0.25">
      <c r="A6961" s="1" t="s">
        <v>6</v>
      </c>
      <c r="B6961" s="1" t="s">
        <v>39</v>
      </c>
      <c r="C6961" s="1" t="s">
        <v>19</v>
      </c>
      <c r="D6961" s="1" t="s">
        <v>20</v>
      </c>
      <c r="E6961" s="1" t="s">
        <v>13</v>
      </c>
      <c r="F6961" s="1" t="s">
        <v>12</v>
      </c>
      <c r="G6961" s="1" t="s">
        <v>66</v>
      </c>
      <c r="H6961" s="1">
        <v>7</v>
      </c>
      <c r="I6961">
        <v>2150.3294000000001</v>
      </c>
      <c r="J6961" s="1">
        <f>SUMIFS(I:I,B:B,Table1_2[[#This Row],[Category Level 2]],D:D,Table1_2[[#This Row],[Brand]],E:E,Table1_2[[#This Row],[Region]],F:F,Table1_2[[#This Row],[Measure]],G:G,Table1_2[[#This Row],[Year]],H:H,"&lt;="&amp;Table1_2[[#This Row],[Month]])</f>
        <v>13568.483600000001</v>
      </c>
      <c r="K69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20883.189200000001</v>
      </c>
      <c r="N6961">
        <f>Table1_2[[#This Row],[Value]]*2.5</f>
        <v>5375.8235000000004</v>
      </c>
    </row>
    <row r="6962" spans="1:14" x14ac:dyDescent="0.25">
      <c r="A6962" s="1" t="s">
        <v>6</v>
      </c>
      <c r="B6962" s="1" t="s">
        <v>39</v>
      </c>
      <c r="C6962" s="1" t="s">
        <v>19</v>
      </c>
      <c r="D6962" s="1" t="s">
        <v>20</v>
      </c>
      <c r="E6962" s="1" t="s">
        <v>13</v>
      </c>
      <c r="F6962" s="1" t="s">
        <v>12</v>
      </c>
      <c r="G6962" s="1" t="s">
        <v>66</v>
      </c>
      <c r="H6962" s="1">
        <v>8</v>
      </c>
      <c r="I6962">
        <v>1949.9554000000001</v>
      </c>
      <c r="J6962" s="1">
        <f>SUMIFS(I:I,B:B,Table1_2[[#This Row],[Category Level 2]],D:D,Table1_2[[#This Row],[Brand]],E:E,Table1_2[[#This Row],[Region]],F:F,Table1_2[[#This Row],[Measure]],G:G,Table1_2[[#This Row],[Year]],H:H,"&lt;="&amp;Table1_2[[#This Row],[Month]])</f>
        <v>15518.439000000002</v>
      </c>
      <c r="K69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21712.104800000001</v>
      </c>
      <c r="N6962">
        <f>Table1_2[[#This Row],[Value]]*2.5</f>
        <v>4874.8885</v>
      </c>
    </row>
    <row r="6963" spans="1:14" x14ac:dyDescent="0.25">
      <c r="A6963" s="1" t="s">
        <v>6</v>
      </c>
      <c r="B6963" s="1" t="s">
        <v>39</v>
      </c>
      <c r="C6963" s="1" t="s">
        <v>19</v>
      </c>
      <c r="D6963" s="1" t="s">
        <v>20</v>
      </c>
      <c r="E6963" s="1" t="s">
        <v>13</v>
      </c>
      <c r="F6963" s="1" t="s">
        <v>12</v>
      </c>
      <c r="G6963" s="1" t="s">
        <v>66</v>
      </c>
      <c r="H6963" s="1">
        <v>9</v>
      </c>
      <c r="I6963">
        <v>2508.8933999999999</v>
      </c>
      <c r="J6963" s="1">
        <f>SUMIFS(I:I,B:B,Table1_2[[#This Row],[Category Level 2]],D:D,Table1_2[[#This Row],[Brand]],E:E,Table1_2[[#This Row],[Region]],F:F,Table1_2[[#This Row],[Measure]],G:G,Table1_2[[#This Row],[Year]],H:H,"&lt;="&amp;Table1_2[[#This Row],[Month]])</f>
        <v>18027.332400000003</v>
      </c>
      <c r="K69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22496.727200000001</v>
      </c>
      <c r="N6963">
        <f>Table1_2[[#This Row],[Value]]*2.5</f>
        <v>6272.2335000000003</v>
      </c>
    </row>
    <row r="6964" spans="1:14" x14ac:dyDescent="0.25">
      <c r="A6964" s="1" t="s">
        <v>6</v>
      </c>
      <c r="B6964" s="1" t="s">
        <v>39</v>
      </c>
      <c r="C6964" s="1" t="s">
        <v>19</v>
      </c>
      <c r="D6964" s="1" t="s">
        <v>20</v>
      </c>
      <c r="E6964" s="1" t="s">
        <v>13</v>
      </c>
      <c r="F6964" s="1" t="s">
        <v>12</v>
      </c>
      <c r="G6964" s="1" t="s">
        <v>66</v>
      </c>
      <c r="H6964" s="1">
        <v>10</v>
      </c>
      <c r="I6964">
        <v>2598.5344</v>
      </c>
      <c r="J6964" s="1">
        <f>SUMIFS(I:I,B:B,Table1_2[[#This Row],[Category Level 2]],D:D,Table1_2[[#This Row],[Brand]],E:E,Table1_2[[#This Row],[Region]],F:F,Table1_2[[#This Row],[Measure]],G:G,Table1_2[[#This Row],[Year]],H:H,"&lt;="&amp;Table1_2[[#This Row],[Month]])</f>
        <v>20625.866800000003</v>
      </c>
      <c r="K69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23662.060200000004</v>
      </c>
      <c r="N6964">
        <f>Table1_2[[#This Row],[Value]]*2.5</f>
        <v>6496.3360000000002</v>
      </c>
    </row>
    <row r="6965" spans="1:14" x14ac:dyDescent="0.25">
      <c r="A6965" s="1" t="s">
        <v>6</v>
      </c>
      <c r="B6965" s="1" t="s">
        <v>39</v>
      </c>
      <c r="C6965" s="1" t="s">
        <v>19</v>
      </c>
      <c r="D6965" s="1" t="s">
        <v>20</v>
      </c>
      <c r="E6965" s="1" t="s">
        <v>13</v>
      </c>
      <c r="F6965" s="1" t="s">
        <v>12</v>
      </c>
      <c r="G6965" s="1" t="s">
        <v>66</v>
      </c>
      <c r="H6965" s="1">
        <v>11</v>
      </c>
      <c r="I6965">
        <v>2301.1372000000001</v>
      </c>
      <c r="J6965" s="1">
        <f>SUMIFS(I:I,B:B,Table1_2[[#This Row],[Category Level 2]],D:D,Table1_2[[#This Row],[Brand]],E:E,Table1_2[[#This Row],[Region]],F:F,Table1_2[[#This Row],[Measure]],G:G,Table1_2[[#This Row],[Year]],H:H,"&lt;="&amp;Table1_2[[#This Row],[Month]])</f>
        <v>22927.004000000004</v>
      </c>
      <c r="K69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24662.875600000003</v>
      </c>
      <c r="N6965">
        <f>Table1_2[[#This Row],[Value]]*2.5</f>
        <v>5752.8430000000008</v>
      </c>
    </row>
    <row r="6966" spans="1:14" x14ac:dyDescent="0.25">
      <c r="A6966" s="1" t="s">
        <v>6</v>
      </c>
      <c r="B6966" s="1" t="s">
        <v>39</v>
      </c>
      <c r="C6966" s="1" t="s">
        <v>19</v>
      </c>
      <c r="D6966" s="1" t="s">
        <v>20</v>
      </c>
      <c r="E6966" s="1" t="s">
        <v>13</v>
      </c>
      <c r="F6966" s="1" t="s">
        <v>12</v>
      </c>
      <c r="G6966" s="1" t="s">
        <v>66</v>
      </c>
      <c r="H6966" s="1">
        <v>12</v>
      </c>
      <c r="I6966">
        <v>3297.7341999999999</v>
      </c>
      <c r="J6966" s="1">
        <f>SUMIFS(I:I,B:B,Table1_2[[#This Row],[Category Level 2]],D:D,Table1_2[[#This Row],[Brand]],E:E,Table1_2[[#This Row],[Region]],F:F,Table1_2[[#This Row],[Measure]],G:G,Table1_2[[#This Row],[Year]],H:H,"&lt;="&amp;Table1_2[[#This Row],[Month]])</f>
        <v>26224.738200000003</v>
      </c>
      <c r="K69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26224.738200000003</v>
      </c>
      <c r="N6966">
        <f>Table1_2[[#This Row],[Value]]*2.5</f>
        <v>8244.3354999999992</v>
      </c>
    </row>
    <row r="6967" spans="1:14" x14ac:dyDescent="0.25">
      <c r="A6967" s="1" t="s">
        <v>6</v>
      </c>
      <c r="B6967" s="1" t="s">
        <v>39</v>
      </c>
      <c r="C6967" s="1" t="s">
        <v>19</v>
      </c>
      <c r="D6967" s="1" t="s">
        <v>20</v>
      </c>
      <c r="E6967" s="1" t="s">
        <v>13</v>
      </c>
      <c r="F6967" s="1" t="s">
        <v>12</v>
      </c>
      <c r="G6967" s="1" t="s">
        <v>67</v>
      </c>
      <c r="H6967" s="1">
        <v>1</v>
      </c>
      <c r="I6967">
        <v>3799.7237999999998</v>
      </c>
      <c r="J6967" s="1">
        <f>SUMIFS(I:I,B:B,Table1_2[[#This Row],[Category Level 2]],D:D,Table1_2[[#This Row],[Brand]],E:E,Table1_2[[#This Row],[Region]],F:F,Table1_2[[#This Row],[Measure]],G:G,Table1_2[[#This Row],[Year]],H:H,"&lt;="&amp;Table1_2[[#This Row],[Month]])</f>
        <v>3799.7237999999998</v>
      </c>
      <c r="K69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28769.488000000001</v>
      </c>
      <c r="N6967">
        <f>Table1_2[[#This Row],[Value]]*2.5</f>
        <v>9499.3094999999994</v>
      </c>
    </row>
    <row r="6968" spans="1:14" x14ac:dyDescent="0.25">
      <c r="A6968" s="1" t="s">
        <v>6</v>
      </c>
      <c r="B6968" s="1" t="s">
        <v>39</v>
      </c>
      <c r="C6968" s="1" t="s">
        <v>19</v>
      </c>
      <c r="D6968" s="1" t="s">
        <v>20</v>
      </c>
      <c r="E6968" s="1" t="s">
        <v>13</v>
      </c>
      <c r="F6968" s="1" t="s">
        <v>12</v>
      </c>
      <c r="G6968" s="1" t="s">
        <v>67</v>
      </c>
      <c r="H6968" s="1">
        <v>2</v>
      </c>
      <c r="I6968">
        <v>2926.5149999999999</v>
      </c>
      <c r="J6968" s="1">
        <f>SUMIFS(I:I,B:B,Table1_2[[#This Row],[Category Level 2]],D:D,Table1_2[[#This Row],[Brand]],E:E,Table1_2[[#This Row],[Region]],F:F,Table1_2[[#This Row],[Measure]],G:G,Table1_2[[#This Row],[Year]],H:H,"&lt;="&amp;Table1_2[[#This Row],[Month]])</f>
        <v>6726.2387999999992</v>
      </c>
      <c r="K69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30246.982600000003</v>
      </c>
      <c r="N6968">
        <f>Table1_2[[#This Row],[Value]]*2.5</f>
        <v>7316.2874999999995</v>
      </c>
    </row>
    <row r="6969" spans="1:14" x14ac:dyDescent="0.25">
      <c r="A6969" s="1" t="s">
        <v>6</v>
      </c>
      <c r="B6969" s="1" t="s">
        <v>39</v>
      </c>
      <c r="C6969" s="1" t="s">
        <v>19</v>
      </c>
      <c r="D6969" s="1" t="s">
        <v>20</v>
      </c>
      <c r="E6969" s="1" t="s">
        <v>13</v>
      </c>
      <c r="F6969" s="1" t="s">
        <v>12</v>
      </c>
      <c r="G6969" s="1" t="s">
        <v>67</v>
      </c>
      <c r="H6969" s="1">
        <v>3</v>
      </c>
      <c r="I6969">
        <v>2973.9719999999998</v>
      </c>
      <c r="J6969" s="1">
        <f>SUMIFS(I:I,B:B,Table1_2[[#This Row],[Category Level 2]],D:D,Table1_2[[#This Row],[Brand]],E:E,Table1_2[[#This Row],[Region]],F:F,Table1_2[[#This Row],[Measure]],G:G,Table1_2[[#This Row],[Year]],H:H,"&lt;="&amp;Table1_2[[#This Row],[Month]])</f>
        <v>9700.2107999999989</v>
      </c>
      <c r="K69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30973.601999999999</v>
      </c>
      <c r="N6969">
        <f>Table1_2[[#This Row],[Value]]*2.5</f>
        <v>7434.9299999999994</v>
      </c>
    </row>
    <row r="6970" spans="1:14" x14ac:dyDescent="0.25">
      <c r="A6970" s="1" t="s">
        <v>6</v>
      </c>
      <c r="B6970" s="1" t="s">
        <v>39</v>
      </c>
      <c r="C6970" s="1" t="s">
        <v>19</v>
      </c>
      <c r="D6970" s="1" t="s">
        <v>20</v>
      </c>
      <c r="E6970" s="1" t="s">
        <v>14</v>
      </c>
      <c r="F6970" s="1" t="s">
        <v>11</v>
      </c>
      <c r="G6970" s="1" t="s">
        <v>62</v>
      </c>
      <c r="H6970" s="1">
        <v>1</v>
      </c>
      <c r="I6970">
        <v>111.7876</v>
      </c>
      <c r="J6970" s="1">
        <f>SUMIFS(I:I,B:B,Table1_2[[#This Row],[Category Level 2]],D:D,Table1_2[[#This Row],[Brand]],E:E,Table1_2[[#This Row],[Region]],F:F,Table1_2[[#This Row],[Measure]],G:G,Table1_2[[#This Row],[Year]],H:H,"&lt;="&amp;Table1_2[[#This Row],[Month]])</f>
        <v>111.7876</v>
      </c>
      <c r="K69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111.7876</v>
      </c>
      <c r="N6970">
        <f>Table1_2[[#This Row],[Value]]*2.5</f>
        <v>279.46899999999999</v>
      </c>
    </row>
    <row r="6971" spans="1:14" x14ac:dyDescent="0.25">
      <c r="A6971" s="1" t="s">
        <v>6</v>
      </c>
      <c r="B6971" s="1" t="s">
        <v>39</v>
      </c>
      <c r="C6971" s="1" t="s">
        <v>19</v>
      </c>
      <c r="D6971" s="1" t="s">
        <v>20</v>
      </c>
      <c r="E6971" s="1" t="s">
        <v>14</v>
      </c>
      <c r="F6971" s="1" t="s">
        <v>11</v>
      </c>
      <c r="G6971" s="1" t="s">
        <v>62</v>
      </c>
      <c r="H6971" s="1">
        <v>2</v>
      </c>
      <c r="I6971">
        <v>72.767399999999995</v>
      </c>
      <c r="J6971" s="1">
        <f>SUMIFS(I:I,B:B,Table1_2[[#This Row],[Category Level 2]],D:D,Table1_2[[#This Row],[Brand]],E:E,Table1_2[[#This Row],[Region]],F:F,Table1_2[[#This Row],[Measure]],G:G,Table1_2[[#This Row],[Year]],H:H,"&lt;="&amp;Table1_2[[#This Row],[Month]])</f>
        <v>184.55500000000001</v>
      </c>
      <c r="K69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184.55500000000001</v>
      </c>
      <c r="N6971">
        <f>Table1_2[[#This Row],[Value]]*2.5</f>
        <v>181.91849999999999</v>
      </c>
    </row>
    <row r="6972" spans="1:14" x14ac:dyDescent="0.25">
      <c r="A6972" s="1" t="s">
        <v>6</v>
      </c>
      <c r="B6972" s="1" t="s">
        <v>39</v>
      </c>
      <c r="C6972" s="1" t="s">
        <v>19</v>
      </c>
      <c r="D6972" s="1" t="s">
        <v>20</v>
      </c>
      <c r="E6972" s="1" t="s">
        <v>14</v>
      </c>
      <c r="F6972" s="1" t="s">
        <v>11</v>
      </c>
      <c r="G6972" s="1" t="s">
        <v>62</v>
      </c>
      <c r="H6972" s="1">
        <v>3</v>
      </c>
      <c r="I6972">
        <v>104.4054</v>
      </c>
      <c r="J6972" s="1">
        <f>SUMIFS(I:I,B:B,Table1_2[[#This Row],[Category Level 2]],D:D,Table1_2[[#This Row],[Brand]],E:E,Table1_2[[#This Row],[Region]],F:F,Table1_2[[#This Row],[Measure]],G:G,Table1_2[[#This Row],[Year]],H:H,"&lt;="&amp;Table1_2[[#This Row],[Month]])</f>
        <v>288.96039999999999</v>
      </c>
      <c r="K69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288.96039999999999</v>
      </c>
      <c r="N6972">
        <f>Table1_2[[#This Row],[Value]]*2.5</f>
        <v>261.01350000000002</v>
      </c>
    </row>
    <row r="6973" spans="1:14" x14ac:dyDescent="0.25">
      <c r="A6973" s="1" t="s">
        <v>6</v>
      </c>
      <c r="B6973" s="1" t="s">
        <v>39</v>
      </c>
      <c r="C6973" s="1" t="s">
        <v>19</v>
      </c>
      <c r="D6973" s="1" t="s">
        <v>20</v>
      </c>
      <c r="E6973" s="1" t="s">
        <v>14</v>
      </c>
      <c r="F6973" s="1" t="s">
        <v>11</v>
      </c>
      <c r="G6973" s="1" t="s">
        <v>62</v>
      </c>
      <c r="H6973" s="1">
        <v>4</v>
      </c>
      <c r="I6973">
        <v>199.3194</v>
      </c>
      <c r="J6973" s="1">
        <f>SUMIFS(I:I,B:B,Table1_2[[#This Row],[Category Level 2]],D:D,Table1_2[[#This Row],[Brand]],E:E,Table1_2[[#This Row],[Region]],F:F,Table1_2[[#This Row],[Measure]],G:G,Table1_2[[#This Row],[Year]],H:H,"&lt;="&amp;Table1_2[[#This Row],[Month]])</f>
        <v>488.27980000000002</v>
      </c>
      <c r="K69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488.27980000000002</v>
      </c>
      <c r="N6973">
        <f>Table1_2[[#This Row],[Value]]*2.5</f>
        <v>498.29849999999999</v>
      </c>
    </row>
    <row r="6974" spans="1:14" x14ac:dyDescent="0.25">
      <c r="A6974" s="1" t="s">
        <v>6</v>
      </c>
      <c r="B6974" s="1" t="s">
        <v>39</v>
      </c>
      <c r="C6974" s="1" t="s">
        <v>19</v>
      </c>
      <c r="D6974" s="1" t="s">
        <v>20</v>
      </c>
      <c r="E6974" s="1" t="s">
        <v>14</v>
      </c>
      <c r="F6974" s="1" t="s">
        <v>11</v>
      </c>
      <c r="G6974" s="1" t="s">
        <v>62</v>
      </c>
      <c r="H6974" s="1">
        <v>5</v>
      </c>
      <c r="I6974">
        <v>31.637999999999998</v>
      </c>
      <c r="J6974" s="1">
        <f>SUMIFS(I:I,B:B,Table1_2[[#This Row],[Category Level 2]],D:D,Table1_2[[#This Row],[Brand]],E:E,Table1_2[[#This Row],[Region]],F:F,Table1_2[[#This Row],[Measure]],G:G,Table1_2[[#This Row],[Year]],H:H,"&lt;="&amp;Table1_2[[#This Row],[Month]])</f>
        <v>519.91780000000006</v>
      </c>
      <c r="K69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519.91780000000006</v>
      </c>
      <c r="N6974">
        <f>Table1_2[[#This Row],[Value]]*2.5</f>
        <v>79.094999999999999</v>
      </c>
    </row>
    <row r="6975" spans="1:14" x14ac:dyDescent="0.25">
      <c r="A6975" s="1" t="s">
        <v>6</v>
      </c>
      <c r="B6975" s="1" t="s">
        <v>39</v>
      </c>
      <c r="C6975" s="1" t="s">
        <v>19</v>
      </c>
      <c r="D6975" s="1" t="s">
        <v>20</v>
      </c>
      <c r="E6975" s="1" t="s">
        <v>14</v>
      </c>
      <c r="F6975" s="1" t="s">
        <v>11</v>
      </c>
      <c r="G6975" s="1" t="s">
        <v>62</v>
      </c>
      <c r="H6975" s="1">
        <v>6</v>
      </c>
      <c r="I6975">
        <v>142.37100000000001</v>
      </c>
      <c r="J6975" s="1">
        <f>SUMIFS(I:I,B:B,Table1_2[[#This Row],[Category Level 2]],D:D,Table1_2[[#This Row],[Brand]],E:E,Table1_2[[#This Row],[Region]],F:F,Table1_2[[#This Row],[Measure]],G:G,Table1_2[[#This Row],[Year]],H:H,"&lt;="&amp;Table1_2[[#This Row],[Month]])</f>
        <v>662.28880000000004</v>
      </c>
      <c r="K69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662.28880000000004</v>
      </c>
      <c r="N6975">
        <f>Table1_2[[#This Row],[Value]]*2.5</f>
        <v>355.92750000000001</v>
      </c>
    </row>
    <row r="6976" spans="1:14" x14ac:dyDescent="0.25">
      <c r="A6976" s="1" t="s">
        <v>6</v>
      </c>
      <c r="B6976" s="1" t="s">
        <v>39</v>
      </c>
      <c r="C6976" s="1" t="s">
        <v>19</v>
      </c>
      <c r="D6976" s="1" t="s">
        <v>20</v>
      </c>
      <c r="E6976" s="1" t="s">
        <v>14</v>
      </c>
      <c r="F6976" s="1" t="s">
        <v>11</v>
      </c>
      <c r="G6976" s="1" t="s">
        <v>62</v>
      </c>
      <c r="H6976" s="1">
        <v>7</v>
      </c>
      <c r="I6976">
        <v>130.7704</v>
      </c>
      <c r="J6976" s="1">
        <f>SUMIFS(I:I,B:B,Table1_2[[#This Row],[Category Level 2]],D:D,Table1_2[[#This Row],[Brand]],E:E,Table1_2[[#This Row],[Region]],F:F,Table1_2[[#This Row],[Measure]],G:G,Table1_2[[#This Row],[Year]],H:H,"&lt;="&amp;Table1_2[[#This Row],[Month]])</f>
        <v>793.05920000000003</v>
      </c>
      <c r="K69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793.05920000000003</v>
      </c>
      <c r="N6976">
        <f>Table1_2[[#This Row],[Value]]*2.5</f>
        <v>326.92599999999999</v>
      </c>
    </row>
    <row r="6977" spans="1:14" x14ac:dyDescent="0.25">
      <c r="A6977" s="1" t="s">
        <v>6</v>
      </c>
      <c r="B6977" s="1" t="s">
        <v>39</v>
      </c>
      <c r="C6977" s="1" t="s">
        <v>19</v>
      </c>
      <c r="D6977" s="1" t="s">
        <v>20</v>
      </c>
      <c r="E6977" s="1" t="s">
        <v>14</v>
      </c>
      <c r="F6977" s="1" t="s">
        <v>11</v>
      </c>
      <c r="G6977" s="1" t="s">
        <v>62</v>
      </c>
      <c r="H6977" s="1">
        <v>8</v>
      </c>
      <c r="I6977">
        <v>124.44279999999999</v>
      </c>
      <c r="J6977" s="1">
        <f>SUMIFS(I:I,B:B,Table1_2[[#This Row],[Category Level 2]],D:D,Table1_2[[#This Row],[Brand]],E:E,Table1_2[[#This Row],[Region]],F:F,Table1_2[[#This Row],[Measure]],G:G,Table1_2[[#This Row],[Year]],H:H,"&lt;="&amp;Table1_2[[#This Row],[Month]])</f>
        <v>917.50200000000007</v>
      </c>
      <c r="K69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917.50200000000007</v>
      </c>
      <c r="N6977">
        <f>Table1_2[[#This Row],[Value]]*2.5</f>
        <v>311.10699999999997</v>
      </c>
    </row>
    <row r="6978" spans="1:14" x14ac:dyDescent="0.25">
      <c r="A6978" s="1" t="s">
        <v>6</v>
      </c>
      <c r="B6978" s="1" t="s">
        <v>39</v>
      </c>
      <c r="C6978" s="1" t="s">
        <v>19</v>
      </c>
      <c r="D6978" s="1" t="s">
        <v>20</v>
      </c>
      <c r="E6978" s="1" t="s">
        <v>14</v>
      </c>
      <c r="F6978" s="1" t="s">
        <v>11</v>
      </c>
      <c r="G6978" s="1" t="s">
        <v>62</v>
      </c>
      <c r="H6978" s="1">
        <v>9</v>
      </c>
      <c r="I6978">
        <v>127.6066</v>
      </c>
      <c r="J6978" s="1">
        <f>SUMIFS(I:I,B:B,Table1_2[[#This Row],[Category Level 2]],D:D,Table1_2[[#This Row],[Brand]],E:E,Table1_2[[#This Row],[Region]],F:F,Table1_2[[#This Row],[Measure]],G:G,Table1_2[[#This Row],[Year]],H:H,"&lt;="&amp;Table1_2[[#This Row],[Month]])</f>
        <v>1045.1086</v>
      </c>
      <c r="K69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1045.1086</v>
      </c>
      <c r="N6978">
        <f>Table1_2[[#This Row],[Value]]*2.5</f>
        <v>319.01650000000001</v>
      </c>
    </row>
    <row r="6979" spans="1:14" x14ac:dyDescent="0.25">
      <c r="A6979" s="1" t="s">
        <v>6</v>
      </c>
      <c r="B6979" s="1" t="s">
        <v>39</v>
      </c>
      <c r="C6979" s="1" t="s">
        <v>19</v>
      </c>
      <c r="D6979" s="1" t="s">
        <v>20</v>
      </c>
      <c r="E6979" s="1" t="s">
        <v>14</v>
      </c>
      <c r="F6979" s="1" t="s">
        <v>11</v>
      </c>
      <c r="G6979" s="1" t="s">
        <v>62</v>
      </c>
      <c r="H6979" s="1">
        <v>10</v>
      </c>
      <c r="I6979">
        <v>125.4974</v>
      </c>
      <c r="J6979" s="1">
        <f>SUMIFS(I:I,B:B,Table1_2[[#This Row],[Category Level 2]],D:D,Table1_2[[#This Row],[Brand]],E:E,Table1_2[[#This Row],[Region]],F:F,Table1_2[[#This Row],[Measure]],G:G,Table1_2[[#This Row],[Year]],H:H,"&lt;="&amp;Table1_2[[#This Row],[Month]])</f>
        <v>1170.606</v>
      </c>
      <c r="K69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1170.606</v>
      </c>
      <c r="N6979">
        <f>Table1_2[[#This Row],[Value]]*2.5</f>
        <v>313.74349999999998</v>
      </c>
    </row>
    <row r="6980" spans="1:14" x14ac:dyDescent="0.25">
      <c r="A6980" s="1" t="s">
        <v>6</v>
      </c>
      <c r="B6980" s="1" t="s">
        <v>39</v>
      </c>
      <c r="C6980" s="1" t="s">
        <v>19</v>
      </c>
      <c r="D6980" s="1" t="s">
        <v>20</v>
      </c>
      <c r="E6980" s="1" t="s">
        <v>14</v>
      </c>
      <c r="F6980" s="1" t="s">
        <v>11</v>
      </c>
      <c r="G6980" s="1" t="s">
        <v>62</v>
      </c>
      <c r="H6980" s="1">
        <v>11</v>
      </c>
      <c r="I6980">
        <v>165.57220000000001</v>
      </c>
      <c r="J6980" s="1">
        <f>SUMIFS(I:I,B:B,Table1_2[[#This Row],[Category Level 2]],D:D,Table1_2[[#This Row],[Brand]],E:E,Table1_2[[#This Row],[Region]],F:F,Table1_2[[#This Row],[Measure]],G:G,Table1_2[[#This Row],[Year]],H:H,"&lt;="&amp;Table1_2[[#This Row],[Month]])</f>
        <v>1336.1782000000001</v>
      </c>
      <c r="K69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1336.1782000000001</v>
      </c>
      <c r="N6980">
        <f>Table1_2[[#This Row],[Value]]*2.5</f>
        <v>413.93050000000005</v>
      </c>
    </row>
    <row r="6981" spans="1:14" x14ac:dyDescent="0.25">
      <c r="A6981" s="1" t="s">
        <v>6</v>
      </c>
      <c r="B6981" s="1" t="s">
        <v>39</v>
      </c>
      <c r="C6981" s="1" t="s">
        <v>19</v>
      </c>
      <c r="D6981" s="1" t="s">
        <v>20</v>
      </c>
      <c r="E6981" s="1" t="s">
        <v>14</v>
      </c>
      <c r="F6981" s="1" t="s">
        <v>11</v>
      </c>
      <c r="G6981" s="1" t="s">
        <v>62</v>
      </c>
      <c r="H6981" s="1">
        <v>12</v>
      </c>
      <c r="I6981">
        <v>136.04339999999999</v>
      </c>
      <c r="J6981" s="1">
        <f>SUMIFS(I:I,B:B,Table1_2[[#This Row],[Category Level 2]],D:D,Table1_2[[#This Row],[Brand]],E:E,Table1_2[[#This Row],[Region]],F:F,Table1_2[[#This Row],[Measure]],G:G,Table1_2[[#This Row],[Year]],H:H,"&lt;="&amp;Table1_2[[#This Row],[Month]])</f>
        <v>1472.2216000000001</v>
      </c>
      <c r="K69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1472.2216000000001</v>
      </c>
      <c r="N6981">
        <f>Table1_2[[#This Row],[Value]]*2.5</f>
        <v>340.10849999999999</v>
      </c>
    </row>
    <row r="6982" spans="1:14" x14ac:dyDescent="0.25">
      <c r="A6982" s="1" t="s">
        <v>6</v>
      </c>
      <c r="B6982" s="1" t="s">
        <v>39</v>
      </c>
      <c r="C6982" s="1" t="s">
        <v>19</v>
      </c>
      <c r="D6982" s="1" t="s">
        <v>20</v>
      </c>
      <c r="E6982" s="1" t="s">
        <v>14</v>
      </c>
      <c r="F6982" s="1" t="s">
        <v>11</v>
      </c>
      <c r="G6982" s="1" t="s">
        <v>63</v>
      </c>
      <c r="H6982" s="1">
        <v>1</v>
      </c>
      <c r="I6982">
        <v>137.09799999999998</v>
      </c>
      <c r="J6982" s="1">
        <f>SUMIFS(I:I,B:B,Table1_2[[#This Row],[Category Level 2]],D:D,Table1_2[[#This Row],[Brand]],E:E,Table1_2[[#This Row],[Region]],F:F,Table1_2[[#This Row],[Measure]],G:G,Table1_2[[#This Row],[Year]],H:H,"&lt;="&amp;Table1_2[[#This Row],[Month]])</f>
        <v>137.09799999999998</v>
      </c>
      <c r="K69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1497.5320000000002</v>
      </c>
      <c r="N6982">
        <f>Table1_2[[#This Row],[Value]]*2.5</f>
        <v>342.74499999999995</v>
      </c>
    </row>
    <row r="6983" spans="1:14" x14ac:dyDescent="0.25">
      <c r="A6983" s="1" t="s">
        <v>6</v>
      </c>
      <c r="B6983" s="1" t="s">
        <v>39</v>
      </c>
      <c r="C6983" s="1" t="s">
        <v>19</v>
      </c>
      <c r="D6983" s="1" t="s">
        <v>20</v>
      </c>
      <c r="E6983" s="1" t="s">
        <v>14</v>
      </c>
      <c r="F6983" s="1" t="s">
        <v>11</v>
      </c>
      <c r="G6983" s="1" t="s">
        <v>63</v>
      </c>
      <c r="H6983" s="1">
        <v>2</v>
      </c>
      <c r="I6983">
        <v>176.1182</v>
      </c>
      <c r="J6983" s="1">
        <f>SUMIFS(I:I,B:B,Table1_2[[#This Row],[Category Level 2]],D:D,Table1_2[[#This Row],[Brand]],E:E,Table1_2[[#This Row],[Region]],F:F,Table1_2[[#This Row],[Measure]],G:G,Table1_2[[#This Row],[Year]],H:H,"&lt;="&amp;Table1_2[[#This Row],[Month]])</f>
        <v>313.21619999999996</v>
      </c>
      <c r="K69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1600.8827999999999</v>
      </c>
      <c r="N6983">
        <f>Table1_2[[#This Row],[Value]]*2.5</f>
        <v>440.2955</v>
      </c>
    </row>
    <row r="6984" spans="1:14" x14ac:dyDescent="0.25">
      <c r="A6984" s="1" t="s">
        <v>6</v>
      </c>
      <c r="B6984" s="1" t="s">
        <v>39</v>
      </c>
      <c r="C6984" s="1" t="s">
        <v>19</v>
      </c>
      <c r="D6984" s="1" t="s">
        <v>20</v>
      </c>
      <c r="E6984" s="1" t="s">
        <v>14</v>
      </c>
      <c r="F6984" s="1" t="s">
        <v>11</v>
      </c>
      <c r="G6984" s="1" t="s">
        <v>63</v>
      </c>
      <c r="H6984" s="1">
        <v>3</v>
      </c>
      <c r="I6984">
        <v>156.08080000000001</v>
      </c>
      <c r="J6984" s="1">
        <f>SUMIFS(I:I,B:B,Table1_2[[#This Row],[Category Level 2]],D:D,Table1_2[[#This Row],[Brand]],E:E,Table1_2[[#This Row],[Region]],F:F,Table1_2[[#This Row],[Measure]],G:G,Table1_2[[#This Row],[Year]],H:H,"&lt;="&amp;Table1_2[[#This Row],[Month]])</f>
        <v>469.29699999999997</v>
      </c>
      <c r="K69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1652.5581999999999</v>
      </c>
      <c r="N6984">
        <f>Table1_2[[#This Row],[Value]]*2.5</f>
        <v>390.202</v>
      </c>
    </row>
    <row r="6985" spans="1:14" x14ac:dyDescent="0.25">
      <c r="A6985" s="1" t="s">
        <v>6</v>
      </c>
      <c r="B6985" s="1" t="s">
        <v>39</v>
      </c>
      <c r="C6985" s="1" t="s">
        <v>19</v>
      </c>
      <c r="D6985" s="1" t="s">
        <v>20</v>
      </c>
      <c r="E6985" s="1" t="s">
        <v>14</v>
      </c>
      <c r="F6985" s="1" t="s">
        <v>11</v>
      </c>
      <c r="G6985" s="1" t="s">
        <v>63</v>
      </c>
      <c r="H6985" s="1">
        <v>4</v>
      </c>
      <c r="I6985">
        <v>147.64400000000001</v>
      </c>
      <c r="J6985" s="1">
        <f>SUMIFS(I:I,B:B,Table1_2[[#This Row],[Category Level 2]],D:D,Table1_2[[#This Row],[Brand]],E:E,Table1_2[[#This Row],[Region]],F:F,Table1_2[[#This Row],[Measure]],G:G,Table1_2[[#This Row],[Year]],H:H,"&lt;="&amp;Table1_2[[#This Row],[Month]])</f>
        <v>616.94100000000003</v>
      </c>
      <c r="K69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1600.8828000000001</v>
      </c>
      <c r="N6985">
        <f>Table1_2[[#This Row],[Value]]*2.5</f>
        <v>369.11</v>
      </c>
    </row>
    <row r="6986" spans="1:14" x14ac:dyDescent="0.25">
      <c r="A6986" s="1" t="s">
        <v>6</v>
      </c>
      <c r="B6986" s="1" t="s">
        <v>39</v>
      </c>
      <c r="C6986" s="1" t="s">
        <v>19</v>
      </c>
      <c r="D6986" s="1" t="s">
        <v>20</v>
      </c>
      <c r="E6986" s="1" t="s">
        <v>14</v>
      </c>
      <c r="F6986" s="1" t="s">
        <v>11</v>
      </c>
      <c r="G6986" s="1" t="s">
        <v>63</v>
      </c>
      <c r="H6986" s="1">
        <v>5</v>
      </c>
      <c r="I6986">
        <v>170.84520000000001</v>
      </c>
      <c r="J6986" s="1">
        <f>SUMIFS(I:I,B:B,Table1_2[[#This Row],[Category Level 2]],D:D,Table1_2[[#This Row],[Brand]],E:E,Table1_2[[#This Row],[Region]],F:F,Table1_2[[#This Row],[Measure]],G:G,Table1_2[[#This Row],[Year]],H:H,"&lt;="&amp;Table1_2[[#This Row],[Month]])</f>
        <v>787.78620000000001</v>
      </c>
      <c r="K69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1740.09</v>
      </c>
      <c r="N6986">
        <f>Table1_2[[#This Row],[Value]]*2.5</f>
        <v>427.113</v>
      </c>
    </row>
    <row r="6987" spans="1:14" x14ac:dyDescent="0.25">
      <c r="A6987" s="1" t="s">
        <v>6</v>
      </c>
      <c r="B6987" s="1" t="s">
        <v>39</v>
      </c>
      <c r="C6987" s="1" t="s">
        <v>19</v>
      </c>
      <c r="D6987" s="1" t="s">
        <v>20</v>
      </c>
      <c r="E6987" s="1" t="s">
        <v>14</v>
      </c>
      <c r="F6987" s="1" t="s">
        <v>11</v>
      </c>
      <c r="G6987" s="1" t="s">
        <v>63</v>
      </c>
      <c r="H6987" s="1">
        <v>6</v>
      </c>
      <c r="I6987">
        <v>137.09799999999998</v>
      </c>
      <c r="J6987" s="1">
        <f>SUMIFS(I:I,B:B,Table1_2[[#This Row],[Category Level 2]],D:D,Table1_2[[#This Row],[Brand]],E:E,Table1_2[[#This Row],[Region]],F:F,Table1_2[[#This Row],[Measure]],G:G,Table1_2[[#This Row],[Year]],H:H,"&lt;="&amp;Table1_2[[#This Row],[Month]])</f>
        <v>924.88419999999996</v>
      </c>
      <c r="K69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1734.817</v>
      </c>
      <c r="N6987">
        <f>Table1_2[[#This Row],[Value]]*2.5</f>
        <v>342.74499999999995</v>
      </c>
    </row>
    <row r="6988" spans="1:14" x14ac:dyDescent="0.25">
      <c r="A6988" s="1" t="s">
        <v>6</v>
      </c>
      <c r="B6988" s="1" t="s">
        <v>39</v>
      </c>
      <c r="C6988" s="1" t="s">
        <v>19</v>
      </c>
      <c r="D6988" s="1" t="s">
        <v>20</v>
      </c>
      <c r="E6988" s="1" t="s">
        <v>14</v>
      </c>
      <c r="F6988" s="1" t="s">
        <v>11</v>
      </c>
      <c r="G6988" s="1" t="s">
        <v>63</v>
      </c>
      <c r="H6988" s="1">
        <v>7</v>
      </c>
      <c r="I6988">
        <v>143.4256</v>
      </c>
      <c r="J6988" s="1">
        <f>SUMIFS(I:I,B:B,Table1_2[[#This Row],[Category Level 2]],D:D,Table1_2[[#This Row],[Brand]],E:E,Table1_2[[#This Row],[Region]],F:F,Table1_2[[#This Row],[Measure]],G:G,Table1_2[[#This Row],[Year]],H:H,"&lt;="&amp;Table1_2[[#This Row],[Month]])</f>
        <v>1068.3098</v>
      </c>
      <c r="K69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1747.4721999999999</v>
      </c>
      <c r="N6988">
        <f>Table1_2[[#This Row],[Value]]*2.5</f>
        <v>358.56400000000002</v>
      </c>
    </row>
    <row r="6989" spans="1:14" x14ac:dyDescent="0.25">
      <c r="A6989" s="1" t="s">
        <v>6</v>
      </c>
      <c r="B6989" s="1" t="s">
        <v>39</v>
      </c>
      <c r="C6989" s="1" t="s">
        <v>19</v>
      </c>
      <c r="D6989" s="1" t="s">
        <v>20</v>
      </c>
      <c r="E6989" s="1" t="s">
        <v>14</v>
      </c>
      <c r="F6989" s="1" t="s">
        <v>11</v>
      </c>
      <c r="G6989" s="1" t="s">
        <v>63</v>
      </c>
      <c r="H6989" s="1">
        <v>8</v>
      </c>
      <c r="I6989">
        <v>180.3366</v>
      </c>
      <c r="J6989" s="1">
        <f>SUMIFS(I:I,B:B,Table1_2[[#This Row],[Category Level 2]],D:D,Table1_2[[#This Row],[Brand]],E:E,Table1_2[[#This Row],[Region]],F:F,Table1_2[[#This Row],[Measure]],G:G,Table1_2[[#This Row],[Year]],H:H,"&lt;="&amp;Table1_2[[#This Row],[Month]])</f>
        <v>1248.6464000000001</v>
      </c>
      <c r="K69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1803.366</v>
      </c>
      <c r="N6989">
        <f>Table1_2[[#This Row],[Value]]*2.5</f>
        <v>450.8415</v>
      </c>
    </row>
    <row r="6990" spans="1:14" x14ac:dyDescent="0.25">
      <c r="A6990" s="1" t="s">
        <v>6</v>
      </c>
      <c r="B6990" s="1" t="s">
        <v>39</v>
      </c>
      <c r="C6990" s="1" t="s">
        <v>19</v>
      </c>
      <c r="D6990" s="1" t="s">
        <v>20</v>
      </c>
      <c r="E6990" s="1" t="s">
        <v>14</v>
      </c>
      <c r="F6990" s="1" t="s">
        <v>11</v>
      </c>
      <c r="G6990" s="1" t="s">
        <v>63</v>
      </c>
      <c r="H6990" s="1">
        <v>9</v>
      </c>
      <c r="I6990">
        <v>102.2962</v>
      </c>
      <c r="J6990" s="1">
        <f>SUMIFS(I:I,B:B,Table1_2[[#This Row],[Category Level 2]],D:D,Table1_2[[#This Row],[Brand]],E:E,Table1_2[[#This Row],[Region]],F:F,Table1_2[[#This Row],[Measure]],G:G,Table1_2[[#This Row],[Year]],H:H,"&lt;="&amp;Table1_2[[#This Row],[Month]])</f>
        <v>1350.9426000000001</v>
      </c>
      <c r="K69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1778.0556000000001</v>
      </c>
      <c r="N6990">
        <f>Table1_2[[#This Row],[Value]]*2.5</f>
        <v>255.7405</v>
      </c>
    </row>
    <row r="6991" spans="1:14" x14ac:dyDescent="0.25">
      <c r="A6991" s="1" t="s">
        <v>6</v>
      </c>
      <c r="B6991" s="1" t="s">
        <v>39</v>
      </c>
      <c r="C6991" s="1" t="s">
        <v>19</v>
      </c>
      <c r="D6991" s="1" t="s">
        <v>20</v>
      </c>
      <c r="E6991" s="1" t="s">
        <v>14</v>
      </c>
      <c r="F6991" s="1" t="s">
        <v>11</v>
      </c>
      <c r="G6991" s="1" t="s">
        <v>63</v>
      </c>
      <c r="H6991" s="1">
        <v>10</v>
      </c>
      <c r="I6991">
        <v>201.42859999999999</v>
      </c>
      <c r="J6991" s="1">
        <f>SUMIFS(I:I,B:B,Table1_2[[#This Row],[Category Level 2]],D:D,Table1_2[[#This Row],[Brand]],E:E,Table1_2[[#This Row],[Region]],F:F,Table1_2[[#This Row],[Measure]],G:G,Table1_2[[#This Row],[Year]],H:H,"&lt;="&amp;Table1_2[[#This Row],[Month]])</f>
        <v>1552.3712</v>
      </c>
      <c r="K69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1853.9868000000001</v>
      </c>
      <c r="N6991">
        <f>Table1_2[[#This Row],[Value]]*2.5</f>
        <v>503.57149999999996</v>
      </c>
    </row>
    <row r="6992" spans="1:14" x14ac:dyDescent="0.25">
      <c r="A6992" s="1" t="s">
        <v>6</v>
      </c>
      <c r="B6992" s="1" t="s">
        <v>39</v>
      </c>
      <c r="C6992" s="1" t="s">
        <v>19</v>
      </c>
      <c r="D6992" s="1" t="s">
        <v>20</v>
      </c>
      <c r="E6992" s="1" t="s">
        <v>14</v>
      </c>
      <c r="F6992" s="1" t="s">
        <v>11</v>
      </c>
      <c r="G6992" s="1" t="s">
        <v>63</v>
      </c>
      <c r="H6992" s="1">
        <v>11</v>
      </c>
      <c r="I6992">
        <v>165.57220000000001</v>
      </c>
      <c r="J6992" s="1">
        <f>SUMIFS(I:I,B:B,Table1_2[[#This Row],[Category Level 2]],D:D,Table1_2[[#This Row],[Brand]],E:E,Table1_2[[#This Row],[Region]],F:F,Table1_2[[#This Row],[Measure]],G:G,Table1_2[[#This Row],[Year]],H:H,"&lt;="&amp;Table1_2[[#This Row],[Month]])</f>
        <v>1717.9434000000001</v>
      </c>
      <c r="K69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1853.9868000000001</v>
      </c>
      <c r="N6992">
        <f>Table1_2[[#This Row],[Value]]*2.5</f>
        <v>413.93050000000005</v>
      </c>
    </row>
    <row r="6993" spans="1:14" x14ac:dyDescent="0.25">
      <c r="A6993" s="1" t="s">
        <v>6</v>
      </c>
      <c r="B6993" s="1" t="s">
        <v>39</v>
      </c>
      <c r="C6993" s="1" t="s">
        <v>19</v>
      </c>
      <c r="D6993" s="1" t="s">
        <v>20</v>
      </c>
      <c r="E6993" s="1" t="s">
        <v>14</v>
      </c>
      <c r="F6993" s="1" t="s">
        <v>11</v>
      </c>
      <c r="G6993" s="1" t="s">
        <v>63</v>
      </c>
      <c r="H6993" s="1">
        <v>12</v>
      </c>
      <c r="I6993">
        <v>185.6096</v>
      </c>
      <c r="J6993" s="1">
        <f>SUMIFS(I:I,B:B,Table1_2[[#This Row],[Category Level 2]],D:D,Table1_2[[#This Row],[Brand]],E:E,Table1_2[[#This Row],[Region]],F:F,Table1_2[[#This Row],[Measure]],G:G,Table1_2[[#This Row],[Year]],H:H,"&lt;="&amp;Table1_2[[#This Row],[Month]])</f>
        <v>1903.5530000000001</v>
      </c>
      <c r="K69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1903.5530000000001</v>
      </c>
      <c r="N6993">
        <f>Table1_2[[#This Row],[Value]]*2.5</f>
        <v>464.024</v>
      </c>
    </row>
    <row r="6994" spans="1:14" x14ac:dyDescent="0.25">
      <c r="A6994" s="1" t="s">
        <v>6</v>
      </c>
      <c r="B6994" s="1" t="s">
        <v>39</v>
      </c>
      <c r="C6994" s="1" t="s">
        <v>19</v>
      </c>
      <c r="D6994" s="1" t="s">
        <v>20</v>
      </c>
      <c r="E6994" s="1" t="s">
        <v>14</v>
      </c>
      <c r="F6994" s="1" t="s">
        <v>11</v>
      </c>
      <c r="G6994" s="1" t="s">
        <v>64</v>
      </c>
      <c r="H6994" s="1">
        <v>1</v>
      </c>
      <c r="I6994">
        <v>166.6268</v>
      </c>
      <c r="J6994" s="1">
        <f>SUMIFS(I:I,B:B,Table1_2[[#This Row],[Category Level 2]],D:D,Table1_2[[#This Row],[Brand]],E:E,Table1_2[[#This Row],[Region]],F:F,Table1_2[[#This Row],[Measure]],G:G,Table1_2[[#This Row],[Year]],H:H,"&lt;="&amp;Table1_2[[#This Row],[Month]])</f>
        <v>166.6268</v>
      </c>
      <c r="K69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1933.0818000000002</v>
      </c>
      <c r="N6994">
        <f>Table1_2[[#This Row],[Value]]*2.5</f>
        <v>416.56700000000001</v>
      </c>
    </row>
    <row r="6995" spans="1:14" x14ac:dyDescent="0.25">
      <c r="A6995" s="1" t="s">
        <v>6</v>
      </c>
      <c r="B6995" s="1" t="s">
        <v>39</v>
      </c>
      <c r="C6995" s="1" t="s">
        <v>19</v>
      </c>
      <c r="D6995" s="1" t="s">
        <v>20</v>
      </c>
      <c r="E6995" s="1" t="s">
        <v>14</v>
      </c>
      <c r="F6995" s="1" t="s">
        <v>11</v>
      </c>
      <c r="G6995" s="1" t="s">
        <v>64</v>
      </c>
      <c r="H6995" s="1">
        <v>2</v>
      </c>
      <c r="I6995">
        <v>112.84219999999999</v>
      </c>
      <c r="J6995" s="1">
        <f>SUMIFS(I:I,B:B,Table1_2[[#This Row],[Category Level 2]],D:D,Table1_2[[#This Row],[Brand]],E:E,Table1_2[[#This Row],[Region]],F:F,Table1_2[[#This Row],[Measure]],G:G,Table1_2[[#This Row],[Year]],H:H,"&lt;="&amp;Table1_2[[#This Row],[Month]])</f>
        <v>279.46899999999999</v>
      </c>
      <c r="K69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1869.8058000000001</v>
      </c>
      <c r="N6995">
        <f>Table1_2[[#This Row],[Value]]*2.5</f>
        <v>282.10550000000001</v>
      </c>
    </row>
    <row r="6996" spans="1:14" x14ac:dyDescent="0.25">
      <c r="A6996" s="1" t="s">
        <v>6</v>
      </c>
      <c r="B6996" s="1" t="s">
        <v>39</v>
      </c>
      <c r="C6996" s="1" t="s">
        <v>19</v>
      </c>
      <c r="D6996" s="1" t="s">
        <v>20</v>
      </c>
      <c r="E6996" s="1" t="s">
        <v>14</v>
      </c>
      <c r="F6996" s="1" t="s">
        <v>11</v>
      </c>
      <c r="G6996" s="1" t="s">
        <v>64</v>
      </c>
      <c r="H6996" s="1">
        <v>3</v>
      </c>
      <c r="I6996">
        <v>156.08080000000001</v>
      </c>
      <c r="J6996" s="1">
        <f>SUMIFS(I:I,B:B,Table1_2[[#This Row],[Category Level 2]],D:D,Table1_2[[#This Row],[Brand]],E:E,Table1_2[[#This Row],[Region]],F:F,Table1_2[[#This Row],[Measure]],G:G,Table1_2[[#This Row],[Year]],H:H,"&lt;="&amp;Table1_2[[#This Row],[Month]])</f>
        <v>435.5498</v>
      </c>
      <c r="K69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1869.8058000000001</v>
      </c>
      <c r="N6996">
        <f>Table1_2[[#This Row],[Value]]*2.5</f>
        <v>390.202</v>
      </c>
    </row>
    <row r="6997" spans="1:14" x14ac:dyDescent="0.25">
      <c r="A6997" s="1" t="s">
        <v>6</v>
      </c>
      <c r="B6997" s="1" t="s">
        <v>39</v>
      </c>
      <c r="C6997" s="1" t="s">
        <v>19</v>
      </c>
      <c r="D6997" s="1" t="s">
        <v>20</v>
      </c>
      <c r="E6997" s="1" t="s">
        <v>14</v>
      </c>
      <c r="F6997" s="1" t="s">
        <v>11</v>
      </c>
      <c r="G6997" s="1" t="s">
        <v>64</v>
      </c>
      <c r="H6997" s="1">
        <v>4</v>
      </c>
      <c r="I6997">
        <v>109.6784</v>
      </c>
      <c r="J6997" s="1">
        <f>SUMIFS(I:I,B:B,Table1_2[[#This Row],[Category Level 2]],D:D,Table1_2[[#This Row],[Brand]],E:E,Table1_2[[#This Row],[Region]],F:F,Table1_2[[#This Row],[Measure]],G:G,Table1_2[[#This Row],[Year]],H:H,"&lt;="&amp;Table1_2[[#This Row],[Month]])</f>
        <v>545.22820000000002</v>
      </c>
      <c r="K69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1831.8401999999999</v>
      </c>
      <c r="N6997">
        <f>Table1_2[[#This Row],[Value]]*2.5</f>
        <v>274.19599999999997</v>
      </c>
    </row>
    <row r="6998" spans="1:14" x14ac:dyDescent="0.25">
      <c r="A6998" s="1" t="s">
        <v>6</v>
      </c>
      <c r="B6998" s="1" t="s">
        <v>39</v>
      </c>
      <c r="C6998" s="1" t="s">
        <v>19</v>
      </c>
      <c r="D6998" s="1" t="s">
        <v>20</v>
      </c>
      <c r="E6998" s="1" t="s">
        <v>14</v>
      </c>
      <c r="F6998" s="1" t="s">
        <v>11</v>
      </c>
      <c r="G6998" s="1" t="s">
        <v>64</v>
      </c>
      <c r="H6998" s="1">
        <v>5</v>
      </c>
      <c r="I6998">
        <v>109.6784</v>
      </c>
      <c r="J6998" s="1">
        <f>SUMIFS(I:I,B:B,Table1_2[[#This Row],[Category Level 2]],D:D,Table1_2[[#This Row],[Brand]],E:E,Table1_2[[#This Row],[Region]],F:F,Table1_2[[#This Row],[Measure]],G:G,Table1_2[[#This Row],[Year]],H:H,"&lt;="&amp;Table1_2[[#This Row],[Month]])</f>
        <v>654.90660000000003</v>
      </c>
      <c r="K69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1770.6733999999999</v>
      </c>
      <c r="N6998">
        <f>Table1_2[[#This Row],[Value]]*2.5</f>
        <v>274.19599999999997</v>
      </c>
    </row>
    <row r="6999" spans="1:14" x14ac:dyDescent="0.25">
      <c r="A6999" s="1" t="s">
        <v>6</v>
      </c>
      <c r="B6999" s="1" t="s">
        <v>39</v>
      </c>
      <c r="C6999" s="1" t="s">
        <v>19</v>
      </c>
      <c r="D6999" s="1" t="s">
        <v>20</v>
      </c>
      <c r="E6999" s="1" t="s">
        <v>14</v>
      </c>
      <c r="F6999" s="1" t="s">
        <v>11</v>
      </c>
      <c r="G6999" s="1" t="s">
        <v>64</v>
      </c>
      <c r="H6999" s="1">
        <v>6</v>
      </c>
      <c r="I6999">
        <v>148.6986</v>
      </c>
      <c r="J6999" s="1">
        <f>SUMIFS(I:I,B:B,Table1_2[[#This Row],[Category Level 2]],D:D,Table1_2[[#This Row],[Brand]],E:E,Table1_2[[#This Row],[Region]],F:F,Table1_2[[#This Row],[Measure]],G:G,Table1_2[[#This Row],[Year]],H:H,"&lt;="&amp;Table1_2[[#This Row],[Month]])</f>
        <v>803.60519999999997</v>
      </c>
      <c r="K69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1782.2739999999999</v>
      </c>
      <c r="N6999">
        <f>Table1_2[[#This Row],[Value]]*2.5</f>
        <v>371.74649999999997</v>
      </c>
    </row>
    <row r="7000" spans="1:14" x14ac:dyDescent="0.25">
      <c r="A7000" s="1" t="s">
        <v>6</v>
      </c>
      <c r="B7000" s="1" t="s">
        <v>39</v>
      </c>
      <c r="C7000" s="1" t="s">
        <v>19</v>
      </c>
      <c r="D7000" s="1" t="s">
        <v>20</v>
      </c>
      <c r="E7000" s="1" t="s">
        <v>14</v>
      </c>
      <c r="F7000" s="1" t="s">
        <v>11</v>
      </c>
      <c r="G7000" s="1" t="s">
        <v>64</v>
      </c>
      <c r="H7000" s="1">
        <v>7</v>
      </c>
      <c r="I7000">
        <v>150.80779999999999</v>
      </c>
      <c r="J7000" s="1">
        <f>SUMIFS(I:I,B:B,Table1_2[[#This Row],[Category Level 2]],D:D,Table1_2[[#This Row],[Brand]],E:E,Table1_2[[#This Row],[Region]],F:F,Table1_2[[#This Row],[Measure]],G:G,Table1_2[[#This Row],[Year]],H:H,"&lt;="&amp;Table1_2[[#This Row],[Month]])</f>
        <v>954.41300000000001</v>
      </c>
      <c r="K70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1789.6561999999999</v>
      </c>
      <c r="N7000">
        <f>Table1_2[[#This Row],[Value]]*2.5</f>
        <v>377.01949999999999</v>
      </c>
    </row>
    <row r="7001" spans="1:14" x14ac:dyDescent="0.25">
      <c r="A7001" s="1" t="s">
        <v>6</v>
      </c>
      <c r="B7001" s="1" t="s">
        <v>39</v>
      </c>
      <c r="C7001" s="1" t="s">
        <v>19</v>
      </c>
      <c r="D7001" s="1" t="s">
        <v>20</v>
      </c>
      <c r="E7001" s="1" t="s">
        <v>14</v>
      </c>
      <c r="F7001" s="1" t="s">
        <v>11</v>
      </c>
      <c r="G7001" s="1" t="s">
        <v>64</v>
      </c>
      <c r="H7001" s="1">
        <v>8</v>
      </c>
      <c r="I7001">
        <v>107.5692</v>
      </c>
      <c r="J7001" s="1">
        <f>SUMIFS(I:I,B:B,Table1_2[[#This Row],[Category Level 2]],D:D,Table1_2[[#This Row],[Brand]],E:E,Table1_2[[#This Row],[Region]],F:F,Table1_2[[#This Row],[Measure]],G:G,Table1_2[[#This Row],[Year]],H:H,"&lt;="&amp;Table1_2[[#This Row],[Month]])</f>
        <v>1061.9821999999999</v>
      </c>
      <c r="K70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1716.8887999999999</v>
      </c>
      <c r="N7001">
        <f>Table1_2[[#This Row],[Value]]*2.5</f>
        <v>268.923</v>
      </c>
    </row>
    <row r="7002" spans="1:14" x14ac:dyDescent="0.25">
      <c r="A7002" s="1" t="s">
        <v>6</v>
      </c>
      <c r="B7002" s="1" t="s">
        <v>39</v>
      </c>
      <c r="C7002" s="1" t="s">
        <v>19</v>
      </c>
      <c r="D7002" s="1" t="s">
        <v>20</v>
      </c>
      <c r="E7002" s="1" t="s">
        <v>14</v>
      </c>
      <c r="F7002" s="1" t="s">
        <v>11</v>
      </c>
      <c r="G7002" s="1" t="s">
        <v>64</v>
      </c>
      <c r="H7002" s="1">
        <v>9</v>
      </c>
      <c r="I7002">
        <v>140.26179999999999</v>
      </c>
      <c r="J7002" s="1">
        <f>SUMIFS(I:I,B:B,Table1_2[[#This Row],[Category Level 2]],D:D,Table1_2[[#This Row],[Brand]],E:E,Table1_2[[#This Row],[Region]],F:F,Table1_2[[#This Row],[Measure]],G:G,Table1_2[[#This Row],[Year]],H:H,"&lt;="&amp;Table1_2[[#This Row],[Month]])</f>
        <v>1202.2439999999999</v>
      </c>
      <c r="K70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1754.8543999999999</v>
      </c>
      <c r="N7002">
        <f>Table1_2[[#This Row],[Value]]*2.5</f>
        <v>350.65449999999998</v>
      </c>
    </row>
    <row r="7003" spans="1:14" x14ac:dyDescent="0.25">
      <c r="A7003" s="1" t="s">
        <v>6</v>
      </c>
      <c r="B7003" s="1" t="s">
        <v>39</v>
      </c>
      <c r="C7003" s="1" t="s">
        <v>19</v>
      </c>
      <c r="D7003" s="1" t="s">
        <v>20</v>
      </c>
      <c r="E7003" s="1" t="s">
        <v>14</v>
      </c>
      <c r="F7003" s="1" t="s">
        <v>11</v>
      </c>
      <c r="G7003" s="1" t="s">
        <v>64</v>
      </c>
      <c r="H7003" s="1">
        <v>10</v>
      </c>
      <c r="I7003">
        <v>146.58939999999998</v>
      </c>
      <c r="J7003" s="1">
        <f>SUMIFS(I:I,B:B,Table1_2[[#This Row],[Category Level 2]],D:D,Table1_2[[#This Row],[Brand]],E:E,Table1_2[[#This Row],[Region]],F:F,Table1_2[[#This Row],[Measure]],G:G,Table1_2[[#This Row],[Year]],H:H,"&lt;="&amp;Table1_2[[#This Row],[Month]])</f>
        <v>1348.8334</v>
      </c>
      <c r="K70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1700.0152</v>
      </c>
      <c r="N7003">
        <f>Table1_2[[#This Row],[Value]]*2.5</f>
        <v>366.47349999999994</v>
      </c>
    </row>
    <row r="7004" spans="1:14" x14ac:dyDescent="0.25">
      <c r="A7004" s="1" t="s">
        <v>6</v>
      </c>
      <c r="B7004" s="1" t="s">
        <v>39</v>
      </c>
      <c r="C7004" s="1" t="s">
        <v>19</v>
      </c>
      <c r="D7004" s="1" t="s">
        <v>20</v>
      </c>
      <c r="E7004" s="1" t="s">
        <v>14</v>
      </c>
      <c r="F7004" s="1" t="s">
        <v>11</v>
      </c>
      <c r="G7004" s="1" t="s">
        <v>64</v>
      </c>
      <c r="H7004" s="1">
        <v>11</v>
      </c>
      <c r="I7004">
        <v>76.985799999999998</v>
      </c>
      <c r="J7004" s="1">
        <f>SUMIFS(I:I,B:B,Table1_2[[#This Row],[Category Level 2]],D:D,Table1_2[[#This Row],[Brand]],E:E,Table1_2[[#This Row],[Region]],F:F,Table1_2[[#This Row],[Measure]],G:G,Table1_2[[#This Row],[Year]],H:H,"&lt;="&amp;Table1_2[[#This Row],[Month]])</f>
        <v>1425.8191999999999</v>
      </c>
      <c r="K70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1611.4287999999999</v>
      </c>
      <c r="N7004">
        <f>Table1_2[[#This Row],[Value]]*2.5</f>
        <v>192.46449999999999</v>
      </c>
    </row>
    <row r="7005" spans="1:14" x14ac:dyDescent="0.25">
      <c r="A7005" s="1" t="s">
        <v>6</v>
      </c>
      <c r="B7005" s="1" t="s">
        <v>39</v>
      </c>
      <c r="C7005" s="1" t="s">
        <v>19</v>
      </c>
      <c r="D7005" s="1" t="s">
        <v>20</v>
      </c>
      <c r="E7005" s="1" t="s">
        <v>14</v>
      </c>
      <c r="F7005" s="1" t="s">
        <v>11</v>
      </c>
      <c r="G7005" s="1" t="s">
        <v>64</v>
      </c>
      <c r="H7005" s="1">
        <v>12</v>
      </c>
      <c r="I7005">
        <v>151.86240000000001</v>
      </c>
      <c r="J7005" s="1">
        <f>SUMIFS(I:I,B:B,Table1_2[[#This Row],[Category Level 2]],D:D,Table1_2[[#This Row],[Brand]],E:E,Table1_2[[#This Row],[Region]],F:F,Table1_2[[#This Row],[Measure]],G:G,Table1_2[[#This Row],[Year]],H:H,"&lt;="&amp;Table1_2[[#This Row],[Month]])</f>
        <v>1577.6815999999999</v>
      </c>
      <c r="K70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1577.6815999999999</v>
      </c>
      <c r="N7005">
        <f>Table1_2[[#This Row],[Value]]*2.5</f>
        <v>379.65600000000001</v>
      </c>
    </row>
    <row r="7006" spans="1:14" x14ac:dyDescent="0.25">
      <c r="A7006" s="1" t="s">
        <v>6</v>
      </c>
      <c r="B7006" s="1" t="s">
        <v>39</v>
      </c>
      <c r="C7006" s="1" t="s">
        <v>19</v>
      </c>
      <c r="D7006" s="1" t="s">
        <v>20</v>
      </c>
      <c r="E7006" s="1" t="s">
        <v>14</v>
      </c>
      <c r="F7006" s="1" t="s">
        <v>11</v>
      </c>
      <c r="G7006" s="1" t="s">
        <v>65</v>
      </c>
      <c r="H7006" s="1">
        <v>1</v>
      </c>
      <c r="I7006">
        <v>109.6784</v>
      </c>
      <c r="J7006" s="1">
        <f>SUMIFS(I:I,B:B,Table1_2[[#This Row],[Category Level 2]],D:D,Table1_2[[#This Row],[Brand]],E:E,Table1_2[[#This Row],[Region]],F:F,Table1_2[[#This Row],[Measure]],G:G,Table1_2[[#This Row],[Year]],H:H,"&lt;="&amp;Table1_2[[#This Row],[Month]])</f>
        <v>109.6784</v>
      </c>
      <c r="K70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1520.7332000000001</v>
      </c>
      <c r="N7006">
        <f>Table1_2[[#This Row],[Value]]*2.5</f>
        <v>274.19599999999997</v>
      </c>
    </row>
    <row r="7007" spans="1:14" x14ac:dyDescent="0.25">
      <c r="A7007" s="1" t="s">
        <v>6</v>
      </c>
      <c r="B7007" s="1" t="s">
        <v>39</v>
      </c>
      <c r="C7007" s="1" t="s">
        <v>19</v>
      </c>
      <c r="D7007" s="1" t="s">
        <v>20</v>
      </c>
      <c r="E7007" s="1" t="s">
        <v>14</v>
      </c>
      <c r="F7007" s="1" t="s">
        <v>11</v>
      </c>
      <c r="G7007" s="1" t="s">
        <v>65</v>
      </c>
      <c r="H7007" s="1">
        <v>2</v>
      </c>
      <c r="I7007">
        <v>178.22739999999999</v>
      </c>
      <c r="J7007" s="1">
        <f>SUMIFS(I:I,B:B,Table1_2[[#This Row],[Category Level 2]],D:D,Table1_2[[#This Row],[Brand]],E:E,Table1_2[[#This Row],[Region]],F:F,Table1_2[[#This Row],[Measure]],G:G,Table1_2[[#This Row],[Year]],H:H,"&lt;="&amp;Table1_2[[#This Row],[Month]])</f>
        <v>287.9058</v>
      </c>
      <c r="K70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1586.1183999999998</v>
      </c>
      <c r="N7007">
        <f>Table1_2[[#This Row],[Value]]*2.5</f>
        <v>445.56849999999997</v>
      </c>
    </row>
    <row r="7008" spans="1:14" x14ac:dyDescent="0.25">
      <c r="A7008" s="1" t="s">
        <v>6</v>
      </c>
      <c r="B7008" s="1" t="s">
        <v>39</v>
      </c>
      <c r="C7008" s="1" t="s">
        <v>19</v>
      </c>
      <c r="D7008" s="1" t="s">
        <v>20</v>
      </c>
      <c r="E7008" s="1" t="s">
        <v>14</v>
      </c>
      <c r="F7008" s="1" t="s">
        <v>11</v>
      </c>
      <c r="G7008" s="1" t="s">
        <v>65</v>
      </c>
      <c r="H7008" s="1">
        <v>3</v>
      </c>
      <c r="I7008">
        <v>151.86240000000001</v>
      </c>
      <c r="J7008" s="1">
        <f>SUMIFS(I:I,B:B,Table1_2[[#This Row],[Category Level 2]],D:D,Table1_2[[#This Row],[Brand]],E:E,Table1_2[[#This Row],[Region]],F:F,Table1_2[[#This Row],[Measure]],G:G,Table1_2[[#This Row],[Year]],H:H,"&lt;="&amp;Table1_2[[#This Row],[Month]])</f>
        <v>439.76819999999998</v>
      </c>
      <c r="K70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1581.9</v>
      </c>
      <c r="N7008">
        <f>Table1_2[[#This Row],[Value]]*2.5</f>
        <v>379.65600000000001</v>
      </c>
    </row>
    <row r="7009" spans="1:14" x14ac:dyDescent="0.25">
      <c r="A7009" s="1" t="s">
        <v>6</v>
      </c>
      <c r="B7009" s="1" t="s">
        <v>39</v>
      </c>
      <c r="C7009" s="1" t="s">
        <v>19</v>
      </c>
      <c r="D7009" s="1" t="s">
        <v>20</v>
      </c>
      <c r="E7009" s="1" t="s">
        <v>14</v>
      </c>
      <c r="F7009" s="1" t="s">
        <v>11</v>
      </c>
      <c r="G7009" s="1" t="s">
        <v>65</v>
      </c>
      <c r="H7009" s="1">
        <v>4</v>
      </c>
      <c r="I7009">
        <v>147.64400000000001</v>
      </c>
      <c r="J7009" s="1">
        <f>SUMIFS(I:I,B:B,Table1_2[[#This Row],[Category Level 2]],D:D,Table1_2[[#This Row],[Brand]],E:E,Table1_2[[#This Row],[Region]],F:F,Table1_2[[#This Row],[Measure]],G:G,Table1_2[[#This Row],[Year]],H:H,"&lt;="&amp;Table1_2[[#This Row],[Month]])</f>
        <v>587.41219999999998</v>
      </c>
      <c r="K70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1619.8656000000001</v>
      </c>
      <c r="N7009">
        <f>Table1_2[[#This Row],[Value]]*2.5</f>
        <v>369.11</v>
      </c>
    </row>
    <row r="7010" spans="1:14" x14ac:dyDescent="0.25">
      <c r="A7010" s="1" t="s">
        <v>6</v>
      </c>
      <c r="B7010" s="1" t="s">
        <v>39</v>
      </c>
      <c r="C7010" s="1" t="s">
        <v>19</v>
      </c>
      <c r="D7010" s="1" t="s">
        <v>20</v>
      </c>
      <c r="E7010" s="1" t="s">
        <v>14</v>
      </c>
      <c r="F7010" s="1" t="s">
        <v>11</v>
      </c>
      <c r="G7010" s="1" t="s">
        <v>65</v>
      </c>
      <c r="H7010" s="1">
        <v>5</v>
      </c>
      <c r="I7010">
        <v>91.750199999999992</v>
      </c>
      <c r="J7010" s="1">
        <f>SUMIFS(I:I,B:B,Table1_2[[#This Row],[Category Level 2]],D:D,Table1_2[[#This Row],[Brand]],E:E,Table1_2[[#This Row],[Region]],F:F,Table1_2[[#This Row],[Measure]],G:G,Table1_2[[#This Row],[Year]],H:H,"&lt;="&amp;Table1_2[[#This Row],[Month]])</f>
        <v>679.16239999999993</v>
      </c>
      <c r="K70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1601.9373999999998</v>
      </c>
      <c r="N7010">
        <f>Table1_2[[#This Row],[Value]]*2.5</f>
        <v>229.37549999999999</v>
      </c>
    </row>
    <row r="7011" spans="1:14" x14ac:dyDescent="0.25">
      <c r="A7011" s="1" t="s">
        <v>6</v>
      </c>
      <c r="B7011" s="1" t="s">
        <v>39</v>
      </c>
      <c r="C7011" s="1" t="s">
        <v>19</v>
      </c>
      <c r="D7011" s="1" t="s">
        <v>20</v>
      </c>
      <c r="E7011" s="1" t="s">
        <v>14</v>
      </c>
      <c r="F7011" s="1" t="s">
        <v>11</v>
      </c>
      <c r="G7011" s="1" t="s">
        <v>65</v>
      </c>
      <c r="H7011" s="1">
        <v>6</v>
      </c>
      <c r="I7011">
        <v>146.58939999999998</v>
      </c>
      <c r="J7011" s="1">
        <f>SUMIFS(I:I,B:B,Table1_2[[#This Row],[Category Level 2]],D:D,Table1_2[[#This Row],[Brand]],E:E,Table1_2[[#This Row],[Region]],F:F,Table1_2[[#This Row],[Measure]],G:G,Table1_2[[#This Row],[Year]],H:H,"&lt;="&amp;Table1_2[[#This Row],[Month]])</f>
        <v>825.75179999999989</v>
      </c>
      <c r="K70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1599.8281999999999</v>
      </c>
      <c r="N7011">
        <f>Table1_2[[#This Row],[Value]]*2.5</f>
        <v>366.47349999999994</v>
      </c>
    </row>
    <row r="7012" spans="1:14" x14ac:dyDescent="0.25">
      <c r="A7012" s="1" t="s">
        <v>6</v>
      </c>
      <c r="B7012" s="1" t="s">
        <v>39</v>
      </c>
      <c r="C7012" s="1" t="s">
        <v>19</v>
      </c>
      <c r="D7012" s="1" t="s">
        <v>20</v>
      </c>
      <c r="E7012" s="1" t="s">
        <v>14</v>
      </c>
      <c r="F7012" s="1" t="s">
        <v>11</v>
      </c>
      <c r="G7012" s="1" t="s">
        <v>65</v>
      </c>
      <c r="H7012" s="1">
        <v>7</v>
      </c>
      <c r="I7012">
        <v>116.006</v>
      </c>
      <c r="J7012" s="1">
        <f>SUMIFS(I:I,B:B,Table1_2[[#This Row],[Category Level 2]],D:D,Table1_2[[#This Row],[Brand]],E:E,Table1_2[[#This Row],[Region]],F:F,Table1_2[[#This Row],[Measure]],G:G,Table1_2[[#This Row],[Year]],H:H,"&lt;="&amp;Table1_2[[#This Row],[Month]])</f>
        <v>941.75779999999986</v>
      </c>
      <c r="K70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1565.0263999999997</v>
      </c>
      <c r="N7012">
        <f>Table1_2[[#This Row],[Value]]*2.5</f>
        <v>290.01499999999999</v>
      </c>
    </row>
    <row r="7013" spans="1:14" x14ac:dyDescent="0.25">
      <c r="A7013" s="1" t="s">
        <v>6</v>
      </c>
      <c r="B7013" s="1" t="s">
        <v>39</v>
      </c>
      <c r="C7013" s="1" t="s">
        <v>19</v>
      </c>
      <c r="D7013" s="1" t="s">
        <v>20</v>
      </c>
      <c r="E7013" s="1" t="s">
        <v>14</v>
      </c>
      <c r="F7013" s="1" t="s">
        <v>11</v>
      </c>
      <c r="G7013" s="1" t="s">
        <v>65</v>
      </c>
      <c r="H7013" s="1">
        <v>8</v>
      </c>
      <c r="I7013">
        <v>118.1152</v>
      </c>
      <c r="J7013" s="1">
        <f>SUMIFS(I:I,B:B,Table1_2[[#This Row],[Category Level 2]],D:D,Table1_2[[#This Row],[Brand]],E:E,Table1_2[[#This Row],[Region]],F:F,Table1_2[[#This Row],[Measure]],G:G,Table1_2[[#This Row],[Year]],H:H,"&lt;="&amp;Table1_2[[#This Row],[Month]])</f>
        <v>1059.8729999999998</v>
      </c>
      <c r="K70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1575.5723999999998</v>
      </c>
      <c r="N7013">
        <f>Table1_2[[#This Row],[Value]]*2.5</f>
        <v>295.28800000000001</v>
      </c>
    </row>
    <row r="7014" spans="1:14" x14ac:dyDescent="0.25">
      <c r="A7014" s="1" t="s">
        <v>6</v>
      </c>
      <c r="B7014" s="1" t="s">
        <v>39</v>
      </c>
      <c r="C7014" s="1" t="s">
        <v>19</v>
      </c>
      <c r="D7014" s="1" t="s">
        <v>20</v>
      </c>
      <c r="E7014" s="1" t="s">
        <v>14</v>
      </c>
      <c r="F7014" s="1" t="s">
        <v>11</v>
      </c>
      <c r="G7014" s="1" t="s">
        <v>65</v>
      </c>
      <c r="H7014" s="1">
        <v>9</v>
      </c>
      <c r="I7014">
        <v>92.8048</v>
      </c>
      <c r="J7014" s="1">
        <f>SUMIFS(I:I,B:B,Table1_2[[#This Row],[Category Level 2]],D:D,Table1_2[[#This Row],[Brand]],E:E,Table1_2[[#This Row],[Region]],F:F,Table1_2[[#This Row],[Measure]],G:G,Table1_2[[#This Row],[Year]],H:H,"&lt;="&amp;Table1_2[[#This Row],[Month]])</f>
        <v>1152.6777999999999</v>
      </c>
      <c r="K70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1528.1153999999999</v>
      </c>
      <c r="N7014">
        <f>Table1_2[[#This Row],[Value]]*2.5</f>
        <v>232.012</v>
      </c>
    </row>
    <row r="7015" spans="1:14" x14ac:dyDescent="0.25">
      <c r="A7015" s="1" t="s">
        <v>6</v>
      </c>
      <c r="B7015" s="1" t="s">
        <v>39</v>
      </c>
      <c r="C7015" s="1" t="s">
        <v>19</v>
      </c>
      <c r="D7015" s="1" t="s">
        <v>20</v>
      </c>
      <c r="E7015" s="1" t="s">
        <v>14</v>
      </c>
      <c r="F7015" s="1" t="s">
        <v>11</v>
      </c>
      <c r="G7015" s="1" t="s">
        <v>65</v>
      </c>
      <c r="H7015" s="1">
        <v>10</v>
      </c>
      <c r="I7015">
        <v>198.26480000000001</v>
      </c>
      <c r="J7015" s="1">
        <f>SUMIFS(I:I,B:B,Table1_2[[#This Row],[Category Level 2]],D:D,Table1_2[[#This Row],[Brand]],E:E,Table1_2[[#This Row],[Region]],F:F,Table1_2[[#This Row],[Measure]],G:G,Table1_2[[#This Row],[Year]],H:H,"&lt;="&amp;Table1_2[[#This Row],[Month]])</f>
        <v>1350.9425999999999</v>
      </c>
      <c r="K70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1579.7907999999998</v>
      </c>
      <c r="N7015">
        <f>Table1_2[[#This Row],[Value]]*2.5</f>
        <v>495.66200000000003</v>
      </c>
    </row>
    <row r="7016" spans="1:14" x14ac:dyDescent="0.25">
      <c r="A7016" s="1" t="s">
        <v>6</v>
      </c>
      <c r="B7016" s="1" t="s">
        <v>39</v>
      </c>
      <c r="C7016" s="1" t="s">
        <v>19</v>
      </c>
      <c r="D7016" s="1" t="s">
        <v>20</v>
      </c>
      <c r="E7016" s="1" t="s">
        <v>14</v>
      </c>
      <c r="F7016" s="1" t="s">
        <v>11</v>
      </c>
      <c r="G7016" s="1" t="s">
        <v>65</v>
      </c>
      <c r="H7016" s="1">
        <v>11</v>
      </c>
      <c r="I7016">
        <v>144.4802</v>
      </c>
      <c r="J7016" s="1">
        <f>SUMIFS(I:I,B:B,Table1_2[[#This Row],[Category Level 2]],D:D,Table1_2[[#This Row],[Brand]],E:E,Table1_2[[#This Row],[Region]],F:F,Table1_2[[#This Row],[Measure]],G:G,Table1_2[[#This Row],[Year]],H:H,"&lt;="&amp;Table1_2[[#This Row],[Month]])</f>
        <v>1495.4227999999998</v>
      </c>
      <c r="K70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1647.2851999999998</v>
      </c>
      <c r="N7016">
        <f>Table1_2[[#This Row],[Value]]*2.5</f>
        <v>361.20049999999998</v>
      </c>
    </row>
    <row r="7017" spans="1:14" x14ac:dyDescent="0.25">
      <c r="A7017" s="1" t="s">
        <v>6</v>
      </c>
      <c r="B7017" s="1" t="s">
        <v>39</v>
      </c>
      <c r="C7017" s="1" t="s">
        <v>19</v>
      </c>
      <c r="D7017" s="1" t="s">
        <v>20</v>
      </c>
      <c r="E7017" s="1" t="s">
        <v>14</v>
      </c>
      <c r="F7017" s="1" t="s">
        <v>11</v>
      </c>
      <c r="G7017" s="1" t="s">
        <v>65</v>
      </c>
      <c r="H7017" s="1">
        <v>12</v>
      </c>
      <c r="I7017">
        <v>156.08080000000001</v>
      </c>
      <c r="J7017" s="1">
        <f>SUMIFS(I:I,B:B,Table1_2[[#This Row],[Category Level 2]],D:D,Table1_2[[#This Row],[Brand]],E:E,Table1_2[[#This Row],[Region]],F:F,Table1_2[[#This Row],[Measure]],G:G,Table1_2[[#This Row],[Year]],H:H,"&lt;="&amp;Table1_2[[#This Row],[Month]])</f>
        <v>1651.5035999999998</v>
      </c>
      <c r="K70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1651.5035999999998</v>
      </c>
      <c r="N7017">
        <f>Table1_2[[#This Row],[Value]]*2.5</f>
        <v>390.202</v>
      </c>
    </row>
    <row r="7018" spans="1:14" x14ac:dyDescent="0.25">
      <c r="A7018" s="1" t="s">
        <v>6</v>
      </c>
      <c r="B7018" s="1" t="s">
        <v>39</v>
      </c>
      <c r="C7018" s="1" t="s">
        <v>19</v>
      </c>
      <c r="D7018" s="1" t="s">
        <v>20</v>
      </c>
      <c r="E7018" s="1" t="s">
        <v>14</v>
      </c>
      <c r="F7018" s="1" t="s">
        <v>11</v>
      </c>
      <c r="G7018" s="1" t="s">
        <v>66</v>
      </c>
      <c r="H7018" s="1">
        <v>1</v>
      </c>
      <c r="I7018">
        <v>97.023200000000003</v>
      </c>
      <c r="J7018" s="1">
        <f>SUMIFS(I:I,B:B,Table1_2[[#This Row],[Category Level 2]],D:D,Table1_2[[#This Row],[Brand]],E:E,Table1_2[[#This Row],[Region]],F:F,Table1_2[[#This Row],[Measure]],G:G,Table1_2[[#This Row],[Year]],H:H,"&lt;="&amp;Table1_2[[#This Row],[Month]])</f>
        <v>97.023200000000003</v>
      </c>
      <c r="K70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1638.8483999999996</v>
      </c>
      <c r="N7018">
        <f>Table1_2[[#This Row],[Value]]*2.5</f>
        <v>242.55799999999999</v>
      </c>
    </row>
    <row r="7019" spans="1:14" x14ac:dyDescent="0.25">
      <c r="A7019" s="1" t="s">
        <v>6</v>
      </c>
      <c r="B7019" s="1" t="s">
        <v>39</v>
      </c>
      <c r="C7019" s="1" t="s">
        <v>19</v>
      </c>
      <c r="D7019" s="1" t="s">
        <v>20</v>
      </c>
      <c r="E7019" s="1" t="s">
        <v>14</v>
      </c>
      <c r="F7019" s="1" t="s">
        <v>11</v>
      </c>
      <c r="G7019" s="1" t="s">
        <v>66</v>
      </c>
      <c r="H7019" s="1">
        <v>2</v>
      </c>
      <c r="I7019">
        <v>121.279</v>
      </c>
      <c r="J7019" s="1">
        <f>SUMIFS(I:I,B:B,Table1_2[[#This Row],[Category Level 2]],D:D,Table1_2[[#This Row],[Brand]],E:E,Table1_2[[#This Row],[Region]],F:F,Table1_2[[#This Row],[Measure]],G:G,Table1_2[[#This Row],[Year]],H:H,"&lt;="&amp;Table1_2[[#This Row],[Month]])</f>
        <v>218.3022</v>
      </c>
      <c r="K70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1581.8999999999999</v>
      </c>
      <c r="N7019">
        <f>Table1_2[[#This Row],[Value]]*2.5</f>
        <v>303.19749999999999</v>
      </c>
    </row>
    <row r="7020" spans="1:14" x14ac:dyDescent="0.25">
      <c r="A7020" s="1" t="s">
        <v>6</v>
      </c>
      <c r="B7020" s="1" t="s">
        <v>39</v>
      </c>
      <c r="C7020" s="1" t="s">
        <v>19</v>
      </c>
      <c r="D7020" s="1" t="s">
        <v>20</v>
      </c>
      <c r="E7020" s="1" t="s">
        <v>14</v>
      </c>
      <c r="F7020" s="1" t="s">
        <v>11</v>
      </c>
      <c r="G7020" s="1" t="s">
        <v>66</v>
      </c>
      <c r="H7020" s="1">
        <v>3</v>
      </c>
      <c r="I7020">
        <v>179.28200000000001</v>
      </c>
      <c r="J7020" s="1">
        <f>SUMIFS(I:I,B:B,Table1_2[[#This Row],[Category Level 2]],D:D,Table1_2[[#This Row],[Brand]],E:E,Table1_2[[#This Row],[Region]],F:F,Table1_2[[#This Row],[Measure]],G:G,Table1_2[[#This Row],[Year]],H:H,"&lt;="&amp;Table1_2[[#This Row],[Month]])</f>
        <v>397.58420000000001</v>
      </c>
      <c r="K70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1609.3196</v>
      </c>
      <c r="N7020">
        <f>Table1_2[[#This Row],[Value]]*2.5</f>
        <v>448.20500000000004</v>
      </c>
    </row>
    <row r="7021" spans="1:14" x14ac:dyDescent="0.25">
      <c r="A7021" s="1" t="s">
        <v>6</v>
      </c>
      <c r="B7021" s="1" t="s">
        <v>39</v>
      </c>
      <c r="C7021" s="1" t="s">
        <v>19</v>
      </c>
      <c r="D7021" s="1" t="s">
        <v>20</v>
      </c>
      <c r="E7021" s="1" t="s">
        <v>14</v>
      </c>
      <c r="F7021" s="1" t="s">
        <v>11</v>
      </c>
      <c r="G7021" s="1" t="s">
        <v>66</v>
      </c>
      <c r="H7021" s="1">
        <v>4</v>
      </c>
      <c r="I7021">
        <v>176.1182</v>
      </c>
      <c r="J7021" s="1">
        <f>SUMIFS(I:I,B:B,Table1_2[[#This Row],[Category Level 2]],D:D,Table1_2[[#This Row],[Brand]],E:E,Table1_2[[#This Row],[Region]],F:F,Table1_2[[#This Row],[Measure]],G:G,Table1_2[[#This Row],[Year]],H:H,"&lt;="&amp;Table1_2[[#This Row],[Month]])</f>
        <v>573.70240000000001</v>
      </c>
      <c r="K70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1637.7937999999999</v>
      </c>
      <c r="N7021">
        <f>Table1_2[[#This Row],[Value]]*2.5</f>
        <v>440.2955</v>
      </c>
    </row>
    <row r="7022" spans="1:14" x14ac:dyDescent="0.25">
      <c r="A7022" s="1" t="s">
        <v>6</v>
      </c>
      <c r="B7022" s="1" t="s">
        <v>39</v>
      </c>
      <c r="C7022" s="1" t="s">
        <v>19</v>
      </c>
      <c r="D7022" s="1" t="s">
        <v>20</v>
      </c>
      <c r="E7022" s="1" t="s">
        <v>14</v>
      </c>
      <c r="F7022" s="1" t="s">
        <v>11</v>
      </c>
      <c r="G7022" s="1" t="s">
        <v>66</v>
      </c>
      <c r="H7022" s="1">
        <v>5</v>
      </c>
      <c r="I7022">
        <v>226.739</v>
      </c>
      <c r="J7022" s="1">
        <f>SUMIFS(I:I,B:B,Table1_2[[#This Row],[Category Level 2]],D:D,Table1_2[[#This Row],[Brand]],E:E,Table1_2[[#This Row],[Region]],F:F,Table1_2[[#This Row],[Measure]],G:G,Table1_2[[#This Row],[Year]],H:H,"&lt;="&amp;Table1_2[[#This Row],[Month]])</f>
        <v>800.44140000000004</v>
      </c>
      <c r="K70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1772.7826</v>
      </c>
      <c r="N7022">
        <f>Table1_2[[#This Row],[Value]]*2.5</f>
        <v>566.84749999999997</v>
      </c>
    </row>
    <row r="7023" spans="1:14" x14ac:dyDescent="0.25">
      <c r="A7023" s="1" t="s">
        <v>6</v>
      </c>
      <c r="B7023" s="1" t="s">
        <v>39</v>
      </c>
      <c r="C7023" s="1" t="s">
        <v>19</v>
      </c>
      <c r="D7023" s="1" t="s">
        <v>20</v>
      </c>
      <c r="E7023" s="1" t="s">
        <v>14</v>
      </c>
      <c r="F7023" s="1" t="s">
        <v>11</v>
      </c>
      <c r="G7023" s="1" t="s">
        <v>66</v>
      </c>
      <c r="H7023" s="1">
        <v>6</v>
      </c>
      <c r="I7023">
        <v>177.1728</v>
      </c>
      <c r="J7023" s="1">
        <f>SUMIFS(I:I,B:B,Table1_2[[#This Row],[Category Level 2]],D:D,Table1_2[[#This Row],[Brand]],E:E,Table1_2[[#This Row],[Region]],F:F,Table1_2[[#This Row],[Measure]],G:G,Table1_2[[#This Row],[Year]],H:H,"&lt;="&amp;Table1_2[[#This Row],[Month]])</f>
        <v>977.61419999999998</v>
      </c>
      <c r="K70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1803.366</v>
      </c>
      <c r="N7023">
        <f>Table1_2[[#This Row],[Value]]*2.5</f>
        <v>442.93200000000002</v>
      </c>
    </row>
    <row r="7024" spans="1:14" x14ac:dyDescent="0.25">
      <c r="A7024" s="1" t="s">
        <v>6</v>
      </c>
      <c r="B7024" s="1" t="s">
        <v>39</v>
      </c>
      <c r="C7024" s="1" t="s">
        <v>19</v>
      </c>
      <c r="D7024" s="1" t="s">
        <v>20</v>
      </c>
      <c r="E7024" s="1" t="s">
        <v>14</v>
      </c>
      <c r="F7024" s="1" t="s">
        <v>11</v>
      </c>
      <c r="G7024" s="1" t="s">
        <v>66</v>
      </c>
      <c r="H7024" s="1">
        <v>7</v>
      </c>
      <c r="I7024">
        <v>184.55500000000001</v>
      </c>
      <c r="J7024" s="1">
        <f>SUMIFS(I:I,B:B,Table1_2[[#This Row],[Category Level 2]],D:D,Table1_2[[#This Row],[Brand]],E:E,Table1_2[[#This Row],[Region]],F:F,Table1_2[[#This Row],[Measure]],G:G,Table1_2[[#This Row],[Year]],H:H,"&lt;="&amp;Table1_2[[#This Row],[Month]])</f>
        <v>1162.1692</v>
      </c>
      <c r="K70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1871.915</v>
      </c>
      <c r="N7024">
        <f>Table1_2[[#This Row],[Value]]*2.5</f>
        <v>461.38750000000005</v>
      </c>
    </row>
    <row r="7025" spans="1:14" x14ac:dyDescent="0.25">
      <c r="A7025" s="1" t="s">
        <v>6</v>
      </c>
      <c r="B7025" s="1" t="s">
        <v>39</v>
      </c>
      <c r="C7025" s="1" t="s">
        <v>19</v>
      </c>
      <c r="D7025" s="1" t="s">
        <v>20</v>
      </c>
      <c r="E7025" s="1" t="s">
        <v>14</v>
      </c>
      <c r="F7025" s="1" t="s">
        <v>11</v>
      </c>
      <c r="G7025" s="1" t="s">
        <v>66</v>
      </c>
      <c r="H7025" s="1">
        <v>8</v>
      </c>
      <c r="I7025">
        <v>179.28200000000001</v>
      </c>
      <c r="J7025" s="1">
        <f>SUMIFS(I:I,B:B,Table1_2[[#This Row],[Category Level 2]],D:D,Table1_2[[#This Row],[Brand]],E:E,Table1_2[[#This Row],[Region]],F:F,Table1_2[[#This Row],[Measure]],G:G,Table1_2[[#This Row],[Year]],H:H,"&lt;="&amp;Table1_2[[#This Row],[Month]])</f>
        <v>1341.4512</v>
      </c>
      <c r="K70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1933.0817999999999</v>
      </c>
      <c r="N7025">
        <f>Table1_2[[#This Row],[Value]]*2.5</f>
        <v>448.20500000000004</v>
      </c>
    </row>
    <row r="7026" spans="1:14" x14ac:dyDescent="0.25">
      <c r="A7026" s="1" t="s">
        <v>6</v>
      </c>
      <c r="B7026" s="1" t="s">
        <v>39</v>
      </c>
      <c r="C7026" s="1" t="s">
        <v>19</v>
      </c>
      <c r="D7026" s="1" t="s">
        <v>20</v>
      </c>
      <c r="E7026" s="1" t="s">
        <v>14</v>
      </c>
      <c r="F7026" s="1" t="s">
        <v>11</v>
      </c>
      <c r="G7026" s="1" t="s">
        <v>66</v>
      </c>
      <c r="H7026" s="1">
        <v>9</v>
      </c>
      <c r="I7026">
        <v>168.73599999999999</v>
      </c>
      <c r="J7026" s="1">
        <f>SUMIFS(I:I,B:B,Table1_2[[#This Row],[Category Level 2]],D:D,Table1_2[[#This Row],[Brand]],E:E,Table1_2[[#This Row],[Region]],F:F,Table1_2[[#This Row],[Measure]],G:G,Table1_2[[#This Row],[Year]],H:H,"&lt;="&amp;Table1_2[[#This Row],[Month]])</f>
        <v>1510.1871999999998</v>
      </c>
      <c r="K70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2009.0129999999999</v>
      </c>
      <c r="N7026">
        <f>Table1_2[[#This Row],[Value]]*2.5</f>
        <v>421.84</v>
      </c>
    </row>
    <row r="7027" spans="1:14" x14ac:dyDescent="0.25">
      <c r="A7027" s="1" t="s">
        <v>6</v>
      </c>
      <c r="B7027" s="1" t="s">
        <v>39</v>
      </c>
      <c r="C7027" s="1" t="s">
        <v>19</v>
      </c>
      <c r="D7027" s="1" t="s">
        <v>20</v>
      </c>
      <c r="E7027" s="1" t="s">
        <v>14</v>
      </c>
      <c r="F7027" s="1" t="s">
        <v>11</v>
      </c>
      <c r="G7027" s="1" t="s">
        <v>66</v>
      </c>
      <c r="H7027" s="1">
        <v>10</v>
      </c>
      <c r="I7027">
        <v>187.71879999999999</v>
      </c>
      <c r="J7027" s="1">
        <f>SUMIFS(I:I,B:B,Table1_2[[#This Row],[Category Level 2]],D:D,Table1_2[[#This Row],[Brand]],E:E,Table1_2[[#This Row],[Region]],F:F,Table1_2[[#This Row],[Measure]],G:G,Table1_2[[#This Row],[Year]],H:H,"&lt;="&amp;Table1_2[[#This Row],[Month]])</f>
        <v>1697.9059999999999</v>
      </c>
      <c r="K70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1998.4670000000001</v>
      </c>
      <c r="N7027">
        <f>Table1_2[[#This Row],[Value]]*2.5</f>
        <v>469.29699999999997</v>
      </c>
    </row>
    <row r="7028" spans="1:14" x14ac:dyDescent="0.25">
      <c r="A7028" s="1" t="s">
        <v>6</v>
      </c>
      <c r="B7028" s="1" t="s">
        <v>39</v>
      </c>
      <c r="C7028" s="1" t="s">
        <v>19</v>
      </c>
      <c r="D7028" s="1" t="s">
        <v>20</v>
      </c>
      <c r="E7028" s="1" t="s">
        <v>14</v>
      </c>
      <c r="F7028" s="1" t="s">
        <v>11</v>
      </c>
      <c r="G7028" s="1" t="s">
        <v>66</v>
      </c>
      <c r="H7028" s="1">
        <v>11</v>
      </c>
      <c r="I7028">
        <v>258.37700000000001</v>
      </c>
      <c r="J7028" s="1">
        <f>SUMIFS(I:I,B:B,Table1_2[[#This Row],[Category Level 2]],D:D,Table1_2[[#This Row],[Brand]],E:E,Table1_2[[#This Row],[Region]],F:F,Table1_2[[#This Row],[Measure]],G:G,Table1_2[[#This Row],[Year]],H:H,"&lt;="&amp;Table1_2[[#This Row],[Month]])</f>
        <v>1956.2829999999999</v>
      </c>
      <c r="K70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2112.3638000000001</v>
      </c>
      <c r="N7028">
        <f>Table1_2[[#This Row],[Value]]*2.5</f>
        <v>645.9425</v>
      </c>
    </row>
    <row r="7029" spans="1:14" x14ac:dyDescent="0.25">
      <c r="A7029" s="1" t="s">
        <v>6</v>
      </c>
      <c r="B7029" s="1" t="s">
        <v>39</v>
      </c>
      <c r="C7029" s="1" t="s">
        <v>19</v>
      </c>
      <c r="D7029" s="1" t="s">
        <v>20</v>
      </c>
      <c r="E7029" s="1" t="s">
        <v>14</v>
      </c>
      <c r="F7029" s="1" t="s">
        <v>11</v>
      </c>
      <c r="G7029" s="1" t="s">
        <v>66</v>
      </c>
      <c r="H7029" s="1">
        <v>12</v>
      </c>
      <c r="I7029">
        <v>205.64699999999999</v>
      </c>
      <c r="J7029" s="1">
        <f>SUMIFS(I:I,B:B,Table1_2[[#This Row],[Category Level 2]],D:D,Table1_2[[#This Row],[Brand]],E:E,Table1_2[[#This Row],[Region]],F:F,Table1_2[[#This Row],[Measure]],G:G,Table1_2[[#This Row],[Year]],H:H,"&lt;="&amp;Table1_2[[#This Row],[Month]])</f>
        <v>2161.9299999999998</v>
      </c>
      <c r="K70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2161.9299999999998</v>
      </c>
      <c r="N7029">
        <f>Table1_2[[#This Row],[Value]]*2.5</f>
        <v>514.11749999999995</v>
      </c>
    </row>
    <row r="7030" spans="1:14" x14ac:dyDescent="0.25">
      <c r="A7030" s="1" t="s">
        <v>6</v>
      </c>
      <c r="B7030" s="1" t="s">
        <v>39</v>
      </c>
      <c r="C7030" s="1" t="s">
        <v>19</v>
      </c>
      <c r="D7030" s="1" t="s">
        <v>20</v>
      </c>
      <c r="E7030" s="1" t="s">
        <v>14</v>
      </c>
      <c r="F7030" s="1" t="s">
        <v>11</v>
      </c>
      <c r="G7030" s="1" t="s">
        <v>67</v>
      </c>
      <c r="H7030" s="1">
        <v>1</v>
      </c>
      <c r="I7030">
        <v>285.79660000000001</v>
      </c>
      <c r="J7030" s="1">
        <f>SUMIFS(I:I,B:B,Table1_2[[#This Row],[Category Level 2]],D:D,Table1_2[[#This Row],[Brand]],E:E,Table1_2[[#This Row],[Region]],F:F,Table1_2[[#This Row],[Measure]],G:G,Table1_2[[#This Row],[Year]],H:H,"&lt;="&amp;Table1_2[[#This Row],[Month]])</f>
        <v>285.79660000000001</v>
      </c>
      <c r="K70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2350.7034000000003</v>
      </c>
      <c r="N7030">
        <f>Table1_2[[#This Row],[Value]]*2.5</f>
        <v>714.49150000000009</v>
      </c>
    </row>
    <row r="7031" spans="1:14" x14ac:dyDescent="0.25">
      <c r="A7031" s="1" t="s">
        <v>6</v>
      </c>
      <c r="B7031" s="1" t="s">
        <v>39</v>
      </c>
      <c r="C7031" s="1" t="s">
        <v>19</v>
      </c>
      <c r="D7031" s="1" t="s">
        <v>20</v>
      </c>
      <c r="E7031" s="1" t="s">
        <v>14</v>
      </c>
      <c r="F7031" s="1" t="s">
        <v>11</v>
      </c>
      <c r="G7031" s="1" t="s">
        <v>67</v>
      </c>
      <c r="H7031" s="1">
        <v>2</v>
      </c>
      <c r="I7031">
        <v>245.7218</v>
      </c>
      <c r="J7031" s="1">
        <f>SUMIFS(I:I,B:B,Table1_2[[#This Row],[Category Level 2]],D:D,Table1_2[[#This Row],[Brand]],E:E,Table1_2[[#This Row],[Region]],F:F,Table1_2[[#This Row],[Measure]],G:G,Table1_2[[#This Row],[Year]],H:H,"&lt;="&amp;Table1_2[[#This Row],[Month]])</f>
        <v>531.51840000000004</v>
      </c>
      <c r="K70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2475.1462000000001</v>
      </c>
      <c r="N7031">
        <f>Table1_2[[#This Row],[Value]]*2.5</f>
        <v>614.30449999999996</v>
      </c>
    </row>
    <row r="7032" spans="1:14" x14ac:dyDescent="0.25">
      <c r="A7032" s="1" t="s">
        <v>6</v>
      </c>
      <c r="B7032" s="1" t="s">
        <v>39</v>
      </c>
      <c r="C7032" s="1" t="s">
        <v>19</v>
      </c>
      <c r="D7032" s="1" t="s">
        <v>20</v>
      </c>
      <c r="E7032" s="1" t="s">
        <v>14</v>
      </c>
      <c r="F7032" s="1" t="s">
        <v>11</v>
      </c>
      <c r="G7032" s="1" t="s">
        <v>67</v>
      </c>
      <c r="H7032" s="1">
        <v>3</v>
      </c>
      <c r="I7032">
        <v>299.50639999999999</v>
      </c>
      <c r="J7032" s="1">
        <f>SUMIFS(I:I,B:B,Table1_2[[#This Row],[Category Level 2]],D:D,Table1_2[[#This Row],[Brand]],E:E,Table1_2[[#This Row],[Region]],F:F,Table1_2[[#This Row],[Measure]],G:G,Table1_2[[#This Row],[Year]],H:H,"&lt;="&amp;Table1_2[[#This Row],[Month]])</f>
        <v>831.02480000000003</v>
      </c>
      <c r="K70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2595.3706000000002</v>
      </c>
      <c r="N7032">
        <f>Table1_2[[#This Row],[Value]]*2.5</f>
        <v>748.76599999999996</v>
      </c>
    </row>
    <row r="7033" spans="1:14" x14ac:dyDescent="0.25">
      <c r="A7033" s="1" t="s">
        <v>6</v>
      </c>
      <c r="B7033" s="1" t="s">
        <v>39</v>
      </c>
      <c r="C7033" s="1" t="s">
        <v>19</v>
      </c>
      <c r="D7033" s="1" t="s">
        <v>20</v>
      </c>
      <c r="E7033" s="1" t="s">
        <v>14</v>
      </c>
      <c r="F7033" s="1" t="s">
        <v>12</v>
      </c>
      <c r="G7033" s="1" t="s">
        <v>62</v>
      </c>
      <c r="H7033" s="1">
        <v>1</v>
      </c>
      <c r="I7033">
        <v>664.39800000000002</v>
      </c>
      <c r="J7033" s="1">
        <f>SUMIFS(I:I,B:B,Table1_2[[#This Row],[Category Level 2]],D:D,Table1_2[[#This Row],[Brand]],E:E,Table1_2[[#This Row],[Region]],F:F,Table1_2[[#This Row],[Measure]],G:G,Table1_2[[#This Row],[Year]],H:H,"&lt;="&amp;Table1_2[[#This Row],[Month]])</f>
        <v>664.39800000000002</v>
      </c>
      <c r="K70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664.39800000000002</v>
      </c>
      <c r="N7033">
        <f>Table1_2[[#This Row],[Value]]*2.5</f>
        <v>1660.9950000000001</v>
      </c>
    </row>
    <row r="7034" spans="1:14" x14ac:dyDescent="0.25">
      <c r="A7034" s="1" t="s">
        <v>6</v>
      </c>
      <c r="B7034" s="1" t="s">
        <v>39</v>
      </c>
      <c r="C7034" s="1" t="s">
        <v>19</v>
      </c>
      <c r="D7034" s="1" t="s">
        <v>20</v>
      </c>
      <c r="E7034" s="1" t="s">
        <v>14</v>
      </c>
      <c r="F7034" s="1" t="s">
        <v>12</v>
      </c>
      <c r="G7034" s="1" t="s">
        <v>62</v>
      </c>
      <c r="H7034" s="1">
        <v>2</v>
      </c>
      <c r="I7034">
        <v>431.33139999999997</v>
      </c>
      <c r="J7034" s="1">
        <f>SUMIFS(I:I,B:B,Table1_2[[#This Row],[Category Level 2]],D:D,Table1_2[[#This Row],[Brand]],E:E,Table1_2[[#This Row],[Region]],F:F,Table1_2[[#This Row],[Measure]],G:G,Table1_2[[#This Row],[Year]],H:H,"&lt;="&amp;Table1_2[[#This Row],[Month]])</f>
        <v>1095.7293999999999</v>
      </c>
      <c r="K70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1095.7293999999999</v>
      </c>
      <c r="N7034">
        <f>Table1_2[[#This Row],[Value]]*2.5</f>
        <v>1078.3284999999998</v>
      </c>
    </row>
    <row r="7035" spans="1:14" x14ac:dyDescent="0.25">
      <c r="A7035" s="1" t="s">
        <v>6</v>
      </c>
      <c r="B7035" s="1" t="s">
        <v>39</v>
      </c>
      <c r="C7035" s="1" t="s">
        <v>19</v>
      </c>
      <c r="D7035" s="1" t="s">
        <v>20</v>
      </c>
      <c r="E7035" s="1" t="s">
        <v>14</v>
      </c>
      <c r="F7035" s="1" t="s">
        <v>12</v>
      </c>
      <c r="G7035" s="1" t="s">
        <v>62</v>
      </c>
      <c r="H7035" s="1">
        <v>3</v>
      </c>
      <c r="I7035">
        <v>624.32320000000004</v>
      </c>
      <c r="J7035" s="1">
        <f>SUMIFS(I:I,B:B,Table1_2[[#This Row],[Category Level 2]],D:D,Table1_2[[#This Row],[Brand]],E:E,Table1_2[[#This Row],[Region]],F:F,Table1_2[[#This Row],[Measure]],G:G,Table1_2[[#This Row],[Year]],H:H,"&lt;="&amp;Table1_2[[#This Row],[Month]])</f>
        <v>1720.0526</v>
      </c>
      <c r="K70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1720.0526</v>
      </c>
      <c r="N7035">
        <f>Table1_2[[#This Row],[Value]]*2.5</f>
        <v>1560.808</v>
      </c>
    </row>
    <row r="7036" spans="1:14" x14ac:dyDescent="0.25">
      <c r="A7036" s="1" t="s">
        <v>6</v>
      </c>
      <c r="B7036" s="1" t="s">
        <v>39</v>
      </c>
      <c r="C7036" s="1" t="s">
        <v>19</v>
      </c>
      <c r="D7036" s="1" t="s">
        <v>20</v>
      </c>
      <c r="E7036" s="1" t="s">
        <v>14</v>
      </c>
      <c r="F7036" s="1" t="s">
        <v>12</v>
      </c>
      <c r="G7036" s="1" t="s">
        <v>62</v>
      </c>
      <c r="H7036" s="1">
        <v>4</v>
      </c>
      <c r="I7036">
        <v>1184.3158000000001</v>
      </c>
      <c r="J7036" s="1">
        <f>SUMIFS(I:I,B:B,Table1_2[[#This Row],[Category Level 2]],D:D,Table1_2[[#This Row],[Brand]],E:E,Table1_2[[#This Row],[Region]],F:F,Table1_2[[#This Row],[Measure]],G:G,Table1_2[[#This Row],[Year]],H:H,"&lt;="&amp;Table1_2[[#This Row],[Month]])</f>
        <v>2904.3684000000003</v>
      </c>
      <c r="K70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2904.3684000000003</v>
      </c>
      <c r="N7036">
        <f>Table1_2[[#This Row],[Value]]*2.5</f>
        <v>2960.7895000000003</v>
      </c>
    </row>
    <row r="7037" spans="1:14" x14ac:dyDescent="0.25">
      <c r="A7037" s="1" t="s">
        <v>6</v>
      </c>
      <c r="B7037" s="1" t="s">
        <v>39</v>
      </c>
      <c r="C7037" s="1" t="s">
        <v>19</v>
      </c>
      <c r="D7037" s="1" t="s">
        <v>20</v>
      </c>
      <c r="E7037" s="1" t="s">
        <v>14</v>
      </c>
      <c r="F7037" s="1" t="s">
        <v>12</v>
      </c>
      <c r="G7037" s="1" t="s">
        <v>62</v>
      </c>
      <c r="H7037" s="1">
        <v>5</v>
      </c>
      <c r="I7037">
        <v>190.8826</v>
      </c>
      <c r="J7037" s="1">
        <f>SUMIFS(I:I,B:B,Table1_2[[#This Row],[Category Level 2]],D:D,Table1_2[[#This Row],[Brand]],E:E,Table1_2[[#This Row],[Region]],F:F,Table1_2[[#This Row],[Measure]],G:G,Table1_2[[#This Row],[Year]],H:H,"&lt;="&amp;Table1_2[[#This Row],[Month]])</f>
        <v>3095.2510000000002</v>
      </c>
      <c r="K70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3095.2510000000002</v>
      </c>
      <c r="N7037">
        <f>Table1_2[[#This Row],[Value]]*2.5</f>
        <v>477.20650000000001</v>
      </c>
    </row>
    <row r="7038" spans="1:14" x14ac:dyDescent="0.25">
      <c r="A7038" s="1" t="s">
        <v>6</v>
      </c>
      <c r="B7038" s="1" t="s">
        <v>39</v>
      </c>
      <c r="C7038" s="1" t="s">
        <v>19</v>
      </c>
      <c r="D7038" s="1" t="s">
        <v>20</v>
      </c>
      <c r="E7038" s="1" t="s">
        <v>14</v>
      </c>
      <c r="F7038" s="1" t="s">
        <v>12</v>
      </c>
      <c r="G7038" s="1" t="s">
        <v>62</v>
      </c>
      <c r="H7038" s="1">
        <v>6</v>
      </c>
      <c r="I7038">
        <v>844.7346</v>
      </c>
      <c r="J7038" s="1">
        <f>SUMIFS(I:I,B:B,Table1_2[[#This Row],[Category Level 2]],D:D,Table1_2[[#This Row],[Brand]],E:E,Table1_2[[#This Row],[Region]],F:F,Table1_2[[#This Row],[Measure]],G:G,Table1_2[[#This Row],[Year]],H:H,"&lt;="&amp;Table1_2[[#This Row],[Month]])</f>
        <v>3939.9856</v>
      </c>
      <c r="K70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3939.9856</v>
      </c>
      <c r="N7038">
        <f>Table1_2[[#This Row],[Value]]*2.5</f>
        <v>2111.8364999999999</v>
      </c>
    </row>
    <row r="7039" spans="1:14" x14ac:dyDescent="0.25">
      <c r="A7039" s="1" t="s">
        <v>6</v>
      </c>
      <c r="B7039" s="1" t="s">
        <v>39</v>
      </c>
      <c r="C7039" s="1" t="s">
        <v>19</v>
      </c>
      <c r="D7039" s="1" t="s">
        <v>20</v>
      </c>
      <c r="E7039" s="1" t="s">
        <v>14</v>
      </c>
      <c r="F7039" s="1" t="s">
        <v>12</v>
      </c>
      <c r="G7039" s="1" t="s">
        <v>62</v>
      </c>
      <c r="H7039" s="1">
        <v>7</v>
      </c>
      <c r="I7039">
        <v>780.404</v>
      </c>
      <c r="J7039" s="1">
        <f>SUMIFS(I:I,B:B,Table1_2[[#This Row],[Category Level 2]],D:D,Table1_2[[#This Row],[Brand]],E:E,Table1_2[[#This Row],[Region]],F:F,Table1_2[[#This Row],[Measure]],G:G,Table1_2[[#This Row],[Year]],H:H,"&lt;="&amp;Table1_2[[#This Row],[Month]])</f>
        <v>4720.3896000000004</v>
      </c>
      <c r="K70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4720.3896000000004</v>
      </c>
      <c r="N7039">
        <f>Table1_2[[#This Row],[Value]]*2.5</f>
        <v>1951.01</v>
      </c>
    </row>
    <row r="7040" spans="1:14" x14ac:dyDescent="0.25">
      <c r="A7040" s="1" t="s">
        <v>6</v>
      </c>
      <c r="B7040" s="1" t="s">
        <v>39</v>
      </c>
      <c r="C7040" s="1" t="s">
        <v>19</v>
      </c>
      <c r="D7040" s="1" t="s">
        <v>20</v>
      </c>
      <c r="E7040" s="1" t="s">
        <v>14</v>
      </c>
      <c r="F7040" s="1" t="s">
        <v>12</v>
      </c>
      <c r="G7040" s="1" t="s">
        <v>62</v>
      </c>
      <c r="H7040" s="1">
        <v>8</v>
      </c>
      <c r="I7040">
        <v>742.4384</v>
      </c>
      <c r="J7040" s="1">
        <f>SUMIFS(I:I,B:B,Table1_2[[#This Row],[Category Level 2]],D:D,Table1_2[[#This Row],[Brand]],E:E,Table1_2[[#This Row],[Region]],F:F,Table1_2[[#This Row],[Measure]],G:G,Table1_2[[#This Row],[Year]],H:H,"&lt;="&amp;Table1_2[[#This Row],[Month]])</f>
        <v>5462.8280000000004</v>
      </c>
      <c r="K70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5462.8280000000004</v>
      </c>
      <c r="N7040">
        <f>Table1_2[[#This Row],[Value]]*2.5</f>
        <v>1856.096</v>
      </c>
    </row>
    <row r="7041" spans="1:14" x14ac:dyDescent="0.25">
      <c r="A7041" s="1" t="s">
        <v>6</v>
      </c>
      <c r="B7041" s="1" t="s">
        <v>39</v>
      </c>
      <c r="C7041" s="1" t="s">
        <v>19</v>
      </c>
      <c r="D7041" s="1" t="s">
        <v>20</v>
      </c>
      <c r="E7041" s="1" t="s">
        <v>14</v>
      </c>
      <c r="F7041" s="1" t="s">
        <v>12</v>
      </c>
      <c r="G7041" s="1" t="s">
        <v>62</v>
      </c>
      <c r="H7041" s="1">
        <v>9</v>
      </c>
      <c r="I7041">
        <v>761.4212</v>
      </c>
      <c r="J7041" s="1">
        <f>SUMIFS(I:I,B:B,Table1_2[[#This Row],[Category Level 2]],D:D,Table1_2[[#This Row],[Brand]],E:E,Table1_2[[#This Row],[Region]],F:F,Table1_2[[#This Row],[Measure]],G:G,Table1_2[[#This Row],[Year]],H:H,"&lt;="&amp;Table1_2[[#This Row],[Month]])</f>
        <v>6224.2492000000002</v>
      </c>
      <c r="K70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6224.2492000000002</v>
      </c>
      <c r="N7041">
        <f>Table1_2[[#This Row],[Value]]*2.5</f>
        <v>1903.5529999999999</v>
      </c>
    </row>
    <row r="7042" spans="1:14" x14ac:dyDescent="0.25">
      <c r="A7042" s="1" t="s">
        <v>6</v>
      </c>
      <c r="B7042" s="1" t="s">
        <v>39</v>
      </c>
      <c r="C7042" s="1" t="s">
        <v>19</v>
      </c>
      <c r="D7042" s="1" t="s">
        <v>20</v>
      </c>
      <c r="E7042" s="1" t="s">
        <v>14</v>
      </c>
      <c r="F7042" s="1" t="s">
        <v>12</v>
      </c>
      <c r="G7042" s="1" t="s">
        <v>62</v>
      </c>
      <c r="H7042" s="1">
        <v>10</v>
      </c>
      <c r="I7042">
        <v>747.71140000000003</v>
      </c>
      <c r="J7042" s="1">
        <f>SUMIFS(I:I,B:B,Table1_2[[#This Row],[Category Level 2]],D:D,Table1_2[[#This Row],[Brand]],E:E,Table1_2[[#This Row],[Region]],F:F,Table1_2[[#This Row],[Measure]],G:G,Table1_2[[#This Row],[Year]],H:H,"&lt;="&amp;Table1_2[[#This Row],[Month]])</f>
        <v>6971.9606000000003</v>
      </c>
      <c r="K70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6971.9606000000003</v>
      </c>
      <c r="N7042">
        <f>Table1_2[[#This Row],[Value]]*2.5</f>
        <v>1869.2785000000001</v>
      </c>
    </row>
    <row r="7043" spans="1:14" x14ac:dyDescent="0.25">
      <c r="A7043" s="1" t="s">
        <v>6</v>
      </c>
      <c r="B7043" s="1" t="s">
        <v>39</v>
      </c>
      <c r="C7043" s="1" t="s">
        <v>19</v>
      </c>
      <c r="D7043" s="1" t="s">
        <v>20</v>
      </c>
      <c r="E7043" s="1" t="s">
        <v>14</v>
      </c>
      <c r="F7043" s="1" t="s">
        <v>12</v>
      </c>
      <c r="G7043" s="1" t="s">
        <v>62</v>
      </c>
      <c r="H7043" s="1">
        <v>11</v>
      </c>
      <c r="I7043">
        <v>987.10559999999998</v>
      </c>
      <c r="J7043" s="1">
        <f>SUMIFS(I:I,B:B,Table1_2[[#This Row],[Category Level 2]],D:D,Table1_2[[#This Row],[Brand]],E:E,Table1_2[[#This Row],[Region]],F:F,Table1_2[[#This Row],[Measure]],G:G,Table1_2[[#This Row],[Year]],H:H,"&lt;="&amp;Table1_2[[#This Row],[Month]])</f>
        <v>7959.0662000000002</v>
      </c>
      <c r="K70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7959.0662000000002</v>
      </c>
      <c r="N7043">
        <f>Table1_2[[#This Row],[Value]]*2.5</f>
        <v>2467.7640000000001</v>
      </c>
    </row>
    <row r="7044" spans="1:14" x14ac:dyDescent="0.25">
      <c r="A7044" s="1" t="s">
        <v>6</v>
      </c>
      <c r="B7044" s="1" t="s">
        <v>39</v>
      </c>
      <c r="C7044" s="1" t="s">
        <v>19</v>
      </c>
      <c r="D7044" s="1" t="s">
        <v>20</v>
      </c>
      <c r="E7044" s="1" t="s">
        <v>14</v>
      </c>
      <c r="F7044" s="1" t="s">
        <v>12</v>
      </c>
      <c r="G7044" s="1" t="s">
        <v>62</v>
      </c>
      <c r="H7044" s="1">
        <v>12</v>
      </c>
      <c r="I7044">
        <v>808.87819999999999</v>
      </c>
      <c r="J7044" s="1">
        <f>SUMIFS(I:I,B:B,Table1_2[[#This Row],[Category Level 2]],D:D,Table1_2[[#This Row],[Brand]],E:E,Table1_2[[#This Row],[Region]],F:F,Table1_2[[#This Row],[Measure]],G:G,Table1_2[[#This Row],[Year]],H:H,"&lt;="&amp;Table1_2[[#This Row],[Month]])</f>
        <v>8767.9444000000003</v>
      </c>
      <c r="K70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8767.9444000000003</v>
      </c>
      <c r="N7044">
        <f>Table1_2[[#This Row],[Value]]*2.5</f>
        <v>2022.1955</v>
      </c>
    </row>
    <row r="7045" spans="1:14" x14ac:dyDescent="0.25">
      <c r="A7045" s="1" t="s">
        <v>6</v>
      </c>
      <c r="B7045" s="1" t="s">
        <v>39</v>
      </c>
      <c r="C7045" s="1" t="s">
        <v>19</v>
      </c>
      <c r="D7045" s="1" t="s">
        <v>20</v>
      </c>
      <c r="E7045" s="1" t="s">
        <v>14</v>
      </c>
      <c r="F7045" s="1" t="s">
        <v>12</v>
      </c>
      <c r="G7045" s="1" t="s">
        <v>63</v>
      </c>
      <c r="H7045" s="1">
        <v>1</v>
      </c>
      <c r="I7045">
        <v>816.2604</v>
      </c>
      <c r="J7045" s="1">
        <f>SUMIFS(I:I,B:B,Table1_2[[#This Row],[Category Level 2]],D:D,Table1_2[[#This Row],[Brand]],E:E,Table1_2[[#This Row],[Region]],F:F,Table1_2[[#This Row],[Measure]],G:G,Table1_2[[#This Row],[Year]],H:H,"&lt;="&amp;Table1_2[[#This Row],[Month]])</f>
        <v>816.2604</v>
      </c>
      <c r="K70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8919.8068000000003</v>
      </c>
      <c r="N7045">
        <f>Table1_2[[#This Row],[Value]]*2.5</f>
        <v>2040.6510000000001</v>
      </c>
    </row>
    <row r="7046" spans="1:14" x14ac:dyDescent="0.25">
      <c r="A7046" s="1" t="s">
        <v>6</v>
      </c>
      <c r="B7046" s="1" t="s">
        <v>39</v>
      </c>
      <c r="C7046" s="1" t="s">
        <v>19</v>
      </c>
      <c r="D7046" s="1" t="s">
        <v>20</v>
      </c>
      <c r="E7046" s="1" t="s">
        <v>14</v>
      </c>
      <c r="F7046" s="1" t="s">
        <v>12</v>
      </c>
      <c r="G7046" s="1" t="s">
        <v>63</v>
      </c>
      <c r="H7046" s="1">
        <v>2</v>
      </c>
      <c r="I7046">
        <v>1047.2177999999999</v>
      </c>
      <c r="J7046" s="1">
        <f>SUMIFS(I:I,B:B,Table1_2[[#This Row],[Category Level 2]],D:D,Table1_2[[#This Row],[Brand]],E:E,Table1_2[[#This Row],[Region]],F:F,Table1_2[[#This Row],[Measure]],G:G,Table1_2[[#This Row],[Year]],H:H,"&lt;="&amp;Table1_2[[#This Row],[Month]])</f>
        <v>1863.4782</v>
      </c>
      <c r="K70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9535.6931999999997</v>
      </c>
      <c r="N7046">
        <f>Table1_2[[#This Row],[Value]]*2.5</f>
        <v>2618.0445</v>
      </c>
    </row>
    <row r="7047" spans="1:14" x14ac:dyDescent="0.25">
      <c r="A7047" s="1" t="s">
        <v>6</v>
      </c>
      <c r="B7047" s="1" t="s">
        <v>39</v>
      </c>
      <c r="C7047" s="1" t="s">
        <v>19</v>
      </c>
      <c r="D7047" s="1" t="s">
        <v>20</v>
      </c>
      <c r="E7047" s="1" t="s">
        <v>14</v>
      </c>
      <c r="F7047" s="1" t="s">
        <v>12</v>
      </c>
      <c r="G7047" s="1" t="s">
        <v>63</v>
      </c>
      <c r="H7047" s="1">
        <v>3</v>
      </c>
      <c r="I7047">
        <v>926.99339999999995</v>
      </c>
      <c r="J7047" s="1">
        <f>SUMIFS(I:I,B:B,Table1_2[[#This Row],[Category Level 2]],D:D,Table1_2[[#This Row],[Brand]],E:E,Table1_2[[#This Row],[Region]],F:F,Table1_2[[#This Row],[Measure]],G:G,Table1_2[[#This Row],[Year]],H:H,"&lt;="&amp;Table1_2[[#This Row],[Month]])</f>
        <v>2790.4715999999999</v>
      </c>
      <c r="K70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9838.3634000000002</v>
      </c>
      <c r="N7047">
        <f>Table1_2[[#This Row],[Value]]*2.5</f>
        <v>2317.4834999999998</v>
      </c>
    </row>
    <row r="7048" spans="1:14" x14ac:dyDescent="0.25">
      <c r="A7048" s="1" t="s">
        <v>6</v>
      </c>
      <c r="B7048" s="1" t="s">
        <v>39</v>
      </c>
      <c r="C7048" s="1" t="s">
        <v>19</v>
      </c>
      <c r="D7048" s="1" t="s">
        <v>20</v>
      </c>
      <c r="E7048" s="1" t="s">
        <v>14</v>
      </c>
      <c r="F7048" s="1" t="s">
        <v>12</v>
      </c>
      <c r="G7048" s="1" t="s">
        <v>63</v>
      </c>
      <c r="H7048" s="1">
        <v>4</v>
      </c>
      <c r="I7048">
        <v>878.48180000000002</v>
      </c>
      <c r="J7048" s="1">
        <f>SUMIFS(I:I,B:B,Table1_2[[#This Row],[Category Level 2]],D:D,Table1_2[[#This Row],[Brand]],E:E,Table1_2[[#This Row],[Region]],F:F,Table1_2[[#This Row],[Measure]],G:G,Table1_2[[#This Row],[Year]],H:H,"&lt;="&amp;Table1_2[[#This Row],[Month]])</f>
        <v>3668.9533999999999</v>
      </c>
      <c r="K70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9532.5293999999994</v>
      </c>
      <c r="N7048">
        <f>Table1_2[[#This Row],[Value]]*2.5</f>
        <v>2196.2044999999998</v>
      </c>
    </row>
    <row r="7049" spans="1:14" x14ac:dyDescent="0.25">
      <c r="A7049" s="1" t="s">
        <v>6</v>
      </c>
      <c r="B7049" s="1" t="s">
        <v>39</v>
      </c>
      <c r="C7049" s="1" t="s">
        <v>19</v>
      </c>
      <c r="D7049" s="1" t="s">
        <v>20</v>
      </c>
      <c r="E7049" s="1" t="s">
        <v>14</v>
      </c>
      <c r="F7049" s="1" t="s">
        <v>12</v>
      </c>
      <c r="G7049" s="1" t="s">
        <v>63</v>
      </c>
      <c r="H7049" s="1">
        <v>5</v>
      </c>
      <c r="I7049">
        <v>1018.7436</v>
      </c>
      <c r="J7049" s="1">
        <f>SUMIFS(I:I,B:B,Table1_2[[#This Row],[Category Level 2]],D:D,Table1_2[[#This Row],[Brand]],E:E,Table1_2[[#This Row],[Region]],F:F,Table1_2[[#This Row],[Measure]],G:G,Table1_2[[#This Row],[Year]],H:H,"&lt;="&amp;Table1_2[[#This Row],[Month]])</f>
        <v>4687.6970000000001</v>
      </c>
      <c r="K70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10360.3904</v>
      </c>
      <c r="N7049">
        <f>Table1_2[[#This Row],[Value]]*2.5</f>
        <v>2546.8589999999999</v>
      </c>
    </row>
    <row r="7050" spans="1:14" x14ac:dyDescent="0.25">
      <c r="A7050" s="1" t="s">
        <v>6</v>
      </c>
      <c r="B7050" s="1" t="s">
        <v>39</v>
      </c>
      <c r="C7050" s="1" t="s">
        <v>19</v>
      </c>
      <c r="D7050" s="1" t="s">
        <v>20</v>
      </c>
      <c r="E7050" s="1" t="s">
        <v>14</v>
      </c>
      <c r="F7050" s="1" t="s">
        <v>12</v>
      </c>
      <c r="G7050" s="1" t="s">
        <v>63</v>
      </c>
      <c r="H7050" s="1">
        <v>6</v>
      </c>
      <c r="I7050">
        <v>818.36959999999999</v>
      </c>
      <c r="J7050" s="1">
        <f>SUMIFS(I:I,B:B,Table1_2[[#This Row],[Category Level 2]],D:D,Table1_2[[#This Row],[Brand]],E:E,Table1_2[[#This Row],[Region]],F:F,Table1_2[[#This Row],[Measure]],G:G,Table1_2[[#This Row],[Year]],H:H,"&lt;="&amp;Table1_2[[#This Row],[Month]])</f>
        <v>5506.0666000000001</v>
      </c>
      <c r="K70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10334.0254</v>
      </c>
      <c r="N7050">
        <f>Table1_2[[#This Row],[Value]]*2.5</f>
        <v>2045.924</v>
      </c>
    </row>
    <row r="7051" spans="1:14" x14ac:dyDescent="0.25">
      <c r="A7051" s="1" t="s">
        <v>6</v>
      </c>
      <c r="B7051" s="1" t="s">
        <v>39</v>
      </c>
      <c r="C7051" s="1" t="s">
        <v>19</v>
      </c>
      <c r="D7051" s="1" t="s">
        <v>20</v>
      </c>
      <c r="E7051" s="1" t="s">
        <v>14</v>
      </c>
      <c r="F7051" s="1" t="s">
        <v>12</v>
      </c>
      <c r="G7051" s="1" t="s">
        <v>63</v>
      </c>
      <c r="H7051" s="1">
        <v>7</v>
      </c>
      <c r="I7051">
        <v>851.06219999999996</v>
      </c>
      <c r="J7051" s="1">
        <f>SUMIFS(I:I,B:B,Table1_2[[#This Row],[Category Level 2]],D:D,Table1_2[[#This Row],[Brand]],E:E,Table1_2[[#This Row],[Region]],F:F,Table1_2[[#This Row],[Measure]],G:G,Table1_2[[#This Row],[Year]],H:H,"&lt;="&amp;Table1_2[[#This Row],[Month]])</f>
        <v>6357.1288000000004</v>
      </c>
      <c r="K70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10404.6836</v>
      </c>
      <c r="N7051">
        <f>Table1_2[[#This Row],[Value]]*2.5</f>
        <v>2127.6554999999998</v>
      </c>
    </row>
    <row r="7052" spans="1:14" x14ac:dyDescent="0.25">
      <c r="A7052" s="1" t="s">
        <v>6</v>
      </c>
      <c r="B7052" s="1" t="s">
        <v>39</v>
      </c>
      <c r="C7052" s="1" t="s">
        <v>19</v>
      </c>
      <c r="D7052" s="1" t="s">
        <v>20</v>
      </c>
      <c r="E7052" s="1" t="s">
        <v>14</v>
      </c>
      <c r="F7052" s="1" t="s">
        <v>12</v>
      </c>
      <c r="G7052" s="1" t="s">
        <v>63</v>
      </c>
      <c r="H7052" s="1">
        <v>8</v>
      </c>
      <c r="I7052">
        <v>1070.4189999999999</v>
      </c>
      <c r="J7052" s="1">
        <f>SUMIFS(I:I,B:B,Table1_2[[#This Row],[Category Level 2]],D:D,Table1_2[[#This Row],[Brand]],E:E,Table1_2[[#This Row],[Region]],F:F,Table1_2[[#This Row],[Measure]],G:G,Table1_2[[#This Row],[Year]],H:H,"&lt;="&amp;Table1_2[[#This Row],[Month]])</f>
        <v>7427.5478000000003</v>
      </c>
      <c r="K70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10732.664199999999</v>
      </c>
      <c r="N7052">
        <f>Table1_2[[#This Row],[Value]]*2.5</f>
        <v>2676.0474999999997</v>
      </c>
    </row>
    <row r="7053" spans="1:14" x14ac:dyDescent="0.25">
      <c r="A7053" s="1" t="s">
        <v>6</v>
      </c>
      <c r="B7053" s="1" t="s">
        <v>39</v>
      </c>
      <c r="C7053" s="1" t="s">
        <v>19</v>
      </c>
      <c r="D7053" s="1" t="s">
        <v>20</v>
      </c>
      <c r="E7053" s="1" t="s">
        <v>14</v>
      </c>
      <c r="F7053" s="1" t="s">
        <v>12</v>
      </c>
      <c r="G7053" s="1" t="s">
        <v>63</v>
      </c>
      <c r="H7053" s="1">
        <v>9</v>
      </c>
      <c r="I7053">
        <v>609.55880000000002</v>
      </c>
      <c r="J7053" s="1">
        <f>SUMIFS(I:I,B:B,Table1_2[[#This Row],[Category Level 2]],D:D,Table1_2[[#This Row],[Brand]],E:E,Table1_2[[#This Row],[Region]],F:F,Table1_2[[#This Row],[Measure]],G:G,Table1_2[[#This Row],[Year]],H:H,"&lt;="&amp;Table1_2[[#This Row],[Month]])</f>
        <v>8037.1066000000001</v>
      </c>
      <c r="K70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10580.801800000001</v>
      </c>
      <c r="N7053">
        <f>Table1_2[[#This Row],[Value]]*2.5</f>
        <v>1523.8969999999999</v>
      </c>
    </row>
    <row r="7054" spans="1:14" x14ac:dyDescent="0.25">
      <c r="A7054" s="1" t="s">
        <v>6</v>
      </c>
      <c r="B7054" s="1" t="s">
        <v>39</v>
      </c>
      <c r="C7054" s="1" t="s">
        <v>19</v>
      </c>
      <c r="D7054" s="1" t="s">
        <v>20</v>
      </c>
      <c r="E7054" s="1" t="s">
        <v>14</v>
      </c>
      <c r="F7054" s="1" t="s">
        <v>12</v>
      </c>
      <c r="G7054" s="1" t="s">
        <v>63</v>
      </c>
      <c r="H7054" s="1">
        <v>10</v>
      </c>
      <c r="I7054">
        <v>1200.1348</v>
      </c>
      <c r="J7054" s="1">
        <f>SUMIFS(I:I,B:B,Table1_2[[#This Row],[Category Level 2]],D:D,Table1_2[[#This Row],[Brand]],E:E,Table1_2[[#This Row],[Region]],F:F,Table1_2[[#This Row],[Measure]],G:G,Table1_2[[#This Row],[Year]],H:H,"&lt;="&amp;Table1_2[[#This Row],[Month]])</f>
        <v>9237.2414000000008</v>
      </c>
      <c r="K70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11033.225200000001</v>
      </c>
      <c r="N7054">
        <f>Table1_2[[#This Row],[Value]]*2.5</f>
        <v>3000.337</v>
      </c>
    </row>
    <row r="7055" spans="1:14" x14ac:dyDescent="0.25">
      <c r="A7055" s="1" t="s">
        <v>6</v>
      </c>
      <c r="B7055" s="1" t="s">
        <v>39</v>
      </c>
      <c r="C7055" s="1" t="s">
        <v>19</v>
      </c>
      <c r="D7055" s="1" t="s">
        <v>20</v>
      </c>
      <c r="E7055" s="1" t="s">
        <v>14</v>
      </c>
      <c r="F7055" s="1" t="s">
        <v>12</v>
      </c>
      <c r="G7055" s="1" t="s">
        <v>63</v>
      </c>
      <c r="H7055" s="1">
        <v>11</v>
      </c>
      <c r="I7055">
        <v>982.88720000000001</v>
      </c>
      <c r="J7055" s="1">
        <f>SUMIFS(I:I,B:B,Table1_2[[#This Row],[Category Level 2]],D:D,Table1_2[[#This Row],[Brand]],E:E,Table1_2[[#This Row],[Region]],F:F,Table1_2[[#This Row],[Measure]],G:G,Table1_2[[#This Row],[Year]],H:H,"&lt;="&amp;Table1_2[[#This Row],[Month]])</f>
        <v>10220.1286</v>
      </c>
      <c r="K70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11029.006799999999</v>
      </c>
      <c r="N7055">
        <f>Table1_2[[#This Row],[Value]]*2.5</f>
        <v>2457.2179999999998</v>
      </c>
    </row>
    <row r="7056" spans="1:14" x14ac:dyDescent="0.25">
      <c r="A7056" s="1" t="s">
        <v>6</v>
      </c>
      <c r="B7056" s="1" t="s">
        <v>39</v>
      </c>
      <c r="C7056" s="1" t="s">
        <v>19</v>
      </c>
      <c r="D7056" s="1" t="s">
        <v>20</v>
      </c>
      <c r="E7056" s="1" t="s">
        <v>14</v>
      </c>
      <c r="F7056" s="1" t="s">
        <v>12</v>
      </c>
      <c r="G7056" s="1" t="s">
        <v>63</v>
      </c>
      <c r="H7056" s="1">
        <v>12</v>
      </c>
      <c r="I7056">
        <v>1106.2754</v>
      </c>
      <c r="J7056" s="1">
        <f>SUMIFS(I:I,B:B,Table1_2[[#This Row],[Category Level 2]],D:D,Table1_2[[#This Row],[Brand]],E:E,Table1_2[[#This Row],[Region]],F:F,Table1_2[[#This Row],[Measure]],G:G,Table1_2[[#This Row],[Year]],H:H,"&lt;="&amp;Table1_2[[#This Row],[Month]])</f>
        <v>11326.404</v>
      </c>
      <c r="K70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11326.404</v>
      </c>
      <c r="N7056">
        <f>Table1_2[[#This Row],[Value]]*2.5</f>
        <v>2765.6885000000002</v>
      </c>
    </row>
    <row r="7057" spans="1:14" x14ac:dyDescent="0.25">
      <c r="A7057" s="1" t="s">
        <v>6</v>
      </c>
      <c r="B7057" s="1" t="s">
        <v>39</v>
      </c>
      <c r="C7057" s="1" t="s">
        <v>19</v>
      </c>
      <c r="D7057" s="1" t="s">
        <v>20</v>
      </c>
      <c r="E7057" s="1" t="s">
        <v>14</v>
      </c>
      <c r="F7057" s="1" t="s">
        <v>12</v>
      </c>
      <c r="G7057" s="1" t="s">
        <v>64</v>
      </c>
      <c r="H7057" s="1">
        <v>1</v>
      </c>
      <c r="I7057">
        <v>991.32399999999996</v>
      </c>
      <c r="J7057" s="1">
        <f>SUMIFS(I:I,B:B,Table1_2[[#This Row],[Category Level 2]],D:D,Table1_2[[#This Row],[Brand]],E:E,Table1_2[[#This Row],[Region]],F:F,Table1_2[[#This Row],[Measure]],G:G,Table1_2[[#This Row],[Year]],H:H,"&lt;="&amp;Table1_2[[#This Row],[Month]])</f>
        <v>991.32399999999996</v>
      </c>
      <c r="K70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11501.4676</v>
      </c>
      <c r="N7057">
        <f>Table1_2[[#This Row],[Value]]*2.5</f>
        <v>2478.31</v>
      </c>
    </row>
    <row r="7058" spans="1:14" x14ac:dyDescent="0.25">
      <c r="A7058" s="1" t="s">
        <v>6</v>
      </c>
      <c r="B7058" s="1" t="s">
        <v>39</v>
      </c>
      <c r="C7058" s="1" t="s">
        <v>19</v>
      </c>
      <c r="D7058" s="1" t="s">
        <v>20</v>
      </c>
      <c r="E7058" s="1" t="s">
        <v>14</v>
      </c>
      <c r="F7058" s="1" t="s">
        <v>12</v>
      </c>
      <c r="G7058" s="1" t="s">
        <v>64</v>
      </c>
      <c r="H7058" s="1">
        <v>2</v>
      </c>
      <c r="I7058">
        <v>674.94399999999996</v>
      </c>
      <c r="J7058" s="1">
        <f>SUMIFS(I:I,B:B,Table1_2[[#This Row],[Category Level 2]],D:D,Table1_2[[#This Row],[Brand]],E:E,Table1_2[[#This Row],[Region]],F:F,Table1_2[[#This Row],[Measure]],G:G,Table1_2[[#This Row],[Year]],H:H,"&lt;="&amp;Table1_2[[#This Row],[Month]])</f>
        <v>1666.268</v>
      </c>
      <c r="K70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11129.193799999999</v>
      </c>
      <c r="N7058">
        <f>Table1_2[[#This Row],[Value]]*2.5</f>
        <v>1687.36</v>
      </c>
    </row>
    <row r="7059" spans="1:14" x14ac:dyDescent="0.25">
      <c r="A7059" s="1" t="s">
        <v>6</v>
      </c>
      <c r="B7059" s="1" t="s">
        <v>39</v>
      </c>
      <c r="C7059" s="1" t="s">
        <v>19</v>
      </c>
      <c r="D7059" s="1" t="s">
        <v>20</v>
      </c>
      <c r="E7059" s="1" t="s">
        <v>14</v>
      </c>
      <c r="F7059" s="1" t="s">
        <v>12</v>
      </c>
      <c r="G7059" s="1" t="s">
        <v>64</v>
      </c>
      <c r="H7059" s="1">
        <v>3</v>
      </c>
      <c r="I7059">
        <v>930.15719999999999</v>
      </c>
      <c r="J7059" s="1">
        <f>SUMIFS(I:I,B:B,Table1_2[[#This Row],[Category Level 2]],D:D,Table1_2[[#This Row],[Brand]],E:E,Table1_2[[#This Row],[Region]],F:F,Table1_2[[#This Row],[Measure]],G:G,Table1_2[[#This Row],[Year]],H:H,"&lt;="&amp;Table1_2[[#This Row],[Month]])</f>
        <v>2596.4252000000001</v>
      </c>
      <c r="K70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11132.357599999999</v>
      </c>
      <c r="N7059">
        <f>Table1_2[[#This Row],[Value]]*2.5</f>
        <v>2325.393</v>
      </c>
    </row>
    <row r="7060" spans="1:14" x14ac:dyDescent="0.25">
      <c r="A7060" s="1" t="s">
        <v>6</v>
      </c>
      <c r="B7060" s="1" t="s">
        <v>39</v>
      </c>
      <c r="C7060" s="1" t="s">
        <v>19</v>
      </c>
      <c r="D7060" s="1" t="s">
        <v>20</v>
      </c>
      <c r="E7060" s="1" t="s">
        <v>14</v>
      </c>
      <c r="F7060" s="1" t="s">
        <v>12</v>
      </c>
      <c r="G7060" s="1" t="s">
        <v>64</v>
      </c>
      <c r="H7060" s="1">
        <v>4</v>
      </c>
      <c r="I7060">
        <v>654.90660000000003</v>
      </c>
      <c r="J7060" s="1">
        <f>SUMIFS(I:I,B:B,Table1_2[[#This Row],[Category Level 2]],D:D,Table1_2[[#This Row],[Brand]],E:E,Table1_2[[#This Row],[Region]],F:F,Table1_2[[#This Row],[Measure]],G:G,Table1_2[[#This Row],[Year]],H:H,"&lt;="&amp;Table1_2[[#This Row],[Month]])</f>
        <v>3251.3317999999999</v>
      </c>
      <c r="K70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10908.7824</v>
      </c>
      <c r="N7060">
        <f>Table1_2[[#This Row],[Value]]*2.5</f>
        <v>1637.2665000000002</v>
      </c>
    </row>
    <row r="7061" spans="1:14" x14ac:dyDescent="0.25">
      <c r="A7061" s="1" t="s">
        <v>6</v>
      </c>
      <c r="B7061" s="1" t="s">
        <v>39</v>
      </c>
      <c r="C7061" s="1" t="s">
        <v>19</v>
      </c>
      <c r="D7061" s="1" t="s">
        <v>20</v>
      </c>
      <c r="E7061" s="1" t="s">
        <v>14</v>
      </c>
      <c r="F7061" s="1" t="s">
        <v>12</v>
      </c>
      <c r="G7061" s="1" t="s">
        <v>64</v>
      </c>
      <c r="H7061" s="1">
        <v>5</v>
      </c>
      <c r="I7061">
        <v>651.74279999999999</v>
      </c>
      <c r="J7061" s="1">
        <f>SUMIFS(I:I,B:B,Table1_2[[#This Row],[Category Level 2]],D:D,Table1_2[[#This Row],[Brand]],E:E,Table1_2[[#This Row],[Region]],F:F,Table1_2[[#This Row],[Measure]],G:G,Table1_2[[#This Row],[Year]],H:H,"&lt;="&amp;Table1_2[[#This Row],[Month]])</f>
        <v>3903.0745999999999</v>
      </c>
      <c r="K70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10541.7816</v>
      </c>
      <c r="N7061">
        <f>Table1_2[[#This Row],[Value]]*2.5</f>
        <v>1629.357</v>
      </c>
    </row>
    <row r="7062" spans="1:14" x14ac:dyDescent="0.25">
      <c r="A7062" s="1" t="s">
        <v>6</v>
      </c>
      <c r="B7062" s="1" t="s">
        <v>39</v>
      </c>
      <c r="C7062" s="1" t="s">
        <v>19</v>
      </c>
      <c r="D7062" s="1" t="s">
        <v>20</v>
      </c>
      <c r="E7062" s="1" t="s">
        <v>14</v>
      </c>
      <c r="F7062" s="1" t="s">
        <v>12</v>
      </c>
      <c r="G7062" s="1" t="s">
        <v>64</v>
      </c>
      <c r="H7062" s="1">
        <v>6</v>
      </c>
      <c r="I7062">
        <v>883.75479999999993</v>
      </c>
      <c r="J7062" s="1">
        <f>SUMIFS(I:I,B:B,Table1_2[[#This Row],[Category Level 2]],D:D,Table1_2[[#This Row],[Brand]],E:E,Table1_2[[#This Row],[Region]],F:F,Table1_2[[#This Row],[Measure]],G:G,Table1_2[[#This Row],[Year]],H:H,"&lt;="&amp;Table1_2[[#This Row],[Month]])</f>
        <v>4786.8293999999996</v>
      </c>
      <c r="K70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10607.166799999999</v>
      </c>
      <c r="N7062">
        <f>Table1_2[[#This Row],[Value]]*2.5</f>
        <v>2209.3869999999997</v>
      </c>
    </row>
    <row r="7063" spans="1:14" x14ac:dyDescent="0.25">
      <c r="A7063" s="1" t="s">
        <v>6</v>
      </c>
      <c r="B7063" s="1" t="s">
        <v>39</v>
      </c>
      <c r="C7063" s="1" t="s">
        <v>19</v>
      </c>
      <c r="D7063" s="1" t="s">
        <v>20</v>
      </c>
      <c r="E7063" s="1" t="s">
        <v>14</v>
      </c>
      <c r="F7063" s="1" t="s">
        <v>12</v>
      </c>
      <c r="G7063" s="1" t="s">
        <v>64</v>
      </c>
      <c r="H7063" s="1">
        <v>7</v>
      </c>
      <c r="I7063">
        <v>899.57380000000001</v>
      </c>
      <c r="J7063" s="1">
        <f>SUMIFS(I:I,B:B,Table1_2[[#This Row],[Category Level 2]],D:D,Table1_2[[#This Row],[Brand]],E:E,Table1_2[[#This Row],[Region]],F:F,Table1_2[[#This Row],[Measure]],G:G,Table1_2[[#This Row],[Year]],H:H,"&lt;="&amp;Table1_2[[#This Row],[Month]])</f>
        <v>5686.4031999999997</v>
      </c>
      <c r="K70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10655.678400000001</v>
      </c>
      <c r="N7063">
        <f>Table1_2[[#This Row],[Value]]*2.5</f>
        <v>2248.9344999999998</v>
      </c>
    </row>
    <row r="7064" spans="1:14" x14ac:dyDescent="0.25">
      <c r="A7064" s="1" t="s">
        <v>6</v>
      </c>
      <c r="B7064" s="1" t="s">
        <v>39</v>
      </c>
      <c r="C7064" s="1" t="s">
        <v>19</v>
      </c>
      <c r="D7064" s="1" t="s">
        <v>20</v>
      </c>
      <c r="E7064" s="1" t="s">
        <v>14</v>
      </c>
      <c r="F7064" s="1" t="s">
        <v>12</v>
      </c>
      <c r="G7064" s="1" t="s">
        <v>64</v>
      </c>
      <c r="H7064" s="1">
        <v>8</v>
      </c>
      <c r="I7064">
        <v>639.08759999999995</v>
      </c>
      <c r="J7064" s="1">
        <f>SUMIFS(I:I,B:B,Table1_2[[#This Row],[Category Level 2]],D:D,Table1_2[[#This Row],[Brand]],E:E,Table1_2[[#This Row],[Region]],F:F,Table1_2[[#This Row],[Measure]],G:G,Table1_2[[#This Row],[Year]],H:H,"&lt;="&amp;Table1_2[[#This Row],[Month]])</f>
        <v>6325.4907999999996</v>
      </c>
      <c r="K70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10224.347</v>
      </c>
      <c r="N7064">
        <f>Table1_2[[#This Row],[Value]]*2.5</f>
        <v>1597.7189999999998</v>
      </c>
    </row>
    <row r="7065" spans="1:14" x14ac:dyDescent="0.25">
      <c r="A7065" s="1" t="s">
        <v>6</v>
      </c>
      <c r="B7065" s="1" t="s">
        <v>39</v>
      </c>
      <c r="C7065" s="1" t="s">
        <v>19</v>
      </c>
      <c r="D7065" s="1" t="s">
        <v>20</v>
      </c>
      <c r="E7065" s="1" t="s">
        <v>14</v>
      </c>
      <c r="F7065" s="1" t="s">
        <v>12</v>
      </c>
      <c r="G7065" s="1" t="s">
        <v>64</v>
      </c>
      <c r="H7065" s="1">
        <v>9</v>
      </c>
      <c r="I7065">
        <v>834.18859999999995</v>
      </c>
      <c r="J7065" s="1">
        <f>SUMIFS(I:I,B:B,Table1_2[[#This Row],[Category Level 2]],D:D,Table1_2[[#This Row],[Brand]],E:E,Table1_2[[#This Row],[Region]],F:F,Table1_2[[#This Row],[Measure]],G:G,Table1_2[[#This Row],[Year]],H:H,"&lt;="&amp;Table1_2[[#This Row],[Month]])</f>
        <v>7159.6793999999991</v>
      </c>
      <c r="K70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10448.976799999999</v>
      </c>
      <c r="N7065">
        <f>Table1_2[[#This Row],[Value]]*2.5</f>
        <v>2085.4714999999997</v>
      </c>
    </row>
    <row r="7066" spans="1:14" x14ac:dyDescent="0.25">
      <c r="A7066" s="1" t="s">
        <v>6</v>
      </c>
      <c r="B7066" s="1" t="s">
        <v>39</v>
      </c>
      <c r="C7066" s="1" t="s">
        <v>19</v>
      </c>
      <c r="D7066" s="1" t="s">
        <v>20</v>
      </c>
      <c r="E7066" s="1" t="s">
        <v>14</v>
      </c>
      <c r="F7066" s="1" t="s">
        <v>12</v>
      </c>
      <c r="G7066" s="1" t="s">
        <v>64</v>
      </c>
      <c r="H7066" s="1">
        <v>10</v>
      </c>
      <c r="I7066">
        <v>870.04499999999996</v>
      </c>
      <c r="J7066" s="1">
        <f>SUMIFS(I:I,B:B,Table1_2[[#This Row],[Category Level 2]],D:D,Table1_2[[#This Row],[Brand]],E:E,Table1_2[[#This Row],[Region]],F:F,Table1_2[[#This Row],[Measure]],G:G,Table1_2[[#This Row],[Year]],H:H,"&lt;="&amp;Table1_2[[#This Row],[Month]])</f>
        <v>8029.7243999999992</v>
      </c>
      <c r="K70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10118.886999999999</v>
      </c>
      <c r="N7066">
        <f>Table1_2[[#This Row],[Value]]*2.5</f>
        <v>2175.1124999999997</v>
      </c>
    </row>
    <row r="7067" spans="1:14" x14ac:dyDescent="0.25">
      <c r="A7067" s="1" t="s">
        <v>6</v>
      </c>
      <c r="B7067" s="1" t="s">
        <v>39</v>
      </c>
      <c r="C7067" s="1" t="s">
        <v>19</v>
      </c>
      <c r="D7067" s="1" t="s">
        <v>20</v>
      </c>
      <c r="E7067" s="1" t="s">
        <v>14</v>
      </c>
      <c r="F7067" s="1" t="s">
        <v>12</v>
      </c>
      <c r="G7067" s="1" t="s">
        <v>64</v>
      </c>
      <c r="H7067" s="1">
        <v>11</v>
      </c>
      <c r="I7067">
        <v>456.64179999999999</v>
      </c>
      <c r="J7067" s="1">
        <f>SUMIFS(I:I,B:B,Table1_2[[#This Row],[Category Level 2]],D:D,Table1_2[[#This Row],[Brand]],E:E,Table1_2[[#This Row],[Region]],F:F,Table1_2[[#This Row],[Measure]],G:G,Table1_2[[#This Row],[Year]],H:H,"&lt;="&amp;Table1_2[[#This Row],[Month]])</f>
        <v>8486.3661999999986</v>
      </c>
      <c r="K70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9592.641599999999</v>
      </c>
      <c r="N7067">
        <f>Table1_2[[#This Row],[Value]]*2.5</f>
        <v>1141.6044999999999</v>
      </c>
    </row>
    <row r="7068" spans="1:14" x14ac:dyDescent="0.25">
      <c r="A7068" s="1" t="s">
        <v>6</v>
      </c>
      <c r="B7068" s="1" t="s">
        <v>39</v>
      </c>
      <c r="C7068" s="1" t="s">
        <v>19</v>
      </c>
      <c r="D7068" s="1" t="s">
        <v>20</v>
      </c>
      <c r="E7068" s="1" t="s">
        <v>14</v>
      </c>
      <c r="F7068" s="1" t="s">
        <v>12</v>
      </c>
      <c r="G7068" s="1" t="s">
        <v>64</v>
      </c>
      <c r="H7068" s="1">
        <v>12</v>
      </c>
      <c r="I7068">
        <v>904.84680000000003</v>
      </c>
      <c r="J7068" s="1">
        <f>SUMIFS(I:I,B:B,Table1_2[[#This Row],[Category Level 2]],D:D,Table1_2[[#This Row],[Brand]],E:E,Table1_2[[#This Row],[Region]],F:F,Table1_2[[#This Row],[Measure]],G:G,Table1_2[[#This Row],[Year]],H:H,"&lt;="&amp;Table1_2[[#This Row],[Month]])</f>
        <v>9391.2129999999979</v>
      </c>
      <c r="K70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9391.2129999999979</v>
      </c>
      <c r="N7068">
        <f>Table1_2[[#This Row],[Value]]*2.5</f>
        <v>2262.1170000000002</v>
      </c>
    </row>
    <row r="7069" spans="1:14" x14ac:dyDescent="0.25">
      <c r="A7069" s="1" t="s">
        <v>6</v>
      </c>
      <c r="B7069" s="1" t="s">
        <v>39</v>
      </c>
      <c r="C7069" s="1" t="s">
        <v>19</v>
      </c>
      <c r="D7069" s="1" t="s">
        <v>20</v>
      </c>
      <c r="E7069" s="1" t="s">
        <v>14</v>
      </c>
      <c r="F7069" s="1" t="s">
        <v>12</v>
      </c>
      <c r="G7069" s="1" t="s">
        <v>65</v>
      </c>
      <c r="H7069" s="1">
        <v>1</v>
      </c>
      <c r="I7069">
        <v>654.90660000000003</v>
      </c>
      <c r="J7069" s="1">
        <f>SUMIFS(I:I,B:B,Table1_2[[#This Row],[Category Level 2]],D:D,Table1_2[[#This Row],[Brand]],E:E,Table1_2[[#This Row],[Region]],F:F,Table1_2[[#This Row],[Measure]],G:G,Table1_2[[#This Row],[Year]],H:H,"&lt;="&amp;Table1_2[[#This Row],[Month]])</f>
        <v>654.90660000000003</v>
      </c>
      <c r="K70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9054.7956000000013</v>
      </c>
      <c r="N7069">
        <f>Table1_2[[#This Row],[Value]]*2.5</f>
        <v>1637.2665000000002</v>
      </c>
    </row>
    <row r="7070" spans="1:14" x14ac:dyDescent="0.25">
      <c r="A7070" s="1" t="s">
        <v>6</v>
      </c>
      <c r="B7070" s="1" t="s">
        <v>39</v>
      </c>
      <c r="C7070" s="1" t="s">
        <v>19</v>
      </c>
      <c r="D7070" s="1" t="s">
        <v>20</v>
      </c>
      <c r="E7070" s="1" t="s">
        <v>14</v>
      </c>
      <c r="F7070" s="1" t="s">
        <v>12</v>
      </c>
      <c r="G7070" s="1" t="s">
        <v>65</v>
      </c>
      <c r="H7070" s="1">
        <v>2</v>
      </c>
      <c r="I7070">
        <v>1058.8183999999999</v>
      </c>
      <c r="J7070" s="1">
        <f>SUMIFS(I:I,B:B,Table1_2[[#This Row],[Category Level 2]],D:D,Table1_2[[#This Row],[Brand]],E:E,Table1_2[[#This Row],[Region]],F:F,Table1_2[[#This Row],[Measure]],G:G,Table1_2[[#This Row],[Year]],H:H,"&lt;="&amp;Table1_2[[#This Row],[Month]])</f>
        <v>1713.7249999999999</v>
      </c>
      <c r="K70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9438.67</v>
      </c>
      <c r="N7070">
        <f>Table1_2[[#This Row],[Value]]*2.5</f>
        <v>2647.0459999999998</v>
      </c>
    </row>
    <row r="7071" spans="1:14" x14ac:dyDescent="0.25">
      <c r="A7071" s="1" t="s">
        <v>6</v>
      </c>
      <c r="B7071" s="1" t="s">
        <v>39</v>
      </c>
      <c r="C7071" s="1" t="s">
        <v>19</v>
      </c>
      <c r="D7071" s="1" t="s">
        <v>20</v>
      </c>
      <c r="E7071" s="1" t="s">
        <v>14</v>
      </c>
      <c r="F7071" s="1" t="s">
        <v>12</v>
      </c>
      <c r="G7071" s="1" t="s">
        <v>65</v>
      </c>
      <c r="H7071" s="1">
        <v>3</v>
      </c>
      <c r="I7071">
        <v>903.79219999999998</v>
      </c>
      <c r="J7071" s="1">
        <f>SUMIFS(I:I,B:B,Table1_2[[#This Row],[Category Level 2]],D:D,Table1_2[[#This Row],[Brand]],E:E,Table1_2[[#This Row],[Region]],F:F,Table1_2[[#This Row],[Measure]],G:G,Table1_2[[#This Row],[Year]],H:H,"&lt;="&amp;Table1_2[[#This Row],[Month]])</f>
        <v>2617.5171999999998</v>
      </c>
      <c r="K70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9412.3050000000003</v>
      </c>
      <c r="N7071">
        <f>Table1_2[[#This Row],[Value]]*2.5</f>
        <v>2259.4805000000001</v>
      </c>
    </row>
    <row r="7072" spans="1:14" x14ac:dyDescent="0.25">
      <c r="A7072" s="1" t="s">
        <v>6</v>
      </c>
      <c r="B7072" s="1" t="s">
        <v>39</v>
      </c>
      <c r="C7072" s="1" t="s">
        <v>19</v>
      </c>
      <c r="D7072" s="1" t="s">
        <v>20</v>
      </c>
      <c r="E7072" s="1" t="s">
        <v>14</v>
      </c>
      <c r="F7072" s="1" t="s">
        <v>12</v>
      </c>
      <c r="G7072" s="1" t="s">
        <v>65</v>
      </c>
      <c r="H7072" s="1">
        <v>4</v>
      </c>
      <c r="I7072">
        <v>880.59100000000001</v>
      </c>
      <c r="J7072" s="1">
        <f>SUMIFS(I:I,B:B,Table1_2[[#This Row],[Category Level 2]],D:D,Table1_2[[#This Row],[Brand]],E:E,Table1_2[[#This Row],[Region]],F:F,Table1_2[[#This Row],[Measure]],G:G,Table1_2[[#This Row],[Year]],H:H,"&lt;="&amp;Table1_2[[#This Row],[Month]])</f>
        <v>3498.1081999999997</v>
      </c>
      <c r="K70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9637.9893999999986</v>
      </c>
      <c r="N7072">
        <f>Table1_2[[#This Row],[Value]]*2.5</f>
        <v>2201.4775</v>
      </c>
    </row>
    <row r="7073" spans="1:14" x14ac:dyDescent="0.25">
      <c r="A7073" s="1" t="s">
        <v>6</v>
      </c>
      <c r="B7073" s="1" t="s">
        <v>39</v>
      </c>
      <c r="C7073" s="1" t="s">
        <v>19</v>
      </c>
      <c r="D7073" s="1" t="s">
        <v>20</v>
      </c>
      <c r="E7073" s="1" t="s">
        <v>14</v>
      </c>
      <c r="F7073" s="1" t="s">
        <v>12</v>
      </c>
      <c r="G7073" s="1" t="s">
        <v>65</v>
      </c>
      <c r="H7073" s="1">
        <v>5</v>
      </c>
      <c r="I7073">
        <v>545.22820000000002</v>
      </c>
      <c r="J7073" s="1">
        <f>SUMIFS(I:I,B:B,Table1_2[[#This Row],[Category Level 2]],D:D,Table1_2[[#This Row],[Brand]],E:E,Table1_2[[#This Row],[Region]],F:F,Table1_2[[#This Row],[Measure]],G:G,Table1_2[[#This Row],[Year]],H:H,"&lt;="&amp;Table1_2[[#This Row],[Month]])</f>
        <v>4043.3363999999997</v>
      </c>
      <c r="K70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9531.4748</v>
      </c>
      <c r="N7073">
        <f>Table1_2[[#This Row],[Value]]*2.5</f>
        <v>1363.0705</v>
      </c>
    </row>
    <row r="7074" spans="1:14" x14ac:dyDescent="0.25">
      <c r="A7074" s="1" t="s">
        <v>6</v>
      </c>
      <c r="B7074" s="1" t="s">
        <v>39</v>
      </c>
      <c r="C7074" s="1" t="s">
        <v>19</v>
      </c>
      <c r="D7074" s="1" t="s">
        <v>20</v>
      </c>
      <c r="E7074" s="1" t="s">
        <v>14</v>
      </c>
      <c r="F7074" s="1" t="s">
        <v>12</v>
      </c>
      <c r="G7074" s="1" t="s">
        <v>65</v>
      </c>
      <c r="H7074" s="1">
        <v>6</v>
      </c>
      <c r="I7074">
        <v>874.26339999999993</v>
      </c>
      <c r="J7074" s="1">
        <f>SUMIFS(I:I,B:B,Table1_2[[#This Row],[Category Level 2]],D:D,Table1_2[[#This Row],[Brand]],E:E,Table1_2[[#This Row],[Region]],F:F,Table1_2[[#This Row],[Measure]],G:G,Table1_2[[#This Row],[Year]],H:H,"&lt;="&amp;Table1_2[[#This Row],[Month]])</f>
        <v>4917.5998</v>
      </c>
      <c r="K70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9521.983400000001</v>
      </c>
      <c r="N7074">
        <f>Table1_2[[#This Row],[Value]]*2.5</f>
        <v>2185.6585</v>
      </c>
    </row>
    <row r="7075" spans="1:14" x14ac:dyDescent="0.25">
      <c r="A7075" s="1" t="s">
        <v>6</v>
      </c>
      <c r="B7075" s="1" t="s">
        <v>39</v>
      </c>
      <c r="C7075" s="1" t="s">
        <v>19</v>
      </c>
      <c r="D7075" s="1" t="s">
        <v>20</v>
      </c>
      <c r="E7075" s="1" t="s">
        <v>14</v>
      </c>
      <c r="F7075" s="1" t="s">
        <v>12</v>
      </c>
      <c r="G7075" s="1" t="s">
        <v>65</v>
      </c>
      <c r="H7075" s="1">
        <v>7</v>
      </c>
      <c r="I7075">
        <v>698.14519999999993</v>
      </c>
      <c r="J7075" s="1">
        <f>SUMIFS(I:I,B:B,Table1_2[[#This Row],[Category Level 2]],D:D,Table1_2[[#This Row],[Brand]],E:E,Table1_2[[#This Row],[Region]],F:F,Table1_2[[#This Row],[Measure]],G:G,Table1_2[[#This Row],[Year]],H:H,"&lt;="&amp;Table1_2[[#This Row],[Month]])</f>
        <v>5615.7449999999999</v>
      </c>
      <c r="K70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9320.5547999999999</v>
      </c>
      <c r="N7075">
        <f>Table1_2[[#This Row],[Value]]*2.5</f>
        <v>1745.3629999999998</v>
      </c>
    </row>
    <row r="7076" spans="1:14" x14ac:dyDescent="0.25">
      <c r="A7076" s="1" t="s">
        <v>6</v>
      </c>
      <c r="B7076" s="1" t="s">
        <v>39</v>
      </c>
      <c r="C7076" s="1" t="s">
        <v>19</v>
      </c>
      <c r="D7076" s="1" t="s">
        <v>20</v>
      </c>
      <c r="E7076" s="1" t="s">
        <v>14</v>
      </c>
      <c r="F7076" s="1" t="s">
        <v>12</v>
      </c>
      <c r="G7076" s="1" t="s">
        <v>65</v>
      </c>
      <c r="H7076" s="1">
        <v>8</v>
      </c>
      <c r="I7076">
        <v>709.74580000000003</v>
      </c>
      <c r="J7076" s="1">
        <f>SUMIFS(I:I,B:B,Table1_2[[#This Row],[Category Level 2]],D:D,Table1_2[[#This Row],[Brand]],E:E,Table1_2[[#This Row],[Region]],F:F,Table1_2[[#This Row],[Measure]],G:G,Table1_2[[#This Row],[Year]],H:H,"&lt;="&amp;Table1_2[[#This Row],[Month]])</f>
        <v>6325.4907999999996</v>
      </c>
      <c r="K70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9391.2129999999997</v>
      </c>
      <c r="N7076">
        <f>Table1_2[[#This Row],[Value]]*2.5</f>
        <v>1774.3645000000001</v>
      </c>
    </row>
    <row r="7077" spans="1:14" x14ac:dyDescent="0.25">
      <c r="A7077" s="1" t="s">
        <v>6</v>
      </c>
      <c r="B7077" s="1" t="s">
        <v>39</v>
      </c>
      <c r="C7077" s="1" t="s">
        <v>19</v>
      </c>
      <c r="D7077" s="1" t="s">
        <v>20</v>
      </c>
      <c r="E7077" s="1" t="s">
        <v>14</v>
      </c>
      <c r="F7077" s="1" t="s">
        <v>12</v>
      </c>
      <c r="G7077" s="1" t="s">
        <v>65</v>
      </c>
      <c r="H7077" s="1">
        <v>9</v>
      </c>
      <c r="I7077">
        <v>556.8288</v>
      </c>
      <c r="J7077" s="1">
        <f>SUMIFS(I:I,B:B,Table1_2[[#This Row],[Category Level 2]],D:D,Table1_2[[#This Row],[Brand]],E:E,Table1_2[[#This Row],[Region]],F:F,Table1_2[[#This Row],[Measure]],G:G,Table1_2[[#This Row],[Year]],H:H,"&lt;="&amp;Table1_2[[#This Row],[Month]])</f>
        <v>6882.3195999999998</v>
      </c>
      <c r="K70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9113.8531999999996</v>
      </c>
      <c r="N7077">
        <f>Table1_2[[#This Row],[Value]]*2.5</f>
        <v>1392.0720000000001</v>
      </c>
    </row>
    <row r="7078" spans="1:14" x14ac:dyDescent="0.25">
      <c r="A7078" s="1" t="s">
        <v>6</v>
      </c>
      <c r="B7078" s="1" t="s">
        <v>39</v>
      </c>
      <c r="C7078" s="1" t="s">
        <v>19</v>
      </c>
      <c r="D7078" s="1" t="s">
        <v>20</v>
      </c>
      <c r="E7078" s="1" t="s">
        <v>14</v>
      </c>
      <c r="F7078" s="1" t="s">
        <v>12</v>
      </c>
      <c r="G7078" s="1" t="s">
        <v>65</v>
      </c>
      <c r="H7078" s="1">
        <v>10</v>
      </c>
      <c r="I7078">
        <v>1186.425</v>
      </c>
      <c r="J7078" s="1">
        <f>SUMIFS(I:I,B:B,Table1_2[[#This Row],[Category Level 2]],D:D,Table1_2[[#This Row],[Brand]],E:E,Table1_2[[#This Row],[Region]],F:F,Table1_2[[#This Row],[Measure]],G:G,Table1_2[[#This Row],[Year]],H:H,"&lt;="&amp;Table1_2[[#This Row],[Month]])</f>
        <v>8068.7446</v>
      </c>
      <c r="K70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9430.2332000000006</v>
      </c>
      <c r="N7078">
        <f>Table1_2[[#This Row],[Value]]*2.5</f>
        <v>2966.0625</v>
      </c>
    </row>
    <row r="7079" spans="1:14" x14ac:dyDescent="0.25">
      <c r="A7079" s="1" t="s">
        <v>6</v>
      </c>
      <c r="B7079" s="1" t="s">
        <v>39</v>
      </c>
      <c r="C7079" s="1" t="s">
        <v>19</v>
      </c>
      <c r="D7079" s="1" t="s">
        <v>20</v>
      </c>
      <c r="E7079" s="1" t="s">
        <v>14</v>
      </c>
      <c r="F7079" s="1" t="s">
        <v>12</v>
      </c>
      <c r="G7079" s="1" t="s">
        <v>65</v>
      </c>
      <c r="H7079" s="1">
        <v>11</v>
      </c>
      <c r="I7079">
        <v>863.7174</v>
      </c>
      <c r="J7079" s="1">
        <f>SUMIFS(I:I,B:B,Table1_2[[#This Row],[Category Level 2]],D:D,Table1_2[[#This Row],[Brand]],E:E,Table1_2[[#This Row],[Region]],F:F,Table1_2[[#This Row],[Measure]],G:G,Table1_2[[#This Row],[Year]],H:H,"&lt;="&amp;Table1_2[[#This Row],[Month]])</f>
        <v>8932.4619999999995</v>
      </c>
      <c r="K70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9837.3087999999989</v>
      </c>
      <c r="N7079">
        <f>Table1_2[[#This Row],[Value]]*2.5</f>
        <v>2159.2934999999998</v>
      </c>
    </row>
    <row r="7080" spans="1:14" x14ac:dyDescent="0.25">
      <c r="A7080" s="1" t="s">
        <v>6</v>
      </c>
      <c r="B7080" s="1" t="s">
        <v>39</v>
      </c>
      <c r="C7080" s="1" t="s">
        <v>19</v>
      </c>
      <c r="D7080" s="1" t="s">
        <v>20</v>
      </c>
      <c r="E7080" s="1" t="s">
        <v>14</v>
      </c>
      <c r="F7080" s="1" t="s">
        <v>12</v>
      </c>
      <c r="G7080" s="1" t="s">
        <v>65</v>
      </c>
      <c r="H7080" s="1">
        <v>12</v>
      </c>
      <c r="I7080">
        <v>937.5394</v>
      </c>
      <c r="J7080" s="1">
        <f>SUMIFS(I:I,B:B,Table1_2[[#This Row],[Category Level 2]],D:D,Table1_2[[#This Row],[Brand]],E:E,Table1_2[[#This Row],[Region]],F:F,Table1_2[[#This Row],[Measure]],G:G,Table1_2[[#This Row],[Year]],H:H,"&lt;="&amp;Table1_2[[#This Row],[Month]])</f>
        <v>9870.0013999999992</v>
      </c>
      <c r="K70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9870.0013999999992</v>
      </c>
      <c r="N7080">
        <f>Table1_2[[#This Row],[Value]]*2.5</f>
        <v>2343.8485000000001</v>
      </c>
    </row>
    <row r="7081" spans="1:14" x14ac:dyDescent="0.25">
      <c r="A7081" s="1" t="s">
        <v>6</v>
      </c>
      <c r="B7081" s="1" t="s">
        <v>39</v>
      </c>
      <c r="C7081" s="1" t="s">
        <v>19</v>
      </c>
      <c r="D7081" s="1" t="s">
        <v>20</v>
      </c>
      <c r="E7081" s="1" t="s">
        <v>14</v>
      </c>
      <c r="F7081" s="1" t="s">
        <v>12</v>
      </c>
      <c r="G7081" s="1" t="s">
        <v>66</v>
      </c>
      <c r="H7081" s="1">
        <v>1</v>
      </c>
      <c r="I7081">
        <v>582.13919999999996</v>
      </c>
      <c r="J7081" s="1">
        <f>SUMIFS(I:I,B:B,Table1_2[[#This Row],[Category Level 2]],D:D,Table1_2[[#This Row],[Brand]],E:E,Table1_2[[#This Row],[Region]],F:F,Table1_2[[#This Row],[Measure]],G:G,Table1_2[[#This Row],[Year]],H:H,"&lt;="&amp;Table1_2[[#This Row],[Month]])</f>
        <v>582.13919999999996</v>
      </c>
      <c r="K70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9797.2339999999986</v>
      </c>
      <c r="N7081">
        <f>Table1_2[[#This Row],[Value]]*2.5</f>
        <v>1455.348</v>
      </c>
    </row>
    <row r="7082" spans="1:14" x14ac:dyDescent="0.25">
      <c r="A7082" s="1" t="s">
        <v>6</v>
      </c>
      <c r="B7082" s="1" t="s">
        <v>39</v>
      </c>
      <c r="C7082" s="1" t="s">
        <v>19</v>
      </c>
      <c r="D7082" s="1" t="s">
        <v>20</v>
      </c>
      <c r="E7082" s="1" t="s">
        <v>14</v>
      </c>
      <c r="F7082" s="1" t="s">
        <v>12</v>
      </c>
      <c r="G7082" s="1" t="s">
        <v>66</v>
      </c>
      <c r="H7082" s="1">
        <v>2</v>
      </c>
      <c r="I7082">
        <v>726.61940000000004</v>
      </c>
      <c r="J7082" s="1">
        <f>SUMIFS(I:I,B:B,Table1_2[[#This Row],[Category Level 2]],D:D,Table1_2[[#This Row],[Brand]],E:E,Table1_2[[#This Row],[Region]],F:F,Table1_2[[#This Row],[Measure]],G:G,Table1_2[[#This Row],[Year]],H:H,"&lt;="&amp;Table1_2[[#This Row],[Month]])</f>
        <v>1308.7586000000001</v>
      </c>
      <c r="K70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9465.0349999999999</v>
      </c>
      <c r="N7082">
        <f>Table1_2[[#This Row],[Value]]*2.5</f>
        <v>1816.5485000000001</v>
      </c>
    </row>
    <row r="7083" spans="1:14" x14ac:dyDescent="0.25">
      <c r="A7083" s="1" t="s">
        <v>6</v>
      </c>
      <c r="B7083" s="1" t="s">
        <v>39</v>
      </c>
      <c r="C7083" s="1" t="s">
        <v>19</v>
      </c>
      <c r="D7083" s="1" t="s">
        <v>20</v>
      </c>
      <c r="E7083" s="1" t="s">
        <v>14</v>
      </c>
      <c r="F7083" s="1" t="s">
        <v>12</v>
      </c>
      <c r="G7083" s="1" t="s">
        <v>66</v>
      </c>
      <c r="H7083" s="1">
        <v>3</v>
      </c>
      <c r="I7083">
        <v>1074.6374000000001</v>
      </c>
      <c r="J7083" s="1">
        <f>SUMIFS(I:I,B:B,Table1_2[[#This Row],[Category Level 2]],D:D,Table1_2[[#This Row],[Brand]],E:E,Table1_2[[#This Row],[Region]],F:F,Table1_2[[#This Row],[Measure]],G:G,Table1_2[[#This Row],[Year]],H:H,"&lt;="&amp;Table1_2[[#This Row],[Month]])</f>
        <v>2383.3960000000002</v>
      </c>
      <c r="K70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9635.8801999999996</v>
      </c>
      <c r="N7083">
        <f>Table1_2[[#This Row],[Value]]*2.5</f>
        <v>2686.5934999999999</v>
      </c>
    </row>
    <row r="7084" spans="1:14" x14ac:dyDescent="0.25">
      <c r="A7084" s="1" t="s">
        <v>6</v>
      </c>
      <c r="B7084" s="1" t="s">
        <v>39</v>
      </c>
      <c r="C7084" s="1" t="s">
        <v>19</v>
      </c>
      <c r="D7084" s="1" t="s">
        <v>20</v>
      </c>
      <c r="E7084" s="1" t="s">
        <v>14</v>
      </c>
      <c r="F7084" s="1" t="s">
        <v>12</v>
      </c>
      <c r="G7084" s="1" t="s">
        <v>66</v>
      </c>
      <c r="H7084" s="1">
        <v>4</v>
      </c>
      <c r="I7084">
        <v>1054.5999999999999</v>
      </c>
      <c r="J7084" s="1">
        <f>SUMIFS(I:I,B:B,Table1_2[[#This Row],[Category Level 2]],D:D,Table1_2[[#This Row],[Brand]],E:E,Table1_2[[#This Row],[Region]],F:F,Table1_2[[#This Row],[Measure]],G:G,Table1_2[[#This Row],[Year]],H:H,"&lt;="&amp;Table1_2[[#This Row],[Month]])</f>
        <v>3437.9960000000001</v>
      </c>
      <c r="K70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9809.8892000000014</v>
      </c>
      <c r="N7084">
        <f>Table1_2[[#This Row],[Value]]*2.5</f>
        <v>2636.5</v>
      </c>
    </row>
    <row r="7085" spans="1:14" x14ac:dyDescent="0.25">
      <c r="A7085" s="1" t="s">
        <v>6</v>
      </c>
      <c r="B7085" s="1" t="s">
        <v>39</v>
      </c>
      <c r="C7085" s="1" t="s">
        <v>19</v>
      </c>
      <c r="D7085" s="1" t="s">
        <v>20</v>
      </c>
      <c r="E7085" s="1" t="s">
        <v>14</v>
      </c>
      <c r="F7085" s="1" t="s">
        <v>12</v>
      </c>
      <c r="G7085" s="1" t="s">
        <v>66</v>
      </c>
      <c r="H7085" s="1">
        <v>5</v>
      </c>
      <c r="I7085">
        <v>1359.3794</v>
      </c>
      <c r="J7085" s="1">
        <f>SUMIFS(I:I,B:B,Table1_2[[#This Row],[Category Level 2]],D:D,Table1_2[[#This Row],[Brand]],E:E,Table1_2[[#This Row],[Region]],F:F,Table1_2[[#This Row],[Measure]],G:G,Table1_2[[#This Row],[Year]],H:H,"&lt;="&amp;Table1_2[[#This Row],[Month]])</f>
        <v>4797.3753999999999</v>
      </c>
      <c r="K70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10624.040399999998</v>
      </c>
      <c r="N7085">
        <f>Table1_2[[#This Row],[Value]]*2.5</f>
        <v>3398.4485</v>
      </c>
    </row>
    <row r="7086" spans="1:14" x14ac:dyDescent="0.25">
      <c r="A7086" s="1" t="s">
        <v>6</v>
      </c>
      <c r="B7086" s="1" t="s">
        <v>39</v>
      </c>
      <c r="C7086" s="1" t="s">
        <v>19</v>
      </c>
      <c r="D7086" s="1" t="s">
        <v>20</v>
      </c>
      <c r="E7086" s="1" t="s">
        <v>14</v>
      </c>
      <c r="F7086" s="1" t="s">
        <v>12</v>
      </c>
      <c r="G7086" s="1" t="s">
        <v>66</v>
      </c>
      <c r="H7086" s="1">
        <v>6</v>
      </c>
      <c r="I7086">
        <v>1060.9276</v>
      </c>
      <c r="J7086" s="1">
        <f>SUMIFS(I:I,B:B,Table1_2[[#This Row],[Category Level 2]],D:D,Table1_2[[#This Row],[Brand]],E:E,Table1_2[[#This Row],[Region]],F:F,Table1_2[[#This Row],[Measure]],G:G,Table1_2[[#This Row],[Year]],H:H,"&lt;="&amp;Table1_2[[#This Row],[Month]])</f>
        <v>5858.3029999999999</v>
      </c>
      <c r="K70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10810.704600000001</v>
      </c>
      <c r="N7086">
        <f>Table1_2[[#This Row],[Value]]*2.5</f>
        <v>2652.319</v>
      </c>
    </row>
    <row r="7087" spans="1:14" x14ac:dyDescent="0.25">
      <c r="A7087" s="1" t="s">
        <v>6</v>
      </c>
      <c r="B7087" s="1" t="s">
        <v>39</v>
      </c>
      <c r="C7087" s="1" t="s">
        <v>19</v>
      </c>
      <c r="D7087" s="1" t="s">
        <v>20</v>
      </c>
      <c r="E7087" s="1" t="s">
        <v>14</v>
      </c>
      <c r="F7087" s="1" t="s">
        <v>12</v>
      </c>
      <c r="G7087" s="1" t="s">
        <v>66</v>
      </c>
      <c r="H7087" s="1">
        <v>7</v>
      </c>
      <c r="I7087">
        <v>1105.2208000000001</v>
      </c>
      <c r="J7087" s="1">
        <f>SUMIFS(I:I,B:B,Table1_2[[#This Row],[Category Level 2]],D:D,Table1_2[[#This Row],[Brand]],E:E,Table1_2[[#This Row],[Region]],F:F,Table1_2[[#This Row],[Measure]],G:G,Table1_2[[#This Row],[Year]],H:H,"&lt;="&amp;Table1_2[[#This Row],[Month]])</f>
        <v>6963.5237999999999</v>
      </c>
      <c r="K70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11217.780200000001</v>
      </c>
      <c r="N7087">
        <f>Table1_2[[#This Row],[Value]]*2.5</f>
        <v>2763.0520000000001</v>
      </c>
    </row>
    <row r="7088" spans="1:14" x14ac:dyDescent="0.25">
      <c r="A7088" s="1" t="s">
        <v>6</v>
      </c>
      <c r="B7088" s="1" t="s">
        <v>39</v>
      </c>
      <c r="C7088" s="1" t="s">
        <v>19</v>
      </c>
      <c r="D7088" s="1" t="s">
        <v>20</v>
      </c>
      <c r="E7088" s="1" t="s">
        <v>14</v>
      </c>
      <c r="F7088" s="1" t="s">
        <v>12</v>
      </c>
      <c r="G7088" s="1" t="s">
        <v>66</v>
      </c>
      <c r="H7088" s="1">
        <v>8</v>
      </c>
      <c r="I7088">
        <v>1073.5827999999999</v>
      </c>
      <c r="J7088" s="1">
        <f>SUMIFS(I:I,B:B,Table1_2[[#This Row],[Category Level 2]],D:D,Table1_2[[#This Row],[Brand]],E:E,Table1_2[[#This Row],[Region]],F:F,Table1_2[[#This Row],[Measure]],G:G,Table1_2[[#This Row],[Year]],H:H,"&lt;="&amp;Table1_2[[#This Row],[Month]])</f>
        <v>8037.1066000000001</v>
      </c>
      <c r="K70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11581.617200000001</v>
      </c>
      <c r="N7088">
        <f>Table1_2[[#This Row],[Value]]*2.5</f>
        <v>2683.9569999999999</v>
      </c>
    </row>
    <row r="7089" spans="1:14" x14ac:dyDescent="0.25">
      <c r="A7089" s="1" t="s">
        <v>6</v>
      </c>
      <c r="B7089" s="1" t="s">
        <v>39</v>
      </c>
      <c r="C7089" s="1" t="s">
        <v>19</v>
      </c>
      <c r="D7089" s="1" t="s">
        <v>20</v>
      </c>
      <c r="E7089" s="1" t="s">
        <v>14</v>
      </c>
      <c r="F7089" s="1" t="s">
        <v>12</v>
      </c>
      <c r="G7089" s="1" t="s">
        <v>66</v>
      </c>
      <c r="H7089" s="1">
        <v>9</v>
      </c>
      <c r="I7089">
        <v>1012.4159999999999</v>
      </c>
      <c r="J7089" s="1">
        <f>SUMIFS(I:I,B:B,Table1_2[[#This Row],[Category Level 2]],D:D,Table1_2[[#This Row],[Brand]],E:E,Table1_2[[#This Row],[Region]],F:F,Table1_2[[#This Row],[Measure]],G:G,Table1_2[[#This Row],[Year]],H:H,"&lt;="&amp;Table1_2[[#This Row],[Month]])</f>
        <v>9049.5226000000002</v>
      </c>
      <c r="K70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12037.204400000001</v>
      </c>
      <c r="N7089">
        <f>Table1_2[[#This Row],[Value]]*2.5</f>
        <v>2531.04</v>
      </c>
    </row>
    <row r="7090" spans="1:14" x14ac:dyDescent="0.25">
      <c r="A7090" s="1" t="s">
        <v>6</v>
      </c>
      <c r="B7090" s="1" t="s">
        <v>39</v>
      </c>
      <c r="C7090" s="1" t="s">
        <v>19</v>
      </c>
      <c r="D7090" s="1" t="s">
        <v>20</v>
      </c>
      <c r="E7090" s="1" t="s">
        <v>14</v>
      </c>
      <c r="F7090" s="1" t="s">
        <v>12</v>
      </c>
      <c r="G7090" s="1" t="s">
        <v>66</v>
      </c>
      <c r="H7090" s="1">
        <v>10</v>
      </c>
      <c r="I7090">
        <v>1126.3127999999999</v>
      </c>
      <c r="J7090" s="1">
        <f>SUMIFS(I:I,B:B,Table1_2[[#This Row],[Category Level 2]],D:D,Table1_2[[#This Row],[Brand]],E:E,Table1_2[[#This Row],[Region]],F:F,Table1_2[[#This Row],[Measure]],G:G,Table1_2[[#This Row],[Year]],H:H,"&lt;="&amp;Table1_2[[#This Row],[Month]])</f>
        <v>10175.8354</v>
      </c>
      <c r="K70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11977.092199999999</v>
      </c>
      <c r="N7090">
        <f>Table1_2[[#This Row],[Value]]*2.5</f>
        <v>2815.7819999999997</v>
      </c>
    </row>
    <row r="7091" spans="1:14" x14ac:dyDescent="0.25">
      <c r="A7091" s="1" t="s">
        <v>6</v>
      </c>
      <c r="B7091" s="1" t="s">
        <v>39</v>
      </c>
      <c r="C7091" s="1" t="s">
        <v>19</v>
      </c>
      <c r="D7091" s="1" t="s">
        <v>20</v>
      </c>
      <c r="E7091" s="1" t="s">
        <v>14</v>
      </c>
      <c r="F7091" s="1" t="s">
        <v>12</v>
      </c>
      <c r="G7091" s="1" t="s">
        <v>66</v>
      </c>
      <c r="H7091" s="1">
        <v>11</v>
      </c>
      <c r="I7091">
        <v>1550.2619999999999</v>
      </c>
      <c r="J7091" s="1">
        <f>SUMIFS(I:I,B:B,Table1_2[[#This Row],[Category Level 2]],D:D,Table1_2[[#This Row],[Brand]],E:E,Table1_2[[#This Row],[Region]],F:F,Table1_2[[#This Row],[Measure]],G:G,Table1_2[[#This Row],[Year]],H:H,"&lt;="&amp;Table1_2[[#This Row],[Month]])</f>
        <v>11726.097400000001</v>
      </c>
      <c r="K70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12663.6368</v>
      </c>
      <c r="N7091">
        <f>Table1_2[[#This Row],[Value]]*2.5</f>
        <v>3875.6549999999997</v>
      </c>
    </row>
    <row r="7092" spans="1:14" x14ac:dyDescent="0.25">
      <c r="A7092" s="1" t="s">
        <v>6</v>
      </c>
      <c r="B7092" s="1" t="s">
        <v>39</v>
      </c>
      <c r="C7092" s="1" t="s">
        <v>19</v>
      </c>
      <c r="D7092" s="1" t="s">
        <v>20</v>
      </c>
      <c r="E7092" s="1" t="s">
        <v>14</v>
      </c>
      <c r="F7092" s="1" t="s">
        <v>12</v>
      </c>
      <c r="G7092" s="1" t="s">
        <v>66</v>
      </c>
      <c r="H7092" s="1">
        <v>12</v>
      </c>
      <c r="I7092">
        <v>1260.2470000000001</v>
      </c>
      <c r="J7092" s="1">
        <f>SUMIFS(I:I,B:B,Table1_2[[#This Row],[Category Level 2]],D:D,Table1_2[[#This Row],[Brand]],E:E,Table1_2[[#This Row],[Region]],F:F,Table1_2[[#This Row],[Measure]],G:G,Table1_2[[#This Row],[Year]],H:H,"&lt;="&amp;Table1_2[[#This Row],[Month]])</f>
        <v>12986.3444</v>
      </c>
      <c r="K70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12986.3444</v>
      </c>
      <c r="N7092">
        <f>Table1_2[[#This Row],[Value]]*2.5</f>
        <v>3150.6175000000003</v>
      </c>
    </row>
    <row r="7093" spans="1:14" x14ac:dyDescent="0.25">
      <c r="A7093" s="1" t="s">
        <v>6</v>
      </c>
      <c r="B7093" s="1" t="s">
        <v>39</v>
      </c>
      <c r="C7093" s="1" t="s">
        <v>19</v>
      </c>
      <c r="D7093" s="1" t="s">
        <v>20</v>
      </c>
      <c r="E7093" s="1" t="s">
        <v>14</v>
      </c>
      <c r="F7093" s="1" t="s">
        <v>12</v>
      </c>
      <c r="G7093" s="1" t="s">
        <v>67</v>
      </c>
      <c r="H7093" s="1">
        <v>1</v>
      </c>
      <c r="I7093">
        <v>1825.5126</v>
      </c>
      <c r="J7093" s="1">
        <f>SUMIFS(I:I,B:B,Table1_2[[#This Row],[Category Level 2]],D:D,Table1_2[[#This Row],[Brand]],E:E,Table1_2[[#This Row],[Region]],F:F,Table1_2[[#This Row],[Measure]],G:G,Table1_2[[#This Row],[Year]],H:H,"&lt;="&amp;Table1_2[[#This Row],[Month]])</f>
        <v>1825.5126</v>
      </c>
      <c r="K70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14229.7178</v>
      </c>
      <c r="N7093">
        <f>Table1_2[[#This Row],[Value]]*2.5</f>
        <v>4563.7815000000001</v>
      </c>
    </row>
    <row r="7094" spans="1:14" x14ac:dyDescent="0.25">
      <c r="A7094" s="1" t="s">
        <v>6</v>
      </c>
      <c r="B7094" s="1" t="s">
        <v>39</v>
      </c>
      <c r="C7094" s="1" t="s">
        <v>19</v>
      </c>
      <c r="D7094" s="1" t="s">
        <v>20</v>
      </c>
      <c r="E7094" s="1" t="s">
        <v>14</v>
      </c>
      <c r="F7094" s="1" t="s">
        <v>12</v>
      </c>
      <c r="G7094" s="1" t="s">
        <v>67</v>
      </c>
      <c r="H7094" s="1">
        <v>2</v>
      </c>
      <c r="I7094">
        <v>1575.5724</v>
      </c>
      <c r="J7094" s="1">
        <f>SUMIFS(I:I,B:B,Table1_2[[#This Row],[Category Level 2]],D:D,Table1_2[[#This Row],[Brand]],E:E,Table1_2[[#This Row],[Region]],F:F,Table1_2[[#This Row],[Measure]],G:G,Table1_2[[#This Row],[Year]],H:H,"&lt;="&amp;Table1_2[[#This Row],[Month]])</f>
        <v>3401.085</v>
      </c>
      <c r="K70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15078.6708</v>
      </c>
      <c r="N7094">
        <f>Table1_2[[#This Row],[Value]]*2.5</f>
        <v>3938.931</v>
      </c>
    </row>
    <row r="7095" spans="1:14" x14ac:dyDescent="0.25">
      <c r="A7095" s="1" t="s">
        <v>6</v>
      </c>
      <c r="B7095" s="1" t="s">
        <v>39</v>
      </c>
      <c r="C7095" s="1" t="s">
        <v>19</v>
      </c>
      <c r="D7095" s="1" t="s">
        <v>20</v>
      </c>
      <c r="E7095" s="1" t="s">
        <v>14</v>
      </c>
      <c r="F7095" s="1" t="s">
        <v>12</v>
      </c>
      <c r="G7095" s="1" t="s">
        <v>67</v>
      </c>
      <c r="H7095" s="1">
        <v>3</v>
      </c>
      <c r="I7095">
        <v>1916.2082</v>
      </c>
      <c r="J7095" s="1">
        <f>SUMIFS(I:I,B:B,Table1_2[[#This Row],[Category Level 2]],D:D,Table1_2[[#This Row],[Brand]],E:E,Table1_2[[#This Row],[Region]],F:F,Table1_2[[#This Row],[Measure]],G:G,Table1_2[[#This Row],[Year]],H:H,"&lt;="&amp;Table1_2[[#This Row],[Month]])</f>
        <v>5317.2932000000001</v>
      </c>
      <c r="K70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15920.241599999999</v>
      </c>
      <c r="N7095">
        <f>Table1_2[[#This Row],[Value]]*2.5</f>
        <v>4790.5205000000005</v>
      </c>
    </row>
    <row r="7096" spans="1:14" x14ac:dyDescent="0.25">
      <c r="A7096" s="1" t="s">
        <v>6</v>
      </c>
      <c r="B7096" s="1" t="s">
        <v>39</v>
      </c>
      <c r="C7096" s="1" t="s">
        <v>22</v>
      </c>
      <c r="D7096" s="1" t="s">
        <v>34</v>
      </c>
      <c r="E7096" s="1" t="s">
        <v>10</v>
      </c>
      <c r="F7096" s="1" t="s">
        <v>11</v>
      </c>
      <c r="G7096" s="1" t="s">
        <v>62</v>
      </c>
      <c r="H7096" s="1">
        <v>1</v>
      </c>
      <c r="I7096">
        <v>25233.172400000003</v>
      </c>
      <c r="J7096" s="1">
        <f>SUMIFS(I:I,B:B,Table1_2[[#This Row],[Category Level 2]],D:D,Table1_2[[#This Row],[Brand]],E:E,Table1_2[[#This Row],[Region]],F:F,Table1_2[[#This Row],[Measure]],G:G,Table1_2[[#This Row],[Year]],H:H,"&lt;="&amp;Table1_2[[#This Row],[Month]])</f>
        <v>25233.172400000003</v>
      </c>
      <c r="K70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25233.172400000003</v>
      </c>
      <c r="N7096">
        <f>Table1_2[[#This Row],[Value]]*2.5</f>
        <v>63082.931000000011</v>
      </c>
    </row>
    <row r="7097" spans="1:14" x14ac:dyDescent="0.25">
      <c r="A7097" s="1" t="s">
        <v>6</v>
      </c>
      <c r="B7097" s="1" t="s">
        <v>39</v>
      </c>
      <c r="C7097" s="1" t="s">
        <v>22</v>
      </c>
      <c r="D7097" s="1" t="s">
        <v>34</v>
      </c>
      <c r="E7097" s="1" t="s">
        <v>10</v>
      </c>
      <c r="F7097" s="1" t="s">
        <v>11</v>
      </c>
      <c r="G7097" s="1" t="s">
        <v>62</v>
      </c>
      <c r="H7097" s="1">
        <v>2</v>
      </c>
      <c r="I7097">
        <v>18464.965400000001</v>
      </c>
      <c r="J7097" s="1">
        <f>SUMIFS(I:I,B:B,Table1_2[[#This Row],[Category Level 2]],D:D,Table1_2[[#This Row],[Brand]],E:E,Table1_2[[#This Row],[Region]],F:F,Table1_2[[#This Row],[Measure]],G:G,Table1_2[[#This Row],[Year]],H:H,"&lt;="&amp;Table1_2[[#This Row],[Month]])</f>
        <v>43698.137800000004</v>
      </c>
      <c r="K70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43698.137800000004</v>
      </c>
      <c r="N7097">
        <f>Table1_2[[#This Row],[Value]]*2.5</f>
        <v>46162.413500000002</v>
      </c>
    </row>
    <row r="7098" spans="1:14" x14ac:dyDescent="0.25">
      <c r="A7098" s="1" t="s">
        <v>6</v>
      </c>
      <c r="B7098" s="1" t="s">
        <v>39</v>
      </c>
      <c r="C7098" s="1" t="s">
        <v>22</v>
      </c>
      <c r="D7098" s="1" t="s">
        <v>34</v>
      </c>
      <c r="E7098" s="1" t="s">
        <v>10</v>
      </c>
      <c r="F7098" s="1" t="s">
        <v>11</v>
      </c>
      <c r="G7098" s="1" t="s">
        <v>62</v>
      </c>
      <c r="H7098" s="1">
        <v>3</v>
      </c>
      <c r="I7098">
        <v>26115.821</v>
      </c>
      <c r="J7098" s="1">
        <f>SUMIFS(I:I,B:B,Table1_2[[#This Row],[Category Level 2]],D:D,Table1_2[[#This Row],[Brand]],E:E,Table1_2[[#This Row],[Region]],F:F,Table1_2[[#This Row],[Measure]],G:G,Table1_2[[#This Row],[Year]],H:H,"&lt;="&amp;Table1_2[[#This Row],[Month]])</f>
        <v>69813.958800000008</v>
      </c>
      <c r="K70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69813.958800000008</v>
      </c>
      <c r="N7098">
        <f>Table1_2[[#This Row],[Value]]*2.5</f>
        <v>65289.552499999998</v>
      </c>
    </row>
    <row r="7099" spans="1:14" x14ac:dyDescent="0.25">
      <c r="A7099" s="1" t="s">
        <v>6</v>
      </c>
      <c r="B7099" s="1" t="s">
        <v>39</v>
      </c>
      <c r="C7099" s="1" t="s">
        <v>22</v>
      </c>
      <c r="D7099" s="1" t="s">
        <v>34</v>
      </c>
      <c r="E7099" s="1" t="s">
        <v>10</v>
      </c>
      <c r="F7099" s="1" t="s">
        <v>11</v>
      </c>
      <c r="G7099" s="1" t="s">
        <v>62</v>
      </c>
      <c r="H7099" s="1">
        <v>4</v>
      </c>
      <c r="I7099">
        <v>25109.966</v>
      </c>
      <c r="J7099" s="1">
        <f>SUMIFS(I:I,B:B,Table1_2[[#This Row],[Category Level 2]],D:D,Table1_2[[#This Row],[Brand]],E:E,Table1_2[[#This Row],[Region]],F:F,Table1_2[[#This Row],[Measure]],G:G,Table1_2[[#This Row],[Year]],H:H,"&lt;="&amp;Table1_2[[#This Row],[Month]])</f>
        <v>94923.924800000008</v>
      </c>
      <c r="K70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94923.924800000008</v>
      </c>
      <c r="N7099">
        <f>Table1_2[[#This Row],[Value]]*2.5</f>
        <v>62774.915000000001</v>
      </c>
    </row>
    <row r="7100" spans="1:14" x14ac:dyDescent="0.25">
      <c r="A7100" s="1" t="s">
        <v>6</v>
      </c>
      <c r="B7100" s="1" t="s">
        <v>39</v>
      </c>
      <c r="C7100" s="1" t="s">
        <v>22</v>
      </c>
      <c r="D7100" s="1" t="s">
        <v>34</v>
      </c>
      <c r="E7100" s="1" t="s">
        <v>10</v>
      </c>
      <c r="F7100" s="1" t="s">
        <v>11</v>
      </c>
      <c r="G7100" s="1" t="s">
        <v>62</v>
      </c>
      <c r="H7100" s="1">
        <v>5</v>
      </c>
      <c r="I7100">
        <v>26019.246999999999</v>
      </c>
      <c r="J7100" s="1">
        <f>SUMIFS(I:I,B:B,Table1_2[[#This Row],[Category Level 2]],D:D,Table1_2[[#This Row],[Brand]],E:E,Table1_2[[#This Row],[Region]],F:F,Table1_2[[#This Row],[Measure]],G:G,Table1_2[[#This Row],[Year]],H:H,"&lt;="&amp;Table1_2[[#This Row],[Month]])</f>
        <v>120943.17180000001</v>
      </c>
      <c r="K71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120943.17180000001</v>
      </c>
      <c r="N7100">
        <f>Table1_2[[#This Row],[Value]]*2.5</f>
        <v>65048.1175</v>
      </c>
    </row>
    <row r="7101" spans="1:14" x14ac:dyDescent="0.25">
      <c r="A7101" s="1" t="s">
        <v>6</v>
      </c>
      <c r="B7101" s="1" t="s">
        <v>39</v>
      </c>
      <c r="C7101" s="1" t="s">
        <v>22</v>
      </c>
      <c r="D7101" s="1" t="s">
        <v>34</v>
      </c>
      <c r="E7101" s="1" t="s">
        <v>10</v>
      </c>
      <c r="F7101" s="1" t="s">
        <v>11</v>
      </c>
      <c r="G7101" s="1" t="s">
        <v>62</v>
      </c>
      <c r="H7101" s="1">
        <v>6</v>
      </c>
      <c r="I7101">
        <v>25844.897199999999</v>
      </c>
      <c r="J7101" s="1">
        <f>SUMIFS(I:I,B:B,Table1_2[[#This Row],[Category Level 2]],D:D,Table1_2[[#This Row],[Brand]],E:E,Table1_2[[#This Row],[Region]],F:F,Table1_2[[#This Row],[Measure]],G:G,Table1_2[[#This Row],[Year]],H:H,"&lt;="&amp;Table1_2[[#This Row],[Month]])</f>
        <v>146788.06900000002</v>
      </c>
      <c r="K71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146788.06900000002</v>
      </c>
      <c r="N7101">
        <f>Table1_2[[#This Row],[Value]]*2.5</f>
        <v>64612.243000000002</v>
      </c>
    </row>
    <row r="7102" spans="1:14" x14ac:dyDescent="0.25">
      <c r="A7102" s="1" t="s">
        <v>6</v>
      </c>
      <c r="B7102" s="1" t="s">
        <v>39</v>
      </c>
      <c r="C7102" s="1" t="s">
        <v>22</v>
      </c>
      <c r="D7102" s="1" t="s">
        <v>34</v>
      </c>
      <c r="E7102" s="1" t="s">
        <v>10</v>
      </c>
      <c r="F7102" s="1" t="s">
        <v>11</v>
      </c>
      <c r="G7102" s="1" t="s">
        <v>62</v>
      </c>
      <c r="H7102" s="1">
        <v>7</v>
      </c>
      <c r="I7102">
        <v>24740.477799999997</v>
      </c>
      <c r="J7102" s="1">
        <f>SUMIFS(I:I,B:B,Table1_2[[#This Row],[Category Level 2]],D:D,Table1_2[[#This Row],[Brand]],E:E,Table1_2[[#This Row],[Region]],F:F,Table1_2[[#This Row],[Measure]],G:G,Table1_2[[#This Row],[Year]],H:H,"&lt;="&amp;Table1_2[[#This Row],[Month]])</f>
        <v>171528.54680000001</v>
      </c>
      <c r="K71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171528.54680000001</v>
      </c>
      <c r="N7102">
        <f>Table1_2[[#This Row],[Value]]*2.5</f>
        <v>61851.194499999991</v>
      </c>
    </row>
    <row r="7103" spans="1:14" x14ac:dyDescent="0.25">
      <c r="A7103" s="1" t="s">
        <v>6</v>
      </c>
      <c r="B7103" s="1" t="s">
        <v>39</v>
      </c>
      <c r="C7103" s="1" t="s">
        <v>22</v>
      </c>
      <c r="D7103" s="1" t="s">
        <v>34</v>
      </c>
      <c r="E7103" s="1" t="s">
        <v>10</v>
      </c>
      <c r="F7103" s="1" t="s">
        <v>11</v>
      </c>
      <c r="G7103" s="1" t="s">
        <v>62</v>
      </c>
      <c r="H7103" s="1">
        <v>8</v>
      </c>
      <c r="I7103">
        <v>23471.503399999998</v>
      </c>
      <c r="J7103" s="1">
        <f>SUMIFS(I:I,B:B,Table1_2[[#This Row],[Category Level 2]],D:D,Table1_2[[#This Row],[Brand]],E:E,Table1_2[[#This Row],[Region]],F:F,Table1_2[[#This Row],[Measure]],G:G,Table1_2[[#This Row],[Year]],H:H,"&lt;="&amp;Table1_2[[#This Row],[Month]])</f>
        <v>195000.0502</v>
      </c>
      <c r="K71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195000.0502</v>
      </c>
      <c r="N7103">
        <f>Table1_2[[#This Row],[Value]]*2.5</f>
        <v>58678.758499999996</v>
      </c>
    </row>
    <row r="7104" spans="1:14" x14ac:dyDescent="0.25">
      <c r="A7104" s="1" t="s">
        <v>6</v>
      </c>
      <c r="B7104" s="1" t="s">
        <v>39</v>
      </c>
      <c r="C7104" s="1" t="s">
        <v>22</v>
      </c>
      <c r="D7104" s="1" t="s">
        <v>34</v>
      </c>
      <c r="E7104" s="1" t="s">
        <v>10</v>
      </c>
      <c r="F7104" s="1" t="s">
        <v>11</v>
      </c>
      <c r="G7104" s="1" t="s">
        <v>62</v>
      </c>
      <c r="H7104" s="1">
        <v>9</v>
      </c>
      <c r="I7104">
        <v>22360.972999999998</v>
      </c>
      <c r="J7104" s="1">
        <f>SUMIFS(I:I,B:B,Table1_2[[#This Row],[Category Level 2]],D:D,Table1_2[[#This Row],[Brand]],E:E,Table1_2[[#This Row],[Region]],F:F,Table1_2[[#This Row],[Measure]],G:G,Table1_2[[#This Row],[Year]],H:H,"&lt;="&amp;Table1_2[[#This Row],[Month]])</f>
        <v>217361.0232</v>
      </c>
      <c r="K71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217361.0232</v>
      </c>
      <c r="N7104">
        <f>Table1_2[[#This Row],[Value]]*2.5</f>
        <v>55902.432499999995</v>
      </c>
    </row>
    <row r="7105" spans="1:14" x14ac:dyDescent="0.25">
      <c r="A7105" s="1" t="s">
        <v>6</v>
      </c>
      <c r="B7105" s="1" t="s">
        <v>39</v>
      </c>
      <c r="C7105" s="1" t="s">
        <v>22</v>
      </c>
      <c r="D7105" s="1" t="s">
        <v>34</v>
      </c>
      <c r="E7105" s="1" t="s">
        <v>10</v>
      </c>
      <c r="F7105" s="1" t="s">
        <v>11</v>
      </c>
      <c r="G7105" s="1" t="s">
        <v>62</v>
      </c>
      <c r="H7105" s="1">
        <v>10</v>
      </c>
      <c r="I7105">
        <v>25105.765200000002</v>
      </c>
      <c r="J7105" s="1">
        <f>SUMIFS(I:I,B:B,Table1_2[[#This Row],[Category Level 2]],D:D,Table1_2[[#This Row],[Brand]],E:E,Table1_2[[#This Row],[Region]],F:F,Table1_2[[#This Row],[Measure]],G:G,Table1_2[[#This Row],[Year]],H:H,"&lt;="&amp;Table1_2[[#This Row],[Month]])</f>
        <v>242466.78839999999</v>
      </c>
      <c r="K71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242466.78839999999</v>
      </c>
      <c r="N7105">
        <f>Table1_2[[#This Row],[Value]]*2.5</f>
        <v>62764.413</v>
      </c>
    </row>
    <row r="7106" spans="1:14" x14ac:dyDescent="0.25">
      <c r="A7106" s="1" t="s">
        <v>6</v>
      </c>
      <c r="B7106" s="1" t="s">
        <v>39</v>
      </c>
      <c r="C7106" s="1" t="s">
        <v>22</v>
      </c>
      <c r="D7106" s="1" t="s">
        <v>34</v>
      </c>
      <c r="E7106" s="1" t="s">
        <v>10</v>
      </c>
      <c r="F7106" s="1" t="s">
        <v>11</v>
      </c>
      <c r="G7106" s="1" t="s">
        <v>62</v>
      </c>
      <c r="H7106" s="1">
        <v>11</v>
      </c>
      <c r="I7106">
        <v>21610.1744</v>
      </c>
      <c r="J7106" s="1">
        <f>SUMIFS(I:I,B:B,Table1_2[[#This Row],[Category Level 2]],D:D,Table1_2[[#This Row],[Brand]],E:E,Table1_2[[#This Row],[Region]],F:F,Table1_2[[#This Row],[Measure]],G:G,Table1_2[[#This Row],[Year]],H:H,"&lt;="&amp;Table1_2[[#This Row],[Month]])</f>
        <v>264076.96279999998</v>
      </c>
      <c r="K71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264076.96279999998</v>
      </c>
      <c r="N7106">
        <f>Table1_2[[#This Row],[Value]]*2.5</f>
        <v>54025.436000000002</v>
      </c>
    </row>
    <row r="7107" spans="1:14" x14ac:dyDescent="0.25">
      <c r="A7107" s="1" t="s">
        <v>6</v>
      </c>
      <c r="B7107" s="1" t="s">
        <v>39</v>
      </c>
      <c r="C7107" s="1" t="s">
        <v>22</v>
      </c>
      <c r="D7107" s="1" t="s">
        <v>34</v>
      </c>
      <c r="E7107" s="1" t="s">
        <v>10</v>
      </c>
      <c r="F7107" s="1" t="s">
        <v>11</v>
      </c>
      <c r="G7107" s="1" t="s">
        <v>62</v>
      </c>
      <c r="H7107" s="1">
        <v>12</v>
      </c>
      <c r="I7107">
        <v>21931.93</v>
      </c>
      <c r="J7107" s="1">
        <f>SUMIFS(I:I,B:B,Table1_2[[#This Row],[Category Level 2]],D:D,Table1_2[[#This Row],[Brand]],E:E,Table1_2[[#This Row],[Region]],F:F,Table1_2[[#This Row],[Measure]],G:G,Table1_2[[#This Row],[Year]],H:H,"&lt;="&amp;Table1_2[[#This Row],[Month]])</f>
        <v>286008.89279999997</v>
      </c>
      <c r="K71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286008.89279999997</v>
      </c>
      <c r="N7107">
        <f>Table1_2[[#This Row],[Value]]*2.5</f>
        <v>54829.824999999997</v>
      </c>
    </row>
    <row r="7108" spans="1:14" x14ac:dyDescent="0.25">
      <c r="A7108" s="1" t="s">
        <v>6</v>
      </c>
      <c r="B7108" s="1" t="s">
        <v>39</v>
      </c>
      <c r="C7108" s="1" t="s">
        <v>22</v>
      </c>
      <c r="D7108" s="1" t="s">
        <v>34</v>
      </c>
      <c r="E7108" s="1" t="s">
        <v>10</v>
      </c>
      <c r="F7108" s="1" t="s">
        <v>11</v>
      </c>
      <c r="G7108" s="1" t="s">
        <v>63</v>
      </c>
      <c r="H7108" s="1">
        <v>1</v>
      </c>
      <c r="I7108">
        <v>22737.842000000001</v>
      </c>
      <c r="J7108" s="1">
        <f>SUMIFS(I:I,B:B,Table1_2[[#This Row],[Category Level 2]],D:D,Table1_2[[#This Row],[Brand]],E:E,Table1_2[[#This Row],[Region]],F:F,Table1_2[[#This Row],[Measure]],G:G,Table1_2[[#This Row],[Year]],H:H,"&lt;="&amp;Table1_2[[#This Row],[Month]])</f>
        <v>22737.842000000001</v>
      </c>
      <c r="K71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283513.56239999994</v>
      </c>
      <c r="N7108">
        <f>Table1_2[[#This Row],[Value]]*2.5</f>
        <v>56844.605000000003</v>
      </c>
    </row>
    <row r="7109" spans="1:14" x14ac:dyDescent="0.25">
      <c r="A7109" s="1" t="s">
        <v>6</v>
      </c>
      <c r="B7109" s="1" t="s">
        <v>39</v>
      </c>
      <c r="C7109" s="1" t="s">
        <v>22</v>
      </c>
      <c r="D7109" s="1" t="s">
        <v>34</v>
      </c>
      <c r="E7109" s="1" t="s">
        <v>10</v>
      </c>
      <c r="F7109" s="1" t="s">
        <v>11</v>
      </c>
      <c r="G7109" s="1" t="s">
        <v>63</v>
      </c>
      <c r="H7109" s="1">
        <v>2</v>
      </c>
      <c r="I7109">
        <v>20269.243600000002</v>
      </c>
      <c r="J7109" s="1">
        <f>SUMIFS(I:I,B:B,Table1_2[[#This Row],[Category Level 2]],D:D,Table1_2[[#This Row],[Brand]],E:E,Table1_2[[#This Row],[Region]],F:F,Table1_2[[#This Row],[Measure]],G:G,Table1_2[[#This Row],[Year]],H:H,"&lt;="&amp;Table1_2[[#This Row],[Month]])</f>
        <v>43007.085600000006</v>
      </c>
      <c r="K71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285317.84059999994</v>
      </c>
      <c r="N7109">
        <f>Table1_2[[#This Row],[Value]]*2.5</f>
        <v>50673.109000000004</v>
      </c>
    </row>
    <row r="7110" spans="1:14" x14ac:dyDescent="0.25">
      <c r="A7110" s="1" t="s">
        <v>6</v>
      </c>
      <c r="B7110" s="1" t="s">
        <v>39</v>
      </c>
      <c r="C7110" s="1" t="s">
        <v>22</v>
      </c>
      <c r="D7110" s="1" t="s">
        <v>34</v>
      </c>
      <c r="E7110" s="1" t="s">
        <v>10</v>
      </c>
      <c r="F7110" s="1" t="s">
        <v>11</v>
      </c>
      <c r="G7110" s="1" t="s">
        <v>63</v>
      </c>
      <c r="H7110" s="1">
        <v>3</v>
      </c>
      <c r="I7110">
        <v>20321.879799999999</v>
      </c>
      <c r="J7110" s="1">
        <f>SUMIFS(I:I,B:B,Table1_2[[#This Row],[Category Level 2]],D:D,Table1_2[[#This Row],[Brand]],E:E,Table1_2[[#This Row],[Region]],F:F,Table1_2[[#This Row],[Measure]],G:G,Table1_2[[#This Row],[Year]],H:H,"&lt;="&amp;Table1_2[[#This Row],[Month]])</f>
        <v>63328.965400000001</v>
      </c>
      <c r="K71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279523.89939999994</v>
      </c>
      <c r="N7110">
        <f>Table1_2[[#This Row],[Value]]*2.5</f>
        <v>50804.699499999995</v>
      </c>
    </row>
    <row r="7111" spans="1:14" x14ac:dyDescent="0.25">
      <c r="A7111" s="1" t="s">
        <v>6</v>
      </c>
      <c r="B7111" s="1" t="s">
        <v>39</v>
      </c>
      <c r="C7111" s="1" t="s">
        <v>22</v>
      </c>
      <c r="D7111" s="1" t="s">
        <v>34</v>
      </c>
      <c r="E7111" s="1" t="s">
        <v>10</v>
      </c>
      <c r="F7111" s="1" t="s">
        <v>11</v>
      </c>
      <c r="G7111" s="1" t="s">
        <v>63</v>
      </c>
      <c r="H7111" s="1">
        <v>4</v>
      </c>
      <c r="I7111">
        <v>19905.300200000001</v>
      </c>
      <c r="J7111" s="1">
        <f>SUMIFS(I:I,B:B,Table1_2[[#This Row],[Category Level 2]],D:D,Table1_2[[#This Row],[Brand]],E:E,Table1_2[[#This Row],[Region]],F:F,Table1_2[[#This Row],[Measure]],G:G,Table1_2[[#This Row],[Year]],H:H,"&lt;="&amp;Table1_2[[#This Row],[Month]])</f>
        <v>83234.265599999999</v>
      </c>
      <c r="K71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274319.23359999998</v>
      </c>
      <c r="N7111">
        <f>Table1_2[[#This Row],[Value]]*2.5</f>
        <v>49763.250500000002</v>
      </c>
    </row>
    <row r="7112" spans="1:14" x14ac:dyDescent="0.25">
      <c r="A7112" s="1" t="s">
        <v>6</v>
      </c>
      <c r="B7112" s="1" t="s">
        <v>39</v>
      </c>
      <c r="C7112" s="1" t="s">
        <v>22</v>
      </c>
      <c r="D7112" s="1" t="s">
        <v>34</v>
      </c>
      <c r="E7112" s="1" t="s">
        <v>10</v>
      </c>
      <c r="F7112" s="1" t="s">
        <v>11</v>
      </c>
      <c r="G7112" s="1" t="s">
        <v>63</v>
      </c>
      <c r="H7112" s="1">
        <v>5</v>
      </c>
      <c r="I7112">
        <v>20254.309400000002</v>
      </c>
      <c r="J7112" s="1">
        <f>SUMIFS(I:I,B:B,Table1_2[[#This Row],[Category Level 2]],D:D,Table1_2[[#This Row],[Brand]],E:E,Table1_2[[#This Row],[Region]],F:F,Table1_2[[#This Row],[Measure]],G:G,Table1_2[[#This Row],[Year]],H:H,"&lt;="&amp;Table1_2[[#This Row],[Month]])</f>
        <v>103488.575</v>
      </c>
      <c r="K71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268554.29599999997</v>
      </c>
      <c r="N7112">
        <f>Table1_2[[#This Row],[Value]]*2.5</f>
        <v>50635.773500000003</v>
      </c>
    </row>
    <row r="7113" spans="1:14" x14ac:dyDescent="0.25">
      <c r="A7113" s="1" t="s">
        <v>6</v>
      </c>
      <c r="B7113" s="1" t="s">
        <v>39</v>
      </c>
      <c r="C7113" s="1" t="s">
        <v>22</v>
      </c>
      <c r="D7113" s="1" t="s">
        <v>34</v>
      </c>
      <c r="E7113" s="1" t="s">
        <v>10</v>
      </c>
      <c r="F7113" s="1" t="s">
        <v>11</v>
      </c>
      <c r="G7113" s="1" t="s">
        <v>63</v>
      </c>
      <c r="H7113" s="1">
        <v>6</v>
      </c>
      <c r="I7113">
        <v>19798.285600000003</v>
      </c>
      <c r="J7113" s="1">
        <f>SUMIFS(I:I,B:B,Table1_2[[#This Row],[Category Level 2]],D:D,Table1_2[[#This Row],[Brand]],E:E,Table1_2[[#This Row],[Region]],F:F,Table1_2[[#This Row],[Measure]],G:G,Table1_2[[#This Row],[Year]],H:H,"&lt;="&amp;Table1_2[[#This Row],[Month]])</f>
        <v>123286.8606</v>
      </c>
      <c r="K71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262507.68440000003</v>
      </c>
      <c r="N7113">
        <f>Table1_2[[#This Row],[Value]]*2.5</f>
        <v>49495.714000000007</v>
      </c>
    </row>
    <row r="7114" spans="1:14" x14ac:dyDescent="0.25">
      <c r="A7114" s="1" t="s">
        <v>6</v>
      </c>
      <c r="B7114" s="1" t="s">
        <v>39</v>
      </c>
      <c r="C7114" s="1" t="s">
        <v>22</v>
      </c>
      <c r="D7114" s="1" t="s">
        <v>34</v>
      </c>
      <c r="E7114" s="1" t="s">
        <v>10</v>
      </c>
      <c r="F7114" s="1" t="s">
        <v>11</v>
      </c>
      <c r="G7114" s="1" t="s">
        <v>63</v>
      </c>
      <c r="H7114" s="1">
        <v>7</v>
      </c>
      <c r="I7114">
        <v>20485.778400000003</v>
      </c>
      <c r="J7114" s="1">
        <f>SUMIFS(I:I,B:B,Table1_2[[#This Row],[Category Level 2]],D:D,Table1_2[[#This Row],[Brand]],E:E,Table1_2[[#This Row],[Region]],F:F,Table1_2[[#This Row],[Measure]],G:G,Table1_2[[#This Row],[Year]],H:H,"&lt;="&amp;Table1_2[[#This Row],[Month]])</f>
        <v>143772.639</v>
      </c>
      <c r="K71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258252.98500000002</v>
      </c>
      <c r="N7114">
        <f>Table1_2[[#This Row],[Value]]*2.5</f>
        <v>51214.446000000011</v>
      </c>
    </row>
    <row r="7115" spans="1:14" x14ac:dyDescent="0.25">
      <c r="A7115" s="1" t="s">
        <v>6</v>
      </c>
      <c r="B7115" s="1" t="s">
        <v>39</v>
      </c>
      <c r="C7115" s="1" t="s">
        <v>22</v>
      </c>
      <c r="D7115" s="1" t="s">
        <v>34</v>
      </c>
      <c r="E7115" s="1" t="s">
        <v>10</v>
      </c>
      <c r="F7115" s="1" t="s">
        <v>11</v>
      </c>
      <c r="G7115" s="1" t="s">
        <v>63</v>
      </c>
      <c r="H7115" s="1">
        <v>8</v>
      </c>
      <c r="I7115">
        <v>18890.577400000002</v>
      </c>
      <c r="J7115" s="1">
        <f>SUMIFS(I:I,B:B,Table1_2[[#This Row],[Category Level 2]],D:D,Table1_2[[#This Row],[Brand]],E:E,Table1_2[[#This Row],[Region]],F:F,Table1_2[[#This Row],[Measure]],G:G,Table1_2[[#This Row],[Year]],H:H,"&lt;="&amp;Table1_2[[#This Row],[Month]])</f>
        <v>162663.2164</v>
      </c>
      <c r="K71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253672.05900000001</v>
      </c>
      <c r="N7115">
        <f>Table1_2[[#This Row],[Value]]*2.5</f>
        <v>47226.443500000008</v>
      </c>
    </row>
    <row r="7116" spans="1:14" x14ac:dyDescent="0.25">
      <c r="A7116" s="1" t="s">
        <v>6</v>
      </c>
      <c r="B7116" s="1" t="s">
        <v>39</v>
      </c>
      <c r="C7116" s="1" t="s">
        <v>22</v>
      </c>
      <c r="D7116" s="1" t="s">
        <v>34</v>
      </c>
      <c r="E7116" s="1" t="s">
        <v>10</v>
      </c>
      <c r="F7116" s="1" t="s">
        <v>11</v>
      </c>
      <c r="G7116" s="1" t="s">
        <v>63</v>
      </c>
      <c r="H7116" s="1">
        <v>9</v>
      </c>
      <c r="I7116">
        <v>17377.148200000003</v>
      </c>
      <c r="J7116" s="1">
        <f>SUMIFS(I:I,B:B,Table1_2[[#This Row],[Category Level 2]],D:D,Table1_2[[#This Row],[Brand]],E:E,Table1_2[[#This Row],[Region]],F:F,Table1_2[[#This Row],[Measure]],G:G,Table1_2[[#This Row],[Year]],H:H,"&lt;="&amp;Table1_2[[#This Row],[Month]])</f>
        <v>180040.3646</v>
      </c>
      <c r="K71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248688.23420000001</v>
      </c>
      <c r="N7116">
        <f>Table1_2[[#This Row],[Value]]*2.5</f>
        <v>43442.870500000005</v>
      </c>
    </row>
    <row r="7117" spans="1:14" x14ac:dyDescent="0.25">
      <c r="A7117" s="1" t="s">
        <v>6</v>
      </c>
      <c r="B7117" s="1" t="s">
        <v>39</v>
      </c>
      <c r="C7117" s="1" t="s">
        <v>22</v>
      </c>
      <c r="D7117" s="1" t="s">
        <v>34</v>
      </c>
      <c r="E7117" s="1" t="s">
        <v>10</v>
      </c>
      <c r="F7117" s="1" t="s">
        <v>11</v>
      </c>
      <c r="G7117" s="1" t="s">
        <v>63</v>
      </c>
      <c r="H7117" s="1">
        <v>10</v>
      </c>
      <c r="I7117">
        <v>21980.165400000002</v>
      </c>
      <c r="J7117" s="1">
        <f>SUMIFS(I:I,B:B,Table1_2[[#This Row],[Category Level 2]],D:D,Table1_2[[#This Row],[Brand]],E:E,Table1_2[[#This Row],[Region]],F:F,Table1_2[[#This Row],[Measure]],G:G,Table1_2[[#This Row],[Year]],H:H,"&lt;="&amp;Table1_2[[#This Row],[Month]])</f>
        <v>202020.53</v>
      </c>
      <c r="K71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245562.63439999998</v>
      </c>
      <c r="N7117">
        <f>Table1_2[[#This Row],[Value]]*2.5</f>
        <v>54950.413500000002</v>
      </c>
    </row>
    <row r="7118" spans="1:14" x14ac:dyDescent="0.25">
      <c r="A7118" s="1" t="s">
        <v>6</v>
      </c>
      <c r="B7118" s="1" t="s">
        <v>39</v>
      </c>
      <c r="C7118" s="1" t="s">
        <v>22</v>
      </c>
      <c r="D7118" s="1" t="s">
        <v>34</v>
      </c>
      <c r="E7118" s="1" t="s">
        <v>10</v>
      </c>
      <c r="F7118" s="1" t="s">
        <v>11</v>
      </c>
      <c r="G7118" s="1" t="s">
        <v>63</v>
      </c>
      <c r="H7118" s="1">
        <v>11</v>
      </c>
      <c r="I7118">
        <v>19341.8986</v>
      </c>
      <c r="J7118" s="1">
        <f>SUMIFS(I:I,B:B,Table1_2[[#This Row],[Category Level 2]],D:D,Table1_2[[#This Row],[Brand]],E:E,Table1_2[[#This Row],[Region]],F:F,Table1_2[[#This Row],[Measure]],G:G,Table1_2[[#This Row],[Year]],H:H,"&lt;="&amp;Table1_2[[#This Row],[Month]])</f>
        <v>221362.42859999998</v>
      </c>
      <c r="K71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243294.35859999998</v>
      </c>
      <c r="N7118">
        <f>Table1_2[[#This Row],[Value]]*2.5</f>
        <v>48354.746500000001</v>
      </c>
    </row>
    <row r="7119" spans="1:14" x14ac:dyDescent="0.25">
      <c r="A7119" s="1" t="s">
        <v>6</v>
      </c>
      <c r="B7119" s="1" t="s">
        <v>39</v>
      </c>
      <c r="C7119" s="1" t="s">
        <v>22</v>
      </c>
      <c r="D7119" s="1" t="s">
        <v>34</v>
      </c>
      <c r="E7119" s="1" t="s">
        <v>10</v>
      </c>
      <c r="F7119" s="1" t="s">
        <v>11</v>
      </c>
      <c r="G7119" s="1" t="s">
        <v>63</v>
      </c>
      <c r="H7119" s="1">
        <v>12</v>
      </c>
      <c r="I7119">
        <v>19205.584999999999</v>
      </c>
      <c r="J7119" s="1">
        <f>SUMIFS(I:I,B:B,Table1_2[[#This Row],[Category Level 2]],D:D,Table1_2[[#This Row],[Brand]],E:E,Table1_2[[#This Row],[Region]],F:F,Table1_2[[#This Row],[Measure]],G:G,Table1_2[[#This Row],[Year]],H:H,"&lt;="&amp;Table1_2[[#This Row],[Month]])</f>
        <v>240568.01359999998</v>
      </c>
      <c r="K71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240568.01359999998</v>
      </c>
      <c r="N7119">
        <f>Table1_2[[#This Row],[Value]]*2.5</f>
        <v>48013.962499999994</v>
      </c>
    </row>
    <row r="7120" spans="1:14" x14ac:dyDescent="0.25">
      <c r="A7120" s="1" t="s">
        <v>6</v>
      </c>
      <c r="B7120" s="1" t="s">
        <v>39</v>
      </c>
      <c r="C7120" s="1" t="s">
        <v>22</v>
      </c>
      <c r="D7120" s="1" t="s">
        <v>34</v>
      </c>
      <c r="E7120" s="1" t="s">
        <v>10</v>
      </c>
      <c r="F7120" s="1" t="s">
        <v>11</v>
      </c>
      <c r="G7120" s="1" t="s">
        <v>64</v>
      </c>
      <c r="H7120" s="1">
        <v>1</v>
      </c>
      <c r="I7120">
        <v>19203.9748</v>
      </c>
      <c r="J7120" s="1">
        <f>SUMIFS(I:I,B:B,Table1_2[[#This Row],[Category Level 2]],D:D,Table1_2[[#This Row],[Brand]],E:E,Table1_2[[#This Row],[Region]],F:F,Table1_2[[#This Row],[Measure]],G:G,Table1_2[[#This Row],[Year]],H:H,"&lt;="&amp;Table1_2[[#This Row],[Month]])</f>
        <v>19203.9748</v>
      </c>
      <c r="K71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237034.14639999997</v>
      </c>
      <c r="N7120">
        <f>Table1_2[[#This Row],[Value]]*2.5</f>
        <v>48009.936999999998</v>
      </c>
    </row>
    <row r="7121" spans="1:14" x14ac:dyDescent="0.25">
      <c r="A7121" s="1" t="s">
        <v>6</v>
      </c>
      <c r="B7121" s="1" t="s">
        <v>39</v>
      </c>
      <c r="C7121" s="1" t="s">
        <v>22</v>
      </c>
      <c r="D7121" s="1" t="s">
        <v>34</v>
      </c>
      <c r="E7121" s="1" t="s">
        <v>10</v>
      </c>
      <c r="F7121" s="1" t="s">
        <v>11</v>
      </c>
      <c r="G7121" s="1" t="s">
        <v>64</v>
      </c>
      <c r="H7121" s="1">
        <v>2</v>
      </c>
      <c r="I7121">
        <v>17028.598400000003</v>
      </c>
      <c r="J7121" s="1">
        <f>SUMIFS(I:I,B:B,Table1_2[[#This Row],[Category Level 2]],D:D,Table1_2[[#This Row],[Brand]],E:E,Table1_2[[#This Row],[Region]],F:F,Table1_2[[#This Row],[Measure]],G:G,Table1_2[[#This Row],[Year]],H:H,"&lt;="&amp;Table1_2[[#This Row],[Month]])</f>
        <v>36232.573199999999</v>
      </c>
      <c r="K71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233793.5012</v>
      </c>
      <c r="N7121">
        <f>Table1_2[[#This Row],[Value]]*2.5</f>
        <v>42571.496000000006</v>
      </c>
    </row>
    <row r="7122" spans="1:14" x14ac:dyDescent="0.25">
      <c r="A7122" s="1" t="s">
        <v>6</v>
      </c>
      <c r="B7122" s="1" t="s">
        <v>39</v>
      </c>
      <c r="C7122" s="1" t="s">
        <v>22</v>
      </c>
      <c r="D7122" s="1" t="s">
        <v>34</v>
      </c>
      <c r="E7122" s="1" t="s">
        <v>10</v>
      </c>
      <c r="F7122" s="1" t="s">
        <v>11</v>
      </c>
      <c r="G7122" s="1" t="s">
        <v>64</v>
      </c>
      <c r="H7122" s="1">
        <v>3</v>
      </c>
      <c r="I7122">
        <v>25902.833200000001</v>
      </c>
      <c r="J7122" s="1">
        <f>SUMIFS(I:I,B:B,Table1_2[[#This Row],[Category Level 2]],D:D,Table1_2[[#This Row],[Brand]],E:E,Table1_2[[#This Row],[Region]],F:F,Table1_2[[#This Row],[Measure]],G:G,Table1_2[[#This Row],[Year]],H:H,"&lt;="&amp;Table1_2[[#This Row],[Month]])</f>
        <v>62135.4064</v>
      </c>
      <c r="K71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239374.4546</v>
      </c>
      <c r="N7122">
        <f>Table1_2[[#This Row],[Value]]*2.5</f>
        <v>64757.082999999999</v>
      </c>
    </row>
    <row r="7123" spans="1:14" x14ac:dyDescent="0.25">
      <c r="A7123" s="1" t="s">
        <v>6</v>
      </c>
      <c r="B7123" s="1" t="s">
        <v>39</v>
      </c>
      <c r="C7123" s="1" t="s">
        <v>22</v>
      </c>
      <c r="D7123" s="1" t="s">
        <v>34</v>
      </c>
      <c r="E7123" s="1" t="s">
        <v>10</v>
      </c>
      <c r="F7123" s="1" t="s">
        <v>11</v>
      </c>
      <c r="G7123" s="1" t="s">
        <v>64</v>
      </c>
      <c r="H7123" s="1">
        <v>4</v>
      </c>
      <c r="I7123">
        <v>21459.803399999997</v>
      </c>
      <c r="J7123" s="1">
        <f>SUMIFS(I:I,B:B,Table1_2[[#This Row],[Category Level 2]],D:D,Table1_2[[#This Row],[Brand]],E:E,Table1_2[[#This Row],[Region]],F:F,Table1_2[[#This Row],[Measure]],G:G,Table1_2[[#This Row],[Year]],H:H,"&lt;="&amp;Table1_2[[#This Row],[Month]])</f>
        <v>83595.209799999997</v>
      </c>
      <c r="K71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240928.95779999997</v>
      </c>
      <c r="N7123">
        <f>Table1_2[[#This Row],[Value]]*2.5</f>
        <v>53649.508499999996</v>
      </c>
    </row>
    <row r="7124" spans="1:14" x14ac:dyDescent="0.25">
      <c r="A7124" s="1" t="s">
        <v>6</v>
      </c>
      <c r="B7124" s="1" t="s">
        <v>39</v>
      </c>
      <c r="C7124" s="1" t="s">
        <v>22</v>
      </c>
      <c r="D7124" s="1" t="s">
        <v>34</v>
      </c>
      <c r="E7124" s="1" t="s">
        <v>10</v>
      </c>
      <c r="F7124" s="1" t="s">
        <v>11</v>
      </c>
      <c r="G7124" s="1" t="s">
        <v>64</v>
      </c>
      <c r="H7124" s="1">
        <v>5</v>
      </c>
      <c r="I7124">
        <v>17262.5746</v>
      </c>
      <c r="J7124" s="1">
        <f>SUMIFS(I:I,B:B,Table1_2[[#This Row],[Category Level 2]],D:D,Table1_2[[#This Row],[Brand]],E:E,Table1_2[[#This Row],[Region]],F:F,Table1_2[[#This Row],[Measure]],G:G,Table1_2[[#This Row],[Year]],H:H,"&lt;="&amp;Table1_2[[#This Row],[Month]])</f>
        <v>100857.7844</v>
      </c>
      <c r="K71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237937.22300000003</v>
      </c>
      <c r="N7124">
        <f>Table1_2[[#This Row],[Value]]*2.5</f>
        <v>43156.436499999996</v>
      </c>
    </row>
    <row r="7125" spans="1:14" x14ac:dyDescent="0.25">
      <c r="A7125" s="1" t="s">
        <v>6</v>
      </c>
      <c r="B7125" s="1" t="s">
        <v>39</v>
      </c>
      <c r="C7125" s="1" t="s">
        <v>22</v>
      </c>
      <c r="D7125" s="1" t="s">
        <v>34</v>
      </c>
      <c r="E7125" s="1" t="s">
        <v>10</v>
      </c>
      <c r="F7125" s="1" t="s">
        <v>11</v>
      </c>
      <c r="G7125" s="1" t="s">
        <v>64</v>
      </c>
      <c r="H7125" s="1">
        <v>6</v>
      </c>
      <c r="I7125">
        <v>19140.099200000004</v>
      </c>
      <c r="J7125" s="1">
        <f>SUMIFS(I:I,B:B,Table1_2[[#This Row],[Category Level 2]],D:D,Table1_2[[#This Row],[Brand]],E:E,Table1_2[[#This Row],[Region]],F:F,Table1_2[[#This Row],[Measure]],G:G,Table1_2[[#This Row],[Year]],H:H,"&lt;="&amp;Table1_2[[#This Row],[Month]])</f>
        <v>119997.8836</v>
      </c>
      <c r="K71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237279.03660000002</v>
      </c>
      <c r="N7125">
        <f>Table1_2[[#This Row],[Value]]*2.5</f>
        <v>47850.248000000007</v>
      </c>
    </row>
    <row r="7126" spans="1:14" x14ac:dyDescent="0.25">
      <c r="A7126" s="1" t="s">
        <v>6</v>
      </c>
      <c r="B7126" s="1" t="s">
        <v>39</v>
      </c>
      <c r="C7126" s="1" t="s">
        <v>22</v>
      </c>
      <c r="D7126" s="1" t="s">
        <v>34</v>
      </c>
      <c r="E7126" s="1" t="s">
        <v>10</v>
      </c>
      <c r="F7126" s="1" t="s">
        <v>11</v>
      </c>
      <c r="G7126" s="1" t="s">
        <v>64</v>
      </c>
      <c r="H7126" s="1">
        <v>7</v>
      </c>
      <c r="I7126">
        <v>21876.6564</v>
      </c>
      <c r="J7126" s="1">
        <f>SUMIFS(I:I,B:B,Table1_2[[#This Row],[Category Level 2]],D:D,Table1_2[[#This Row],[Brand]],E:E,Table1_2[[#This Row],[Region]],F:F,Table1_2[[#This Row],[Measure]],G:G,Table1_2[[#This Row],[Year]],H:H,"&lt;="&amp;Table1_2[[#This Row],[Month]])</f>
        <v>141874.54</v>
      </c>
      <c r="K71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238669.91460000002</v>
      </c>
      <c r="N7126">
        <f>Table1_2[[#This Row],[Value]]*2.5</f>
        <v>54691.641000000003</v>
      </c>
    </row>
    <row r="7127" spans="1:14" x14ac:dyDescent="0.25">
      <c r="A7127" s="1" t="s">
        <v>6</v>
      </c>
      <c r="B7127" s="1" t="s">
        <v>39</v>
      </c>
      <c r="C7127" s="1" t="s">
        <v>22</v>
      </c>
      <c r="D7127" s="1" t="s">
        <v>34</v>
      </c>
      <c r="E7127" s="1" t="s">
        <v>10</v>
      </c>
      <c r="F7127" s="1" t="s">
        <v>11</v>
      </c>
      <c r="G7127" s="1" t="s">
        <v>64</v>
      </c>
      <c r="H7127" s="1">
        <v>8</v>
      </c>
      <c r="I7127">
        <v>16724.809000000001</v>
      </c>
      <c r="J7127" s="1">
        <f>SUMIFS(I:I,B:B,Table1_2[[#This Row],[Category Level 2]],D:D,Table1_2[[#This Row],[Brand]],E:E,Table1_2[[#This Row],[Region]],F:F,Table1_2[[#This Row],[Measure]],G:G,Table1_2[[#This Row],[Year]],H:H,"&lt;="&amp;Table1_2[[#This Row],[Month]])</f>
        <v>158599.34900000002</v>
      </c>
      <c r="K71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236504.14620000002</v>
      </c>
      <c r="N7127">
        <f>Table1_2[[#This Row],[Value]]*2.5</f>
        <v>41812.022500000006</v>
      </c>
    </row>
    <row r="7128" spans="1:14" x14ac:dyDescent="0.25">
      <c r="A7128" s="1" t="s">
        <v>6</v>
      </c>
      <c r="B7128" s="1" t="s">
        <v>39</v>
      </c>
      <c r="C7128" s="1" t="s">
        <v>22</v>
      </c>
      <c r="D7128" s="1" t="s">
        <v>34</v>
      </c>
      <c r="E7128" s="1" t="s">
        <v>10</v>
      </c>
      <c r="F7128" s="1" t="s">
        <v>11</v>
      </c>
      <c r="G7128" s="1" t="s">
        <v>64</v>
      </c>
      <c r="H7128" s="1">
        <v>9</v>
      </c>
      <c r="I7128">
        <v>17632.293999999998</v>
      </c>
      <c r="J7128" s="1">
        <f>SUMIFS(I:I,B:B,Table1_2[[#This Row],[Category Level 2]],D:D,Table1_2[[#This Row],[Brand]],E:E,Table1_2[[#This Row],[Region]],F:F,Table1_2[[#This Row],[Measure]],G:G,Table1_2[[#This Row],[Year]],H:H,"&lt;="&amp;Table1_2[[#This Row],[Month]])</f>
        <v>176231.64300000001</v>
      </c>
      <c r="K71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236759.29200000002</v>
      </c>
      <c r="N7128">
        <f>Table1_2[[#This Row],[Value]]*2.5</f>
        <v>44080.734999999993</v>
      </c>
    </row>
    <row r="7129" spans="1:14" x14ac:dyDescent="0.25">
      <c r="A7129" s="1" t="s">
        <v>6</v>
      </c>
      <c r="B7129" s="1" t="s">
        <v>39</v>
      </c>
      <c r="C7129" s="1" t="s">
        <v>22</v>
      </c>
      <c r="D7129" s="1" t="s">
        <v>34</v>
      </c>
      <c r="E7129" s="1" t="s">
        <v>10</v>
      </c>
      <c r="F7129" s="1" t="s">
        <v>11</v>
      </c>
      <c r="G7129" s="1" t="s">
        <v>64</v>
      </c>
      <c r="H7129" s="1">
        <v>10</v>
      </c>
      <c r="I7129">
        <v>20555.657200000001</v>
      </c>
      <c r="J7129" s="1">
        <f>SUMIFS(I:I,B:B,Table1_2[[#This Row],[Category Level 2]],D:D,Table1_2[[#This Row],[Brand]],E:E,Table1_2[[#This Row],[Region]],F:F,Table1_2[[#This Row],[Measure]],G:G,Table1_2[[#This Row],[Year]],H:H,"&lt;="&amp;Table1_2[[#This Row],[Month]])</f>
        <v>196787.3002</v>
      </c>
      <c r="K71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235334.7838</v>
      </c>
      <c r="N7129">
        <f>Table1_2[[#This Row],[Value]]*2.5</f>
        <v>51389.143000000004</v>
      </c>
    </row>
    <row r="7130" spans="1:14" x14ac:dyDescent="0.25">
      <c r="A7130" s="1" t="s">
        <v>6</v>
      </c>
      <c r="B7130" s="1" t="s">
        <v>39</v>
      </c>
      <c r="C7130" s="1" t="s">
        <v>22</v>
      </c>
      <c r="D7130" s="1" t="s">
        <v>34</v>
      </c>
      <c r="E7130" s="1" t="s">
        <v>10</v>
      </c>
      <c r="F7130" s="1" t="s">
        <v>11</v>
      </c>
      <c r="G7130" s="1" t="s">
        <v>64</v>
      </c>
      <c r="H7130" s="1">
        <v>11</v>
      </c>
      <c r="I7130">
        <v>18362.639599999999</v>
      </c>
      <c r="J7130" s="1">
        <f>SUMIFS(I:I,B:B,Table1_2[[#This Row],[Category Level 2]],D:D,Table1_2[[#This Row],[Brand]],E:E,Table1_2[[#This Row],[Region]],F:F,Table1_2[[#This Row],[Measure]],G:G,Table1_2[[#This Row],[Year]],H:H,"&lt;="&amp;Table1_2[[#This Row],[Month]])</f>
        <v>215149.93979999999</v>
      </c>
      <c r="K71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234355.52479999998</v>
      </c>
      <c r="N7130">
        <f>Table1_2[[#This Row],[Value]]*2.5</f>
        <v>45906.598999999995</v>
      </c>
    </row>
    <row r="7131" spans="1:14" x14ac:dyDescent="0.25">
      <c r="A7131" s="1" t="s">
        <v>6</v>
      </c>
      <c r="B7131" s="1" t="s">
        <v>39</v>
      </c>
      <c r="C7131" s="1" t="s">
        <v>22</v>
      </c>
      <c r="D7131" s="1" t="s">
        <v>34</v>
      </c>
      <c r="E7131" s="1" t="s">
        <v>10</v>
      </c>
      <c r="F7131" s="1" t="s">
        <v>11</v>
      </c>
      <c r="G7131" s="1" t="s">
        <v>64</v>
      </c>
      <c r="H7131" s="1">
        <v>12</v>
      </c>
      <c r="I7131">
        <v>19088.663799999998</v>
      </c>
      <c r="J7131" s="1">
        <f>SUMIFS(I:I,B:B,Table1_2[[#This Row],[Category Level 2]],D:D,Table1_2[[#This Row],[Brand]],E:E,Table1_2[[#This Row],[Region]],F:F,Table1_2[[#This Row],[Measure]],G:G,Table1_2[[#This Row],[Year]],H:H,"&lt;="&amp;Table1_2[[#This Row],[Month]])</f>
        <v>234238.6036</v>
      </c>
      <c r="K71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234238.6036</v>
      </c>
      <c r="N7131">
        <f>Table1_2[[#This Row],[Value]]*2.5</f>
        <v>47721.659499999994</v>
      </c>
    </row>
    <row r="7132" spans="1:14" x14ac:dyDescent="0.25">
      <c r="A7132" s="1" t="s">
        <v>6</v>
      </c>
      <c r="B7132" s="1" t="s">
        <v>39</v>
      </c>
      <c r="C7132" s="1" t="s">
        <v>22</v>
      </c>
      <c r="D7132" s="1" t="s">
        <v>34</v>
      </c>
      <c r="E7132" s="1" t="s">
        <v>10</v>
      </c>
      <c r="F7132" s="1" t="s">
        <v>11</v>
      </c>
      <c r="G7132" s="1" t="s">
        <v>65</v>
      </c>
      <c r="H7132" s="1">
        <v>1</v>
      </c>
      <c r="I7132">
        <v>17313.203000000001</v>
      </c>
      <c r="J7132" s="1">
        <f>SUMIFS(I:I,B:B,Table1_2[[#This Row],[Category Level 2]],D:D,Table1_2[[#This Row],[Brand]],E:E,Table1_2[[#This Row],[Region]],F:F,Table1_2[[#This Row],[Measure]],G:G,Table1_2[[#This Row],[Year]],H:H,"&lt;="&amp;Table1_2[[#This Row],[Month]])</f>
        <v>17313.203000000001</v>
      </c>
      <c r="K71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232347.83180000004</v>
      </c>
      <c r="N7132">
        <f>Table1_2[[#This Row],[Value]]*2.5</f>
        <v>43283.007500000007</v>
      </c>
    </row>
    <row r="7133" spans="1:14" x14ac:dyDescent="0.25">
      <c r="A7133" s="1" t="s">
        <v>6</v>
      </c>
      <c r="B7133" s="1" t="s">
        <v>39</v>
      </c>
      <c r="C7133" s="1" t="s">
        <v>22</v>
      </c>
      <c r="D7133" s="1" t="s">
        <v>34</v>
      </c>
      <c r="E7133" s="1" t="s">
        <v>10</v>
      </c>
      <c r="F7133" s="1" t="s">
        <v>11</v>
      </c>
      <c r="G7133" s="1" t="s">
        <v>65</v>
      </c>
      <c r="H7133" s="1">
        <v>2</v>
      </c>
      <c r="I7133">
        <v>16619.708000000002</v>
      </c>
      <c r="J7133" s="1">
        <f>SUMIFS(I:I,B:B,Table1_2[[#This Row],[Category Level 2]],D:D,Table1_2[[#This Row],[Brand]],E:E,Table1_2[[#This Row],[Region]],F:F,Table1_2[[#This Row],[Measure]],G:G,Table1_2[[#This Row],[Year]],H:H,"&lt;="&amp;Table1_2[[#This Row],[Month]])</f>
        <v>33932.911000000007</v>
      </c>
      <c r="K71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231938.94140000001</v>
      </c>
      <c r="N7133">
        <f>Table1_2[[#This Row],[Value]]*2.5</f>
        <v>41549.270000000004</v>
      </c>
    </row>
    <row r="7134" spans="1:14" x14ac:dyDescent="0.25">
      <c r="A7134" s="1" t="s">
        <v>6</v>
      </c>
      <c r="B7134" s="1" t="s">
        <v>39</v>
      </c>
      <c r="C7134" s="1" t="s">
        <v>22</v>
      </c>
      <c r="D7134" s="1" t="s">
        <v>34</v>
      </c>
      <c r="E7134" s="1" t="s">
        <v>10</v>
      </c>
      <c r="F7134" s="1" t="s">
        <v>11</v>
      </c>
      <c r="G7134" s="1" t="s">
        <v>65</v>
      </c>
      <c r="H7134" s="1">
        <v>3</v>
      </c>
      <c r="I7134">
        <v>19312.888999999999</v>
      </c>
      <c r="J7134" s="1">
        <f>SUMIFS(I:I,B:B,Table1_2[[#This Row],[Category Level 2]],D:D,Table1_2[[#This Row],[Brand]],E:E,Table1_2[[#This Row],[Region]],F:F,Table1_2[[#This Row],[Measure]],G:G,Table1_2[[#This Row],[Year]],H:H,"&lt;="&amp;Table1_2[[#This Row],[Month]])</f>
        <v>53245.8</v>
      </c>
      <c r="K71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225348.99720000004</v>
      </c>
      <c r="N7134">
        <f>Table1_2[[#This Row],[Value]]*2.5</f>
        <v>48282.222499999996</v>
      </c>
    </row>
    <row r="7135" spans="1:14" x14ac:dyDescent="0.25">
      <c r="A7135" s="1" t="s">
        <v>6</v>
      </c>
      <c r="B7135" s="1" t="s">
        <v>39</v>
      </c>
      <c r="C7135" s="1" t="s">
        <v>22</v>
      </c>
      <c r="D7135" s="1" t="s">
        <v>34</v>
      </c>
      <c r="E7135" s="1" t="s">
        <v>10</v>
      </c>
      <c r="F7135" s="1" t="s">
        <v>11</v>
      </c>
      <c r="G7135" s="1" t="s">
        <v>65</v>
      </c>
      <c r="H7135" s="1">
        <v>4</v>
      </c>
      <c r="I7135">
        <v>19014.7268</v>
      </c>
      <c r="J7135" s="1">
        <f>SUMIFS(I:I,B:B,Table1_2[[#This Row],[Category Level 2]],D:D,Table1_2[[#This Row],[Brand]],E:E,Table1_2[[#This Row],[Region]],F:F,Table1_2[[#This Row],[Measure]],G:G,Table1_2[[#This Row],[Year]],H:H,"&lt;="&amp;Table1_2[[#This Row],[Month]])</f>
        <v>72260.526800000007</v>
      </c>
      <c r="K71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222903.92060000001</v>
      </c>
      <c r="N7135">
        <f>Table1_2[[#This Row],[Value]]*2.5</f>
        <v>47536.817000000003</v>
      </c>
    </row>
    <row r="7136" spans="1:14" x14ac:dyDescent="0.25">
      <c r="A7136" s="1" t="s">
        <v>6</v>
      </c>
      <c r="B7136" s="1" t="s">
        <v>39</v>
      </c>
      <c r="C7136" s="1" t="s">
        <v>22</v>
      </c>
      <c r="D7136" s="1" t="s">
        <v>34</v>
      </c>
      <c r="E7136" s="1" t="s">
        <v>10</v>
      </c>
      <c r="F7136" s="1" t="s">
        <v>11</v>
      </c>
      <c r="G7136" s="1" t="s">
        <v>65</v>
      </c>
      <c r="H7136" s="1">
        <v>5</v>
      </c>
      <c r="I7136">
        <v>18602.028599999998</v>
      </c>
      <c r="J7136" s="1">
        <f>SUMIFS(I:I,B:B,Table1_2[[#This Row],[Category Level 2]],D:D,Table1_2[[#This Row],[Brand]],E:E,Table1_2[[#This Row],[Region]],F:F,Table1_2[[#This Row],[Measure]],G:G,Table1_2[[#This Row],[Year]],H:H,"&lt;="&amp;Table1_2[[#This Row],[Month]])</f>
        <v>90862.555400000012</v>
      </c>
      <c r="K71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224243.37460000001</v>
      </c>
      <c r="N7136">
        <f>Table1_2[[#This Row],[Value]]*2.5</f>
        <v>46505.071499999991</v>
      </c>
    </row>
    <row r="7137" spans="1:14" x14ac:dyDescent="0.25">
      <c r="A7137" s="1" t="s">
        <v>6</v>
      </c>
      <c r="B7137" s="1" t="s">
        <v>39</v>
      </c>
      <c r="C7137" s="1" t="s">
        <v>22</v>
      </c>
      <c r="D7137" s="1" t="s">
        <v>34</v>
      </c>
      <c r="E7137" s="1" t="s">
        <v>10</v>
      </c>
      <c r="F7137" s="1" t="s">
        <v>11</v>
      </c>
      <c r="G7137" s="1" t="s">
        <v>65</v>
      </c>
      <c r="H7137" s="1">
        <v>6</v>
      </c>
      <c r="I7137">
        <v>20957.873</v>
      </c>
      <c r="J7137" s="1">
        <f>SUMIFS(I:I,B:B,Table1_2[[#This Row],[Category Level 2]],D:D,Table1_2[[#This Row],[Brand]],E:E,Table1_2[[#This Row],[Region]],F:F,Table1_2[[#This Row],[Measure]],G:G,Table1_2[[#This Row],[Year]],H:H,"&lt;="&amp;Table1_2[[#This Row],[Month]])</f>
        <v>111820.4284</v>
      </c>
      <c r="K71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226061.14840000001</v>
      </c>
      <c r="N7137">
        <f>Table1_2[[#This Row],[Value]]*2.5</f>
        <v>52394.682499999995</v>
      </c>
    </row>
    <row r="7138" spans="1:14" x14ac:dyDescent="0.25">
      <c r="A7138" s="1" t="s">
        <v>6</v>
      </c>
      <c r="B7138" s="1" t="s">
        <v>39</v>
      </c>
      <c r="C7138" s="1" t="s">
        <v>22</v>
      </c>
      <c r="D7138" s="1" t="s">
        <v>34</v>
      </c>
      <c r="E7138" s="1" t="s">
        <v>10</v>
      </c>
      <c r="F7138" s="1" t="s">
        <v>11</v>
      </c>
      <c r="G7138" s="1" t="s">
        <v>65</v>
      </c>
      <c r="H7138" s="1">
        <v>7</v>
      </c>
      <c r="I7138">
        <v>21699.383600000001</v>
      </c>
      <c r="J7138" s="1">
        <f>SUMIFS(I:I,B:B,Table1_2[[#This Row],[Category Level 2]],D:D,Table1_2[[#This Row],[Brand]],E:E,Table1_2[[#This Row],[Region]],F:F,Table1_2[[#This Row],[Measure]],G:G,Table1_2[[#This Row],[Year]],H:H,"&lt;="&amp;Table1_2[[#This Row],[Month]])</f>
        <v>133519.81200000001</v>
      </c>
      <c r="K71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225883.8756</v>
      </c>
      <c r="N7138">
        <f>Table1_2[[#This Row],[Value]]*2.5</f>
        <v>54248.459000000003</v>
      </c>
    </row>
    <row r="7139" spans="1:14" x14ac:dyDescent="0.25">
      <c r="A7139" s="1" t="s">
        <v>6</v>
      </c>
      <c r="B7139" s="1" t="s">
        <v>39</v>
      </c>
      <c r="C7139" s="1" t="s">
        <v>22</v>
      </c>
      <c r="D7139" s="1" t="s">
        <v>34</v>
      </c>
      <c r="E7139" s="1" t="s">
        <v>10</v>
      </c>
      <c r="F7139" s="1" t="s">
        <v>11</v>
      </c>
      <c r="G7139" s="1" t="s">
        <v>65</v>
      </c>
      <c r="H7139" s="1">
        <v>8</v>
      </c>
      <c r="I7139">
        <v>19344.955000000002</v>
      </c>
      <c r="J7139" s="1">
        <f>SUMIFS(I:I,B:B,Table1_2[[#This Row],[Category Level 2]],D:D,Table1_2[[#This Row],[Brand]],E:E,Table1_2[[#This Row],[Region]],F:F,Table1_2[[#This Row],[Measure]],G:G,Table1_2[[#This Row],[Year]],H:H,"&lt;="&amp;Table1_2[[#This Row],[Month]])</f>
        <v>152864.76699999999</v>
      </c>
      <c r="K71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228504.02159999998</v>
      </c>
      <c r="N7139">
        <f>Table1_2[[#This Row],[Value]]*2.5</f>
        <v>48362.387500000004</v>
      </c>
    </row>
    <row r="7140" spans="1:14" x14ac:dyDescent="0.25">
      <c r="A7140" s="1" t="s">
        <v>6</v>
      </c>
      <c r="B7140" s="1" t="s">
        <v>39</v>
      </c>
      <c r="C7140" s="1" t="s">
        <v>22</v>
      </c>
      <c r="D7140" s="1" t="s">
        <v>34</v>
      </c>
      <c r="E7140" s="1" t="s">
        <v>10</v>
      </c>
      <c r="F7140" s="1" t="s">
        <v>11</v>
      </c>
      <c r="G7140" s="1" t="s">
        <v>65</v>
      </c>
      <c r="H7140" s="1">
        <v>9</v>
      </c>
      <c r="I7140">
        <v>19741.4944</v>
      </c>
      <c r="J7140" s="1">
        <f>SUMIFS(I:I,B:B,Table1_2[[#This Row],[Category Level 2]],D:D,Table1_2[[#This Row],[Brand]],E:E,Table1_2[[#This Row],[Region]],F:F,Table1_2[[#This Row],[Measure]],G:G,Table1_2[[#This Row],[Year]],H:H,"&lt;="&amp;Table1_2[[#This Row],[Month]])</f>
        <v>172606.26139999999</v>
      </c>
      <c r="K71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230613.22199999998</v>
      </c>
      <c r="N7140">
        <f>Table1_2[[#This Row],[Value]]*2.5</f>
        <v>49353.735999999997</v>
      </c>
    </row>
    <row r="7141" spans="1:14" x14ac:dyDescent="0.25">
      <c r="A7141" s="1" t="s">
        <v>6</v>
      </c>
      <c r="B7141" s="1" t="s">
        <v>39</v>
      </c>
      <c r="C7141" s="1" t="s">
        <v>22</v>
      </c>
      <c r="D7141" s="1" t="s">
        <v>34</v>
      </c>
      <c r="E7141" s="1" t="s">
        <v>10</v>
      </c>
      <c r="F7141" s="1" t="s">
        <v>11</v>
      </c>
      <c r="G7141" s="1" t="s">
        <v>65</v>
      </c>
      <c r="H7141" s="1">
        <v>10</v>
      </c>
      <c r="I7141">
        <v>21483.8982</v>
      </c>
      <c r="J7141" s="1">
        <f>SUMIFS(I:I,B:B,Table1_2[[#This Row],[Category Level 2]],D:D,Table1_2[[#This Row],[Brand]],E:E,Table1_2[[#This Row],[Region]],F:F,Table1_2[[#This Row],[Measure]],G:G,Table1_2[[#This Row],[Year]],H:H,"&lt;="&amp;Table1_2[[#This Row],[Month]])</f>
        <v>194090.15959999998</v>
      </c>
      <c r="K71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231541.46299999999</v>
      </c>
      <c r="N7141">
        <f>Table1_2[[#This Row],[Value]]*2.5</f>
        <v>53709.745499999997</v>
      </c>
    </row>
    <row r="7142" spans="1:14" x14ac:dyDescent="0.25">
      <c r="A7142" s="1" t="s">
        <v>6</v>
      </c>
      <c r="B7142" s="1" t="s">
        <v>39</v>
      </c>
      <c r="C7142" s="1" t="s">
        <v>22</v>
      </c>
      <c r="D7142" s="1" t="s">
        <v>34</v>
      </c>
      <c r="E7142" s="1" t="s">
        <v>10</v>
      </c>
      <c r="F7142" s="1" t="s">
        <v>11</v>
      </c>
      <c r="G7142" s="1" t="s">
        <v>65</v>
      </c>
      <c r="H7142" s="1">
        <v>11</v>
      </c>
      <c r="I7142">
        <v>20556.557999999997</v>
      </c>
      <c r="J7142" s="1">
        <f>SUMIFS(I:I,B:B,Table1_2[[#This Row],[Category Level 2]],D:D,Table1_2[[#This Row],[Brand]],E:E,Table1_2[[#This Row],[Region]],F:F,Table1_2[[#This Row],[Measure]],G:G,Table1_2[[#This Row],[Year]],H:H,"&lt;="&amp;Table1_2[[#This Row],[Month]])</f>
        <v>214646.71759999997</v>
      </c>
      <c r="K71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233735.38139999998</v>
      </c>
      <c r="N7142">
        <f>Table1_2[[#This Row],[Value]]*2.5</f>
        <v>51391.39499999999</v>
      </c>
    </row>
    <row r="7143" spans="1:14" x14ac:dyDescent="0.25">
      <c r="A7143" s="1" t="s">
        <v>6</v>
      </c>
      <c r="B7143" s="1" t="s">
        <v>39</v>
      </c>
      <c r="C7143" s="1" t="s">
        <v>22</v>
      </c>
      <c r="D7143" s="1" t="s">
        <v>34</v>
      </c>
      <c r="E7143" s="1" t="s">
        <v>10</v>
      </c>
      <c r="F7143" s="1" t="s">
        <v>11</v>
      </c>
      <c r="G7143" s="1" t="s">
        <v>65</v>
      </c>
      <c r="H7143" s="1">
        <v>12</v>
      </c>
      <c r="I7143">
        <v>20446.912799999998</v>
      </c>
      <c r="J7143" s="1">
        <f>SUMIFS(I:I,B:B,Table1_2[[#This Row],[Category Level 2]],D:D,Table1_2[[#This Row],[Brand]],E:E,Table1_2[[#This Row],[Region]],F:F,Table1_2[[#This Row],[Measure]],G:G,Table1_2[[#This Row],[Year]],H:H,"&lt;="&amp;Table1_2[[#This Row],[Month]])</f>
        <v>235093.63039999997</v>
      </c>
      <c r="K71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235093.63039999997</v>
      </c>
      <c r="N7143">
        <f>Table1_2[[#This Row],[Value]]*2.5</f>
        <v>51117.281999999992</v>
      </c>
    </row>
    <row r="7144" spans="1:14" x14ac:dyDescent="0.25">
      <c r="A7144" s="1" t="s">
        <v>6</v>
      </c>
      <c r="B7144" s="1" t="s">
        <v>39</v>
      </c>
      <c r="C7144" s="1" t="s">
        <v>22</v>
      </c>
      <c r="D7144" s="1" t="s">
        <v>34</v>
      </c>
      <c r="E7144" s="1" t="s">
        <v>10</v>
      </c>
      <c r="F7144" s="1" t="s">
        <v>11</v>
      </c>
      <c r="G7144" s="1" t="s">
        <v>66</v>
      </c>
      <c r="H7144" s="1">
        <v>1</v>
      </c>
      <c r="I7144">
        <v>18022.959800000001</v>
      </c>
      <c r="J7144" s="1">
        <f>SUMIFS(I:I,B:B,Table1_2[[#This Row],[Category Level 2]],D:D,Table1_2[[#This Row],[Brand]],E:E,Table1_2[[#This Row],[Region]],F:F,Table1_2[[#This Row],[Measure]],G:G,Table1_2[[#This Row],[Year]],H:H,"&lt;="&amp;Table1_2[[#This Row],[Month]])</f>
        <v>18022.959800000001</v>
      </c>
      <c r="K71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235803.3872</v>
      </c>
      <c r="N7144">
        <f>Table1_2[[#This Row],[Value]]*2.5</f>
        <v>45057.3995</v>
      </c>
    </row>
    <row r="7145" spans="1:14" x14ac:dyDescent="0.25">
      <c r="A7145" s="1" t="s">
        <v>6</v>
      </c>
      <c r="B7145" s="1" t="s">
        <v>39</v>
      </c>
      <c r="C7145" s="1" t="s">
        <v>22</v>
      </c>
      <c r="D7145" s="1" t="s">
        <v>34</v>
      </c>
      <c r="E7145" s="1" t="s">
        <v>10</v>
      </c>
      <c r="F7145" s="1" t="s">
        <v>11</v>
      </c>
      <c r="G7145" s="1" t="s">
        <v>66</v>
      </c>
      <c r="H7145" s="1">
        <v>2</v>
      </c>
      <c r="I7145">
        <v>16497.550599999999</v>
      </c>
      <c r="J7145" s="1">
        <f>SUMIFS(I:I,B:B,Table1_2[[#This Row],[Category Level 2]],D:D,Table1_2[[#This Row],[Brand]],E:E,Table1_2[[#This Row],[Region]],F:F,Table1_2[[#This Row],[Measure]],G:G,Table1_2[[#This Row],[Year]],H:H,"&lt;="&amp;Table1_2[[#This Row],[Month]])</f>
        <v>34520.510399999999</v>
      </c>
      <c r="K71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235681.22979999997</v>
      </c>
      <c r="N7145">
        <f>Table1_2[[#This Row],[Value]]*2.5</f>
        <v>41243.876499999998</v>
      </c>
    </row>
    <row r="7146" spans="1:14" x14ac:dyDescent="0.25">
      <c r="A7146" s="1" t="s">
        <v>6</v>
      </c>
      <c r="B7146" s="1" t="s">
        <v>39</v>
      </c>
      <c r="C7146" s="1" t="s">
        <v>22</v>
      </c>
      <c r="D7146" s="1" t="s">
        <v>34</v>
      </c>
      <c r="E7146" s="1" t="s">
        <v>10</v>
      </c>
      <c r="F7146" s="1" t="s">
        <v>11</v>
      </c>
      <c r="G7146" s="1" t="s">
        <v>66</v>
      </c>
      <c r="H7146" s="1">
        <v>3</v>
      </c>
      <c r="I7146">
        <v>20251.0674</v>
      </c>
      <c r="J7146" s="1">
        <f>SUMIFS(I:I,B:B,Table1_2[[#This Row],[Category Level 2]],D:D,Table1_2[[#This Row],[Brand]],E:E,Table1_2[[#This Row],[Region]],F:F,Table1_2[[#This Row],[Measure]],G:G,Table1_2[[#This Row],[Year]],H:H,"&lt;="&amp;Table1_2[[#This Row],[Month]])</f>
        <v>54771.577799999999</v>
      </c>
      <c r="K71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236619.40819999998</v>
      </c>
      <c r="N7146">
        <f>Table1_2[[#This Row],[Value]]*2.5</f>
        <v>50627.6685</v>
      </c>
    </row>
    <row r="7147" spans="1:14" x14ac:dyDescent="0.25">
      <c r="A7147" s="1" t="s">
        <v>6</v>
      </c>
      <c r="B7147" s="1" t="s">
        <v>39</v>
      </c>
      <c r="C7147" s="1" t="s">
        <v>22</v>
      </c>
      <c r="D7147" s="1" t="s">
        <v>34</v>
      </c>
      <c r="E7147" s="1" t="s">
        <v>10</v>
      </c>
      <c r="F7147" s="1" t="s">
        <v>11</v>
      </c>
      <c r="G7147" s="1" t="s">
        <v>66</v>
      </c>
      <c r="H7147" s="1">
        <v>4</v>
      </c>
      <c r="I7147">
        <v>18509.57</v>
      </c>
      <c r="J7147" s="1">
        <f>SUMIFS(I:I,B:B,Table1_2[[#This Row],[Category Level 2]],D:D,Table1_2[[#This Row],[Brand]],E:E,Table1_2[[#This Row],[Region]],F:F,Table1_2[[#This Row],[Measure]],G:G,Table1_2[[#This Row],[Year]],H:H,"&lt;="&amp;Table1_2[[#This Row],[Month]])</f>
        <v>73281.147800000006</v>
      </c>
      <c r="K71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236114.25139999998</v>
      </c>
      <c r="N7147">
        <f>Table1_2[[#This Row],[Value]]*2.5</f>
        <v>46273.925000000003</v>
      </c>
    </row>
    <row r="7148" spans="1:14" x14ac:dyDescent="0.25">
      <c r="A7148" s="1" t="s">
        <v>6</v>
      </c>
      <c r="B7148" s="1" t="s">
        <v>39</v>
      </c>
      <c r="C7148" s="1" t="s">
        <v>22</v>
      </c>
      <c r="D7148" s="1" t="s">
        <v>34</v>
      </c>
      <c r="E7148" s="1" t="s">
        <v>10</v>
      </c>
      <c r="F7148" s="1" t="s">
        <v>11</v>
      </c>
      <c r="G7148" s="1" t="s">
        <v>66</v>
      </c>
      <c r="H7148" s="1">
        <v>5</v>
      </c>
      <c r="I7148">
        <v>18723.287400000001</v>
      </c>
      <c r="J7148" s="1">
        <f>SUMIFS(I:I,B:B,Table1_2[[#This Row],[Category Level 2]],D:D,Table1_2[[#This Row],[Brand]],E:E,Table1_2[[#This Row],[Region]],F:F,Table1_2[[#This Row],[Measure]],G:G,Table1_2[[#This Row],[Year]],H:H,"&lt;="&amp;Table1_2[[#This Row],[Month]])</f>
        <v>92004.435200000007</v>
      </c>
      <c r="K71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236235.51019999999</v>
      </c>
      <c r="N7148">
        <f>Table1_2[[#This Row],[Value]]*2.5</f>
        <v>46808.218500000003</v>
      </c>
    </row>
    <row r="7149" spans="1:14" x14ac:dyDescent="0.25">
      <c r="A7149" s="1" t="s">
        <v>6</v>
      </c>
      <c r="B7149" s="1" t="s">
        <v>39</v>
      </c>
      <c r="C7149" s="1" t="s">
        <v>22</v>
      </c>
      <c r="D7149" s="1" t="s">
        <v>34</v>
      </c>
      <c r="E7149" s="1" t="s">
        <v>10</v>
      </c>
      <c r="F7149" s="1" t="s">
        <v>11</v>
      </c>
      <c r="G7149" s="1" t="s">
        <v>66</v>
      </c>
      <c r="H7149" s="1">
        <v>6</v>
      </c>
      <c r="I7149">
        <v>18271.710399999996</v>
      </c>
      <c r="J7149" s="1">
        <f>SUMIFS(I:I,B:B,Table1_2[[#This Row],[Category Level 2]],D:D,Table1_2[[#This Row],[Brand]],E:E,Table1_2[[#This Row],[Region]],F:F,Table1_2[[#This Row],[Measure]],G:G,Table1_2[[#This Row],[Year]],H:H,"&lt;="&amp;Table1_2[[#This Row],[Month]])</f>
        <v>110276.1456</v>
      </c>
      <c r="K71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233549.34759999998</v>
      </c>
      <c r="N7149">
        <f>Table1_2[[#This Row],[Value]]*2.5</f>
        <v>45679.275999999991</v>
      </c>
    </row>
    <row r="7150" spans="1:14" x14ac:dyDescent="0.25">
      <c r="A7150" s="1" t="s">
        <v>6</v>
      </c>
      <c r="B7150" s="1" t="s">
        <v>39</v>
      </c>
      <c r="C7150" s="1" t="s">
        <v>22</v>
      </c>
      <c r="D7150" s="1" t="s">
        <v>34</v>
      </c>
      <c r="E7150" s="1" t="s">
        <v>10</v>
      </c>
      <c r="F7150" s="1" t="s">
        <v>11</v>
      </c>
      <c r="G7150" s="1" t="s">
        <v>66</v>
      </c>
      <c r="H7150" s="1">
        <v>7</v>
      </c>
      <c r="I7150">
        <v>18334.217199999999</v>
      </c>
      <c r="J7150" s="1">
        <f>SUMIFS(I:I,B:B,Table1_2[[#This Row],[Category Level 2]],D:D,Table1_2[[#This Row],[Brand]],E:E,Table1_2[[#This Row],[Region]],F:F,Table1_2[[#This Row],[Measure]],G:G,Table1_2[[#This Row],[Year]],H:H,"&lt;="&amp;Table1_2[[#This Row],[Month]])</f>
        <v>128610.3628</v>
      </c>
      <c r="K71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230184.18119999999</v>
      </c>
      <c r="N7150">
        <f>Table1_2[[#This Row],[Value]]*2.5</f>
        <v>45835.542999999998</v>
      </c>
    </row>
    <row r="7151" spans="1:14" x14ac:dyDescent="0.25">
      <c r="A7151" s="1" t="s">
        <v>6</v>
      </c>
      <c r="B7151" s="1" t="s">
        <v>39</v>
      </c>
      <c r="C7151" s="1" t="s">
        <v>22</v>
      </c>
      <c r="D7151" s="1" t="s">
        <v>34</v>
      </c>
      <c r="E7151" s="1" t="s">
        <v>10</v>
      </c>
      <c r="F7151" s="1" t="s">
        <v>11</v>
      </c>
      <c r="G7151" s="1" t="s">
        <v>66</v>
      </c>
      <c r="H7151" s="1">
        <v>8</v>
      </c>
      <c r="I7151">
        <v>17218.588800000001</v>
      </c>
      <c r="J7151" s="1">
        <f>SUMIFS(I:I,B:B,Table1_2[[#This Row],[Category Level 2]],D:D,Table1_2[[#This Row],[Brand]],E:E,Table1_2[[#This Row],[Region]],F:F,Table1_2[[#This Row],[Measure]],G:G,Table1_2[[#This Row],[Year]],H:H,"&lt;="&amp;Table1_2[[#This Row],[Month]])</f>
        <v>145828.9516</v>
      </c>
      <c r="K71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228057.815</v>
      </c>
      <c r="N7151">
        <f>Table1_2[[#This Row],[Value]]*2.5</f>
        <v>43046.472000000002</v>
      </c>
    </row>
    <row r="7152" spans="1:14" x14ac:dyDescent="0.25">
      <c r="A7152" s="1" t="s">
        <v>6</v>
      </c>
      <c r="B7152" s="1" t="s">
        <v>39</v>
      </c>
      <c r="C7152" s="1" t="s">
        <v>22</v>
      </c>
      <c r="D7152" s="1" t="s">
        <v>34</v>
      </c>
      <c r="E7152" s="1" t="s">
        <v>10</v>
      </c>
      <c r="F7152" s="1" t="s">
        <v>11</v>
      </c>
      <c r="G7152" s="1" t="s">
        <v>66</v>
      </c>
      <c r="H7152" s="1">
        <v>9</v>
      </c>
      <c r="I7152">
        <v>17876.938200000001</v>
      </c>
      <c r="J7152" s="1">
        <f>SUMIFS(I:I,B:B,Table1_2[[#This Row],[Category Level 2]],D:D,Table1_2[[#This Row],[Brand]],E:E,Table1_2[[#This Row],[Region]],F:F,Table1_2[[#This Row],[Measure]],G:G,Table1_2[[#This Row],[Year]],H:H,"&lt;="&amp;Table1_2[[#This Row],[Month]])</f>
        <v>163705.8898</v>
      </c>
      <c r="K71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226193.25880000001</v>
      </c>
      <c r="N7152">
        <f>Table1_2[[#This Row],[Value]]*2.5</f>
        <v>44692.345500000003</v>
      </c>
    </row>
    <row r="7153" spans="1:14" x14ac:dyDescent="0.25">
      <c r="A7153" s="1" t="s">
        <v>6</v>
      </c>
      <c r="B7153" s="1" t="s">
        <v>39</v>
      </c>
      <c r="C7153" s="1" t="s">
        <v>22</v>
      </c>
      <c r="D7153" s="1" t="s">
        <v>34</v>
      </c>
      <c r="E7153" s="1" t="s">
        <v>10</v>
      </c>
      <c r="F7153" s="1" t="s">
        <v>11</v>
      </c>
      <c r="G7153" s="1" t="s">
        <v>66</v>
      </c>
      <c r="H7153" s="1">
        <v>10</v>
      </c>
      <c r="I7153">
        <v>16567.224200000001</v>
      </c>
      <c r="J7153" s="1">
        <f>SUMIFS(I:I,B:B,Table1_2[[#This Row],[Category Level 2]],D:D,Table1_2[[#This Row],[Brand]],E:E,Table1_2[[#This Row],[Region]],F:F,Table1_2[[#This Row],[Measure]],G:G,Table1_2[[#This Row],[Year]],H:H,"&lt;="&amp;Table1_2[[#This Row],[Month]])</f>
        <v>180273.114</v>
      </c>
      <c r="K71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221276.58480000001</v>
      </c>
      <c r="N7153">
        <f>Table1_2[[#This Row],[Value]]*2.5</f>
        <v>41418.0605</v>
      </c>
    </row>
    <row r="7154" spans="1:14" x14ac:dyDescent="0.25">
      <c r="A7154" s="1" t="s">
        <v>6</v>
      </c>
      <c r="B7154" s="1" t="s">
        <v>39</v>
      </c>
      <c r="C7154" s="1" t="s">
        <v>22</v>
      </c>
      <c r="D7154" s="1" t="s">
        <v>34</v>
      </c>
      <c r="E7154" s="1" t="s">
        <v>10</v>
      </c>
      <c r="F7154" s="1" t="s">
        <v>11</v>
      </c>
      <c r="G7154" s="1" t="s">
        <v>66</v>
      </c>
      <c r="H7154" s="1">
        <v>11</v>
      </c>
      <c r="I7154">
        <v>17160.441800000001</v>
      </c>
      <c r="J7154" s="1">
        <f>SUMIFS(I:I,B:B,Table1_2[[#This Row],[Category Level 2]],D:D,Table1_2[[#This Row],[Brand]],E:E,Table1_2[[#This Row],[Region]],F:F,Table1_2[[#This Row],[Measure]],G:G,Table1_2[[#This Row],[Year]],H:H,"&lt;="&amp;Table1_2[[#This Row],[Month]])</f>
        <v>197433.5558</v>
      </c>
      <c r="K71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217880.46859999999</v>
      </c>
      <c r="N7154">
        <f>Table1_2[[#This Row],[Value]]*2.5</f>
        <v>42901.104500000001</v>
      </c>
    </row>
    <row r="7155" spans="1:14" x14ac:dyDescent="0.25">
      <c r="A7155" s="1" t="s">
        <v>6</v>
      </c>
      <c r="B7155" s="1" t="s">
        <v>39</v>
      </c>
      <c r="C7155" s="1" t="s">
        <v>22</v>
      </c>
      <c r="D7155" s="1" t="s">
        <v>34</v>
      </c>
      <c r="E7155" s="1" t="s">
        <v>10</v>
      </c>
      <c r="F7155" s="1" t="s">
        <v>11</v>
      </c>
      <c r="G7155" s="1" t="s">
        <v>66</v>
      </c>
      <c r="H7155" s="1">
        <v>12</v>
      </c>
      <c r="I7155">
        <v>17280.790999999997</v>
      </c>
      <c r="J7155" s="1">
        <f>SUMIFS(I:I,B:B,Table1_2[[#This Row],[Category Level 2]],D:D,Table1_2[[#This Row],[Brand]],E:E,Table1_2[[#This Row],[Region]],F:F,Table1_2[[#This Row],[Measure]],G:G,Table1_2[[#This Row],[Year]],H:H,"&lt;="&amp;Table1_2[[#This Row],[Month]])</f>
        <v>214714.3468</v>
      </c>
      <c r="K71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214714.3468</v>
      </c>
      <c r="N7155">
        <f>Table1_2[[#This Row],[Value]]*2.5</f>
        <v>43201.977499999994</v>
      </c>
    </row>
    <row r="7156" spans="1:14" x14ac:dyDescent="0.25">
      <c r="A7156" s="1" t="s">
        <v>6</v>
      </c>
      <c r="B7156" s="1" t="s">
        <v>39</v>
      </c>
      <c r="C7156" s="1" t="s">
        <v>22</v>
      </c>
      <c r="D7156" s="1" t="s">
        <v>34</v>
      </c>
      <c r="E7156" s="1" t="s">
        <v>10</v>
      </c>
      <c r="F7156" s="1" t="s">
        <v>11</v>
      </c>
      <c r="G7156" s="1" t="s">
        <v>67</v>
      </c>
      <c r="H7156" s="1">
        <v>1</v>
      </c>
      <c r="I7156">
        <v>16613.067999999999</v>
      </c>
      <c r="J7156" s="1">
        <f>SUMIFS(I:I,B:B,Table1_2[[#This Row],[Category Level 2]],D:D,Table1_2[[#This Row],[Brand]],E:E,Table1_2[[#This Row],[Region]],F:F,Table1_2[[#This Row],[Measure]],G:G,Table1_2[[#This Row],[Year]],H:H,"&lt;="&amp;Table1_2[[#This Row],[Month]])</f>
        <v>16613.067999999999</v>
      </c>
      <c r="K71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213304.45499999999</v>
      </c>
      <c r="N7156">
        <f>Table1_2[[#This Row],[Value]]*2.5</f>
        <v>41532.67</v>
      </c>
    </row>
    <row r="7157" spans="1:14" x14ac:dyDescent="0.25">
      <c r="A7157" s="1" t="s">
        <v>6</v>
      </c>
      <c r="B7157" s="1" t="s">
        <v>39</v>
      </c>
      <c r="C7157" s="1" t="s">
        <v>22</v>
      </c>
      <c r="D7157" s="1" t="s">
        <v>34</v>
      </c>
      <c r="E7157" s="1" t="s">
        <v>10</v>
      </c>
      <c r="F7157" s="1" t="s">
        <v>11</v>
      </c>
      <c r="G7157" s="1" t="s">
        <v>67</v>
      </c>
      <c r="H7157" s="1">
        <v>2</v>
      </c>
      <c r="I7157">
        <v>16370.618599999998</v>
      </c>
      <c r="J7157" s="1">
        <f>SUMIFS(I:I,B:B,Table1_2[[#This Row],[Category Level 2]],D:D,Table1_2[[#This Row],[Brand]],E:E,Table1_2[[#This Row],[Region]],F:F,Table1_2[[#This Row],[Measure]],G:G,Table1_2[[#This Row],[Year]],H:H,"&lt;="&amp;Table1_2[[#This Row],[Month]])</f>
        <v>32983.686600000001</v>
      </c>
      <c r="K71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213177.52299999999</v>
      </c>
      <c r="N7157">
        <f>Table1_2[[#This Row],[Value]]*2.5</f>
        <v>40926.546499999997</v>
      </c>
    </row>
    <row r="7158" spans="1:14" x14ac:dyDescent="0.25">
      <c r="A7158" s="1" t="s">
        <v>6</v>
      </c>
      <c r="B7158" s="1" t="s">
        <v>39</v>
      </c>
      <c r="C7158" s="1" t="s">
        <v>22</v>
      </c>
      <c r="D7158" s="1" t="s">
        <v>34</v>
      </c>
      <c r="E7158" s="1" t="s">
        <v>10</v>
      </c>
      <c r="F7158" s="1" t="s">
        <v>11</v>
      </c>
      <c r="G7158" s="1" t="s">
        <v>67</v>
      </c>
      <c r="H7158" s="1">
        <v>3</v>
      </c>
      <c r="I7158">
        <v>18898.0334</v>
      </c>
      <c r="J7158" s="1">
        <f>SUMIFS(I:I,B:B,Table1_2[[#This Row],[Category Level 2]],D:D,Table1_2[[#This Row],[Brand]],E:E,Table1_2[[#This Row],[Region]],F:F,Table1_2[[#This Row],[Measure]],G:G,Table1_2[[#This Row],[Year]],H:H,"&lt;="&amp;Table1_2[[#This Row],[Month]])</f>
        <v>51881.72</v>
      </c>
      <c r="K71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211824.489</v>
      </c>
      <c r="N7158">
        <f>Table1_2[[#This Row],[Value]]*2.5</f>
        <v>47245.083500000001</v>
      </c>
    </row>
    <row r="7159" spans="1:14" x14ac:dyDescent="0.25">
      <c r="A7159" s="1" t="s">
        <v>6</v>
      </c>
      <c r="B7159" s="1" t="s">
        <v>39</v>
      </c>
      <c r="C7159" s="1" t="s">
        <v>22</v>
      </c>
      <c r="D7159" s="1" t="s">
        <v>34</v>
      </c>
      <c r="E7159" s="1" t="s">
        <v>10</v>
      </c>
      <c r="F7159" s="1" t="s">
        <v>12</v>
      </c>
      <c r="G7159" s="1" t="s">
        <v>62</v>
      </c>
      <c r="H7159" s="1">
        <v>1</v>
      </c>
      <c r="I7159">
        <v>135496.71980000002</v>
      </c>
      <c r="J7159" s="1">
        <f>SUMIFS(I:I,B:B,Table1_2[[#This Row],[Category Level 2]],D:D,Table1_2[[#This Row],[Brand]],E:E,Table1_2[[#This Row],[Region]],F:F,Table1_2[[#This Row],[Measure]],G:G,Table1_2[[#This Row],[Year]],H:H,"&lt;="&amp;Table1_2[[#This Row],[Month]])</f>
        <v>135496.71980000002</v>
      </c>
      <c r="K71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135496.71980000002</v>
      </c>
      <c r="N7159">
        <f>Table1_2[[#This Row],[Value]]*2.5</f>
        <v>338741.79950000008</v>
      </c>
    </row>
    <row r="7160" spans="1:14" x14ac:dyDescent="0.25">
      <c r="A7160" s="1" t="s">
        <v>6</v>
      </c>
      <c r="B7160" s="1" t="s">
        <v>39</v>
      </c>
      <c r="C7160" s="1" t="s">
        <v>22</v>
      </c>
      <c r="D7160" s="1" t="s">
        <v>34</v>
      </c>
      <c r="E7160" s="1" t="s">
        <v>10</v>
      </c>
      <c r="F7160" s="1" t="s">
        <v>12</v>
      </c>
      <c r="G7160" s="1" t="s">
        <v>62</v>
      </c>
      <c r="H7160" s="1">
        <v>2</v>
      </c>
      <c r="I7160">
        <v>98819.814199999993</v>
      </c>
      <c r="J7160" s="1">
        <f>SUMIFS(I:I,B:B,Table1_2[[#This Row],[Category Level 2]],D:D,Table1_2[[#This Row],[Brand]],E:E,Table1_2[[#This Row],[Region]],F:F,Table1_2[[#This Row],[Measure]],G:G,Table1_2[[#This Row],[Year]],H:H,"&lt;="&amp;Table1_2[[#This Row],[Month]])</f>
        <v>234316.53400000001</v>
      </c>
      <c r="K71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234316.53400000001</v>
      </c>
      <c r="N7160">
        <f>Table1_2[[#This Row],[Value]]*2.5</f>
        <v>247049.5355</v>
      </c>
    </row>
    <row r="7161" spans="1:14" x14ac:dyDescent="0.25">
      <c r="A7161" s="1" t="s">
        <v>6</v>
      </c>
      <c r="B7161" s="1" t="s">
        <v>39</v>
      </c>
      <c r="C7161" s="1" t="s">
        <v>22</v>
      </c>
      <c r="D7161" s="1" t="s">
        <v>34</v>
      </c>
      <c r="E7161" s="1" t="s">
        <v>10</v>
      </c>
      <c r="F7161" s="1" t="s">
        <v>12</v>
      </c>
      <c r="G7161" s="1" t="s">
        <v>62</v>
      </c>
      <c r="H7161" s="1">
        <v>3</v>
      </c>
      <c r="I7161">
        <v>140653.7738</v>
      </c>
      <c r="J7161" s="1">
        <f>SUMIFS(I:I,B:B,Table1_2[[#This Row],[Category Level 2]],D:D,Table1_2[[#This Row],[Brand]],E:E,Table1_2[[#This Row],[Region]],F:F,Table1_2[[#This Row],[Measure]],G:G,Table1_2[[#This Row],[Year]],H:H,"&lt;="&amp;Table1_2[[#This Row],[Month]])</f>
        <v>374970.30780000001</v>
      </c>
      <c r="K71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374970.30780000001</v>
      </c>
      <c r="N7161">
        <f>Table1_2[[#This Row],[Value]]*2.5</f>
        <v>351634.43449999997</v>
      </c>
    </row>
    <row r="7162" spans="1:14" x14ac:dyDescent="0.25">
      <c r="A7162" s="1" t="s">
        <v>6</v>
      </c>
      <c r="B7162" s="1" t="s">
        <v>39</v>
      </c>
      <c r="C7162" s="1" t="s">
        <v>22</v>
      </c>
      <c r="D7162" s="1" t="s">
        <v>34</v>
      </c>
      <c r="E7162" s="1" t="s">
        <v>10</v>
      </c>
      <c r="F7162" s="1" t="s">
        <v>12</v>
      </c>
      <c r="G7162" s="1" t="s">
        <v>62</v>
      </c>
      <c r="H7162" s="1">
        <v>4</v>
      </c>
      <c r="I7162">
        <v>134938.32379999998</v>
      </c>
      <c r="J7162" s="1">
        <f>SUMIFS(I:I,B:B,Table1_2[[#This Row],[Category Level 2]],D:D,Table1_2[[#This Row],[Brand]],E:E,Table1_2[[#This Row],[Region]],F:F,Table1_2[[#This Row],[Measure]],G:G,Table1_2[[#This Row],[Year]],H:H,"&lt;="&amp;Table1_2[[#This Row],[Month]])</f>
        <v>509908.63159999996</v>
      </c>
      <c r="K71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509908.63159999996</v>
      </c>
      <c r="N7162">
        <f>Table1_2[[#This Row],[Value]]*2.5</f>
        <v>337345.80949999997</v>
      </c>
    </row>
    <row r="7163" spans="1:14" x14ac:dyDescent="0.25">
      <c r="A7163" s="1" t="s">
        <v>6</v>
      </c>
      <c r="B7163" s="1" t="s">
        <v>39</v>
      </c>
      <c r="C7163" s="1" t="s">
        <v>22</v>
      </c>
      <c r="D7163" s="1" t="s">
        <v>34</v>
      </c>
      <c r="E7163" s="1" t="s">
        <v>10</v>
      </c>
      <c r="F7163" s="1" t="s">
        <v>12</v>
      </c>
      <c r="G7163" s="1" t="s">
        <v>62</v>
      </c>
      <c r="H7163" s="1">
        <v>5</v>
      </c>
      <c r="I7163">
        <v>139865.1208</v>
      </c>
      <c r="J7163" s="1">
        <f>SUMIFS(I:I,B:B,Table1_2[[#This Row],[Category Level 2]],D:D,Table1_2[[#This Row],[Brand]],E:E,Table1_2[[#This Row],[Region]],F:F,Table1_2[[#This Row],[Measure]],G:G,Table1_2[[#This Row],[Year]],H:H,"&lt;="&amp;Table1_2[[#This Row],[Month]])</f>
        <v>649773.7524</v>
      </c>
      <c r="K71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649773.7524</v>
      </c>
      <c r="N7163">
        <f>Table1_2[[#This Row],[Value]]*2.5</f>
        <v>349662.80200000003</v>
      </c>
    </row>
    <row r="7164" spans="1:14" x14ac:dyDescent="0.25">
      <c r="A7164" s="1" t="s">
        <v>6</v>
      </c>
      <c r="B7164" s="1" t="s">
        <v>39</v>
      </c>
      <c r="C7164" s="1" t="s">
        <v>22</v>
      </c>
      <c r="D7164" s="1" t="s">
        <v>34</v>
      </c>
      <c r="E7164" s="1" t="s">
        <v>10</v>
      </c>
      <c r="F7164" s="1" t="s">
        <v>12</v>
      </c>
      <c r="G7164" s="1" t="s">
        <v>62</v>
      </c>
      <c r="H7164" s="1">
        <v>6</v>
      </c>
      <c r="I7164">
        <v>139831.41560000001</v>
      </c>
      <c r="J7164" s="1">
        <f>SUMIFS(I:I,B:B,Table1_2[[#This Row],[Category Level 2]],D:D,Table1_2[[#This Row],[Brand]],E:E,Table1_2[[#This Row],[Region]],F:F,Table1_2[[#This Row],[Measure]],G:G,Table1_2[[#This Row],[Year]],H:H,"&lt;="&amp;Table1_2[[#This Row],[Month]])</f>
        <v>789605.16800000006</v>
      </c>
      <c r="K71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789605.16800000006</v>
      </c>
      <c r="N7164">
        <f>Table1_2[[#This Row],[Value]]*2.5</f>
        <v>349578.53899999999</v>
      </c>
    </row>
    <row r="7165" spans="1:14" x14ac:dyDescent="0.25">
      <c r="A7165" s="1" t="s">
        <v>6</v>
      </c>
      <c r="B7165" s="1" t="s">
        <v>39</v>
      </c>
      <c r="C7165" s="1" t="s">
        <v>22</v>
      </c>
      <c r="D7165" s="1" t="s">
        <v>34</v>
      </c>
      <c r="E7165" s="1" t="s">
        <v>10</v>
      </c>
      <c r="F7165" s="1" t="s">
        <v>12</v>
      </c>
      <c r="G7165" s="1" t="s">
        <v>62</v>
      </c>
      <c r="H7165" s="1">
        <v>7</v>
      </c>
      <c r="I7165">
        <v>133926.65419999999</v>
      </c>
      <c r="J7165" s="1">
        <f>SUMIFS(I:I,B:B,Table1_2[[#This Row],[Category Level 2]],D:D,Table1_2[[#This Row],[Brand]],E:E,Table1_2[[#This Row],[Region]],F:F,Table1_2[[#This Row],[Measure]],G:G,Table1_2[[#This Row],[Year]],H:H,"&lt;="&amp;Table1_2[[#This Row],[Month]])</f>
        <v>923531.82220000005</v>
      </c>
      <c r="K71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923531.82220000005</v>
      </c>
      <c r="N7165">
        <f>Table1_2[[#This Row],[Value]]*2.5</f>
        <v>334816.63549999997</v>
      </c>
    </row>
    <row r="7166" spans="1:14" x14ac:dyDescent="0.25">
      <c r="A7166" s="1" t="s">
        <v>6</v>
      </c>
      <c r="B7166" s="1" t="s">
        <v>39</v>
      </c>
      <c r="C7166" s="1" t="s">
        <v>22</v>
      </c>
      <c r="D7166" s="1" t="s">
        <v>34</v>
      </c>
      <c r="E7166" s="1" t="s">
        <v>10</v>
      </c>
      <c r="F7166" s="1" t="s">
        <v>12</v>
      </c>
      <c r="G7166" s="1" t="s">
        <v>62</v>
      </c>
      <c r="H7166" s="1">
        <v>8</v>
      </c>
      <c r="I7166">
        <v>126497.28340000001</v>
      </c>
      <c r="J7166" s="1">
        <f>SUMIFS(I:I,B:B,Table1_2[[#This Row],[Category Level 2]],D:D,Table1_2[[#This Row],[Brand]],E:E,Table1_2[[#This Row],[Region]],F:F,Table1_2[[#This Row],[Measure]],G:G,Table1_2[[#This Row],[Year]],H:H,"&lt;="&amp;Table1_2[[#This Row],[Month]])</f>
        <v>1050029.1056000001</v>
      </c>
      <c r="K71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1050029.1056000001</v>
      </c>
      <c r="N7166">
        <f>Table1_2[[#This Row],[Value]]*2.5</f>
        <v>316243.20850000007</v>
      </c>
    </row>
    <row r="7167" spans="1:14" x14ac:dyDescent="0.25">
      <c r="A7167" s="1" t="s">
        <v>6</v>
      </c>
      <c r="B7167" s="1" t="s">
        <v>39</v>
      </c>
      <c r="C7167" s="1" t="s">
        <v>22</v>
      </c>
      <c r="D7167" s="1" t="s">
        <v>34</v>
      </c>
      <c r="E7167" s="1" t="s">
        <v>10</v>
      </c>
      <c r="F7167" s="1" t="s">
        <v>12</v>
      </c>
      <c r="G7167" s="1" t="s">
        <v>62</v>
      </c>
      <c r="H7167" s="1">
        <v>9</v>
      </c>
      <c r="I7167">
        <v>120530.3806</v>
      </c>
      <c r="J7167" s="1">
        <f>SUMIFS(I:I,B:B,Table1_2[[#This Row],[Category Level 2]],D:D,Table1_2[[#This Row],[Brand]],E:E,Table1_2[[#This Row],[Region]],F:F,Table1_2[[#This Row],[Measure]],G:G,Table1_2[[#This Row],[Year]],H:H,"&lt;="&amp;Table1_2[[#This Row],[Month]])</f>
        <v>1170559.4862000002</v>
      </c>
      <c r="K71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1170559.4862000002</v>
      </c>
      <c r="N7167">
        <f>Table1_2[[#This Row],[Value]]*2.5</f>
        <v>301325.95150000002</v>
      </c>
    </row>
    <row r="7168" spans="1:14" x14ac:dyDescent="0.25">
      <c r="A7168" s="1" t="s">
        <v>6</v>
      </c>
      <c r="B7168" s="1" t="s">
        <v>39</v>
      </c>
      <c r="C7168" s="1" t="s">
        <v>22</v>
      </c>
      <c r="D7168" s="1" t="s">
        <v>34</v>
      </c>
      <c r="E7168" s="1" t="s">
        <v>10</v>
      </c>
      <c r="F7168" s="1" t="s">
        <v>12</v>
      </c>
      <c r="G7168" s="1" t="s">
        <v>62</v>
      </c>
      <c r="H7168" s="1">
        <v>10</v>
      </c>
      <c r="I7168">
        <v>135805.01459999999</v>
      </c>
      <c r="J7168" s="1">
        <f>SUMIFS(I:I,B:B,Table1_2[[#This Row],[Category Level 2]],D:D,Table1_2[[#This Row],[Brand]],E:E,Table1_2[[#This Row],[Region]],F:F,Table1_2[[#This Row],[Measure]],G:G,Table1_2[[#This Row],[Year]],H:H,"&lt;="&amp;Table1_2[[#This Row],[Month]])</f>
        <v>1306364.5008</v>
      </c>
      <c r="K71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1306364.5008</v>
      </c>
      <c r="N7168">
        <f>Table1_2[[#This Row],[Value]]*2.5</f>
        <v>339512.53649999999</v>
      </c>
    </row>
    <row r="7169" spans="1:14" x14ac:dyDescent="0.25">
      <c r="A7169" s="1" t="s">
        <v>6</v>
      </c>
      <c r="B7169" s="1" t="s">
        <v>39</v>
      </c>
      <c r="C7169" s="1" t="s">
        <v>22</v>
      </c>
      <c r="D7169" s="1" t="s">
        <v>34</v>
      </c>
      <c r="E7169" s="1" t="s">
        <v>10</v>
      </c>
      <c r="F7169" s="1" t="s">
        <v>12</v>
      </c>
      <c r="G7169" s="1" t="s">
        <v>62</v>
      </c>
      <c r="H7169" s="1">
        <v>11</v>
      </c>
      <c r="I7169">
        <v>117245.5956</v>
      </c>
      <c r="J7169" s="1">
        <f>SUMIFS(I:I,B:B,Table1_2[[#This Row],[Category Level 2]],D:D,Table1_2[[#This Row],[Brand]],E:E,Table1_2[[#This Row],[Region]],F:F,Table1_2[[#This Row],[Measure]],G:G,Table1_2[[#This Row],[Year]],H:H,"&lt;="&amp;Table1_2[[#This Row],[Month]])</f>
        <v>1423610.0964000002</v>
      </c>
      <c r="K71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1423610.0964000002</v>
      </c>
      <c r="N7169">
        <f>Table1_2[[#This Row],[Value]]*2.5</f>
        <v>293113.989</v>
      </c>
    </row>
    <row r="7170" spans="1:14" x14ac:dyDescent="0.25">
      <c r="A7170" s="1" t="s">
        <v>6</v>
      </c>
      <c r="B7170" s="1" t="s">
        <v>39</v>
      </c>
      <c r="C7170" s="1" t="s">
        <v>22</v>
      </c>
      <c r="D7170" s="1" t="s">
        <v>34</v>
      </c>
      <c r="E7170" s="1" t="s">
        <v>10</v>
      </c>
      <c r="F7170" s="1" t="s">
        <v>12</v>
      </c>
      <c r="G7170" s="1" t="s">
        <v>62</v>
      </c>
      <c r="H7170" s="1">
        <v>12</v>
      </c>
      <c r="I7170">
        <v>118643.98699999999</v>
      </c>
      <c r="J7170" s="1">
        <f>SUMIFS(I:I,B:B,Table1_2[[#This Row],[Category Level 2]],D:D,Table1_2[[#This Row],[Brand]],E:E,Table1_2[[#This Row],[Region]],F:F,Table1_2[[#This Row],[Measure]],G:G,Table1_2[[#This Row],[Year]],H:H,"&lt;="&amp;Table1_2[[#This Row],[Month]])</f>
        <v>1542254.0834000001</v>
      </c>
      <c r="K71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1542254.0834000001</v>
      </c>
      <c r="N7170">
        <f>Table1_2[[#This Row],[Value]]*2.5</f>
        <v>296609.96749999997</v>
      </c>
    </row>
    <row r="7171" spans="1:14" x14ac:dyDescent="0.25">
      <c r="A7171" s="1" t="s">
        <v>6</v>
      </c>
      <c r="B7171" s="1" t="s">
        <v>39</v>
      </c>
      <c r="C7171" s="1" t="s">
        <v>22</v>
      </c>
      <c r="D7171" s="1" t="s">
        <v>34</v>
      </c>
      <c r="E7171" s="1" t="s">
        <v>10</v>
      </c>
      <c r="F7171" s="1" t="s">
        <v>12</v>
      </c>
      <c r="G7171" s="1" t="s">
        <v>63</v>
      </c>
      <c r="H7171" s="1">
        <v>1</v>
      </c>
      <c r="I7171">
        <v>123035.23580000002</v>
      </c>
      <c r="J7171" s="1">
        <f>SUMIFS(I:I,B:B,Table1_2[[#This Row],[Category Level 2]],D:D,Table1_2[[#This Row],[Brand]],E:E,Table1_2[[#This Row],[Region]],F:F,Table1_2[[#This Row],[Measure]],G:G,Table1_2[[#This Row],[Year]],H:H,"&lt;="&amp;Table1_2[[#This Row],[Month]])</f>
        <v>123035.23580000002</v>
      </c>
      <c r="K71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1529792.5994000002</v>
      </c>
      <c r="N7171">
        <f>Table1_2[[#This Row],[Value]]*2.5</f>
        <v>307588.08950000006</v>
      </c>
    </row>
    <row r="7172" spans="1:14" x14ac:dyDescent="0.25">
      <c r="A7172" s="1" t="s">
        <v>6</v>
      </c>
      <c r="B7172" s="1" t="s">
        <v>39</v>
      </c>
      <c r="C7172" s="1" t="s">
        <v>22</v>
      </c>
      <c r="D7172" s="1" t="s">
        <v>34</v>
      </c>
      <c r="E7172" s="1" t="s">
        <v>10</v>
      </c>
      <c r="F7172" s="1" t="s">
        <v>12</v>
      </c>
      <c r="G7172" s="1" t="s">
        <v>63</v>
      </c>
      <c r="H7172" s="1">
        <v>2</v>
      </c>
      <c r="I7172">
        <v>109365.1508</v>
      </c>
      <c r="J7172" s="1">
        <f>SUMIFS(I:I,B:B,Table1_2[[#This Row],[Category Level 2]],D:D,Table1_2[[#This Row],[Brand]],E:E,Table1_2[[#This Row],[Region]],F:F,Table1_2[[#This Row],[Measure]],G:G,Table1_2[[#This Row],[Year]],H:H,"&lt;="&amp;Table1_2[[#This Row],[Month]])</f>
        <v>232400.38660000003</v>
      </c>
      <c r="K71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1540337.9360000002</v>
      </c>
      <c r="N7172">
        <f>Table1_2[[#This Row],[Value]]*2.5</f>
        <v>273412.87699999998</v>
      </c>
    </row>
    <row r="7173" spans="1:14" x14ac:dyDescent="0.25">
      <c r="A7173" s="1" t="s">
        <v>6</v>
      </c>
      <c r="B7173" s="1" t="s">
        <v>39</v>
      </c>
      <c r="C7173" s="1" t="s">
        <v>22</v>
      </c>
      <c r="D7173" s="1" t="s">
        <v>34</v>
      </c>
      <c r="E7173" s="1" t="s">
        <v>10</v>
      </c>
      <c r="F7173" s="1" t="s">
        <v>12</v>
      </c>
      <c r="G7173" s="1" t="s">
        <v>63</v>
      </c>
      <c r="H7173" s="1">
        <v>3</v>
      </c>
      <c r="I7173">
        <v>110049.9396</v>
      </c>
      <c r="J7173" s="1">
        <f>SUMIFS(I:I,B:B,Table1_2[[#This Row],[Category Level 2]],D:D,Table1_2[[#This Row],[Brand]],E:E,Table1_2[[#This Row],[Region]],F:F,Table1_2[[#This Row],[Measure]],G:G,Table1_2[[#This Row],[Year]],H:H,"&lt;="&amp;Table1_2[[#This Row],[Month]])</f>
        <v>342450.32620000001</v>
      </c>
      <c r="K71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1509734.1018000001</v>
      </c>
      <c r="N7173">
        <f>Table1_2[[#This Row],[Value]]*2.5</f>
        <v>275124.84899999999</v>
      </c>
    </row>
    <row r="7174" spans="1:14" x14ac:dyDescent="0.25">
      <c r="A7174" s="1" t="s">
        <v>6</v>
      </c>
      <c r="B7174" s="1" t="s">
        <v>39</v>
      </c>
      <c r="C7174" s="1" t="s">
        <v>22</v>
      </c>
      <c r="D7174" s="1" t="s">
        <v>34</v>
      </c>
      <c r="E7174" s="1" t="s">
        <v>10</v>
      </c>
      <c r="F7174" s="1" t="s">
        <v>12</v>
      </c>
      <c r="G7174" s="1" t="s">
        <v>63</v>
      </c>
      <c r="H7174" s="1">
        <v>4</v>
      </c>
      <c r="I7174">
        <v>107323.97879999998</v>
      </c>
      <c r="J7174" s="1">
        <f>SUMIFS(I:I,B:B,Table1_2[[#This Row],[Category Level 2]],D:D,Table1_2[[#This Row],[Brand]],E:E,Table1_2[[#This Row],[Region]],F:F,Table1_2[[#This Row],[Measure]],G:G,Table1_2[[#This Row],[Year]],H:H,"&lt;="&amp;Table1_2[[#This Row],[Month]])</f>
        <v>449774.30499999999</v>
      </c>
      <c r="K71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1482119.7567999999</v>
      </c>
      <c r="N7174">
        <f>Table1_2[[#This Row],[Value]]*2.5</f>
        <v>268309.94699999993</v>
      </c>
    </row>
    <row r="7175" spans="1:14" x14ac:dyDescent="0.25">
      <c r="A7175" s="1" t="s">
        <v>6</v>
      </c>
      <c r="B7175" s="1" t="s">
        <v>39</v>
      </c>
      <c r="C7175" s="1" t="s">
        <v>22</v>
      </c>
      <c r="D7175" s="1" t="s">
        <v>34</v>
      </c>
      <c r="E7175" s="1" t="s">
        <v>10</v>
      </c>
      <c r="F7175" s="1" t="s">
        <v>12</v>
      </c>
      <c r="G7175" s="1" t="s">
        <v>63</v>
      </c>
      <c r="H7175" s="1">
        <v>5</v>
      </c>
      <c r="I7175">
        <v>109357.15059999999</v>
      </c>
      <c r="J7175" s="1">
        <f>SUMIFS(I:I,B:B,Table1_2[[#This Row],[Category Level 2]],D:D,Table1_2[[#This Row],[Brand]],E:E,Table1_2[[#This Row],[Region]],F:F,Table1_2[[#This Row],[Measure]],G:G,Table1_2[[#This Row],[Year]],H:H,"&lt;="&amp;Table1_2[[#This Row],[Month]])</f>
        <v>559131.45559999999</v>
      </c>
      <c r="K71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1451611.7866</v>
      </c>
      <c r="N7175">
        <f>Table1_2[[#This Row],[Value]]*2.5</f>
        <v>273392.87650000001</v>
      </c>
    </row>
    <row r="7176" spans="1:14" x14ac:dyDescent="0.25">
      <c r="A7176" s="1" t="s">
        <v>6</v>
      </c>
      <c r="B7176" s="1" t="s">
        <v>39</v>
      </c>
      <c r="C7176" s="1" t="s">
        <v>22</v>
      </c>
      <c r="D7176" s="1" t="s">
        <v>34</v>
      </c>
      <c r="E7176" s="1" t="s">
        <v>10</v>
      </c>
      <c r="F7176" s="1" t="s">
        <v>12</v>
      </c>
      <c r="G7176" s="1" t="s">
        <v>63</v>
      </c>
      <c r="H7176" s="1">
        <v>6</v>
      </c>
      <c r="I7176">
        <v>106802.40500000001</v>
      </c>
      <c r="J7176" s="1">
        <f>SUMIFS(I:I,B:B,Table1_2[[#This Row],[Category Level 2]],D:D,Table1_2[[#This Row],[Brand]],E:E,Table1_2[[#This Row],[Region]],F:F,Table1_2[[#This Row],[Measure]],G:G,Table1_2[[#This Row],[Year]],H:H,"&lt;="&amp;Table1_2[[#This Row],[Month]])</f>
        <v>665933.86060000001</v>
      </c>
      <c r="K71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1418582.7760000001</v>
      </c>
      <c r="N7176">
        <f>Table1_2[[#This Row],[Value]]*2.5</f>
        <v>267006.01250000001</v>
      </c>
    </row>
    <row r="7177" spans="1:14" x14ac:dyDescent="0.25">
      <c r="A7177" s="1" t="s">
        <v>6</v>
      </c>
      <c r="B7177" s="1" t="s">
        <v>39</v>
      </c>
      <c r="C7177" s="1" t="s">
        <v>22</v>
      </c>
      <c r="D7177" s="1" t="s">
        <v>34</v>
      </c>
      <c r="E7177" s="1" t="s">
        <v>10</v>
      </c>
      <c r="F7177" s="1" t="s">
        <v>12</v>
      </c>
      <c r="G7177" s="1" t="s">
        <v>63</v>
      </c>
      <c r="H7177" s="1">
        <v>7</v>
      </c>
      <c r="I7177">
        <v>110396.32680000001</v>
      </c>
      <c r="J7177" s="1">
        <f>SUMIFS(I:I,B:B,Table1_2[[#This Row],[Category Level 2]],D:D,Table1_2[[#This Row],[Brand]],E:E,Table1_2[[#This Row],[Region]],F:F,Table1_2[[#This Row],[Measure]],G:G,Table1_2[[#This Row],[Year]],H:H,"&lt;="&amp;Table1_2[[#This Row],[Month]])</f>
        <v>776330.18740000005</v>
      </c>
      <c r="K71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1395052.4486</v>
      </c>
      <c r="N7177">
        <f>Table1_2[[#This Row],[Value]]*2.5</f>
        <v>275990.81700000004</v>
      </c>
    </row>
    <row r="7178" spans="1:14" x14ac:dyDescent="0.25">
      <c r="A7178" s="1" t="s">
        <v>6</v>
      </c>
      <c r="B7178" s="1" t="s">
        <v>39</v>
      </c>
      <c r="C7178" s="1" t="s">
        <v>22</v>
      </c>
      <c r="D7178" s="1" t="s">
        <v>34</v>
      </c>
      <c r="E7178" s="1" t="s">
        <v>10</v>
      </c>
      <c r="F7178" s="1" t="s">
        <v>12</v>
      </c>
      <c r="G7178" s="1" t="s">
        <v>63</v>
      </c>
      <c r="H7178" s="1">
        <v>8</v>
      </c>
      <c r="I7178">
        <v>102036.213</v>
      </c>
      <c r="J7178" s="1">
        <f>SUMIFS(I:I,B:B,Table1_2[[#This Row],[Category Level 2]],D:D,Table1_2[[#This Row],[Brand]],E:E,Table1_2[[#This Row],[Region]],F:F,Table1_2[[#This Row],[Measure]],G:G,Table1_2[[#This Row],[Year]],H:H,"&lt;="&amp;Table1_2[[#This Row],[Month]])</f>
        <v>878366.40040000004</v>
      </c>
      <c r="K71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1370591.3782000002</v>
      </c>
      <c r="N7178">
        <f>Table1_2[[#This Row],[Value]]*2.5</f>
        <v>255090.5325</v>
      </c>
    </row>
    <row r="7179" spans="1:14" x14ac:dyDescent="0.25">
      <c r="A7179" s="1" t="s">
        <v>6</v>
      </c>
      <c r="B7179" s="1" t="s">
        <v>39</v>
      </c>
      <c r="C7179" s="1" t="s">
        <v>22</v>
      </c>
      <c r="D7179" s="1" t="s">
        <v>34</v>
      </c>
      <c r="E7179" s="1" t="s">
        <v>10</v>
      </c>
      <c r="F7179" s="1" t="s">
        <v>12</v>
      </c>
      <c r="G7179" s="1" t="s">
        <v>63</v>
      </c>
      <c r="H7179" s="1">
        <v>9</v>
      </c>
      <c r="I7179">
        <v>93521.620400000014</v>
      </c>
      <c r="J7179" s="1">
        <f>SUMIFS(I:I,B:B,Table1_2[[#This Row],[Category Level 2]],D:D,Table1_2[[#This Row],[Brand]],E:E,Table1_2[[#This Row],[Region]],F:F,Table1_2[[#This Row],[Measure]],G:G,Table1_2[[#This Row],[Year]],H:H,"&lt;="&amp;Table1_2[[#This Row],[Month]])</f>
        <v>971888.02080000006</v>
      </c>
      <c r="K71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1343582.618</v>
      </c>
      <c r="N7179">
        <f>Table1_2[[#This Row],[Value]]*2.5</f>
        <v>233804.05100000004</v>
      </c>
    </row>
    <row r="7180" spans="1:14" x14ac:dyDescent="0.25">
      <c r="A7180" s="1" t="s">
        <v>6</v>
      </c>
      <c r="B7180" s="1" t="s">
        <v>39</v>
      </c>
      <c r="C7180" s="1" t="s">
        <v>22</v>
      </c>
      <c r="D7180" s="1" t="s">
        <v>34</v>
      </c>
      <c r="E7180" s="1" t="s">
        <v>10</v>
      </c>
      <c r="F7180" s="1" t="s">
        <v>12</v>
      </c>
      <c r="G7180" s="1" t="s">
        <v>63</v>
      </c>
      <c r="H7180" s="1">
        <v>10</v>
      </c>
      <c r="I7180">
        <v>119254.1442</v>
      </c>
      <c r="J7180" s="1">
        <f>SUMIFS(I:I,B:B,Table1_2[[#This Row],[Category Level 2]],D:D,Table1_2[[#This Row],[Brand]],E:E,Table1_2[[#This Row],[Region]],F:F,Table1_2[[#This Row],[Measure]],G:G,Table1_2[[#This Row],[Year]],H:H,"&lt;="&amp;Table1_2[[#This Row],[Month]])</f>
        <v>1091142.165</v>
      </c>
      <c r="K71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1327031.7476000001</v>
      </c>
      <c r="N7180">
        <f>Table1_2[[#This Row],[Value]]*2.5</f>
        <v>298135.36050000001</v>
      </c>
    </row>
    <row r="7181" spans="1:14" x14ac:dyDescent="0.25">
      <c r="A7181" s="1" t="s">
        <v>6</v>
      </c>
      <c r="B7181" s="1" t="s">
        <v>39</v>
      </c>
      <c r="C7181" s="1" t="s">
        <v>22</v>
      </c>
      <c r="D7181" s="1" t="s">
        <v>34</v>
      </c>
      <c r="E7181" s="1" t="s">
        <v>10</v>
      </c>
      <c r="F7181" s="1" t="s">
        <v>12</v>
      </c>
      <c r="G7181" s="1" t="s">
        <v>63</v>
      </c>
      <c r="H7181" s="1">
        <v>11</v>
      </c>
      <c r="I7181">
        <v>104995.28300000001</v>
      </c>
      <c r="J7181" s="1">
        <f>SUMIFS(I:I,B:B,Table1_2[[#This Row],[Category Level 2]],D:D,Table1_2[[#This Row],[Brand]],E:E,Table1_2[[#This Row],[Region]],F:F,Table1_2[[#This Row],[Measure]],G:G,Table1_2[[#This Row],[Year]],H:H,"&lt;="&amp;Table1_2[[#This Row],[Month]])</f>
        <v>1196137.4480000001</v>
      </c>
      <c r="K71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1314781.4350000001</v>
      </c>
      <c r="N7181">
        <f>Table1_2[[#This Row],[Value]]*2.5</f>
        <v>262488.20750000002</v>
      </c>
    </row>
    <row r="7182" spans="1:14" x14ac:dyDescent="0.25">
      <c r="A7182" s="1" t="s">
        <v>6</v>
      </c>
      <c r="B7182" s="1" t="s">
        <v>39</v>
      </c>
      <c r="C7182" s="1" t="s">
        <v>22</v>
      </c>
      <c r="D7182" s="1" t="s">
        <v>34</v>
      </c>
      <c r="E7182" s="1" t="s">
        <v>10</v>
      </c>
      <c r="F7182" s="1" t="s">
        <v>12</v>
      </c>
      <c r="G7182" s="1" t="s">
        <v>63</v>
      </c>
      <c r="H7182" s="1">
        <v>12</v>
      </c>
      <c r="I7182">
        <v>103937.12940000001</v>
      </c>
      <c r="J7182" s="1">
        <f>SUMIFS(I:I,B:B,Table1_2[[#This Row],[Category Level 2]],D:D,Table1_2[[#This Row],[Brand]],E:E,Table1_2[[#This Row],[Region]],F:F,Table1_2[[#This Row],[Measure]],G:G,Table1_2[[#This Row],[Year]],H:H,"&lt;="&amp;Table1_2[[#This Row],[Month]])</f>
        <v>1300074.5774000001</v>
      </c>
      <c r="K71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1300074.5774000001</v>
      </c>
      <c r="N7182">
        <f>Table1_2[[#This Row],[Value]]*2.5</f>
        <v>259842.8235</v>
      </c>
    </row>
    <row r="7183" spans="1:14" x14ac:dyDescent="0.25">
      <c r="A7183" s="1" t="s">
        <v>6</v>
      </c>
      <c r="B7183" s="1" t="s">
        <v>39</v>
      </c>
      <c r="C7183" s="1" t="s">
        <v>22</v>
      </c>
      <c r="D7183" s="1" t="s">
        <v>34</v>
      </c>
      <c r="E7183" s="1" t="s">
        <v>10</v>
      </c>
      <c r="F7183" s="1" t="s">
        <v>12</v>
      </c>
      <c r="G7183" s="1" t="s">
        <v>64</v>
      </c>
      <c r="H7183" s="1">
        <v>1</v>
      </c>
      <c r="I7183">
        <v>103616.3662</v>
      </c>
      <c r="J7183" s="1">
        <f>SUMIFS(I:I,B:B,Table1_2[[#This Row],[Category Level 2]],D:D,Table1_2[[#This Row],[Brand]],E:E,Table1_2[[#This Row],[Region]],F:F,Table1_2[[#This Row],[Measure]],G:G,Table1_2[[#This Row],[Year]],H:H,"&lt;="&amp;Table1_2[[#This Row],[Month]])</f>
        <v>103616.3662</v>
      </c>
      <c r="K71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1280655.7078</v>
      </c>
      <c r="N7183">
        <f>Table1_2[[#This Row],[Value]]*2.5</f>
        <v>259040.9155</v>
      </c>
    </row>
    <row r="7184" spans="1:14" x14ac:dyDescent="0.25">
      <c r="A7184" s="1" t="s">
        <v>6</v>
      </c>
      <c r="B7184" s="1" t="s">
        <v>39</v>
      </c>
      <c r="C7184" s="1" t="s">
        <v>22</v>
      </c>
      <c r="D7184" s="1" t="s">
        <v>34</v>
      </c>
      <c r="E7184" s="1" t="s">
        <v>10</v>
      </c>
      <c r="F7184" s="1" t="s">
        <v>12</v>
      </c>
      <c r="G7184" s="1" t="s">
        <v>64</v>
      </c>
      <c r="H7184" s="1">
        <v>2</v>
      </c>
      <c r="I7184">
        <v>92025.78379999999</v>
      </c>
      <c r="J7184" s="1">
        <f>SUMIFS(I:I,B:B,Table1_2[[#This Row],[Category Level 2]],D:D,Table1_2[[#This Row],[Brand]],E:E,Table1_2[[#This Row],[Region]],F:F,Table1_2[[#This Row],[Measure]],G:G,Table1_2[[#This Row],[Year]],H:H,"&lt;="&amp;Table1_2[[#This Row],[Month]])</f>
        <v>195642.15</v>
      </c>
      <c r="K71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1263316.3407999999</v>
      </c>
      <c r="N7184">
        <f>Table1_2[[#This Row],[Value]]*2.5</f>
        <v>230064.45949999997</v>
      </c>
    </row>
    <row r="7185" spans="1:14" x14ac:dyDescent="0.25">
      <c r="A7185" s="1" t="s">
        <v>6</v>
      </c>
      <c r="B7185" s="1" t="s">
        <v>39</v>
      </c>
      <c r="C7185" s="1" t="s">
        <v>22</v>
      </c>
      <c r="D7185" s="1" t="s">
        <v>34</v>
      </c>
      <c r="E7185" s="1" t="s">
        <v>10</v>
      </c>
      <c r="F7185" s="1" t="s">
        <v>12</v>
      </c>
      <c r="G7185" s="1" t="s">
        <v>64</v>
      </c>
      <c r="H7185" s="1">
        <v>3</v>
      </c>
      <c r="I7185">
        <v>139186.39660000001</v>
      </c>
      <c r="J7185" s="1">
        <f>SUMIFS(I:I,B:B,Table1_2[[#This Row],[Category Level 2]],D:D,Table1_2[[#This Row],[Brand]],E:E,Table1_2[[#This Row],[Region]],F:F,Table1_2[[#This Row],[Measure]],G:G,Table1_2[[#This Row],[Year]],H:H,"&lt;="&amp;Table1_2[[#This Row],[Month]])</f>
        <v>334828.5466</v>
      </c>
      <c r="K71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1292452.7978000001</v>
      </c>
      <c r="N7185">
        <f>Table1_2[[#This Row],[Value]]*2.5</f>
        <v>347965.9915</v>
      </c>
    </row>
    <row r="7186" spans="1:14" x14ac:dyDescent="0.25">
      <c r="A7186" s="1" t="s">
        <v>6</v>
      </c>
      <c r="B7186" s="1" t="s">
        <v>39</v>
      </c>
      <c r="C7186" s="1" t="s">
        <v>22</v>
      </c>
      <c r="D7186" s="1" t="s">
        <v>34</v>
      </c>
      <c r="E7186" s="1" t="s">
        <v>10</v>
      </c>
      <c r="F7186" s="1" t="s">
        <v>12</v>
      </c>
      <c r="G7186" s="1" t="s">
        <v>64</v>
      </c>
      <c r="H7186" s="1">
        <v>4</v>
      </c>
      <c r="I7186">
        <v>116328.538</v>
      </c>
      <c r="J7186" s="1">
        <f>SUMIFS(I:I,B:B,Table1_2[[#This Row],[Category Level 2]],D:D,Table1_2[[#This Row],[Brand]],E:E,Table1_2[[#This Row],[Region]],F:F,Table1_2[[#This Row],[Measure]],G:G,Table1_2[[#This Row],[Year]],H:H,"&lt;="&amp;Table1_2[[#This Row],[Month]])</f>
        <v>451157.0846</v>
      </c>
      <c r="K71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1301457.3570000001</v>
      </c>
      <c r="N7186">
        <f>Table1_2[[#This Row],[Value]]*2.5</f>
        <v>290821.34499999997</v>
      </c>
    </row>
    <row r="7187" spans="1:14" x14ac:dyDescent="0.25">
      <c r="A7187" s="1" t="s">
        <v>6</v>
      </c>
      <c r="B7187" s="1" t="s">
        <v>39</v>
      </c>
      <c r="C7187" s="1" t="s">
        <v>22</v>
      </c>
      <c r="D7187" s="1" t="s">
        <v>34</v>
      </c>
      <c r="E7187" s="1" t="s">
        <v>10</v>
      </c>
      <c r="F7187" s="1" t="s">
        <v>12</v>
      </c>
      <c r="G7187" s="1" t="s">
        <v>64</v>
      </c>
      <c r="H7187" s="1">
        <v>5</v>
      </c>
      <c r="I7187">
        <v>93207.478400000007</v>
      </c>
      <c r="J7187" s="1">
        <f>SUMIFS(I:I,B:B,Table1_2[[#This Row],[Category Level 2]],D:D,Table1_2[[#This Row],[Brand]],E:E,Table1_2[[#This Row],[Region]],F:F,Table1_2[[#This Row],[Measure]],G:G,Table1_2[[#This Row],[Year]],H:H,"&lt;="&amp;Table1_2[[#This Row],[Month]])</f>
        <v>544364.56299999997</v>
      </c>
      <c r="K71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1285307.6847999999</v>
      </c>
      <c r="N7187">
        <f>Table1_2[[#This Row],[Value]]*2.5</f>
        <v>233018.69600000003</v>
      </c>
    </row>
    <row r="7188" spans="1:14" x14ac:dyDescent="0.25">
      <c r="A7188" s="1" t="s">
        <v>6</v>
      </c>
      <c r="B7188" s="1" t="s">
        <v>39</v>
      </c>
      <c r="C7188" s="1" t="s">
        <v>22</v>
      </c>
      <c r="D7188" s="1" t="s">
        <v>34</v>
      </c>
      <c r="E7188" s="1" t="s">
        <v>10</v>
      </c>
      <c r="F7188" s="1" t="s">
        <v>12</v>
      </c>
      <c r="G7188" s="1" t="s">
        <v>64</v>
      </c>
      <c r="H7188" s="1">
        <v>6</v>
      </c>
      <c r="I7188">
        <v>103645.0012</v>
      </c>
      <c r="J7188" s="1">
        <f>SUMIFS(I:I,B:B,Table1_2[[#This Row],[Category Level 2]],D:D,Table1_2[[#This Row],[Brand]],E:E,Table1_2[[#This Row],[Region]],F:F,Table1_2[[#This Row],[Measure]],G:G,Table1_2[[#This Row],[Year]],H:H,"&lt;="&amp;Table1_2[[#This Row],[Month]])</f>
        <v>648009.56419999991</v>
      </c>
      <c r="K71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1282150.281</v>
      </c>
      <c r="N7188">
        <f>Table1_2[[#This Row],[Value]]*2.5</f>
        <v>259112.503</v>
      </c>
    </row>
    <row r="7189" spans="1:14" x14ac:dyDescent="0.25">
      <c r="A7189" s="1" t="s">
        <v>6</v>
      </c>
      <c r="B7189" s="1" t="s">
        <v>39</v>
      </c>
      <c r="C7189" s="1" t="s">
        <v>22</v>
      </c>
      <c r="D7189" s="1" t="s">
        <v>34</v>
      </c>
      <c r="E7189" s="1" t="s">
        <v>10</v>
      </c>
      <c r="F7189" s="1" t="s">
        <v>12</v>
      </c>
      <c r="G7189" s="1" t="s">
        <v>64</v>
      </c>
      <c r="H7189" s="1">
        <v>7</v>
      </c>
      <c r="I7189">
        <v>118174.72080000001</v>
      </c>
      <c r="J7189" s="1">
        <f>SUMIFS(I:I,B:B,Table1_2[[#This Row],[Category Level 2]],D:D,Table1_2[[#This Row],[Brand]],E:E,Table1_2[[#This Row],[Region]],F:F,Table1_2[[#This Row],[Measure]],G:G,Table1_2[[#This Row],[Year]],H:H,"&lt;="&amp;Table1_2[[#This Row],[Month]])</f>
        <v>766184.28499999992</v>
      </c>
      <c r="K71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1289928.6749999998</v>
      </c>
      <c r="N7189">
        <f>Table1_2[[#This Row],[Value]]*2.5</f>
        <v>295436.80200000003</v>
      </c>
    </row>
    <row r="7190" spans="1:14" x14ac:dyDescent="0.25">
      <c r="A7190" s="1" t="s">
        <v>6</v>
      </c>
      <c r="B7190" s="1" t="s">
        <v>39</v>
      </c>
      <c r="C7190" s="1" t="s">
        <v>22</v>
      </c>
      <c r="D7190" s="1" t="s">
        <v>34</v>
      </c>
      <c r="E7190" s="1" t="s">
        <v>10</v>
      </c>
      <c r="F7190" s="1" t="s">
        <v>12</v>
      </c>
      <c r="G7190" s="1" t="s">
        <v>64</v>
      </c>
      <c r="H7190" s="1">
        <v>8</v>
      </c>
      <c r="I7190">
        <v>90476.122000000003</v>
      </c>
      <c r="J7190" s="1">
        <f>SUMIFS(I:I,B:B,Table1_2[[#This Row],[Category Level 2]],D:D,Table1_2[[#This Row],[Brand]],E:E,Table1_2[[#This Row],[Region]],F:F,Table1_2[[#This Row],[Measure]],G:G,Table1_2[[#This Row],[Year]],H:H,"&lt;="&amp;Table1_2[[#This Row],[Month]])</f>
        <v>856660.40699999989</v>
      </c>
      <c r="K71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1278368.5839999998</v>
      </c>
      <c r="N7190">
        <f>Table1_2[[#This Row],[Value]]*2.5</f>
        <v>226190.30499999999</v>
      </c>
    </row>
    <row r="7191" spans="1:14" x14ac:dyDescent="0.25">
      <c r="A7191" s="1" t="s">
        <v>6</v>
      </c>
      <c r="B7191" s="1" t="s">
        <v>39</v>
      </c>
      <c r="C7191" s="1" t="s">
        <v>22</v>
      </c>
      <c r="D7191" s="1" t="s">
        <v>34</v>
      </c>
      <c r="E7191" s="1" t="s">
        <v>10</v>
      </c>
      <c r="F7191" s="1" t="s">
        <v>12</v>
      </c>
      <c r="G7191" s="1" t="s">
        <v>64</v>
      </c>
      <c r="H7191" s="1">
        <v>9</v>
      </c>
      <c r="I7191">
        <v>95132.946200000006</v>
      </c>
      <c r="J7191" s="1">
        <f>SUMIFS(I:I,B:B,Table1_2[[#This Row],[Category Level 2]],D:D,Table1_2[[#This Row],[Brand]],E:E,Table1_2[[#This Row],[Region]],F:F,Table1_2[[#This Row],[Measure]],G:G,Table1_2[[#This Row],[Year]],H:H,"&lt;="&amp;Table1_2[[#This Row],[Month]])</f>
        <v>951793.3531999999</v>
      </c>
      <c r="K71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1279979.9098</v>
      </c>
      <c r="N7191">
        <f>Table1_2[[#This Row],[Value]]*2.5</f>
        <v>237832.36550000001</v>
      </c>
    </row>
    <row r="7192" spans="1:14" x14ac:dyDescent="0.25">
      <c r="A7192" s="1" t="s">
        <v>6</v>
      </c>
      <c r="B7192" s="1" t="s">
        <v>39</v>
      </c>
      <c r="C7192" s="1" t="s">
        <v>22</v>
      </c>
      <c r="D7192" s="1" t="s">
        <v>34</v>
      </c>
      <c r="E7192" s="1" t="s">
        <v>10</v>
      </c>
      <c r="F7192" s="1" t="s">
        <v>12</v>
      </c>
      <c r="G7192" s="1" t="s">
        <v>64</v>
      </c>
      <c r="H7192" s="1">
        <v>10</v>
      </c>
      <c r="I7192">
        <v>111596.0318</v>
      </c>
      <c r="J7192" s="1">
        <f>SUMIFS(I:I,B:B,Table1_2[[#This Row],[Category Level 2]],D:D,Table1_2[[#This Row],[Brand]],E:E,Table1_2[[#This Row],[Region]],F:F,Table1_2[[#This Row],[Measure]],G:G,Table1_2[[#This Row],[Year]],H:H,"&lt;="&amp;Table1_2[[#This Row],[Month]])</f>
        <v>1063389.3849999998</v>
      </c>
      <c r="K71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1272321.7973999998</v>
      </c>
      <c r="N7192">
        <f>Table1_2[[#This Row],[Value]]*2.5</f>
        <v>278990.07949999999</v>
      </c>
    </row>
    <row r="7193" spans="1:14" x14ac:dyDescent="0.25">
      <c r="A7193" s="1" t="s">
        <v>6</v>
      </c>
      <c r="B7193" s="1" t="s">
        <v>39</v>
      </c>
      <c r="C7193" s="1" t="s">
        <v>22</v>
      </c>
      <c r="D7193" s="1" t="s">
        <v>34</v>
      </c>
      <c r="E7193" s="1" t="s">
        <v>10</v>
      </c>
      <c r="F7193" s="1" t="s">
        <v>12</v>
      </c>
      <c r="G7193" s="1" t="s">
        <v>64</v>
      </c>
      <c r="H7193" s="1">
        <v>11</v>
      </c>
      <c r="I7193">
        <v>99629.660800000012</v>
      </c>
      <c r="J7193" s="1">
        <f>SUMIFS(I:I,B:B,Table1_2[[#This Row],[Category Level 2]],D:D,Table1_2[[#This Row],[Brand]],E:E,Table1_2[[#This Row],[Region]],F:F,Table1_2[[#This Row],[Measure]],G:G,Table1_2[[#This Row],[Year]],H:H,"&lt;="&amp;Table1_2[[#This Row],[Month]])</f>
        <v>1163019.0457999997</v>
      </c>
      <c r="K71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1266956.1751999997</v>
      </c>
      <c r="N7193">
        <f>Table1_2[[#This Row],[Value]]*2.5</f>
        <v>249074.15200000003</v>
      </c>
    </row>
    <row r="7194" spans="1:14" x14ac:dyDescent="0.25">
      <c r="A7194" s="1" t="s">
        <v>6</v>
      </c>
      <c r="B7194" s="1" t="s">
        <v>39</v>
      </c>
      <c r="C7194" s="1" t="s">
        <v>22</v>
      </c>
      <c r="D7194" s="1" t="s">
        <v>34</v>
      </c>
      <c r="E7194" s="1" t="s">
        <v>10</v>
      </c>
      <c r="F7194" s="1" t="s">
        <v>12</v>
      </c>
      <c r="G7194" s="1" t="s">
        <v>64</v>
      </c>
      <c r="H7194" s="1">
        <v>12</v>
      </c>
      <c r="I7194">
        <v>103850.87280000001</v>
      </c>
      <c r="J7194" s="1">
        <f>SUMIFS(I:I,B:B,Table1_2[[#This Row],[Category Level 2]],D:D,Table1_2[[#This Row],[Brand]],E:E,Table1_2[[#This Row],[Region]],F:F,Table1_2[[#This Row],[Measure]],G:G,Table1_2[[#This Row],[Year]],H:H,"&lt;="&amp;Table1_2[[#This Row],[Month]])</f>
        <v>1266869.9185999997</v>
      </c>
      <c r="K71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1266869.9185999997</v>
      </c>
      <c r="N7194">
        <f>Table1_2[[#This Row],[Value]]*2.5</f>
        <v>259627.18200000003</v>
      </c>
    </row>
    <row r="7195" spans="1:14" x14ac:dyDescent="0.25">
      <c r="A7195" s="1" t="s">
        <v>6</v>
      </c>
      <c r="B7195" s="1" t="s">
        <v>39</v>
      </c>
      <c r="C7195" s="1" t="s">
        <v>22</v>
      </c>
      <c r="D7195" s="1" t="s">
        <v>34</v>
      </c>
      <c r="E7195" s="1" t="s">
        <v>10</v>
      </c>
      <c r="F7195" s="1" t="s">
        <v>12</v>
      </c>
      <c r="G7195" s="1" t="s">
        <v>65</v>
      </c>
      <c r="H7195" s="1">
        <v>1</v>
      </c>
      <c r="I7195">
        <v>94980.614199999996</v>
      </c>
      <c r="J7195" s="1">
        <f>SUMIFS(I:I,B:B,Table1_2[[#This Row],[Category Level 2]],D:D,Table1_2[[#This Row],[Brand]],E:E,Table1_2[[#This Row],[Region]],F:F,Table1_2[[#This Row],[Measure]],G:G,Table1_2[[#This Row],[Year]],H:H,"&lt;="&amp;Table1_2[[#This Row],[Month]])</f>
        <v>94980.614199999996</v>
      </c>
      <c r="K71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1258234.1666000001</v>
      </c>
      <c r="N7195">
        <f>Table1_2[[#This Row],[Value]]*2.5</f>
        <v>237451.5355</v>
      </c>
    </row>
    <row r="7196" spans="1:14" x14ac:dyDescent="0.25">
      <c r="A7196" s="1" t="s">
        <v>6</v>
      </c>
      <c r="B7196" s="1" t="s">
        <v>39</v>
      </c>
      <c r="C7196" s="1" t="s">
        <v>22</v>
      </c>
      <c r="D7196" s="1" t="s">
        <v>34</v>
      </c>
      <c r="E7196" s="1" t="s">
        <v>10</v>
      </c>
      <c r="F7196" s="1" t="s">
        <v>12</v>
      </c>
      <c r="G7196" s="1" t="s">
        <v>65</v>
      </c>
      <c r="H7196" s="1">
        <v>2</v>
      </c>
      <c r="I7196">
        <v>91316.959800000011</v>
      </c>
      <c r="J7196" s="1">
        <f>SUMIFS(I:I,B:B,Table1_2[[#This Row],[Category Level 2]],D:D,Table1_2[[#This Row],[Brand]],E:E,Table1_2[[#This Row],[Region]],F:F,Table1_2[[#This Row],[Measure]],G:G,Table1_2[[#This Row],[Year]],H:H,"&lt;="&amp;Table1_2[[#This Row],[Month]])</f>
        <v>186297.57400000002</v>
      </c>
      <c r="K71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1257525.3426000001</v>
      </c>
      <c r="N7196">
        <f>Table1_2[[#This Row],[Value]]*2.5</f>
        <v>228292.39950000003</v>
      </c>
    </row>
    <row r="7197" spans="1:14" x14ac:dyDescent="0.25">
      <c r="A7197" s="1" t="s">
        <v>6</v>
      </c>
      <c r="B7197" s="1" t="s">
        <v>39</v>
      </c>
      <c r="C7197" s="1" t="s">
        <v>22</v>
      </c>
      <c r="D7197" s="1" t="s">
        <v>34</v>
      </c>
      <c r="E7197" s="1" t="s">
        <v>10</v>
      </c>
      <c r="F7197" s="1" t="s">
        <v>12</v>
      </c>
      <c r="G7197" s="1" t="s">
        <v>65</v>
      </c>
      <c r="H7197" s="1">
        <v>3</v>
      </c>
      <c r="I7197">
        <v>106280.9362</v>
      </c>
      <c r="J7197" s="1">
        <f>SUMIFS(I:I,B:B,Table1_2[[#This Row],[Category Level 2]],D:D,Table1_2[[#This Row],[Brand]],E:E,Table1_2[[#This Row],[Region]],F:F,Table1_2[[#This Row],[Measure]],G:G,Table1_2[[#This Row],[Year]],H:H,"&lt;="&amp;Table1_2[[#This Row],[Month]])</f>
        <v>292578.51020000002</v>
      </c>
      <c r="K71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1224619.8821999999</v>
      </c>
      <c r="N7197">
        <f>Table1_2[[#This Row],[Value]]*2.5</f>
        <v>265702.34049999999</v>
      </c>
    </row>
    <row r="7198" spans="1:14" x14ac:dyDescent="0.25">
      <c r="A7198" s="1" t="s">
        <v>6</v>
      </c>
      <c r="B7198" s="1" t="s">
        <v>39</v>
      </c>
      <c r="C7198" s="1" t="s">
        <v>22</v>
      </c>
      <c r="D7198" s="1" t="s">
        <v>34</v>
      </c>
      <c r="E7198" s="1" t="s">
        <v>10</v>
      </c>
      <c r="F7198" s="1" t="s">
        <v>12</v>
      </c>
      <c r="G7198" s="1" t="s">
        <v>65</v>
      </c>
      <c r="H7198" s="1">
        <v>4</v>
      </c>
      <c r="I7198">
        <v>104960.833</v>
      </c>
      <c r="J7198" s="1">
        <f>SUMIFS(I:I,B:B,Table1_2[[#This Row],[Category Level 2]],D:D,Table1_2[[#This Row],[Brand]],E:E,Table1_2[[#This Row],[Region]],F:F,Table1_2[[#This Row],[Measure]],G:G,Table1_2[[#This Row],[Year]],H:H,"&lt;="&amp;Table1_2[[#This Row],[Month]])</f>
        <v>397539.3432</v>
      </c>
      <c r="K71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1213252.1772</v>
      </c>
      <c r="N7198">
        <f>Table1_2[[#This Row],[Value]]*2.5</f>
        <v>262402.08250000002</v>
      </c>
    </row>
    <row r="7199" spans="1:14" x14ac:dyDescent="0.25">
      <c r="A7199" s="1" t="s">
        <v>6</v>
      </c>
      <c r="B7199" s="1" t="s">
        <v>39</v>
      </c>
      <c r="C7199" s="1" t="s">
        <v>22</v>
      </c>
      <c r="D7199" s="1" t="s">
        <v>34</v>
      </c>
      <c r="E7199" s="1" t="s">
        <v>10</v>
      </c>
      <c r="F7199" s="1" t="s">
        <v>12</v>
      </c>
      <c r="G7199" s="1" t="s">
        <v>65</v>
      </c>
      <c r="H7199" s="1">
        <v>5</v>
      </c>
      <c r="I7199">
        <v>103949.76359999999</v>
      </c>
      <c r="J7199" s="1">
        <f>SUMIFS(I:I,B:B,Table1_2[[#This Row],[Category Level 2]],D:D,Table1_2[[#This Row],[Brand]],E:E,Table1_2[[#This Row],[Region]],F:F,Table1_2[[#This Row],[Measure]],G:G,Table1_2[[#This Row],[Year]],H:H,"&lt;="&amp;Table1_2[[#This Row],[Month]])</f>
        <v>501489.10680000001</v>
      </c>
      <c r="K71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1223994.4624000001</v>
      </c>
      <c r="N7199">
        <f>Table1_2[[#This Row],[Value]]*2.5</f>
        <v>259874.40899999999</v>
      </c>
    </row>
    <row r="7200" spans="1:14" x14ac:dyDescent="0.25">
      <c r="A7200" s="1" t="s">
        <v>6</v>
      </c>
      <c r="B7200" s="1" t="s">
        <v>39</v>
      </c>
      <c r="C7200" s="1" t="s">
        <v>22</v>
      </c>
      <c r="D7200" s="1" t="s">
        <v>34</v>
      </c>
      <c r="E7200" s="1" t="s">
        <v>10</v>
      </c>
      <c r="F7200" s="1" t="s">
        <v>12</v>
      </c>
      <c r="G7200" s="1" t="s">
        <v>65</v>
      </c>
      <c r="H7200" s="1">
        <v>6</v>
      </c>
      <c r="I7200">
        <v>117440.14419999998</v>
      </c>
      <c r="J7200" s="1">
        <f>SUMIFS(I:I,B:B,Table1_2[[#This Row],[Category Level 2]],D:D,Table1_2[[#This Row],[Brand]],E:E,Table1_2[[#This Row],[Region]],F:F,Table1_2[[#This Row],[Measure]],G:G,Table1_2[[#This Row],[Year]],H:H,"&lt;="&amp;Table1_2[[#This Row],[Month]])</f>
        <v>618929.25099999993</v>
      </c>
      <c r="K72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1237789.6054</v>
      </c>
      <c r="N7200">
        <f>Table1_2[[#This Row],[Value]]*2.5</f>
        <v>293600.36049999995</v>
      </c>
    </row>
    <row r="7201" spans="1:14" x14ac:dyDescent="0.25">
      <c r="A7201" s="1" t="s">
        <v>6</v>
      </c>
      <c r="B7201" s="1" t="s">
        <v>39</v>
      </c>
      <c r="C7201" s="1" t="s">
        <v>22</v>
      </c>
      <c r="D7201" s="1" t="s">
        <v>34</v>
      </c>
      <c r="E7201" s="1" t="s">
        <v>10</v>
      </c>
      <c r="F7201" s="1" t="s">
        <v>12</v>
      </c>
      <c r="G7201" s="1" t="s">
        <v>65</v>
      </c>
      <c r="H7201" s="1">
        <v>7</v>
      </c>
      <c r="I7201">
        <v>121679.95820000001</v>
      </c>
      <c r="J7201" s="1">
        <f>SUMIFS(I:I,B:B,Table1_2[[#This Row],[Category Level 2]],D:D,Table1_2[[#This Row],[Brand]],E:E,Table1_2[[#This Row],[Region]],F:F,Table1_2[[#This Row],[Measure]],G:G,Table1_2[[#This Row],[Year]],H:H,"&lt;="&amp;Table1_2[[#This Row],[Month]])</f>
        <v>740609.20919999992</v>
      </c>
      <c r="K72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1241294.8428</v>
      </c>
      <c r="N7201">
        <f>Table1_2[[#This Row],[Value]]*2.5</f>
        <v>304199.89550000004</v>
      </c>
    </row>
    <row r="7202" spans="1:14" x14ac:dyDescent="0.25">
      <c r="A7202" s="1" t="s">
        <v>6</v>
      </c>
      <c r="B7202" s="1" t="s">
        <v>39</v>
      </c>
      <c r="C7202" s="1" t="s">
        <v>22</v>
      </c>
      <c r="D7202" s="1" t="s">
        <v>34</v>
      </c>
      <c r="E7202" s="1" t="s">
        <v>10</v>
      </c>
      <c r="F7202" s="1" t="s">
        <v>12</v>
      </c>
      <c r="G7202" s="1" t="s">
        <v>65</v>
      </c>
      <c r="H7202" s="1">
        <v>8</v>
      </c>
      <c r="I7202">
        <v>108487.33000000002</v>
      </c>
      <c r="J7202" s="1">
        <f>SUMIFS(I:I,B:B,Table1_2[[#This Row],[Category Level 2]],D:D,Table1_2[[#This Row],[Brand]],E:E,Table1_2[[#This Row],[Region]],F:F,Table1_2[[#This Row],[Measure]],G:G,Table1_2[[#This Row],[Year]],H:H,"&lt;="&amp;Table1_2[[#This Row],[Month]])</f>
        <v>849096.5392</v>
      </c>
      <c r="K72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1259306.0508000001</v>
      </c>
      <c r="N7202">
        <f>Table1_2[[#This Row],[Value]]*2.5</f>
        <v>271218.32500000007</v>
      </c>
    </row>
    <row r="7203" spans="1:14" x14ac:dyDescent="0.25">
      <c r="A7203" s="1" t="s">
        <v>6</v>
      </c>
      <c r="B7203" s="1" t="s">
        <v>39</v>
      </c>
      <c r="C7203" s="1" t="s">
        <v>22</v>
      </c>
      <c r="D7203" s="1" t="s">
        <v>34</v>
      </c>
      <c r="E7203" s="1" t="s">
        <v>10</v>
      </c>
      <c r="F7203" s="1" t="s">
        <v>12</v>
      </c>
      <c r="G7203" s="1" t="s">
        <v>65</v>
      </c>
      <c r="H7203" s="1">
        <v>9</v>
      </c>
      <c r="I7203">
        <v>110745.83439999999</v>
      </c>
      <c r="J7203" s="1">
        <f>SUMIFS(I:I,B:B,Table1_2[[#This Row],[Category Level 2]],D:D,Table1_2[[#This Row],[Brand]],E:E,Table1_2[[#This Row],[Region]],F:F,Table1_2[[#This Row],[Measure]],G:G,Table1_2[[#This Row],[Year]],H:H,"&lt;="&amp;Table1_2[[#This Row],[Month]])</f>
        <v>959842.37360000005</v>
      </c>
      <c r="K72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1274918.939</v>
      </c>
      <c r="N7203">
        <f>Table1_2[[#This Row],[Value]]*2.5</f>
        <v>276864.58600000001</v>
      </c>
    </row>
    <row r="7204" spans="1:14" x14ac:dyDescent="0.25">
      <c r="A7204" s="1" t="s">
        <v>6</v>
      </c>
      <c r="B7204" s="1" t="s">
        <v>39</v>
      </c>
      <c r="C7204" s="1" t="s">
        <v>22</v>
      </c>
      <c r="D7204" s="1" t="s">
        <v>34</v>
      </c>
      <c r="E7204" s="1" t="s">
        <v>10</v>
      </c>
      <c r="F7204" s="1" t="s">
        <v>12</v>
      </c>
      <c r="G7204" s="1" t="s">
        <v>65</v>
      </c>
      <c r="H7204" s="1">
        <v>10</v>
      </c>
      <c r="I7204">
        <v>120747.34419999999</v>
      </c>
      <c r="J7204" s="1">
        <f>SUMIFS(I:I,B:B,Table1_2[[#This Row],[Category Level 2]],D:D,Table1_2[[#This Row],[Brand]],E:E,Table1_2[[#This Row],[Region]],F:F,Table1_2[[#This Row],[Measure]],G:G,Table1_2[[#This Row],[Year]],H:H,"&lt;="&amp;Table1_2[[#This Row],[Month]])</f>
        <v>1080589.7178</v>
      </c>
      <c r="K72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1284070.2514</v>
      </c>
      <c r="N7204">
        <f>Table1_2[[#This Row],[Value]]*2.5</f>
        <v>301868.36049999995</v>
      </c>
    </row>
    <row r="7205" spans="1:14" x14ac:dyDescent="0.25">
      <c r="A7205" s="1" t="s">
        <v>6</v>
      </c>
      <c r="B7205" s="1" t="s">
        <v>39</v>
      </c>
      <c r="C7205" s="1" t="s">
        <v>22</v>
      </c>
      <c r="D7205" s="1" t="s">
        <v>34</v>
      </c>
      <c r="E7205" s="1" t="s">
        <v>10</v>
      </c>
      <c r="F7205" s="1" t="s">
        <v>12</v>
      </c>
      <c r="G7205" s="1" t="s">
        <v>65</v>
      </c>
      <c r="H7205" s="1">
        <v>11</v>
      </c>
      <c r="I7205">
        <v>115256.36959999999</v>
      </c>
      <c r="J7205" s="1">
        <f>SUMIFS(I:I,B:B,Table1_2[[#This Row],[Category Level 2]],D:D,Table1_2[[#This Row],[Brand]],E:E,Table1_2[[#This Row],[Region]],F:F,Table1_2[[#This Row],[Measure]],G:G,Table1_2[[#This Row],[Year]],H:H,"&lt;="&amp;Table1_2[[#This Row],[Month]])</f>
        <v>1195846.0874000001</v>
      </c>
      <c r="K72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1299696.9602000001</v>
      </c>
      <c r="N7205">
        <f>Table1_2[[#This Row],[Value]]*2.5</f>
        <v>288140.924</v>
      </c>
    </row>
    <row r="7206" spans="1:14" x14ac:dyDescent="0.25">
      <c r="A7206" s="1" t="s">
        <v>6</v>
      </c>
      <c r="B7206" s="1" t="s">
        <v>39</v>
      </c>
      <c r="C7206" s="1" t="s">
        <v>22</v>
      </c>
      <c r="D7206" s="1" t="s">
        <v>34</v>
      </c>
      <c r="E7206" s="1" t="s">
        <v>10</v>
      </c>
      <c r="F7206" s="1" t="s">
        <v>12</v>
      </c>
      <c r="G7206" s="1" t="s">
        <v>65</v>
      </c>
      <c r="H7206" s="1">
        <v>12</v>
      </c>
      <c r="I7206">
        <v>114847.33059999999</v>
      </c>
      <c r="J7206" s="1">
        <f>SUMIFS(I:I,B:B,Table1_2[[#This Row],[Category Level 2]],D:D,Table1_2[[#This Row],[Brand]],E:E,Table1_2[[#This Row],[Region]],F:F,Table1_2[[#This Row],[Measure]],G:G,Table1_2[[#This Row],[Year]],H:H,"&lt;="&amp;Table1_2[[#This Row],[Month]])</f>
        <v>1310693.4180000001</v>
      </c>
      <c r="K72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1310693.4180000001</v>
      </c>
      <c r="N7206">
        <f>Table1_2[[#This Row],[Value]]*2.5</f>
        <v>287118.32649999997</v>
      </c>
    </row>
    <row r="7207" spans="1:14" x14ac:dyDescent="0.25">
      <c r="A7207" s="1" t="s">
        <v>6</v>
      </c>
      <c r="B7207" s="1" t="s">
        <v>39</v>
      </c>
      <c r="C7207" s="1" t="s">
        <v>22</v>
      </c>
      <c r="D7207" s="1" t="s">
        <v>34</v>
      </c>
      <c r="E7207" s="1" t="s">
        <v>10</v>
      </c>
      <c r="F7207" s="1" t="s">
        <v>12</v>
      </c>
      <c r="G7207" s="1" t="s">
        <v>66</v>
      </c>
      <c r="H7207" s="1">
        <v>1</v>
      </c>
      <c r="I7207">
        <v>100871.761</v>
      </c>
      <c r="J7207" s="1">
        <f>SUMIFS(I:I,B:B,Table1_2[[#This Row],[Category Level 2]],D:D,Table1_2[[#This Row],[Brand]],E:E,Table1_2[[#This Row],[Region]],F:F,Table1_2[[#This Row],[Measure]],G:G,Table1_2[[#This Row],[Year]],H:H,"&lt;="&amp;Table1_2[[#This Row],[Month]])</f>
        <v>100871.761</v>
      </c>
      <c r="K72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1316584.5648000001</v>
      </c>
      <c r="N7207">
        <f>Table1_2[[#This Row],[Value]]*2.5</f>
        <v>252179.4025</v>
      </c>
    </row>
    <row r="7208" spans="1:14" x14ac:dyDescent="0.25">
      <c r="A7208" s="1" t="s">
        <v>6</v>
      </c>
      <c r="B7208" s="1" t="s">
        <v>39</v>
      </c>
      <c r="C7208" s="1" t="s">
        <v>22</v>
      </c>
      <c r="D7208" s="1" t="s">
        <v>34</v>
      </c>
      <c r="E7208" s="1" t="s">
        <v>10</v>
      </c>
      <c r="F7208" s="1" t="s">
        <v>12</v>
      </c>
      <c r="G7208" s="1" t="s">
        <v>66</v>
      </c>
      <c r="H7208" s="1">
        <v>2</v>
      </c>
      <c r="I7208">
        <v>92721.541200000007</v>
      </c>
      <c r="J7208" s="1">
        <f>SUMIFS(I:I,B:B,Table1_2[[#This Row],[Category Level 2]],D:D,Table1_2[[#This Row],[Brand]],E:E,Table1_2[[#This Row],[Region]],F:F,Table1_2[[#This Row],[Measure]],G:G,Table1_2[[#This Row],[Year]],H:H,"&lt;="&amp;Table1_2[[#This Row],[Month]])</f>
        <v>193593.30220000001</v>
      </c>
      <c r="K72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1317989.1462000001</v>
      </c>
      <c r="N7208">
        <f>Table1_2[[#This Row],[Value]]*2.5</f>
        <v>231803.853</v>
      </c>
    </row>
    <row r="7209" spans="1:14" x14ac:dyDescent="0.25">
      <c r="A7209" s="1" t="s">
        <v>6</v>
      </c>
      <c r="B7209" s="1" t="s">
        <v>39</v>
      </c>
      <c r="C7209" s="1" t="s">
        <v>22</v>
      </c>
      <c r="D7209" s="1" t="s">
        <v>34</v>
      </c>
      <c r="E7209" s="1" t="s">
        <v>10</v>
      </c>
      <c r="F7209" s="1" t="s">
        <v>12</v>
      </c>
      <c r="G7209" s="1" t="s">
        <v>66</v>
      </c>
      <c r="H7209" s="1">
        <v>3</v>
      </c>
      <c r="I7209">
        <v>113503.076</v>
      </c>
      <c r="J7209" s="1">
        <f>SUMIFS(I:I,B:B,Table1_2[[#This Row],[Category Level 2]],D:D,Table1_2[[#This Row],[Brand]],E:E,Table1_2[[#This Row],[Region]],F:F,Table1_2[[#This Row],[Measure]],G:G,Table1_2[[#This Row],[Year]],H:H,"&lt;="&amp;Table1_2[[#This Row],[Month]])</f>
        <v>307096.37820000004</v>
      </c>
      <c r="K72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1325211.2859999998</v>
      </c>
      <c r="N7209">
        <f>Table1_2[[#This Row],[Value]]*2.5</f>
        <v>283757.69</v>
      </c>
    </row>
    <row r="7210" spans="1:14" x14ac:dyDescent="0.25">
      <c r="A7210" s="1" t="s">
        <v>6</v>
      </c>
      <c r="B7210" s="1" t="s">
        <v>39</v>
      </c>
      <c r="C7210" s="1" t="s">
        <v>22</v>
      </c>
      <c r="D7210" s="1" t="s">
        <v>34</v>
      </c>
      <c r="E7210" s="1" t="s">
        <v>10</v>
      </c>
      <c r="F7210" s="1" t="s">
        <v>12</v>
      </c>
      <c r="G7210" s="1" t="s">
        <v>66</v>
      </c>
      <c r="H7210" s="1">
        <v>4</v>
      </c>
      <c r="I7210">
        <v>104288.2718</v>
      </c>
      <c r="J7210" s="1">
        <f>SUMIFS(I:I,B:B,Table1_2[[#This Row],[Category Level 2]],D:D,Table1_2[[#This Row],[Brand]],E:E,Table1_2[[#This Row],[Region]],F:F,Table1_2[[#This Row],[Measure]],G:G,Table1_2[[#This Row],[Year]],H:H,"&lt;="&amp;Table1_2[[#This Row],[Month]])</f>
        <v>411384.65</v>
      </c>
      <c r="K72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1324538.7248</v>
      </c>
      <c r="N7210">
        <f>Table1_2[[#This Row],[Value]]*2.5</f>
        <v>260720.6795</v>
      </c>
    </row>
    <row r="7211" spans="1:14" x14ac:dyDescent="0.25">
      <c r="A7211" s="1" t="s">
        <v>6</v>
      </c>
      <c r="B7211" s="1" t="s">
        <v>39</v>
      </c>
      <c r="C7211" s="1" t="s">
        <v>22</v>
      </c>
      <c r="D7211" s="1" t="s">
        <v>34</v>
      </c>
      <c r="E7211" s="1" t="s">
        <v>10</v>
      </c>
      <c r="F7211" s="1" t="s">
        <v>12</v>
      </c>
      <c r="G7211" s="1" t="s">
        <v>66</v>
      </c>
      <c r="H7211" s="1">
        <v>5</v>
      </c>
      <c r="I7211">
        <v>106836.6966</v>
      </c>
      <c r="J7211" s="1">
        <f>SUMIFS(I:I,B:B,Table1_2[[#This Row],[Category Level 2]],D:D,Table1_2[[#This Row],[Brand]],E:E,Table1_2[[#This Row],[Region]],F:F,Table1_2[[#This Row],[Measure]],G:G,Table1_2[[#This Row],[Year]],H:H,"&lt;="&amp;Table1_2[[#This Row],[Month]])</f>
        <v>518221.34660000005</v>
      </c>
      <c r="K72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1327425.6578000002</v>
      </c>
      <c r="N7211">
        <f>Table1_2[[#This Row],[Value]]*2.5</f>
        <v>267091.7415</v>
      </c>
    </row>
    <row r="7212" spans="1:14" x14ac:dyDescent="0.25">
      <c r="A7212" s="1" t="s">
        <v>6</v>
      </c>
      <c r="B7212" s="1" t="s">
        <v>39</v>
      </c>
      <c r="C7212" s="1" t="s">
        <v>22</v>
      </c>
      <c r="D7212" s="1" t="s">
        <v>34</v>
      </c>
      <c r="E7212" s="1" t="s">
        <v>10</v>
      </c>
      <c r="F7212" s="1" t="s">
        <v>12</v>
      </c>
      <c r="G7212" s="1" t="s">
        <v>66</v>
      </c>
      <c r="H7212" s="1">
        <v>6</v>
      </c>
      <c r="I7212">
        <v>105496.63800000001</v>
      </c>
      <c r="J7212" s="1">
        <f>SUMIFS(I:I,B:B,Table1_2[[#This Row],[Category Level 2]],D:D,Table1_2[[#This Row],[Brand]],E:E,Table1_2[[#This Row],[Region]],F:F,Table1_2[[#This Row],[Measure]],G:G,Table1_2[[#This Row],[Year]],H:H,"&lt;="&amp;Table1_2[[#This Row],[Month]])</f>
        <v>623717.98460000008</v>
      </c>
      <c r="K72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1315482.1516</v>
      </c>
      <c r="N7212">
        <f>Table1_2[[#This Row],[Value]]*2.5</f>
        <v>263741.59500000003</v>
      </c>
    </row>
    <row r="7213" spans="1:14" x14ac:dyDescent="0.25">
      <c r="A7213" s="1" t="s">
        <v>6</v>
      </c>
      <c r="B7213" s="1" t="s">
        <v>39</v>
      </c>
      <c r="C7213" s="1" t="s">
        <v>22</v>
      </c>
      <c r="D7213" s="1" t="s">
        <v>34</v>
      </c>
      <c r="E7213" s="1" t="s">
        <v>10</v>
      </c>
      <c r="F7213" s="1" t="s">
        <v>12</v>
      </c>
      <c r="G7213" s="1" t="s">
        <v>66</v>
      </c>
      <c r="H7213" s="1">
        <v>7</v>
      </c>
      <c r="I7213">
        <v>106768.81579999998</v>
      </c>
      <c r="J7213" s="1">
        <f>SUMIFS(I:I,B:B,Table1_2[[#This Row],[Category Level 2]],D:D,Table1_2[[#This Row],[Brand]],E:E,Table1_2[[#This Row],[Region]],F:F,Table1_2[[#This Row],[Measure]],G:G,Table1_2[[#This Row],[Year]],H:H,"&lt;="&amp;Table1_2[[#This Row],[Month]])</f>
        <v>730486.80040000007</v>
      </c>
      <c r="K72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1300571.0092</v>
      </c>
      <c r="N7213">
        <f>Table1_2[[#This Row],[Value]]*2.5</f>
        <v>266922.03949999996</v>
      </c>
    </row>
    <row r="7214" spans="1:14" x14ac:dyDescent="0.25">
      <c r="A7214" s="1" t="s">
        <v>6</v>
      </c>
      <c r="B7214" s="1" t="s">
        <v>39</v>
      </c>
      <c r="C7214" s="1" t="s">
        <v>22</v>
      </c>
      <c r="D7214" s="1" t="s">
        <v>34</v>
      </c>
      <c r="E7214" s="1" t="s">
        <v>10</v>
      </c>
      <c r="F7214" s="1" t="s">
        <v>12</v>
      </c>
      <c r="G7214" s="1" t="s">
        <v>66</v>
      </c>
      <c r="H7214" s="1">
        <v>8</v>
      </c>
      <c r="I7214">
        <v>102312.82740000001</v>
      </c>
      <c r="J7214" s="1">
        <f>SUMIFS(I:I,B:B,Table1_2[[#This Row],[Category Level 2]],D:D,Table1_2[[#This Row],[Brand]],E:E,Table1_2[[#This Row],[Region]],F:F,Table1_2[[#This Row],[Measure]],G:G,Table1_2[[#This Row],[Year]],H:H,"&lt;="&amp;Table1_2[[#This Row],[Month]])</f>
        <v>832799.62780000013</v>
      </c>
      <c r="K72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1294396.5066</v>
      </c>
      <c r="N7214">
        <f>Table1_2[[#This Row],[Value]]*2.5</f>
        <v>255782.06850000002</v>
      </c>
    </row>
    <row r="7215" spans="1:14" x14ac:dyDescent="0.25">
      <c r="A7215" s="1" t="s">
        <v>6</v>
      </c>
      <c r="B7215" s="1" t="s">
        <v>39</v>
      </c>
      <c r="C7215" s="1" t="s">
        <v>22</v>
      </c>
      <c r="D7215" s="1" t="s">
        <v>34</v>
      </c>
      <c r="E7215" s="1" t="s">
        <v>10</v>
      </c>
      <c r="F7215" s="1" t="s">
        <v>12</v>
      </c>
      <c r="G7215" s="1" t="s">
        <v>66</v>
      </c>
      <c r="H7215" s="1">
        <v>9</v>
      </c>
      <c r="I7215">
        <v>112237.43400000001</v>
      </c>
      <c r="J7215" s="1">
        <f>SUMIFS(I:I,B:B,Table1_2[[#This Row],[Category Level 2]],D:D,Table1_2[[#This Row],[Brand]],E:E,Table1_2[[#This Row],[Region]],F:F,Table1_2[[#This Row],[Measure]],G:G,Table1_2[[#This Row],[Year]],H:H,"&lt;="&amp;Table1_2[[#This Row],[Month]])</f>
        <v>945037.06180000014</v>
      </c>
      <c r="K72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1295888.1062</v>
      </c>
      <c r="N7215">
        <f>Table1_2[[#This Row],[Value]]*2.5</f>
        <v>280593.58500000002</v>
      </c>
    </row>
    <row r="7216" spans="1:14" x14ac:dyDescent="0.25">
      <c r="A7216" s="1" t="s">
        <v>6</v>
      </c>
      <c r="B7216" s="1" t="s">
        <v>39</v>
      </c>
      <c r="C7216" s="1" t="s">
        <v>22</v>
      </c>
      <c r="D7216" s="1" t="s">
        <v>34</v>
      </c>
      <c r="E7216" s="1" t="s">
        <v>10</v>
      </c>
      <c r="F7216" s="1" t="s">
        <v>12</v>
      </c>
      <c r="G7216" s="1" t="s">
        <v>66</v>
      </c>
      <c r="H7216" s="1">
        <v>10</v>
      </c>
      <c r="I7216">
        <v>104637.52280000001</v>
      </c>
      <c r="J7216" s="1">
        <f>SUMIFS(I:I,B:B,Table1_2[[#This Row],[Category Level 2]],D:D,Table1_2[[#This Row],[Brand]],E:E,Table1_2[[#This Row],[Region]],F:F,Table1_2[[#This Row],[Measure]],G:G,Table1_2[[#This Row],[Year]],H:H,"&lt;="&amp;Table1_2[[#This Row],[Month]])</f>
        <v>1049674.5846000002</v>
      </c>
      <c r="K72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1279778.2848</v>
      </c>
      <c r="N7216">
        <f>Table1_2[[#This Row],[Value]]*2.5</f>
        <v>261593.80700000003</v>
      </c>
    </row>
    <row r="7217" spans="1:14" x14ac:dyDescent="0.25">
      <c r="A7217" s="1" t="s">
        <v>6</v>
      </c>
      <c r="B7217" s="1" t="s">
        <v>39</v>
      </c>
      <c r="C7217" s="1" t="s">
        <v>22</v>
      </c>
      <c r="D7217" s="1" t="s">
        <v>34</v>
      </c>
      <c r="E7217" s="1" t="s">
        <v>10</v>
      </c>
      <c r="F7217" s="1" t="s">
        <v>12</v>
      </c>
      <c r="G7217" s="1" t="s">
        <v>66</v>
      </c>
      <c r="H7217" s="1">
        <v>11</v>
      </c>
      <c r="I7217">
        <v>108976.80260000001</v>
      </c>
      <c r="J7217" s="1">
        <f>SUMIFS(I:I,B:B,Table1_2[[#This Row],[Category Level 2]],D:D,Table1_2[[#This Row],[Brand]],E:E,Table1_2[[#This Row],[Region]],F:F,Table1_2[[#This Row],[Measure]],G:G,Table1_2[[#This Row],[Year]],H:H,"&lt;="&amp;Table1_2[[#This Row],[Month]])</f>
        <v>1158651.3872000002</v>
      </c>
      <c r="K72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1273498.7178000002</v>
      </c>
      <c r="N7217">
        <f>Table1_2[[#This Row],[Value]]*2.5</f>
        <v>272442.00650000002</v>
      </c>
    </row>
    <row r="7218" spans="1:14" x14ac:dyDescent="0.25">
      <c r="A7218" s="1" t="s">
        <v>6</v>
      </c>
      <c r="B7218" s="1" t="s">
        <v>39</v>
      </c>
      <c r="C7218" s="1" t="s">
        <v>22</v>
      </c>
      <c r="D7218" s="1" t="s">
        <v>34</v>
      </c>
      <c r="E7218" s="1" t="s">
        <v>10</v>
      </c>
      <c r="F7218" s="1" t="s">
        <v>12</v>
      </c>
      <c r="G7218" s="1" t="s">
        <v>66</v>
      </c>
      <c r="H7218" s="1">
        <v>12</v>
      </c>
      <c r="I7218">
        <v>109781.07100000001</v>
      </c>
      <c r="J7218" s="1">
        <f>SUMIFS(I:I,B:B,Table1_2[[#This Row],[Category Level 2]],D:D,Table1_2[[#This Row],[Brand]],E:E,Table1_2[[#This Row],[Region]],F:F,Table1_2[[#This Row],[Measure]],G:G,Table1_2[[#This Row],[Year]],H:H,"&lt;="&amp;Table1_2[[#This Row],[Month]])</f>
        <v>1268432.4582000002</v>
      </c>
      <c r="K72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1268432.4582000002</v>
      </c>
      <c r="N7218">
        <f>Table1_2[[#This Row],[Value]]*2.5</f>
        <v>274452.67750000005</v>
      </c>
    </row>
    <row r="7219" spans="1:14" x14ac:dyDescent="0.25">
      <c r="A7219" s="1" t="s">
        <v>6</v>
      </c>
      <c r="B7219" s="1" t="s">
        <v>39</v>
      </c>
      <c r="C7219" s="1" t="s">
        <v>22</v>
      </c>
      <c r="D7219" s="1" t="s">
        <v>34</v>
      </c>
      <c r="E7219" s="1" t="s">
        <v>10</v>
      </c>
      <c r="F7219" s="1" t="s">
        <v>12</v>
      </c>
      <c r="G7219" s="1" t="s">
        <v>67</v>
      </c>
      <c r="H7219" s="1">
        <v>1</v>
      </c>
      <c r="I7219">
        <v>105040.40580000001</v>
      </c>
      <c r="J7219" s="1">
        <f>SUMIFS(I:I,B:B,Table1_2[[#This Row],[Category Level 2]],D:D,Table1_2[[#This Row],[Brand]],E:E,Table1_2[[#This Row],[Region]],F:F,Table1_2[[#This Row],[Measure]],G:G,Table1_2[[#This Row],[Year]],H:H,"&lt;="&amp;Table1_2[[#This Row],[Month]])</f>
        <v>105040.40580000001</v>
      </c>
      <c r="K72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1272601.1030000001</v>
      </c>
      <c r="N7219">
        <f>Table1_2[[#This Row],[Value]]*2.5</f>
        <v>262601.01450000005</v>
      </c>
    </row>
    <row r="7220" spans="1:14" x14ac:dyDescent="0.25">
      <c r="A7220" s="1" t="s">
        <v>6</v>
      </c>
      <c r="B7220" s="1" t="s">
        <v>39</v>
      </c>
      <c r="C7220" s="1" t="s">
        <v>22</v>
      </c>
      <c r="D7220" s="1" t="s">
        <v>34</v>
      </c>
      <c r="E7220" s="1" t="s">
        <v>10</v>
      </c>
      <c r="F7220" s="1" t="s">
        <v>12</v>
      </c>
      <c r="G7220" s="1" t="s">
        <v>67</v>
      </c>
      <c r="H7220" s="1">
        <v>2</v>
      </c>
      <c r="I7220">
        <v>103807.29000000001</v>
      </c>
      <c r="J7220" s="1">
        <f>SUMIFS(I:I,B:B,Table1_2[[#This Row],[Category Level 2]],D:D,Table1_2[[#This Row],[Brand]],E:E,Table1_2[[#This Row],[Region]],F:F,Table1_2[[#This Row],[Measure]],G:G,Table1_2[[#This Row],[Year]],H:H,"&lt;="&amp;Table1_2[[#This Row],[Month]])</f>
        <v>208847.69580000002</v>
      </c>
      <c r="K72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1283686.8518000003</v>
      </c>
      <c r="N7220">
        <f>Table1_2[[#This Row],[Value]]*2.5</f>
        <v>259518.22500000003</v>
      </c>
    </row>
    <row r="7221" spans="1:14" x14ac:dyDescent="0.25">
      <c r="A7221" s="1" t="s">
        <v>6</v>
      </c>
      <c r="B7221" s="1" t="s">
        <v>39</v>
      </c>
      <c r="C7221" s="1" t="s">
        <v>22</v>
      </c>
      <c r="D7221" s="1" t="s">
        <v>34</v>
      </c>
      <c r="E7221" s="1" t="s">
        <v>10</v>
      </c>
      <c r="F7221" s="1" t="s">
        <v>12</v>
      </c>
      <c r="G7221" s="1" t="s">
        <v>67</v>
      </c>
      <c r="H7221" s="1">
        <v>3</v>
      </c>
      <c r="I7221">
        <v>122486.45559999999</v>
      </c>
      <c r="J7221" s="1">
        <f>SUMIFS(I:I,B:B,Table1_2[[#This Row],[Category Level 2]],D:D,Table1_2[[#This Row],[Brand]],E:E,Table1_2[[#This Row],[Region]],F:F,Table1_2[[#This Row],[Measure]],G:G,Table1_2[[#This Row],[Year]],H:H,"&lt;="&amp;Table1_2[[#This Row],[Month]])</f>
        <v>331334.15139999997</v>
      </c>
      <c r="K72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1292670.2313999999</v>
      </c>
      <c r="N7221">
        <f>Table1_2[[#This Row],[Value]]*2.5</f>
        <v>306216.13899999997</v>
      </c>
    </row>
    <row r="7222" spans="1:14" x14ac:dyDescent="0.25">
      <c r="A7222" s="1" t="s">
        <v>6</v>
      </c>
      <c r="B7222" s="1" t="s">
        <v>39</v>
      </c>
      <c r="C7222" s="1" t="s">
        <v>22</v>
      </c>
      <c r="D7222" s="1" t="s">
        <v>34</v>
      </c>
      <c r="E7222" s="1" t="s">
        <v>13</v>
      </c>
      <c r="F7222" s="1" t="s">
        <v>11</v>
      </c>
      <c r="G7222" s="1" t="s">
        <v>62</v>
      </c>
      <c r="H7222" s="1">
        <v>1</v>
      </c>
      <c r="I7222">
        <v>7005.9598000000005</v>
      </c>
      <c r="J7222" s="1">
        <f>SUMIFS(I:I,B:B,Table1_2[[#This Row],[Category Level 2]],D:D,Table1_2[[#This Row],[Brand]],E:E,Table1_2[[#This Row],[Region]],F:F,Table1_2[[#This Row],[Measure]],G:G,Table1_2[[#This Row],[Year]],H:H,"&lt;="&amp;Table1_2[[#This Row],[Month]])</f>
        <v>7005.9598000000005</v>
      </c>
      <c r="K72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7005.9598000000005</v>
      </c>
      <c r="N7222">
        <f>Table1_2[[#This Row],[Value]]*2.5</f>
        <v>17514.8995</v>
      </c>
    </row>
    <row r="7223" spans="1:14" x14ac:dyDescent="0.25">
      <c r="A7223" s="1" t="s">
        <v>6</v>
      </c>
      <c r="B7223" s="1" t="s">
        <v>39</v>
      </c>
      <c r="C7223" s="1" t="s">
        <v>22</v>
      </c>
      <c r="D7223" s="1" t="s">
        <v>34</v>
      </c>
      <c r="E7223" s="1" t="s">
        <v>13</v>
      </c>
      <c r="F7223" s="1" t="s">
        <v>11</v>
      </c>
      <c r="G7223" s="1" t="s">
        <v>62</v>
      </c>
      <c r="H7223" s="1">
        <v>2</v>
      </c>
      <c r="I7223">
        <v>5798.7834000000003</v>
      </c>
      <c r="J7223" s="1">
        <f>SUMIFS(I:I,B:B,Table1_2[[#This Row],[Category Level 2]],D:D,Table1_2[[#This Row],[Brand]],E:E,Table1_2[[#This Row],[Region]],F:F,Table1_2[[#This Row],[Measure]],G:G,Table1_2[[#This Row],[Year]],H:H,"&lt;="&amp;Table1_2[[#This Row],[Month]])</f>
        <v>12804.743200000001</v>
      </c>
      <c r="K72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12804.743200000001</v>
      </c>
      <c r="N7223">
        <f>Table1_2[[#This Row],[Value]]*2.5</f>
        <v>14496.958500000001</v>
      </c>
    </row>
    <row r="7224" spans="1:14" x14ac:dyDescent="0.25">
      <c r="A7224" s="1" t="s">
        <v>6</v>
      </c>
      <c r="B7224" s="1" t="s">
        <v>39</v>
      </c>
      <c r="C7224" s="1" t="s">
        <v>22</v>
      </c>
      <c r="D7224" s="1" t="s">
        <v>34</v>
      </c>
      <c r="E7224" s="1" t="s">
        <v>13</v>
      </c>
      <c r="F7224" s="1" t="s">
        <v>11</v>
      </c>
      <c r="G7224" s="1" t="s">
        <v>62</v>
      </c>
      <c r="H7224" s="1">
        <v>3</v>
      </c>
      <c r="I7224">
        <v>7417.9396000000006</v>
      </c>
      <c r="J7224" s="1">
        <f>SUMIFS(I:I,B:B,Table1_2[[#This Row],[Category Level 2]],D:D,Table1_2[[#This Row],[Brand]],E:E,Table1_2[[#This Row],[Region]],F:F,Table1_2[[#This Row],[Measure]],G:G,Table1_2[[#This Row],[Year]],H:H,"&lt;="&amp;Table1_2[[#This Row],[Month]])</f>
        <v>20222.682800000002</v>
      </c>
      <c r="K72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20222.682800000002</v>
      </c>
      <c r="N7224">
        <f>Table1_2[[#This Row],[Value]]*2.5</f>
        <v>18544.849000000002</v>
      </c>
    </row>
    <row r="7225" spans="1:14" x14ac:dyDescent="0.25">
      <c r="A7225" s="1" t="s">
        <v>6</v>
      </c>
      <c r="B7225" s="1" t="s">
        <v>39</v>
      </c>
      <c r="C7225" s="1" t="s">
        <v>22</v>
      </c>
      <c r="D7225" s="1" t="s">
        <v>34</v>
      </c>
      <c r="E7225" s="1" t="s">
        <v>13</v>
      </c>
      <c r="F7225" s="1" t="s">
        <v>11</v>
      </c>
      <c r="G7225" s="1" t="s">
        <v>62</v>
      </c>
      <c r="H7225" s="1">
        <v>4</v>
      </c>
      <c r="I7225">
        <v>5943.1018000000004</v>
      </c>
      <c r="J7225" s="1">
        <f>SUMIFS(I:I,B:B,Table1_2[[#This Row],[Category Level 2]],D:D,Table1_2[[#This Row],[Brand]],E:E,Table1_2[[#This Row],[Region]],F:F,Table1_2[[#This Row],[Measure]],G:G,Table1_2[[#This Row],[Year]],H:H,"&lt;="&amp;Table1_2[[#This Row],[Month]])</f>
        <v>26165.784600000003</v>
      </c>
      <c r="K72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26165.784600000003</v>
      </c>
      <c r="N7225">
        <f>Table1_2[[#This Row],[Value]]*2.5</f>
        <v>14857.754500000001</v>
      </c>
    </row>
    <row r="7226" spans="1:14" x14ac:dyDescent="0.25">
      <c r="A7226" s="1" t="s">
        <v>6</v>
      </c>
      <c r="B7226" s="1" t="s">
        <v>39</v>
      </c>
      <c r="C7226" s="1" t="s">
        <v>22</v>
      </c>
      <c r="D7226" s="1" t="s">
        <v>34</v>
      </c>
      <c r="E7226" s="1" t="s">
        <v>13</v>
      </c>
      <c r="F7226" s="1" t="s">
        <v>11</v>
      </c>
      <c r="G7226" s="1" t="s">
        <v>62</v>
      </c>
      <c r="H7226" s="1">
        <v>5</v>
      </c>
      <c r="I7226">
        <v>7047.8960000000006</v>
      </c>
      <c r="J7226" s="1">
        <f>SUMIFS(I:I,B:B,Table1_2[[#This Row],[Category Level 2]],D:D,Table1_2[[#This Row],[Brand]],E:E,Table1_2[[#This Row],[Region]],F:F,Table1_2[[#This Row],[Measure]],G:G,Table1_2[[#This Row],[Year]],H:H,"&lt;="&amp;Table1_2[[#This Row],[Month]])</f>
        <v>33213.680600000007</v>
      </c>
      <c r="K72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33213.680600000007</v>
      </c>
      <c r="N7226">
        <f>Table1_2[[#This Row],[Value]]*2.5</f>
        <v>17619.740000000002</v>
      </c>
    </row>
    <row r="7227" spans="1:14" x14ac:dyDescent="0.25">
      <c r="A7227" s="1" t="s">
        <v>6</v>
      </c>
      <c r="B7227" s="1" t="s">
        <v>39</v>
      </c>
      <c r="C7227" s="1" t="s">
        <v>22</v>
      </c>
      <c r="D7227" s="1" t="s">
        <v>34</v>
      </c>
      <c r="E7227" s="1" t="s">
        <v>13</v>
      </c>
      <c r="F7227" s="1" t="s">
        <v>11</v>
      </c>
      <c r="G7227" s="1" t="s">
        <v>62</v>
      </c>
      <c r="H7227" s="1">
        <v>6</v>
      </c>
      <c r="I7227">
        <v>6973.8279999999995</v>
      </c>
      <c r="J7227" s="1">
        <f>SUMIFS(I:I,B:B,Table1_2[[#This Row],[Category Level 2]],D:D,Table1_2[[#This Row],[Brand]],E:E,Table1_2[[#This Row],[Region]],F:F,Table1_2[[#This Row],[Measure]],G:G,Table1_2[[#This Row],[Year]],H:H,"&lt;="&amp;Table1_2[[#This Row],[Month]])</f>
        <v>40187.508600000008</v>
      </c>
      <c r="K72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40187.508600000008</v>
      </c>
      <c r="N7227">
        <f>Table1_2[[#This Row],[Value]]*2.5</f>
        <v>17434.57</v>
      </c>
    </row>
    <row r="7228" spans="1:14" x14ac:dyDescent="0.25">
      <c r="A7228" s="1" t="s">
        <v>6</v>
      </c>
      <c r="B7228" s="1" t="s">
        <v>39</v>
      </c>
      <c r="C7228" s="1" t="s">
        <v>22</v>
      </c>
      <c r="D7228" s="1" t="s">
        <v>34</v>
      </c>
      <c r="E7228" s="1" t="s">
        <v>13</v>
      </c>
      <c r="F7228" s="1" t="s">
        <v>11</v>
      </c>
      <c r="G7228" s="1" t="s">
        <v>62</v>
      </c>
      <c r="H7228" s="1">
        <v>7</v>
      </c>
      <c r="I7228">
        <v>7031.8882000000003</v>
      </c>
      <c r="J7228" s="1">
        <f>SUMIFS(I:I,B:B,Table1_2[[#This Row],[Category Level 2]],D:D,Table1_2[[#This Row],[Brand]],E:E,Table1_2[[#This Row],[Region]],F:F,Table1_2[[#This Row],[Measure]],G:G,Table1_2[[#This Row],[Year]],H:H,"&lt;="&amp;Table1_2[[#This Row],[Month]])</f>
        <v>47219.39680000001</v>
      </c>
      <c r="K72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47219.39680000001</v>
      </c>
      <c r="N7228">
        <f>Table1_2[[#This Row],[Value]]*2.5</f>
        <v>17579.720499999999</v>
      </c>
    </row>
    <row r="7229" spans="1:14" x14ac:dyDescent="0.25">
      <c r="A7229" s="1" t="s">
        <v>6</v>
      </c>
      <c r="B7229" s="1" t="s">
        <v>39</v>
      </c>
      <c r="C7229" s="1" t="s">
        <v>22</v>
      </c>
      <c r="D7229" s="1" t="s">
        <v>34</v>
      </c>
      <c r="E7229" s="1" t="s">
        <v>13</v>
      </c>
      <c r="F7229" s="1" t="s">
        <v>11</v>
      </c>
      <c r="G7229" s="1" t="s">
        <v>62</v>
      </c>
      <c r="H7229" s="1">
        <v>8</v>
      </c>
      <c r="I7229">
        <v>6649.458599999999</v>
      </c>
      <c r="J7229" s="1">
        <f>SUMIFS(I:I,B:B,Table1_2[[#This Row],[Category Level 2]],D:D,Table1_2[[#This Row],[Brand]],E:E,Table1_2[[#This Row],[Region]],F:F,Table1_2[[#This Row],[Measure]],G:G,Table1_2[[#This Row],[Year]],H:H,"&lt;="&amp;Table1_2[[#This Row],[Month]])</f>
        <v>53868.855400000008</v>
      </c>
      <c r="K72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53868.855400000008</v>
      </c>
      <c r="N7229">
        <f>Table1_2[[#This Row],[Value]]*2.5</f>
        <v>16623.646499999999</v>
      </c>
    </row>
    <row r="7230" spans="1:14" x14ac:dyDescent="0.25">
      <c r="A7230" s="1" t="s">
        <v>6</v>
      </c>
      <c r="B7230" s="1" t="s">
        <v>39</v>
      </c>
      <c r="C7230" s="1" t="s">
        <v>22</v>
      </c>
      <c r="D7230" s="1" t="s">
        <v>34</v>
      </c>
      <c r="E7230" s="1" t="s">
        <v>13</v>
      </c>
      <c r="F7230" s="1" t="s">
        <v>11</v>
      </c>
      <c r="G7230" s="1" t="s">
        <v>62</v>
      </c>
      <c r="H7230" s="1">
        <v>9</v>
      </c>
      <c r="I7230">
        <v>6006.2243999999992</v>
      </c>
      <c r="J7230" s="1">
        <f>SUMIFS(I:I,B:B,Table1_2[[#This Row],[Category Level 2]],D:D,Table1_2[[#This Row],[Brand]],E:E,Table1_2[[#This Row],[Region]],F:F,Table1_2[[#This Row],[Measure]],G:G,Table1_2[[#This Row],[Year]],H:H,"&lt;="&amp;Table1_2[[#This Row],[Month]])</f>
        <v>59875.079800000007</v>
      </c>
      <c r="K72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59875.079800000007</v>
      </c>
      <c r="N7230">
        <f>Table1_2[[#This Row],[Value]]*2.5</f>
        <v>15015.560999999998</v>
      </c>
    </row>
    <row r="7231" spans="1:14" x14ac:dyDescent="0.25">
      <c r="A7231" s="1" t="s">
        <v>6</v>
      </c>
      <c r="B7231" s="1" t="s">
        <v>39</v>
      </c>
      <c r="C7231" s="1" t="s">
        <v>22</v>
      </c>
      <c r="D7231" s="1" t="s">
        <v>34</v>
      </c>
      <c r="E7231" s="1" t="s">
        <v>13</v>
      </c>
      <c r="F7231" s="1" t="s">
        <v>11</v>
      </c>
      <c r="G7231" s="1" t="s">
        <v>62</v>
      </c>
      <c r="H7231" s="1">
        <v>10</v>
      </c>
      <c r="I7231">
        <v>7724.817</v>
      </c>
      <c r="J7231" s="1">
        <f>SUMIFS(I:I,B:B,Table1_2[[#This Row],[Category Level 2]],D:D,Table1_2[[#This Row],[Brand]],E:E,Table1_2[[#This Row],[Region]],F:F,Table1_2[[#This Row],[Measure]],G:G,Table1_2[[#This Row],[Year]],H:H,"&lt;="&amp;Table1_2[[#This Row],[Month]])</f>
        <v>67599.896800000002</v>
      </c>
      <c r="K72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67599.896800000002</v>
      </c>
      <c r="N7231">
        <f>Table1_2[[#This Row],[Value]]*2.5</f>
        <v>19312.0425</v>
      </c>
    </row>
    <row r="7232" spans="1:14" x14ac:dyDescent="0.25">
      <c r="A7232" s="1" t="s">
        <v>6</v>
      </c>
      <c r="B7232" s="1" t="s">
        <v>39</v>
      </c>
      <c r="C7232" s="1" t="s">
        <v>22</v>
      </c>
      <c r="D7232" s="1" t="s">
        <v>34</v>
      </c>
      <c r="E7232" s="1" t="s">
        <v>13</v>
      </c>
      <c r="F7232" s="1" t="s">
        <v>11</v>
      </c>
      <c r="G7232" s="1" t="s">
        <v>62</v>
      </c>
      <c r="H7232" s="1">
        <v>11</v>
      </c>
      <c r="I7232">
        <v>6371.6350000000002</v>
      </c>
      <c r="J7232" s="1">
        <f>SUMIFS(I:I,B:B,Table1_2[[#This Row],[Category Level 2]],D:D,Table1_2[[#This Row],[Brand]],E:E,Table1_2[[#This Row],[Region]],F:F,Table1_2[[#This Row],[Measure]],G:G,Table1_2[[#This Row],[Year]],H:H,"&lt;="&amp;Table1_2[[#This Row],[Month]])</f>
        <v>73971.531799999997</v>
      </c>
      <c r="K72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73971.531799999997</v>
      </c>
      <c r="N7232">
        <f>Table1_2[[#This Row],[Value]]*2.5</f>
        <v>15929.087500000001</v>
      </c>
    </row>
    <row r="7233" spans="1:14" x14ac:dyDescent="0.25">
      <c r="A7233" s="1" t="s">
        <v>6</v>
      </c>
      <c r="B7233" s="1" t="s">
        <v>39</v>
      </c>
      <c r="C7233" s="1" t="s">
        <v>22</v>
      </c>
      <c r="D7233" s="1" t="s">
        <v>34</v>
      </c>
      <c r="E7233" s="1" t="s">
        <v>13</v>
      </c>
      <c r="F7233" s="1" t="s">
        <v>11</v>
      </c>
      <c r="G7233" s="1" t="s">
        <v>62</v>
      </c>
      <c r="H7233" s="1">
        <v>12</v>
      </c>
      <c r="I7233">
        <v>6443.6608000000006</v>
      </c>
      <c r="J7233" s="1">
        <f>SUMIFS(I:I,B:B,Table1_2[[#This Row],[Category Level 2]],D:D,Table1_2[[#This Row],[Brand]],E:E,Table1_2[[#This Row],[Region]],F:F,Table1_2[[#This Row],[Measure]],G:G,Table1_2[[#This Row],[Year]],H:H,"&lt;="&amp;Table1_2[[#This Row],[Month]])</f>
        <v>80415.192599999995</v>
      </c>
      <c r="K72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80415.192599999995</v>
      </c>
      <c r="N7233">
        <f>Table1_2[[#This Row],[Value]]*2.5</f>
        <v>16109.152000000002</v>
      </c>
    </row>
    <row r="7234" spans="1:14" x14ac:dyDescent="0.25">
      <c r="A7234" s="1" t="s">
        <v>6</v>
      </c>
      <c r="B7234" s="1" t="s">
        <v>39</v>
      </c>
      <c r="C7234" s="1" t="s">
        <v>22</v>
      </c>
      <c r="D7234" s="1" t="s">
        <v>34</v>
      </c>
      <c r="E7234" s="1" t="s">
        <v>13</v>
      </c>
      <c r="F7234" s="1" t="s">
        <v>11</v>
      </c>
      <c r="G7234" s="1" t="s">
        <v>63</v>
      </c>
      <c r="H7234" s="1">
        <v>1</v>
      </c>
      <c r="I7234">
        <v>6252.1491999999998</v>
      </c>
      <c r="J7234" s="1">
        <f>SUMIFS(I:I,B:B,Table1_2[[#This Row],[Category Level 2]],D:D,Table1_2[[#This Row],[Brand]],E:E,Table1_2[[#This Row],[Region]],F:F,Table1_2[[#This Row],[Measure]],G:G,Table1_2[[#This Row],[Year]],H:H,"&lt;="&amp;Table1_2[[#This Row],[Month]])</f>
        <v>6252.1491999999998</v>
      </c>
      <c r="K72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79661.381999999998</v>
      </c>
      <c r="N7234">
        <f>Table1_2[[#This Row],[Value]]*2.5</f>
        <v>15630.373</v>
      </c>
    </row>
    <row r="7235" spans="1:14" x14ac:dyDescent="0.25">
      <c r="A7235" s="1" t="s">
        <v>6</v>
      </c>
      <c r="B7235" s="1" t="s">
        <v>39</v>
      </c>
      <c r="C7235" s="1" t="s">
        <v>22</v>
      </c>
      <c r="D7235" s="1" t="s">
        <v>34</v>
      </c>
      <c r="E7235" s="1" t="s">
        <v>13</v>
      </c>
      <c r="F7235" s="1" t="s">
        <v>11</v>
      </c>
      <c r="G7235" s="1" t="s">
        <v>63</v>
      </c>
      <c r="H7235" s="1">
        <v>2</v>
      </c>
      <c r="I7235">
        <v>5887.2150000000001</v>
      </c>
      <c r="J7235" s="1">
        <f>SUMIFS(I:I,B:B,Table1_2[[#This Row],[Category Level 2]],D:D,Table1_2[[#This Row],[Brand]],E:E,Table1_2[[#This Row],[Region]],F:F,Table1_2[[#This Row],[Measure]],G:G,Table1_2[[#This Row],[Year]],H:H,"&lt;="&amp;Table1_2[[#This Row],[Month]])</f>
        <v>12139.3642</v>
      </c>
      <c r="K72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79749.813600000009</v>
      </c>
      <c r="N7235">
        <f>Table1_2[[#This Row],[Value]]*2.5</f>
        <v>14718.0375</v>
      </c>
    </row>
    <row r="7236" spans="1:14" x14ac:dyDescent="0.25">
      <c r="A7236" s="1" t="s">
        <v>6</v>
      </c>
      <c r="B7236" s="1" t="s">
        <v>39</v>
      </c>
      <c r="C7236" s="1" t="s">
        <v>22</v>
      </c>
      <c r="D7236" s="1" t="s">
        <v>34</v>
      </c>
      <c r="E7236" s="1" t="s">
        <v>13</v>
      </c>
      <c r="F7236" s="1" t="s">
        <v>11</v>
      </c>
      <c r="G7236" s="1" t="s">
        <v>63</v>
      </c>
      <c r="H7236" s="1">
        <v>3</v>
      </c>
      <c r="I7236">
        <v>5931.9754000000003</v>
      </c>
      <c r="J7236" s="1">
        <f>SUMIFS(I:I,B:B,Table1_2[[#This Row],[Category Level 2]],D:D,Table1_2[[#This Row],[Brand]],E:E,Table1_2[[#This Row],[Region]],F:F,Table1_2[[#This Row],[Measure]],G:G,Table1_2[[#This Row],[Year]],H:H,"&lt;="&amp;Table1_2[[#This Row],[Month]])</f>
        <v>18071.339599999999</v>
      </c>
      <c r="K72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78263.849400000006</v>
      </c>
      <c r="N7236">
        <f>Table1_2[[#This Row],[Value]]*2.5</f>
        <v>14829.9385</v>
      </c>
    </row>
    <row r="7237" spans="1:14" x14ac:dyDescent="0.25">
      <c r="A7237" s="1" t="s">
        <v>6</v>
      </c>
      <c r="B7237" s="1" t="s">
        <v>39</v>
      </c>
      <c r="C7237" s="1" t="s">
        <v>22</v>
      </c>
      <c r="D7237" s="1" t="s">
        <v>34</v>
      </c>
      <c r="E7237" s="1" t="s">
        <v>13</v>
      </c>
      <c r="F7237" s="1" t="s">
        <v>11</v>
      </c>
      <c r="G7237" s="1" t="s">
        <v>63</v>
      </c>
      <c r="H7237" s="1">
        <v>4</v>
      </c>
      <c r="I7237">
        <v>5878.4350000000004</v>
      </c>
      <c r="J7237" s="1">
        <f>SUMIFS(I:I,B:B,Table1_2[[#This Row],[Category Level 2]],D:D,Table1_2[[#This Row],[Brand]],E:E,Table1_2[[#This Row],[Region]],F:F,Table1_2[[#This Row],[Measure]],G:G,Table1_2[[#This Row],[Year]],H:H,"&lt;="&amp;Table1_2[[#This Row],[Month]])</f>
        <v>23949.774600000001</v>
      </c>
      <c r="K72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78199.1826</v>
      </c>
      <c r="N7237">
        <f>Table1_2[[#This Row],[Value]]*2.5</f>
        <v>14696.087500000001</v>
      </c>
    </row>
    <row r="7238" spans="1:14" x14ac:dyDescent="0.25">
      <c r="A7238" s="1" t="s">
        <v>6</v>
      </c>
      <c r="B7238" s="1" t="s">
        <v>39</v>
      </c>
      <c r="C7238" s="1" t="s">
        <v>22</v>
      </c>
      <c r="D7238" s="1" t="s">
        <v>34</v>
      </c>
      <c r="E7238" s="1" t="s">
        <v>13</v>
      </c>
      <c r="F7238" s="1" t="s">
        <v>11</v>
      </c>
      <c r="G7238" s="1" t="s">
        <v>63</v>
      </c>
      <c r="H7238" s="1">
        <v>5</v>
      </c>
      <c r="I7238">
        <v>6771.3472000000002</v>
      </c>
      <c r="J7238" s="1">
        <f>SUMIFS(I:I,B:B,Table1_2[[#This Row],[Category Level 2]],D:D,Table1_2[[#This Row],[Brand]],E:E,Table1_2[[#This Row],[Region]],F:F,Table1_2[[#This Row],[Measure]],G:G,Table1_2[[#This Row],[Year]],H:H,"&lt;="&amp;Table1_2[[#This Row],[Month]])</f>
        <v>30721.121800000001</v>
      </c>
      <c r="K72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77922.633799999996</v>
      </c>
      <c r="N7238">
        <f>Table1_2[[#This Row],[Value]]*2.5</f>
        <v>16928.368000000002</v>
      </c>
    </row>
    <row r="7239" spans="1:14" x14ac:dyDescent="0.25">
      <c r="A7239" s="1" t="s">
        <v>6</v>
      </c>
      <c r="B7239" s="1" t="s">
        <v>39</v>
      </c>
      <c r="C7239" s="1" t="s">
        <v>22</v>
      </c>
      <c r="D7239" s="1" t="s">
        <v>34</v>
      </c>
      <c r="E7239" s="1" t="s">
        <v>13</v>
      </c>
      <c r="F7239" s="1" t="s">
        <v>11</v>
      </c>
      <c r="G7239" s="1" t="s">
        <v>63</v>
      </c>
      <c r="H7239" s="1">
        <v>6</v>
      </c>
      <c r="I7239">
        <v>6087.3728000000001</v>
      </c>
      <c r="J7239" s="1">
        <f>SUMIFS(I:I,B:B,Table1_2[[#This Row],[Category Level 2]],D:D,Table1_2[[#This Row],[Brand]],E:E,Table1_2[[#This Row],[Region]],F:F,Table1_2[[#This Row],[Measure]],G:G,Table1_2[[#This Row],[Year]],H:H,"&lt;="&amp;Table1_2[[#This Row],[Month]])</f>
        <v>36808.494599999998</v>
      </c>
      <c r="K72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77036.178599999985</v>
      </c>
      <c r="N7239">
        <f>Table1_2[[#This Row],[Value]]*2.5</f>
        <v>15218.432000000001</v>
      </c>
    </row>
    <row r="7240" spans="1:14" x14ac:dyDescent="0.25">
      <c r="A7240" s="1" t="s">
        <v>6</v>
      </c>
      <c r="B7240" s="1" t="s">
        <v>39</v>
      </c>
      <c r="C7240" s="1" t="s">
        <v>22</v>
      </c>
      <c r="D7240" s="1" t="s">
        <v>34</v>
      </c>
      <c r="E7240" s="1" t="s">
        <v>13</v>
      </c>
      <c r="F7240" s="1" t="s">
        <v>11</v>
      </c>
      <c r="G7240" s="1" t="s">
        <v>63</v>
      </c>
      <c r="H7240" s="1">
        <v>7</v>
      </c>
      <c r="I7240">
        <v>7178.1116000000002</v>
      </c>
      <c r="J7240" s="1">
        <f>SUMIFS(I:I,B:B,Table1_2[[#This Row],[Category Level 2]],D:D,Table1_2[[#This Row],[Brand]],E:E,Table1_2[[#This Row],[Region]],F:F,Table1_2[[#This Row],[Measure]],G:G,Table1_2[[#This Row],[Year]],H:H,"&lt;="&amp;Table1_2[[#This Row],[Month]])</f>
        <v>43986.606199999995</v>
      </c>
      <c r="K72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77182.401999999987</v>
      </c>
      <c r="N7240">
        <f>Table1_2[[#This Row],[Value]]*2.5</f>
        <v>17945.279000000002</v>
      </c>
    </row>
    <row r="7241" spans="1:14" x14ac:dyDescent="0.25">
      <c r="A7241" s="1" t="s">
        <v>6</v>
      </c>
      <c r="B7241" s="1" t="s">
        <v>39</v>
      </c>
      <c r="C7241" s="1" t="s">
        <v>22</v>
      </c>
      <c r="D7241" s="1" t="s">
        <v>34</v>
      </c>
      <c r="E7241" s="1" t="s">
        <v>13</v>
      </c>
      <c r="F7241" s="1" t="s">
        <v>11</v>
      </c>
      <c r="G7241" s="1" t="s">
        <v>63</v>
      </c>
      <c r="H7241" s="1">
        <v>8</v>
      </c>
      <c r="I7241">
        <v>7126.8402000000006</v>
      </c>
      <c r="J7241" s="1">
        <f>SUMIFS(I:I,B:B,Table1_2[[#This Row],[Category Level 2]],D:D,Table1_2[[#This Row],[Brand]],E:E,Table1_2[[#This Row],[Region]],F:F,Table1_2[[#This Row],[Measure]],G:G,Table1_2[[#This Row],[Year]],H:H,"&lt;="&amp;Table1_2[[#This Row],[Month]])</f>
        <v>51113.446399999993</v>
      </c>
      <c r="K72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77659.783599999995</v>
      </c>
      <c r="N7241">
        <f>Table1_2[[#This Row],[Value]]*2.5</f>
        <v>17817.1005</v>
      </c>
    </row>
    <row r="7242" spans="1:14" x14ac:dyDescent="0.25">
      <c r="A7242" s="1" t="s">
        <v>6</v>
      </c>
      <c r="B7242" s="1" t="s">
        <v>39</v>
      </c>
      <c r="C7242" s="1" t="s">
        <v>22</v>
      </c>
      <c r="D7242" s="1" t="s">
        <v>34</v>
      </c>
      <c r="E7242" s="1" t="s">
        <v>13</v>
      </c>
      <c r="F7242" s="1" t="s">
        <v>11</v>
      </c>
      <c r="G7242" s="1" t="s">
        <v>63</v>
      </c>
      <c r="H7242" s="1">
        <v>9</v>
      </c>
      <c r="I7242">
        <v>6879.5587999999989</v>
      </c>
      <c r="J7242" s="1">
        <f>SUMIFS(I:I,B:B,Table1_2[[#This Row],[Category Level 2]],D:D,Table1_2[[#This Row],[Brand]],E:E,Table1_2[[#This Row],[Region]],F:F,Table1_2[[#This Row],[Measure]],G:G,Table1_2[[#This Row],[Year]],H:H,"&lt;="&amp;Table1_2[[#This Row],[Month]])</f>
        <v>57993.005199999992</v>
      </c>
      <c r="K72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78533.117999999988</v>
      </c>
      <c r="N7242">
        <f>Table1_2[[#This Row],[Value]]*2.5</f>
        <v>17198.896999999997</v>
      </c>
    </row>
    <row r="7243" spans="1:14" x14ac:dyDescent="0.25">
      <c r="A7243" s="1" t="s">
        <v>6</v>
      </c>
      <c r="B7243" s="1" t="s">
        <v>39</v>
      </c>
      <c r="C7243" s="1" t="s">
        <v>22</v>
      </c>
      <c r="D7243" s="1" t="s">
        <v>34</v>
      </c>
      <c r="E7243" s="1" t="s">
        <v>13</v>
      </c>
      <c r="F7243" s="1" t="s">
        <v>11</v>
      </c>
      <c r="G7243" s="1" t="s">
        <v>63</v>
      </c>
      <c r="H7243" s="1">
        <v>10</v>
      </c>
      <c r="I7243">
        <v>8741.0208000000002</v>
      </c>
      <c r="J7243" s="1">
        <f>SUMIFS(I:I,B:B,Table1_2[[#This Row],[Category Level 2]],D:D,Table1_2[[#This Row],[Brand]],E:E,Table1_2[[#This Row],[Region]],F:F,Table1_2[[#This Row],[Measure]],G:G,Table1_2[[#This Row],[Year]],H:H,"&lt;="&amp;Table1_2[[#This Row],[Month]])</f>
        <v>66734.025999999998</v>
      </c>
      <c r="K72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79549.321800000005</v>
      </c>
      <c r="N7243">
        <f>Table1_2[[#This Row],[Value]]*2.5</f>
        <v>21852.552</v>
      </c>
    </row>
    <row r="7244" spans="1:14" x14ac:dyDescent="0.25">
      <c r="A7244" s="1" t="s">
        <v>6</v>
      </c>
      <c r="B7244" s="1" t="s">
        <v>39</v>
      </c>
      <c r="C7244" s="1" t="s">
        <v>22</v>
      </c>
      <c r="D7244" s="1" t="s">
        <v>34</v>
      </c>
      <c r="E7244" s="1" t="s">
        <v>13</v>
      </c>
      <c r="F7244" s="1" t="s">
        <v>11</v>
      </c>
      <c r="G7244" s="1" t="s">
        <v>63</v>
      </c>
      <c r="H7244" s="1">
        <v>11</v>
      </c>
      <c r="I7244">
        <v>7493.3275999999996</v>
      </c>
      <c r="J7244" s="1">
        <f>SUMIFS(I:I,B:B,Table1_2[[#This Row],[Category Level 2]],D:D,Table1_2[[#This Row],[Brand]],E:E,Table1_2[[#This Row],[Region]],F:F,Table1_2[[#This Row],[Measure]],G:G,Table1_2[[#This Row],[Year]],H:H,"&lt;="&amp;Table1_2[[#This Row],[Month]])</f>
        <v>74227.353600000002</v>
      </c>
      <c r="K72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80671.0144</v>
      </c>
      <c r="N7244">
        <f>Table1_2[[#This Row],[Value]]*2.5</f>
        <v>18733.319</v>
      </c>
    </row>
    <row r="7245" spans="1:14" x14ac:dyDescent="0.25">
      <c r="A7245" s="1" t="s">
        <v>6</v>
      </c>
      <c r="B7245" s="1" t="s">
        <v>39</v>
      </c>
      <c r="C7245" s="1" t="s">
        <v>22</v>
      </c>
      <c r="D7245" s="1" t="s">
        <v>34</v>
      </c>
      <c r="E7245" s="1" t="s">
        <v>13</v>
      </c>
      <c r="F7245" s="1" t="s">
        <v>11</v>
      </c>
      <c r="G7245" s="1" t="s">
        <v>63</v>
      </c>
      <c r="H7245" s="1">
        <v>12</v>
      </c>
      <c r="I7245">
        <v>7341.7948000000006</v>
      </c>
      <c r="J7245" s="1">
        <f>SUMIFS(I:I,B:B,Table1_2[[#This Row],[Category Level 2]],D:D,Table1_2[[#This Row],[Brand]],E:E,Table1_2[[#This Row],[Region]],F:F,Table1_2[[#This Row],[Measure]],G:G,Table1_2[[#This Row],[Year]],H:H,"&lt;="&amp;Table1_2[[#This Row],[Month]])</f>
        <v>81569.148400000005</v>
      </c>
      <c r="K72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81569.148400000005</v>
      </c>
      <c r="N7245">
        <f>Table1_2[[#This Row],[Value]]*2.5</f>
        <v>18354.487000000001</v>
      </c>
    </row>
    <row r="7246" spans="1:14" x14ac:dyDescent="0.25">
      <c r="A7246" s="1" t="s">
        <v>6</v>
      </c>
      <c r="B7246" s="1" t="s">
        <v>39</v>
      </c>
      <c r="C7246" s="1" t="s">
        <v>22</v>
      </c>
      <c r="D7246" s="1" t="s">
        <v>34</v>
      </c>
      <c r="E7246" s="1" t="s">
        <v>13</v>
      </c>
      <c r="F7246" s="1" t="s">
        <v>11</v>
      </c>
      <c r="G7246" s="1" t="s">
        <v>64</v>
      </c>
      <c r="H7246" s="1">
        <v>1</v>
      </c>
      <c r="I7246">
        <v>7360.5562000000009</v>
      </c>
      <c r="J7246" s="1">
        <f>SUMIFS(I:I,B:B,Table1_2[[#This Row],[Category Level 2]],D:D,Table1_2[[#This Row],[Brand]],E:E,Table1_2[[#This Row],[Region]],F:F,Table1_2[[#This Row],[Measure]],G:G,Table1_2[[#This Row],[Year]],H:H,"&lt;="&amp;Table1_2[[#This Row],[Month]])</f>
        <v>7360.5562000000009</v>
      </c>
      <c r="K72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82677.555400000012</v>
      </c>
      <c r="N7246">
        <f>Table1_2[[#This Row],[Value]]*2.5</f>
        <v>18401.390500000001</v>
      </c>
    </row>
    <row r="7247" spans="1:14" x14ac:dyDescent="0.25">
      <c r="A7247" s="1" t="s">
        <v>6</v>
      </c>
      <c r="B7247" s="1" t="s">
        <v>39</v>
      </c>
      <c r="C7247" s="1" t="s">
        <v>22</v>
      </c>
      <c r="D7247" s="1" t="s">
        <v>34</v>
      </c>
      <c r="E7247" s="1" t="s">
        <v>13</v>
      </c>
      <c r="F7247" s="1" t="s">
        <v>11</v>
      </c>
      <c r="G7247" s="1" t="s">
        <v>64</v>
      </c>
      <c r="H7247" s="1">
        <v>2</v>
      </c>
      <c r="I7247">
        <v>7061.6649999999991</v>
      </c>
      <c r="J7247" s="1">
        <f>SUMIFS(I:I,B:B,Table1_2[[#This Row],[Category Level 2]],D:D,Table1_2[[#This Row],[Brand]],E:E,Table1_2[[#This Row],[Region]],F:F,Table1_2[[#This Row],[Measure]],G:G,Table1_2[[#This Row],[Year]],H:H,"&lt;="&amp;Table1_2[[#This Row],[Month]])</f>
        <v>14422.2212</v>
      </c>
      <c r="K72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83852.005399999995</v>
      </c>
      <c r="N7247">
        <f>Table1_2[[#This Row],[Value]]*2.5</f>
        <v>17654.162499999999</v>
      </c>
    </row>
    <row r="7248" spans="1:14" x14ac:dyDescent="0.25">
      <c r="A7248" s="1" t="s">
        <v>6</v>
      </c>
      <c r="B7248" s="1" t="s">
        <v>39</v>
      </c>
      <c r="C7248" s="1" t="s">
        <v>22</v>
      </c>
      <c r="D7248" s="1" t="s">
        <v>34</v>
      </c>
      <c r="E7248" s="1" t="s">
        <v>13</v>
      </c>
      <c r="F7248" s="1" t="s">
        <v>11</v>
      </c>
      <c r="G7248" s="1" t="s">
        <v>64</v>
      </c>
      <c r="H7248" s="1">
        <v>3</v>
      </c>
      <c r="I7248">
        <v>8903.5208000000002</v>
      </c>
      <c r="J7248" s="1">
        <f>SUMIFS(I:I,B:B,Table1_2[[#This Row],[Category Level 2]],D:D,Table1_2[[#This Row],[Brand]],E:E,Table1_2[[#This Row],[Region]],F:F,Table1_2[[#This Row],[Measure]],G:G,Table1_2[[#This Row],[Year]],H:H,"&lt;="&amp;Table1_2[[#This Row],[Month]])</f>
        <v>23325.741999999998</v>
      </c>
      <c r="K72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86823.550799999997</v>
      </c>
      <c r="N7248">
        <f>Table1_2[[#This Row],[Value]]*2.5</f>
        <v>22258.802</v>
      </c>
    </row>
    <row r="7249" spans="1:14" x14ac:dyDescent="0.25">
      <c r="A7249" s="1" t="s">
        <v>6</v>
      </c>
      <c r="B7249" s="1" t="s">
        <v>39</v>
      </c>
      <c r="C7249" s="1" t="s">
        <v>22</v>
      </c>
      <c r="D7249" s="1" t="s">
        <v>34</v>
      </c>
      <c r="E7249" s="1" t="s">
        <v>13</v>
      </c>
      <c r="F7249" s="1" t="s">
        <v>11</v>
      </c>
      <c r="G7249" s="1" t="s">
        <v>64</v>
      </c>
      <c r="H7249" s="1">
        <v>4</v>
      </c>
      <c r="I7249">
        <v>7302.6930000000002</v>
      </c>
      <c r="J7249" s="1">
        <f>SUMIFS(I:I,B:B,Table1_2[[#This Row],[Category Level 2]],D:D,Table1_2[[#This Row],[Brand]],E:E,Table1_2[[#This Row],[Region]],F:F,Table1_2[[#This Row],[Measure]],G:G,Table1_2[[#This Row],[Year]],H:H,"&lt;="&amp;Table1_2[[#This Row],[Month]])</f>
        <v>30628.434999999998</v>
      </c>
      <c r="K72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88247.808799999999</v>
      </c>
      <c r="N7249">
        <f>Table1_2[[#This Row],[Value]]*2.5</f>
        <v>18256.732500000002</v>
      </c>
    </row>
    <row r="7250" spans="1:14" x14ac:dyDescent="0.25">
      <c r="A7250" s="1" t="s">
        <v>6</v>
      </c>
      <c r="B7250" s="1" t="s">
        <v>39</v>
      </c>
      <c r="C7250" s="1" t="s">
        <v>22</v>
      </c>
      <c r="D7250" s="1" t="s">
        <v>34</v>
      </c>
      <c r="E7250" s="1" t="s">
        <v>13</v>
      </c>
      <c r="F7250" s="1" t="s">
        <v>11</v>
      </c>
      <c r="G7250" s="1" t="s">
        <v>64</v>
      </c>
      <c r="H7250" s="1">
        <v>5</v>
      </c>
      <c r="I7250">
        <v>7404.3549999999996</v>
      </c>
      <c r="J7250" s="1">
        <f>SUMIFS(I:I,B:B,Table1_2[[#This Row],[Category Level 2]],D:D,Table1_2[[#This Row],[Brand]],E:E,Table1_2[[#This Row],[Region]],F:F,Table1_2[[#This Row],[Measure]],G:G,Table1_2[[#This Row],[Year]],H:H,"&lt;="&amp;Table1_2[[#This Row],[Month]])</f>
        <v>38032.789999999994</v>
      </c>
      <c r="K72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88880.816599999991</v>
      </c>
      <c r="N7250">
        <f>Table1_2[[#This Row],[Value]]*2.5</f>
        <v>18510.887499999997</v>
      </c>
    </row>
    <row r="7251" spans="1:14" x14ac:dyDescent="0.25">
      <c r="A7251" s="1" t="s">
        <v>6</v>
      </c>
      <c r="B7251" s="1" t="s">
        <v>39</v>
      </c>
      <c r="C7251" s="1" t="s">
        <v>22</v>
      </c>
      <c r="D7251" s="1" t="s">
        <v>34</v>
      </c>
      <c r="E7251" s="1" t="s">
        <v>13</v>
      </c>
      <c r="F7251" s="1" t="s">
        <v>11</v>
      </c>
      <c r="G7251" s="1" t="s">
        <v>64</v>
      </c>
      <c r="H7251" s="1">
        <v>6</v>
      </c>
      <c r="I7251">
        <v>7736.0833999999995</v>
      </c>
      <c r="J7251" s="1">
        <f>SUMIFS(I:I,B:B,Table1_2[[#This Row],[Category Level 2]],D:D,Table1_2[[#This Row],[Brand]],E:E,Table1_2[[#This Row],[Region]],F:F,Table1_2[[#This Row],[Measure]],G:G,Table1_2[[#This Row],[Year]],H:H,"&lt;="&amp;Table1_2[[#This Row],[Month]])</f>
        <v>45768.873399999997</v>
      </c>
      <c r="K72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90529.527199999997</v>
      </c>
      <c r="N7251">
        <f>Table1_2[[#This Row],[Value]]*2.5</f>
        <v>19340.208500000001</v>
      </c>
    </row>
    <row r="7252" spans="1:14" x14ac:dyDescent="0.25">
      <c r="A7252" s="1" t="s">
        <v>6</v>
      </c>
      <c r="B7252" s="1" t="s">
        <v>39</v>
      </c>
      <c r="C7252" s="1" t="s">
        <v>22</v>
      </c>
      <c r="D7252" s="1" t="s">
        <v>34</v>
      </c>
      <c r="E7252" s="1" t="s">
        <v>13</v>
      </c>
      <c r="F7252" s="1" t="s">
        <v>11</v>
      </c>
      <c r="G7252" s="1" t="s">
        <v>64</v>
      </c>
      <c r="H7252" s="1">
        <v>7</v>
      </c>
      <c r="I7252">
        <v>7802.4360000000006</v>
      </c>
      <c r="J7252" s="1">
        <f>SUMIFS(I:I,B:B,Table1_2[[#This Row],[Category Level 2]],D:D,Table1_2[[#This Row],[Brand]],E:E,Table1_2[[#This Row],[Region]],F:F,Table1_2[[#This Row],[Measure]],G:G,Table1_2[[#This Row],[Year]],H:H,"&lt;="&amp;Table1_2[[#This Row],[Month]])</f>
        <v>53571.309399999998</v>
      </c>
      <c r="K72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91153.851599999995</v>
      </c>
      <c r="N7252">
        <f>Table1_2[[#This Row],[Value]]*2.5</f>
        <v>19506.09</v>
      </c>
    </row>
    <row r="7253" spans="1:14" x14ac:dyDescent="0.25">
      <c r="A7253" s="1" t="s">
        <v>6</v>
      </c>
      <c r="B7253" s="1" t="s">
        <v>39</v>
      </c>
      <c r="C7253" s="1" t="s">
        <v>22</v>
      </c>
      <c r="D7253" s="1" t="s">
        <v>34</v>
      </c>
      <c r="E7253" s="1" t="s">
        <v>13</v>
      </c>
      <c r="F7253" s="1" t="s">
        <v>11</v>
      </c>
      <c r="G7253" s="1" t="s">
        <v>64</v>
      </c>
      <c r="H7253" s="1">
        <v>8</v>
      </c>
      <c r="I7253">
        <v>6820.7821999999996</v>
      </c>
      <c r="J7253" s="1">
        <f>SUMIFS(I:I,B:B,Table1_2[[#This Row],[Category Level 2]],D:D,Table1_2[[#This Row],[Brand]],E:E,Table1_2[[#This Row],[Region]],F:F,Table1_2[[#This Row],[Measure]],G:G,Table1_2[[#This Row],[Year]],H:H,"&lt;="&amp;Table1_2[[#This Row],[Month]])</f>
        <v>60392.0916</v>
      </c>
      <c r="K72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90847.793600000005</v>
      </c>
      <c r="N7253">
        <f>Table1_2[[#This Row],[Value]]*2.5</f>
        <v>17051.9555</v>
      </c>
    </row>
    <row r="7254" spans="1:14" x14ac:dyDescent="0.25">
      <c r="A7254" s="1" t="s">
        <v>6</v>
      </c>
      <c r="B7254" s="1" t="s">
        <v>39</v>
      </c>
      <c r="C7254" s="1" t="s">
        <v>22</v>
      </c>
      <c r="D7254" s="1" t="s">
        <v>34</v>
      </c>
      <c r="E7254" s="1" t="s">
        <v>13</v>
      </c>
      <c r="F7254" s="1" t="s">
        <v>11</v>
      </c>
      <c r="G7254" s="1" t="s">
        <v>64</v>
      </c>
      <c r="H7254" s="1">
        <v>9</v>
      </c>
      <c r="I7254">
        <v>7671.0475999999999</v>
      </c>
      <c r="J7254" s="1">
        <f>SUMIFS(I:I,B:B,Table1_2[[#This Row],[Category Level 2]],D:D,Table1_2[[#This Row],[Brand]],E:E,Table1_2[[#This Row],[Region]],F:F,Table1_2[[#This Row],[Measure]],G:G,Table1_2[[#This Row],[Year]],H:H,"&lt;="&amp;Table1_2[[#This Row],[Month]])</f>
        <v>68063.139200000005</v>
      </c>
      <c r="K72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91639.282399999996</v>
      </c>
      <c r="N7254">
        <f>Table1_2[[#This Row],[Value]]*2.5</f>
        <v>19177.618999999999</v>
      </c>
    </row>
    <row r="7255" spans="1:14" x14ac:dyDescent="0.25">
      <c r="A7255" s="1" t="s">
        <v>6</v>
      </c>
      <c r="B7255" s="1" t="s">
        <v>39</v>
      </c>
      <c r="C7255" s="1" t="s">
        <v>22</v>
      </c>
      <c r="D7255" s="1" t="s">
        <v>34</v>
      </c>
      <c r="E7255" s="1" t="s">
        <v>13</v>
      </c>
      <c r="F7255" s="1" t="s">
        <v>11</v>
      </c>
      <c r="G7255" s="1" t="s">
        <v>64</v>
      </c>
      <c r="H7255" s="1">
        <v>10</v>
      </c>
      <c r="I7255">
        <v>7670.1597999999994</v>
      </c>
      <c r="J7255" s="1">
        <f>SUMIFS(I:I,B:B,Table1_2[[#This Row],[Category Level 2]],D:D,Table1_2[[#This Row],[Brand]],E:E,Table1_2[[#This Row],[Region]],F:F,Table1_2[[#This Row],[Measure]],G:G,Table1_2[[#This Row],[Year]],H:H,"&lt;="&amp;Table1_2[[#This Row],[Month]])</f>
        <v>75733.298999999999</v>
      </c>
      <c r="K72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90568.421399999992</v>
      </c>
      <c r="N7255">
        <f>Table1_2[[#This Row],[Value]]*2.5</f>
        <v>19175.3995</v>
      </c>
    </row>
    <row r="7256" spans="1:14" x14ac:dyDescent="0.25">
      <c r="A7256" s="1" t="s">
        <v>6</v>
      </c>
      <c r="B7256" s="1" t="s">
        <v>39</v>
      </c>
      <c r="C7256" s="1" t="s">
        <v>22</v>
      </c>
      <c r="D7256" s="1" t="s">
        <v>34</v>
      </c>
      <c r="E7256" s="1" t="s">
        <v>13</v>
      </c>
      <c r="F7256" s="1" t="s">
        <v>11</v>
      </c>
      <c r="G7256" s="1" t="s">
        <v>64</v>
      </c>
      <c r="H7256" s="1">
        <v>11</v>
      </c>
      <c r="I7256">
        <v>6429.5771999999997</v>
      </c>
      <c r="J7256" s="1">
        <f>SUMIFS(I:I,B:B,Table1_2[[#This Row],[Category Level 2]],D:D,Table1_2[[#This Row],[Brand]],E:E,Table1_2[[#This Row],[Region]],F:F,Table1_2[[#This Row],[Measure]],G:G,Table1_2[[#This Row],[Year]],H:H,"&lt;="&amp;Table1_2[[#This Row],[Month]])</f>
        <v>82162.876199999999</v>
      </c>
      <c r="K72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89504.671000000002</v>
      </c>
      <c r="N7256">
        <f>Table1_2[[#This Row],[Value]]*2.5</f>
        <v>16073.942999999999</v>
      </c>
    </row>
    <row r="7257" spans="1:14" x14ac:dyDescent="0.25">
      <c r="A7257" s="1" t="s">
        <v>6</v>
      </c>
      <c r="B7257" s="1" t="s">
        <v>39</v>
      </c>
      <c r="C7257" s="1" t="s">
        <v>22</v>
      </c>
      <c r="D7257" s="1" t="s">
        <v>34</v>
      </c>
      <c r="E7257" s="1" t="s">
        <v>13</v>
      </c>
      <c r="F7257" s="1" t="s">
        <v>11</v>
      </c>
      <c r="G7257" s="1" t="s">
        <v>64</v>
      </c>
      <c r="H7257" s="1">
        <v>12</v>
      </c>
      <c r="I7257">
        <v>7238.1286000000009</v>
      </c>
      <c r="J7257" s="1">
        <f>SUMIFS(I:I,B:B,Table1_2[[#This Row],[Category Level 2]],D:D,Table1_2[[#This Row],[Brand]],E:E,Table1_2[[#This Row],[Region]],F:F,Table1_2[[#This Row],[Measure]],G:G,Table1_2[[#This Row],[Year]],H:H,"&lt;="&amp;Table1_2[[#This Row],[Month]])</f>
        <v>89401.004799999995</v>
      </c>
      <c r="K72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89401.004799999995</v>
      </c>
      <c r="N7257">
        <f>Table1_2[[#This Row],[Value]]*2.5</f>
        <v>18095.321500000002</v>
      </c>
    </row>
    <row r="7258" spans="1:14" x14ac:dyDescent="0.25">
      <c r="A7258" s="1" t="s">
        <v>6</v>
      </c>
      <c r="B7258" s="1" t="s">
        <v>39</v>
      </c>
      <c r="C7258" s="1" t="s">
        <v>22</v>
      </c>
      <c r="D7258" s="1" t="s">
        <v>34</v>
      </c>
      <c r="E7258" s="1" t="s">
        <v>13</v>
      </c>
      <c r="F7258" s="1" t="s">
        <v>11</v>
      </c>
      <c r="G7258" s="1" t="s">
        <v>65</v>
      </c>
      <c r="H7258" s="1">
        <v>1</v>
      </c>
      <c r="I7258">
        <v>6290.0193999999992</v>
      </c>
      <c r="J7258" s="1">
        <f>SUMIFS(I:I,B:B,Table1_2[[#This Row],[Category Level 2]],D:D,Table1_2[[#This Row],[Brand]],E:E,Table1_2[[#This Row],[Region]],F:F,Table1_2[[#This Row],[Measure]],G:G,Table1_2[[#This Row],[Year]],H:H,"&lt;="&amp;Table1_2[[#This Row],[Month]])</f>
        <v>6290.0193999999992</v>
      </c>
      <c r="K72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88330.467999999993</v>
      </c>
      <c r="N7258">
        <f>Table1_2[[#This Row],[Value]]*2.5</f>
        <v>15725.048499999997</v>
      </c>
    </row>
    <row r="7259" spans="1:14" x14ac:dyDescent="0.25">
      <c r="A7259" s="1" t="s">
        <v>6</v>
      </c>
      <c r="B7259" s="1" t="s">
        <v>39</v>
      </c>
      <c r="C7259" s="1" t="s">
        <v>22</v>
      </c>
      <c r="D7259" s="1" t="s">
        <v>34</v>
      </c>
      <c r="E7259" s="1" t="s">
        <v>13</v>
      </c>
      <c r="F7259" s="1" t="s">
        <v>11</v>
      </c>
      <c r="G7259" s="1" t="s">
        <v>65</v>
      </c>
      <c r="H7259" s="1">
        <v>2</v>
      </c>
      <c r="I7259">
        <v>6865.6526000000003</v>
      </c>
      <c r="J7259" s="1">
        <f>SUMIFS(I:I,B:B,Table1_2[[#This Row],[Category Level 2]],D:D,Table1_2[[#This Row],[Brand]],E:E,Table1_2[[#This Row],[Region]],F:F,Table1_2[[#This Row],[Measure]],G:G,Table1_2[[#This Row],[Year]],H:H,"&lt;="&amp;Table1_2[[#This Row],[Month]])</f>
        <v>13155.671999999999</v>
      </c>
      <c r="K72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88134.455599999987</v>
      </c>
      <c r="N7259">
        <f>Table1_2[[#This Row],[Value]]*2.5</f>
        <v>17164.1315</v>
      </c>
    </row>
    <row r="7260" spans="1:14" x14ac:dyDescent="0.25">
      <c r="A7260" s="1" t="s">
        <v>6</v>
      </c>
      <c r="B7260" s="1" t="s">
        <v>39</v>
      </c>
      <c r="C7260" s="1" t="s">
        <v>22</v>
      </c>
      <c r="D7260" s="1" t="s">
        <v>34</v>
      </c>
      <c r="E7260" s="1" t="s">
        <v>13</v>
      </c>
      <c r="F7260" s="1" t="s">
        <v>11</v>
      </c>
      <c r="G7260" s="1" t="s">
        <v>65</v>
      </c>
      <c r="H7260" s="1">
        <v>3</v>
      </c>
      <c r="I7260">
        <v>7608.624600000001</v>
      </c>
      <c r="J7260" s="1">
        <f>SUMIFS(I:I,B:B,Table1_2[[#This Row],[Category Level 2]],D:D,Table1_2[[#This Row],[Brand]],E:E,Table1_2[[#This Row],[Region]],F:F,Table1_2[[#This Row],[Measure]],G:G,Table1_2[[#This Row],[Year]],H:H,"&lt;="&amp;Table1_2[[#This Row],[Month]])</f>
        <v>20764.296600000001</v>
      </c>
      <c r="K72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86839.559399999998</v>
      </c>
      <c r="N7260">
        <f>Table1_2[[#This Row],[Value]]*2.5</f>
        <v>19021.561500000003</v>
      </c>
    </row>
    <row r="7261" spans="1:14" x14ac:dyDescent="0.25">
      <c r="A7261" s="1" t="s">
        <v>6</v>
      </c>
      <c r="B7261" s="1" t="s">
        <v>39</v>
      </c>
      <c r="C7261" s="1" t="s">
        <v>22</v>
      </c>
      <c r="D7261" s="1" t="s">
        <v>34</v>
      </c>
      <c r="E7261" s="1" t="s">
        <v>13</v>
      </c>
      <c r="F7261" s="1" t="s">
        <v>11</v>
      </c>
      <c r="G7261" s="1" t="s">
        <v>65</v>
      </c>
      <c r="H7261" s="1">
        <v>4</v>
      </c>
      <c r="I7261">
        <v>7929.2996000000003</v>
      </c>
      <c r="J7261" s="1">
        <f>SUMIFS(I:I,B:B,Table1_2[[#This Row],[Category Level 2]],D:D,Table1_2[[#This Row],[Brand]],E:E,Table1_2[[#This Row],[Region]],F:F,Table1_2[[#This Row],[Measure]],G:G,Table1_2[[#This Row],[Year]],H:H,"&lt;="&amp;Table1_2[[#This Row],[Month]])</f>
        <v>28693.5962</v>
      </c>
      <c r="K72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87466.165999999997</v>
      </c>
      <c r="N7261">
        <f>Table1_2[[#This Row],[Value]]*2.5</f>
        <v>19823.249</v>
      </c>
    </row>
    <row r="7262" spans="1:14" x14ac:dyDescent="0.25">
      <c r="A7262" s="1" t="s">
        <v>6</v>
      </c>
      <c r="B7262" s="1" t="s">
        <v>39</v>
      </c>
      <c r="C7262" s="1" t="s">
        <v>22</v>
      </c>
      <c r="D7262" s="1" t="s">
        <v>34</v>
      </c>
      <c r="E7262" s="1" t="s">
        <v>13</v>
      </c>
      <c r="F7262" s="1" t="s">
        <v>11</v>
      </c>
      <c r="G7262" s="1" t="s">
        <v>65</v>
      </c>
      <c r="H7262" s="1">
        <v>5</v>
      </c>
      <c r="I7262">
        <v>7953.7513999999992</v>
      </c>
      <c r="J7262" s="1">
        <f>SUMIFS(I:I,B:B,Table1_2[[#This Row],[Category Level 2]],D:D,Table1_2[[#This Row],[Brand]],E:E,Table1_2[[#This Row],[Region]],F:F,Table1_2[[#This Row],[Measure]],G:G,Table1_2[[#This Row],[Year]],H:H,"&lt;="&amp;Table1_2[[#This Row],[Month]])</f>
        <v>36647.347600000001</v>
      </c>
      <c r="K72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88015.562399999995</v>
      </c>
      <c r="N7262">
        <f>Table1_2[[#This Row],[Value]]*2.5</f>
        <v>19884.378499999999</v>
      </c>
    </row>
    <row r="7263" spans="1:14" x14ac:dyDescent="0.25">
      <c r="A7263" s="1" t="s">
        <v>6</v>
      </c>
      <c r="B7263" s="1" t="s">
        <v>39</v>
      </c>
      <c r="C7263" s="1" t="s">
        <v>22</v>
      </c>
      <c r="D7263" s="1" t="s">
        <v>34</v>
      </c>
      <c r="E7263" s="1" t="s">
        <v>13</v>
      </c>
      <c r="F7263" s="1" t="s">
        <v>11</v>
      </c>
      <c r="G7263" s="1" t="s">
        <v>65</v>
      </c>
      <c r="H7263" s="1">
        <v>6</v>
      </c>
      <c r="I7263">
        <v>8223.1275999999998</v>
      </c>
      <c r="J7263" s="1">
        <f>SUMIFS(I:I,B:B,Table1_2[[#This Row],[Category Level 2]],D:D,Table1_2[[#This Row],[Brand]],E:E,Table1_2[[#This Row],[Region]],F:F,Table1_2[[#This Row],[Measure]],G:G,Table1_2[[#This Row],[Year]],H:H,"&lt;="&amp;Table1_2[[#This Row],[Month]])</f>
        <v>44870.475200000001</v>
      </c>
      <c r="K72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88502.606599999999</v>
      </c>
      <c r="N7263">
        <f>Table1_2[[#This Row],[Value]]*2.5</f>
        <v>20557.819</v>
      </c>
    </row>
    <row r="7264" spans="1:14" x14ac:dyDescent="0.25">
      <c r="A7264" s="1" t="s">
        <v>6</v>
      </c>
      <c r="B7264" s="1" t="s">
        <v>39</v>
      </c>
      <c r="C7264" s="1" t="s">
        <v>22</v>
      </c>
      <c r="D7264" s="1" t="s">
        <v>34</v>
      </c>
      <c r="E7264" s="1" t="s">
        <v>13</v>
      </c>
      <c r="F7264" s="1" t="s">
        <v>11</v>
      </c>
      <c r="G7264" s="1" t="s">
        <v>65</v>
      </c>
      <c r="H7264" s="1">
        <v>7</v>
      </c>
      <c r="I7264">
        <v>8830.0360000000001</v>
      </c>
      <c r="J7264" s="1">
        <f>SUMIFS(I:I,B:B,Table1_2[[#This Row],[Category Level 2]],D:D,Table1_2[[#This Row],[Brand]],E:E,Table1_2[[#This Row],[Region]],F:F,Table1_2[[#This Row],[Measure]],G:G,Table1_2[[#This Row],[Year]],H:H,"&lt;="&amp;Table1_2[[#This Row],[Month]])</f>
        <v>53700.511200000001</v>
      </c>
      <c r="K72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89530.206600000005</v>
      </c>
      <c r="N7264">
        <f>Table1_2[[#This Row],[Value]]*2.5</f>
        <v>22075.09</v>
      </c>
    </row>
    <row r="7265" spans="1:14" x14ac:dyDescent="0.25">
      <c r="A7265" s="1" t="s">
        <v>6</v>
      </c>
      <c r="B7265" s="1" t="s">
        <v>39</v>
      </c>
      <c r="C7265" s="1" t="s">
        <v>22</v>
      </c>
      <c r="D7265" s="1" t="s">
        <v>34</v>
      </c>
      <c r="E7265" s="1" t="s">
        <v>13</v>
      </c>
      <c r="F7265" s="1" t="s">
        <v>11</v>
      </c>
      <c r="G7265" s="1" t="s">
        <v>65</v>
      </c>
      <c r="H7265" s="1">
        <v>8</v>
      </c>
      <c r="I7265">
        <v>7525.9283999999998</v>
      </c>
      <c r="J7265" s="1">
        <f>SUMIFS(I:I,B:B,Table1_2[[#This Row],[Category Level 2]],D:D,Table1_2[[#This Row],[Brand]],E:E,Table1_2[[#This Row],[Region]],F:F,Table1_2[[#This Row],[Measure]],G:G,Table1_2[[#This Row],[Year]],H:H,"&lt;="&amp;Table1_2[[#This Row],[Month]])</f>
        <v>61226.439599999998</v>
      </c>
      <c r="K72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90235.352799999993</v>
      </c>
      <c r="N7265">
        <f>Table1_2[[#This Row],[Value]]*2.5</f>
        <v>18814.821</v>
      </c>
    </row>
    <row r="7266" spans="1:14" x14ac:dyDescent="0.25">
      <c r="A7266" s="1" t="s">
        <v>6</v>
      </c>
      <c r="B7266" s="1" t="s">
        <v>39</v>
      </c>
      <c r="C7266" s="1" t="s">
        <v>22</v>
      </c>
      <c r="D7266" s="1" t="s">
        <v>34</v>
      </c>
      <c r="E7266" s="1" t="s">
        <v>13</v>
      </c>
      <c r="F7266" s="1" t="s">
        <v>11</v>
      </c>
      <c r="G7266" s="1" t="s">
        <v>65</v>
      </c>
      <c r="H7266" s="1">
        <v>9</v>
      </c>
      <c r="I7266">
        <v>8327.5007999999998</v>
      </c>
      <c r="J7266" s="1">
        <f>SUMIFS(I:I,B:B,Table1_2[[#This Row],[Category Level 2]],D:D,Table1_2[[#This Row],[Brand]],E:E,Table1_2[[#This Row],[Region]],F:F,Table1_2[[#This Row],[Measure]],G:G,Table1_2[[#This Row],[Year]],H:H,"&lt;="&amp;Table1_2[[#This Row],[Month]])</f>
        <v>69553.940399999992</v>
      </c>
      <c r="K72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90891.805999999997</v>
      </c>
      <c r="N7266">
        <f>Table1_2[[#This Row],[Value]]*2.5</f>
        <v>20818.752</v>
      </c>
    </row>
    <row r="7267" spans="1:14" x14ac:dyDescent="0.25">
      <c r="A7267" s="1" t="s">
        <v>6</v>
      </c>
      <c r="B7267" s="1" t="s">
        <v>39</v>
      </c>
      <c r="C7267" s="1" t="s">
        <v>22</v>
      </c>
      <c r="D7267" s="1" t="s">
        <v>34</v>
      </c>
      <c r="E7267" s="1" t="s">
        <v>13</v>
      </c>
      <c r="F7267" s="1" t="s">
        <v>11</v>
      </c>
      <c r="G7267" s="1" t="s">
        <v>65</v>
      </c>
      <c r="H7267" s="1">
        <v>10</v>
      </c>
      <c r="I7267">
        <v>8466.3631999999998</v>
      </c>
      <c r="J7267" s="1">
        <f>SUMIFS(I:I,B:B,Table1_2[[#This Row],[Category Level 2]],D:D,Table1_2[[#This Row],[Brand]],E:E,Table1_2[[#This Row],[Region]],F:F,Table1_2[[#This Row],[Measure]],G:G,Table1_2[[#This Row],[Year]],H:H,"&lt;="&amp;Table1_2[[#This Row],[Month]])</f>
        <v>78020.303599999985</v>
      </c>
      <c r="K72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91688.009399999981</v>
      </c>
      <c r="N7267">
        <f>Table1_2[[#This Row],[Value]]*2.5</f>
        <v>21165.907999999999</v>
      </c>
    </row>
    <row r="7268" spans="1:14" x14ac:dyDescent="0.25">
      <c r="A7268" s="1" t="s">
        <v>6</v>
      </c>
      <c r="B7268" s="1" t="s">
        <v>39</v>
      </c>
      <c r="C7268" s="1" t="s">
        <v>22</v>
      </c>
      <c r="D7268" s="1" t="s">
        <v>34</v>
      </c>
      <c r="E7268" s="1" t="s">
        <v>13</v>
      </c>
      <c r="F7268" s="1" t="s">
        <v>11</v>
      </c>
      <c r="G7268" s="1" t="s">
        <v>65</v>
      </c>
      <c r="H7268" s="1">
        <v>11</v>
      </c>
      <c r="I7268">
        <v>7720.0015999999996</v>
      </c>
      <c r="J7268" s="1">
        <f>SUMIFS(I:I,B:B,Table1_2[[#This Row],[Category Level 2]],D:D,Table1_2[[#This Row],[Brand]],E:E,Table1_2[[#This Row],[Region]],F:F,Table1_2[[#This Row],[Measure]],G:G,Table1_2[[#This Row],[Year]],H:H,"&lt;="&amp;Table1_2[[#This Row],[Month]])</f>
        <v>85740.305199999988</v>
      </c>
      <c r="K72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92978.433799999984</v>
      </c>
      <c r="N7268">
        <f>Table1_2[[#This Row],[Value]]*2.5</f>
        <v>19300.004000000001</v>
      </c>
    </row>
    <row r="7269" spans="1:14" x14ac:dyDescent="0.25">
      <c r="A7269" s="1" t="s">
        <v>6</v>
      </c>
      <c r="B7269" s="1" t="s">
        <v>39</v>
      </c>
      <c r="C7269" s="1" t="s">
        <v>22</v>
      </c>
      <c r="D7269" s="1" t="s">
        <v>34</v>
      </c>
      <c r="E7269" s="1" t="s">
        <v>13</v>
      </c>
      <c r="F7269" s="1" t="s">
        <v>11</v>
      </c>
      <c r="G7269" s="1" t="s">
        <v>65</v>
      </c>
      <c r="H7269" s="1">
        <v>12</v>
      </c>
      <c r="I7269">
        <v>8530.5856000000003</v>
      </c>
      <c r="J7269" s="1">
        <f>SUMIFS(I:I,B:B,Table1_2[[#This Row],[Category Level 2]],D:D,Table1_2[[#This Row],[Brand]],E:E,Table1_2[[#This Row],[Region]],F:F,Table1_2[[#This Row],[Measure]],G:G,Table1_2[[#This Row],[Year]],H:H,"&lt;="&amp;Table1_2[[#This Row],[Month]])</f>
        <v>94270.890799999994</v>
      </c>
      <c r="K72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94270.890799999994</v>
      </c>
      <c r="N7269">
        <f>Table1_2[[#This Row],[Value]]*2.5</f>
        <v>21326.464</v>
      </c>
    </row>
    <row r="7270" spans="1:14" x14ac:dyDescent="0.25">
      <c r="A7270" s="1" t="s">
        <v>6</v>
      </c>
      <c r="B7270" s="1" t="s">
        <v>39</v>
      </c>
      <c r="C7270" s="1" t="s">
        <v>22</v>
      </c>
      <c r="D7270" s="1" t="s">
        <v>34</v>
      </c>
      <c r="E7270" s="1" t="s">
        <v>13</v>
      </c>
      <c r="F7270" s="1" t="s">
        <v>11</v>
      </c>
      <c r="G7270" s="1" t="s">
        <v>66</v>
      </c>
      <c r="H7270" s="1">
        <v>1</v>
      </c>
      <c r="I7270">
        <v>8401.4807999999994</v>
      </c>
      <c r="J7270" s="1">
        <f>SUMIFS(I:I,B:B,Table1_2[[#This Row],[Category Level 2]],D:D,Table1_2[[#This Row],[Brand]],E:E,Table1_2[[#This Row],[Region]],F:F,Table1_2[[#This Row],[Measure]],G:G,Table1_2[[#This Row],[Year]],H:H,"&lt;="&amp;Table1_2[[#This Row],[Month]])</f>
        <v>8401.4807999999994</v>
      </c>
      <c r="K72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96382.352200000008</v>
      </c>
      <c r="N7270">
        <f>Table1_2[[#This Row],[Value]]*2.5</f>
        <v>21003.701999999997</v>
      </c>
    </row>
    <row r="7271" spans="1:14" x14ac:dyDescent="0.25">
      <c r="A7271" s="1" t="s">
        <v>6</v>
      </c>
      <c r="B7271" s="1" t="s">
        <v>39</v>
      </c>
      <c r="C7271" s="1" t="s">
        <v>22</v>
      </c>
      <c r="D7271" s="1" t="s">
        <v>34</v>
      </c>
      <c r="E7271" s="1" t="s">
        <v>13</v>
      </c>
      <c r="F7271" s="1" t="s">
        <v>11</v>
      </c>
      <c r="G7271" s="1" t="s">
        <v>66</v>
      </c>
      <c r="H7271" s="1">
        <v>2</v>
      </c>
      <c r="I7271">
        <v>7045.9322000000011</v>
      </c>
      <c r="J7271" s="1">
        <f>SUMIFS(I:I,B:B,Table1_2[[#This Row],[Category Level 2]],D:D,Table1_2[[#This Row],[Brand]],E:E,Table1_2[[#This Row],[Region]],F:F,Table1_2[[#This Row],[Measure]],G:G,Table1_2[[#This Row],[Year]],H:H,"&lt;="&amp;Table1_2[[#This Row],[Month]])</f>
        <v>15447.413</v>
      </c>
      <c r="K72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96562.631800000003</v>
      </c>
      <c r="N7271">
        <f>Table1_2[[#This Row],[Value]]*2.5</f>
        <v>17614.830500000004</v>
      </c>
    </row>
    <row r="7272" spans="1:14" x14ac:dyDescent="0.25">
      <c r="A7272" s="1" t="s">
        <v>6</v>
      </c>
      <c r="B7272" s="1" t="s">
        <v>39</v>
      </c>
      <c r="C7272" s="1" t="s">
        <v>22</v>
      </c>
      <c r="D7272" s="1" t="s">
        <v>34</v>
      </c>
      <c r="E7272" s="1" t="s">
        <v>13</v>
      </c>
      <c r="F7272" s="1" t="s">
        <v>11</v>
      </c>
      <c r="G7272" s="1" t="s">
        <v>66</v>
      </c>
      <c r="H7272" s="1">
        <v>3</v>
      </c>
      <c r="I7272">
        <v>8348.1110000000008</v>
      </c>
      <c r="J7272" s="1">
        <f>SUMIFS(I:I,B:B,Table1_2[[#This Row],[Category Level 2]],D:D,Table1_2[[#This Row],[Brand]],E:E,Table1_2[[#This Row],[Region]],F:F,Table1_2[[#This Row],[Measure]],G:G,Table1_2[[#This Row],[Year]],H:H,"&lt;="&amp;Table1_2[[#This Row],[Month]])</f>
        <v>23795.524000000001</v>
      </c>
      <c r="K72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97302.118200000012</v>
      </c>
      <c r="N7272">
        <f>Table1_2[[#This Row],[Value]]*2.5</f>
        <v>20870.277500000004</v>
      </c>
    </row>
    <row r="7273" spans="1:14" x14ac:dyDescent="0.25">
      <c r="A7273" s="1" t="s">
        <v>6</v>
      </c>
      <c r="B7273" s="1" t="s">
        <v>39</v>
      </c>
      <c r="C7273" s="1" t="s">
        <v>22</v>
      </c>
      <c r="D7273" s="1" t="s">
        <v>34</v>
      </c>
      <c r="E7273" s="1" t="s">
        <v>13</v>
      </c>
      <c r="F7273" s="1" t="s">
        <v>11</v>
      </c>
      <c r="G7273" s="1" t="s">
        <v>66</v>
      </c>
      <c r="H7273" s="1">
        <v>4</v>
      </c>
      <c r="I7273">
        <v>7255.2658000000001</v>
      </c>
      <c r="J7273" s="1">
        <f>SUMIFS(I:I,B:B,Table1_2[[#This Row],[Category Level 2]],D:D,Table1_2[[#This Row],[Brand]],E:E,Table1_2[[#This Row],[Region]],F:F,Table1_2[[#This Row],[Measure]],G:G,Table1_2[[#This Row],[Year]],H:H,"&lt;="&amp;Table1_2[[#This Row],[Month]])</f>
        <v>31050.789800000002</v>
      </c>
      <c r="K72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96628.084400000007</v>
      </c>
      <c r="N7273">
        <f>Table1_2[[#This Row],[Value]]*2.5</f>
        <v>18138.164499999999</v>
      </c>
    </row>
    <row r="7274" spans="1:14" x14ac:dyDescent="0.25">
      <c r="A7274" s="1" t="s">
        <v>6</v>
      </c>
      <c r="B7274" s="1" t="s">
        <v>39</v>
      </c>
      <c r="C7274" s="1" t="s">
        <v>22</v>
      </c>
      <c r="D7274" s="1" t="s">
        <v>34</v>
      </c>
      <c r="E7274" s="1" t="s">
        <v>13</v>
      </c>
      <c r="F7274" s="1" t="s">
        <v>11</v>
      </c>
      <c r="G7274" s="1" t="s">
        <v>66</v>
      </c>
      <c r="H7274" s="1">
        <v>5</v>
      </c>
      <c r="I7274">
        <v>8765.4548000000013</v>
      </c>
      <c r="J7274" s="1">
        <f>SUMIFS(I:I,B:B,Table1_2[[#This Row],[Category Level 2]],D:D,Table1_2[[#This Row],[Brand]],E:E,Table1_2[[#This Row],[Region]],F:F,Table1_2[[#This Row],[Measure]],G:G,Table1_2[[#This Row],[Year]],H:H,"&lt;="&amp;Table1_2[[#This Row],[Month]])</f>
        <v>39816.244600000005</v>
      </c>
      <c r="K72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97439.787799999991</v>
      </c>
      <c r="N7274">
        <f>Table1_2[[#This Row],[Value]]*2.5</f>
        <v>21913.637000000002</v>
      </c>
    </row>
    <row r="7275" spans="1:14" x14ac:dyDescent="0.25">
      <c r="A7275" s="1" t="s">
        <v>6</v>
      </c>
      <c r="B7275" s="1" t="s">
        <v>39</v>
      </c>
      <c r="C7275" s="1" t="s">
        <v>22</v>
      </c>
      <c r="D7275" s="1" t="s">
        <v>34</v>
      </c>
      <c r="E7275" s="1" t="s">
        <v>13</v>
      </c>
      <c r="F7275" s="1" t="s">
        <v>11</v>
      </c>
      <c r="G7275" s="1" t="s">
        <v>66</v>
      </c>
      <c r="H7275" s="1">
        <v>6</v>
      </c>
      <c r="I7275">
        <v>8546.0292000000009</v>
      </c>
      <c r="J7275" s="1">
        <f>SUMIFS(I:I,B:B,Table1_2[[#This Row],[Category Level 2]],D:D,Table1_2[[#This Row],[Brand]],E:E,Table1_2[[#This Row],[Region]],F:F,Table1_2[[#This Row],[Measure]],G:G,Table1_2[[#This Row],[Year]],H:H,"&lt;="&amp;Table1_2[[#This Row],[Month]])</f>
        <v>48362.27380000001</v>
      </c>
      <c r="K72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97762.689400000003</v>
      </c>
      <c r="N7275">
        <f>Table1_2[[#This Row],[Value]]*2.5</f>
        <v>21365.073000000004</v>
      </c>
    </row>
    <row r="7276" spans="1:14" x14ac:dyDescent="0.25">
      <c r="A7276" s="1" t="s">
        <v>6</v>
      </c>
      <c r="B7276" s="1" t="s">
        <v>39</v>
      </c>
      <c r="C7276" s="1" t="s">
        <v>22</v>
      </c>
      <c r="D7276" s="1" t="s">
        <v>34</v>
      </c>
      <c r="E7276" s="1" t="s">
        <v>13</v>
      </c>
      <c r="F7276" s="1" t="s">
        <v>11</v>
      </c>
      <c r="G7276" s="1" t="s">
        <v>66</v>
      </c>
      <c r="H7276" s="1">
        <v>7</v>
      </c>
      <c r="I7276">
        <v>8574.4290000000001</v>
      </c>
      <c r="J7276" s="1">
        <f>SUMIFS(I:I,B:B,Table1_2[[#This Row],[Category Level 2]],D:D,Table1_2[[#This Row],[Brand]],E:E,Table1_2[[#This Row],[Region]],F:F,Table1_2[[#This Row],[Measure]],G:G,Table1_2[[#This Row],[Year]],H:H,"&lt;="&amp;Table1_2[[#This Row],[Month]])</f>
        <v>56936.702800000014</v>
      </c>
      <c r="K72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97507.082400000014</v>
      </c>
      <c r="N7276">
        <f>Table1_2[[#This Row],[Value]]*2.5</f>
        <v>21436.072500000002</v>
      </c>
    </row>
    <row r="7277" spans="1:14" x14ac:dyDescent="0.25">
      <c r="A7277" s="1" t="s">
        <v>6</v>
      </c>
      <c r="B7277" s="1" t="s">
        <v>39</v>
      </c>
      <c r="C7277" s="1" t="s">
        <v>22</v>
      </c>
      <c r="D7277" s="1" t="s">
        <v>34</v>
      </c>
      <c r="E7277" s="1" t="s">
        <v>13</v>
      </c>
      <c r="F7277" s="1" t="s">
        <v>11</v>
      </c>
      <c r="G7277" s="1" t="s">
        <v>66</v>
      </c>
      <c r="H7277" s="1">
        <v>8</v>
      </c>
      <c r="I7277">
        <v>8060.2245999999996</v>
      </c>
      <c r="J7277" s="1">
        <f>SUMIFS(I:I,B:B,Table1_2[[#This Row],[Category Level 2]],D:D,Table1_2[[#This Row],[Brand]],E:E,Table1_2[[#This Row],[Region]],F:F,Table1_2[[#This Row],[Measure]],G:G,Table1_2[[#This Row],[Year]],H:H,"&lt;="&amp;Table1_2[[#This Row],[Month]])</f>
        <v>64996.927400000015</v>
      </c>
      <c r="K72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98041.378600000025</v>
      </c>
      <c r="N7277">
        <f>Table1_2[[#This Row],[Value]]*2.5</f>
        <v>20150.5615</v>
      </c>
    </row>
    <row r="7278" spans="1:14" x14ac:dyDescent="0.25">
      <c r="A7278" s="1" t="s">
        <v>6</v>
      </c>
      <c r="B7278" s="1" t="s">
        <v>39</v>
      </c>
      <c r="C7278" s="1" t="s">
        <v>22</v>
      </c>
      <c r="D7278" s="1" t="s">
        <v>34</v>
      </c>
      <c r="E7278" s="1" t="s">
        <v>13</v>
      </c>
      <c r="F7278" s="1" t="s">
        <v>11</v>
      </c>
      <c r="G7278" s="1" t="s">
        <v>66</v>
      </c>
      <c r="H7278" s="1">
        <v>9</v>
      </c>
      <c r="I7278">
        <v>8437.6641999999993</v>
      </c>
      <c r="J7278" s="1">
        <f>SUMIFS(I:I,B:B,Table1_2[[#This Row],[Category Level 2]],D:D,Table1_2[[#This Row],[Brand]],E:E,Table1_2[[#This Row],[Region]],F:F,Table1_2[[#This Row],[Measure]],G:G,Table1_2[[#This Row],[Year]],H:H,"&lt;="&amp;Table1_2[[#This Row],[Month]])</f>
        <v>73434.591600000014</v>
      </c>
      <c r="K72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98151.542000000016</v>
      </c>
      <c r="N7278">
        <f>Table1_2[[#This Row],[Value]]*2.5</f>
        <v>21094.160499999998</v>
      </c>
    </row>
    <row r="7279" spans="1:14" x14ac:dyDescent="0.25">
      <c r="A7279" s="1" t="s">
        <v>6</v>
      </c>
      <c r="B7279" s="1" t="s">
        <v>39</v>
      </c>
      <c r="C7279" s="1" t="s">
        <v>22</v>
      </c>
      <c r="D7279" s="1" t="s">
        <v>34</v>
      </c>
      <c r="E7279" s="1" t="s">
        <v>13</v>
      </c>
      <c r="F7279" s="1" t="s">
        <v>11</v>
      </c>
      <c r="G7279" s="1" t="s">
        <v>66</v>
      </c>
      <c r="H7279" s="1">
        <v>10</v>
      </c>
      <c r="I7279">
        <v>8832.1165999999994</v>
      </c>
      <c r="J7279" s="1">
        <f>SUMIFS(I:I,B:B,Table1_2[[#This Row],[Category Level 2]],D:D,Table1_2[[#This Row],[Brand]],E:E,Table1_2[[#This Row],[Region]],F:F,Table1_2[[#This Row],[Measure]],G:G,Table1_2[[#This Row],[Year]],H:H,"&lt;="&amp;Table1_2[[#This Row],[Month]])</f>
        <v>82266.708200000008</v>
      </c>
      <c r="K72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98517.295400000003</v>
      </c>
      <c r="N7279">
        <f>Table1_2[[#This Row],[Value]]*2.5</f>
        <v>22080.291499999999</v>
      </c>
    </row>
    <row r="7280" spans="1:14" x14ac:dyDescent="0.25">
      <c r="A7280" s="1" t="s">
        <v>6</v>
      </c>
      <c r="B7280" s="1" t="s">
        <v>39</v>
      </c>
      <c r="C7280" s="1" t="s">
        <v>22</v>
      </c>
      <c r="D7280" s="1" t="s">
        <v>34</v>
      </c>
      <c r="E7280" s="1" t="s">
        <v>13</v>
      </c>
      <c r="F7280" s="1" t="s">
        <v>11</v>
      </c>
      <c r="G7280" s="1" t="s">
        <v>66</v>
      </c>
      <c r="H7280" s="1">
        <v>11</v>
      </c>
      <c r="I7280">
        <v>8033.7146000000012</v>
      </c>
      <c r="J7280" s="1">
        <f>SUMIFS(I:I,B:B,Table1_2[[#This Row],[Category Level 2]],D:D,Table1_2[[#This Row],[Brand]],E:E,Table1_2[[#This Row],[Region]],F:F,Table1_2[[#This Row],[Measure]],G:G,Table1_2[[#This Row],[Year]],H:H,"&lt;="&amp;Table1_2[[#This Row],[Month]])</f>
        <v>90300.422800000015</v>
      </c>
      <c r="K72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98831.008400000021</v>
      </c>
      <c r="N7280">
        <f>Table1_2[[#This Row],[Value]]*2.5</f>
        <v>20084.286500000002</v>
      </c>
    </row>
    <row r="7281" spans="1:14" x14ac:dyDescent="0.25">
      <c r="A7281" s="1" t="s">
        <v>6</v>
      </c>
      <c r="B7281" s="1" t="s">
        <v>39</v>
      </c>
      <c r="C7281" s="1" t="s">
        <v>22</v>
      </c>
      <c r="D7281" s="1" t="s">
        <v>34</v>
      </c>
      <c r="E7281" s="1" t="s">
        <v>13</v>
      </c>
      <c r="F7281" s="1" t="s">
        <v>11</v>
      </c>
      <c r="G7281" s="1" t="s">
        <v>66</v>
      </c>
      <c r="H7281" s="1">
        <v>12</v>
      </c>
      <c r="I7281">
        <v>8871.2186000000002</v>
      </c>
      <c r="J7281" s="1">
        <f>SUMIFS(I:I,B:B,Table1_2[[#This Row],[Category Level 2]],D:D,Table1_2[[#This Row],[Brand]],E:E,Table1_2[[#This Row],[Region]],F:F,Table1_2[[#This Row],[Measure]],G:G,Table1_2[[#This Row],[Year]],H:H,"&lt;="&amp;Table1_2[[#This Row],[Month]])</f>
        <v>99171.641400000022</v>
      </c>
      <c r="K72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99171.641400000022</v>
      </c>
      <c r="N7281">
        <f>Table1_2[[#This Row],[Value]]*2.5</f>
        <v>22178.0465</v>
      </c>
    </row>
    <row r="7282" spans="1:14" x14ac:dyDescent="0.25">
      <c r="A7282" s="1" t="s">
        <v>6</v>
      </c>
      <c r="B7282" s="1" t="s">
        <v>39</v>
      </c>
      <c r="C7282" s="1" t="s">
        <v>22</v>
      </c>
      <c r="D7282" s="1" t="s">
        <v>34</v>
      </c>
      <c r="E7282" s="1" t="s">
        <v>13</v>
      </c>
      <c r="F7282" s="1" t="s">
        <v>11</v>
      </c>
      <c r="G7282" s="1" t="s">
        <v>67</v>
      </c>
      <c r="H7282" s="1">
        <v>1</v>
      </c>
      <c r="I7282">
        <v>8644.3430000000008</v>
      </c>
      <c r="J7282" s="1">
        <f>SUMIFS(I:I,B:B,Table1_2[[#This Row],[Category Level 2]],D:D,Table1_2[[#This Row],[Brand]],E:E,Table1_2[[#This Row],[Region]],F:F,Table1_2[[#This Row],[Measure]],G:G,Table1_2[[#This Row],[Year]],H:H,"&lt;="&amp;Table1_2[[#This Row],[Month]])</f>
        <v>8644.3430000000008</v>
      </c>
      <c r="K72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99414.503599999996</v>
      </c>
      <c r="N7282">
        <f>Table1_2[[#This Row],[Value]]*2.5</f>
        <v>21610.857500000002</v>
      </c>
    </row>
    <row r="7283" spans="1:14" x14ac:dyDescent="0.25">
      <c r="A7283" s="1" t="s">
        <v>6</v>
      </c>
      <c r="B7283" s="1" t="s">
        <v>39</v>
      </c>
      <c r="C7283" s="1" t="s">
        <v>22</v>
      </c>
      <c r="D7283" s="1" t="s">
        <v>34</v>
      </c>
      <c r="E7283" s="1" t="s">
        <v>13</v>
      </c>
      <c r="F7283" s="1" t="s">
        <v>11</v>
      </c>
      <c r="G7283" s="1" t="s">
        <v>67</v>
      </c>
      <c r="H7283" s="1">
        <v>2</v>
      </c>
      <c r="I7283">
        <v>9070.8433999999997</v>
      </c>
      <c r="J7283" s="1">
        <f>SUMIFS(I:I,B:B,Table1_2[[#This Row],[Category Level 2]],D:D,Table1_2[[#This Row],[Brand]],E:E,Table1_2[[#This Row],[Region]],F:F,Table1_2[[#This Row],[Measure]],G:G,Table1_2[[#This Row],[Year]],H:H,"&lt;="&amp;Table1_2[[#This Row],[Month]])</f>
        <v>17715.186399999999</v>
      </c>
      <c r="K72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101439.41480000003</v>
      </c>
      <c r="N7283">
        <f>Table1_2[[#This Row],[Value]]*2.5</f>
        <v>22677.108499999998</v>
      </c>
    </row>
    <row r="7284" spans="1:14" x14ac:dyDescent="0.25">
      <c r="A7284" s="1" t="s">
        <v>6</v>
      </c>
      <c r="B7284" s="1" t="s">
        <v>39</v>
      </c>
      <c r="C7284" s="1" t="s">
        <v>22</v>
      </c>
      <c r="D7284" s="1" t="s">
        <v>34</v>
      </c>
      <c r="E7284" s="1" t="s">
        <v>13</v>
      </c>
      <c r="F7284" s="1" t="s">
        <v>11</v>
      </c>
      <c r="G7284" s="1" t="s">
        <v>67</v>
      </c>
      <c r="H7284" s="1">
        <v>3</v>
      </c>
      <c r="I7284">
        <v>9453.844000000001</v>
      </c>
      <c r="J7284" s="1">
        <f>SUMIFS(I:I,B:B,Table1_2[[#This Row],[Category Level 2]],D:D,Table1_2[[#This Row],[Brand]],E:E,Table1_2[[#This Row],[Region]],F:F,Table1_2[[#This Row],[Measure]],G:G,Table1_2[[#This Row],[Year]],H:H,"&lt;="&amp;Table1_2[[#This Row],[Month]])</f>
        <v>27169.0304</v>
      </c>
      <c r="K72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102545.14780000002</v>
      </c>
      <c r="N7284">
        <f>Table1_2[[#This Row],[Value]]*2.5</f>
        <v>23634.61</v>
      </c>
    </row>
    <row r="7285" spans="1:14" x14ac:dyDescent="0.25">
      <c r="A7285" s="1" t="s">
        <v>6</v>
      </c>
      <c r="B7285" s="1" t="s">
        <v>39</v>
      </c>
      <c r="C7285" s="1" t="s">
        <v>22</v>
      </c>
      <c r="D7285" s="1" t="s">
        <v>34</v>
      </c>
      <c r="E7285" s="1" t="s">
        <v>13</v>
      </c>
      <c r="F7285" s="1" t="s">
        <v>12</v>
      </c>
      <c r="G7285" s="1" t="s">
        <v>62</v>
      </c>
      <c r="H7285" s="1">
        <v>1</v>
      </c>
      <c r="I7285">
        <v>38505.4496</v>
      </c>
      <c r="J7285" s="1">
        <f>SUMIFS(I:I,B:B,Table1_2[[#This Row],[Category Level 2]],D:D,Table1_2[[#This Row],[Brand]],E:E,Table1_2[[#This Row],[Region]],F:F,Table1_2[[#This Row],[Measure]],G:G,Table1_2[[#This Row],[Year]],H:H,"&lt;="&amp;Table1_2[[#This Row],[Month]])</f>
        <v>38505.4496</v>
      </c>
      <c r="K72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38505.4496</v>
      </c>
      <c r="N7285">
        <f>Table1_2[[#This Row],[Value]]*2.5</f>
        <v>96263.623999999996</v>
      </c>
    </row>
    <row r="7286" spans="1:14" x14ac:dyDescent="0.25">
      <c r="A7286" s="1" t="s">
        <v>6</v>
      </c>
      <c r="B7286" s="1" t="s">
        <v>39</v>
      </c>
      <c r="C7286" s="1" t="s">
        <v>22</v>
      </c>
      <c r="D7286" s="1" t="s">
        <v>34</v>
      </c>
      <c r="E7286" s="1" t="s">
        <v>13</v>
      </c>
      <c r="F7286" s="1" t="s">
        <v>12</v>
      </c>
      <c r="G7286" s="1" t="s">
        <v>62</v>
      </c>
      <c r="H7286" s="1">
        <v>2</v>
      </c>
      <c r="I7286">
        <v>31796.611199999999</v>
      </c>
      <c r="J7286" s="1">
        <f>SUMIFS(I:I,B:B,Table1_2[[#This Row],[Category Level 2]],D:D,Table1_2[[#This Row],[Brand]],E:E,Table1_2[[#This Row],[Region]],F:F,Table1_2[[#This Row],[Measure]],G:G,Table1_2[[#This Row],[Year]],H:H,"&lt;="&amp;Table1_2[[#This Row],[Month]])</f>
        <v>70302.060800000007</v>
      </c>
      <c r="K72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70302.060800000007</v>
      </c>
      <c r="N7286">
        <f>Table1_2[[#This Row],[Value]]*2.5</f>
        <v>79491.527999999991</v>
      </c>
    </row>
    <row r="7287" spans="1:14" x14ac:dyDescent="0.25">
      <c r="A7287" s="1" t="s">
        <v>6</v>
      </c>
      <c r="B7287" s="1" t="s">
        <v>39</v>
      </c>
      <c r="C7287" s="1" t="s">
        <v>22</v>
      </c>
      <c r="D7287" s="1" t="s">
        <v>34</v>
      </c>
      <c r="E7287" s="1" t="s">
        <v>13</v>
      </c>
      <c r="F7287" s="1" t="s">
        <v>12</v>
      </c>
      <c r="G7287" s="1" t="s">
        <v>62</v>
      </c>
      <c r="H7287" s="1">
        <v>3</v>
      </c>
      <c r="I7287">
        <v>40875.086200000005</v>
      </c>
      <c r="J7287" s="1">
        <f>SUMIFS(I:I,B:B,Table1_2[[#This Row],[Category Level 2]],D:D,Table1_2[[#This Row],[Brand]],E:E,Table1_2[[#This Row],[Region]],F:F,Table1_2[[#This Row],[Measure]],G:G,Table1_2[[#This Row],[Year]],H:H,"&lt;="&amp;Table1_2[[#This Row],[Month]])</f>
        <v>111177.14700000001</v>
      </c>
      <c r="K72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111177.14700000001</v>
      </c>
      <c r="N7287">
        <f>Table1_2[[#This Row],[Value]]*2.5</f>
        <v>102187.71550000002</v>
      </c>
    </row>
    <row r="7288" spans="1:14" x14ac:dyDescent="0.25">
      <c r="A7288" s="1" t="s">
        <v>6</v>
      </c>
      <c r="B7288" s="1" t="s">
        <v>39</v>
      </c>
      <c r="C7288" s="1" t="s">
        <v>22</v>
      </c>
      <c r="D7288" s="1" t="s">
        <v>34</v>
      </c>
      <c r="E7288" s="1" t="s">
        <v>13</v>
      </c>
      <c r="F7288" s="1" t="s">
        <v>12</v>
      </c>
      <c r="G7288" s="1" t="s">
        <v>62</v>
      </c>
      <c r="H7288" s="1">
        <v>4</v>
      </c>
      <c r="I7288">
        <v>32566.076000000001</v>
      </c>
      <c r="J7288" s="1">
        <f>SUMIFS(I:I,B:B,Table1_2[[#This Row],[Category Level 2]],D:D,Table1_2[[#This Row],[Brand]],E:E,Table1_2[[#This Row],[Region]],F:F,Table1_2[[#This Row],[Measure]],G:G,Table1_2[[#This Row],[Year]],H:H,"&lt;="&amp;Table1_2[[#This Row],[Month]])</f>
        <v>143743.223</v>
      </c>
      <c r="K72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143743.223</v>
      </c>
      <c r="N7288">
        <f>Table1_2[[#This Row],[Value]]*2.5</f>
        <v>81415.19</v>
      </c>
    </row>
    <row r="7289" spans="1:14" x14ac:dyDescent="0.25">
      <c r="A7289" s="1" t="s">
        <v>6</v>
      </c>
      <c r="B7289" s="1" t="s">
        <v>39</v>
      </c>
      <c r="C7289" s="1" t="s">
        <v>22</v>
      </c>
      <c r="D7289" s="1" t="s">
        <v>34</v>
      </c>
      <c r="E7289" s="1" t="s">
        <v>13</v>
      </c>
      <c r="F7289" s="1" t="s">
        <v>12</v>
      </c>
      <c r="G7289" s="1" t="s">
        <v>62</v>
      </c>
      <c r="H7289" s="1">
        <v>5</v>
      </c>
      <c r="I7289">
        <v>38477.1702</v>
      </c>
      <c r="J7289" s="1">
        <f>SUMIFS(I:I,B:B,Table1_2[[#This Row],[Category Level 2]],D:D,Table1_2[[#This Row],[Brand]],E:E,Table1_2[[#This Row],[Region]],F:F,Table1_2[[#This Row],[Measure]],G:G,Table1_2[[#This Row],[Year]],H:H,"&lt;="&amp;Table1_2[[#This Row],[Month]])</f>
        <v>182220.39319999999</v>
      </c>
      <c r="K72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182220.39319999999</v>
      </c>
      <c r="N7289">
        <f>Table1_2[[#This Row],[Value]]*2.5</f>
        <v>96192.925499999998</v>
      </c>
    </row>
    <row r="7290" spans="1:14" x14ac:dyDescent="0.25">
      <c r="A7290" s="1" t="s">
        <v>6</v>
      </c>
      <c r="B7290" s="1" t="s">
        <v>39</v>
      </c>
      <c r="C7290" s="1" t="s">
        <v>22</v>
      </c>
      <c r="D7290" s="1" t="s">
        <v>34</v>
      </c>
      <c r="E7290" s="1" t="s">
        <v>13</v>
      </c>
      <c r="F7290" s="1" t="s">
        <v>12</v>
      </c>
      <c r="G7290" s="1" t="s">
        <v>62</v>
      </c>
      <c r="H7290" s="1">
        <v>6</v>
      </c>
      <c r="I7290">
        <v>38434.847800000003</v>
      </c>
      <c r="J7290" s="1">
        <f>SUMIFS(I:I,B:B,Table1_2[[#This Row],[Category Level 2]],D:D,Table1_2[[#This Row],[Brand]],E:E,Table1_2[[#This Row],[Region]],F:F,Table1_2[[#This Row],[Measure]],G:G,Table1_2[[#This Row],[Year]],H:H,"&lt;="&amp;Table1_2[[#This Row],[Month]])</f>
        <v>220655.24099999998</v>
      </c>
      <c r="K72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220655.24099999998</v>
      </c>
      <c r="N7290">
        <f>Table1_2[[#This Row],[Value]]*2.5</f>
        <v>96087.119500000001</v>
      </c>
    </row>
    <row r="7291" spans="1:14" x14ac:dyDescent="0.25">
      <c r="A7291" s="1" t="s">
        <v>6</v>
      </c>
      <c r="B7291" s="1" t="s">
        <v>39</v>
      </c>
      <c r="C7291" s="1" t="s">
        <v>22</v>
      </c>
      <c r="D7291" s="1" t="s">
        <v>34</v>
      </c>
      <c r="E7291" s="1" t="s">
        <v>13</v>
      </c>
      <c r="F7291" s="1" t="s">
        <v>12</v>
      </c>
      <c r="G7291" s="1" t="s">
        <v>62</v>
      </c>
      <c r="H7291" s="1">
        <v>7</v>
      </c>
      <c r="I7291">
        <v>38850.942800000004</v>
      </c>
      <c r="J7291" s="1">
        <f>SUMIFS(I:I,B:B,Table1_2[[#This Row],[Category Level 2]],D:D,Table1_2[[#This Row],[Brand]],E:E,Table1_2[[#This Row],[Region]],F:F,Table1_2[[#This Row],[Measure]],G:G,Table1_2[[#This Row],[Year]],H:H,"&lt;="&amp;Table1_2[[#This Row],[Month]])</f>
        <v>259506.1838</v>
      </c>
      <c r="K72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259506.1838</v>
      </c>
      <c r="N7291">
        <f>Table1_2[[#This Row],[Value]]*2.5</f>
        <v>97127.357000000018</v>
      </c>
    </row>
    <row r="7292" spans="1:14" x14ac:dyDescent="0.25">
      <c r="A7292" s="1" t="s">
        <v>6</v>
      </c>
      <c r="B7292" s="1" t="s">
        <v>39</v>
      </c>
      <c r="C7292" s="1" t="s">
        <v>22</v>
      </c>
      <c r="D7292" s="1" t="s">
        <v>34</v>
      </c>
      <c r="E7292" s="1" t="s">
        <v>13</v>
      </c>
      <c r="F7292" s="1" t="s">
        <v>12</v>
      </c>
      <c r="G7292" s="1" t="s">
        <v>62</v>
      </c>
      <c r="H7292" s="1">
        <v>8</v>
      </c>
      <c r="I7292">
        <v>36538.733399999997</v>
      </c>
      <c r="J7292" s="1">
        <f>SUMIFS(I:I,B:B,Table1_2[[#This Row],[Category Level 2]],D:D,Table1_2[[#This Row],[Brand]],E:E,Table1_2[[#This Row],[Region]],F:F,Table1_2[[#This Row],[Measure]],G:G,Table1_2[[#This Row],[Year]],H:H,"&lt;="&amp;Table1_2[[#This Row],[Month]])</f>
        <v>296044.91720000003</v>
      </c>
      <c r="K72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296044.91720000003</v>
      </c>
      <c r="N7292">
        <f>Table1_2[[#This Row],[Value]]*2.5</f>
        <v>91346.833499999993</v>
      </c>
    </row>
    <row r="7293" spans="1:14" x14ac:dyDescent="0.25">
      <c r="A7293" s="1" t="s">
        <v>6</v>
      </c>
      <c r="B7293" s="1" t="s">
        <v>39</v>
      </c>
      <c r="C7293" s="1" t="s">
        <v>22</v>
      </c>
      <c r="D7293" s="1" t="s">
        <v>34</v>
      </c>
      <c r="E7293" s="1" t="s">
        <v>13</v>
      </c>
      <c r="F7293" s="1" t="s">
        <v>12</v>
      </c>
      <c r="G7293" s="1" t="s">
        <v>62</v>
      </c>
      <c r="H7293" s="1">
        <v>9</v>
      </c>
      <c r="I7293">
        <v>33105.161200000002</v>
      </c>
      <c r="J7293" s="1">
        <f>SUMIFS(I:I,B:B,Table1_2[[#This Row],[Category Level 2]],D:D,Table1_2[[#This Row],[Brand]],E:E,Table1_2[[#This Row],[Region]],F:F,Table1_2[[#This Row],[Measure]],G:G,Table1_2[[#This Row],[Year]],H:H,"&lt;="&amp;Table1_2[[#This Row],[Month]])</f>
        <v>329150.0784</v>
      </c>
      <c r="K72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329150.0784</v>
      </c>
      <c r="N7293">
        <f>Table1_2[[#This Row],[Value]]*2.5</f>
        <v>82762.903000000006</v>
      </c>
    </row>
    <row r="7294" spans="1:14" x14ac:dyDescent="0.25">
      <c r="A7294" s="1" t="s">
        <v>6</v>
      </c>
      <c r="B7294" s="1" t="s">
        <v>39</v>
      </c>
      <c r="C7294" s="1" t="s">
        <v>22</v>
      </c>
      <c r="D7294" s="1" t="s">
        <v>34</v>
      </c>
      <c r="E7294" s="1" t="s">
        <v>13</v>
      </c>
      <c r="F7294" s="1" t="s">
        <v>12</v>
      </c>
      <c r="G7294" s="1" t="s">
        <v>62</v>
      </c>
      <c r="H7294" s="1">
        <v>10</v>
      </c>
      <c r="I7294">
        <v>42508.631999999998</v>
      </c>
      <c r="J7294" s="1">
        <f>SUMIFS(I:I,B:B,Table1_2[[#This Row],[Category Level 2]],D:D,Table1_2[[#This Row],[Brand]],E:E,Table1_2[[#This Row],[Region]],F:F,Table1_2[[#This Row],[Measure]],G:G,Table1_2[[#This Row],[Year]],H:H,"&lt;="&amp;Table1_2[[#This Row],[Month]])</f>
        <v>371658.71039999998</v>
      </c>
      <c r="K72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371658.71039999998</v>
      </c>
      <c r="N7294">
        <f>Table1_2[[#This Row],[Value]]*2.5</f>
        <v>106271.57999999999</v>
      </c>
    </row>
    <row r="7295" spans="1:14" x14ac:dyDescent="0.25">
      <c r="A7295" s="1" t="s">
        <v>6</v>
      </c>
      <c r="B7295" s="1" t="s">
        <v>39</v>
      </c>
      <c r="C7295" s="1" t="s">
        <v>22</v>
      </c>
      <c r="D7295" s="1" t="s">
        <v>34</v>
      </c>
      <c r="E7295" s="1" t="s">
        <v>13</v>
      </c>
      <c r="F7295" s="1" t="s">
        <v>12</v>
      </c>
      <c r="G7295" s="1" t="s">
        <v>62</v>
      </c>
      <c r="H7295" s="1">
        <v>11</v>
      </c>
      <c r="I7295">
        <v>35134.026599999997</v>
      </c>
      <c r="J7295" s="1">
        <f>SUMIFS(I:I,B:B,Table1_2[[#This Row],[Category Level 2]],D:D,Table1_2[[#This Row],[Brand]],E:E,Table1_2[[#This Row],[Region]],F:F,Table1_2[[#This Row],[Measure]],G:G,Table1_2[[#This Row],[Year]],H:H,"&lt;="&amp;Table1_2[[#This Row],[Month]])</f>
        <v>406792.73699999996</v>
      </c>
      <c r="K72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406792.73699999996</v>
      </c>
      <c r="N7295">
        <f>Table1_2[[#This Row],[Value]]*2.5</f>
        <v>87835.066499999986</v>
      </c>
    </row>
    <row r="7296" spans="1:14" x14ac:dyDescent="0.25">
      <c r="A7296" s="1" t="s">
        <v>6</v>
      </c>
      <c r="B7296" s="1" t="s">
        <v>39</v>
      </c>
      <c r="C7296" s="1" t="s">
        <v>22</v>
      </c>
      <c r="D7296" s="1" t="s">
        <v>34</v>
      </c>
      <c r="E7296" s="1" t="s">
        <v>13</v>
      </c>
      <c r="F7296" s="1" t="s">
        <v>12</v>
      </c>
      <c r="G7296" s="1" t="s">
        <v>62</v>
      </c>
      <c r="H7296" s="1">
        <v>12</v>
      </c>
      <c r="I7296">
        <v>35498.456400000003</v>
      </c>
      <c r="J7296" s="1">
        <f>SUMIFS(I:I,B:B,Table1_2[[#This Row],[Category Level 2]],D:D,Table1_2[[#This Row],[Brand]],E:E,Table1_2[[#This Row],[Region]],F:F,Table1_2[[#This Row],[Measure]],G:G,Table1_2[[#This Row],[Year]],H:H,"&lt;="&amp;Table1_2[[#This Row],[Month]])</f>
        <v>442291.19339999999</v>
      </c>
      <c r="K72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442291.19339999999</v>
      </c>
      <c r="N7296">
        <f>Table1_2[[#This Row],[Value]]*2.5</f>
        <v>88746.141000000003</v>
      </c>
    </row>
    <row r="7297" spans="1:14" x14ac:dyDescent="0.25">
      <c r="A7297" s="1" t="s">
        <v>6</v>
      </c>
      <c r="B7297" s="1" t="s">
        <v>39</v>
      </c>
      <c r="C7297" s="1" t="s">
        <v>22</v>
      </c>
      <c r="D7297" s="1" t="s">
        <v>34</v>
      </c>
      <c r="E7297" s="1" t="s">
        <v>13</v>
      </c>
      <c r="F7297" s="1" t="s">
        <v>12</v>
      </c>
      <c r="G7297" s="1" t="s">
        <v>63</v>
      </c>
      <c r="H7297" s="1">
        <v>1</v>
      </c>
      <c r="I7297">
        <v>34358.109199999999</v>
      </c>
      <c r="J7297" s="1">
        <f>SUMIFS(I:I,B:B,Table1_2[[#This Row],[Category Level 2]],D:D,Table1_2[[#This Row],[Brand]],E:E,Table1_2[[#This Row],[Region]],F:F,Table1_2[[#This Row],[Measure]],G:G,Table1_2[[#This Row],[Year]],H:H,"&lt;="&amp;Table1_2[[#This Row],[Month]])</f>
        <v>34358.109199999999</v>
      </c>
      <c r="K72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438143.853</v>
      </c>
      <c r="N7297">
        <f>Table1_2[[#This Row],[Value]]*2.5</f>
        <v>85895.273000000001</v>
      </c>
    </row>
    <row r="7298" spans="1:14" x14ac:dyDescent="0.25">
      <c r="A7298" s="1" t="s">
        <v>6</v>
      </c>
      <c r="B7298" s="1" t="s">
        <v>39</v>
      </c>
      <c r="C7298" s="1" t="s">
        <v>22</v>
      </c>
      <c r="D7298" s="1" t="s">
        <v>34</v>
      </c>
      <c r="E7298" s="1" t="s">
        <v>13</v>
      </c>
      <c r="F7298" s="1" t="s">
        <v>12</v>
      </c>
      <c r="G7298" s="1" t="s">
        <v>63</v>
      </c>
      <c r="H7298" s="1">
        <v>2</v>
      </c>
      <c r="I7298">
        <v>32495.743199999997</v>
      </c>
      <c r="J7298" s="1">
        <f>SUMIFS(I:I,B:B,Table1_2[[#This Row],[Category Level 2]],D:D,Table1_2[[#This Row],[Brand]],E:E,Table1_2[[#This Row],[Region]],F:F,Table1_2[[#This Row],[Measure]],G:G,Table1_2[[#This Row],[Year]],H:H,"&lt;="&amp;Table1_2[[#This Row],[Month]])</f>
        <v>66853.852400000003</v>
      </c>
      <c r="K72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438842.98499999999</v>
      </c>
      <c r="N7298">
        <f>Table1_2[[#This Row],[Value]]*2.5</f>
        <v>81239.357999999993</v>
      </c>
    </row>
    <row r="7299" spans="1:14" x14ac:dyDescent="0.25">
      <c r="A7299" s="1" t="s">
        <v>6</v>
      </c>
      <c r="B7299" s="1" t="s">
        <v>39</v>
      </c>
      <c r="C7299" s="1" t="s">
        <v>22</v>
      </c>
      <c r="D7299" s="1" t="s">
        <v>34</v>
      </c>
      <c r="E7299" s="1" t="s">
        <v>13</v>
      </c>
      <c r="F7299" s="1" t="s">
        <v>12</v>
      </c>
      <c r="G7299" s="1" t="s">
        <v>63</v>
      </c>
      <c r="H7299" s="1">
        <v>3</v>
      </c>
      <c r="I7299">
        <v>32736.206200000001</v>
      </c>
      <c r="J7299" s="1">
        <f>SUMIFS(I:I,B:B,Table1_2[[#This Row],[Category Level 2]],D:D,Table1_2[[#This Row],[Brand]],E:E,Table1_2[[#This Row],[Region]],F:F,Table1_2[[#This Row],[Measure]],G:G,Table1_2[[#This Row],[Year]],H:H,"&lt;="&amp;Table1_2[[#This Row],[Month]])</f>
        <v>99590.058600000004</v>
      </c>
      <c r="K72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430704.10499999998</v>
      </c>
      <c r="N7299">
        <f>Table1_2[[#This Row],[Value]]*2.5</f>
        <v>81840.515500000009</v>
      </c>
    </row>
    <row r="7300" spans="1:14" x14ac:dyDescent="0.25">
      <c r="A7300" s="1" t="s">
        <v>6</v>
      </c>
      <c r="B7300" s="1" t="s">
        <v>39</v>
      </c>
      <c r="C7300" s="1" t="s">
        <v>22</v>
      </c>
      <c r="D7300" s="1" t="s">
        <v>34</v>
      </c>
      <c r="E7300" s="1" t="s">
        <v>13</v>
      </c>
      <c r="F7300" s="1" t="s">
        <v>12</v>
      </c>
      <c r="G7300" s="1" t="s">
        <v>63</v>
      </c>
      <c r="H7300" s="1">
        <v>4</v>
      </c>
      <c r="I7300">
        <v>32553.560999999998</v>
      </c>
      <c r="J7300" s="1">
        <f>SUMIFS(I:I,B:B,Table1_2[[#This Row],[Category Level 2]],D:D,Table1_2[[#This Row],[Brand]],E:E,Table1_2[[#This Row],[Region]],F:F,Table1_2[[#This Row],[Measure]],G:G,Table1_2[[#This Row],[Year]],H:H,"&lt;="&amp;Table1_2[[#This Row],[Month]])</f>
        <v>132143.61960000001</v>
      </c>
      <c r="K73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430691.59000000008</v>
      </c>
      <c r="N7300">
        <f>Table1_2[[#This Row],[Value]]*2.5</f>
        <v>81383.902499999997</v>
      </c>
    </row>
    <row r="7301" spans="1:14" x14ac:dyDescent="0.25">
      <c r="A7301" s="1" t="s">
        <v>6</v>
      </c>
      <c r="B7301" s="1" t="s">
        <v>39</v>
      </c>
      <c r="C7301" s="1" t="s">
        <v>22</v>
      </c>
      <c r="D7301" s="1" t="s">
        <v>34</v>
      </c>
      <c r="E7301" s="1" t="s">
        <v>13</v>
      </c>
      <c r="F7301" s="1" t="s">
        <v>12</v>
      </c>
      <c r="G7301" s="1" t="s">
        <v>63</v>
      </c>
      <c r="H7301" s="1">
        <v>5</v>
      </c>
      <c r="I7301">
        <v>37503.938799999996</v>
      </c>
      <c r="J7301" s="1">
        <f>SUMIFS(I:I,B:B,Table1_2[[#This Row],[Category Level 2]],D:D,Table1_2[[#This Row],[Brand]],E:E,Table1_2[[#This Row],[Region]],F:F,Table1_2[[#This Row],[Measure]],G:G,Table1_2[[#This Row],[Year]],H:H,"&lt;="&amp;Table1_2[[#This Row],[Month]])</f>
        <v>169647.55840000001</v>
      </c>
      <c r="K73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429718.35859999998</v>
      </c>
      <c r="N7301">
        <f>Table1_2[[#This Row],[Value]]*2.5</f>
        <v>93759.846999999994</v>
      </c>
    </row>
    <row r="7302" spans="1:14" x14ac:dyDescent="0.25">
      <c r="A7302" s="1" t="s">
        <v>6</v>
      </c>
      <c r="B7302" s="1" t="s">
        <v>39</v>
      </c>
      <c r="C7302" s="1" t="s">
        <v>22</v>
      </c>
      <c r="D7302" s="1" t="s">
        <v>34</v>
      </c>
      <c r="E7302" s="1" t="s">
        <v>13</v>
      </c>
      <c r="F7302" s="1" t="s">
        <v>12</v>
      </c>
      <c r="G7302" s="1" t="s">
        <v>63</v>
      </c>
      <c r="H7302" s="1">
        <v>6</v>
      </c>
      <c r="I7302">
        <v>33586.6224</v>
      </c>
      <c r="J7302" s="1">
        <f>SUMIFS(I:I,B:B,Table1_2[[#This Row],[Category Level 2]],D:D,Table1_2[[#This Row],[Brand]],E:E,Table1_2[[#This Row],[Region]],F:F,Table1_2[[#This Row],[Measure]],G:G,Table1_2[[#This Row],[Year]],H:H,"&lt;="&amp;Table1_2[[#This Row],[Month]])</f>
        <v>203234.1808</v>
      </c>
      <c r="K73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424870.13319999998</v>
      </c>
      <c r="N7302">
        <f>Table1_2[[#This Row],[Value]]*2.5</f>
        <v>83966.555999999997</v>
      </c>
    </row>
    <row r="7303" spans="1:14" x14ac:dyDescent="0.25">
      <c r="A7303" s="1" t="s">
        <v>6</v>
      </c>
      <c r="B7303" s="1" t="s">
        <v>39</v>
      </c>
      <c r="C7303" s="1" t="s">
        <v>22</v>
      </c>
      <c r="D7303" s="1" t="s">
        <v>34</v>
      </c>
      <c r="E7303" s="1" t="s">
        <v>13</v>
      </c>
      <c r="F7303" s="1" t="s">
        <v>12</v>
      </c>
      <c r="G7303" s="1" t="s">
        <v>63</v>
      </c>
      <c r="H7303" s="1">
        <v>7</v>
      </c>
      <c r="I7303">
        <v>39553.847999999998</v>
      </c>
      <c r="J7303" s="1">
        <f>SUMIFS(I:I,B:B,Table1_2[[#This Row],[Category Level 2]],D:D,Table1_2[[#This Row],[Brand]],E:E,Table1_2[[#This Row],[Region]],F:F,Table1_2[[#This Row],[Measure]],G:G,Table1_2[[#This Row],[Year]],H:H,"&lt;="&amp;Table1_2[[#This Row],[Month]])</f>
        <v>242788.0288</v>
      </c>
      <c r="K73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425573.03839999996</v>
      </c>
      <c r="N7303">
        <f>Table1_2[[#This Row],[Value]]*2.5</f>
        <v>98884.62</v>
      </c>
    </row>
    <row r="7304" spans="1:14" x14ac:dyDescent="0.25">
      <c r="A7304" s="1" t="s">
        <v>6</v>
      </c>
      <c r="B7304" s="1" t="s">
        <v>39</v>
      </c>
      <c r="C7304" s="1" t="s">
        <v>22</v>
      </c>
      <c r="D7304" s="1" t="s">
        <v>34</v>
      </c>
      <c r="E7304" s="1" t="s">
        <v>13</v>
      </c>
      <c r="F7304" s="1" t="s">
        <v>12</v>
      </c>
      <c r="G7304" s="1" t="s">
        <v>63</v>
      </c>
      <c r="H7304" s="1">
        <v>8</v>
      </c>
      <c r="I7304">
        <v>39357.817999999999</v>
      </c>
      <c r="J7304" s="1">
        <f>SUMIFS(I:I,B:B,Table1_2[[#This Row],[Category Level 2]],D:D,Table1_2[[#This Row],[Brand]],E:E,Table1_2[[#This Row],[Region]],F:F,Table1_2[[#This Row],[Measure]],G:G,Table1_2[[#This Row],[Year]],H:H,"&lt;="&amp;Table1_2[[#This Row],[Month]])</f>
        <v>282145.8468</v>
      </c>
      <c r="K73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428392.12300000002</v>
      </c>
      <c r="N7304">
        <f>Table1_2[[#This Row],[Value]]*2.5</f>
        <v>98394.544999999998</v>
      </c>
    </row>
    <row r="7305" spans="1:14" x14ac:dyDescent="0.25">
      <c r="A7305" s="1" t="s">
        <v>6</v>
      </c>
      <c r="B7305" s="1" t="s">
        <v>39</v>
      </c>
      <c r="C7305" s="1" t="s">
        <v>22</v>
      </c>
      <c r="D7305" s="1" t="s">
        <v>34</v>
      </c>
      <c r="E7305" s="1" t="s">
        <v>13</v>
      </c>
      <c r="F7305" s="1" t="s">
        <v>12</v>
      </c>
      <c r="G7305" s="1" t="s">
        <v>63</v>
      </c>
      <c r="H7305" s="1">
        <v>9</v>
      </c>
      <c r="I7305">
        <v>38026.198799999998</v>
      </c>
      <c r="J7305" s="1">
        <f>SUMIFS(I:I,B:B,Table1_2[[#This Row],[Category Level 2]],D:D,Table1_2[[#This Row],[Brand]],E:E,Table1_2[[#This Row],[Region]],F:F,Table1_2[[#This Row],[Measure]],G:G,Table1_2[[#This Row],[Year]],H:H,"&lt;="&amp;Table1_2[[#This Row],[Month]])</f>
        <v>320172.04560000001</v>
      </c>
      <c r="K73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433313.1606</v>
      </c>
      <c r="N7305">
        <f>Table1_2[[#This Row],[Value]]*2.5</f>
        <v>95065.497000000003</v>
      </c>
    </row>
    <row r="7306" spans="1:14" x14ac:dyDescent="0.25">
      <c r="A7306" s="1" t="s">
        <v>6</v>
      </c>
      <c r="B7306" s="1" t="s">
        <v>39</v>
      </c>
      <c r="C7306" s="1" t="s">
        <v>22</v>
      </c>
      <c r="D7306" s="1" t="s">
        <v>34</v>
      </c>
      <c r="E7306" s="1" t="s">
        <v>13</v>
      </c>
      <c r="F7306" s="1" t="s">
        <v>12</v>
      </c>
      <c r="G7306" s="1" t="s">
        <v>63</v>
      </c>
      <c r="H7306" s="1">
        <v>10</v>
      </c>
      <c r="I7306">
        <v>48297.925199999998</v>
      </c>
      <c r="J7306" s="1">
        <f>SUMIFS(I:I,B:B,Table1_2[[#This Row],[Category Level 2]],D:D,Table1_2[[#This Row],[Brand]],E:E,Table1_2[[#This Row],[Region]],F:F,Table1_2[[#This Row],[Measure]],G:G,Table1_2[[#This Row],[Year]],H:H,"&lt;="&amp;Table1_2[[#This Row],[Month]])</f>
        <v>368469.97080000001</v>
      </c>
      <c r="K73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439102.45380000002</v>
      </c>
      <c r="N7306">
        <f>Table1_2[[#This Row],[Value]]*2.5</f>
        <v>120744.81299999999</v>
      </c>
    </row>
    <row r="7307" spans="1:14" x14ac:dyDescent="0.25">
      <c r="A7307" s="1" t="s">
        <v>6</v>
      </c>
      <c r="B7307" s="1" t="s">
        <v>39</v>
      </c>
      <c r="C7307" s="1" t="s">
        <v>22</v>
      </c>
      <c r="D7307" s="1" t="s">
        <v>34</v>
      </c>
      <c r="E7307" s="1" t="s">
        <v>13</v>
      </c>
      <c r="F7307" s="1" t="s">
        <v>12</v>
      </c>
      <c r="G7307" s="1" t="s">
        <v>63</v>
      </c>
      <c r="H7307" s="1">
        <v>11</v>
      </c>
      <c r="I7307">
        <v>41338.990600000005</v>
      </c>
      <c r="J7307" s="1">
        <f>SUMIFS(I:I,B:B,Table1_2[[#This Row],[Category Level 2]],D:D,Table1_2[[#This Row],[Brand]],E:E,Table1_2[[#This Row],[Region]],F:F,Table1_2[[#This Row],[Measure]],G:G,Table1_2[[#This Row],[Year]],H:H,"&lt;="&amp;Table1_2[[#This Row],[Month]])</f>
        <v>409808.96140000003</v>
      </c>
      <c r="K73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445307.41780000005</v>
      </c>
      <c r="N7307">
        <f>Table1_2[[#This Row],[Value]]*2.5</f>
        <v>103347.47650000002</v>
      </c>
    </row>
    <row r="7308" spans="1:14" x14ac:dyDescent="0.25">
      <c r="A7308" s="1" t="s">
        <v>6</v>
      </c>
      <c r="B7308" s="1" t="s">
        <v>39</v>
      </c>
      <c r="C7308" s="1" t="s">
        <v>22</v>
      </c>
      <c r="D7308" s="1" t="s">
        <v>34</v>
      </c>
      <c r="E7308" s="1" t="s">
        <v>13</v>
      </c>
      <c r="F7308" s="1" t="s">
        <v>12</v>
      </c>
      <c r="G7308" s="1" t="s">
        <v>63</v>
      </c>
      <c r="H7308" s="1">
        <v>12</v>
      </c>
      <c r="I7308">
        <v>40624.013000000006</v>
      </c>
      <c r="J7308" s="1">
        <f>SUMIFS(I:I,B:B,Table1_2[[#This Row],[Category Level 2]],D:D,Table1_2[[#This Row],[Brand]],E:E,Table1_2[[#This Row],[Region]],F:F,Table1_2[[#This Row],[Measure]],G:G,Table1_2[[#This Row],[Year]],H:H,"&lt;="&amp;Table1_2[[#This Row],[Month]])</f>
        <v>450432.97440000006</v>
      </c>
      <c r="K73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450432.97440000006</v>
      </c>
      <c r="N7308">
        <f>Table1_2[[#This Row],[Value]]*2.5</f>
        <v>101560.03250000002</v>
      </c>
    </row>
    <row r="7309" spans="1:14" x14ac:dyDescent="0.25">
      <c r="A7309" s="1" t="s">
        <v>6</v>
      </c>
      <c r="B7309" s="1" t="s">
        <v>39</v>
      </c>
      <c r="C7309" s="1" t="s">
        <v>22</v>
      </c>
      <c r="D7309" s="1" t="s">
        <v>34</v>
      </c>
      <c r="E7309" s="1" t="s">
        <v>13</v>
      </c>
      <c r="F7309" s="1" t="s">
        <v>12</v>
      </c>
      <c r="G7309" s="1" t="s">
        <v>64</v>
      </c>
      <c r="H7309" s="1">
        <v>1</v>
      </c>
      <c r="I7309">
        <v>40670.641199999998</v>
      </c>
      <c r="J7309" s="1">
        <f>SUMIFS(I:I,B:B,Table1_2[[#This Row],[Category Level 2]],D:D,Table1_2[[#This Row],[Brand]],E:E,Table1_2[[#This Row],[Region]],F:F,Table1_2[[#This Row],[Measure]],G:G,Table1_2[[#This Row],[Year]],H:H,"&lt;="&amp;Table1_2[[#This Row],[Month]])</f>
        <v>40670.641199999998</v>
      </c>
      <c r="K73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456745.50640000001</v>
      </c>
      <c r="N7309">
        <f>Table1_2[[#This Row],[Value]]*2.5</f>
        <v>101676.603</v>
      </c>
    </row>
    <row r="7310" spans="1:14" x14ac:dyDescent="0.25">
      <c r="A7310" s="1" t="s">
        <v>6</v>
      </c>
      <c r="B7310" s="1" t="s">
        <v>39</v>
      </c>
      <c r="C7310" s="1" t="s">
        <v>22</v>
      </c>
      <c r="D7310" s="1" t="s">
        <v>34</v>
      </c>
      <c r="E7310" s="1" t="s">
        <v>13</v>
      </c>
      <c r="F7310" s="1" t="s">
        <v>12</v>
      </c>
      <c r="G7310" s="1" t="s">
        <v>64</v>
      </c>
      <c r="H7310" s="1">
        <v>2</v>
      </c>
      <c r="I7310">
        <v>39348.206399999995</v>
      </c>
      <c r="J7310" s="1">
        <f>SUMIFS(I:I,B:B,Table1_2[[#This Row],[Category Level 2]],D:D,Table1_2[[#This Row],[Brand]],E:E,Table1_2[[#This Row],[Region]],F:F,Table1_2[[#This Row],[Measure]],G:G,Table1_2[[#This Row],[Year]],H:H,"&lt;="&amp;Table1_2[[#This Row],[Month]])</f>
        <v>80018.847599999994</v>
      </c>
      <c r="K73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463597.96959999995</v>
      </c>
      <c r="N7310">
        <f>Table1_2[[#This Row],[Value]]*2.5</f>
        <v>98370.515999999989</v>
      </c>
    </row>
    <row r="7311" spans="1:14" x14ac:dyDescent="0.25">
      <c r="A7311" s="1" t="s">
        <v>6</v>
      </c>
      <c r="B7311" s="1" t="s">
        <v>39</v>
      </c>
      <c r="C7311" s="1" t="s">
        <v>22</v>
      </c>
      <c r="D7311" s="1" t="s">
        <v>34</v>
      </c>
      <c r="E7311" s="1" t="s">
        <v>13</v>
      </c>
      <c r="F7311" s="1" t="s">
        <v>12</v>
      </c>
      <c r="G7311" s="1" t="s">
        <v>64</v>
      </c>
      <c r="H7311" s="1">
        <v>3</v>
      </c>
      <c r="I7311">
        <v>49216.157800000001</v>
      </c>
      <c r="J7311" s="1">
        <f>SUMIFS(I:I,B:B,Table1_2[[#This Row],[Category Level 2]],D:D,Table1_2[[#This Row],[Brand]],E:E,Table1_2[[#This Row],[Region]],F:F,Table1_2[[#This Row],[Measure]],G:G,Table1_2[[#This Row],[Year]],H:H,"&lt;="&amp;Table1_2[[#This Row],[Month]])</f>
        <v>129235.00539999999</v>
      </c>
      <c r="K73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480077.92119999998</v>
      </c>
      <c r="N7311">
        <f>Table1_2[[#This Row],[Value]]*2.5</f>
        <v>123040.39449999999</v>
      </c>
    </row>
    <row r="7312" spans="1:14" x14ac:dyDescent="0.25">
      <c r="A7312" s="1" t="s">
        <v>6</v>
      </c>
      <c r="B7312" s="1" t="s">
        <v>39</v>
      </c>
      <c r="C7312" s="1" t="s">
        <v>22</v>
      </c>
      <c r="D7312" s="1" t="s">
        <v>34</v>
      </c>
      <c r="E7312" s="1" t="s">
        <v>13</v>
      </c>
      <c r="F7312" s="1" t="s">
        <v>12</v>
      </c>
      <c r="G7312" s="1" t="s">
        <v>64</v>
      </c>
      <c r="H7312" s="1">
        <v>4</v>
      </c>
      <c r="I7312">
        <v>40444.367400000003</v>
      </c>
      <c r="J7312" s="1">
        <f>SUMIFS(I:I,B:B,Table1_2[[#This Row],[Category Level 2]],D:D,Table1_2[[#This Row],[Brand]],E:E,Table1_2[[#This Row],[Region]],F:F,Table1_2[[#This Row],[Measure]],G:G,Table1_2[[#This Row],[Year]],H:H,"&lt;="&amp;Table1_2[[#This Row],[Month]])</f>
        <v>169679.37280000001</v>
      </c>
      <c r="K73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487968.72759999998</v>
      </c>
      <c r="N7312">
        <f>Table1_2[[#This Row],[Value]]*2.5</f>
        <v>101110.9185</v>
      </c>
    </row>
    <row r="7313" spans="1:14" x14ac:dyDescent="0.25">
      <c r="A7313" s="1" t="s">
        <v>6</v>
      </c>
      <c r="B7313" s="1" t="s">
        <v>39</v>
      </c>
      <c r="C7313" s="1" t="s">
        <v>22</v>
      </c>
      <c r="D7313" s="1" t="s">
        <v>34</v>
      </c>
      <c r="E7313" s="1" t="s">
        <v>13</v>
      </c>
      <c r="F7313" s="1" t="s">
        <v>12</v>
      </c>
      <c r="G7313" s="1" t="s">
        <v>64</v>
      </c>
      <c r="H7313" s="1">
        <v>5</v>
      </c>
      <c r="I7313">
        <v>40933.809600000001</v>
      </c>
      <c r="J7313" s="1">
        <f>SUMIFS(I:I,B:B,Table1_2[[#This Row],[Category Level 2]],D:D,Table1_2[[#This Row],[Brand]],E:E,Table1_2[[#This Row],[Region]],F:F,Table1_2[[#This Row],[Measure]],G:G,Table1_2[[#This Row],[Year]],H:H,"&lt;="&amp;Table1_2[[#This Row],[Month]])</f>
        <v>210613.18240000002</v>
      </c>
      <c r="K73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491398.59840000002</v>
      </c>
      <c r="N7313">
        <f>Table1_2[[#This Row],[Value]]*2.5</f>
        <v>102334.524</v>
      </c>
    </row>
    <row r="7314" spans="1:14" x14ac:dyDescent="0.25">
      <c r="A7314" s="1" t="s">
        <v>6</v>
      </c>
      <c r="B7314" s="1" t="s">
        <v>39</v>
      </c>
      <c r="C7314" s="1" t="s">
        <v>22</v>
      </c>
      <c r="D7314" s="1" t="s">
        <v>34</v>
      </c>
      <c r="E7314" s="1" t="s">
        <v>13</v>
      </c>
      <c r="F7314" s="1" t="s">
        <v>12</v>
      </c>
      <c r="G7314" s="1" t="s">
        <v>64</v>
      </c>
      <c r="H7314" s="1">
        <v>6</v>
      </c>
      <c r="I7314">
        <v>42895.138600000006</v>
      </c>
      <c r="J7314" s="1">
        <f>SUMIFS(I:I,B:B,Table1_2[[#This Row],[Category Level 2]],D:D,Table1_2[[#This Row],[Brand]],E:E,Table1_2[[#This Row],[Region]],F:F,Table1_2[[#This Row],[Measure]],G:G,Table1_2[[#This Row],[Year]],H:H,"&lt;="&amp;Table1_2[[#This Row],[Month]])</f>
        <v>253508.32100000003</v>
      </c>
      <c r="K73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500707.11460000003</v>
      </c>
      <c r="N7314">
        <f>Table1_2[[#This Row],[Value]]*2.5</f>
        <v>107237.84650000001</v>
      </c>
    </row>
    <row r="7315" spans="1:14" x14ac:dyDescent="0.25">
      <c r="A7315" s="1" t="s">
        <v>6</v>
      </c>
      <c r="B7315" s="1" t="s">
        <v>39</v>
      </c>
      <c r="C7315" s="1" t="s">
        <v>22</v>
      </c>
      <c r="D7315" s="1" t="s">
        <v>34</v>
      </c>
      <c r="E7315" s="1" t="s">
        <v>13</v>
      </c>
      <c r="F7315" s="1" t="s">
        <v>12</v>
      </c>
      <c r="G7315" s="1" t="s">
        <v>64</v>
      </c>
      <c r="H7315" s="1">
        <v>7</v>
      </c>
      <c r="I7315">
        <v>43260.128400000001</v>
      </c>
      <c r="J7315" s="1">
        <f>SUMIFS(I:I,B:B,Table1_2[[#This Row],[Category Level 2]],D:D,Table1_2[[#This Row],[Brand]],E:E,Table1_2[[#This Row],[Region]],F:F,Table1_2[[#This Row],[Measure]],G:G,Table1_2[[#This Row],[Year]],H:H,"&lt;="&amp;Table1_2[[#This Row],[Month]])</f>
        <v>296768.44940000004</v>
      </c>
      <c r="K73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504413.39500000002</v>
      </c>
      <c r="N7315">
        <f>Table1_2[[#This Row],[Value]]*2.5</f>
        <v>108150.321</v>
      </c>
    </row>
    <row r="7316" spans="1:14" x14ac:dyDescent="0.25">
      <c r="A7316" s="1" t="s">
        <v>6</v>
      </c>
      <c r="B7316" s="1" t="s">
        <v>39</v>
      </c>
      <c r="C7316" s="1" t="s">
        <v>22</v>
      </c>
      <c r="D7316" s="1" t="s">
        <v>34</v>
      </c>
      <c r="E7316" s="1" t="s">
        <v>13</v>
      </c>
      <c r="F7316" s="1" t="s">
        <v>12</v>
      </c>
      <c r="G7316" s="1" t="s">
        <v>64</v>
      </c>
      <c r="H7316" s="1">
        <v>8</v>
      </c>
      <c r="I7316">
        <v>37590.107199999999</v>
      </c>
      <c r="J7316" s="1">
        <f>SUMIFS(I:I,B:B,Table1_2[[#This Row],[Category Level 2]],D:D,Table1_2[[#This Row],[Brand]],E:E,Table1_2[[#This Row],[Region]],F:F,Table1_2[[#This Row],[Measure]],G:G,Table1_2[[#This Row],[Year]],H:H,"&lt;="&amp;Table1_2[[#This Row],[Month]])</f>
        <v>334358.55660000001</v>
      </c>
      <c r="K73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502645.68420000002</v>
      </c>
      <c r="N7316">
        <f>Table1_2[[#This Row],[Value]]*2.5</f>
        <v>93975.267999999996</v>
      </c>
    </row>
    <row r="7317" spans="1:14" x14ac:dyDescent="0.25">
      <c r="A7317" s="1" t="s">
        <v>6</v>
      </c>
      <c r="B7317" s="1" t="s">
        <v>39</v>
      </c>
      <c r="C7317" s="1" t="s">
        <v>22</v>
      </c>
      <c r="D7317" s="1" t="s">
        <v>34</v>
      </c>
      <c r="E7317" s="1" t="s">
        <v>13</v>
      </c>
      <c r="F7317" s="1" t="s">
        <v>12</v>
      </c>
      <c r="G7317" s="1" t="s">
        <v>64</v>
      </c>
      <c r="H7317" s="1">
        <v>9</v>
      </c>
      <c r="I7317">
        <v>42565.674999999996</v>
      </c>
      <c r="J7317" s="1">
        <f>SUMIFS(I:I,B:B,Table1_2[[#This Row],[Category Level 2]],D:D,Table1_2[[#This Row],[Brand]],E:E,Table1_2[[#This Row],[Region]],F:F,Table1_2[[#This Row],[Measure]],G:G,Table1_2[[#This Row],[Year]],H:H,"&lt;="&amp;Table1_2[[#This Row],[Month]])</f>
        <v>376924.2316</v>
      </c>
      <c r="K73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507185.16039999999</v>
      </c>
      <c r="N7317">
        <f>Table1_2[[#This Row],[Value]]*2.5</f>
        <v>106414.18749999999</v>
      </c>
    </row>
    <row r="7318" spans="1:14" x14ac:dyDescent="0.25">
      <c r="A7318" s="1" t="s">
        <v>6</v>
      </c>
      <c r="B7318" s="1" t="s">
        <v>39</v>
      </c>
      <c r="C7318" s="1" t="s">
        <v>22</v>
      </c>
      <c r="D7318" s="1" t="s">
        <v>34</v>
      </c>
      <c r="E7318" s="1" t="s">
        <v>13</v>
      </c>
      <c r="F7318" s="1" t="s">
        <v>12</v>
      </c>
      <c r="G7318" s="1" t="s">
        <v>64</v>
      </c>
      <c r="H7318" s="1">
        <v>10</v>
      </c>
      <c r="I7318">
        <v>42618.732799999998</v>
      </c>
      <c r="J7318" s="1">
        <f>SUMIFS(I:I,B:B,Table1_2[[#This Row],[Category Level 2]],D:D,Table1_2[[#This Row],[Brand]],E:E,Table1_2[[#This Row],[Region]],F:F,Table1_2[[#This Row],[Measure]],G:G,Table1_2[[#This Row],[Year]],H:H,"&lt;="&amp;Table1_2[[#This Row],[Month]])</f>
        <v>419542.9644</v>
      </c>
      <c r="K73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501505.96799999999</v>
      </c>
      <c r="N7318">
        <f>Table1_2[[#This Row],[Value]]*2.5</f>
        <v>106546.83199999999</v>
      </c>
    </row>
    <row r="7319" spans="1:14" x14ac:dyDescent="0.25">
      <c r="A7319" s="1" t="s">
        <v>6</v>
      </c>
      <c r="B7319" s="1" t="s">
        <v>39</v>
      </c>
      <c r="C7319" s="1" t="s">
        <v>22</v>
      </c>
      <c r="D7319" s="1" t="s">
        <v>34</v>
      </c>
      <c r="E7319" s="1" t="s">
        <v>13</v>
      </c>
      <c r="F7319" s="1" t="s">
        <v>12</v>
      </c>
      <c r="G7319" s="1" t="s">
        <v>64</v>
      </c>
      <c r="H7319" s="1">
        <v>11</v>
      </c>
      <c r="I7319">
        <v>35713.566200000001</v>
      </c>
      <c r="J7319" s="1">
        <f>SUMIFS(I:I,B:B,Table1_2[[#This Row],[Category Level 2]],D:D,Table1_2[[#This Row],[Brand]],E:E,Table1_2[[#This Row],[Region]],F:F,Table1_2[[#This Row],[Measure]],G:G,Table1_2[[#This Row],[Year]],H:H,"&lt;="&amp;Table1_2[[#This Row],[Month]])</f>
        <v>455256.5306</v>
      </c>
      <c r="K73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495880.54359999998</v>
      </c>
      <c r="N7319">
        <f>Table1_2[[#This Row],[Value]]*2.5</f>
        <v>89283.915500000003</v>
      </c>
    </row>
    <row r="7320" spans="1:14" x14ac:dyDescent="0.25">
      <c r="A7320" s="1" t="s">
        <v>6</v>
      </c>
      <c r="B7320" s="1" t="s">
        <v>39</v>
      </c>
      <c r="C7320" s="1" t="s">
        <v>22</v>
      </c>
      <c r="D7320" s="1" t="s">
        <v>34</v>
      </c>
      <c r="E7320" s="1" t="s">
        <v>13</v>
      </c>
      <c r="F7320" s="1" t="s">
        <v>12</v>
      </c>
      <c r="G7320" s="1" t="s">
        <v>64</v>
      </c>
      <c r="H7320" s="1">
        <v>12</v>
      </c>
      <c r="I7320">
        <v>40344.191400000003</v>
      </c>
      <c r="J7320" s="1">
        <f>SUMIFS(I:I,B:B,Table1_2[[#This Row],[Category Level 2]],D:D,Table1_2[[#This Row],[Brand]],E:E,Table1_2[[#This Row],[Region]],F:F,Table1_2[[#This Row],[Measure]],G:G,Table1_2[[#This Row],[Year]],H:H,"&lt;="&amp;Table1_2[[#This Row],[Month]])</f>
        <v>495600.72200000001</v>
      </c>
      <c r="K73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495600.72200000001</v>
      </c>
      <c r="N7320">
        <f>Table1_2[[#This Row],[Value]]*2.5</f>
        <v>100860.47850000001</v>
      </c>
    </row>
    <row r="7321" spans="1:14" x14ac:dyDescent="0.25">
      <c r="A7321" s="1" t="s">
        <v>6</v>
      </c>
      <c r="B7321" s="1" t="s">
        <v>39</v>
      </c>
      <c r="C7321" s="1" t="s">
        <v>22</v>
      </c>
      <c r="D7321" s="1" t="s">
        <v>34</v>
      </c>
      <c r="E7321" s="1" t="s">
        <v>13</v>
      </c>
      <c r="F7321" s="1" t="s">
        <v>12</v>
      </c>
      <c r="G7321" s="1" t="s">
        <v>65</v>
      </c>
      <c r="H7321" s="1">
        <v>1</v>
      </c>
      <c r="I7321">
        <v>35548.093399999998</v>
      </c>
      <c r="J7321" s="1">
        <f>SUMIFS(I:I,B:B,Table1_2[[#This Row],[Category Level 2]],D:D,Table1_2[[#This Row],[Brand]],E:E,Table1_2[[#This Row],[Region]],F:F,Table1_2[[#This Row],[Measure]],G:G,Table1_2[[#This Row],[Year]],H:H,"&lt;="&amp;Table1_2[[#This Row],[Month]])</f>
        <v>35548.093399999998</v>
      </c>
      <c r="K73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490478.17420000007</v>
      </c>
      <c r="N7321">
        <f>Table1_2[[#This Row],[Value]]*2.5</f>
        <v>88870.233500000002</v>
      </c>
    </row>
    <row r="7322" spans="1:14" x14ac:dyDescent="0.25">
      <c r="A7322" s="1" t="s">
        <v>6</v>
      </c>
      <c r="B7322" s="1" t="s">
        <v>39</v>
      </c>
      <c r="C7322" s="1" t="s">
        <v>22</v>
      </c>
      <c r="D7322" s="1" t="s">
        <v>34</v>
      </c>
      <c r="E7322" s="1" t="s">
        <v>13</v>
      </c>
      <c r="F7322" s="1" t="s">
        <v>12</v>
      </c>
      <c r="G7322" s="1" t="s">
        <v>65</v>
      </c>
      <c r="H7322" s="1">
        <v>2</v>
      </c>
      <c r="I7322">
        <v>38659.917000000001</v>
      </c>
      <c r="J7322" s="1">
        <f>SUMIFS(I:I,B:B,Table1_2[[#This Row],[Category Level 2]],D:D,Table1_2[[#This Row],[Brand]],E:E,Table1_2[[#This Row],[Region]],F:F,Table1_2[[#This Row],[Measure]],G:G,Table1_2[[#This Row],[Year]],H:H,"&lt;="&amp;Table1_2[[#This Row],[Month]])</f>
        <v>74208.010399999999</v>
      </c>
      <c r="K73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489789.8848</v>
      </c>
      <c r="N7322">
        <f>Table1_2[[#This Row],[Value]]*2.5</f>
        <v>96649.79250000001</v>
      </c>
    </row>
    <row r="7323" spans="1:14" x14ac:dyDescent="0.25">
      <c r="A7323" s="1" t="s">
        <v>6</v>
      </c>
      <c r="B7323" s="1" t="s">
        <v>39</v>
      </c>
      <c r="C7323" s="1" t="s">
        <v>22</v>
      </c>
      <c r="D7323" s="1" t="s">
        <v>34</v>
      </c>
      <c r="E7323" s="1" t="s">
        <v>13</v>
      </c>
      <c r="F7323" s="1" t="s">
        <v>12</v>
      </c>
      <c r="G7323" s="1" t="s">
        <v>65</v>
      </c>
      <c r="H7323" s="1">
        <v>3</v>
      </c>
      <c r="I7323">
        <v>42824.2736</v>
      </c>
      <c r="J7323" s="1">
        <f>SUMIFS(I:I,B:B,Table1_2[[#This Row],[Category Level 2]],D:D,Table1_2[[#This Row],[Brand]],E:E,Table1_2[[#This Row],[Region]],F:F,Table1_2[[#This Row],[Measure]],G:G,Table1_2[[#This Row],[Year]],H:H,"&lt;="&amp;Table1_2[[#This Row],[Month]])</f>
        <v>117032.284</v>
      </c>
      <c r="K73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483398.00060000003</v>
      </c>
      <c r="N7323">
        <f>Table1_2[[#This Row],[Value]]*2.5</f>
        <v>107060.68400000001</v>
      </c>
    </row>
    <row r="7324" spans="1:14" x14ac:dyDescent="0.25">
      <c r="A7324" s="1" t="s">
        <v>6</v>
      </c>
      <c r="B7324" s="1" t="s">
        <v>39</v>
      </c>
      <c r="C7324" s="1" t="s">
        <v>22</v>
      </c>
      <c r="D7324" s="1" t="s">
        <v>34</v>
      </c>
      <c r="E7324" s="1" t="s">
        <v>13</v>
      </c>
      <c r="F7324" s="1" t="s">
        <v>12</v>
      </c>
      <c r="G7324" s="1" t="s">
        <v>65</v>
      </c>
      <c r="H7324" s="1">
        <v>4</v>
      </c>
      <c r="I7324">
        <v>44716.000800000002</v>
      </c>
      <c r="J7324" s="1">
        <f>SUMIFS(I:I,B:B,Table1_2[[#This Row],[Category Level 2]],D:D,Table1_2[[#This Row],[Brand]],E:E,Table1_2[[#This Row],[Region]],F:F,Table1_2[[#This Row],[Measure]],G:G,Table1_2[[#This Row],[Year]],H:H,"&lt;="&amp;Table1_2[[#This Row],[Month]])</f>
        <v>161748.28479999999</v>
      </c>
      <c r="K73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487669.63399999996</v>
      </c>
      <c r="N7324">
        <f>Table1_2[[#This Row],[Value]]*2.5</f>
        <v>111790.00200000001</v>
      </c>
    </row>
    <row r="7325" spans="1:14" x14ac:dyDescent="0.25">
      <c r="A7325" s="1" t="s">
        <v>6</v>
      </c>
      <c r="B7325" s="1" t="s">
        <v>39</v>
      </c>
      <c r="C7325" s="1" t="s">
        <v>22</v>
      </c>
      <c r="D7325" s="1" t="s">
        <v>34</v>
      </c>
      <c r="E7325" s="1" t="s">
        <v>13</v>
      </c>
      <c r="F7325" s="1" t="s">
        <v>12</v>
      </c>
      <c r="G7325" s="1" t="s">
        <v>65</v>
      </c>
      <c r="H7325" s="1">
        <v>5</v>
      </c>
      <c r="I7325">
        <v>45721.712199999994</v>
      </c>
      <c r="J7325" s="1">
        <f>SUMIFS(I:I,B:B,Table1_2[[#This Row],[Category Level 2]],D:D,Table1_2[[#This Row],[Brand]],E:E,Table1_2[[#This Row],[Region]],F:F,Table1_2[[#This Row],[Measure]],G:G,Table1_2[[#This Row],[Year]],H:H,"&lt;="&amp;Table1_2[[#This Row],[Month]])</f>
        <v>207469.99699999997</v>
      </c>
      <c r="K73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492457.53659999999</v>
      </c>
      <c r="N7325">
        <f>Table1_2[[#This Row],[Value]]*2.5</f>
        <v>114304.28049999999</v>
      </c>
    </row>
    <row r="7326" spans="1:14" x14ac:dyDescent="0.25">
      <c r="A7326" s="1" t="s">
        <v>6</v>
      </c>
      <c r="B7326" s="1" t="s">
        <v>39</v>
      </c>
      <c r="C7326" s="1" t="s">
        <v>22</v>
      </c>
      <c r="D7326" s="1" t="s">
        <v>34</v>
      </c>
      <c r="E7326" s="1" t="s">
        <v>13</v>
      </c>
      <c r="F7326" s="1" t="s">
        <v>12</v>
      </c>
      <c r="G7326" s="1" t="s">
        <v>65</v>
      </c>
      <c r="H7326" s="1">
        <v>6</v>
      </c>
      <c r="I7326">
        <v>46907.916399999995</v>
      </c>
      <c r="J7326" s="1">
        <f>SUMIFS(I:I,B:B,Table1_2[[#This Row],[Category Level 2]],D:D,Table1_2[[#This Row],[Brand]],E:E,Table1_2[[#This Row],[Region]],F:F,Table1_2[[#This Row],[Measure]],G:G,Table1_2[[#This Row],[Year]],H:H,"&lt;="&amp;Table1_2[[#This Row],[Month]])</f>
        <v>254377.91339999996</v>
      </c>
      <c r="K73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496470.31439999997</v>
      </c>
      <c r="N7326">
        <f>Table1_2[[#This Row],[Value]]*2.5</f>
        <v>117269.79099999998</v>
      </c>
    </row>
    <row r="7327" spans="1:14" x14ac:dyDescent="0.25">
      <c r="A7327" s="1" t="s">
        <v>6</v>
      </c>
      <c r="B7327" s="1" t="s">
        <v>39</v>
      </c>
      <c r="C7327" s="1" t="s">
        <v>22</v>
      </c>
      <c r="D7327" s="1" t="s">
        <v>34</v>
      </c>
      <c r="E7327" s="1" t="s">
        <v>13</v>
      </c>
      <c r="F7327" s="1" t="s">
        <v>12</v>
      </c>
      <c r="G7327" s="1" t="s">
        <v>65</v>
      </c>
      <c r="H7327" s="1">
        <v>7</v>
      </c>
      <c r="I7327">
        <v>50692.7808</v>
      </c>
      <c r="J7327" s="1">
        <f>SUMIFS(I:I,B:B,Table1_2[[#This Row],[Category Level 2]],D:D,Table1_2[[#This Row],[Brand]],E:E,Table1_2[[#This Row],[Region]],F:F,Table1_2[[#This Row],[Measure]],G:G,Table1_2[[#This Row],[Year]],H:H,"&lt;="&amp;Table1_2[[#This Row],[Month]])</f>
        <v>305070.69419999997</v>
      </c>
      <c r="K73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503902.96679999994</v>
      </c>
      <c r="N7327">
        <f>Table1_2[[#This Row],[Value]]*2.5</f>
        <v>126731.952</v>
      </c>
    </row>
    <row r="7328" spans="1:14" x14ac:dyDescent="0.25">
      <c r="A7328" s="1" t="s">
        <v>6</v>
      </c>
      <c r="B7328" s="1" t="s">
        <v>39</v>
      </c>
      <c r="C7328" s="1" t="s">
        <v>22</v>
      </c>
      <c r="D7328" s="1" t="s">
        <v>34</v>
      </c>
      <c r="E7328" s="1" t="s">
        <v>13</v>
      </c>
      <c r="F7328" s="1" t="s">
        <v>12</v>
      </c>
      <c r="G7328" s="1" t="s">
        <v>65</v>
      </c>
      <c r="H7328" s="1">
        <v>8</v>
      </c>
      <c r="I7328">
        <v>43314.8122</v>
      </c>
      <c r="J7328" s="1">
        <f>SUMIFS(I:I,B:B,Table1_2[[#This Row],[Category Level 2]],D:D,Table1_2[[#This Row],[Brand]],E:E,Table1_2[[#This Row],[Region]],F:F,Table1_2[[#This Row],[Measure]],G:G,Table1_2[[#This Row],[Year]],H:H,"&lt;="&amp;Table1_2[[#This Row],[Month]])</f>
        <v>348385.50639999995</v>
      </c>
      <c r="K73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509627.67179999995</v>
      </c>
      <c r="N7328">
        <f>Table1_2[[#This Row],[Value]]*2.5</f>
        <v>108287.03049999999</v>
      </c>
    </row>
    <row r="7329" spans="1:14" x14ac:dyDescent="0.25">
      <c r="A7329" s="1" t="s">
        <v>6</v>
      </c>
      <c r="B7329" s="1" t="s">
        <v>39</v>
      </c>
      <c r="C7329" s="1" t="s">
        <v>22</v>
      </c>
      <c r="D7329" s="1" t="s">
        <v>34</v>
      </c>
      <c r="E7329" s="1" t="s">
        <v>13</v>
      </c>
      <c r="F7329" s="1" t="s">
        <v>12</v>
      </c>
      <c r="G7329" s="1" t="s">
        <v>65</v>
      </c>
      <c r="H7329" s="1">
        <v>9</v>
      </c>
      <c r="I7329">
        <v>47923.447</v>
      </c>
      <c r="J7329" s="1">
        <f>SUMIFS(I:I,B:B,Table1_2[[#This Row],[Category Level 2]],D:D,Table1_2[[#This Row],[Brand]],E:E,Table1_2[[#This Row],[Region]],F:F,Table1_2[[#This Row],[Measure]],G:G,Table1_2[[#This Row],[Year]],H:H,"&lt;="&amp;Table1_2[[#This Row],[Month]])</f>
        <v>396308.95339999994</v>
      </c>
      <c r="K73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514985.44379999995</v>
      </c>
      <c r="N7329">
        <f>Table1_2[[#This Row],[Value]]*2.5</f>
        <v>119808.61749999999</v>
      </c>
    </row>
    <row r="7330" spans="1:14" x14ac:dyDescent="0.25">
      <c r="A7330" s="1" t="s">
        <v>6</v>
      </c>
      <c r="B7330" s="1" t="s">
        <v>39</v>
      </c>
      <c r="C7330" s="1" t="s">
        <v>22</v>
      </c>
      <c r="D7330" s="1" t="s">
        <v>34</v>
      </c>
      <c r="E7330" s="1" t="s">
        <v>13</v>
      </c>
      <c r="F7330" s="1" t="s">
        <v>12</v>
      </c>
      <c r="G7330" s="1" t="s">
        <v>65</v>
      </c>
      <c r="H7330" s="1">
        <v>10</v>
      </c>
      <c r="I7330">
        <v>48465.2408</v>
      </c>
      <c r="J7330" s="1">
        <f>SUMIFS(I:I,B:B,Table1_2[[#This Row],[Category Level 2]],D:D,Table1_2[[#This Row],[Brand]],E:E,Table1_2[[#This Row],[Region]],F:F,Table1_2[[#This Row],[Measure]],G:G,Table1_2[[#This Row],[Year]],H:H,"&lt;="&amp;Table1_2[[#This Row],[Month]])</f>
        <v>444774.19419999991</v>
      </c>
      <c r="K73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520831.95179999992</v>
      </c>
      <c r="N7330">
        <f>Table1_2[[#This Row],[Value]]*2.5</f>
        <v>121163.102</v>
      </c>
    </row>
    <row r="7331" spans="1:14" x14ac:dyDescent="0.25">
      <c r="A7331" s="1" t="s">
        <v>6</v>
      </c>
      <c r="B7331" s="1" t="s">
        <v>39</v>
      </c>
      <c r="C7331" s="1" t="s">
        <v>22</v>
      </c>
      <c r="D7331" s="1" t="s">
        <v>34</v>
      </c>
      <c r="E7331" s="1" t="s">
        <v>13</v>
      </c>
      <c r="F7331" s="1" t="s">
        <v>12</v>
      </c>
      <c r="G7331" s="1" t="s">
        <v>65</v>
      </c>
      <c r="H7331" s="1">
        <v>11</v>
      </c>
      <c r="I7331">
        <v>44304.185199999993</v>
      </c>
      <c r="J7331" s="1">
        <f>SUMIFS(I:I,B:B,Table1_2[[#This Row],[Category Level 2]],D:D,Table1_2[[#This Row],[Brand]],E:E,Table1_2[[#This Row],[Region]],F:F,Table1_2[[#This Row],[Measure]],G:G,Table1_2[[#This Row],[Year]],H:H,"&lt;="&amp;Table1_2[[#This Row],[Month]])</f>
        <v>489078.37939999992</v>
      </c>
      <c r="K73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529422.57079999987</v>
      </c>
      <c r="N7331">
        <f>Table1_2[[#This Row],[Value]]*2.5</f>
        <v>110760.46299999999</v>
      </c>
    </row>
    <row r="7332" spans="1:14" x14ac:dyDescent="0.25">
      <c r="A7332" s="1" t="s">
        <v>6</v>
      </c>
      <c r="B7332" s="1" t="s">
        <v>39</v>
      </c>
      <c r="C7332" s="1" t="s">
        <v>22</v>
      </c>
      <c r="D7332" s="1" t="s">
        <v>34</v>
      </c>
      <c r="E7332" s="1" t="s">
        <v>13</v>
      </c>
      <c r="F7332" s="1" t="s">
        <v>12</v>
      </c>
      <c r="G7332" s="1" t="s">
        <v>65</v>
      </c>
      <c r="H7332" s="1">
        <v>12</v>
      </c>
      <c r="I7332">
        <v>48942.156999999999</v>
      </c>
      <c r="J7332" s="1">
        <f>SUMIFS(I:I,B:B,Table1_2[[#This Row],[Category Level 2]],D:D,Table1_2[[#This Row],[Brand]],E:E,Table1_2[[#This Row],[Region]],F:F,Table1_2[[#This Row],[Measure]],G:G,Table1_2[[#This Row],[Year]],H:H,"&lt;="&amp;Table1_2[[#This Row],[Month]])</f>
        <v>538020.53639999987</v>
      </c>
      <c r="K73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538020.53639999987</v>
      </c>
      <c r="N7332">
        <f>Table1_2[[#This Row],[Value]]*2.5</f>
        <v>122355.3925</v>
      </c>
    </row>
    <row r="7333" spans="1:14" x14ac:dyDescent="0.25">
      <c r="A7333" s="1" t="s">
        <v>6</v>
      </c>
      <c r="B7333" s="1" t="s">
        <v>39</v>
      </c>
      <c r="C7333" s="1" t="s">
        <v>22</v>
      </c>
      <c r="D7333" s="1" t="s">
        <v>34</v>
      </c>
      <c r="E7333" s="1" t="s">
        <v>13</v>
      </c>
      <c r="F7333" s="1" t="s">
        <v>12</v>
      </c>
      <c r="G7333" s="1" t="s">
        <v>66</v>
      </c>
      <c r="H7333" s="1">
        <v>1</v>
      </c>
      <c r="I7333">
        <v>48345.9542</v>
      </c>
      <c r="J7333" s="1">
        <f>SUMIFS(I:I,B:B,Table1_2[[#This Row],[Category Level 2]],D:D,Table1_2[[#This Row],[Brand]],E:E,Table1_2[[#This Row],[Region]],F:F,Table1_2[[#This Row],[Measure]],G:G,Table1_2[[#This Row],[Year]],H:H,"&lt;="&amp;Table1_2[[#This Row],[Month]])</f>
        <v>48345.9542</v>
      </c>
      <c r="K73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550818.39720000001</v>
      </c>
      <c r="N7333">
        <f>Table1_2[[#This Row],[Value]]*2.5</f>
        <v>120864.8855</v>
      </c>
    </row>
    <row r="7334" spans="1:14" x14ac:dyDescent="0.25">
      <c r="A7334" s="1" t="s">
        <v>6</v>
      </c>
      <c r="B7334" s="1" t="s">
        <v>39</v>
      </c>
      <c r="C7334" s="1" t="s">
        <v>22</v>
      </c>
      <c r="D7334" s="1" t="s">
        <v>34</v>
      </c>
      <c r="E7334" s="1" t="s">
        <v>13</v>
      </c>
      <c r="F7334" s="1" t="s">
        <v>12</v>
      </c>
      <c r="G7334" s="1" t="s">
        <v>66</v>
      </c>
      <c r="H7334" s="1">
        <v>2</v>
      </c>
      <c r="I7334">
        <v>40318.6342</v>
      </c>
      <c r="J7334" s="1">
        <f>SUMIFS(I:I,B:B,Table1_2[[#This Row],[Category Level 2]],D:D,Table1_2[[#This Row],[Brand]],E:E,Table1_2[[#This Row],[Region]],F:F,Table1_2[[#This Row],[Measure]],G:G,Table1_2[[#This Row],[Year]],H:H,"&lt;="&amp;Table1_2[[#This Row],[Month]])</f>
        <v>88664.588400000008</v>
      </c>
      <c r="K73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552477.11440000008</v>
      </c>
      <c r="N7334">
        <f>Table1_2[[#This Row],[Value]]*2.5</f>
        <v>100796.5855</v>
      </c>
    </row>
    <row r="7335" spans="1:14" x14ac:dyDescent="0.25">
      <c r="A7335" s="1" t="s">
        <v>6</v>
      </c>
      <c r="B7335" s="1" t="s">
        <v>39</v>
      </c>
      <c r="C7335" s="1" t="s">
        <v>22</v>
      </c>
      <c r="D7335" s="1" t="s">
        <v>34</v>
      </c>
      <c r="E7335" s="1" t="s">
        <v>13</v>
      </c>
      <c r="F7335" s="1" t="s">
        <v>12</v>
      </c>
      <c r="G7335" s="1" t="s">
        <v>66</v>
      </c>
      <c r="H7335" s="1">
        <v>3</v>
      </c>
      <c r="I7335">
        <v>47942.838399999993</v>
      </c>
      <c r="J7335" s="1">
        <f>SUMIFS(I:I,B:B,Table1_2[[#This Row],[Category Level 2]],D:D,Table1_2[[#This Row],[Brand]],E:E,Table1_2[[#This Row],[Region]],F:F,Table1_2[[#This Row],[Measure]],G:G,Table1_2[[#This Row],[Year]],H:H,"&lt;="&amp;Table1_2[[#This Row],[Month]])</f>
        <v>136607.42680000002</v>
      </c>
      <c r="K73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557595.6791999999</v>
      </c>
      <c r="N7335">
        <f>Table1_2[[#This Row],[Value]]*2.5</f>
        <v>119857.09599999999</v>
      </c>
    </row>
    <row r="7336" spans="1:14" x14ac:dyDescent="0.25">
      <c r="A7336" s="1" t="s">
        <v>6</v>
      </c>
      <c r="B7336" s="1" t="s">
        <v>39</v>
      </c>
      <c r="C7336" s="1" t="s">
        <v>22</v>
      </c>
      <c r="D7336" s="1" t="s">
        <v>34</v>
      </c>
      <c r="E7336" s="1" t="s">
        <v>13</v>
      </c>
      <c r="F7336" s="1" t="s">
        <v>12</v>
      </c>
      <c r="G7336" s="1" t="s">
        <v>66</v>
      </c>
      <c r="H7336" s="1">
        <v>4</v>
      </c>
      <c r="I7336">
        <v>41571.556400000001</v>
      </c>
      <c r="J7336" s="1">
        <f>SUMIFS(I:I,B:B,Table1_2[[#This Row],[Category Level 2]],D:D,Table1_2[[#This Row],[Brand]],E:E,Table1_2[[#This Row],[Region]],F:F,Table1_2[[#This Row],[Measure]],G:G,Table1_2[[#This Row],[Year]],H:H,"&lt;="&amp;Table1_2[[#This Row],[Month]])</f>
        <v>178178.98320000002</v>
      </c>
      <c r="K73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554451.23479999998</v>
      </c>
      <c r="N7336">
        <f>Table1_2[[#This Row],[Value]]*2.5</f>
        <v>103928.891</v>
      </c>
    </row>
    <row r="7337" spans="1:14" x14ac:dyDescent="0.25">
      <c r="A7337" s="1" t="s">
        <v>6</v>
      </c>
      <c r="B7337" s="1" t="s">
        <v>39</v>
      </c>
      <c r="C7337" s="1" t="s">
        <v>22</v>
      </c>
      <c r="D7337" s="1" t="s">
        <v>34</v>
      </c>
      <c r="E7337" s="1" t="s">
        <v>13</v>
      </c>
      <c r="F7337" s="1" t="s">
        <v>12</v>
      </c>
      <c r="G7337" s="1" t="s">
        <v>66</v>
      </c>
      <c r="H7337" s="1">
        <v>5</v>
      </c>
      <c r="I7337">
        <v>50982.808000000005</v>
      </c>
      <c r="J7337" s="1">
        <f>SUMIFS(I:I,B:B,Table1_2[[#This Row],[Category Level 2]],D:D,Table1_2[[#This Row],[Brand]],E:E,Table1_2[[#This Row],[Region]],F:F,Table1_2[[#This Row],[Measure]],G:G,Table1_2[[#This Row],[Year]],H:H,"&lt;="&amp;Table1_2[[#This Row],[Month]])</f>
        <v>229161.79120000004</v>
      </c>
      <c r="K73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559712.33059999999</v>
      </c>
      <c r="N7337">
        <f>Table1_2[[#This Row],[Value]]*2.5</f>
        <v>127457.02000000002</v>
      </c>
    </row>
    <row r="7338" spans="1:14" x14ac:dyDescent="0.25">
      <c r="A7338" s="1" t="s">
        <v>6</v>
      </c>
      <c r="B7338" s="1" t="s">
        <v>39</v>
      </c>
      <c r="C7338" s="1" t="s">
        <v>22</v>
      </c>
      <c r="D7338" s="1" t="s">
        <v>34</v>
      </c>
      <c r="E7338" s="1" t="s">
        <v>13</v>
      </c>
      <c r="F7338" s="1" t="s">
        <v>12</v>
      </c>
      <c r="G7338" s="1" t="s">
        <v>66</v>
      </c>
      <c r="H7338" s="1">
        <v>6</v>
      </c>
      <c r="I7338">
        <v>50118.117200000001</v>
      </c>
      <c r="J7338" s="1">
        <f>SUMIFS(I:I,B:B,Table1_2[[#This Row],[Category Level 2]],D:D,Table1_2[[#This Row],[Brand]],E:E,Table1_2[[#This Row],[Region]],F:F,Table1_2[[#This Row],[Measure]],G:G,Table1_2[[#This Row],[Year]],H:H,"&lt;="&amp;Table1_2[[#This Row],[Month]])</f>
        <v>279279.90840000001</v>
      </c>
      <c r="K73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562922.53139999998</v>
      </c>
      <c r="N7338">
        <f>Table1_2[[#This Row],[Value]]*2.5</f>
        <v>125295.29300000001</v>
      </c>
    </row>
    <row r="7339" spans="1:14" x14ac:dyDescent="0.25">
      <c r="A7339" s="1" t="s">
        <v>6</v>
      </c>
      <c r="B7339" s="1" t="s">
        <v>39</v>
      </c>
      <c r="C7339" s="1" t="s">
        <v>22</v>
      </c>
      <c r="D7339" s="1" t="s">
        <v>34</v>
      </c>
      <c r="E7339" s="1" t="s">
        <v>13</v>
      </c>
      <c r="F7339" s="1" t="s">
        <v>12</v>
      </c>
      <c r="G7339" s="1" t="s">
        <v>66</v>
      </c>
      <c r="H7339" s="1">
        <v>7</v>
      </c>
      <c r="I7339">
        <v>51595.125200000002</v>
      </c>
      <c r="J7339" s="1">
        <f>SUMIFS(I:I,B:B,Table1_2[[#This Row],[Category Level 2]],D:D,Table1_2[[#This Row],[Brand]],E:E,Table1_2[[#This Row],[Region]],F:F,Table1_2[[#This Row],[Measure]],G:G,Table1_2[[#This Row],[Year]],H:H,"&lt;="&amp;Table1_2[[#This Row],[Month]])</f>
        <v>330875.03360000002</v>
      </c>
      <c r="K73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563824.87580000004</v>
      </c>
      <c r="N7339">
        <f>Table1_2[[#This Row],[Value]]*2.5</f>
        <v>128987.81300000001</v>
      </c>
    </row>
    <row r="7340" spans="1:14" x14ac:dyDescent="0.25">
      <c r="A7340" s="1" t="s">
        <v>6</v>
      </c>
      <c r="B7340" s="1" t="s">
        <v>39</v>
      </c>
      <c r="C7340" s="1" t="s">
        <v>22</v>
      </c>
      <c r="D7340" s="1" t="s">
        <v>34</v>
      </c>
      <c r="E7340" s="1" t="s">
        <v>13</v>
      </c>
      <c r="F7340" s="1" t="s">
        <v>12</v>
      </c>
      <c r="G7340" s="1" t="s">
        <v>66</v>
      </c>
      <c r="H7340" s="1">
        <v>8</v>
      </c>
      <c r="I7340">
        <v>48418.249799999998</v>
      </c>
      <c r="J7340" s="1">
        <f>SUMIFS(I:I,B:B,Table1_2[[#This Row],[Category Level 2]],D:D,Table1_2[[#This Row],[Brand]],E:E,Table1_2[[#This Row],[Region]],F:F,Table1_2[[#This Row],[Measure]],G:G,Table1_2[[#This Row],[Year]],H:H,"&lt;="&amp;Table1_2[[#This Row],[Month]])</f>
        <v>379293.28340000001</v>
      </c>
      <c r="K73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568928.31339999998</v>
      </c>
      <c r="N7340">
        <f>Table1_2[[#This Row],[Value]]*2.5</f>
        <v>121045.62449999999</v>
      </c>
    </row>
    <row r="7341" spans="1:14" x14ac:dyDescent="0.25">
      <c r="A7341" s="1" t="s">
        <v>6</v>
      </c>
      <c r="B7341" s="1" t="s">
        <v>39</v>
      </c>
      <c r="C7341" s="1" t="s">
        <v>22</v>
      </c>
      <c r="D7341" s="1" t="s">
        <v>34</v>
      </c>
      <c r="E7341" s="1" t="s">
        <v>13</v>
      </c>
      <c r="F7341" s="1" t="s">
        <v>12</v>
      </c>
      <c r="G7341" s="1" t="s">
        <v>66</v>
      </c>
      <c r="H7341" s="1">
        <v>9</v>
      </c>
      <c r="I7341">
        <v>53511.561399999991</v>
      </c>
      <c r="J7341" s="1">
        <f>SUMIFS(I:I,B:B,Table1_2[[#This Row],[Category Level 2]],D:D,Table1_2[[#This Row],[Brand]],E:E,Table1_2[[#This Row],[Region]],F:F,Table1_2[[#This Row],[Measure]],G:G,Table1_2[[#This Row],[Year]],H:H,"&lt;="&amp;Table1_2[[#This Row],[Month]])</f>
        <v>432804.84480000002</v>
      </c>
      <c r="K73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574516.42779999995</v>
      </c>
      <c r="N7341">
        <f>Table1_2[[#This Row],[Value]]*2.5</f>
        <v>133778.90349999999</v>
      </c>
    </row>
    <row r="7342" spans="1:14" x14ac:dyDescent="0.25">
      <c r="A7342" s="1" t="s">
        <v>6</v>
      </c>
      <c r="B7342" s="1" t="s">
        <v>39</v>
      </c>
      <c r="C7342" s="1" t="s">
        <v>22</v>
      </c>
      <c r="D7342" s="1" t="s">
        <v>34</v>
      </c>
      <c r="E7342" s="1" t="s">
        <v>13</v>
      </c>
      <c r="F7342" s="1" t="s">
        <v>12</v>
      </c>
      <c r="G7342" s="1" t="s">
        <v>66</v>
      </c>
      <c r="H7342" s="1">
        <v>10</v>
      </c>
      <c r="I7342">
        <v>56097.518200000006</v>
      </c>
      <c r="J7342" s="1">
        <f>SUMIFS(I:I,B:B,Table1_2[[#This Row],[Category Level 2]],D:D,Table1_2[[#This Row],[Brand]],E:E,Table1_2[[#This Row],[Region]],F:F,Table1_2[[#This Row],[Measure]],G:G,Table1_2[[#This Row],[Year]],H:H,"&lt;="&amp;Table1_2[[#This Row],[Month]])</f>
        <v>488902.36300000001</v>
      </c>
      <c r="K73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582148.70519999997</v>
      </c>
      <c r="N7342">
        <f>Table1_2[[#This Row],[Value]]*2.5</f>
        <v>140243.79550000001</v>
      </c>
    </row>
    <row r="7343" spans="1:14" x14ac:dyDescent="0.25">
      <c r="A7343" s="1" t="s">
        <v>6</v>
      </c>
      <c r="B7343" s="1" t="s">
        <v>39</v>
      </c>
      <c r="C7343" s="1" t="s">
        <v>22</v>
      </c>
      <c r="D7343" s="1" t="s">
        <v>34</v>
      </c>
      <c r="E7343" s="1" t="s">
        <v>13</v>
      </c>
      <c r="F7343" s="1" t="s">
        <v>12</v>
      </c>
      <c r="G7343" s="1" t="s">
        <v>66</v>
      </c>
      <c r="H7343" s="1">
        <v>11</v>
      </c>
      <c r="I7343">
        <v>51051.669200000004</v>
      </c>
      <c r="J7343" s="1">
        <f>SUMIFS(I:I,B:B,Table1_2[[#This Row],[Category Level 2]],D:D,Table1_2[[#This Row],[Brand]],E:E,Table1_2[[#This Row],[Region]],F:F,Table1_2[[#This Row],[Measure]],G:G,Table1_2[[#This Row],[Year]],H:H,"&lt;="&amp;Table1_2[[#This Row],[Month]])</f>
        <v>539954.03220000002</v>
      </c>
      <c r="K73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588896.18920000002</v>
      </c>
      <c r="N7343">
        <f>Table1_2[[#This Row],[Value]]*2.5</f>
        <v>127629.17300000001</v>
      </c>
    </row>
    <row r="7344" spans="1:14" x14ac:dyDescent="0.25">
      <c r="A7344" s="1" t="s">
        <v>6</v>
      </c>
      <c r="B7344" s="1" t="s">
        <v>39</v>
      </c>
      <c r="C7344" s="1" t="s">
        <v>22</v>
      </c>
      <c r="D7344" s="1" t="s">
        <v>34</v>
      </c>
      <c r="E7344" s="1" t="s">
        <v>13</v>
      </c>
      <c r="F7344" s="1" t="s">
        <v>12</v>
      </c>
      <c r="G7344" s="1" t="s">
        <v>66</v>
      </c>
      <c r="H7344" s="1">
        <v>12</v>
      </c>
      <c r="I7344">
        <v>56366.9424</v>
      </c>
      <c r="J7344" s="1">
        <f>SUMIFS(I:I,B:B,Table1_2[[#This Row],[Category Level 2]],D:D,Table1_2[[#This Row],[Brand]],E:E,Table1_2[[#This Row],[Region]],F:F,Table1_2[[#This Row],[Measure]],G:G,Table1_2[[#This Row],[Year]],H:H,"&lt;="&amp;Table1_2[[#This Row],[Month]])</f>
        <v>596320.97460000007</v>
      </c>
      <c r="K73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596320.97460000007</v>
      </c>
      <c r="N7344">
        <f>Table1_2[[#This Row],[Value]]*2.5</f>
        <v>140917.356</v>
      </c>
    </row>
    <row r="7345" spans="1:14" x14ac:dyDescent="0.25">
      <c r="A7345" s="1" t="s">
        <v>6</v>
      </c>
      <c r="B7345" s="1" t="s">
        <v>39</v>
      </c>
      <c r="C7345" s="1" t="s">
        <v>22</v>
      </c>
      <c r="D7345" s="1" t="s">
        <v>34</v>
      </c>
      <c r="E7345" s="1" t="s">
        <v>13</v>
      </c>
      <c r="F7345" s="1" t="s">
        <v>12</v>
      </c>
      <c r="G7345" s="1" t="s">
        <v>67</v>
      </c>
      <c r="H7345" s="1">
        <v>1</v>
      </c>
      <c r="I7345">
        <v>54624.403400000003</v>
      </c>
      <c r="J7345" s="1">
        <f>SUMIFS(I:I,B:B,Table1_2[[#This Row],[Category Level 2]],D:D,Table1_2[[#This Row],[Brand]],E:E,Table1_2[[#This Row],[Region]],F:F,Table1_2[[#This Row],[Measure]],G:G,Table1_2[[#This Row],[Year]],H:H,"&lt;="&amp;Table1_2[[#This Row],[Month]])</f>
        <v>54624.403400000003</v>
      </c>
      <c r="K73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602599.42379999999</v>
      </c>
      <c r="N7345">
        <f>Table1_2[[#This Row],[Value]]*2.5</f>
        <v>136561.0085</v>
      </c>
    </row>
    <row r="7346" spans="1:14" x14ac:dyDescent="0.25">
      <c r="A7346" s="1" t="s">
        <v>6</v>
      </c>
      <c r="B7346" s="1" t="s">
        <v>39</v>
      </c>
      <c r="C7346" s="1" t="s">
        <v>22</v>
      </c>
      <c r="D7346" s="1" t="s">
        <v>34</v>
      </c>
      <c r="E7346" s="1" t="s">
        <v>13</v>
      </c>
      <c r="F7346" s="1" t="s">
        <v>12</v>
      </c>
      <c r="G7346" s="1" t="s">
        <v>67</v>
      </c>
      <c r="H7346" s="1">
        <v>2</v>
      </c>
      <c r="I7346">
        <v>57872.518199999999</v>
      </c>
      <c r="J7346" s="1">
        <f>SUMIFS(I:I,B:B,Table1_2[[#This Row],[Category Level 2]],D:D,Table1_2[[#This Row],[Brand]],E:E,Table1_2[[#This Row],[Region]],F:F,Table1_2[[#This Row],[Measure]],G:G,Table1_2[[#This Row],[Year]],H:H,"&lt;="&amp;Table1_2[[#This Row],[Month]])</f>
        <v>112496.9216</v>
      </c>
      <c r="K73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620153.30780000007</v>
      </c>
      <c r="N7346">
        <f>Table1_2[[#This Row],[Value]]*2.5</f>
        <v>144681.29550000001</v>
      </c>
    </row>
    <row r="7347" spans="1:14" x14ac:dyDescent="0.25">
      <c r="A7347" s="1" t="s">
        <v>6</v>
      </c>
      <c r="B7347" s="1" t="s">
        <v>39</v>
      </c>
      <c r="C7347" s="1" t="s">
        <v>22</v>
      </c>
      <c r="D7347" s="1" t="s">
        <v>34</v>
      </c>
      <c r="E7347" s="1" t="s">
        <v>13</v>
      </c>
      <c r="F7347" s="1" t="s">
        <v>12</v>
      </c>
      <c r="G7347" s="1" t="s">
        <v>67</v>
      </c>
      <c r="H7347" s="1">
        <v>3</v>
      </c>
      <c r="I7347">
        <v>61359.076399999991</v>
      </c>
      <c r="J7347" s="1">
        <f>SUMIFS(I:I,B:B,Table1_2[[#This Row],[Category Level 2]],D:D,Table1_2[[#This Row],[Brand]],E:E,Table1_2[[#This Row],[Region]],F:F,Table1_2[[#This Row],[Measure]],G:G,Table1_2[[#This Row],[Year]],H:H,"&lt;="&amp;Table1_2[[#This Row],[Month]])</f>
        <v>173855.99799999999</v>
      </c>
      <c r="K73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633569.54579999996</v>
      </c>
      <c r="N7347">
        <f>Table1_2[[#This Row],[Value]]*2.5</f>
        <v>153397.69099999999</v>
      </c>
    </row>
    <row r="7348" spans="1:14" x14ac:dyDescent="0.25">
      <c r="A7348" s="1" t="s">
        <v>6</v>
      </c>
      <c r="B7348" s="1" t="s">
        <v>39</v>
      </c>
      <c r="C7348" s="1" t="s">
        <v>22</v>
      </c>
      <c r="D7348" s="1" t="s">
        <v>34</v>
      </c>
      <c r="E7348" s="1" t="s">
        <v>14</v>
      </c>
      <c r="F7348" s="1" t="s">
        <v>11</v>
      </c>
      <c r="G7348" s="1" t="s">
        <v>62</v>
      </c>
      <c r="H7348" s="1">
        <v>1</v>
      </c>
      <c r="I7348">
        <v>4511.4224000000004</v>
      </c>
      <c r="J7348" s="1">
        <f>SUMIFS(I:I,B:B,Table1_2[[#This Row],[Category Level 2]],D:D,Table1_2[[#This Row],[Brand]],E:E,Table1_2[[#This Row],[Region]],F:F,Table1_2[[#This Row],[Measure]],G:G,Table1_2[[#This Row],[Year]],H:H,"&lt;="&amp;Table1_2[[#This Row],[Month]])</f>
        <v>4511.4224000000004</v>
      </c>
      <c r="K73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4511.4224000000004</v>
      </c>
      <c r="N7348">
        <f>Table1_2[[#This Row],[Value]]*2.5</f>
        <v>11278.556</v>
      </c>
    </row>
    <row r="7349" spans="1:14" x14ac:dyDescent="0.25">
      <c r="A7349" s="1" t="s">
        <v>6</v>
      </c>
      <c r="B7349" s="1" t="s">
        <v>39</v>
      </c>
      <c r="C7349" s="1" t="s">
        <v>22</v>
      </c>
      <c r="D7349" s="1" t="s">
        <v>34</v>
      </c>
      <c r="E7349" s="1" t="s">
        <v>14</v>
      </c>
      <c r="F7349" s="1" t="s">
        <v>11</v>
      </c>
      <c r="G7349" s="1" t="s">
        <v>62</v>
      </c>
      <c r="H7349" s="1">
        <v>2</v>
      </c>
      <c r="I7349">
        <v>4095.9110000000005</v>
      </c>
      <c r="J7349" s="1">
        <f>SUMIFS(I:I,B:B,Table1_2[[#This Row],[Category Level 2]],D:D,Table1_2[[#This Row],[Brand]],E:E,Table1_2[[#This Row],[Region]],F:F,Table1_2[[#This Row],[Measure]],G:G,Table1_2[[#This Row],[Year]],H:H,"&lt;="&amp;Table1_2[[#This Row],[Month]])</f>
        <v>8607.3334000000013</v>
      </c>
      <c r="K73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8607.3334000000013</v>
      </c>
      <c r="N7349">
        <f>Table1_2[[#This Row],[Value]]*2.5</f>
        <v>10239.777500000002</v>
      </c>
    </row>
    <row r="7350" spans="1:14" x14ac:dyDescent="0.25">
      <c r="A7350" s="1" t="s">
        <v>6</v>
      </c>
      <c r="B7350" s="1" t="s">
        <v>39</v>
      </c>
      <c r="C7350" s="1" t="s">
        <v>22</v>
      </c>
      <c r="D7350" s="1" t="s">
        <v>34</v>
      </c>
      <c r="E7350" s="1" t="s">
        <v>14</v>
      </c>
      <c r="F7350" s="1" t="s">
        <v>11</v>
      </c>
      <c r="G7350" s="1" t="s">
        <v>62</v>
      </c>
      <c r="H7350" s="1">
        <v>3</v>
      </c>
      <c r="I7350">
        <v>5408.5203999999994</v>
      </c>
      <c r="J7350" s="1">
        <f>SUMIFS(I:I,B:B,Table1_2[[#This Row],[Category Level 2]],D:D,Table1_2[[#This Row],[Brand]],E:E,Table1_2[[#This Row],[Region]],F:F,Table1_2[[#This Row],[Measure]],G:G,Table1_2[[#This Row],[Year]],H:H,"&lt;="&amp;Table1_2[[#This Row],[Month]])</f>
        <v>14015.853800000001</v>
      </c>
      <c r="K73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14015.853800000001</v>
      </c>
      <c r="N7350">
        <f>Table1_2[[#This Row],[Value]]*2.5</f>
        <v>13521.300999999999</v>
      </c>
    </row>
    <row r="7351" spans="1:14" x14ac:dyDescent="0.25">
      <c r="A7351" s="1" t="s">
        <v>6</v>
      </c>
      <c r="B7351" s="1" t="s">
        <v>39</v>
      </c>
      <c r="C7351" s="1" t="s">
        <v>22</v>
      </c>
      <c r="D7351" s="1" t="s">
        <v>34</v>
      </c>
      <c r="E7351" s="1" t="s">
        <v>14</v>
      </c>
      <c r="F7351" s="1" t="s">
        <v>11</v>
      </c>
      <c r="G7351" s="1" t="s">
        <v>62</v>
      </c>
      <c r="H7351" s="1">
        <v>4</v>
      </c>
      <c r="I7351">
        <v>5064.9616000000005</v>
      </c>
      <c r="J7351" s="1">
        <f>SUMIFS(I:I,B:B,Table1_2[[#This Row],[Category Level 2]],D:D,Table1_2[[#This Row],[Brand]],E:E,Table1_2[[#This Row],[Region]],F:F,Table1_2[[#This Row],[Measure]],G:G,Table1_2[[#This Row],[Year]],H:H,"&lt;="&amp;Table1_2[[#This Row],[Month]])</f>
        <v>19080.815399999999</v>
      </c>
      <c r="K73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19080.815399999999</v>
      </c>
      <c r="N7351">
        <f>Table1_2[[#This Row],[Value]]*2.5</f>
        <v>12662.404000000002</v>
      </c>
    </row>
    <row r="7352" spans="1:14" x14ac:dyDescent="0.25">
      <c r="A7352" s="1" t="s">
        <v>6</v>
      </c>
      <c r="B7352" s="1" t="s">
        <v>39</v>
      </c>
      <c r="C7352" s="1" t="s">
        <v>22</v>
      </c>
      <c r="D7352" s="1" t="s">
        <v>34</v>
      </c>
      <c r="E7352" s="1" t="s">
        <v>14</v>
      </c>
      <c r="F7352" s="1" t="s">
        <v>11</v>
      </c>
      <c r="G7352" s="1" t="s">
        <v>62</v>
      </c>
      <c r="H7352" s="1">
        <v>5</v>
      </c>
      <c r="I7352">
        <v>5406.3665999999994</v>
      </c>
      <c r="J7352" s="1">
        <f>SUMIFS(I:I,B:B,Table1_2[[#This Row],[Category Level 2]],D:D,Table1_2[[#This Row],[Brand]],E:E,Table1_2[[#This Row],[Region]],F:F,Table1_2[[#This Row],[Measure]],G:G,Table1_2[[#This Row],[Year]],H:H,"&lt;="&amp;Table1_2[[#This Row],[Month]])</f>
        <v>24487.182000000001</v>
      </c>
      <c r="K73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24487.182000000001</v>
      </c>
      <c r="N7352">
        <f>Table1_2[[#This Row],[Value]]*2.5</f>
        <v>13515.916499999999</v>
      </c>
    </row>
    <row r="7353" spans="1:14" x14ac:dyDescent="0.25">
      <c r="A7353" s="1" t="s">
        <v>6</v>
      </c>
      <c r="B7353" s="1" t="s">
        <v>39</v>
      </c>
      <c r="C7353" s="1" t="s">
        <v>22</v>
      </c>
      <c r="D7353" s="1" t="s">
        <v>34</v>
      </c>
      <c r="E7353" s="1" t="s">
        <v>14</v>
      </c>
      <c r="F7353" s="1" t="s">
        <v>11</v>
      </c>
      <c r="G7353" s="1" t="s">
        <v>62</v>
      </c>
      <c r="H7353" s="1">
        <v>6</v>
      </c>
      <c r="I7353">
        <v>5251.4876000000004</v>
      </c>
      <c r="J7353" s="1">
        <f>SUMIFS(I:I,B:B,Table1_2[[#This Row],[Category Level 2]],D:D,Table1_2[[#This Row],[Brand]],E:E,Table1_2[[#This Row],[Region]],F:F,Table1_2[[#This Row],[Measure]],G:G,Table1_2[[#This Row],[Year]],H:H,"&lt;="&amp;Table1_2[[#This Row],[Month]])</f>
        <v>29738.669600000001</v>
      </c>
      <c r="K73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29738.669600000001</v>
      </c>
      <c r="N7353">
        <f>Table1_2[[#This Row],[Value]]*2.5</f>
        <v>13128.719000000001</v>
      </c>
    </row>
    <row r="7354" spans="1:14" x14ac:dyDescent="0.25">
      <c r="A7354" s="1" t="s">
        <v>6</v>
      </c>
      <c r="B7354" s="1" t="s">
        <v>39</v>
      </c>
      <c r="C7354" s="1" t="s">
        <v>22</v>
      </c>
      <c r="D7354" s="1" t="s">
        <v>34</v>
      </c>
      <c r="E7354" s="1" t="s">
        <v>14</v>
      </c>
      <c r="F7354" s="1" t="s">
        <v>11</v>
      </c>
      <c r="G7354" s="1" t="s">
        <v>62</v>
      </c>
      <c r="H7354" s="1">
        <v>7</v>
      </c>
      <c r="I7354">
        <v>4817.3688000000002</v>
      </c>
      <c r="J7354" s="1">
        <f>SUMIFS(I:I,B:B,Table1_2[[#This Row],[Category Level 2]],D:D,Table1_2[[#This Row],[Brand]],E:E,Table1_2[[#This Row],[Region]],F:F,Table1_2[[#This Row],[Measure]],G:G,Table1_2[[#This Row],[Year]],H:H,"&lt;="&amp;Table1_2[[#This Row],[Month]])</f>
        <v>34556.038400000005</v>
      </c>
      <c r="K73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34556.038400000005</v>
      </c>
      <c r="N7354">
        <f>Table1_2[[#This Row],[Value]]*2.5</f>
        <v>12043.422</v>
      </c>
    </row>
    <row r="7355" spans="1:14" x14ac:dyDescent="0.25">
      <c r="A7355" s="1" t="s">
        <v>6</v>
      </c>
      <c r="B7355" s="1" t="s">
        <v>39</v>
      </c>
      <c r="C7355" s="1" t="s">
        <v>22</v>
      </c>
      <c r="D7355" s="1" t="s">
        <v>34</v>
      </c>
      <c r="E7355" s="1" t="s">
        <v>14</v>
      </c>
      <c r="F7355" s="1" t="s">
        <v>11</v>
      </c>
      <c r="G7355" s="1" t="s">
        <v>62</v>
      </c>
      <c r="H7355" s="1">
        <v>8</v>
      </c>
      <c r="I7355">
        <v>4741.1898000000001</v>
      </c>
      <c r="J7355" s="1">
        <f>SUMIFS(I:I,B:B,Table1_2[[#This Row],[Category Level 2]],D:D,Table1_2[[#This Row],[Brand]],E:E,Table1_2[[#This Row],[Region]],F:F,Table1_2[[#This Row],[Measure]],G:G,Table1_2[[#This Row],[Year]],H:H,"&lt;="&amp;Table1_2[[#This Row],[Month]])</f>
        <v>39297.228200000005</v>
      </c>
      <c r="K73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39297.228200000005</v>
      </c>
      <c r="N7355">
        <f>Table1_2[[#This Row],[Value]]*2.5</f>
        <v>11852.9745</v>
      </c>
    </row>
    <row r="7356" spans="1:14" x14ac:dyDescent="0.25">
      <c r="A7356" s="1" t="s">
        <v>6</v>
      </c>
      <c r="B7356" s="1" t="s">
        <v>39</v>
      </c>
      <c r="C7356" s="1" t="s">
        <v>22</v>
      </c>
      <c r="D7356" s="1" t="s">
        <v>34</v>
      </c>
      <c r="E7356" s="1" t="s">
        <v>14</v>
      </c>
      <c r="F7356" s="1" t="s">
        <v>11</v>
      </c>
      <c r="G7356" s="1" t="s">
        <v>62</v>
      </c>
      <c r="H7356" s="1">
        <v>9</v>
      </c>
      <c r="I7356">
        <v>5189.4720000000007</v>
      </c>
      <c r="J7356" s="1">
        <f>SUMIFS(I:I,B:B,Table1_2[[#This Row],[Category Level 2]],D:D,Table1_2[[#This Row],[Brand]],E:E,Table1_2[[#This Row],[Region]],F:F,Table1_2[[#This Row],[Measure]],G:G,Table1_2[[#This Row],[Year]],H:H,"&lt;="&amp;Table1_2[[#This Row],[Month]])</f>
        <v>44486.700200000007</v>
      </c>
      <c r="K73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44486.700200000007</v>
      </c>
      <c r="N7356">
        <f>Table1_2[[#This Row],[Value]]*2.5</f>
        <v>12973.680000000002</v>
      </c>
    </row>
    <row r="7357" spans="1:14" x14ac:dyDescent="0.25">
      <c r="A7357" s="1" t="s">
        <v>6</v>
      </c>
      <c r="B7357" s="1" t="s">
        <v>39</v>
      </c>
      <c r="C7357" s="1" t="s">
        <v>22</v>
      </c>
      <c r="D7357" s="1" t="s">
        <v>34</v>
      </c>
      <c r="E7357" s="1" t="s">
        <v>14</v>
      </c>
      <c r="F7357" s="1" t="s">
        <v>11</v>
      </c>
      <c r="G7357" s="1" t="s">
        <v>62</v>
      </c>
      <c r="H7357" s="1">
        <v>10</v>
      </c>
      <c r="I7357">
        <v>6024.8450000000012</v>
      </c>
      <c r="J7357" s="1">
        <f>SUMIFS(I:I,B:B,Table1_2[[#This Row],[Category Level 2]],D:D,Table1_2[[#This Row],[Brand]],E:E,Table1_2[[#This Row],[Region]],F:F,Table1_2[[#This Row],[Measure]],G:G,Table1_2[[#This Row],[Year]],H:H,"&lt;="&amp;Table1_2[[#This Row],[Month]])</f>
        <v>50511.545200000008</v>
      </c>
      <c r="K73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50511.545200000008</v>
      </c>
      <c r="N7357">
        <f>Table1_2[[#This Row],[Value]]*2.5</f>
        <v>15062.112500000003</v>
      </c>
    </row>
    <row r="7358" spans="1:14" x14ac:dyDescent="0.25">
      <c r="A7358" s="1" t="s">
        <v>6</v>
      </c>
      <c r="B7358" s="1" t="s">
        <v>39</v>
      </c>
      <c r="C7358" s="1" t="s">
        <v>22</v>
      </c>
      <c r="D7358" s="1" t="s">
        <v>34</v>
      </c>
      <c r="E7358" s="1" t="s">
        <v>14</v>
      </c>
      <c r="F7358" s="1" t="s">
        <v>11</v>
      </c>
      <c r="G7358" s="1" t="s">
        <v>62</v>
      </c>
      <c r="H7358" s="1">
        <v>11</v>
      </c>
      <c r="I7358">
        <v>4667.0866000000005</v>
      </c>
      <c r="J7358" s="1">
        <f>SUMIFS(I:I,B:B,Table1_2[[#This Row],[Category Level 2]],D:D,Table1_2[[#This Row],[Brand]],E:E,Table1_2[[#This Row],[Region]],F:F,Table1_2[[#This Row],[Measure]],G:G,Table1_2[[#This Row],[Year]],H:H,"&lt;="&amp;Table1_2[[#This Row],[Month]])</f>
        <v>55178.63180000001</v>
      </c>
      <c r="K73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55178.63180000001</v>
      </c>
      <c r="N7358">
        <f>Table1_2[[#This Row],[Value]]*2.5</f>
        <v>11667.716500000002</v>
      </c>
    </row>
    <row r="7359" spans="1:14" x14ac:dyDescent="0.25">
      <c r="A7359" s="1" t="s">
        <v>6</v>
      </c>
      <c r="B7359" s="1" t="s">
        <v>39</v>
      </c>
      <c r="C7359" s="1" t="s">
        <v>22</v>
      </c>
      <c r="D7359" s="1" t="s">
        <v>34</v>
      </c>
      <c r="E7359" s="1" t="s">
        <v>14</v>
      </c>
      <c r="F7359" s="1" t="s">
        <v>11</v>
      </c>
      <c r="G7359" s="1" t="s">
        <v>62</v>
      </c>
      <c r="H7359" s="1">
        <v>12</v>
      </c>
      <c r="I7359">
        <v>4683.9130000000005</v>
      </c>
      <c r="J7359" s="1">
        <f>SUMIFS(I:I,B:B,Table1_2[[#This Row],[Category Level 2]],D:D,Table1_2[[#This Row],[Brand]],E:E,Table1_2[[#This Row],[Region]],F:F,Table1_2[[#This Row],[Measure]],G:G,Table1_2[[#This Row],[Year]],H:H,"&lt;="&amp;Table1_2[[#This Row],[Month]])</f>
        <v>59862.544800000011</v>
      </c>
      <c r="K73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59862.544800000011</v>
      </c>
      <c r="N7359">
        <f>Table1_2[[#This Row],[Value]]*2.5</f>
        <v>11709.782500000001</v>
      </c>
    </row>
    <row r="7360" spans="1:14" x14ac:dyDescent="0.25">
      <c r="A7360" s="1" t="s">
        <v>6</v>
      </c>
      <c r="B7360" s="1" t="s">
        <v>39</v>
      </c>
      <c r="C7360" s="1" t="s">
        <v>22</v>
      </c>
      <c r="D7360" s="1" t="s">
        <v>34</v>
      </c>
      <c r="E7360" s="1" t="s">
        <v>14</v>
      </c>
      <c r="F7360" s="1" t="s">
        <v>11</v>
      </c>
      <c r="G7360" s="1" t="s">
        <v>63</v>
      </c>
      <c r="H7360" s="1">
        <v>1</v>
      </c>
      <c r="I7360">
        <v>4627.6489999999994</v>
      </c>
      <c r="J7360" s="1">
        <f>SUMIFS(I:I,B:B,Table1_2[[#This Row],[Category Level 2]],D:D,Table1_2[[#This Row],[Brand]],E:E,Table1_2[[#This Row],[Region]],F:F,Table1_2[[#This Row],[Measure]],G:G,Table1_2[[#This Row],[Year]],H:H,"&lt;="&amp;Table1_2[[#This Row],[Month]])</f>
        <v>4627.6489999999994</v>
      </c>
      <c r="K73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59978.771400000005</v>
      </c>
      <c r="N7360">
        <f>Table1_2[[#This Row],[Value]]*2.5</f>
        <v>11569.122499999998</v>
      </c>
    </row>
    <row r="7361" spans="1:14" x14ac:dyDescent="0.25">
      <c r="A7361" s="1" t="s">
        <v>6</v>
      </c>
      <c r="B7361" s="1" t="s">
        <v>39</v>
      </c>
      <c r="C7361" s="1" t="s">
        <v>22</v>
      </c>
      <c r="D7361" s="1" t="s">
        <v>34</v>
      </c>
      <c r="E7361" s="1" t="s">
        <v>14</v>
      </c>
      <c r="F7361" s="1" t="s">
        <v>11</v>
      </c>
      <c r="G7361" s="1" t="s">
        <v>63</v>
      </c>
      <c r="H7361" s="1">
        <v>2</v>
      </c>
      <c r="I7361">
        <v>4344.6522000000004</v>
      </c>
      <c r="J7361" s="1">
        <f>SUMIFS(I:I,B:B,Table1_2[[#This Row],[Category Level 2]],D:D,Table1_2[[#This Row],[Brand]],E:E,Table1_2[[#This Row],[Region]],F:F,Table1_2[[#This Row],[Measure]],G:G,Table1_2[[#This Row],[Year]],H:H,"&lt;="&amp;Table1_2[[#This Row],[Month]])</f>
        <v>8972.3011999999999</v>
      </c>
      <c r="K73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60227.512600000002</v>
      </c>
      <c r="N7361">
        <f>Table1_2[[#This Row],[Value]]*2.5</f>
        <v>10861.630500000001</v>
      </c>
    </row>
    <row r="7362" spans="1:14" x14ac:dyDescent="0.25">
      <c r="A7362" s="1" t="s">
        <v>6</v>
      </c>
      <c r="B7362" s="1" t="s">
        <v>39</v>
      </c>
      <c r="C7362" s="1" t="s">
        <v>22</v>
      </c>
      <c r="D7362" s="1" t="s">
        <v>34</v>
      </c>
      <c r="E7362" s="1" t="s">
        <v>14</v>
      </c>
      <c r="F7362" s="1" t="s">
        <v>11</v>
      </c>
      <c r="G7362" s="1" t="s">
        <v>63</v>
      </c>
      <c r="H7362" s="1">
        <v>3</v>
      </c>
      <c r="I7362">
        <v>4770.0338000000002</v>
      </c>
      <c r="J7362" s="1">
        <f>SUMIFS(I:I,B:B,Table1_2[[#This Row],[Category Level 2]],D:D,Table1_2[[#This Row],[Brand]],E:E,Table1_2[[#This Row],[Region]],F:F,Table1_2[[#This Row],[Measure]],G:G,Table1_2[[#This Row],[Year]],H:H,"&lt;="&amp;Table1_2[[#This Row],[Month]])</f>
        <v>13742.334999999999</v>
      </c>
      <c r="K73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59589.026000000005</v>
      </c>
      <c r="N7362">
        <f>Table1_2[[#This Row],[Value]]*2.5</f>
        <v>11925.084500000001</v>
      </c>
    </row>
    <row r="7363" spans="1:14" x14ac:dyDescent="0.25">
      <c r="A7363" s="1" t="s">
        <v>6</v>
      </c>
      <c r="B7363" s="1" t="s">
        <v>39</v>
      </c>
      <c r="C7363" s="1" t="s">
        <v>22</v>
      </c>
      <c r="D7363" s="1" t="s">
        <v>34</v>
      </c>
      <c r="E7363" s="1" t="s">
        <v>14</v>
      </c>
      <c r="F7363" s="1" t="s">
        <v>11</v>
      </c>
      <c r="G7363" s="1" t="s">
        <v>63</v>
      </c>
      <c r="H7363" s="1">
        <v>4</v>
      </c>
      <c r="I7363">
        <v>4617.5198</v>
      </c>
      <c r="J7363" s="1">
        <f>SUMIFS(I:I,B:B,Table1_2[[#This Row],[Category Level 2]],D:D,Table1_2[[#This Row],[Brand]],E:E,Table1_2[[#This Row],[Region]],F:F,Table1_2[[#This Row],[Measure]],G:G,Table1_2[[#This Row],[Year]],H:H,"&lt;="&amp;Table1_2[[#This Row],[Month]])</f>
        <v>18359.854800000001</v>
      </c>
      <c r="K73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59141.584200000005</v>
      </c>
      <c r="N7363">
        <f>Table1_2[[#This Row],[Value]]*2.5</f>
        <v>11543.799500000001</v>
      </c>
    </row>
    <row r="7364" spans="1:14" x14ac:dyDescent="0.25">
      <c r="A7364" s="1" t="s">
        <v>6</v>
      </c>
      <c r="B7364" s="1" t="s">
        <v>39</v>
      </c>
      <c r="C7364" s="1" t="s">
        <v>22</v>
      </c>
      <c r="D7364" s="1" t="s">
        <v>34</v>
      </c>
      <c r="E7364" s="1" t="s">
        <v>14</v>
      </c>
      <c r="F7364" s="1" t="s">
        <v>11</v>
      </c>
      <c r="G7364" s="1" t="s">
        <v>63</v>
      </c>
      <c r="H7364" s="1">
        <v>5</v>
      </c>
      <c r="I7364">
        <v>4971.0956000000006</v>
      </c>
      <c r="J7364" s="1">
        <f>SUMIFS(I:I,B:B,Table1_2[[#This Row],[Category Level 2]],D:D,Table1_2[[#This Row],[Brand]],E:E,Table1_2[[#This Row],[Region]],F:F,Table1_2[[#This Row],[Measure]],G:G,Table1_2[[#This Row],[Year]],H:H,"&lt;="&amp;Table1_2[[#This Row],[Month]])</f>
        <v>23330.950400000002</v>
      </c>
      <c r="K73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58706.313200000004</v>
      </c>
      <c r="N7364">
        <f>Table1_2[[#This Row],[Value]]*2.5</f>
        <v>12427.739000000001</v>
      </c>
    </row>
    <row r="7365" spans="1:14" x14ac:dyDescent="0.25">
      <c r="A7365" s="1" t="s">
        <v>6</v>
      </c>
      <c r="B7365" s="1" t="s">
        <v>39</v>
      </c>
      <c r="C7365" s="1" t="s">
        <v>22</v>
      </c>
      <c r="D7365" s="1" t="s">
        <v>34</v>
      </c>
      <c r="E7365" s="1" t="s">
        <v>14</v>
      </c>
      <c r="F7365" s="1" t="s">
        <v>11</v>
      </c>
      <c r="G7365" s="1" t="s">
        <v>63</v>
      </c>
      <c r="H7365" s="1">
        <v>6</v>
      </c>
      <c r="I7365">
        <v>4458.9904000000006</v>
      </c>
      <c r="J7365" s="1">
        <f>SUMIFS(I:I,B:B,Table1_2[[#This Row],[Category Level 2]],D:D,Table1_2[[#This Row],[Brand]],E:E,Table1_2[[#This Row],[Region]],F:F,Table1_2[[#This Row],[Measure]],G:G,Table1_2[[#This Row],[Year]],H:H,"&lt;="&amp;Table1_2[[#This Row],[Month]])</f>
        <v>27789.940800000004</v>
      </c>
      <c r="K73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57913.816000000006</v>
      </c>
      <c r="N7365">
        <f>Table1_2[[#This Row],[Value]]*2.5</f>
        <v>11147.476000000002</v>
      </c>
    </row>
    <row r="7366" spans="1:14" x14ac:dyDescent="0.25">
      <c r="A7366" s="1" t="s">
        <v>6</v>
      </c>
      <c r="B7366" s="1" t="s">
        <v>39</v>
      </c>
      <c r="C7366" s="1" t="s">
        <v>22</v>
      </c>
      <c r="D7366" s="1" t="s">
        <v>34</v>
      </c>
      <c r="E7366" s="1" t="s">
        <v>14</v>
      </c>
      <c r="F7366" s="1" t="s">
        <v>11</v>
      </c>
      <c r="G7366" s="1" t="s">
        <v>63</v>
      </c>
      <c r="H7366" s="1">
        <v>7</v>
      </c>
      <c r="I7366">
        <v>4496.8268000000007</v>
      </c>
      <c r="J7366" s="1">
        <f>SUMIFS(I:I,B:B,Table1_2[[#This Row],[Category Level 2]],D:D,Table1_2[[#This Row],[Brand]],E:E,Table1_2[[#This Row],[Region]],F:F,Table1_2[[#This Row],[Measure]],G:G,Table1_2[[#This Row],[Year]],H:H,"&lt;="&amp;Table1_2[[#This Row],[Month]])</f>
        <v>32286.767600000006</v>
      </c>
      <c r="K73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57593.274000000012</v>
      </c>
      <c r="N7366">
        <f>Table1_2[[#This Row],[Value]]*2.5</f>
        <v>11242.067000000003</v>
      </c>
    </row>
    <row r="7367" spans="1:14" x14ac:dyDescent="0.25">
      <c r="A7367" s="1" t="s">
        <v>6</v>
      </c>
      <c r="B7367" s="1" t="s">
        <v>39</v>
      </c>
      <c r="C7367" s="1" t="s">
        <v>22</v>
      </c>
      <c r="D7367" s="1" t="s">
        <v>34</v>
      </c>
      <c r="E7367" s="1" t="s">
        <v>14</v>
      </c>
      <c r="F7367" s="1" t="s">
        <v>11</v>
      </c>
      <c r="G7367" s="1" t="s">
        <v>63</v>
      </c>
      <c r="H7367" s="1">
        <v>8</v>
      </c>
      <c r="I7367">
        <v>3925.8789999999999</v>
      </c>
      <c r="J7367" s="1">
        <f>SUMIFS(I:I,B:B,Table1_2[[#This Row],[Category Level 2]],D:D,Table1_2[[#This Row],[Brand]],E:E,Table1_2[[#This Row],[Region]],F:F,Table1_2[[#This Row],[Measure]],G:G,Table1_2[[#This Row],[Year]],H:H,"&lt;="&amp;Table1_2[[#This Row],[Month]])</f>
        <v>36212.646600000007</v>
      </c>
      <c r="K73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56777.963200000013</v>
      </c>
      <c r="N7367">
        <f>Table1_2[[#This Row],[Value]]*2.5</f>
        <v>9814.6975000000002</v>
      </c>
    </row>
    <row r="7368" spans="1:14" x14ac:dyDescent="0.25">
      <c r="A7368" s="1" t="s">
        <v>6</v>
      </c>
      <c r="B7368" s="1" t="s">
        <v>39</v>
      </c>
      <c r="C7368" s="1" t="s">
        <v>22</v>
      </c>
      <c r="D7368" s="1" t="s">
        <v>34</v>
      </c>
      <c r="E7368" s="1" t="s">
        <v>14</v>
      </c>
      <c r="F7368" s="1" t="s">
        <v>11</v>
      </c>
      <c r="G7368" s="1" t="s">
        <v>63</v>
      </c>
      <c r="H7368" s="1">
        <v>9</v>
      </c>
      <c r="I7368">
        <v>4309.2579999999998</v>
      </c>
      <c r="J7368" s="1">
        <f>SUMIFS(I:I,B:B,Table1_2[[#This Row],[Category Level 2]],D:D,Table1_2[[#This Row],[Brand]],E:E,Table1_2[[#This Row],[Region]],F:F,Table1_2[[#This Row],[Measure]],G:G,Table1_2[[#This Row],[Year]],H:H,"&lt;="&amp;Table1_2[[#This Row],[Month]])</f>
        <v>40521.904600000009</v>
      </c>
      <c r="K73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55897.749200000013</v>
      </c>
      <c r="N7368">
        <f>Table1_2[[#This Row],[Value]]*2.5</f>
        <v>10773.145</v>
      </c>
    </row>
    <row r="7369" spans="1:14" x14ac:dyDescent="0.25">
      <c r="A7369" s="1" t="s">
        <v>6</v>
      </c>
      <c r="B7369" s="1" t="s">
        <v>39</v>
      </c>
      <c r="C7369" s="1" t="s">
        <v>22</v>
      </c>
      <c r="D7369" s="1" t="s">
        <v>34</v>
      </c>
      <c r="E7369" s="1" t="s">
        <v>14</v>
      </c>
      <c r="F7369" s="1" t="s">
        <v>11</v>
      </c>
      <c r="G7369" s="1" t="s">
        <v>63</v>
      </c>
      <c r="H7369" s="1">
        <v>10</v>
      </c>
      <c r="I7369">
        <v>5049.0848000000005</v>
      </c>
      <c r="J7369" s="1">
        <f>SUMIFS(I:I,B:B,Table1_2[[#This Row],[Category Level 2]],D:D,Table1_2[[#This Row],[Brand]],E:E,Table1_2[[#This Row],[Region]],F:F,Table1_2[[#This Row],[Measure]],G:G,Table1_2[[#This Row],[Year]],H:H,"&lt;="&amp;Table1_2[[#This Row],[Month]])</f>
        <v>45570.989400000006</v>
      </c>
      <c r="K73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54921.989000000009</v>
      </c>
      <c r="N7369">
        <f>Table1_2[[#This Row],[Value]]*2.5</f>
        <v>12622.712000000001</v>
      </c>
    </row>
    <row r="7370" spans="1:14" x14ac:dyDescent="0.25">
      <c r="A7370" s="1" t="s">
        <v>6</v>
      </c>
      <c r="B7370" s="1" t="s">
        <v>39</v>
      </c>
      <c r="C7370" s="1" t="s">
        <v>22</v>
      </c>
      <c r="D7370" s="1" t="s">
        <v>34</v>
      </c>
      <c r="E7370" s="1" t="s">
        <v>14</v>
      </c>
      <c r="F7370" s="1" t="s">
        <v>11</v>
      </c>
      <c r="G7370" s="1" t="s">
        <v>63</v>
      </c>
      <c r="H7370" s="1">
        <v>11</v>
      </c>
      <c r="I7370">
        <v>4484.1737999999996</v>
      </c>
      <c r="J7370" s="1">
        <f>SUMIFS(I:I,B:B,Table1_2[[#This Row],[Category Level 2]],D:D,Table1_2[[#This Row],[Brand]],E:E,Table1_2[[#This Row],[Region]],F:F,Table1_2[[#This Row],[Measure]],G:G,Table1_2[[#This Row],[Year]],H:H,"&lt;="&amp;Table1_2[[#This Row],[Month]])</f>
        <v>50055.163200000003</v>
      </c>
      <c r="K73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54739.076200000003</v>
      </c>
      <c r="N7370">
        <f>Table1_2[[#This Row],[Value]]*2.5</f>
        <v>11210.434499999999</v>
      </c>
    </row>
    <row r="7371" spans="1:14" x14ac:dyDescent="0.25">
      <c r="A7371" s="1" t="s">
        <v>6</v>
      </c>
      <c r="B7371" s="1" t="s">
        <v>39</v>
      </c>
      <c r="C7371" s="1" t="s">
        <v>22</v>
      </c>
      <c r="D7371" s="1" t="s">
        <v>34</v>
      </c>
      <c r="E7371" s="1" t="s">
        <v>14</v>
      </c>
      <c r="F7371" s="1" t="s">
        <v>11</v>
      </c>
      <c r="G7371" s="1" t="s">
        <v>63</v>
      </c>
      <c r="H7371" s="1">
        <v>12</v>
      </c>
      <c r="I7371">
        <v>4378.5302000000001</v>
      </c>
      <c r="J7371" s="1">
        <f>SUMIFS(I:I,B:B,Table1_2[[#This Row],[Category Level 2]],D:D,Table1_2[[#This Row],[Brand]],E:E,Table1_2[[#This Row],[Region]],F:F,Table1_2[[#This Row],[Measure]],G:G,Table1_2[[#This Row],[Year]],H:H,"&lt;="&amp;Table1_2[[#This Row],[Month]])</f>
        <v>54433.693400000004</v>
      </c>
      <c r="K73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54433.693400000004</v>
      </c>
      <c r="N7371">
        <f>Table1_2[[#This Row],[Value]]*2.5</f>
        <v>10946.325500000001</v>
      </c>
    </row>
    <row r="7372" spans="1:14" x14ac:dyDescent="0.25">
      <c r="A7372" s="1" t="s">
        <v>6</v>
      </c>
      <c r="B7372" s="1" t="s">
        <v>39</v>
      </c>
      <c r="C7372" s="1" t="s">
        <v>22</v>
      </c>
      <c r="D7372" s="1" t="s">
        <v>34</v>
      </c>
      <c r="E7372" s="1" t="s">
        <v>14</v>
      </c>
      <c r="F7372" s="1" t="s">
        <v>11</v>
      </c>
      <c r="G7372" s="1" t="s">
        <v>64</v>
      </c>
      <c r="H7372" s="1">
        <v>1</v>
      </c>
      <c r="I7372">
        <v>4300.2857999999997</v>
      </c>
      <c r="J7372" s="1">
        <f>SUMIFS(I:I,B:B,Table1_2[[#This Row],[Category Level 2]],D:D,Table1_2[[#This Row],[Brand]],E:E,Table1_2[[#This Row],[Region]],F:F,Table1_2[[#This Row],[Measure]],G:G,Table1_2[[#This Row],[Year]],H:H,"&lt;="&amp;Table1_2[[#This Row],[Month]])</f>
        <v>4300.2857999999997</v>
      </c>
      <c r="K73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54106.330200000011</v>
      </c>
      <c r="N7372">
        <f>Table1_2[[#This Row],[Value]]*2.5</f>
        <v>10750.714499999998</v>
      </c>
    </row>
    <row r="7373" spans="1:14" x14ac:dyDescent="0.25">
      <c r="A7373" s="1" t="s">
        <v>6</v>
      </c>
      <c r="B7373" s="1" t="s">
        <v>39</v>
      </c>
      <c r="C7373" s="1" t="s">
        <v>22</v>
      </c>
      <c r="D7373" s="1" t="s">
        <v>34</v>
      </c>
      <c r="E7373" s="1" t="s">
        <v>14</v>
      </c>
      <c r="F7373" s="1" t="s">
        <v>11</v>
      </c>
      <c r="G7373" s="1" t="s">
        <v>64</v>
      </c>
      <c r="H7373" s="1">
        <v>2</v>
      </c>
      <c r="I7373">
        <v>3946.9084000000003</v>
      </c>
      <c r="J7373" s="1">
        <f>SUMIFS(I:I,B:B,Table1_2[[#This Row],[Category Level 2]],D:D,Table1_2[[#This Row],[Brand]],E:E,Table1_2[[#This Row],[Region]],F:F,Table1_2[[#This Row],[Measure]],G:G,Table1_2[[#This Row],[Year]],H:H,"&lt;="&amp;Table1_2[[#This Row],[Month]])</f>
        <v>8247.1941999999999</v>
      </c>
      <c r="K73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53708.5864</v>
      </c>
      <c r="N7373">
        <f>Table1_2[[#This Row],[Value]]*2.5</f>
        <v>9867.2710000000006</v>
      </c>
    </row>
    <row r="7374" spans="1:14" x14ac:dyDescent="0.25">
      <c r="A7374" s="1" t="s">
        <v>6</v>
      </c>
      <c r="B7374" s="1" t="s">
        <v>39</v>
      </c>
      <c r="C7374" s="1" t="s">
        <v>22</v>
      </c>
      <c r="D7374" s="1" t="s">
        <v>34</v>
      </c>
      <c r="E7374" s="1" t="s">
        <v>14</v>
      </c>
      <c r="F7374" s="1" t="s">
        <v>11</v>
      </c>
      <c r="G7374" s="1" t="s">
        <v>64</v>
      </c>
      <c r="H7374" s="1">
        <v>3</v>
      </c>
      <c r="I7374">
        <v>4839.6872000000003</v>
      </c>
      <c r="J7374" s="1">
        <f>SUMIFS(I:I,B:B,Table1_2[[#This Row],[Category Level 2]],D:D,Table1_2[[#This Row],[Brand]],E:E,Table1_2[[#This Row],[Region]],F:F,Table1_2[[#This Row],[Measure]],G:G,Table1_2[[#This Row],[Year]],H:H,"&lt;="&amp;Table1_2[[#This Row],[Month]])</f>
        <v>13086.8814</v>
      </c>
      <c r="K73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53778.239800000003</v>
      </c>
      <c r="N7374">
        <f>Table1_2[[#This Row],[Value]]*2.5</f>
        <v>12099.218000000001</v>
      </c>
    </row>
    <row r="7375" spans="1:14" x14ac:dyDescent="0.25">
      <c r="A7375" s="1" t="s">
        <v>6</v>
      </c>
      <c r="B7375" s="1" t="s">
        <v>39</v>
      </c>
      <c r="C7375" s="1" t="s">
        <v>22</v>
      </c>
      <c r="D7375" s="1" t="s">
        <v>34</v>
      </c>
      <c r="E7375" s="1" t="s">
        <v>14</v>
      </c>
      <c r="F7375" s="1" t="s">
        <v>11</v>
      </c>
      <c r="G7375" s="1" t="s">
        <v>64</v>
      </c>
      <c r="H7375" s="1">
        <v>4</v>
      </c>
      <c r="I7375">
        <v>4097.5812000000005</v>
      </c>
      <c r="J7375" s="1">
        <f>SUMIFS(I:I,B:B,Table1_2[[#This Row],[Category Level 2]],D:D,Table1_2[[#This Row],[Brand]],E:E,Table1_2[[#This Row],[Region]],F:F,Table1_2[[#This Row],[Measure]],G:G,Table1_2[[#This Row],[Year]],H:H,"&lt;="&amp;Table1_2[[#This Row],[Month]])</f>
        <v>17184.462599999999</v>
      </c>
      <c r="K73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53258.301200000002</v>
      </c>
      <c r="N7375">
        <f>Table1_2[[#This Row],[Value]]*2.5</f>
        <v>10243.953000000001</v>
      </c>
    </row>
    <row r="7376" spans="1:14" x14ac:dyDescent="0.25">
      <c r="A7376" s="1" t="s">
        <v>6</v>
      </c>
      <c r="B7376" s="1" t="s">
        <v>39</v>
      </c>
      <c r="C7376" s="1" t="s">
        <v>22</v>
      </c>
      <c r="D7376" s="1" t="s">
        <v>34</v>
      </c>
      <c r="E7376" s="1" t="s">
        <v>14</v>
      </c>
      <c r="F7376" s="1" t="s">
        <v>11</v>
      </c>
      <c r="G7376" s="1" t="s">
        <v>64</v>
      </c>
      <c r="H7376" s="1">
        <v>5</v>
      </c>
      <c r="I7376">
        <v>3197.1574000000001</v>
      </c>
      <c r="J7376" s="1">
        <f>SUMIFS(I:I,B:B,Table1_2[[#This Row],[Category Level 2]],D:D,Table1_2[[#This Row],[Brand]],E:E,Table1_2[[#This Row],[Region]],F:F,Table1_2[[#This Row],[Measure]],G:G,Table1_2[[#This Row],[Year]],H:H,"&lt;="&amp;Table1_2[[#This Row],[Month]])</f>
        <v>20381.62</v>
      </c>
      <c r="K73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51484.362999999998</v>
      </c>
      <c r="N7376">
        <f>Table1_2[[#This Row],[Value]]*2.5</f>
        <v>7992.8935000000001</v>
      </c>
    </row>
    <row r="7377" spans="1:14" x14ac:dyDescent="0.25">
      <c r="A7377" s="1" t="s">
        <v>6</v>
      </c>
      <c r="B7377" s="1" t="s">
        <v>39</v>
      </c>
      <c r="C7377" s="1" t="s">
        <v>22</v>
      </c>
      <c r="D7377" s="1" t="s">
        <v>34</v>
      </c>
      <c r="E7377" s="1" t="s">
        <v>14</v>
      </c>
      <c r="F7377" s="1" t="s">
        <v>11</v>
      </c>
      <c r="G7377" s="1" t="s">
        <v>64</v>
      </c>
      <c r="H7377" s="1">
        <v>6</v>
      </c>
      <c r="I7377">
        <v>3862.5792000000001</v>
      </c>
      <c r="J7377" s="1">
        <f>SUMIFS(I:I,B:B,Table1_2[[#This Row],[Category Level 2]],D:D,Table1_2[[#This Row],[Brand]],E:E,Table1_2[[#This Row],[Region]],F:F,Table1_2[[#This Row],[Measure]],G:G,Table1_2[[#This Row],[Year]],H:H,"&lt;="&amp;Table1_2[[#This Row],[Month]])</f>
        <v>24244.199199999999</v>
      </c>
      <c r="K73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50887.951800000003</v>
      </c>
      <c r="N7377">
        <f>Table1_2[[#This Row],[Value]]*2.5</f>
        <v>9656.4480000000003</v>
      </c>
    </row>
    <row r="7378" spans="1:14" x14ac:dyDescent="0.25">
      <c r="A7378" s="1" t="s">
        <v>6</v>
      </c>
      <c r="B7378" s="1" t="s">
        <v>39</v>
      </c>
      <c r="C7378" s="1" t="s">
        <v>22</v>
      </c>
      <c r="D7378" s="1" t="s">
        <v>34</v>
      </c>
      <c r="E7378" s="1" t="s">
        <v>14</v>
      </c>
      <c r="F7378" s="1" t="s">
        <v>11</v>
      </c>
      <c r="G7378" s="1" t="s">
        <v>64</v>
      </c>
      <c r="H7378" s="1">
        <v>7</v>
      </c>
      <c r="I7378">
        <v>4043.1261999999997</v>
      </c>
      <c r="J7378" s="1">
        <f>SUMIFS(I:I,B:B,Table1_2[[#This Row],[Category Level 2]],D:D,Table1_2[[#This Row],[Brand]],E:E,Table1_2[[#This Row],[Region]],F:F,Table1_2[[#This Row],[Measure]],G:G,Table1_2[[#This Row],[Year]],H:H,"&lt;="&amp;Table1_2[[#This Row],[Month]])</f>
        <v>28287.325399999998</v>
      </c>
      <c r="K73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50434.251199999999</v>
      </c>
      <c r="N7378">
        <f>Table1_2[[#This Row],[Value]]*2.5</f>
        <v>10107.815499999999</v>
      </c>
    </row>
    <row r="7379" spans="1:14" x14ac:dyDescent="0.25">
      <c r="A7379" s="1" t="s">
        <v>6</v>
      </c>
      <c r="B7379" s="1" t="s">
        <v>39</v>
      </c>
      <c r="C7379" s="1" t="s">
        <v>22</v>
      </c>
      <c r="D7379" s="1" t="s">
        <v>34</v>
      </c>
      <c r="E7379" s="1" t="s">
        <v>14</v>
      </c>
      <c r="F7379" s="1" t="s">
        <v>11</v>
      </c>
      <c r="G7379" s="1" t="s">
        <v>64</v>
      </c>
      <c r="H7379" s="1">
        <v>8</v>
      </c>
      <c r="I7379">
        <v>2872.6778000000004</v>
      </c>
      <c r="J7379" s="1">
        <f>SUMIFS(I:I,B:B,Table1_2[[#This Row],[Category Level 2]],D:D,Table1_2[[#This Row],[Brand]],E:E,Table1_2[[#This Row],[Region]],F:F,Table1_2[[#This Row],[Measure]],G:G,Table1_2[[#This Row],[Year]],H:H,"&lt;="&amp;Table1_2[[#This Row],[Month]])</f>
        <v>31160.003199999999</v>
      </c>
      <c r="K73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49381.05</v>
      </c>
      <c r="N7379">
        <f>Table1_2[[#This Row],[Value]]*2.5</f>
        <v>7181.6945000000014</v>
      </c>
    </row>
    <row r="7380" spans="1:14" x14ac:dyDescent="0.25">
      <c r="A7380" s="1" t="s">
        <v>6</v>
      </c>
      <c r="B7380" s="1" t="s">
        <v>39</v>
      </c>
      <c r="C7380" s="1" t="s">
        <v>22</v>
      </c>
      <c r="D7380" s="1" t="s">
        <v>34</v>
      </c>
      <c r="E7380" s="1" t="s">
        <v>14</v>
      </c>
      <c r="F7380" s="1" t="s">
        <v>11</v>
      </c>
      <c r="G7380" s="1" t="s">
        <v>64</v>
      </c>
      <c r="H7380" s="1">
        <v>9</v>
      </c>
      <c r="I7380">
        <v>3545.1480000000001</v>
      </c>
      <c r="J7380" s="1">
        <f>SUMIFS(I:I,B:B,Table1_2[[#This Row],[Category Level 2]],D:D,Table1_2[[#This Row],[Brand]],E:E,Table1_2[[#This Row],[Region]],F:F,Table1_2[[#This Row],[Measure]],G:G,Table1_2[[#This Row],[Year]],H:H,"&lt;="&amp;Table1_2[[#This Row],[Month]])</f>
        <v>34705.1512</v>
      </c>
      <c r="K73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48616.94</v>
      </c>
      <c r="N7380">
        <f>Table1_2[[#This Row],[Value]]*2.5</f>
        <v>8862.8700000000008</v>
      </c>
    </row>
    <row r="7381" spans="1:14" x14ac:dyDescent="0.25">
      <c r="A7381" s="1" t="s">
        <v>6</v>
      </c>
      <c r="B7381" s="1" t="s">
        <v>39</v>
      </c>
      <c r="C7381" s="1" t="s">
        <v>22</v>
      </c>
      <c r="D7381" s="1" t="s">
        <v>34</v>
      </c>
      <c r="E7381" s="1" t="s">
        <v>14</v>
      </c>
      <c r="F7381" s="1" t="s">
        <v>11</v>
      </c>
      <c r="G7381" s="1" t="s">
        <v>64</v>
      </c>
      <c r="H7381" s="1">
        <v>10</v>
      </c>
      <c r="I7381">
        <v>4198.7800000000007</v>
      </c>
      <c r="J7381" s="1">
        <f>SUMIFS(I:I,B:B,Table1_2[[#This Row],[Category Level 2]],D:D,Table1_2[[#This Row],[Brand]],E:E,Table1_2[[#This Row],[Region]],F:F,Table1_2[[#This Row],[Measure]],G:G,Table1_2[[#This Row],[Year]],H:H,"&lt;="&amp;Table1_2[[#This Row],[Month]])</f>
        <v>38903.931199999999</v>
      </c>
      <c r="K73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47766.635199999997</v>
      </c>
      <c r="N7381">
        <f>Table1_2[[#This Row],[Value]]*2.5</f>
        <v>10496.95</v>
      </c>
    </row>
    <row r="7382" spans="1:14" x14ac:dyDescent="0.25">
      <c r="A7382" s="1" t="s">
        <v>6</v>
      </c>
      <c r="B7382" s="1" t="s">
        <v>39</v>
      </c>
      <c r="C7382" s="1" t="s">
        <v>22</v>
      </c>
      <c r="D7382" s="1" t="s">
        <v>34</v>
      </c>
      <c r="E7382" s="1" t="s">
        <v>14</v>
      </c>
      <c r="F7382" s="1" t="s">
        <v>11</v>
      </c>
      <c r="G7382" s="1" t="s">
        <v>64</v>
      </c>
      <c r="H7382" s="1">
        <v>11</v>
      </c>
      <c r="I7382">
        <v>3645.9816000000001</v>
      </c>
      <c r="J7382" s="1">
        <f>SUMIFS(I:I,B:B,Table1_2[[#This Row],[Category Level 2]],D:D,Table1_2[[#This Row],[Brand]],E:E,Table1_2[[#This Row],[Region]],F:F,Table1_2[[#This Row],[Measure]],G:G,Table1_2[[#This Row],[Year]],H:H,"&lt;="&amp;Table1_2[[#This Row],[Month]])</f>
        <v>42549.912799999998</v>
      </c>
      <c r="K73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46928.442999999999</v>
      </c>
      <c r="N7382">
        <f>Table1_2[[#This Row],[Value]]*2.5</f>
        <v>9114.9539999999997</v>
      </c>
    </row>
    <row r="7383" spans="1:14" x14ac:dyDescent="0.25">
      <c r="A7383" s="1" t="s">
        <v>6</v>
      </c>
      <c r="B7383" s="1" t="s">
        <v>39</v>
      </c>
      <c r="C7383" s="1" t="s">
        <v>22</v>
      </c>
      <c r="D7383" s="1" t="s">
        <v>34</v>
      </c>
      <c r="E7383" s="1" t="s">
        <v>14</v>
      </c>
      <c r="F7383" s="1" t="s">
        <v>11</v>
      </c>
      <c r="G7383" s="1" t="s">
        <v>64</v>
      </c>
      <c r="H7383" s="1">
        <v>12</v>
      </c>
      <c r="I7383">
        <v>4019.2057999999997</v>
      </c>
      <c r="J7383" s="1">
        <f>SUMIFS(I:I,B:B,Table1_2[[#This Row],[Category Level 2]],D:D,Table1_2[[#This Row],[Brand]],E:E,Table1_2[[#This Row],[Region]],F:F,Table1_2[[#This Row],[Measure]],G:G,Table1_2[[#This Row],[Year]],H:H,"&lt;="&amp;Table1_2[[#This Row],[Month]])</f>
        <v>46569.118600000002</v>
      </c>
      <c r="K73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46569.118600000002</v>
      </c>
      <c r="N7383">
        <f>Table1_2[[#This Row],[Value]]*2.5</f>
        <v>10048.014499999999</v>
      </c>
    </row>
    <row r="7384" spans="1:14" x14ac:dyDescent="0.25">
      <c r="A7384" s="1" t="s">
        <v>6</v>
      </c>
      <c r="B7384" s="1" t="s">
        <v>39</v>
      </c>
      <c r="C7384" s="1" t="s">
        <v>22</v>
      </c>
      <c r="D7384" s="1" t="s">
        <v>34</v>
      </c>
      <c r="E7384" s="1" t="s">
        <v>14</v>
      </c>
      <c r="F7384" s="1" t="s">
        <v>11</v>
      </c>
      <c r="G7384" s="1" t="s">
        <v>65</v>
      </c>
      <c r="H7384" s="1">
        <v>1</v>
      </c>
      <c r="I7384">
        <v>3912.7346000000002</v>
      </c>
      <c r="J7384" s="1">
        <f>SUMIFS(I:I,B:B,Table1_2[[#This Row],[Category Level 2]],D:D,Table1_2[[#This Row],[Brand]],E:E,Table1_2[[#This Row],[Region]],F:F,Table1_2[[#This Row],[Measure]],G:G,Table1_2[[#This Row],[Year]],H:H,"&lt;="&amp;Table1_2[[#This Row],[Month]])</f>
        <v>3912.7346000000002</v>
      </c>
      <c r="K73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46181.567400000007</v>
      </c>
      <c r="N7384">
        <f>Table1_2[[#This Row],[Value]]*2.5</f>
        <v>9781.8365000000013</v>
      </c>
    </row>
    <row r="7385" spans="1:14" x14ac:dyDescent="0.25">
      <c r="A7385" s="1" t="s">
        <v>6</v>
      </c>
      <c r="B7385" s="1" t="s">
        <v>39</v>
      </c>
      <c r="C7385" s="1" t="s">
        <v>22</v>
      </c>
      <c r="D7385" s="1" t="s">
        <v>34</v>
      </c>
      <c r="E7385" s="1" t="s">
        <v>14</v>
      </c>
      <c r="F7385" s="1" t="s">
        <v>11</v>
      </c>
      <c r="G7385" s="1" t="s">
        <v>65</v>
      </c>
      <c r="H7385" s="1">
        <v>2</v>
      </c>
      <c r="I7385">
        <v>3883.2805999999996</v>
      </c>
      <c r="J7385" s="1">
        <f>SUMIFS(I:I,B:B,Table1_2[[#This Row],[Category Level 2]],D:D,Table1_2[[#This Row],[Brand]],E:E,Table1_2[[#This Row],[Region]],F:F,Table1_2[[#This Row],[Measure]],G:G,Table1_2[[#This Row],[Year]],H:H,"&lt;="&amp;Table1_2[[#This Row],[Month]])</f>
        <v>7796.0151999999998</v>
      </c>
      <c r="K73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46117.939600000005</v>
      </c>
      <c r="N7385">
        <f>Table1_2[[#This Row],[Value]]*2.5</f>
        <v>9708.2014999999992</v>
      </c>
    </row>
    <row r="7386" spans="1:14" x14ac:dyDescent="0.25">
      <c r="A7386" s="1" t="s">
        <v>6</v>
      </c>
      <c r="B7386" s="1" t="s">
        <v>39</v>
      </c>
      <c r="C7386" s="1" t="s">
        <v>22</v>
      </c>
      <c r="D7386" s="1" t="s">
        <v>34</v>
      </c>
      <c r="E7386" s="1" t="s">
        <v>14</v>
      </c>
      <c r="F7386" s="1" t="s">
        <v>11</v>
      </c>
      <c r="G7386" s="1" t="s">
        <v>65</v>
      </c>
      <c r="H7386" s="1">
        <v>3</v>
      </c>
      <c r="I7386">
        <v>4124.0761999999995</v>
      </c>
      <c r="J7386" s="1">
        <f>SUMIFS(I:I,B:B,Table1_2[[#This Row],[Category Level 2]],D:D,Table1_2[[#This Row],[Brand]],E:E,Table1_2[[#This Row],[Region]],F:F,Table1_2[[#This Row],[Measure]],G:G,Table1_2[[#This Row],[Year]],H:H,"&lt;="&amp;Table1_2[[#This Row],[Month]])</f>
        <v>11920.091399999999</v>
      </c>
      <c r="K73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45402.328600000001</v>
      </c>
      <c r="N7386">
        <f>Table1_2[[#This Row],[Value]]*2.5</f>
        <v>10310.190499999999</v>
      </c>
    </row>
    <row r="7387" spans="1:14" x14ac:dyDescent="0.25">
      <c r="A7387" s="1" t="s">
        <v>6</v>
      </c>
      <c r="B7387" s="1" t="s">
        <v>39</v>
      </c>
      <c r="C7387" s="1" t="s">
        <v>22</v>
      </c>
      <c r="D7387" s="1" t="s">
        <v>34</v>
      </c>
      <c r="E7387" s="1" t="s">
        <v>14</v>
      </c>
      <c r="F7387" s="1" t="s">
        <v>11</v>
      </c>
      <c r="G7387" s="1" t="s">
        <v>65</v>
      </c>
      <c r="H7387" s="1">
        <v>4</v>
      </c>
      <c r="I7387">
        <v>3915.5382</v>
      </c>
      <c r="J7387" s="1">
        <f>SUMIFS(I:I,B:B,Table1_2[[#This Row],[Category Level 2]],D:D,Table1_2[[#This Row],[Brand]],E:E,Table1_2[[#This Row],[Region]],F:F,Table1_2[[#This Row],[Measure]],G:G,Table1_2[[#This Row],[Year]],H:H,"&lt;="&amp;Table1_2[[#This Row],[Month]])</f>
        <v>15835.6296</v>
      </c>
      <c r="K73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45220.285600000003</v>
      </c>
      <c r="N7387">
        <f>Table1_2[[#This Row],[Value]]*2.5</f>
        <v>9788.8454999999994</v>
      </c>
    </row>
    <row r="7388" spans="1:14" x14ac:dyDescent="0.25">
      <c r="A7388" s="1" t="s">
        <v>6</v>
      </c>
      <c r="B7388" s="1" t="s">
        <v>39</v>
      </c>
      <c r="C7388" s="1" t="s">
        <v>22</v>
      </c>
      <c r="D7388" s="1" t="s">
        <v>34</v>
      </c>
      <c r="E7388" s="1" t="s">
        <v>14</v>
      </c>
      <c r="F7388" s="1" t="s">
        <v>11</v>
      </c>
      <c r="G7388" s="1" t="s">
        <v>65</v>
      </c>
      <c r="H7388" s="1">
        <v>5</v>
      </c>
      <c r="I7388">
        <v>4009.3730000000005</v>
      </c>
      <c r="J7388" s="1">
        <f>SUMIFS(I:I,B:B,Table1_2[[#This Row],[Category Level 2]],D:D,Table1_2[[#This Row],[Brand]],E:E,Table1_2[[#This Row],[Region]],F:F,Table1_2[[#This Row],[Measure]],G:G,Table1_2[[#This Row],[Year]],H:H,"&lt;="&amp;Table1_2[[#This Row],[Month]])</f>
        <v>19845.0026</v>
      </c>
      <c r="K73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46032.501199999999</v>
      </c>
      <c r="N7388">
        <f>Table1_2[[#This Row],[Value]]*2.5</f>
        <v>10023.432500000001</v>
      </c>
    </row>
    <row r="7389" spans="1:14" x14ac:dyDescent="0.25">
      <c r="A7389" s="1" t="s">
        <v>6</v>
      </c>
      <c r="B7389" s="1" t="s">
        <v>39</v>
      </c>
      <c r="C7389" s="1" t="s">
        <v>22</v>
      </c>
      <c r="D7389" s="1" t="s">
        <v>34</v>
      </c>
      <c r="E7389" s="1" t="s">
        <v>14</v>
      </c>
      <c r="F7389" s="1" t="s">
        <v>11</v>
      </c>
      <c r="G7389" s="1" t="s">
        <v>65</v>
      </c>
      <c r="H7389" s="1">
        <v>6</v>
      </c>
      <c r="I7389">
        <v>4937.4071999999996</v>
      </c>
      <c r="J7389" s="1">
        <f>SUMIFS(I:I,B:B,Table1_2[[#This Row],[Category Level 2]],D:D,Table1_2[[#This Row],[Brand]],E:E,Table1_2[[#This Row],[Region]],F:F,Table1_2[[#This Row],[Measure]],G:G,Table1_2[[#This Row],[Year]],H:H,"&lt;="&amp;Table1_2[[#This Row],[Month]])</f>
        <v>24782.409800000001</v>
      </c>
      <c r="K73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47107.329200000007</v>
      </c>
      <c r="N7389">
        <f>Table1_2[[#This Row],[Value]]*2.5</f>
        <v>12343.518</v>
      </c>
    </row>
    <row r="7390" spans="1:14" x14ac:dyDescent="0.25">
      <c r="A7390" s="1" t="s">
        <v>6</v>
      </c>
      <c r="B7390" s="1" t="s">
        <v>39</v>
      </c>
      <c r="C7390" s="1" t="s">
        <v>22</v>
      </c>
      <c r="D7390" s="1" t="s">
        <v>34</v>
      </c>
      <c r="E7390" s="1" t="s">
        <v>14</v>
      </c>
      <c r="F7390" s="1" t="s">
        <v>11</v>
      </c>
      <c r="G7390" s="1" t="s">
        <v>65</v>
      </c>
      <c r="H7390" s="1">
        <v>7</v>
      </c>
      <c r="I7390">
        <v>4415.1127999999999</v>
      </c>
      <c r="J7390" s="1">
        <f>SUMIFS(I:I,B:B,Table1_2[[#This Row],[Category Level 2]],D:D,Table1_2[[#This Row],[Brand]],E:E,Table1_2[[#This Row],[Region]],F:F,Table1_2[[#This Row],[Measure]],G:G,Table1_2[[#This Row],[Year]],H:H,"&lt;="&amp;Table1_2[[#This Row],[Month]])</f>
        <v>29197.5226</v>
      </c>
      <c r="K73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47479.315799999997</v>
      </c>
      <c r="N7390">
        <f>Table1_2[[#This Row],[Value]]*2.5</f>
        <v>11037.781999999999</v>
      </c>
    </row>
    <row r="7391" spans="1:14" x14ac:dyDescent="0.25">
      <c r="A7391" s="1" t="s">
        <v>6</v>
      </c>
      <c r="B7391" s="1" t="s">
        <v>39</v>
      </c>
      <c r="C7391" s="1" t="s">
        <v>22</v>
      </c>
      <c r="D7391" s="1" t="s">
        <v>34</v>
      </c>
      <c r="E7391" s="1" t="s">
        <v>14</v>
      </c>
      <c r="F7391" s="1" t="s">
        <v>11</v>
      </c>
      <c r="G7391" s="1" t="s">
        <v>65</v>
      </c>
      <c r="H7391" s="1">
        <v>8</v>
      </c>
      <c r="I7391">
        <v>3716.5335999999998</v>
      </c>
      <c r="J7391" s="1">
        <f>SUMIFS(I:I,B:B,Table1_2[[#This Row],[Category Level 2]],D:D,Table1_2[[#This Row],[Brand]],E:E,Table1_2[[#This Row],[Region]],F:F,Table1_2[[#This Row],[Measure]],G:G,Table1_2[[#This Row],[Year]],H:H,"&lt;="&amp;Table1_2[[#This Row],[Month]])</f>
        <v>32914.056199999999</v>
      </c>
      <c r="K73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48323.171600000001</v>
      </c>
      <c r="N7391">
        <f>Table1_2[[#This Row],[Value]]*2.5</f>
        <v>9291.3339999999989</v>
      </c>
    </row>
    <row r="7392" spans="1:14" x14ac:dyDescent="0.25">
      <c r="A7392" s="1" t="s">
        <v>6</v>
      </c>
      <c r="B7392" s="1" t="s">
        <v>39</v>
      </c>
      <c r="C7392" s="1" t="s">
        <v>22</v>
      </c>
      <c r="D7392" s="1" t="s">
        <v>34</v>
      </c>
      <c r="E7392" s="1" t="s">
        <v>14</v>
      </c>
      <c r="F7392" s="1" t="s">
        <v>11</v>
      </c>
      <c r="G7392" s="1" t="s">
        <v>65</v>
      </c>
      <c r="H7392" s="1">
        <v>9</v>
      </c>
      <c r="I7392">
        <v>4297.7844000000005</v>
      </c>
      <c r="J7392" s="1">
        <f>SUMIFS(I:I,B:B,Table1_2[[#This Row],[Category Level 2]],D:D,Table1_2[[#This Row],[Brand]],E:E,Table1_2[[#This Row],[Region]],F:F,Table1_2[[#This Row],[Measure]],G:G,Table1_2[[#This Row],[Year]],H:H,"&lt;="&amp;Table1_2[[#This Row],[Month]])</f>
        <v>37211.840599999996</v>
      </c>
      <c r="K73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49075.807999999997</v>
      </c>
      <c r="N7392">
        <f>Table1_2[[#This Row],[Value]]*2.5</f>
        <v>10744.461000000001</v>
      </c>
    </row>
    <row r="7393" spans="1:14" x14ac:dyDescent="0.25">
      <c r="A7393" s="1" t="s">
        <v>6</v>
      </c>
      <c r="B7393" s="1" t="s">
        <v>39</v>
      </c>
      <c r="C7393" s="1" t="s">
        <v>22</v>
      </c>
      <c r="D7393" s="1" t="s">
        <v>34</v>
      </c>
      <c r="E7393" s="1" t="s">
        <v>14</v>
      </c>
      <c r="F7393" s="1" t="s">
        <v>11</v>
      </c>
      <c r="G7393" s="1" t="s">
        <v>65</v>
      </c>
      <c r="H7393" s="1">
        <v>10</v>
      </c>
      <c r="I7393">
        <v>4673.1668000000009</v>
      </c>
      <c r="J7393" s="1">
        <f>SUMIFS(I:I,B:B,Table1_2[[#This Row],[Category Level 2]],D:D,Table1_2[[#This Row],[Brand]],E:E,Table1_2[[#This Row],[Region]],F:F,Table1_2[[#This Row],[Measure]],G:G,Table1_2[[#This Row],[Year]],H:H,"&lt;="&amp;Table1_2[[#This Row],[Month]])</f>
        <v>41885.007399999995</v>
      </c>
      <c r="K73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49550.194799999997</v>
      </c>
      <c r="N7393">
        <f>Table1_2[[#This Row],[Value]]*2.5</f>
        <v>11682.917000000001</v>
      </c>
    </row>
    <row r="7394" spans="1:14" x14ac:dyDescent="0.25">
      <c r="A7394" s="1" t="s">
        <v>6</v>
      </c>
      <c r="B7394" s="1" t="s">
        <v>39</v>
      </c>
      <c r="C7394" s="1" t="s">
        <v>22</v>
      </c>
      <c r="D7394" s="1" t="s">
        <v>34</v>
      </c>
      <c r="E7394" s="1" t="s">
        <v>14</v>
      </c>
      <c r="F7394" s="1" t="s">
        <v>11</v>
      </c>
      <c r="G7394" s="1" t="s">
        <v>65</v>
      </c>
      <c r="H7394" s="1">
        <v>11</v>
      </c>
      <c r="I7394">
        <v>4704.8531999999996</v>
      </c>
      <c r="J7394" s="1">
        <f>SUMIFS(I:I,B:B,Table1_2[[#This Row],[Category Level 2]],D:D,Table1_2[[#This Row],[Brand]],E:E,Table1_2[[#This Row],[Region]],F:F,Table1_2[[#This Row],[Measure]],G:G,Table1_2[[#This Row],[Year]],H:H,"&lt;="&amp;Table1_2[[#This Row],[Month]])</f>
        <v>46589.860599999993</v>
      </c>
      <c r="K73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50609.066399999996</v>
      </c>
      <c r="N7394">
        <f>Table1_2[[#This Row],[Value]]*2.5</f>
        <v>11762.132999999998</v>
      </c>
    </row>
    <row r="7395" spans="1:14" x14ac:dyDescent="0.25">
      <c r="A7395" s="1" t="s">
        <v>6</v>
      </c>
      <c r="B7395" s="1" t="s">
        <v>39</v>
      </c>
      <c r="C7395" s="1" t="s">
        <v>22</v>
      </c>
      <c r="D7395" s="1" t="s">
        <v>34</v>
      </c>
      <c r="E7395" s="1" t="s">
        <v>14</v>
      </c>
      <c r="F7395" s="1" t="s">
        <v>11</v>
      </c>
      <c r="G7395" s="1" t="s">
        <v>65</v>
      </c>
      <c r="H7395" s="1">
        <v>12</v>
      </c>
      <c r="I7395">
        <v>4632.9920000000002</v>
      </c>
      <c r="J7395" s="1">
        <f>SUMIFS(I:I,B:B,Table1_2[[#This Row],[Category Level 2]],D:D,Table1_2[[#This Row],[Brand]],E:E,Table1_2[[#This Row],[Region]],F:F,Table1_2[[#This Row],[Measure]],G:G,Table1_2[[#This Row],[Year]],H:H,"&lt;="&amp;Table1_2[[#This Row],[Month]])</f>
        <v>51222.852599999991</v>
      </c>
      <c r="K73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51222.852599999991</v>
      </c>
      <c r="N7395">
        <f>Table1_2[[#This Row],[Value]]*2.5</f>
        <v>11582.48</v>
      </c>
    </row>
    <row r="7396" spans="1:14" x14ac:dyDescent="0.25">
      <c r="A7396" s="1" t="s">
        <v>6</v>
      </c>
      <c r="B7396" s="1" t="s">
        <v>39</v>
      </c>
      <c r="C7396" s="1" t="s">
        <v>22</v>
      </c>
      <c r="D7396" s="1" t="s">
        <v>34</v>
      </c>
      <c r="E7396" s="1" t="s">
        <v>14</v>
      </c>
      <c r="F7396" s="1" t="s">
        <v>11</v>
      </c>
      <c r="G7396" s="1" t="s">
        <v>66</v>
      </c>
      <c r="H7396" s="1">
        <v>1</v>
      </c>
      <c r="I7396">
        <v>4068.8450000000003</v>
      </c>
      <c r="J7396" s="1">
        <f>SUMIFS(I:I,B:B,Table1_2[[#This Row],[Category Level 2]],D:D,Table1_2[[#This Row],[Brand]],E:E,Table1_2[[#This Row],[Region]],F:F,Table1_2[[#This Row],[Measure]],G:G,Table1_2[[#This Row],[Year]],H:H,"&lt;="&amp;Table1_2[[#This Row],[Month]])</f>
        <v>4068.8450000000003</v>
      </c>
      <c r="K73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51378.962999999996</v>
      </c>
      <c r="N7396">
        <f>Table1_2[[#This Row],[Value]]*2.5</f>
        <v>10172.112500000001</v>
      </c>
    </row>
    <row r="7397" spans="1:14" x14ac:dyDescent="0.25">
      <c r="A7397" s="1" t="s">
        <v>6</v>
      </c>
      <c r="B7397" s="1" t="s">
        <v>39</v>
      </c>
      <c r="C7397" s="1" t="s">
        <v>22</v>
      </c>
      <c r="D7397" s="1" t="s">
        <v>34</v>
      </c>
      <c r="E7397" s="1" t="s">
        <v>14</v>
      </c>
      <c r="F7397" s="1" t="s">
        <v>11</v>
      </c>
      <c r="G7397" s="1" t="s">
        <v>66</v>
      </c>
      <c r="H7397" s="1">
        <v>2</v>
      </c>
      <c r="I7397">
        <v>4296.4974000000002</v>
      </c>
      <c r="J7397" s="1">
        <f>SUMIFS(I:I,B:B,Table1_2[[#This Row],[Category Level 2]],D:D,Table1_2[[#This Row],[Brand]],E:E,Table1_2[[#This Row],[Region]],F:F,Table1_2[[#This Row],[Measure]],G:G,Table1_2[[#This Row],[Year]],H:H,"&lt;="&amp;Table1_2[[#This Row],[Month]])</f>
        <v>8365.3424000000014</v>
      </c>
      <c r="K73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51792.179799999998</v>
      </c>
      <c r="N7397">
        <f>Table1_2[[#This Row],[Value]]*2.5</f>
        <v>10741.2435</v>
      </c>
    </row>
    <row r="7398" spans="1:14" x14ac:dyDescent="0.25">
      <c r="A7398" s="1" t="s">
        <v>6</v>
      </c>
      <c r="B7398" s="1" t="s">
        <v>39</v>
      </c>
      <c r="C7398" s="1" t="s">
        <v>22</v>
      </c>
      <c r="D7398" s="1" t="s">
        <v>34</v>
      </c>
      <c r="E7398" s="1" t="s">
        <v>14</v>
      </c>
      <c r="F7398" s="1" t="s">
        <v>11</v>
      </c>
      <c r="G7398" s="1" t="s">
        <v>66</v>
      </c>
      <c r="H7398" s="1">
        <v>3</v>
      </c>
      <c r="I7398">
        <v>4861.9218000000001</v>
      </c>
      <c r="J7398" s="1">
        <f>SUMIFS(I:I,B:B,Table1_2[[#This Row],[Category Level 2]],D:D,Table1_2[[#This Row],[Brand]],E:E,Table1_2[[#This Row],[Region]],F:F,Table1_2[[#This Row],[Measure]],G:G,Table1_2[[#This Row],[Year]],H:H,"&lt;="&amp;Table1_2[[#This Row],[Month]])</f>
        <v>13227.264200000001</v>
      </c>
      <c r="K73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52530.025399999999</v>
      </c>
      <c r="N7398">
        <f>Table1_2[[#This Row],[Value]]*2.5</f>
        <v>12154.8045</v>
      </c>
    </row>
    <row r="7399" spans="1:14" x14ac:dyDescent="0.25">
      <c r="A7399" s="1" t="s">
        <v>6</v>
      </c>
      <c r="B7399" s="1" t="s">
        <v>39</v>
      </c>
      <c r="C7399" s="1" t="s">
        <v>22</v>
      </c>
      <c r="D7399" s="1" t="s">
        <v>34</v>
      </c>
      <c r="E7399" s="1" t="s">
        <v>14</v>
      </c>
      <c r="F7399" s="1" t="s">
        <v>11</v>
      </c>
      <c r="G7399" s="1" t="s">
        <v>66</v>
      </c>
      <c r="H7399" s="1">
        <v>4</v>
      </c>
      <c r="I7399">
        <v>4321.9823999999999</v>
      </c>
      <c r="J7399" s="1">
        <f>SUMIFS(I:I,B:B,Table1_2[[#This Row],[Category Level 2]],D:D,Table1_2[[#This Row],[Brand]],E:E,Table1_2[[#This Row],[Region]],F:F,Table1_2[[#This Row],[Measure]],G:G,Table1_2[[#This Row],[Year]],H:H,"&lt;="&amp;Table1_2[[#This Row],[Month]])</f>
        <v>17549.246600000002</v>
      </c>
      <c r="K73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52936.469599999997</v>
      </c>
      <c r="N7399">
        <f>Table1_2[[#This Row],[Value]]*2.5</f>
        <v>10804.956</v>
      </c>
    </row>
    <row r="7400" spans="1:14" x14ac:dyDescent="0.25">
      <c r="A7400" s="1" t="s">
        <v>6</v>
      </c>
      <c r="B7400" s="1" t="s">
        <v>39</v>
      </c>
      <c r="C7400" s="1" t="s">
        <v>22</v>
      </c>
      <c r="D7400" s="1" t="s">
        <v>34</v>
      </c>
      <c r="E7400" s="1" t="s">
        <v>14</v>
      </c>
      <c r="F7400" s="1" t="s">
        <v>11</v>
      </c>
      <c r="G7400" s="1" t="s">
        <v>66</v>
      </c>
      <c r="H7400" s="1">
        <v>5</v>
      </c>
      <c r="I7400">
        <v>4504.2948000000006</v>
      </c>
      <c r="J7400" s="1">
        <f>SUMIFS(I:I,B:B,Table1_2[[#This Row],[Category Level 2]],D:D,Table1_2[[#This Row],[Brand]],E:E,Table1_2[[#This Row],[Region]],F:F,Table1_2[[#This Row],[Measure]],G:G,Table1_2[[#This Row],[Year]],H:H,"&lt;="&amp;Table1_2[[#This Row],[Month]])</f>
        <v>22053.541400000002</v>
      </c>
      <c r="K74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53431.3914</v>
      </c>
      <c r="N7400">
        <f>Table1_2[[#This Row],[Value]]*2.5</f>
        <v>11260.737000000001</v>
      </c>
    </row>
    <row r="7401" spans="1:14" x14ac:dyDescent="0.25">
      <c r="A7401" s="1" t="s">
        <v>6</v>
      </c>
      <c r="B7401" s="1" t="s">
        <v>39</v>
      </c>
      <c r="C7401" s="1" t="s">
        <v>22</v>
      </c>
      <c r="D7401" s="1" t="s">
        <v>34</v>
      </c>
      <c r="E7401" s="1" t="s">
        <v>14</v>
      </c>
      <c r="F7401" s="1" t="s">
        <v>11</v>
      </c>
      <c r="G7401" s="1" t="s">
        <v>66</v>
      </c>
      <c r="H7401" s="1">
        <v>6</v>
      </c>
      <c r="I7401">
        <v>4746.6938</v>
      </c>
      <c r="J7401" s="1">
        <f>SUMIFS(I:I,B:B,Table1_2[[#This Row],[Category Level 2]],D:D,Table1_2[[#This Row],[Brand]],E:E,Table1_2[[#This Row],[Region]],F:F,Table1_2[[#This Row],[Measure]],G:G,Table1_2[[#This Row],[Year]],H:H,"&lt;="&amp;Table1_2[[#This Row],[Month]])</f>
        <v>26800.235200000003</v>
      </c>
      <c r="K74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53240.678</v>
      </c>
      <c r="N7401">
        <f>Table1_2[[#This Row],[Value]]*2.5</f>
        <v>11866.7345</v>
      </c>
    </row>
    <row r="7402" spans="1:14" x14ac:dyDescent="0.25">
      <c r="A7402" s="1" t="s">
        <v>6</v>
      </c>
      <c r="B7402" s="1" t="s">
        <v>39</v>
      </c>
      <c r="C7402" s="1" t="s">
        <v>22</v>
      </c>
      <c r="D7402" s="1" t="s">
        <v>34</v>
      </c>
      <c r="E7402" s="1" t="s">
        <v>14</v>
      </c>
      <c r="F7402" s="1" t="s">
        <v>11</v>
      </c>
      <c r="G7402" s="1" t="s">
        <v>66</v>
      </c>
      <c r="H7402" s="1">
        <v>7</v>
      </c>
      <c r="I7402">
        <v>4406.2672000000002</v>
      </c>
      <c r="J7402" s="1">
        <f>SUMIFS(I:I,B:B,Table1_2[[#This Row],[Category Level 2]],D:D,Table1_2[[#This Row],[Brand]],E:E,Table1_2[[#This Row],[Region]],F:F,Table1_2[[#This Row],[Measure]],G:G,Table1_2[[#This Row],[Year]],H:H,"&lt;="&amp;Table1_2[[#This Row],[Month]])</f>
        <v>31206.502400000005</v>
      </c>
      <c r="K74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53231.832400000007</v>
      </c>
      <c r="N7402">
        <f>Table1_2[[#This Row],[Value]]*2.5</f>
        <v>11015.668000000001</v>
      </c>
    </row>
    <row r="7403" spans="1:14" x14ac:dyDescent="0.25">
      <c r="A7403" s="1" t="s">
        <v>6</v>
      </c>
      <c r="B7403" s="1" t="s">
        <v>39</v>
      </c>
      <c r="C7403" s="1" t="s">
        <v>22</v>
      </c>
      <c r="D7403" s="1" t="s">
        <v>34</v>
      </c>
      <c r="E7403" s="1" t="s">
        <v>14</v>
      </c>
      <c r="F7403" s="1" t="s">
        <v>11</v>
      </c>
      <c r="G7403" s="1" t="s">
        <v>66</v>
      </c>
      <c r="H7403" s="1">
        <v>8</v>
      </c>
      <c r="I7403">
        <v>3880.1910000000003</v>
      </c>
      <c r="J7403" s="1">
        <f>SUMIFS(I:I,B:B,Table1_2[[#This Row],[Category Level 2]],D:D,Table1_2[[#This Row],[Brand]],E:E,Table1_2[[#This Row],[Region]],F:F,Table1_2[[#This Row],[Measure]],G:G,Table1_2[[#This Row],[Year]],H:H,"&lt;="&amp;Table1_2[[#This Row],[Month]])</f>
        <v>35086.693400000004</v>
      </c>
      <c r="K74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53395.489800000003</v>
      </c>
      <c r="N7403">
        <f>Table1_2[[#This Row],[Value]]*2.5</f>
        <v>9700.4775000000009</v>
      </c>
    </row>
    <row r="7404" spans="1:14" x14ac:dyDescent="0.25">
      <c r="A7404" s="1" t="s">
        <v>6</v>
      </c>
      <c r="B7404" s="1" t="s">
        <v>39</v>
      </c>
      <c r="C7404" s="1" t="s">
        <v>22</v>
      </c>
      <c r="D7404" s="1" t="s">
        <v>34</v>
      </c>
      <c r="E7404" s="1" t="s">
        <v>14</v>
      </c>
      <c r="F7404" s="1" t="s">
        <v>11</v>
      </c>
      <c r="G7404" s="1" t="s">
        <v>66</v>
      </c>
      <c r="H7404" s="1">
        <v>9</v>
      </c>
      <c r="I7404">
        <v>4570.5205999999998</v>
      </c>
      <c r="J7404" s="1">
        <f>SUMIFS(I:I,B:B,Table1_2[[#This Row],[Category Level 2]],D:D,Table1_2[[#This Row],[Brand]],E:E,Table1_2[[#This Row],[Region]],F:F,Table1_2[[#This Row],[Measure]],G:G,Table1_2[[#This Row],[Year]],H:H,"&lt;="&amp;Table1_2[[#This Row],[Month]])</f>
        <v>39657.214000000007</v>
      </c>
      <c r="K74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53668.22600000001</v>
      </c>
      <c r="N7404">
        <f>Table1_2[[#This Row],[Value]]*2.5</f>
        <v>11426.3015</v>
      </c>
    </row>
    <row r="7405" spans="1:14" x14ac:dyDescent="0.25">
      <c r="A7405" s="1" t="s">
        <v>6</v>
      </c>
      <c r="B7405" s="1" t="s">
        <v>39</v>
      </c>
      <c r="C7405" s="1" t="s">
        <v>22</v>
      </c>
      <c r="D7405" s="1" t="s">
        <v>34</v>
      </c>
      <c r="E7405" s="1" t="s">
        <v>14</v>
      </c>
      <c r="F7405" s="1" t="s">
        <v>11</v>
      </c>
      <c r="G7405" s="1" t="s">
        <v>66</v>
      </c>
      <c r="H7405" s="1">
        <v>10</v>
      </c>
      <c r="I7405">
        <v>4722.3307999999997</v>
      </c>
      <c r="J7405" s="1">
        <f>SUMIFS(I:I,B:B,Table1_2[[#This Row],[Category Level 2]],D:D,Table1_2[[#This Row],[Brand]],E:E,Table1_2[[#This Row],[Region]],F:F,Table1_2[[#This Row],[Measure]],G:G,Table1_2[[#This Row],[Year]],H:H,"&lt;="&amp;Table1_2[[#This Row],[Month]])</f>
        <v>44379.544800000003</v>
      </c>
      <c r="K74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53717.39</v>
      </c>
      <c r="N7405">
        <f>Table1_2[[#This Row],[Value]]*2.5</f>
        <v>11805.826999999999</v>
      </c>
    </row>
    <row r="7406" spans="1:14" x14ac:dyDescent="0.25">
      <c r="A7406" s="1" t="s">
        <v>6</v>
      </c>
      <c r="B7406" s="1" t="s">
        <v>39</v>
      </c>
      <c r="C7406" s="1" t="s">
        <v>22</v>
      </c>
      <c r="D7406" s="1" t="s">
        <v>34</v>
      </c>
      <c r="E7406" s="1" t="s">
        <v>14</v>
      </c>
      <c r="F7406" s="1" t="s">
        <v>11</v>
      </c>
      <c r="G7406" s="1" t="s">
        <v>66</v>
      </c>
      <c r="H7406" s="1">
        <v>11</v>
      </c>
      <c r="I7406">
        <v>4903.0403999999999</v>
      </c>
      <c r="J7406" s="1">
        <f>SUMIFS(I:I,B:B,Table1_2[[#This Row],[Category Level 2]],D:D,Table1_2[[#This Row],[Brand]],E:E,Table1_2[[#This Row],[Region]],F:F,Table1_2[[#This Row],[Measure]],G:G,Table1_2[[#This Row],[Year]],H:H,"&lt;="&amp;Table1_2[[#This Row],[Month]])</f>
        <v>49282.585200000001</v>
      </c>
      <c r="K74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53915.5772</v>
      </c>
      <c r="N7406">
        <f>Table1_2[[#This Row],[Value]]*2.5</f>
        <v>12257.600999999999</v>
      </c>
    </row>
    <row r="7407" spans="1:14" x14ac:dyDescent="0.25">
      <c r="A7407" s="1" t="s">
        <v>6</v>
      </c>
      <c r="B7407" s="1" t="s">
        <v>39</v>
      </c>
      <c r="C7407" s="1" t="s">
        <v>22</v>
      </c>
      <c r="D7407" s="1" t="s">
        <v>34</v>
      </c>
      <c r="E7407" s="1" t="s">
        <v>14</v>
      </c>
      <c r="F7407" s="1" t="s">
        <v>11</v>
      </c>
      <c r="G7407" s="1" t="s">
        <v>66</v>
      </c>
      <c r="H7407" s="1">
        <v>12</v>
      </c>
      <c r="I7407">
        <v>4808.91</v>
      </c>
      <c r="J7407" s="1">
        <f>SUMIFS(I:I,B:B,Table1_2[[#This Row],[Category Level 2]],D:D,Table1_2[[#This Row],[Brand]],E:E,Table1_2[[#This Row],[Region]],F:F,Table1_2[[#This Row],[Measure]],G:G,Table1_2[[#This Row],[Year]],H:H,"&lt;="&amp;Table1_2[[#This Row],[Month]])</f>
        <v>54091.495200000005</v>
      </c>
      <c r="K74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54091.495200000005</v>
      </c>
      <c r="N7407">
        <f>Table1_2[[#This Row],[Value]]*2.5</f>
        <v>12022.275</v>
      </c>
    </row>
    <row r="7408" spans="1:14" x14ac:dyDescent="0.25">
      <c r="A7408" s="1" t="s">
        <v>6</v>
      </c>
      <c r="B7408" s="1" t="s">
        <v>39</v>
      </c>
      <c r="C7408" s="1" t="s">
        <v>22</v>
      </c>
      <c r="D7408" s="1" t="s">
        <v>34</v>
      </c>
      <c r="E7408" s="1" t="s">
        <v>14</v>
      </c>
      <c r="F7408" s="1" t="s">
        <v>11</v>
      </c>
      <c r="G7408" s="1" t="s">
        <v>67</v>
      </c>
      <c r="H7408" s="1">
        <v>1</v>
      </c>
      <c r="I7408">
        <v>5242.8853999999992</v>
      </c>
      <c r="J7408" s="1">
        <f>SUMIFS(I:I,B:B,Table1_2[[#This Row],[Category Level 2]],D:D,Table1_2[[#This Row],[Brand]],E:E,Table1_2[[#This Row],[Region]],F:F,Table1_2[[#This Row],[Measure]],G:G,Table1_2[[#This Row],[Year]],H:H,"&lt;="&amp;Table1_2[[#This Row],[Month]])</f>
        <v>5242.8853999999992</v>
      </c>
      <c r="K74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55265.535600000003</v>
      </c>
      <c r="N7408">
        <f>Table1_2[[#This Row],[Value]]*2.5</f>
        <v>13107.213499999998</v>
      </c>
    </row>
    <row r="7409" spans="1:14" x14ac:dyDescent="0.25">
      <c r="A7409" s="1" t="s">
        <v>6</v>
      </c>
      <c r="B7409" s="1" t="s">
        <v>39</v>
      </c>
      <c r="C7409" s="1" t="s">
        <v>22</v>
      </c>
      <c r="D7409" s="1" t="s">
        <v>34</v>
      </c>
      <c r="E7409" s="1" t="s">
        <v>14</v>
      </c>
      <c r="F7409" s="1" t="s">
        <v>11</v>
      </c>
      <c r="G7409" s="1" t="s">
        <v>67</v>
      </c>
      <c r="H7409" s="1">
        <v>2</v>
      </c>
      <c r="I7409">
        <v>4966.2636000000002</v>
      </c>
      <c r="J7409" s="1">
        <f>SUMIFS(I:I,B:B,Table1_2[[#This Row],[Category Level 2]],D:D,Table1_2[[#This Row],[Brand]],E:E,Table1_2[[#This Row],[Region]],F:F,Table1_2[[#This Row],[Measure]],G:G,Table1_2[[#This Row],[Year]],H:H,"&lt;="&amp;Table1_2[[#This Row],[Month]])</f>
        <v>10209.148999999999</v>
      </c>
      <c r="K74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55935.301799999994</v>
      </c>
      <c r="N7409">
        <f>Table1_2[[#This Row],[Value]]*2.5</f>
        <v>12415.659</v>
      </c>
    </row>
    <row r="7410" spans="1:14" x14ac:dyDescent="0.25">
      <c r="A7410" s="1" t="s">
        <v>6</v>
      </c>
      <c r="B7410" s="1" t="s">
        <v>39</v>
      </c>
      <c r="C7410" s="1" t="s">
        <v>22</v>
      </c>
      <c r="D7410" s="1" t="s">
        <v>34</v>
      </c>
      <c r="E7410" s="1" t="s">
        <v>14</v>
      </c>
      <c r="F7410" s="1" t="s">
        <v>11</v>
      </c>
      <c r="G7410" s="1" t="s">
        <v>67</v>
      </c>
      <c r="H7410" s="1">
        <v>3</v>
      </c>
      <c r="I7410">
        <v>5480.4449999999997</v>
      </c>
      <c r="J7410" s="1">
        <f>SUMIFS(I:I,B:B,Table1_2[[#This Row],[Category Level 2]],D:D,Table1_2[[#This Row],[Brand]],E:E,Table1_2[[#This Row],[Region]],F:F,Table1_2[[#This Row],[Measure]],G:G,Table1_2[[#This Row],[Year]],H:H,"&lt;="&amp;Table1_2[[#This Row],[Month]])</f>
        <v>15689.593999999999</v>
      </c>
      <c r="K74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56553.824999999997</v>
      </c>
      <c r="N7410">
        <f>Table1_2[[#This Row],[Value]]*2.5</f>
        <v>13701.112499999999</v>
      </c>
    </row>
    <row r="7411" spans="1:14" x14ac:dyDescent="0.25">
      <c r="A7411" s="1" t="s">
        <v>6</v>
      </c>
      <c r="B7411" s="1" t="s">
        <v>39</v>
      </c>
      <c r="C7411" s="1" t="s">
        <v>22</v>
      </c>
      <c r="D7411" s="1" t="s">
        <v>34</v>
      </c>
      <c r="E7411" s="1" t="s">
        <v>14</v>
      </c>
      <c r="F7411" s="1" t="s">
        <v>12</v>
      </c>
      <c r="G7411" s="1" t="s">
        <v>62</v>
      </c>
      <c r="H7411" s="1">
        <v>1</v>
      </c>
      <c r="I7411">
        <v>24755.3004</v>
      </c>
      <c r="J7411" s="1">
        <f>SUMIFS(I:I,B:B,Table1_2[[#This Row],[Category Level 2]],D:D,Table1_2[[#This Row],[Brand]],E:E,Table1_2[[#This Row],[Region]],F:F,Table1_2[[#This Row],[Measure]],G:G,Table1_2[[#This Row],[Year]],H:H,"&lt;="&amp;Table1_2[[#This Row],[Month]])</f>
        <v>24755.3004</v>
      </c>
      <c r="K74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24755.3004</v>
      </c>
      <c r="N7411">
        <f>Table1_2[[#This Row],[Value]]*2.5</f>
        <v>61888.251000000004</v>
      </c>
    </row>
    <row r="7412" spans="1:14" x14ac:dyDescent="0.25">
      <c r="A7412" s="1" t="s">
        <v>6</v>
      </c>
      <c r="B7412" s="1" t="s">
        <v>39</v>
      </c>
      <c r="C7412" s="1" t="s">
        <v>22</v>
      </c>
      <c r="D7412" s="1" t="s">
        <v>34</v>
      </c>
      <c r="E7412" s="1" t="s">
        <v>14</v>
      </c>
      <c r="F7412" s="1" t="s">
        <v>12</v>
      </c>
      <c r="G7412" s="1" t="s">
        <v>62</v>
      </c>
      <c r="H7412" s="1">
        <v>2</v>
      </c>
      <c r="I7412">
        <v>22408.946800000002</v>
      </c>
      <c r="J7412" s="1">
        <f>SUMIFS(I:I,B:B,Table1_2[[#This Row],[Category Level 2]],D:D,Table1_2[[#This Row],[Brand]],E:E,Table1_2[[#This Row],[Region]],F:F,Table1_2[[#This Row],[Measure]],G:G,Table1_2[[#This Row],[Year]],H:H,"&lt;="&amp;Table1_2[[#This Row],[Month]])</f>
        <v>47164.247199999998</v>
      </c>
      <c r="K74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47164.247199999998</v>
      </c>
      <c r="N7412">
        <f>Table1_2[[#This Row],[Value]]*2.5</f>
        <v>56022.367000000006</v>
      </c>
    </row>
    <row r="7413" spans="1:14" x14ac:dyDescent="0.25">
      <c r="A7413" s="1" t="s">
        <v>6</v>
      </c>
      <c r="B7413" s="1" t="s">
        <v>39</v>
      </c>
      <c r="C7413" s="1" t="s">
        <v>22</v>
      </c>
      <c r="D7413" s="1" t="s">
        <v>34</v>
      </c>
      <c r="E7413" s="1" t="s">
        <v>14</v>
      </c>
      <c r="F7413" s="1" t="s">
        <v>12</v>
      </c>
      <c r="G7413" s="1" t="s">
        <v>62</v>
      </c>
      <c r="H7413" s="1">
        <v>3</v>
      </c>
      <c r="I7413">
        <v>29529.507600000004</v>
      </c>
      <c r="J7413" s="1">
        <f>SUMIFS(I:I,B:B,Table1_2[[#This Row],[Category Level 2]],D:D,Table1_2[[#This Row],[Brand]],E:E,Table1_2[[#This Row],[Region]],F:F,Table1_2[[#This Row],[Measure]],G:G,Table1_2[[#This Row],[Year]],H:H,"&lt;="&amp;Table1_2[[#This Row],[Month]])</f>
        <v>76693.754799999995</v>
      </c>
      <c r="K74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76693.754799999995</v>
      </c>
      <c r="N7413">
        <f>Table1_2[[#This Row],[Value]]*2.5</f>
        <v>73823.769000000015</v>
      </c>
    </row>
    <row r="7414" spans="1:14" x14ac:dyDescent="0.25">
      <c r="A7414" s="1" t="s">
        <v>6</v>
      </c>
      <c r="B7414" s="1" t="s">
        <v>39</v>
      </c>
      <c r="C7414" s="1" t="s">
        <v>22</v>
      </c>
      <c r="D7414" s="1" t="s">
        <v>34</v>
      </c>
      <c r="E7414" s="1" t="s">
        <v>14</v>
      </c>
      <c r="F7414" s="1" t="s">
        <v>12</v>
      </c>
      <c r="G7414" s="1" t="s">
        <v>62</v>
      </c>
      <c r="H7414" s="1">
        <v>4</v>
      </c>
      <c r="I7414">
        <v>27619.921200000001</v>
      </c>
      <c r="J7414" s="1">
        <f>SUMIFS(I:I,B:B,Table1_2[[#This Row],[Category Level 2]],D:D,Table1_2[[#This Row],[Brand]],E:E,Table1_2[[#This Row],[Region]],F:F,Table1_2[[#This Row],[Measure]],G:G,Table1_2[[#This Row],[Year]],H:H,"&lt;="&amp;Table1_2[[#This Row],[Month]])</f>
        <v>104313.67599999999</v>
      </c>
      <c r="K74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104313.67599999999</v>
      </c>
      <c r="N7414">
        <f>Table1_2[[#This Row],[Value]]*2.5</f>
        <v>69049.803</v>
      </c>
    </row>
    <row r="7415" spans="1:14" x14ac:dyDescent="0.25">
      <c r="A7415" s="1" t="s">
        <v>6</v>
      </c>
      <c r="B7415" s="1" t="s">
        <v>39</v>
      </c>
      <c r="C7415" s="1" t="s">
        <v>22</v>
      </c>
      <c r="D7415" s="1" t="s">
        <v>34</v>
      </c>
      <c r="E7415" s="1" t="s">
        <v>14</v>
      </c>
      <c r="F7415" s="1" t="s">
        <v>12</v>
      </c>
      <c r="G7415" s="1" t="s">
        <v>62</v>
      </c>
      <c r="H7415" s="1">
        <v>5</v>
      </c>
      <c r="I7415">
        <v>29448.9692</v>
      </c>
      <c r="J7415" s="1">
        <f>SUMIFS(I:I,B:B,Table1_2[[#This Row],[Category Level 2]],D:D,Table1_2[[#This Row],[Brand]],E:E,Table1_2[[#This Row],[Region]],F:F,Table1_2[[#This Row],[Measure]],G:G,Table1_2[[#This Row],[Year]],H:H,"&lt;="&amp;Table1_2[[#This Row],[Month]])</f>
        <v>133762.6452</v>
      </c>
      <c r="K74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133762.6452</v>
      </c>
      <c r="N7415">
        <f>Table1_2[[#This Row],[Value]]*2.5</f>
        <v>73622.422999999995</v>
      </c>
    </row>
    <row r="7416" spans="1:14" x14ac:dyDescent="0.25">
      <c r="A7416" s="1" t="s">
        <v>6</v>
      </c>
      <c r="B7416" s="1" t="s">
        <v>39</v>
      </c>
      <c r="C7416" s="1" t="s">
        <v>22</v>
      </c>
      <c r="D7416" s="1" t="s">
        <v>34</v>
      </c>
      <c r="E7416" s="1" t="s">
        <v>14</v>
      </c>
      <c r="F7416" s="1" t="s">
        <v>12</v>
      </c>
      <c r="G7416" s="1" t="s">
        <v>62</v>
      </c>
      <c r="H7416" s="1">
        <v>6</v>
      </c>
      <c r="I7416">
        <v>28986.290399999998</v>
      </c>
      <c r="J7416" s="1">
        <f>SUMIFS(I:I,B:B,Table1_2[[#This Row],[Category Level 2]],D:D,Table1_2[[#This Row],[Brand]],E:E,Table1_2[[#This Row],[Region]],F:F,Table1_2[[#This Row],[Measure]],G:G,Table1_2[[#This Row],[Year]],H:H,"&lt;="&amp;Table1_2[[#This Row],[Month]])</f>
        <v>162748.9356</v>
      </c>
      <c r="K74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162748.9356</v>
      </c>
      <c r="N7416">
        <f>Table1_2[[#This Row],[Value]]*2.5</f>
        <v>72465.725999999995</v>
      </c>
    </row>
    <row r="7417" spans="1:14" x14ac:dyDescent="0.25">
      <c r="A7417" s="1" t="s">
        <v>6</v>
      </c>
      <c r="B7417" s="1" t="s">
        <v>39</v>
      </c>
      <c r="C7417" s="1" t="s">
        <v>22</v>
      </c>
      <c r="D7417" s="1" t="s">
        <v>34</v>
      </c>
      <c r="E7417" s="1" t="s">
        <v>14</v>
      </c>
      <c r="F7417" s="1" t="s">
        <v>12</v>
      </c>
      <c r="G7417" s="1" t="s">
        <v>62</v>
      </c>
      <c r="H7417" s="1">
        <v>7</v>
      </c>
      <c r="I7417">
        <v>26368.678</v>
      </c>
      <c r="J7417" s="1">
        <f>SUMIFS(I:I,B:B,Table1_2[[#This Row],[Category Level 2]],D:D,Table1_2[[#This Row],[Brand]],E:E,Table1_2[[#This Row],[Region]],F:F,Table1_2[[#This Row],[Measure]],G:G,Table1_2[[#This Row],[Year]],H:H,"&lt;="&amp;Table1_2[[#This Row],[Month]])</f>
        <v>189117.61359999998</v>
      </c>
      <c r="K74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189117.61359999998</v>
      </c>
      <c r="N7417">
        <f>Table1_2[[#This Row],[Value]]*2.5</f>
        <v>65921.695000000007</v>
      </c>
    </row>
    <row r="7418" spans="1:14" x14ac:dyDescent="0.25">
      <c r="A7418" s="1" t="s">
        <v>6</v>
      </c>
      <c r="B7418" s="1" t="s">
        <v>39</v>
      </c>
      <c r="C7418" s="1" t="s">
        <v>22</v>
      </c>
      <c r="D7418" s="1" t="s">
        <v>34</v>
      </c>
      <c r="E7418" s="1" t="s">
        <v>14</v>
      </c>
      <c r="F7418" s="1" t="s">
        <v>12</v>
      </c>
      <c r="G7418" s="1" t="s">
        <v>62</v>
      </c>
      <c r="H7418" s="1">
        <v>8</v>
      </c>
      <c r="I7418">
        <v>25946.069600000003</v>
      </c>
      <c r="J7418" s="1">
        <f>SUMIFS(I:I,B:B,Table1_2[[#This Row],[Category Level 2]],D:D,Table1_2[[#This Row],[Brand]],E:E,Table1_2[[#This Row],[Region]],F:F,Table1_2[[#This Row],[Measure]],G:G,Table1_2[[#This Row],[Year]],H:H,"&lt;="&amp;Table1_2[[#This Row],[Month]])</f>
        <v>215063.68319999997</v>
      </c>
      <c r="K74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215063.68319999997</v>
      </c>
      <c r="N7418">
        <f>Table1_2[[#This Row],[Value]]*2.5</f>
        <v>64865.174000000006</v>
      </c>
    </row>
    <row r="7419" spans="1:14" x14ac:dyDescent="0.25">
      <c r="A7419" s="1" t="s">
        <v>6</v>
      </c>
      <c r="B7419" s="1" t="s">
        <v>39</v>
      </c>
      <c r="C7419" s="1" t="s">
        <v>22</v>
      </c>
      <c r="D7419" s="1" t="s">
        <v>34</v>
      </c>
      <c r="E7419" s="1" t="s">
        <v>14</v>
      </c>
      <c r="F7419" s="1" t="s">
        <v>12</v>
      </c>
      <c r="G7419" s="1" t="s">
        <v>62</v>
      </c>
      <c r="H7419" s="1">
        <v>9</v>
      </c>
      <c r="I7419">
        <v>28622.621200000001</v>
      </c>
      <c r="J7419" s="1">
        <f>SUMIFS(I:I,B:B,Table1_2[[#This Row],[Category Level 2]],D:D,Table1_2[[#This Row],[Brand]],E:E,Table1_2[[#This Row],[Region]],F:F,Table1_2[[#This Row],[Measure]],G:G,Table1_2[[#This Row],[Year]],H:H,"&lt;="&amp;Table1_2[[#This Row],[Month]])</f>
        <v>243686.30439999996</v>
      </c>
      <c r="K74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243686.30439999996</v>
      </c>
      <c r="N7419">
        <f>Table1_2[[#This Row],[Value]]*2.5</f>
        <v>71556.553</v>
      </c>
    </row>
    <row r="7420" spans="1:14" x14ac:dyDescent="0.25">
      <c r="A7420" s="1" t="s">
        <v>6</v>
      </c>
      <c r="B7420" s="1" t="s">
        <v>39</v>
      </c>
      <c r="C7420" s="1" t="s">
        <v>22</v>
      </c>
      <c r="D7420" s="1" t="s">
        <v>34</v>
      </c>
      <c r="E7420" s="1" t="s">
        <v>14</v>
      </c>
      <c r="F7420" s="1" t="s">
        <v>12</v>
      </c>
      <c r="G7420" s="1" t="s">
        <v>62</v>
      </c>
      <c r="H7420" s="1">
        <v>10</v>
      </c>
      <c r="I7420">
        <v>33258.395799999998</v>
      </c>
      <c r="J7420" s="1">
        <f>SUMIFS(I:I,B:B,Table1_2[[#This Row],[Category Level 2]],D:D,Table1_2[[#This Row],[Brand]],E:E,Table1_2[[#This Row],[Region]],F:F,Table1_2[[#This Row],[Measure]],G:G,Table1_2[[#This Row],[Year]],H:H,"&lt;="&amp;Table1_2[[#This Row],[Month]])</f>
        <v>276944.70019999996</v>
      </c>
      <c r="K74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276944.70019999996</v>
      </c>
      <c r="N7420">
        <f>Table1_2[[#This Row],[Value]]*2.5</f>
        <v>83145.989499999996</v>
      </c>
    </row>
    <row r="7421" spans="1:14" x14ac:dyDescent="0.25">
      <c r="A7421" s="1" t="s">
        <v>6</v>
      </c>
      <c r="B7421" s="1" t="s">
        <v>39</v>
      </c>
      <c r="C7421" s="1" t="s">
        <v>22</v>
      </c>
      <c r="D7421" s="1" t="s">
        <v>34</v>
      </c>
      <c r="E7421" s="1" t="s">
        <v>14</v>
      </c>
      <c r="F7421" s="1" t="s">
        <v>12</v>
      </c>
      <c r="G7421" s="1" t="s">
        <v>62</v>
      </c>
      <c r="H7421" s="1">
        <v>11</v>
      </c>
      <c r="I7421">
        <v>25615.0396</v>
      </c>
      <c r="J7421" s="1">
        <f>SUMIFS(I:I,B:B,Table1_2[[#This Row],[Category Level 2]],D:D,Table1_2[[#This Row],[Brand]],E:E,Table1_2[[#This Row],[Region]],F:F,Table1_2[[#This Row],[Measure]],G:G,Table1_2[[#This Row],[Year]],H:H,"&lt;="&amp;Table1_2[[#This Row],[Month]])</f>
        <v>302559.73979999998</v>
      </c>
      <c r="K74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302559.73979999998</v>
      </c>
      <c r="N7421">
        <f>Table1_2[[#This Row],[Value]]*2.5</f>
        <v>64037.599000000002</v>
      </c>
    </row>
    <row r="7422" spans="1:14" x14ac:dyDescent="0.25">
      <c r="A7422" s="1" t="s">
        <v>6</v>
      </c>
      <c r="B7422" s="1" t="s">
        <v>39</v>
      </c>
      <c r="C7422" s="1" t="s">
        <v>22</v>
      </c>
      <c r="D7422" s="1" t="s">
        <v>34</v>
      </c>
      <c r="E7422" s="1" t="s">
        <v>14</v>
      </c>
      <c r="F7422" s="1" t="s">
        <v>12</v>
      </c>
      <c r="G7422" s="1" t="s">
        <v>62</v>
      </c>
      <c r="H7422" s="1">
        <v>12</v>
      </c>
      <c r="I7422">
        <v>25655.326400000002</v>
      </c>
      <c r="J7422" s="1">
        <f>SUMIFS(I:I,B:B,Table1_2[[#This Row],[Category Level 2]],D:D,Table1_2[[#This Row],[Brand]],E:E,Table1_2[[#This Row],[Region]],F:F,Table1_2[[#This Row],[Measure]],G:G,Table1_2[[#This Row],[Year]],H:H,"&lt;="&amp;Table1_2[[#This Row],[Month]])</f>
        <v>328215.0662</v>
      </c>
      <c r="K74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328215.0662</v>
      </c>
      <c r="N7422">
        <f>Table1_2[[#This Row],[Value]]*2.5</f>
        <v>64138.316000000006</v>
      </c>
    </row>
    <row r="7423" spans="1:14" x14ac:dyDescent="0.25">
      <c r="A7423" s="1" t="s">
        <v>6</v>
      </c>
      <c r="B7423" s="1" t="s">
        <v>39</v>
      </c>
      <c r="C7423" s="1" t="s">
        <v>22</v>
      </c>
      <c r="D7423" s="1" t="s">
        <v>34</v>
      </c>
      <c r="E7423" s="1" t="s">
        <v>14</v>
      </c>
      <c r="F7423" s="1" t="s">
        <v>12</v>
      </c>
      <c r="G7423" s="1" t="s">
        <v>63</v>
      </c>
      <c r="H7423" s="1">
        <v>1</v>
      </c>
      <c r="I7423">
        <v>25502.725200000001</v>
      </c>
      <c r="J7423" s="1">
        <f>SUMIFS(I:I,B:B,Table1_2[[#This Row],[Category Level 2]],D:D,Table1_2[[#This Row],[Brand]],E:E,Table1_2[[#This Row],[Region]],F:F,Table1_2[[#This Row],[Measure]],G:G,Table1_2[[#This Row],[Year]],H:H,"&lt;="&amp;Table1_2[[#This Row],[Month]])</f>
        <v>25502.725200000001</v>
      </c>
      <c r="K74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328962.49099999998</v>
      </c>
      <c r="N7423">
        <f>Table1_2[[#This Row],[Value]]*2.5</f>
        <v>63756.813000000002</v>
      </c>
    </row>
    <row r="7424" spans="1:14" x14ac:dyDescent="0.25">
      <c r="A7424" s="1" t="s">
        <v>6</v>
      </c>
      <c r="B7424" s="1" t="s">
        <v>39</v>
      </c>
      <c r="C7424" s="1" t="s">
        <v>22</v>
      </c>
      <c r="D7424" s="1" t="s">
        <v>34</v>
      </c>
      <c r="E7424" s="1" t="s">
        <v>14</v>
      </c>
      <c r="F7424" s="1" t="s">
        <v>12</v>
      </c>
      <c r="G7424" s="1" t="s">
        <v>63</v>
      </c>
      <c r="H7424" s="1">
        <v>2</v>
      </c>
      <c r="I7424">
        <v>23812.717199999999</v>
      </c>
      <c r="J7424" s="1">
        <f>SUMIFS(I:I,B:B,Table1_2[[#This Row],[Category Level 2]],D:D,Table1_2[[#This Row],[Brand]],E:E,Table1_2[[#This Row],[Region]],F:F,Table1_2[[#This Row],[Measure]],G:G,Table1_2[[#This Row],[Year]],H:H,"&lt;="&amp;Table1_2[[#This Row],[Month]])</f>
        <v>49315.4424</v>
      </c>
      <c r="K74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330366.26139999996</v>
      </c>
      <c r="N7424">
        <f>Table1_2[[#This Row],[Value]]*2.5</f>
        <v>59531.792999999998</v>
      </c>
    </row>
    <row r="7425" spans="1:14" x14ac:dyDescent="0.25">
      <c r="A7425" s="1" t="s">
        <v>6</v>
      </c>
      <c r="B7425" s="1" t="s">
        <v>39</v>
      </c>
      <c r="C7425" s="1" t="s">
        <v>22</v>
      </c>
      <c r="D7425" s="1" t="s">
        <v>34</v>
      </c>
      <c r="E7425" s="1" t="s">
        <v>14</v>
      </c>
      <c r="F7425" s="1" t="s">
        <v>12</v>
      </c>
      <c r="G7425" s="1" t="s">
        <v>63</v>
      </c>
      <c r="H7425" s="1">
        <v>3</v>
      </c>
      <c r="I7425">
        <v>26210.194599999999</v>
      </c>
      <c r="J7425" s="1">
        <f>SUMIFS(I:I,B:B,Table1_2[[#This Row],[Category Level 2]],D:D,Table1_2[[#This Row],[Brand]],E:E,Table1_2[[#This Row],[Region]],F:F,Table1_2[[#This Row],[Measure]],G:G,Table1_2[[#This Row],[Year]],H:H,"&lt;="&amp;Table1_2[[#This Row],[Month]])</f>
        <v>75525.637000000002</v>
      </c>
      <c r="K74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327046.94839999999</v>
      </c>
      <c r="N7425">
        <f>Table1_2[[#This Row],[Value]]*2.5</f>
        <v>65525.486499999999</v>
      </c>
    </row>
    <row r="7426" spans="1:14" x14ac:dyDescent="0.25">
      <c r="A7426" s="1" t="s">
        <v>6</v>
      </c>
      <c r="B7426" s="1" t="s">
        <v>39</v>
      </c>
      <c r="C7426" s="1" t="s">
        <v>22</v>
      </c>
      <c r="D7426" s="1" t="s">
        <v>34</v>
      </c>
      <c r="E7426" s="1" t="s">
        <v>14</v>
      </c>
      <c r="F7426" s="1" t="s">
        <v>12</v>
      </c>
      <c r="G7426" s="1" t="s">
        <v>63</v>
      </c>
      <c r="H7426" s="1">
        <v>4</v>
      </c>
      <c r="I7426">
        <v>25560.833200000001</v>
      </c>
      <c r="J7426" s="1">
        <f>SUMIFS(I:I,B:B,Table1_2[[#This Row],[Category Level 2]],D:D,Table1_2[[#This Row],[Brand]],E:E,Table1_2[[#This Row],[Region]],F:F,Table1_2[[#This Row],[Measure]],G:G,Table1_2[[#This Row],[Year]],H:H,"&lt;="&amp;Table1_2[[#This Row],[Month]])</f>
        <v>101086.47020000001</v>
      </c>
      <c r="K74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324987.86040000001</v>
      </c>
      <c r="N7426">
        <f>Table1_2[[#This Row],[Value]]*2.5</f>
        <v>63902.082999999999</v>
      </c>
    </row>
    <row r="7427" spans="1:14" x14ac:dyDescent="0.25">
      <c r="A7427" s="1" t="s">
        <v>6</v>
      </c>
      <c r="B7427" s="1" t="s">
        <v>39</v>
      </c>
      <c r="C7427" s="1" t="s">
        <v>22</v>
      </c>
      <c r="D7427" s="1" t="s">
        <v>34</v>
      </c>
      <c r="E7427" s="1" t="s">
        <v>14</v>
      </c>
      <c r="F7427" s="1" t="s">
        <v>12</v>
      </c>
      <c r="G7427" s="1" t="s">
        <v>63</v>
      </c>
      <c r="H7427" s="1">
        <v>5</v>
      </c>
      <c r="I7427">
        <v>27503.037000000004</v>
      </c>
      <c r="J7427" s="1">
        <f>SUMIFS(I:I,B:B,Table1_2[[#This Row],[Category Level 2]],D:D,Table1_2[[#This Row],[Brand]],E:E,Table1_2[[#This Row],[Region]],F:F,Table1_2[[#This Row],[Measure]],G:G,Table1_2[[#This Row],[Year]],H:H,"&lt;="&amp;Table1_2[[#This Row],[Month]])</f>
        <v>128589.50720000002</v>
      </c>
      <c r="K74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323041.92819999997</v>
      </c>
      <c r="N7427">
        <f>Table1_2[[#This Row],[Value]]*2.5</f>
        <v>68757.592500000013</v>
      </c>
    </row>
    <row r="7428" spans="1:14" x14ac:dyDescent="0.25">
      <c r="A7428" s="1" t="s">
        <v>6</v>
      </c>
      <c r="B7428" s="1" t="s">
        <v>39</v>
      </c>
      <c r="C7428" s="1" t="s">
        <v>22</v>
      </c>
      <c r="D7428" s="1" t="s">
        <v>34</v>
      </c>
      <c r="E7428" s="1" t="s">
        <v>14</v>
      </c>
      <c r="F7428" s="1" t="s">
        <v>12</v>
      </c>
      <c r="G7428" s="1" t="s">
        <v>63</v>
      </c>
      <c r="H7428" s="1">
        <v>6</v>
      </c>
      <c r="I7428">
        <v>24506.2526</v>
      </c>
      <c r="J7428" s="1">
        <f>SUMIFS(I:I,B:B,Table1_2[[#This Row],[Category Level 2]],D:D,Table1_2[[#This Row],[Brand]],E:E,Table1_2[[#This Row],[Region]],F:F,Table1_2[[#This Row],[Measure]],G:G,Table1_2[[#This Row],[Year]],H:H,"&lt;="&amp;Table1_2[[#This Row],[Month]])</f>
        <v>153095.75980000003</v>
      </c>
      <c r="K74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318561.89040000003</v>
      </c>
      <c r="N7428">
        <f>Table1_2[[#This Row],[Value]]*2.5</f>
        <v>61265.631500000003</v>
      </c>
    </row>
    <row r="7429" spans="1:14" x14ac:dyDescent="0.25">
      <c r="A7429" s="1" t="s">
        <v>6</v>
      </c>
      <c r="B7429" s="1" t="s">
        <v>39</v>
      </c>
      <c r="C7429" s="1" t="s">
        <v>22</v>
      </c>
      <c r="D7429" s="1" t="s">
        <v>34</v>
      </c>
      <c r="E7429" s="1" t="s">
        <v>14</v>
      </c>
      <c r="F7429" s="1" t="s">
        <v>12</v>
      </c>
      <c r="G7429" s="1" t="s">
        <v>63</v>
      </c>
      <c r="H7429" s="1">
        <v>7</v>
      </c>
      <c r="I7429">
        <v>24873.295000000002</v>
      </c>
      <c r="J7429" s="1">
        <f>SUMIFS(I:I,B:B,Table1_2[[#This Row],[Category Level 2]],D:D,Table1_2[[#This Row],[Brand]],E:E,Table1_2[[#This Row],[Region]],F:F,Table1_2[[#This Row],[Measure]],G:G,Table1_2[[#This Row],[Year]],H:H,"&lt;="&amp;Table1_2[[#This Row],[Month]])</f>
        <v>177969.05480000004</v>
      </c>
      <c r="K74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317066.50740000006</v>
      </c>
      <c r="N7429">
        <f>Table1_2[[#This Row],[Value]]*2.5</f>
        <v>62183.237500000003</v>
      </c>
    </row>
    <row r="7430" spans="1:14" x14ac:dyDescent="0.25">
      <c r="A7430" s="1" t="s">
        <v>6</v>
      </c>
      <c r="B7430" s="1" t="s">
        <v>39</v>
      </c>
      <c r="C7430" s="1" t="s">
        <v>22</v>
      </c>
      <c r="D7430" s="1" t="s">
        <v>34</v>
      </c>
      <c r="E7430" s="1" t="s">
        <v>14</v>
      </c>
      <c r="F7430" s="1" t="s">
        <v>12</v>
      </c>
      <c r="G7430" s="1" t="s">
        <v>63</v>
      </c>
      <c r="H7430" s="1">
        <v>8</v>
      </c>
      <c r="I7430">
        <v>21544.623600000003</v>
      </c>
      <c r="J7430" s="1">
        <f>SUMIFS(I:I,B:B,Table1_2[[#This Row],[Category Level 2]],D:D,Table1_2[[#This Row],[Brand]],E:E,Table1_2[[#This Row],[Region]],F:F,Table1_2[[#This Row],[Measure]],G:G,Table1_2[[#This Row],[Year]],H:H,"&lt;="&amp;Table1_2[[#This Row],[Month]])</f>
        <v>199513.67840000003</v>
      </c>
      <c r="K74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312665.06140000001</v>
      </c>
      <c r="N7430">
        <f>Table1_2[[#This Row],[Value]]*2.5</f>
        <v>53861.559000000008</v>
      </c>
    </row>
    <row r="7431" spans="1:14" x14ac:dyDescent="0.25">
      <c r="A7431" s="1" t="s">
        <v>6</v>
      </c>
      <c r="B7431" s="1" t="s">
        <v>39</v>
      </c>
      <c r="C7431" s="1" t="s">
        <v>22</v>
      </c>
      <c r="D7431" s="1" t="s">
        <v>34</v>
      </c>
      <c r="E7431" s="1" t="s">
        <v>14</v>
      </c>
      <c r="F7431" s="1" t="s">
        <v>12</v>
      </c>
      <c r="G7431" s="1" t="s">
        <v>63</v>
      </c>
      <c r="H7431" s="1">
        <v>9</v>
      </c>
      <c r="I7431">
        <v>23667.774600000001</v>
      </c>
      <c r="J7431" s="1">
        <f>SUMIFS(I:I,B:B,Table1_2[[#This Row],[Category Level 2]],D:D,Table1_2[[#This Row],[Brand]],E:E,Table1_2[[#This Row],[Region]],F:F,Table1_2[[#This Row],[Measure]],G:G,Table1_2[[#This Row],[Year]],H:H,"&lt;="&amp;Table1_2[[#This Row],[Month]])</f>
        <v>223181.45300000004</v>
      </c>
      <c r="K74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307710.21480000007</v>
      </c>
      <c r="N7431">
        <f>Table1_2[[#This Row],[Value]]*2.5</f>
        <v>59169.436500000003</v>
      </c>
    </row>
    <row r="7432" spans="1:14" x14ac:dyDescent="0.25">
      <c r="A7432" s="1" t="s">
        <v>6</v>
      </c>
      <c r="B7432" s="1" t="s">
        <v>39</v>
      </c>
      <c r="C7432" s="1" t="s">
        <v>22</v>
      </c>
      <c r="D7432" s="1" t="s">
        <v>34</v>
      </c>
      <c r="E7432" s="1" t="s">
        <v>14</v>
      </c>
      <c r="F7432" s="1" t="s">
        <v>12</v>
      </c>
      <c r="G7432" s="1" t="s">
        <v>63</v>
      </c>
      <c r="H7432" s="1">
        <v>10</v>
      </c>
      <c r="I7432">
        <v>27979.637999999999</v>
      </c>
      <c r="J7432" s="1">
        <f>SUMIFS(I:I,B:B,Table1_2[[#This Row],[Category Level 2]],D:D,Table1_2[[#This Row],[Brand]],E:E,Table1_2[[#This Row],[Region]],F:F,Table1_2[[#This Row],[Measure]],G:G,Table1_2[[#This Row],[Year]],H:H,"&lt;="&amp;Table1_2[[#This Row],[Month]])</f>
        <v>251161.09100000004</v>
      </c>
      <c r="K74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302431.45700000005</v>
      </c>
      <c r="N7432">
        <f>Table1_2[[#This Row],[Value]]*2.5</f>
        <v>69949.095000000001</v>
      </c>
    </row>
    <row r="7433" spans="1:14" x14ac:dyDescent="0.25">
      <c r="A7433" s="1" t="s">
        <v>6</v>
      </c>
      <c r="B7433" s="1" t="s">
        <v>39</v>
      </c>
      <c r="C7433" s="1" t="s">
        <v>22</v>
      </c>
      <c r="D7433" s="1" t="s">
        <v>34</v>
      </c>
      <c r="E7433" s="1" t="s">
        <v>14</v>
      </c>
      <c r="F7433" s="1" t="s">
        <v>12</v>
      </c>
      <c r="G7433" s="1" t="s">
        <v>63</v>
      </c>
      <c r="H7433" s="1">
        <v>11</v>
      </c>
      <c r="I7433">
        <v>24627.599999999999</v>
      </c>
      <c r="J7433" s="1">
        <f>SUMIFS(I:I,B:B,Table1_2[[#This Row],[Category Level 2]],D:D,Table1_2[[#This Row],[Brand]],E:E,Table1_2[[#This Row],[Region]],F:F,Table1_2[[#This Row],[Measure]],G:G,Table1_2[[#This Row],[Year]],H:H,"&lt;="&amp;Table1_2[[#This Row],[Month]])</f>
        <v>275788.69100000005</v>
      </c>
      <c r="K74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301444.01740000007</v>
      </c>
      <c r="N7433">
        <f>Table1_2[[#This Row],[Value]]*2.5</f>
        <v>61569</v>
      </c>
    </row>
    <row r="7434" spans="1:14" x14ac:dyDescent="0.25">
      <c r="A7434" s="1" t="s">
        <v>6</v>
      </c>
      <c r="B7434" s="1" t="s">
        <v>39</v>
      </c>
      <c r="C7434" s="1" t="s">
        <v>22</v>
      </c>
      <c r="D7434" s="1" t="s">
        <v>34</v>
      </c>
      <c r="E7434" s="1" t="s">
        <v>14</v>
      </c>
      <c r="F7434" s="1" t="s">
        <v>12</v>
      </c>
      <c r="G7434" s="1" t="s">
        <v>63</v>
      </c>
      <c r="H7434" s="1">
        <v>12</v>
      </c>
      <c r="I7434">
        <v>24029.858800000002</v>
      </c>
      <c r="J7434" s="1">
        <f>SUMIFS(I:I,B:B,Table1_2[[#This Row],[Category Level 2]],D:D,Table1_2[[#This Row],[Brand]],E:E,Table1_2[[#This Row],[Region]],F:F,Table1_2[[#This Row],[Measure]],G:G,Table1_2[[#This Row],[Year]],H:H,"&lt;="&amp;Table1_2[[#This Row],[Month]])</f>
        <v>299818.54980000004</v>
      </c>
      <c r="K74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299818.54980000004</v>
      </c>
      <c r="N7434">
        <f>Table1_2[[#This Row],[Value]]*2.5</f>
        <v>60074.647000000004</v>
      </c>
    </row>
    <row r="7435" spans="1:14" x14ac:dyDescent="0.25">
      <c r="A7435" s="1" t="s">
        <v>6</v>
      </c>
      <c r="B7435" s="1" t="s">
        <v>39</v>
      </c>
      <c r="C7435" s="1" t="s">
        <v>22</v>
      </c>
      <c r="D7435" s="1" t="s">
        <v>34</v>
      </c>
      <c r="E7435" s="1" t="s">
        <v>14</v>
      </c>
      <c r="F7435" s="1" t="s">
        <v>12</v>
      </c>
      <c r="G7435" s="1" t="s">
        <v>64</v>
      </c>
      <c r="H7435" s="1">
        <v>1</v>
      </c>
      <c r="I7435">
        <v>23675.147400000002</v>
      </c>
      <c r="J7435" s="1">
        <f>SUMIFS(I:I,B:B,Table1_2[[#This Row],[Category Level 2]],D:D,Table1_2[[#This Row],[Brand]],E:E,Table1_2[[#This Row],[Region]],F:F,Table1_2[[#This Row],[Measure]],G:G,Table1_2[[#This Row],[Year]],H:H,"&lt;="&amp;Table1_2[[#This Row],[Month]])</f>
        <v>23675.147400000002</v>
      </c>
      <c r="K74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297990.97200000007</v>
      </c>
      <c r="N7435">
        <f>Table1_2[[#This Row],[Value]]*2.5</f>
        <v>59187.868500000004</v>
      </c>
    </row>
    <row r="7436" spans="1:14" x14ac:dyDescent="0.25">
      <c r="A7436" s="1" t="s">
        <v>6</v>
      </c>
      <c r="B7436" s="1" t="s">
        <v>39</v>
      </c>
      <c r="C7436" s="1" t="s">
        <v>22</v>
      </c>
      <c r="D7436" s="1" t="s">
        <v>34</v>
      </c>
      <c r="E7436" s="1" t="s">
        <v>14</v>
      </c>
      <c r="F7436" s="1" t="s">
        <v>12</v>
      </c>
      <c r="G7436" s="1" t="s">
        <v>64</v>
      </c>
      <c r="H7436" s="1">
        <v>2</v>
      </c>
      <c r="I7436">
        <v>21607.535800000001</v>
      </c>
      <c r="J7436" s="1">
        <f>SUMIFS(I:I,B:B,Table1_2[[#This Row],[Category Level 2]],D:D,Table1_2[[#This Row],[Brand]],E:E,Table1_2[[#This Row],[Region]],F:F,Table1_2[[#This Row],[Measure]],G:G,Table1_2[[#This Row],[Year]],H:H,"&lt;="&amp;Table1_2[[#This Row],[Month]])</f>
        <v>45282.683199999999</v>
      </c>
      <c r="K74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295785.79060000007</v>
      </c>
      <c r="N7436">
        <f>Table1_2[[#This Row],[Value]]*2.5</f>
        <v>54018.839500000002</v>
      </c>
    </row>
    <row r="7437" spans="1:14" x14ac:dyDescent="0.25">
      <c r="A7437" s="1" t="s">
        <v>6</v>
      </c>
      <c r="B7437" s="1" t="s">
        <v>39</v>
      </c>
      <c r="C7437" s="1" t="s">
        <v>22</v>
      </c>
      <c r="D7437" s="1" t="s">
        <v>34</v>
      </c>
      <c r="E7437" s="1" t="s">
        <v>14</v>
      </c>
      <c r="F7437" s="1" t="s">
        <v>12</v>
      </c>
      <c r="G7437" s="1" t="s">
        <v>64</v>
      </c>
      <c r="H7437" s="1">
        <v>3</v>
      </c>
      <c r="I7437">
        <v>26552.757599999997</v>
      </c>
      <c r="J7437" s="1">
        <f>SUMIFS(I:I,B:B,Table1_2[[#This Row],[Category Level 2]],D:D,Table1_2[[#This Row],[Brand]],E:E,Table1_2[[#This Row],[Region]],F:F,Table1_2[[#This Row],[Measure]],G:G,Table1_2[[#This Row],[Year]],H:H,"&lt;="&amp;Table1_2[[#This Row],[Month]])</f>
        <v>71835.440799999997</v>
      </c>
      <c r="K74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296128.35360000003</v>
      </c>
      <c r="N7437">
        <f>Table1_2[[#This Row],[Value]]*2.5</f>
        <v>66381.894</v>
      </c>
    </row>
    <row r="7438" spans="1:14" x14ac:dyDescent="0.25">
      <c r="A7438" s="1" t="s">
        <v>6</v>
      </c>
      <c r="B7438" s="1" t="s">
        <v>39</v>
      </c>
      <c r="C7438" s="1" t="s">
        <v>22</v>
      </c>
      <c r="D7438" s="1" t="s">
        <v>34</v>
      </c>
      <c r="E7438" s="1" t="s">
        <v>14</v>
      </c>
      <c r="F7438" s="1" t="s">
        <v>12</v>
      </c>
      <c r="G7438" s="1" t="s">
        <v>64</v>
      </c>
      <c r="H7438" s="1">
        <v>4</v>
      </c>
      <c r="I7438">
        <v>22677.847600000001</v>
      </c>
      <c r="J7438" s="1">
        <f>SUMIFS(I:I,B:B,Table1_2[[#This Row],[Category Level 2]],D:D,Table1_2[[#This Row],[Brand]],E:E,Table1_2[[#This Row],[Region]],F:F,Table1_2[[#This Row],[Measure]],G:G,Table1_2[[#This Row],[Year]],H:H,"&lt;="&amp;Table1_2[[#This Row],[Month]])</f>
        <v>94513.28839999999</v>
      </c>
      <c r="K74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293245.36800000002</v>
      </c>
      <c r="N7438">
        <f>Table1_2[[#This Row],[Value]]*2.5</f>
        <v>56694.619000000006</v>
      </c>
    </row>
    <row r="7439" spans="1:14" x14ac:dyDescent="0.25">
      <c r="A7439" s="1" t="s">
        <v>6</v>
      </c>
      <c r="B7439" s="1" t="s">
        <v>39</v>
      </c>
      <c r="C7439" s="1" t="s">
        <v>22</v>
      </c>
      <c r="D7439" s="1" t="s">
        <v>34</v>
      </c>
      <c r="E7439" s="1" t="s">
        <v>14</v>
      </c>
      <c r="F7439" s="1" t="s">
        <v>12</v>
      </c>
      <c r="G7439" s="1" t="s">
        <v>64</v>
      </c>
      <c r="H7439" s="1">
        <v>5</v>
      </c>
      <c r="I7439">
        <v>17546.019400000001</v>
      </c>
      <c r="J7439" s="1">
        <f>SUMIFS(I:I,B:B,Table1_2[[#This Row],[Category Level 2]],D:D,Table1_2[[#This Row],[Brand]],E:E,Table1_2[[#This Row],[Region]],F:F,Table1_2[[#This Row],[Measure]],G:G,Table1_2[[#This Row],[Year]],H:H,"&lt;="&amp;Table1_2[[#This Row],[Month]])</f>
        <v>112059.3078</v>
      </c>
      <c r="K74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283288.35040000005</v>
      </c>
      <c r="N7439">
        <f>Table1_2[[#This Row],[Value]]*2.5</f>
        <v>43865.048500000004</v>
      </c>
    </row>
    <row r="7440" spans="1:14" x14ac:dyDescent="0.25">
      <c r="A7440" s="1" t="s">
        <v>6</v>
      </c>
      <c r="B7440" s="1" t="s">
        <v>39</v>
      </c>
      <c r="C7440" s="1" t="s">
        <v>22</v>
      </c>
      <c r="D7440" s="1" t="s">
        <v>34</v>
      </c>
      <c r="E7440" s="1" t="s">
        <v>14</v>
      </c>
      <c r="F7440" s="1" t="s">
        <v>12</v>
      </c>
      <c r="G7440" s="1" t="s">
        <v>64</v>
      </c>
      <c r="H7440" s="1">
        <v>6</v>
      </c>
      <c r="I7440">
        <v>21244.569199999998</v>
      </c>
      <c r="J7440" s="1">
        <f>SUMIFS(I:I,B:B,Table1_2[[#This Row],[Category Level 2]],D:D,Table1_2[[#This Row],[Brand]],E:E,Table1_2[[#This Row],[Region]],F:F,Table1_2[[#This Row],[Measure]],G:G,Table1_2[[#This Row],[Year]],H:H,"&lt;="&amp;Table1_2[[#This Row],[Month]])</f>
        <v>133303.87699999998</v>
      </c>
      <c r="K74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280026.66700000002</v>
      </c>
      <c r="N7440">
        <f>Table1_2[[#This Row],[Value]]*2.5</f>
        <v>53111.422999999995</v>
      </c>
    </row>
    <row r="7441" spans="1:14" x14ac:dyDescent="0.25">
      <c r="A7441" s="1" t="s">
        <v>6</v>
      </c>
      <c r="B7441" s="1" t="s">
        <v>39</v>
      </c>
      <c r="C7441" s="1" t="s">
        <v>22</v>
      </c>
      <c r="D7441" s="1" t="s">
        <v>34</v>
      </c>
      <c r="E7441" s="1" t="s">
        <v>14</v>
      </c>
      <c r="F7441" s="1" t="s">
        <v>12</v>
      </c>
      <c r="G7441" s="1" t="s">
        <v>64</v>
      </c>
      <c r="H7441" s="1">
        <v>7</v>
      </c>
      <c r="I7441">
        <v>22413.446600000003</v>
      </c>
      <c r="J7441" s="1">
        <f>SUMIFS(I:I,B:B,Table1_2[[#This Row],[Category Level 2]],D:D,Table1_2[[#This Row],[Brand]],E:E,Table1_2[[#This Row],[Region]],F:F,Table1_2[[#This Row],[Measure]],G:G,Table1_2[[#This Row],[Year]],H:H,"&lt;="&amp;Table1_2[[#This Row],[Month]])</f>
        <v>155717.32359999997</v>
      </c>
      <c r="K74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277566.8186</v>
      </c>
      <c r="N7441">
        <f>Table1_2[[#This Row],[Value]]*2.5</f>
        <v>56033.616500000004</v>
      </c>
    </row>
    <row r="7442" spans="1:14" x14ac:dyDescent="0.25">
      <c r="A7442" s="1" t="s">
        <v>6</v>
      </c>
      <c r="B7442" s="1" t="s">
        <v>39</v>
      </c>
      <c r="C7442" s="1" t="s">
        <v>22</v>
      </c>
      <c r="D7442" s="1" t="s">
        <v>34</v>
      </c>
      <c r="E7442" s="1" t="s">
        <v>14</v>
      </c>
      <c r="F7442" s="1" t="s">
        <v>12</v>
      </c>
      <c r="G7442" s="1" t="s">
        <v>64</v>
      </c>
      <c r="H7442" s="1">
        <v>8</v>
      </c>
      <c r="I7442">
        <v>15801.484399999998</v>
      </c>
      <c r="J7442" s="1">
        <f>SUMIFS(I:I,B:B,Table1_2[[#This Row],[Category Level 2]],D:D,Table1_2[[#This Row],[Brand]],E:E,Table1_2[[#This Row],[Region]],F:F,Table1_2[[#This Row],[Measure]],G:G,Table1_2[[#This Row],[Year]],H:H,"&lt;="&amp;Table1_2[[#This Row],[Month]])</f>
        <v>171518.80799999996</v>
      </c>
      <c r="K74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271823.67939999996</v>
      </c>
      <c r="N7442">
        <f>Table1_2[[#This Row],[Value]]*2.5</f>
        <v>39503.710999999996</v>
      </c>
    </row>
    <row r="7443" spans="1:14" x14ac:dyDescent="0.25">
      <c r="A7443" s="1" t="s">
        <v>6</v>
      </c>
      <c r="B7443" s="1" t="s">
        <v>39</v>
      </c>
      <c r="C7443" s="1" t="s">
        <v>22</v>
      </c>
      <c r="D7443" s="1" t="s">
        <v>34</v>
      </c>
      <c r="E7443" s="1" t="s">
        <v>14</v>
      </c>
      <c r="F7443" s="1" t="s">
        <v>12</v>
      </c>
      <c r="G7443" s="1" t="s">
        <v>64</v>
      </c>
      <c r="H7443" s="1">
        <v>9</v>
      </c>
      <c r="I7443">
        <v>19529.031599999998</v>
      </c>
      <c r="J7443" s="1">
        <f>SUMIFS(I:I,B:B,Table1_2[[#This Row],[Category Level 2]],D:D,Table1_2[[#This Row],[Brand]],E:E,Table1_2[[#This Row],[Region]],F:F,Table1_2[[#This Row],[Measure]],G:G,Table1_2[[#This Row],[Year]],H:H,"&lt;="&amp;Table1_2[[#This Row],[Month]])</f>
        <v>191047.83959999995</v>
      </c>
      <c r="K74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267684.93639999995</v>
      </c>
      <c r="N7443">
        <f>Table1_2[[#This Row],[Value]]*2.5</f>
        <v>48822.578999999998</v>
      </c>
    </row>
    <row r="7444" spans="1:14" x14ac:dyDescent="0.25">
      <c r="A7444" s="1" t="s">
        <v>6</v>
      </c>
      <c r="B7444" s="1" t="s">
        <v>39</v>
      </c>
      <c r="C7444" s="1" t="s">
        <v>22</v>
      </c>
      <c r="D7444" s="1" t="s">
        <v>34</v>
      </c>
      <c r="E7444" s="1" t="s">
        <v>14</v>
      </c>
      <c r="F7444" s="1" t="s">
        <v>12</v>
      </c>
      <c r="G7444" s="1" t="s">
        <v>64</v>
      </c>
      <c r="H7444" s="1">
        <v>10</v>
      </c>
      <c r="I7444">
        <v>23168.142800000001</v>
      </c>
      <c r="J7444" s="1">
        <f>SUMIFS(I:I,B:B,Table1_2[[#This Row],[Category Level 2]],D:D,Table1_2[[#This Row],[Brand]],E:E,Table1_2[[#This Row],[Region]],F:F,Table1_2[[#This Row],[Measure]],G:G,Table1_2[[#This Row],[Year]],H:H,"&lt;="&amp;Table1_2[[#This Row],[Month]])</f>
        <v>214215.98239999995</v>
      </c>
      <c r="K74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262873.44119999994</v>
      </c>
      <c r="N7444">
        <f>Table1_2[[#This Row],[Value]]*2.5</f>
        <v>57920.357000000004</v>
      </c>
    </row>
    <row r="7445" spans="1:14" x14ac:dyDescent="0.25">
      <c r="A7445" s="1" t="s">
        <v>6</v>
      </c>
      <c r="B7445" s="1" t="s">
        <v>39</v>
      </c>
      <c r="C7445" s="1" t="s">
        <v>22</v>
      </c>
      <c r="D7445" s="1" t="s">
        <v>34</v>
      </c>
      <c r="E7445" s="1" t="s">
        <v>14</v>
      </c>
      <c r="F7445" s="1" t="s">
        <v>12</v>
      </c>
      <c r="G7445" s="1" t="s">
        <v>64</v>
      </c>
      <c r="H7445" s="1">
        <v>11</v>
      </c>
      <c r="I7445">
        <v>20143.515200000002</v>
      </c>
      <c r="J7445" s="1">
        <f>SUMIFS(I:I,B:B,Table1_2[[#This Row],[Category Level 2]],D:D,Table1_2[[#This Row],[Brand]],E:E,Table1_2[[#This Row],[Region]],F:F,Table1_2[[#This Row],[Measure]],G:G,Table1_2[[#This Row],[Year]],H:H,"&lt;="&amp;Table1_2[[#This Row],[Month]])</f>
        <v>234359.49759999994</v>
      </c>
      <c r="K74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258389.35639999993</v>
      </c>
      <c r="N7445">
        <f>Table1_2[[#This Row],[Value]]*2.5</f>
        <v>50358.788</v>
      </c>
    </row>
    <row r="7446" spans="1:14" x14ac:dyDescent="0.25">
      <c r="A7446" s="1" t="s">
        <v>6</v>
      </c>
      <c r="B7446" s="1" t="s">
        <v>39</v>
      </c>
      <c r="C7446" s="1" t="s">
        <v>22</v>
      </c>
      <c r="D7446" s="1" t="s">
        <v>34</v>
      </c>
      <c r="E7446" s="1" t="s">
        <v>14</v>
      </c>
      <c r="F7446" s="1" t="s">
        <v>12</v>
      </c>
      <c r="G7446" s="1" t="s">
        <v>64</v>
      </c>
      <c r="H7446" s="1">
        <v>12</v>
      </c>
      <c r="I7446">
        <v>22390.6728</v>
      </c>
      <c r="J7446" s="1">
        <f>SUMIFS(I:I,B:B,Table1_2[[#This Row],[Category Level 2]],D:D,Table1_2[[#This Row],[Brand]],E:E,Table1_2[[#This Row],[Region]],F:F,Table1_2[[#This Row],[Measure]],G:G,Table1_2[[#This Row],[Year]],H:H,"&lt;="&amp;Table1_2[[#This Row],[Month]])</f>
        <v>256750.17039999994</v>
      </c>
      <c r="K74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256750.17039999994</v>
      </c>
      <c r="N7446">
        <f>Table1_2[[#This Row],[Value]]*2.5</f>
        <v>55976.682000000001</v>
      </c>
    </row>
    <row r="7447" spans="1:14" x14ac:dyDescent="0.25">
      <c r="A7447" s="1" t="s">
        <v>6</v>
      </c>
      <c r="B7447" s="1" t="s">
        <v>39</v>
      </c>
      <c r="C7447" s="1" t="s">
        <v>22</v>
      </c>
      <c r="D7447" s="1" t="s">
        <v>34</v>
      </c>
      <c r="E7447" s="1" t="s">
        <v>14</v>
      </c>
      <c r="F7447" s="1" t="s">
        <v>12</v>
      </c>
      <c r="G7447" s="1" t="s">
        <v>65</v>
      </c>
      <c r="H7447" s="1">
        <v>1</v>
      </c>
      <c r="I7447">
        <v>21746.2814</v>
      </c>
      <c r="J7447" s="1">
        <f>SUMIFS(I:I,B:B,Table1_2[[#This Row],[Category Level 2]],D:D,Table1_2[[#This Row],[Brand]],E:E,Table1_2[[#This Row],[Region]],F:F,Table1_2[[#This Row],[Measure]],G:G,Table1_2[[#This Row],[Year]],H:H,"&lt;="&amp;Table1_2[[#This Row],[Month]])</f>
        <v>21746.2814</v>
      </c>
      <c r="K74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254821.30439999999</v>
      </c>
      <c r="N7447">
        <f>Table1_2[[#This Row],[Value]]*2.5</f>
        <v>54365.703500000003</v>
      </c>
    </row>
    <row r="7448" spans="1:14" x14ac:dyDescent="0.25">
      <c r="A7448" s="1" t="s">
        <v>6</v>
      </c>
      <c r="B7448" s="1" t="s">
        <v>39</v>
      </c>
      <c r="C7448" s="1" t="s">
        <v>22</v>
      </c>
      <c r="D7448" s="1" t="s">
        <v>34</v>
      </c>
      <c r="E7448" s="1" t="s">
        <v>14</v>
      </c>
      <c r="F7448" s="1" t="s">
        <v>12</v>
      </c>
      <c r="G7448" s="1" t="s">
        <v>65</v>
      </c>
      <c r="H7448" s="1">
        <v>2</v>
      </c>
      <c r="I7448">
        <v>21924.8092</v>
      </c>
      <c r="J7448" s="1">
        <f>SUMIFS(I:I,B:B,Table1_2[[#This Row],[Category Level 2]],D:D,Table1_2[[#This Row],[Brand]],E:E,Table1_2[[#This Row],[Region]],F:F,Table1_2[[#This Row],[Measure]],G:G,Table1_2[[#This Row],[Year]],H:H,"&lt;="&amp;Table1_2[[#This Row],[Month]])</f>
        <v>43671.090599999996</v>
      </c>
      <c r="K74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255138.5778</v>
      </c>
      <c r="N7448">
        <f>Table1_2[[#This Row],[Value]]*2.5</f>
        <v>54812.023000000001</v>
      </c>
    </row>
    <row r="7449" spans="1:14" x14ac:dyDescent="0.25">
      <c r="A7449" s="1" t="s">
        <v>6</v>
      </c>
      <c r="B7449" s="1" t="s">
        <v>39</v>
      </c>
      <c r="C7449" s="1" t="s">
        <v>22</v>
      </c>
      <c r="D7449" s="1" t="s">
        <v>34</v>
      </c>
      <c r="E7449" s="1" t="s">
        <v>14</v>
      </c>
      <c r="F7449" s="1" t="s">
        <v>12</v>
      </c>
      <c r="G7449" s="1" t="s">
        <v>65</v>
      </c>
      <c r="H7449" s="1">
        <v>3</v>
      </c>
      <c r="I7449">
        <v>23015.867200000001</v>
      </c>
      <c r="J7449" s="1">
        <f>SUMIFS(I:I,B:B,Table1_2[[#This Row],[Category Level 2]],D:D,Table1_2[[#This Row],[Brand]],E:E,Table1_2[[#This Row],[Region]],F:F,Table1_2[[#This Row],[Measure]],G:G,Table1_2[[#This Row],[Year]],H:H,"&lt;="&amp;Table1_2[[#This Row],[Month]])</f>
        <v>66686.957800000004</v>
      </c>
      <c r="K74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251601.6874</v>
      </c>
      <c r="N7449">
        <f>Table1_2[[#This Row],[Value]]*2.5</f>
        <v>57539.668000000005</v>
      </c>
    </row>
    <row r="7450" spans="1:14" x14ac:dyDescent="0.25">
      <c r="A7450" s="1" t="s">
        <v>6</v>
      </c>
      <c r="B7450" s="1" t="s">
        <v>39</v>
      </c>
      <c r="C7450" s="1" t="s">
        <v>22</v>
      </c>
      <c r="D7450" s="1" t="s">
        <v>34</v>
      </c>
      <c r="E7450" s="1" t="s">
        <v>14</v>
      </c>
      <c r="F7450" s="1" t="s">
        <v>12</v>
      </c>
      <c r="G7450" s="1" t="s">
        <v>65</v>
      </c>
      <c r="H7450" s="1">
        <v>4</v>
      </c>
      <c r="I7450">
        <v>22037.833999999995</v>
      </c>
      <c r="J7450" s="1">
        <f>SUMIFS(I:I,B:B,Table1_2[[#This Row],[Category Level 2]],D:D,Table1_2[[#This Row],[Brand]],E:E,Table1_2[[#This Row],[Region]],F:F,Table1_2[[#This Row],[Measure]],G:G,Table1_2[[#This Row],[Year]],H:H,"&lt;="&amp;Table1_2[[#This Row],[Month]])</f>
        <v>88724.791800000006</v>
      </c>
      <c r="K74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250961.67380000002</v>
      </c>
      <c r="N7450">
        <f>Table1_2[[#This Row],[Value]]*2.5</f>
        <v>55094.584999999992</v>
      </c>
    </row>
    <row r="7451" spans="1:14" x14ac:dyDescent="0.25">
      <c r="A7451" s="1" t="s">
        <v>6</v>
      </c>
      <c r="B7451" s="1" t="s">
        <v>39</v>
      </c>
      <c r="C7451" s="1" t="s">
        <v>22</v>
      </c>
      <c r="D7451" s="1" t="s">
        <v>34</v>
      </c>
      <c r="E7451" s="1" t="s">
        <v>14</v>
      </c>
      <c r="F7451" s="1" t="s">
        <v>12</v>
      </c>
      <c r="G7451" s="1" t="s">
        <v>65</v>
      </c>
      <c r="H7451" s="1">
        <v>5</v>
      </c>
      <c r="I7451">
        <v>22885.139599999999</v>
      </c>
      <c r="J7451" s="1">
        <f>SUMIFS(I:I,B:B,Table1_2[[#This Row],[Category Level 2]],D:D,Table1_2[[#This Row],[Brand]],E:E,Table1_2[[#This Row],[Region]],F:F,Table1_2[[#This Row],[Measure]],G:G,Table1_2[[#This Row],[Year]],H:H,"&lt;="&amp;Table1_2[[#This Row],[Month]])</f>
        <v>111609.9314</v>
      </c>
      <c r="K74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256300.79399999999</v>
      </c>
      <c r="N7451">
        <f>Table1_2[[#This Row],[Value]]*2.5</f>
        <v>57212.848999999995</v>
      </c>
    </row>
    <row r="7452" spans="1:14" x14ac:dyDescent="0.25">
      <c r="A7452" s="1" t="s">
        <v>6</v>
      </c>
      <c r="B7452" s="1" t="s">
        <v>39</v>
      </c>
      <c r="C7452" s="1" t="s">
        <v>22</v>
      </c>
      <c r="D7452" s="1" t="s">
        <v>34</v>
      </c>
      <c r="E7452" s="1" t="s">
        <v>14</v>
      </c>
      <c r="F7452" s="1" t="s">
        <v>12</v>
      </c>
      <c r="G7452" s="1" t="s">
        <v>65</v>
      </c>
      <c r="H7452" s="1">
        <v>6</v>
      </c>
      <c r="I7452">
        <v>28210.5026</v>
      </c>
      <c r="J7452" s="1">
        <f>SUMIFS(I:I,B:B,Table1_2[[#This Row],[Category Level 2]],D:D,Table1_2[[#This Row],[Brand]],E:E,Table1_2[[#This Row],[Region]],F:F,Table1_2[[#This Row],[Measure]],G:G,Table1_2[[#This Row],[Year]],H:H,"&lt;="&amp;Table1_2[[#This Row],[Month]])</f>
        <v>139820.43400000001</v>
      </c>
      <c r="K74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263266.72739999997</v>
      </c>
      <c r="N7452">
        <f>Table1_2[[#This Row],[Value]]*2.5</f>
        <v>70526.256500000003</v>
      </c>
    </row>
    <row r="7453" spans="1:14" x14ac:dyDescent="0.25">
      <c r="A7453" s="1" t="s">
        <v>6</v>
      </c>
      <c r="B7453" s="1" t="s">
        <v>39</v>
      </c>
      <c r="C7453" s="1" t="s">
        <v>22</v>
      </c>
      <c r="D7453" s="1" t="s">
        <v>34</v>
      </c>
      <c r="E7453" s="1" t="s">
        <v>14</v>
      </c>
      <c r="F7453" s="1" t="s">
        <v>12</v>
      </c>
      <c r="G7453" s="1" t="s">
        <v>65</v>
      </c>
      <c r="H7453" s="1">
        <v>7</v>
      </c>
      <c r="I7453">
        <v>25181.252</v>
      </c>
      <c r="J7453" s="1">
        <f>SUMIFS(I:I,B:B,Table1_2[[#This Row],[Category Level 2]],D:D,Table1_2[[#This Row],[Brand]],E:E,Table1_2[[#This Row],[Region]],F:F,Table1_2[[#This Row],[Measure]],G:G,Table1_2[[#This Row],[Year]],H:H,"&lt;="&amp;Table1_2[[#This Row],[Month]])</f>
        <v>165001.68600000002</v>
      </c>
      <c r="K74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266034.53280000004</v>
      </c>
      <c r="N7453">
        <f>Table1_2[[#This Row],[Value]]*2.5</f>
        <v>62953.130000000005</v>
      </c>
    </row>
    <row r="7454" spans="1:14" x14ac:dyDescent="0.25">
      <c r="A7454" s="1" t="s">
        <v>6</v>
      </c>
      <c r="B7454" s="1" t="s">
        <v>39</v>
      </c>
      <c r="C7454" s="1" t="s">
        <v>22</v>
      </c>
      <c r="D7454" s="1" t="s">
        <v>34</v>
      </c>
      <c r="E7454" s="1" t="s">
        <v>14</v>
      </c>
      <c r="F7454" s="1" t="s">
        <v>12</v>
      </c>
      <c r="G7454" s="1" t="s">
        <v>65</v>
      </c>
      <c r="H7454" s="1">
        <v>8</v>
      </c>
      <c r="I7454">
        <v>21153.424999999999</v>
      </c>
      <c r="J7454" s="1">
        <f>SUMIFS(I:I,B:B,Table1_2[[#This Row],[Category Level 2]],D:D,Table1_2[[#This Row],[Brand]],E:E,Table1_2[[#This Row],[Region]],F:F,Table1_2[[#This Row],[Measure]],G:G,Table1_2[[#This Row],[Year]],H:H,"&lt;="&amp;Table1_2[[#This Row],[Month]])</f>
        <v>186155.111</v>
      </c>
      <c r="K74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271386.47340000002</v>
      </c>
      <c r="N7454">
        <f>Table1_2[[#This Row],[Value]]*2.5</f>
        <v>52883.5625</v>
      </c>
    </row>
    <row r="7455" spans="1:14" x14ac:dyDescent="0.25">
      <c r="A7455" s="1" t="s">
        <v>6</v>
      </c>
      <c r="B7455" s="1" t="s">
        <v>39</v>
      </c>
      <c r="C7455" s="1" t="s">
        <v>22</v>
      </c>
      <c r="D7455" s="1" t="s">
        <v>34</v>
      </c>
      <c r="E7455" s="1" t="s">
        <v>14</v>
      </c>
      <c r="F7455" s="1" t="s">
        <v>12</v>
      </c>
      <c r="G7455" s="1" t="s">
        <v>65</v>
      </c>
      <c r="H7455" s="1">
        <v>9</v>
      </c>
      <c r="I7455">
        <v>24466.6224</v>
      </c>
      <c r="J7455" s="1">
        <f>SUMIFS(I:I,B:B,Table1_2[[#This Row],[Category Level 2]],D:D,Table1_2[[#This Row],[Brand]],E:E,Table1_2[[#This Row],[Region]],F:F,Table1_2[[#This Row],[Measure]],G:G,Table1_2[[#This Row],[Year]],H:H,"&lt;="&amp;Table1_2[[#This Row],[Month]])</f>
        <v>210621.7334</v>
      </c>
      <c r="K74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276324.06420000002</v>
      </c>
      <c r="N7455">
        <f>Table1_2[[#This Row],[Value]]*2.5</f>
        <v>61166.555999999997</v>
      </c>
    </row>
    <row r="7456" spans="1:14" x14ac:dyDescent="0.25">
      <c r="A7456" s="1" t="s">
        <v>6</v>
      </c>
      <c r="B7456" s="1" t="s">
        <v>39</v>
      </c>
      <c r="C7456" s="1" t="s">
        <v>22</v>
      </c>
      <c r="D7456" s="1" t="s">
        <v>34</v>
      </c>
      <c r="E7456" s="1" t="s">
        <v>14</v>
      </c>
      <c r="F7456" s="1" t="s">
        <v>12</v>
      </c>
      <c r="G7456" s="1" t="s">
        <v>65</v>
      </c>
      <c r="H7456" s="1">
        <v>10</v>
      </c>
      <c r="I7456">
        <v>26612.279200000001</v>
      </c>
      <c r="J7456" s="1">
        <f>SUMIFS(I:I,B:B,Table1_2[[#This Row],[Category Level 2]],D:D,Table1_2[[#This Row],[Brand]],E:E,Table1_2[[#This Row],[Region]],F:F,Table1_2[[#This Row],[Measure]],G:G,Table1_2[[#This Row],[Year]],H:H,"&lt;="&amp;Table1_2[[#This Row],[Month]])</f>
        <v>237234.01259999999</v>
      </c>
      <c r="K74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279768.20059999998</v>
      </c>
      <c r="N7456">
        <f>Table1_2[[#This Row],[Value]]*2.5</f>
        <v>66530.698000000004</v>
      </c>
    </row>
    <row r="7457" spans="1:14" x14ac:dyDescent="0.25">
      <c r="A7457" s="1" t="s">
        <v>6</v>
      </c>
      <c r="B7457" s="1" t="s">
        <v>39</v>
      </c>
      <c r="C7457" s="1" t="s">
        <v>22</v>
      </c>
      <c r="D7457" s="1" t="s">
        <v>34</v>
      </c>
      <c r="E7457" s="1" t="s">
        <v>14</v>
      </c>
      <c r="F7457" s="1" t="s">
        <v>12</v>
      </c>
      <c r="G7457" s="1" t="s">
        <v>65</v>
      </c>
      <c r="H7457" s="1">
        <v>11</v>
      </c>
      <c r="I7457">
        <v>26871.809000000001</v>
      </c>
      <c r="J7457" s="1">
        <f>SUMIFS(I:I,B:B,Table1_2[[#This Row],[Category Level 2]],D:D,Table1_2[[#This Row],[Brand]],E:E,Table1_2[[#This Row],[Region]],F:F,Table1_2[[#This Row],[Measure]],G:G,Table1_2[[#This Row],[Year]],H:H,"&lt;="&amp;Table1_2[[#This Row],[Month]])</f>
        <v>264105.82159999997</v>
      </c>
      <c r="K74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286496.49439999997</v>
      </c>
      <c r="N7457">
        <f>Table1_2[[#This Row],[Value]]*2.5</f>
        <v>67179.522500000006</v>
      </c>
    </row>
    <row r="7458" spans="1:14" x14ac:dyDescent="0.25">
      <c r="A7458" s="1" t="s">
        <v>6</v>
      </c>
      <c r="B7458" s="1" t="s">
        <v>39</v>
      </c>
      <c r="C7458" s="1" t="s">
        <v>22</v>
      </c>
      <c r="D7458" s="1" t="s">
        <v>34</v>
      </c>
      <c r="E7458" s="1" t="s">
        <v>14</v>
      </c>
      <c r="F7458" s="1" t="s">
        <v>12</v>
      </c>
      <c r="G7458" s="1" t="s">
        <v>65</v>
      </c>
      <c r="H7458" s="1">
        <v>12</v>
      </c>
      <c r="I7458">
        <v>26443.100399999999</v>
      </c>
      <c r="J7458" s="1">
        <f>SUMIFS(I:I,B:B,Table1_2[[#This Row],[Category Level 2]],D:D,Table1_2[[#This Row],[Brand]],E:E,Table1_2[[#This Row],[Region]],F:F,Table1_2[[#This Row],[Measure]],G:G,Table1_2[[#This Row],[Year]],H:H,"&lt;="&amp;Table1_2[[#This Row],[Month]])</f>
        <v>290548.92199999996</v>
      </c>
      <c r="K74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290548.92199999996</v>
      </c>
      <c r="N7458">
        <f>Table1_2[[#This Row],[Value]]*2.5</f>
        <v>66107.751000000004</v>
      </c>
    </row>
    <row r="7459" spans="1:14" x14ac:dyDescent="0.25">
      <c r="A7459" s="1" t="s">
        <v>6</v>
      </c>
      <c r="B7459" s="1" t="s">
        <v>39</v>
      </c>
      <c r="C7459" s="1" t="s">
        <v>22</v>
      </c>
      <c r="D7459" s="1" t="s">
        <v>34</v>
      </c>
      <c r="E7459" s="1" t="s">
        <v>14</v>
      </c>
      <c r="F7459" s="1" t="s">
        <v>12</v>
      </c>
      <c r="G7459" s="1" t="s">
        <v>66</v>
      </c>
      <c r="H7459" s="1">
        <v>1</v>
      </c>
      <c r="I7459">
        <v>23296.3318</v>
      </c>
      <c r="J7459" s="1">
        <f>SUMIFS(I:I,B:B,Table1_2[[#This Row],[Category Level 2]],D:D,Table1_2[[#This Row],[Brand]],E:E,Table1_2[[#This Row],[Region]],F:F,Table1_2[[#This Row],[Measure]],G:G,Table1_2[[#This Row],[Year]],H:H,"&lt;="&amp;Table1_2[[#This Row],[Month]])</f>
        <v>23296.3318</v>
      </c>
      <c r="K74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292098.97239999997</v>
      </c>
      <c r="N7459">
        <f>Table1_2[[#This Row],[Value]]*2.5</f>
        <v>58240.8295</v>
      </c>
    </row>
    <row r="7460" spans="1:14" x14ac:dyDescent="0.25">
      <c r="A7460" s="1" t="s">
        <v>6</v>
      </c>
      <c r="B7460" s="1" t="s">
        <v>39</v>
      </c>
      <c r="C7460" s="1" t="s">
        <v>22</v>
      </c>
      <c r="D7460" s="1" t="s">
        <v>34</v>
      </c>
      <c r="E7460" s="1" t="s">
        <v>14</v>
      </c>
      <c r="F7460" s="1" t="s">
        <v>12</v>
      </c>
      <c r="G7460" s="1" t="s">
        <v>66</v>
      </c>
      <c r="H7460" s="1">
        <v>2</v>
      </c>
      <c r="I7460">
        <v>24412.799999999999</v>
      </c>
      <c r="J7460" s="1">
        <f>SUMIFS(I:I,B:B,Table1_2[[#This Row],[Category Level 2]],D:D,Table1_2[[#This Row],[Brand]],E:E,Table1_2[[#This Row],[Region]],F:F,Table1_2[[#This Row],[Measure]],G:G,Table1_2[[#This Row],[Year]],H:H,"&lt;="&amp;Table1_2[[#This Row],[Month]])</f>
        <v>47709.131800000003</v>
      </c>
      <c r="K74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294586.9632</v>
      </c>
      <c r="N7460">
        <f>Table1_2[[#This Row],[Value]]*2.5</f>
        <v>61032</v>
      </c>
    </row>
    <row r="7461" spans="1:14" x14ac:dyDescent="0.25">
      <c r="A7461" s="1" t="s">
        <v>6</v>
      </c>
      <c r="B7461" s="1" t="s">
        <v>39</v>
      </c>
      <c r="C7461" s="1" t="s">
        <v>22</v>
      </c>
      <c r="D7461" s="1" t="s">
        <v>34</v>
      </c>
      <c r="E7461" s="1" t="s">
        <v>14</v>
      </c>
      <c r="F7461" s="1" t="s">
        <v>12</v>
      </c>
      <c r="G7461" s="1" t="s">
        <v>66</v>
      </c>
      <c r="H7461" s="1">
        <v>3</v>
      </c>
      <c r="I7461">
        <v>27577.824199999999</v>
      </c>
      <c r="J7461" s="1">
        <f>SUMIFS(I:I,B:B,Table1_2[[#This Row],[Category Level 2]],D:D,Table1_2[[#This Row],[Brand]],E:E,Table1_2[[#This Row],[Region]],F:F,Table1_2[[#This Row],[Measure]],G:G,Table1_2[[#This Row],[Year]],H:H,"&lt;="&amp;Table1_2[[#This Row],[Month]])</f>
        <v>75286.956000000006</v>
      </c>
      <c r="K74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299148.92020000005</v>
      </c>
      <c r="N7461">
        <f>Table1_2[[#This Row],[Value]]*2.5</f>
        <v>68944.560499999992</v>
      </c>
    </row>
    <row r="7462" spans="1:14" x14ac:dyDescent="0.25">
      <c r="A7462" s="1" t="s">
        <v>6</v>
      </c>
      <c r="B7462" s="1" t="s">
        <v>39</v>
      </c>
      <c r="C7462" s="1" t="s">
        <v>22</v>
      </c>
      <c r="D7462" s="1" t="s">
        <v>34</v>
      </c>
      <c r="E7462" s="1" t="s">
        <v>14</v>
      </c>
      <c r="F7462" s="1" t="s">
        <v>12</v>
      </c>
      <c r="G7462" s="1" t="s">
        <v>66</v>
      </c>
      <c r="H7462" s="1">
        <v>4</v>
      </c>
      <c r="I7462">
        <v>24736.652999999998</v>
      </c>
      <c r="J7462" s="1">
        <f>SUMIFS(I:I,B:B,Table1_2[[#This Row],[Category Level 2]],D:D,Table1_2[[#This Row],[Brand]],E:E,Table1_2[[#This Row],[Region]],F:F,Table1_2[[#This Row],[Measure]],G:G,Table1_2[[#This Row],[Year]],H:H,"&lt;="&amp;Table1_2[[#This Row],[Month]])</f>
        <v>100023.609</v>
      </c>
      <c r="K74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301847.73920000001</v>
      </c>
      <c r="N7462">
        <f>Table1_2[[#This Row],[Value]]*2.5</f>
        <v>61841.632499999992</v>
      </c>
    </row>
    <row r="7463" spans="1:14" x14ac:dyDescent="0.25">
      <c r="A7463" s="1" t="s">
        <v>6</v>
      </c>
      <c r="B7463" s="1" t="s">
        <v>39</v>
      </c>
      <c r="C7463" s="1" t="s">
        <v>22</v>
      </c>
      <c r="D7463" s="1" t="s">
        <v>34</v>
      </c>
      <c r="E7463" s="1" t="s">
        <v>14</v>
      </c>
      <c r="F7463" s="1" t="s">
        <v>12</v>
      </c>
      <c r="G7463" s="1" t="s">
        <v>66</v>
      </c>
      <c r="H7463" s="1">
        <v>5</v>
      </c>
      <c r="I7463">
        <v>25951.638200000001</v>
      </c>
      <c r="J7463" s="1">
        <f>SUMIFS(I:I,B:B,Table1_2[[#This Row],[Category Level 2]],D:D,Table1_2[[#This Row],[Brand]],E:E,Table1_2[[#This Row],[Region]],F:F,Table1_2[[#This Row],[Measure]],G:G,Table1_2[[#This Row],[Year]],H:H,"&lt;="&amp;Table1_2[[#This Row],[Month]])</f>
        <v>125975.2472</v>
      </c>
      <c r="K74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304914.2378</v>
      </c>
      <c r="N7463">
        <f>Table1_2[[#This Row],[Value]]*2.5</f>
        <v>64879.095500000003</v>
      </c>
    </row>
    <row r="7464" spans="1:14" x14ac:dyDescent="0.25">
      <c r="A7464" s="1" t="s">
        <v>6</v>
      </c>
      <c r="B7464" s="1" t="s">
        <v>39</v>
      </c>
      <c r="C7464" s="1" t="s">
        <v>22</v>
      </c>
      <c r="D7464" s="1" t="s">
        <v>34</v>
      </c>
      <c r="E7464" s="1" t="s">
        <v>14</v>
      </c>
      <c r="F7464" s="1" t="s">
        <v>12</v>
      </c>
      <c r="G7464" s="1" t="s">
        <v>66</v>
      </c>
      <c r="H7464" s="1">
        <v>6</v>
      </c>
      <c r="I7464">
        <v>27688.321199999998</v>
      </c>
      <c r="J7464" s="1">
        <f>SUMIFS(I:I,B:B,Table1_2[[#This Row],[Category Level 2]],D:D,Table1_2[[#This Row],[Brand]],E:E,Table1_2[[#This Row],[Region]],F:F,Table1_2[[#This Row],[Measure]],G:G,Table1_2[[#This Row],[Year]],H:H,"&lt;="&amp;Table1_2[[#This Row],[Month]])</f>
        <v>153663.56839999999</v>
      </c>
      <c r="K74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304392.0564</v>
      </c>
      <c r="N7464">
        <f>Table1_2[[#This Row],[Value]]*2.5</f>
        <v>69220.803</v>
      </c>
    </row>
    <row r="7465" spans="1:14" x14ac:dyDescent="0.25">
      <c r="A7465" s="1" t="s">
        <v>6</v>
      </c>
      <c r="B7465" s="1" t="s">
        <v>39</v>
      </c>
      <c r="C7465" s="1" t="s">
        <v>22</v>
      </c>
      <c r="D7465" s="1" t="s">
        <v>34</v>
      </c>
      <c r="E7465" s="1" t="s">
        <v>14</v>
      </c>
      <c r="F7465" s="1" t="s">
        <v>12</v>
      </c>
      <c r="G7465" s="1" t="s">
        <v>66</v>
      </c>
      <c r="H7465" s="1">
        <v>7</v>
      </c>
      <c r="I7465">
        <v>25535.664400000001</v>
      </c>
      <c r="J7465" s="1">
        <f>SUMIFS(I:I,B:B,Table1_2[[#This Row],[Category Level 2]],D:D,Table1_2[[#This Row],[Brand]],E:E,Table1_2[[#This Row],[Region]],F:F,Table1_2[[#This Row],[Measure]],G:G,Table1_2[[#This Row],[Year]],H:H,"&lt;="&amp;Table1_2[[#This Row],[Month]])</f>
        <v>179199.2328</v>
      </c>
      <c r="K74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304746.46880000003</v>
      </c>
      <c r="N7465">
        <f>Table1_2[[#This Row],[Value]]*2.5</f>
        <v>63839.161000000007</v>
      </c>
    </row>
    <row r="7466" spans="1:14" x14ac:dyDescent="0.25">
      <c r="A7466" s="1" t="s">
        <v>6</v>
      </c>
      <c r="B7466" s="1" t="s">
        <v>39</v>
      </c>
      <c r="C7466" s="1" t="s">
        <v>22</v>
      </c>
      <c r="D7466" s="1" t="s">
        <v>34</v>
      </c>
      <c r="E7466" s="1" t="s">
        <v>14</v>
      </c>
      <c r="F7466" s="1" t="s">
        <v>12</v>
      </c>
      <c r="G7466" s="1" t="s">
        <v>66</v>
      </c>
      <c r="H7466" s="1">
        <v>8</v>
      </c>
      <c r="I7466">
        <v>23026.679799999998</v>
      </c>
      <c r="J7466" s="1">
        <f>SUMIFS(I:I,B:B,Table1_2[[#This Row],[Category Level 2]],D:D,Table1_2[[#This Row],[Brand]],E:E,Table1_2[[#This Row],[Region]],F:F,Table1_2[[#This Row],[Measure]],G:G,Table1_2[[#This Row],[Year]],H:H,"&lt;="&amp;Table1_2[[#This Row],[Month]])</f>
        <v>202225.91259999998</v>
      </c>
      <c r="K74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306619.72359999997</v>
      </c>
      <c r="N7466">
        <f>Table1_2[[#This Row],[Value]]*2.5</f>
        <v>57566.699499999995</v>
      </c>
    </row>
    <row r="7467" spans="1:14" x14ac:dyDescent="0.25">
      <c r="A7467" s="1" t="s">
        <v>6</v>
      </c>
      <c r="B7467" s="1" t="s">
        <v>39</v>
      </c>
      <c r="C7467" s="1" t="s">
        <v>22</v>
      </c>
      <c r="D7467" s="1" t="s">
        <v>34</v>
      </c>
      <c r="E7467" s="1" t="s">
        <v>14</v>
      </c>
      <c r="F7467" s="1" t="s">
        <v>12</v>
      </c>
      <c r="G7467" s="1" t="s">
        <v>66</v>
      </c>
      <c r="H7467" s="1">
        <v>9</v>
      </c>
      <c r="I7467">
        <v>28771.627399999998</v>
      </c>
      <c r="J7467" s="1">
        <f>SUMIFS(I:I,B:B,Table1_2[[#This Row],[Category Level 2]],D:D,Table1_2[[#This Row],[Brand]],E:E,Table1_2[[#This Row],[Region]],F:F,Table1_2[[#This Row],[Measure]],G:G,Table1_2[[#This Row],[Year]],H:H,"&lt;="&amp;Table1_2[[#This Row],[Month]])</f>
        <v>230997.53999999998</v>
      </c>
      <c r="K74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310924.72859999997</v>
      </c>
      <c r="N7467">
        <f>Table1_2[[#This Row],[Value]]*2.5</f>
        <v>71929.068499999994</v>
      </c>
    </row>
    <row r="7468" spans="1:14" x14ac:dyDescent="0.25">
      <c r="A7468" s="1" t="s">
        <v>6</v>
      </c>
      <c r="B7468" s="1" t="s">
        <v>39</v>
      </c>
      <c r="C7468" s="1" t="s">
        <v>22</v>
      </c>
      <c r="D7468" s="1" t="s">
        <v>34</v>
      </c>
      <c r="E7468" s="1" t="s">
        <v>14</v>
      </c>
      <c r="F7468" s="1" t="s">
        <v>12</v>
      </c>
      <c r="G7468" s="1" t="s">
        <v>66</v>
      </c>
      <c r="H7468" s="1">
        <v>10</v>
      </c>
      <c r="I7468">
        <v>30065.161</v>
      </c>
      <c r="J7468" s="1">
        <f>SUMIFS(I:I,B:B,Table1_2[[#This Row],[Category Level 2]],D:D,Table1_2[[#This Row],[Brand]],E:E,Table1_2[[#This Row],[Region]],F:F,Table1_2[[#This Row],[Measure]],G:G,Table1_2[[#This Row],[Year]],H:H,"&lt;="&amp;Table1_2[[#This Row],[Month]])</f>
        <v>261062.70099999997</v>
      </c>
      <c r="K74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314377.61040000001</v>
      </c>
      <c r="N7468">
        <f>Table1_2[[#This Row],[Value]]*2.5</f>
        <v>75162.902499999997</v>
      </c>
    </row>
    <row r="7469" spans="1:14" x14ac:dyDescent="0.25">
      <c r="A7469" s="1" t="s">
        <v>6</v>
      </c>
      <c r="B7469" s="1" t="s">
        <v>39</v>
      </c>
      <c r="C7469" s="1" t="s">
        <v>22</v>
      </c>
      <c r="D7469" s="1" t="s">
        <v>34</v>
      </c>
      <c r="E7469" s="1" t="s">
        <v>14</v>
      </c>
      <c r="F7469" s="1" t="s">
        <v>12</v>
      </c>
      <c r="G7469" s="1" t="s">
        <v>66</v>
      </c>
      <c r="H7469" s="1">
        <v>11</v>
      </c>
      <c r="I7469">
        <v>31342.005400000002</v>
      </c>
      <c r="J7469" s="1">
        <f>SUMIFS(I:I,B:B,Table1_2[[#This Row],[Category Level 2]],D:D,Table1_2[[#This Row],[Brand]],E:E,Table1_2[[#This Row],[Region]],F:F,Table1_2[[#This Row],[Measure]],G:G,Table1_2[[#This Row],[Year]],H:H,"&lt;="&amp;Table1_2[[#This Row],[Month]])</f>
        <v>292404.70639999997</v>
      </c>
      <c r="K74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318847.80679999996</v>
      </c>
      <c r="N7469">
        <f>Table1_2[[#This Row],[Value]]*2.5</f>
        <v>78355.013500000001</v>
      </c>
    </row>
    <row r="7470" spans="1:14" x14ac:dyDescent="0.25">
      <c r="A7470" s="1" t="s">
        <v>6</v>
      </c>
      <c r="B7470" s="1" t="s">
        <v>39</v>
      </c>
      <c r="C7470" s="1" t="s">
        <v>22</v>
      </c>
      <c r="D7470" s="1" t="s">
        <v>34</v>
      </c>
      <c r="E7470" s="1" t="s">
        <v>14</v>
      </c>
      <c r="F7470" s="1" t="s">
        <v>12</v>
      </c>
      <c r="G7470" s="1" t="s">
        <v>66</v>
      </c>
      <c r="H7470" s="1">
        <v>12</v>
      </c>
      <c r="I7470">
        <v>30429.882599999997</v>
      </c>
      <c r="J7470" s="1">
        <f>SUMIFS(I:I,B:B,Table1_2[[#This Row],[Category Level 2]],D:D,Table1_2[[#This Row],[Brand]],E:E,Table1_2[[#This Row],[Region]],F:F,Table1_2[[#This Row],[Measure]],G:G,Table1_2[[#This Row],[Year]],H:H,"&lt;="&amp;Table1_2[[#This Row],[Month]])</f>
        <v>322834.58899999998</v>
      </c>
      <c r="K74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322834.58899999998</v>
      </c>
      <c r="N7470">
        <f>Table1_2[[#This Row],[Value]]*2.5</f>
        <v>76074.7065</v>
      </c>
    </row>
    <row r="7471" spans="1:14" x14ac:dyDescent="0.25">
      <c r="A7471" s="1" t="s">
        <v>6</v>
      </c>
      <c r="B7471" s="1" t="s">
        <v>39</v>
      </c>
      <c r="C7471" s="1" t="s">
        <v>22</v>
      </c>
      <c r="D7471" s="1" t="s">
        <v>34</v>
      </c>
      <c r="E7471" s="1" t="s">
        <v>14</v>
      </c>
      <c r="F7471" s="1" t="s">
        <v>12</v>
      </c>
      <c r="G7471" s="1" t="s">
        <v>67</v>
      </c>
      <c r="H7471" s="1">
        <v>1</v>
      </c>
      <c r="I7471">
        <v>33268.328399999999</v>
      </c>
      <c r="J7471" s="1">
        <f>SUMIFS(I:I,B:B,Table1_2[[#This Row],[Category Level 2]],D:D,Table1_2[[#This Row],[Brand]],E:E,Table1_2[[#This Row],[Region]],F:F,Table1_2[[#This Row],[Measure]],G:G,Table1_2[[#This Row],[Year]],H:H,"&lt;="&amp;Table1_2[[#This Row],[Month]])</f>
        <v>33268.328399999999</v>
      </c>
      <c r="K74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332806.58559999999</v>
      </c>
      <c r="N7471">
        <f>Table1_2[[#This Row],[Value]]*2.5</f>
        <v>83170.820999999996</v>
      </c>
    </row>
    <row r="7472" spans="1:14" x14ac:dyDescent="0.25">
      <c r="A7472" s="1" t="s">
        <v>6</v>
      </c>
      <c r="B7472" s="1" t="s">
        <v>39</v>
      </c>
      <c r="C7472" s="1" t="s">
        <v>22</v>
      </c>
      <c r="D7472" s="1" t="s">
        <v>34</v>
      </c>
      <c r="E7472" s="1" t="s">
        <v>14</v>
      </c>
      <c r="F7472" s="1" t="s">
        <v>12</v>
      </c>
      <c r="G7472" s="1" t="s">
        <v>67</v>
      </c>
      <c r="H7472" s="1">
        <v>2</v>
      </c>
      <c r="I7472">
        <v>31306.746599999999</v>
      </c>
      <c r="J7472" s="1">
        <f>SUMIFS(I:I,B:B,Table1_2[[#This Row],[Category Level 2]],D:D,Table1_2[[#This Row],[Brand]],E:E,Table1_2[[#This Row],[Region]],F:F,Table1_2[[#This Row],[Measure]],G:G,Table1_2[[#This Row],[Year]],H:H,"&lt;="&amp;Table1_2[[#This Row],[Month]])</f>
        <v>64575.074999999997</v>
      </c>
      <c r="K74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339700.53220000002</v>
      </c>
      <c r="N7472">
        <f>Table1_2[[#This Row],[Value]]*2.5</f>
        <v>78266.866500000004</v>
      </c>
    </row>
    <row r="7473" spans="1:14" x14ac:dyDescent="0.25">
      <c r="A7473" s="1" t="s">
        <v>6</v>
      </c>
      <c r="B7473" s="1" t="s">
        <v>39</v>
      </c>
      <c r="C7473" s="1" t="s">
        <v>22</v>
      </c>
      <c r="D7473" s="1" t="s">
        <v>34</v>
      </c>
      <c r="E7473" s="1" t="s">
        <v>14</v>
      </c>
      <c r="F7473" s="1" t="s">
        <v>12</v>
      </c>
      <c r="G7473" s="1" t="s">
        <v>67</v>
      </c>
      <c r="H7473" s="1">
        <v>3</v>
      </c>
      <c r="I7473">
        <v>35415.226999999999</v>
      </c>
      <c r="J7473" s="1">
        <f>SUMIFS(I:I,B:B,Table1_2[[#This Row],[Category Level 2]],D:D,Table1_2[[#This Row],[Brand]],E:E,Table1_2[[#This Row],[Region]],F:F,Table1_2[[#This Row],[Measure]],G:G,Table1_2[[#This Row],[Year]],H:H,"&lt;="&amp;Table1_2[[#This Row],[Month]])</f>
        <v>99990.301999999996</v>
      </c>
      <c r="K74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347537.93499999994</v>
      </c>
      <c r="N7473">
        <f>Table1_2[[#This Row],[Value]]*2.5</f>
        <v>88538.067500000005</v>
      </c>
    </row>
    <row r="7474" spans="1:14" x14ac:dyDescent="0.25">
      <c r="A7474" s="1" t="s">
        <v>6</v>
      </c>
      <c r="B7474" s="1" t="s">
        <v>39</v>
      </c>
      <c r="C7474" s="1" t="s">
        <v>24</v>
      </c>
      <c r="D7474" s="1" t="s">
        <v>25</v>
      </c>
      <c r="E7474" s="1" t="s">
        <v>10</v>
      </c>
      <c r="F7474" s="1" t="s">
        <v>11</v>
      </c>
      <c r="G7474" s="1" t="s">
        <v>62</v>
      </c>
      <c r="H7474" s="1">
        <v>1</v>
      </c>
      <c r="I7474">
        <v>1063.6831999999999</v>
      </c>
      <c r="J7474" s="1">
        <f>SUMIFS(I:I,B:B,Table1_2[[#This Row],[Category Level 2]],D:D,Table1_2[[#This Row],[Brand]],E:E,Table1_2[[#This Row],[Region]],F:F,Table1_2[[#This Row],[Measure]],G:G,Table1_2[[#This Row],[Year]],H:H,"&lt;="&amp;Table1_2[[#This Row],[Month]])</f>
        <v>1063.6831999999999</v>
      </c>
      <c r="K74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1063.6831999999999</v>
      </c>
      <c r="N7474">
        <f>Table1_2[[#This Row],[Value]]*2.5</f>
        <v>2659.2079999999996</v>
      </c>
    </row>
    <row r="7475" spans="1:14" x14ac:dyDescent="0.25">
      <c r="A7475" s="1" t="s">
        <v>6</v>
      </c>
      <c r="B7475" s="1" t="s">
        <v>39</v>
      </c>
      <c r="C7475" s="1" t="s">
        <v>24</v>
      </c>
      <c r="D7475" s="1" t="s">
        <v>25</v>
      </c>
      <c r="E7475" s="1" t="s">
        <v>10</v>
      </c>
      <c r="F7475" s="1" t="s">
        <v>11</v>
      </c>
      <c r="G7475" s="1" t="s">
        <v>62</v>
      </c>
      <c r="H7475" s="1">
        <v>2</v>
      </c>
      <c r="I7475">
        <v>781</v>
      </c>
      <c r="J7475" s="1">
        <f>SUMIFS(I:I,B:B,Table1_2[[#This Row],[Category Level 2]],D:D,Table1_2[[#This Row],[Brand]],E:E,Table1_2[[#This Row],[Region]],F:F,Table1_2[[#This Row],[Measure]],G:G,Table1_2[[#This Row],[Year]],H:H,"&lt;="&amp;Table1_2[[#This Row],[Month]])</f>
        <v>1844.6831999999999</v>
      </c>
      <c r="K74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1844.6831999999999</v>
      </c>
      <c r="N7475">
        <f>Table1_2[[#This Row],[Value]]*2.5</f>
        <v>1952.5</v>
      </c>
    </row>
    <row r="7476" spans="1:14" x14ac:dyDescent="0.25">
      <c r="A7476" s="1" t="s">
        <v>6</v>
      </c>
      <c r="B7476" s="1" t="s">
        <v>39</v>
      </c>
      <c r="C7476" s="1" t="s">
        <v>24</v>
      </c>
      <c r="D7476" s="1" t="s">
        <v>25</v>
      </c>
      <c r="E7476" s="1" t="s">
        <v>10</v>
      </c>
      <c r="F7476" s="1" t="s">
        <v>11</v>
      </c>
      <c r="G7476" s="1" t="s">
        <v>62</v>
      </c>
      <c r="H7476" s="1">
        <v>3</v>
      </c>
      <c r="I7476">
        <v>1002</v>
      </c>
      <c r="J7476" s="1">
        <f>SUMIFS(I:I,B:B,Table1_2[[#This Row],[Category Level 2]],D:D,Table1_2[[#This Row],[Brand]],E:E,Table1_2[[#This Row],[Region]],F:F,Table1_2[[#This Row],[Measure]],G:G,Table1_2[[#This Row],[Year]],H:H,"&lt;="&amp;Table1_2[[#This Row],[Month]])</f>
        <v>2846.6831999999999</v>
      </c>
      <c r="K74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2846.6831999999999</v>
      </c>
      <c r="N7476">
        <f>Table1_2[[#This Row],[Value]]*2.5</f>
        <v>2505</v>
      </c>
    </row>
    <row r="7477" spans="1:14" x14ac:dyDescent="0.25">
      <c r="A7477" s="1" t="s">
        <v>6</v>
      </c>
      <c r="B7477" s="1" t="s">
        <v>39</v>
      </c>
      <c r="C7477" s="1" t="s">
        <v>24</v>
      </c>
      <c r="D7477" s="1" t="s">
        <v>25</v>
      </c>
      <c r="E7477" s="1" t="s">
        <v>10</v>
      </c>
      <c r="F7477" s="1" t="s">
        <v>11</v>
      </c>
      <c r="G7477" s="1" t="s">
        <v>62</v>
      </c>
      <c r="H7477" s="1">
        <v>4</v>
      </c>
      <c r="I7477">
        <v>962</v>
      </c>
      <c r="J7477" s="1">
        <f>SUMIFS(I:I,B:B,Table1_2[[#This Row],[Category Level 2]],D:D,Table1_2[[#This Row],[Brand]],E:E,Table1_2[[#This Row],[Region]],F:F,Table1_2[[#This Row],[Measure]],G:G,Table1_2[[#This Row],[Year]],H:H,"&lt;="&amp;Table1_2[[#This Row],[Month]])</f>
        <v>3808.6831999999999</v>
      </c>
      <c r="K74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3808.6831999999999</v>
      </c>
      <c r="N7477">
        <f>Table1_2[[#This Row],[Value]]*2.5</f>
        <v>2405</v>
      </c>
    </row>
    <row r="7478" spans="1:14" x14ac:dyDescent="0.25">
      <c r="A7478" s="1" t="s">
        <v>6</v>
      </c>
      <c r="B7478" s="1" t="s">
        <v>39</v>
      </c>
      <c r="C7478" s="1" t="s">
        <v>24</v>
      </c>
      <c r="D7478" s="1" t="s">
        <v>25</v>
      </c>
      <c r="E7478" s="1" t="s">
        <v>10</v>
      </c>
      <c r="F7478" s="1" t="s">
        <v>11</v>
      </c>
      <c r="G7478" s="1" t="s">
        <v>62</v>
      </c>
      <c r="H7478" s="1">
        <v>5</v>
      </c>
      <c r="I7478">
        <v>1043.7439999999999</v>
      </c>
      <c r="J7478" s="1">
        <f>SUMIFS(I:I,B:B,Table1_2[[#This Row],[Category Level 2]],D:D,Table1_2[[#This Row],[Brand]],E:E,Table1_2[[#This Row],[Region]],F:F,Table1_2[[#This Row],[Measure]],G:G,Table1_2[[#This Row],[Year]],H:H,"&lt;="&amp;Table1_2[[#This Row],[Month]])</f>
        <v>4852.4272000000001</v>
      </c>
      <c r="K74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4852.4272000000001</v>
      </c>
      <c r="N7478">
        <f>Table1_2[[#This Row],[Value]]*2.5</f>
        <v>2609.3599999999997</v>
      </c>
    </row>
    <row r="7479" spans="1:14" x14ac:dyDescent="0.25">
      <c r="A7479" s="1" t="s">
        <v>6</v>
      </c>
      <c r="B7479" s="1" t="s">
        <v>39</v>
      </c>
      <c r="C7479" s="1" t="s">
        <v>24</v>
      </c>
      <c r="D7479" s="1" t="s">
        <v>25</v>
      </c>
      <c r="E7479" s="1" t="s">
        <v>10</v>
      </c>
      <c r="F7479" s="1" t="s">
        <v>11</v>
      </c>
      <c r="G7479" s="1" t="s">
        <v>62</v>
      </c>
      <c r="H7479" s="1">
        <v>6</v>
      </c>
      <c r="I7479">
        <v>943</v>
      </c>
      <c r="J7479" s="1">
        <f>SUMIFS(I:I,B:B,Table1_2[[#This Row],[Category Level 2]],D:D,Table1_2[[#This Row],[Brand]],E:E,Table1_2[[#This Row],[Region]],F:F,Table1_2[[#This Row],[Measure]],G:G,Table1_2[[#This Row],[Year]],H:H,"&lt;="&amp;Table1_2[[#This Row],[Month]])</f>
        <v>5795.4272000000001</v>
      </c>
      <c r="K74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5795.4272000000001</v>
      </c>
      <c r="N7479">
        <f>Table1_2[[#This Row],[Value]]*2.5</f>
        <v>2357.5</v>
      </c>
    </row>
    <row r="7480" spans="1:14" x14ac:dyDescent="0.25">
      <c r="A7480" s="1" t="s">
        <v>6</v>
      </c>
      <c r="B7480" s="1" t="s">
        <v>39</v>
      </c>
      <c r="C7480" s="1" t="s">
        <v>24</v>
      </c>
      <c r="D7480" s="1" t="s">
        <v>25</v>
      </c>
      <c r="E7480" s="1" t="s">
        <v>10</v>
      </c>
      <c r="F7480" s="1" t="s">
        <v>11</v>
      </c>
      <c r="G7480" s="1" t="s">
        <v>62</v>
      </c>
      <c r="H7480" s="1">
        <v>7</v>
      </c>
      <c r="I7480">
        <v>1048</v>
      </c>
      <c r="J7480" s="1">
        <f>SUMIFS(I:I,B:B,Table1_2[[#This Row],[Category Level 2]],D:D,Table1_2[[#This Row],[Brand]],E:E,Table1_2[[#This Row],[Region]],F:F,Table1_2[[#This Row],[Measure]],G:G,Table1_2[[#This Row],[Year]],H:H,"&lt;="&amp;Table1_2[[#This Row],[Month]])</f>
        <v>6843.4272000000001</v>
      </c>
      <c r="K74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6843.4272000000001</v>
      </c>
      <c r="N7480">
        <f>Table1_2[[#This Row],[Value]]*2.5</f>
        <v>2620</v>
      </c>
    </row>
    <row r="7481" spans="1:14" x14ac:dyDescent="0.25">
      <c r="A7481" s="1" t="s">
        <v>6</v>
      </c>
      <c r="B7481" s="1" t="s">
        <v>39</v>
      </c>
      <c r="C7481" s="1" t="s">
        <v>24</v>
      </c>
      <c r="D7481" s="1" t="s">
        <v>25</v>
      </c>
      <c r="E7481" s="1" t="s">
        <v>10</v>
      </c>
      <c r="F7481" s="1" t="s">
        <v>11</v>
      </c>
      <c r="G7481" s="1" t="s">
        <v>62</v>
      </c>
      <c r="H7481" s="1">
        <v>8</v>
      </c>
      <c r="I7481">
        <v>996</v>
      </c>
      <c r="J7481" s="1">
        <f>SUMIFS(I:I,B:B,Table1_2[[#This Row],[Category Level 2]],D:D,Table1_2[[#This Row],[Brand]],E:E,Table1_2[[#This Row],[Region]],F:F,Table1_2[[#This Row],[Measure]],G:G,Table1_2[[#This Row],[Year]],H:H,"&lt;="&amp;Table1_2[[#This Row],[Month]])</f>
        <v>7839.4272000000001</v>
      </c>
      <c r="K74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7839.4272000000001</v>
      </c>
      <c r="N7481">
        <f>Table1_2[[#This Row],[Value]]*2.5</f>
        <v>2490</v>
      </c>
    </row>
    <row r="7482" spans="1:14" x14ac:dyDescent="0.25">
      <c r="A7482" s="1" t="s">
        <v>6</v>
      </c>
      <c r="B7482" s="1" t="s">
        <v>39</v>
      </c>
      <c r="C7482" s="1" t="s">
        <v>24</v>
      </c>
      <c r="D7482" s="1" t="s">
        <v>25</v>
      </c>
      <c r="E7482" s="1" t="s">
        <v>10</v>
      </c>
      <c r="F7482" s="1" t="s">
        <v>11</v>
      </c>
      <c r="G7482" s="1" t="s">
        <v>62</v>
      </c>
      <c r="H7482" s="1">
        <v>9</v>
      </c>
      <c r="I7482">
        <v>957</v>
      </c>
      <c r="J7482" s="1">
        <f>SUMIFS(I:I,B:B,Table1_2[[#This Row],[Category Level 2]],D:D,Table1_2[[#This Row],[Brand]],E:E,Table1_2[[#This Row],[Region]],F:F,Table1_2[[#This Row],[Measure]],G:G,Table1_2[[#This Row],[Year]],H:H,"&lt;="&amp;Table1_2[[#This Row],[Month]])</f>
        <v>8796.4272000000001</v>
      </c>
      <c r="K74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8796.4272000000001</v>
      </c>
      <c r="N7482">
        <f>Table1_2[[#This Row],[Value]]*2.5</f>
        <v>2392.5</v>
      </c>
    </row>
    <row r="7483" spans="1:14" x14ac:dyDescent="0.25">
      <c r="A7483" s="1" t="s">
        <v>6</v>
      </c>
      <c r="B7483" s="1" t="s">
        <v>39</v>
      </c>
      <c r="C7483" s="1" t="s">
        <v>24</v>
      </c>
      <c r="D7483" s="1" t="s">
        <v>25</v>
      </c>
      <c r="E7483" s="1" t="s">
        <v>10</v>
      </c>
      <c r="F7483" s="1" t="s">
        <v>11</v>
      </c>
      <c r="G7483" s="1" t="s">
        <v>62</v>
      </c>
      <c r="H7483" s="1">
        <v>10</v>
      </c>
      <c r="I7483">
        <v>1143</v>
      </c>
      <c r="J7483" s="1">
        <f>SUMIFS(I:I,B:B,Table1_2[[#This Row],[Category Level 2]],D:D,Table1_2[[#This Row],[Brand]],E:E,Table1_2[[#This Row],[Region]],F:F,Table1_2[[#This Row],[Measure]],G:G,Table1_2[[#This Row],[Year]],H:H,"&lt;="&amp;Table1_2[[#This Row],[Month]])</f>
        <v>9939.4272000000001</v>
      </c>
      <c r="K74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9939.4272000000001</v>
      </c>
      <c r="N7483">
        <f>Table1_2[[#This Row],[Value]]*2.5</f>
        <v>2857.5</v>
      </c>
    </row>
    <row r="7484" spans="1:14" x14ac:dyDescent="0.25">
      <c r="A7484" s="1" t="s">
        <v>6</v>
      </c>
      <c r="B7484" s="1" t="s">
        <v>39</v>
      </c>
      <c r="C7484" s="1" t="s">
        <v>24</v>
      </c>
      <c r="D7484" s="1" t="s">
        <v>25</v>
      </c>
      <c r="E7484" s="1" t="s">
        <v>10</v>
      </c>
      <c r="F7484" s="1" t="s">
        <v>11</v>
      </c>
      <c r="G7484" s="1" t="s">
        <v>62</v>
      </c>
      <c r="H7484" s="1">
        <v>11</v>
      </c>
      <c r="I7484">
        <v>1023</v>
      </c>
      <c r="J7484" s="1">
        <f>SUMIFS(I:I,B:B,Table1_2[[#This Row],[Category Level 2]],D:D,Table1_2[[#This Row],[Brand]],E:E,Table1_2[[#This Row],[Region]],F:F,Table1_2[[#This Row],[Measure]],G:G,Table1_2[[#This Row],[Year]],H:H,"&lt;="&amp;Table1_2[[#This Row],[Month]])</f>
        <v>10962.4272</v>
      </c>
      <c r="K74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10962.4272</v>
      </c>
      <c r="N7484">
        <f>Table1_2[[#This Row],[Value]]*2.5</f>
        <v>2557.5</v>
      </c>
    </row>
    <row r="7485" spans="1:14" x14ac:dyDescent="0.25">
      <c r="A7485" s="1" t="s">
        <v>6</v>
      </c>
      <c r="B7485" s="1" t="s">
        <v>39</v>
      </c>
      <c r="C7485" s="1" t="s">
        <v>24</v>
      </c>
      <c r="D7485" s="1" t="s">
        <v>25</v>
      </c>
      <c r="E7485" s="1" t="s">
        <v>10</v>
      </c>
      <c r="F7485" s="1" t="s">
        <v>11</v>
      </c>
      <c r="G7485" s="1" t="s">
        <v>62</v>
      </c>
      <c r="H7485" s="1">
        <v>12</v>
      </c>
      <c r="I7485">
        <v>1047</v>
      </c>
      <c r="J7485" s="1">
        <f>SUMIFS(I:I,B:B,Table1_2[[#This Row],[Category Level 2]],D:D,Table1_2[[#This Row],[Brand]],E:E,Table1_2[[#This Row],[Region]],F:F,Table1_2[[#This Row],[Measure]],G:G,Table1_2[[#This Row],[Year]],H:H,"&lt;="&amp;Table1_2[[#This Row],[Month]])</f>
        <v>12009.4272</v>
      </c>
      <c r="K74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12009.4272</v>
      </c>
      <c r="N7485">
        <f>Table1_2[[#This Row],[Value]]*2.5</f>
        <v>2617.5</v>
      </c>
    </row>
    <row r="7486" spans="1:14" x14ac:dyDescent="0.25">
      <c r="A7486" s="1" t="s">
        <v>6</v>
      </c>
      <c r="B7486" s="1" t="s">
        <v>39</v>
      </c>
      <c r="C7486" s="1" t="s">
        <v>24</v>
      </c>
      <c r="D7486" s="1" t="s">
        <v>25</v>
      </c>
      <c r="E7486" s="1" t="s">
        <v>10</v>
      </c>
      <c r="F7486" s="1" t="s">
        <v>11</v>
      </c>
      <c r="G7486" s="1" t="s">
        <v>63</v>
      </c>
      <c r="H7486" s="1">
        <v>1</v>
      </c>
      <c r="I7486">
        <v>959</v>
      </c>
      <c r="J7486" s="1">
        <f>SUMIFS(I:I,B:B,Table1_2[[#This Row],[Category Level 2]],D:D,Table1_2[[#This Row],[Brand]],E:E,Table1_2[[#This Row],[Region]],F:F,Table1_2[[#This Row],[Measure]],G:G,Table1_2[[#This Row],[Year]],H:H,"&lt;="&amp;Table1_2[[#This Row],[Month]])</f>
        <v>959</v>
      </c>
      <c r="K74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11904.743999999999</v>
      </c>
      <c r="N7486">
        <f>Table1_2[[#This Row],[Value]]*2.5</f>
        <v>2397.5</v>
      </c>
    </row>
    <row r="7487" spans="1:14" x14ac:dyDescent="0.25">
      <c r="A7487" s="1" t="s">
        <v>6</v>
      </c>
      <c r="B7487" s="1" t="s">
        <v>39</v>
      </c>
      <c r="C7487" s="1" t="s">
        <v>24</v>
      </c>
      <c r="D7487" s="1" t="s">
        <v>25</v>
      </c>
      <c r="E7487" s="1" t="s">
        <v>10</v>
      </c>
      <c r="F7487" s="1" t="s">
        <v>11</v>
      </c>
      <c r="G7487" s="1" t="s">
        <v>63</v>
      </c>
      <c r="H7487" s="1">
        <v>2</v>
      </c>
      <c r="I7487">
        <v>931</v>
      </c>
      <c r="J7487" s="1">
        <f>SUMIFS(I:I,B:B,Table1_2[[#This Row],[Category Level 2]],D:D,Table1_2[[#This Row],[Brand]],E:E,Table1_2[[#This Row],[Region]],F:F,Table1_2[[#This Row],[Measure]],G:G,Table1_2[[#This Row],[Year]],H:H,"&lt;="&amp;Table1_2[[#This Row],[Month]])</f>
        <v>1890</v>
      </c>
      <c r="K74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12054.743999999999</v>
      </c>
      <c r="N7487">
        <f>Table1_2[[#This Row],[Value]]*2.5</f>
        <v>2327.5</v>
      </c>
    </row>
    <row r="7488" spans="1:14" x14ac:dyDescent="0.25">
      <c r="A7488" s="1" t="s">
        <v>6</v>
      </c>
      <c r="B7488" s="1" t="s">
        <v>39</v>
      </c>
      <c r="C7488" s="1" t="s">
        <v>24</v>
      </c>
      <c r="D7488" s="1" t="s">
        <v>25</v>
      </c>
      <c r="E7488" s="1" t="s">
        <v>10</v>
      </c>
      <c r="F7488" s="1" t="s">
        <v>11</v>
      </c>
      <c r="G7488" s="1" t="s">
        <v>63</v>
      </c>
      <c r="H7488" s="1">
        <v>3</v>
      </c>
      <c r="I7488">
        <v>1008</v>
      </c>
      <c r="J7488" s="1">
        <f>SUMIFS(I:I,B:B,Table1_2[[#This Row],[Category Level 2]],D:D,Table1_2[[#This Row],[Brand]],E:E,Table1_2[[#This Row],[Region]],F:F,Table1_2[[#This Row],[Measure]],G:G,Table1_2[[#This Row],[Year]],H:H,"&lt;="&amp;Table1_2[[#This Row],[Month]])</f>
        <v>2898</v>
      </c>
      <c r="K74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12060.743999999999</v>
      </c>
      <c r="N7488">
        <f>Table1_2[[#This Row],[Value]]*2.5</f>
        <v>2520</v>
      </c>
    </row>
    <row r="7489" spans="1:14" x14ac:dyDescent="0.25">
      <c r="A7489" s="1" t="s">
        <v>6</v>
      </c>
      <c r="B7489" s="1" t="s">
        <v>39</v>
      </c>
      <c r="C7489" s="1" t="s">
        <v>24</v>
      </c>
      <c r="D7489" s="1" t="s">
        <v>25</v>
      </c>
      <c r="E7489" s="1" t="s">
        <v>10</v>
      </c>
      <c r="F7489" s="1" t="s">
        <v>11</v>
      </c>
      <c r="G7489" s="1" t="s">
        <v>63</v>
      </c>
      <c r="H7489" s="1">
        <v>4</v>
      </c>
      <c r="I7489">
        <v>830.03679999999997</v>
      </c>
      <c r="J7489" s="1">
        <f>SUMIFS(I:I,B:B,Table1_2[[#This Row],[Category Level 2]],D:D,Table1_2[[#This Row],[Brand]],E:E,Table1_2[[#This Row],[Region]],F:F,Table1_2[[#This Row],[Measure]],G:G,Table1_2[[#This Row],[Year]],H:H,"&lt;="&amp;Table1_2[[#This Row],[Month]])</f>
        <v>3728.0367999999999</v>
      </c>
      <c r="K74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11928.780799999999</v>
      </c>
      <c r="N7489">
        <f>Table1_2[[#This Row],[Value]]*2.5</f>
        <v>2075.0920000000001</v>
      </c>
    </row>
    <row r="7490" spans="1:14" x14ac:dyDescent="0.25">
      <c r="A7490" s="1" t="s">
        <v>6</v>
      </c>
      <c r="B7490" s="1" t="s">
        <v>39</v>
      </c>
      <c r="C7490" s="1" t="s">
        <v>24</v>
      </c>
      <c r="D7490" s="1" t="s">
        <v>25</v>
      </c>
      <c r="E7490" s="1" t="s">
        <v>10</v>
      </c>
      <c r="F7490" s="1" t="s">
        <v>11</v>
      </c>
      <c r="G7490" s="1" t="s">
        <v>63</v>
      </c>
      <c r="H7490" s="1">
        <v>5</v>
      </c>
      <c r="I7490">
        <v>1275</v>
      </c>
      <c r="J7490" s="1">
        <f>SUMIFS(I:I,B:B,Table1_2[[#This Row],[Category Level 2]],D:D,Table1_2[[#This Row],[Brand]],E:E,Table1_2[[#This Row],[Region]],F:F,Table1_2[[#This Row],[Measure]],G:G,Table1_2[[#This Row],[Year]],H:H,"&lt;="&amp;Table1_2[[#This Row],[Month]])</f>
        <v>5003.0367999999999</v>
      </c>
      <c r="K74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12160.0368</v>
      </c>
      <c r="N7490">
        <f>Table1_2[[#This Row],[Value]]*2.5</f>
        <v>3187.5</v>
      </c>
    </row>
    <row r="7491" spans="1:14" x14ac:dyDescent="0.25">
      <c r="A7491" s="1" t="s">
        <v>6</v>
      </c>
      <c r="B7491" s="1" t="s">
        <v>39</v>
      </c>
      <c r="C7491" s="1" t="s">
        <v>24</v>
      </c>
      <c r="D7491" s="1" t="s">
        <v>25</v>
      </c>
      <c r="E7491" s="1" t="s">
        <v>10</v>
      </c>
      <c r="F7491" s="1" t="s">
        <v>11</v>
      </c>
      <c r="G7491" s="1" t="s">
        <v>63</v>
      </c>
      <c r="H7491" s="1">
        <v>6</v>
      </c>
      <c r="I7491">
        <v>1047</v>
      </c>
      <c r="J7491" s="1">
        <f>SUMIFS(I:I,B:B,Table1_2[[#This Row],[Category Level 2]],D:D,Table1_2[[#This Row],[Brand]],E:E,Table1_2[[#This Row],[Region]],F:F,Table1_2[[#This Row],[Measure]],G:G,Table1_2[[#This Row],[Year]],H:H,"&lt;="&amp;Table1_2[[#This Row],[Month]])</f>
        <v>6050.0367999999999</v>
      </c>
      <c r="K74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12264.0368</v>
      </c>
      <c r="N7491">
        <f>Table1_2[[#This Row],[Value]]*2.5</f>
        <v>2617.5</v>
      </c>
    </row>
    <row r="7492" spans="1:14" x14ac:dyDescent="0.25">
      <c r="A7492" s="1" t="s">
        <v>6</v>
      </c>
      <c r="B7492" s="1" t="s">
        <v>39</v>
      </c>
      <c r="C7492" s="1" t="s">
        <v>24</v>
      </c>
      <c r="D7492" s="1" t="s">
        <v>25</v>
      </c>
      <c r="E7492" s="1" t="s">
        <v>10</v>
      </c>
      <c r="F7492" s="1" t="s">
        <v>11</v>
      </c>
      <c r="G7492" s="1" t="s">
        <v>63</v>
      </c>
      <c r="H7492" s="1">
        <v>7</v>
      </c>
      <c r="I7492">
        <v>1139</v>
      </c>
      <c r="J7492" s="1">
        <f>SUMIFS(I:I,B:B,Table1_2[[#This Row],[Category Level 2]],D:D,Table1_2[[#This Row],[Brand]],E:E,Table1_2[[#This Row],[Region]],F:F,Table1_2[[#This Row],[Measure]],G:G,Table1_2[[#This Row],[Year]],H:H,"&lt;="&amp;Table1_2[[#This Row],[Month]])</f>
        <v>7189.0367999999999</v>
      </c>
      <c r="K74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12355.0368</v>
      </c>
      <c r="N7492">
        <f>Table1_2[[#This Row],[Value]]*2.5</f>
        <v>2847.5</v>
      </c>
    </row>
    <row r="7493" spans="1:14" x14ac:dyDescent="0.25">
      <c r="A7493" s="1" t="s">
        <v>6</v>
      </c>
      <c r="B7493" s="1" t="s">
        <v>39</v>
      </c>
      <c r="C7493" s="1" t="s">
        <v>24</v>
      </c>
      <c r="D7493" s="1" t="s">
        <v>25</v>
      </c>
      <c r="E7493" s="1" t="s">
        <v>10</v>
      </c>
      <c r="F7493" s="1" t="s">
        <v>11</v>
      </c>
      <c r="G7493" s="1" t="s">
        <v>63</v>
      </c>
      <c r="H7493" s="1">
        <v>8</v>
      </c>
      <c r="I7493">
        <v>925.74400000000003</v>
      </c>
      <c r="J7493" s="1">
        <f>SUMIFS(I:I,B:B,Table1_2[[#This Row],[Category Level 2]],D:D,Table1_2[[#This Row],[Brand]],E:E,Table1_2[[#This Row],[Region]],F:F,Table1_2[[#This Row],[Measure]],G:G,Table1_2[[#This Row],[Year]],H:H,"&lt;="&amp;Table1_2[[#This Row],[Month]])</f>
        <v>8114.7807999999995</v>
      </c>
      <c r="K74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12284.7808</v>
      </c>
      <c r="N7493">
        <f>Table1_2[[#This Row],[Value]]*2.5</f>
        <v>2314.36</v>
      </c>
    </row>
    <row r="7494" spans="1:14" x14ac:dyDescent="0.25">
      <c r="A7494" s="1" t="s">
        <v>6</v>
      </c>
      <c r="B7494" s="1" t="s">
        <v>39</v>
      </c>
      <c r="C7494" s="1" t="s">
        <v>24</v>
      </c>
      <c r="D7494" s="1" t="s">
        <v>25</v>
      </c>
      <c r="E7494" s="1" t="s">
        <v>10</v>
      </c>
      <c r="F7494" s="1" t="s">
        <v>11</v>
      </c>
      <c r="G7494" s="1" t="s">
        <v>63</v>
      </c>
      <c r="H7494" s="1">
        <v>9</v>
      </c>
      <c r="I7494">
        <v>961</v>
      </c>
      <c r="J7494" s="1">
        <f>SUMIFS(I:I,B:B,Table1_2[[#This Row],[Category Level 2]],D:D,Table1_2[[#This Row],[Brand]],E:E,Table1_2[[#This Row],[Region]],F:F,Table1_2[[#This Row],[Measure]],G:G,Table1_2[[#This Row],[Year]],H:H,"&lt;="&amp;Table1_2[[#This Row],[Month]])</f>
        <v>9075.7808000000005</v>
      </c>
      <c r="K74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12288.7808</v>
      </c>
      <c r="N7494">
        <f>Table1_2[[#This Row],[Value]]*2.5</f>
        <v>2402.5</v>
      </c>
    </row>
    <row r="7495" spans="1:14" x14ac:dyDescent="0.25">
      <c r="A7495" s="1" t="s">
        <v>6</v>
      </c>
      <c r="B7495" s="1" t="s">
        <v>39</v>
      </c>
      <c r="C7495" s="1" t="s">
        <v>24</v>
      </c>
      <c r="D7495" s="1" t="s">
        <v>25</v>
      </c>
      <c r="E7495" s="1" t="s">
        <v>10</v>
      </c>
      <c r="F7495" s="1" t="s">
        <v>11</v>
      </c>
      <c r="G7495" s="1" t="s">
        <v>63</v>
      </c>
      <c r="H7495" s="1">
        <v>10</v>
      </c>
      <c r="I7495">
        <v>903</v>
      </c>
      <c r="J7495" s="1">
        <f>SUMIFS(I:I,B:B,Table1_2[[#This Row],[Category Level 2]],D:D,Table1_2[[#This Row],[Brand]],E:E,Table1_2[[#This Row],[Region]],F:F,Table1_2[[#This Row],[Measure]],G:G,Table1_2[[#This Row],[Year]],H:H,"&lt;="&amp;Table1_2[[#This Row],[Month]])</f>
        <v>9978.7808000000005</v>
      </c>
      <c r="K74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12048.7808</v>
      </c>
      <c r="N7495">
        <f>Table1_2[[#This Row],[Value]]*2.5</f>
        <v>2257.5</v>
      </c>
    </row>
    <row r="7496" spans="1:14" x14ac:dyDescent="0.25">
      <c r="A7496" s="1" t="s">
        <v>6</v>
      </c>
      <c r="B7496" s="1" t="s">
        <v>39</v>
      </c>
      <c r="C7496" s="1" t="s">
        <v>24</v>
      </c>
      <c r="D7496" s="1" t="s">
        <v>25</v>
      </c>
      <c r="E7496" s="1" t="s">
        <v>10</v>
      </c>
      <c r="F7496" s="1" t="s">
        <v>11</v>
      </c>
      <c r="G7496" s="1" t="s">
        <v>63</v>
      </c>
      <c r="H7496" s="1">
        <v>11</v>
      </c>
      <c r="I7496">
        <v>865</v>
      </c>
      <c r="J7496" s="1">
        <f>SUMIFS(I:I,B:B,Table1_2[[#This Row],[Category Level 2]],D:D,Table1_2[[#This Row],[Brand]],E:E,Table1_2[[#This Row],[Region]],F:F,Table1_2[[#This Row],[Measure]],G:G,Table1_2[[#This Row],[Year]],H:H,"&lt;="&amp;Table1_2[[#This Row],[Month]])</f>
        <v>10843.7808</v>
      </c>
      <c r="K74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11890.7808</v>
      </c>
      <c r="N7496">
        <f>Table1_2[[#This Row],[Value]]*2.5</f>
        <v>2162.5</v>
      </c>
    </row>
    <row r="7497" spans="1:14" x14ac:dyDescent="0.25">
      <c r="A7497" s="1" t="s">
        <v>6</v>
      </c>
      <c r="B7497" s="1" t="s">
        <v>39</v>
      </c>
      <c r="C7497" s="1" t="s">
        <v>24</v>
      </c>
      <c r="D7497" s="1" t="s">
        <v>25</v>
      </c>
      <c r="E7497" s="1" t="s">
        <v>10</v>
      </c>
      <c r="F7497" s="1" t="s">
        <v>11</v>
      </c>
      <c r="G7497" s="1" t="s">
        <v>63</v>
      </c>
      <c r="H7497" s="1">
        <v>12</v>
      </c>
      <c r="I7497">
        <v>803</v>
      </c>
      <c r="J7497" s="1">
        <f>SUMIFS(I:I,B:B,Table1_2[[#This Row],[Category Level 2]],D:D,Table1_2[[#This Row],[Brand]],E:E,Table1_2[[#This Row],[Region]],F:F,Table1_2[[#This Row],[Measure]],G:G,Table1_2[[#This Row],[Year]],H:H,"&lt;="&amp;Table1_2[[#This Row],[Month]])</f>
        <v>11646.7808</v>
      </c>
      <c r="K74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11646.7808</v>
      </c>
      <c r="N7497">
        <f>Table1_2[[#This Row],[Value]]*2.5</f>
        <v>2007.5</v>
      </c>
    </row>
    <row r="7498" spans="1:14" x14ac:dyDescent="0.25">
      <c r="A7498" s="1" t="s">
        <v>6</v>
      </c>
      <c r="B7498" s="1" t="s">
        <v>39</v>
      </c>
      <c r="C7498" s="1" t="s">
        <v>24</v>
      </c>
      <c r="D7498" s="1" t="s">
        <v>25</v>
      </c>
      <c r="E7498" s="1" t="s">
        <v>10</v>
      </c>
      <c r="F7498" s="1" t="s">
        <v>11</v>
      </c>
      <c r="G7498" s="1" t="s">
        <v>64</v>
      </c>
      <c r="H7498" s="1">
        <v>1</v>
      </c>
      <c r="I7498">
        <v>878</v>
      </c>
      <c r="J7498" s="1">
        <f>SUMIFS(I:I,B:B,Table1_2[[#This Row],[Category Level 2]],D:D,Table1_2[[#This Row],[Brand]],E:E,Table1_2[[#This Row],[Region]],F:F,Table1_2[[#This Row],[Measure]],G:G,Table1_2[[#This Row],[Year]],H:H,"&lt;="&amp;Table1_2[[#This Row],[Month]])</f>
        <v>878</v>
      </c>
      <c r="K74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11565.7808</v>
      </c>
      <c r="N7498">
        <f>Table1_2[[#This Row],[Value]]*2.5</f>
        <v>2195</v>
      </c>
    </row>
    <row r="7499" spans="1:14" x14ac:dyDescent="0.25">
      <c r="A7499" s="1" t="s">
        <v>6</v>
      </c>
      <c r="B7499" s="1" t="s">
        <v>39</v>
      </c>
      <c r="C7499" s="1" t="s">
        <v>24</v>
      </c>
      <c r="D7499" s="1" t="s">
        <v>25</v>
      </c>
      <c r="E7499" s="1" t="s">
        <v>10</v>
      </c>
      <c r="F7499" s="1" t="s">
        <v>11</v>
      </c>
      <c r="G7499" s="1" t="s">
        <v>64</v>
      </c>
      <c r="H7499" s="1">
        <v>2</v>
      </c>
      <c r="I7499">
        <v>866</v>
      </c>
      <c r="J7499" s="1">
        <f>SUMIFS(I:I,B:B,Table1_2[[#This Row],[Category Level 2]],D:D,Table1_2[[#This Row],[Brand]],E:E,Table1_2[[#This Row],[Region]],F:F,Table1_2[[#This Row],[Measure]],G:G,Table1_2[[#This Row],[Year]],H:H,"&lt;="&amp;Table1_2[[#This Row],[Month]])</f>
        <v>1744</v>
      </c>
      <c r="K74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11500.7808</v>
      </c>
      <c r="N7499">
        <f>Table1_2[[#This Row],[Value]]*2.5</f>
        <v>2165</v>
      </c>
    </row>
    <row r="7500" spans="1:14" x14ac:dyDescent="0.25">
      <c r="A7500" s="1" t="s">
        <v>6</v>
      </c>
      <c r="B7500" s="1" t="s">
        <v>39</v>
      </c>
      <c r="C7500" s="1" t="s">
        <v>24</v>
      </c>
      <c r="D7500" s="1" t="s">
        <v>25</v>
      </c>
      <c r="E7500" s="1" t="s">
        <v>10</v>
      </c>
      <c r="F7500" s="1" t="s">
        <v>11</v>
      </c>
      <c r="G7500" s="1" t="s">
        <v>64</v>
      </c>
      <c r="H7500" s="1">
        <v>3</v>
      </c>
      <c r="I7500">
        <v>1036.1952000000001</v>
      </c>
      <c r="J7500" s="1">
        <f>SUMIFS(I:I,B:B,Table1_2[[#This Row],[Category Level 2]],D:D,Table1_2[[#This Row],[Brand]],E:E,Table1_2[[#This Row],[Region]],F:F,Table1_2[[#This Row],[Measure]],G:G,Table1_2[[#This Row],[Year]],H:H,"&lt;="&amp;Table1_2[[#This Row],[Month]])</f>
        <v>2780.1952000000001</v>
      </c>
      <c r="K75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11528.976000000001</v>
      </c>
      <c r="N7500">
        <f>Table1_2[[#This Row],[Value]]*2.5</f>
        <v>2590.4880000000003</v>
      </c>
    </row>
    <row r="7501" spans="1:14" x14ac:dyDescent="0.25">
      <c r="A7501" s="1" t="s">
        <v>6</v>
      </c>
      <c r="B7501" s="1" t="s">
        <v>39</v>
      </c>
      <c r="C7501" s="1" t="s">
        <v>24</v>
      </c>
      <c r="D7501" s="1" t="s">
        <v>25</v>
      </c>
      <c r="E7501" s="1" t="s">
        <v>10</v>
      </c>
      <c r="F7501" s="1" t="s">
        <v>11</v>
      </c>
      <c r="G7501" s="1" t="s">
        <v>64</v>
      </c>
      <c r="H7501" s="1">
        <v>4</v>
      </c>
      <c r="I7501">
        <v>972</v>
      </c>
      <c r="J7501" s="1">
        <f>SUMIFS(I:I,B:B,Table1_2[[#This Row],[Category Level 2]],D:D,Table1_2[[#This Row],[Brand]],E:E,Table1_2[[#This Row],[Region]],F:F,Table1_2[[#This Row],[Measure]],G:G,Table1_2[[#This Row],[Year]],H:H,"&lt;="&amp;Table1_2[[#This Row],[Month]])</f>
        <v>3752.1952000000001</v>
      </c>
      <c r="K75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11670.939200000001</v>
      </c>
      <c r="N7501">
        <f>Table1_2[[#This Row],[Value]]*2.5</f>
        <v>2430</v>
      </c>
    </row>
    <row r="7502" spans="1:14" x14ac:dyDescent="0.25">
      <c r="A7502" s="1" t="s">
        <v>6</v>
      </c>
      <c r="B7502" s="1" t="s">
        <v>39</v>
      </c>
      <c r="C7502" s="1" t="s">
        <v>24</v>
      </c>
      <c r="D7502" s="1" t="s">
        <v>25</v>
      </c>
      <c r="E7502" s="1" t="s">
        <v>10</v>
      </c>
      <c r="F7502" s="1" t="s">
        <v>11</v>
      </c>
      <c r="G7502" s="1" t="s">
        <v>64</v>
      </c>
      <c r="H7502" s="1">
        <v>5</v>
      </c>
      <c r="I7502">
        <v>816</v>
      </c>
      <c r="J7502" s="1">
        <f>SUMIFS(I:I,B:B,Table1_2[[#This Row],[Category Level 2]],D:D,Table1_2[[#This Row],[Brand]],E:E,Table1_2[[#This Row],[Region]],F:F,Table1_2[[#This Row],[Measure]],G:G,Table1_2[[#This Row],[Year]],H:H,"&lt;="&amp;Table1_2[[#This Row],[Month]])</f>
        <v>4568.1952000000001</v>
      </c>
      <c r="K75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11211.939200000001</v>
      </c>
      <c r="N7502">
        <f>Table1_2[[#This Row],[Value]]*2.5</f>
        <v>2040</v>
      </c>
    </row>
    <row r="7503" spans="1:14" x14ac:dyDescent="0.25">
      <c r="A7503" s="1" t="s">
        <v>6</v>
      </c>
      <c r="B7503" s="1" t="s">
        <v>39</v>
      </c>
      <c r="C7503" s="1" t="s">
        <v>24</v>
      </c>
      <c r="D7503" s="1" t="s">
        <v>25</v>
      </c>
      <c r="E7503" s="1" t="s">
        <v>10</v>
      </c>
      <c r="F7503" s="1" t="s">
        <v>11</v>
      </c>
      <c r="G7503" s="1" t="s">
        <v>64</v>
      </c>
      <c r="H7503" s="1">
        <v>6</v>
      </c>
      <c r="I7503">
        <v>797</v>
      </c>
      <c r="J7503" s="1">
        <f>SUMIFS(I:I,B:B,Table1_2[[#This Row],[Category Level 2]],D:D,Table1_2[[#This Row],[Brand]],E:E,Table1_2[[#This Row],[Region]],F:F,Table1_2[[#This Row],[Measure]],G:G,Table1_2[[#This Row],[Year]],H:H,"&lt;="&amp;Table1_2[[#This Row],[Month]])</f>
        <v>5365.1952000000001</v>
      </c>
      <c r="K75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10961.939200000001</v>
      </c>
      <c r="N7503">
        <f>Table1_2[[#This Row],[Value]]*2.5</f>
        <v>1992.5</v>
      </c>
    </row>
    <row r="7504" spans="1:14" x14ac:dyDescent="0.25">
      <c r="A7504" s="1" t="s">
        <v>6</v>
      </c>
      <c r="B7504" s="1" t="s">
        <v>39</v>
      </c>
      <c r="C7504" s="1" t="s">
        <v>24</v>
      </c>
      <c r="D7504" s="1" t="s">
        <v>25</v>
      </c>
      <c r="E7504" s="1" t="s">
        <v>10</v>
      </c>
      <c r="F7504" s="1" t="s">
        <v>11</v>
      </c>
      <c r="G7504" s="1" t="s">
        <v>64</v>
      </c>
      <c r="H7504" s="1">
        <v>7</v>
      </c>
      <c r="I7504">
        <v>867</v>
      </c>
      <c r="J7504" s="1">
        <f>SUMIFS(I:I,B:B,Table1_2[[#This Row],[Category Level 2]],D:D,Table1_2[[#This Row],[Brand]],E:E,Table1_2[[#This Row],[Region]],F:F,Table1_2[[#This Row],[Measure]],G:G,Table1_2[[#This Row],[Year]],H:H,"&lt;="&amp;Table1_2[[#This Row],[Month]])</f>
        <v>6232.1952000000001</v>
      </c>
      <c r="K75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10689.939200000001</v>
      </c>
      <c r="N7504">
        <f>Table1_2[[#This Row],[Value]]*2.5</f>
        <v>2167.5</v>
      </c>
    </row>
    <row r="7505" spans="1:14" x14ac:dyDescent="0.25">
      <c r="A7505" s="1" t="s">
        <v>6</v>
      </c>
      <c r="B7505" s="1" t="s">
        <v>39</v>
      </c>
      <c r="C7505" s="1" t="s">
        <v>24</v>
      </c>
      <c r="D7505" s="1" t="s">
        <v>25</v>
      </c>
      <c r="E7505" s="1" t="s">
        <v>10</v>
      </c>
      <c r="F7505" s="1" t="s">
        <v>11</v>
      </c>
      <c r="G7505" s="1" t="s">
        <v>64</v>
      </c>
      <c r="H7505" s="1">
        <v>8</v>
      </c>
      <c r="I7505">
        <v>870</v>
      </c>
      <c r="J7505" s="1">
        <f>SUMIFS(I:I,B:B,Table1_2[[#This Row],[Category Level 2]],D:D,Table1_2[[#This Row],[Brand]],E:E,Table1_2[[#This Row],[Region]],F:F,Table1_2[[#This Row],[Measure]],G:G,Table1_2[[#This Row],[Year]],H:H,"&lt;="&amp;Table1_2[[#This Row],[Month]])</f>
        <v>7102.1952000000001</v>
      </c>
      <c r="K75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10634.1952</v>
      </c>
      <c r="N7505">
        <f>Table1_2[[#This Row],[Value]]*2.5</f>
        <v>2175</v>
      </c>
    </row>
    <row r="7506" spans="1:14" x14ac:dyDescent="0.25">
      <c r="A7506" s="1" t="s">
        <v>6</v>
      </c>
      <c r="B7506" s="1" t="s">
        <v>39</v>
      </c>
      <c r="C7506" s="1" t="s">
        <v>24</v>
      </c>
      <c r="D7506" s="1" t="s">
        <v>25</v>
      </c>
      <c r="E7506" s="1" t="s">
        <v>10</v>
      </c>
      <c r="F7506" s="1" t="s">
        <v>11</v>
      </c>
      <c r="G7506" s="1" t="s">
        <v>64</v>
      </c>
      <c r="H7506" s="1">
        <v>9</v>
      </c>
      <c r="I7506">
        <v>865</v>
      </c>
      <c r="J7506" s="1">
        <f>SUMIFS(I:I,B:B,Table1_2[[#This Row],[Category Level 2]],D:D,Table1_2[[#This Row],[Brand]],E:E,Table1_2[[#This Row],[Region]],F:F,Table1_2[[#This Row],[Measure]],G:G,Table1_2[[#This Row],[Year]],H:H,"&lt;="&amp;Table1_2[[#This Row],[Month]])</f>
        <v>7967.1952000000001</v>
      </c>
      <c r="K75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10538.1952</v>
      </c>
      <c r="N7506">
        <f>Table1_2[[#This Row],[Value]]*2.5</f>
        <v>2162.5</v>
      </c>
    </row>
    <row r="7507" spans="1:14" x14ac:dyDescent="0.25">
      <c r="A7507" s="1" t="s">
        <v>6</v>
      </c>
      <c r="B7507" s="1" t="s">
        <v>39</v>
      </c>
      <c r="C7507" s="1" t="s">
        <v>24</v>
      </c>
      <c r="D7507" s="1" t="s">
        <v>25</v>
      </c>
      <c r="E7507" s="1" t="s">
        <v>10</v>
      </c>
      <c r="F7507" s="1" t="s">
        <v>11</v>
      </c>
      <c r="G7507" s="1" t="s">
        <v>64</v>
      </c>
      <c r="H7507" s="1">
        <v>10</v>
      </c>
      <c r="I7507">
        <v>889</v>
      </c>
      <c r="J7507" s="1">
        <f>SUMIFS(I:I,B:B,Table1_2[[#This Row],[Category Level 2]],D:D,Table1_2[[#This Row],[Brand]],E:E,Table1_2[[#This Row],[Region]],F:F,Table1_2[[#This Row],[Measure]],G:G,Table1_2[[#This Row],[Year]],H:H,"&lt;="&amp;Table1_2[[#This Row],[Month]])</f>
        <v>8856.1952000000001</v>
      </c>
      <c r="K75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10524.1952</v>
      </c>
      <c r="N7507">
        <f>Table1_2[[#This Row],[Value]]*2.5</f>
        <v>2222.5</v>
      </c>
    </row>
    <row r="7508" spans="1:14" x14ac:dyDescent="0.25">
      <c r="A7508" s="1" t="s">
        <v>6</v>
      </c>
      <c r="B7508" s="1" t="s">
        <v>39</v>
      </c>
      <c r="C7508" s="1" t="s">
        <v>24</v>
      </c>
      <c r="D7508" s="1" t="s">
        <v>25</v>
      </c>
      <c r="E7508" s="1" t="s">
        <v>10</v>
      </c>
      <c r="F7508" s="1" t="s">
        <v>11</v>
      </c>
      <c r="G7508" s="1" t="s">
        <v>64</v>
      </c>
      <c r="H7508" s="1">
        <v>11</v>
      </c>
      <c r="I7508">
        <v>661</v>
      </c>
      <c r="J7508" s="1">
        <f>SUMIFS(I:I,B:B,Table1_2[[#This Row],[Category Level 2]],D:D,Table1_2[[#This Row],[Brand]],E:E,Table1_2[[#This Row],[Region]],F:F,Table1_2[[#This Row],[Measure]],G:G,Table1_2[[#This Row],[Year]],H:H,"&lt;="&amp;Table1_2[[#This Row],[Month]])</f>
        <v>9517.1952000000001</v>
      </c>
      <c r="K75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10320.1952</v>
      </c>
      <c r="N7508">
        <f>Table1_2[[#This Row],[Value]]*2.5</f>
        <v>1652.5</v>
      </c>
    </row>
    <row r="7509" spans="1:14" x14ac:dyDescent="0.25">
      <c r="A7509" s="1" t="s">
        <v>6</v>
      </c>
      <c r="B7509" s="1" t="s">
        <v>39</v>
      </c>
      <c r="C7509" s="1" t="s">
        <v>24</v>
      </c>
      <c r="D7509" s="1" t="s">
        <v>25</v>
      </c>
      <c r="E7509" s="1" t="s">
        <v>10</v>
      </c>
      <c r="F7509" s="1" t="s">
        <v>11</v>
      </c>
      <c r="G7509" s="1" t="s">
        <v>64</v>
      </c>
      <c r="H7509" s="1">
        <v>12</v>
      </c>
      <c r="I7509">
        <v>900.40480000000002</v>
      </c>
      <c r="J7509" s="1">
        <f>SUMIFS(I:I,B:B,Table1_2[[#This Row],[Category Level 2]],D:D,Table1_2[[#This Row],[Brand]],E:E,Table1_2[[#This Row],[Region]],F:F,Table1_2[[#This Row],[Measure]],G:G,Table1_2[[#This Row],[Year]],H:H,"&lt;="&amp;Table1_2[[#This Row],[Month]])</f>
        <v>10417.6</v>
      </c>
      <c r="K75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10417.6</v>
      </c>
      <c r="N7509">
        <f>Table1_2[[#This Row],[Value]]*2.5</f>
        <v>2251.0120000000002</v>
      </c>
    </row>
    <row r="7510" spans="1:14" x14ac:dyDescent="0.25">
      <c r="A7510" s="1" t="s">
        <v>6</v>
      </c>
      <c r="B7510" s="1" t="s">
        <v>39</v>
      </c>
      <c r="C7510" s="1" t="s">
        <v>24</v>
      </c>
      <c r="D7510" s="1" t="s">
        <v>25</v>
      </c>
      <c r="E7510" s="1" t="s">
        <v>10</v>
      </c>
      <c r="F7510" s="1" t="s">
        <v>11</v>
      </c>
      <c r="G7510" s="1" t="s">
        <v>65</v>
      </c>
      <c r="H7510" s="1">
        <v>1</v>
      </c>
      <c r="I7510">
        <v>846.22559999999999</v>
      </c>
      <c r="J7510" s="1">
        <f>SUMIFS(I:I,B:B,Table1_2[[#This Row],[Category Level 2]],D:D,Table1_2[[#This Row],[Brand]],E:E,Table1_2[[#This Row],[Region]],F:F,Table1_2[[#This Row],[Measure]],G:G,Table1_2[[#This Row],[Year]],H:H,"&lt;="&amp;Table1_2[[#This Row],[Month]])</f>
        <v>846.22559999999999</v>
      </c>
      <c r="K75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10385.8256</v>
      </c>
      <c r="N7510">
        <f>Table1_2[[#This Row],[Value]]*2.5</f>
        <v>2115.5639999999999</v>
      </c>
    </row>
    <row r="7511" spans="1:14" x14ac:dyDescent="0.25">
      <c r="A7511" s="1" t="s">
        <v>6</v>
      </c>
      <c r="B7511" s="1" t="s">
        <v>39</v>
      </c>
      <c r="C7511" s="1" t="s">
        <v>24</v>
      </c>
      <c r="D7511" s="1" t="s">
        <v>25</v>
      </c>
      <c r="E7511" s="1" t="s">
        <v>10</v>
      </c>
      <c r="F7511" s="1" t="s">
        <v>11</v>
      </c>
      <c r="G7511" s="1" t="s">
        <v>65</v>
      </c>
      <c r="H7511" s="1">
        <v>2</v>
      </c>
      <c r="I7511">
        <v>909.93439999999998</v>
      </c>
      <c r="J7511" s="1">
        <f>SUMIFS(I:I,B:B,Table1_2[[#This Row],[Category Level 2]],D:D,Table1_2[[#This Row],[Brand]],E:E,Table1_2[[#This Row],[Region]],F:F,Table1_2[[#This Row],[Measure]],G:G,Table1_2[[#This Row],[Year]],H:H,"&lt;="&amp;Table1_2[[#This Row],[Month]])</f>
        <v>1756.1599999999999</v>
      </c>
      <c r="K75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10429.76</v>
      </c>
      <c r="N7511">
        <f>Table1_2[[#This Row],[Value]]*2.5</f>
        <v>2274.8359999999998</v>
      </c>
    </row>
    <row r="7512" spans="1:14" x14ac:dyDescent="0.25">
      <c r="A7512" s="1" t="s">
        <v>6</v>
      </c>
      <c r="B7512" s="1" t="s">
        <v>39</v>
      </c>
      <c r="C7512" s="1" t="s">
        <v>24</v>
      </c>
      <c r="D7512" s="1" t="s">
        <v>25</v>
      </c>
      <c r="E7512" s="1" t="s">
        <v>10</v>
      </c>
      <c r="F7512" s="1" t="s">
        <v>11</v>
      </c>
      <c r="G7512" s="1" t="s">
        <v>65</v>
      </c>
      <c r="H7512" s="1">
        <v>3</v>
      </c>
      <c r="I7512">
        <v>1184.3407999999999</v>
      </c>
      <c r="J7512" s="1">
        <f>SUMIFS(I:I,B:B,Table1_2[[#This Row],[Category Level 2]],D:D,Table1_2[[#This Row],[Brand]],E:E,Table1_2[[#This Row],[Region]],F:F,Table1_2[[#This Row],[Measure]],G:G,Table1_2[[#This Row],[Year]],H:H,"&lt;="&amp;Table1_2[[#This Row],[Month]])</f>
        <v>2940.5007999999998</v>
      </c>
      <c r="K75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10577.9056</v>
      </c>
      <c r="N7512">
        <f>Table1_2[[#This Row],[Value]]*2.5</f>
        <v>2960.8519999999999</v>
      </c>
    </row>
    <row r="7513" spans="1:14" x14ac:dyDescent="0.25">
      <c r="A7513" s="1" t="s">
        <v>6</v>
      </c>
      <c r="B7513" s="1" t="s">
        <v>39</v>
      </c>
      <c r="C7513" s="1" t="s">
        <v>24</v>
      </c>
      <c r="D7513" s="1" t="s">
        <v>25</v>
      </c>
      <c r="E7513" s="1" t="s">
        <v>10</v>
      </c>
      <c r="F7513" s="1" t="s">
        <v>11</v>
      </c>
      <c r="G7513" s="1" t="s">
        <v>65</v>
      </c>
      <c r="H7513" s="1">
        <v>4</v>
      </c>
      <c r="I7513">
        <v>1011.5839999999999</v>
      </c>
      <c r="J7513" s="1">
        <f>SUMIFS(I:I,B:B,Table1_2[[#This Row],[Category Level 2]],D:D,Table1_2[[#This Row],[Brand]],E:E,Table1_2[[#This Row],[Region]],F:F,Table1_2[[#This Row],[Measure]],G:G,Table1_2[[#This Row],[Year]],H:H,"&lt;="&amp;Table1_2[[#This Row],[Month]])</f>
        <v>3952.0847999999996</v>
      </c>
      <c r="K75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10617.489600000001</v>
      </c>
      <c r="N7513">
        <f>Table1_2[[#This Row],[Value]]*2.5</f>
        <v>2528.96</v>
      </c>
    </row>
    <row r="7514" spans="1:14" x14ac:dyDescent="0.25">
      <c r="A7514" s="1" t="s">
        <v>6</v>
      </c>
      <c r="B7514" s="1" t="s">
        <v>39</v>
      </c>
      <c r="C7514" s="1" t="s">
        <v>24</v>
      </c>
      <c r="D7514" s="1" t="s">
        <v>25</v>
      </c>
      <c r="E7514" s="1" t="s">
        <v>10</v>
      </c>
      <c r="F7514" s="1" t="s">
        <v>11</v>
      </c>
      <c r="G7514" s="1" t="s">
        <v>65</v>
      </c>
      <c r="H7514" s="1">
        <v>5</v>
      </c>
      <c r="I7514">
        <v>1015.6336</v>
      </c>
      <c r="J7514" s="1">
        <f>SUMIFS(I:I,B:B,Table1_2[[#This Row],[Category Level 2]],D:D,Table1_2[[#This Row],[Brand]],E:E,Table1_2[[#This Row],[Region]],F:F,Table1_2[[#This Row],[Measure]],G:G,Table1_2[[#This Row],[Year]],H:H,"&lt;="&amp;Table1_2[[#This Row],[Month]])</f>
        <v>4967.7183999999997</v>
      </c>
      <c r="K75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10817.1232</v>
      </c>
      <c r="N7514">
        <f>Table1_2[[#This Row],[Value]]*2.5</f>
        <v>2539.0839999999998</v>
      </c>
    </row>
    <row r="7515" spans="1:14" x14ac:dyDescent="0.25">
      <c r="A7515" s="1" t="s">
        <v>6</v>
      </c>
      <c r="B7515" s="1" t="s">
        <v>39</v>
      </c>
      <c r="C7515" s="1" t="s">
        <v>24</v>
      </c>
      <c r="D7515" s="1" t="s">
        <v>25</v>
      </c>
      <c r="E7515" s="1" t="s">
        <v>10</v>
      </c>
      <c r="F7515" s="1" t="s">
        <v>11</v>
      </c>
      <c r="G7515" s="1" t="s">
        <v>65</v>
      </c>
      <c r="H7515" s="1">
        <v>6</v>
      </c>
      <c r="I7515">
        <v>1107.1712</v>
      </c>
      <c r="J7515" s="1">
        <f>SUMIFS(I:I,B:B,Table1_2[[#This Row],[Category Level 2]],D:D,Table1_2[[#This Row],[Brand]],E:E,Table1_2[[#This Row],[Region]],F:F,Table1_2[[#This Row],[Measure]],G:G,Table1_2[[#This Row],[Year]],H:H,"&lt;="&amp;Table1_2[[#This Row],[Month]])</f>
        <v>6074.8895999999995</v>
      </c>
      <c r="K75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11127.294399999999</v>
      </c>
      <c r="N7515">
        <f>Table1_2[[#This Row],[Value]]*2.5</f>
        <v>2767.9279999999999</v>
      </c>
    </row>
    <row r="7516" spans="1:14" x14ac:dyDescent="0.25">
      <c r="A7516" s="1" t="s">
        <v>6</v>
      </c>
      <c r="B7516" s="1" t="s">
        <v>39</v>
      </c>
      <c r="C7516" s="1" t="s">
        <v>24</v>
      </c>
      <c r="D7516" s="1" t="s">
        <v>25</v>
      </c>
      <c r="E7516" s="1" t="s">
        <v>10</v>
      </c>
      <c r="F7516" s="1" t="s">
        <v>11</v>
      </c>
      <c r="G7516" s="1" t="s">
        <v>65</v>
      </c>
      <c r="H7516" s="1">
        <v>7</v>
      </c>
      <c r="I7516">
        <v>1116.0367999999999</v>
      </c>
      <c r="J7516" s="1">
        <f>SUMIFS(I:I,B:B,Table1_2[[#This Row],[Category Level 2]],D:D,Table1_2[[#This Row],[Brand]],E:E,Table1_2[[#This Row],[Region]],F:F,Table1_2[[#This Row],[Measure]],G:G,Table1_2[[#This Row],[Year]],H:H,"&lt;="&amp;Table1_2[[#This Row],[Month]])</f>
        <v>7190.9263999999994</v>
      </c>
      <c r="K75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11376.331200000001</v>
      </c>
      <c r="N7516">
        <f>Table1_2[[#This Row],[Value]]*2.5</f>
        <v>2790.0919999999996</v>
      </c>
    </row>
    <row r="7517" spans="1:14" x14ac:dyDescent="0.25">
      <c r="A7517" s="1" t="s">
        <v>6</v>
      </c>
      <c r="B7517" s="1" t="s">
        <v>39</v>
      </c>
      <c r="C7517" s="1" t="s">
        <v>24</v>
      </c>
      <c r="D7517" s="1" t="s">
        <v>25</v>
      </c>
      <c r="E7517" s="1" t="s">
        <v>10</v>
      </c>
      <c r="F7517" s="1" t="s">
        <v>11</v>
      </c>
      <c r="G7517" s="1" t="s">
        <v>65</v>
      </c>
      <c r="H7517" s="1">
        <v>8</v>
      </c>
      <c r="I7517">
        <v>998.47519999999997</v>
      </c>
      <c r="J7517" s="1">
        <f>SUMIFS(I:I,B:B,Table1_2[[#This Row],[Category Level 2]],D:D,Table1_2[[#This Row],[Brand]],E:E,Table1_2[[#This Row],[Region]],F:F,Table1_2[[#This Row],[Measure]],G:G,Table1_2[[#This Row],[Year]],H:H,"&lt;="&amp;Table1_2[[#This Row],[Month]])</f>
        <v>8189.4015999999992</v>
      </c>
      <c r="K75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11504.806399999999</v>
      </c>
      <c r="N7517">
        <f>Table1_2[[#This Row],[Value]]*2.5</f>
        <v>2496.1880000000001</v>
      </c>
    </row>
    <row r="7518" spans="1:14" x14ac:dyDescent="0.25">
      <c r="A7518" s="1" t="s">
        <v>6</v>
      </c>
      <c r="B7518" s="1" t="s">
        <v>39</v>
      </c>
      <c r="C7518" s="1" t="s">
        <v>24</v>
      </c>
      <c r="D7518" s="1" t="s">
        <v>25</v>
      </c>
      <c r="E7518" s="1" t="s">
        <v>10</v>
      </c>
      <c r="F7518" s="1" t="s">
        <v>11</v>
      </c>
      <c r="G7518" s="1" t="s">
        <v>65</v>
      </c>
      <c r="H7518" s="1">
        <v>9</v>
      </c>
      <c r="I7518">
        <v>1050.4144000000001</v>
      </c>
      <c r="J7518" s="1">
        <f>SUMIFS(I:I,B:B,Table1_2[[#This Row],[Category Level 2]],D:D,Table1_2[[#This Row],[Brand]],E:E,Table1_2[[#This Row],[Region]],F:F,Table1_2[[#This Row],[Measure]],G:G,Table1_2[[#This Row],[Year]],H:H,"&lt;="&amp;Table1_2[[#This Row],[Month]])</f>
        <v>9239.8159999999989</v>
      </c>
      <c r="K75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11690.220799999999</v>
      </c>
      <c r="N7518">
        <f>Table1_2[[#This Row],[Value]]*2.5</f>
        <v>2626.0360000000001</v>
      </c>
    </row>
    <row r="7519" spans="1:14" x14ac:dyDescent="0.25">
      <c r="A7519" s="1" t="s">
        <v>6</v>
      </c>
      <c r="B7519" s="1" t="s">
        <v>39</v>
      </c>
      <c r="C7519" s="1" t="s">
        <v>24</v>
      </c>
      <c r="D7519" s="1" t="s">
        <v>25</v>
      </c>
      <c r="E7519" s="1" t="s">
        <v>10</v>
      </c>
      <c r="F7519" s="1" t="s">
        <v>11</v>
      </c>
      <c r="G7519" s="1" t="s">
        <v>65</v>
      </c>
      <c r="H7519" s="1">
        <v>10</v>
      </c>
      <c r="I7519">
        <v>1086.6592000000001</v>
      </c>
      <c r="J7519" s="1">
        <f>SUMIFS(I:I,B:B,Table1_2[[#This Row],[Category Level 2]],D:D,Table1_2[[#This Row],[Brand]],E:E,Table1_2[[#This Row],[Region]],F:F,Table1_2[[#This Row],[Measure]],G:G,Table1_2[[#This Row],[Year]],H:H,"&lt;="&amp;Table1_2[[#This Row],[Month]])</f>
        <v>10326.475199999999</v>
      </c>
      <c r="K75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11887.88</v>
      </c>
      <c r="N7519">
        <f>Table1_2[[#This Row],[Value]]*2.5</f>
        <v>2716.6480000000001</v>
      </c>
    </row>
    <row r="7520" spans="1:14" x14ac:dyDescent="0.25">
      <c r="A7520" s="1" t="s">
        <v>6</v>
      </c>
      <c r="B7520" s="1" t="s">
        <v>39</v>
      </c>
      <c r="C7520" s="1" t="s">
        <v>24</v>
      </c>
      <c r="D7520" s="1" t="s">
        <v>25</v>
      </c>
      <c r="E7520" s="1" t="s">
        <v>10</v>
      </c>
      <c r="F7520" s="1" t="s">
        <v>11</v>
      </c>
      <c r="G7520" s="1" t="s">
        <v>65</v>
      </c>
      <c r="H7520" s="1">
        <v>11</v>
      </c>
      <c r="I7520">
        <v>1034.7808</v>
      </c>
      <c r="J7520" s="1">
        <f>SUMIFS(I:I,B:B,Table1_2[[#This Row],[Category Level 2]],D:D,Table1_2[[#This Row],[Brand]],E:E,Table1_2[[#This Row],[Region]],F:F,Table1_2[[#This Row],[Measure]],G:G,Table1_2[[#This Row],[Year]],H:H,"&lt;="&amp;Table1_2[[#This Row],[Month]])</f>
        <v>11361.255999999999</v>
      </c>
      <c r="K75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12261.6608</v>
      </c>
      <c r="N7520">
        <f>Table1_2[[#This Row],[Value]]*2.5</f>
        <v>2586.9520000000002</v>
      </c>
    </row>
    <row r="7521" spans="1:14" x14ac:dyDescent="0.25">
      <c r="A7521" s="1" t="s">
        <v>6</v>
      </c>
      <c r="B7521" s="1" t="s">
        <v>39</v>
      </c>
      <c r="C7521" s="1" t="s">
        <v>24</v>
      </c>
      <c r="D7521" s="1" t="s">
        <v>25</v>
      </c>
      <c r="E7521" s="1" t="s">
        <v>10</v>
      </c>
      <c r="F7521" s="1" t="s">
        <v>11</v>
      </c>
      <c r="G7521" s="1" t="s">
        <v>65</v>
      </c>
      <c r="H7521" s="1">
        <v>12</v>
      </c>
      <c r="I7521">
        <v>1054.2080000000001</v>
      </c>
      <c r="J7521" s="1">
        <f>SUMIFS(I:I,B:B,Table1_2[[#This Row],[Category Level 2]],D:D,Table1_2[[#This Row],[Brand]],E:E,Table1_2[[#This Row],[Region]],F:F,Table1_2[[#This Row],[Measure]],G:G,Table1_2[[#This Row],[Year]],H:H,"&lt;="&amp;Table1_2[[#This Row],[Month]])</f>
        <v>12415.464</v>
      </c>
      <c r="K75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12415.464</v>
      </c>
      <c r="N7521">
        <f>Table1_2[[#This Row],[Value]]*2.5</f>
        <v>2635.5200000000004</v>
      </c>
    </row>
    <row r="7522" spans="1:14" x14ac:dyDescent="0.25">
      <c r="A7522" s="1" t="s">
        <v>6</v>
      </c>
      <c r="B7522" s="1" t="s">
        <v>39</v>
      </c>
      <c r="C7522" s="1" t="s">
        <v>24</v>
      </c>
      <c r="D7522" s="1" t="s">
        <v>25</v>
      </c>
      <c r="E7522" s="1" t="s">
        <v>10</v>
      </c>
      <c r="F7522" s="1" t="s">
        <v>11</v>
      </c>
      <c r="G7522" s="1" t="s">
        <v>66</v>
      </c>
      <c r="H7522" s="1">
        <v>1</v>
      </c>
      <c r="I7522">
        <v>1078.6351999999999</v>
      </c>
      <c r="J7522" s="1">
        <f>SUMIFS(I:I,B:B,Table1_2[[#This Row],[Category Level 2]],D:D,Table1_2[[#This Row],[Brand]],E:E,Table1_2[[#This Row],[Region]],F:F,Table1_2[[#This Row],[Measure]],G:G,Table1_2[[#This Row],[Year]],H:H,"&lt;="&amp;Table1_2[[#This Row],[Month]])</f>
        <v>1078.6351999999999</v>
      </c>
      <c r="K75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12647.873600000001</v>
      </c>
      <c r="N7522">
        <f>Table1_2[[#This Row],[Value]]*2.5</f>
        <v>2696.5879999999997</v>
      </c>
    </row>
    <row r="7523" spans="1:14" x14ac:dyDescent="0.25">
      <c r="A7523" s="1" t="s">
        <v>6</v>
      </c>
      <c r="B7523" s="1" t="s">
        <v>39</v>
      </c>
      <c r="C7523" s="1" t="s">
        <v>24</v>
      </c>
      <c r="D7523" s="1" t="s">
        <v>25</v>
      </c>
      <c r="E7523" s="1" t="s">
        <v>10</v>
      </c>
      <c r="F7523" s="1" t="s">
        <v>11</v>
      </c>
      <c r="G7523" s="1" t="s">
        <v>66</v>
      </c>
      <c r="H7523" s="1">
        <v>2</v>
      </c>
      <c r="I7523">
        <v>902.072</v>
      </c>
      <c r="J7523" s="1">
        <f>SUMIFS(I:I,B:B,Table1_2[[#This Row],[Category Level 2]],D:D,Table1_2[[#This Row],[Brand]],E:E,Table1_2[[#This Row],[Region]],F:F,Table1_2[[#This Row],[Measure]],G:G,Table1_2[[#This Row],[Year]],H:H,"&lt;="&amp;Table1_2[[#This Row],[Month]])</f>
        <v>1980.7071999999998</v>
      </c>
      <c r="K75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12640.011200000001</v>
      </c>
      <c r="N7523">
        <f>Table1_2[[#This Row],[Value]]*2.5</f>
        <v>2255.1799999999998</v>
      </c>
    </row>
    <row r="7524" spans="1:14" x14ac:dyDescent="0.25">
      <c r="A7524" s="1" t="s">
        <v>6</v>
      </c>
      <c r="B7524" s="1" t="s">
        <v>39</v>
      </c>
      <c r="C7524" s="1" t="s">
        <v>24</v>
      </c>
      <c r="D7524" s="1" t="s">
        <v>25</v>
      </c>
      <c r="E7524" s="1" t="s">
        <v>10</v>
      </c>
      <c r="F7524" s="1" t="s">
        <v>11</v>
      </c>
      <c r="G7524" s="1" t="s">
        <v>66</v>
      </c>
      <c r="H7524" s="1">
        <v>3</v>
      </c>
      <c r="I7524">
        <v>1008.2927999999999</v>
      </c>
      <c r="J7524" s="1">
        <f>SUMIFS(I:I,B:B,Table1_2[[#This Row],[Category Level 2]],D:D,Table1_2[[#This Row],[Brand]],E:E,Table1_2[[#This Row],[Region]],F:F,Table1_2[[#This Row],[Measure]],G:G,Table1_2[[#This Row],[Year]],H:H,"&lt;="&amp;Table1_2[[#This Row],[Month]])</f>
        <v>2989</v>
      </c>
      <c r="K75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12463.9632</v>
      </c>
      <c r="N7524">
        <f>Table1_2[[#This Row],[Value]]*2.5</f>
        <v>2520.732</v>
      </c>
    </row>
    <row r="7525" spans="1:14" x14ac:dyDescent="0.25">
      <c r="A7525" s="1" t="s">
        <v>6</v>
      </c>
      <c r="B7525" s="1" t="s">
        <v>39</v>
      </c>
      <c r="C7525" s="1" t="s">
        <v>24</v>
      </c>
      <c r="D7525" s="1" t="s">
        <v>25</v>
      </c>
      <c r="E7525" s="1" t="s">
        <v>10</v>
      </c>
      <c r="F7525" s="1" t="s">
        <v>11</v>
      </c>
      <c r="G7525" s="1" t="s">
        <v>66</v>
      </c>
      <c r="H7525" s="1">
        <v>4</v>
      </c>
      <c r="I7525">
        <v>917.14559999999994</v>
      </c>
      <c r="J7525" s="1">
        <f>SUMIFS(I:I,B:B,Table1_2[[#This Row],[Category Level 2]],D:D,Table1_2[[#This Row],[Brand]],E:E,Table1_2[[#This Row],[Region]],F:F,Table1_2[[#This Row],[Measure]],G:G,Table1_2[[#This Row],[Year]],H:H,"&lt;="&amp;Table1_2[[#This Row],[Month]])</f>
        <v>3906.1455999999998</v>
      </c>
      <c r="K75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12369.524800000001</v>
      </c>
      <c r="N7525">
        <f>Table1_2[[#This Row],[Value]]*2.5</f>
        <v>2292.864</v>
      </c>
    </row>
    <row r="7526" spans="1:14" x14ac:dyDescent="0.25">
      <c r="A7526" s="1" t="s">
        <v>6</v>
      </c>
      <c r="B7526" s="1" t="s">
        <v>39</v>
      </c>
      <c r="C7526" s="1" t="s">
        <v>24</v>
      </c>
      <c r="D7526" s="1" t="s">
        <v>25</v>
      </c>
      <c r="E7526" s="1" t="s">
        <v>10</v>
      </c>
      <c r="F7526" s="1" t="s">
        <v>11</v>
      </c>
      <c r="G7526" s="1" t="s">
        <v>66</v>
      </c>
      <c r="H7526" s="1">
        <v>5</v>
      </c>
      <c r="I7526">
        <v>1191.1487999999999</v>
      </c>
      <c r="J7526" s="1">
        <f>SUMIFS(I:I,B:B,Table1_2[[#This Row],[Category Level 2]],D:D,Table1_2[[#This Row],[Brand]],E:E,Table1_2[[#This Row],[Region]],F:F,Table1_2[[#This Row],[Measure]],G:G,Table1_2[[#This Row],[Year]],H:H,"&lt;="&amp;Table1_2[[#This Row],[Month]])</f>
        <v>5097.2943999999998</v>
      </c>
      <c r="K75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12545.04</v>
      </c>
      <c r="N7526">
        <f>Table1_2[[#This Row],[Value]]*2.5</f>
        <v>2977.8719999999998</v>
      </c>
    </row>
    <row r="7527" spans="1:14" x14ac:dyDescent="0.25">
      <c r="A7527" s="1" t="s">
        <v>6</v>
      </c>
      <c r="B7527" s="1" t="s">
        <v>39</v>
      </c>
      <c r="C7527" s="1" t="s">
        <v>24</v>
      </c>
      <c r="D7527" s="1" t="s">
        <v>25</v>
      </c>
      <c r="E7527" s="1" t="s">
        <v>10</v>
      </c>
      <c r="F7527" s="1" t="s">
        <v>11</v>
      </c>
      <c r="G7527" s="1" t="s">
        <v>66</v>
      </c>
      <c r="H7527" s="1">
        <v>6</v>
      </c>
      <c r="I7527">
        <v>968.8048</v>
      </c>
      <c r="J7527" s="1">
        <f>SUMIFS(I:I,B:B,Table1_2[[#This Row],[Category Level 2]],D:D,Table1_2[[#This Row],[Brand]],E:E,Table1_2[[#This Row],[Region]],F:F,Table1_2[[#This Row],[Measure]],G:G,Table1_2[[#This Row],[Year]],H:H,"&lt;="&amp;Table1_2[[#This Row],[Month]])</f>
        <v>6066.0991999999997</v>
      </c>
      <c r="K75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12406.673600000002</v>
      </c>
      <c r="N7527">
        <f>Table1_2[[#This Row],[Value]]*2.5</f>
        <v>2422.0120000000002</v>
      </c>
    </row>
    <row r="7528" spans="1:14" x14ac:dyDescent="0.25">
      <c r="A7528" s="1" t="s">
        <v>6</v>
      </c>
      <c r="B7528" s="1" t="s">
        <v>39</v>
      </c>
      <c r="C7528" s="1" t="s">
        <v>24</v>
      </c>
      <c r="D7528" s="1" t="s">
        <v>25</v>
      </c>
      <c r="E7528" s="1" t="s">
        <v>10</v>
      </c>
      <c r="F7528" s="1" t="s">
        <v>11</v>
      </c>
      <c r="G7528" s="1" t="s">
        <v>66</v>
      </c>
      <c r="H7528" s="1">
        <v>7</v>
      </c>
      <c r="I7528">
        <v>1029.4639999999999</v>
      </c>
      <c r="J7528" s="1">
        <f>SUMIFS(I:I,B:B,Table1_2[[#This Row],[Category Level 2]],D:D,Table1_2[[#This Row],[Brand]],E:E,Table1_2[[#This Row],[Region]],F:F,Table1_2[[#This Row],[Measure]],G:G,Table1_2[[#This Row],[Year]],H:H,"&lt;="&amp;Table1_2[[#This Row],[Month]])</f>
        <v>7095.5631999999996</v>
      </c>
      <c r="K75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12320.1008</v>
      </c>
      <c r="N7528">
        <f>Table1_2[[#This Row],[Value]]*2.5</f>
        <v>2573.66</v>
      </c>
    </row>
    <row r="7529" spans="1:14" x14ac:dyDescent="0.25">
      <c r="A7529" s="1" t="s">
        <v>6</v>
      </c>
      <c r="B7529" s="1" t="s">
        <v>39</v>
      </c>
      <c r="C7529" s="1" t="s">
        <v>24</v>
      </c>
      <c r="D7529" s="1" t="s">
        <v>25</v>
      </c>
      <c r="E7529" s="1" t="s">
        <v>10</v>
      </c>
      <c r="F7529" s="1" t="s">
        <v>11</v>
      </c>
      <c r="G7529" s="1" t="s">
        <v>66</v>
      </c>
      <c r="H7529" s="1">
        <v>8</v>
      </c>
      <c r="I7529">
        <v>1075.2208000000001</v>
      </c>
      <c r="J7529" s="1">
        <f>SUMIFS(I:I,B:B,Table1_2[[#This Row],[Category Level 2]],D:D,Table1_2[[#This Row],[Brand]],E:E,Table1_2[[#This Row],[Region]],F:F,Table1_2[[#This Row],[Measure]],G:G,Table1_2[[#This Row],[Year]],H:H,"&lt;="&amp;Table1_2[[#This Row],[Month]])</f>
        <v>8170.7839999999997</v>
      </c>
      <c r="K75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12396.8464</v>
      </c>
      <c r="N7529">
        <f>Table1_2[[#This Row],[Value]]*2.5</f>
        <v>2688.0520000000001</v>
      </c>
    </row>
    <row r="7530" spans="1:14" x14ac:dyDescent="0.25">
      <c r="A7530" s="1" t="s">
        <v>6</v>
      </c>
      <c r="B7530" s="1" t="s">
        <v>39</v>
      </c>
      <c r="C7530" s="1" t="s">
        <v>24</v>
      </c>
      <c r="D7530" s="1" t="s">
        <v>25</v>
      </c>
      <c r="E7530" s="1" t="s">
        <v>10</v>
      </c>
      <c r="F7530" s="1" t="s">
        <v>11</v>
      </c>
      <c r="G7530" s="1" t="s">
        <v>66</v>
      </c>
      <c r="H7530" s="1">
        <v>9</v>
      </c>
      <c r="I7530">
        <v>1057.8304000000001</v>
      </c>
      <c r="J7530" s="1">
        <f>SUMIFS(I:I,B:B,Table1_2[[#This Row],[Category Level 2]],D:D,Table1_2[[#This Row],[Brand]],E:E,Table1_2[[#This Row],[Region]],F:F,Table1_2[[#This Row],[Measure]],G:G,Table1_2[[#This Row],[Year]],H:H,"&lt;="&amp;Table1_2[[#This Row],[Month]])</f>
        <v>9228.6144000000004</v>
      </c>
      <c r="K75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12404.2624</v>
      </c>
      <c r="N7530">
        <f>Table1_2[[#This Row],[Value]]*2.5</f>
        <v>2644.576</v>
      </c>
    </row>
    <row r="7531" spans="1:14" x14ac:dyDescent="0.25">
      <c r="A7531" s="1" t="s">
        <v>6</v>
      </c>
      <c r="B7531" s="1" t="s">
        <v>39</v>
      </c>
      <c r="C7531" s="1" t="s">
        <v>24</v>
      </c>
      <c r="D7531" s="1" t="s">
        <v>25</v>
      </c>
      <c r="E7531" s="1" t="s">
        <v>10</v>
      </c>
      <c r="F7531" s="1" t="s">
        <v>11</v>
      </c>
      <c r="G7531" s="1" t="s">
        <v>66</v>
      </c>
      <c r="H7531" s="1">
        <v>10</v>
      </c>
      <c r="I7531">
        <v>1001.8783999999999</v>
      </c>
      <c r="J7531" s="1">
        <f>SUMIFS(I:I,B:B,Table1_2[[#This Row],[Category Level 2]],D:D,Table1_2[[#This Row],[Brand]],E:E,Table1_2[[#This Row],[Region]],F:F,Table1_2[[#This Row],[Measure]],G:G,Table1_2[[#This Row],[Year]],H:H,"&lt;="&amp;Table1_2[[#This Row],[Month]])</f>
        <v>10230.4928</v>
      </c>
      <c r="K75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12319.481599999999</v>
      </c>
      <c r="N7531">
        <f>Table1_2[[#This Row],[Value]]*2.5</f>
        <v>2504.6959999999999</v>
      </c>
    </row>
    <row r="7532" spans="1:14" x14ac:dyDescent="0.25">
      <c r="A7532" s="1" t="s">
        <v>6</v>
      </c>
      <c r="B7532" s="1" t="s">
        <v>39</v>
      </c>
      <c r="C7532" s="1" t="s">
        <v>24</v>
      </c>
      <c r="D7532" s="1" t="s">
        <v>25</v>
      </c>
      <c r="E7532" s="1" t="s">
        <v>10</v>
      </c>
      <c r="F7532" s="1" t="s">
        <v>11</v>
      </c>
      <c r="G7532" s="1" t="s">
        <v>66</v>
      </c>
      <c r="H7532" s="1">
        <v>11</v>
      </c>
      <c r="I7532">
        <v>939.8288</v>
      </c>
      <c r="J7532" s="1">
        <f>SUMIFS(I:I,B:B,Table1_2[[#This Row],[Category Level 2]],D:D,Table1_2[[#This Row],[Brand]],E:E,Table1_2[[#This Row],[Region]],F:F,Table1_2[[#This Row],[Measure]],G:G,Table1_2[[#This Row],[Year]],H:H,"&lt;="&amp;Table1_2[[#This Row],[Month]])</f>
        <v>11170.321599999999</v>
      </c>
      <c r="K75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12224.5296</v>
      </c>
      <c r="N7532">
        <f>Table1_2[[#This Row],[Value]]*2.5</f>
        <v>2349.5720000000001</v>
      </c>
    </row>
    <row r="7533" spans="1:14" x14ac:dyDescent="0.25">
      <c r="A7533" s="1" t="s">
        <v>6</v>
      </c>
      <c r="B7533" s="1" t="s">
        <v>39</v>
      </c>
      <c r="C7533" s="1" t="s">
        <v>24</v>
      </c>
      <c r="D7533" s="1" t="s">
        <v>25</v>
      </c>
      <c r="E7533" s="1" t="s">
        <v>10</v>
      </c>
      <c r="F7533" s="1" t="s">
        <v>11</v>
      </c>
      <c r="G7533" s="1" t="s">
        <v>66</v>
      </c>
      <c r="H7533" s="1">
        <v>12</v>
      </c>
      <c r="I7533">
        <v>1000.5247999999999</v>
      </c>
      <c r="J7533" s="1">
        <f>SUMIFS(I:I,B:B,Table1_2[[#This Row],[Category Level 2]],D:D,Table1_2[[#This Row],[Brand]],E:E,Table1_2[[#This Row],[Region]],F:F,Table1_2[[#This Row],[Measure]],G:G,Table1_2[[#This Row],[Year]],H:H,"&lt;="&amp;Table1_2[[#This Row],[Month]])</f>
        <v>12170.846399999999</v>
      </c>
      <c r="K75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12170.846399999999</v>
      </c>
      <c r="N7533">
        <f>Table1_2[[#This Row],[Value]]*2.5</f>
        <v>2501.3119999999999</v>
      </c>
    </row>
    <row r="7534" spans="1:14" x14ac:dyDescent="0.25">
      <c r="A7534" s="1" t="s">
        <v>6</v>
      </c>
      <c r="B7534" s="1" t="s">
        <v>39</v>
      </c>
      <c r="C7534" s="1" t="s">
        <v>24</v>
      </c>
      <c r="D7534" s="1" t="s">
        <v>25</v>
      </c>
      <c r="E7534" s="1" t="s">
        <v>10</v>
      </c>
      <c r="F7534" s="1" t="s">
        <v>11</v>
      </c>
      <c r="G7534" s="1" t="s">
        <v>67</v>
      </c>
      <c r="H7534" s="1">
        <v>1</v>
      </c>
      <c r="I7534">
        <v>909.59680000000003</v>
      </c>
      <c r="J7534" s="1">
        <f>SUMIFS(I:I,B:B,Table1_2[[#This Row],[Category Level 2]],D:D,Table1_2[[#This Row],[Brand]],E:E,Table1_2[[#This Row],[Region]],F:F,Table1_2[[#This Row],[Measure]],G:G,Table1_2[[#This Row],[Year]],H:H,"&lt;="&amp;Table1_2[[#This Row],[Month]])</f>
        <v>909.59680000000003</v>
      </c>
      <c r="K75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12001.807999999997</v>
      </c>
      <c r="N7534">
        <f>Table1_2[[#This Row],[Value]]*2.5</f>
        <v>2273.9920000000002</v>
      </c>
    </row>
    <row r="7535" spans="1:14" x14ac:dyDescent="0.25">
      <c r="A7535" s="1" t="s">
        <v>6</v>
      </c>
      <c r="B7535" s="1" t="s">
        <v>39</v>
      </c>
      <c r="C7535" s="1" t="s">
        <v>24</v>
      </c>
      <c r="D7535" s="1" t="s">
        <v>25</v>
      </c>
      <c r="E7535" s="1" t="s">
        <v>10</v>
      </c>
      <c r="F7535" s="1" t="s">
        <v>11</v>
      </c>
      <c r="G7535" s="1" t="s">
        <v>67</v>
      </c>
      <c r="H7535" s="1">
        <v>2</v>
      </c>
      <c r="I7535">
        <v>844.096</v>
      </c>
      <c r="J7535" s="1">
        <f>SUMIFS(I:I,B:B,Table1_2[[#This Row],[Category Level 2]],D:D,Table1_2[[#This Row],[Brand]],E:E,Table1_2[[#This Row],[Region]],F:F,Table1_2[[#This Row],[Measure]],G:G,Table1_2[[#This Row],[Year]],H:H,"&lt;="&amp;Table1_2[[#This Row],[Month]])</f>
        <v>1753.6928</v>
      </c>
      <c r="K75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11943.831999999999</v>
      </c>
      <c r="N7535">
        <f>Table1_2[[#This Row],[Value]]*2.5</f>
        <v>2110.2399999999998</v>
      </c>
    </row>
    <row r="7536" spans="1:14" x14ac:dyDescent="0.25">
      <c r="A7536" s="1" t="s">
        <v>6</v>
      </c>
      <c r="B7536" s="1" t="s">
        <v>39</v>
      </c>
      <c r="C7536" s="1" t="s">
        <v>24</v>
      </c>
      <c r="D7536" s="1" t="s">
        <v>25</v>
      </c>
      <c r="E7536" s="1" t="s">
        <v>10</v>
      </c>
      <c r="F7536" s="1" t="s">
        <v>11</v>
      </c>
      <c r="G7536" s="1" t="s">
        <v>67</v>
      </c>
      <c r="H7536" s="1">
        <v>3</v>
      </c>
      <c r="I7536">
        <v>856.4864</v>
      </c>
      <c r="J7536" s="1">
        <f>SUMIFS(I:I,B:B,Table1_2[[#This Row],[Category Level 2]],D:D,Table1_2[[#This Row],[Brand]],E:E,Table1_2[[#This Row],[Region]],F:F,Table1_2[[#This Row],[Measure]],G:G,Table1_2[[#This Row],[Year]],H:H,"&lt;="&amp;Table1_2[[#This Row],[Month]])</f>
        <v>2610.1792</v>
      </c>
      <c r="K75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11792.025599999999</v>
      </c>
      <c r="N7536">
        <f>Table1_2[[#This Row],[Value]]*2.5</f>
        <v>2141.2159999999999</v>
      </c>
    </row>
    <row r="7537" spans="1:14" x14ac:dyDescent="0.25">
      <c r="A7537" s="1" t="s">
        <v>6</v>
      </c>
      <c r="B7537" s="1" t="s">
        <v>39</v>
      </c>
      <c r="C7537" s="1" t="s">
        <v>24</v>
      </c>
      <c r="D7537" s="1" t="s">
        <v>25</v>
      </c>
      <c r="E7537" s="1" t="s">
        <v>10</v>
      </c>
      <c r="F7537" s="1" t="s">
        <v>12</v>
      </c>
      <c r="G7537" s="1" t="s">
        <v>62</v>
      </c>
      <c r="H7537" s="1">
        <v>1</v>
      </c>
      <c r="I7537">
        <v>5266.9647999999997</v>
      </c>
      <c r="J7537" s="1">
        <f>SUMIFS(I:I,B:B,Table1_2[[#This Row],[Category Level 2]],D:D,Table1_2[[#This Row],[Brand]],E:E,Table1_2[[#This Row],[Region]],F:F,Table1_2[[#This Row],[Measure]],G:G,Table1_2[[#This Row],[Year]],H:H,"&lt;="&amp;Table1_2[[#This Row],[Month]])</f>
        <v>5266.9647999999997</v>
      </c>
      <c r="K75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5266.9647999999997</v>
      </c>
      <c r="N7537">
        <f>Table1_2[[#This Row],[Value]]*2.5</f>
        <v>13167.412</v>
      </c>
    </row>
    <row r="7538" spans="1:14" x14ac:dyDescent="0.25">
      <c r="A7538" s="1" t="s">
        <v>6</v>
      </c>
      <c r="B7538" s="1" t="s">
        <v>39</v>
      </c>
      <c r="C7538" s="1" t="s">
        <v>24</v>
      </c>
      <c r="D7538" s="1" t="s">
        <v>25</v>
      </c>
      <c r="E7538" s="1" t="s">
        <v>10</v>
      </c>
      <c r="F7538" s="1" t="s">
        <v>12</v>
      </c>
      <c r="G7538" s="1" t="s">
        <v>62</v>
      </c>
      <c r="H7538" s="1">
        <v>2</v>
      </c>
      <c r="I7538">
        <v>3868</v>
      </c>
      <c r="J7538" s="1">
        <f>SUMIFS(I:I,B:B,Table1_2[[#This Row],[Category Level 2]],D:D,Table1_2[[#This Row],[Brand]],E:E,Table1_2[[#This Row],[Region]],F:F,Table1_2[[#This Row],[Measure]],G:G,Table1_2[[#This Row],[Year]],H:H,"&lt;="&amp;Table1_2[[#This Row],[Month]])</f>
        <v>9134.9647999999997</v>
      </c>
      <c r="K75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9134.9647999999997</v>
      </c>
      <c r="N7538">
        <f>Table1_2[[#This Row],[Value]]*2.5</f>
        <v>9670</v>
      </c>
    </row>
    <row r="7539" spans="1:14" x14ac:dyDescent="0.25">
      <c r="A7539" s="1" t="s">
        <v>6</v>
      </c>
      <c r="B7539" s="1" t="s">
        <v>39</v>
      </c>
      <c r="C7539" s="1" t="s">
        <v>24</v>
      </c>
      <c r="D7539" s="1" t="s">
        <v>25</v>
      </c>
      <c r="E7539" s="1" t="s">
        <v>10</v>
      </c>
      <c r="F7539" s="1" t="s">
        <v>12</v>
      </c>
      <c r="G7539" s="1" t="s">
        <v>62</v>
      </c>
      <c r="H7539" s="1">
        <v>3</v>
      </c>
      <c r="I7539">
        <v>4958</v>
      </c>
      <c r="J7539" s="1">
        <f>SUMIFS(I:I,B:B,Table1_2[[#This Row],[Category Level 2]],D:D,Table1_2[[#This Row],[Brand]],E:E,Table1_2[[#This Row],[Region]],F:F,Table1_2[[#This Row],[Measure]],G:G,Table1_2[[#This Row],[Year]],H:H,"&lt;="&amp;Table1_2[[#This Row],[Month]])</f>
        <v>14092.9648</v>
      </c>
      <c r="K75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14092.9648</v>
      </c>
      <c r="N7539">
        <f>Table1_2[[#This Row],[Value]]*2.5</f>
        <v>12395</v>
      </c>
    </row>
    <row r="7540" spans="1:14" x14ac:dyDescent="0.25">
      <c r="A7540" s="1" t="s">
        <v>6</v>
      </c>
      <c r="B7540" s="1" t="s">
        <v>39</v>
      </c>
      <c r="C7540" s="1" t="s">
        <v>24</v>
      </c>
      <c r="D7540" s="1" t="s">
        <v>25</v>
      </c>
      <c r="E7540" s="1" t="s">
        <v>10</v>
      </c>
      <c r="F7540" s="1" t="s">
        <v>12</v>
      </c>
      <c r="G7540" s="1" t="s">
        <v>62</v>
      </c>
      <c r="H7540" s="1">
        <v>4</v>
      </c>
      <c r="I7540">
        <v>4764</v>
      </c>
      <c r="J7540" s="1">
        <f>SUMIFS(I:I,B:B,Table1_2[[#This Row],[Category Level 2]],D:D,Table1_2[[#This Row],[Brand]],E:E,Table1_2[[#This Row],[Region]],F:F,Table1_2[[#This Row],[Measure]],G:G,Table1_2[[#This Row],[Year]],H:H,"&lt;="&amp;Table1_2[[#This Row],[Month]])</f>
        <v>18856.964800000002</v>
      </c>
      <c r="K75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18856.964800000002</v>
      </c>
      <c r="N7540">
        <f>Table1_2[[#This Row],[Value]]*2.5</f>
        <v>11910</v>
      </c>
    </row>
    <row r="7541" spans="1:14" x14ac:dyDescent="0.25">
      <c r="A7541" s="1" t="s">
        <v>6</v>
      </c>
      <c r="B7541" s="1" t="s">
        <v>39</v>
      </c>
      <c r="C7541" s="1" t="s">
        <v>24</v>
      </c>
      <c r="D7541" s="1" t="s">
        <v>25</v>
      </c>
      <c r="E7541" s="1" t="s">
        <v>10</v>
      </c>
      <c r="F7541" s="1" t="s">
        <v>12</v>
      </c>
      <c r="G7541" s="1" t="s">
        <v>62</v>
      </c>
      <c r="H7541" s="1">
        <v>5</v>
      </c>
      <c r="I7541">
        <v>5169.2687999999998</v>
      </c>
      <c r="J7541" s="1">
        <f>SUMIFS(I:I,B:B,Table1_2[[#This Row],[Category Level 2]],D:D,Table1_2[[#This Row],[Brand]],E:E,Table1_2[[#This Row],[Region]],F:F,Table1_2[[#This Row],[Measure]],G:G,Table1_2[[#This Row],[Year]],H:H,"&lt;="&amp;Table1_2[[#This Row],[Month]])</f>
        <v>24026.2336</v>
      </c>
      <c r="K75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24026.2336</v>
      </c>
      <c r="N7541">
        <f>Table1_2[[#This Row],[Value]]*2.5</f>
        <v>12923.171999999999</v>
      </c>
    </row>
    <row r="7542" spans="1:14" x14ac:dyDescent="0.25">
      <c r="A7542" s="1" t="s">
        <v>6</v>
      </c>
      <c r="B7542" s="1" t="s">
        <v>39</v>
      </c>
      <c r="C7542" s="1" t="s">
        <v>24</v>
      </c>
      <c r="D7542" s="1" t="s">
        <v>25</v>
      </c>
      <c r="E7542" s="1" t="s">
        <v>10</v>
      </c>
      <c r="F7542" s="1" t="s">
        <v>12</v>
      </c>
      <c r="G7542" s="1" t="s">
        <v>62</v>
      </c>
      <c r="H7542" s="1">
        <v>6</v>
      </c>
      <c r="I7542">
        <v>4668</v>
      </c>
      <c r="J7542" s="1">
        <f>SUMIFS(I:I,B:B,Table1_2[[#This Row],[Category Level 2]],D:D,Table1_2[[#This Row],[Brand]],E:E,Table1_2[[#This Row],[Region]],F:F,Table1_2[[#This Row],[Measure]],G:G,Table1_2[[#This Row],[Year]],H:H,"&lt;="&amp;Table1_2[[#This Row],[Month]])</f>
        <v>28694.2336</v>
      </c>
      <c r="K75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28694.2336</v>
      </c>
      <c r="N7542">
        <f>Table1_2[[#This Row],[Value]]*2.5</f>
        <v>11670</v>
      </c>
    </row>
    <row r="7543" spans="1:14" x14ac:dyDescent="0.25">
      <c r="A7543" s="1" t="s">
        <v>6</v>
      </c>
      <c r="B7543" s="1" t="s">
        <v>39</v>
      </c>
      <c r="C7543" s="1" t="s">
        <v>24</v>
      </c>
      <c r="D7543" s="1" t="s">
        <v>25</v>
      </c>
      <c r="E7543" s="1" t="s">
        <v>10</v>
      </c>
      <c r="F7543" s="1" t="s">
        <v>12</v>
      </c>
      <c r="G7543" s="1" t="s">
        <v>62</v>
      </c>
      <c r="H7543" s="1">
        <v>7</v>
      </c>
      <c r="I7543">
        <v>5187</v>
      </c>
      <c r="J7543" s="1">
        <f>SUMIFS(I:I,B:B,Table1_2[[#This Row],[Category Level 2]],D:D,Table1_2[[#This Row],[Brand]],E:E,Table1_2[[#This Row],[Region]],F:F,Table1_2[[#This Row],[Measure]],G:G,Table1_2[[#This Row],[Year]],H:H,"&lt;="&amp;Table1_2[[#This Row],[Month]])</f>
        <v>33881.2336</v>
      </c>
      <c r="K75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33881.2336</v>
      </c>
      <c r="N7543">
        <f>Table1_2[[#This Row],[Value]]*2.5</f>
        <v>12967.5</v>
      </c>
    </row>
    <row r="7544" spans="1:14" x14ac:dyDescent="0.25">
      <c r="A7544" s="1" t="s">
        <v>6</v>
      </c>
      <c r="B7544" s="1" t="s">
        <v>39</v>
      </c>
      <c r="C7544" s="1" t="s">
        <v>24</v>
      </c>
      <c r="D7544" s="1" t="s">
        <v>25</v>
      </c>
      <c r="E7544" s="1" t="s">
        <v>10</v>
      </c>
      <c r="F7544" s="1" t="s">
        <v>12</v>
      </c>
      <c r="G7544" s="1" t="s">
        <v>62</v>
      </c>
      <c r="H7544" s="1">
        <v>8</v>
      </c>
      <c r="I7544">
        <v>4932</v>
      </c>
      <c r="J7544" s="1">
        <f>SUMIFS(I:I,B:B,Table1_2[[#This Row],[Category Level 2]],D:D,Table1_2[[#This Row],[Brand]],E:E,Table1_2[[#This Row],[Region]],F:F,Table1_2[[#This Row],[Measure]],G:G,Table1_2[[#This Row],[Year]],H:H,"&lt;="&amp;Table1_2[[#This Row],[Month]])</f>
        <v>38813.2336</v>
      </c>
      <c r="K75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38813.2336</v>
      </c>
      <c r="N7544">
        <f>Table1_2[[#This Row],[Value]]*2.5</f>
        <v>12330</v>
      </c>
    </row>
    <row r="7545" spans="1:14" x14ac:dyDescent="0.25">
      <c r="A7545" s="1" t="s">
        <v>6</v>
      </c>
      <c r="B7545" s="1" t="s">
        <v>39</v>
      </c>
      <c r="C7545" s="1" t="s">
        <v>24</v>
      </c>
      <c r="D7545" s="1" t="s">
        <v>25</v>
      </c>
      <c r="E7545" s="1" t="s">
        <v>10</v>
      </c>
      <c r="F7545" s="1" t="s">
        <v>12</v>
      </c>
      <c r="G7545" s="1" t="s">
        <v>62</v>
      </c>
      <c r="H7545" s="1">
        <v>9</v>
      </c>
      <c r="I7545">
        <v>4739</v>
      </c>
      <c r="J7545" s="1">
        <f>SUMIFS(I:I,B:B,Table1_2[[#This Row],[Category Level 2]],D:D,Table1_2[[#This Row],[Brand]],E:E,Table1_2[[#This Row],[Region]],F:F,Table1_2[[#This Row],[Measure]],G:G,Table1_2[[#This Row],[Year]],H:H,"&lt;="&amp;Table1_2[[#This Row],[Month]])</f>
        <v>43552.2336</v>
      </c>
      <c r="K75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43552.2336</v>
      </c>
      <c r="N7545">
        <f>Table1_2[[#This Row],[Value]]*2.5</f>
        <v>11847.5</v>
      </c>
    </row>
    <row r="7546" spans="1:14" x14ac:dyDescent="0.25">
      <c r="A7546" s="1" t="s">
        <v>6</v>
      </c>
      <c r="B7546" s="1" t="s">
        <v>39</v>
      </c>
      <c r="C7546" s="1" t="s">
        <v>24</v>
      </c>
      <c r="D7546" s="1" t="s">
        <v>25</v>
      </c>
      <c r="E7546" s="1" t="s">
        <v>10</v>
      </c>
      <c r="F7546" s="1" t="s">
        <v>12</v>
      </c>
      <c r="G7546" s="1" t="s">
        <v>62</v>
      </c>
      <c r="H7546" s="1">
        <v>10</v>
      </c>
      <c r="I7546">
        <v>5659</v>
      </c>
      <c r="J7546" s="1">
        <f>SUMIFS(I:I,B:B,Table1_2[[#This Row],[Category Level 2]],D:D,Table1_2[[#This Row],[Brand]],E:E,Table1_2[[#This Row],[Region]],F:F,Table1_2[[#This Row],[Measure]],G:G,Table1_2[[#This Row],[Year]],H:H,"&lt;="&amp;Table1_2[[#This Row],[Month]])</f>
        <v>49211.2336</v>
      </c>
      <c r="K75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49211.2336</v>
      </c>
      <c r="N7546">
        <f>Table1_2[[#This Row],[Value]]*2.5</f>
        <v>14147.5</v>
      </c>
    </row>
    <row r="7547" spans="1:14" x14ac:dyDescent="0.25">
      <c r="A7547" s="1" t="s">
        <v>6</v>
      </c>
      <c r="B7547" s="1" t="s">
        <v>39</v>
      </c>
      <c r="C7547" s="1" t="s">
        <v>24</v>
      </c>
      <c r="D7547" s="1" t="s">
        <v>25</v>
      </c>
      <c r="E7547" s="1" t="s">
        <v>10</v>
      </c>
      <c r="F7547" s="1" t="s">
        <v>12</v>
      </c>
      <c r="G7547" s="1" t="s">
        <v>62</v>
      </c>
      <c r="H7547" s="1">
        <v>11</v>
      </c>
      <c r="I7547">
        <v>5062</v>
      </c>
      <c r="J7547" s="1">
        <f>SUMIFS(I:I,B:B,Table1_2[[#This Row],[Category Level 2]],D:D,Table1_2[[#This Row],[Brand]],E:E,Table1_2[[#This Row],[Region]],F:F,Table1_2[[#This Row],[Measure]],G:G,Table1_2[[#This Row],[Year]],H:H,"&lt;="&amp;Table1_2[[#This Row],[Month]])</f>
        <v>54273.2336</v>
      </c>
      <c r="K75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54273.2336</v>
      </c>
      <c r="N7547">
        <f>Table1_2[[#This Row],[Value]]*2.5</f>
        <v>12655</v>
      </c>
    </row>
    <row r="7548" spans="1:14" x14ac:dyDescent="0.25">
      <c r="A7548" s="1" t="s">
        <v>6</v>
      </c>
      <c r="B7548" s="1" t="s">
        <v>39</v>
      </c>
      <c r="C7548" s="1" t="s">
        <v>24</v>
      </c>
      <c r="D7548" s="1" t="s">
        <v>25</v>
      </c>
      <c r="E7548" s="1" t="s">
        <v>10</v>
      </c>
      <c r="F7548" s="1" t="s">
        <v>12</v>
      </c>
      <c r="G7548" s="1" t="s">
        <v>62</v>
      </c>
      <c r="H7548" s="1">
        <v>12</v>
      </c>
      <c r="I7548">
        <v>5182</v>
      </c>
      <c r="J7548" s="1">
        <f>SUMIFS(I:I,B:B,Table1_2[[#This Row],[Category Level 2]],D:D,Table1_2[[#This Row],[Brand]],E:E,Table1_2[[#This Row],[Region]],F:F,Table1_2[[#This Row],[Measure]],G:G,Table1_2[[#This Row],[Year]],H:H,"&lt;="&amp;Table1_2[[#This Row],[Month]])</f>
        <v>59455.2336</v>
      </c>
      <c r="K75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59455.2336</v>
      </c>
      <c r="N7548">
        <f>Table1_2[[#This Row],[Value]]*2.5</f>
        <v>12955</v>
      </c>
    </row>
    <row r="7549" spans="1:14" x14ac:dyDescent="0.25">
      <c r="A7549" s="1" t="s">
        <v>6</v>
      </c>
      <c r="B7549" s="1" t="s">
        <v>39</v>
      </c>
      <c r="C7549" s="1" t="s">
        <v>24</v>
      </c>
      <c r="D7549" s="1" t="s">
        <v>25</v>
      </c>
      <c r="E7549" s="1" t="s">
        <v>10</v>
      </c>
      <c r="F7549" s="1" t="s">
        <v>12</v>
      </c>
      <c r="G7549" s="1" t="s">
        <v>63</v>
      </c>
      <c r="H7549" s="1">
        <v>1</v>
      </c>
      <c r="I7549">
        <v>4746</v>
      </c>
      <c r="J7549" s="1">
        <f>SUMIFS(I:I,B:B,Table1_2[[#This Row],[Category Level 2]],D:D,Table1_2[[#This Row],[Brand]],E:E,Table1_2[[#This Row],[Region]],F:F,Table1_2[[#This Row],[Measure]],G:G,Table1_2[[#This Row],[Year]],H:H,"&lt;="&amp;Table1_2[[#This Row],[Month]])</f>
        <v>4746</v>
      </c>
      <c r="K75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58934.268799999998</v>
      </c>
      <c r="N7549">
        <f>Table1_2[[#This Row],[Value]]*2.5</f>
        <v>11865</v>
      </c>
    </row>
    <row r="7550" spans="1:14" x14ac:dyDescent="0.25">
      <c r="A7550" s="1" t="s">
        <v>6</v>
      </c>
      <c r="B7550" s="1" t="s">
        <v>39</v>
      </c>
      <c r="C7550" s="1" t="s">
        <v>24</v>
      </c>
      <c r="D7550" s="1" t="s">
        <v>25</v>
      </c>
      <c r="E7550" s="1" t="s">
        <v>10</v>
      </c>
      <c r="F7550" s="1" t="s">
        <v>12</v>
      </c>
      <c r="G7550" s="1" t="s">
        <v>63</v>
      </c>
      <c r="H7550" s="1">
        <v>2</v>
      </c>
      <c r="I7550">
        <v>4609</v>
      </c>
      <c r="J7550" s="1">
        <f>SUMIFS(I:I,B:B,Table1_2[[#This Row],[Category Level 2]],D:D,Table1_2[[#This Row],[Brand]],E:E,Table1_2[[#This Row],[Region]],F:F,Table1_2[[#This Row],[Measure]],G:G,Table1_2[[#This Row],[Year]],H:H,"&lt;="&amp;Table1_2[[#This Row],[Month]])</f>
        <v>9355</v>
      </c>
      <c r="K75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59675.268799999998</v>
      </c>
      <c r="N7550">
        <f>Table1_2[[#This Row],[Value]]*2.5</f>
        <v>11522.5</v>
      </c>
    </row>
    <row r="7551" spans="1:14" x14ac:dyDescent="0.25">
      <c r="A7551" s="1" t="s">
        <v>6</v>
      </c>
      <c r="B7551" s="1" t="s">
        <v>39</v>
      </c>
      <c r="C7551" s="1" t="s">
        <v>24</v>
      </c>
      <c r="D7551" s="1" t="s">
        <v>25</v>
      </c>
      <c r="E7551" s="1" t="s">
        <v>10</v>
      </c>
      <c r="F7551" s="1" t="s">
        <v>12</v>
      </c>
      <c r="G7551" s="1" t="s">
        <v>63</v>
      </c>
      <c r="H7551" s="1">
        <v>3</v>
      </c>
      <c r="I7551">
        <v>4988</v>
      </c>
      <c r="J7551" s="1">
        <f>SUMIFS(I:I,B:B,Table1_2[[#This Row],[Category Level 2]],D:D,Table1_2[[#This Row],[Brand]],E:E,Table1_2[[#This Row],[Region]],F:F,Table1_2[[#This Row],[Measure]],G:G,Table1_2[[#This Row],[Year]],H:H,"&lt;="&amp;Table1_2[[#This Row],[Month]])</f>
        <v>14343</v>
      </c>
      <c r="K75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59705.268799999998</v>
      </c>
      <c r="N7551">
        <f>Table1_2[[#This Row],[Value]]*2.5</f>
        <v>12470</v>
      </c>
    </row>
    <row r="7552" spans="1:14" x14ac:dyDescent="0.25">
      <c r="A7552" s="1" t="s">
        <v>6</v>
      </c>
      <c r="B7552" s="1" t="s">
        <v>39</v>
      </c>
      <c r="C7552" s="1" t="s">
        <v>24</v>
      </c>
      <c r="D7552" s="1" t="s">
        <v>25</v>
      </c>
      <c r="E7552" s="1" t="s">
        <v>10</v>
      </c>
      <c r="F7552" s="1" t="s">
        <v>12</v>
      </c>
      <c r="G7552" s="1" t="s">
        <v>63</v>
      </c>
      <c r="H7552" s="1">
        <v>4</v>
      </c>
      <c r="I7552">
        <v>4111.7327999999998</v>
      </c>
      <c r="J7552" s="1">
        <f>SUMIFS(I:I,B:B,Table1_2[[#This Row],[Category Level 2]],D:D,Table1_2[[#This Row],[Brand]],E:E,Table1_2[[#This Row],[Region]],F:F,Table1_2[[#This Row],[Measure]],G:G,Table1_2[[#This Row],[Year]],H:H,"&lt;="&amp;Table1_2[[#This Row],[Month]])</f>
        <v>18454.732799999998</v>
      </c>
      <c r="K75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59053.001599999996</v>
      </c>
      <c r="N7552">
        <f>Table1_2[[#This Row],[Value]]*2.5</f>
        <v>10279.331999999999</v>
      </c>
    </row>
    <row r="7553" spans="1:14" x14ac:dyDescent="0.25">
      <c r="A7553" s="1" t="s">
        <v>6</v>
      </c>
      <c r="B7553" s="1" t="s">
        <v>39</v>
      </c>
      <c r="C7553" s="1" t="s">
        <v>24</v>
      </c>
      <c r="D7553" s="1" t="s">
        <v>25</v>
      </c>
      <c r="E7553" s="1" t="s">
        <v>10</v>
      </c>
      <c r="F7553" s="1" t="s">
        <v>12</v>
      </c>
      <c r="G7553" s="1" t="s">
        <v>63</v>
      </c>
      <c r="H7553" s="1">
        <v>5</v>
      </c>
      <c r="I7553">
        <v>6310</v>
      </c>
      <c r="J7553" s="1">
        <f>SUMIFS(I:I,B:B,Table1_2[[#This Row],[Category Level 2]],D:D,Table1_2[[#This Row],[Brand]],E:E,Table1_2[[#This Row],[Region]],F:F,Table1_2[[#This Row],[Measure]],G:G,Table1_2[[#This Row],[Year]],H:H,"&lt;="&amp;Table1_2[[#This Row],[Month]])</f>
        <v>24764.732799999998</v>
      </c>
      <c r="K75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60193.732799999998</v>
      </c>
      <c r="N7553">
        <f>Table1_2[[#This Row],[Value]]*2.5</f>
        <v>15775</v>
      </c>
    </row>
    <row r="7554" spans="1:14" x14ac:dyDescent="0.25">
      <c r="A7554" s="1" t="s">
        <v>6</v>
      </c>
      <c r="B7554" s="1" t="s">
        <v>39</v>
      </c>
      <c r="C7554" s="1" t="s">
        <v>24</v>
      </c>
      <c r="D7554" s="1" t="s">
        <v>25</v>
      </c>
      <c r="E7554" s="1" t="s">
        <v>10</v>
      </c>
      <c r="F7554" s="1" t="s">
        <v>12</v>
      </c>
      <c r="G7554" s="1" t="s">
        <v>63</v>
      </c>
      <c r="H7554" s="1">
        <v>6</v>
      </c>
      <c r="I7554">
        <v>5181</v>
      </c>
      <c r="J7554" s="1">
        <f>SUMIFS(I:I,B:B,Table1_2[[#This Row],[Category Level 2]],D:D,Table1_2[[#This Row],[Brand]],E:E,Table1_2[[#This Row],[Region]],F:F,Table1_2[[#This Row],[Measure]],G:G,Table1_2[[#This Row],[Year]],H:H,"&lt;="&amp;Table1_2[[#This Row],[Month]])</f>
        <v>29945.732799999998</v>
      </c>
      <c r="K75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60706.732799999998</v>
      </c>
      <c r="N7554">
        <f>Table1_2[[#This Row],[Value]]*2.5</f>
        <v>12952.5</v>
      </c>
    </row>
    <row r="7555" spans="1:14" x14ac:dyDescent="0.25">
      <c r="A7555" s="1" t="s">
        <v>6</v>
      </c>
      <c r="B7555" s="1" t="s">
        <v>39</v>
      </c>
      <c r="C7555" s="1" t="s">
        <v>24</v>
      </c>
      <c r="D7555" s="1" t="s">
        <v>25</v>
      </c>
      <c r="E7555" s="1" t="s">
        <v>10</v>
      </c>
      <c r="F7555" s="1" t="s">
        <v>12</v>
      </c>
      <c r="G7555" s="1" t="s">
        <v>63</v>
      </c>
      <c r="H7555" s="1">
        <v>7</v>
      </c>
      <c r="I7555">
        <v>5637</v>
      </c>
      <c r="J7555" s="1">
        <f>SUMIFS(I:I,B:B,Table1_2[[#This Row],[Category Level 2]],D:D,Table1_2[[#This Row],[Brand]],E:E,Table1_2[[#This Row],[Region]],F:F,Table1_2[[#This Row],[Measure]],G:G,Table1_2[[#This Row],[Year]],H:H,"&lt;="&amp;Table1_2[[#This Row],[Month]])</f>
        <v>35582.732799999998</v>
      </c>
      <c r="K75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61156.732799999998</v>
      </c>
      <c r="N7555">
        <f>Table1_2[[#This Row],[Value]]*2.5</f>
        <v>14092.5</v>
      </c>
    </row>
    <row r="7556" spans="1:14" x14ac:dyDescent="0.25">
      <c r="A7556" s="1" t="s">
        <v>6</v>
      </c>
      <c r="B7556" s="1" t="s">
        <v>39</v>
      </c>
      <c r="C7556" s="1" t="s">
        <v>24</v>
      </c>
      <c r="D7556" s="1" t="s">
        <v>25</v>
      </c>
      <c r="E7556" s="1" t="s">
        <v>10</v>
      </c>
      <c r="F7556" s="1" t="s">
        <v>12</v>
      </c>
      <c r="G7556" s="1" t="s">
        <v>63</v>
      </c>
      <c r="H7556" s="1">
        <v>8</v>
      </c>
      <c r="I7556">
        <v>4582.1711999999998</v>
      </c>
      <c r="J7556" s="1">
        <f>SUMIFS(I:I,B:B,Table1_2[[#This Row],[Category Level 2]],D:D,Table1_2[[#This Row],[Brand]],E:E,Table1_2[[#This Row],[Region]],F:F,Table1_2[[#This Row],[Measure]],G:G,Table1_2[[#This Row],[Year]],H:H,"&lt;="&amp;Table1_2[[#This Row],[Month]])</f>
        <v>40164.903999999995</v>
      </c>
      <c r="K75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60806.903999999995</v>
      </c>
      <c r="N7556">
        <f>Table1_2[[#This Row],[Value]]*2.5</f>
        <v>11455.428</v>
      </c>
    </row>
    <row r="7557" spans="1:14" x14ac:dyDescent="0.25">
      <c r="A7557" s="1" t="s">
        <v>6</v>
      </c>
      <c r="B7557" s="1" t="s">
        <v>39</v>
      </c>
      <c r="C7557" s="1" t="s">
        <v>24</v>
      </c>
      <c r="D7557" s="1" t="s">
        <v>25</v>
      </c>
      <c r="E7557" s="1" t="s">
        <v>10</v>
      </c>
      <c r="F7557" s="1" t="s">
        <v>12</v>
      </c>
      <c r="G7557" s="1" t="s">
        <v>63</v>
      </c>
      <c r="H7557" s="1">
        <v>9</v>
      </c>
      <c r="I7557">
        <v>4758</v>
      </c>
      <c r="J7557" s="1">
        <f>SUMIFS(I:I,B:B,Table1_2[[#This Row],[Category Level 2]],D:D,Table1_2[[#This Row],[Brand]],E:E,Table1_2[[#This Row],[Region]],F:F,Table1_2[[#This Row],[Measure]],G:G,Table1_2[[#This Row],[Year]],H:H,"&lt;="&amp;Table1_2[[#This Row],[Month]])</f>
        <v>44922.903999999995</v>
      </c>
      <c r="K75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60825.903999999995</v>
      </c>
      <c r="N7557">
        <f>Table1_2[[#This Row],[Value]]*2.5</f>
        <v>11895</v>
      </c>
    </row>
    <row r="7558" spans="1:14" x14ac:dyDescent="0.25">
      <c r="A7558" s="1" t="s">
        <v>6</v>
      </c>
      <c r="B7558" s="1" t="s">
        <v>39</v>
      </c>
      <c r="C7558" s="1" t="s">
        <v>24</v>
      </c>
      <c r="D7558" s="1" t="s">
        <v>25</v>
      </c>
      <c r="E7558" s="1" t="s">
        <v>10</v>
      </c>
      <c r="F7558" s="1" t="s">
        <v>12</v>
      </c>
      <c r="G7558" s="1" t="s">
        <v>63</v>
      </c>
      <c r="H7558" s="1">
        <v>10</v>
      </c>
      <c r="I7558">
        <v>4470</v>
      </c>
      <c r="J7558" s="1">
        <f>SUMIFS(I:I,B:B,Table1_2[[#This Row],[Category Level 2]],D:D,Table1_2[[#This Row],[Brand]],E:E,Table1_2[[#This Row],[Region]],F:F,Table1_2[[#This Row],[Measure]],G:G,Table1_2[[#This Row],[Year]],H:H,"&lt;="&amp;Table1_2[[#This Row],[Month]])</f>
        <v>49392.903999999995</v>
      </c>
      <c r="K75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59636.903999999995</v>
      </c>
      <c r="N7558">
        <f>Table1_2[[#This Row],[Value]]*2.5</f>
        <v>11175</v>
      </c>
    </row>
    <row r="7559" spans="1:14" x14ac:dyDescent="0.25">
      <c r="A7559" s="1" t="s">
        <v>6</v>
      </c>
      <c r="B7559" s="1" t="s">
        <v>39</v>
      </c>
      <c r="C7559" s="1" t="s">
        <v>24</v>
      </c>
      <c r="D7559" s="1" t="s">
        <v>25</v>
      </c>
      <c r="E7559" s="1" t="s">
        <v>10</v>
      </c>
      <c r="F7559" s="1" t="s">
        <v>12</v>
      </c>
      <c r="G7559" s="1" t="s">
        <v>63</v>
      </c>
      <c r="H7559" s="1">
        <v>11</v>
      </c>
      <c r="I7559">
        <v>4280</v>
      </c>
      <c r="J7559" s="1">
        <f>SUMIFS(I:I,B:B,Table1_2[[#This Row],[Category Level 2]],D:D,Table1_2[[#This Row],[Brand]],E:E,Table1_2[[#This Row],[Region]],F:F,Table1_2[[#This Row],[Measure]],G:G,Table1_2[[#This Row],[Year]],H:H,"&lt;="&amp;Table1_2[[#This Row],[Month]])</f>
        <v>53672.903999999995</v>
      </c>
      <c r="K75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58854.903999999995</v>
      </c>
      <c r="N7559">
        <f>Table1_2[[#This Row],[Value]]*2.5</f>
        <v>10700</v>
      </c>
    </row>
    <row r="7560" spans="1:14" x14ac:dyDescent="0.25">
      <c r="A7560" s="1" t="s">
        <v>6</v>
      </c>
      <c r="B7560" s="1" t="s">
        <v>39</v>
      </c>
      <c r="C7560" s="1" t="s">
        <v>24</v>
      </c>
      <c r="D7560" s="1" t="s">
        <v>25</v>
      </c>
      <c r="E7560" s="1" t="s">
        <v>10</v>
      </c>
      <c r="F7560" s="1" t="s">
        <v>12</v>
      </c>
      <c r="G7560" s="1" t="s">
        <v>63</v>
      </c>
      <c r="H7560" s="1">
        <v>12</v>
      </c>
      <c r="I7560">
        <v>3975</v>
      </c>
      <c r="J7560" s="1">
        <f>SUMIFS(I:I,B:B,Table1_2[[#This Row],[Category Level 2]],D:D,Table1_2[[#This Row],[Brand]],E:E,Table1_2[[#This Row],[Region]],F:F,Table1_2[[#This Row],[Measure]],G:G,Table1_2[[#This Row],[Year]],H:H,"&lt;="&amp;Table1_2[[#This Row],[Month]])</f>
        <v>57647.903999999995</v>
      </c>
      <c r="K75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57647.903999999995</v>
      </c>
      <c r="N7560">
        <f>Table1_2[[#This Row],[Value]]*2.5</f>
        <v>9937.5</v>
      </c>
    </row>
    <row r="7561" spans="1:14" x14ac:dyDescent="0.25">
      <c r="A7561" s="1" t="s">
        <v>6</v>
      </c>
      <c r="B7561" s="1" t="s">
        <v>39</v>
      </c>
      <c r="C7561" s="1" t="s">
        <v>24</v>
      </c>
      <c r="D7561" s="1" t="s">
        <v>25</v>
      </c>
      <c r="E7561" s="1" t="s">
        <v>10</v>
      </c>
      <c r="F7561" s="1" t="s">
        <v>12</v>
      </c>
      <c r="G7561" s="1" t="s">
        <v>64</v>
      </c>
      <c r="H7561" s="1">
        <v>1</v>
      </c>
      <c r="I7561">
        <v>4344</v>
      </c>
      <c r="J7561" s="1">
        <f>SUMIFS(I:I,B:B,Table1_2[[#This Row],[Category Level 2]],D:D,Table1_2[[#This Row],[Brand]],E:E,Table1_2[[#This Row],[Region]],F:F,Table1_2[[#This Row],[Measure]],G:G,Table1_2[[#This Row],[Year]],H:H,"&lt;="&amp;Table1_2[[#This Row],[Month]])</f>
        <v>4344</v>
      </c>
      <c r="K75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57245.903999999995</v>
      </c>
      <c r="N7561">
        <f>Table1_2[[#This Row],[Value]]*2.5</f>
        <v>10860</v>
      </c>
    </row>
    <row r="7562" spans="1:14" x14ac:dyDescent="0.25">
      <c r="A7562" s="1" t="s">
        <v>6</v>
      </c>
      <c r="B7562" s="1" t="s">
        <v>39</v>
      </c>
      <c r="C7562" s="1" t="s">
        <v>24</v>
      </c>
      <c r="D7562" s="1" t="s">
        <v>25</v>
      </c>
      <c r="E7562" s="1" t="s">
        <v>10</v>
      </c>
      <c r="F7562" s="1" t="s">
        <v>12</v>
      </c>
      <c r="G7562" s="1" t="s">
        <v>64</v>
      </c>
      <c r="H7562" s="1">
        <v>2</v>
      </c>
      <c r="I7562">
        <v>4287</v>
      </c>
      <c r="J7562" s="1">
        <f>SUMIFS(I:I,B:B,Table1_2[[#This Row],[Category Level 2]],D:D,Table1_2[[#This Row],[Brand]],E:E,Table1_2[[#This Row],[Region]],F:F,Table1_2[[#This Row],[Measure]],G:G,Table1_2[[#This Row],[Year]],H:H,"&lt;="&amp;Table1_2[[#This Row],[Month]])</f>
        <v>8631</v>
      </c>
      <c r="K75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56923.903999999995</v>
      </c>
      <c r="N7562">
        <f>Table1_2[[#This Row],[Value]]*2.5</f>
        <v>10717.5</v>
      </c>
    </row>
    <row r="7563" spans="1:14" x14ac:dyDescent="0.25">
      <c r="A7563" s="1" t="s">
        <v>6</v>
      </c>
      <c r="B7563" s="1" t="s">
        <v>39</v>
      </c>
      <c r="C7563" s="1" t="s">
        <v>24</v>
      </c>
      <c r="D7563" s="1" t="s">
        <v>25</v>
      </c>
      <c r="E7563" s="1" t="s">
        <v>10</v>
      </c>
      <c r="F7563" s="1" t="s">
        <v>12</v>
      </c>
      <c r="G7563" s="1" t="s">
        <v>64</v>
      </c>
      <c r="H7563" s="1">
        <v>3</v>
      </c>
      <c r="I7563">
        <v>5129.9759999999997</v>
      </c>
      <c r="J7563" s="1">
        <f>SUMIFS(I:I,B:B,Table1_2[[#This Row],[Category Level 2]],D:D,Table1_2[[#This Row],[Brand]],E:E,Table1_2[[#This Row],[Region]],F:F,Table1_2[[#This Row],[Measure]],G:G,Table1_2[[#This Row],[Year]],H:H,"&lt;="&amp;Table1_2[[#This Row],[Month]])</f>
        <v>13760.975999999999</v>
      </c>
      <c r="K75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57065.87999999999</v>
      </c>
      <c r="N7563">
        <f>Table1_2[[#This Row],[Value]]*2.5</f>
        <v>12824.939999999999</v>
      </c>
    </row>
    <row r="7564" spans="1:14" x14ac:dyDescent="0.25">
      <c r="A7564" s="1" t="s">
        <v>6</v>
      </c>
      <c r="B7564" s="1" t="s">
        <v>39</v>
      </c>
      <c r="C7564" s="1" t="s">
        <v>24</v>
      </c>
      <c r="D7564" s="1" t="s">
        <v>25</v>
      </c>
      <c r="E7564" s="1" t="s">
        <v>10</v>
      </c>
      <c r="F7564" s="1" t="s">
        <v>12</v>
      </c>
      <c r="G7564" s="1" t="s">
        <v>64</v>
      </c>
      <c r="H7564" s="1">
        <v>4</v>
      </c>
      <c r="I7564">
        <v>4812</v>
      </c>
      <c r="J7564" s="1">
        <f>SUMIFS(I:I,B:B,Table1_2[[#This Row],[Category Level 2]],D:D,Table1_2[[#This Row],[Brand]],E:E,Table1_2[[#This Row],[Region]],F:F,Table1_2[[#This Row],[Measure]],G:G,Table1_2[[#This Row],[Year]],H:H,"&lt;="&amp;Table1_2[[#This Row],[Month]])</f>
        <v>18572.975999999999</v>
      </c>
      <c r="K75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57766.147199999992</v>
      </c>
      <c r="N7564">
        <f>Table1_2[[#This Row],[Value]]*2.5</f>
        <v>12030</v>
      </c>
    </row>
    <row r="7565" spans="1:14" x14ac:dyDescent="0.25">
      <c r="A7565" s="1" t="s">
        <v>6</v>
      </c>
      <c r="B7565" s="1" t="s">
        <v>39</v>
      </c>
      <c r="C7565" s="1" t="s">
        <v>24</v>
      </c>
      <c r="D7565" s="1" t="s">
        <v>25</v>
      </c>
      <c r="E7565" s="1" t="s">
        <v>10</v>
      </c>
      <c r="F7565" s="1" t="s">
        <v>12</v>
      </c>
      <c r="G7565" s="1" t="s">
        <v>64</v>
      </c>
      <c r="H7565" s="1">
        <v>5</v>
      </c>
      <c r="I7565">
        <v>4039</v>
      </c>
      <c r="J7565" s="1">
        <f>SUMIFS(I:I,B:B,Table1_2[[#This Row],[Category Level 2]],D:D,Table1_2[[#This Row],[Brand]],E:E,Table1_2[[#This Row],[Region]],F:F,Table1_2[[#This Row],[Measure]],G:G,Table1_2[[#This Row],[Year]],H:H,"&lt;="&amp;Table1_2[[#This Row],[Month]])</f>
        <v>22611.975999999999</v>
      </c>
      <c r="K75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55495.147199999992</v>
      </c>
      <c r="N7565">
        <f>Table1_2[[#This Row],[Value]]*2.5</f>
        <v>10097.5</v>
      </c>
    </row>
    <row r="7566" spans="1:14" x14ac:dyDescent="0.25">
      <c r="A7566" s="1" t="s">
        <v>6</v>
      </c>
      <c r="B7566" s="1" t="s">
        <v>39</v>
      </c>
      <c r="C7566" s="1" t="s">
        <v>24</v>
      </c>
      <c r="D7566" s="1" t="s">
        <v>25</v>
      </c>
      <c r="E7566" s="1" t="s">
        <v>10</v>
      </c>
      <c r="F7566" s="1" t="s">
        <v>12</v>
      </c>
      <c r="G7566" s="1" t="s">
        <v>64</v>
      </c>
      <c r="H7566" s="1">
        <v>6</v>
      </c>
      <c r="I7566">
        <v>3945</v>
      </c>
      <c r="J7566" s="1">
        <f>SUMIFS(I:I,B:B,Table1_2[[#This Row],[Category Level 2]],D:D,Table1_2[[#This Row],[Brand]],E:E,Table1_2[[#This Row],[Region]],F:F,Table1_2[[#This Row],[Measure]],G:G,Table1_2[[#This Row],[Year]],H:H,"&lt;="&amp;Table1_2[[#This Row],[Month]])</f>
        <v>26556.975999999999</v>
      </c>
      <c r="K75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54259.147199999999</v>
      </c>
      <c r="N7566">
        <f>Table1_2[[#This Row],[Value]]*2.5</f>
        <v>9862.5</v>
      </c>
    </row>
    <row r="7567" spans="1:14" x14ac:dyDescent="0.25">
      <c r="A7567" s="1" t="s">
        <v>6</v>
      </c>
      <c r="B7567" s="1" t="s">
        <v>39</v>
      </c>
      <c r="C7567" s="1" t="s">
        <v>24</v>
      </c>
      <c r="D7567" s="1" t="s">
        <v>25</v>
      </c>
      <c r="E7567" s="1" t="s">
        <v>10</v>
      </c>
      <c r="F7567" s="1" t="s">
        <v>12</v>
      </c>
      <c r="G7567" s="1" t="s">
        <v>64</v>
      </c>
      <c r="H7567" s="1">
        <v>7</v>
      </c>
      <c r="I7567">
        <v>4293</v>
      </c>
      <c r="J7567" s="1">
        <f>SUMIFS(I:I,B:B,Table1_2[[#This Row],[Category Level 2]],D:D,Table1_2[[#This Row],[Brand]],E:E,Table1_2[[#This Row],[Region]],F:F,Table1_2[[#This Row],[Measure]],G:G,Table1_2[[#This Row],[Year]],H:H,"&lt;="&amp;Table1_2[[#This Row],[Month]])</f>
        <v>30849.975999999999</v>
      </c>
      <c r="K75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52915.147199999999</v>
      </c>
      <c r="N7567">
        <f>Table1_2[[#This Row],[Value]]*2.5</f>
        <v>10732.5</v>
      </c>
    </row>
    <row r="7568" spans="1:14" x14ac:dyDescent="0.25">
      <c r="A7568" s="1" t="s">
        <v>6</v>
      </c>
      <c r="B7568" s="1" t="s">
        <v>39</v>
      </c>
      <c r="C7568" s="1" t="s">
        <v>24</v>
      </c>
      <c r="D7568" s="1" t="s">
        <v>25</v>
      </c>
      <c r="E7568" s="1" t="s">
        <v>10</v>
      </c>
      <c r="F7568" s="1" t="s">
        <v>12</v>
      </c>
      <c r="G7568" s="1" t="s">
        <v>64</v>
      </c>
      <c r="H7568" s="1">
        <v>8</v>
      </c>
      <c r="I7568">
        <v>4305</v>
      </c>
      <c r="J7568" s="1">
        <f>SUMIFS(I:I,B:B,Table1_2[[#This Row],[Category Level 2]],D:D,Table1_2[[#This Row],[Brand]],E:E,Table1_2[[#This Row],[Region]],F:F,Table1_2[[#This Row],[Measure]],G:G,Table1_2[[#This Row],[Year]],H:H,"&lt;="&amp;Table1_2[[#This Row],[Month]])</f>
        <v>35154.975999999995</v>
      </c>
      <c r="K75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52637.975999999995</v>
      </c>
      <c r="N7568">
        <f>Table1_2[[#This Row],[Value]]*2.5</f>
        <v>10762.5</v>
      </c>
    </row>
    <row r="7569" spans="1:14" x14ac:dyDescent="0.25">
      <c r="A7569" s="1" t="s">
        <v>6</v>
      </c>
      <c r="B7569" s="1" t="s">
        <v>39</v>
      </c>
      <c r="C7569" s="1" t="s">
        <v>24</v>
      </c>
      <c r="D7569" s="1" t="s">
        <v>25</v>
      </c>
      <c r="E7569" s="1" t="s">
        <v>10</v>
      </c>
      <c r="F7569" s="1" t="s">
        <v>12</v>
      </c>
      <c r="G7569" s="1" t="s">
        <v>64</v>
      </c>
      <c r="H7569" s="1">
        <v>9</v>
      </c>
      <c r="I7569">
        <v>4283</v>
      </c>
      <c r="J7569" s="1">
        <f>SUMIFS(I:I,B:B,Table1_2[[#This Row],[Category Level 2]],D:D,Table1_2[[#This Row],[Brand]],E:E,Table1_2[[#This Row],[Region]],F:F,Table1_2[[#This Row],[Measure]],G:G,Table1_2[[#This Row],[Year]],H:H,"&lt;="&amp;Table1_2[[#This Row],[Month]])</f>
        <v>39437.975999999995</v>
      </c>
      <c r="K75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52162.975999999995</v>
      </c>
      <c r="N7569">
        <f>Table1_2[[#This Row],[Value]]*2.5</f>
        <v>10707.5</v>
      </c>
    </row>
    <row r="7570" spans="1:14" x14ac:dyDescent="0.25">
      <c r="A7570" s="1" t="s">
        <v>6</v>
      </c>
      <c r="B7570" s="1" t="s">
        <v>39</v>
      </c>
      <c r="C7570" s="1" t="s">
        <v>24</v>
      </c>
      <c r="D7570" s="1" t="s">
        <v>25</v>
      </c>
      <c r="E7570" s="1" t="s">
        <v>10</v>
      </c>
      <c r="F7570" s="1" t="s">
        <v>12</v>
      </c>
      <c r="G7570" s="1" t="s">
        <v>64</v>
      </c>
      <c r="H7570" s="1">
        <v>10</v>
      </c>
      <c r="I7570">
        <v>4400</v>
      </c>
      <c r="J7570" s="1">
        <f>SUMIFS(I:I,B:B,Table1_2[[#This Row],[Category Level 2]],D:D,Table1_2[[#This Row],[Brand]],E:E,Table1_2[[#This Row],[Region]],F:F,Table1_2[[#This Row],[Measure]],G:G,Table1_2[[#This Row],[Year]],H:H,"&lt;="&amp;Table1_2[[#This Row],[Month]])</f>
        <v>43837.975999999995</v>
      </c>
      <c r="K75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52092.975999999995</v>
      </c>
      <c r="N7570">
        <f>Table1_2[[#This Row],[Value]]*2.5</f>
        <v>11000</v>
      </c>
    </row>
    <row r="7571" spans="1:14" x14ac:dyDescent="0.25">
      <c r="A7571" s="1" t="s">
        <v>6</v>
      </c>
      <c r="B7571" s="1" t="s">
        <v>39</v>
      </c>
      <c r="C7571" s="1" t="s">
        <v>24</v>
      </c>
      <c r="D7571" s="1" t="s">
        <v>25</v>
      </c>
      <c r="E7571" s="1" t="s">
        <v>10</v>
      </c>
      <c r="F7571" s="1" t="s">
        <v>12</v>
      </c>
      <c r="G7571" s="1" t="s">
        <v>64</v>
      </c>
      <c r="H7571" s="1">
        <v>11</v>
      </c>
      <c r="I7571">
        <v>3273</v>
      </c>
      <c r="J7571" s="1">
        <f>SUMIFS(I:I,B:B,Table1_2[[#This Row],[Category Level 2]],D:D,Table1_2[[#This Row],[Brand]],E:E,Table1_2[[#This Row],[Region]],F:F,Table1_2[[#This Row],[Measure]],G:G,Table1_2[[#This Row],[Year]],H:H,"&lt;="&amp;Table1_2[[#This Row],[Month]])</f>
        <v>47110.975999999995</v>
      </c>
      <c r="K75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51085.975999999995</v>
      </c>
      <c r="N7571">
        <f>Table1_2[[#This Row],[Value]]*2.5</f>
        <v>8182.5</v>
      </c>
    </row>
    <row r="7572" spans="1:14" x14ac:dyDescent="0.25">
      <c r="A7572" s="1" t="s">
        <v>6</v>
      </c>
      <c r="B7572" s="1" t="s">
        <v>39</v>
      </c>
      <c r="C7572" s="1" t="s">
        <v>24</v>
      </c>
      <c r="D7572" s="1" t="s">
        <v>25</v>
      </c>
      <c r="E7572" s="1" t="s">
        <v>10</v>
      </c>
      <c r="F7572" s="1" t="s">
        <v>12</v>
      </c>
      <c r="G7572" s="1" t="s">
        <v>64</v>
      </c>
      <c r="H7572" s="1">
        <v>12</v>
      </c>
      <c r="I7572">
        <v>4460.28</v>
      </c>
      <c r="J7572" s="1">
        <f>SUMIFS(I:I,B:B,Table1_2[[#This Row],[Category Level 2]],D:D,Table1_2[[#This Row],[Brand]],E:E,Table1_2[[#This Row],[Region]],F:F,Table1_2[[#This Row],[Measure]],G:G,Table1_2[[#This Row],[Year]],H:H,"&lt;="&amp;Table1_2[[#This Row],[Month]])</f>
        <v>51571.255999999994</v>
      </c>
      <c r="K75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51571.255999999994</v>
      </c>
      <c r="N7572">
        <f>Table1_2[[#This Row],[Value]]*2.5</f>
        <v>11150.699999999999</v>
      </c>
    </row>
    <row r="7573" spans="1:14" x14ac:dyDescent="0.25">
      <c r="A7573" s="1" t="s">
        <v>6</v>
      </c>
      <c r="B7573" s="1" t="s">
        <v>39</v>
      </c>
      <c r="C7573" s="1" t="s">
        <v>24</v>
      </c>
      <c r="D7573" s="1" t="s">
        <v>25</v>
      </c>
      <c r="E7573" s="1" t="s">
        <v>10</v>
      </c>
      <c r="F7573" s="1" t="s">
        <v>12</v>
      </c>
      <c r="G7573" s="1" t="s">
        <v>65</v>
      </c>
      <c r="H7573" s="1">
        <v>1</v>
      </c>
      <c r="I7573">
        <v>4193.4447999999993</v>
      </c>
      <c r="J7573" s="1">
        <f>SUMIFS(I:I,B:B,Table1_2[[#This Row],[Category Level 2]],D:D,Table1_2[[#This Row],[Brand]],E:E,Table1_2[[#This Row],[Region]],F:F,Table1_2[[#This Row],[Measure]],G:G,Table1_2[[#This Row],[Year]],H:H,"&lt;="&amp;Table1_2[[#This Row],[Month]])</f>
        <v>4193.4447999999993</v>
      </c>
      <c r="K75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51420.700799999991</v>
      </c>
      <c r="N7573">
        <f>Table1_2[[#This Row],[Value]]*2.5</f>
        <v>10483.611999999997</v>
      </c>
    </row>
    <row r="7574" spans="1:14" x14ac:dyDescent="0.25">
      <c r="A7574" s="1" t="s">
        <v>6</v>
      </c>
      <c r="B7574" s="1" t="s">
        <v>39</v>
      </c>
      <c r="C7574" s="1" t="s">
        <v>24</v>
      </c>
      <c r="D7574" s="1" t="s">
        <v>25</v>
      </c>
      <c r="E7574" s="1" t="s">
        <v>10</v>
      </c>
      <c r="F7574" s="1" t="s">
        <v>12</v>
      </c>
      <c r="G7574" s="1" t="s">
        <v>65</v>
      </c>
      <c r="H7574" s="1">
        <v>2</v>
      </c>
      <c r="I7574">
        <v>4503.2448000000004</v>
      </c>
      <c r="J7574" s="1">
        <f>SUMIFS(I:I,B:B,Table1_2[[#This Row],[Category Level 2]],D:D,Table1_2[[#This Row],[Brand]],E:E,Table1_2[[#This Row],[Region]],F:F,Table1_2[[#This Row],[Measure]],G:G,Table1_2[[#This Row],[Year]],H:H,"&lt;="&amp;Table1_2[[#This Row],[Month]])</f>
        <v>8696.6895999999997</v>
      </c>
      <c r="K75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51636.945599999992</v>
      </c>
      <c r="N7574">
        <f>Table1_2[[#This Row],[Value]]*2.5</f>
        <v>11258.112000000001</v>
      </c>
    </row>
    <row r="7575" spans="1:14" x14ac:dyDescent="0.25">
      <c r="A7575" s="1" t="s">
        <v>6</v>
      </c>
      <c r="B7575" s="1" t="s">
        <v>39</v>
      </c>
      <c r="C7575" s="1" t="s">
        <v>24</v>
      </c>
      <c r="D7575" s="1" t="s">
        <v>25</v>
      </c>
      <c r="E7575" s="1" t="s">
        <v>10</v>
      </c>
      <c r="F7575" s="1" t="s">
        <v>12</v>
      </c>
      <c r="G7575" s="1" t="s">
        <v>65</v>
      </c>
      <c r="H7575" s="1">
        <v>3</v>
      </c>
      <c r="I7575">
        <v>5861.24</v>
      </c>
      <c r="J7575" s="1">
        <f>SUMIFS(I:I,B:B,Table1_2[[#This Row],[Category Level 2]],D:D,Table1_2[[#This Row],[Brand]],E:E,Table1_2[[#This Row],[Region]],F:F,Table1_2[[#This Row],[Measure]],G:G,Table1_2[[#This Row],[Year]],H:H,"&lt;="&amp;Table1_2[[#This Row],[Month]])</f>
        <v>14557.929599999999</v>
      </c>
      <c r="K75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52368.209600000002</v>
      </c>
      <c r="N7575">
        <f>Table1_2[[#This Row],[Value]]*2.5</f>
        <v>14653.099999999999</v>
      </c>
    </row>
    <row r="7576" spans="1:14" x14ac:dyDescent="0.25">
      <c r="A7576" s="1" t="s">
        <v>6</v>
      </c>
      <c r="B7576" s="1" t="s">
        <v>39</v>
      </c>
      <c r="C7576" s="1" t="s">
        <v>24</v>
      </c>
      <c r="D7576" s="1" t="s">
        <v>25</v>
      </c>
      <c r="E7576" s="1" t="s">
        <v>10</v>
      </c>
      <c r="F7576" s="1" t="s">
        <v>12</v>
      </c>
      <c r="G7576" s="1" t="s">
        <v>65</v>
      </c>
      <c r="H7576" s="1">
        <v>4</v>
      </c>
      <c r="I7576">
        <v>5003.4560000000001</v>
      </c>
      <c r="J7576" s="1">
        <f>SUMIFS(I:I,B:B,Table1_2[[#This Row],[Category Level 2]],D:D,Table1_2[[#This Row],[Brand]],E:E,Table1_2[[#This Row],[Region]],F:F,Table1_2[[#This Row],[Measure]],G:G,Table1_2[[#This Row],[Year]],H:H,"&lt;="&amp;Table1_2[[#This Row],[Month]])</f>
        <v>19561.385600000001</v>
      </c>
      <c r="K75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52559.6656</v>
      </c>
      <c r="N7576">
        <f>Table1_2[[#This Row],[Value]]*2.5</f>
        <v>12508.64</v>
      </c>
    </row>
    <row r="7577" spans="1:14" x14ac:dyDescent="0.25">
      <c r="A7577" s="1" t="s">
        <v>6</v>
      </c>
      <c r="B7577" s="1" t="s">
        <v>39</v>
      </c>
      <c r="C7577" s="1" t="s">
        <v>24</v>
      </c>
      <c r="D7577" s="1" t="s">
        <v>25</v>
      </c>
      <c r="E7577" s="1" t="s">
        <v>10</v>
      </c>
      <c r="F7577" s="1" t="s">
        <v>12</v>
      </c>
      <c r="G7577" s="1" t="s">
        <v>65</v>
      </c>
      <c r="H7577" s="1">
        <v>5</v>
      </c>
      <c r="I7577">
        <v>5029.2528000000002</v>
      </c>
      <c r="J7577" s="1">
        <f>SUMIFS(I:I,B:B,Table1_2[[#This Row],[Category Level 2]],D:D,Table1_2[[#This Row],[Brand]],E:E,Table1_2[[#This Row],[Region]],F:F,Table1_2[[#This Row],[Measure]],G:G,Table1_2[[#This Row],[Year]],H:H,"&lt;="&amp;Table1_2[[#This Row],[Month]])</f>
        <v>24590.638400000003</v>
      </c>
      <c r="K75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53549.918400000002</v>
      </c>
      <c r="N7577">
        <f>Table1_2[[#This Row],[Value]]*2.5</f>
        <v>12573.132000000001</v>
      </c>
    </row>
    <row r="7578" spans="1:14" x14ac:dyDescent="0.25">
      <c r="A7578" s="1" t="s">
        <v>6</v>
      </c>
      <c r="B7578" s="1" t="s">
        <v>39</v>
      </c>
      <c r="C7578" s="1" t="s">
        <v>24</v>
      </c>
      <c r="D7578" s="1" t="s">
        <v>25</v>
      </c>
      <c r="E7578" s="1" t="s">
        <v>10</v>
      </c>
      <c r="F7578" s="1" t="s">
        <v>12</v>
      </c>
      <c r="G7578" s="1" t="s">
        <v>65</v>
      </c>
      <c r="H7578" s="1">
        <v>6</v>
      </c>
      <c r="I7578">
        <v>5483.2943999999998</v>
      </c>
      <c r="J7578" s="1">
        <f>SUMIFS(I:I,B:B,Table1_2[[#This Row],[Category Level 2]],D:D,Table1_2[[#This Row],[Brand]],E:E,Table1_2[[#This Row],[Region]],F:F,Table1_2[[#This Row],[Measure]],G:G,Table1_2[[#This Row],[Year]],H:H,"&lt;="&amp;Table1_2[[#This Row],[Month]])</f>
        <v>30073.932800000002</v>
      </c>
      <c r="K75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55088.212800000001</v>
      </c>
      <c r="N7578">
        <f>Table1_2[[#This Row],[Value]]*2.5</f>
        <v>13708.235999999999</v>
      </c>
    </row>
    <row r="7579" spans="1:14" x14ac:dyDescent="0.25">
      <c r="A7579" s="1" t="s">
        <v>6</v>
      </c>
      <c r="B7579" s="1" t="s">
        <v>39</v>
      </c>
      <c r="C7579" s="1" t="s">
        <v>24</v>
      </c>
      <c r="D7579" s="1" t="s">
        <v>25</v>
      </c>
      <c r="E7579" s="1" t="s">
        <v>10</v>
      </c>
      <c r="F7579" s="1" t="s">
        <v>12</v>
      </c>
      <c r="G7579" s="1" t="s">
        <v>65</v>
      </c>
      <c r="H7579" s="1">
        <v>7</v>
      </c>
      <c r="I7579">
        <v>5525.0735999999997</v>
      </c>
      <c r="J7579" s="1">
        <f>SUMIFS(I:I,B:B,Table1_2[[#This Row],[Category Level 2]],D:D,Table1_2[[#This Row],[Brand]],E:E,Table1_2[[#This Row],[Region]],F:F,Table1_2[[#This Row],[Measure]],G:G,Table1_2[[#This Row],[Year]],H:H,"&lt;="&amp;Table1_2[[#This Row],[Month]])</f>
        <v>35599.006399999998</v>
      </c>
      <c r="K75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56320.286399999997</v>
      </c>
      <c r="N7579">
        <f>Table1_2[[#This Row],[Value]]*2.5</f>
        <v>13812.683999999999</v>
      </c>
    </row>
    <row r="7580" spans="1:14" x14ac:dyDescent="0.25">
      <c r="A7580" s="1" t="s">
        <v>6</v>
      </c>
      <c r="B7580" s="1" t="s">
        <v>39</v>
      </c>
      <c r="C7580" s="1" t="s">
        <v>24</v>
      </c>
      <c r="D7580" s="1" t="s">
        <v>25</v>
      </c>
      <c r="E7580" s="1" t="s">
        <v>10</v>
      </c>
      <c r="F7580" s="1" t="s">
        <v>12</v>
      </c>
      <c r="G7580" s="1" t="s">
        <v>65</v>
      </c>
      <c r="H7580" s="1">
        <v>8</v>
      </c>
      <c r="I7580">
        <v>4942.3631999999998</v>
      </c>
      <c r="J7580" s="1">
        <f>SUMIFS(I:I,B:B,Table1_2[[#This Row],[Category Level 2]],D:D,Table1_2[[#This Row],[Brand]],E:E,Table1_2[[#This Row],[Region]],F:F,Table1_2[[#This Row],[Measure]],G:G,Table1_2[[#This Row],[Year]],H:H,"&lt;="&amp;Table1_2[[#This Row],[Month]])</f>
        <v>40541.369599999998</v>
      </c>
      <c r="K75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56957.649599999997</v>
      </c>
      <c r="N7580">
        <f>Table1_2[[#This Row],[Value]]*2.5</f>
        <v>12355.907999999999</v>
      </c>
    </row>
    <row r="7581" spans="1:14" x14ac:dyDescent="0.25">
      <c r="A7581" s="1" t="s">
        <v>6</v>
      </c>
      <c r="B7581" s="1" t="s">
        <v>39</v>
      </c>
      <c r="C7581" s="1" t="s">
        <v>24</v>
      </c>
      <c r="D7581" s="1" t="s">
        <v>25</v>
      </c>
      <c r="E7581" s="1" t="s">
        <v>10</v>
      </c>
      <c r="F7581" s="1" t="s">
        <v>12</v>
      </c>
      <c r="G7581" s="1" t="s">
        <v>65</v>
      </c>
      <c r="H7581" s="1">
        <v>9</v>
      </c>
      <c r="I7581">
        <v>5204.7056000000002</v>
      </c>
      <c r="J7581" s="1">
        <f>SUMIFS(I:I,B:B,Table1_2[[#This Row],[Category Level 2]],D:D,Table1_2[[#This Row],[Brand]],E:E,Table1_2[[#This Row],[Region]],F:F,Table1_2[[#This Row],[Measure]],G:G,Table1_2[[#This Row],[Year]],H:H,"&lt;="&amp;Table1_2[[#This Row],[Month]])</f>
        <v>45746.075199999999</v>
      </c>
      <c r="K75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57879.355199999998</v>
      </c>
      <c r="N7581">
        <f>Table1_2[[#This Row],[Value]]*2.5</f>
        <v>13011.764000000001</v>
      </c>
    </row>
    <row r="7582" spans="1:14" x14ac:dyDescent="0.25">
      <c r="A7582" s="1" t="s">
        <v>6</v>
      </c>
      <c r="B7582" s="1" t="s">
        <v>39</v>
      </c>
      <c r="C7582" s="1" t="s">
        <v>24</v>
      </c>
      <c r="D7582" s="1" t="s">
        <v>25</v>
      </c>
      <c r="E7582" s="1" t="s">
        <v>10</v>
      </c>
      <c r="F7582" s="1" t="s">
        <v>12</v>
      </c>
      <c r="G7582" s="1" t="s">
        <v>65</v>
      </c>
      <c r="H7582" s="1">
        <v>10</v>
      </c>
      <c r="I7582">
        <v>5378.0879999999997</v>
      </c>
      <c r="J7582" s="1">
        <f>SUMIFS(I:I,B:B,Table1_2[[#This Row],[Category Level 2]],D:D,Table1_2[[#This Row],[Brand]],E:E,Table1_2[[#This Row],[Region]],F:F,Table1_2[[#This Row],[Measure]],G:G,Table1_2[[#This Row],[Year]],H:H,"&lt;="&amp;Table1_2[[#This Row],[Month]])</f>
        <v>51124.163199999995</v>
      </c>
      <c r="K75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58857.443199999994</v>
      </c>
      <c r="N7582">
        <f>Table1_2[[#This Row],[Value]]*2.5</f>
        <v>13445.22</v>
      </c>
    </row>
    <row r="7583" spans="1:14" x14ac:dyDescent="0.25">
      <c r="A7583" s="1" t="s">
        <v>6</v>
      </c>
      <c r="B7583" s="1" t="s">
        <v>39</v>
      </c>
      <c r="C7583" s="1" t="s">
        <v>24</v>
      </c>
      <c r="D7583" s="1" t="s">
        <v>25</v>
      </c>
      <c r="E7583" s="1" t="s">
        <v>10</v>
      </c>
      <c r="F7583" s="1" t="s">
        <v>12</v>
      </c>
      <c r="G7583" s="1" t="s">
        <v>65</v>
      </c>
      <c r="H7583" s="1">
        <v>11</v>
      </c>
      <c r="I7583">
        <v>5122.8912</v>
      </c>
      <c r="J7583" s="1">
        <f>SUMIFS(I:I,B:B,Table1_2[[#This Row],[Category Level 2]],D:D,Table1_2[[#This Row],[Brand]],E:E,Table1_2[[#This Row],[Region]],F:F,Table1_2[[#This Row],[Measure]],G:G,Table1_2[[#This Row],[Year]],H:H,"&lt;="&amp;Table1_2[[#This Row],[Month]])</f>
        <v>56247.054399999994</v>
      </c>
      <c r="K75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60707.334399999992</v>
      </c>
      <c r="N7583">
        <f>Table1_2[[#This Row],[Value]]*2.5</f>
        <v>12807.227999999999</v>
      </c>
    </row>
    <row r="7584" spans="1:14" x14ac:dyDescent="0.25">
      <c r="A7584" s="1" t="s">
        <v>6</v>
      </c>
      <c r="B7584" s="1" t="s">
        <v>39</v>
      </c>
      <c r="C7584" s="1" t="s">
        <v>24</v>
      </c>
      <c r="D7584" s="1" t="s">
        <v>25</v>
      </c>
      <c r="E7584" s="1" t="s">
        <v>10</v>
      </c>
      <c r="F7584" s="1" t="s">
        <v>12</v>
      </c>
      <c r="G7584" s="1" t="s">
        <v>65</v>
      </c>
      <c r="H7584" s="1">
        <v>12</v>
      </c>
      <c r="I7584">
        <v>5225.576</v>
      </c>
      <c r="J7584" s="1">
        <f>SUMIFS(I:I,B:B,Table1_2[[#This Row],[Category Level 2]],D:D,Table1_2[[#This Row],[Brand]],E:E,Table1_2[[#This Row],[Region]],F:F,Table1_2[[#This Row],[Measure]],G:G,Table1_2[[#This Row],[Year]],H:H,"&lt;="&amp;Table1_2[[#This Row],[Month]])</f>
        <v>61472.630399999995</v>
      </c>
      <c r="K75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61472.630399999995</v>
      </c>
      <c r="N7584">
        <f>Table1_2[[#This Row],[Value]]*2.5</f>
        <v>13063.94</v>
      </c>
    </row>
    <row r="7585" spans="1:14" x14ac:dyDescent="0.25">
      <c r="A7585" s="1" t="s">
        <v>6</v>
      </c>
      <c r="B7585" s="1" t="s">
        <v>39</v>
      </c>
      <c r="C7585" s="1" t="s">
        <v>24</v>
      </c>
      <c r="D7585" s="1" t="s">
        <v>25</v>
      </c>
      <c r="E7585" s="1" t="s">
        <v>10</v>
      </c>
      <c r="F7585" s="1" t="s">
        <v>12</v>
      </c>
      <c r="G7585" s="1" t="s">
        <v>66</v>
      </c>
      <c r="H7585" s="1">
        <v>1</v>
      </c>
      <c r="I7585">
        <v>5341.6143999999995</v>
      </c>
      <c r="J7585" s="1">
        <f>SUMIFS(I:I,B:B,Table1_2[[#This Row],[Category Level 2]],D:D,Table1_2[[#This Row],[Brand]],E:E,Table1_2[[#This Row],[Region]],F:F,Table1_2[[#This Row],[Measure]],G:G,Table1_2[[#This Row],[Year]],H:H,"&lt;="&amp;Table1_2[[#This Row],[Month]])</f>
        <v>5341.6143999999995</v>
      </c>
      <c r="K75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62620.799999999996</v>
      </c>
      <c r="N7585">
        <f>Table1_2[[#This Row],[Value]]*2.5</f>
        <v>13354.035999999998</v>
      </c>
    </row>
    <row r="7586" spans="1:14" x14ac:dyDescent="0.25">
      <c r="A7586" s="1" t="s">
        <v>6</v>
      </c>
      <c r="B7586" s="1" t="s">
        <v>39</v>
      </c>
      <c r="C7586" s="1" t="s">
        <v>24</v>
      </c>
      <c r="D7586" s="1" t="s">
        <v>25</v>
      </c>
      <c r="E7586" s="1" t="s">
        <v>10</v>
      </c>
      <c r="F7586" s="1" t="s">
        <v>12</v>
      </c>
      <c r="G7586" s="1" t="s">
        <v>66</v>
      </c>
      <c r="H7586" s="1">
        <v>2</v>
      </c>
      <c r="I7586">
        <v>4463.8959999999997</v>
      </c>
      <c r="J7586" s="1">
        <f>SUMIFS(I:I,B:B,Table1_2[[#This Row],[Category Level 2]],D:D,Table1_2[[#This Row],[Brand]],E:E,Table1_2[[#This Row],[Region]],F:F,Table1_2[[#This Row],[Measure]],G:G,Table1_2[[#This Row],[Year]],H:H,"&lt;="&amp;Table1_2[[#This Row],[Month]])</f>
        <v>9805.5103999999992</v>
      </c>
      <c r="K75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62581.451199999996</v>
      </c>
      <c r="N7586">
        <f>Table1_2[[#This Row],[Value]]*2.5</f>
        <v>11159.74</v>
      </c>
    </row>
    <row r="7587" spans="1:14" x14ac:dyDescent="0.25">
      <c r="A7587" s="1" t="s">
        <v>6</v>
      </c>
      <c r="B7587" s="1" t="s">
        <v>39</v>
      </c>
      <c r="C7587" s="1" t="s">
        <v>24</v>
      </c>
      <c r="D7587" s="1" t="s">
        <v>25</v>
      </c>
      <c r="E7587" s="1" t="s">
        <v>10</v>
      </c>
      <c r="F7587" s="1" t="s">
        <v>12</v>
      </c>
      <c r="G7587" s="1" t="s">
        <v>66</v>
      </c>
      <c r="H7587" s="1">
        <v>3</v>
      </c>
      <c r="I7587">
        <v>4991.4511999999995</v>
      </c>
      <c r="J7587" s="1">
        <f>SUMIFS(I:I,B:B,Table1_2[[#This Row],[Category Level 2]],D:D,Table1_2[[#This Row],[Brand]],E:E,Table1_2[[#This Row],[Region]],F:F,Table1_2[[#This Row],[Measure]],G:G,Table1_2[[#This Row],[Year]],H:H,"&lt;="&amp;Table1_2[[#This Row],[Month]])</f>
        <v>14796.961599999999</v>
      </c>
      <c r="K75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61711.662400000001</v>
      </c>
      <c r="N7587">
        <f>Table1_2[[#This Row],[Value]]*2.5</f>
        <v>12478.627999999999</v>
      </c>
    </row>
    <row r="7588" spans="1:14" x14ac:dyDescent="0.25">
      <c r="A7588" s="1" t="s">
        <v>6</v>
      </c>
      <c r="B7588" s="1" t="s">
        <v>39</v>
      </c>
      <c r="C7588" s="1" t="s">
        <v>24</v>
      </c>
      <c r="D7588" s="1" t="s">
        <v>25</v>
      </c>
      <c r="E7588" s="1" t="s">
        <v>10</v>
      </c>
      <c r="F7588" s="1" t="s">
        <v>12</v>
      </c>
      <c r="G7588" s="1" t="s">
        <v>66</v>
      </c>
      <c r="H7588" s="1">
        <v>4</v>
      </c>
      <c r="I7588">
        <v>4539.8127999999997</v>
      </c>
      <c r="J7588" s="1">
        <f>SUMIFS(I:I,B:B,Table1_2[[#This Row],[Category Level 2]],D:D,Table1_2[[#This Row],[Brand]],E:E,Table1_2[[#This Row],[Region]],F:F,Table1_2[[#This Row],[Measure]],G:G,Table1_2[[#This Row],[Year]],H:H,"&lt;="&amp;Table1_2[[#This Row],[Month]])</f>
        <v>19336.774399999998</v>
      </c>
      <c r="K75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61248.019199999995</v>
      </c>
      <c r="N7588">
        <f>Table1_2[[#This Row],[Value]]*2.5</f>
        <v>11349.531999999999</v>
      </c>
    </row>
    <row r="7589" spans="1:14" x14ac:dyDescent="0.25">
      <c r="A7589" s="1" t="s">
        <v>6</v>
      </c>
      <c r="B7589" s="1" t="s">
        <v>39</v>
      </c>
      <c r="C7589" s="1" t="s">
        <v>24</v>
      </c>
      <c r="D7589" s="1" t="s">
        <v>25</v>
      </c>
      <c r="E7589" s="1" t="s">
        <v>10</v>
      </c>
      <c r="F7589" s="1" t="s">
        <v>12</v>
      </c>
      <c r="G7589" s="1" t="s">
        <v>66</v>
      </c>
      <c r="H7589" s="1">
        <v>5</v>
      </c>
      <c r="I7589">
        <v>5894.4384</v>
      </c>
      <c r="J7589" s="1">
        <f>SUMIFS(I:I,B:B,Table1_2[[#This Row],[Category Level 2]],D:D,Table1_2[[#This Row],[Brand]],E:E,Table1_2[[#This Row],[Region]],F:F,Table1_2[[#This Row],[Measure]],G:G,Table1_2[[#This Row],[Year]],H:H,"&lt;="&amp;Table1_2[[#This Row],[Month]])</f>
        <v>25231.212799999998</v>
      </c>
      <c r="K75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62113.204799999992</v>
      </c>
      <c r="N7589">
        <f>Table1_2[[#This Row],[Value]]*2.5</f>
        <v>14736.096</v>
      </c>
    </row>
    <row r="7590" spans="1:14" x14ac:dyDescent="0.25">
      <c r="A7590" s="1" t="s">
        <v>6</v>
      </c>
      <c r="B7590" s="1" t="s">
        <v>39</v>
      </c>
      <c r="C7590" s="1" t="s">
        <v>24</v>
      </c>
      <c r="D7590" s="1" t="s">
        <v>25</v>
      </c>
      <c r="E7590" s="1" t="s">
        <v>10</v>
      </c>
      <c r="F7590" s="1" t="s">
        <v>12</v>
      </c>
      <c r="G7590" s="1" t="s">
        <v>66</v>
      </c>
      <c r="H7590" s="1">
        <v>6</v>
      </c>
      <c r="I7590">
        <v>4798.5599999999995</v>
      </c>
      <c r="J7590" s="1">
        <f>SUMIFS(I:I,B:B,Table1_2[[#This Row],[Category Level 2]],D:D,Table1_2[[#This Row],[Brand]],E:E,Table1_2[[#This Row],[Region]],F:F,Table1_2[[#This Row],[Measure]],G:G,Table1_2[[#This Row],[Year]],H:H,"&lt;="&amp;Table1_2[[#This Row],[Month]])</f>
        <v>30029.772799999999</v>
      </c>
      <c r="K75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61428.470399999998</v>
      </c>
      <c r="N7590">
        <f>Table1_2[[#This Row],[Value]]*2.5</f>
        <v>11996.399999999998</v>
      </c>
    </row>
    <row r="7591" spans="1:14" x14ac:dyDescent="0.25">
      <c r="A7591" s="1" t="s">
        <v>6</v>
      </c>
      <c r="B7591" s="1" t="s">
        <v>39</v>
      </c>
      <c r="C7591" s="1" t="s">
        <v>24</v>
      </c>
      <c r="D7591" s="1" t="s">
        <v>25</v>
      </c>
      <c r="E7591" s="1" t="s">
        <v>10</v>
      </c>
      <c r="F7591" s="1" t="s">
        <v>12</v>
      </c>
      <c r="G7591" s="1" t="s">
        <v>66</v>
      </c>
      <c r="H7591" s="1">
        <v>7</v>
      </c>
      <c r="I7591">
        <v>5100.3072000000002</v>
      </c>
      <c r="J7591" s="1">
        <f>SUMIFS(I:I,B:B,Table1_2[[#This Row],[Category Level 2]],D:D,Table1_2[[#This Row],[Brand]],E:E,Table1_2[[#This Row],[Region]],F:F,Table1_2[[#This Row],[Measure]],G:G,Table1_2[[#This Row],[Year]],H:H,"&lt;="&amp;Table1_2[[#This Row],[Month]])</f>
        <v>35130.080000000002</v>
      </c>
      <c r="K75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61003.704000000005</v>
      </c>
      <c r="N7591">
        <f>Table1_2[[#This Row],[Value]]*2.5</f>
        <v>12750.768</v>
      </c>
    </row>
    <row r="7592" spans="1:14" x14ac:dyDescent="0.25">
      <c r="A7592" s="1" t="s">
        <v>6</v>
      </c>
      <c r="B7592" s="1" t="s">
        <v>39</v>
      </c>
      <c r="C7592" s="1" t="s">
        <v>24</v>
      </c>
      <c r="D7592" s="1" t="s">
        <v>25</v>
      </c>
      <c r="E7592" s="1" t="s">
        <v>10</v>
      </c>
      <c r="F7592" s="1" t="s">
        <v>12</v>
      </c>
      <c r="G7592" s="1" t="s">
        <v>66</v>
      </c>
      <c r="H7592" s="1">
        <v>8</v>
      </c>
      <c r="I7592">
        <v>5325.5424000000003</v>
      </c>
      <c r="J7592" s="1">
        <f>SUMIFS(I:I,B:B,Table1_2[[#This Row],[Category Level 2]],D:D,Table1_2[[#This Row],[Brand]],E:E,Table1_2[[#This Row],[Region]],F:F,Table1_2[[#This Row],[Measure]],G:G,Table1_2[[#This Row],[Year]],H:H,"&lt;="&amp;Table1_2[[#This Row],[Month]])</f>
        <v>40455.6224</v>
      </c>
      <c r="K75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61386.883199999997</v>
      </c>
      <c r="N7592">
        <f>Table1_2[[#This Row],[Value]]*2.5</f>
        <v>13313.856</v>
      </c>
    </row>
    <row r="7593" spans="1:14" x14ac:dyDescent="0.25">
      <c r="A7593" s="1" t="s">
        <v>6</v>
      </c>
      <c r="B7593" s="1" t="s">
        <v>39</v>
      </c>
      <c r="C7593" s="1" t="s">
        <v>24</v>
      </c>
      <c r="D7593" s="1" t="s">
        <v>25</v>
      </c>
      <c r="E7593" s="1" t="s">
        <v>10</v>
      </c>
      <c r="F7593" s="1" t="s">
        <v>12</v>
      </c>
      <c r="G7593" s="1" t="s">
        <v>66</v>
      </c>
      <c r="H7593" s="1">
        <v>9</v>
      </c>
      <c r="I7593">
        <v>5233.3951999999999</v>
      </c>
      <c r="J7593" s="1">
        <f>SUMIFS(I:I,B:B,Table1_2[[#This Row],[Category Level 2]],D:D,Table1_2[[#This Row],[Brand]],E:E,Table1_2[[#This Row],[Region]],F:F,Table1_2[[#This Row],[Measure]],G:G,Table1_2[[#This Row],[Year]],H:H,"&lt;="&amp;Table1_2[[#This Row],[Month]])</f>
        <v>45689.017599999999</v>
      </c>
      <c r="K75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61415.572799999994</v>
      </c>
      <c r="N7593">
        <f>Table1_2[[#This Row],[Value]]*2.5</f>
        <v>13083.487999999999</v>
      </c>
    </row>
    <row r="7594" spans="1:14" x14ac:dyDescent="0.25">
      <c r="A7594" s="1" t="s">
        <v>6</v>
      </c>
      <c r="B7594" s="1" t="s">
        <v>39</v>
      </c>
      <c r="C7594" s="1" t="s">
        <v>24</v>
      </c>
      <c r="D7594" s="1" t="s">
        <v>25</v>
      </c>
      <c r="E7594" s="1" t="s">
        <v>10</v>
      </c>
      <c r="F7594" s="1" t="s">
        <v>12</v>
      </c>
      <c r="G7594" s="1" t="s">
        <v>66</v>
      </c>
      <c r="H7594" s="1">
        <v>10</v>
      </c>
      <c r="I7594">
        <v>4956.7327999999998</v>
      </c>
      <c r="J7594" s="1">
        <f>SUMIFS(I:I,B:B,Table1_2[[#This Row],[Category Level 2]],D:D,Table1_2[[#This Row],[Brand]],E:E,Table1_2[[#This Row],[Region]],F:F,Table1_2[[#This Row],[Measure]],G:G,Table1_2[[#This Row],[Year]],H:H,"&lt;="&amp;Table1_2[[#This Row],[Month]])</f>
        <v>50645.750399999997</v>
      </c>
      <c r="K75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60994.217599999996</v>
      </c>
      <c r="N7594">
        <f>Table1_2[[#This Row],[Value]]*2.5</f>
        <v>12391.831999999999</v>
      </c>
    </row>
    <row r="7595" spans="1:14" x14ac:dyDescent="0.25">
      <c r="A7595" s="1" t="s">
        <v>6</v>
      </c>
      <c r="B7595" s="1" t="s">
        <v>39</v>
      </c>
      <c r="C7595" s="1" t="s">
        <v>24</v>
      </c>
      <c r="D7595" s="1" t="s">
        <v>25</v>
      </c>
      <c r="E7595" s="1" t="s">
        <v>10</v>
      </c>
      <c r="F7595" s="1" t="s">
        <v>12</v>
      </c>
      <c r="G7595" s="1" t="s">
        <v>66</v>
      </c>
      <c r="H7595" s="1">
        <v>11</v>
      </c>
      <c r="I7595">
        <v>4656.7775999999994</v>
      </c>
      <c r="J7595" s="1">
        <f>SUMIFS(I:I,B:B,Table1_2[[#This Row],[Category Level 2]],D:D,Table1_2[[#This Row],[Brand]],E:E,Table1_2[[#This Row],[Region]],F:F,Table1_2[[#This Row],[Measure]],G:G,Table1_2[[#This Row],[Year]],H:H,"&lt;="&amp;Table1_2[[#This Row],[Month]])</f>
        <v>55302.527999999998</v>
      </c>
      <c r="K75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60528.103999999999</v>
      </c>
      <c r="N7595">
        <f>Table1_2[[#This Row],[Value]]*2.5</f>
        <v>11641.944</v>
      </c>
    </row>
    <row r="7596" spans="1:14" x14ac:dyDescent="0.25">
      <c r="A7596" s="1" t="s">
        <v>6</v>
      </c>
      <c r="B7596" s="1" t="s">
        <v>39</v>
      </c>
      <c r="C7596" s="1" t="s">
        <v>24</v>
      </c>
      <c r="D7596" s="1" t="s">
        <v>25</v>
      </c>
      <c r="E7596" s="1" t="s">
        <v>10</v>
      </c>
      <c r="F7596" s="1" t="s">
        <v>12</v>
      </c>
      <c r="G7596" s="1" t="s">
        <v>66</v>
      </c>
      <c r="H7596" s="1">
        <v>12</v>
      </c>
      <c r="I7596">
        <v>5388.2752</v>
      </c>
      <c r="J7596" s="1">
        <f>SUMIFS(I:I,B:B,Table1_2[[#This Row],[Category Level 2]],D:D,Table1_2[[#This Row],[Brand]],E:E,Table1_2[[#This Row],[Region]],F:F,Table1_2[[#This Row],[Measure]],G:G,Table1_2[[#This Row],[Year]],H:H,"&lt;="&amp;Table1_2[[#This Row],[Month]])</f>
        <v>60690.803199999995</v>
      </c>
      <c r="K75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60690.803199999995</v>
      </c>
      <c r="N7596">
        <f>Table1_2[[#This Row],[Value]]*2.5</f>
        <v>13470.688</v>
      </c>
    </row>
    <row r="7597" spans="1:14" x14ac:dyDescent="0.25">
      <c r="A7597" s="1" t="s">
        <v>6</v>
      </c>
      <c r="B7597" s="1" t="s">
        <v>39</v>
      </c>
      <c r="C7597" s="1" t="s">
        <v>24</v>
      </c>
      <c r="D7597" s="1" t="s">
        <v>25</v>
      </c>
      <c r="E7597" s="1" t="s">
        <v>10</v>
      </c>
      <c r="F7597" s="1" t="s">
        <v>12</v>
      </c>
      <c r="G7597" s="1" t="s">
        <v>67</v>
      </c>
      <c r="H7597" s="1">
        <v>1</v>
      </c>
      <c r="I7597">
        <v>5452.4831999999997</v>
      </c>
      <c r="J7597" s="1">
        <f>SUMIFS(I:I,B:B,Table1_2[[#This Row],[Category Level 2]],D:D,Table1_2[[#This Row],[Brand]],E:E,Table1_2[[#This Row],[Region]],F:F,Table1_2[[#This Row],[Measure]],G:G,Table1_2[[#This Row],[Year]],H:H,"&lt;="&amp;Table1_2[[#This Row],[Month]])</f>
        <v>5452.4831999999997</v>
      </c>
      <c r="K75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60801.672000000006</v>
      </c>
      <c r="N7597">
        <f>Table1_2[[#This Row],[Value]]*2.5</f>
        <v>13631.207999999999</v>
      </c>
    </row>
    <row r="7598" spans="1:14" x14ac:dyDescent="0.25">
      <c r="A7598" s="1" t="s">
        <v>6</v>
      </c>
      <c r="B7598" s="1" t="s">
        <v>39</v>
      </c>
      <c r="C7598" s="1" t="s">
        <v>24</v>
      </c>
      <c r="D7598" s="1" t="s">
        <v>25</v>
      </c>
      <c r="E7598" s="1" t="s">
        <v>10</v>
      </c>
      <c r="F7598" s="1" t="s">
        <v>12</v>
      </c>
      <c r="G7598" s="1" t="s">
        <v>67</v>
      </c>
      <c r="H7598" s="1">
        <v>2</v>
      </c>
      <c r="I7598">
        <v>5067.6736000000001</v>
      </c>
      <c r="J7598" s="1">
        <f>SUMIFS(I:I,B:B,Table1_2[[#This Row],[Category Level 2]],D:D,Table1_2[[#This Row],[Brand]],E:E,Table1_2[[#This Row],[Region]],F:F,Table1_2[[#This Row],[Measure]],G:G,Table1_2[[#This Row],[Year]],H:H,"&lt;="&amp;Table1_2[[#This Row],[Month]])</f>
        <v>10520.156800000001</v>
      </c>
      <c r="K75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61405.449599999993</v>
      </c>
      <c r="N7598">
        <f>Table1_2[[#This Row],[Value]]*2.5</f>
        <v>12669.184000000001</v>
      </c>
    </row>
    <row r="7599" spans="1:14" x14ac:dyDescent="0.25">
      <c r="A7599" s="1" t="s">
        <v>6</v>
      </c>
      <c r="B7599" s="1" t="s">
        <v>39</v>
      </c>
      <c r="C7599" s="1" t="s">
        <v>24</v>
      </c>
      <c r="D7599" s="1" t="s">
        <v>25</v>
      </c>
      <c r="E7599" s="1" t="s">
        <v>10</v>
      </c>
      <c r="F7599" s="1" t="s">
        <v>12</v>
      </c>
      <c r="G7599" s="1" t="s">
        <v>67</v>
      </c>
      <c r="H7599" s="1">
        <v>3</v>
      </c>
      <c r="I7599">
        <v>5140.4672</v>
      </c>
      <c r="J7599" s="1">
        <f>SUMIFS(I:I,B:B,Table1_2[[#This Row],[Category Level 2]],D:D,Table1_2[[#This Row],[Brand]],E:E,Table1_2[[#This Row],[Region]],F:F,Table1_2[[#This Row],[Measure]],G:G,Table1_2[[#This Row],[Year]],H:H,"&lt;="&amp;Table1_2[[#This Row],[Month]])</f>
        <v>15660.624</v>
      </c>
      <c r="K75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61554.465599999996</v>
      </c>
      <c r="N7599">
        <f>Table1_2[[#This Row],[Value]]*2.5</f>
        <v>12851.168</v>
      </c>
    </row>
    <row r="7600" spans="1:14" x14ac:dyDescent="0.25">
      <c r="A7600" s="1" t="s">
        <v>6</v>
      </c>
      <c r="B7600" s="1" t="s">
        <v>39</v>
      </c>
      <c r="C7600" s="1" t="s">
        <v>24</v>
      </c>
      <c r="D7600" s="1" t="s">
        <v>25</v>
      </c>
      <c r="E7600" s="1" t="s">
        <v>13</v>
      </c>
      <c r="F7600" s="1" t="s">
        <v>11</v>
      </c>
      <c r="G7600" s="1" t="s">
        <v>62</v>
      </c>
      <c r="H7600" s="1">
        <v>1</v>
      </c>
      <c r="I7600">
        <v>361.976</v>
      </c>
      <c r="J7600" s="1">
        <f>SUMIFS(I:I,B:B,Table1_2[[#This Row],[Category Level 2]],D:D,Table1_2[[#This Row],[Brand]],E:E,Table1_2[[#This Row],[Region]],F:F,Table1_2[[#This Row],[Measure]],G:G,Table1_2[[#This Row],[Year]],H:H,"&lt;="&amp;Table1_2[[#This Row],[Month]])</f>
        <v>361.976</v>
      </c>
      <c r="K76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361.976</v>
      </c>
      <c r="N7600">
        <f>Table1_2[[#This Row],[Value]]*2.5</f>
        <v>904.94</v>
      </c>
    </row>
    <row r="7601" spans="1:14" x14ac:dyDescent="0.25">
      <c r="A7601" s="1" t="s">
        <v>6</v>
      </c>
      <c r="B7601" s="1" t="s">
        <v>39</v>
      </c>
      <c r="C7601" s="1" t="s">
        <v>24</v>
      </c>
      <c r="D7601" s="1" t="s">
        <v>25</v>
      </c>
      <c r="E7601" s="1" t="s">
        <v>13</v>
      </c>
      <c r="F7601" s="1" t="s">
        <v>11</v>
      </c>
      <c r="G7601" s="1" t="s">
        <v>62</v>
      </c>
      <c r="H7601" s="1">
        <v>2</v>
      </c>
      <c r="I7601">
        <v>460.2688</v>
      </c>
      <c r="J7601" s="1">
        <f>SUMIFS(I:I,B:B,Table1_2[[#This Row],[Category Level 2]],D:D,Table1_2[[#This Row],[Brand]],E:E,Table1_2[[#This Row],[Region]],F:F,Table1_2[[#This Row],[Measure]],G:G,Table1_2[[#This Row],[Year]],H:H,"&lt;="&amp;Table1_2[[#This Row],[Month]])</f>
        <v>822.24479999999994</v>
      </c>
      <c r="K76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822.24479999999994</v>
      </c>
      <c r="N7601">
        <f>Table1_2[[#This Row],[Value]]*2.5</f>
        <v>1150.672</v>
      </c>
    </row>
    <row r="7602" spans="1:14" x14ac:dyDescent="0.25">
      <c r="A7602" s="1" t="s">
        <v>6</v>
      </c>
      <c r="B7602" s="1" t="s">
        <v>39</v>
      </c>
      <c r="C7602" s="1" t="s">
        <v>24</v>
      </c>
      <c r="D7602" s="1" t="s">
        <v>25</v>
      </c>
      <c r="E7602" s="1" t="s">
        <v>13</v>
      </c>
      <c r="F7602" s="1" t="s">
        <v>11</v>
      </c>
      <c r="G7602" s="1" t="s">
        <v>62</v>
      </c>
      <c r="H7602" s="1">
        <v>3</v>
      </c>
      <c r="I7602">
        <v>421.488</v>
      </c>
      <c r="J7602" s="1">
        <f>SUMIFS(I:I,B:B,Table1_2[[#This Row],[Category Level 2]],D:D,Table1_2[[#This Row],[Brand]],E:E,Table1_2[[#This Row],[Region]],F:F,Table1_2[[#This Row],[Measure]],G:G,Table1_2[[#This Row],[Year]],H:H,"&lt;="&amp;Table1_2[[#This Row],[Month]])</f>
        <v>1243.7328</v>
      </c>
      <c r="K76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1243.7328</v>
      </c>
      <c r="N7602">
        <f>Table1_2[[#This Row],[Value]]*2.5</f>
        <v>1053.72</v>
      </c>
    </row>
    <row r="7603" spans="1:14" x14ac:dyDescent="0.25">
      <c r="A7603" s="1" t="s">
        <v>6</v>
      </c>
      <c r="B7603" s="1" t="s">
        <v>39</v>
      </c>
      <c r="C7603" s="1" t="s">
        <v>24</v>
      </c>
      <c r="D7603" s="1" t="s">
        <v>25</v>
      </c>
      <c r="E7603" s="1" t="s">
        <v>13</v>
      </c>
      <c r="F7603" s="1" t="s">
        <v>11</v>
      </c>
      <c r="G7603" s="1" t="s">
        <v>62</v>
      </c>
      <c r="H7603" s="1">
        <v>4</v>
      </c>
      <c r="I7603">
        <v>378</v>
      </c>
      <c r="J7603" s="1">
        <f>SUMIFS(I:I,B:B,Table1_2[[#This Row],[Category Level 2]],D:D,Table1_2[[#This Row],[Brand]],E:E,Table1_2[[#This Row],[Region]],F:F,Table1_2[[#This Row],[Measure]],G:G,Table1_2[[#This Row],[Year]],H:H,"&lt;="&amp;Table1_2[[#This Row],[Month]])</f>
        <v>1621.7328</v>
      </c>
      <c r="K76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1621.7328</v>
      </c>
      <c r="N7603">
        <f>Table1_2[[#This Row],[Value]]*2.5</f>
        <v>945</v>
      </c>
    </row>
    <row r="7604" spans="1:14" x14ac:dyDescent="0.25">
      <c r="A7604" s="1" t="s">
        <v>6</v>
      </c>
      <c r="B7604" s="1" t="s">
        <v>39</v>
      </c>
      <c r="C7604" s="1" t="s">
        <v>24</v>
      </c>
      <c r="D7604" s="1" t="s">
        <v>25</v>
      </c>
      <c r="E7604" s="1" t="s">
        <v>13</v>
      </c>
      <c r="F7604" s="1" t="s">
        <v>11</v>
      </c>
      <c r="G7604" s="1" t="s">
        <v>62</v>
      </c>
      <c r="H7604" s="1">
        <v>5</v>
      </c>
      <c r="I7604">
        <v>524</v>
      </c>
      <c r="J7604" s="1">
        <f>SUMIFS(I:I,B:B,Table1_2[[#This Row],[Category Level 2]],D:D,Table1_2[[#This Row],[Brand]],E:E,Table1_2[[#This Row],[Region]],F:F,Table1_2[[#This Row],[Measure]],G:G,Table1_2[[#This Row],[Year]],H:H,"&lt;="&amp;Table1_2[[#This Row],[Month]])</f>
        <v>2145.7327999999998</v>
      </c>
      <c r="K76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2145.7327999999998</v>
      </c>
      <c r="N7604">
        <f>Table1_2[[#This Row],[Value]]*2.5</f>
        <v>1310</v>
      </c>
    </row>
    <row r="7605" spans="1:14" x14ac:dyDescent="0.25">
      <c r="A7605" s="1" t="s">
        <v>6</v>
      </c>
      <c r="B7605" s="1" t="s">
        <v>39</v>
      </c>
      <c r="C7605" s="1" t="s">
        <v>24</v>
      </c>
      <c r="D7605" s="1" t="s">
        <v>25</v>
      </c>
      <c r="E7605" s="1" t="s">
        <v>13</v>
      </c>
      <c r="F7605" s="1" t="s">
        <v>11</v>
      </c>
      <c r="G7605" s="1" t="s">
        <v>62</v>
      </c>
      <c r="H7605" s="1">
        <v>6</v>
      </c>
      <c r="I7605">
        <v>426</v>
      </c>
      <c r="J7605" s="1">
        <f>SUMIFS(I:I,B:B,Table1_2[[#This Row],[Category Level 2]],D:D,Table1_2[[#This Row],[Brand]],E:E,Table1_2[[#This Row],[Region]],F:F,Table1_2[[#This Row],[Measure]],G:G,Table1_2[[#This Row],[Year]],H:H,"&lt;="&amp;Table1_2[[#This Row],[Month]])</f>
        <v>2571.7327999999998</v>
      </c>
      <c r="K76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2571.7327999999998</v>
      </c>
      <c r="N7605">
        <f>Table1_2[[#This Row],[Value]]*2.5</f>
        <v>1065</v>
      </c>
    </row>
    <row r="7606" spans="1:14" x14ac:dyDescent="0.25">
      <c r="A7606" s="1" t="s">
        <v>6</v>
      </c>
      <c r="B7606" s="1" t="s">
        <v>39</v>
      </c>
      <c r="C7606" s="1" t="s">
        <v>24</v>
      </c>
      <c r="D7606" s="1" t="s">
        <v>25</v>
      </c>
      <c r="E7606" s="1" t="s">
        <v>13</v>
      </c>
      <c r="F7606" s="1" t="s">
        <v>11</v>
      </c>
      <c r="G7606" s="1" t="s">
        <v>62</v>
      </c>
      <c r="H7606" s="1">
        <v>7</v>
      </c>
      <c r="I7606">
        <v>381</v>
      </c>
      <c r="J7606" s="1">
        <f>SUMIFS(I:I,B:B,Table1_2[[#This Row],[Category Level 2]],D:D,Table1_2[[#This Row],[Brand]],E:E,Table1_2[[#This Row],[Region]],F:F,Table1_2[[#This Row],[Measure]],G:G,Table1_2[[#This Row],[Year]],H:H,"&lt;="&amp;Table1_2[[#This Row],[Month]])</f>
        <v>2952.7327999999998</v>
      </c>
      <c r="K76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2952.7327999999998</v>
      </c>
      <c r="N7606">
        <f>Table1_2[[#This Row],[Value]]*2.5</f>
        <v>952.5</v>
      </c>
    </row>
    <row r="7607" spans="1:14" x14ac:dyDescent="0.25">
      <c r="A7607" s="1" t="s">
        <v>6</v>
      </c>
      <c r="B7607" s="1" t="s">
        <v>39</v>
      </c>
      <c r="C7607" s="1" t="s">
        <v>24</v>
      </c>
      <c r="D7607" s="1" t="s">
        <v>25</v>
      </c>
      <c r="E7607" s="1" t="s">
        <v>13</v>
      </c>
      <c r="F7607" s="1" t="s">
        <v>11</v>
      </c>
      <c r="G7607" s="1" t="s">
        <v>62</v>
      </c>
      <c r="H7607" s="1">
        <v>8</v>
      </c>
      <c r="I7607">
        <v>567</v>
      </c>
      <c r="J7607" s="1">
        <f>SUMIFS(I:I,B:B,Table1_2[[#This Row],[Category Level 2]],D:D,Table1_2[[#This Row],[Brand]],E:E,Table1_2[[#This Row],[Region]],F:F,Table1_2[[#This Row],[Measure]],G:G,Table1_2[[#This Row],[Year]],H:H,"&lt;="&amp;Table1_2[[#This Row],[Month]])</f>
        <v>3519.7327999999998</v>
      </c>
      <c r="K76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3519.7327999999998</v>
      </c>
      <c r="N7607">
        <f>Table1_2[[#This Row],[Value]]*2.5</f>
        <v>1417.5</v>
      </c>
    </row>
    <row r="7608" spans="1:14" x14ac:dyDescent="0.25">
      <c r="A7608" s="1" t="s">
        <v>6</v>
      </c>
      <c r="B7608" s="1" t="s">
        <v>39</v>
      </c>
      <c r="C7608" s="1" t="s">
        <v>24</v>
      </c>
      <c r="D7608" s="1" t="s">
        <v>25</v>
      </c>
      <c r="E7608" s="1" t="s">
        <v>13</v>
      </c>
      <c r="F7608" s="1" t="s">
        <v>11</v>
      </c>
      <c r="G7608" s="1" t="s">
        <v>62</v>
      </c>
      <c r="H7608" s="1">
        <v>9</v>
      </c>
      <c r="I7608">
        <v>471</v>
      </c>
      <c r="J7608" s="1">
        <f>SUMIFS(I:I,B:B,Table1_2[[#This Row],[Category Level 2]],D:D,Table1_2[[#This Row],[Brand]],E:E,Table1_2[[#This Row],[Region]],F:F,Table1_2[[#This Row],[Measure]],G:G,Table1_2[[#This Row],[Year]],H:H,"&lt;="&amp;Table1_2[[#This Row],[Month]])</f>
        <v>3990.7327999999998</v>
      </c>
      <c r="K76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3990.7327999999998</v>
      </c>
      <c r="N7608">
        <f>Table1_2[[#This Row],[Value]]*2.5</f>
        <v>1177.5</v>
      </c>
    </row>
    <row r="7609" spans="1:14" x14ac:dyDescent="0.25">
      <c r="A7609" s="1" t="s">
        <v>6</v>
      </c>
      <c r="B7609" s="1" t="s">
        <v>39</v>
      </c>
      <c r="C7609" s="1" t="s">
        <v>24</v>
      </c>
      <c r="D7609" s="1" t="s">
        <v>25</v>
      </c>
      <c r="E7609" s="1" t="s">
        <v>13</v>
      </c>
      <c r="F7609" s="1" t="s">
        <v>11</v>
      </c>
      <c r="G7609" s="1" t="s">
        <v>62</v>
      </c>
      <c r="H7609" s="1">
        <v>10</v>
      </c>
      <c r="I7609">
        <v>471</v>
      </c>
      <c r="J7609" s="1">
        <f>SUMIFS(I:I,B:B,Table1_2[[#This Row],[Category Level 2]],D:D,Table1_2[[#This Row],[Brand]],E:E,Table1_2[[#This Row],[Region]],F:F,Table1_2[[#This Row],[Measure]],G:G,Table1_2[[#This Row],[Year]],H:H,"&lt;="&amp;Table1_2[[#This Row],[Month]])</f>
        <v>4461.7327999999998</v>
      </c>
      <c r="K76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4461.7327999999998</v>
      </c>
      <c r="N7609">
        <f>Table1_2[[#This Row],[Value]]*2.5</f>
        <v>1177.5</v>
      </c>
    </row>
    <row r="7610" spans="1:14" x14ac:dyDescent="0.25">
      <c r="A7610" s="1" t="s">
        <v>6</v>
      </c>
      <c r="B7610" s="1" t="s">
        <v>39</v>
      </c>
      <c r="C7610" s="1" t="s">
        <v>24</v>
      </c>
      <c r="D7610" s="1" t="s">
        <v>25</v>
      </c>
      <c r="E7610" s="1" t="s">
        <v>13</v>
      </c>
      <c r="F7610" s="1" t="s">
        <v>11</v>
      </c>
      <c r="G7610" s="1" t="s">
        <v>62</v>
      </c>
      <c r="H7610" s="1">
        <v>11</v>
      </c>
      <c r="I7610">
        <v>452</v>
      </c>
      <c r="J7610" s="1">
        <f>SUMIFS(I:I,B:B,Table1_2[[#This Row],[Category Level 2]],D:D,Table1_2[[#This Row],[Brand]],E:E,Table1_2[[#This Row],[Region]],F:F,Table1_2[[#This Row],[Measure]],G:G,Table1_2[[#This Row],[Year]],H:H,"&lt;="&amp;Table1_2[[#This Row],[Month]])</f>
        <v>4913.7327999999998</v>
      </c>
      <c r="K76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4913.7327999999998</v>
      </c>
      <c r="N7610">
        <f>Table1_2[[#This Row],[Value]]*2.5</f>
        <v>1130</v>
      </c>
    </row>
    <row r="7611" spans="1:14" x14ac:dyDescent="0.25">
      <c r="A7611" s="1" t="s">
        <v>6</v>
      </c>
      <c r="B7611" s="1" t="s">
        <v>39</v>
      </c>
      <c r="C7611" s="1" t="s">
        <v>24</v>
      </c>
      <c r="D7611" s="1" t="s">
        <v>25</v>
      </c>
      <c r="E7611" s="1" t="s">
        <v>13</v>
      </c>
      <c r="F7611" s="1" t="s">
        <v>11</v>
      </c>
      <c r="G7611" s="1" t="s">
        <v>62</v>
      </c>
      <c r="H7611" s="1">
        <v>12</v>
      </c>
      <c r="I7611">
        <v>531.74400000000003</v>
      </c>
      <c r="J7611" s="1">
        <f>SUMIFS(I:I,B:B,Table1_2[[#This Row],[Category Level 2]],D:D,Table1_2[[#This Row],[Brand]],E:E,Table1_2[[#This Row],[Region]],F:F,Table1_2[[#This Row],[Measure]],G:G,Table1_2[[#This Row],[Year]],H:H,"&lt;="&amp;Table1_2[[#This Row],[Month]])</f>
        <v>5445.4767999999995</v>
      </c>
      <c r="K76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5445.4767999999995</v>
      </c>
      <c r="N7611">
        <f>Table1_2[[#This Row],[Value]]*2.5</f>
        <v>1329.3600000000001</v>
      </c>
    </row>
    <row r="7612" spans="1:14" x14ac:dyDescent="0.25">
      <c r="A7612" s="1" t="s">
        <v>6</v>
      </c>
      <c r="B7612" s="1" t="s">
        <v>39</v>
      </c>
      <c r="C7612" s="1" t="s">
        <v>24</v>
      </c>
      <c r="D7612" s="1" t="s">
        <v>25</v>
      </c>
      <c r="E7612" s="1" t="s">
        <v>13</v>
      </c>
      <c r="F7612" s="1" t="s">
        <v>11</v>
      </c>
      <c r="G7612" s="1" t="s">
        <v>63</v>
      </c>
      <c r="H7612" s="1">
        <v>1</v>
      </c>
      <c r="I7612">
        <v>474</v>
      </c>
      <c r="J7612" s="1">
        <f>SUMIFS(I:I,B:B,Table1_2[[#This Row],[Category Level 2]],D:D,Table1_2[[#This Row],[Brand]],E:E,Table1_2[[#This Row],[Region]],F:F,Table1_2[[#This Row],[Measure]],G:G,Table1_2[[#This Row],[Year]],H:H,"&lt;="&amp;Table1_2[[#This Row],[Month]])</f>
        <v>474</v>
      </c>
      <c r="K76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5557.5007999999998</v>
      </c>
      <c r="N7612">
        <f>Table1_2[[#This Row],[Value]]*2.5</f>
        <v>1185</v>
      </c>
    </row>
    <row r="7613" spans="1:14" x14ac:dyDescent="0.25">
      <c r="A7613" s="1" t="s">
        <v>6</v>
      </c>
      <c r="B7613" s="1" t="s">
        <v>39</v>
      </c>
      <c r="C7613" s="1" t="s">
        <v>24</v>
      </c>
      <c r="D7613" s="1" t="s">
        <v>25</v>
      </c>
      <c r="E7613" s="1" t="s">
        <v>13</v>
      </c>
      <c r="F7613" s="1" t="s">
        <v>11</v>
      </c>
      <c r="G7613" s="1" t="s">
        <v>63</v>
      </c>
      <c r="H7613" s="1">
        <v>2</v>
      </c>
      <c r="I7613">
        <v>522</v>
      </c>
      <c r="J7613" s="1">
        <f>SUMIFS(I:I,B:B,Table1_2[[#This Row],[Category Level 2]],D:D,Table1_2[[#This Row],[Brand]],E:E,Table1_2[[#This Row],[Region]],F:F,Table1_2[[#This Row],[Measure]],G:G,Table1_2[[#This Row],[Year]],H:H,"&lt;="&amp;Table1_2[[#This Row],[Month]])</f>
        <v>996</v>
      </c>
      <c r="K76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5619.232</v>
      </c>
      <c r="N7613">
        <f>Table1_2[[#This Row],[Value]]*2.5</f>
        <v>1305</v>
      </c>
    </row>
    <row r="7614" spans="1:14" x14ac:dyDescent="0.25">
      <c r="A7614" s="1" t="s">
        <v>6</v>
      </c>
      <c r="B7614" s="1" t="s">
        <v>39</v>
      </c>
      <c r="C7614" s="1" t="s">
        <v>24</v>
      </c>
      <c r="D7614" s="1" t="s">
        <v>25</v>
      </c>
      <c r="E7614" s="1" t="s">
        <v>13</v>
      </c>
      <c r="F7614" s="1" t="s">
        <v>11</v>
      </c>
      <c r="G7614" s="1" t="s">
        <v>63</v>
      </c>
      <c r="H7614" s="1">
        <v>3</v>
      </c>
      <c r="I7614">
        <v>396.2928</v>
      </c>
      <c r="J7614" s="1">
        <f>SUMIFS(I:I,B:B,Table1_2[[#This Row],[Category Level 2]],D:D,Table1_2[[#This Row],[Brand]],E:E,Table1_2[[#This Row],[Region]],F:F,Table1_2[[#This Row],[Measure]],G:G,Table1_2[[#This Row],[Year]],H:H,"&lt;="&amp;Table1_2[[#This Row],[Month]])</f>
        <v>1392.2927999999999</v>
      </c>
      <c r="K76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5594.0367999999999</v>
      </c>
      <c r="N7614">
        <f>Table1_2[[#This Row],[Value]]*2.5</f>
        <v>990.73199999999997</v>
      </c>
    </row>
    <row r="7615" spans="1:14" x14ac:dyDescent="0.25">
      <c r="A7615" s="1" t="s">
        <v>6</v>
      </c>
      <c r="B7615" s="1" t="s">
        <v>39</v>
      </c>
      <c r="C7615" s="1" t="s">
        <v>24</v>
      </c>
      <c r="D7615" s="1" t="s">
        <v>25</v>
      </c>
      <c r="E7615" s="1" t="s">
        <v>13</v>
      </c>
      <c r="F7615" s="1" t="s">
        <v>11</v>
      </c>
      <c r="G7615" s="1" t="s">
        <v>63</v>
      </c>
      <c r="H7615" s="1">
        <v>4</v>
      </c>
      <c r="I7615">
        <v>422</v>
      </c>
      <c r="J7615" s="1">
        <f>SUMIFS(I:I,B:B,Table1_2[[#This Row],[Category Level 2]],D:D,Table1_2[[#This Row],[Brand]],E:E,Table1_2[[#This Row],[Region]],F:F,Table1_2[[#This Row],[Measure]],G:G,Table1_2[[#This Row],[Year]],H:H,"&lt;="&amp;Table1_2[[#This Row],[Month]])</f>
        <v>1814.2927999999999</v>
      </c>
      <c r="K76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5638.0367999999999</v>
      </c>
      <c r="N7615">
        <f>Table1_2[[#This Row],[Value]]*2.5</f>
        <v>1055</v>
      </c>
    </row>
    <row r="7616" spans="1:14" x14ac:dyDescent="0.25">
      <c r="A7616" s="1" t="s">
        <v>6</v>
      </c>
      <c r="B7616" s="1" t="s">
        <v>39</v>
      </c>
      <c r="C7616" s="1" t="s">
        <v>24</v>
      </c>
      <c r="D7616" s="1" t="s">
        <v>25</v>
      </c>
      <c r="E7616" s="1" t="s">
        <v>13</v>
      </c>
      <c r="F7616" s="1" t="s">
        <v>11</v>
      </c>
      <c r="G7616" s="1" t="s">
        <v>63</v>
      </c>
      <c r="H7616" s="1">
        <v>5</v>
      </c>
      <c r="I7616">
        <v>895.29279999999994</v>
      </c>
      <c r="J7616" s="1">
        <f>SUMIFS(I:I,B:B,Table1_2[[#This Row],[Category Level 2]],D:D,Table1_2[[#This Row],[Brand]],E:E,Table1_2[[#This Row],[Region]],F:F,Table1_2[[#This Row],[Measure]],G:G,Table1_2[[#This Row],[Year]],H:H,"&lt;="&amp;Table1_2[[#This Row],[Month]])</f>
        <v>2709.5855999999999</v>
      </c>
      <c r="K76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6009.3296</v>
      </c>
      <c r="N7616">
        <f>Table1_2[[#This Row],[Value]]*2.5</f>
        <v>2238.232</v>
      </c>
    </row>
    <row r="7617" spans="1:14" x14ac:dyDescent="0.25">
      <c r="A7617" s="1" t="s">
        <v>6</v>
      </c>
      <c r="B7617" s="1" t="s">
        <v>39</v>
      </c>
      <c r="C7617" s="1" t="s">
        <v>24</v>
      </c>
      <c r="D7617" s="1" t="s">
        <v>25</v>
      </c>
      <c r="E7617" s="1" t="s">
        <v>13</v>
      </c>
      <c r="F7617" s="1" t="s">
        <v>11</v>
      </c>
      <c r="G7617" s="1" t="s">
        <v>63</v>
      </c>
      <c r="H7617" s="1">
        <v>6</v>
      </c>
      <c r="I7617">
        <v>892</v>
      </c>
      <c r="J7617" s="1">
        <f>SUMIFS(I:I,B:B,Table1_2[[#This Row],[Category Level 2]],D:D,Table1_2[[#This Row],[Brand]],E:E,Table1_2[[#This Row],[Region]],F:F,Table1_2[[#This Row],[Measure]],G:G,Table1_2[[#This Row],[Year]],H:H,"&lt;="&amp;Table1_2[[#This Row],[Month]])</f>
        <v>3601.5855999999999</v>
      </c>
      <c r="K76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6475.3296</v>
      </c>
      <c r="N7617">
        <f>Table1_2[[#This Row],[Value]]*2.5</f>
        <v>2230</v>
      </c>
    </row>
    <row r="7618" spans="1:14" x14ac:dyDescent="0.25">
      <c r="A7618" s="1" t="s">
        <v>6</v>
      </c>
      <c r="B7618" s="1" t="s">
        <v>39</v>
      </c>
      <c r="C7618" s="1" t="s">
        <v>24</v>
      </c>
      <c r="D7618" s="1" t="s">
        <v>25</v>
      </c>
      <c r="E7618" s="1" t="s">
        <v>13</v>
      </c>
      <c r="F7618" s="1" t="s">
        <v>11</v>
      </c>
      <c r="G7618" s="1" t="s">
        <v>63</v>
      </c>
      <c r="H7618" s="1">
        <v>7</v>
      </c>
      <c r="I7618">
        <v>579</v>
      </c>
      <c r="J7618" s="1">
        <f>SUMIFS(I:I,B:B,Table1_2[[#This Row],[Category Level 2]],D:D,Table1_2[[#This Row],[Brand]],E:E,Table1_2[[#This Row],[Region]],F:F,Table1_2[[#This Row],[Measure]],G:G,Table1_2[[#This Row],[Year]],H:H,"&lt;="&amp;Table1_2[[#This Row],[Month]])</f>
        <v>4180.5856000000003</v>
      </c>
      <c r="K76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6673.3296000000009</v>
      </c>
      <c r="N7618">
        <f>Table1_2[[#This Row],[Value]]*2.5</f>
        <v>1447.5</v>
      </c>
    </row>
    <row r="7619" spans="1:14" x14ac:dyDescent="0.25">
      <c r="A7619" s="1" t="s">
        <v>6</v>
      </c>
      <c r="B7619" s="1" t="s">
        <v>39</v>
      </c>
      <c r="C7619" s="1" t="s">
        <v>24</v>
      </c>
      <c r="D7619" s="1" t="s">
        <v>25</v>
      </c>
      <c r="E7619" s="1" t="s">
        <v>13</v>
      </c>
      <c r="F7619" s="1" t="s">
        <v>11</v>
      </c>
      <c r="G7619" s="1" t="s">
        <v>63</v>
      </c>
      <c r="H7619" s="1">
        <v>8</v>
      </c>
      <c r="I7619">
        <v>728</v>
      </c>
      <c r="J7619" s="1">
        <f>SUMIFS(I:I,B:B,Table1_2[[#This Row],[Category Level 2]],D:D,Table1_2[[#This Row],[Brand]],E:E,Table1_2[[#This Row],[Region]],F:F,Table1_2[[#This Row],[Measure]],G:G,Table1_2[[#This Row],[Year]],H:H,"&lt;="&amp;Table1_2[[#This Row],[Month]])</f>
        <v>4908.5856000000003</v>
      </c>
      <c r="K76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6834.3296000000009</v>
      </c>
      <c r="N7619">
        <f>Table1_2[[#This Row],[Value]]*2.5</f>
        <v>1820</v>
      </c>
    </row>
    <row r="7620" spans="1:14" x14ac:dyDescent="0.25">
      <c r="A7620" s="1" t="s">
        <v>6</v>
      </c>
      <c r="B7620" s="1" t="s">
        <v>39</v>
      </c>
      <c r="C7620" s="1" t="s">
        <v>24</v>
      </c>
      <c r="D7620" s="1" t="s">
        <v>25</v>
      </c>
      <c r="E7620" s="1" t="s">
        <v>13</v>
      </c>
      <c r="F7620" s="1" t="s">
        <v>11</v>
      </c>
      <c r="G7620" s="1" t="s">
        <v>63</v>
      </c>
      <c r="H7620" s="1">
        <v>9</v>
      </c>
      <c r="I7620">
        <v>609</v>
      </c>
      <c r="J7620" s="1">
        <f>SUMIFS(I:I,B:B,Table1_2[[#This Row],[Category Level 2]],D:D,Table1_2[[#This Row],[Brand]],E:E,Table1_2[[#This Row],[Region]],F:F,Table1_2[[#This Row],[Measure]],G:G,Table1_2[[#This Row],[Year]],H:H,"&lt;="&amp;Table1_2[[#This Row],[Month]])</f>
        <v>5517.5856000000003</v>
      </c>
      <c r="K76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6972.3296000000009</v>
      </c>
      <c r="N7620">
        <f>Table1_2[[#This Row],[Value]]*2.5</f>
        <v>1522.5</v>
      </c>
    </row>
    <row r="7621" spans="1:14" x14ac:dyDescent="0.25">
      <c r="A7621" s="1" t="s">
        <v>6</v>
      </c>
      <c r="B7621" s="1" t="s">
        <v>39</v>
      </c>
      <c r="C7621" s="1" t="s">
        <v>24</v>
      </c>
      <c r="D7621" s="1" t="s">
        <v>25</v>
      </c>
      <c r="E7621" s="1" t="s">
        <v>13</v>
      </c>
      <c r="F7621" s="1" t="s">
        <v>11</v>
      </c>
      <c r="G7621" s="1" t="s">
        <v>63</v>
      </c>
      <c r="H7621" s="1">
        <v>10</v>
      </c>
      <c r="I7621">
        <v>498</v>
      </c>
      <c r="J7621" s="1">
        <f>SUMIFS(I:I,B:B,Table1_2[[#This Row],[Category Level 2]],D:D,Table1_2[[#This Row],[Brand]],E:E,Table1_2[[#This Row],[Region]],F:F,Table1_2[[#This Row],[Measure]],G:G,Table1_2[[#This Row],[Year]],H:H,"&lt;="&amp;Table1_2[[#This Row],[Month]])</f>
        <v>6015.5856000000003</v>
      </c>
      <c r="K76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6999.3296</v>
      </c>
      <c r="N7621">
        <f>Table1_2[[#This Row],[Value]]*2.5</f>
        <v>1245</v>
      </c>
    </row>
    <row r="7622" spans="1:14" x14ac:dyDescent="0.25">
      <c r="A7622" s="1" t="s">
        <v>6</v>
      </c>
      <c r="B7622" s="1" t="s">
        <v>39</v>
      </c>
      <c r="C7622" s="1" t="s">
        <v>24</v>
      </c>
      <c r="D7622" s="1" t="s">
        <v>25</v>
      </c>
      <c r="E7622" s="1" t="s">
        <v>13</v>
      </c>
      <c r="F7622" s="1" t="s">
        <v>11</v>
      </c>
      <c r="G7622" s="1" t="s">
        <v>63</v>
      </c>
      <c r="H7622" s="1">
        <v>11</v>
      </c>
      <c r="I7622">
        <v>384</v>
      </c>
      <c r="J7622" s="1">
        <f>SUMIFS(I:I,B:B,Table1_2[[#This Row],[Category Level 2]],D:D,Table1_2[[#This Row],[Brand]],E:E,Table1_2[[#This Row],[Region]],F:F,Table1_2[[#This Row],[Measure]],G:G,Table1_2[[#This Row],[Year]],H:H,"&lt;="&amp;Table1_2[[#This Row],[Month]])</f>
        <v>6399.5856000000003</v>
      </c>
      <c r="K76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6931.3296</v>
      </c>
      <c r="N7622">
        <f>Table1_2[[#This Row],[Value]]*2.5</f>
        <v>960</v>
      </c>
    </row>
    <row r="7623" spans="1:14" x14ac:dyDescent="0.25">
      <c r="A7623" s="1" t="s">
        <v>6</v>
      </c>
      <c r="B7623" s="1" t="s">
        <v>39</v>
      </c>
      <c r="C7623" s="1" t="s">
        <v>24</v>
      </c>
      <c r="D7623" s="1" t="s">
        <v>25</v>
      </c>
      <c r="E7623" s="1" t="s">
        <v>13</v>
      </c>
      <c r="F7623" s="1" t="s">
        <v>11</v>
      </c>
      <c r="G7623" s="1" t="s">
        <v>63</v>
      </c>
      <c r="H7623" s="1">
        <v>12</v>
      </c>
      <c r="I7623">
        <v>857</v>
      </c>
      <c r="J7623" s="1">
        <f>SUMIFS(I:I,B:B,Table1_2[[#This Row],[Category Level 2]],D:D,Table1_2[[#This Row],[Brand]],E:E,Table1_2[[#This Row],[Region]],F:F,Table1_2[[#This Row],[Measure]],G:G,Table1_2[[#This Row],[Year]],H:H,"&lt;="&amp;Table1_2[[#This Row],[Month]])</f>
        <v>7256.5856000000003</v>
      </c>
      <c r="K76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7256.5856000000003</v>
      </c>
      <c r="N7623">
        <f>Table1_2[[#This Row],[Value]]*2.5</f>
        <v>2142.5</v>
      </c>
    </row>
    <row r="7624" spans="1:14" x14ac:dyDescent="0.25">
      <c r="A7624" s="1" t="s">
        <v>6</v>
      </c>
      <c r="B7624" s="1" t="s">
        <v>39</v>
      </c>
      <c r="C7624" s="1" t="s">
        <v>24</v>
      </c>
      <c r="D7624" s="1" t="s">
        <v>25</v>
      </c>
      <c r="E7624" s="1" t="s">
        <v>13</v>
      </c>
      <c r="F7624" s="1" t="s">
        <v>11</v>
      </c>
      <c r="G7624" s="1" t="s">
        <v>64</v>
      </c>
      <c r="H7624" s="1">
        <v>1</v>
      </c>
      <c r="I7624">
        <v>687</v>
      </c>
      <c r="J7624" s="1">
        <f>SUMIFS(I:I,B:B,Table1_2[[#This Row],[Category Level 2]],D:D,Table1_2[[#This Row],[Brand]],E:E,Table1_2[[#This Row],[Region]],F:F,Table1_2[[#This Row],[Measure]],G:G,Table1_2[[#This Row],[Year]],H:H,"&lt;="&amp;Table1_2[[#This Row],[Month]])</f>
        <v>687</v>
      </c>
      <c r="K76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7469.5856000000003</v>
      </c>
      <c r="N7624">
        <f>Table1_2[[#This Row],[Value]]*2.5</f>
        <v>1717.5</v>
      </c>
    </row>
    <row r="7625" spans="1:14" x14ac:dyDescent="0.25">
      <c r="A7625" s="1" t="s">
        <v>6</v>
      </c>
      <c r="B7625" s="1" t="s">
        <v>39</v>
      </c>
      <c r="C7625" s="1" t="s">
        <v>24</v>
      </c>
      <c r="D7625" s="1" t="s">
        <v>25</v>
      </c>
      <c r="E7625" s="1" t="s">
        <v>13</v>
      </c>
      <c r="F7625" s="1" t="s">
        <v>11</v>
      </c>
      <c r="G7625" s="1" t="s">
        <v>64</v>
      </c>
      <c r="H7625" s="1">
        <v>2</v>
      </c>
      <c r="I7625">
        <v>543</v>
      </c>
      <c r="J7625" s="1">
        <f>SUMIFS(I:I,B:B,Table1_2[[#This Row],[Category Level 2]],D:D,Table1_2[[#This Row],[Brand]],E:E,Table1_2[[#This Row],[Region]],F:F,Table1_2[[#This Row],[Measure]],G:G,Table1_2[[#This Row],[Year]],H:H,"&lt;="&amp;Table1_2[[#This Row],[Month]])</f>
        <v>1230</v>
      </c>
      <c r="K76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7490.5856000000003</v>
      </c>
      <c r="N7625">
        <f>Table1_2[[#This Row],[Value]]*2.5</f>
        <v>1357.5</v>
      </c>
    </row>
    <row r="7626" spans="1:14" x14ac:dyDescent="0.25">
      <c r="A7626" s="1" t="s">
        <v>6</v>
      </c>
      <c r="B7626" s="1" t="s">
        <v>39</v>
      </c>
      <c r="C7626" s="1" t="s">
        <v>24</v>
      </c>
      <c r="D7626" s="1" t="s">
        <v>25</v>
      </c>
      <c r="E7626" s="1" t="s">
        <v>13</v>
      </c>
      <c r="F7626" s="1" t="s">
        <v>11</v>
      </c>
      <c r="G7626" s="1" t="s">
        <v>64</v>
      </c>
      <c r="H7626" s="1">
        <v>3</v>
      </c>
      <c r="I7626">
        <v>494</v>
      </c>
      <c r="J7626" s="1">
        <f>SUMIFS(I:I,B:B,Table1_2[[#This Row],[Category Level 2]],D:D,Table1_2[[#This Row],[Brand]],E:E,Table1_2[[#This Row],[Region]],F:F,Table1_2[[#This Row],[Measure]],G:G,Table1_2[[#This Row],[Year]],H:H,"&lt;="&amp;Table1_2[[#This Row],[Month]])</f>
        <v>1724</v>
      </c>
      <c r="K76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7588.2928000000002</v>
      </c>
      <c r="N7626">
        <f>Table1_2[[#This Row],[Value]]*2.5</f>
        <v>1235</v>
      </c>
    </row>
    <row r="7627" spans="1:14" x14ac:dyDescent="0.25">
      <c r="A7627" s="1" t="s">
        <v>6</v>
      </c>
      <c r="B7627" s="1" t="s">
        <v>39</v>
      </c>
      <c r="C7627" s="1" t="s">
        <v>24</v>
      </c>
      <c r="D7627" s="1" t="s">
        <v>25</v>
      </c>
      <c r="E7627" s="1" t="s">
        <v>13</v>
      </c>
      <c r="F7627" s="1" t="s">
        <v>11</v>
      </c>
      <c r="G7627" s="1" t="s">
        <v>64</v>
      </c>
      <c r="H7627" s="1">
        <v>4</v>
      </c>
      <c r="I7627">
        <v>369</v>
      </c>
      <c r="J7627" s="1">
        <f>SUMIFS(I:I,B:B,Table1_2[[#This Row],[Category Level 2]],D:D,Table1_2[[#This Row],[Brand]],E:E,Table1_2[[#This Row],[Region]],F:F,Table1_2[[#This Row],[Measure]],G:G,Table1_2[[#This Row],[Year]],H:H,"&lt;="&amp;Table1_2[[#This Row],[Month]])</f>
        <v>2093</v>
      </c>
      <c r="K76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7535.2928000000002</v>
      </c>
      <c r="N7627">
        <f>Table1_2[[#This Row],[Value]]*2.5</f>
        <v>922.5</v>
      </c>
    </row>
    <row r="7628" spans="1:14" x14ac:dyDescent="0.25">
      <c r="A7628" s="1" t="s">
        <v>6</v>
      </c>
      <c r="B7628" s="1" t="s">
        <v>39</v>
      </c>
      <c r="C7628" s="1" t="s">
        <v>24</v>
      </c>
      <c r="D7628" s="1" t="s">
        <v>25</v>
      </c>
      <c r="E7628" s="1" t="s">
        <v>13</v>
      </c>
      <c r="F7628" s="1" t="s">
        <v>11</v>
      </c>
      <c r="G7628" s="1" t="s">
        <v>64</v>
      </c>
      <c r="H7628" s="1">
        <v>5</v>
      </c>
      <c r="I7628">
        <v>407</v>
      </c>
      <c r="J7628" s="1">
        <f>SUMIFS(I:I,B:B,Table1_2[[#This Row],[Category Level 2]],D:D,Table1_2[[#This Row],[Brand]],E:E,Table1_2[[#This Row],[Region]],F:F,Table1_2[[#This Row],[Measure]],G:G,Table1_2[[#This Row],[Year]],H:H,"&lt;="&amp;Table1_2[[#This Row],[Month]])</f>
        <v>2500</v>
      </c>
      <c r="K76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7047</v>
      </c>
      <c r="N7628">
        <f>Table1_2[[#This Row],[Value]]*2.5</f>
        <v>1017.5</v>
      </c>
    </row>
    <row r="7629" spans="1:14" x14ac:dyDescent="0.25">
      <c r="A7629" s="1" t="s">
        <v>6</v>
      </c>
      <c r="B7629" s="1" t="s">
        <v>39</v>
      </c>
      <c r="C7629" s="1" t="s">
        <v>24</v>
      </c>
      <c r="D7629" s="1" t="s">
        <v>25</v>
      </c>
      <c r="E7629" s="1" t="s">
        <v>13</v>
      </c>
      <c r="F7629" s="1" t="s">
        <v>11</v>
      </c>
      <c r="G7629" s="1" t="s">
        <v>64</v>
      </c>
      <c r="H7629" s="1">
        <v>6</v>
      </c>
      <c r="I7629">
        <v>819.1952</v>
      </c>
      <c r="J7629" s="1">
        <f>SUMIFS(I:I,B:B,Table1_2[[#This Row],[Category Level 2]],D:D,Table1_2[[#This Row],[Brand]],E:E,Table1_2[[#This Row],[Region]],F:F,Table1_2[[#This Row],[Measure]],G:G,Table1_2[[#This Row],[Year]],H:H,"&lt;="&amp;Table1_2[[#This Row],[Month]])</f>
        <v>3319.1952000000001</v>
      </c>
      <c r="K76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6974.1952000000001</v>
      </c>
      <c r="N7629">
        <f>Table1_2[[#This Row],[Value]]*2.5</f>
        <v>2047.9880000000001</v>
      </c>
    </row>
    <row r="7630" spans="1:14" x14ac:dyDescent="0.25">
      <c r="A7630" s="1" t="s">
        <v>6</v>
      </c>
      <c r="B7630" s="1" t="s">
        <v>39</v>
      </c>
      <c r="C7630" s="1" t="s">
        <v>24</v>
      </c>
      <c r="D7630" s="1" t="s">
        <v>25</v>
      </c>
      <c r="E7630" s="1" t="s">
        <v>13</v>
      </c>
      <c r="F7630" s="1" t="s">
        <v>11</v>
      </c>
      <c r="G7630" s="1" t="s">
        <v>64</v>
      </c>
      <c r="H7630" s="1">
        <v>7</v>
      </c>
      <c r="I7630">
        <v>515</v>
      </c>
      <c r="J7630" s="1">
        <f>SUMIFS(I:I,B:B,Table1_2[[#This Row],[Category Level 2]],D:D,Table1_2[[#This Row],[Brand]],E:E,Table1_2[[#This Row],[Region]],F:F,Table1_2[[#This Row],[Measure]],G:G,Table1_2[[#This Row],[Year]],H:H,"&lt;="&amp;Table1_2[[#This Row],[Month]])</f>
        <v>3834.1952000000001</v>
      </c>
      <c r="K76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6910.1952000000001</v>
      </c>
      <c r="N7630">
        <f>Table1_2[[#This Row],[Value]]*2.5</f>
        <v>1287.5</v>
      </c>
    </row>
    <row r="7631" spans="1:14" x14ac:dyDescent="0.25">
      <c r="A7631" s="1" t="s">
        <v>6</v>
      </c>
      <c r="B7631" s="1" t="s">
        <v>39</v>
      </c>
      <c r="C7631" s="1" t="s">
        <v>24</v>
      </c>
      <c r="D7631" s="1" t="s">
        <v>25</v>
      </c>
      <c r="E7631" s="1" t="s">
        <v>13</v>
      </c>
      <c r="F7631" s="1" t="s">
        <v>11</v>
      </c>
      <c r="G7631" s="1" t="s">
        <v>64</v>
      </c>
      <c r="H7631" s="1">
        <v>8</v>
      </c>
      <c r="I7631">
        <v>345</v>
      </c>
      <c r="J7631" s="1">
        <f>SUMIFS(I:I,B:B,Table1_2[[#This Row],[Category Level 2]],D:D,Table1_2[[#This Row],[Brand]],E:E,Table1_2[[#This Row],[Region]],F:F,Table1_2[[#This Row],[Measure]],G:G,Table1_2[[#This Row],[Year]],H:H,"&lt;="&amp;Table1_2[[#This Row],[Month]])</f>
        <v>4179.1952000000001</v>
      </c>
      <c r="K76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6527.1952000000001</v>
      </c>
      <c r="N7631">
        <f>Table1_2[[#This Row],[Value]]*2.5</f>
        <v>862.5</v>
      </c>
    </row>
    <row r="7632" spans="1:14" x14ac:dyDescent="0.25">
      <c r="A7632" s="1" t="s">
        <v>6</v>
      </c>
      <c r="B7632" s="1" t="s">
        <v>39</v>
      </c>
      <c r="C7632" s="1" t="s">
        <v>24</v>
      </c>
      <c r="D7632" s="1" t="s">
        <v>25</v>
      </c>
      <c r="E7632" s="1" t="s">
        <v>13</v>
      </c>
      <c r="F7632" s="1" t="s">
        <v>11</v>
      </c>
      <c r="G7632" s="1" t="s">
        <v>64</v>
      </c>
      <c r="H7632" s="1">
        <v>9</v>
      </c>
      <c r="I7632">
        <v>477.1952</v>
      </c>
      <c r="J7632" s="1">
        <f>SUMIFS(I:I,B:B,Table1_2[[#This Row],[Category Level 2]],D:D,Table1_2[[#This Row],[Brand]],E:E,Table1_2[[#This Row],[Region]],F:F,Table1_2[[#This Row],[Measure]],G:G,Table1_2[[#This Row],[Year]],H:H,"&lt;="&amp;Table1_2[[#This Row],[Month]])</f>
        <v>4656.3904000000002</v>
      </c>
      <c r="K76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6395.3904000000002</v>
      </c>
      <c r="N7632">
        <f>Table1_2[[#This Row],[Value]]*2.5</f>
        <v>1192.9880000000001</v>
      </c>
    </row>
    <row r="7633" spans="1:14" x14ac:dyDescent="0.25">
      <c r="A7633" s="1" t="s">
        <v>6</v>
      </c>
      <c r="B7633" s="1" t="s">
        <v>39</v>
      </c>
      <c r="C7633" s="1" t="s">
        <v>24</v>
      </c>
      <c r="D7633" s="1" t="s">
        <v>25</v>
      </c>
      <c r="E7633" s="1" t="s">
        <v>13</v>
      </c>
      <c r="F7633" s="1" t="s">
        <v>11</v>
      </c>
      <c r="G7633" s="1" t="s">
        <v>64</v>
      </c>
      <c r="H7633" s="1">
        <v>10</v>
      </c>
      <c r="I7633">
        <v>516</v>
      </c>
      <c r="J7633" s="1">
        <f>SUMIFS(I:I,B:B,Table1_2[[#This Row],[Category Level 2]],D:D,Table1_2[[#This Row],[Brand]],E:E,Table1_2[[#This Row],[Region]],F:F,Table1_2[[#This Row],[Measure]],G:G,Table1_2[[#This Row],[Year]],H:H,"&lt;="&amp;Table1_2[[#This Row],[Month]])</f>
        <v>5172.3904000000002</v>
      </c>
      <c r="K76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6413.3904000000002</v>
      </c>
      <c r="N7633">
        <f>Table1_2[[#This Row],[Value]]*2.5</f>
        <v>1290</v>
      </c>
    </row>
    <row r="7634" spans="1:14" x14ac:dyDescent="0.25">
      <c r="A7634" s="1" t="s">
        <v>6</v>
      </c>
      <c r="B7634" s="1" t="s">
        <v>39</v>
      </c>
      <c r="C7634" s="1" t="s">
        <v>24</v>
      </c>
      <c r="D7634" s="1" t="s">
        <v>25</v>
      </c>
      <c r="E7634" s="1" t="s">
        <v>13</v>
      </c>
      <c r="F7634" s="1" t="s">
        <v>11</v>
      </c>
      <c r="G7634" s="1" t="s">
        <v>64</v>
      </c>
      <c r="H7634" s="1">
        <v>11</v>
      </c>
      <c r="I7634">
        <v>448</v>
      </c>
      <c r="J7634" s="1">
        <f>SUMIFS(I:I,B:B,Table1_2[[#This Row],[Category Level 2]],D:D,Table1_2[[#This Row],[Brand]],E:E,Table1_2[[#This Row],[Region]],F:F,Table1_2[[#This Row],[Measure]],G:G,Table1_2[[#This Row],[Year]],H:H,"&lt;="&amp;Table1_2[[#This Row],[Month]])</f>
        <v>5620.3904000000002</v>
      </c>
      <c r="K76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6477.3904000000002</v>
      </c>
      <c r="N7634">
        <f>Table1_2[[#This Row],[Value]]*2.5</f>
        <v>1120</v>
      </c>
    </row>
    <row r="7635" spans="1:14" x14ac:dyDescent="0.25">
      <c r="A7635" s="1" t="s">
        <v>6</v>
      </c>
      <c r="B7635" s="1" t="s">
        <v>39</v>
      </c>
      <c r="C7635" s="1" t="s">
        <v>24</v>
      </c>
      <c r="D7635" s="1" t="s">
        <v>25</v>
      </c>
      <c r="E7635" s="1" t="s">
        <v>13</v>
      </c>
      <c r="F7635" s="1" t="s">
        <v>11</v>
      </c>
      <c r="G7635" s="1" t="s">
        <v>64</v>
      </c>
      <c r="H7635" s="1">
        <v>12</v>
      </c>
      <c r="I7635">
        <v>477.5856</v>
      </c>
      <c r="J7635" s="1">
        <f>SUMIFS(I:I,B:B,Table1_2[[#This Row],[Category Level 2]],D:D,Table1_2[[#This Row],[Brand]],E:E,Table1_2[[#This Row],[Region]],F:F,Table1_2[[#This Row],[Measure]],G:G,Table1_2[[#This Row],[Year]],H:H,"&lt;="&amp;Table1_2[[#This Row],[Month]])</f>
        <v>6097.9760000000006</v>
      </c>
      <c r="K76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6097.9760000000006</v>
      </c>
      <c r="N7635">
        <f>Table1_2[[#This Row],[Value]]*2.5</f>
        <v>1193.9639999999999</v>
      </c>
    </row>
    <row r="7636" spans="1:14" x14ac:dyDescent="0.25">
      <c r="A7636" s="1" t="s">
        <v>6</v>
      </c>
      <c r="B7636" s="1" t="s">
        <v>39</v>
      </c>
      <c r="C7636" s="1" t="s">
        <v>24</v>
      </c>
      <c r="D7636" s="1" t="s">
        <v>25</v>
      </c>
      <c r="E7636" s="1" t="s">
        <v>13</v>
      </c>
      <c r="F7636" s="1" t="s">
        <v>11</v>
      </c>
      <c r="G7636" s="1" t="s">
        <v>65</v>
      </c>
      <c r="H7636" s="1">
        <v>1</v>
      </c>
      <c r="I7636">
        <v>482.53919999999999</v>
      </c>
      <c r="J7636" s="1">
        <f>SUMIFS(I:I,B:B,Table1_2[[#This Row],[Category Level 2]],D:D,Table1_2[[#This Row],[Brand]],E:E,Table1_2[[#This Row],[Region]],F:F,Table1_2[[#This Row],[Measure]],G:G,Table1_2[[#This Row],[Year]],H:H,"&lt;="&amp;Table1_2[[#This Row],[Month]])</f>
        <v>482.53919999999999</v>
      </c>
      <c r="K76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5893.5152000000007</v>
      </c>
      <c r="N7636">
        <f>Table1_2[[#This Row],[Value]]*2.5</f>
        <v>1206.348</v>
      </c>
    </row>
    <row r="7637" spans="1:14" x14ac:dyDescent="0.25">
      <c r="A7637" s="1" t="s">
        <v>6</v>
      </c>
      <c r="B7637" s="1" t="s">
        <v>39</v>
      </c>
      <c r="C7637" s="1" t="s">
        <v>24</v>
      </c>
      <c r="D7637" s="1" t="s">
        <v>25</v>
      </c>
      <c r="E7637" s="1" t="s">
        <v>13</v>
      </c>
      <c r="F7637" s="1" t="s">
        <v>11</v>
      </c>
      <c r="G7637" s="1" t="s">
        <v>65</v>
      </c>
      <c r="H7637" s="1">
        <v>2</v>
      </c>
      <c r="I7637">
        <v>484.40480000000002</v>
      </c>
      <c r="J7637" s="1">
        <f>SUMIFS(I:I,B:B,Table1_2[[#This Row],[Category Level 2]],D:D,Table1_2[[#This Row],[Brand]],E:E,Table1_2[[#This Row],[Region]],F:F,Table1_2[[#This Row],[Measure]],G:G,Table1_2[[#This Row],[Year]],H:H,"&lt;="&amp;Table1_2[[#This Row],[Month]])</f>
        <v>966.94399999999996</v>
      </c>
      <c r="K76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5834.92</v>
      </c>
      <c r="N7637">
        <f>Table1_2[[#This Row],[Value]]*2.5</f>
        <v>1211.0120000000002</v>
      </c>
    </row>
    <row r="7638" spans="1:14" x14ac:dyDescent="0.25">
      <c r="A7638" s="1" t="s">
        <v>6</v>
      </c>
      <c r="B7638" s="1" t="s">
        <v>39</v>
      </c>
      <c r="C7638" s="1" t="s">
        <v>24</v>
      </c>
      <c r="D7638" s="1" t="s">
        <v>25</v>
      </c>
      <c r="E7638" s="1" t="s">
        <v>13</v>
      </c>
      <c r="F7638" s="1" t="s">
        <v>11</v>
      </c>
      <c r="G7638" s="1" t="s">
        <v>65</v>
      </c>
      <c r="H7638" s="1">
        <v>3</v>
      </c>
      <c r="I7638">
        <v>479.72320000000002</v>
      </c>
      <c r="J7638" s="1">
        <f>SUMIFS(I:I,B:B,Table1_2[[#This Row],[Category Level 2]],D:D,Table1_2[[#This Row],[Brand]],E:E,Table1_2[[#This Row],[Region]],F:F,Table1_2[[#This Row],[Measure]],G:G,Table1_2[[#This Row],[Year]],H:H,"&lt;="&amp;Table1_2[[#This Row],[Month]])</f>
        <v>1446.6671999999999</v>
      </c>
      <c r="K76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5820.6432000000004</v>
      </c>
      <c r="N7638">
        <f>Table1_2[[#This Row],[Value]]*2.5</f>
        <v>1199.308</v>
      </c>
    </row>
    <row r="7639" spans="1:14" x14ac:dyDescent="0.25">
      <c r="A7639" s="1" t="s">
        <v>6</v>
      </c>
      <c r="B7639" s="1" t="s">
        <v>39</v>
      </c>
      <c r="C7639" s="1" t="s">
        <v>24</v>
      </c>
      <c r="D7639" s="1" t="s">
        <v>25</v>
      </c>
      <c r="E7639" s="1" t="s">
        <v>13</v>
      </c>
      <c r="F7639" s="1" t="s">
        <v>11</v>
      </c>
      <c r="G7639" s="1" t="s">
        <v>65</v>
      </c>
      <c r="H7639" s="1">
        <v>4</v>
      </c>
      <c r="I7639">
        <v>619.71360000000004</v>
      </c>
      <c r="J7639" s="1">
        <f>SUMIFS(I:I,B:B,Table1_2[[#This Row],[Category Level 2]],D:D,Table1_2[[#This Row],[Brand]],E:E,Table1_2[[#This Row],[Region]],F:F,Table1_2[[#This Row],[Measure]],G:G,Table1_2[[#This Row],[Year]],H:H,"&lt;="&amp;Table1_2[[#This Row],[Month]])</f>
        <v>2066.3807999999999</v>
      </c>
      <c r="K76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6071.3567999999996</v>
      </c>
      <c r="N7639">
        <f>Table1_2[[#This Row],[Value]]*2.5</f>
        <v>1549.2840000000001</v>
      </c>
    </row>
    <row r="7640" spans="1:14" x14ac:dyDescent="0.25">
      <c r="A7640" s="1" t="s">
        <v>6</v>
      </c>
      <c r="B7640" s="1" t="s">
        <v>39</v>
      </c>
      <c r="C7640" s="1" t="s">
        <v>24</v>
      </c>
      <c r="D7640" s="1" t="s">
        <v>25</v>
      </c>
      <c r="E7640" s="1" t="s">
        <v>13</v>
      </c>
      <c r="F7640" s="1" t="s">
        <v>11</v>
      </c>
      <c r="G7640" s="1" t="s">
        <v>65</v>
      </c>
      <c r="H7640" s="1">
        <v>5</v>
      </c>
      <c r="I7640">
        <v>654.31200000000001</v>
      </c>
      <c r="J7640" s="1">
        <f>SUMIFS(I:I,B:B,Table1_2[[#This Row],[Category Level 2]],D:D,Table1_2[[#This Row],[Brand]],E:E,Table1_2[[#This Row],[Region]],F:F,Table1_2[[#This Row],[Measure]],G:G,Table1_2[[#This Row],[Year]],H:H,"&lt;="&amp;Table1_2[[#This Row],[Month]])</f>
        <v>2720.6927999999998</v>
      </c>
      <c r="K76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6318.6687999999995</v>
      </c>
      <c r="N7640">
        <f>Table1_2[[#This Row],[Value]]*2.5</f>
        <v>1635.78</v>
      </c>
    </row>
    <row r="7641" spans="1:14" x14ac:dyDescent="0.25">
      <c r="A7641" s="1" t="s">
        <v>6</v>
      </c>
      <c r="B7641" s="1" t="s">
        <v>39</v>
      </c>
      <c r="C7641" s="1" t="s">
        <v>24</v>
      </c>
      <c r="D7641" s="1" t="s">
        <v>25</v>
      </c>
      <c r="E7641" s="1" t="s">
        <v>13</v>
      </c>
      <c r="F7641" s="1" t="s">
        <v>11</v>
      </c>
      <c r="G7641" s="1" t="s">
        <v>65</v>
      </c>
      <c r="H7641" s="1">
        <v>6</v>
      </c>
      <c r="I7641">
        <v>603.49440000000004</v>
      </c>
      <c r="J7641" s="1">
        <f>SUMIFS(I:I,B:B,Table1_2[[#This Row],[Category Level 2]],D:D,Table1_2[[#This Row],[Brand]],E:E,Table1_2[[#This Row],[Region]],F:F,Table1_2[[#This Row],[Measure]],G:G,Table1_2[[#This Row],[Year]],H:H,"&lt;="&amp;Table1_2[[#This Row],[Month]])</f>
        <v>3324.1871999999998</v>
      </c>
      <c r="K76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6102.9679999999998</v>
      </c>
      <c r="N7641">
        <f>Table1_2[[#This Row],[Value]]*2.5</f>
        <v>1508.7360000000001</v>
      </c>
    </row>
    <row r="7642" spans="1:14" x14ac:dyDescent="0.25">
      <c r="A7642" s="1" t="s">
        <v>6</v>
      </c>
      <c r="B7642" s="1" t="s">
        <v>39</v>
      </c>
      <c r="C7642" s="1" t="s">
        <v>24</v>
      </c>
      <c r="D7642" s="1" t="s">
        <v>25</v>
      </c>
      <c r="E7642" s="1" t="s">
        <v>13</v>
      </c>
      <c r="F7642" s="1" t="s">
        <v>11</v>
      </c>
      <c r="G7642" s="1" t="s">
        <v>65</v>
      </c>
      <c r="H7642" s="1">
        <v>7</v>
      </c>
      <c r="I7642">
        <v>686.25119999999993</v>
      </c>
      <c r="J7642" s="1">
        <f>SUMIFS(I:I,B:B,Table1_2[[#This Row],[Category Level 2]],D:D,Table1_2[[#This Row],[Brand]],E:E,Table1_2[[#This Row],[Region]],F:F,Table1_2[[#This Row],[Measure]],G:G,Table1_2[[#This Row],[Year]],H:H,"&lt;="&amp;Table1_2[[#This Row],[Month]])</f>
        <v>4010.4384</v>
      </c>
      <c r="K76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6274.2191999999995</v>
      </c>
      <c r="N7642">
        <f>Table1_2[[#This Row],[Value]]*2.5</f>
        <v>1715.6279999999997</v>
      </c>
    </row>
    <row r="7643" spans="1:14" x14ac:dyDescent="0.25">
      <c r="A7643" s="1" t="s">
        <v>6</v>
      </c>
      <c r="B7643" s="1" t="s">
        <v>39</v>
      </c>
      <c r="C7643" s="1" t="s">
        <v>24</v>
      </c>
      <c r="D7643" s="1" t="s">
        <v>25</v>
      </c>
      <c r="E7643" s="1" t="s">
        <v>13</v>
      </c>
      <c r="F7643" s="1" t="s">
        <v>11</v>
      </c>
      <c r="G7643" s="1" t="s">
        <v>65</v>
      </c>
      <c r="H7643" s="1">
        <v>8</v>
      </c>
      <c r="I7643">
        <v>534.87199999999996</v>
      </c>
      <c r="J7643" s="1">
        <f>SUMIFS(I:I,B:B,Table1_2[[#This Row],[Category Level 2]],D:D,Table1_2[[#This Row],[Brand]],E:E,Table1_2[[#This Row],[Region]],F:F,Table1_2[[#This Row],[Measure]],G:G,Table1_2[[#This Row],[Year]],H:H,"&lt;="&amp;Table1_2[[#This Row],[Month]])</f>
        <v>4545.3104000000003</v>
      </c>
      <c r="K76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6464.0912000000008</v>
      </c>
      <c r="N7643">
        <f>Table1_2[[#This Row],[Value]]*2.5</f>
        <v>1337.1799999999998</v>
      </c>
    </row>
    <row r="7644" spans="1:14" x14ac:dyDescent="0.25">
      <c r="A7644" s="1" t="s">
        <v>6</v>
      </c>
      <c r="B7644" s="1" t="s">
        <v>39</v>
      </c>
      <c r="C7644" s="1" t="s">
        <v>24</v>
      </c>
      <c r="D7644" s="1" t="s">
        <v>25</v>
      </c>
      <c r="E7644" s="1" t="s">
        <v>13</v>
      </c>
      <c r="F7644" s="1" t="s">
        <v>11</v>
      </c>
      <c r="G7644" s="1" t="s">
        <v>65</v>
      </c>
      <c r="H7644" s="1">
        <v>9</v>
      </c>
      <c r="I7644">
        <v>580.98239999999998</v>
      </c>
      <c r="J7644" s="1">
        <f>SUMIFS(I:I,B:B,Table1_2[[#This Row],[Category Level 2]],D:D,Table1_2[[#This Row],[Brand]],E:E,Table1_2[[#This Row],[Region]],F:F,Table1_2[[#This Row],[Measure]],G:G,Table1_2[[#This Row],[Year]],H:H,"&lt;="&amp;Table1_2[[#This Row],[Month]])</f>
        <v>5126.2928000000002</v>
      </c>
      <c r="K76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6567.8783999999996</v>
      </c>
      <c r="N7644">
        <f>Table1_2[[#This Row],[Value]]*2.5</f>
        <v>1452.4559999999999</v>
      </c>
    </row>
    <row r="7645" spans="1:14" x14ac:dyDescent="0.25">
      <c r="A7645" s="1" t="s">
        <v>6</v>
      </c>
      <c r="B7645" s="1" t="s">
        <v>39</v>
      </c>
      <c r="C7645" s="1" t="s">
        <v>24</v>
      </c>
      <c r="D7645" s="1" t="s">
        <v>25</v>
      </c>
      <c r="E7645" s="1" t="s">
        <v>13</v>
      </c>
      <c r="F7645" s="1" t="s">
        <v>11</v>
      </c>
      <c r="G7645" s="1" t="s">
        <v>65</v>
      </c>
      <c r="H7645" s="1">
        <v>10</v>
      </c>
      <c r="I7645">
        <v>687.82560000000001</v>
      </c>
      <c r="J7645" s="1">
        <f>SUMIFS(I:I,B:B,Table1_2[[#This Row],[Category Level 2]],D:D,Table1_2[[#This Row],[Brand]],E:E,Table1_2[[#This Row],[Region]],F:F,Table1_2[[#This Row],[Measure]],G:G,Table1_2[[#This Row],[Year]],H:H,"&lt;="&amp;Table1_2[[#This Row],[Month]])</f>
        <v>5814.1184000000003</v>
      </c>
      <c r="K76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6739.7040000000006</v>
      </c>
      <c r="N7645">
        <f>Table1_2[[#This Row],[Value]]*2.5</f>
        <v>1719.5640000000001</v>
      </c>
    </row>
    <row r="7646" spans="1:14" x14ac:dyDescent="0.25">
      <c r="A7646" s="1" t="s">
        <v>6</v>
      </c>
      <c r="B7646" s="1" t="s">
        <v>39</v>
      </c>
      <c r="C7646" s="1" t="s">
        <v>24</v>
      </c>
      <c r="D7646" s="1" t="s">
        <v>25</v>
      </c>
      <c r="E7646" s="1" t="s">
        <v>13</v>
      </c>
      <c r="F7646" s="1" t="s">
        <v>11</v>
      </c>
      <c r="G7646" s="1" t="s">
        <v>65</v>
      </c>
      <c r="H7646" s="1">
        <v>11</v>
      </c>
      <c r="I7646">
        <v>525.00639999999999</v>
      </c>
      <c r="J7646" s="1">
        <f>SUMIFS(I:I,B:B,Table1_2[[#This Row],[Category Level 2]],D:D,Table1_2[[#This Row],[Brand]],E:E,Table1_2[[#This Row],[Region]],F:F,Table1_2[[#This Row],[Measure]],G:G,Table1_2[[#This Row],[Year]],H:H,"&lt;="&amp;Table1_2[[#This Row],[Month]])</f>
        <v>6339.1248000000005</v>
      </c>
      <c r="K76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6816.7104000000008</v>
      </c>
      <c r="N7646">
        <f>Table1_2[[#This Row],[Value]]*2.5</f>
        <v>1312.5160000000001</v>
      </c>
    </row>
    <row r="7647" spans="1:14" x14ac:dyDescent="0.25">
      <c r="A7647" s="1" t="s">
        <v>6</v>
      </c>
      <c r="B7647" s="1" t="s">
        <v>39</v>
      </c>
      <c r="C7647" s="1" t="s">
        <v>24</v>
      </c>
      <c r="D7647" s="1" t="s">
        <v>25</v>
      </c>
      <c r="E7647" s="1" t="s">
        <v>13</v>
      </c>
      <c r="F7647" s="1" t="s">
        <v>11</v>
      </c>
      <c r="G7647" s="1" t="s">
        <v>65</v>
      </c>
      <c r="H7647" s="1">
        <v>12</v>
      </c>
      <c r="I7647">
        <v>611.19039999999995</v>
      </c>
      <c r="J7647" s="1">
        <f>SUMIFS(I:I,B:B,Table1_2[[#This Row],[Category Level 2]],D:D,Table1_2[[#This Row],[Brand]],E:E,Table1_2[[#This Row],[Region]],F:F,Table1_2[[#This Row],[Measure]],G:G,Table1_2[[#This Row],[Year]],H:H,"&lt;="&amp;Table1_2[[#This Row],[Month]])</f>
        <v>6950.3152000000009</v>
      </c>
      <c r="K76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6950.3152000000009</v>
      </c>
      <c r="N7647">
        <f>Table1_2[[#This Row],[Value]]*2.5</f>
        <v>1527.9759999999999</v>
      </c>
    </row>
    <row r="7648" spans="1:14" x14ac:dyDescent="0.25">
      <c r="A7648" s="1" t="s">
        <v>6</v>
      </c>
      <c r="B7648" s="1" t="s">
        <v>39</v>
      </c>
      <c r="C7648" s="1" t="s">
        <v>24</v>
      </c>
      <c r="D7648" s="1" t="s">
        <v>25</v>
      </c>
      <c r="E7648" s="1" t="s">
        <v>13</v>
      </c>
      <c r="F7648" s="1" t="s">
        <v>11</v>
      </c>
      <c r="G7648" s="1" t="s">
        <v>66</v>
      </c>
      <c r="H7648" s="1">
        <v>1</v>
      </c>
      <c r="I7648">
        <v>534.00639999999999</v>
      </c>
      <c r="J7648" s="1">
        <f>SUMIFS(I:I,B:B,Table1_2[[#This Row],[Category Level 2]],D:D,Table1_2[[#This Row],[Brand]],E:E,Table1_2[[#This Row],[Region]],F:F,Table1_2[[#This Row],[Measure]],G:G,Table1_2[[#This Row],[Year]],H:H,"&lt;="&amp;Table1_2[[#This Row],[Month]])</f>
        <v>534.00639999999999</v>
      </c>
      <c r="K76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7001.7824000000001</v>
      </c>
      <c r="N7648">
        <f>Table1_2[[#This Row],[Value]]*2.5</f>
        <v>1335.0160000000001</v>
      </c>
    </row>
    <row r="7649" spans="1:14" x14ac:dyDescent="0.25">
      <c r="A7649" s="1" t="s">
        <v>6</v>
      </c>
      <c r="B7649" s="1" t="s">
        <v>39</v>
      </c>
      <c r="C7649" s="1" t="s">
        <v>24</v>
      </c>
      <c r="D7649" s="1" t="s">
        <v>25</v>
      </c>
      <c r="E7649" s="1" t="s">
        <v>13</v>
      </c>
      <c r="F7649" s="1" t="s">
        <v>11</v>
      </c>
      <c r="G7649" s="1" t="s">
        <v>66</v>
      </c>
      <c r="H7649" s="1">
        <v>2</v>
      </c>
      <c r="I7649">
        <v>529.55520000000001</v>
      </c>
      <c r="J7649" s="1">
        <f>SUMIFS(I:I,B:B,Table1_2[[#This Row],[Category Level 2]],D:D,Table1_2[[#This Row],[Brand]],E:E,Table1_2[[#This Row],[Region]],F:F,Table1_2[[#This Row],[Measure]],G:G,Table1_2[[#This Row],[Year]],H:H,"&lt;="&amp;Table1_2[[#This Row],[Month]])</f>
        <v>1063.5616</v>
      </c>
      <c r="K76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7046.9327999999996</v>
      </c>
      <c r="N7649">
        <f>Table1_2[[#This Row],[Value]]*2.5</f>
        <v>1323.8879999999999</v>
      </c>
    </row>
    <row r="7650" spans="1:14" x14ac:dyDescent="0.25">
      <c r="A7650" s="1" t="s">
        <v>6</v>
      </c>
      <c r="B7650" s="1" t="s">
        <v>39</v>
      </c>
      <c r="C7650" s="1" t="s">
        <v>24</v>
      </c>
      <c r="D7650" s="1" t="s">
        <v>25</v>
      </c>
      <c r="E7650" s="1" t="s">
        <v>13</v>
      </c>
      <c r="F7650" s="1" t="s">
        <v>11</v>
      </c>
      <c r="G7650" s="1" t="s">
        <v>66</v>
      </c>
      <c r="H7650" s="1">
        <v>3</v>
      </c>
      <c r="I7650">
        <v>576.66560000000004</v>
      </c>
      <c r="J7650" s="1">
        <f>SUMIFS(I:I,B:B,Table1_2[[#This Row],[Category Level 2]],D:D,Table1_2[[#This Row],[Brand]],E:E,Table1_2[[#This Row],[Region]],F:F,Table1_2[[#This Row],[Measure]],G:G,Table1_2[[#This Row],[Year]],H:H,"&lt;="&amp;Table1_2[[#This Row],[Month]])</f>
        <v>1640.2272</v>
      </c>
      <c r="K76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7143.8751999999995</v>
      </c>
      <c r="N7650">
        <f>Table1_2[[#This Row],[Value]]*2.5</f>
        <v>1441.6640000000002</v>
      </c>
    </row>
    <row r="7651" spans="1:14" x14ac:dyDescent="0.25">
      <c r="A7651" s="1" t="s">
        <v>6</v>
      </c>
      <c r="B7651" s="1" t="s">
        <v>39</v>
      </c>
      <c r="C7651" s="1" t="s">
        <v>24</v>
      </c>
      <c r="D7651" s="1" t="s">
        <v>25</v>
      </c>
      <c r="E7651" s="1" t="s">
        <v>13</v>
      </c>
      <c r="F7651" s="1" t="s">
        <v>11</v>
      </c>
      <c r="G7651" s="1" t="s">
        <v>66</v>
      </c>
      <c r="H7651" s="1">
        <v>4</v>
      </c>
      <c r="I7651">
        <v>461.24959999999999</v>
      </c>
      <c r="J7651" s="1">
        <f>SUMIFS(I:I,B:B,Table1_2[[#This Row],[Category Level 2]],D:D,Table1_2[[#This Row],[Brand]],E:E,Table1_2[[#This Row],[Region]],F:F,Table1_2[[#This Row],[Measure]],G:G,Table1_2[[#This Row],[Year]],H:H,"&lt;="&amp;Table1_2[[#This Row],[Month]])</f>
        <v>2101.4767999999999</v>
      </c>
      <c r="K76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6985.4112000000005</v>
      </c>
      <c r="N7651">
        <f>Table1_2[[#This Row],[Value]]*2.5</f>
        <v>1153.124</v>
      </c>
    </row>
    <row r="7652" spans="1:14" x14ac:dyDescent="0.25">
      <c r="A7652" s="1" t="s">
        <v>6</v>
      </c>
      <c r="B7652" s="1" t="s">
        <v>39</v>
      </c>
      <c r="C7652" s="1" t="s">
        <v>24</v>
      </c>
      <c r="D7652" s="1" t="s">
        <v>25</v>
      </c>
      <c r="E7652" s="1" t="s">
        <v>13</v>
      </c>
      <c r="F7652" s="1" t="s">
        <v>11</v>
      </c>
      <c r="G7652" s="1" t="s">
        <v>66</v>
      </c>
      <c r="H7652" s="1">
        <v>5</v>
      </c>
      <c r="I7652">
        <v>512.26239999999996</v>
      </c>
      <c r="J7652" s="1">
        <f>SUMIFS(I:I,B:B,Table1_2[[#This Row],[Category Level 2]],D:D,Table1_2[[#This Row],[Brand]],E:E,Table1_2[[#This Row],[Region]],F:F,Table1_2[[#This Row],[Measure]],G:G,Table1_2[[#This Row],[Year]],H:H,"&lt;="&amp;Table1_2[[#This Row],[Month]])</f>
        <v>2613.7392</v>
      </c>
      <c r="K76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6843.3616000000002</v>
      </c>
      <c r="N7652">
        <f>Table1_2[[#This Row],[Value]]*2.5</f>
        <v>1280.6559999999999</v>
      </c>
    </row>
    <row r="7653" spans="1:14" x14ac:dyDescent="0.25">
      <c r="A7653" s="1" t="s">
        <v>6</v>
      </c>
      <c r="B7653" s="1" t="s">
        <v>39</v>
      </c>
      <c r="C7653" s="1" t="s">
        <v>24</v>
      </c>
      <c r="D7653" s="1" t="s">
        <v>25</v>
      </c>
      <c r="E7653" s="1" t="s">
        <v>13</v>
      </c>
      <c r="F7653" s="1" t="s">
        <v>11</v>
      </c>
      <c r="G7653" s="1" t="s">
        <v>66</v>
      </c>
      <c r="H7653" s="1">
        <v>6</v>
      </c>
      <c r="I7653">
        <v>549.72640000000001</v>
      </c>
      <c r="J7653" s="1">
        <f>SUMIFS(I:I,B:B,Table1_2[[#This Row],[Category Level 2]],D:D,Table1_2[[#This Row],[Brand]],E:E,Table1_2[[#This Row],[Region]],F:F,Table1_2[[#This Row],[Measure]],G:G,Table1_2[[#This Row],[Year]],H:H,"&lt;="&amp;Table1_2[[#This Row],[Month]])</f>
        <v>3163.4656</v>
      </c>
      <c r="K76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6789.5936000000002</v>
      </c>
      <c r="N7653">
        <f>Table1_2[[#This Row],[Value]]*2.5</f>
        <v>1374.316</v>
      </c>
    </row>
    <row r="7654" spans="1:14" x14ac:dyDescent="0.25">
      <c r="A7654" s="1" t="s">
        <v>6</v>
      </c>
      <c r="B7654" s="1" t="s">
        <v>39</v>
      </c>
      <c r="C7654" s="1" t="s">
        <v>24</v>
      </c>
      <c r="D7654" s="1" t="s">
        <v>25</v>
      </c>
      <c r="E7654" s="1" t="s">
        <v>13</v>
      </c>
      <c r="F7654" s="1" t="s">
        <v>11</v>
      </c>
      <c r="G7654" s="1" t="s">
        <v>66</v>
      </c>
      <c r="H7654" s="1">
        <v>7</v>
      </c>
      <c r="I7654">
        <v>629.52</v>
      </c>
      <c r="J7654" s="1">
        <f>SUMIFS(I:I,B:B,Table1_2[[#This Row],[Category Level 2]],D:D,Table1_2[[#This Row],[Brand]],E:E,Table1_2[[#This Row],[Region]],F:F,Table1_2[[#This Row],[Measure]],G:G,Table1_2[[#This Row],[Year]],H:H,"&lt;="&amp;Table1_2[[#This Row],[Month]])</f>
        <v>3792.9856</v>
      </c>
      <c r="K76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6732.8624</v>
      </c>
      <c r="N7654">
        <f>Table1_2[[#This Row],[Value]]*2.5</f>
        <v>1573.8</v>
      </c>
    </row>
    <row r="7655" spans="1:14" x14ac:dyDescent="0.25">
      <c r="A7655" s="1" t="s">
        <v>6</v>
      </c>
      <c r="B7655" s="1" t="s">
        <v>39</v>
      </c>
      <c r="C7655" s="1" t="s">
        <v>24</v>
      </c>
      <c r="D7655" s="1" t="s">
        <v>25</v>
      </c>
      <c r="E7655" s="1" t="s">
        <v>13</v>
      </c>
      <c r="F7655" s="1" t="s">
        <v>11</v>
      </c>
      <c r="G7655" s="1" t="s">
        <v>66</v>
      </c>
      <c r="H7655" s="1">
        <v>8</v>
      </c>
      <c r="I7655">
        <v>681.98399999999992</v>
      </c>
      <c r="J7655" s="1">
        <f>SUMIFS(I:I,B:B,Table1_2[[#This Row],[Category Level 2]],D:D,Table1_2[[#This Row],[Brand]],E:E,Table1_2[[#This Row],[Region]],F:F,Table1_2[[#This Row],[Measure]],G:G,Table1_2[[#This Row],[Year]],H:H,"&lt;="&amp;Table1_2[[#This Row],[Month]])</f>
        <v>4474.9696000000004</v>
      </c>
      <c r="K76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6879.9744000000001</v>
      </c>
      <c r="N7655">
        <f>Table1_2[[#This Row],[Value]]*2.5</f>
        <v>1704.9599999999998</v>
      </c>
    </row>
    <row r="7656" spans="1:14" x14ac:dyDescent="0.25">
      <c r="A7656" s="1" t="s">
        <v>6</v>
      </c>
      <c r="B7656" s="1" t="s">
        <v>39</v>
      </c>
      <c r="C7656" s="1" t="s">
        <v>24</v>
      </c>
      <c r="D7656" s="1" t="s">
        <v>25</v>
      </c>
      <c r="E7656" s="1" t="s">
        <v>13</v>
      </c>
      <c r="F7656" s="1" t="s">
        <v>11</v>
      </c>
      <c r="G7656" s="1" t="s">
        <v>66</v>
      </c>
      <c r="H7656" s="1">
        <v>9</v>
      </c>
      <c r="I7656">
        <v>512.81119999999999</v>
      </c>
      <c r="J7656" s="1">
        <f>SUMIFS(I:I,B:B,Table1_2[[#This Row],[Category Level 2]],D:D,Table1_2[[#This Row],[Brand]],E:E,Table1_2[[#This Row],[Region]],F:F,Table1_2[[#This Row],[Measure]],G:G,Table1_2[[#This Row],[Year]],H:H,"&lt;="&amp;Table1_2[[#This Row],[Month]])</f>
        <v>4987.7808000000005</v>
      </c>
      <c r="K76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6811.8032000000003</v>
      </c>
      <c r="N7656">
        <f>Table1_2[[#This Row],[Value]]*2.5</f>
        <v>1282.028</v>
      </c>
    </row>
    <row r="7657" spans="1:14" x14ac:dyDescent="0.25">
      <c r="A7657" s="1" t="s">
        <v>6</v>
      </c>
      <c r="B7657" s="1" t="s">
        <v>39</v>
      </c>
      <c r="C7657" s="1" t="s">
        <v>24</v>
      </c>
      <c r="D7657" s="1" t="s">
        <v>25</v>
      </c>
      <c r="E7657" s="1" t="s">
        <v>13</v>
      </c>
      <c r="F7657" s="1" t="s">
        <v>11</v>
      </c>
      <c r="G7657" s="1" t="s">
        <v>66</v>
      </c>
      <c r="H7657" s="1">
        <v>10</v>
      </c>
      <c r="I7657">
        <v>590.34879999999998</v>
      </c>
      <c r="J7657" s="1">
        <f>SUMIFS(I:I,B:B,Table1_2[[#This Row],[Category Level 2]],D:D,Table1_2[[#This Row],[Brand]],E:E,Table1_2[[#This Row],[Region]],F:F,Table1_2[[#This Row],[Measure]],G:G,Table1_2[[#This Row],[Year]],H:H,"&lt;="&amp;Table1_2[[#This Row],[Month]])</f>
        <v>5578.1296000000002</v>
      </c>
      <c r="K76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6714.3263999999999</v>
      </c>
      <c r="N7657">
        <f>Table1_2[[#This Row],[Value]]*2.5</f>
        <v>1475.8719999999998</v>
      </c>
    </row>
    <row r="7658" spans="1:14" x14ac:dyDescent="0.25">
      <c r="A7658" s="1" t="s">
        <v>6</v>
      </c>
      <c r="B7658" s="1" t="s">
        <v>39</v>
      </c>
      <c r="C7658" s="1" t="s">
        <v>24</v>
      </c>
      <c r="D7658" s="1" t="s">
        <v>25</v>
      </c>
      <c r="E7658" s="1" t="s">
        <v>13</v>
      </c>
      <c r="F7658" s="1" t="s">
        <v>11</v>
      </c>
      <c r="G7658" s="1" t="s">
        <v>66</v>
      </c>
      <c r="H7658" s="1">
        <v>11</v>
      </c>
      <c r="I7658">
        <v>720.64319999999998</v>
      </c>
      <c r="J7658" s="1">
        <f>SUMIFS(I:I,B:B,Table1_2[[#This Row],[Category Level 2]],D:D,Table1_2[[#This Row],[Brand]],E:E,Table1_2[[#This Row],[Region]],F:F,Table1_2[[#This Row],[Measure]],G:G,Table1_2[[#This Row],[Year]],H:H,"&lt;="&amp;Table1_2[[#This Row],[Month]])</f>
        <v>6298.7728000000006</v>
      </c>
      <c r="K76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6909.9632000000001</v>
      </c>
      <c r="N7658">
        <f>Table1_2[[#This Row],[Value]]*2.5</f>
        <v>1801.6079999999999</v>
      </c>
    </row>
    <row r="7659" spans="1:14" x14ac:dyDescent="0.25">
      <c r="A7659" s="1" t="s">
        <v>6</v>
      </c>
      <c r="B7659" s="1" t="s">
        <v>39</v>
      </c>
      <c r="C7659" s="1" t="s">
        <v>24</v>
      </c>
      <c r="D7659" s="1" t="s">
        <v>25</v>
      </c>
      <c r="E7659" s="1" t="s">
        <v>13</v>
      </c>
      <c r="F7659" s="1" t="s">
        <v>11</v>
      </c>
      <c r="G7659" s="1" t="s">
        <v>66</v>
      </c>
      <c r="H7659" s="1">
        <v>12</v>
      </c>
      <c r="I7659">
        <v>565.31200000000001</v>
      </c>
      <c r="J7659" s="1">
        <f>SUMIFS(I:I,B:B,Table1_2[[#This Row],[Category Level 2]],D:D,Table1_2[[#This Row],[Brand]],E:E,Table1_2[[#This Row],[Region]],F:F,Table1_2[[#This Row],[Measure]],G:G,Table1_2[[#This Row],[Year]],H:H,"&lt;="&amp;Table1_2[[#This Row],[Month]])</f>
        <v>6864.0848000000005</v>
      </c>
      <c r="K76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6864.0848000000005</v>
      </c>
      <c r="N7659">
        <f>Table1_2[[#This Row],[Value]]*2.5</f>
        <v>1413.28</v>
      </c>
    </row>
    <row r="7660" spans="1:14" x14ac:dyDescent="0.25">
      <c r="A7660" s="1" t="s">
        <v>6</v>
      </c>
      <c r="B7660" s="1" t="s">
        <v>39</v>
      </c>
      <c r="C7660" s="1" t="s">
        <v>24</v>
      </c>
      <c r="D7660" s="1" t="s">
        <v>25</v>
      </c>
      <c r="E7660" s="1" t="s">
        <v>13</v>
      </c>
      <c r="F7660" s="1" t="s">
        <v>11</v>
      </c>
      <c r="G7660" s="1" t="s">
        <v>67</v>
      </c>
      <c r="H7660" s="1">
        <v>1</v>
      </c>
      <c r="I7660">
        <v>499.61599999999999</v>
      </c>
      <c r="J7660" s="1">
        <f>SUMIFS(I:I,B:B,Table1_2[[#This Row],[Category Level 2]],D:D,Table1_2[[#This Row],[Brand]],E:E,Table1_2[[#This Row],[Region]],F:F,Table1_2[[#This Row],[Measure]],G:G,Table1_2[[#This Row],[Year]],H:H,"&lt;="&amp;Table1_2[[#This Row],[Month]])</f>
        <v>499.61599999999999</v>
      </c>
      <c r="K76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6829.6944000000003</v>
      </c>
      <c r="N7660">
        <f>Table1_2[[#This Row],[Value]]*2.5</f>
        <v>1249.04</v>
      </c>
    </row>
    <row r="7661" spans="1:14" x14ac:dyDescent="0.25">
      <c r="A7661" s="1" t="s">
        <v>6</v>
      </c>
      <c r="B7661" s="1" t="s">
        <v>39</v>
      </c>
      <c r="C7661" s="1" t="s">
        <v>24</v>
      </c>
      <c r="D7661" s="1" t="s">
        <v>25</v>
      </c>
      <c r="E7661" s="1" t="s">
        <v>13</v>
      </c>
      <c r="F7661" s="1" t="s">
        <v>11</v>
      </c>
      <c r="G7661" s="1" t="s">
        <v>67</v>
      </c>
      <c r="H7661" s="1">
        <v>2</v>
      </c>
      <c r="I7661">
        <v>586.99519999999995</v>
      </c>
      <c r="J7661" s="1">
        <f>SUMIFS(I:I,B:B,Table1_2[[#This Row],[Category Level 2]],D:D,Table1_2[[#This Row],[Brand]],E:E,Table1_2[[#This Row],[Region]],F:F,Table1_2[[#This Row],[Measure]],G:G,Table1_2[[#This Row],[Year]],H:H,"&lt;="&amp;Table1_2[[#This Row],[Month]])</f>
        <v>1086.6111999999998</v>
      </c>
      <c r="K76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6887.134399999999</v>
      </c>
      <c r="N7661">
        <f>Table1_2[[#This Row],[Value]]*2.5</f>
        <v>1467.4879999999998</v>
      </c>
    </row>
    <row r="7662" spans="1:14" x14ac:dyDescent="0.25">
      <c r="A7662" s="1" t="s">
        <v>6</v>
      </c>
      <c r="B7662" s="1" t="s">
        <v>39</v>
      </c>
      <c r="C7662" s="1" t="s">
        <v>24</v>
      </c>
      <c r="D7662" s="1" t="s">
        <v>25</v>
      </c>
      <c r="E7662" s="1" t="s">
        <v>13</v>
      </c>
      <c r="F7662" s="1" t="s">
        <v>11</v>
      </c>
      <c r="G7662" s="1" t="s">
        <v>67</v>
      </c>
      <c r="H7662" s="1">
        <v>3</v>
      </c>
      <c r="I7662">
        <v>618.32479999999998</v>
      </c>
      <c r="J7662" s="1">
        <f>SUMIFS(I:I,B:B,Table1_2[[#This Row],[Category Level 2]],D:D,Table1_2[[#This Row],[Brand]],E:E,Table1_2[[#This Row],[Region]],F:F,Table1_2[[#This Row],[Measure]],G:G,Table1_2[[#This Row],[Year]],H:H,"&lt;="&amp;Table1_2[[#This Row],[Month]])</f>
        <v>1704.9359999999997</v>
      </c>
      <c r="K76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6928.7935999999991</v>
      </c>
      <c r="N7662">
        <f>Table1_2[[#This Row],[Value]]*2.5</f>
        <v>1545.8119999999999</v>
      </c>
    </row>
    <row r="7663" spans="1:14" x14ac:dyDescent="0.25">
      <c r="A7663" s="1" t="s">
        <v>6</v>
      </c>
      <c r="B7663" s="1" t="s">
        <v>39</v>
      </c>
      <c r="C7663" s="1" t="s">
        <v>24</v>
      </c>
      <c r="D7663" s="1" t="s">
        <v>25</v>
      </c>
      <c r="E7663" s="1" t="s">
        <v>13</v>
      </c>
      <c r="F7663" s="1" t="s">
        <v>12</v>
      </c>
      <c r="G7663" s="1" t="s">
        <v>62</v>
      </c>
      <c r="H7663" s="1">
        <v>1</v>
      </c>
      <c r="I7663">
        <v>1793.3312000000001</v>
      </c>
      <c r="J7663" s="1">
        <f>SUMIFS(I:I,B:B,Table1_2[[#This Row],[Category Level 2]],D:D,Table1_2[[#This Row],[Brand]],E:E,Table1_2[[#This Row],[Region]],F:F,Table1_2[[#This Row],[Measure]],G:G,Table1_2[[#This Row],[Year]],H:H,"&lt;="&amp;Table1_2[[#This Row],[Month]])</f>
        <v>1793.3312000000001</v>
      </c>
      <c r="K76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1793.3312000000001</v>
      </c>
      <c r="N7663">
        <f>Table1_2[[#This Row],[Value]]*2.5</f>
        <v>4483.3280000000004</v>
      </c>
    </row>
    <row r="7664" spans="1:14" x14ac:dyDescent="0.25">
      <c r="A7664" s="1" t="s">
        <v>6</v>
      </c>
      <c r="B7664" s="1" t="s">
        <v>39</v>
      </c>
      <c r="C7664" s="1" t="s">
        <v>24</v>
      </c>
      <c r="D7664" s="1" t="s">
        <v>25</v>
      </c>
      <c r="E7664" s="1" t="s">
        <v>13</v>
      </c>
      <c r="F7664" s="1" t="s">
        <v>12</v>
      </c>
      <c r="G7664" s="1" t="s">
        <v>62</v>
      </c>
      <c r="H7664" s="1">
        <v>2</v>
      </c>
      <c r="I7664">
        <v>2276.6976</v>
      </c>
      <c r="J7664" s="1">
        <f>SUMIFS(I:I,B:B,Table1_2[[#This Row],[Category Level 2]],D:D,Table1_2[[#This Row],[Brand]],E:E,Table1_2[[#This Row],[Region]],F:F,Table1_2[[#This Row],[Measure]],G:G,Table1_2[[#This Row],[Year]],H:H,"&lt;="&amp;Table1_2[[#This Row],[Month]])</f>
        <v>4070.0288</v>
      </c>
      <c r="K76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4070.0288</v>
      </c>
      <c r="N7664">
        <f>Table1_2[[#This Row],[Value]]*2.5</f>
        <v>5691.7439999999997</v>
      </c>
    </row>
    <row r="7665" spans="1:14" x14ac:dyDescent="0.25">
      <c r="A7665" s="1" t="s">
        <v>6</v>
      </c>
      <c r="B7665" s="1" t="s">
        <v>39</v>
      </c>
      <c r="C7665" s="1" t="s">
        <v>24</v>
      </c>
      <c r="D7665" s="1" t="s">
        <v>25</v>
      </c>
      <c r="E7665" s="1" t="s">
        <v>13</v>
      </c>
      <c r="F7665" s="1" t="s">
        <v>12</v>
      </c>
      <c r="G7665" s="1" t="s">
        <v>62</v>
      </c>
      <c r="H7665" s="1">
        <v>3</v>
      </c>
      <c r="I7665">
        <v>2086.9888000000001</v>
      </c>
      <c r="J7665" s="1">
        <f>SUMIFS(I:I,B:B,Table1_2[[#This Row],[Category Level 2]],D:D,Table1_2[[#This Row],[Brand]],E:E,Table1_2[[#This Row],[Region]],F:F,Table1_2[[#This Row],[Measure]],G:G,Table1_2[[#This Row],[Year]],H:H,"&lt;="&amp;Table1_2[[#This Row],[Month]])</f>
        <v>6157.0176000000001</v>
      </c>
      <c r="K76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6157.0176000000001</v>
      </c>
      <c r="N7665">
        <f>Table1_2[[#This Row],[Value]]*2.5</f>
        <v>5217.4719999999998</v>
      </c>
    </row>
    <row r="7666" spans="1:14" x14ac:dyDescent="0.25">
      <c r="A7666" s="1" t="s">
        <v>6</v>
      </c>
      <c r="B7666" s="1" t="s">
        <v>39</v>
      </c>
      <c r="C7666" s="1" t="s">
        <v>24</v>
      </c>
      <c r="D7666" s="1" t="s">
        <v>25</v>
      </c>
      <c r="E7666" s="1" t="s">
        <v>13</v>
      </c>
      <c r="F7666" s="1" t="s">
        <v>12</v>
      </c>
      <c r="G7666" s="1" t="s">
        <v>62</v>
      </c>
      <c r="H7666" s="1">
        <v>4</v>
      </c>
      <c r="I7666">
        <v>1873</v>
      </c>
      <c r="J7666" s="1">
        <f>SUMIFS(I:I,B:B,Table1_2[[#This Row],[Category Level 2]],D:D,Table1_2[[#This Row],[Brand]],E:E,Table1_2[[#This Row],[Region]],F:F,Table1_2[[#This Row],[Measure]],G:G,Table1_2[[#This Row],[Year]],H:H,"&lt;="&amp;Table1_2[[#This Row],[Month]])</f>
        <v>8030.0176000000001</v>
      </c>
      <c r="K76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8030.0176000000001</v>
      </c>
      <c r="N7666">
        <f>Table1_2[[#This Row],[Value]]*2.5</f>
        <v>4682.5</v>
      </c>
    </row>
    <row r="7667" spans="1:14" x14ac:dyDescent="0.25">
      <c r="A7667" s="1" t="s">
        <v>6</v>
      </c>
      <c r="B7667" s="1" t="s">
        <v>39</v>
      </c>
      <c r="C7667" s="1" t="s">
        <v>24</v>
      </c>
      <c r="D7667" s="1" t="s">
        <v>25</v>
      </c>
      <c r="E7667" s="1" t="s">
        <v>13</v>
      </c>
      <c r="F7667" s="1" t="s">
        <v>12</v>
      </c>
      <c r="G7667" s="1" t="s">
        <v>62</v>
      </c>
      <c r="H7667" s="1">
        <v>5</v>
      </c>
      <c r="I7667">
        <v>2594</v>
      </c>
      <c r="J7667" s="1">
        <f>SUMIFS(I:I,B:B,Table1_2[[#This Row],[Category Level 2]],D:D,Table1_2[[#This Row],[Brand]],E:E,Table1_2[[#This Row],[Region]],F:F,Table1_2[[#This Row],[Measure]],G:G,Table1_2[[#This Row],[Year]],H:H,"&lt;="&amp;Table1_2[[#This Row],[Month]])</f>
        <v>10624.017599999999</v>
      </c>
      <c r="K76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10624.017599999999</v>
      </c>
      <c r="N7667">
        <f>Table1_2[[#This Row],[Value]]*2.5</f>
        <v>6485</v>
      </c>
    </row>
    <row r="7668" spans="1:14" x14ac:dyDescent="0.25">
      <c r="A7668" s="1" t="s">
        <v>6</v>
      </c>
      <c r="B7668" s="1" t="s">
        <v>39</v>
      </c>
      <c r="C7668" s="1" t="s">
        <v>24</v>
      </c>
      <c r="D7668" s="1" t="s">
        <v>25</v>
      </c>
      <c r="E7668" s="1" t="s">
        <v>13</v>
      </c>
      <c r="F7668" s="1" t="s">
        <v>12</v>
      </c>
      <c r="G7668" s="1" t="s">
        <v>62</v>
      </c>
      <c r="H7668" s="1">
        <v>6</v>
      </c>
      <c r="I7668">
        <v>2109</v>
      </c>
      <c r="J7668" s="1">
        <f>SUMIFS(I:I,B:B,Table1_2[[#This Row],[Category Level 2]],D:D,Table1_2[[#This Row],[Brand]],E:E,Table1_2[[#This Row],[Region]],F:F,Table1_2[[#This Row],[Measure]],G:G,Table1_2[[#This Row],[Year]],H:H,"&lt;="&amp;Table1_2[[#This Row],[Month]])</f>
        <v>12733.017599999999</v>
      </c>
      <c r="K76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12733.017599999999</v>
      </c>
      <c r="N7668">
        <f>Table1_2[[#This Row],[Value]]*2.5</f>
        <v>5272.5</v>
      </c>
    </row>
    <row r="7669" spans="1:14" x14ac:dyDescent="0.25">
      <c r="A7669" s="1" t="s">
        <v>6</v>
      </c>
      <c r="B7669" s="1" t="s">
        <v>39</v>
      </c>
      <c r="C7669" s="1" t="s">
        <v>24</v>
      </c>
      <c r="D7669" s="1" t="s">
        <v>25</v>
      </c>
      <c r="E7669" s="1" t="s">
        <v>13</v>
      </c>
      <c r="F7669" s="1" t="s">
        <v>12</v>
      </c>
      <c r="G7669" s="1" t="s">
        <v>62</v>
      </c>
      <c r="H7669" s="1">
        <v>7</v>
      </c>
      <c r="I7669">
        <v>1885</v>
      </c>
      <c r="J7669" s="1">
        <f>SUMIFS(I:I,B:B,Table1_2[[#This Row],[Category Level 2]],D:D,Table1_2[[#This Row],[Brand]],E:E,Table1_2[[#This Row],[Region]],F:F,Table1_2[[#This Row],[Measure]],G:G,Table1_2[[#This Row],[Year]],H:H,"&lt;="&amp;Table1_2[[#This Row],[Month]])</f>
        <v>14618.017599999999</v>
      </c>
      <c r="K76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14618.017599999999</v>
      </c>
      <c r="N7669">
        <f>Table1_2[[#This Row],[Value]]*2.5</f>
        <v>4712.5</v>
      </c>
    </row>
    <row r="7670" spans="1:14" x14ac:dyDescent="0.25">
      <c r="A7670" s="1" t="s">
        <v>6</v>
      </c>
      <c r="B7670" s="1" t="s">
        <v>39</v>
      </c>
      <c r="C7670" s="1" t="s">
        <v>24</v>
      </c>
      <c r="D7670" s="1" t="s">
        <v>25</v>
      </c>
      <c r="E7670" s="1" t="s">
        <v>13</v>
      </c>
      <c r="F7670" s="1" t="s">
        <v>12</v>
      </c>
      <c r="G7670" s="1" t="s">
        <v>62</v>
      </c>
      <c r="H7670" s="1">
        <v>8</v>
      </c>
      <c r="I7670">
        <v>2805</v>
      </c>
      <c r="J7670" s="1">
        <f>SUMIFS(I:I,B:B,Table1_2[[#This Row],[Category Level 2]],D:D,Table1_2[[#This Row],[Brand]],E:E,Table1_2[[#This Row],[Region]],F:F,Table1_2[[#This Row],[Measure]],G:G,Table1_2[[#This Row],[Year]],H:H,"&lt;="&amp;Table1_2[[#This Row],[Month]])</f>
        <v>17423.017599999999</v>
      </c>
      <c r="K76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17423.017599999999</v>
      </c>
      <c r="N7670">
        <f>Table1_2[[#This Row],[Value]]*2.5</f>
        <v>7012.5</v>
      </c>
    </row>
    <row r="7671" spans="1:14" x14ac:dyDescent="0.25">
      <c r="A7671" s="1" t="s">
        <v>6</v>
      </c>
      <c r="B7671" s="1" t="s">
        <v>39</v>
      </c>
      <c r="C7671" s="1" t="s">
        <v>24</v>
      </c>
      <c r="D7671" s="1" t="s">
        <v>25</v>
      </c>
      <c r="E7671" s="1" t="s">
        <v>13</v>
      </c>
      <c r="F7671" s="1" t="s">
        <v>12</v>
      </c>
      <c r="G7671" s="1" t="s">
        <v>62</v>
      </c>
      <c r="H7671" s="1">
        <v>9</v>
      </c>
      <c r="I7671">
        <v>2329</v>
      </c>
      <c r="J7671" s="1">
        <f>SUMIFS(I:I,B:B,Table1_2[[#This Row],[Category Level 2]],D:D,Table1_2[[#This Row],[Brand]],E:E,Table1_2[[#This Row],[Region]],F:F,Table1_2[[#This Row],[Measure]],G:G,Table1_2[[#This Row],[Year]],H:H,"&lt;="&amp;Table1_2[[#This Row],[Month]])</f>
        <v>19752.017599999999</v>
      </c>
      <c r="K76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19752.017599999999</v>
      </c>
      <c r="N7671">
        <f>Table1_2[[#This Row],[Value]]*2.5</f>
        <v>5822.5</v>
      </c>
    </row>
    <row r="7672" spans="1:14" x14ac:dyDescent="0.25">
      <c r="A7672" s="1" t="s">
        <v>6</v>
      </c>
      <c r="B7672" s="1" t="s">
        <v>39</v>
      </c>
      <c r="C7672" s="1" t="s">
        <v>24</v>
      </c>
      <c r="D7672" s="1" t="s">
        <v>25</v>
      </c>
      <c r="E7672" s="1" t="s">
        <v>13</v>
      </c>
      <c r="F7672" s="1" t="s">
        <v>12</v>
      </c>
      <c r="G7672" s="1" t="s">
        <v>62</v>
      </c>
      <c r="H7672" s="1">
        <v>10</v>
      </c>
      <c r="I7672">
        <v>2333</v>
      </c>
      <c r="J7672" s="1">
        <f>SUMIFS(I:I,B:B,Table1_2[[#This Row],[Category Level 2]],D:D,Table1_2[[#This Row],[Brand]],E:E,Table1_2[[#This Row],[Region]],F:F,Table1_2[[#This Row],[Measure]],G:G,Table1_2[[#This Row],[Year]],H:H,"&lt;="&amp;Table1_2[[#This Row],[Month]])</f>
        <v>22085.017599999999</v>
      </c>
      <c r="K76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22085.017599999999</v>
      </c>
      <c r="N7672">
        <f>Table1_2[[#This Row],[Value]]*2.5</f>
        <v>5832.5</v>
      </c>
    </row>
    <row r="7673" spans="1:14" x14ac:dyDescent="0.25">
      <c r="A7673" s="1" t="s">
        <v>6</v>
      </c>
      <c r="B7673" s="1" t="s">
        <v>39</v>
      </c>
      <c r="C7673" s="1" t="s">
        <v>24</v>
      </c>
      <c r="D7673" s="1" t="s">
        <v>25</v>
      </c>
      <c r="E7673" s="1" t="s">
        <v>13</v>
      </c>
      <c r="F7673" s="1" t="s">
        <v>12</v>
      </c>
      <c r="G7673" s="1" t="s">
        <v>62</v>
      </c>
      <c r="H7673" s="1">
        <v>11</v>
      </c>
      <c r="I7673">
        <v>2235</v>
      </c>
      <c r="J7673" s="1">
        <f>SUMIFS(I:I,B:B,Table1_2[[#This Row],[Category Level 2]],D:D,Table1_2[[#This Row],[Brand]],E:E,Table1_2[[#This Row],[Region]],F:F,Table1_2[[#This Row],[Measure]],G:G,Table1_2[[#This Row],[Year]],H:H,"&lt;="&amp;Table1_2[[#This Row],[Month]])</f>
        <v>24320.017599999999</v>
      </c>
      <c r="K76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24320.017599999999</v>
      </c>
      <c r="N7673">
        <f>Table1_2[[#This Row],[Value]]*2.5</f>
        <v>5587.5</v>
      </c>
    </row>
    <row r="7674" spans="1:14" x14ac:dyDescent="0.25">
      <c r="A7674" s="1" t="s">
        <v>6</v>
      </c>
      <c r="B7674" s="1" t="s">
        <v>39</v>
      </c>
      <c r="C7674" s="1" t="s">
        <v>24</v>
      </c>
      <c r="D7674" s="1" t="s">
        <v>25</v>
      </c>
      <c r="E7674" s="1" t="s">
        <v>13</v>
      </c>
      <c r="F7674" s="1" t="s">
        <v>12</v>
      </c>
      <c r="G7674" s="1" t="s">
        <v>62</v>
      </c>
      <c r="H7674" s="1">
        <v>12</v>
      </c>
      <c r="I7674">
        <v>2634.8175999999999</v>
      </c>
      <c r="J7674" s="1">
        <f>SUMIFS(I:I,B:B,Table1_2[[#This Row],[Category Level 2]],D:D,Table1_2[[#This Row],[Brand]],E:E,Table1_2[[#This Row],[Region]],F:F,Table1_2[[#This Row],[Measure]],G:G,Table1_2[[#This Row],[Year]],H:H,"&lt;="&amp;Table1_2[[#This Row],[Month]])</f>
        <v>26954.835199999998</v>
      </c>
      <c r="K76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26954.835199999998</v>
      </c>
      <c r="N7674">
        <f>Table1_2[[#This Row],[Value]]*2.5</f>
        <v>6587.0439999999999</v>
      </c>
    </row>
    <row r="7675" spans="1:14" x14ac:dyDescent="0.25">
      <c r="A7675" s="1" t="s">
        <v>6</v>
      </c>
      <c r="B7675" s="1" t="s">
        <v>39</v>
      </c>
      <c r="C7675" s="1" t="s">
        <v>24</v>
      </c>
      <c r="D7675" s="1" t="s">
        <v>25</v>
      </c>
      <c r="E7675" s="1" t="s">
        <v>13</v>
      </c>
      <c r="F7675" s="1" t="s">
        <v>12</v>
      </c>
      <c r="G7675" s="1" t="s">
        <v>63</v>
      </c>
      <c r="H7675" s="1">
        <v>1</v>
      </c>
      <c r="I7675">
        <v>2348</v>
      </c>
      <c r="J7675" s="1">
        <f>SUMIFS(I:I,B:B,Table1_2[[#This Row],[Category Level 2]],D:D,Table1_2[[#This Row],[Brand]],E:E,Table1_2[[#This Row],[Region]],F:F,Table1_2[[#This Row],[Measure]],G:G,Table1_2[[#This Row],[Year]],H:H,"&lt;="&amp;Table1_2[[#This Row],[Month]])</f>
        <v>2348</v>
      </c>
      <c r="K76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27509.503999999997</v>
      </c>
      <c r="N7675">
        <f>Table1_2[[#This Row],[Value]]*2.5</f>
        <v>5870</v>
      </c>
    </row>
    <row r="7676" spans="1:14" x14ac:dyDescent="0.25">
      <c r="A7676" s="1" t="s">
        <v>6</v>
      </c>
      <c r="B7676" s="1" t="s">
        <v>39</v>
      </c>
      <c r="C7676" s="1" t="s">
        <v>24</v>
      </c>
      <c r="D7676" s="1" t="s">
        <v>25</v>
      </c>
      <c r="E7676" s="1" t="s">
        <v>13</v>
      </c>
      <c r="F7676" s="1" t="s">
        <v>12</v>
      </c>
      <c r="G7676" s="1" t="s">
        <v>63</v>
      </c>
      <c r="H7676" s="1">
        <v>2</v>
      </c>
      <c r="I7676">
        <v>2583</v>
      </c>
      <c r="J7676" s="1">
        <f>SUMIFS(I:I,B:B,Table1_2[[#This Row],[Category Level 2]],D:D,Table1_2[[#This Row],[Brand]],E:E,Table1_2[[#This Row],[Region]],F:F,Table1_2[[#This Row],[Measure]],G:G,Table1_2[[#This Row],[Year]],H:H,"&lt;="&amp;Table1_2[[#This Row],[Month]])</f>
        <v>4931</v>
      </c>
      <c r="K76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27815.806399999998</v>
      </c>
      <c r="N7676">
        <f>Table1_2[[#This Row],[Value]]*2.5</f>
        <v>6457.5</v>
      </c>
    </row>
    <row r="7677" spans="1:14" x14ac:dyDescent="0.25">
      <c r="A7677" s="1" t="s">
        <v>6</v>
      </c>
      <c r="B7677" s="1" t="s">
        <v>39</v>
      </c>
      <c r="C7677" s="1" t="s">
        <v>24</v>
      </c>
      <c r="D7677" s="1" t="s">
        <v>25</v>
      </c>
      <c r="E7677" s="1" t="s">
        <v>13</v>
      </c>
      <c r="F7677" s="1" t="s">
        <v>12</v>
      </c>
      <c r="G7677" s="1" t="s">
        <v>63</v>
      </c>
      <c r="H7677" s="1">
        <v>3</v>
      </c>
      <c r="I7677">
        <v>1961.3663999999999</v>
      </c>
      <c r="J7677" s="1">
        <f>SUMIFS(I:I,B:B,Table1_2[[#This Row],[Category Level 2]],D:D,Table1_2[[#This Row],[Brand]],E:E,Table1_2[[#This Row],[Region]],F:F,Table1_2[[#This Row],[Measure]],G:G,Table1_2[[#This Row],[Year]],H:H,"&lt;="&amp;Table1_2[[#This Row],[Month]])</f>
        <v>6892.3663999999999</v>
      </c>
      <c r="K76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27690.183999999997</v>
      </c>
      <c r="N7677">
        <f>Table1_2[[#This Row],[Value]]*2.5</f>
        <v>4903.4159999999993</v>
      </c>
    </row>
    <row r="7678" spans="1:14" x14ac:dyDescent="0.25">
      <c r="A7678" s="1" t="s">
        <v>6</v>
      </c>
      <c r="B7678" s="1" t="s">
        <v>39</v>
      </c>
      <c r="C7678" s="1" t="s">
        <v>24</v>
      </c>
      <c r="D7678" s="1" t="s">
        <v>25</v>
      </c>
      <c r="E7678" s="1" t="s">
        <v>13</v>
      </c>
      <c r="F7678" s="1" t="s">
        <v>12</v>
      </c>
      <c r="G7678" s="1" t="s">
        <v>63</v>
      </c>
      <c r="H7678" s="1">
        <v>4</v>
      </c>
      <c r="I7678">
        <v>2089</v>
      </c>
      <c r="J7678" s="1">
        <f>SUMIFS(I:I,B:B,Table1_2[[#This Row],[Category Level 2]],D:D,Table1_2[[#This Row],[Brand]],E:E,Table1_2[[#This Row],[Region]],F:F,Table1_2[[#This Row],[Measure]],G:G,Table1_2[[#This Row],[Year]],H:H,"&lt;="&amp;Table1_2[[#This Row],[Month]])</f>
        <v>8981.366399999999</v>
      </c>
      <c r="K76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27906.183999999997</v>
      </c>
      <c r="N7678">
        <f>Table1_2[[#This Row],[Value]]*2.5</f>
        <v>5222.5</v>
      </c>
    </row>
    <row r="7679" spans="1:14" x14ac:dyDescent="0.25">
      <c r="A7679" s="1" t="s">
        <v>6</v>
      </c>
      <c r="B7679" s="1" t="s">
        <v>39</v>
      </c>
      <c r="C7679" s="1" t="s">
        <v>24</v>
      </c>
      <c r="D7679" s="1" t="s">
        <v>25</v>
      </c>
      <c r="E7679" s="1" t="s">
        <v>13</v>
      </c>
      <c r="F7679" s="1" t="s">
        <v>12</v>
      </c>
      <c r="G7679" s="1" t="s">
        <v>63</v>
      </c>
      <c r="H7679" s="1">
        <v>5</v>
      </c>
      <c r="I7679">
        <v>4431.3663999999999</v>
      </c>
      <c r="J7679" s="1">
        <f>SUMIFS(I:I,B:B,Table1_2[[#This Row],[Category Level 2]],D:D,Table1_2[[#This Row],[Brand]],E:E,Table1_2[[#This Row],[Region]],F:F,Table1_2[[#This Row],[Measure]],G:G,Table1_2[[#This Row],[Year]],H:H,"&lt;="&amp;Table1_2[[#This Row],[Month]])</f>
        <v>13412.732799999998</v>
      </c>
      <c r="K76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29743.5504</v>
      </c>
      <c r="N7679">
        <f>Table1_2[[#This Row],[Value]]*2.5</f>
        <v>11078.415999999999</v>
      </c>
    </row>
    <row r="7680" spans="1:14" x14ac:dyDescent="0.25">
      <c r="A7680" s="1" t="s">
        <v>6</v>
      </c>
      <c r="B7680" s="1" t="s">
        <v>39</v>
      </c>
      <c r="C7680" s="1" t="s">
        <v>24</v>
      </c>
      <c r="D7680" s="1" t="s">
        <v>25</v>
      </c>
      <c r="E7680" s="1" t="s">
        <v>13</v>
      </c>
      <c r="F7680" s="1" t="s">
        <v>12</v>
      </c>
      <c r="G7680" s="1" t="s">
        <v>63</v>
      </c>
      <c r="H7680" s="1">
        <v>6</v>
      </c>
      <c r="I7680">
        <v>4414</v>
      </c>
      <c r="J7680" s="1">
        <f>SUMIFS(I:I,B:B,Table1_2[[#This Row],[Category Level 2]],D:D,Table1_2[[#This Row],[Brand]],E:E,Table1_2[[#This Row],[Region]],F:F,Table1_2[[#This Row],[Measure]],G:G,Table1_2[[#This Row],[Year]],H:H,"&lt;="&amp;Table1_2[[#This Row],[Month]])</f>
        <v>17826.732799999998</v>
      </c>
      <c r="K76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32048.5504</v>
      </c>
      <c r="N7680">
        <f>Table1_2[[#This Row],[Value]]*2.5</f>
        <v>11035</v>
      </c>
    </row>
    <row r="7681" spans="1:14" x14ac:dyDescent="0.25">
      <c r="A7681" s="1" t="s">
        <v>6</v>
      </c>
      <c r="B7681" s="1" t="s">
        <v>39</v>
      </c>
      <c r="C7681" s="1" t="s">
        <v>24</v>
      </c>
      <c r="D7681" s="1" t="s">
        <v>25</v>
      </c>
      <c r="E7681" s="1" t="s">
        <v>13</v>
      </c>
      <c r="F7681" s="1" t="s">
        <v>12</v>
      </c>
      <c r="G7681" s="1" t="s">
        <v>63</v>
      </c>
      <c r="H7681" s="1">
        <v>7</v>
      </c>
      <c r="I7681">
        <v>2865</v>
      </c>
      <c r="J7681" s="1">
        <f>SUMIFS(I:I,B:B,Table1_2[[#This Row],[Category Level 2]],D:D,Table1_2[[#This Row],[Brand]],E:E,Table1_2[[#This Row],[Region]],F:F,Table1_2[[#This Row],[Measure]],G:G,Table1_2[[#This Row],[Year]],H:H,"&lt;="&amp;Table1_2[[#This Row],[Month]])</f>
        <v>20691.732799999998</v>
      </c>
      <c r="K76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33028.5504</v>
      </c>
      <c r="N7681">
        <f>Table1_2[[#This Row],[Value]]*2.5</f>
        <v>7162.5</v>
      </c>
    </row>
    <row r="7682" spans="1:14" x14ac:dyDescent="0.25">
      <c r="A7682" s="1" t="s">
        <v>6</v>
      </c>
      <c r="B7682" s="1" t="s">
        <v>39</v>
      </c>
      <c r="C7682" s="1" t="s">
        <v>24</v>
      </c>
      <c r="D7682" s="1" t="s">
        <v>25</v>
      </c>
      <c r="E7682" s="1" t="s">
        <v>13</v>
      </c>
      <c r="F7682" s="1" t="s">
        <v>12</v>
      </c>
      <c r="G7682" s="1" t="s">
        <v>63</v>
      </c>
      <c r="H7682" s="1">
        <v>8</v>
      </c>
      <c r="I7682">
        <v>3604</v>
      </c>
      <c r="J7682" s="1">
        <f>SUMIFS(I:I,B:B,Table1_2[[#This Row],[Category Level 2]],D:D,Table1_2[[#This Row],[Brand]],E:E,Table1_2[[#This Row],[Region]],F:F,Table1_2[[#This Row],[Measure]],G:G,Table1_2[[#This Row],[Year]],H:H,"&lt;="&amp;Table1_2[[#This Row],[Month]])</f>
        <v>24295.732799999998</v>
      </c>
      <c r="K76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33827.5504</v>
      </c>
      <c r="N7682">
        <f>Table1_2[[#This Row],[Value]]*2.5</f>
        <v>9010</v>
      </c>
    </row>
    <row r="7683" spans="1:14" x14ac:dyDescent="0.25">
      <c r="A7683" s="1" t="s">
        <v>6</v>
      </c>
      <c r="B7683" s="1" t="s">
        <v>39</v>
      </c>
      <c r="C7683" s="1" t="s">
        <v>24</v>
      </c>
      <c r="D7683" s="1" t="s">
        <v>25</v>
      </c>
      <c r="E7683" s="1" t="s">
        <v>13</v>
      </c>
      <c r="F7683" s="1" t="s">
        <v>12</v>
      </c>
      <c r="G7683" s="1" t="s">
        <v>63</v>
      </c>
      <c r="H7683" s="1">
        <v>9</v>
      </c>
      <c r="I7683">
        <v>3013</v>
      </c>
      <c r="J7683" s="1">
        <f>SUMIFS(I:I,B:B,Table1_2[[#This Row],[Category Level 2]],D:D,Table1_2[[#This Row],[Brand]],E:E,Table1_2[[#This Row],[Region]],F:F,Table1_2[[#This Row],[Measure]],G:G,Table1_2[[#This Row],[Year]],H:H,"&lt;="&amp;Table1_2[[#This Row],[Month]])</f>
        <v>27308.732799999998</v>
      </c>
      <c r="K76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34511.5504</v>
      </c>
      <c r="N7683">
        <f>Table1_2[[#This Row],[Value]]*2.5</f>
        <v>7532.5</v>
      </c>
    </row>
    <row r="7684" spans="1:14" x14ac:dyDescent="0.25">
      <c r="A7684" s="1" t="s">
        <v>6</v>
      </c>
      <c r="B7684" s="1" t="s">
        <v>39</v>
      </c>
      <c r="C7684" s="1" t="s">
        <v>24</v>
      </c>
      <c r="D7684" s="1" t="s">
        <v>25</v>
      </c>
      <c r="E7684" s="1" t="s">
        <v>13</v>
      </c>
      <c r="F7684" s="1" t="s">
        <v>12</v>
      </c>
      <c r="G7684" s="1" t="s">
        <v>63</v>
      </c>
      <c r="H7684" s="1">
        <v>10</v>
      </c>
      <c r="I7684">
        <v>2465</v>
      </c>
      <c r="J7684" s="1">
        <f>SUMIFS(I:I,B:B,Table1_2[[#This Row],[Category Level 2]],D:D,Table1_2[[#This Row],[Brand]],E:E,Table1_2[[#This Row],[Region]],F:F,Table1_2[[#This Row],[Measure]],G:G,Table1_2[[#This Row],[Year]],H:H,"&lt;="&amp;Table1_2[[#This Row],[Month]])</f>
        <v>29773.732799999998</v>
      </c>
      <c r="K76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34643.5504</v>
      </c>
      <c r="N7684">
        <f>Table1_2[[#This Row],[Value]]*2.5</f>
        <v>6162.5</v>
      </c>
    </row>
    <row r="7685" spans="1:14" x14ac:dyDescent="0.25">
      <c r="A7685" s="1" t="s">
        <v>6</v>
      </c>
      <c r="B7685" s="1" t="s">
        <v>39</v>
      </c>
      <c r="C7685" s="1" t="s">
        <v>24</v>
      </c>
      <c r="D7685" s="1" t="s">
        <v>25</v>
      </c>
      <c r="E7685" s="1" t="s">
        <v>13</v>
      </c>
      <c r="F7685" s="1" t="s">
        <v>12</v>
      </c>
      <c r="G7685" s="1" t="s">
        <v>63</v>
      </c>
      <c r="H7685" s="1">
        <v>11</v>
      </c>
      <c r="I7685">
        <v>1901</v>
      </c>
      <c r="J7685" s="1">
        <f>SUMIFS(I:I,B:B,Table1_2[[#This Row],[Category Level 2]],D:D,Table1_2[[#This Row],[Brand]],E:E,Table1_2[[#This Row],[Region]],F:F,Table1_2[[#This Row],[Measure]],G:G,Table1_2[[#This Row],[Year]],H:H,"&lt;="&amp;Table1_2[[#This Row],[Month]])</f>
        <v>31674.732799999998</v>
      </c>
      <c r="K76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34309.5504</v>
      </c>
      <c r="N7685">
        <f>Table1_2[[#This Row],[Value]]*2.5</f>
        <v>4752.5</v>
      </c>
    </row>
    <row r="7686" spans="1:14" x14ac:dyDescent="0.25">
      <c r="A7686" s="1" t="s">
        <v>6</v>
      </c>
      <c r="B7686" s="1" t="s">
        <v>39</v>
      </c>
      <c r="C7686" s="1" t="s">
        <v>24</v>
      </c>
      <c r="D7686" s="1" t="s">
        <v>25</v>
      </c>
      <c r="E7686" s="1" t="s">
        <v>13</v>
      </c>
      <c r="F7686" s="1" t="s">
        <v>12</v>
      </c>
      <c r="G7686" s="1" t="s">
        <v>63</v>
      </c>
      <c r="H7686" s="1">
        <v>12</v>
      </c>
      <c r="I7686">
        <v>4244</v>
      </c>
      <c r="J7686" s="1">
        <f>SUMIFS(I:I,B:B,Table1_2[[#This Row],[Category Level 2]],D:D,Table1_2[[#This Row],[Brand]],E:E,Table1_2[[#This Row],[Region]],F:F,Table1_2[[#This Row],[Measure]],G:G,Table1_2[[#This Row],[Year]],H:H,"&lt;="&amp;Table1_2[[#This Row],[Month]])</f>
        <v>35918.732799999998</v>
      </c>
      <c r="K76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35918.732799999998</v>
      </c>
      <c r="N7686">
        <f>Table1_2[[#This Row],[Value]]*2.5</f>
        <v>10610</v>
      </c>
    </row>
    <row r="7687" spans="1:14" x14ac:dyDescent="0.25">
      <c r="A7687" s="1" t="s">
        <v>6</v>
      </c>
      <c r="B7687" s="1" t="s">
        <v>39</v>
      </c>
      <c r="C7687" s="1" t="s">
        <v>24</v>
      </c>
      <c r="D7687" s="1" t="s">
        <v>25</v>
      </c>
      <c r="E7687" s="1" t="s">
        <v>13</v>
      </c>
      <c r="F7687" s="1" t="s">
        <v>12</v>
      </c>
      <c r="G7687" s="1" t="s">
        <v>64</v>
      </c>
      <c r="H7687" s="1">
        <v>1</v>
      </c>
      <c r="I7687">
        <v>3399</v>
      </c>
      <c r="J7687" s="1">
        <f>SUMIFS(I:I,B:B,Table1_2[[#This Row],[Category Level 2]],D:D,Table1_2[[#This Row],[Brand]],E:E,Table1_2[[#This Row],[Region]],F:F,Table1_2[[#This Row],[Measure]],G:G,Table1_2[[#This Row],[Year]],H:H,"&lt;="&amp;Table1_2[[#This Row],[Month]])</f>
        <v>3399</v>
      </c>
      <c r="K76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36969.732799999998</v>
      </c>
      <c r="N7687">
        <f>Table1_2[[#This Row],[Value]]*2.5</f>
        <v>8497.5</v>
      </c>
    </row>
    <row r="7688" spans="1:14" x14ac:dyDescent="0.25">
      <c r="A7688" s="1" t="s">
        <v>6</v>
      </c>
      <c r="B7688" s="1" t="s">
        <v>39</v>
      </c>
      <c r="C7688" s="1" t="s">
        <v>24</v>
      </c>
      <c r="D7688" s="1" t="s">
        <v>25</v>
      </c>
      <c r="E7688" s="1" t="s">
        <v>13</v>
      </c>
      <c r="F7688" s="1" t="s">
        <v>12</v>
      </c>
      <c r="G7688" s="1" t="s">
        <v>64</v>
      </c>
      <c r="H7688" s="1">
        <v>2</v>
      </c>
      <c r="I7688">
        <v>2686</v>
      </c>
      <c r="J7688" s="1">
        <f>SUMIFS(I:I,B:B,Table1_2[[#This Row],[Category Level 2]],D:D,Table1_2[[#This Row],[Brand]],E:E,Table1_2[[#This Row],[Region]],F:F,Table1_2[[#This Row],[Measure]],G:G,Table1_2[[#This Row],[Year]],H:H,"&lt;="&amp;Table1_2[[#This Row],[Month]])</f>
        <v>6085</v>
      </c>
      <c r="K76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37072.732799999998</v>
      </c>
      <c r="N7688">
        <f>Table1_2[[#This Row],[Value]]*2.5</f>
        <v>6715</v>
      </c>
    </row>
    <row r="7689" spans="1:14" x14ac:dyDescent="0.25">
      <c r="A7689" s="1" t="s">
        <v>6</v>
      </c>
      <c r="B7689" s="1" t="s">
        <v>39</v>
      </c>
      <c r="C7689" s="1" t="s">
        <v>24</v>
      </c>
      <c r="D7689" s="1" t="s">
        <v>25</v>
      </c>
      <c r="E7689" s="1" t="s">
        <v>13</v>
      </c>
      <c r="F7689" s="1" t="s">
        <v>12</v>
      </c>
      <c r="G7689" s="1" t="s">
        <v>64</v>
      </c>
      <c r="H7689" s="1">
        <v>3</v>
      </c>
      <c r="I7689">
        <v>2445</v>
      </c>
      <c r="J7689" s="1">
        <f>SUMIFS(I:I,B:B,Table1_2[[#This Row],[Category Level 2]],D:D,Table1_2[[#This Row],[Brand]],E:E,Table1_2[[#This Row],[Region]],F:F,Table1_2[[#This Row],[Measure]],G:G,Table1_2[[#This Row],[Year]],H:H,"&lt;="&amp;Table1_2[[#This Row],[Month]])</f>
        <v>8530</v>
      </c>
      <c r="K76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37556.366399999999</v>
      </c>
      <c r="N7689">
        <f>Table1_2[[#This Row],[Value]]*2.5</f>
        <v>6112.5</v>
      </c>
    </row>
    <row r="7690" spans="1:14" x14ac:dyDescent="0.25">
      <c r="A7690" s="1" t="s">
        <v>6</v>
      </c>
      <c r="B7690" s="1" t="s">
        <v>39</v>
      </c>
      <c r="C7690" s="1" t="s">
        <v>24</v>
      </c>
      <c r="D7690" s="1" t="s">
        <v>25</v>
      </c>
      <c r="E7690" s="1" t="s">
        <v>13</v>
      </c>
      <c r="F7690" s="1" t="s">
        <v>12</v>
      </c>
      <c r="G7690" s="1" t="s">
        <v>64</v>
      </c>
      <c r="H7690" s="1">
        <v>4</v>
      </c>
      <c r="I7690">
        <v>1825</v>
      </c>
      <c r="J7690" s="1">
        <f>SUMIFS(I:I,B:B,Table1_2[[#This Row],[Category Level 2]],D:D,Table1_2[[#This Row],[Brand]],E:E,Table1_2[[#This Row],[Region]],F:F,Table1_2[[#This Row],[Measure]],G:G,Table1_2[[#This Row],[Year]],H:H,"&lt;="&amp;Table1_2[[#This Row],[Month]])</f>
        <v>10355</v>
      </c>
      <c r="K76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37292.366399999999</v>
      </c>
      <c r="N7690">
        <f>Table1_2[[#This Row],[Value]]*2.5</f>
        <v>4562.5</v>
      </c>
    </row>
    <row r="7691" spans="1:14" x14ac:dyDescent="0.25">
      <c r="A7691" s="1" t="s">
        <v>6</v>
      </c>
      <c r="B7691" s="1" t="s">
        <v>39</v>
      </c>
      <c r="C7691" s="1" t="s">
        <v>24</v>
      </c>
      <c r="D7691" s="1" t="s">
        <v>25</v>
      </c>
      <c r="E7691" s="1" t="s">
        <v>13</v>
      </c>
      <c r="F7691" s="1" t="s">
        <v>12</v>
      </c>
      <c r="G7691" s="1" t="s">
        <v>64</v>
      </c>
      <c r="H7691" s="1">
        <v>5</v>
      </c>
      <c r="I7691">
        <v>2014</v>
      </c>
      <c r="J7691" s="1">
        <f>SUMIFS(I:I,B:B,Table1_2[[#This Row],[Category Level 2]],D:D,Table1_2[[#This Row],[Brand]],E:E,Table1_2[[#This Row],[Region]],F:F,Table1_2[[#This Row],[Measure]],G:G,Table1_2[[#This Row],[Year]],H:H,"&lt;="&amp;Table1_2[[#This Row],[Month]])</f>
        <v>12369</v>
      </c>
      <c r="K76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34875</v>
      </c>
      <c r="N7691">
        <f>Table1_2[[#This Row],[Value]]*2.5</f>
        <v>5035</v>
      </c>
    </row>
    <row r="7692" spans="1:14" x14ac:dyDescent="0.25">
      <c r="A7692" s="1" t="s">
        <v>6</v>
      </c>
      <c r="B7692" s="1" t="s">
        <v>39</v>
      </c>
      <c r="C7692" s="1" t="s">
        <v>24</v>
      </c>
      <c r="D7692" s="1" t="s">
        <v>25</v>
      </c>
      <c r="E7692" s="1" t="s">
        <v>13</v>
      </c>
      <c r="F7692" s="1" t="s">
        <v>12</v>
      </c>
      <c r="G7692" s="1" t="s">
        <v>64</v>
      </c>
      <c r="H7692" s="1">
        <v>6</v>
      </c>
      <c r="I7692">
        <v>4053.4272000000001</v>
      </c>
      <c r="J7692" s="1">
        <f>SUMIFS(I:I,B:B,Table1_2[[#This Row],[Category Level 2]],D:D,Table1_2[[#This Row],[Brand]],E:E,Table1_2[[#This Row],[Region]],F:F,Table1_2[[#This Row],[Measure]],G:G,Table1_2[[#This Row],[Year]],H:H,"&lt;="&amp;Table1_2[[#This Row],[Month]])</f>
        <v>16422.427199999998</v>
      </c>
      <c r="K76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34514.427199999998</v>
      </c>
      <c r="N7692">
        <f>Table1_2[[#This Row],[Value]]*2.5</f>
        <v>10133.567999999999</v>
      </c>
    </row>
    <row r="7693" spans="1:14" x14ac:dyDescent="0.25">
      <c r="A7693" s="1" t="s">
        <v>6</v>
      </c>
      <c r="B7693" s="1" t="s">
        <v>39</v>
      </c>
      <c r="C7693" s="1" t="s">
        <v>24</v>
      </c>
      <c r="D7693" s="1" t="s">
        <v>25</v>
      </c>
      <c r="E7693" s="1" t="s">
        <v>13</v>
      </c>
      <c r="F7693" s="1" t="s">
        <v>12</v>
      </c>
      <c r="G7693" s="1" t="s">
        <v>64</v>
      </c>
      <c r="H7693" s="1">
        <v>7</v>
      </c>
      <c r="I7693">
        <v>2547</v>
      </c>
      <c r="J7693" s="1">
        <f>SUMIFS(I:I,B:B,Table1_2[[#This Row],[Category Level 2]],D:D,Table1_2[[#This Row],[Brand]],E:E,Table1_2[[#This Row],[Region]],F:F,Table1_2[[#This Row],[Measure]],G:G,Table1_2[[#This Row],[Year]],H:H,"&lt;="&amp;Table1_2[[#This Row],[Month]])</f>
        <v>18969.427199999998</v>
      </c>
      <c r="K76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34196.427199999998</v>
      </c>
      <c r="N7693">
        <f>Table1_2[[#This Row],[Value]]*2.5</f>
        <v>6367.5</v>
      </c>
    </row>
    <row r="7694" spans="1:14" x14ac:dyDescent="0.25">
      <c r="A7694" s="1" t="s">
        <v>6</v>
      </c>
      <c r="B7694" s="1" t="s">
        <v>39</v>
      </c>
      <c r="C7694" s="1" t="s">
        <v>24</v>
      </c>
      <c r="D7694" s="1" t="s">
        <v>25</v>
      </c>
      <c r="E7694" s="1" t="s">
        <v>13</v>
      </c>
      <c r="F7694" s="1" t="s">
        <v>12</v>
      </c>
      <c r="G7694" s="1" t="s">
        <v>64</v>
      </c>
      <c r="H7694" s="1">
        <v>8</v>
      </c>
      <c r="I7694">
        <v>1710</v>
      </c>
      <c r="J7694" s="1">
        <f>SUMIFS(I:I,B:B,Table1_2[[#This Row],[Category Level 2]],D:D,Table1_2[[#This Row],[Brand]],E:E,Table1_2[[#This Row],[Region]],F:F,Table1_2[[#This Row],[Measure]],G:G,Table1_2[[#This Row],[Year]],H:H,"&lt;="&amp;Table1_2[[#This Row],[Month]])</f>
        <v>20679.427199999998</v>
      </c>
      <c r="K76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32302.427199999998</v>
      </c>
      <c r="N7694">
        <f>Table1_2[[#This Row],[Value]]*2.5</f>
        <v>4275</v>
      </c>
    </row>
    <row r="7695" spans="1:14" x14ac:dyDescent="0.25">
      <c r="A7695" s="1" t="s">
        <v>6</v>
      </c>
      <c r="B7695" s="1" t="s">
        <v>39</v>
      </c>
      <c r="C7695" s="1" t="s">
        <v>24</v>
      </c>
      <c r="D7695" s="1" t="s">
        <v>25</v>
      </c>
      <c r="E7695" s="1" t="s">
        <v>13</v>
      </c>
      <c r="F7695" s="1" t="s">
        <v>12</v>
      </c>
      <c r="G7695" s="1" t="s">
        <v>64</v>
      </c>
      <c r="H7695" s="1">
        <v>9</v>
      </c>
      <c r="I7695">
        <v>2360.4272000000001</v>
      </c>
      <c r="J7695" s="1">
        <f>SUMIFS(I:I,B:B,Table1_2[[#This Row],[Category Level 2]],D:D,Table1_2[[#This Row],[Brand]],E:E,Table1_2[[#This Row],[Region]],F:F,Table1_2[[#This Row],[Measure]],G:G,Table1_2[[#This Row],[Year]],H:H,"&lt;="&amp;Table1_2[[#This Row],[Month]])</f>
        <v>23039.854399999997</v>
      </c>
      <c r="K76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31649.854399999997</v>
      </c>
      <c r="N7695">
        <f>Table1_2[[#This Row],[Value]]*2.5</f>
        <v>5901.0680000000002</v>
      </c>
    </row>
    <row r="7696" spans="1:14" x14ac:dyDescent="0.25">
      <c r="A7696" s="1" t="s">
        <v>6</v>
      </c>
      <c r="B7696" s="1" t="s">
        <v>39</v>
      </c>
      <c r="C7696" s="1" t="s">
        <v>24</v>
      </c>
      <c r="D7696" s="1" t="s">
        <v>25</v>
      </c>
      <c r="E7696" s="1" t="s">
        <v>13</v>
      </c>
      <c r="F7696" s="1" t="s">
        <v>12</v>
      </c>
      <c r="G7696" s="1" t="s">
        <v>64</v>
      </c>
      <c r="H7696" s="1">
        <v>10</v>
      </c>
      <c r="I7696">
        <v>2555</v>
      </c>
      <c r="J7696" s="1">
        <f>SUMIFS(I:I,B:B,Table1_2[[#This Row],[Category Level 2]],D:D,Table1_2[[#This Row],[Brand]],E:E,Table1_2[[#This Row],[Region]],F:F,Table1_2[[#This Row],[Measure]],G:G,Table1_2[[#This Row],[Year]],H:H,"&lt;="&amp;Table1_2[[#This Row],[Month]])</f>
        <v>25594.854399999997</v>
      </c>
      <c r="K76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31739.854399999997</v>
      </c>
      <c r="N7696">
        <f>Table1_2[[#This Row],[Value]]*2.5</f>
        <v>6387.5</v>
      </c>
    </row>
    <row r="7697" spans="1:14" x14ac:dyDescent="0.25">
      <c r="A7697" s="1" t="s">
        <v>6</v>
      </c>
      <c r="B7697" s="1" t="s">
        <v>39</v>
      </c>
      <c r="C7697" s="1" t="s">
        <v>24</v>
      </c>
      <c r="D7697" s="1" t="s">
        <v>25</v>
      </c>
      <c r="E7697" s="1" t="s">
        <v>13</v>
      </c>
      <c r="F7697" s="1" t="s">
        <v>12</v>
      </c>
      <c r="G7697" s="1" t="s">
        <v>64</v>
      </c>
      <c r="H7697" s="1">
        <v>11</v>
      </c>
      <c r="I7697">
        <v>2220</v>
      </c>
      <c r="J7697" s="1">
        <f>SUMIFS(I:I,B:B,Table1_2[[#This Row],[Category Level 2]],D:D,Table1_2[[#This Row],[Brand]],E:E,Table1_2[[#This Row],[Region]],F:F,Table1_2[[#This Row],[Measure]],G:G,Table1_2[[#This Row],[Year]],H:H,"&lt;="&amp;Table1_2[[#This Row],[Month]])</f>
        <v>27814.854399999997</v>
      </c>
      <c r="K76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32058.854399999997</v>
      </c>
      <c r="N7697">
        <f>Table1_2[[#This Row],[Value]]*2.5</f>
        <v>5550</v>
      </c>
    </row>
    <row r="7698" spans="1:14" x14ac:dyDescent="0.25">
      <c r="A7698" s="1" t="s">
        <v>6</v>
      </c>
      <c r="B7698" s="1" t="s">
        <v>39</v>
      </c>
      <c r="C7698" s="1" t="s">
        <v>24</v>
      </c>
      <c r="D7698" s="1" t="s">
        <v>25</v>
      </c>
      <c r="E7698" s="1" t="s">
        <v>13</v>
      </c>
      <c r="F7698" s="1" t="s">
        <v>12</v>
      </c>
      <c r="G7698" s="1" t="s">
        <v>64</v>
      </c>
      <c r="H7698" s="1">
        <v>12</v>
      </c>
      <c r="I7698">
        <v>2366.9279999999999</v>
      </c>
      <c r="J7698" s="1">
        <f>SUMIFS(I:I,B:B,Table1_2[[#This Row],[Category Level 2]],D:D,Table1_2[[#This Row],[Brand]],E:E,Table1_2[[#This Row],[Region]],F:F,Table1_2[[#This Row],[Measure]],G:G,Table1_2[[#This Row],[Year]],H:H,"&lt;="&amp;Table1_2[[#This Row],[Month]])</f>
        <v>30181.782399999996</v>
      </c>
      <c r="K76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30181.782399999996</v>
      </c>
      <c r="N7698">
        <f>Table1_2[[#This Row],[Value]]*2.5</f>
        <v>5917.32</v>
      </c>
    </row>
    <row r="7699" spans="1:14" x14ac:dyDescent="0.25">
      <c r="A7699" s="1" t="s">
        <v>6</v>
      </c>
      <c r="B7699" s="1" t="s">
        <v>39</v>
      </c>
      <c r="C7699" s="1" t="s">
        <v>24</v>
      </c>
      <c r="D7699" s="1" t="s">
        <v>25</v>
      </c>
      <c r="E7699" s="1" t="s">
        <v>13</v>
      </c>
      <c r="F7699" s="1" t="s">
        <v>12</v>
      </c>
      <c r="G7699" s="1" t="s">
        <v>65</v>
      </c>
      <c r="H7699" s="1">
        <v>1</v>
      </c>
      <c r="I7699">
        <v>2391.9520000000002</v>
      </c>
      <c r="J7699" s="1">
        <f>SUMIFS(I:I,B:B,Table1_2[[#This Row],[Category Level 2]],D:D,Table1_2[[#This Row],[Brand]],E:E,Table1_2[[#This Row],[Region]],F:F,Table1_2[[#This Row],[Measure]],G:G,Table1_2[[#This Row],[Year]],H:H,"&lt;="&amp;Table1_2[[#This Row],[Month]])</f>
        <v>2391.9520000000002</v>
      </c>
      <c r="K76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29174.734399999998</v>
      </c>
      <c r="N7699">
        <f>Table1_2[[#This Row],[Value]]*2.5</f>
        <v>5979.880000000001</v>
      </c>
    </row>
    <row r="7700" spans="1:14" x14ac:dyDescent="0.25">
      <c r="A7700" s="1" t="s">
        <v>6</v>
      </c>
      <c r="B7700" s="1" t="s">
        <v>39</v>
      </c>
      <c r="C7700" s="1" t="s">
        <v>24</v>
      </c>
      <c r="D7700" s="1" t="s">
        <v>25</v>
      </c>
      <c r="E7700" s="1" t="s">
        <v>13</v>
      </c>
      <c r="F7700" s="1" t="s">
        <v>12</v>
      </c>
      <c r="G7700" s="1" t="s">
        <v>65</v>
      </c>
      <c r="H7700" s="1">
        <v>2</v>
      </c>
      <c r="I7700">
        <v>2397.7312000000002</v>
      </c>
      <c r="J7700" s="1">
        <f>SUMIFS(I:I,B:B,Table1_2[[#This Row],[Category Level 2]],D:D,Table1_2[[#This Row],[Brand]],E:E,Table1_2[[#This Row],[Region]],F:F,Table1_2[[#This Row],[Measure]],G:G,Table1_2[[#This Row],[Year]],H:H,"&lt;="&amp;Table1_2[[#This Row],[Month]])</f>
        <v>4789.6832000000004</v>
      </c>
      <c r="K77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28886.4656</v>
      </c>
      <c r="N7700">
        <f>Table1_2[[#This Row],[Value]]*2.5</f>
        <v>5994.3280000000004</v>
      </c>
    </row>
    <row r="7701" spans="1:14" x14ac:dyDescent="0.25">
      <c r="A7701" s="1" t="s">
        <v>6</v>
      </c>
      <c r="B7701" s="1" t="s">
        <v>39</v>
      </c>
      <c r="C7701" s="1" t="s">
        <v>24</v>
      </c>
      <c r="D7701" s="1" t="s">
        <v>25</v>
      </c>
      <c r="E7701" s="1" t="s">
        <v>13</v>
      </c>
      <c r="F7701" s="1" t="s">
        <v>12</v>
      </c>
      <c r="G7701" s="1" t="s">
        <v>65</v>
      </c>
      <c r="H7701" s="1">
        <v>3</v>
      </c>
      <c r="I7701">
        <v>2378.7744000000002</v>
      </c>
      <c r="J7701" s="1">
        <f>SUMIFS(I:I,B:B,Table1_2[[#This Row],[Category Level 2]],D:D,Table1_2[[#This Row],[Brand]],E:E,Table1_2[[#This Row],[Region]],F:F,Table1_2[[#This Row],[Measure]],G:G,Table1_2[[#This Row],[Year]],H:H,"&lt;="&amp;Table1_2[[#This Row],[Month]])</f>
        <v>7168.4576000000006</v>
      </c>
      <c r="K77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28820.240000000002</v>
      </c>
      <c r="N7701">
        <f>Table1_2[[#This Row],[Value]]*2.5</f>
        <v>5946.9360000000006</v>
      </c>
    </row>
    <row r="7702" spans="1:14" x14ac:dyDescent="0.25">
      <c r="A7702" s="1" t="s">
        <v>6</v>
      </c>
      <c r="B7702" s="1" t="s">
        <v>39</v>
      </c>
      <c r="C7702" s="1" t="s">
        <v>24</v>
      </c>
      <c r="D7702" s="1" t="s">
        <v>25</v>
      </c>
      <c r="E7702" s="1" t="s">
        <v>13</v>
      </c>
      <c r="F7702" s="1" t="s">
        <v>12</v>
      </c>
      <c r="G7702" s="1" t="s">
        <v>65</v>
      </c>
      <c r="H7702" s="1">
        <v>4</v>
      </c>
      <c r="I7702">
        <v>3065.2383999999997</v>
      </c>
      <c r="J7702" s="1">
        <f>SUMIFS(I:I,B:B,Table1_2[[#This Row],[Category Level 2]],D:D,Table1_2[[#This Row],[Brand]],E:E,Table1_2[[#This Row],[Region]],F:F,Table1_2[[#This Row],[Measure]],G:G,Table1_2[[#This Row],[Year]],H:H,"&lt;="&amp;Table1_2[[#This Row],[Month]])</f>
        <v>10233.696</v>
      </c>
      <c r="K77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30060.4784</v>
      </c>
      <c r="N7702">
        <f>Table1_2[[#This Row],[Value]]*2.5</f>
        <v>7663.0959999999995</v>
      </c>
    </row>
    <row r="7703" spans="1:14" x14ac:dyDescent="0.25">
      <c r="A7703" s="1" t="s">
        <v>6</v>
      </c>
      <c r="B7703" s="1" t="s">
        <v>39</v>
      </c>
      <c r="C7703" s="1" t="s">
        <v>24</v>
      </c>
      <c r="D7703" s="1" t="s">
        <v>25</v>
      </c>
      <c r="E7703" s="1" t="s">
        <v>13</v>
      </c>
      <c r="F7703" s="1" t="s">
        <v>12</v>
      </c>
      <c r="G7703" s="1" t="s">
        <v>65</v>
      </c>
      <c r="H7703" s="1">
        <v>5</v>
      </c>
      <c r="I7703">
        <v>3240.2303999999999</v>
      </c>
      <c r="J7703" s="1">
        <f>SUMIFS(I:I,B:B,Table1_2[[#This Row],[Category Level 2]],D:D,Table1_2[[#This Row],[Brand]],E:E,Table1_2[[#This Row],[Region]],F:F,Table1_2[[#This Row],[Measure]],G:G,Table1_2[[#This Row],[Year]],H:H,"&lt;="&amp;Table1_2[[#This Row],[Month]])</f>
        <v>13473.9264</v>
      </c>
      <c r="K77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31286.7088</v>
      </c>
      <c r="N7703">
        <f>Table1_2[[#This Row],[Value]]*2.5</f>
        <v>8100.576</v>
      </c>
    </row>
    <row r="7704" spans="1:14" x14ac:dyDescent="0.25">
      <c r="A7704" s="1" t="s">
        <v>6</v>
      </c>
      <c r="B7704" s="1" t="s">
        <v>39</v>
      </c>
      <c r="C7704" s="1" t="s">
        <v>24</v>
      </c>
      <c r="D7704" s="1" t="s">
        <v>25</v>
      </c>
      <c r="E7704" s="1" t="s">
        <v>13</v>
      </c>
      <c r="F7704" s="1" t="s">
        <v>12</v>
      </c>
      <c r="G7704" s="1" t="s">
        <v>65</v>
      </c>
      <c r="H7704" s="1">
        <v>6</v>
      </c>
      <c r="I7704">
        <v>2990.24</v>
      </c>
      <c r="J7704" s="1">
        <f>SUMIFS(I:I,B:B,Table1_2[[#This Row],[Category Level 2]],D:D,Table1_2[[#This Row],[Brand]],E:E,Table1_2[[#This Row],[Region]],F:F,Table1_2[[#This Row],[Measure]],G:G,Table1_2[[#This Row],[Year]],H:H,"&lt;="&amp;Table1_2[[#This Row],[Month]])</f>
        <v>16464.166400000002</v>
      </c>
      <c r="K77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30223.5216</v>
      </c>
      <c r="N7704">
        <f>Table1_2[[#This Row],[Value]]*2.5</f>
        <v>7475.5999999999995</v>
      </c>
    </row>
    <row r="7705" spans="1:14" x14ac:dyDescent="0.25">
      <c r="A7705" s="1" t="s">
        <v>6</v>
      </c>
      <c r="B7705" s="1" t="s">
        <v>39</v>
      </c>
      <c r="C7705" s="1" t="s">
        <v>24</v>
      </c>
      <c r="D7705" s="1" t="s">
        <v>25</v>
      </c>
      <c r="E7705" s="1" t="s">
        <v>13</v>
      </c>
      <c r="F7705" s="1" t="s">
        <v>12</v>
      </c>
      <c r="G7705" s="1" t="s">
        <v>65</v>
      </c>
      <c r="H7705" s="1">
        <v>7</v>
      </c>
      <c r="I7705">
        <v>3397.8287999999998</v>
      </c>
      <c r="J7705" s="1">
        <f>SUMIFS(I:I,B:B,Table1_2[[#This Row],[Category Level 2]],D:D,Table1_2[[#This Row],[Brand]],E:E,Table1_2[[#This Row],[Region]],F:F,Table1_2[[#This Row],[Measure]],G:G,Table1_2[[#This Row],[Year]],H:H,"&lt;="&amp;Table1_2[[#This Row],[Month]])</f>
        <v>19861.995200000001</v>
      </c>
      <c r="K77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31074.350400000003</v>
      </c>
      <c r="N7705">
        <f>Table1_2[[#This Row],[Value]]*2.5</f>
        <v>8494.5720000000001</v>
      </c>
    </row>
    <row r="7706" spans="1:14" x14ac:dyDescent="0.25">
      <c r="A7706" s="1" t="s">
        <v>6</v>
      </c>
      <c r="B7706" s="1" t="s">
        <v>39</v>
      </c>
      <c r="C7706" s="1" t="s">
        <v>24</v>
      </c>
      <c r="D7706" s="1" t="s">
        <v>25</v>
      </c>
      <c r="E7706" s="1" t="s">
        <v>13</v>
      </c>
      <c r="F7706" s="1" t="s">
        <v>12</v>
      </c>
      <c r="G7706" s="1" t="s">
        <v>65</v>
      </c>
      <c r="H7706" s="1">
        <v>8</v>
      </c>
      <c r="I7706">
        <v>2643.4816000000001</v>
      </c>
      <c r="J7706" s="1">
        <f>SUMIFS(I:I,B:B,Table1_2[[#This Row],[Category Level 2]],D:D,Table1_2[[#This Row],[Brand]],E:E,Table1_2[[#This Row],[Region]],F:F,Table1_2[[#This Row],[Measure]],G:G,Table1_2[[#This Row],[Year]],H:H,"&lt;="&amp;Table1_2[[#This Row],[Month]])</f>
        <v>22505.4768</v>
      </c>
      <c r="K77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32007.832000000002</v>
      </c>
      <c r="N7706">
        <f>Table1_2[[#This Row],[Value]]*2.5</f>
        <v>6608.7039999999997</v>
      </c>
    </row>
    <row r="7707" spans="1:14" x14ac:dyDescent="0.25">
      <c r="A7707" s="1" t="s">
        <v>6</v>
      </c>
      <c r="B7707" s="1" t="s">
        <v>39</v>
      </c>
      <c r="C7707" s="1" t="s">
        <v>24</v>
      </c>
      <c r="D7707" s="1" t="s">
        <v>25</v>
      </c>
      <c r="E7707" s="1" t="s">
        <v>13</v>
      </c>
      <c r="F7707" s="1" t="s">
        <v>12</v>
      </c>
      <c r="G7707" s="1" t="s">
        <v>65</v>
      </c>
      <c r="H7707" s="1">
        <v>9</v>
      </c>
      <c r="I7707">
        <v>2880.68</v>
      </c>
      <c r="J7707" s="1">
        <f>SUMIFS(I:I,B:B,Table1_2[[#This Row],[Category Level 2]],D:D,Table1_2[[#This Row],[Brand]],E:E,Table1_2[[#This Row],[Region]],F:F,Table1_2[[#This Row],[Measure]],G:G,Table1_2[[#This Row],[Year]],H:H,"&lt;="&amp;Table1_2[[#This Row],[Month]])</f>
        <v>25386.156800000001</v>
      </c>
      <c r="K77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32528.084800000001</v>
      </c>
      <c r="N7707">
        <f>Table1_2[[#This Row],[Value]]*2.5</f>
        <v>7201.7</v>
      </c>
    </row>
    <row r="7708" spans="1:14" x14ac:dyDescent="0.25">
      <c r="A7708" s="1" t="s">
        <v>6</v>
      </c>
      <c r="B7708" s="1" t="s">
        <v>39</v>
      </c>
      <c r="C7708" s="1" t="s">
        <v>24</v>
      </c>
      <c r="D7708" s="1" t="s">
        <v>25</v>
      </c>
      <c r="E7708" s="1" t="s">
        <v>13</v>
      </c>
      <c r="F7708" s="1" t="s">
        <v>12</v>
      </c>
      <c r="G7708" s="1" t="s">
        <v>65</v>
      </c>
      <c r="H7708" s="1">
        <v>10</v>
      </c>
      <c r="I7708">
        <v>3401.5056</v>
      </c>
      <c r="J7708" s="1">
        <f>SUMIFS(I:I,B:B,Table1_2[[#This Row],[Category Level 2]],D:D,Table1_2[[#This Row],[Brand]],E:E,Table1_2[[#This Row],[Region]],F:F,Table1_2[[#This Row],[Measure]],G:G,Table1_2[[#This Row],[Year]],H:H,"&lt;="&amp;Table1_2[[#This Row],[Month]])</f>
        <v>28787.662400000001</v>
      </c>
      <c r="K77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33374.590400000001</v>
      </c>
      <c r="N7708">
        <f>Table1_2[[#This Row],[Value]]*2.5</f>
        <v>8503.7639999999992</v>
      </c>
    </row>
    <row r="7709" spans="1:14" x14ac:dyDescent="0.25">
      <c r="A7709" s="1" t="s">
        <v>6</v>
      </c>
      <c r="B7709" s="1" t="s">
        <v>39</v>
      </c>
      <c r="C7709" s="1" t="s">
        <v>24</v>
      </c>
      <c r="D7709" s="1" t="s">
        <v>25</v>
      </c>
      <c r="E7709" s="1" t="s">
        <v>13</v>
      </c>
      <c r="F7709" s="1" t="s">
        <v>12</v>
      </c>
      <c r="G7709" s="1" t="s">
        <v>65</v>
      </c>
      <c r="H7709" s="1">
        <v>11</v>
      </c>
      <c r="I7709">
        <v>2598.1536000000001</v>
      </c>
      <c r="J7709" s="1">
        <f>SUMIFS(I:I,B:B,Table1_2[[#This Row],[Category Level 2]],D:D,Table1_2[[#This Row],[Brand]],E:E,Table1_2[[#This Row],[Region]],F:F,Table1_2[[#This Row],[Measure]],G:G,Table1_2[[#This Row],[Year]],H:H,"&lt;="&amp;Table1_2[[#This Row],[Month]])</f>
        <v>31385.816000000003</v>
      </c>
      <c r="K77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33752.744000000006</v>
      </c>
      <c r="N7709">
        <f>Table1_2[[#This Row],[Value]]*2.5</f>
        <v>6495.384</v>
      </c>
    </row>
    <row r="7710" spans="1:14" x14ac:dyDescent="0.25">
      <c r="A7710" s="1" t="s">
        <v>6</v>
      </c>
      <c r="B7710" s="1" t="s">
        <v>39</v>
      </c>
      <c r="C7710" s="1" t="s">
        <v>24</v>
      </c>
      <c r="D7710" s="1" t="s">
        <v>25</v>
      </c>
      <c r="E7710" s="1" t="s">
        <v>13</v>
      </c>
      <c r="F7710" s="1" t="s">
        <v>12</v>
      </c>
      <c r="G7710" s="1" t="s">
        <v>65</v>
      </c>
      <c r="H7710" s="1">
        <v>12</v>
      </c>
      <c r="I7710">
        <v>3023.5248000000001</v>
      </c>
      <c r="J7710" s="1">
        <f>SUMIFS(I:I,B:B,Table1_2[[#This Row],[Category Level 2]],D:D,Table1_2[[#This Row],[Brand]],E:E,Table1_2[[#This Row],[Region]],F:F,Table1_2[[#This Row],[Measure]],G:G,Table1_2[[#This Row],[Year]],H:H,"&lt;="&amp;Table1_2[[#This Row],[Month]])</f>
        <v>34409.340800000005</v>
      </c>
      <c r="K77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34409.340800000005</v>
      </c>
      <c r="N7710">
        <f>Table1_2[[#This Row],[Value]]*2.5</f>
        <v>7558.8119999999999</v>
      </c>
    </row>
    <row r="7711" spans="1:14" x14ac:dyDescent="0.25">
      <c r="A7711" s="1" t="s">
        <v>6</v>
      </c>
      <c r="B7711" s="1" t="s">
        <v>39</v>
      </c>
      <c r="C7711" s="1" t="s">
        <v>24</v>
      </c>
      <c r="D7711" s="1" t="s">
        <v>25</v>
      </c>
      <c r="E7711" s="1" t="s">
        <v>13</v>
      </c>
      <c r="F7711" s="1" t="s">
        <v>12</v>
      </c>
      <c r="G7711" s="1" t="s">
        <v>66</v>
      </c>
      <c r="H7711" s="1">
        <v>1</v>
      </c>
      <c r="I7711">
        <v>2640.1536000000001</v>
      </c>
      <c r="J7711" s="1">
        <f>SUMIFS(I:I,B:B,Table1_2[[#This Row],[Category Level 2]],D:D,Table1_2[[#This Row],[Brand]],E:E,Table1_2[[#This Row],[Region]],F:F,Table1_2[[#This Row],[Measure]],G:G,Table1_2[[#This Row],[Year]],H:H,"&lt;="&amp;Table1_2[[#This Row],[Month]])</f>
        <v>2640.1536000000001</v>
      </c>
      <c r="K77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34657.542399999998</v>
      </c>
      <c r="N7711">
        <f>Table1_2[[#This Row],[Value]]*2.5</f>
        <v>6600.384</v>
      </c>
    </row>
    <row r="7712" spans="1:14" x14ac:dyDescent="0.25">
      <c r="A7712" s="1" t="s">
        <v>6</v>
      </c>
      <c r="B7712" s="1" t="s">
        <v>39</v>
      </c>
      <c r="C7712" s="1" t="s">
        <v>24</v>
      </c>
      <c r="D7712" s="1" t="s">
        <v>25</v>
      </c>
      <c r="E7712" s="1" t="s">
        <v>13</v>
      </c>
      <c r="F7712" s="1" t="s">
        <v>12</v>
      </c>
      <c r="G7712" s="1" t="s">
        <v>66</v>
      </c>
      <c r="H7712" s="1">
        <v>2</v>
      </c>
      <c r="I7712">
        <v>2622.9951999999998</v>
      </c>
      <c r="J7712" s="1">
        <f>SUMIFS(I:I,B:B,Table1_2[[#This Row],[Category Level 2]],D:D,Table1_2[[#This Row],[Brand]],E:E,Table1_2[[#This Row],[Region]],F:F,Table1_2[[#This Row],[Measure]],G:G,Table1_2[[#This Row],[Year]],H:H,"&lt;="&amp;Table1_2[[#This Row],[Month]])</f>
        <v>5263.1487999999999</v>
      </c>
      <c r="K77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34882.806400000001</v>
      </c>
      <c r="N7712">
        <f>Table1_2[[#This Row],[Value]]*2.5</f>
        <v>6557.4879999999994</v>
      </c>
    </row>
    <row r="7713" spans="1:14" x14ac:dyDescent="0.25">
      <c r="A7713" s="1" t="s">
        <v>6</v>
      </c>
      <c r="B7713" s="1" t="s">
        <v>39</v>
      </c>
      <c r="C7713" s="1" t="s">
        <v>24</v>
      </c>
      <c r="D7713" s="1" t="s">
        <v>25</v>
      </c>
      <c r="E7713" s="1" t="s">
        <v>13</v>
      </c>
      <c r="F7713" s="1" t="s">
        <v>12</v>
      </c>
      <c r="G7713" s="1" t="s">
        <v>66</v>
      </c>
      <c r="H7713" s="1">
        <v>3</v>
      </c>
      <c r="I7713">
        <v>2854.9983999999999</v>
      </c>
      <c r="J7713" s="1">
        <f>SUMIFS(I:I,B:B,Table1_2[[#This Row],[Category Level 2]],D:D,Table1_2[[#This Row],[Brand]],E:E,Table1_2[[#This Row],[Region]],F:F,Table1_2[[#This Row],[Measure]],G:G,Table1_2[[#This Row],[Year]],H:H,"&lt;="&amp;Table1_2[[#This Row],[Month]])</f>
        <v>8118.1471999999994</v>
      </c>
      <c r="K77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35359.030400000003</v>
      </c>
      <c r="N7713">
        <f>Table1_2[[#This Row],[Value]]*2.5</f>
        <v>7137.4960000000001</v>
      </c>
    </row>
    <row r="7714" spans="1:14" x14ac:dyDescent="0.25">
      <c r="A7714" s="1" t="s">
        <v>6</v>
      </c>
      <c r="B7714" s="1" t="s">
        <v>39</v>
      </c>
      <c r="C7714" s="1" t="s">
        <v>24</v>
      </c>
      <c r="D7714" s="1" t="s">
        <v>25</v>
      </c>
      <c r="E7714" s="1" t="s">
        <v>13</v>
      </c>
      <c r="F7714" s="1" t="s">
        <v>12</v>
      </c>
      <c r="G7714" s="1" t="s">
        <v>66</v>
      </c>
      <c r="H7714" s="1">
        <v>4</v>
      </c>
      <c r="I7714">
        <v>2286.5648000000001</v>
      </c>
      <c r="J7714" s="1">
        <f>SUMIFS(I:I,B:B,Table1_2[[#This Row],[Category Level 2]],D:D,Table1_2[[#This Row],[Brand]],E:E,Table1_2[[#This Row],[Region]],F:F,Table1_2[[#This Row],[Measure]],G:G,Table1_2[[#This Row],[Year]],H:H,"&lt;="&amp;Table1_2[[#This Row],[Month]])</f>
        <v>10404.712</v>
      </c>
      <c r="K77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34580.356800000001</v>
      </c>
      <c r="N7714">
        <f>Table1_2[[#This Row],[Value]]*2.5</f>
        <v>5716.4120000000003</v>
      </c>
    </row>
    <row r="7715" spans="1:14" x14ac:dyDescent="0.25">
      <c r="A7715" s="1" t="s">
        <v>6</v>
      </c>
      <c r="B7715" s="1" t="s">
        <v>39</v>
      </c>
      <c r="C7715" s="1" t="s">
        <v>24</v>
      </c>
      <c r="D7715" s="1" t="s">
        <v>25</v>
      </c>
      <c r="E7715" s="1" t="s">
        <v>13</v>
      </c>
      <c r="F7715" s="1" t="s">
        <v>12</v>
      </c>
      <c r="G7715" s="1" t="s">
        <v>66</v>
      </c>
      <c r="H7715" s="1">
        <v>5</v>
      </c>
      <c r="I7715">
        <v>2539.08</v>
      </c>
      <c r="J7715" s="1">
        <f>SUMIFS(I:I,B:B,Table1_2[[#This Row],[Category Level 2]],D:D,Table1_2[[#This Row],[Brand]],E:E,Table1_2[[#This Row],[Region]],F:F,Table1_2[[#This Row],[Measure]],G:G,Table1_2[[#This Row],[Year]],H:H,"&lt;="&amp;Table1_2[[#This Row],[Month]])</f>
        <v>12943.791999999999</v>
      </c>
      <c r="K77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33879.206400000003</v>
      </c>
      <c r="N7715">
        <f>Table1_2[[#This Row],[Value]]*2.5</f>
        <v>6347.7</v>
      </c>
    </row>
    <row r="7716" spans="1:14" x14ac:dyDescent="0.25">
      <c r="A7716" s="1" t="s">
        <v>6</v>
      </c>
      <c r="B7716" s="1" t="s">
        <v>39</v>
      </c>
      <c r="C7716" s="1" t="s">
        <v>24</v>
      </c>
      <c r="D7716" s="1" t="s">
        <v>25</v>
      </c>
      <c r="E7716" s="1" t="s">
        <v>13</v>
      </c>
      <c r="F7716" s="1" t="s">
        <v>12</v>
      </c>
      <c r="G7716" s="1" t="s">
        <v>66</v>
      </c>
      <c r="H7716" s="1">
        <v>6</v>
      </c>
      <c r="I7716">
        <v>2719.7536</v>
      </c>
      <c r="J7716" s="1">
        <f>SUMIFS(I:I,B:B,Table1_2[[#This Row],[Category Level 2]],D:D,Table1_2[[#This Row],[Brand]],E:E,Table1_2[[#This Row],[Region]],F:F,Table1_2[[#This Row],[Measure]],G:G,Table1_2[[#This Row],[Year]],H:H,"&lt;="&amp;Table1_2[[#This Row],[Month]])</f>
        <v>15663.545599999999</v>
      </c>
      <c r="K77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33608.720000000001</v>
      </c>
      <c r="N7716">
        <f>Table1_2[[#This Row],[Value]]*2.5</f>
        <v>6799.384</v>
      </c>
    </row>
    <row r="7717" spans="1:14" x14ac:dyDescent="0.25">
      <c r="A7717" s="1" t="s">
        <v>6</v>
      </c>
      <c r="B7717" s="1" t="s">
        <v>39</v>
      </c>
      <c r="C7717" s="1" t="s">
        <v>24</v>
      </c>
      <c r="D7717" s="1" t="s">
        <v>25</v>
      </c>
      <c r="E7717" s="1" t="s">
        <v>13</v>
      </c>
      <c r="F7717" s="1" t="s">
        <v>12</v>
      </c>
      <c r="G7717" s="1" t="s">
        <v>66</v>
      </c>
      <c r="H7717" s="1">
        <v>7</v>
      </c>
      <c r="I7717">
        <v>3111.5263999999997</v>
      </c>
      <c r="J7717" s="1">
        <f>SUMIFS(I:I,B:B,Table1_2[[#This Row],[Category Level 2]],D:D,Table1_2[[#This Row],[Brand]],E:E,Table1_2[[#This Row],[Region]],F:F,Table1_2[[#This Row],[Measure]],G:G,Table1_2[[#This Row],[Year]],H:H,"&lt;="&amp;Table1_2[[#This Row],[Month]])</f>
        <v>18775.072</v>
      </c>
      <c r="K77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33322.417600000001</v>
      </c>
      <c r="N7717">
        <f>Table1_2[[#This Row],[Value]]*2.5</f>
        <v>7778.8159999999989</v>
      </c>
    </row>
    <row r="7718" spans="1:14" x14ac:dyDescent="0.25">
      <c r="A7718" s="1" t="s">
        <v>6</v>
      </c>
      <c r="B7718" s="1" t="s">
        <v>39</v>
      </c>
      <c r="C7718" s="1" t="s">
        <v>24</v>
      </c>
      <c r="D7718" s="1" t="s">
        <v>25</v>
      </c>
      <c r="E7718" s="1" t="s">
        <v>13</v>
      </c>
      <c r="F7718" s="1" t="s">
        <v>12</v>
      </c>
      <c r="G7718" s="1" t="s">
        <v>66</v>
      </c>
      <c r="H7718" s="1">
        <v>8</v>
      </c>
      <c r="I7718">
        <v>3375.2975999999999</v>
      </c>
      <c r="J7718" s="1">
        <f>SUMIFS(I:I,B:B,Table1_2[[#This Row],[Category Level 2]],D:D,Table1_2[[#This Row],[Brand]],E:E,Table1_2[[#This Row],[Region]],F:F,Table1_2[[#This Row],[Measure]],G:G,Table1_2[[#This Row],[Year]],H:H,"&lt;="&amp;Table1_2[[#This Row],[Month]])</f>
        <v>22150.369599999998</v>
      </c>
      <c r="K77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34054.2336</v>
      </c>
      <c r="N7718">
        <f>Table1_2[[#This Row],[Value]]*2.5</f>
        <v>8438.2439999999988</v>
      </c>
    </row>
    <row r="7719" spans="1:14" x14ac:dyDescent="0.25">
      <c r="A7719" s="1" t="s">
        <v>6</v>
      </c>
      <c r="B7719" s="1" t="s">
        <v>39</v>
      </c>
      <c r="C7719" s="1" t="s">
        <v>24</v>
      </c>
      <c r="D7719" s="1" t="s">
        <v>25</v>
      </c>
      <c r="E7719" s="1" t="s">
        <v>13</v>
      </c>
      <c r="F7719" s="1" t="s">
        <v>12</v>
      </c>
      <c r="G7719" s="1" t="s">
        <v>66</v>
      </c>
      <c r="H7719" s="1">
        <v>9</v>
      </c>
      <c r="I7719">
        <v>2540.3728000000001</v>
      </c>
      <c r="J7719" s="1">
        <f>SUMIFS(I:I,B:B,Table1_2[[#This Row],[Category Level 2]],D:D,Table1_2[[#This Row],[Brand]],E:E,Table1_2[[#This Row],[Region]],F:F,Table1_2[[#This Row],[Measure]],G:G,Table1_2[[#This Row],[Year]],H:H,"&lt;="&amp;Table1_2[[#This Row],[Month]])</f>
        <v>24690.742399999999</v>
      </c>
      <c r="K77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33713.926399999997</v>
      </c>
      <c r="N7719">
        <f>Table1_2[[#This Row],[Value]]*2.5</f>
        <v>6350.9320000000007</v>
      </c>
    </row>
    <row r="7720" spans="1:14" x14ac:dyDescent="0.25">
      <c r="A7720" s="1" t="s">
        <v>6</v>
      </c>
      <c r="B7720" s="1" t="s">
        <v>39</v>
      </c>
      <c r="C7720" s="1" t="s">
        <v>24</v>
      </c>
      <c r="D7720" s="1" t="s">
        <v>25</v>
      </c>
      <c r="E7720" s="1" t="s">
        <v>13</v>
      </c>
      <c r="F7720" s="1" t="s">
        <v>12</v>
      </c>
      <c r="G7720" s="1" t="s">
        <v>66</v>
      </c>
      <c r="H7720" s="1">
        <v>10</v>
      </c>
      <c r="I7720">
        <v>2925.8656000000001</v>
      </c>
      <c r="J7720" s="1">
        <f>SUMIFS(I:I,B:B,Table1_2[[#This Row],[Category Level 2]],D:D,Table1_2[[#This Row],[Brand]],E:E,Table1_2[[#This Row],[Region]],F:F,Table1_2[[#This Row],[Measure]],G:G,Table1_2[[#This Row],[Year]],H:H,"&lt;="&amp;Table1_2[[#This Row],[Month]])</f>
        <v>27616.608</v>
      </c>
      <c r="K77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33238.286399999997</v>
      </c>
      <c r="N7720">
        <f>Table1_2[[#This Row],[Value]]*2.5</f>
        <v>7314.6640000000007</v>
      </c>
    </row>
    <row r="7721" spans="1:14" x14ac:dyDescent="0.25">
      <c r="A7721" s="1" t="s">
        <v>6</v>
      </c>
      <c r="B7721" s="1" t="s">
        <v>39</v>
      </c>
      <c r="C7721" s="1" t="s">
        <v>24</v>
      </c>
      <c r="D7721" s="1" t="s">
        <v>25</v>
      </c>
      <c r="E7721" s="1" t="s">
        <v>13</v>
      </c>
      <c r="F7721" s="1" t="s">
        <v>12</v>
      </c>
      <c r="G7721" s="1" t="s">
        <v>66</v>
      </c>
      <c r="H7721" s="1">
        <v>11</v>
      </c>
      <c r="I7721">
        <v>3563.0447999999997</v>
      </c>
      <c r="J7721" s="1">
        <f>SUMIFS(I:I,B:B,Table1_2[[#This Row],[Category Level 2]],D:D,Table1_2[[#This Row],[Brand]],E:E,Table1_2[[#This Row],[Region]],F:F,Table1_2[[#This Row],[Measure]],G:G,Table1_2[[#This Row],[Year]],H:H,"&lt;="&amp;Table1_2[[#This Row],[Month]])</f>
        <v>31179.6528</v>
      </c>
      <c r="K77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34203.177600000003</v>
      </c>
      <c r="N7721">
        <f>Table1_2[[#This Row],[Value]]*2.5</f>
        <v>8907.6119999999992</v>
      </c>
    </row>
    <row r="7722" spans="1:14" x14ac:dyDescent="0.25">
      <c r="A7722" s="1" t="s">
        <v>6</v>
      </c>
      <c r="B7722" s="1" t="s">
        <v>39</v>
      </c>
      <c r="C7722" s="1" t="s">
        <v>24</v>
      </c>
      <c r="D7722" s="1" t="s">
        <v>25</v>
      </c>
      <c r="E7722" s="1" t="s">
        <v>13</v>
      </c>
      <c r="F7722" s="1" t="s">
        <v>12</v>
      </c>
      <c r="G7722" s="1" t="s">
        <v>66</v>
      </c>
      <c r="H7722" s="1">
        <v>12</v>
      </c>
      <c r="I7722">
        <v>3031.0016000000001</v>
      </c>
      <c r="J7722" s="1">
        <f>SUMIFS(I:I,B:B,Table1_2[[#This Row],[Category Level 2]],D:D,Table1_2[[#This Row],[Brand]],E:E,Table1_2[[#This Row],[Region]],F:F,Table1_2[[#This Row],[Measure]],G:G,Table1_2[[#This Row],[Year]],H:H,"&lt;="&amp;Table1_2[[#This Row],[Month]])</f>
        <v>34210.654399999999</v>
      </c>
      <c r="K77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34210.654399999999</v>
      </c>
      <c r="N7722">
        <f>Table1_2[[#This Row],[Value]]*2.5</f>
        <v>7577.5039999999999</v>
      </c>
    </row>
    <row r="7723" spans="1:14" x14ac:dyDescent="0.25">
      <c r="A7723" s="1" t="s">
        <v>6</v>
      </c>
      <c r="B7723" s="1" t="s">
        <v>39</v>
      </c>
      <c r="C7723" s="1" t="s">
        <v>24</v>
      </c>
      <c r="D7723" s="1" t="s">
        <v>25</v>
      </c>
      <c r="E7723" s="1" t="s">
        <v>13</v>
      </c>
      <c r="F7723" s="1" t="s">
        <v>12</v>
      </c>
      <c r="G7723" s="1" t="s">
        <v>67</v>
      </c>
      <c r="H7723" s="1">
        <v>1</v>
      </c>
      <c r="I7723">
        <v>2991.1471999999999</v>
      </c>
      <c r="J7723" s="1">
        <f>SUMIFS(I:I,B:B,Table1_2[[#This Row],[Category Level 2]],D:D,Table1_2[[#This Row],[Brand]],E:E,Table1_2[[#This Row],[Region]],F:F,Table1_2[[#This Row],[Measure]],G:G,Table1_2[[#This Row],[Year]],H:H,"&lt;="&amp;Table1_2[[#This Row],[Month]])</f>
        <v>2991.1471999999999</v>
      </c>
      <c r="K77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34561.648000000001</v>
      </c>
      <c r="N7723">
        <f>Table1_2[[#This Row],[Value]]*2.5</f>
        <v>7477.8679999999995</v>
      </c>
    </row>
    <row r="7724" spans="1:14" x14ac:dyDescent="0.25">
      <c r="A7724" s="1" t="s">
        <v>6</v>
      </c>
      <c r="B7724" s="1" t="s">
        <v>39</v>
      </c>
      <c r="C7724" s="1" t="s">
        <v>24</v>
      </c>
      <c r="D7724" s="1" t="s">
        <v>25</v>
      </c>
      <c r="E7724" s="1" t="s">
        <v>13</v>
      </c>
      <c r="F7724" s="1" t="s">
        <v>12</v>
      </c>
      <c r="G7724" s="1" t="s">
        <v>67</v>
      </c>
      <c r="H7724" s="1">
        <v>2</v>
      </c>
      <c r="I7724">
        <v>3525.0688</v>
      </c>
      <c r="J7724" s="1">
        <f>SUMIFS(I:I,B:B,Table1_2[[#This Row],[Category Level 2]],D:D,Table1_2[[#This Row],[Brand]],E:E,Table1_2[[#This Row],[Region]],F:F,Table1_2[[#This Row],[Measure]],G:G,Table1_2[[#This Row],[Year]],H:H,"&lt;="&amp;Table1_2[[#This Row],[Month]])</f>
        <v>6516.2160000000003</v>
      </c>
      <c r="K77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35463.721600000004</v>
      </c>
      <c r="N7724">
        <f>Table1_2[[#This Row],[Value]]*2.5</f>
        <v>8812.6720000000005</v>
      </c>
    </row>
    <row r="7725" spans="1:14" x14ac:dyDescent="0.25">
      <c r="A7725" s="1" t="s">
        <v>6</v>
      </c>
      <c r="B7725" s="1" t="s">
        <v>39</v>
      </c>
      <c r="C7725" s="1" t="s">
        <v>24</v>
      </c>
      <c r="D7725" s="1" t="s">
        <v>25</v>
      </c>
      <c r="E7725" s="1" t="s">
        <v>13</v>
      </c>
      <c r="F7725" s="1" t="s">
        <v>12</v>
      </c>
      <c r="G7725" s="1" t="s">
        <v>67</v>
      </c>
      <c r="H7725" s="1">
        <v>3</v>
      </c>
      <c r="I7725">
        <v>3702.8512000000001</v>
      </c>
      <c r="J7725" s="1">
        <f>SUMIFS(I:I,B:B,Table1_2[[#This Row],[Category Level 2]],D:D,Table1_2[[#This Row],[Brand]],E:E,Table1_2[[#This Row],[Region]],F:F,Table1_2[[#This Row],[Measure]],G:G,Table1_2[[#This Row],[Year]],H:H,"&lt;="&amp;Table1_2[[#This Row],[Month]])</f>
        <v>10219.067200000001</v>
      </c>
      <c r="K77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36311.574399999998</v>
      </c>
      <c r="N7725">
        <f>Table1_2[[#This Row],[Value]]*2.5</f>
        <v>9257.1280000000006</v>
      </c>
    </row>
    <row r="7726" spans="1:14" x14ac:dyDescent="0.25">
      <c r="A7726" s="1" t="s">
        <v>6</v>
      </c>
      <c r="B7726" s="1" t="s">
        <v>39</v>
      </c>
      <c r="C7726" s="1" t="s">
        <v>24</v>
      </c>
      <c r="D7726" s="1" t="s">
        <v>25</v>
      </c>
      <c r="E7726" s="1" t="s">
        <v>14</v>
      </c>
      <c r="F7726" s="1" t="s">
        <v>11</v>
      </c>
      <c r="G7726" s="1" t="s">
        <v>62</v>
      </c>
      <c r="H7726" s="1">
        <v>1</v>
      </c>
      <c r="I7726">
        <v>224.8416</v>
      </c>
      <c r="J7726" s="1">
        <f>SUMIFS(I:I,B:B,Table1_2[[#This Row],[Category Level 2]],D:D,Table1_2[[#This Row],[Brand]],E:E,Table1_2[[#This Row],[Region]],F:F,Table1_2[[#This Row],[Measure]],G:G,Table1_2[[#This Row],[Year]],H:H,"&lt;="&amp;Table1_2[[#This Row],[Month]])</f>
        <v>224.8416</v>
      </c>
      <c r="K77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224.8416</v>
      </c>
      <c r="N7726">
        <f>Table1_2[[#This Row],[Value]]*2.5</f>
        <v>562.10400000000004</v>
      </c>
    </row>
    <row r="7727" spans="1:14" x14ac:dyDescent="0.25">
      <c r="A7727" s="1" t="s">
        <v>6</v>
      </c>
      <c r="B7727" s="1" t="s">
        <v>39</v>
      </c>
      <c r="C7727" s="1" t="s">
        <v>24</v>
      </c>
      <c r="D7727" s="1" t="s">
        <v>25</v>
      </c>
      <c r="E7727" s="1" t="s">
        <v>14</v>
      </c>
      <c r="F7727" s="1" t="s">
        <v>11</v>
      </c>
      <c r="G7727" s="1" t="s">
        <v>62</v>
      </c>
      <c r="H7727" s="1">
        <v>2</v>
      </c>
      <c r="I7727">
        <v>214</v>
      </c>
      <c r="J7727" s="1">
        <f>SUMIFS(I:I,B:B,Table1_2[[#This Row],[Category Level 2]],D:D,Table1_2[[#This Row],[Brand]],E:E,Table1_2[[#This Row],[Region]],F:F,Table1_2[[#This Row],[Measure]],G:G,Table1_2[[#This Row],[Year]],H:H,"&lt;="&amp;Table1_2[[#This Row],[Month]])</f>
        <v>438.84159999999997</v>
      </c>
      <c r="K77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438.84159999999997</v>
      </c>
      <c r="N7727">
        <f>Table1_2[[#This Row],[Value]]*2.5</f>
        <v>535</v>
      </c>
    </row>
    <row r="7728" spans="1:14" x14ac:dyDescent="0.25">
      <c r="A7728" s="1" t="s">
        <v>6</v>
      </c>
      <c r="B7728" s="1" t="s">
        <v>39</v>
      </c>
      <c r="C7728" s="1" t="s">
        <v>24</v>
      </c>
      <c r="D7728" s="1" t="s">
        <v>25</v>
      </c>
      <c r="E7728" s="1" t="s">
        <v>14</v>
      </c>
      <c r="F7728" s="1" t="s">
        <v>11</v>
      </c>
      <c r="G7728" s="1" t="s">
        <v>62</v>
      </c>
      <c r="H7728" s="1">
        <v>3</v>
      </c>
      <c r="I7728">
        <v>281</v>
      </c>
      <c r="J7728" s="1">
        <f>SUMIFS(I:I,B:B,Table1_2[[#This Row],[Category Level 2]],D:D,Table1_2[[#This Row],[Brand]],E:E,Table1_2[[#This Row],[Region]],F:F,Table1_2[[#This Row],[Measure]],G:G,Table1_2[[#This Row],[Year]],H:H,"&lt;="&amp;Table1_2[[#This Row],[Month]])</f>
        <v>719.84159999999997</v>
      </c>
      <c r="K77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719.84159999999997</v>
      </c>
      <c r="N7728">
        <f>Table1_2[[#This Row],[Value]]*2.5</f>
        <v>702.5</v>
      </c>
    </row>
    <row r="7729" spans="1:14" x14ac:dyDescent="0.25">
      <c r="A7729" s="1" t="s">
        <v>6</v>
      </c>
      <c r="B7729" s="1" t="s">
        <v>39</v>
      </c>
      <c r="C7729" s="1" t="s">
        <v>24</v>
      </c>
      <c r="D7729" s="1" t="s">
        <v>25</v>
      </c>
      <c r="E7729" s="1" t="s">
        <v>14</v>
      </c>
      <c r="F7729" s="1" t="s">
        <v>11</v>
      </c>
      <c r="G7729" s="1" t="s">
        <v>62</v>
      </c>
      <c r="H7729" s="1">
        <v>4</v>
      </c>
      <c r="I7729">
        <v>226.744</v>
      </c>
      <c r="J7729" s="1">
        <f>SUMIFS(I:I,B:B,Table1_2[[#This Row],[Category Level 2]],D:D,Table1_2[[#This Row],[Brand]],E:E,Table1_2[[#This Row],[Region]],F:F,Table1_2[[#This Row],[Measure]],G:G,Table1_2[[#This Row],[Year]],H:H,"&lt;="&amp;Table1_2[[#This Row],[Month]])</f>
        <v>946.5856</v>
      </c>
      <c r="K77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946.5856</v>
      </c>
      <c r="N7729">
        <f>Table1_2[[#This Row],[Value]]*2.5</f>
        <v>566.86</v>
      </c>
    </row>
    <row r="7730" spans="1:14" x14ac:dyDescent="0.25">
      <c r="A7730" s="1" t="s">
        <v>6</v>
      </c>
      <c r="B7730" s="1" t="s">
        <v>39</v>
      </c>
      <c r="C7730" s="1" t="s">
        <v>24</v>
      </c>
      <c r="D7730" s="1" t="s">
        <v>25</v>
      </c>
      <c r="E7730" s="1" t="s">
        <v>14</v>
      </c>
      <c r="F7730" s="1" t="s">
        <v>11</v>
      </c>
      <c r="G7730" s="1" t="s">
        <v>62</v>
      </c>
      <c r="H7730" s="1">
        <v>5</v>
      </c>
      <c r="I7730">
        <v>228.744</v>
      </c>
      <c r="J7730" s="1">
        <f>SUMIFS(I:I,B:B,Table1_2[[#This Row],[Category Level 2]],D:D,Table1_2[[#This Row],[Brand]],E:E,Table1_2[[#This Row],[Region]],F:F,Table1_2[[#This Row],[Measure]],G:G,Table1_2[[#This Row],[Year]],H:H,"&lt;="&amp;Table1_2[[#This Row],[Month]])</f>
        <v>1175.3296</v>
      </c>
      <c r="K77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1175.3296</v>
      </c>
      <c r="N7730">
        <f>Table1_2[[#This Row],[Value]]*2.5</f>
        <v>571.86</v>
      </c>
    </row>
    <row r="7731" spans="1:14" x14ac:dyDescent="0.25">
      <c r="A7731" s="1" t="s">
        <v>6</v>
      </c>
      <c r="B7731" s="1" t="s">
        <v>39</v>
      </c>
      <c r="C7731" s="1" t="s">
        <v>24</v>
      </c>
      <c r="D7731" s="1" t="s">
        <v>25</v>
      </c>
      <c r="E7731" s="1" t="s">
        <v>14</v>
      </c>
      <c r="F7731" s="1" t="s">
        <v>11</v>
      </c>
      <c r="G7731" s="1" t="s">
        <v>62</v>
      </c>
      <c r="H7731" s="1">
        <v>6</v>
      </c>
      <c r="I7731">
        <v>258.74400000000003</v>
      </c>
      <c r="J7731" s="1">
        <f>SUMIFS(I:I,B:B,Table1_2[[#This Row],[Category Level 2]],D:D,Table1_2[[#This Row],[Brand]],E:E,Table1_2[[#This Row],[Region]],F:F,Table1_2[[#This Row],[Measure]],G:G,Table1_2[[#This Row],[Year]],H:H,"&lt;="&amp;Table1_2[[#This Row],[Month]])</f>
        <v>1434.0736000000002</v>
      </c>
      <c r="K77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1434.0736000000002</v>
      </c>
      <c r="N7731">
        <f>Table1_2[[#This Row],[Value]]*2.5</f>
        <v>646.86000000000013</v>
      </c>
    </row>
    <row r="7732" spans="1:14" x14ac:dyDescent="0.25">
      <c r="A7732" s="1" t="s">
        <v>6</v>
      </c>
      <c r="B7732" s="1" t="s">
        <v>39</v>
      </c>
      <c r="C7732" s="1" t="s">
        <v>24</v>
      </c>
      <c r="D7732" s="1" t="s">
        <v>25</v>
      </c>
      <c r="E7732" s="1" t="s">
        <v>14</v>
      </c>
      <c r="F7732" s="1" t="s">
        <v>11</v>
      </c>
      <c r="G7732" s="1" t="s">
        <v>62</v>
      </c>
      <c r="H7732" s="1">
        <v>7</v>
      </c>
      <c r="I7732">
        <v>267.03679999999997</v>
      </c>
      <c r="J7732" s="1">
        <f>SUMIFS(I:I,B:B,Table1_2[[#This Row],[Category Level 2]],D:D,Table1_2[[#This Row],[Brand]],E:E,Table1_2[[#This Row],[Region]],F:F,Table1_2[[#This Row],[Measure]],G:G,Table1_2[[#This Row],[Year]],H:H,"&lt;="&amp;Table1_2[[#This Row],[Month]])</f>
        <v>1701.1104</v>
      </c>
      <c r="K77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1701.1104</v>
      </c>
      <c r="N7732">
        <f>Table1_2[[#This Row],[Value]]*2.5</f>
        <v>667.59199999999987</v>
      </c>
    </row>
    <row r="7733" spans="1:14" x14ac:dyDescent="0.25">
      <c r="A7733" s="1" t="s">
        <v>6</v>
      </c>
      <c r="B7733" s="1" t="s">
        <v>39</v>
      </c>
      <c r="C7733" s="1" t="s">
        <v>24</v>
      </c>
      <c r="D7733" s="1" t="s">
        <v>25</v>
      </c>
      <c r="E7733" s="1" t="s">
        <v>14</v>
      </c>
      <c r="F7733" s="1" t="s">
        <v>11</v>
      </c>
      <c r="G7733" s="1" t="s">
        <v>62</v>
      </c>
      <c r="H7733" s="1">
        <v>8</v>
      </c>
      <c r="I7733">
        <v>204</v>
      </c>
      <c r="J7733" s="1">
        <f>SUMIFS(I:I,B:B,Table1_2[[#This Row],[Category Level 2]],D:D,Table1_2[[#This Row],[Brand]],E:E,Table1_2[[#This Row],[Region]],F:F,Table1_2[[#This Row],[Measure]],G:G,Table1_2[[#This Row],[Year]],H:H,"&lt;="&amp;Table1_2[[#This Row],[Month]])</f>
        <v>1905.1104</v>
      </c>
      <c r="K77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1905.1104</v>
      </c>
      <c r="N7733">
        <f>Table1_2[[#This Row],[Value]]*2.5</f>
        <v>510</v>
      </c>
    </row>
    <row r="7734" spans="1:14" x14ac:dyDescent="0.25">
      <c r="A7734" s="1" t="s">
        <v>6</v>
      </c>
      <c r="B7734" s="1" t="s">
        <v>39</v>
      </c>
      <c r="C7734" s="1" t="s">
        <v>24</v>
      </c>
      <c r="D7734" s="1" t="s">
        <v>25</v>
      </c>
      <c r="E7734" s="1" t="s">
        <v>14</v>
      </c>
      <c r="F7734" s="1" t="s">
        <v>11</v>
      </c>
      <c r="G7734" s="1" t="s">
        <v>62</v>
      </c>
      <c r="H7734" s="1">
        <v>9</v>
      </c>
      <c r="I7734">
        <v>219</v>
      </c>
      <c r="J7734" s="1">
        <f>SUMIFS(I:I,B:B,Table1_2[[#This Row],[Category Level 2]],D:D,Table1_2[[#This Row],[Brand]],E:E,Table1_2[[#This Row],[Region]],F:F,Table1_2[[#This Row],[Measure]],G:G,Table1_2[[#This Row],[Year]],H:H,"&lt;="&amp;Table1_2[[#This Row],[Month]])</f>
        <v>2124.1104</v>
      </c>
      <c r="K77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2124.1104</v>
      </c>
      <c r="N7734">
        <f>Table1_2[[#This Row],[Value]]*2.5</f>
        <v>547.5</v>
      </c>
    </row>
    <row r="7735" spans="1:14" x14ac:dyDescent="0.25">
      <c r="A7735" s="1" t="s">
        <v>6</v>
      </c>
      <c r="B7735" s="1" t="s">
        <v>39</v>
      </c>
      <c r="C7735" s="1" t="s">
        <v>24</v>
      </c>
      <c r="D7735" s="1" t="s">
        <v>25</v>
      </c>
      <c r="E7735" s="1" t="s">
        <v>14</v>
      </c>
      <c r="F7735" s="1" t="s">
        <v>11</v>
      </c>
      <c r="G7735" s="1" t="s">
        <v>62</v>
      </c>
      <c r="H7735" s="1">
        <v>10</v>
      </c>
      <c r="I7735">
        <v>361</v>
      </c>
      <c r="J7735" s="1">
        <f>SUMIFS(I:I,B:B,Table1_2[[#This Row],[Category Level 2]],D:D,Table1_2[[#This Row],[Brand]],E:E,Table1_2[[#This Row],[Region]],F:F,Table1_2[[#This Row],[Measure]],G:G,Table1_2[[#This Row],[Year]],H:H,"&lt;="&amp;Table1_2[[#This Row],[Month]])</f>
        <v>2485.1104</v>
      </c>
      <c r="K77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2485.1104</v>
      </c>
      <c r="N7735">
        <f>Table1_2[[#This Row],[Value]]*2.5</f>
        <v>902.5</v>
      </c>
    </row>
    <row r="7736" spans="1:14" x14ac:dyDescent="0.25">
      <c r="A7736" s="1" t="s">
        <v>6</v>
      </c>
      <c r="B7736" s="1" t="s">
        <v>39</v>
      </c>
      <c r="C7736" s="1" t="s">
        <v>24</v>
      </c>
      <c r="D7736" s="1" t="s">
        <v>25</v>
      </c>
      <c r="E7736" s="1" t="s">
        <v>14</v>
      </c>
      <c r="F7736" s="1" t="s">
        <v>11</v>
      </c>
      <c r="G7736" s="1" t="s">
        <v>62</v>
      </c>
      <c r="H7736" s="1">
        <v>11</v>
      </c>
      <c r="I7736">
        <v>145</v>
      </c>
      <c r="J7736" s="1">
        <f>SUMIFS(I:I,B:B,Table1_2[[#This Row],[Category Level 2]],D:D,Table1_2[[#This Row],[Brand]],E:E,Table1_2[[#This Row],[Region]],F:F,Table1_2[[#This Row],[Measure]],G:G,Table1_2[[#This Row],[Year]],H:H,"&lt;="&amp;Table1_2[[#This Row],[Month]])</f>
        <v>2630.1104</v>
      </c>
      <c r="K77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2630.1104</v>
      </c>
      <c r="N7736">
        <f>Table1_2[[#This Row],[Value]]*2.5</f>
        <v>362.5</v>
      </c>
    </row>
    <row r="7737" spans="1:14" x14ac:dyDescent="0.25">
      <c r="A7737" s="1" t="s">
        <v>6</v>
      </c>
      <c r="B7737" s="1" t="s">
        <v>39</v>
      </c>
      <c r="C7737" s="1" t="s">
        <v>24</v>
      </c>
      <c r="D7737" s="1" t="s">
        <v>25</v>
      </c>
      <c r="E7737" s="1" t="s">
        <v>14</v>
      </c>
      <c r="F7737" s="1" t="s">
        <v>11</v>
      </c>
      <c r="G7737" s="1" t="s">
        <v>62</v>
      </c>
      <c r="H7737" s="1">
        <v>12</v>
      </c>
      <c r="I7737">
        <v>181</v>
      </c>
      <c r="J7737" s="1">
        <f>SUMIFS(I:I,B:B,Table1_2[[#This Row],[Category Level 2]],D:D,Table1_2[[#This Row],[Brand]],E:E,Table1_2[[#This Row],[Region]],F:F,Table1_2[[#This Row],[Measure]],G:G,Table1_2[[#This Row],[Year]],H:H,"&lt;="&amp;Table1_2[[#This Row],[Month]])</f>
        <v>2811.1104</v>
      </c>
      <c r="K77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2811.1104</v>
      </c>
      <c r="N7737">
        <f>Table1_2[[#This Row],[Value]]*2.5</f>
        <v>452.5</v>
      </c>
    </row>
    <row r="7738" spans="1:14" x14ac:dyDescent="0.25">
      <c r="A7738" s="1" t="s">
        <v>6</v>
      </c>
      <c r="B7738" s="1" t="s">
        <v>39</v>
      </c>
      <c r="C7738" s="1" t="s">
        <v>24</v>
      </c>
      <c r="D7738" s="1" t="s">
        <v>25</v>
      </c>
      <c r="E7738" s="1" t="s">
        <v>14</v>
      </c>
      <c r="F7738" s="1" t="s">
        <v>11</v>
      </c>
      <c r="G7738" s="1" t="s">
        <v>63</v>
      </c>
      <c r="H7738" s="1">
        <v>1</v>
      </c>
      <c r="I7738">
        <v>228</v>
      </c>
      <c r="J7738" s="1">
        <f>SUMIFS(I:I,B:B,Table1_2[[#This Row],[Category Level 2]],D:D,Table1_2[[#This Row],[Brand]],E:E,Table1_2[[#This Row],[Region]],F:F,Table1_2[[#This Row],[Measure]],G:G,Table1_2[[#This Row],[Year]],H:H,"&lt;="&amp;Table1_2[[#This Row],[Month]])</f>
        <v>228</v>
      </c>
      <c r="K77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2814.2687999999998</v>
      </c>
      <c r="N7738">
        <f>Table1_2[[#This Row],[Value]]*2.5</f>
        <v>570</v>
      </c>
    </row>
    <row r="7739" spans="1:14" x14ac:dyDescent="0.25">
      <c r="A7739" s="1" t="s">
        <v>6</v>
      </c>
      <c r="B7739" s="1" t="s">
        <v>39</v>
      </c>
      <c r="C7739" s="1" t="s">
        <v>24</v>
      </c>
      <c r="D7739" s="1" t="s">
        <v>25</v>
      </c>
      <c r="E7739" s="1" t="s">
        <v>14</v>
      </c>
      <c r="F7739" s="1" t="s">
        <v>11</v>
      </c>
      <c r="G7739" s="1" t="s">
        <v>63</v>
      </c>
      <c r="H7739" s="1">
        <v>2</v>
      </c>
      <c r="I7739">
        <v>199</v>
      </c>
      <c r="J7739" s="1">
        <f>SUMIFS(I:I,B:B,Table1_2[[#This Row],[Category Level 2]],D:D,Table1_2[[#This Row],[Brand]],E:E,Table1_2[[#This Row],[Region]],F:F,Table1_2[[#This Row],[Measure]],G:G,Table1_2[[#This Row],[Year]],H:H,"&lt;="&amp;Table1_2[[#This Row],[Month]])</f>
        <v>427</v>
      </c>
      <c r="K77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2799.2687999999998</v>
      </c>
      <c r="N7739">
        <f>Table1_2[[#This Row],[Value]]*2.5</f>
        <v>497.5</v>
      </c>
    </row>
    <row r="7740" spans="1:14" x14ac:dyDescent="0.25">
      <c r="A7740" s="1" t="s">
        <v>6</v>
      </c>
      <c r="B7740" s="1" t="s">
        <v>39</v>
      </c>
      <c r="C7740" s="1" t="s">
        <v>24</v>
      </c>
      <c r="D7740" s="1" t="s">
        <v>25</v>
      </c>
      <c r="E7740" s="1" t="s">
        <v>14</v>
      </c>
      <c r="F7740" s="1" t="s">
        <v>11</v>
      </c>
      <c r="G7740" s="1" t="s">
        <v>63</v>
      </c>
      <c r="H7740" s="1">
        <v>3</v>
      </c>
      <c r="I7740">
        <v>264</v>
      </c>
      <c r="J7740" s="1">
        <f>SUMIFS(I:I,B:B,Table1_2[[#This Row],[Category Level 2]],D:D,Table1_2[[#This Row],[Brand]],E:E,Table1_2[[#This Row],[Region]],F:F,Table1_2[[#This Row],[Measure]],G:G,Table1_2[[#This Row],[Year]],H:H,"&lt;="&amp;Table1_2[[#This Row],[Month]])</f>
        <v>691</v>
      </c>
      <c r="K77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2782.2687999999998</v>
      </c>
      <c r="N7740">
        <f>Table1_2[[#This Row],[Value]]*2.5</f>
        <v>660</v>
      </c>
    </row>
    <row r="7741" spans="1:14" x14ac:dyDescent="0.25">
      <c r="A7741" s="1" t="s">
        <v>6</v>
      </c>
      <c r="B7741" s="1" t="s">
        <v>39</v>
      </c>
      <c r="C7741" s="1" t="s">
        <v>24</v>
      </c>
      <c r="D7741" s="1" t="s">
        <v>25</v>
      </c>
      <c r="E7741" s="1" t="s">
        <v>14</v>
      </c>
      <c r="F7741" s="1" t="s">
        <v>11</v>
      </c>
      <c r="G7741" s="1" t="s">
        <v>63</v>
      </c>
      <c r="H7741" s="1">
        <v>4</v>
      </c>
      <c r="I7741">
        <v>203</v>
      </c>
      <c r="J7741" s="1">
        <f>SUMIFS(I:I,B:B,Table1_2[[#This Row],[Category Level 2]],D:D,Table1_2[[#This Row],[Brand]],E:E,Table1_2[[#This Row],[Region]],F:F,Table1_2[[#This Row],[Measure]],G:G,Table1_2[[#This Row],[Year]],H:H,"&lt;="&amp;Table1_2[[#This Row],[Month]])</f>
        <v>894</v>
      </c>
      <c r="K77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2758.5248000000001</v>
      </c>
      <c r="N7741">
        <f>Table1_2[[#This Row],[Value]]*2.5</f>
        <v>507.5</v>
      </c>
    </row>
    <row r="7742" spans="1:14" x14ac:dyDescent="0.25">
      <c r="A7742" s="1" t="s">
        <v>6</v>
      </c>
      <c r="B7742" s="1" t="s">
        <v>39</v>
      </c>
      <c r="C7742" s="1" t="s">
        <v>24</v>
      </c>
      <c r="D7742" s="1" t="s">
        <v>25</v>
      </c>
      <c r="E7742" s="1" t="s">
        <v>14</v>
      </c>
      <c r="F7742" s="1" t="s">
        <v>11</v>
      </c>
      <c r="G7742" s="1" t="s">
        <v>63</v>
      </c>
      <c r="H7742" s="1">
        <v>5</v>
      </c>
      <c r="I7742">
        <v>321</v>
      </c>
      <c r="J7742" s="1">
        <f>SUMIFS(I:I,B:B,Table1_2[[#This Row],[Category Level 2]],D:D,Table1_2[[#This Row],[Brand]],E:E,Table1_2[[#This Row],[Region]],F:F,Table1_2[[#This Row],[Measure]],G:G,Table1_2[[#This Row],[Year]],H:H,"&lt;="&amp;Table1_2[[#This Row],[Month]])</f>
        <v>1215</v>
      </c>
      <c r="K77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2850.7808</v>
      </c>
      <c r="N7742">
        <f>Table1_2[[#This Row],[Value]]*2.5</f>
        <v>802.5</v>
      </c>
    </row>
    <row r="7743" spans="1:14" x14ac:dyDescent="0.25">
      <c r="A7743" s="1" t="s">
        <v>6</v>
      </c>
      <c r="B7743" s="1" t="s">
        <v>39</v>
      </c>
      <c r="C7743" s="1" t="s">
        <v>24</v>
      </c>
      <c r="D7743" s="1" t="s">
        <v>25</v>
      </c>
      <c r="E7743" s="1" t="s">
        <v>14</v>
      </c>
      <c r="F7743" s="1" t="s">
        <v>11</v>
      </c>
      <c r="G7743" s="1" t="s">
        <v>63</v>
      </c>
      <c r="H7743" s="1">
        <v>6</v>
      </c>
      <c r="I7743">
        <v>342</v>
      </c>
      <c r="J7743" s="1">
        <f>SUMIFS(I:I,B:B,Table1_2[[#This Row],[Category Level 2]],D:D,Table1_2[[#This Row],[Brand]],E:E,Table1_2[[#This Row],[Region]],F:F,Table1_2[[#This Row],[Measure]],G:G,Table1_2[[#This Row],[Year]],H:H,"&lt;="&amp;Table1_2[[#This Row],[Month]])</f>
        <v>1557</v>
      </c>
      <c r="K77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2934.0367999999999</v>
      </c>
      <c r="N7743">
        <f>Table1_2[[#This Row],[Value]]*2.5</f>
        <v>855</v>
      </c>
    </row>
    <row r="7744" spans="1:14" x14ac:dyDescent="0.25">
      <c r="A7744" s="1" t="s">
        <v>6</v>
      </c>
      <c r="B7744" s="1" t="s">
        <v>39</v>
      </c>
      <c r="C7744" s="1" t="s">
        <v>24</v>
      </c>
      <c r="D7744" s="1" t="s">
        <v>25</v>
      </c>
      <c r="E7744" s="1" t="s">
        <v>14</v>
      </c>
      <c r="F7744" s="1" t="s">
        <v>11</v>
      </c>
      <c r="G7744" s="1" t="s">
        <v>63</v>
      </c>
      <c r="H7744" s="1">
        <v>7</v>
      </c>
      <c r="I7744">
        <v>259</v>
      </c>
      <c r="J7744" s="1">
        <f>SUMIFS(I:I,B:B,Table1_2[[#This Row],[Category Level 2]],D:D,Table1_2[[#This Row],[Brand]],E:E,Table1_2[[#This Row],[Region]],F:F,Table1_2[[#This Row],[Measure]],G:G,Table1_2[[#This Row],[Year]],H:H,"&lt;="&amp;Table1_2[[#This Row],[Month]])</f>
        <v>1816</v>
      </c>
      <c r="K77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2926</v>
      </c>
      <c r="N7744">
        <f>Table1_2[[#This Row],[Value]]*2.5</f>
        <v>647.5</v>
      </c>
    </row>
    <row r="7745" spans="1:14" x14ac:dyDescent="0.25">
      <c r="A7745" s="1" t="s">
        <v>6</v>
      </c>
      <c r="B7745" s="1" t="s">
        <v>39</v>
      </c>
      <c r="C7745" s="1" t="s">
        <v>24</v>
      </c>
      <c r="D7745" s="1" t="s">
        <v>25</v>
      </c>
      <c r="E7745" s="1" t="s">
        <v>14</v>
      </c>
      <c r="F7745" s="1" t="s">
        <v>11</v>
      </c>
      <c r="G7745" s="1" t="s">
        <v>63</v>
      </c>
      <c r="H7745" s="1">
        <v>8</v>
      </c>
      <c r="I7745">
        <v>129</v>
      </c>
      <c r="J7745" s="1">
        <f>SUMIFS(I:I,B:B,Table1_2[[#This Row],[Category Level 2]],D:D,Table1_2[[#This Row],[Brand]],E:E,Table1_2[[#This Row],[Region]],F:F,Table1_2[[#This Row],[Measure]],G:G,Table1_2[[#This Row],[Year]],H:H,"&lt;="&amp;Table1_2[[#This Row],[Month]])</f>
        <v>1945</v>
      </c>
      <c r="K77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2851</v>
      </c>
      <c r="N7745">
        <f>Table1_2[[#This Row],[Value]]*2.5</f>
        <v>322.5</v>
      </c>
    </row>
    <row r="7746" spans="1:14" x14ac:dyDescent="0.25">
      <c r="A7746" s="1" t="s">
        <v>6</v>
      </c>
      <c r="B7746" s="1" t="s">
        <v>39</v>
      </c>
      <c r="C7746" s="1" t="s">
        <v>24</v>
      </c>
      <c r="D7746" s="1" t="s">
        <v>25</v>
      </c>
      <c r="E7746" s="1" t="s">
        <v>14</v>
      </c>
      <c r="F7746" s="1" t="s">
        <v>11</v>
      </c>
      <c r="G7746" s="1" t="s">
        <v>63</v>
      </c>
      <c r="H7746" s="1">
        <v>9</v>
      </c>
      <c r="I7746">
        <v>201</v>
      </c>
      <c r="J7746" s="1">
        <f>SUMIFS(I:I,B:B,Table1_2[[#This Row],[Category Level 2]],D:D,Table1_2[[#This Row],[Brand]],E:E,Table1_2[[#This Row],[Region]],F:F,Table1_2[[#This Row],[Measure]],G:G,Table1_2[[#This Row],[Year]],H:H,"&lt;="&amp;Table1_2[[#This Row],[Month]])</f>
        <v>2146</v>
      </c>
      <c r="K77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2833</v>
      </c>
      <c r="N7746">
        <f>Table1_2[[#This Row],[Value]]*2.5</f>
        <v>502.5</v>
      </c>
    </row>
    <row r="7747" spans="1:14" x14ac:dyDescent="0.25">
      <c r="A7747" s="1" t="s">
        <v>6</v>
      </c>
      <c r="B7747" s="1" t="s">
        <v>39</v>
      </c>
      <c r="C7747" s="1" t="s">
        <v>24</v>
      </c>
      <c r="D7747" s="1" t="s">
        <v>25</v>
      </c>
      <c r="E7747" s="1" t="s">
        <v>14</v>
      </c>
      <c r="F7747" s="1" t="s">
        <v>11</v>
      </c>
      <c r="G7747" s="1" t="s">
        <v>63</v>
      </c>
      <c r="H7747" s="1">
        <v>10</v>
      </c>
      <c r="I7747">
        <v>287</v>
      </c>
      <c r="J7747" s="1">
        <f>SUMIFS(I:I,B:B,Table1_2[[#This Row],[Category Level 2]],D:D,Table1_2[[#This Row],[Brand]],E:E,Table1_2[[#This Row],[Region]],F:F,Table1_2[[#This Row],[Measure]],G:G,Table1_2[[#This Row],[Year]],H:H,"&lt;="&amp;Table1_2[[#This Row],[Month]])</f>
        <v>2433</v>
      </c>
      <c r="K77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2759</v>
      </c>
      <c r="N7747">
        <f>Table1_2[[#This Row],[Value]]*2.5</f>
        <v>717.5</v>
      </c>
    </row>
    <row r="7748" spans="1:14" x14ac:dyDescent="0.25">
      <c r="A7748" s="1" t="s">
        <v>6</v>
      </c>
      <c r="B7748" s="1" t="s">
        <v>39</v>
      </c>
      <c r="C7748" s="1" t="s">
        <v>24</v>
      </c>
      <c r="D7748" s="1" t="s">
        <v>25</v>
      </c>
      <c r="E7748" s="1" t="s">
        <v>14</v>
      </c>
      <c r="F7748" s="1" t="s">
        <v>11</v>
      </c>
      <c r="G7748" s="1" t="s">
        <v>63</v>
      </c>
      <c r="H7748" s="1">
        <v>11</v>
      </c>
      <c r="I7748">
        <v>218</v>
      </c>
      <c r="J7748" s="1">
        <f>SUMIFS(I:I,B:B,Table1_2[[#This Row],[Category Level 2]],D:D,Table1_2[[#This Row],[Brand]],E:E,Table1_2[[#This Row],[Region]],F:F,Table1_2[[#This Row],[Measure]],G:G,Table1_2[[#This Row],[Year]],H:H,"&lt;="&amp;Table1_2[[#This Row],[Month]])</f>
        <v>2651</v>
      </c>
      <c r="K77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2832</v>
      </c>
      <c r="N7748">
        <f>Table1_2[[#This Row],[Value]]*2.5</f>
        <v>545</v>
      </c>
    </row>
    <row r="7749" spans="1:14" x14ac:dyDescent="0.25">
      <c r="A7749" s="1" t="s">
        <v>6</v>
      </c>
      <c r="B7749" s="1" t="s">
        <v>39</v>
      </c>
      <c r="C7749" s="1" t="s">
        <v>24</v>
      </c>
      <c r="D7749" s="1" t="s">
        <v>25</v>
      </c>
      <c r="E7749" s="1" t="s">
        <v>14</v>
      </c>
      <c r="F7749" s="1" t="s">
        <v>11</v>
      </c>
      <c r="G7749" s="1" t="s">
        <v>63</v>
      </c>
      <c r="H7749" s="1">
        <v>12</v>
      </c>
      <c r="I7749">
        <v>238</v>
      </c>
      <c r="J7749" s="1">
        <f>SUMIFS(I:I,B:B,Table1_2[[#This Row],[Category Level 2]],D:D,Table1_2[[#This Row],[Brand]],E:E,Table1_2[[#This Row],[Region]],F:F,Table1_2[[#This Row],[Measure]],G:G,Table1_2[[#This Row],[Year]],H:H,"&lt;="&amp;Table1_2[[#This Row],[Month]])</f>
        <v>2889</v>
      </c>
      <c r="K77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2889</v>
      </c>
      <c r="N7749">
        <f>Table1_2[[#This Row],[Value]]*2.5</f>
        <v>595</v>
      </c>
    </row>
    <row r="7750" spans="1:14" x14ac:dyDescent="0.25">
      <c r="A7750" s="1" t="s">
        <v>6</v>
      </c>
      <c r="B7750" s="1" t="s">
        <v>39</v>
      </c>
      <c r="C7750" s="1" t="s">
        <v>24</v>
      </c>
      <c r="D7750" s="1" t="s">
        <v>25</v>
      </c>
      <c r="E7750" s="1" t="s">
        <v>14</v>
      </c>
      <c r="F7750" s="1" t="s">
        <v>11</v>
      </c>
      <c r="G7750" s="1" t="s">
        <v>64</v>
      </c>
      <c r="H7750" s="1">
        <v>1</v>
      </c>
      <c r="I7750">
        <v>229</v>
      </c>
      <c r="J7750" s="1">
        <f>SUMIFS(I:I,B:B,Table1_2[[#This Row],[Category Level 2]],D:D,Table1_2[[#This Row],[Brand]],E:E,Table1_2[[#This Row],[Region]],F:F,Table1_2[[#This Row],[Measure]],G:G,Table1_2[[#This Row],[Year]],H:H,"&lt;="&amp;Table1_2[[#This Row],[Month]])</f>
        <v>229</v>
      </c>
      <c r="K77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2890</v>
      </c>
      <c r="N7750">
        <f>Table1_2[[#This Row],[Value]]*2.5</f>
        <v>572.5</v>
      </c>
    </row>
    <row r="7751" spans="1:14" x14ac:dyDescent="0.25">
      <c r="A7751" s="1" t="s">
        <v>6</v>
      </c>
      <c r="B7751" s="1" t="s">
        <v>39</v>
      </c>
      <c r="C7751" s="1" t="s">
        <v>24</v>
      </c>
      <c r="D7751" s="1" t="s">
        <v>25</v>
      </c>
      <c r="E7751" s="1" t="s">
        <v>14</v>
      </c>
      <c r="F7751" s="1" t="s">
        <v>11</v>
      </c>
      <c r="G7751" s="1" t="s">
        <v>64</v>
      </c>
      <c r="H7751" s="1">
        <v>2</v>
      </c>
      <c r="I7751">
        <v>178</v>
      </c>
      <c r="J7751" s="1">
        <f>SUMIFS(I:I,B:B,Table1_2[[#This Row],[Category Level 2]],D:D,Table1_2[[#This Row],[Brand]],E:E,Table1_2[[#This Row],[Region]],F:F,Table1_2[[#This Row],[Measure]],G:G,Table1_2[[#This Row],[Year]],H:H,"&lt;="&amp;Table1_2[[#This Row],[Month]])</f>
        <v>407</v>
      </c>
      <c r="K77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2869</v>
      </c>
      <c r="N7751">
        <f>Table1_2[[#This Row],[Value]]*2.5</f>
        <v>445</v>
      </c>
    </row>
    <row r="7752" spans="1:14" x14ac:dyDescent="0.25">
      <c r="A7752" s="1" t="s">
        <v>6</v>
      </c>
      <c r="B7752" s="1" t="s">
        <v>39</v>
      </c>
      <c r="C7752" s="1" t="s">
        <v>24</v>
      </c>
      <c r="D7752" s="1" t="s">
        <v>25</v>
      </c>
      <c r="E7752" s="1" t="s">
        <v>14</v>
      </c>
      <c r="F7752" s="1" t="s">
        <v>11</v>
      </c>
      <c r="G7752" s="1" t="s">
        <v>64</v>
      </c>
      <c r="H7752" s="1">
        <v>3</v>
      </c>
      <c r="I7752">
        <v>425</v>
      </c>
      <c r="J7752" s="1">
        <f>SUMIFS(I:I,B:B,Table1_2[[#This Row],[Category Level 2]],D:D,Table1_2[[#This Row],[Brand]],E:E,Table1_2[[#This Row],[Region]],F:F,Table1_2[[#This Row],[Measure]],G:G,Table1_2[[#This Row],[Year]],H:H,"&lt;="&amp;Table1_2[[#This Row],[Month]])</f>
        <v>832</v>
      </c>
      <c r="K77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3030</v>
      </c>
      <c r="N7752">
        <f>Table1_2[[#This Row],[Value]]*2.5</f>
        <v>1062.5</v>
      </c>
    </row>
    <row r="7753" spans="1:14" x14ac:dyDescent="0.25">
      <c r="A7753" s="1" t="s">
        <v>6</v>
      </c>
      <c r="B7753" s="1" t="s">
        <v>39</v>
      </c>
      <c r="C7753" s="1" t="s">
        <v>24</v>
      </c>
      <c r="D7753" s="1" t="s">
        <v>25</v>
      </c>
      <c r="E7753" s="1" t="s">
        <v>14</v>
      </c>
      <c r="F7753" s="1" t="s">
        <v>11</v>
      </c>
      <c r="G7753" s="1" t="s">
        <v>64</v>
      </c>
      <c r="H7753" s="1">
        <v>4</v>
      </c>
      <c r="I7753">
        <v>168</v>
      </c>
      <c r="J7753" s="1">
        <f>SUMIFS(I:I,B:B,Table1_2[[#This Row],[Category Level 2]],D:D,Table1_2[[#This Row],[Brand]],E:E,Table1_2[[#This Row],[Region]],F:F,Table1_2[[#This Row],[Measure]],G:G,Table1_2[[#This Row],[Year]],H:H,"&lt;="&amp;Table1_2[[#This Row],[Month]])</f>
        <v>1000</v>
      </c>
      <c r="K77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2995</v>
      </c>
      <c r="N7753">
        <f>Table1_2[[#This Row],[Value]]*2.5</f>
        <v>420</v>
      </c>
    </row>
    <row r="7754" spans="1:14" x14ac:dyDescent="0.25">
      <c r="A7754" s="1" t="s">
        <v>6</v>
      </c>
      <c r="B7754" s="1" t="s">
        <v>39</v>
      </c>
      <c r="C7754" s="1" t="s">
        <v>24</v>
      </c>
      <c r="D7754" s="1" t="s">
        <v>25</v>
      </c>
      <c r="E7754" s="1" t="s">
        <v>14</v>
      </c>
      <c r="F7754" s="1" t="s">
        <v>11</v>
      </c>
      <c r="G7754" s="1" t="s">
        <v>64</v>
      </c>
      <c r="H7754" s="1">
        <v>5</v>
      </c>
      <c r="I7754">
        <v>129</v>
      </c>
      <c r="J7754" s="1">
        <f>SUMIFS(I:I,B:B,Table1_2[[#This Row],[Category Level 2]],D:D,Table1_2[[#This Row],[Brand]],E:E,Table1_2[[#This Row],[Region]],F:F,Table1_2[[#This Row],[Measure]],G:G,Table1_2[[#This Row],[Year]],H:H,"&lt;="&amp;Table1_2[[#This Row],[Month]])</f>
        <v>1129</v>
      </c>
      <c r="K77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2803</v>
      </c>
      <c r="N7754">
        <f>Table1_2[[#This Row],[Value]]*2.5</f>
        <v>322.5</v>
      </c>
    </row>
    <row r="7755" spans="1:14" x14ac:dyDescent="0.25">
      <c r="A7755" s="1" t="s">
        <v>6</v>
      </c>
      <c r="B7755" s="1" t="s">
        <v>39</v>
      </c>
      <c r="C7755" s="1" t="s">
        <v>24</v>
      </c>
      <c r="D7755" s="1" t="s">
        <v>25</v>
      </c>
      <c r="E7755" s="1" t="s">
        <v>14</v>
      </c>
      <c r="F7755" s="1" t="s">
        <v>11</v>
      </c>
      <c r="G7755" s="1" t="s">
        <v>64</v>
      </c>
      <c r="H7755" s="1">
        <v>6</v>
      </c>
      <c r="I7755">
        <v>191</v>
      </c>
      <c r="J7755" s="1">
        <f>SUMIFS(I:I,B:B,Table1_2[[#This Row],[Category Level 2]],D:D,Table1_2[[#This Row],[Brand]],E:E,Table1_2[[#This Row],[Region]],F:F,Table1_2[[#This Row],[Measure]],G:G,Table1_2[[#This Row],[Year]],H:H,"&lt;="&amp;Table1_2[[#This Row],[Month]])</f>
        <v>1320</v>
      </c>
      <c r="K77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2652</v>
      </c>
      <c r="N7755">
        <f>Table1_2[[#This Row],[Value]]*2.5</f>
        <v>477.5</v>
      </c>
    </row>
    <row r="7756" spans="1:14" x14ac:dyDescent="0.25">
      <c r="A7756" s="1" t="s">
        <v>6</v>
      </c>
      <c r="B7756" s="1" t="s">
        <v>39</v>
      </c>
      <c r="C7756" s="1" t="s">
        <v>24</v>
      </c>
      <c r="D7756" s="1" t="s">
        <v>25</v>
      </c>
      <c r="E7756" s="1" t="s">
        <v>14</v>
      </c>
      <c r="F7756" s="1" t="s">
        <v>11</v>
      </c>
      <c r="G7756" s="1" t="s">
        <v>64</v>
      </c>
      <c r="H7756" s="1">
        <v>7</v>
      </c>
      <c r="I7756">
        <v>209</v>
      </c>
      <c r="J7756" s="1">
        <f>SUMIFS(I:I,B:B,Table1_2[[#This Row],[Category Level 2]],D:D,Table1_2[[#This Row],[Brand]],E:E,Table1_2[[#This Row],[Region]],F:F,Table1_2[[#This Row],[Measure]],G:G,Table1_2[[#This Row],[Year]],H:H,"&lt;="&amp;Table1_2[[#This Row],[Month]])</f>
        <v>1529</v>
      </c>
      <c r="K77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2602</v>
      </c>
      <c r="N7756">
        <f>Table1_2[[#This Row],[Value]]*2.5</f>
        <v>522.5</v>
      </c>
    </row>
    <row r="7757" spans="1:14" x14ac:dyDescent="0.25">
      <c r="A7757" s="1" t="s">
        <v>6</v>
      </c>
      <c r="B7757" s="1" t="s">
        <v>39</v>
      </c>
      <c r="C7757" s="1" t="s">
        <v>24</v>
      </c>
      <c r="D7757" s="1" t="s">
        <v>25</v>
      </c>
      <c r="E7757" s="1" t="s">
        <v>14</v>
      </c>
      <c r="F7757" s="1" t="s">
        <v>11</v>
      </c>
      <c r="G7757" s="1" t="s">
        <v>64</v>
      </c>
      <c r="H7757" s="1">
        <v>8</v>
      </c>
      <c r="I7757">
        <v>149</v>
      </c>
      <c r="J7757" s="1">
        <f>SUMIFS(I:I,B:B,Table1_2[[#This Row],[Category Level 2]],D:D,Table1_2[[#This Row],[Brand]],E:E,Table1_2[[#This Row],[Region]],F:F,Table1_2[[#This Row],[Measure]],G:G,Table1_2[[#This Row],[Year]],H:H,"&lt;="&amp;Table1_2[[#This Row],[Month]])</f>
        <v>1678</v>
      </c>
      <c r="K77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2622</v>
      </c>
      <c r="N7757">
        <f>Table1_2[[#This Row],[Value]]*2.5</f>
        <v>372.5</v>
      </c>
    </row>
    <row r="7758" spans="1:14" x14ac:dyDescent="0.25">
      <c r="A7758" s="1" t="s">
        <v>6</v>
      </c>
      <c r="B7758" s="1" t="s">
        <v>39</v>
      </c>
      <c r="C7758" s="1" t="s">
        <v>24</v>
      </c>
      <c r="D7758" s="1" t="s">
        <v>25</v>
      </c>
      <c r="E7758" s="1" t="s">
        <v>14</v>
      </c>
      <c r="F7758" s="1" t="s">
        <v>11</v>
      </c>
      <c r="G7758" s="1" t="s">
        <v>64</v>
      </c>
      <c r="H7758" s="1">
        <v>9</v>
      </c>
      <c r="I7758">
        <v>220</v>
      </c>
      <c r="J7758" s="1">
        <f>SUMIFS(I:I,B:B,Table1_2[[#This Row],[Category Level 2]],D:D,Table1_2[[#This Row],[Brand]],E:E,Table1_2[[#This Row],[Region]],F:F,Table1_2[[#This Row],[Measure]],G:G,Table1_2[[#This Row],[Year]],H:H,"&lt;="&amp;Table1_2[[#This Row],[Month]])</f>
        <v>1898</v>
      </c>
      <c r="K77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2641</v>
      </c>
      <c r="N7758">
        <f>Table1_2[[#This Row],[Value]]*2.5</f>
        <v>550</v>
      </c>
    </row>
    <row r="7759" spans="1:14" x14ac:dyDescent="0.25">
      <c r="A7759" s="1" t="s">
        <v>6</v>
      </c>
      <c r="B7759" s="1" t="s">
        <v>39</v>
      </c>
      <c r="C7759" s="1" t="s">
        <v>24</v>
      </c>
      <c r="D7759" s="1" t="s">
        <v>25</v>
      </c>
      <c r="E7759" s="1" t="s">
        <v>14</v>
      </c>
      <c r="F7759" s="1" t="s">
        <v>11</v>
      </c>
      <c r="G7759" s="1" t="s">
        <v>64</v>
      </c>
      <c r="H7759" s="1">
        <v>10</v>
      </c>
      <c r="I7759">
        <v>216</v>
      </c>
      <c r="J7759" s="1">
        <f>SUMIFS(I:I,B:B,Table1_2[[#This Row],[Category Level 2]],D:D,Table1_2[[#This Row],[Brand]],E:E,Table1_2[[#This Row],[Region]],F:F,Table1_2[[#This Row],[Measure]],G:G,Table1_2[[#This Row],[Year]],H:H,"&lt;="&amp;Table1_2[[#This Row],[Month]])</f>
        <v>2114</v>
      </c>
      <c r="K77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2570</v>
      </c>
      <c r="N7759">
        <f>Table1_2[[#This Row],[Value]]*2.5</f>
        <v>540</v>
      </c>
    </row>
    <row r="7760" spans="1:14" x14ac:dyDescent="0.25">
      <c r="A7760" s="1" t="s">
        <v>6</v>
      </c>
      <c r="B7760" s="1" t="s">
        <v>39</v>
      </c>
      <c r="C7760" s="1" t="s">
        <v>24</v>
      </c>
      <c r="D7760" s="1" t="s">
        <v>25</v>
      </c>
      <c r="E7760" s="1" t="s">
        <v>14</v>
      </c>
      <c r="F7760" s="1" t="s">
        <v>11</v>
      </c>
      <c r="G7760" s="1" t="s">
        <v>64</v>
      </c>
      <c r="H7760" s="1">
        <v>11</v>
      </c>
      <c r="I7760">
        <v>192</v>
      </c>
      <c r="J7760" s="1">
        <f>SUMIFS(I:I,B:B,Table1_2[[#This Row],[Category Level 2]],D:D,Table1_2[[#This Row],[Brand]],E:E,Table1_2[[#This Row],[Region]],F:F,Table1_2[[#This Row],[Measure]],G:G,Table1_2[[#This Row],[Year]],H:H,"&lt;="&amp;Table1_2[[#This Row],[Month]])</f>
        <v>2306</v>
      </c>
      <c r="K77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2544</v>
      </c>
      <c r="N7760">
        <f>Table1_2[[#This Row],[Value]]*2.5</f>
        <v>480</v>
      </c>
    </row>
    <row r="7761" spans="1:14" x14ac:dyDescent="0.25">
      <c r="A7761" s="1" t="s">
        <v>6</v>
      </c>
      <c r="B7761" s="1" t="s">
        <v>39</v>
      </c>
      <c r="C7761" s="1" t="s">
        <v>24</v>
      </c>
      <c r="D7761" s="1" t="s">
        <v>25</v>
      </c>
      <c r="E7761" s="1" t="s">
        <v>14</v>
      </c>
      <c r="F7761" s="1" t="s">
        <v>11</v>
      </c>
      <c r="G7761" s="1" t="s">
        <v>64</v>
      </c>
      <c r="H7761" s="1">
        <v>12</v>
      </c>
      <c r="I7761">
        <v>207.5856</v>
      </c>
      <c r="J7761" s="1">
        <f>SUMIFS(I:I,B:B,Table1_2[[#This Row],[Category Level 2]],D:D,Table1_2[[#This Row],[Brand]],E:E,Table1_2[[#This Row],[Region]],F:F,Table1_2[[#This Row],[Measure]],G:G,Table1_2[[#This Row],[Year]],H:H,"&lt;="&amp;Table1_2[[#This Row],[Month]])</f>
        <v>2513.5855999999999</v>
      </c>
      <c r="K77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2513.5855999999999</v>
      </c>
      <c r="N7761">
        <f>Table1_2[[#This Row],[Value]]*2.5</f>
        <v>518.96399999999994</v>
      </c>
    </row>
    <row r="7762" spans="1:14" x14ac:dyDescent="0.25">
      <c r="A7762" s="1" t="s">
        <v>6</v>
      </c>
      <c r="B7762" s="1" t="s">
        <v>39</v>
      </c>
      <c r="C7762" s="1" t="s">
        <v>24</v>
      </c>
      <c r="D7762" s="1" t="s">
        <v>25</v>
      </c>
      <c r="E7762" s="1" t="s">
        <v>14</v>
      </c>
      <c r="F7762" s="1" t="s">
        <v>11</v>
      </c>
      <c r="G7762" s="1" t="s">
        <v>65</v>
      </c>
      <c r="H7762" s="1">
        <v>1</v>
      </c>
      <c r="I7762">
        <v>263.45280000000002</v>
      </c>
      <c r="J7762" s="1">
        <f>SUMIFS(I:I,B:B,Table1_2[[#This Row],[Category Level 2]],D:D,Table1_2[[#This Row],[Brand]],E:E,Table1_2[[#This Row],[Region]],F:F,Table1_2[[#This Row],[Measure]],G:G,Table1_2[[#This Row],[Year]],H:H,"&lt;="&amp;Table1_2[[#This Row],[Month]])</f>
        <v>263.45280000000002</v>
      </c>
      <c r="K77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2548.0383999999999</v>
      </c>
      <c r="N7762">
        <f>Table1_2[[#This Row],[Value]]*2.5</f>
        <v>658.63200000000006</v>
      </c>
    </row>
    <row r="7763" spans="1:14" x14ac:dyDescent="0.25">
      <c r="A7763" s="1" t="s">
        <v>6</v>
      </c>
      <c r="B7763" s="1" t="s">
        <v>39</v>
      </c>
      <c r="C7763" s="1" t="s">
        <v>24</v>
      </c>
      <c r="D7763" s="1" t="s">
        <v>25</v>
      </c>
      <c r="E7763" s="1" t="s">
        <v>14</v>
      </c>
      <c r="F7763" s="1" t="s">
        <v>11</v>
      </c>
      <c r="G7763" s="1" t="s">
        <v>65</v>
      </c>
      <c r="H7763" s="1">
        <v>2</v>
      </c>
      <c r="I7763">
        <v>134.5984</v>
      </c>
      <c r="J7763" s="1">
        <f>SUMIFS(I:I,B:B,Table1_2[[#This Row],[Category Level 2]],D:D,Table1_2[[#This Row],[Brand]],E:E,Table1_2[[#This Row],[Region]],F:F,Table1_2[[#This Row],[Measure]],G:G,Table1_2[[#This Row],[Year]],H:H,"&lt;="&amp;Table1_2[[#This Row],[Month]])</f>
        <v>398.05119999999999</v>
      </c>
      <c r="K77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2504.6367999999998</v>
      </c>
      <c r="N7763">
        <f>Table1_2[[#This Row],[Value]]*2.5</f>
        <v>336.49599999999998</v>
      </c>
    </row>
    <row r="7764" spans="1:14" x14ac:dyDescent="0.25">
      <c r="A7764" s="1" t="s">
        <v>6</v>
      </c>
      <c r="B7764" s="1" t="s">
        <v>39</v>
      </c>
      <c r="C7764" s="1" t="s">
        <v>24</v>
      </c>
      <c r="D7764" s="1" t="s">
        <v>25</v>
      </c>
      <c r="E7764" s="1" t="s">
        <v>14</v>
      </c>
      <c r="F7764" s="1" t="s">
        <v>11</v>
      </c>
      <c r="G7764" s="1" t="s">
        <v>65</v>
      </c>
      <c r="H7764" s="1">
        <v>3</v>
      </c>
      <c r="I7764">
        <v>207.4528</v>
      </c>
      <c r="J7764" s="1">
        <f>SUMIFS(I:I,B:B,Table1_2[[#This Row],[Category Level 2]],D:D,Table1_2[[#This Row],[Brand]],E:E,Table1_2[[#This Row],[Region]],F:F,Table1_2[[#This Row],[Measure]],G:G,Table1_2[[#This Row],[Year]],H:H,"&lt;="&amp;Table1_2[[#This Row],[Month]])</f>
        <v>605.50400000000002</v>
      </c>
      <c r="K77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2287.0895999999998</v>
      </c>
      <c r="N7764">
        <f>Table1_2[[#This Row],[Value]]*2.5</f>
        <v>518.63199999999995</v>
      </c>
    </row>
    <row r="7765" spans="1:14" x14ac:dyDescent="0.25">
      <c r="A7765" s="1" t="s">
        <v>6</v>
      </c>
      <c r="B7765" s="1" t="s">
        <v>39</v>
      </c>
      <c r="C7765" s="1" t="s">
        <v>24</v>
      </c>
      <c r="D7765" s="1" t="s">
        <v>25</v>
      </c>
      <c r="E7765" s="1" t="s">
        <v>14</v>
      </c>
      <c r="F7765" s="1" t="s">
        <v>11</v>
      </c>
      <c r="G7765" s="1" t="s">
        <v>65</v>
      </c>
      <c r="H7765" s="1">
        <v>4</v>
      </c>
      <c r="I7765">
        <v>249.99039999999999</v>
      </c>
      <c r="J7765" s="1">
        <f>SUMIFS(I:I,B:B,Table1_2[[#This Row],[Category Level 2]],D:D,Table1_2[[#This Row],[Brand]],E:E,Table1_2[[#This Row],[Region]],F:F,Table1_2[[#This Row],[Measure]],G:G,Table1_2[[#This Row],[Year]],H:H,"&lt;="&amp;Table1_2[[#This Row],[Month]])</f>
        <v>855.49440000000004</v>
      </c>
      <c r="K77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2369.08</v>
      </c>
      <c r="N7765">
        <f>Table1_2[[#This Row],[Value]]*2.5</f>
        <v>624.976</v>
      </c>
    </row>
    <row r="7766" spans="1:14" x14ac:dyDescent="0.25">
      <c r="A7766" s="1" t="s">
        <v>6</v>
      </c>
      <c r="B7766" s="1" t="s">
        <v>39</v>
      </c>
      <c r="C7766" s="1" t="s">
        <v>24</v>
      </c>
      <c r="D7766" s="1" t="s">
        <v>25</v>
      </c>
      <c r="E7766" s="1" t="s">
        <v>14</v>
      </c>
      <c r="F7766" s="1" t="s">
        <v>11</v>
      </c>
      <c r="G7766" s="1" t="s">
        <v>65</v>
      </c>
      <c r="H7766" s="1">
        <v>5</v>
      </c>
      <c r="I7766">
        <v>174.88</v>
      </c>
      <c r="J7766" s="1">
        <f>SUMIFS(I:I,B:B,Table1_2[[#This Row],[Category Level 2]],D:D,Table1_2[[#This Row],[Brand]],E:E,Table1_2[[#This Row],[Region]],F:F,Table1_2[[#This Row],[Measure]],G:G,Table1_2[[#This Row],[Year]],H:H,"&lt;="&amp;Table1_2[[#This Row],[Month]])</f>
        <v>1030.3744000000002</v>
      </c>
      <c r="K77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2414.96</v>
      </c>
      <c r="N7766">
        <f>Table1_2[[#This Row],[Value]]*2.5</f>
        <v>437.2</v>
      </c>
    </row>
    <row r="7767" spans="1:14" x14ac:dyDescent="0.25">
      <c r="A7767" s="1" t="s">
        <v>6</v>
      </c>
      <c r="B7767" s="1" t="s">
        <v>39</v>
      </c>
      <c r="C7767" s="1" t="s">
        <v>24</v>
      </c>
      <c r="D7767" s="1" t="s">
        <v>25</v>
      </c>
      <c r="E7767" s="1" t="s">
        <v>14</v>
      </c>
      <c r="F7767" s="1" t="s">
        <v>11</v>
      </c>
      <c r="G7767" s="1" t="s">
        <v>65</v>
      </c>
      <c r="H7767" s="1">
        <v>6</v>
      </c>
      <c r="I7767">
        <v>193.2336</v>
      </c>
      <c r="J7767" s="1">
        <f>SUMIFS(I:I,B:B,Table1_2[[#This Row],[Category Level 2]],D:D,Table1_2[[#This Row],[Brand]],E:E,Table1_2[[#This Row],[Region]],F:F,Table1_2[[#This Row],[Measure]],G:G,Table1_2[[#This Row],[Year]],H:H,"&lt;="&amp;Table1_2[[#This Row],[Month]])</f>
        <v>1223.6080000000002</v>
      </c>
      <c r="K77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2417.1936000000001</v>
      </c>
      <c r="N7767">
        <f>Table1_2[[#This Row],[Value]]*2.5</f>
        <v>483.084</v>
      </c>
    </row>
    <row r="7768" spans="1:14" x14ac:dyDescent="0.25">
      <c r="A7768" s="1" t="s">
        <v>6</v>
      </c>
      <c r="B7768" s="1" t="s">
        <v>39</v>
      </c>
      <c r="C7768" s="1" t="s">
        <v>24</v>
      </c>
      <c r="D7768" s="1" t="s">
        <v>25</v>
      </c>
      <c r="E7768" s="1" t="s">
        <v>14</v>
      </c>
      <c r="F7768" s="1" t="s">
        <v>11</v>
      </c>
      <c r="G7768" s="1" t="s">
        <v>65</v>
      </c>
      <c r="H7768" s="1">
        <v>7</v>
      </c>
      <c r="I7768">
        <v>245.18559999999999</v>
      </c>
      <c r="J7768" s="1">
        <f>SUMIFS(I:I,B:B,Table1_2[[#This Row],[Category Level 2]],D:D,Table1_2[[#This Row],[Brand]],E:E,Table1_2[[#This Row],[Region]],F:F,Table1_2[[#This Row],[Measure]],G:G,Table1_2[[#This Row],[Year]],H:H,"&lt;="&amp;Table1_2[[#This Row],[Month]])</f>
        <v>1468.7936000000002</v>
      </c>
      <c r="K77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2453.3792000000003</v>
      </c>
      <c r="N7768">
        <f>Table1_2[[#This Row],[Value]]*2.5</f>
        <v>612.96399999999994</v>
      </c>
    </row>
    <row r="7769" spans="1:14" x14ac:dyDescent="0.25">
      <c r="A7769" s="1" t="s">
        <v>6</v>
      </c>
      <c r="B7769" s="1" t="s">
        <v>39</v>
      </c>
      <c r="C7769" s="1" t="s">
        <v>24</v>
      </c>
      <c r="D7769" s="1" t="s">
        <v>25</v>
      </c>
      <c r="E7769" s="1" t="s">
        <v>14</v>
      </c>
      <c r="F7769" s="1" t="s">
        <v>11</v>
      </c>
      <c r="G7769" s="1" t="s">
        <v>65</v>
      </c>
      <c r="H7769" s="1">
        <v>8</v>
      </c>
      <c r="I7769">
        <v>145.3552</v>
      </c>
      <c r="J7769" s="1">
        <f>SUMIFS(I:I,B:B,Table1_2[[#This Row],[Category Level 2]],D:D,Table1_2[[#This Row],[Brand]],E:E,Table1_2[[#This Row],[Region]],F:F,Table1_2[[#This Row],[Measure]],G:G,Table1_2[[#This Row],[Year]],H:H,"&lt;="&amp;Table1_2[[#This Row],[Month]])</f>
        <v>1614.1488000000002</v>
      </c>
      <c r="K77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2449.7344000000003</v>
      </c>
      <c r="N7769">
        <f>Table1_2[[#This Row],[Value]]*2.5</f>
        <v>363.38799999999998</v>
      </c>
    </row>
    <row r="7770" spans="1:14" x14ac:dyDescent="0.25">
      <c r="A7770" s="1" t="s">
        <v>6</v>
      </c>
      <c r="B7770" s="1" t="s">
        <v>39</v>
      </c>
      <c r="C7770" s="1" t="s">
        <v>24</v>
      </c>
      <c r="D7770" s="1" t="s">
        <v>25</v>
      </c>
      <c r="E7770" s="1" t="s">
        <v>14</v>
      </c>
      <c r="F7770" s="1" t="s">
        <v>11</v>
      </c>
      <c r="G7770" s="1" t="s">
        <v>65</v>
      </c>
      <c r="H7770" s="1">
        <v>9</v>
      </c>
      <c r="I7770">
        <v>169.136</v>
      </c>
      <c r="J7770" s="1">
        <f>SUMIFS(I:I,B:B,Table1_2[[#This Row],[Category Level 2]],D:D,Table1_2[[#This Row],[Brand]],E:E,Table1_2[[#This Row],[Region]],F:F,Table1_2[[#This Row],[Measure]],G:G,Table1_2[[#This Row],[Year]],H:H,"&lt;="&amp;Table1_2[[#This Row],[Month]])</f>
        <v>1783.2848000000001</v>
      </c>
      <c r="K77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2398.8704000000002</v>
      </c>
      <c r="N7770">
        <f>Table1_2[[#This Row],[Value]]*2.5</f>
        <v>422.84</v>
      </c>
    </row>
    <row r="7771" spans="1:14" x14ac:dyDescent="0.25">
      <c r="A7771" s="1" t="s">
        <v>6</v>
      </c>
      <c r="B7771" s="1" t="s">
        <v>39</v>
      </c>
      <c r="C7771" s="1" t="s">
        <v>24</v>
      </c>
      <c r="D7771" s="1" t="s">
        <v>25</v>
      </c>
      <c r="E7771" s="1" t="s">
        <v>14</v>
      </c>
      <c r="F7771" s="1" t="s">
        <v>11</v>
      </c>
      <c r="G7771" s="1" t="s">
        <v>65</v>
      </c>
      <c r="H7771" s="1">
        <v>10</v>
      </c>
      <c r="I7771">
        <v>294.29599999999999</v>
      </c>
      <c r="J7771" s="1">
        <f>SUMIFS(I:I,B:B,Table1_2[[#This Row],[Category Level 2]],D:D,Table1_2[[#This Row],[Brand]],E:E,Table1_2[[#This Row],[Region]],F:F,Table1_2[[#This Row],[Measure]],G:G,Table1_2[[#This Row],[Year]],H:H,"&lt;="&amp;Table1_2[[#This Row],[Month]])</f>
        <v>2077.5808000000002</v>
      </c>
      <c r="K77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2477.1664000000001</v>
      </c>
      <c r="N7771">
        <f>Table1_2[[#This Row],[Value]]*2.5</f>
        <v>735.74</v>
      </c>
    </row>
    <row r="7772" spans="1:14" x14ac:dyDescent="0.25">
      <c r="A7772" s="1" t="s">
        <v>6</v>
      </c>
      <c r="B7772" s="1" t="s">
        <v>39</v>
      </c>
      <c r="C7772" s="1" t="s">
        <v>24</v>
      </c>
      <c r="D7772" s="1" t="s">
        <v>25</v>
      </c>
      <c r="E7772" s="1" t="s">
        <v>14</v>
      </c>
      <c r="F7772" s="1" t="s">
        <v>11</v>
      </c>
      <c r="G7772" s="1" t="s">
        <v>65</v>
      </c>
      <c r="H7772" s="1">
        <v>11</v>
      </c>
      <c r="I7772">
        <v>270.06399999999996</v>
      </c>
      <c r="J7772" s="1">
        <f>SUMIFS(I:I,B:B,Table1_2[[#This Row],[Category Level 2]],D:D,Table1_2[[#This Row],[Brand]],E:E,Table1_2[[#This Row],[Region]],F:F,Table1_2[[#This Row],[Measure]],G:G,Table1_2[[#This Row],[Year]],H:H,"&lt;="&amp;Table1_2[[#This Row],[Month]])</f>
        <v>2347.6448</v>
      </c>
      <c r="K77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2555.2303999999999</v>
      </c>
      <c r="N7772">
        <f>Table1_2[[#This Row],[Value]]*2.5</f>
        <v>675.15999999999985</v>
      </c>
    </row>
    <row r="7773" spans="1:14" x14ac:dyDescent="0.25">
      <c r="A7773" s="1" t="s">
        <v>6</v>
      </c>
      <c r="B7773" s="1" t="s">
        <v>39</v>
      </c>
      <c r="C7773" s="1" t="s">
        <v>24</v>
      </c>
      <c r="D7773" s="1" t="s">
        <v>25</v>
      </c>
      <c r="E7773" s="1" t="s">
        <v>14</v>
      </c>
      <c r="F7773" s="1" t="s">
        <v>11</v>
      </c>
      <c r="G7773" s="1" t="s">
        <v>65</v>
      </c>
      <c r="H7773" s="1">
        <v>12</v>
      </c>
      <c r="I7773">
        <v>242.41759999999999</v>
      </c>
      <c r="J7773" s="1">
        <f>SUMIFS(I:I,B:B,Table1_2[[#This Row],[Category Level 2]],D:D,Table1_2[[#This Row],[Brand]],E:E,Table1_2[[#This Row],[Region]],F:F,Table1_2[[#This Row],[Measure]],G:G,Table1_2[[#This Row],[Year]],H:H,"&lt;="&amp;Table1_2[[#This Row],[Month]])</f>
        <v>2590.0623999999998</v>
      </c>
      <c r="K77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2590.0623999999998</v>
      </c>
      <c r="N7773">
        <f>Table1_2[[#This Row],[Value]]*2.5</f>
        <v>606.04399999999998</v>
      </c>
    </row>
    <row r="7774" spans="1:14" x14ac:dyDescent="0.25">
      <c r="A7774" s="1" t="s">
        <v>6</v>
      </c>
      <c r="B7774" s="1" t="s">
        <v>39</v>
      </c>
      <c r="C7774" s="1" t="s">
        <v>24</v>
      </c>
      <c r="D7774" s="1" t="s">
        <v>25</v>
      </c>
      <c r="E7774" s="1" t="s">
        <v>14</v>
      </c>
      <c r="F7774" s="1" t="s">
        <v>11</v>
      </c>
      <c r="G7774" s="1" t="s">
        <v>66</v>
      </c>
      <c r="H7774" s="1">
        <v>1</v>
      </c>
      <c r="I7774">
        <v>213.34399999999999</v>
      </c>
      <c r="J7774" s="1">
        <f>SUMIFS(I:I,B:B,Table1_2[[#This Row],[Category Level 2]],D:D,Table1_2[[#This Row],[Brand]],E:E,Table1_2[[#This Row],[Region]],F:F,Table1_2[[#This Row],[Measure]],G:G,Table1_2[[#This Row],[Year]],H:H,"&lt;="&amp;Table1_2[[#This Row],[Month]])</f>
        <v>213.34399999999999</v>
      </c>
      <c r="K77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2539.9535999999998</v>
      </c>
      <c r="N7774">
        <f>Table1_2[[#This Row],[Value]]*2.5</f>
        <v>533.36</v>
      </c>
    </row>
    <row r="7775" spans="1:14" x14ac:dyDescent="0.25">
      <c r="A7775" s="1" t="s">
        <v>6</v>
      </c>
      <c r="B7775" s="1" t="s">
        <v>39</v>
      </c>
      <c r="C7775" s="1" t="s">
        <v>24</v>
      </c>
      <c r="D7775" s="1" t="s">
        <v>25</v>
      </c>
      <c r="E7775" s="1" t="s">
        <v>14</v>
      </c>
      <c r="F7775" s="1" t="s">
        <v>11</v>
      </c>
      <c r="G7775" s="1" t="s">
        <v>66</v>
      </c>
      <c r="H7775" s="1">
        <v>2</v>
      </c>
      <c r="I7775">
        <v>273.64959999999996</v>
      </c>
      <c r="J7775" s="1">
        <f>SUMIFS(I:I,B:B,Table1_2[[#This Row],[Category Level 2]],D:D,Table1_2[[#This Row],[Brand]],E:E,Table1_2[[#This Row],[Region]],F:F,Table1_2[[#This Row],[Measure]],G:G,Table1_2[[#This Row],[Year]],H:H,"&lt;="&amp;Table1_2[[#This Row],[Month]])</f>
        <v>486.99359999999996</v>
      </c>
      <c r="K77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2679.0047999999997</v>
      </c>
      <c r="N7775">
        <f>Table1_2[[#This Row],[Value]]*2.5</f>
        <v>684.12399999999991</v>
      </c>
    </row>
    <row r="7776" spans="1:14" x14ac:dyDescent="0.25">
      <c r="A7776" s="1" t="s">
        <v>6</v>
      </c>
      <c r="B7776" s="1" t="s">
        <v>39</v>
      </c>
      <c r="C7776" s="1" t="s">
        <v>24</v>
      </c>
      <c r="D7776" s="1" t="s">
        <v>25</v>
      </c>
      <c r="E7776" s="1" t="s">
        <v>14</v>
      </c>
      <c r="F7776" s="1" t="s">
        <v>11</v>
      </c>
      <c r="G7776" s="1" t="s">
        <v>66</v>
      </c>
      <c r="H7776" s="1">
        <v>3</v>
      </c>
      <c r="I7776">
        <v>279.16160000000002</v>
      </c>
      <c r="J7776" s="1">
        <f>SUMIFS(I:I,B:B,Table1_2[[#This Row],[Category Level 2]],D:D,Table1_2[[#This Row],[Brand]],E:E,Table1_2[[#This Row],[Region]],F:F,Table1_2[[#This Row],[Measure]],G:G,Table1_2[[#This Row],[Year]],H:H,"&lt;="&amp;Table1_2[[#This Row],[Month]])</f>
        <v>766.15519999999992</v>
      </c>
      <c r="K77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2750.7136</v>
      </c>
      <c r="N7776">
        <f>Table1_2[[#This Row],[Value]]*2.5</f>
        <v>697.904</v>
      </c>
    </row>
    <row r="7777" spans="1:14" x14ac:dyDescent="0.25">
      <c r="A7777" s="1" t="s">
        <v>6</v>
      </c>
      <c r="B7777" s="1" t="s">
        <v>39</v>
      </c>
      <c r="C7777" s="1" t="s">
        <v>24</v>
      </c>
      <c r="D7777" s="1" t="s">
        <v>25</v>
      </c>
      <c r="E7777" s="1" t="s">
        <v>14</v>
      </c>
      <c r="F7777" s="1" t="s">
        <v>11</v>
      </c>
      <c r="G7777" s="1" t="s">
        <v>66</v>
      </c>
      <c r="H7777" s="1">
        <v>4</v>
      </c>
      <c r="I7777">
        <v>190.66079999999999</v>
      </c>
      <c r="J7777" s="1">
        <f>SUMIFS(I:I,B:B,Table1_2[[#This Row],[Category Level 2]],D:D,Table1_2[[#This Row],[Brand]],E:E,Table1_2[[#This Row],[Region]],F:F,Table1_2[[#This Row],[Measure]],G:G,Table1_2[[#This Row],[Year]],H:H,"&lt;="&amp;Table1_2[[#This Row],[Month]])</f>
        <v>956.81599999999992</v>
      </c>
      <c r="K77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2691.384</v>
      </c>
      <c r="N7777">
        <f>Table1_2[[#This Row],[Value]]*2.5</f>
        <v>476.65199999999999</v>
      </c>
    </row>
    <row r="7778" spans="1:14" x14ac:dyDescent="0.25">
      <c r="A7778" s="1" t="s">
        <v>6</v>
      </c>
      <c r="B7778" s="1" t="s">
        <v>39</v>
      </c>
      <c r="C7778" s="1" t="s">
        <v>24</v>
      </c>
      <c r="D7778" s="1" t="s">
        <v>25</v>
      </c>
      <c r="E7778" s="1" t="s">
        <v>14</v>
      </c>
      <c r="F7778" s="1" t="s">
        <v>11</v>
      </c>
      <c r="G7778" s="1" t="s">
        <v>66</v>
      </c>
      <c r="H7778" s="1">
        <v>5</v>
      </c>
      <c r="I7778">
        <v>267.94240000000002</v>
      </c>
      <c r="J7778" s="1">
        <f>SUMIFS(I:I,B:B,Table1_2[[#This Row],[Category Level 2]],D:D,Table1_2[[#This Row],[Brand]],E:E,Table1_2[[#This Row],[Region]],F:F,Table1_2[[#This Row],[Measure]],G:G,Table1_2[[#This Row],[Year]],H:H,"&lt;="&amp;Table1_2[[#This Row],[Month]])</f>
        <v>1224.7583999999999</v>
      </c>
      <c r="K77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2784.4463999999998</v>
      </c>
      <c r="N7778">
        <f>Table1_2[[#This Row],[Value]]*2.5</f>
        <v>669.85599999999999</v>
      </c>
    </row>
    <row r="7779" spans="1:14" x14ac:dyDescent="0.25">
      <c r="A7779" s="1" t="s">
        <v>6</v>
      </c>
      <c r="B7779" s="1" t="s">
        <v>39</v>
      </c>
      <c r="C7779" s="1" t="s">
        <v>24</v>
      </c>
      <c r="D7779" s="1" t="s">
        <v>25</v>
      </c>
      <c r="E7779" s="1" t="s">
        <v>14</v>
      </c>
      <c r="F7779" s="1" t="s">
        <v>11</v>
      </c>
      <c r="G7779" s="1" t="s">
        <v>66</v>
      </c>
      <c r="H7779" s="1">
        <v>6</v>
      </c>
      <c r="I7779">
        <v>253.90559999999999</v>
      </c>
      <c r="J7779" s="1">
        <f>SUMIFS(I:I,B:B,Table1_2[[#This Row],[Category Level 2]],D:D,Table1_2[[#This Row],[Brand]],E:E,Table1_2[[#This Row],[Region]],F:F,Table1_2[[#This Row],[Measure]],G:G,Table1_2[[#This Row],[Year]],H:H,"&lt;="&amp;Table1_2[[#This Row],[Month]])</f>
        <v>1478.664</v>
      </c>
      <c r="K77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2845.1183999999998</v>
      </c>
      <c r="N7779">
        <f>Table1_2[[#This Row],[Value]]*2.5</f>
        <v>634.76400000000001</v>
      </c>
    </row>
    <row r="7780" spans="1:14" x14ac:dyDescent="0.25">
      <c r="A7780" s="1" t="s">
        <v>6</v>
      </c>
      <c r="B7780" s="1" t="s">
        <v>39</v>
      </c>
      <c r="C7780" s="1" t="s">
        <v>24</v>
      </c>
      <c r="D7780" s="1" t="s">
        <v>25</v>
      </c>
      <c r="E7780" s="1" t="s">
        <v>14</v>
      </c>
      <c r="F7780" s="1" t="s">
        <v>11</v>
      </c>
      <c r="G7780" s="1" t="s">
        <v>66</v>
      </c>
      <c r="H7780" s="1">
        <v>7</v>
      </c>
      <c r="I7780">
        <v>311.21119999999996</v>
      </c>
      <c r="J7780" s="1">
        <f>SUMIFS(I:I,B:B,Table1_2[[#This Row],[Category Level 2]],D:D,Table1_2[[#This Row],[Brand]],E:E,Table1_2[[#This Row],[Region]],F:F,Table1_2[[#This Row],[Measure]],G:G,Table1_2[[#This Row],[Year]],H:H,"&lt;="&amp;Table1_2[[#This Row],[Month]])</f>
        <v>1789.8751999999999</v>
      </c>
      <c r="K77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2911.1439999999998</v>
      </c>
      <c r="N7780">
        <f>Table1_2[[#This Row],[Value]]*2.5</f>
        <v>778.02799999999991</v>
      </c>
    </row>
    <row r="7781" spans="1:14" x14ac:dyDescent="0.25">
      <c r="A7781" s="1" t="s">
        <v>6</v>
      </c>
      <c r="B7781" s="1" t="s">
        <v>39</v>
      </c>
      <c r="C7781" s="1" t="s">
        <v>24</v>
      </c>
      <c r="D7781" s="1" t="s">
        <v>25</v>
      </c>
      <c r="E7781" s="1" t="s">
        <v>14</v>
      </c>
      <c r="F7781" s="1" t="s">
        <v>11</v>
      </c>
      <c r="G7781" s="1" t="s">
        <v>66</v>
      </c>
      <c r="H7781" s="1">
        <v>8</v>
      </c>
      <c r="I7781">
        <v>222.18559999999999</v>
      </c>
      <c r="J7781" s="1">
        <f>SUMIFS(I:I,B:B,Table1_2[[#This Row],[Category Level 2]],D:D,Table1_2[[#This Row],[Brand]],E:E,Table1_2[[#This Row],[Region]],F:F,Table1_2[[#This Row],[Measure]],G:G,Table1_2[[#This Row],[Year]],H:H,"&lt;="&amp;Table1_2[[#This Row],[Month]])</f>
        <v>2012.0608</v>
      </c>
      <c r="K77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2987.9744000000001</v>
      </c>
      <c r="N7781">
        <f>Table1_2[[#This Row],[Value]]*2.5</f>
        <v>555.46399999999994</v>
      </c>
    </row>
    <row r="7782" spans="1:14" x14ac:dyDescent="0.25">
      <c r="A7782" s="1" t="s">
        <v>6</v>
      </c>
      <c r="B7782" s="1" t="s">
        <v>39</v>
      </c>
      <c r="C7782" s="1" t="s">
        <v>24</v>
      </c>
      <c r="D7782" s="1" t="s">
        <v>25</v>
      </c>
      <c r="E7782" s="1" t="s">
        <v>14</v>
      </c>
      <c r="F7782" s="1" t="s">
        <v>11</v>
      </c>
      <c r="G7782" s="1" t="s">
        <v>66</v>
      </c>
      <c r="H7782" s="1">
        <v>9</v>
      </c>
      <c r="I7782">
        <v>261.45439999999996</v>
      </c>
      <c r="J7782" s="1">
        <f>SUMIFS(I:I,B:B,Table1_2[[#This Row],[Category Level 2]],D:D,Table1_2[[#This Row],[Brand]],E:E,Table1_2[[#This Row],[Region]],F:F,Table1_2[[#This Row],[Measure]],G:G,Table1_2[[#This Row],[Year]],H:H,"&lt;="&amp;Table1_2[[#This Row],[Month]])</f>
        <v>2273.5151999999998</v>
      </c>
      <c r="K77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3080.2927999999997</v>
      </c>
      <c r="N7782">
        <f>Table1_2[[#This Row],[Value]]*2.5</f>
        <v>653.63599999999997</v>
      </c>
    </row>
    <row r="7783" spans="1:14" x14ac:dyDescent="0.25">
      <c r="A7783" s="1" t="s">
        <v>6</v>
      </c>
      <c r="B7783" s="1" t="s">
        <v>39</v>
      </c>
      <c r="C7783" s="1" t="s">
        <v>24</v>
      </c>
      <c r="D7783" s="1" t="s">
        <v>25</v>
      </c>
      <c r="E7783" s="1" t="s">
        <v>14</v>
      </c>
      <c r="F7783" s="1" t="s">
        <v>11</v>
      </c>
      <c r="G7783" s="1" t="s">
        <v>66</v>
      </c>
      <c r="H7783" s="1">
        <v>10</v>
      </c>
      <c r="I7783">
        <v>314.11360000000002</v>
      </c>
      <c r="J7783" s="1">
        <f>SUMIFS(I:I,B:B,Table1_2[[#This Row],[Category Level 2]],D:D,Table1_2[[#This Row],[Brand]],E:E,Table1_2[[#This Row],[Region]],F:F,Table1_2[[#This Row],[Measure]],G:G,Table1_2[[#This Row],[Year]],H:H,"&lt;="&amp;Table1_2[[#This Row],[Month]])</f>
        <v>2587.6288</v>
      </c>
      <c r="K77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3100.1104</v>
      </c>
      <c r="N7783">
        <f>Table1_2[[#This Row],[Value]]*2.5</f>
        <v>785.28400000000011</v>
      </c>
    </row>
    <row r="7784" spans="1:14" x14ac:dyDescent="0.25">
      <c r="A7784" s="1" t="s">
        <v>6</v>
      </c>
      <c r="B7784" s="1" t="s">
        <v>39</v>
      </c>
      <c r="C7784" s="1" t="s">
        <v>24</v>
      </c>
      <c r="D7784" s="1" t="s">
        <v>25</v>
      </c>
      <c r="E7784" s="1" t="s">
        <v>14</v>
      </c>
      <c r="F7784" s="1" t="s">
        <v>11</v>
      </c>
      <c r="G7784" s="1" t="s">
        <v>66</v>
      </c>
      <c r="H7784" s="1">
        <v>11</v>
      </c>
      <c r="I7784">
        <v>288.07679999999999</v>
      </c>
      <c r="J7784" s="1">
        <f>SUMIFS(I:I,B:B,Table1_2[[#This Row],[Category Level 2]],D:D,Table1_2[[#This Row],[Brand]],E:E,Table1_2[[#This Row],[Region]],F:F,Table1_2[[#This Row],[Measure]],G:G,Table1_2[[#This Row],[Year]],H:H,"&lt;="&amp;Table1_2[[#This Row],[Month]])</f>
        <v>2875.7055999999998</v>
      </c>
      <c r="K77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3118.1232</v>
      </c>
      <c r="N7784">
        <f>Table1_2[[#This Row],[Value]]*2.5</f>
        <v>720.19200000000001</v>
      </c>
    </row>
    <row r="7785" spans="1:14" x14ac:dyDescent="0.25">
      <c r="A7785" s="1" t="s">
        <v>6</v>
      </c>
      <c r="B7785" s="1" t="s">
        <v>39</v>
      </c>
      <c r="C7785" s="1" t="s">
        <v>24</v>
      </c>
      <c r="D7785" s="1" t="s">
        <v>25</v>
      </c>
      <c r="E7785" s="1" t="s">
        <v>14</v>
      </c>
      <c r="F7785" s="1" t="s">
        <v>11</v>
      </c>
      <c r="G7785" s="1" t="s">
        <v>66</v>
      </c>
      <c r="H7785" s="1">
        <v>12</v>
      </c>
      <c r="I7785">
        <v>329.60159999999996</v>
      </c>
      <c r="J7785" s="1">
        <f>SUMIFS(I:I,B:B,Table1_2[[#This Row],[Category Level 2]],D:D,Table1_2[[#This Row],[Brand]],E:E,Table1_2[[#This Row],[Region]],F:F,Table1_2[[#This Row],[Measure]],G:G,Table1_2[[#This Row],[Year]],H:H,"&lt;="&amp;Table1_2[[#This Row],[Month]])</f>
        <v>3205.3071999999997</v>
      </c>
      <c r="K77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3205.3071999999997</v>
      </c>
      <c r="N7785">
        <f>Table1_2[[#This Row],[Value]]*2.5</f>
        <v>824.00399999999991</v>
      </c>
    </row>
    <row r="7786" spans="1:14" x14ac:dyDescent="0.25">
      <c r="A7786" s="1" t="s">
        <v>6</v>
      </c>
      <c r="B7786" s="1" t="s">
        <v>39</v>
      </c>
      <c r="C7786" s="1" t="s">
        <v>24</v>
      </c>
      <c r="D7786" s="1" t="s">
        <v>25</v>
      </c>
      <c r="E7786" s="1" t="s">
        <v>14</v>
      </c>
      <c r="F7786" s="1" t="s">
        <v>11</v>
      </c>
      <c r="G7786" s="1" t="s">
        <v>67</v>
      </c>
      <c r="H7786" s="1">
        <v>1</v>
      </c>
      <c r="I7786">
        <v>345.28480000000002</v>
      </c>
      <c r="J7786" s="1">
        <f>SUMIFS(I:I,B:B,Table1_2[[#This Row],[Category Level 2]],D:D,Table1_2[[#This Row],[Brand]],E:E,Table1_2[[#This Row],[Region]],F:F,Table1_2[[#This Row],[Measure]],G:G,Table1_2[[#This Row],[Year]],H:H,"&lt;="&amp;Table1_2[[#This Row],[Month]])</f>
        <v>345.28480000000002</v>
      </c>
      <c r="K77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3337.2479999999996</v>
      </c>
      <c r="N7786">
        <f>Table1_2[[#This Row],[Value]]*2.5</f>
        <v>863.21199999999999</v>
      </c>
    </row>
    <row r="7787" spans="1:14" x14ac:dyDescent="0.25">
      <c r="A7787" s="1" t="s">
        <v>6</v>
      </c>
      <c r="B7787" s="1" t="s">
        <v>39</v>
      </c>
      <c r="C7787" s="1" t="s">
        <v>24</v>
      </c>
      <c r="D7787" s="1" t="s">
        <v>25</v>
      </c>
      <c r="E7787" s="1" t="s">
        <v>14</v>
      </c>
      <c r="F7787" s="1" t="s">
        <v>11</v>
      </c>
      <c r="G7787" s="1" t="s">
        <v>67</v>
      </c>
      <c r="H7787" s="1">
        <v>2</v>
      </c>
      <c r="I7787">
        <v>304.36959999999999</v>
      </c>
      <c r="J7787" s="1">
        <f>SUMIFS(I:I,B:B,Table1_2[[#This Row],[Category Level 2]],D:D,Table1_2[[#This Row],[Brand]],E:E,Table1_2[[#This Row],[Region]],F:F,Table1_2[[#This Row],[Measure]],G:G,Table1_2[[#This Row],[Year]],H:H,"&lt;="&amp;Table1_2[[#This Row],[Month]])</f>
        <v>649.65440000000001</v>
      </c>
      <c r="K77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3367.9679999999998</v>
      </c>
      <c r="N7787">
        <f>Table1_2[[#This Row],[Value]]*2.5</f>
        <v>760.92399999999998</v>
      </c>
    </row>
    <row r="7788" spans="1:14" x14ac:dyDescent="0.25">
      <c r="A7788" s="1" t="s">
        <v>6</v>
      </c>
      <c r="B7788" s="1" t="s">
        <v>39</v>
      </c>
      <c r="C7788" s="1" t="s">
        <v>24</v>
      </c>
      <c r="D7788" s="1" t="s">
        <v>25</v>
      </c>
      <c r="E7788" s="1" t="s">
        <v>14</v>
      </c>
      <c r="F7788" s="1" t="s">
        <v>11</v>
      </c>
      <c r="G7788" s="1" t="s">
        <v>67</v>
      </c>
      <c r="H7788" s="1">
        <v>3</v>
      </c>
      <c r="I7788">
        <v>298.91840000000002</v>
      </c>
      <c r="J7788" s="1">
        <f>SUMIFS(I:I,B:B,Table1_2[[#This Row],[Category Level 2]],D:D,Table1_2[[#This Row],[Brand]],E:E,Table1_2[[#This Row],[Region]],F:F,Table1_2[[#This Row],[Measure]],G:G,Table1_2[[#This Row],[Year]],H:H,"&lt;="&amp;Table1_2[[#This Row],[Month]])</f>
        <v>948.57280000000003</v>
      </c>
      <c r="K77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3387.7248</v>
      </c>
      <c r="N7788">
        <f>Table1_2[[#This Row],[Value]]*2.5</f>
        <v>747.29600000000005</v>
      </c>
    </row>
    <row r="7789" spans="1:14" x14ac:dyDescent="0.25">
      <c r="A7789" s="1" t="s">
        <v>6</v>
      </c>
      <c r="B7789" s="1" t="s">
        <v>39</v>
      </c>
      <c r="C7789" s="1" t="s">
        <v>24</v>
      </c>
      <c r="D7789" s="1" t="s">
        <v>25</v>
      </c>
      <c r="E7789" s="1" t="s">
        <v>14</v>
      </c>
      <c r="F7789" s="1" t="s">
        <v>12</v>
      </c>
      <c r="G7789" s="1" t="s">
        <v>62</v>
      </c>
      <c r="H7789" s="1">
        <v>1</v>
      </c>
      <c r="I7789">
        <v>1111.6592000000001</v>
      </c>
      <c r="J7789" s="1">
        <f>SUMIFS(I:I,B:B,Table1_2[[#This Row],[Category Level 2]],D:D,Table1_2[[#This Row],[Brand]],E:E,Table1_2[[#This Row],[Region]],F:F,Table1_2[[#This Row],[Measure]],G:G,Table1_2[[#This Row],[Year]],H:H,"&lt;="&amp;Table1_2[[#This Row],[Month]])</f>
        <v>1111.6592000000001</v>
      </c>
      <c r="K77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1111.6592000000001</v>
      </c>
      <c r="N7789">
        <f>Table1_2[[#This Row],[Value]]*2.5</f>
        <v>2779.1480000000001</v>
      </c>
    </row>
    <row r="7790" spans="1:14" x14ac:dyDescent="0.25">
      <c r="A7790" s="1" t="s">
        <v>6</v>
      </c>
      <c r="B7790" s="1" t="s">
        <v>39</v>
      </c>
      <c r="C7790" s="1" t="s">
        <v>24</v>
      </c>
      <c r="D7790" s="1" t="s">
        <v>25</v>
      </c>
      <c r="E7790" s="1" t="s">
        <v>14</v>
      </c>
      <c r="F7790" s="1" t="s">
        <v>12</v>
      </c>
      <c r="G7790" s="1" t="s">
        <v>62</v>
      </c>
      <c r="H7790" s="1">
        <v>2</v>
      </c>
      <c r="I7790">
        <v>1058</v>
      </c>
      <c r="J7790" s="1">
        <f>SUMIFS(I:I,B:B,Table1_2[[#This Row],[Category Level 2]],D:D,Table1_2[[#This Row],[Brand]],E:E,Table1_2[[#This Row],[Region]],F:F,Table1_2[[#This Row],[Measure]],G:G,Table1_2[[#This Row],[Year]],H:H,"&lt;="&amp;Table1_2[[#This Row],[Month]])</f>
        <v>2169.6592000000001</v>
      </c>
      <c r="K77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2169.6592000000001</v>
      </c>
      <c r="N7790">
        <f>Table1_2[[#This Row],[Value]]*2.5</f>
        <v>2645</v>
      </c>
    </row>
    <row r="7791" spans="1:14" x14ac:dyDescent="0.25">
      <c r="A7791" s="1" t="s">
        <v>6</v>
      </c>
      <c r="B7791" s="1" t="s">
        <v>39</v>
      </c>
      <c r="C7791" s="1" t="s">
        <v>24</v>
      </c>
      <c r="D7791" s="1" t="s">
        <v>25</v>
      </c>
      <c r="E7791" s="1" t="s">
        <v>14</v>
      </c>
      <c r="F7791" s="1" t="s">
        <v>12</v>
      </c>
      <c r="G7791" s="1" t="s">
        <v>62</v>
      </c>
      <c r="H7791" s="1">
        <v>3</v>
      </c>
      <c r="I7791">
        <v>1391</v>
      </c>
      <c r="J7791" s="1">
        <f>SUMIFS(I:I,B:B,Table1_2[[#This Row],[Category Level 2]],D:D,Table1_2[[#This Row],[Brand]],E:E,Table1_2[[#This Row],[Region]],F:F,Table1_2[[#This Row],[Measure]],G:G,Table1_2[[#This Row],[Year]],H:H,"&lt;="&amp;Table1_2[[#This Row],[Month]])</f>
        <v>3560.6592000000001</v>
      </c>
      <c r="K77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3560.6592000000001</v>
      </c>
      <c r="N7791">
        <f>Table1_2[[#This Row],[Value]]*2.5</f>
        <v>3477.5</v>
      </c>
    </row>
    <row r="7792" spans="1:14" x14ac:dyDescent="0.25">
      <c r="A7792" s="1" t="s">
        <v>6</v>
      </c>
      <c r="B7792" s="1" t="s">
        <v>39</v>
      </c>
      <c r="C7792" s="1" t="s">
        <v>24</v>
      </c>
      <c r="D7792" s="1" t="s">
        <v>25</v>
      </c>
      <c r="E7792" s="1" t="s">
        <v>14</v>
      </c>
      <c r="F7792" s="1" t="s">
        <v>12</v>
      </c>
      <c r="G7792" s="1" t="s">
        <v>62</v>
      </c>
      <c r="H7792" s="1">
        <v>4</v>
      </c>
      <c r="I7792">
        <v>1122.2688000000001</v>
      </c>
      <c r="J7792" s="1">
        <f>SUMIFS(I:I,B:B,Table1_2[[#This Row],[Category Level 2]],D:D,Table1_2[[#This Row],[Brand]],E:E,Table1_2[[#This Row],[Region]],F:F,Table1_2[[#This Row],[Measure]],G:G,Table1_2[[#This Row],[Year]],H:H,"&lt;="&amp;Table1_2[[#This Row],[Month]])</f>
        <v>4682.9279999999999</v>
      </c>
      <c r="K77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4682.9279999999999</v>
      </c>
      <c r="N7792">
        <f>Table1_2[[#This Row],[Value]]*2.5</f>
        <v>2805.672</v>
      </c>
    </row>
    <row r="7793" spans="1:14" x14ac:dyDescent="0.25">
      <c r="A7793" s="1" t="s">
        <v>6</v>
      </c>
      <c r="B7793" s="1" t="s">
        <v>39</v>
      </c>
      <c r="C7793" s="1" t="s">
        <v>24</v>
      </c>
      <c r="D7793" s="1" t="s">
        <v>25</v>
      </c>
      <c r="E7793" s="1" t="s">
        <v>14</v>
      </c>
      <c r="F7793" s="1" t="s">
        <v>12</v>
      </c>
      <c r="G7793" s="1" t="s">
        <v>62</v>
      </c>
      <c r="H7793" s="1">
        <v>5</v>
      </c>
      <c r="I7793">
        <v>1133.2688000000001</v>
      </c>
      <c r="J7793" s="1">
        <f>SUMIFS(I:I,B:B,Table1_2[[#This Row],[Category Level 2]],D:D,Table1_2[[#This Row],[Brand]],E:E,Table1_2[[#This Row],[Region]],F:F,Table1_2[[#This Row],[Measure]],G:G,Table1_2[[#This Row],[Year]],H:H,"&lt;="&amp;Table1_2[[#This Row],[Month]])</f>
        <v>5816.1967999999997</v>
      </c>
      <c r="K77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5816.1967999999997</v>
      </c>
      <c r="N7793">
        <f>Table1_2[[#This Row],[Value]]*2.5</f>
        <v>2833.172</v>
      </c>
    </row>
    <row r="7794" spans="1:14" x14ac:dyDescent="0.25">
      <c r="A7794" s="1" t="s">
        <v>6</v>
      </c>
      <c r="B7794" s="1" t="s">
        <v>39</v>
      </c>
      <c r="C7794" s="1" t="s">
        <v>24</v>
      </c>
      <c r="D7794" s="1" t="s">
        <v>25</v>
      </c>
      <c r="E7794" s="1" t="s">
        <v>14</v>
      </c>
      <c r="F7794" s="1" t="s">
        <v>12</v>
      </c>
      <c r="G7794" s="1" t="s">
        <v>62</v>
      </c>
      <c r="H7794" s="1">
        <v>6</v>
      </c>
      <c r="I7794">
        <v>1284.8176000000001</v>
      </c>
      <c r="J7794" s="1">
        <f>SUMIFS(I:I,B:B,Table1_2[[#This Row],[Category Level 2]],D:D,Table1_2[[#This Row],[Brand]],E:E,Table1_2[[#This Row],[Region]],F:F,Table1_2[[#This Row],[Measure]],G:G,Table1_2[[#This Row],[Year]],H:H,"&lt;="&amp;Table1_2[[#This Row],[Month]])</f>
        <v>7101.0144</v>
      </c>
      <c r="K77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7101.0144</v>
      </c>
      <c r="N7794">
        <f>Table1_2[[#This Row],[Value]]*2.5</f>
        <v>3212.0440000000003</v>
      </c>
    </row>
    <row r="7795" spans="1:14" x14ac:dyDescent="0.25">
      <c r="A7795" s="1" t="s">
        <v>6</v>
      </c>
      <c r="B7795" s="1" t="s">
        <v>39</v>
      </c>
      <c r="C7795" s="1" t="s">
        <v>24</v>
      </c>
      <c r="D7795" s="1" t="s">
        <v>25</v>
      </c>
      <c r="E7795" s="1" t="s">
        <v>14</v>
      </c>
      <c r="F7795" s="1" t="s">
        <v>12</v>
      </c>
      <c r="G7795" s="1" t="s">
        <v>62</v>
      </c>
      <c r="H7795" s="1">
        <v>7</v>
      </c>
      <c r="I7795">
        <v>1323.184</v>
      </c>
      <c r="J7795" s="1">
        <f>SUMIFS(I:I,B:B,Table1_2[[#This Row],[Category Level 2]],D:D,Table1_2[[#This Row],[Brand]],E:E,Table1_2[[#This Row],[Region]],F:F,Table1_2[[#This Row],[Measure]],G:G,Table1_2[[#This Row],[Year]],H:H,"&lt;="&amp;Table1_2[[#This Row],[Month]])</f>
        <v>8424.1983999999993</v>
      </c>
      <c r="K77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8424.1983999999993</v>
      </c>
      <c r="N7795">
        <f>Table1_2[[#This Row],[Value]]*2.5</f>
        <v>3307.96</v>
      </c>
    </row>
    <row r="7796" spans="1:14" x14ac:dyDescent="0.25">
      <c r="A7796" s="1" t="s">
        <v>6</v>
      </c>
      <c r="B7796" s="1" t="s">
        <v>39</v>
      </c>
      <c r="C7796" s="1" t="s">
        <v>24</v>
      </c>
      <c r="D7796" s="1" t="s">
        <v>25</v>
      </c>
      <c r="E7796" s="1" t="s">
        <v>14</v>
      </c>
      <c r="F7796" s="1" t="s">
        <v>12</v>
      </c>
      <c r="G7796" s="1" t="s">
        <v>62</v>
      </c>
      <c r="H7796" s="1">
        <v>8</v>
      </c>
      <c r="I7796">
        <v>1009</v>
      </c>
      <c r="J7796" s="1">
        <f>SUMIFS(I:I,B:B,Table1_2[[#This Row],[Category Level 2]],D:D,Table1_2[[#This Row],[Brand]],E:E,Table1_2[[#This Row],[Region]],F:F,Table1_2[[#This Row],[Measure]],G:G,Table1_2[[#This Row],[Year]],H:H,"&lt;="&amp;Table1_2[[#This Row],[Month]])</f>
        <v>9433.1983999999993</v>
      </c>
      <c r="K77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9433.1983999999993</v>
      </c>
      <c r="N7796">
        <f>Table1_2[[#This Row],[Value]]*2.5</f>
        <v>2522.5</v>
      </c>
    </row>
    <row r="7797" spans="1:14" x14ac:dyDescent="0.25">
      <c r="A7797" s="1" t="s">
        <v>6</v>
      </c>
      <c r="B7797" s="1" t="s">
        <v>39</v>
      </c>
      <c r="C7797" s="1" t="s">
        <v>24</v>
      </c>
      <c r="D7797" s="1" t="s">
        <v>25</v>
      </c>
      <c r="E7797" s="1" t="s">
        <v>14</v>
      </c>
      <c r="F7797" s="1" t="s">
        <v>12</v>
      </c>
      <c r="G7797" s="1" t="s">
        <v>62</v>
      </c>
      <c r="H7797" s="1">
        <v>9</v>
      </c>
      <c r="I7797">
        <v>1082</v>
      </c>
      <c r="J7797" s="1">
        <f>SUMIFS(I:I,B:B,Table1_2[[#This Row],[Category Level 2]],D:D,Table1_2[[#This Row],[Brand]],E:E,Table1_2[[#This Row],[Region]],F:F,Table1_2[[#This Row],[Measure]],G:G,Table1_2[[#This Row],[Year]],H:H,"&lt;="&amp;Table1_2[[#This Row],[Month]])</f>
        <v>10515.198399999999</v>
      </c>
      <c r="K77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10515.198399999999</v>
      </c>
      <c r="N7797">
        <f>Table1_2[[#This Row],[Value]]*2.5</f>
        <v>2705</v>
      </c>
    </row>
    <row r="7798" spans="1:14" x14ac:dyDescent="0.25">
      <c r="A7798" s="1" t="s">
        <v>6</v>
      </c>
      <c r="B7798" s="1" t="s">
        <v>39</v>
      </c>
      <c r="C7798" s="1" t="s">
        <v>24</v>
      </c>
      <c r="D7798" s="1" t="s">
        <v>25</v>
      </c>
      <c r="E7798" s="1" t="s">
        <v>14</v>
      </c>
      <c r="F7798" s="1" t="s">
        <v>12</v>
      </c>
      <c r="G7798" s="1" t="s">
        <v>62</v>
      </c>
      <c r="H7798" s="1">
        <v>10</v>
      </c>
      <c r="I7798">
        <v>1788</v>
      </c>
      <c r="J7798" s="1">
        <f>SUMIFS(I:I,B:B,Table1_2[[#This Row],[Category Level 2]],D:D,Table1_2[[#This Row],[Brand]],E:E,Table1_2[[#This Row],[Region]],F:F,Table1_2[[#This Row],[Measure]],G:G,Table1_2[[#This Row],[Year]],H:H,"&lt;="&amp;Table1_2[[#This Row],[Month]])</f>
        <v>12303.198399999999</v>
      </c>
      <c r="K77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12303.198399999999</v>
      </c>
      <c r="N7798">
        <f>Table1_2[[#This Row],[Value]]*2.5</f>
        <v>4470</v>
      </c>
    </row>
    <row r="7799" spans="1:14" x14ac:dyDescent="0.25">
      <c r="A7799" s="1" t="s">
        <v>6</v>
      </c>
      <c r="B7799" s="1" t="s">
        <v>39</v>
      </c>
      <c r="C7799" s="1" t="s">
        <v>24</v>
      </c>
      <c r="D7799" s="1" t="s">
        <v>25</v>
      </c>
      <c r="E7799" s="1" t="s">
        <v>14</v>
      </c>
      <c r="F7799" s="1" t="s">
        <v>12</v>
      </c>
      <c r="G7799" s="1" t="s">
        <v>62</v>
      </c>
      <c r="H7799" s="1">
        <v>11</v>
      </c>
      <c r="I7799">
        <v>716</v>
      </c>
      <c r="J7799" s="1">
        <f>SUMIFS(I:I,B:B,Table1_2[[#This Row],[Category Level 2]],D:D,Table1_2[[#This Row],[Brand]],E:E,Table1_2[[#This Row],[Region]],F:F,Table1_2[[#This Row],[Measure]],G:G,Table1_2[[#This Row],[Year]],H:H,"&lt;="&amp;Table1_2[[#This Row],[Month]])</f>
        <v>13019.198399999999</v>
      </c>
      <c r="K77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13019.198399999999</v>
      </c>
      <c r="N7799">
        <f>Table1_2[[#This Row],[Value]]*2.5</f>
        <v>1790</v>
      </c>
    </row>
    <row r="7800" spans="1:14" x14ac:dyDescent="0.25">
      <c r="A7800" s="1" t="s">
        <v>6</v>
      </c>
      <c r="B7800" s="1" t="s">
        <v>39</v>
      </c>
      <c r="C7800" s="1" t="s">
        <v>24</v>
      </c>
      <c r="D7800" s="1" t="s">
        <v>25</v>
      </c>
      <c r="E7800" s="1" t="s">
        <v>14</v>
      </c>
      <c r="F7800" s="1" t="s">
        <v>12</v>
      </c>
      <c r="G7800" s="1" t="s">
        <v>62</v>
      </c>
      <c r="H7800" s="1">
        <v>12</v>
      </c>
      <c r="I7800">
        <v>898</v>
      </c>
      <c r="J7800" s="1">
        <f>SUMIFS(I:I,B:B,Table1_2[[#This Row],[Category Level 2]],D:D,Table1_2[[#This Row],[Brand]],E:E,Table1_2[[#This Row],[Region]],F:F,Table1_2[[#This Row],[Measure]],G:G,Table1_2[[#This Row],[Year]],H:H,"&lt;="&amp;Table1_2[[#This Row],[Month]])</f>
        <v>13917.198399999999</v>
      </c>
      <c r="K78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13917.198399999999</v>
      </c>
      <c r="N7800">
        <f>Table1_2[[#This Row],[Value]]*2.5</f>
        <v>2245</v>
      </c>
    </row>
    <row r="7801" spans="1:14" x14ac:dyDescent="0.25">
      <c r="A7801" s="1" t="s">
        <v>6</v>
      </c>
      <c r="B7801" s="1" t="s">
        <v>39</v>
      </c>
      <c r="C7801" s="1" t="s">
        <v>24</v>
      </c>
      <c r="D7801" s="1" t="s">
        <v>25</v>
      </c>
      <c r="E7801" s="1" t="s">
        <v>14</v>
      </c>
      <c r="F7801" s="1" t="s">
        <v>12</v>
      </c>
      <c r="G7801" s="1" t="s">
        <v>63</v>
      </c>
      <c r="H7801" s="1">
        <v>1</v>
      </c>
      <c r="I7801">
        <v>1129</v>
      </c>
      <c r="J7801" s="1">
        <f>SUMIFS(I:I,B:B,Table1_2[[#This Row],[Category Level 2]],D:D,Table1_2[[#This Row],[Brand]],E:E,Table1_2[[#This Row],[Region]],F:F,Table1_2[[#This Row],[Measure]],G:G,Table1_2[[#This Row],[Year]],H:H,"&lt;="&amp;Table1_2[[#This Row],[Month]])</f>
        <v>1129</v>
      </c>
      <c r="K78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13934.539199999999</v>
      </c>
      <c r="N7801">
        <f>Table1_2[[#This Row],[Value]]*2.5</f>
        <v>2822.5</v>
      </c>
    </row>
    <row r="7802" spans="1:14" x14ac:dyDescent="0.25">
      <c r="A7802" s="1" t="s">
        <v>6</v>
      </c>
      <c r="B7802" s="1" t="s">
        <v>39</v>
      </c>
      <c r="C7802" s="1" t="s">
        <v>24</v>
      </c>
      <c r="D7802" s="1" t="s">
        <v>25</v>
      </c>
      <c r="E7802" s="1" t="s">
        <v>14</v>
      </c>
      <c r="F7802" s="1" t="s">
        <v>12</v>
      </c>
      <c r="G7802" s="1" t="s">
        <v>63</v>
      </c>
      <c r="H7802" s="1">
        <v>2</v>
      </c>
      <c r="I7802">
        <v>983</v>
      </c>
      <c r="J7802" s="1">
        <f>SUMIFS(I:I,B:B,Table1_2[[#This Row],[Category Level 2]],D:D,Table1_2[[#This Row],[Brand]],E:E,Table1_2[[#This Row],[Region]],F:F,Table1_2[[#This Row],[Measure]],G:G,Table1_2[[#This Row],[Year]],H:H,"&lt;="&amp;Table1_2[[#This Row],[Month]])</f>
        <v>2112</v>
      </c>
      <c r="K78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13859.539199999999</v>
      </c>
      <c r="N7802">
        <f>Table1_2[[#This Row],[Value]]*2.5</f>
        <v>2457.5</v>
      </c>
    </row>
    <row r="7803" spans="1:14" x14ac:dyDescent="0.25">
      <c r="A7803" s="1" t="s">
        <v>6</v>
      </c>
      <c r="B7803" s="1" t="s">
        <v>39</v>
      </c>
      <c r="C7803" s="1" t="s">
        <v>24</v>
      </c>
      <c r="D7803" s="1" t="s">
        <v>25</v>
      </c>
      <c r="E7803" s="1" t="s">
        <v>14</v>
      </c>
      <c r="F7803" s="1" t="s">
        <v>12</v>
      </c>
      <c r="G7803" s="1" t="s">
        <v>63</v>
      </c>
      <c r="H7803" s="1">
        <v>3</v>
      </c>
      <c r="I7803">
        <v>1308</v>
      </c>
      <c r="J7803" s="1">
        <f>SUMIFS(I:I,B:B,Table1_2[[#This Row],[Category Level 2]],D:D,Table1_2[[#This Row],[Brand]],E:E,Table1_2[[#This Row],[Region]],F:F,Table1_2[[#This Row],[Measure]],G:G,Table1_2[[#This Row],[Year]],H:H,"&lt;="&amp;Table1_2[[#This Row],[Month]])</f>
        <v>3420</v>
      </c>
      <c r="K78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13776.539199999999</v>
      </c>
      <c r="N7803">
        <f>Table1_2[[#This Row],[Value]]*2.5</f>
        <v>3270</v>
      </c>
    </row>
    <row r="7804" spans="1:14" x14ac:dyDescent="0.25">
      <c r="A7804" s="1" t="s">
        <v>6</v>
      </c>
      <c r="B7804" s="1" t="s">
        <v>39</v>
      </c>
      <c r="C7804" s="1" t="s">
        <v>24</v>
      </c>
      <c r="D7804" s="1" t="s">
        <v>25</v>
      </c>
      <c r="E7804" s="1" t="s">
        <v>14</v>
      </c>
      <c r="F7804" s="1" t="s">
        <v>12</v>
      </c>
      <c r="G7804" s="1" t="s">
        <v>63</v>
      </c>
      <c r="H7804" s="1">
        <v>4</v>
      </c>
      <c r="I7804">
        <v>1006</v>
      </c>
      <c r="J7804" s="1">
        <f>SUMIFS(I:I,B:B,Table1_2[[#This Row],[Category Level 2]],D:D,Table1_2[[#This Row],[Brand]],E:E,Table1_2[[#This Row],[Region]],F:F,Table1_2[[#This Row],[Measure]],G:G,Table1_2[[#This Row],[Year]],H:H,"&lt;="&amp;Table1_2[[#This Row],[Month]])</f>
        <v>4426</v>
      </c>
      <c r="K78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13660.270400000001</v>
      </c>
      <c r="N7804">
        <f>Table1_2[[#This Row],[Value]]*2.5</f>
        <v>2515</v>
      </c>
    </row>
    <row r="7805" spans="1:14" x14ac:dyDescent="0.25">
      <c r="A7805" s="1" t="s">
        <v>6</v>
      </c>
      <c r="B7805" s="1" t="s">
        <v>39</v>
      </c>
      <c r="C7805" s="1" t="s">
        <v>24</v>
      </c>
      <c r="D7805" s="1" t="s">
        <v>25</v>
      </c>
      <c r="E7805" s="1" t="s">
        <v>14</v>
      </c>
      <c r="F7805" s="1" t="s">
        <v>12</v>
      </c>
      <c r="G7805" s="1" t="s">
        <v>63</v>
      </c>
      <c r="H7805" s="1">
        <v>5</v>
      </c>
      <c r="I7805">
        <v>1588</v>
      </c>
      <c r="J7805" s="1">
        <f>SUMIFS(I:I,B:B,Table1_2[[#This Row],[Category Level 2]],D:D,Table1_2[[#This Row],[Brand]],E:E,Table1_2[[#This Row],[Region]],F:F,Table1_2[[#This Row],[Measure]],G:G,Table1_2[[#This Row],[Year]],H:H,"&lt;="&amp;Table1_2[[#This Row],[Month]])</f>
        <v>6014</v>
      </c>
      <c r="K78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14115.0016</v>
      </c>
      <c r="N7805">
        <f>Table1_2[[#This Row],[Value]]*2.5</f>
        <v>3970</v>
      </c>
    </row>
    <row r="7806" spans="1:14" x14ac:dyDescent="0.25">
      <c r="A7806" s="1" t="s">
        <v>6</v>
      </c>
      <c r="B7806" s="1" t="s">
        <v>39</v>
      </c>
      <c r="C7806" s="1" t="s">
        <v>24</v>
      </c>
      <c r="D7806" s="1" t="s">
        <v>25</v>
      </c>
      <c r="E7806" s="1" t="s">
        <v>14</v>
      </c>
      <c r="F7806" s="1" t="s">
        <v>12</v>
      </c>
      <c r="G7806" s="1" t="s">
        <v>63</v>
      </c>
      <c r="H7806" s="1">
        <v>6</v>
      </c>
      <c r="I7806">
        <v>1693</v>
      </c>
      <c r="J7806" s="1">
        <f>SUMIFS(I:I,B:B,Table1_2[[#This Row],[Category Level 2]],D:D,Table1_2[[#This Row],[Brand]],E:E,Table1_2[[#This Row],[Region]],F:F,Table1_2[[#This Row],[Measure]],G:G,Table1_2[[#This Row],[Year]],H:H,"&lt;="&amp;Table1_2[[#This Row],[Month]])</f>
        <v>7707</v>
      </c>
      <c r="K78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14523.184000000001</v>
      </c>
      <c r="N7806">
        <f>Table1_2[[#This Row],[Value]]*2.5</f>
        <v>4232.5</v>
      </c>
    </row>
    <row r="7807" spans="1:14" x14ac:dyDescent="0.25">
      <c r="A7807" s="1" t="s">
        <v>6</v>
      </c>
      <c r="B7807" s="1" t="s">
        <v>39</v>
      </c>
      <c r="C7807" s="1" t="s">
        <v>24</v>
      </c>
      <c r="D7807" s="1" t="s">
        <v>25</v>
      </c>
      <c r="E7807" s="1" t="s">
        <v>14</v>
      </c>
      <c r="F7807" s="1" t="s">
        <v>12</v>
      </c>
      <c r="G7807" s="1" t="s">
        <v>63</v>
      </c>
      <c r="H7807" s="1">
        <v>7</v>
      </c>
      <c r="I7807">
        <v>1282</v>
      </c>
      <c r="J7807" s="1">
        <f>SUMIFS(I:I,B:B,Table1_2[[#This Row],[Category Level 2]],D:D,Table1_2[[#This Row],[Brand]],E:E,Table1_2[[#This Row],[Region]],F:F,Table1_2[[#This Row],[Measure]],G:G,Table1_2[[#This Row],[Year]],H:H,"&lt;="&amp;Table1_2[[#This Row],[Month]])</f>
        <v>8989</v>
      </c>
      <c r="K78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14482</v>
      </c>
      <c r="N7807">
        <f>Table1_2[[#This Row],[Value]]*2.5</f>
        <v>3205</v>
      </c>
    </row>
    <row r="7808" spans="1:14" x14ac:dyDescent="0.25">
      <c r="A7808" s="1" t="s">
        <v>6</v>
      </c>
      <c r="B7808" s="1" t="s">
        <v>39</v>
      </c>
      <c r="C7808" s="1" t="s">
        <v>24</v>
      </c>
      <c r="D7808" s="1" t="s">
        <v>25</v>
      </c>
      <c r="E7808" s="1" t="s">
        <v>14</v>
      </c>
      <c r="F7808" s="1" t="s">
        <v>12</v>
      </c>
      <c r="G7808" s="1" t="s">
        <v>63</v>
      </c>
      <c r="H7808" s="1">
        <v>8</v>
      </c>
      <c r="I7808">
        <v>638</v>
      </c>
      <c r="J7808" s="1">
        <f>SUMIFS(I:I,B:B,Table1_2[[#This Row],[Category Level 2]],D:D,Table1_2[[#This Row],[Brand]],E:E,Table1_2[[#This Row],[Region]],F:F,Table1_2[[#This Row],[Measure]],G:G,Table1_2[[#This Row],[Year]],H:H,"&lt;="&amp;Table1_2[[#This Row],[Month]])</f>
        <v>9627</v>
      </c>
      <c r="K78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14111</v>
      </c>
      <c r="N7808">
        <f>Table1_2[[#This Row],[Value]]*2.5</f>
        <v>1595</v>
      </c>
    </row>
    <row r="7809" spans="1:14" x14ac:dyDescent="0.25">
      <c r="A7809" s="1" t="s">
        <v>6</v>
      </c>
      <c r="B7809" s="1" t="s">
        <v>39</v>
      </c>
      <c r="C7809" s="1" t="s">
        <v>24</v>
      </c>
      <c r="D7809" s="1" t="s">
        <v>25</v>
      </c>
      <c r="E7809" s="1" t="s">
        <v>14</v>
      </c>
      <c r="F7809" s="1" t="s">
        <v>12</v>
      </c>
      <c r="G7809" s="1" t="s">
        <v>63</v>
      </c>
      <c r="H7809" s="1">
        <v>9</v>
      </c>
      <c r="I7809">
        <v>997</v>
      </c>
      <c r="J7809" s="1">
        <f>SUMIFS(I:I,B:B,Table1_2[[#This Row],[Category Level 2]],D:D,Table1_2[[#This Row],[Brand]],E:E,Table1_2[[#This Row],[Region]],F:F,Table1_2[[#This Row],[Measure]],G:G,Table1_2[[#This Row],[Year]],H:H,"&lt;="&amp;Table1_2[[#This Row],[Month]])</f>
        <v>10624</v>
      </c>
      <c r="K78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14026</v>
      </c>
      <c r="N7809">
        <f>Table1_2[[#This Row],[Value]]*2.5</f>
        <v>2492.5</v>
      </c>
    </row>
    <row r="7810" spans="1:14" x14ac:dyDescent="0.25">
      <c r="A7810" s="1" t="s">
        <v>6</v>
      </c>
      <c r="B7810" s="1" t="s">
        <v>39</v>
      </c>
      <c r="C7810" s="1" t="s">
        <v>24</v>
      </c>
      <c r="D7810" s="1" t="s">
        <v>25</v>
      </c>
      <c r="E7810" s="1" t="s">
        <v>14</v>
      </c>
      <c r="F7810" s="1" t="s">
        <v>12</v>
      </c>
      <c r="G7810" s="1" t="s">
        <v>63</v>
      </c>
      <c r="H7810" s="1">
        <v>10</v>
      </c>
      <c r="I7810">
        <v>1419</v>
      </c>
      <c r="J7810" s="1">
        <f>SUMIFS(I:I,B:B,Table1_2[[#This Row],[Category Level 2]],D:D,Table1_2[[#This Row],[Brand]],E:E,Table1_2[[#This Row],[Region]],F:F,Table1_2[[#This Row],[Measure]],G:G,Table1_2[[#This Row],[Year]],H:H,"&lt;="&amp;Table1_2[[#This Row],[Month]])</f>
        <v>12043</v>
      </c>
      <c r="K78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13657</v>
      </c>
      <c r="N7810">
        <f>Table1_2[[#This Row],[Value]]*2.5</f>
        <v>3547.5</v>
      </c>
    </row>
    <row r="7811" spans="1:14" x14ac:dyDescent="0.25">
      <c r="A7811" s="1" t="s">
        <v>6</v>
      </c>
      <c r="B7811" s="1" t="s">
        <v>39</v>
      </c>
      <c r="C7811" s="1" t="s">
        <v>24</v>
      </c>
      <c r="D7811" s="1" t="s">
        <v>25</v>
      </c>
      <c r="E7811" s="1" t="s">
        <v>14</v>
      </c>
      <c r="F7811" s="1" t="s">
        <v>12</v>
      </c>
      <c r="G7811" s="1" t="s">
        <v>63</v>
      </c>
      <c r="H7811" s="1">
        <v>11</v>
      </c>
      <c r="I7811">
        <v>1081</v>
      </c>
      <c r="J7811" s="1">
        <f>SUMIFS(I:I,B:B,Table1_2[[#This Row],[Category Level 2]],D:D,Table1_2[[#This Row],[Brand]],E:E,Table1_2[[#This Row],[Region]],F:F,Table1_2[[#This Row],[Measure]],G:G,Table1_2[[#This Row],[Year]],H:H,"&lt;="&amp;Table1_2[[#This Row],[Month]])</f>
        <v>13124</v>
      </c>
      <c r="K78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14022</v>
      </c>
      <c r="N7811">
        <f>Table1_2[[#This Row],[Value]]*2.5</f>
        <v>2702.5</v>
      </c>
    </row>
    <row r="7812" spans="1:14" x14ac:dyDescent="0.25">
      <c r="A7812" s="1" t="s">
        <v>6</v>
      </c>
      <c r="B7812" s="1" t="s">
        <v>39</v>
      </c>
      <c r="C7812" s="1" t="s">
        <v>24</v>
      </c>
      <c r="D7812" s="1" t="s">
        <v>25</v>
      </c>
      <c r="E7812" s="1" t="s">
        <v>14</v>
      </c>
      <c r="F7812" s="1" t="s">
        <v>12</v>
      </c>
      <c r="G7812" s="1" t="s">
        <v>63</v>
      </c>
      <c r="H7812" s="1">
        <v>12</v>
      </c>
      <c r="I7812">
        <v>1179</v>
      </c>
      <c r="J7812" s="1">
        <f>SUMIFS(I:I,B:B,Table1_2[[#This Row],[Category Level 2]],D:D,Table1_2[[#This Row],[Brand]],E:E,Table1_2[[#This Row],[Region]],F:F,Table1_2[[#This Row],[Measure]],G:G,Table1_2[[#This Row],[Year]],H:H,"&lt;="&amp;Table1_2[[#This Row],[Month]])</f>
        <v>14303</v>
      </c>
      <c r="K78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14303</v>
      </c>
      <c r="N7812">
        <f>Table1_2[[#This Row],[Value]]*2.5</f>
        <v>2947.5</v>
      </c>
    </row>
    <row r="7813" spans="1:14" x14ac:dyDescent="0.25">
      <c r="A7813" s="1" t="s">
        <v>6</v>
      </c>
      <c r="B7813" s="1" t="s">
        <v>39</v>
      </c>
      <c r="C7813" s="1" t="s">
        <v>24</v>
      </c>
      <c r="D7813" s="1" t="s">
        <v>25</v>
      </c>
      <c r="E7813" s="1" t="s">
        <v>14</v>
      </c>
      <c r="F7813" s="1" t="s">
        <v>12</v>
      </c>
      <c r="G7813" s="1" t="s">
        <v>64</v>
      </c>
      <c r="H7813" s="1">
        <v>1</v>
      </c>
      <c r="I7813">
        <v>1134</v>
      </c>
      <c r="J7813" s="1">
        <f>SUMIFS(I:I,B:B,Table1_2[[#This Row],[Category Level 2]],D:D,Table1_2[[#This Row],[Brand]],E:E,Table1_2[[#This Row],[Region]],F:F,Table1_2[[#This Row],[Measure]],G:G,Table1_2[[#This Row],[Year]],H:H,"&lt;="&amp;Table1_2[[#This Row],[Month]])</f>
        <v>1134</v>
      </c>
      <c r="K78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14308</v>
      </c>
      <c r="N7813">
        <f>Table1_2[[#This Row],[Value]]*2.5</f>
        <v>2835</v>
      </c>
    </row>
    <row r="7814" spans="1:14" x14ac:dyDescent="0.25">
      <c r="A7814" s="1" t="s">
        <v>6</v>
      </c>
      <c r="B7814" s="1" t="s">
        <v>39</v>
      </c>
      <c r="C7814" s="1" t="s">
        <v>24</v>
      </c>
      <c r="D7814" s="1" t="s">
        <v>25</v>
      </c>
      <c r="E7814" s="1" t="s">
        <v>14</v>
      </c>
      <c r="F7814" s="1" t="s">
        <v>12</v>
      </c>
      <c r="G7814" s="1" t="s">
        <v>64</v>
      </c>
      <c r="H7814" s="1">
        <v>2</v>
      </c>
      <c r="I7814">
        <v>883</v>
      </c>
      <c r="J7814" s="1">
        <f>SUMIFS(I:I,B:B,Table1_2[[#This Row],[Category Level 2]],D:D,Table1_2[[#This Row],[Brand]],E:E,Table1_2[[#This Row],[Region]],F:F,Table1_2[[#This Row],[Measure]],G:G,Table1_2[[#This Row],[Year]],H:H,"&lt;="&amp;Table1_2[[#This Row],[Month]])</f>
        <v>2017</v>
      </c>
      <c r="K78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14208</v>
      </c>
      <c r="N7814">
        <f>Table1_2[[#This Row],[Value]]*2.5</f>
        <v>2207.5</v>
      </c>
    </row>
    <row r="7815" spans="1:14" x14ac:dyDescent="0.25">
      <c r="A7815" s="1" t="s">
        <v>6</v>
      </c>
      <c r="B7815" s="1" t="s">
        <v>39</v>
      </c>
      <c r="C7815" s="1" t="s">
        <v>24</v>
      </c>
      <c r="D7815" s="1" t="s">
        <v>25</v>
      </c>
      <c r="E7815" s="1" t="s">
        <v>14</v>
      </c>
      <c r="F7815" s="1" t="s">
        <v>12</v>
      </c>
      <c r="G7815" s="1" t="s">
        <v>64</v>
      </c>
      <c r="H7815" s="1">
        <v>3</v>
      </c>
      <c r="I7815">
        <v>2105</v>
      </c>
      <c r="J7815" s="1">
        <f>SUMIFS(I:I,B:B,Table1_2[[#This Row],[Category Level 2]],D:D,Table1_2[[#This Row],[Brand]],E:E,Table1_2[[#This Row],[Region]],F:F,Table1_2[[#This Row],[Measure]],G:G,Table1_2[[#This Row],[Year]],H:H,"&lt;="&amp;Table1_2[[#This Row],[Month]])</f>
        <v>4122</v>
      </c>
      <c r="K78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15005</v>
      </c>
      <c r="N7815">
        <f>Table1_2[[#This Row],[Value]]*2.5</f>
        <v>5262.5</v>
      </c>
    </row>
    <row r="7816" spans="1:14" x14ac:dyDescent="0.25">
      <c r="A7816" s="1" t="s">
        <v>6</v>
      </c>
      <c r="B7816" s="1" t="s">
        <v>39</v>
      </c>
      <c r="C7816" s="1" t="s">
        <v>24</v>
      </c>
      <c r="D7816" s="1" t="s">
        <v>25</v>
      </c>
      <c r="E7816" s="1" t="s">
        <v>14</v>
      </c>
      <c r="F7816" s="1" t="s">
        <v>12</v>
      </c>
      <c r="G7816" s="1" t="s">
        <v>64</v>
      </c>
      <c r="H7816" s="1">
        <v>4</v>
      </c>
      <c r="I7816">
        <v>831</v>
      </c>
      <c r="J7816" s="1">
        <f>SUMIFS(I:I,B:B,Table1_2[[#This Row],[Category Level 2]],D:D,Table1_2[[#This Row],[Brand]],E:E,Table1_2[[#This Row],[Region]],F:F,Table1_2[[#This Row],[Measure]],G:G,Table1_2[[#This Row],[Year]],H:H,"&lt;="&amp;Table1_2[[#This Row],[Month]])</f>
        <v>4953</v>
      </c>
      <c r="K78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14830</v>
      </c>
      <c r="N7816">
        <f>Table1_2[[#This Row],[Value]]*2.5</f>
        <v>2077.5</v>
      </c>
    </row>
    <row r="7817" spans="1:14" x14ac:dyDescent="0.25">
      <c r="A7817" s="1" t="s">
        <v>6</v>
      </c>
      <c r="B7817" s="1" t="s">
        <v>39</v>
      </c>
      <c r="C7817" s="1" t="s">
        <v>24</v>
      </c>
      <c r="D7817" s="1" t="s">
        <v>25</v>
      </c>
      <c r="E7817" s="1" t="s">
        <v>14</v>
      </c>
      <c r="F7817" s="1" t="s">
        <v>12</v>
      </c>
      <c r="G7817" s="1" t="s">
        <v>64</v>
      </c>
      <c r="H7817" s="1">
        <v>5</v>
      </c>
      <c r="I7817">
        <v>636</v>
      </c>
      <c r="J7817" s="1">
        <f>SUMIFS(I:I,B:B,Table1_2[[#This Row],[Category Level 2]],D:D,Table1_2[[#This Row],[Brand]],E:E,Table1_2[[#This Row],[Region]],F:F,Table1_2[[#This Row],[Measure]],G:G,Table1_2[[#This Row],[Year]],H:H,"&lt;="&amp;Table1_2[[#This Row],[Month]])</f>
        <v>5589</v>
      </c>
      <c r="K78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13878</v>
      </c>
      <c r="N7817">
        <f>Table1_2[[#This Row],[Value]]*2.5</f>
        <v>1590</v>
      </c>
    </row>
    <row r="7818" spans="1:14" x14ac:dyDescent="0.25">
      <c r="A7818" s="1" t="s">
        <v>6</v>
      </c>
      <c r="B7818" s="1" t="s">
        <v>39</v>
      </c>
      <c r="C7818" s="1" t="s">
        <v>24</v>
      </c>
      <c r="D7818" s="1" t="s">
        <v>25</v>
      </c>
      <c r="E7818" s="1" t="s">
        <v>14</v>
      </c>
      <c r="F7818" s="1" t="s">
        <v>12</v>
      </c>
      <c r="G7818" s="1" t="s">
        <v>64</v>
      </c>
      <c r="H7818" s="1">
        <v>6</v>
      </c>
      <c r="I7818">
        <v>944</v>
      </c>
      <c r="J7818" s="1">
        <f>SUMIFS(I:I,B:B,Table1_2[[#This Row],[Category Level 2]],D:D,Table1_2[[#This Row],[Brand]],E:E,Table1_2[[#This Row],[Region]],F:F,Table1_2[[#This Row],[Measure]],G:G,Table1_2[[#This Row],[Year]],H:H,"&lt;="&amp;Table1_2[[#This Row],[Month]])</f>
        <v>6533</v>
      </c>
      <c r="K78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13129</v>
      </c>
      <c r="N7818">
        <f>Table1_2[[#This Row],[Value]]*2.5</f>
        <v>2360</v>
      </c>
    </row>
    <row r="7819" spans="1:14" x14ac:dyDescent="0.25">
      <c r="A7819" s="1" t="s">
        <v>6</v>
      </c>
      <c r="B7819" s="1" t="s">
        <v>39</v>
      </c>
      <c r="C7819" s="1" t="s">
        <v>24</v>
      </c>
      <c r="D7819" s="1" t="s">
        <v>25</v>
      </c>
      <c r="E7819" s="1" t="s">
        <v>14</v>
      </c>
      <c r="F7819" s="1" t="s">
        <v>12</v>
      </c>
      <c r="G7819" s="1" t="s">
        <v>64</v>
      </c>
      <c r="H7819" s="1">
        <v>7</v>
      </c>
      <c r="I7819">
        <v>1036</v>
      </c>
      <c r="J7819" s="1">
        <f>SUMIFS(I:I,B:B,Table1_2[[#This Row],[Category Level 2]],D:D,Table1_2[[#This Row],[Brand]],E:E,Table1_2[[#This Row],[Region]],F:F,Table1_2[[#This Row],[Measure]],G:G,Table1_2[[#This Row],[Year]],H:H,"&lt;="&amp;Table1_2[[#This Row],[Month]])</f>
        <v>7569</v>
      </c>
      <c r="K78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12883</v>
      </c>
      <c r="N7819">
        <f>Table1_2[[#This Row],[Value]]*2.5</f>
        <v>2590</v>
      </c>
    </row>
    <row r="7820" spans="1:14" x14ac:dyDescent="0.25">
      <c r="A7820" s="1" t="s">
        <v>6</v>
      </c>
      <c r="B7820" s="1" t="s">
        <v>39</v>
      </c>
      <c r="C7820" s="1" t="s">
        <v>24</v>
      </c>
      <c r="D7820" s="1" t="s">
        <v>25</v>
      </c>
      <c r="E7820" s="1" t="s">
        <v>14</v>
      </c>
      <c r="F7820" s="1" t="s">
        <v>12</v>
      </c>
      <c r="G7820" s="1" t="s">
        <v>64</v>
      </c>
      <c r="H7820" s="1">
        <v>8</v>
      </c>
      <c r="I7820">
        <v>737</v>
      </c>
      <c r="J7820" s="1">
        <f>SUMIFS(I:I,B:B,Table1_2[[#This Row],[Category Level 2]],D:D,Table1_2[[#This Row],[Brand]],E:E,Table1_2[[#This Row],[Region]],F:F,Table1_2[[#This Row],[Measure]],G:G,Table1_2[[#This Row],[Year]],H:H,"&lt;="&amp;Table1_2[[#This Row],[Month]])</f>
        <v>8306</v>
      </c>
      <c r="K78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12982</v>
      </c>
      <c r="N7820">
        <f>Table1_2[[#This Row],[Value]]*2.5</f>
        <v>1842.5</v>
      </c>
    </row>
    <row r="7821" spans="1:14" x14ac:dyDescent="0.25">
      <c r="A7821" s="1" t="s">
        <v>6</v>
      </c>
      <c r="B7821" s="1" t="s">
        <v>39</v>
      </c>
      <c r="C7821" s="1" t="s">
        <v>24</v>
      </c>
      <c r="D7821" s="1" t="s">
        <v>25</v>
      </c>
      <c r="E7821" s="1" t="s">
        <v>14</v>
      </c>
      <c r="F7821" s="1" t="s">
        <v>12</v>
      </c>
      <c r="G7821" s="1" t="s">
        <v>64</v>
      </c>
      <c r="H7821" s="1">
        <v>9</v>
      </c>
      <c r="I7821">
        <v>1089</v>
      </c>
      <c r="J7821" s="1">
        <f>SUMIFS(I:I,B:B,Table1_2[[#This Row],[Category Level 2]],D:D,Table1_2[[#This Row],[Brand]],E:E,Table1_2[[#This Row],[Region]],F:F,Table1_2[[#This Row],[Measure]],G:G,Table1_2[[#This Row],[Year]],H:H,"&lt;="&amp;Table1_2[[#This Row],[Month]])</f>
        <v>9395</v>
      </c>
      <c r="K78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13074</v>
      </c>
      <c r="N7821">
        <f>Table1_2[[#This Row],[Value]]*2.5</f>
        <v>2722.5</v>
      </c>
    </row>
    <row r="7822" spans="1:14" x14ac:dyDescent="0.25">
      <c r="A7822" s="1" t="s">
        <v>6</v>
      </c>
      <c r="B7822" s="1" t="s">
        <v>39</v>
      </c>
      <c r="C7822" s="1" t="s">
        <v>24</v>
      </c>
      <c r="D7822" s="1" t="s">
        <v>25</v>
      </c>
      <c r="E7822" s="1" t="s">
        <v>14</v>
      </c>
      <c r="F7822" s="1" t="s">
        <v>12</v>
      </c>
      <c r="G7822" s="1" t="s">
        <v>64</v>
      </c>
      <c r="H7822" s="1">
        <v>10</v>
      </c>
      <c r="I7822">
        <v>1069</v>
      </c>
      <c r="J7822" s="1">
        <f>SUMIFS(I:I,B:B,Table1_2[[#This Row],[Category Level 2]],D:D,Table1_2[[#This Row],[Brand]],E:E,Table1_2[[#This Row],[Region]],F:F,Table1_2[[#This Row],[Measure]],G:G,Table1_2[[#This Row],[Year]],H:H,"&lt;="&amp;Table1_2[[#This Row],[Month]])</f>
        <v>10464</v>
      </c>
      <c r="K78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12724</v>
      </c>
      <c r="N7822">
        <f>Table1_2[[#This Row],[Value]]*2.5</f>
        <v>2672.5</v>
      </c>
    </row>
    <row r="7823" spans="1:14" x14ac:dyDescent="0.25">
      <c r="A7823" s="1" t="s">
        <v>6</v>
      </c>
      <c r="B7823" s="1" t="s">
        <v>39</v>
      </c>
      <c r="C7823" s="1" t="s">
        <v>24</v>
      </c>
      <c r="D7823" s="1" t="s">
        <v>25</v>
      </c>
      <c r="E7823" s="1" t="s">
        <v>14</v>
      </c>
      <c r="F7823" s="1" t="s">
        <v>12</v>
      </c>
      <c r="G7823" s="1" t="s">
        <v>64</v>
      </c>
      <c r="H7823" s="1">
        <v>11</v>
      </c>
      <c r="I7823">
        <v>950</v>
      </c>
      <c r="J7823" s="1">
        <f>SUMIFS(I:I,B:B,Table1_2[[#This Row],[Category Level 2]],D:D,Table1_2[[#This Row],[Brand]],E:E,Table1_2[[#This Row],[Region]],F:F,Table1_2[[#This Row],[Measure]],G:G,Table1_2[[#This Row],[Year]],H:H,"&lt;="&amp;Table1_2[[#This Row],[Month]])</f>
        <v>11414</v>
      </c>
      <c r="K78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12593</v>
      </c>
      <c r="N7823">
        <f>Table1_2[[#This Row],[Value]]*2.5</f>
        <v>2375</v>
      </c>
    </row>
    <row r="7824" spans="1:14" x14ac:dyDescent="0.25">
      <c r="A7824" s="1" t="s">
        <v>6</v>
      </c>
      <c r="B7824" s="1" t="s">
        <v>39</v>
      </c>
      <c r="C7824" s="1" t="s">
        <v>24</v>
      </c>
      <c r="D7824" s="1" t="s">
        <v>25</v>
      </c>
      <c r="E7824" s="1" t="s">
        <v>14</v>
      </c>
      <c r="F7824" s="1" t="s">
        <v>12</v>
      </c>
      <c r="G7824" s="1" t="s">
        <v>64</v>
      </c>
      <c r="H7824" s="1">
        <v>12</v>
      </c>
      <c r="I7824">
        <v>1030.9279999999999</v>
      </c>
      <c r="J7824" s="1">
        <f>SUMIFS(I:I,B:B,Table1_2[[#This Row],[Category Level 2]],D:D,Table1_2[[#This Row],[Brand]],E:E,Table1_2[[#This Row],[Region]],F:F,Table1_2[[#This Row],[Measure]],G:G,Table1_2[[#This Row],[Year]],H:H,"&lt;="&amp;Table1_2[[#This Row],[Month]])</f>
        <v>12444.928</v>
      </c>
      <c r="K78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12444.928</v>
      </c>
      <c r="N7824">
        <f>Table1_2[[#This Row],[Value]]*2.5</f>
        <v>2577.3199999999997</v>
      </c>
    </row>
    <row r="7825" spans="1:14" x14ac:dyDescent="0.25">
      <c r="A7825" s="1" t="s">
        <v>6</v>
      </c>
      <c r="B7825" s="1" t="s">
        <v>39</v>
      </c>
      <c r="C7825" s="1" t="s">
        <v>24</v>
      </c>
      <c r="D7825" s="1" t="s">
        <v>25</v>
      </c>
      <c r="E7825" s="1" t="s">
        <v>14</v>
      </c>
      <c r="F7825" s="1" t="s">
        <v>12</v>
      </c>
      <c r="G7825" s="1" t="s">
        <v>65</v>
      </c>
      <c r="H7825" s="1">
        <v>1</v>
      </c>
      <c r="I7825">
        <v>1307.1664000000001</v>
      </c>
      <c r="J7825" s="1">
        <f>SUMIFS(I:I,B:B,Table1_2[[#This Row],[Category Level 2]],D:D,Table1_2[[#This Row],[Brand]],E:E,Table1_2[[#This Row],[Region]],F:F,Table1_2[[#This Row],[Measure]],G:G,Table1_2[[#This Row],[Year]],H:H,"&lt;="&amp;Table1_2[[#This Row],[Month]])</f>
        <v>1307.1664000000001</v>
      </c>
      <c r="K78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12618.0944</v>
      </c>
      <c r="N7825">
        <f>Table1_2[[#This Row],[Value]]*2.5</f>
        <v>3267.9160000000002</v>
      </c>
    </row>
    <row r="7826" spans="1:14" x14ac:dyDescent="0.25">
      <c r="A7826" s="1" t="s">
        <v>6</v>
      </c>
      <c r="B7826" s="1" t="s">
        <v>39</v>
      </c>
      <c r="C7826" s="1" t="s">
        <v>24</v>
      </c>
      <c r="D7826" s="1" t="s">
        <v>25</v>
      </c>
      <c r="E7826" s="1" t="s">
        <v>14</v>
      </c>
      <c r="F7826" s="1" t="s">
        <v>12</v>
      </c>
      <c r="G7826" s="1" t="s">
        <v>65</v>
      </c>
      <c r="H7826" s="1">
        <v>2</v>
      </c>
      <c r="I7826">
        <v>666.44319999999993</v>
      </c>
      <c r="J7826" s="1">
        <f>SUMIFS(I:I,B:B,Table1_2[[#This Row],[Category Level 2]],D:D,Table1_2[[#This Row],[Brand]],E:E,Table1_2[[#This Row],[Region]],F:F,Table1_2[[#This Row],[Measure]],G:G,Table1_2[[#This Row],[Year]],H:H,"&lt;="&amp;Table1_2[[#This Row],[Month]])</f>
        <v>1973.6096</v>
      </c>
      <c r="K78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12401.5376</v>
      </c>
      <c r="N7826">
        <f>Table1_2[[#This Row],[Value]]*2.5</f>
        <v>1666.1079999999997</v>
      </c>
    </row>
    <row r="7827" spans="1:14" x14ac:dyDescent="0.25">
      <c r="A7827" s="1" t="s">
        <v>6</v>
      </c>
      <c r="B7827" s="1" t="s">
        <v>39</v>
      </c>
      <c r="C7827" s="1" t="s">
        <v>24</v>
      </c>
      <c r="D7827" s="1" t="s">
        <v>25</v>
      </c>
      <c r="E7827" s="1" t="s">
        <v>14</v>
      </c>
      <c r="F7827" s="1" t="s">
        <v>12</v>
      </c>
      <c r="G7827" s="1" t="s">
        <v>65</v>
      </c>
      <c r="H7827" s="1">
        <v>3</v>
      </c>
      <c r="I7827">
        <v>1022.9712</v>
      </c>
      <c r="J7827" s="1">
        <f>SUMIFS(I:I,B:B,Table1_2[[#This Row],[Category Level 2]],D:D,Table1_2[[#This Row],[Brand]],E:E,Table1_2[[#This Row],[Region]],F:F,Table1_2[[#This Row],[Measure]],G:G,Table1_2[[#This Row],[Year]],H:H,"&lt;="&amp;Table1_2[[#This Row],[Month]])</f>
        <v>2996.5807999999997</v>
      </c>
      <c r="K78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11319.5088</v>
      </c>
      <c r="N7827">
        <f>Table1_2[[#This Row],[Value]]*2.5</f>
        <v>2557.4279999999999</v>
      </c>
    </row>
    <row r="7828" spans="1:14" x14ac:dyDescent="0.25">
      <c r="A7828" s="1" t="s">
        <v>6</v>
      </c>
      <c r="B7828" s="1" t="s">
        <v>39</v>
      </c>
      <c r="C7828" s="1" t="s">
        <v>24</v>
      </c>
      <c r="D7828" s="1" t="s">
        <v>25</v>
      </c>
      <c r="E7828" s="1" t="s">
        <v>14</v>
      </c>
      <c r="F7828" s="1" t="s">
        <v>12</v>
      </c>
      <c r="G7828" s="1" t="s">
        <v>65</v>
      </c>
      <c r="H7828" s="1">
        <v>4</v>
      </c>
      <c r="I7828">
        <v>1234.0128</v>
      </c>
      <c r="J7828" s="1">
        <f>SUMIFS(I:I,B:B,Table1_2[[#This Row],[Category Level 2]],D:D,Table1_2[[#This Row],[Brand]],E:E,Table1_2[[#This Row],[Region]],F:F,Table1_2[[#This Row],[Measure]],G:G,Table1_2[[#This Row],[Year]],H:H,"&lt;="&amp;Table1_2[[#This Row],[Month]])</f>
        <v>4230.5936000000002</v>
      </c>
      <c r="K78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11722.5216</v>
      </c>
      <c r="N7828">
        <f>Table1_2[[#This Row],[Value]]*2.5</f>
        <v>3085.0320000000002</v>
      </c>
    </row>
    <row r="7829" spans="1:14" x14ac:dyDescent="0.25">
      <c r="A7829" s="1" t="s">
        <v>6</v>
      </c>
      <c r="B7829" s="1" t="s">
        <v>39</v>
      </c>
      <c r="C7829" s="1" t="s">
        <v>24</v>
      </c>
      <c r="D7829" s="1" t="s">
        <v>25</v>
      </c>
      <c r="E7829" s="1" t="s">
        <v>14</v>
      </c>
      <c r="F7829" s="1" t="s">
        <v>12</v>
      </c>
      <c r="G7829" s="1" t="s">
        <v>65</v>
      </c>
      <c r="H7829" s="1">
        <v>5</v>
      </c>
      <c r="I7829">
        <v>865.65599999999995</v>
      </c>
      <c r="J7829" s="1">
        <f>SUMIFS(I:I,B:B,Table1_2[[#This Row],[Category Level 2]],D:D,Table1_2[[#This Row],[Brand]],E:E,Table1_2[[#This Row],[Region]],F:F,Table1_2[[#This Row],[Measure]],G:G,Table1_2[[#This Row],[Year]],H:H,"&lt;="&amp;Table1_2[[#This Row],[Month]])</f>
        <v>5096.2496000000001</v>
      </c>
      <c r="K78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11952.177599999999</v>
      </c>
      <c r="N7829">
        <f>Table1_2[[#This Row],[Value]]*2.5</f>
        <v>2164.14</v>
      </c>
    </row>
    <row r="7830" spans="1:14" x14ac:dyDescent="0.25">
      <c r="A7830" s="1" t="s">
        <v>6</v>
      </c>
      <c r="B7830" s="1" t="s">
        <v>39</v>
      </c>
      <c r="C7830" s="1" t="s">
        <v>24</v>
      </c>
      <c r="D7830" s="1" t="s">
        <v>25</v>
      </c>
      <c r="E7830" s="1" t="s">
        <v>14</v>
      </c>
      <c r="F7830" s="1" t="s">
        <v>12</v>
      </c>
      <c r="G7830" s="1" t="s">
        <v>65</v>
      </c>
      <c r="H7830" s="1">
        <v>6</v>
      </c>
      <c r="I7830">
        <v>952.87519999999995</v>
      </c>
      <c r="J7830" s="1">
        <f>SUMIFS(I:I,B:B,Table1_2[[#This Row],[Category Level 2]],D:D,Table1_2[[#This Row],[Brand]],E:E,Table1_2[[#This Row],[Region]],F:F,Table1_2[[#This Row],[Measure]],G:G,Table1_2[[#This Row],[Year]],H:H,"&lt;="&amp;Table1_2[[#This Row],[Month]])</f>
        <v>6049.1247999999996</v>
      </c>
      <c r="K78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11961.052799999999</v>
      </c>
      <c r="N7830">
        <f>Table1_2[[#This Row],[Value]]*2.5</f>
        <v>2382.1880000000001</v>
      </c>
    </row>
    <row r="7831" spans="1:14" x14ac:dyDescent="0.25">
      <c r="A7831" s="1" t="s">
        <v>6</v>
      </c>
      <c r="B7831" s="1" t="s">
        <v>39</v>
      </c>
      <c r="C7831" s="1" t="s">
        <v>24</v>
      </c>
      <c r="D7831" s="1" t="s">
        <v>25</v>
      </c>
      <c r="E7831" s="1" t="s">
        <v>14</v>
      </c>
      <c r="F7831" s="1" t="s">
        <v>12</v>
      </c>
      <c r="G7831" s="1" t="s">
        <v>65</v>
      </c>
      <c r="H7831" s="1">
        <v>7</v>
      </c>
      <c r="I7831">
        <v>1211.9888000000001</v>
      </c>
      <c r="J7831" s="1">
        <f>SUMIFS(I:I,B:B,Table1_2[[#This Row],[Category Level 2]],D:D,Table1_2[[#This Row],[Brand]],E:E,Table1_2[[#This Row],[Region]],F:F,Table1_2[[#This Row],[Measure]],G:G,Table1_2[[#This Row],[Year]],H:H,"&lt;="&amp;Table1_2[[#This Row],[Month]])</f>
        <v>7261.1135999999997</v>
      </c>
      <c r="K78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12137.0416</v>
      </c>
      <c r="N7831">
        <f>Table1_2[[#This Row],[Value]]*2.5</f>
        <v>3029.9720000000002</v>
      </c>
    </row>
    <row r="7832" spans="1:14" x14ac:dyDescent="0.25">
      <c r="A7832" s="1" t="s">
        <v>6</v>
      </c>
      <c r="B7832" s="1" t="s">
        <v>39</v>
      </c>
      <c r="C7832" s="1" t="s">
        <v>24</v>
      </c>
      <c r="D7832" s="1" t="s">
        <v>25</v>
      </c>
      <c r="E7832" s="1" t="s">
        <v>14</v>
      </c>
      <c r="F7832" s="1" t="s">
        <v>12</v>
      </c>
      <c r="G7832" s="1" t="s">
        <v>65</v>
      </c>
      <c r="H7832" s="1">
        <v>8</v>
      </c>
      <c r="I7832">
        <v>717.48320000000001</v>
      </c>
      <c r="J7832" s="1">
        <f>SUMIFS(I:I,B:B,Table1_2[[#This Row],[Category Level 2]],D:D,Table1_2[[#This Row],[Brand]],E:E,Table1_2[[#This Row],[Region]],F:F,Table1_2[[#This Row],[Measure]],G:G,Table1_2[[#This Row],[Year]],H:H,"&lt;="&amp;Table1_2[[#This Row],[Month]])</f>
        <v>7978.5967999999993</v>
      </c>
      <c r="K78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12117.524799999999</v>
      </c>
      <c r="N7832">
        <f>Table1_2[[#This Row],[Value]]*2.5</f>
        <v>1793.7080000000001</v>
      </c>
    </row>
    <row r="7833" spans="1:14" x14ac:dyDescent="0.25">
      <c r="A7833" s="1" t="s">
        <v>6</v>
      </c>
      <c r="B7833" s="1" t="s">
        <v>39</v>
      </c>
      <c r="C7833" s="1" t="s">
        <v>24</v>
      </c>
      <c r="D7833" s="1" t="s">
        <v>25</v>
      </c>
      <c r="E7833" s="1" t="s">
        <v>14</v>
      </c>
      <c r="F7833" s="1" t="s">
        <v>12</v>
      </c>
      <c r="G7833" s="1" t="s">
        <v>65</v>
      </c>
      <c r="H7833" s="1">
        <v>9</v>
      </c>
      <c r="I7833">
        <v>834.83839999999998</v>
      </c>
      <c r="J7833" s="1">
        <f>SUMIFS(I:I,B:B,Table1_2[[#This Row],[Category Level 2]],D:D,Table1_2[[#This Row],[Brand]],E:E,Table1_2[[#This Row],[Region]],F:F,Table1_2[[#This Row],[Measure]],G:G,Table1_2[[#This Row],[Year]],H:H,"&lt;="&amp;Table1_2[[#This Row],[Month]])</f>
        <v>8813.4351999999999</v>
      </c>
      <c r="K78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11863.3632</v>
      </c>
      <c r="N7833">
        <f>Table1_2[[#This Row],[Value]]*2.5</f>
        <v>2087.096</v>
      </c>
    </row>
    <row r="7834" spans="1:14" x14ac:dyDescent="0.25">
      <c r="A7834" s="1" t="s">
        <v>6</v>
      </c>
      <c r="B7834" s="1" t="s">
        <v>39</v>
      </c>
      <c r="C7834" s="1" t="s">
        <v>24</v>
      </c>
      <c r="D7834" s="1" t="s">
        <v>25</v>
      </c>
      <c r="E7834" s="1" t="s">
        <v>14</v>
      </c>
      <c r="F7834" s="1" t="s">
        <v>12</v>
      </c>
      <c r="G7834" s="1" t="s">
        <v>65</v>
      </c>
      <c r="H7834" s="1">
        <v>10</v>
      </c>
      <c r="I7834">
        <v>1457.5408</v>
      </c>
      <c r="J7834" s="1">
        <f>SUMIFS(I:I,B:B,Table1_2[[#This Row],[Category Level 2]],D:D,Table1_2[[#This Row],[Brand]],E:E,Table1_2[[#This Row],[Region]],F:F,Table1_2[[#This Row],[Measure]],G:G,Table1_2[[#This Row],[Year]],H:H,"&lt;="&amp;Table1_2[[#This Row],[Month]])</f>
        <v>10270.976000000001</v>
      </c>
      <c r="K78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12251.904</v>
      </c>
      <c r="N7834">
        <f>Table1_2[[#This Row],[Value]]*2.5</f>
        <v>3643.8519999999999</v>
      </c>
    </row>
    <row r="7835" spans="1:14" x14ac:dyDescent="0.25">
      <c r="A7835" s="1" t="s">
        <v>6</v>
      </c>
      <c r="B7835" s="1" t="s">
        <v>39</v>
      </c>
      <c r="C7835" s="1" t="s">
        <v>24</v>
      </c>
      <c r="D7835" s="1" t="s">
        <v>25</v>
      </c>
      <c r="E7835" s="1" t="s">
        <v>14</v>
      </c>
      <c r="F7835" s="1" t="s">
        <v>12</v>
      </c>
      <c r="G7835" s="1" t="s">
        <v>65</v>
      </c>
      <c r="H7835" s="1">
        <v>11</v>
      </c>
      <c r="I7835">
        <v>1333.3807999999999</v>
      </c>
      <c r="J7835" s="1">
        <f>SUMIFS(I:I,B:B,Table1_2[[#This Row],[Category Level 2]],D:D,Table1_2[[#This Row],[Brand]],E:E,Table1_2[[#This Row],[Region]],F:F,Table1_2[[#This Row],[Measure]],G:G,Table1_2[[#This Row],[Year]],H:H,"&lt;="&amp;Table1_2[[#This Row],[Month]])</f>
        <v>11604.356800000001</v>
      </c>
      <c r="K78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12635.284800000001</v>
      </c>
      <c r="N7835">
        <f>Table1_2[[#This Row],[Value]]*2.5</f>
        <v>3333.4519999999998</v>
      </c>
    </row>
    <row r="7836" spans="1:14" x14ac:dyDescent="0.25">
      <c r="A7836" s="1" t="s">
        <v>6</v>
      </c>
      <c r="B7836" s="1" t="s">
        <v>39</v>
      </c>
      <c r="C7836" s="1" t="s">
        <v>24</v>
      </c>
      <c r="D7836" s="1" t="s">
        <v>25</v>
      </c>
      <c r="E7836" s="1" t="s">
        <v>14</v>
      </c>
      <c r="F7836" s="1" t="s">
        <v>12</v>
      </c>
      <c r="G7836" s="1" t="s">
        <v>65</v>
      </c>
      <c r="H7836" s="1">
        <v>12</v>
      </c>
      <c r="I7836">
        <v>1202.3440000000001</v>
      </c>
      <c r="J7836" s="1">
        <f>SUMIFS(I:I,B:B,Table1_2[[#This Row],[Category Level 2]],D:D,Table1_2[[#This Row],[Brand]],E:E,Table1_2[[#This Row],[Region]],F:F,Table1_2[[#This Row],[Measure]],G:G,Table1_2[[#This Row],[Year]],H:H,"&lt;="&amp;Table1_2[[#This Row],[Month]])</f>
        <v>12806.700800000002</v>
      </c>
      <c r="K78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12806.700800000002</v>
      </c>
      <c r="N7836">
        <f>Table1_2[[#This Row],[Value]]*2.5</f>
        <v>3005.86</v>
      </c>
    </row>
    <row r="7837" spans="1:14" x14ac:dyDescent="0.25">
      <c r="A7837" s="1" t="s">
        <v>6</v>
      </c>
      <c r="B7837" s="1" t="s">
        <v>39</v>
      </c>
      <c r="C7837" s="1" t="s">
        <v>24</v>
      </c>
      <c r="D7837" s="1" t="s">
        <v>25</v>
      </c>
      <c r="E7837" s="1" t="s">
        <v>14</v>
      </c>
      <c r="F7837" s="1" t="s">
        <v>12</v>
      </c>
      <c r="G7837" s="1" t="s">
        <v>66</v>
      </c>
      <c r="H7837" s="1">
        <v>1</v>
      </c>
      <c r="I7837">
        <v>1055.8784000000001</v>
      </c>
      <c r="J7837" s="1">
        <f>SUMIFS(I:I,B:B,Table1_2[[#This Row],[Category Level 2]],D:D,Table1_2[[#This Row],[Brand]],E:E,Table1_2[[#This Row],[Region]],F:F,Table1_2[[#This Row],[Measure]],G:G,Table1_2[[#This Row],[Year]],H:H,"&lt;="&amp;Table1_2[[#This Row],[Month]])</f>
        <v>1055.8784000000001</v>
      </c>
      <c r="K78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12555.4128</v>
      </c>
      <c r="N7837">
        <f>Table1_2[[#This Row],[Value]]*2.5</f>
        <v>2639.6959999999999</v>
      </c>
    </row>
    <row r="7838" spans="1:14" x14ac:dyDescent="0.25">
      <c r="A7838" s="1" t="s">
        <v>6</v>
      </c>
      <c r="B7838" s="1" t="s">
        <v>39</v>
      </c>
      <c r="C7838" s="1" t="s">
        <v>24</v>
      </c>
      <c r="D7838" s="1" t="s">
        <v>25</v>
      </c>
      <c r="E7838" s="1" t="s">
        <v>14</v>
      </c>
      <c r="F7838" s="1" t="s">
        <v>12</v>
      </c>
      <c r="G7838" s="1" t="s">
        <v>66</v>
      </c>
      <c r="H7838" s="1">
        <v>2</v>
      </c>
      <c r="I7838">
        <v>1356.4063999999998</v>
      </c>
      <c r="J7838" s="1">
        <f>SUMIFS(I:I,B:B,Table1_2[[#This Row],[Category Level 2]],D:D,Table1_2[[#This Row],[Brand]],E:E,Table1_2[[#This Row],[Region]],F:F,Table1_2[[#This Row],[Measure]],G:G,Table1_2[[#This Row],[Year]],H:H,"&lt;="&amp;Table1_2[[#This Row],[Month]])</f>
        <v>2412.2847999999999</v>
      </c>
      <c r="K78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13245.375999999998</v>
      </c>
      <c r="N7838">
        <f>Table1_2[[#This Row],[Value]]*2.5</f>
        <v>3391.0159999999996</v>
      </c>
    </row>
    <row r="7839" spans="1:14" x14ac:dyDescent="0.25">
      <c r="A7839" s="1" t="s">
        <v>6</v>
      </c>
      <c r="B7839" s="1" t="s">
        <v>39</v>
      </c>
      <c r="C7839" s="1" t="s">
        <v>24</v>
      </c>
      <c r="D7839" s="1" t="s">
        <v>25</v>
      </c>
      <c r="E7839" s="1" t="s">
        <v>14</v>
      </c>
      <c r="F7839" s="1" t="s">
        <v>12</v>
      </c>
      <c r="G7839" s="1" t="s">
        <v>66</v>
      </c>
      <c r="H7839" s="1">
        <v>3</v>
      </c>
      <c r="I7839">
        <v>1384.5152</v>
      </c>
      <c r="J7839" s="1">
        <f>SUMIFS(I:I,B:B,Table1_2[[#This Row],[Category Level 2]],D:D,Table1_2[[#This Row],[Brand]],E:E,Table1_2[[#This Row],[Region]],F:F,Table1_2[[#This Row],[Measure]],G:G,Table1_2[[#This Row],[Year]],H:H,"&lt;="&amp;Table1_2[[#This Row],[Month]])</f>
        <v>3796.8</v>
      </c>
      <c r="K78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13606.919999999998</v>
      </c>
      <c r="N7839">
        <f>Table1_2[[#This Row],[Value]]*2.5</f>
        <v>3461.288</v>
      </c>
    </row>
    <row r="7840" spans="1:14" x14ac:dyDescent="0.25">
      <c r="A7840" s="1" t="s">
        <v>6</v>
      </c>
      <c r="B7840" s="1" t="s">
        <v>39</v>
      </c>
      <c r="C7840" s="1" t="s">
        <v>24</v>
      </c>
      <c r="D7840" s="1" t="s">
        <v>25</v>
      </c>
      <c r="E7840" s="1" t="s">
        <v>14</v>
      </c>
      <c r="F7840" s="1" t="s">
        <v>12</v>
      </c>
      <c r="G7840" s="1" t="s">
        <v>66</v>
      </c>
      <c r="H7840" s="1">
        <v>4</v>
      </c>
      <c r="I7840">
        <v>944.01119999999992</v>
      </c>
      <c r="J7840" s="1">
        <f>SUMIFS(I:I,B:B,Table1_2[[#This Row],[Category Level 2]],D:D,Table1_2[[#This Row],[Brand]],E:E,Table1_2[[#This Row],[Region]],F:F,Table1_2[[#This Row],[Measure]],G:G,Table1_2[[#This Row],[Year]],H:H,"&lt;="&amp;Table1_2[[#This Row],[Month]])</f>
        <v>4740.8112000000001</v>
      </c>
      <c r="K78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13316.918399999999</v>
      </c>
      <c r="N7840">
        <f>Table1_2[[#This Row],[Value]]*2.5</f>
        <v>2360.0279999999998</v>
      </c>
    </row>
    <row r="7841" spans="1:14" x14ac:dyDescent="0.25">
      <c r="A7841" s="1" t="s">
        <v>6</v>
      </c>
      <c r="B7841" s="1" t="s">
        <v>39</v>
      </c>
      <c r="C7841" s="1" t="s">
        <v>24</v>
      </c>
      <c r="D7841" s="1" t="s">
        <v>25</v>
      </c>
      <c r="E7841" s="1" t="s">
        <v>14</v>
      </c>
      <c r="F7841" s="1" t="s">
        <v>12</v>
      </c>
      <c r="G7841" s="1" t="s">
        <v>66</v>
      </c>
      <c r="H7841" s="1">
        <v>5</v>
      </c>
      <c r="I7841">
        <v>1328.8704</v>
      </c>
      <c r="J7841" s="1">
        <f>SUMIFS(I:I,B:B,Table1_2[[#This Row],[Category Level 2]],D:D,Table1_2[[#This Row],[Brand]],E:E,Table1_2[[#This Row],[Region]],F:F,Table1_2[[#This Row],[Measure]],G:G,Table1_2[[#This Row],[Year]],H:H,"&lt;="&amp;Table1_2[[#This Row],[Month]])</f>
        <v>6069.6815999999999</v>
      </c>
      <c r="K78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13780.132799999999</v>
      </c>
      <c r="N7841">
        <f>Table1_2[[#This Row],[Value]]*2.5</f>
        <v>3322.1759999999999</v>
      </c>
    </row>
    <row r="7842" spans="1:14" x14ac:dyDescent="0.25">
      <c r="A7842" s="1" t="s">
        <v>6</v>
      </c>
      <c r="B7842" s="1" t="s">
        <v>39</v>
      </c>
      <c r="C7842" s="1" t="s">
        <v>24</v>
      </c>
      <c r="D7842" s="1" t="s">
        <v>25</v>
      </c>
      <c r="E7842" s="1" t="s">
        <v>14</v>
      </c>
      <c r="F7842" s="1" t="s">
        <v>12</v>
      </c>
      <c r="G7842" s="1" t="s">
        <v>66</v>
      </c>
      <c r="H7842" s="1">
        <v>6</v>
      </c>
      <c r="I7842">
        <v>1254.5888</v>
      </c>
      <c r="J7842" s="1">
        <f>SUMIFS(I:I,B:B,Table1_2[[#This Row],[Category Level 2]],D:D,Table1_2[[#This Row],[Brand]],E:E,Table1_2[[#This Row],[Region]],F:F,Table1_2[[#This Row],[Measure]],G:G,Table1_2[[#This Row],[Year]],H:H,"&lt;="&amp;Table1_2[[#This Row],[Month]])</f>
        <v>7324.2703999999994</v>
      </c>
      <c r="K78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14081.846399999999</v>
      </c>
      <c r="N7842">
        <f>Table1_2[[#This Row],[Value]]*2.5</f>
        <v>3136.4719999999998</v>
      </c>
    </row>
    <row r="7843" spans="1:14" x14ac:dyDescent="0.25">
      <c r="A7843" s="1" t="s">
        <v>6</v>
      </c>
      <c r="B7843" s="1" t="s">
        <v>39</v>
      </c>
      <c r="C7843" s="1" t="s">
        <v>24</v>
      </c>
      <c r="D7843" s="1" t="s">
        <v>25</v>
      </c>
      <c r="E7843" s="1" t="s">
        <v>14</v>
      </c>
      <c r="F7843" s="1" t="s">
        <v>12</v>
      </c>
      <c r="G7843" s="1" t="s">
        <v>66</v>
      </c>
      <c r="H7843" s="1">
        <v>7</v>
      </c>
      <c r="I7843">
        <v>1541.1168</v>
      </c>
      <c r="J7843" s="1">
        <f>SUMIFS(I:I,B:B,Table1_2[[#This Row],[Category Level 2]],D:D,Table1_2[[#This Row],[Brand]],E:E,Table1_2[[#This Row],[Region]],F:F,Table1_2[[#This Row],[Measure]],G:G,Table1_2[[#This Row],[Year]],H:H,"&lt;="&amp;Table1_2[[#This Row],[Month]])</f>
        <v>8865.3871999999992</v>
      </c>
      <c r="K78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14410.974399999999</v>
      </c>
      <c r="N7843">
        <f>Table1_2[[#This Row],[Value]]*2.5</f>
        <v>3852.7919999999999</v>
      </c>
    </row>
    <row r="7844" spans="1:14" x14ac:dyDescent="0.25">
      <c r="A7844" s="1" t="s">
        <v>6</v>
      </c>
      <c r="B7844" s="1" t="s">
        <v>39</v>
      </c>
      <c r="C7844" s="1" t="s">
        <v>24</v>
      </c>
      <c r="D7844" s="1" t="s">
        <v>25</v>
      </c>
      <c r="E7844" s="1" t="s">
        <v>14</v>
      </c>
      <c r="F7844" s="1" t="s">
        <v>12</v>
      </c>
      <c r="G7844" s="1" t="s">
        <v>66</v>
      </c>
      <c r="H7844" s="1">
        <v>8</v>
      </c>
      <c r="I7844">
        <v>1095.5375999999999</v>
      </c>
      <c r="J7844" s="1">
        <f>SUMIFS(I:I,B:B,Table1_2[[#This Row],[Category Level 2]],D:D,Table1_2[[#This Row],[Brand]],E:E,Table1_2[[#This Row],[Region]],F:F,Table1_2[[#This Row],[Measure]],G:G,Table1_2[[#This Row],[Year]],H:H,"&lt;="&amp;Table1_2[[#This Row],[Month]])</f>
        <v>9960.9247999999989</v>
      </c>
      <c r="K78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14789.028799999998</v>
      </c>
      <c r="N7844">
        <f>Table1_2[[#This Row],[Value]]*2.5</f>
        <v>2738.8439999999996</v>
      </c>
    </row>
    <row r="7845" spans="1:14" x14ac:dyDescent="0.25">
      <c r="A7845" s="1" t="s">
        <v>6</v>
      </c>
      <c r="B7845" s="1" t="s">
        <v>39</v>
      </c>
      <c r="C7845" s="1" t="s">
        <v>24</v>
      </c>
      <c r="D7845" s="1" t="s">
        <v>25</v>
      </c>
      <c r="E7845" s="1" t="s">
        <v>14</v>
      </c>
      <c r="F7845" s="1" t="s">
        <v>12</v>
      </c>
      <c r="G7845" s="1" t="s">
        <v>66</v>
      </c>
      <c r="H7845" s="1">
        <v>9</v>
      </c>
      <c r="I7845">
        <v>1293.8815999999999</v>
      </c>
      <c r="J7845" s="1">
        <f>SUMIFS(I:I,B:B,Table1_2[[#This Row],[Category Level 2]],D:D,Table1_2[[#This Row],[Brand]],E:E,Table1_2[[#This Row],[Region]],F:F,Table1_2[[#This Row],[Measure]],G:G,Table1_2[[#This Row],[Year]],H:H,"&lt;="&amp;Table1_2[[#This Row],[Month]])</f>
        <v>11254.806399999999</v>
      </c>
      <c r="K78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15248.072</v>
      </c>
      <c r="N7845">
        <f>Table1_2[[#This Row],[Value]]*2.5</f>
        <v>3234.7039999999997</v>
      </c>
    </row>
    <row r="7846" spans="1:14" x14ac:dyDescent="0.25">
      <c r="A7846" s="1" t="s">
        <v>6</v>
      </c>
      <c r="B7846" s="1" t="s">
        <v>39</v>
      </c>
      <c r="C7846" s="1" t="s">
        <v>24</v>
      </c>
      <c r="D7846" s="1" t="s">
        <v>25</v>
      </c>
      <c r="E7846" s="1" t="s">
        <v>14</v>
      </c>
      <c r="F7846" s="1" t="s">
        <v>12</v>
      </c>
      <c r="G7846" s="1" t="s">
        <v>66</v>
      </c>
      <c r="H7846" s="1">
        <v>10</v>
      </c>
      <c r="I7846">
        <v>1554.08</v>
      </c>
      <c r="J7846" s="1">
        <f>SUMIFS(I:I,B:B,Table1_2[[#This Row],[Category Level 2]],D:D,Table1_2[[#This Row],[Brand]],E:E,Table1_2[[#This Row],[Region]],F:F,Table1_2[[#This Row],[Measure]],G:G,Table1_2[[#This Row],[Year]],H:H,"&lt;="&amp;Table1_2[[#This Row],[Month]])</f>
        <v>12808.886399999999</v>
      </c>
      <c r="K78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15344.611199999999</v>
      </c>
      <c r="N7846">
        <f>Table1_2[[#This Row],[Value]]*2.5</f>
        <v>3885.2</v>
      </c>
    </row>
    <row r="7847" spans="1:14" x14ac:dyDescent="0.25">
      <c r="A7847" s="1" t="s">
        <v>6</v>
      </c>
      <c r="B7847" s="1" t="s">
        <v>39</v>
      </c>
      <c r="C7847" s="1" t="s">
        <v>24</v>
      </c>
      <c r="D7847" s="1" t="s">
        <v>25</v>
      </c>
      <c r="E7847" s="1" t="s">
        <v>14</v>
      </c>
      <c r="F7847" s="1" t="s">
        <v>12</v>
      </c>
      <c r="G7847" s="1" t="s">
        <v>66</v>
      </c>
      <c r="H7847" s="1">
        <v>11</v>
      </c>
      <c r="I7847">
        <v>1426.4448</v>
      </c>
      <c r="J7847" s="1">
        <f>SUMIFS(I:I,B:B,Table1_2[[#This Row],[Category Level 2]],D:D,Table1_2[[#This Row],[Brand]],E:E,Table1_2[[#This Row],[Region]],F:F,Table1_2[[#This Row],[Measure]],G:G,Table1_2[[#This Row],[Year]],H:H,"&lt;="&amp;Table1_2[[#This Row],[Month]])</f>
        <v>14235.331199999999</v>
      </c>
      <c r="K78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15437.675199999998</v>
      </c>
      <c r="N7847">
        <f>Table1_2[[#This Row],[Value]]*2.5</f>
        <v>3566.1120000000001</v>
      </c>
    </row>
    <row r="7848" spans="1:14" x14ac:dyDescent="0.25">
      <c r="A7848" s="1" t="s">
        <v>6</v>
      </c>
      <c r="B7848" s="1" t="s">
        <v>39</v>
      </c>
      <c r="C7848" s="1" t="s">
        <v>24</v>
      </c>
      <c r="D7848" s="1" t="s">
        <v>25</v>
      </c>
      <c r="E7848" s="1" t="s">
        <v>14</v>
      </c>
      <c r="F7848" s="1" t="s">
        <v>12</v>
      </c>
      <c r="G7848" s="1" t="s">
        <v>66</v>
      </c>
      <c r="H7848" s="1">
        <v>12</v>
      </c>
      <c r="I7848">
        <v>1769.2655999999999</v>
      </c>
      <c r="J7848" s="1">
        <f>SUMIFS(I:I,B:B,Table1_2[[#This Row],[Category Level 2]],D:D,Table1_2[[#This Row],[Brand]],E:E,Table1_2[[#This Row],[Region]],F:F,Table1_2[[#This Row],[Measure]],G:G,Table1_2[[#This Row],[Year]],H:H,"&lt;="&amp;Table1_2[[#This Row],[Month]])</f>
        <v>16004.596799999999</v>
      </c>
      <c r="K78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16004.596799999999</v>
      </c>
      <c r="N7848">
        <f>Table1_2[[#This Row],[Value]]*2.5</f>
        <v>4423.1639999999998</v>
      </c>
    </row>
    <row r="7849" spans="1:14" x14ac:dyDescent="0.25">
      <c r="A7849" s="1" t="s">
        <v>6</v>
      </c>
      <c r="B7849" s="1" t="s">
        <v>39</v>
      </c>
      <c r="C7849" s="1" t="s">
        <v>24</v>
      </c>
      <c r="D7849" s="1" t="s">
        <v>25</v>
      </c>
      <c r="E7849" s="1" t="s">
        <v>14</v>
      </c>
      <c r="F7849" s="1" t="s">
        <v>12</v>
      </c>
      <c r="G7849" s="1" t="s">
        <v>67</v>
      </c>
      <c r="H7849" s="1">
        <v>1</v>
      </c>
      <c r="I7849">
        <v>2071.3552</v>
      </c>
      <c r="J7849" s="1">
        <f>SUMIFS(I:I,B:B,Table1_2[[#This Row],[Category Level 2]],D:D,Table1_2[[#This Row],[Brand]],E:E,Table1_2[[#This Row],[Region]],F:F,Table1_2[[#This Row],[Measure]],G:G,Table1_2[[#This Row],[Year]],H:H,"&lt;="&amp;Table1_2[[#This Row],[Month]])</f>
        <v>2071.3552</v>
      </c>
      <c r="K78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17020.0736</v>
      </c>
      <c r="N7849">
        <f>Table1_2[[#This Row],[Value]]*2.5</f>
        <v>5178.3879999999999</v>
      </c>
    </row>
    <row r="7850" spans="1:14" x14ac:dyDescent="0.25">
      <c r="A7850" s="1" t="s">
        <v>6</v>
      </c>
      <c r="B7850" s="1" t="s">
        <v>39</v>
      </c>
      <c r="C7850" s="1" t="s">
        <v>24</v>
      </c>
      <c r="D7850" s="1" t="s">
        <v>25</v>
      </c>
      <c r="E7850" s="1" t="s">
        <v>14</v>
      </c>
      <c r="F7850" s="1" t="s">
        <v>12</v>
      </c>
      <c r="G7850" s="1" t="s">
        <v>67</v>
      </c>
      <c r="H7850" s="1">
        <v>2</v>
      </c>
      <c r="I7850">
        <v>1817.2175999999999</v>
      </c>
      <c r="J7850" s="1">
        <f>SUMIFS(I:I,B:B,Table1_2[[#This Row],[Category Level 2]],D:D,Table1_2[[#This Row],[Brand]],E:E,Table1_2[[#This Row],[Region]],F:F,Table1_2[[#This Row],[Measure]],G:G,Table1_2[[#This Row],[Year]],H:H,"&lt;="&amp;Table1_2[[#This Row],[Month]])</f>
        <v>3888.5727999999999</v>
      </c>
      <c r="K78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17480.8848</v>
      </c>
      <c r="N7850">
        <f>Table1_2[[#This Row],[Value]]*2.5</f>
        <v>4543.0439999999999</v>
      </c>
    </row>
    <row r="7851" spans="1:14" x14ac:dyDescent="0.25">
      <c r="A7851" s="1" t="s">
        <v>6</v>
      </c>
      <c r="B7851" s="1" t="s">
        <v>39</v>
      </c>
      <c r="C7851" s="1" t="s">
        <v>24</v>
      </c>
      <c r="D7851" s="1" t="s">
        <v>25</v>
      </c>
      <c r="E7851" s="1" t="s">
        <v>14</v>
      </c>
      <c r="F7851" s="1" t="s">
        <v>12</v>
      </c>
      <c r="G7851" s="1" t="s">
        <v>67</v>
      </c>
      <c r="H7851" s="1">
        <v>3</v>
      </c>
      <c r="I7851">
        <v>1798.1568</v>
      </c>
      <c r="J7851" s="1">
        <f>SUMIFS(I:I,B:B,Table1_2[[#This Row],[Category Level 2]],D:D,Table1_2[[#This Row],[Brand]],E:E,Table1_2[[#This Row],[Region]],F:F,Table1_2[[#This Row],[Measure]],G:G,Table1_2[[#This Row],[Year]],H:H,"&lt;="&amp;Table1_2[[#This Row],[Month]])</f>
        <v>5686.7295999999997</v>
      </c>
      <c r="K78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17894.526399999999</v>
      </c>
      <c r="N7851">
        <f>Table1_2[[#This Row],[Value]]*2.5</f>
        <v>4495.3919999999998</v>
      </c>
    </row>
    <row r="7852" spans="1:14" x14ac:dyDescent="0.25">
      <c r="A7852" s="1" t="s">
        <v>6</v>
      </c>
      <c r="B7852" s="1" t="s">
        <v>39</v>
      </c>
      <c r="C7852" s="1" t="s">
        <v>40</v>
      </c>
      <c r="D7852" s="1" t="s">
        <v>41</v>
      </c>
      <c r="E7852" s="1" t="s">
        <v>10</v>
      </c>
      <c r="F7852" s="1" t="s">
        <v>11</v>
      </c>
      <c r="G7852" s="1" t="s">
        <v>62</v>
      </c>
      <c r="H7852" s="1">
        <v>1</v>
      </c>
      <c r="I7852">
        <v>813.46720000000005</v>
      </c>
      <c r="J7852" s="1">
        <f>SUMIFS(I:I,B:B,Table1_2[[#This Row],[Category Level 2]],D:D,Table1_2[[#This Row],[Brand]],E:E,Table1_2[[#This Row],[Region]],F:F,Table1_2[[#This Row],[Measure]],G:G,Table1_2[[#This Row],[Year]],H:H,"&lt;="&amp;Table1_2[[#This Row],[Month]])</f>
        <v>813.46720000000005</v>
      </c>
      <c r="K78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813.46720000000005</v>
      </c>
      <c r="N7852">
        <f>Table1_2[[#This Row],[Value]]*2.5</f>
        <v>2033.6680000000001</v>
      </c>
    </row>
    <row r="7853" spans="1:14" x14ac:dyDescent="0.25">
      <c r="A7853" s="1" t="s">
        <v>6</v>
      </c>
      <c r="B7853" s="1" t="s">
        <v>39</v>
      </c>
      <c r="C7853" s="1" t="s">
        <v>40</v>
      </c>
      <c r="D7853" s="1" t="s">
        <v>41</v>
      </c>
      <c r="E7853" s="1" t="s">
        <v>10</v>
      </c>
      <c r="F7853" s="1" t="s">
        <v>11</v>
      </c>
      <c r="G7853" s="1" t="s">
        <v>62</v>
      </c>
      <c r="H7853" s="1">
        <v>2</v>
      </c>
      <c r="I7853">
        <v>730.59839999999997</v>
      </c>
      <c r="J7853" s="1">
        <f>SUMIFS(I:I,B:B,Table1_2[[#This Row],[Category Level 2]],D:D,Table1_2[[#This Row],[Brand]],E:E,Table1_2[[#This Row],[Region]],F:F,Table1_2[[#This Row],[Measure]],G:G,Table1_2[[#This Row],[Year]],H:H,"&lt;="&amp;Table1_2[[#This Row],[Month]])</f>
        <v>1544.0655999999999</v>
      </c>
      <c r="K78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1544.0655999999999</v>
      </c>
      <c r="N7853">
        <f>Table1_2[[#This Row],[Value]]*2.5</f>
        <v>1826.4959999999999</v>
      </c>
    </row>
    <row r="7854" spans="1:14" x14ac:dyDescent="0.25">
      <c r="A7854" s="1" t="s">
        <v>6</v>
      </c>
      <c r="B7854" s="1" t="s">
        <v>39</v>
      </c>
      <c r="C7854" s="1" t="s">
        <v>40</v>
      </c>
      <c r="D7854" s="1" t="s">
        <v>41</v>
      </c>
      <c r="E7854" s="1" t="s">
        <v>10</v>
      </c>
      <c r="F7854" s="1" t="s">
        <v>11</v>
      </c>
      <c r="G7854" s="1" t="s">
        <v>62</v>
      </c>
      <c r="H7854" s="1">
        <v>3</v>
      </c>
      <c r="I7854">
        <v>889.57119999999998</v>
      </c>
      <c r="J7854" s="1">
        <f>SUMIFS(I:I,B:B,Table1_2[[#This Row],[Category Level 2]],D:D,Table1_2[[#This Row],[Brand]],E:E,Table1_2[[#This Row],[Region]],F:F,Table1_2[[#This Row],[Measure]],G:G,Table1_2[[#This Row],[Year]],H:H,"&lt;="&amp;Table1_2[[#This Row],[Month]])</f>
        <v>2433.6367999999998</v>
      </c>
      <c r="K78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2433.6367999999998</v>
      </c>
      <c r="N7854">
        <f>Table1_2[[#This Row],[Value]]*2.5</f>
        <v>2223.9279999999999</v>
      </c>
    </row>
    <row r="7855" spans="1:14" x14ac:dyDescent="0.25">
      <c r="A7855" s="1" t="s">
        <v>6</v>
      </c>
      <c r="B7855" s="1" t="s">
        <v>39</v>
      </c>
      <c r="C7855" s="1" t="s">
        <v>40</v>
      </c>
      <c r="D7855" s="1" t="s">
        <v>41</v>
      </c>
      <c r="E7855" s="1" t="s">
        <v>10</v>
      </c>
      <c r="F7855" s="1" t="s">
        <v>11</v>
      </c>
      <c r="G7855" s="1" t="s">
        <v>62</v>
      </c>
      <c r="H7855" s="1">
        <v>4</v>
      </c>
      <c r="I7855">
        <v>669.71519999999998</v>
      </c>
      <c r="J7855" s="1">
        <f>SUMIFS(I:I,B:B,Table1_2[[#This Row],[Category Level 2]],D:D,Table1_2[[#This Row],[Brand]],E:E,Table1_2[[#This Row],[Region]],F:F,Table1_2[[#This Row],[Measure]],G:G,Table1_2[[#This Row],[Year]],H:H,"&lt;="&amp;Table1_2[[#This Row],[Month]])</f>
        <v>3103.3519999999999</v>
      </c>
      <c r="K78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3103.3519999999999</v>
      </c>
      <c r="N7855">
        <f>Table1_2[[#This Row],[Value]]*2.5</f>
        <v>1674.288</v>
      </c>
    </row>
    <row r="7856" spans="1:14" x14ac:dyDescent="0.25">
      <c r="A7856" s="1" t="s">
        <v>6</v>
      </c>
      <c r="B7856" s="1" t="s">
        <v>39</v>
      </c>
      <c r="C7856" s="1" t="s">
        <v>40</v>
      </c>
      <c r="D7856" s="1" t="s">
        <v>41</v>
      </c>
      <c r="E7856" s="1" t="s">
        <v>10</v>
      </c>
      <c r="F7856" s="1" t="s">
        <v>11</v>
      </c>
      <c r="G7856" s="1" t="s">
        <v>62</v>
      </c>
      <c r="H7856" s="1">
        <v>5</v>
      </c>
      <c r="I7856">
        <v>733.98080000000004</v>
      </c>
      <c r="J7856" s="1">
        <f>SUMIFS(I:I,B:B,Table1_2[[#This Row],[Category Level 2]],D:D,Table1_2[[#This Row],[Brand]],E:E,Table1_2[[#This Row],[Region]],F:F,Table1_2[[#This Row],[Measure]],G:G,Table1_2[[#This Row],[Year]],H:H,"&lt;="&amp;Table1_2[[#This Row],[Month]])</f>
        <v>3837.3328000000001</v>
      </c>
      <c r="K78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3837.3328000000001</v>
      </c>
      <c r="N7856">
        <f>Table1_2[[#This Row],[Value]]*2.5</f>
        <v>1834.9520000000002</v>
      </c>
    </row>
    <row r="7857" spans="1:14" x14ac:dyDescent="0.25">
      <c r="A7857" s="1" t="s">
        <v>6</v>
      </c>
      <c r="B7857" s="1" t="s">
        <v>39</v>
      </c>
      <c r="C7857" s="1" t="s">
        <v>40</v>
      </c>
      <c r="D7857" s="1" t="s">
        <v>41</v>
      </c>
      <c r="E7857" s="1" t="s">
        <v>10</v>
      </c>
      <c r="F7857" s="1" t="s">
        <v>11</v>
      </c>
      <c r="G7857" s="1" t="s">
        <v>62</v>
      </c>
      <c r="H7857" s="1">
        <v>6</v>
      </c>
      <c r="I7857">
        <v>791.48160000000007</v>
      </c>
      <c r="J7857" s="1">
        <f>SUMIFS(I:I,B:B,Table1_2[[#This Row],[Category Level 2]],D:D,Table1_2[[#This Row],[Brand]],E:E,Table1_2[[#This Row],[Region]],F:F,Table1_2[[#This Row],[Measure]],G:G,Table1_2[[#This Row],[Year]],H:H,"&lt;="&amp;Table1_2[[#This Row],[Month]])</f>
        <v>4628.8144000000002</v>
      </c>
      <c r="K78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4628.8144000000002</v>
      </c>
      <c r="N7857">
        <f>Table1_2[[#This Row],[Value]]*2.5</f>
        <v>1978.7040000000002</v>
      </c>
    </row>
    <row r="7858" spans="1:14" x14ac:dyDescent="0.25">
      <c r="A7858" s="1" t="s">
        <v>6</v>
      </c>
      <c r="B7858" s="1" t="s">
        <v>39</v>
      </c>
      <c r="C7858" s="1" t="s">
        <v>40</v>
      </c>
      <c r="D7858" s="1" t="s">
        <v>41</v>
      </c>
      <c r="E7858" s="1" t="s">
        <v>10</v>
      </c>
      <c r="F7858" s="1" t="s">
        <v>11</v>
      </c>
      <c r="G7858" s="1" t="s">
        <v>62</v>
      </c>
      <c r="H7858" s="1">
        <v>7</v>
      </c>
      <c r="I7858">
        <v>826.99680000000001</v>
      </c>
      <c r="J7858" s="1">
        <f>SUMIFS(I:I,B:B,Table1_2[[#This Row],[Category Level 2]],D:D,Table1_2[[#This Row],[Brand]],E:E,Table1_2[[#This Row],[Region]],F:F,Table1_2[[#This Row],[Measure]],G:G,Table1_2[[#This Row],[Year]],H:H,"&lt;="&amp;Table1_2[[#This Row],[Month]])</f>
        <v>5455.8112000000001</v>
      </c>
      <c r="K78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5455.8112000000001</v>
      </c>
      <c r="N7858">
        <f>Table1_2[[#This Row],[Value]]*2.5</f>
        <v>2067.4920000000002</v>
      </c>
    </row>
    <row r="7859" spans="1:14" x14ac:dyDescent="0.25">
      <c r="A7859" s="1" t="s">
        <v>6</v>
      </c>
      <c r="B7859" s="1" t="s">
        <v>39</v>
      </c>
      <c r="C7859" s="1" t="s">
        <v>40</v>
      </c>
      <c r="D7859" s="1" t="s">
        <v>41</v>
      </c>
      <c r="E7859" s="1" t="s">
        <v>10</v>
      </c>
      <c r="F7859" s="1" t="s">
        <v>11</v>
      </c>
      <c r="G7859" s="1" t="s">
        <v>62</v>
      </c>
      <c r="H7859" s="1">
        <v>8</v>
      </c>
      <c r="I7859">
        <v>656.18560000000002</v>
      </c>
      <c r="J7859" s="1">
        <f>SUMIFS(I:I,B:B,Table1_2[[#This Row],[Category Level 2]],D:D,Table1_2[[#This Row],[Brand]],E:E,Table1_2[[#This Row],[Region]],F:F,Table1_2[[#This Row],[Measure]],G:G,Table1_2[[#This Row],[Year]],H:H,"&lt;="&amp;Table1_2[[#This Row],[Month]])</f>
        <v>6111.9967999999999</v>
      </c>
      <c r="K78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6111.9967999999999</v>
      </c>
      <c r="N7859">
        <f>Table1_2[[#This Row],[Value]]*2.5</f>
        <v>1640.4639999999999</v>
      </c>
    </row>
    <row r="7860" spans="1:14" x14ac:dyDescent="0.25">
      <c r="A7860" s="1" t="s">
        <v>6</v>
      </c>
      <c r="B7860" s="1" t="s">
        <v>39</v>
      </c>
      <c r="C7860" s="1" t="s">
        <v>40</v>
      </c>
      <c r="D7860" s="1" t="s">
        <v>41</v>
      </c>
      <c r="E7860" s="1" t="s">
        <v>10</v>
      </c>
      <c r="F7860" s="1" t="s">
        <v>11</v>
      </c>
      <c r="G7860" s="1" t="s">
        <v>62</v>
      </c>
      <c r="H7860" s="1">
        <v>9</v>
      </c>
      <c r="I7860">
        <v>661.25919999999996</v>
      </c>
      <c r="J7860" s="1">
        <f>SUMIFS(I:I,B:B,Table1_2[[#This Row],[Category Level 2]],D:D,Table1_2[[#This Row],[Brand]],E:E,Table1_2[[#This Row],[Region]],F:F,Table1_2[[#This Row],[Measure]],G:G,Table1_2[[#This Row],[Year]],H:H,"&lt;="&amp;Table1_2[[#This Row],[Month]])</f>
        <v>6773.2559999999994</v>
      </c>
      <c r="K78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6773.2559999999994</v>
      </c>
      <c r="N7860">
        <f>Table1_2[[#This Row],[Value]]*2.5</f>
        <v>1653.1479999999999</v>
      </c>
    </row>
    <row r="7861" spans="1:14" x14ac:dyDescent="0.25">
      <c r="A7861" s="1" t="s">
        <v>6</v>
      </c>
      <c r="B7861" s="1" t="s">
        <v>39</v>
      </c>
      <c r="C7861" s="1" t="s">
        <v>40</v>
      </c>
      <c r="D7861" s="1" t="s">
        <v>41</v>
      </c>
      <c r="E7861" s="1" t="s">
        <v>10</v>
      </c>
      <c r="F7861" s="1" t="s">
        <v>11</v>
      </c>
      <c r="G7861" s="1" t="s">
        <v>62</v>
      </c>
      <c r="H7861" s="1">
        <v>10</v>
      </c>
      <c r="I7861">
        <v>754.27520000000004</v>
      </c>
      <c r="J7861" s="1">
        <f>SUMIFS(I:I,B:B,Table1_2[[#This Row],[Category Level 2]],D:D,Table1_2[[#This Row],[Brand]],E:E,Table1_2[[#This Row],[Region]],F:F,Table1_2[[#This Row],[Measure]],G:G,Table1_2[[#This Row],[Year]],H:H,"&lt;="&amp;Table1_2[[#This Row],[Month]])</f>
        <v>7527.5311999999994</v>
      </c>
      <c r="K78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7527.5311999999994</v>
      </c>
      <c r="N7861">
        <f>Table1_2[[#This Row],[Value]]*2.5</f>
        <v>1885.6880000000001</v>
      </c>
    </row>
    <row r="7862" spans="1:14" x14ac:dyDescent="0.25">
      <c r="A7862" s="1" t="s">
        <v>6</v>
      </c>
      <c r="B7862" s="1" t="s">
        <v>39</v>
      </c>
      <c r="C7862" s="1" t="s">
        <v>40</v>
      </c>
      <c r="D7862" s="1" t="s">
        <v>41</v>
      </c>
      <c r="E7862" s="1" t="s">
        <v>10</v>
      </c>
      <c r="F7862" s="1" t="s">
        <v>11</v>
      </c>
      <c r="G7862" s="1" t="s">
        <v>62</v>
      </c>
      <c r="H7862" s="1">
        <v>11</v>
      </c>
      <c r="I7862">
        <v>632.50880000000006</v>
      </c>
      <c r="J7862" s="1">
        <f>SUMIFS(I:I,B:B,Table1_2[[#This Row],[Category Level 2]],D:D,Table1_2[[#This Row],[Brand]],E:E,Table1_2[[#This Row],[Region]],F:F,Table1_2[[#This Row],[Measure]],G:G,Table1_2[[#This Row],[Year]],H:H,"&lt;="&amp;Table1_2[[#This Row],[Month]])</f>
        <v>8160.0399999999991</v>
      </c>
      <c r="K78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8160.0399999999991</v>
      </c>
      <c r="N7862">
        <f>Table1_2[[#This Row],[Value]]*2.5</f>
        <v>1581.2720000000002</v>
      </c>
    </row>
    <row r="7863" spans="1:14" x14ac:dyDescent="0.25">
      <c r="A7863" s="1" t="s">
        <v>6</v>
      </c>
      <c r="B7863" s="1" t="s">
        <v>39</v>
      </c>
      <c r="C7863" s="1" t="s">
        <v>40</v>
      </c>
      <c r="D7863" s="1" t="s">
        <v>41</v>
      </c>
      <c r="E7863" s="1" t="s">
        <v>10</v>
      </c>
      <c r="F7863" s="1" t="s">
        <v>11</v>
      </c>
      <c r="G7863" s="1" t="s">
        <v>62</v>
      </c>
      <c r="H7863" s="1">
        <v>12</v>
      </c>
      <c r="I7863">
        <v>639.27359999999999</v>
      </c>
      <c r="J7863" s="1">
        <f>SUMIFS(I:I,B:B,Table1_2[[#This Row],[Category Level 2]],D:D,Table1_2[[#This Row],[Brand]],E:E,Table1_2[[#This Row],[Region]],F:F,Table1_2[[#This Row],[Measure]],G:G,Table1_2[[#This Row],[Year]],H:H,"&lt;="&amp;Table1_2[[#This Row],[Month]])</f>
        <v>8799.3135999999995</v>
      </c>
      <c r="K78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8799.3135999999995</v>
      </c>
      <c r="N7863">
        <f>Table1_2[[#This Row],[Value]]*2.5</f>
        <v>1598.184</v>
      </c>
    </row>
    <row r="7864" spans="1:14" x14ac:dyDescent="0.25">
      <c r="A7864" s="1" t="s">
        <v>6</v>
      </c>
      <c r="B7864" s="1" t="s">
        <v>39</v>
      </c>
      <c r="C7864" s="1" t="s">
        <v>40</v>
      </c>
      <c r="D7864" s="1" t="s">
        <v>41</v>
      </c>
      <c r="E7864" s="1" t="s">
        <v>10</v>
      </c>
      <c r="F7864" s="1" t="s">
        <v>11</v>
      </c>
      <c r="G7864" s="1" t="s">
        <v>63</v>
      </c>
      <c r="H7864" s="1">
        <v>1</v>
      </c>
      <c r="I7864">
        <v>766.11360000000002</v>
      </c>
      <c r="J7864" s="1">
        <f>SUMIFS(I:I,B:B,Table1_2[[#This Row],[Category Level 2]],D:D,Table1_2[[#This Row],[Brand]],E:E,Table1_2[[#This Row],[Region]],F:F,Table1_2[[#This Row],[Measure]],G:G,Table1_2[[#This Row],[Year]],H:H,"&lt;="&amp;Table1_2[[#This Row],[Month]])</f>
        <v>766.11360000000002</v>
      </c>
      <c r="K78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8751.9600000000009</v>
      </c>
      <c r="N7864">
        <f>Table1_2[[#This Row],[Value]]*2.5</f>
        <v>1915.2840000000001</v>
      </c>
    </row>
    <row r="7865" spans="1:14" x14ac:dyDescent="0.25">
      <c r="A7865" s="1" t="s">
        <v>6</v>
      </c>
      <c r="B7865" s="1" t="s">
        <v>39</v>
      </c>
      <c r="C7865" s="1" t="s">
        <v>40</v>
      </c>
      <c r="D7865" s="1" t="s">
        <v>41</v>
      </c>
      <c r="E7865" s="1" t="s">
        <v>10</v>
      </c>
      <c r="F7865" s="1" t="s">
        <v>11</v>
      </c>
      <c r="G7865" s="1" t="s">
        <v>63</v>
      </c>
      <c r="H7865" s="1">
        <v>2</v>
      </c>
      <c r="I7865">
        <v>600.37599999999998</v>
      </c>
      <c r="J7865" s="1">
        <f>SUMIFS(I:I,B:B,Table1_2[[#This Row],[Category Level 2]],D:D,Table1_2[[#This Row],[Brand]],E:E,Table1_2[[#This Row],[Region]],F:F,Table1_2[[#This Row],[Measure]],G:G,Table1_2[[#This Row],[Year]],H:H,"&lt;="&amp;Table1_2[[#This Row],[Month]])</f>
        <v>1366.4895999999999</v>
      </c>
      <c r="K78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8621.7376000000004</v>
      </c>
      <c r="N7865">
        <f>Table1_2[[#This Row],[Value]]*2.5</f>
        <v>1500.94</v>
      </c>
    </row>
    <row r="7866" spans="1:14" x14ac:dyDescent="0.25">
      <c r="A7866" s="1" t="s">
        <v>6</v>
      </c>
      <c r="B7866" s="1" t="s">
        <v>39</v>
      </c>
      <c r="C7866" s="1" t="s">
        <v>40</v>
      </c>
      <c r="D7866" s="1" t="s">
        <v>41</v>
      </c>
      <c r="E7866" s="1" t="s">
        <v>10</v>
      </c>
      <c r="F7866" s="1" t="s">
        <v>11</v>
      </c>
      <c r="G7866" s="1" t="s">
        <v>63</v>
      </c>
      <c r="H7866" s="1">
        <v>3</v>
      </c>
      <c r="I7866">
        <v>798.24639999999999</v>
      </c>
      <c r="J7866" s="1">
        <f>SUMIFS(I:I,B:B,Table1_2[[#This Row],[Category Level 2]],D:D,Table1_2[[#This Row],[Brand]],E:E,Table1_2[[#This Row],[Region]],F:F,Table1_2[[#This Row],[Measure]],G:G,Table1_2[[#This Row],[Year]],H:H,"&lt;="&amp;Table1_2[[#This Row],[Month]])</f>
        <v>2164.7359999999999</v>
      </c>
      <c r="K78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8530.4127999999982</v>
      </c>
      <c r="N7866">
        <f>Table1_2[[#This Row],[Value]]*2.5</f>
        <v>1995.616</v>
      </c>
    </row>
    <row r="7867" spans="1:14" x14ac:dyDescent="0.25">
      <c r="A7867" s="1" t="s">
        <v>6</v>
      </c>
      <c r="B7867" s="1" t="s">
        <v>39</v>
      </c>
      <c r="C7867" s="1" t="s">
        <v>40</v>
      </c>
      <c r="D7867" s="1" t="s">
        <v>41</v>
      </c>
      <c r="E7867" s="1" t="s">
        <v>10</v>
      </c>
      <c r="F7867" s="1" t="s">
        <v>11</v>
      </c>
      <c r="G7867" s="1" t="s">
        <v>63</v>
      </c>
      <c r="H7867" s="1">
        <v>4</v>
      </c>
      <c r="I7867">
        <v>749.20159999999998</v>
      </c>
      <c r="J7867" s="1">
        <f>SUMIFS(I:I,B:B,Table1_2[[#This Row],[Category Level 2]],D:D,Table1_2[[#This Row],[Brand]],E:E,Table1_2[[#This Row],[Region]],F:F,Table1_2[[#This Row],[Measure]],G:G,Table1_2[[#This Row],[Year]],H:H,"&lt;="&amp;Table1_2[[#This Row],[Month]])</f>
        <v>2913.9375999999997</v>
      </c>
      <c r="K78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8609.8991999999998</v>
      </c>
      <c r="N7867">
        <f>Table1_2[[#This Row],[Value]]*2.5</f>
        <v>1873.0039999999999</v>
      </c>
    </row>
    <row r="7868" spans="1:14" x14ac:dyDescent="0.25">
      <c r="A7868" s="1" t="s">
        <v>6</v>
      </c>
      <c r="B7868" s="1" t="s">
        <v>39</v>
      </c>
      <c r="C7868" s="1" t="s">
        <v>40</v>
      </c>
      <c r="D7868" s="1" t="s">
        <v>41</v>
      </c>
      <c r="E7868" s="1" t="s">
        <v>10</v>
      </c>
      <c r="F7868" s="1" t="s">
        <v>11</v>
      </c>
      <c r="G7868" s="1" t="s">
        <v>63</v>
      </c>
      <c r="H7868" s="1">
        <v>5</v>
      </c>
      <c r="I7868">
        <v>669.71519999999998</v>
      </c>
      <c r="J7868" s="1">
        <f>SUMIFS(I:I,B:B,Table1_2[[#This Row],[Category Level 2]],D:D,Table1_2[[#This Row],[Brand]],E:E,Table1_2[[#This Row],[Region]],F:F,Table1_2[[#This Row],[Measure]],G:G,Table1_2[[#This Row],[Year]],H:H,"&lt;="&amp;Table1_2[[#This Row],[Month]])</f>
        <v>3583.6527999999998</v>
      </c>
      <c r="K78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8545.6335999999992</v>
      </c>
      <c r="N7868">
        <f>Table1_2[[#This Row],[Value]]*2.5</f>
        <v>1674.288</v>
      </c>
    </row>
    <row r="7869" spans="1:14" x14ac:dyDescent="0.25">
      <c r="A7869" s="1" t="s">
        <v>6</v>
      </c>
      <c r="B7869" s="1" t="s">
        <v>39</v>
      </c>
      <c r="C7869" s="1" t="s">
        <v>40</v>
      </c>
      <c r="D7869" s="1" t="s">
        <v>41</v>
      </c>
      <c r="E7869" s="1" t="s">
        <v>10</v>
      </c>
      <c r="F7869" s="1" t="s">
        <v>11</v>
      </c>
      <c r="G7869" s="1" t="s">
        <v>63</v>
      </c>
      <c r="H7869" s="1">
        <v>6</v>
      </c>
      <c r="I7869">
        <v>735.67200000000003</v>
      </c>
      <c r="J7869" s="1">
        <f>SUMIFS(I:I,B:B,Table1_2[[#This Row],[Category Level 2]],D:D,Table1_2[[#This Row],[Brand]],E:E,Table1_2[[#This Row],[Region]],F:F,Table1_2[[#This Row],[Measure]],G:G,Table1_2[[#This Row],[Year]],H:H,"&lt;="&amp;Table1_2[[#This Row],[Month]])</f>
        <v>4319.3248000000003</v>
      </c>
      <c r="K78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8489.8240000000005</v>
      </c>
      <c r="N7869">
        <f>Table1_2[[#This Row],[Value]]*2.5</f>
        <v>1839.18</v>
      </c>
    </row>
    <row r="7870" spans="1:14" x14ac:dyDescent="0.25">
      <c r="A7870" s="1" t="s">
        <v>6</v>
      </c>
      <c r="B7870" s="1" t="s">
        <v>39</v>
      </c>
      <c r="C7870" s="1" t="s">
        <v>40</v>
      </c>
      <c r="D7870" s="1" t="s">
        <v>41</v>
      </c>
      <c r="E7870" s="1" t="s">
        <v>10</v>
      </c>
      <c r="F7870" s="1" t="s">
        <v>11</v>
      </c>
      <c r="G7870" s="1" t="s">
        <v>63</v>
      </c>
      <c r="H7870" s="1">
        <v>7</v>
      </c>
      <c r="I7870">
        <v>612.21440000000007</v>
      </c>
      <c r="J7870" s="1">
        <f>SUMIFS(I:I,B:B,Table1_2[[#This Row],[Category Level 2]],D:D,Table1_2[[#This Row],[Brand]],E:E,Table1_2[[#This Row],[Region]],F:F,Table1_2[[#This Row],[Measure]],G:G,Table1_2[[#This Row],[Year]],H:H,"&lt;="&amp;Table1_2[[#This Row],[Month]])</f>
        <v>4931.5392000000002</v>
      </c>
      <c r="K78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8275.0416000000005</v>
      </c>
      <c r="N7870">
        <f>Table1_2[[#This Row],[Value]]*2.5</f>
        <v>1530.5360000000001</v>
      </c>
    </row>
    <row r="7871" spans="1:14" x14ac:dyDescent="0.25">
      <c r="A7871" s="1" t="s">
        <v>6</v>
      </c>
      <c r="B7871" s="1" t="s">
        <v>39</v>
      </c>
      <c r="C7871" s="1" t="s">
        <v>40</v>
      </c>
      <c r="D7871" s="1" t="s">
        <v>41</v>
      </c>
      <c r="E7871" s="1" t="s">
        <v>10</v>
      </c>
      <c r="F7871" s="1" t="s">
        <v>11</v>
      </c>
      <c r="G7871" s="1" t="s">
        <v>63</v>
      </c>
      <c r="H7871" s="1">
        <v>8</v>
      </c>
      <c r="I7871">
        <v>536.11040000000003</v>
      </c>
      <c r="J7871" s="1">
        <f>SUMIFS(I:I,B:B,Table1_2[[#This Row],[Category Level 2]],D:D,Table1_2[[#This Row],[Brand]],E:E,Table1_2[[#This Row],[Region]],F:F,Table1_2[[#This Row],[Measure]],G:G,Table1_2[[#This Row],[Year]],H:H,"&lt;="&amp;Table1_2[[#This Row],[Month]])</f>
        <v>5467.6496000000006</v>
      </c>
      <c r="K78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8154.9664000000012</v>
      </c>
      <c r="N7871">
        <f>Table1_2[[#This Row],[Value]]*2.5</f>
        <v>1340.2760000000001</v>
      </c>
    </row>
    <row r="7872" spans="1:14" x14ac:dyDescent="0.25">
      <c r="A7872" s="1" t="s">
        <v>6</v>
      </c>
      <c r="B7872" s="1" t="s">
        <v>39</v>
      </c>
      <c r="C7872" s="1" t="s">
        <v>40</v>
      </c>
      <c r="D7872" s="1" t="s">
        <v>41</v>
      </c>
      <c r="E7872" s="1" t="s">
        <v>10</v>
      </c>
      <c r="F7872" s="1" t="s">
        <v>11</v>
      </c>
      <c r="G7872" s="1" t="s">
        <v>63</v>
      </c>
      <c r="H7872" s="1">
        <v>9</v>
      </c>
      <c r="I7872">
        <v>739.05439999999999</v>
      </c>
      <c r="J7872" s="1">
        <f>SUMIFS(I:I,B:B,Table1_2[[#This Row],[Category Level 2]],D:D,Table1_2[[#This Row],[Brand]],E:E,Table1_2[[#This Row],[Region]],F:F,Table1_2[[#This Row],[Measure]],G:G,Table1_2[[#This Row],[Year]],H:H,"&lt;="&amp;Table1_2[[#This Row],[Month]])</f>
        <v>6206.7040000000006</v>
      </c>
      <c r="K78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8232.7616000000016</v>
      </c>
      <c r="N7872">
        <f>Table1_2[[#This Row],[Value]]*2.5</f>
        <v>1847.636</v>
      </c>
    </row>
    <row r="7873" spans="1:14" x14ac:dyDescent="0.25">
      <c r="A7873" s="1" t="s">
        <v>6</v>
      </c>
      <c r="B7873" s="1" t="s">
        <v>39</v>
      </c>
      <c r="C7873" s="1" t="s">
        <v>40</v>
      </c>
      <c r="D7873" s="1" t="s">
        <v>41</v>
      </c>
      <c r="E7873" s="1" t="s">
        <v>10</v>
      </c>
      <c r="F7873" s="1" t="s">
        <v>11</v>
      </c>
      <c r="G7873" s="1" t="s">
        <v>63</v>
      </c>
      <c r="H7873" s="1">
        <v>10</v>
      </c>
      <c r="I7873">
        <v>725.52480000000003</v>
      </c>
      <c r="J7873" s="1">
        <f>SUMIFS(I:I,B:B,Table1_2[[#This Row],[Category Level 2]],D:D,Table1_2[[#This Row],[Brand]],E:E,Table1_2[[#This Row],[Region]],F:F,Table1_2[[#This Row],[Measure]],G:G,Table1_2[[#This Row],[Year]],H:H,"&lt;="&amp;Table1_2[[#This Row],[Month]])</f>
        <v>6932.2288000000008</v>
      </c>
      <c r="K78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8204.0112000000008</v>
      </c>
      <c r="N7873">
        <f>Table1_2[[#This Row],[Value]]*2.5</f>
        <v>1813.8120000000001</v>
      </c>
    </row>
    <row r="7874" spans="1:14" x14ac:dyDescent="0.25">
      <c r="A7874" s="1" t="s">
        <v>6</v>
      </c>
      <c r="B7874" s="1" t="s">
        <v>39</v>
      </c>
      <c r="C7874" s="1" t="s">
        <v>40</v>
      </c>
      <c r="D7874" s="1" t="s">
        <v>41</v>
      </c>
      <c r="E7874" s="1" t="s">
        <v>10</v>
      </c>
      <c r="F7874" s="1" t="s">
        <v>11</v>
      </c>
      <c r="G7874" s="1" t="s">
        <v>63</v>
      </c>
      <c r="H7874" s="1">
        <v>11</v>
      </c>
      <c r="I7874">
        <v>752.58400000000006</v>
      </c>
      <c r="J7874" s="1">
        <f>SUMIFS(I:I,B:B,Table1_2[[#This Row],[Category Level 2]],D:D,Table1_2[[#This Row],[Brand]],E:E,Table1_2[[#This Row],[Region]],F:F,Table1_2[[#This Row],[Measure]],G:G,Table1_2[[#This Row],[Year]],H:H,"&lt;="&amp;Table1_2[[#This Row],[Month]])</f>
        <v>7684.8128000000006</v>
      </c>
      <c r="K78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8324.0864000000001</v>
      </c>
      <c r="N7874">
        <f>Table1_2[[#This Row],[Value]]*2.5</f>
        <v>1881.46</v>
      </c>
    </row>
    <row r="7875" spans="1:14" x14ac:dyDescent="0.25">
      <c r="A7875" s="1" t="s">
        <v>6</v>
      </c>
      <c r="B7875" s="1" t="s">
        <v>39</v>
      </c>
      <c r="C7875" s="1" t="s">
        <v>40</v>
      </c>
      <c r="D7875" s="1" t="s">
        <v>41</v>
      </c>
      <c r="E7875" s="1" t="s">
        <v>10</v>
      </c>
      <c r="F7875" s="1" t="s">
        <v>11</v>
      </c>
      <c r="G7875" s="1" t="s">
        <v>63</v>
      </c>
      <c r="H7875" s="1">
        <v>12</v>
      </c>
      <c r="I7875">
        <v>629.12639999999999</v>
      </c>
      <c r="J7875" s="1">
        <f>SUMIFS(I:I,B:B,Table1_2[[#This Row],[Category Level 2]],D:D,Table1_2[[#This Row],[Brand]],E:E,Table1_2[[#This Row],[Region]],F:F,Table1_2[[#This Row],[Measure]],G:G,Table1_2[[#This Row],[Year]],H:H,"&lt;="&amp;Table1_2[[#This Row],[Month]])</f>
        <v>8313.9392000000007</v>
      </c>
      <c r="K78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8313.9392000000007</v>
      </c>
      <c r="N7875">
        <f>Table1_2[[#This Row],[Value]]*2.5</f>
        <v>1572.816</v>
      </c>
    </row>
    <row r="7876" spans="1:14" x14ac:dyDescent="0.25">
      <c r="A7876" s="1" t="s">
        <v>6</v>
      </c>
      <c r="B7876" s="1" t="s">
        <v>39</v>
      </c>
      <c r="C7876" s="1" t="s">
        <v>40</v>
      </c>
      <c r="D7876" s="1" t="s">
        <v>41</v>
      </c>
      <c r="E7876" s="1" t="s">
        <v>10</v>
      </c>
      <c r="F7876" s="1" t="s">
        <v>11</v>
      </c>
      <c r="G7876" s="1" t="s">
        <v>64</v>
      </c>
      <c r="H7876" s="1">
        <v>1</v>
      </c>
      <c r="I7876">
        <v>774.56960000000004</v>
      </c>
      <c r="J7876" s="1">
        <f>SUMIFS(I:I,B:B,Table1_2[[#This Row],[Category Level 2]],D:D,Table1_2[[#This Row],[Brand]],E:E,Table1_2[[#This Row],[Region]],F:F,Table1_2[[#This Row],[Measure]],G:G,Table1_2[[#This Row],[Year]],H:H,"&lt;="&amp;Table1_2[[#This Row],[Month]])</f>
        <v>774.56960000000004</v>
      </c>
      <c r="K78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8322.3952000000008</v>
      </c>
      <c r="N7876">
        <f>Table1_2[[#This Row],[Value]]*2.5</f>
        <v>1936.424</v>
      </c>
    </row>
    <row r="7877" spans="1:14" x14ac:dyDescent="0.25">
      <c r="A7877" s="1" t="s">
        <v>6</v>
      </c>
      <c r="B7877" s="1" t="s">
        <v>39</v>
      </c>
      <c r="C7877" s="1" t="s">
        <v>40</v>
      </c>
      <c r="D7877" s="1" t="s">
        <v>41</v>
      </c>
      <c r="E7877" s="1" t="s">
        <v>10</v>
      </c>
      <c r="F7877" s="1" t="s">
        <v>11</v>
      </c>
      <c r="G7877" s="1" t="s">
        <v>64</v>
      </c>
      <c r="H7877" s="1">
        <v>2</v>
      </c>
      <c r="I7877">
        <v>547.94880000000001</v>
      </c>
      <c r="J7877" s="1">
        <f>SUMIFS(I:I,B:B,Table1_2[[#This Row],[Category Level 2]],D:D,Table1_2[[#This Row],[Brand]],E:E,Table1_2[[#This Row],[Region]],F:F,Table1_2[[#This Row],[Measure]],G:G,Table1_2[[#This Row],[Year]],H:H,"&lt;="&amp;Table1_2[[#This Row],[Month]])</f>
        <v>1322.5183999999999</v>
      </c>
      <c r="K78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8269.9680000000008</v>
      </c>
      <c r="N7877">
        <f>Table1_2[[#This Row],[Value]]*2.5</f>
        <v>1369.8720000000001</v>
      </c>
    </row>
    <row r="7878" spans="1:14" x14ac:dyDescent="0.25">
      <c r="A7878" s="1" t="s">
        <v>6</v>
      </c>
      <c r="B7878" s="1" t="s">
        <v>39</v>
      </c>
      <c r="C7878" s="1" t="s">
        <v>40</v>
      </c>
      <c r="D7878" s="1" t="s">
        <v>41</v>
      </c>
      <c r="E7878" s="1" t="s">
        <v>10</v>
      </c>
      <c r="F7878" s="1" t="s">
        <v>11</v>
      </c>
      <c r="G7878" s="1" t="s">
        <v>64</v>
      </c>
      <c r="H7878" s="1">
        <v>3</v>
      </c>
      <c r="I7878">
        <v>586.84640000000002</v>
      </c>
      <c r="J7878" s="1">
        <f>SUMIFS(I:I,B:B,Table1_2[[#This Row],[Category Level 2]],D:D,Table1_2[[#This Row],[Brand]],E:E,Table1_2[[#This Row],[Region]],F:F,Table1_2[[#This Row],[Measure]],G:G,Table1_2[[#This Row],[Year]],H:H,"&lt;="&amp;Table1_2[[#This Row],[Month]])</f>
        <v>1909.3647999999998</v>
      </c>
      <c r="K78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8058.5679999999993</v>
      </c>
      <c r="N7878">
        <f>Table1_2[[#This Row],[Value]]*2.5</f>
        <v>1467.116</v>
      </c>
    </row>
    <row r="7879" spans="1:14" x14ac:dyDescent="0.25">
      <c r="A7879" s="1" t="s">
        <v>6</v>
      </c>
      <c r="B7879" s="1" t="s">
        <v>39</v>
      </c>
      <c r="C7879" s="1" t="s">
        <v>40</v>
      </c>
      <c r="D7879" s="1" t="s">
        <v>41</v>
      </c>
      <c r="E7879" s="1" t="s">
        <v>10</v>
      </c>
      <c r="F7879" s="1" t="s">
        <v>11</v>
      </c>
      <c r="G7879" s="1" t="s">
        <v>64</v>
      </c>
      <c r="H7879" s="1">
        <v>4</v>
      </c>
      <c r="I7879">
        <v>723.83360000000005</v>
      </c>
      <c r="J7879" s="1">
        <f>SUMIFS(I:I,B:B,Table1_2[[#This Row],[Category Level 2]],D:D,Table1_2[[#This Row],[Brand]],E:E,Table1_2[[#This Row],[Region]],F:F,Table1_2[[#This Row],[Measure]],G:G,Table1_2[[#This Row],[Year]],H:H,"&lt;="&amp;Table1_2[[#This Row],[Month]])</f>
        <v>2633.1983999999998</v>
      </c>
      <c r="K78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8033.2000000000007</v>
      </c>
      <c r="N7879">
        <f>Table1_2[[#This Row],[Value]]*2.5</f>
        <v>1809.5840000000001</v>
      </c>
    </row>
    <row r="7880" spans="1:14" x14ac:dyDescent="0.25">
      <c r="A7880" s="1" t="s">
        <v>6</v>
      </c>
      <c r="B7880" s="1" t="s">
        <v>39</v>
      </c>
      <c r="C7880" s="1" t="s">
        <v>40</v>
      </c>
      <c r="D7880" s="1" t="s">
        <v>41</v>
      </c>
      <c r="E7880" s="1" t="s">
        <v>10</v>
      </c>
      <c r="F7880" s="1" t="s">
        <v>11</v>
      </c>
      <c r="G7880" s="1" t="s">
        <v>64</v>
      </c>
      <c r="H7880" s="1">
        <v>5</v>
      </c>
      <c r="I7880">
        <v>510.74240000000003</v>
      </c>
      <c r="J7880" s="1">
        <f>SUMIFS(I:I,B:B,Table1_2[[#This Row],[Category Level 2]],D:D,Table1_2[[#This Row],[Brand]],E:E,Table1_2[[#This Row],[Region]],F:F,Table1_2[[#This Row],[Measure]],G:G,Table1_2[[#This Row],[Year]],H:H,"&lt;="&amp;Table1_2[[#This Row],[Month]])</f>
        <v>3143.9407999999999</v>
      </c>
      <c r="K78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7874.2271999999994</v>
      </c>
      <c r="N7880">
        <f>Table1_2[[#This Row],[Value]]*2.5</f>
        <v>1276.856</v>
      </c>
    </row>
    <row r="7881" spans="1:14" x14ac:dyDescent="0.25">
      <c r="A7881" s="1" t="s">
        <v>6</v>
      </c>
      <c r="B7881" s="1" t="s">
        <v>39</v>
      </c>
      <c r="C7881" s="1" t="s">
        <v>40</v>
      </c>
      <c r="D7881" s="1" t="s">
        <v>41</v>
      </c>
      <c r="E7881" s="1" t="s">
        <v>10</v>
      </c>
      <c r="F7881" s="1" t="s">
        <v>11</v>
      </c>
      <c r="G7881" s="1" t="s">
        <v>64</v>
      </c>
      <c r="H7881" s="1">
        <v>6</v>
      </c>
      <c r="I7881">
        <v>551.33119999999997</v>
      </c>
      <c r="J7881" s="1">
        <f>SUMIFS(I:I,B:B,Table1_2[[#This Row],[Category Level 2]],D:D,Table1_2[[#This Row],[Brand]],E:E,Table1_2[[#This Row],[Region]],F:F,Table1_2[[#This Row],[Measure]],G:G,Table1_2[[#This Row],[Year]],H:H,"&lt;="&amp;Table1_2[[#This Row],[Month]])</f>
        <v>3695.2719999999999</v>
      </c>
      <c r="K78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7689.8864000000003</v>
      </c>
      <c r="N7881">
        <f>Table1_2[[#This Row],[Value]]*2.5</f>
        <v>1378.328</v>
      </c>
    </row>
    <row r="7882" spans="1:14" x14ac:dyDescent="0.25">
      <c r="A7882" s="1" t="s">
        <v>6</v>
      </c>
      <c r="B7882" s="1" t="s">
        <v>39</v>
      </c>
      <c r="C7882" s="1" t="s">
        <v>40</v>
      </c>
      <c r="D7882" s="1" t="s">
        <v>41</v>
      </c>
      <c r="E7882" s="1" t="s">
        <v>10</v>
      </c>
      <c r="F7882" s="1" t="s">
        <v>11</v>
      </c>
      <c r="G7882" s="1" t="s">
        <v>64</v>
      </c>
      <c r="H7882" s="1">
        <v>7</v>
      </c>
      <c r="I7882">
        <v>642.65600000000006</v>
      </c>
      <c r="J7882" s="1">
        <f>SUMIFS(I:I,B:B,Table1_2[[#This Row],[Category Level 2]],D:D,Table1_2[[#This Row],[Brand]],E:E,Table1_2[[#This Row],[Region]],F:F,Table1_2[[#This Row],[Measure]],G:G,Table1_2[[#This Row],[Year]],H:H,"&lt;="&amp;Table1_2[[#This Row],[Month]])</f>
        <v>4337.9279999999999</v>
      </c>
      <c r="K78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7720.3280000000004</v>
      </c>
      <c r="N7882">
        <f>Table1_2[[#This Row],[Value]]*2.5</f>
        <v>1606.64</v>
      </c>
    </row>
    <row r="7883" spans="1:14" x14ac:dyDescent="0.25">
      <c r="A7883" s="1" t="s">
        <v>6</v>
      </c>
      <c r="B7883" s="1" t="s">
        <v>39</v>
      </c>
      <c r="C7883" s="1" t="s">
        <v>40</v>
      </c>
      <c r="D7883" s="1" t="s">
        <v>41</v>
      </c>
      <c r="E7883" s="1" t="s">
        <v>10</v>
      </c>
      <c r="F7883" s="1" t="s">
        <v>11</v>
      </c>
      <c r="G7883" s="1" t="s">
        <v>64</v>
      </c>
      <c r="H7883" s="1">
        <v>8</v>
      </c>
      <c r="I7883">
        <v>629.12639999999999</v>
      </c>
      <c r="J7883" s="1">
        <f>SUMIFS(I:I,B:B,Table1_2[[#This Row],[Category Level 2]],D:D,Table1_2[[#This Row],[Brand]],E:E,Table1_2[[#This Row],[Region]],F:F,Table1_2[[#This Row],[Measure]],G:G,Table1_2[[#This Row],[Year]],H:H,"&lt;="&amp;Table1_2[[#This Row],[Month]])</f>
        <v>4967.0544</v>
      </c>
      <c r="K78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7813.3440000000001</v>
      </c>
      <c r="N7883">
        <f>Table1_2[[#This Row],[Value]]*2.5</f>
        <v>1572.816</v>
      </c>
    </row>
    <row r="7884" spans="1:14" x14ac:dyDescent="0.25">
      <c r="A7884" s="1" t="s">
        <v>6</v>
      </c>
      <c r="B7884" s="1" t="s">
        <v>39</v>
      </c>
      <c r="C7884" s="1" t="s">
        <v>40</v>
      </c>
      <c r="D7884" s="1" t="s">
        <v>41</v>
      </c>
      <c r="E7884" s="1" t="s">
        <v>10</v>
      </c>
      <c r="F7884" s="1" t="s">
        <v>11</v>
      </c>
      <c r="G7884" s="1" t="s">
        <v>64</v>
      </c>
      <c r="H7884" s="1">
        <v>9</v>
      </c>
      <c r="I7884">
        <v>566.55200000000002</v>
      </c>
      <c r="J7884" s="1">
        <f>SUMIFS(I:I,B:B,Table1_2[[#This Row],[Category Level 2]],D:D,Table1_2[[#This Row],[Brand]],E:E,Table1_2[[#This Row],[Region]],F:F,Table1_2[[#This Row],[Measure]],G:G,Table1_2[[#This Row],[Year]],H:H,"&lt;="&amp;Table1_2[[#This Row],[Month]])</f>
        <v>5533.6063999999997</v>
      </c>
      <c r="K78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7640.8415999999997</v>
      </c>
      <c r="N7884">
        <f>Table1_2[[#This Row],[Value]]*2.5</f>
        <v>1416.38</v>
      </c>
    </row>
    <row r="7885" spans="1:14" x14ac:dyDescent="0.25">
      <c r="A7885" s="1" t="s">
        <v>6</v>
      </c>
      <c r="B7885" s="1" t="s">
        <v>39</v>
      </c>
      <c r="C7885" s="1" t="s">
        <v>40</v>
      </c>
      <c r="D7885" s="1" t="s">
        <v>41</v>
      </c>
      <c r="E7885" s="1" t="s">
        <v>10</v>
      </c>
      <c r="F7885" s="1" t="s">
        <v>11</v>
      </c>
      <c r="G7885" s="1" t="s">
        <v>64</v>
      </c>
      <c r="H7885" s="1">
        <v>10</v>
      </c>
      <c r="I7885">
        <v>811.77600000000007</v>
      </c>
      <c r="J7885" s="1">
        <f>SUMIFS(I:I,B:B,Table1_2[[#This Row],[Category Level 2]],D:D,Table1_2[[#This Row],[Brand]],E:E,Table1_2[[#This Row],[Region]],F:F,Table1_2[[#This Row],[Measure]],G:G,Table1_2[[#This Row],[Year]],H:H,"&lt;="&amp;Table1_2[[#This Row],[Month]])</f>
        <v>6345.3823999999995</v>
      </c>
      <c r="K78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7727.0927999999994</v>
      </c>
      <c r="N7885">
        <f>Table1_2[[#This Row],[Value]]*2.5</f>
        <v>2029.44</v>
      </c>
    </row>
    <row r="7886" spans="1:14" x14ac:dyDescent="0.25">
      <c r="A7886" s="1" t="s">
        <v>6</v>
      </c>
      <c r="B7886" s="1" t="s">
        <v>39</v>
      </c>
      <c r="C7886" s="1" t="s">
        <v>40</v>
      </c>
      <c r="D7886" s="1" t="s">
        <v>41</v>
      </c>
      <c r="E7886" s="1" t="s">
        <v>10</v>
      </c>
      <c r="F7886" s="1" t="s">
        <v>11</v>
      </c>
      <c r="G7886" s="1" t="s">
        <v>64</v>
      </c>
      <c r="H7886" s="1">
        <v>11</v>
      </c>
      <c r="I7886">
        <v>683.24480000000005</v>
      </c>
      <c r="J7886" s="1">
        <f>SUMIFS(I:I,B:B,Table1_2[[#This Row],[Category Level 2]],D:D,Table1_2[[#This Row],[Brand]],E:E,Table1_2[[#This Row],[Region]],F:F,Table1_2[[#This Row],[Measure]],G:G,Table1_2[[#This Row],[Year]],H:H,"&lt;="&amp;Table1_2[[#This Row],[Month]])</f>
        <v>7028.6271999999999</v>
      </c>
      <c r="K78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7657.7536</v>
      </c>
      <c r="N7886">
        <f>Table1_2[[#This Row],[Value]]*2.5</f>
        <v>1708.1120000000001</v>
      </c>
    </row>
    <row r="7887" spans="1:14" x14ac:dyDescent="0.25">
      <c r="A7887" s="1" t="s">
        <v>6</v>
      </c>
      <c r="B7887" s="1" t="s">
        <v>39</v>
      </c>
      <c r="C7887" s="1" t="s">
        <v>40</v>
      </c>
      <c r="D7887" s="1" t="s">
        <v>41</v>
      </c>
      <c r="E7887" s="1" t="s">
        <v>10</v>
      </c>
      <c r="F7887" s="1" t="s">
        <v>11</v>
      </c>
      <c r="G7887" s="1" t="s">
        <v>64</v>
      </c>
      <c r="H7887" s="1">
        <v>12</v>
      </c>
      <c r="I7887">
        <v>771.18719999999996</v>
      </c>
      <c r="J7887" s="1">
        <f>SUMIFS(I:I,B:B,Table1_2[[#This Row],[Category Level 2]],D:D,Table1_2[[#This Row],[Brand]],E:E,Table1_2[[#This Row],[Region]],F:F,Table1_2[[#This Row],[Measure]],G:G,Table1_2[[#This Row],[Year]],H:H,"&lt;="&amp;Table1_2[[#This Row],[Month]])</f>
        <v>7799.8144000000002</v>
      </c>
      <c r="K78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7799.8144000000002</v>
      </c>
      <c r="N7887">
        <f>Table1_2[[#This Row],[Value]]*2.5</f>
        <v>1927.9679999999998</v>
      </c>
    </row>
    <row r="7888" spans="1:14" x14ac:dyDescent="0.25">
      <c r="A7888" s="1" t="s">
        <v>6</v>
      </c>
      <c r="B7888" s="1" t="s">
        <v>39</v>
      </c>
      <c r="C7888" s="1" t="s">
        <v>40</v>
      </c>
      <c r="D7888" s="1" t="s">
        <v>41</v>
      </c>
      <c r="E7888" s="1" t="s">
        <v>10</v>
      </c>
      <c r="F7888" s="1" t="s">
        <v>11</v>
      </c>
      <c r="G7888" s="1" t="s">
        <v>65</v>
      </c>
      <c r="H7888" s="1">
        <v>1</v>
      </c>
      <c r="I7888">
        <v>580.08159999999998</v>
      </c>
      <c r="J7888" s="1">
        <f>SUMIFS(I:I,B:B,Table1_2[[#This Row],[Category Level 2]],D:D,Table1_2[[#This Row],[Brand]],E:E,Table1_2[[#This Row],[Region]],F:F,Table1_2[[#This Row],[Measure]],G:G,Table1_2[[#This Row],[Year]],H:H,"&lt;="&amp;Table1_2[[#This Row],[Month]])</f>
        <v>580.08159999999998</v>
      </c>
      <c r="K78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7605.3263999999999</v>
      </c>
      <c r="N7888">
        <f>Table1_2[[#This Row],[Value]]*2.5</f>
        <v>1450.204</v>
      </c>
    </row>
    <row r="7889" spans="1:14" x14ac:dyDescent="0.25">
      <c r="A7889" s="1" t="s">
        <v>6</v>
      </c>
      <c r="B7889" s="1" t="s">
        <v>39</v>
      </c>
      <c r="C7889" s="1" t="s">
        <v>40</v>
      </c>
      <c r="D7889" s="1" t="s">
        <v>41</v>
      </c>
      <c r="E7889" s="1" t="s">
        <v>10</v>
      </c>
      <c r="F7889" s="1" t="s">
        <v>11</v>
      </c>
      <c r="G7889" s="1" t="s">
        <v>65</v>
      </c>
      <c r="H7889" s="1">
        <v>2</v>
      </c>
      <c r="I7889">
        <v>669.71519999999998</v>
      </c>
      <c r="J7889" s="1">
        <f>SUMIFS(I:I,B:B,Table1_2[[#This Row],[Category Level 2]],D:D,Table1_2[[#This Row],[Brand]],E:E,Table1_2[[#This Row],[Region]],F:F,Table1_2[[#This Row],[Measure]],G:G,Table1_2[[#This Row],[Year]],H:H,"&lt;="&amp;Table1_2[[#This Row],[Month]])</f>
        <v>1249.7968000000001</v>
      </c>
      <c r="K78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7727.0928000000004</v>
      </c>
      <c r="N7889">
        <f>Table1_2[[#This Row],[Value]]*2.5</f>
        <v>1674.288</v>
      </c>
    </row>
    <row r="7890" spans="1:14" x14ac:dyDescent="0.25">
      <c r="A7890" s="1" t="s">
        <v>6</v>
      </c>
      <c r="B7890" s="1" t="s">
        <v>39</v>
      </c>
      <c r="C7890" s="1" t="s">
        <v>40</v>
      </c>
      <c r="D7890" s="1" t="s">
        <v>41</v>
      </c>
      <c r="E7890" s="1" t="s">
        <v>10</v>
      </c>
      <c r="F7890" s="1" t="s">
        <v>11</v>
      </c>
      <c r="G7890" s="1" t="s">
        <v>65</v>
      </c>
      <c r="H7890" s="1">
        <v>3</v>
      </c>
      <c r="I7890">
        <v>644.34720000000004</v>
      </c>
      <c r="J7890" s="1">
        <f>SUMIFS(I:I,B:B,Table1_2[[#This Row],[Category Level 2]],D:D,Table1_2[[#This Row],[Brand]],E:E,Table1_2[[#This Row],[Region]],F:F,Table1_2[[#This Row],[Measure]],G:G,Table1_2[[#This Row],[Year]],H:H,"&lt;="&amp;Table1_2[[#This Row],[Month]])</f>
        <v>1894.1440000000002</v>
      </c>
      <c r="K78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7784.5936000000011</v>
      </c>
      <c r="N7890">
        <f>Table1_2[[#This Row],[Value]]*2.5</f>
        <v>1610.8680000000002</v>
      </c>
    </row>
    <row r="7891" spans="1:14" x14ac:dyDescent="0.25">
      <c r="A7891" s="1" t="s">
        <v>6</v>
      </c>
      <c r="B7891" s="1" t="s">
        <v>39</v>
      </c>
      <c r="C7891" s="1" t="s">
        <v>40</v>
      </c>
      <c r="D7891" s="1" t="s">
        <v>41</v>
      </c>
      <c r="E7891" s="1" t="s">
        <v>10</v>
      </c>
      <c r="F7891" s="1" t="s">
        <v>11</v>
      </c>
      <c r="G7891" s="1" t="s">
        <v>65</v>
      </c>
      <c r="H7891" s="1">
        <v>4</v>
      </c>
      <c r="I7891">
        <v>698.46559999999999</v>
      </c>
      <c r="J7891" s="1">
        <f>SUMIFS(I:I,B:B,Table1_2[[#This Row],[Category Level 2]],D:D,Table1_2[[#This Row],[Brand]],E:E,Table1_2[[#This Row],[Region]],F:F,Table1_2[[#This Row],[Measure]],G:G,Table1_2[[#This Row],[Year]],H:H,"&lt;="&amp;Table1_2[[#This Row],[Month]])</f>
        <v>2592.6096000000002</v>
      </c>
      <c r="K78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7759.2256000000016</v>
      </c>
      <c r="N7891">
        <f>Table1_2[[#This Row],[Value]]*2.5</f>
        <v>1746.164</v>
      </c>
    </row>
    <row r="7892" spans="1:14" x14ac:dyDescent="0.25">
      <c r="A7892" s="1" t="s">
        <v>6</v>
      </c>
      <c r="B7892" s="1" t="s">
        <v>39</v>
      </c>
      <c r="C7892" s="1" t="s">
        <v>40</v>
      </c>
      <c r="D7892" s="1" t="s">
        <v>41</v>
      </c>
      <c r="E7892" s="1" t="s">
        <v>10</v>
      </c>
      <c r="F7892" s="1" t="s">
        <v>11</v>
      </c>
      <c r="G7892" s="1" t="s">
        <v>65</v>
      </c>
      <c r="H7892" s="1">
        <v>5</v>
      </c>
      <c r="I7892">
        <v>656.18560000000002</v>
      </c>
      <c r="J7892" s="1">
        <f>SUMIFS(I:I,B:B,Table1_2[[#This Row],[Category Level 2]],D:D,Table1_2[[#This Row],[Brand]],E:E,Table1_2[[#This Row],[Region]],F:F,Table1_2[[#This Row],[Measure]],G:G,Table1_2[[#This Row],[Year]],H:H,"&lt;="&amp;Table1_2[[#This Row],[Month]])</f>
        <v>3248.7952000000005</v>
      </c>
      <c r="K78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7904.6688000000004</v>
      </c>
      <c r="N7892">
        <f>Table1_2[[#This Row],[Value]]*2.5</f>
        <v>1640.4639999999999</v>
      </c>
    </row>
    <row r="7893" spans="1:14" x14ac:dyDescent="0.25">
      <c r="A7893" s="1" t="s">
        <v>6</v>
      </c>
      <c r="B7893" s="1" t="s">
        <v>39</v>
      </c>
      <c r="C7893" s="1" t="s">
        <v>40</v>
      </c>
      <c r="D7893" s="1" t="s">
        <v>41</v>
      </c>
      <c r="E7893" s="1" t="s">
        <v>10</v>
      </c>
      <c r="F7893" s="1" t="s">
        <v>11</v>
      </c>
      <c r="G7893" s="1" t="s">
        <v>65</v>
      </c>
      <c r="H7893" s="1">
        <v>6</v>
      </c>
      <c r="I7893">
        <v>576.69920000000002</v>
      </c>
      <c r="J7893" s="1">
        <f>SUMIFS(I:I,B:B,Table1_2[[#This Row],[Category Level 2]],D:D,Table1_2[[#This Row],[Brand]],E:E,Table1_2[[#This Row],[Region]],F:F,Table1_2[[#This Row],[Measure]],G:G,Table1_2[[#This Row],[Year]],H:H,"&lt;="&amp;Table1_2[[#This Row],[Month]])</f>
        <v>3825.4944000000005</v>
      </c>
      <c r="K78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7930.0368000000008</v>
      </c>
      <c r="N7893">
        <f>Table1_2[[#This Row],[Value]]*2.5</f>
        <v>1441.748</v>
      </c>
    </row>
    <row r="7894" spans="1:14" x14ac:dyDescent="0.25">
      <c r="A7894" s="1" t="s">
        <v>6</v>
      </c>
      <c r="B7894" s="1" t="s">
        <v>39</v>
      </c>
      <c r="C7894" s="1" t="s">
        <v>40</v>
      </c>
      <c r="D7894" s="1" t="s">
        <v>41</v>
      </c>
      <c r="E7894" s="1" t="s">
        <v>10</v>
      </c>
      <c r="F7894" s="1" t="s">
        <v>11</v>
      </c>
      <c r="G7894" s="1" t="s">
        <v>65</v>
      </c>
      <c r="H7894" s="1">
        <v>7</v>
      </c>
      <c r="I7894">
        <v>610.52319999999997</v>
      </c>
      <c r="J7894" s="1">
        <f>SUMIFS(I:I,B:B,Table1_2[[#This Row],[Category Level 2]],D:D,Table1_2[[#This Row],[Brand]],E:E,Table1_2[[#This Row],[Region]],F:F,Table1_2[[#This Row],[Measure]],G:G,Table1_2[[#This Row],[Year]],H:H,"&lt;="&amp;Table1_2[[#This Row],[Month]])</f>
        <v>4436.0176000000001</v>
      </c>
      <c r="K78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7897.9040000000005</v>
      </c>
      <c r="N7894">
        <f>Table1_2[[#This Row],[Value]]*2.5</f>
        <v>1526.308</v>
      </c>
    </row>
    <row r="7895" spans="1:14" x14ac:dyDescent="0.25">
      <c r="A7895" s="1" t="s">
        <v>6</v>
      </c>
      <c r="B7895" s="1" t="s">
        <v>39</v>
      </c>
      <c r="C7895" s="1" t="s">
        <v>40</v>
      </c>
      <c r="D7895" s="1" t="s">
        <v>41</v>
      </c>
      <c r="E7895" s="1" t="s">
        <v>10</v>
      </c>
      <c r="F7895" s="1" t="s">
        <v>11</v>
      </c>
      <c r="G7895" s="1" t="s">
        <v>65</v>
      </c>
      <c r="H7895" s="1">
        <v>8</v>
      </c>
      <c r="I7895">
        <v>632.50880000000006</v>
      </c>
      <c r="J7895" s="1">
        <f>SUMIFS(I:I,B:B,Table1_2[[#This Row],[Category Level 2]],D:D,Table1_2[[#This Row],[Brand]],E:E,Table1_2[[#This Row],[Region]],F:F,Table1_2[[#This Row],[Measure]],G:G,Table1_2[[#This Row],[Year]],H:H,"&lt;="&amp;Table1_2[[#This Row],[Month]])</f>
        <v>5068.5264000000006</v>
      </c>
      <c r="K78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7901.2864000000009</v>
      </c>
      <c r="N7895">
        <f>Table1_2[[#This Row],[Value]]*2.5</f>
        <v>1581.2720000000002</v>
      </c>
    </row>
    <row r="7896" spans="1:14" x14ac:dyDescent="0.25">
      <c r="A7896" s="1" t="s">
        <v>6</v>
      </c>
      <c r="B7896" s="1" t="s">
        <v>39</v>
      </c>
      <c r="C7896" s="1" t="s">
        <v>40</v>
      </c>
      <c r="D7896" s="1" t="s">
        <v>41</v>
      </c>
      <c r="E7896" s="1" t="s">
        <v>10</v>
      </c>
      <c r="F7896" s="1" t="s">
        <v>11</v>
      </c>
      <c r="G7896" s="1" t="s">
        <v>65</v>
      </c>
      <c r="H7896" s="1">
        <v>9</v>
      </c>
      <c r="I7896">
        <v>630.81759999999997</v>
      </c>
      <c r="J7896" s="1">
        <f>SUMIFS(I:I,B:B,Table1_2[[#This Row],[Category Level 2]],D:D,Table1_2[[#This Row],[Brand]],E:E,Table1_2[[#This Row],[Region]],F:F,Table1_2[[#This Row],[Measure]],G:G,Table1_2[[#This Row],[Year]],H:H,"&lt;="&amp;Table1_2[[#This Row],[Month]])</f>
        <v>5699.344000000001</v>
      </c>
      <c r="K78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7965.5520000000015</v>
      </c>
      <c r="N7896">
        <f>Table1_2[[#This Row],[Value]]*2.5</f>
        <v>1577.0439999999999</v>
      </c>
    </row>
    <row r="7897" spans="1:14" x14ac:dyDescent="0.25">
      <c r="A7897" s="1" t="s">
        <v>6</v>
      </c>
      <c r="B7897" s="1" t="s">
        <v>39</v>
      </c>
      <c r="C7897" s="1" t="s">
        <v>40</v>
      </c>
      <c r="D7897" s="1" t="s">
        <v>41</v>
      </c>
      <c r="E7897" s="1" t="s">
        <v>10</v>
      </c>
      <c r="F7897" s="1" t="s">
        <v>11</v>
      </c>
      <c r="G7897" s="1" t="s">
        <v>65</v>
      </c>
      <c r="H7897" s="1">
        <v>10</v>
      </c>
      <c r="I7897">
        <v>747.5104</v>
      </c>
      <c r="J7897" s="1">
        <f>SUMIFS(I:I,B:B,Table1_2[[#This Row],[Category Level 2]],D:D,Table1_2[[#This Row],[Brand]],E:E,Table1_2[[#This Row],[Region]],F:F,Table1_2[[#This Row],[Measure]],G:G,Table1_2[[#This Row],[Year]],H:H,"&lt;="&amp;Table1_2[[#This Row],[Month]])</f>
        <v>6446.8544000000011</v>
      </c>
      <c r="K78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7901.2864000000009</v>
      </c>
      <c r="N7897">
        <f>Table1_2[[#This Row],[Value]]*2.5</f>
        <v>1868.7760000000001</v>
      </c>
    </row>
    <row r="7898" spans="1:14" x14ac:dyDescent="0.25">
      <c r="A7898" s="1" t="s">
        <v>6</v>
      </c>
      <c r="B7898" s="1" t="s">
        <v>39</v>
      </c>
      <c r="C7898" s="1" t="s">
        <v>40</v>
      </c>
      <c r="D7898" s="1" t="s">
        <v>41</v>
      </c>
      <c r="E7898" s="1" t="s">
        <v>10</v>
      </c>
      <c r="F7898" s="1" t="s">
        <v>11</v>
      </c>
      <c r="G7898" s="1" t="s">
        <v>65</v>
      </c>
      <c r="H7898" s="1">
        <v>11</v>
      </c>
      <c r="I7898">
        <v>656.18560000000002</v>
      </c>
      <c r="J7898" s="1">
        <f>SUMIFS(I:I,B:B,Table1_2[[#This Row],[Category Level 2]],D:D,Table1_2[[#This Row],[Brand]],E:E,Table1_2[[#This Row],[Region]],F:F,Table1_2[[#This Row],[Measure]],G:G,Table1_2[[#This Row],[Year]],H:H,"&lt;="&amp;Table1_2[[#This Row],[Month]])</f>
        <v>7103.0400000000009</v>
      </c>
      <c r="K78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7874.2272000000012</v>
      </c>
      <c r="N7898">
        <f>Table1_2[[#This Row],[Value]]*2.5</f>
        <v>1640.4639999999999</v>
      </c>
    </row>
    <row r="7899" spans="1:14" x14ac:dyDescent="0.25">
      <c r="A7899" s="1" t="s">
        <v>6</v>
      </c>
      <c r="B7899" s="1" t="s">
        <v>39</v>
      </c>
      <c r="C7899" s="1" t="s">
        <v>40</v>
      </c>
      <c r="D7899" s="1" t="s">
        <v>41</v>
      </c>
      <c r="E7899" s="1" t="s">
        <v>10</v>
      </c>
      <c r="F7899" s="1" t="s">
        <v>11</v>
      </c>
      <c r="G7899" s="1" t="s">
        <v>65</v>
      </c>
      <c r="H7899" s="1">
        <v>12</v>
      </c>
      <c r="I7899">
        <v>686.62720000000002</v>
      </c>
      <c r="J7899" s="1">
        <f>SUMIFS(I:I,B:B,Table1_2[[#This Row],[Category Level 2]],D:D,Table1_2[[#This Row],[Brand]],E:E,Table1_2[[#This Row],[Region]],F:F,Table1_2[[#This Row],[Measure]],G:G,Table1_2[[#This Row],[Year]],H:H,"&lt;="&amp;Table1_2[[#This Row],[Month]])</f>
        <v>7789.6672000000008</v>
      </c>
      <c r="K78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7789.6672000000008</v>
      </c>
      <c r="N7899">
        <f>Table1_2[[#This Row],[Value]]*2.5</f>
        <v>1716.568</v>
      </c>
    </row>
    <row r="7900" spans="1:14" x14ac:dyDescent="0.25">
      <c r="A7900" s="1" t="s">
        <v>6</v>
      </c>
      <c r="B7900" s="1" t="s">
        <v>39</v>
      </c>
      <c r="C7900" s="1" t="s">
        <v>40</v>
      </c>
      <c r="D7900" s="1" t="s">
        <v>41</v>
      </c>
      <c r="E7900" s="1" t="s">
        <v>10</v>
      </c>
      <c r="F7900" s="1" t="s">
        <v>11</v>
      </c>
      <c r="G7900" s="1" t="s">
        <v>66</v>
      </c>
      <c r="H7900" s="1">
        <v>1</v>
      </c>
      <c r="I7900">
        <v>476.91840000000002</v>
      </c>
      <c r="J7900" s="1">
        <f>SUMIFS(I:I,B:B,Table1_2[[#This Row],[Category Level 2]],D:D,Table1_2[[#This Row],[Brand]],E:E,Table1_2[[#This Row],[Region]],F:F,Table1_2[[#This Row],[Measure]],G:G,Table1_2[[#This Row],[Year]],H:H,"&lt;="&amp;Table1_2[[#This Row],[Month]])</f>
        <v>476.91840000000002</v>
      </c>
      <c r="K79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7686.5040000000008</v>
      </c>
      <c r="N7900">
        <f>Table1_2[[#This Row],[Value]]*2.5</f>
        <v>1192.296</v>
      </c>
    </row>
    <row r="7901" spans="1:14" x14ac:dyDescent="0.25">
      <c r="A7901" s="1" t="s">
        <v>6</v>
      </c>
      <c r="B7901" s="1" t="s">
        <v>39</v>
      </c>
      <c r="C7901" s="1" t="s">
        <v>40</v>
      </c>
      <c r="D7901" s="1" t="s">
        <v>41</v>
      </c>
      <c r="E7901" s="1" t="s">
        <v>10</v>
      </c>
      <c r="F7901" s="1" t="s">
        <v>11</v>
      </c>
      <c r="G7901" s="1" t="s">
        <v>66</v>
      </c>
      <c r="H7901" s="1">
        <v>2</v>
      </c>
      <c r="I7901">
        <v>539.49279999999999</v>
      </c>
      <c r="J7901" s="1">
        <f>SUMIFS(I:I,B:B,Table1_2[[#This Row],[Category Level 2]],D:D,Table1_2[[#This Row],[Brand]],E:E,Table1_2[[#This Row],[Region]],F:F,Table1_2[[#This Row],[Measure]],G:G,Table1_2[[#This Row],[Year]],H:H,"&lt;="&amp;Table1_2[[#This Row],[Month]])</f>
        <v>1016.4112</v>
      </c>
      <c r="K79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7556.2816000000003</v>
      </c>
      <c r="N7901">
        <f>Table1_2[[#This Row],[Value]]*2.5</f>
        <v>1348.732</v>
      </c>
    </row>
    <row r="7902" spans="1:14" x14ac:dyDescent="0.25">
      <c r="A7902" s="1" t="s">
        <v>6</v>
      </c>
      <c r="B7902" s="1" t="s">
        <v>39</v>
      </c>
      <c r="C7902" s="1" t="s">
        <v>40</v>
      </c>
      <c r="D7902" s="1" t="s">
        <v>41</v>
      </c>
      <c r="E7902" s="1" t="s">
        <v>10</v>
      </c>
      <c r="F7902" s="1" t="s">
        <v>11</v>
      </c>
      <c r="G7902" s="1" t="s">
        <v>66</v>
      </c>
      <c r="H7902" s="1">
        <v>3</v>
      </c>
      <c r="I7902">
        <v>502.28640000000001</v>
      </c>
      <c r="J7902" s="1">
        <f>SUMIFS(I:I,B:B,Table1_2[[#This Row],[Category Level 2]],D:D,Table1_2[[#This Row],[Brand]],E:E,Table1_2[[#This Row],[Region]],F:F,Table1_2[[#This Row],[Measure]],G:G,Table1_2[[#This Row],[Year]],H:H,"&lt;="&amp;Table1_2[[#This Row],[Month]])</f>
        <v>1518.6976</v>
      </c>
      <c r="K79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7414.2207999999991</v>
      </c>
      <c r="N7902">
        <f>Table1_2[[#This Row],[Value]]*2.5</f>
        <v>1255.7160000000001</v>
      </c>
    </row>
    <row r="7903" spans="1:14" x14ac:dyDescent="0.25">
      <c r="A7903" s="1" t="s">
        <v>6</v>
      </c>
      <c r="B7903" s="1" t="s">
        <v>39</v>
      </c>
      <c r="C7903" s="1" t="s">
        <v>40</v>
      </c>
      <c r="D7903" s="1" t="s">
        <v>41</v>
      </c>
      <c r="E7903" s="1" t="s">
        <v>10</v>
      </c>
      <c r="F7903" s="1" t="s">
        <v>11</v>
      </c>
      <c r="G7903" s="1" t="s">
        <v>66</v>
      </c>
      <c r="H7903" s="1">
        <v>4</v>
      </c>
      <c r="I7903">
        <v>481.99200000000002</v>
      </c>
      <c r="J7903" s="1">
        <f>SUMIFS(I:I,B:B,Table1_2[[#This Row],[Category Level 2]],D:D,Table1_2[[#This Row],[Brand]],E:E,Table1_2[[#This Row],[Region]],F:F,Table1_2[[#This Row],[Measure]],G:G,Table1_2[[#This Row],[Year]],H:H,"&lt;="&amp;Table1_2[[#This Row],[Month]])</f>
        <v>2000.6895999999999</v>
      </c>
      <c r="K79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7197.7471999999998</v>
      </c>
      <c r="N7903">
        <f>Table1_2[[#This Row],[Value]]*2.5</f>
        <v>1204.98</v>
      </c>
    </row>
    <row r="7904" spans="1:14" x14ac:dyDescent="0.25">
      <c r="A7904" s="1" t="s">
        <v>6</v>
      </c>
      <c r="B7904" s="1" t="s">
        <v>39</v>
      </c>
      <c r="C7904" s="1" t="s">
        <v>40</v>
      </c>
      <c r="D7904" s="1" t="s">
        <v>41</v>
      </c>
      <c r="E7904" s="1" t="s">
        <v>10</v>
      </c>
      <c r="F7904" s="1" t="s">
        <v>11</v>
      </c>
      <c r="G7904" s="1" t="s">
        <v>66</v>
      </c>
      <c r="H7904" s="1">
        <v>5</v>
      </c>
      <c r="I7904">
        <v>551.33119999999997</v>
      </c>
      <c r="J7904" s="1">
        <f>SUMIFS(I:I,B:B,Table1_2[[#This Row],[Category Level 2]],D:D,Table1_2[[#This Row],[Brand]],E:E,Table1_2[[#This Row],[Region]],F:F,Table1_2[[#This Row],[Measure]],G:G,Table1_2[[#This Row],[Year]],H:H,"&lt;="&amp;Table1_2[[#This Row],[Month]])</f>
        <v>2552.0207999999998</v>
      </c>
      <c r="K79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7092.8927999999996</v>
      </c>
      <c r="N7904">
        <f>Table1_2[[#This Row],[Value]]*2.5</f>
        <v>1378.328</v>
      </c>
    </row>
    <row r="7905" spans="1:14" x14ac:dyDescent="0.25">
      <c r="A7905" s="1" t="s">
        <v>6</v>
      </c>
      <c r="B7905" s="1" t="s">
        <v>39</v>
      </c>
      <c r="C7905" s="1" t="s">
        <v>40</v>
      </c>
      <c r="D7905" s="1" t="s">
        <v>41</v>
      </c>
      <c r="E7905" s="1" t="s">
        <v>10</v>
      </c>
      <c r="F7905" s="1" t="s">
        <v>11</v>
      </c>
      <c r="G7905" s="1" t="s">
        <v>66</v>
      </c>
      <c r="H7905" s="1">
        <v>6</v>
      </c>
      <c r="I7905">
        <v>542.87520000000006</v>
      </c>
      <c r="J7905" s="1">
        <f>SUMIFS(I:I,B:B,Table1_2[[#This Row],[Category Level 2]],D:D,Table1_2[[#This Row],[Brand]],E:E,Table1_2[[#This Row],[Region]],F:F,Table1_2[[#This Row],[Measure]],G:G,Table1_2[[#This Row],[Year]],H:H,"&lt;="&amp;Table1_2[[#This Row],[Month]])</f>
        <v>3094.8959999999997</v>
      </c>
      <c r="K79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7059.0688</v>
      </c>
      <c r="N7905">
        <f>Table1_2[[#This Row],[Value]]*2.5</f>
        <v>1357.1880000000001</v>
      </c>
    </row>
    <row r="7906" spans="1:14" x14ac:dyDescent="0.25">
      <c r="A7906" s="1" t="s">
        <v>6</v>
      </c>
      <c r="B7906" s="1" t="s">
        <v>39</v>
      </c>
      <c r="C7906" s="1" t="s">
        <v>40</v>
      </c>
      <c r="D7906" s="1" t="s">
        <v>41</v>
      </c>
      <c r="E7906" s="1" t="s">
        <v>10</v>
      </c>
      <c r="F7906" s="1" t="s">
        <v>11</v>
      </c>
      <c r="G7906" s="1" t="s">
        <v>66</v>
      </c>
      <c r="H7906" s="1">
        <v>7</v>
      </c>
      <c r="I7906">
        <v>470.15359999999998</v>
      </c>
      <c r="J7906" s="1">
        <f>SUMIFS(I:I,B:B,Table1_2[[#This Row],[Category Level 2]],D:D,Table1_2[[#This Row],[Brand]],E:E,Table1_2[[#This Row],[Region]],F:F,Table1_2[[#This Row],[Measure]],G:G,Table1_2[[#This Row],[Year]],H:H,"&lt;="&amp;Table1_2[[#This Row],[Month]])</f>
        <v>3565.0495999999998</v>
      </c>
      <c r="K79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6918.6991999999991</v>
      </c>
      <c r="N7906">
        <f>Table1_2[[#This Row],[Value]]*2.5</f>
        <v>1175.384</v>
      </c>
    </row>
    <row r="7907" spans="1:14" x14ac:dyDescent="0.25">
      <c r="A7907" s="1" t="s">
        <v>6</v>
      </c>
      <c r="B7907" s="1" t="s">
        <v>39</v>
      </c>
      <c r="C7907" s="1" t="s">
        <v>40</v>
      </c>
      <c r="D7907" s="1" t="s">
        <v>41</v>
      </c>
      <c r="E7907" s="1" t="s">
        <v>10</v>
      </c>
      <c r="F7907" s="1" t="s">
        <v>11</v>
      </c>
      <c r="G7907" s="1" t="s">
        <v>66</v>
      </c>
      <c r="H7907" s="1">
        <v>8</v>
      </c>
      <c r="I7907">
        <v>558.096</v>
      </c>
      <c r="J7907" s="1">
        <f>SUMIFS(I:I,B:B,Table1_2[[#This Row],[Category Level 2]],D:D,Table1_2[[#This Row],[Brand]],E:E,Table1_2[[#This Row],[Region]],F:F,Table1_2[[#This Row],[Measure]],G:G,Table1_2[[#This Row],[Year]],H:H,"&lt;="&amp;Table1_2[[#This Row],[Month]])</f>
        <v>4123.1455999999998</v>
      </c>
      <c r="K79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6844.2864</v>
      </c>
      <c r="N7907">
        <f>Table1_2[[#This Row],[Value]]*2.5</f>
        <v>1395.24</v>
      </c>
    </row>
    <row r="7908" spans="1:14" x14ac:dyDescent="0.25">
      <c r="A7908" s="1" t="s">
        <v>6</v>
      </c>
      <c r="B7908" s="1" t="s">
        <v>39</v>
      </c>
      <c r="C7908" s="1" t="s">
        <v>40</v>
      </c>
      <c r="D7908" s="1" t="s">
        <v>41</v>
      </c>
      <c r="E7908" s="1" t="s">
        <v>10</v>
      </c>
      <c r="F7908" s="1" t="s">
        <v>11</v>
      </c>
      <c r="G7908" s="1" t="s">
        <v>66</v>
      </c>
      <c r="H7908" s="1">
        <v>9</v>
      </c>
      <c r="I7908">
        <v>458.3152</v>
      </c>
      <c r="J7908" s="1">
        <f>SUMIFS(I:I,B:B,Table1_2[[#This Row],[Category Level 2]],D:D,Table1_2[[#This Row],[Brand]],E:E,Table1_2[[#This Row],[Region]],F:F,Table1_2[[#This Row],[Measure]],G:G,Table1_2[[#This Row],[Year]],H:H,"&lt;="&amp;Table1_2[[#This Row],[Month]])</f>
        <v>4581.4607999999998</v>
      </c>
      <c r="K79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6671.7839999999997</v>
      </c>
      <c r="N7908">
        <f>Table1_2[[#This Row],[Value]]*2.5</f>
        <v>1145.788</v>
      </c>
    </row>
    <row r="7909" spans="1:14" x14ac:dyDescent="0.25">
      <c r="A7909" s="1" t="s">
        <v>6</v>
      </c>
      <c r="B7909" s="1" t="s">
        <v>39</v>
      </c>
      <c r="C7909" s="1" t="s">
        <v>40</v>
      </c>
      <c r="D7909" s="1" t="s">
        <v>41</v>
      </c>
      <c r="E7909" s="1" t="s">
        <v>10</v>
      </c>
      <c r="F7909" s="1" t="s">
        <v>11</v>
      </c>
      <c r="G7909" s="1" t="s">
        <v>66</v>
      </c>
      <c r="H7909" s="1">
        <v>10</v>
      </c>
      <c r="I7909">
        <v>541.18399999999997</v>
      </c>
      <c r="J7909" s="1">
        <f>SUMIFS(I:I,B:B,Table1_2[[#This Row],[Category Level 2]],D:D,Table1_2[[#This Row],[Brand]],E:E,Table1_2[[#This Row],[Region]],F:F,Table1_2[[#This Row],[Measure]],G:G,Table1_2[[#This Row],[Year]],H:H,"&lt;="&amp;Table1_2[[#This Row],[Month]])</f>
        <v>5122.6448</v>
      </c>
      <c r="K79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6465.4575999999997</v>
      </c>
      <c r="N7909">
        <f>Table1_2[[#This Row],[Value]]*2.5</f>
        <v>1352.96</v>
      </c>
    </row>
    <row r="7910" spans="1:14" x14ac:dyDescent="0.25">
      <c r="A7910" s="1" t="s">
        <v>6</v>
      </c>
      <c r="B7910" s="1" t="s">
        <v>39</v>
      </c>
      <c r="C7910" s="1" t="s">
        <v>40</v>
      </c>
      <c r="D7910" s="1" t="s">
        <v>41</v>
      </c>
      <c r="E7910" s="1" t="s">
        <v>10</v>
      </c>
      <c r="F7910" s="1" t="s">
        <v>11</v>
      </c>
      <c r="G7910" s="1" t="s">
        <v>66</v>
      </c>
      <c r="H7910" s="1">
        <v>11</v>
      </c>
      <c r="I7910">
        <v>571.62559999999996</v>
      </c>
      <c r="J7910" s="1">
        <f>SUMIFS(I:I,B:B,Table1_2[[#This Row],[Category Level 2]],D:D,Table1_2[[#This Row],[Brand]],E:E,Table1_2[[#This Row],[Region]],F:F,Table1_2[[#This Row],[Measure]],G:G,Table1_2[[#This Row],[Year]],H:H,"&lt;="&amp;Table1_2[[#This Row],[Month]])</f>
        <v>5694.2704000000003</v>
      </c>
      <c r="K79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6380.8976000000002</v>
      </c>
      <c r="N7910">
        <f>Table1_2[[#This Row],[Value]]*2.5</f>
        <v>1429.0639999999999</v>
      </c>
    </row>
    <row r="7911" spans="1:14" x14ac:dyDescent="0.25">
      <c r="A7911" s="1" t="s">
        <v>6</v>
      </c>
      <c r="B7911" s="1" t="s">
        <v>39</v>
      </c>
      <c r="C7911" s="1" t="s">
        <v>40</v>
      </c>
      <c r="D7911" s="1" t="s">
        <v>41</v>
      </c>
      <c r="E7911" s="1" t="s">
        <v>10</v>
      </c>
      <c r="F7911" s="1" t="s">
        <v>11</v>
      </c>
      <c r="G7911" s="1" t="s">
        <v>66</v>
      </c>
      <c r="H7911" s="1">
        <v>12</v>
      </c>
      <c r="I7911">
        <v>510.74240000000003</v>
      </c>
      <c r="J7911" s="1">
        <f>SUMIFS(I:I,B:B,Table1_2[[#This Row],[Category Level 2]],D:D,Table1_2[[#This Row],[Brand]],E:E,Table1_2[[#This Row],[Region]],F:F,Table1_2[[#This Row],[Measure]],G:G,Table1_2[[#This Row],[Year]],H:H,"&lt;="&amp;Table1_2[[#This Row],[Month]])</f>
        <v>6205.0128000000004</v>
      </c>
      <c r="K79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6205.0128000000004</v>
      </c>
      <c r="N7911">
        <f>Table1_2[[#This Row],[Value]]*2.5</f>
        <v>1276.856</v>
      </c>
    </row>
    <row r="7912" spans="1:14" x14ac:dyDescent="0.25">
      <c r="A7912" s="1" t="s">
        <v>6</v>
      </c>
      <c r="B7912" s="1" t="s">
        <v>39</v>
      </c>
      <c r="C7912" s="1" t="s">
        <v>40</v>
      </c>
      <c r="D7912" s="1" t="s">
        <v>41</v>
      </c>
      <c r="E7912" s="1" t="s">
        <v>10</v>
      </c>
      <c r="F7912" s="1" t="s">
        <v>11</v>
      </c>
      <c r="G7912" s="1" t="s">
        <v>67</v>
      </c>
      <c r="H7912" s="1">
        <v>1</v>
      </c>
      <c r="I7912">
        <v>547.94880000000001</v>
      </c>
      <c r="J7912" s="1">
        <f>SUMIFS(I:I,B:B,Table1_2[[#This Row],[Category Level 2]],D:D,Table1_2[[#This Row],[Brand]],E:E,Table1_2[[#This Row],[Region]],F:F,Table1_2[[#This Row],[Measure]],G:G,Table1_2[[#This Row],[Year]],H:H,"&lt;="&amp;Table1_2[[#This Row],[Month]])</f>
        <v>547.94880000000001</v>
      </c>
      <c r="K79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6276.043200000001</v>
      </c>
      <c r="N7912">
        <f>Table1_2[[#This Row],[Value]]*2.5</f>
        <v>1369.8720000000001</v>
      </c>
    </row>
    <row r="7913" spans="1:14" x14ac:dyDescent="0.25">
      <c r="A7913" s="1" t="s">
        <v>6</v>
      </c>
      <c r="B7913" s="1" t="s">
        <v>39</v>
      </c>
      <c r="C7913" s="1" t="s">
        <v>40</v>
      </c>
      <c r="D7913" s="1" t="s">
        <v>41</v>
      </c>
      <c r="E7913" s="1" t="s">
        <v>10</v>
      </c>
      <c r="F7913" s="1" t="s">
        <v>11</v>
      </c>
      <c r="G7913" s="1" t="s">
        <v>67</v>
      </c>
      <c r="H7913" s="1">
        <v>2</v>
      </c>
      <c r="I7913">
        <v>456.62400000000002</v>
      </c>
      <c r="J7913" s="1">
        <f>SUMIFS(I:I,B:B,Table1_2[[#This Row],[Category Level 2]],D:D,Table1_2[[#This Row],[Brand]],E:E,Table1_2[[#This Row],[Region]],F:F,Table1_2[[#This Row],[Measure]],G:G,Table1_2[[#This Row],[Year]],H:H,"&lt;="&amp;Table1_2[[#This Row],[Month]])</f>
        <v>1004.5728</v>
      </c>
      <c r="K79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6193.1744000000008</v>
      </c>
      <c r="N7913">
        <f>Table1_2[[#This Row],[Value]]*2.5</f>
        <v>1141.56</v>
      </c>
    </row>
    <row r="7914" spans="1:14" x14ac:dyDescent="0.25">
      <c r="A7914" s="1" t="s">
        <v>6</v>
      </c>
      <c r="B7914" s="1" t="s">
        <v>39</v>
      </c>
      <c r="C7914" s="1" t="s">
        <v>40</v>
      </c>
      <c r="D7914" s="1" t="s">
        <v>41</v>
      </c>
      <c r="E7914" s="1" t="s">
        <v>10</v>
      </c>
      <c r="F7914" s="1" t="s">
        <v>11</v>
      </c>
      <c r="G7914" s="1" t="s">
        <v>67</v>
      </c>
      <c r="H7914" s="1">
        <v>3</v>
      </c>
      <c r="I7914">
        <v>580.08159999999998</v>
      </c>
      <c r="J7914" s="1">
        <f>SUMIFS(I:I,B:B,Table1_2[[#This Row],[Category Level 2]],D:D,Table1_2[[#This Row],[Brand]],E:E,Table1_2[[#This Row],[Region]],F:F,Table1_2[[#This Row],[Measure]],G:G,Table1_2[[#This Row],[Year]],H:H,"&lt;="&amp;Table1_2[[#This Row],[Month]])</f>
        <v>1584.6543999999999</v>
      </c>
      <c r="K79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6270.9696000000004</v>
      </c>
      <c r="N7914">
        <f>Table1_2[[#This Row],[Value]]*2.5</f>
        <v>1450.204</v>
      </c>
    </row>
    <row r="7915" spans="1:14" x14ac:dyDescent="0.25">
      <c r="A7915" s="1" t="s">
        <v>6</v>
      </c>
      <c r="B7915" s="1" t="s">
        <v>39</v>
      </c>
      <c r="C7915" s="1" t="s">
        <v>40</v>
      </c>
      <c r="D7915" s="1" t="s">
        <v>41</v>
      </c>
      <c r="E7915" s="1" t="s">
        <v>10</v>
      </c>
      <c r="F7915" s="1" t="s">
        <v>12</v>
      </c>
      <c r="G7915" s="1" t="s">
        <v>62</v>
      </c>
      <c r="H7915" s="1">
        <v>1</v>
      </c>
      <c r="I7915">
        <v>6670.0928000000004</v>
      </c>
      <c r="J7915" s="1">
        <f>SUMIFS(I:I,B:B,Table1_2[[#This Row],[Category Level 2]],D:D,Table1_2[[#This Row],[Brand]],E:E,Table1_2[[#This Row],[Region]],F:F,Table1_2[[#This Row],[Measure]],G:G,Table1_2[[#This Row],[Year]],H:H,"&lt;="&amp;Table1_2[[#This Row],[Month]])</f>
        <v>6670.0928000000004</v>
      </c>
      <c r="K79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6670.0928000000004</v>
      </c>
      <c r="N7915">
        <f>Table1_2[[#This Row],[Value]]*2.5</f>
        <v>16675.232</v>
      </c>
    </row>
    <row r="7916" spans="1:14" x14ac:dyDescent="0.25">
      <c r="A7916" s="1" t="s">
        <v>6</v>
      </c>
      <c r="B7916" s="1" t="s">
        <v>39</v>
      </c>
      <c r="C7916" s="1" t="s">
        <v>40</v>
      </c>
      <c r="D7916" s="1" t="s">
        <v>41</v>
      </c>
      <c r="E7916" s="1" t="s">
        <v>10</v>
      </c>
      <c r="F7916" s="1" t="s">
        <v>12</v>
      </c>
      <c r="G7916" s="1" t="s">
        <v>62</v>
      </c>
      <c r="H7916" s="1">
        <v>2</v>
      </c>
      <c r="I7916">
        <v>5991.9216000000006</v>
      </c>
      <c r="J7916" s="1">
        <f>SUMIFS(I:I,B:B,Table1_2[[#This Row],[Category Level 2]],D:D,Table1_2[[#This Row],[Brand]],E:E,Table1_2[[#This Row],[Region]],F:F,Table1_2[[#This Row],[Measure]],G:G,Table1_2[[#This Row],[Year]],H:H,"&lt;="&amp;Table1_2[[#This Row],[Month]])</f>
        <v>12662.0144</v>
      </c>
      <c r="K79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12662.0144</v>
      </c>
      <c r="N7916">
        <f>Table1_2[[#This Row],[Value]]*2.5</f>
        <v>14979.804000000002</v>
      </c>
    </row>
    <row r="7917" spans="1:14" x14ac:dyDescent="0.25">
      <c r="A7917" s="1" t="s">
        <v>6</v>
      </c>
      <c r="B7917" s="1" t="s">
        <v>39</v>
      </c>
      <c r="C7917" s="1" t="s">
        <v>40</v>
      </c>
      <c r="D7917" s="1" t="s">
        <v>41</v>
      </c>
      <c r="E7917" s="1" t="s">
        <v>10</v>
      </c>
      <c r="F7917" s="1" t="s">
        <v>12</v>
      </c>
      <c r="G7917" s="1" t="s">
        <v>62</v>
      </c>
      <c r="H7917" s="1">
        <v>3</v>
      </c>
      <c r="I7917">
        <v>7300.9103999999998</v>
      </c>
      <c r="J7917" s="1">
        <f>SUMIFS(I:I,B:B,Table1_2[[#This Row],[Category Level 2]],D:D,Table1_2[[#This Row],[Brand]],E:E,Table1_2[[#This Row],[Region]],F:F,Table1_2[[#This Row],[Measure]],G:G,Table1_2[[#This Row],[Year]],H:H,"&lt;="&amp;Table1_2[[#This Row],[Month]])</f>
        <v>19962.924800000001</v>
      </c>
      <c r="K79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19962.924800000001</v>
      </c>
      <c r="N7917">
        <f>Table1_2[[#This Row],[Value]]*2.5</f>
        <v>18252.275999999998</v>
      </c>
    </row>
    <row r="7918" spans="1:14" x14ac:dyDescent="0.25">
      <c r="A7918" s="1" t="s">
        <v>6</v>
      </c>
      <c r="B7918" s="1" t="s">
        <v>39</v>
      </c>
      <c r="C7918" s="1" t="s">
        <v>40</v>
      </c>
      <c r="D7918" s="1" t="s">
        <v>41</v>
      </c>
      <c r="E7918" s="1" t="s">
        <v>10</v>
      </c>
      <c r="F7918" s="1" t="s">
        <v>12</v>
      </c>
      <c r="G7918" s="1" t="s">
        <v>62</v>
      </c>
      <c r="H7918" s="1">
        <v>4</v>
      </c>
      <c r="I7918">
        <v>5486.2528000000002</v>
      </c>
      <c r="J7918" s="1">
        <f>SUMIFS(I:I,B:B,Table1_2[[#This Row],[Category Level 2]],D:D,Table1_2[[#This Row],[Brand]],E:E,Table1_2[[#This Row],[Region]],F:F,Table1_2[[#This Row],[Measure]],G:G,Table1_2[[#This Row],[Year]],H:H,"&lt;="&amp;Table1_2[[#This Row],[Month]])</f>
        <v>25449.177600000003</v>
      </c>
      <c r="K79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25449.177600000003</v>
      </c>
      <c r="N7918">
        <f>Table1_2[[#This Row],[Value]]*2.5</f>
        <v>13715.632000000001</v>
      </c>
    </row>
    <row r="7919" spans="1:14" x14ac:dyDescent="0.25">
      <c r="A7919" s="1" t="s">
        <v>6</v>
      </c>
      <c r="B7919" s="1" t="s">
        <v>39</v>
      </c>
      <c r="C7919" s="1" t="s">
        <v>40</v>
      </c>
      <c r="D7919" s="1" t="s">
        <v>41</v>
      </c>
      <c r="E7919" s="1" t="s">
        <v>10</v>
      </c>
      <c r="F7919" s="1" t="s">
        <v>12</v>
      </c>
      <c r="G7919" s="1" t="s">
        <v>62</v>
      </c>
      <c r="H7919" s="1">
        <v>5</v>
      </c>
      <c r="I7919">
        <v>6012.2160000000003</v>
      </c>
      <c r="J7919" s="1">
        <f>SUMIFS(I:I,B:B,Table1_2[[#This Row],[Category Level 2]],D:D,Table1_2[[#This Row],[Brand]],E:E,Table1_2[[#This Row],[Region]],F:F,Table1_2[[#This Row],[Measure]],G:G,Table1_2[[#This Row],[Year]],H:H,"&lt;="&amp;Table1_2[[#This Row],[Month]])</f>
        <v>31461.393600000003</v>
      </c>
      <c r="K79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31461.393600000003</v>
      </c>
      <c r="N7919">
        <f>Table1_2[[#This Row],[Value]]*2.5</f>
        <v>15030.54</v>
      </c>
    </row>
    <row r="7920" spans="1:14" x14ac:dyDescent="0.25">
      <c r="A7920" s="1" t="s">
        <v>6</v>
      </c>
      <c r="B7920" s="1" t="s">
        <v>39</v>
      </c>
      <c r="C7920" s="1" t="s">
        <v>40</v>
      </c>
      <c r="D7920" s="1" t="s">
        <v>41</v>
      </c>
      <c r="E7920" s="1" t="s">
        <v>10</v>
      </c>
      <c r="F7920" s="1" t="s">
        <v>12</v>
      </c>
      <c r="G7920" s="1" t="s">
        <v>62</v>
      </c>
      <c r="H7920" s="1">
        <v>6</v>
      </c>
      <c r="I7920">
        <v>6487.4431999999997</v>
      </c>
      <c r="J7920" s="1">
        <f>SUMIFS(I:I,B:B,Table1_2[[#This Row],[Category Level 2]],D:D,Table1_2[[#This Row],[Brand]],E:E,Table1_2[[#This Row],[Region]],F:F,Table1_2[[#This Row],[Measure]],G:G,Table1_2[[#This Row],[Year]],H:H,"&lt;="&amp;Table1_2[[#This Row],[Month]])</f>
        <v>37948.836800000005</v>
      </c>
      <c r="K79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37948.836800000005</v>
      </c>
      <c r="N7920">
        <f>Table1_2[[#This Row],[Value]]*2.5</f>
        <v>16218.608</v>
      </c>
    </row>
    <row r="7921" spans="1:14" x14ac:dyDescent="0.25">
      <c r="A7921" s="1" t="s">
        <v>6</v>
      </c>
      <c r="B7921" s="1" t="s">
        <v>39</v>
      </c>
      <c r="C7921" s="1" t="s">
        <v>40</v>
      </c>
      <c r="D7921" s="1" t="s">
        <v>41</v>
      </c>
      <c r="E7921" s="1" t="s">
        <v>10</v>
      </c>
      <c r="F7921" s="1" t="s">
        <v>12</v>
      </c>
      <c r="G7921" s="1" t="s">
        <v>62</v>
      </c>
      <c r="H7921" s="1">
        <v>7</v>
      </c>
      <c r="I7921">
        <v>6781.7120000000004</v>
      </c>
      <c r="J7921" s="1">
        <f>SUMIFS(I:I,B:B,Table1_2[[#This Row],[Category Level 2]],D:D,Table1_2[[#This Row],[Brand]],E:E,Table1_2[[#This Row],[Region]],F:F,Table1_2[[#This Row],[Measure]],G:G,Table1_2[[#This Row],[Year]],H:H,"&lt;="&amp;Table1_2[[#This Row],[Month]])</f>
        <v>44730.548800000004</v>
      </c>
      <c r="K79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44730.548800000004</v>
      </c>
      <c r="N7921">
        <f>Table1_2[[#This Row],[Value]]*2.5</f>
        <v>16954.280000000002</v>
      </c>
    </row>
    <row r="7922" spans="1:14" x14ac:dyDescent="0.25">
      <c r="A7922" s="1" t="s">
        <v>6</v>
      </c>
      <c r="B7922" s="1" t="s">
        <v>39</v>
      </c>
      <c r="C7922" s="1" t="s">
        <v>40</v>
      </c>
      <c r="D7922" s="1" t="s">
        <v>41</v>
      </c>
      <c r="E7922" s="1" t="s">
        <v>10</v>
      </c>
      <c r="F7922" s="1" t="s">
        <v>12</v>
      </c>
      <c r="G7922" s="1" t="s">
        <v>62</v>
      </c>
      <c r="H7922" s="1">
        <v>8</v>
      </c>
      <c r="I7922">
        <v>5379.7071999999998</v>
      </c>
      <c r="J7922" s="1">
        <f>SUMIFS(I:I,B:B,Table1_2[[#This Row],[Category Level 2]],D:D,Table1_2[[#This Row],[Brand]],E:E,Table1_2[[#This Row],[Region]],F:F,Table1_2[[#This Row],[Measure]],G:G,Table1_2[[#This Row],[Year]],H:H,"&lt;="&amp;Table1_2[[#This Row],[Month]])</f>
        <v>50110.256000000001</v>
      </c>
      <c r="K79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50110.256000000001</v>
      </c>
      <c r="N7922">
        <f>Table1_2[[#This Row],[Value]]*2.5</f>
        <v>13449.268</v>
      </c>
    </row>
    <row r="7923" spans="1:14" x14ac:dyDescent="0.25">
      <c r="A7923" s="1" t="s">
        <v>6</v>
      </c>
      <c r="B7923" s="1" t="s">
        <v>39</v>
      </c>
      <c r="C7923" s="1" t="s">
        <v>40</v>
      </c>
      <c r="D7923" s="1" t="s">
        <v>41</v>
      </c>
      <c r="E7923" s="1" t="s">
        <v>10</v>
      </c>
      <c r="F7923" s="1" t="s">
        <v>12</v>
      </c>
      <c r="G7923" s="1" t="s">
        <v>62</v>
      </c>
      <c r="H7923" s="1">
        <v>9</v>
      </c>
      <c r="I7923">
        <v>5425.3696</v>
      </c>
      <c r="J7923" s="1">
        <f>SUMIFS(I:I,B:B,Table1_2[[#This Row],[Category Level 2]],D:D,Table1_2[[#This Row],[Brand]],E:E,Table1_2[[#This Row],[Region]],F:F,Table1_2[[#This Row],[Measure]],G:G,Table1_2[[#This Row],[Year]],H:H,"&lt;="&amp;Table1_2[[#This Row],[Month]])</f>
        <v>55535.625599999999</v>
      </c>
      <c r="K79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55535.625599999999</v>
      </c>
      <c r="N7923">
        <f>Table1_2[[#This Row],[Value]]*2.5</f>
        <v>13563.423999999999</v>
      </c>
    </row>
    <row r="7924" spans="1:14" x14ac:dyDescent="0.25">
      <c r="A7924" s="1" t="s">
        <v>6</v>
      </c>
      <c r="B7924" s="1" t="s">
        <v>39</v>
      </c>
      <c r="C7924" s="1" t="s">
        <v>40</v>
      </c>
      <c r="D7924" s="1" t="s">
        <v>41</v>
      </c>
      <c r="E7924" s="1" t="s">
        <v>10</v>
      </c>
      <c r="F7924" s="1" t="s">
        <v>12</v>
      </c>
      <c r="G7924" s="1" t="s">
        <v>62</v>
      </c>
      <c r="H7924" s="1">
        <v>10</v>
      </c>
      <c r="I7924">
        <v>6186.4096</v>
      </c>
      <c r="J7924" s="1">
        <f>SUMIFS(I:I,B:B,Table1_2[[#This Row],[Category Level 2]],D:D,Table1_2[[#This Row],[Brand]],E:E,Table1_2[[#This Row],[Region]],F:F,Table1_2[[#This Row],[Measure]],G:G,Table1_2[[#This Row],[Year]],H:H,"&lt;="&amp;Table1_2[[#This Row],[Month]])</f>
        <v>61722.035199999998</v>
      </c>
      <c r="K79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61722.035199999998</v>
      </c>
      <c r="N7924">
        <f>Table1_2[[#This Row],[Value]]*2.5</f>
        <v>15466.023999999999</v>
      </c>
    </row>
    <row r="7925" spans="1:14" x14ac:dyDescent="0.25">
      <c r="A7925" s="1" t="s">
        <v>6</v>
      </c>
      <c r="B7925" s="1" t="s">
        <v>39</v>
      </c>
      <c r="C7925" s="1" t="s">
        <v>40</v>
      </c>
      <c r="D7925" s="1" t="s">
        <v>41</v>
      </c>
      <c r="E7925" s="1" t="s">
        <v>10</v>
      </c>
      <c r="F7925" s="1" t="s">
        <v>12</v>
      </c>
      <c r="G7925" s="1" t="s">
        <v>62</v>
      </c>
      <c r="H7925" s="1">
        <v>11</v>
      </c>
      <c r="I7925">
        <v>5186.9103999999998</v>
      </c>
      <c r="J7925" s="1">
        <f>SUMIFS(I:I,B:B,Table1_2[[#This Row],[Category Level 2]],D:D,Table1_2[[#This Row],[Brand]],E:E,Table1_2[[#This Row],[Region]],F:F,Table1_2[[#This Row],[Measure]],G:G,Table1_2[[#This Row],[Year]],H:H,"&lt;="&amp;Table1_2[[#This Row],[Month]])</f>
        <v>66908.945599999992</v>
      </c>
      <c r="K79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66908.945599999992</v>
      </c>
      <c r="N7925">
        <f>Table1_2[[#This Row],[Value]]*2.5</f>
        <v>12967.276</v>
      </c>
    </row>
    <row r="7926" spans="1:14" x14ac:dyDescent="0.25">
      <c r="A7926" s="1" t="s">
        <v>6</v>
      </c>
      <c r="B7926" s="1" t="s">
        <v>39</v>
      </c>
      <c r="C7926" s="1" t="s">
        <v>40</v>
      </c>
      <c r="D7926" s="1" t="s">
        <v>41</v>
      </c>
      <c r="E7926" s="1" t="s">
        <v>10</v>
      </c>
      <c r="F7926" s="1" t="s">
        <v>12</v>
      </c>
      <c r="G7926" s="1" t="s">
        <v>62</v>
      </c>
      <c r="H7926" s="1">
        <v>12</v>
      </c>
      <c r="I7926">
        <v>5249.4848000000002</v>
      </c>
      <c r="J7926" s="1">
        <f>SUMIFS(I:I,B:B,Table1_2[[#This Row],[Category Level 2]],D:D,Table1_2[[#This Row],[Brand]],E:E,Table1_2[[#This Row],[Region]],F:F,Table1_2[[#This Row],[Measure]],G:G,Table1_2[[#This Row],[Year]],H:H,"&lt;="&amp;Table1_2[[#This Row],[Month]])</f>
        <v>72158.430399999997</v>
      </c>
      <c r="K79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72158.430399999997</v>
      </c>
      <c r="N7926">
        <f>Table1_2[[#This Row],[Value]]*2.5</f>
        <v>13123.712</v>
      </c>
    </row>
    <row r="7927" spans="1:14" x14ac:dyDescent="0.25">
      <c r="A7927" s="1" t="s">
        <v>6</v>
      </c>
      <c r="B7927" s="1" t="s">
        <v>39</v>
      </c>
      <c r="C7927" s="1" t="s">
        <v>40</v>
      </c>
      <c r="D7927" s="1" t="s">
        <v>41</v>
      </c>
      <c r="E7927" s="1" t="s">
        <v>10</v>
      </c>
      <c r="F7927" s="1" t="s">
        <v>12</v>
      </c>
      <c r="G7927" s="1" t="s">
        <v>63</v>
      </c>
      <c r="H7927" s="1">
        <v>1</v>
      </c>
      <c r="I7927">
        <v>6279.4256000000005</v>
      </c>
      <c r="J7927" s="1">
        <f>SUMIFS(I:I,B:B,Table1_2[[#This Row],[Category Level 2]],D:D,Table1_2[[#This Row],[Brand]],E:E,Table1_2[[#This Row],[Region]],F:F,Table1_2[[#This Row],[Measure]],G:G,Table1_2[[#This Row],[Year]],H:H,"&lt;="&amp;Table1_2[[#This Row],[Month]])</f>
        <v>6279.4256000000005</v>
      </c>
      <c r="K79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71767.763199999987</v>
      </c>
      <c r="N7927">
        <f>Table1_2[[#This Row],[Value]]*2.5</f>
        <v>15698.564000000002</v>
      </c>
    </row>
    <row r="7928" spans="1:14" x14ac:dyDescent="0.25">
      <c r="A7928" s="1" t="s">
        <v>6</v>
      </c>
      <c r="B7928" s="1" t="s">
        <v>39</v>
      </c>
      <c r="C7928" s="1" t="s">
        <v>40</v>
      </c>
      <c r="D7928" s="1" t="s">
        <v>41</v>
      </c>
      <c r="E7928" s="1" t="s">
        <v>10</v>
      </c>
      <c r="F7928" s="1" t="s">
        <v>12</v>
      </c>
      <c r="G7928" s="1" t="s">
        <v>63</v>
      </c>
      <c r="H7928" s="1">
        <v>2</v>
      </c>
      <c r="I7928">
        <v>5021.1728000000003</v>
      </c>
      <c r="J7928" s="1">
        <f>SUMIFS(I:I,B:B,Table1_2[[#This Row],[Category Level 2]],D:D,Table1_2[[#This Row],[Brand]],E:E,Table1_2[[#This Row],[Region]],F:F,Table1_2[[#This Row],[Measure]],G:G,Table1_2[[#This Row],[Year]],H:H,"&lt;="&amp;Table1_2[[#This Row],[Month]])</f>
        <v>11300.598400000001</v>
      </c>
      <c r="K79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70797.014399999985</v>
      </c>
      <c r="N7928">
        <f>Table1_2[[#This Row],[Value]]*2.5</f>
        <v>12552.932000000001</v>
      </c>
    </row>
    <row r="7929" spans="1:14" x14ac:dyDescent="0.25">
      <c r="A7929" s="1" t="s">
        <v>6</v>
      </c>
      <c r="B7929" s="1" t="s">
        <v>39</v>
      </c>
      <c r="C7929" s="1" t="s">
        <v>40</v>
      </c>
      <c r="D7929" s="1" t="s">
        <v>41</v>
      </c>
      <c r="E7929" s="1" t="s">
        <v>10</v>
      </c>
      <c r="F7929" s="1" t="s">
        <v>12</v>
      </c>
      <c r="G7929" s="1" t="s">
        <v>63</v>
      </c>
      <c r="H7929" s="1">
        <v>3</v>
      </c>
      <c r="I7929">
        <v>6680.24</v>
      </c>
      <c r="J7929" s="1">
        <f>SUMIFS(I:I,B:B,Table1_2[[#This Row],[Category Level 2]],D:D,Table1_2[[#This Row],[Brand]],E:E,Table1_2[[#This Row],[Region]],F:F,Table1_2[[#This Row],[Measure]],G:G,Table1_2[[#This Row],[Year]],H:H,"&lt;="&amp;Table1_2[[#This Row],[Month]])</f>
        <v>17980.838400000001</v>
      </c>
      <c r="K79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70176.343999999997</v>
      </c>
      <c r="N7929">
        <f>Table1_2[[#This Row],[Value]]*2.5</f>
        <v>16700.599999999999</v>
      </c>
    </row>
    <row r="7930" spans="1:14" x14ac:dyDescent="0.25">
      <c r="A7930" s="1" t="s">
        <v>6</v>
      </c>
      <c r="B7930" s="1" t="s">
        <v>39</v>
      </c>
      <c r="C7930" s="1" t="s">
        <v>40</v>
      </c>
      <c r="D7930" s="1" t="s">
        <v>41</v>
      </c>
      <c r="E7930" s="1" t="s">
        <v>10</v>
      </c>
      <c r="F7930" s="1" t="s">
        <v>12</v>
      </c>
      <c r="G7930" s="1" t="s">
        <v>63</v>
      </c>
      <c r="H7930" s="1">
        <v>4</v>
      </c>
      <c r="I7930">
        <v>6270.9696000000004</v>
      </c>
      <c r="J7930" s="1">
        <f>SUMIFS(I:I,B:B,Table1_2[[#This Row],[Category Level 2]],D:D,Table1_2[[#This Row],[Brand]],E:E,Table1_2[[#This Row],[Region]],F:F,Table1_2[[#This Row],[Measure]],G:G,Table1_2[[#This Row],[Year]],H:H,"&lt;="&amp;Table1_2[[#This Row],[Month]])</f>
        <v>24251.808000000001</v>
      </c>
      <c r="K79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70961.060800000007</v>
      </c>
      <c r="N7930">
        <f>Table1_2[[#This Row],[Value]]*2.5</f>
        <v>15677.424000000001</v>
      </c>
    </row>
    <row r="7931" spans="1:14" x14ac:dyDescent="0.25">
      <c r="A7931" s="1" t="s">
        <v>6</v>
      </c>
      <c r="B7931" s="1" t="s">
        <v>39</v>
      </c>
      <c r="C7931" s="1" t="s">
        <v>40</v>
      </c>
      <c r="D7931" s="1" t="s">
        <v>41</v>
      </c>
      <c r="E7931" s="1" t="s">
        <v>10</v>
      </c>
      <c r="F7931" s="1" t="s">
        <v>12</v>
      </c>
      <c r="G7931" s="1" t="s">
        <v>63</v>
      </c>
      <c r="H7931" s="1">
        <v>5</v>
      </c>
      <c r="I7931">
        <v>5609.7103999999999</v>
      </c>
      <c r="J7931" s="1">
        <f>SUMIFS(I:I,B:B,Table1_2[[#This Row],[Category Level 2]],D:D,Table1_2[[#This Row],[Brand]],E:E,Table1_2[[#This Row],[Region]],F:F,Table1_2[[#This Row],[Measure]],G:G,Table1_2[[#This Row],[Year]],H:H,"&lt;="&amp;Table1_2[[#This Row],[Month]])</f>
        <v>29861.518400000001</v>
      </c>
      <c r="K79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70558.555200000003</v>
      </c>
      <c r="N7931">
        <f>Table1_2[[#This Row],[Value]]*2.5</f>
        <v>14024.276</v>
      </c>
    </row>
    <row r="7932" spans="1:14" x14ac:dyDescent="0.25">
      <c r="A7932" s="1" t="s">
        <v>6</v>
      </c>
      <c r="B7932" s="1" t="s">
        <v>39</v>
      </c>
      <c r="C7932" s="1" t="s">
        <v>40</v>
      </c>
      <c r="D7932" s="1" t="s">
        <v>41</v>
      </c>
      <c r="E7932" s="1" t="s">
        <v>10</v>
      </c>
      <c r="F7932" s="1" t="s">
        <v>12</v>
      </c>
      <c r="G7932" s="1" t="s">
        <v>63</v>
      </c>
      <c r="H7932" s="1">
        <v>6</v>
      </c>
      <c r="I7932">
        <v>6154.2768000000005</v>
      </c>
      <c r="J7932" s="1">
        <f>SUMIFS(I:I,B:B,Table1_2[[#This Row],[Category Level 2]],D:D,Table1_2[[#This Row],[Brand]],E:E,Table1_2[[#This Row],[Region]],F:F,Table1_2[[#This Row],[Measure]],G:G,Table1_2[[#This Row],[Year]],H:H,"&lt;="&amp;Table1_2[[#This Row],[Month]])</f>
        <v>36015.7952</v>
      </c>
      <c r="K79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70225.388800000001</v>
      </c>
      <c r="N7932">
        <f>Table1_2[[#This Row],[Value]]*2.5</f>
        <v>15385.692000000001</v>
      </c>
    </row>
    <row r="7933" spans="1:14" x14ac:dyDescent="0.25">
      <c r="A7933" s="1" t="s">
        <v>6</v>
      </c>
      <c r="B7933" s="1" t="s">
        <v>39</v>
      </c>
      <c r="C7933" s="1" t="s">
        <v>40</v>
      </c>
      <c r="D7933" s="1" t="s">
        <v>41</v>
      </c>
      <c r="E7933" s="1" t="s">
        <v>10</v>
      </c>
      <c r="F7933" s="1" t="s">
        <v>12</v>
      </c>
      <c r="G7933" s="1" t="s">
        <v>63</v>
      </c>
      <c r="H7933" s="1">
        <v>7</v>
      </c>
      <c r="I7933">
        <v>5117.5712000000003</v>
      </c>
      <c r="J7933" s="1">
        <f>SUMIFS(I:I,B:B,Table1_2[[#This Row],[Category Level 2]],D:D,Table1_2[[#This Row],[Brand]],E:E,Table1_2[[#This Row],[Region]],F:F,Table1_2[[#This Row],[Measure]],G:G,Table1_2[[#This Row],[Year]],H:H,"&lt;="&amp;Table1_2[[#This Row],[Month]])</f>
        <v>41133.366399999999</v>
      </c>
      <c r="K79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68561.247999999992</v>
      </c>
      <c r="N7933">
        <f>Table1_2[[#This Row],[Value]]*2.5</f>
        <v>12793.928</v>
      </c>
    </row>
    <row r="7934" spans="1:14" x14ac:dyDescent="0.25">
      <c r="A7934" s="1" t="s">
        <v>6</v>
      </c>
      <c r="B7934" s="1" t="s">
        <v>39</v>
      </c>
      <c r="C7934" s="1" t="s">
        <v>40</v>
      </c>
      <c r="D7934" s="1" t="s">
        <v>41</v>
      </c>
      <c r="E7934" s="1" t="s">
        <v>10</v>
      </c>
      <c r="F7934" s="1" t="s">
        <v>12</v>
      </c>
      <c r="G7934" s="1" t="s">
        <v>63</v>
      </c>
      <c r="H7934" s="1">
        <v>8</v>
      </c>
      <c r="I7934">
        <v>4479.9888000000001</v>
      </c>
      <c r="J7934" s="1">
        <f>SUMIFS(I:I,B:B,Table1_2[[#This Row],[Category Level 2]],D:D,Table1_2[[#This Row],[Brand]],E:E,Table1_2[[#This Row],[Region]],F:F,Table1_2[[#This Row],[Measure]],G:G,Table1_2[[#This Row],[Year]],H:H,"&lt;="&amp;Table1_2[[#This Row],[Month]])</f>
        <v>45613.355199999998</v>
      </c>
      <c r="K79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67661.529600000009</v>
      </c>
      <c r="N7934">
        <f>Table1_2[[#This Row],[Value]]*2.5</f>
        <v>11199.972</v>
      </c>
    </row>
    <row r="7935" spans="1:14" x14ac:dyDescent="0.25">
      <c r="A7935" s="1" t="s">
        <v>6</v>
      </c>
      <c r="B7935" s="1" t="s">
        <v>39</v>
      </c>
      <c r="C7935" s="1" t="s">
        <v>40</v>
      </c>
      <c r="D7935" s="1" t="s">
        <v>41</v>
      </c>
      <c r="E7935" s="1" t="s">
        <v>10</v>
      </c>
      <c r="F7935" s="1" t="s">
        <v>12</v>
      </c>
      <c r="G7935" s="1" t="s">
        <v>63</v>
      </c>
      <c r="H7935" s="1">
        <v>9</v>
      </c>
      <c r="I7935">
        <v>6183.0272000000004</v>
      </c>
      <c r="J7935" s="1">
        <f>SUMIFS(I:I,B:B,Table1_2[[#This Row],[Category Level 2]],D:D,Table1_2[[#This Row],[Brand]],E:E,Table1_2[[#This Row],[Region]],F:F,Table1_2[[#This Row],[Measure]],G:G,Table1_2[[#This Row],[Year]],H:H,"&lt;="&amp;Table1_2[[#This Row],[Month]])</f>
        <v>51796.382400000002</v>
      </c>
      <c r="K79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68419.1872</v>
      </c>
      <c r="N7935">
        <f>Table1_2[[#This Row],[Value]]*2.5</f>
        <v>15457.568000000001</v>
      </c>
    </row>
    <row r="7936" spans="1:14" x14ac:dyDescent="0.25">
      <c r="A7936" s="1" t="s">
        <v>6</v>
      </c>
      <c r="B7936" s="1" t="s">
        <v>39</v>
      </c>
      <c r="C7936" s="1" t="s">
        <v>40</v>
      </c>
      <c r="D7936" s="1" t="s">
        <v>41</v>
      </c>
      <c r="E7936" s="1" t="s">
        <v>10</v>
      </c>
      <c r="F7936" s="1" t="s">
        <v>12</v>
      </c>
      <c r="G7936" s="1" t="s">
        <v>63</v>
      </c>
      <c r="H7936" s="1">
        <v>10</v>
      </c>
      <c r="I7936">
        <v>6068.0255999999999</v>
      </c>
      <c r="J7936" s="1">
        <f>SUMIFS(I:I,B:B,Table1_2[[#This Row],[Category Level 2]],D:D,Table1_2[[#This Row],[Brand]],E:E,Table1_2[[#This Row],[Region]],F:F,Table1_2[[#This Row],[Measure]],G:G,Table1_2[[#This Row],[Year]],H:H,"&lt;="&amp;Table1_2[[#This Row],[Month]])</f>
        <v>57864.408000000003</v>
      </c>
      <c r="K79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68300.803199999995</v>
      </c>
      <c r="N7936">
        <f>Table1_2[[#This Row],[Value]]*2.5</f>
        <v>15170.064</v>
      </c>
    </row>
    <row r="7937" spans="1:14" x14ac:dyDescent="0.25">
      <c r="A7937" s="1" t="s">
        <v>6</v>
      </c>
      <c r="B7937" s="1" t="s">
        <v>39</v>
      </c>
      <c r="C7937" s="1" t="s">
        <v>40</v>
      </c>
      <c r="D7937" s="1" t="s">
        <v>41</v>
      </c>
      <c r="E7937" s="1" t="s">
        <v>10</v>
      </c>
      <c r="F7937" s="1" t="s">
        <v>12</v>
      </c>
      <c r="G7937" s="1" t="s">
        <v>63</v>
      </c>
      <c r="H7937" s="1">
        <v>11</v>
      </c>
      <c r="I7937">
        <v>6304.7936</v>
      </c>
      <c r="J7937" s="1">
        <f>SUMIFS(I:I,B:B,Table1_2[[#This Row],[Category Level 2]],D:D,Table1_2[[#This Row],[Brand]],E:E,Table1_2[[#This Row],[Region]],F:F,Table1_2[[#This Row],[Measure]],G:G,Table1_2[[#This Row],[Year]],H:H,"&lt;="&amp;Table1_2[[#This Row],[Month]])</f>
        <v>64169.2016</v>
      </c>
      <c r="K79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69418.686400000006</v>
      </c>
      <c r="N7937">
        <f>Table1_2[[#This Row],[Value]]*2.5</f>
        <v>15761.984</v>
      </c>
    </row>
    <row r="7938" spans="1:14" x14ac:dyDescent="0.25">
      <c r="A7938" s="1" t="s">
        <v>6</v>
      </c>
      <c r="B7938" s="1" t="s">
        <v>39</v>
      </c>
      <c r="C7938" s="1" t="s">
        <v>40</v>
      </c>
      <c r="D7938" s="1" t="s">
        <v>41</v>
      </c>
      <c r="E7938" s="1" t="s">
        <v>10</v>
      </c>
      <c r="F7938" s="1" t="s">
        <v>12</v>
      </c>
      <c r="G7938" s="1" t="s">
        <v>63</v>
      </c>
      <c r="H7938" s="1">
        <v>12</v>
      </c>
      <c r="I7938">
        <v>5271.4704000000002</v>
      </c>
      <c r="J7938" s="1">
        <f>SUMIFS(I:I,B:B,Table1_2[[#This Row],[Category Level 2]],D:D,Table1_2[[#This Row],[Brand]],E:E,Table1_2[[#This Row],[Region]],F:F,Table1_2[[#This Row],[Measure]],G:G,Table1_2[[#This Row],[Year]],H:H,"&lt;="&amp;Table1_2[[#This Row],[Month]])</f>
        <v>69440.672000000006</v>
      </c>
      <c r="K79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69440.672000000006</v>
      </c>
      <c r="N7938">
        <f>Table1_2[[#This Row],[Value]]*2.5</f>
        <v>13178.675999999999</v>
      </c>
    </row>
    <row r="7939" spans="1:14" x14ac:dyDescent="0.25">
      <c r="A7939" s="1" t="s">
        <v>6</v>
      </c>
      <c r="B7939" s="1" t="s">
        <v>39</v>
      </c>
      <c r="C7939" s="1" t="s">
        <v>40</v>
      </c>
      <c r="D7939" s="1" t="s">
        <v>41</v>
      </c>
      <c r="E7939" s="1" t="s">
        <v>10</v>
      </c>
      <c r="F7939" s="1" t="s">
        <v>12</v>
      </c>
      <c r="G7939" s="1" t="s">
        <v>64</v>
      </c>
      <c r="H7939" s="1">
        <v>1</v>
      </c>
      <c r="I7939">
        <v>6484.0608000000002</v>
      </c>
      <c r="J7939" s="1">
        <f>SUMIFS(I:I,B:B,Table1_2[[#This Row],[Category Level 2]],D:D,Table1_2[[#This Row],[Brand]],E:E,Table1_2[[#This Row],[Region]],F:F,Table1_2[[#This Row],[Measure]],G:G,Table1_2[[#This Row],[Year]],H:H,"&lt;="&amp;Table1_2[[#This Row],[Month]])</f>
        <v>6484.0608000000002</v>
      </c>
      <c r="K79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69645.307199999996</v>
      </c>
      <c r="N7939">
        <f>Table1_2[[#This Row],[Value]]*2.5</f>
        <v>16210.152</v>
      </c>
    </row>
    <row r="7940" spans="1:14" x14ac:dyDescent="0.25">
      <c r="A7940" s="1" t="s">
        <v>6</v>
      </c>
      <c r="B7940" s="1" t="s">
        <v>39</v>
      </c>
      <c r="C7940" s="1" t="s">
        <v>40</v>
      </c>
      <c r="D7940" s="1" t="s">
        <v>41</v>
      </c>
      <c r="E7940" s="1" t="s">
        <v>10</v>
      </c>
      <c r="F7940" s="1" t="s">
        <v>12</v>
      </c>
      <c r="G7940" s="1" t="s">
        <v>64</v>
      </c>
      <c r="H7940" s="1">
        <v>2</v>
      </c>
      <c r="I7940">
        <v>4593.2992000000004</v>
      </c>
      <c r="J7940" s="1">
        <f>SUMIFS(I:I,B:B,Table1_2[[#This Row],[Category Level 2]],D:D,Table1_2[[#This Row],[Brand]],E:E,Table1_2[[#This Row],[Region]],F:F,Table1_2[[#This Row],[Measure]],G:G,Table1_2[[#This Row],[Year]],H:H,"&lt;="&amp;Table1_2[[#This Row],[Month]])</f>
        <v>11077.36</v>
      </c>
      <c r="K79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69217.433599999989</v>
      </c>
      <c r="N7940">
        <f>Table1_2[[#This Row],[Value]]*2.5</f>
        <v>11483.248000000001</v>
      </c>
    </row>
    <row r="7941" spans="1:14" x14ac:dyDescent="0.25">
      <c r="A7941" s="1" t="s">
        <v>6</v>
      </c>
      <c r="B7941" s="1" t="s">
        <v>39</v>
      </c>
      <c r="C7941" s="1" t="s">
        <v>40</v>
      </c>
      <c r="D7941" s="1" t="s">
        <v>41</v>
      </c>
      <c r="E7941" s="1" t="s">
        <v>10</v>
      </c>
      <c r="F7941" s="1" t="s">
        <v>12</v>
      </c>
      <c r="G7941" s="1" t="s">
        <v>64</v>
      </c>
      <c r="H7941" s="1">
        <v>3</v>
      </c>
      <c r="I7941">
        <v>4911.2448000000004</v>
      </c>
      <c r="J7941" s="1">
        <f>SUMIFS(I:I,B:B,Table1_2[[#This Row],[Category Level 2]],D:D,Table1_2[[#This Row],[Brand]],E:E,Table1_2[[#This Row],[Region]],F:F,Table1_2[[#This Row],[Measure]],G:G,Table1_2[[#This Row],[Year]],H:H,"&lt;="&amp;Table1_2[[#This Row],[Month]])</f>
        <v>15988.604800000001</v>
      </c>
      <c r="K79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67448.438399999985</v>
      </c>
      <c r="N7941">
        <f>Table1_2[[#This Row],[Value]]*2.5</f>
        <v>12278.112000000001</v>
      </c>
    </row>
    <row r="7942" spans="1:14" x14ac:dyDescent="0.25">
      <c r="A7942" s="1" t="s">
        <v>6</v>
      </c>
      <c r="B7942" s="1" t="s">
        <v>39</v>
      </c>
      <c r="C7942" s="1" t="s">
        <v>40</v>
      </c>
      <c r="D7942" s="1" t="s">
        <v>41</v>
      </c>
      <c r="E7942" s="1" t="s">
        <v>10</v>
      </c>
      <c r="F7942" s="1" t="s">
        <v>12</v>
      </c>
      <c r="G7942" s="1" t="s">
        <v>64</v>
      </c>
      <c r="H7942" s="1">
        <v>4</v>
      </c>
      <c r="I7942">
        <v>6056.1872000000003</v>
      </c>
      <c r="J7942" s="1">
        <f>SUMIFS(I:I,B:B,Table1_2[[#This Row],[Category Level 2]],D:D,Table1_2[[#This Row],[Brand]],E:E,Table1_2[[#This Row],[Region]],F:F,Table1_2[[#This Row],[Measure]],G:G,Table1_2[[#This Row],[Year]],H:H,"&lt;="&amp;Table1_2[[#This Row],[Month]])</f>
        <v>22044.792000000001</v>
      </c>
      <c r="K79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67233.655999999988</v>
      </c>
      <c r="N7942">
        <f>Table1_2[[#This Row],[Value]]*2.5</f>
        <v>15140.468000000001</v>
      </c>
    </row>
    <row r="7943" spans="1:14" x14ac:dyDescent="0.25">
      <c r="A7943" s="1" t="s">
        <v>6</v>
      </c>
      <c r="B7943" s="1" t="s">
        <v>39</v>
      </c>
      <c r="C7943" s="1" t="s">
        <v>40</v>
      </c>
      <c r="D7943" s="1" t="s">
        <v>41</v>
      </c>
      <c r="E7943" s="1" t="s">
        <v>10</v>
      </c>
      <c r="F7943" s="1" t="s">
        <v>12</v>
      </c>
      <c r="G7943" s="1" t="s">
        <v>64</v>
      </c>
      <c r="H7943" s="1">
        <v>5</v>
      </c>
      <c r="I7943">
        <v>4270.28</v>
      </c>
      <c r="J7943" s="1">
        <f>SUMIFS(I:I,B:B,Table1_2[[#This Row],[Category Level 2]],D:D,Table1_2[[#This Row],[Brand]],E:E,Table1_2[[#This Row],[Region]],F:F,Table1_2[[#This Row],[Measure]],G:G,Table1_2[[#This Row],[Year]],H:H,"&lt;="&amp;Table1_2[[#This Row],[Month]])</f>
        <v>26315.072</v>
      </c>
      <c r="K79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65894.225600000005</v>
      </c>
      <c r="N7943">
        <f>Table1_2[[#This Row],[Value]]*2.5</f>
        <v>10675.699999999999</v>
      </c>
    </row>
    <row r="7944" spans="1:14" x14ac:dyDescent="0.25">
      <c r="A7944" s="1" t="s">
        <v>6</v>
      </c>
      <c r="B7944" s="1" t="s">
        <v>39</v>
      </c>
      <c r="C7944" s="1" t="s">
        <v>40</v>
      </c>
      <c r="D7944" s="1" t="s">
        <v>41</v>
      </c>
      <c r="E7944" s="1" t="s">
        <v>10</v>
      </c>
      <c r="F7944" s="1" t="s">
        <v>12</v>
      </c>
      <c r="G7944" s="1" t="s">
        <v>64</v>
      </c>
      <c r="H7944" s="1">
        <v>6</v>
      </c>
      <c r="I7944">
        <v>4610.2111999999997</v>
      </c>
      <c r="J7944" s="1">
        <f>SUMIFS(I:I,B:B,Table1_2[[#This Row],[Category Level 2]],D:D,Table1_2[[#This Row],[Brand]],E:E,Table1_2[[#This Row],[Region]],F:F,Table1_2[[#This Row],[Measure]],G:G,Table1_2[[#This Row],[Year]],H:H,"&lt;="&amp;Table1_2[[#This Row],[Month]])</f>
        <v>30925.283199999998</v>
      </c>
      <c r="K79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64350.16</v>
      </c>
      <c r="N7944">
        <f>Table1_2[[#This Row],[Value]]*2.5</f>
        <v>11525.527999999998</v>
      </c>
    </row>
    <row r="7945" spans="1:14" x14ac:dyDescent="0.25">
      <c r="A7945" s="1" t="s">
        <v>6</v>
      </c>
      <c r="B7945" s="1" t="s">
        <v>39</v>
      </c>
      <c r="C7945" s="1" t="s">
        <v>40</v>
      </c>
      <c r="D7945" s="1" t="s">
        <v>41</v>
      </c>
      <c r="E7945" s="1" t="s">
        <v>10</v>
      </c>
      <c r="F7945" s="1" t="s">
        <v>12</v>
      </c>
      <c r="G7945" s="1" t="s">
        <v>64</v>
      </c>
      <c r="H7945" s="1">
        <v>7</v>
      </c>
      <c r="I7945">
        <v>5379.7071999999998</v>
      </c>
      <c r="J7945" s="1">
        <f>SUMIFS(I:I,B:B,Table1_2[[#This Row],[Category Level 2]],D:D,Table1_2[[#This Row],[Brand]],E:E,Table1_2[[#This Row],[Region]],F:F,Table1_2[[#This Row],[Measure]],G:G,Table1_2[[#This Row],[Year]],H:H,"&lt;="&amp;Table1_2[[#This Row],[Month]])</f>
        <v>36304.990399999995</v>
      </c>
      <c r="K79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64612.295999999995</v>
      </c>
      <c r="N7945">
        <f>Table1_2[[#This Row],[Value]]*2.5</f>
        <v>13449.268</v>
      </c>
    </row>
    <row r="7946" spans="1:14" x14ac:dyDescent="0.25">
      <c r="A7946" s="1" t="s">
        <v>6</v>
      </c>
      <c r="B7946" s="1" t="s">
        <v>39</v>
      </c>
      <c r="C7946" s="1" t="s">
        <v>40</v>
      </c>
      <c r="D7946" s="1" t="s">
        <v>41</v>
      </c>
      <c r="E7946" s="1" t="s">
        <v>10</v>
      </c>
      <c r="F7946" s="1" t="s">
        <v>12</v>
      </c>
      <c r="G7946" s="1" t="s">
        <v>64</v>
      </c>
      <c r="H7946" s="1">
        <v>8</v>
      </c>
      <c r="I7946">
        <v>5268.0879999999997</v>
      </c>
      <c r="J7946" s="1">
        <f>SUMIFS(I:I,B:B,Table1_2[[#This Row],[Category Level 2]],D:D,Table1_2[[#This Row],[Brand]],E:E,Table1_2[[#This Row],[Region]],F:F,Table1_2[[#This Row],[Measure]],G:G,Table1_2[[#This Row],[Year]],H:H,"&lt;="&amp;Table1_2[[#This Row],[Month]])</f>
        <v>41573.078399999999</v>
      </c>
      <c r="K79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65400.395199999999</v>
      </c>
      <c r="N7946">
        <f>Table1_2[[#This Row],[Value]]*2.5</f>
        <v>13170.22</v>
      </c>
    </row>
    <row r="7947" spans="1:14" x14ac:dyDescent="0.25">
      <c r="A7947" s="1" t="s">
        <v>6</v>
      </c>
      <c r="B7947" s="1" t="s">
        <v>39</v>
      </c>
      <c r="C7947" s="1" t="s">
        <v>40</v>
      </c>
      <c r="D7947" s="1" t="s">
        <v>41</v>
      </c>
      <c r="E7947" s="1" t="s">
        <v>10</v>
      </c>
      <c r="F7947" s="1" t="s">
        <v>12</v>
      </c>
      <c r="G7947" s="1" t="s">
        <v>64</v>
      </c>
      <c r="H7947" s="1">
        <v>9</v>
      </c>
      <c r="I7947">
        <v>4747.1984000000002</v>
      </c>
      <c r="J7947" s="1">
        <f>SUMIFS(I:I,B:B,Table1_2[[#This Row],[Category Level 2]],D:D,Table1_2[[#This Row],[Brand]],E:E,Table1_2[[#This Row],[Region]],F:F,Table1_2[[#This Row],[Measure]],G:G,Table1_2[[#This Row],[Year]],H:H,"&lt;="&amp;Table1_2[[#This Row],[Month]])</f>
        <v>46320.2768</v>
      </c>
      <c r="K79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63964.566399999996</v>
      </c>
      <c r="N7947">
        <f>Table1_2[[#This Row],[Value]]*2.5</f>
        <v>11867.996000000001</v>
      </c>
    </row>
    <row r="7948" spans="1:14" x14ac:dyDescent="0.25">
      <c r="A7948" s="1" t="s">
        <v>6</v>
      </c>
      <c r="B7948" s="1" t="s">
        <v>39</v>
      </c>
      <c r="C7948" s="1" t="s">
        <v>40</v>
      </c>
      <c r="D7948" s="1" t="s">
        <v>41</v>
      </c>
      <c r="E7948" s="1" t="s">
        <v>10</v>
      </c>
      <c r="F7948" s="1" t="s">
        <v>12</v>
      </c>
      <c r="G7948" s="1" t="s">
        <v>64</v>
      </c>
      <c r="H7948" s="1">
        <v>10</v>
      </c>
      <c r="I7948">
        <v>6798.6239999999998</v>
      </c>
      <c r="J7948" s="1">
        <f>SUMIFS(I:I,B:B,Table1_2[[#This Row],[Category Level 2]],D:D,Table1_2[[#This Row],[Brand]],E:E,Table1_2[[#This Row],[Region]],F:F,Table1_2[[#This Row],[Measure]],G:G,Table1_2[[#This Row],[Year]],H:H,"&lt;="&amp;Table1_2[[#This Row],[Month]])</f>
        <v>53118.900800000003</v>
      </c>
      <c r="K79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64695.164799999999</v>
      </c>
      <c r="N7948">
        <f>Table1_2[[#This Row],[Value]]*2.5</f>
        <v>16996.559999999998</v>
      </c>
    </row>
    <row r="7949" spans="1:14" x14ac:dyDescent="0.25">
      <c r="A7949" s="1" t="s">
        <v>6</v>
      </c>
      <c r="B7949" s="1" t="s">
        <v>39</v>
      </c>
      <c r="C7949" s="1" t="s">
        <v>40</v>
      </c>
      <c r="D7949" s="1" t="s">
        <v>41</v>
      </c>
      <c r="E7949" s="1" t="s">
        <v>10</v>
      </c>
      <c r="F7949" s="1" t="s">
        <v>12</v>
      </c>
      <c r="G7949" s="1" t="s">
        <v>64</v>
      </c>
      <c r="H7949" s="1">
        <v>11</v>
      </c>
      <c r="I7949">
        <v>5721.3296</v>
      </c>
      <c r="J7949" s="1">
        <f>SUMIFS(I:I,B:B,Table1_2[[#This Row],[Category Level 2]],D:D,Table1_2[[#This Row],[Brand]],E:E,Table1_2[[#This Row],[Region]],F:F,Table1_2[[#This Row],[Measure]],G:G,Table1_2[[#This Row],[Year]],H:H,"&lt;="&amp;Table1_2[[#This Row],[Month]])</f>
        <v>58840.2304</v>
      </c>
      <c r="K79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64111.700799999999</v>
      </c>
      <c r="N7949">
        <f>Table1_2[[#This Row],[Value]]*2.5</f>
        <v>14303.324000000001</v>
      </c>
    </row>
    <row r="7950" spans="1:14" x14ac:dyDescent="0.25">
      <c r="A7950" s="1" t="s">
        <v>6</v>
      </c>
      <c r="B7950" s="1" t="s">
        <v>39</v>
      </c>
      <c r="C7950" s="1" t="s">
        <v>40</v>
      </c>
      <c r="D7950" s="1" t="s">
        <v>41</v>
      </c>
      <c r="E7950" s="1" t="s">
        <v>10</v>
      </c>
      <c r="F7950" s="1" t="s">
        <v>12</v>
      </c>
      <c r="G7950" s="1" t="s">
        <v>64</v>
      </c>
      <c r="H7950" s="1">
        <v>12</v>
      </c>
      <c r="I7950">
        <v>6455.3104000000003</v>
      </c>
      <c r="J7950" s="1">
        <f>SUMIFS(I:I,B:B,Table1_2[[#This Row],[Category Level 2]],D:D,Table1_2[[#This Row],[Brand]],E:E,Table1_2[[#This Row],[Region]],F:F,Table1_2[[#This Row],[Measure]],G:G,Table1_2[[#This Row],[Year]],H:H,"&lt;="&amp;Table1_2[[#This Row],[Month]])</f>
        <v>65295.540800000002</v>
      </c>
      <c r="K79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65295.540800000002</v>
      </c>
      <c r="N7950">
        <f>Table1_2[[#This Row],[Value]]*2.5</f>
        <v>16138.276000000002</v>
      </c>
    </row>
    <row r="7951" spans="1:14" x14ac:dyDescent="0.25">
      <c r="A7951" s="1" t="s">
        <v>6</v>
      </c>
      <c r="B7951" s="1" t="s">
        <v>39</v>
      </c>
      <c r="C7951" s="1" t="s">
        <v>40</v>
      </c>
      <c r="D7951" s="1" t="s">
        <v>41</v>
      </c>
      <c r="E7951" s="1" t="s">
        <v>10</v>
      </c>
      <c r="F7951" s="1" t="s">
        <v>12</v>
      </c>
      <c r="G7951" s="1" t="s">
        <v>65</v>
      </c>
      <c r="H7951" s="1">
        <v>1</v>
      </c>
      <c r="I7951">
        <v>4852.0528000000004</v>
      </c>
      <c r="J7951" s="1">
        <f>SUMIFS(I:I,B:B,Table1_2[[#This Row],[Category Level 2]],D:D,Table1_2[[#This Row],[Brand]],E:E,Table1_2[[#This Row],[Region]],F:F,Table1_2[[#This Row],[Measure]],G:G,Table1_2[[#This Row],[Year]],H:H,"&lt;="&amp;Table1_2[[#This Row],[Month]])</f>
        <v>4852.0528000000004</v>
      </c>
      <c r="K79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63663.532799999994</v>
      </c>
      <c r="N7951">
        <f>Table1_2[[#This Row],[Value]]*2.5</f>
        <v>12130.132000000001</v>
      </c>
    </row>
    <row r="7952" spans="1:14" x14ac:dyDescent="0.25">
      <c r="A7952" s="1" t="s">
        <v>6</v>
      </c>
      <c r="B7952" s="1" t="s">
        <v>39</v>
      </c>
      <c r="C7952" s="1" t="s">
        <v>40</v>
      </c>
      <c r="D7952" s="1" t="s">
        <v>41</v>
      </c>
      <c r="E7952" s="1" t="s">
        <v>10</v>
      </c>
      <c r="F7952" s="1" t="s">
        <v>12</v>
      </c>
      <c r="G7952" s="1" t="s">
        <v>65</v>
      </c>
      <c r="H7952" s="1">
        <v>2</v>
      </c>
      <c r="I7952">
        <v>5608.0191999999997</v>
      </c>
      <c r="J7952" s="1">
        <f>SUMIFS(I:I,B:B,Table1_2[[#This Row],[Category Level 2]],D:D,Table1_2[[#This Row],[Brand]],E:E,Table1_2[[#This Row],[Region]],F:F,Table1_2[[#This Row],[Measure]],G:G,Table1_2[[#This Row],[Year]],H:H,"&lt;="&amp;Table1_2[[#This Row],[Month]])</f>
        <v>10460.072</v>
      </c>
      <c r="K79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64678.252800000002</v>
      </c>
      <c r="N7952">
        <f>Table1_2[[#This Row],[Value]]*2.5</f>
        <v>14020.047999999999</v>
      </c>
    </row>
    <row r="7953" spans="1:14" x14ac:dyDescent="0.25">
      <c r="A7953" s="1" t="s">
        <v>6</v>
      </c>
      <c r="B7953" s="1" t="s">
        <v>39</v>
      </c>
      <c r="C7953" s="1" t="s">
        <v>40</v>
      </c>
      <c r="D7953" s="1" t="s">
        <v>41</v>
      </c>
      <c r="E7953" s="1" t="s">
        <v>10</v>
      </c>
      <c r="F7953" s="1" t="s">
        <v>12</v>
      </c>
      <c r="G7953" s="1" t="s">
        <v>65</v>
      </c>
      <c r="H7953" s="1">
        <v>3</v>
      </c>
      <c r="I7953">
        <v>5396.6192000000001</v>
      </c>
      <c r="J7953" s="1">
        <f>SUMIFS(I:I,B:B,Table1_2[[#This Row],[Category Level 2]],D:D,Table1_2[[#This Row],[Brand]],E:E,Table1_2[[#This Row],[Region]],F:F,Table1_2[[#This Row],[Measure]],G:G,Table1_2[[#This Row],[Year]],H:H,"&lt;="&amp;Table1_2[[#This Row],[Month]])</f>
        <v>15856.691200000001</v>
      </c>
      <c r="K79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65163.627200000003</v>
      </c>
      <c r="N7953">
        <f>Table1_2[[#This Row],[Value]]*2.5</f>
        <v>13491.548000000001</v>
      </c>
    </row>
    <row r="7954" spans="1:14" x14ac:dyDescent="0.25">
      <c r="A7954" s="1" t="s">
        <v>6</v>
      </c>
      <c r="B7954" s="1" t="s">
        <v>39</v>
      </c>
      <c r="C7954" s="1" t="s">
        <v>40</v>
      </c>
      <c r="D7954" s="1" t="s">
        <v>41</v>
      </c>
      <c r="E7954" s="1" t="s">
        <v>10</v>
      </c>
      <c r="F7954" s="1" t="s">
        <v>12</v>
      </c>
      <c r="G7954" s="1" t="s">
        <v>65</v>
      </c>
      <c r="H7954" s="1">
        <v>4</v>
      </c>
      <c r="I7954">
        <v>5839.7136</v>
      </c>
      <c r="J7954" s="1">
        <f>SUMIFS(I:I,B:B,Table1_2[[#This Row],[Category Level 2]],D:D,Table1_2[[#This Row],[Brand]],E:E,Table1_2[[#This Row],[Region]],F:F,Table1_2[[#This Row],[Measure]],G:G,Table1_2[[#This Row],[Year]],H:H,"&lt;="&amp;Table1_2[[#This Row],[Month]])</f>
        <v>21696.4048</v>
      </c>
      <c r="K79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64947.153600000005</v>
      </c>
      <c r="N7954">
        <f>Table1_2[[#This Row],[Value]]*2.5</f>
        <v>14599.284</v>
      </c>
    </row>
    <row r="7955" spans="1:14" x14ac:dyDescent="0.25">
      <c r="A7955" s="1" t="s">
        <v>6</v>
      </c>
      <c r="B7955" s="1" t="s">
        <v>39</v>
      </c>
      <c r="C7955" s="1" t="s">
        <v>40</v>
      </c>
      <c r="D7955" s="1" t="s">
        <v>41</v>
      </c>
      <c r="E7955" s="1" t="s">
        <v>10</v>
      </c>
      <c r="F7955" s="1" t="s">
        <v>12</v>
      </c>
      <c r="G7955" s="1" t="s">
        <v>65</v>
      </c>
      <c r="H7955" s="1">
        <v>5</v>
      </c>
      <c r="I7955">
        <v>5489.6351999999997</v>
      </c>
      <c r="J7955" s="1">
        <f>SUMIFS(I:I,B:B,Table1_2[[#This Row],[Category Level 2]],D:D,Table1_2[[#This Row],[Brand]],E:E,Table1_2[[#This Row],[Region]],F:F,Table1_2[[#This Row],[Measure]],G:G,Table1_2[[#This Row],[Year]],H:H,"&lt;="&amp;Table1_2[[#This Row],[Month]])</f>
        <v>27186.04</v>
      </c>
      <c r="K79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66166.508800000011</v>
      </c>
      <c r="N7955">
        <f>Table1_2[[#This Row],[Value]]*2.5</f>
        <v>13724.088</v>
      </c>
    </row>
    <row r="7956" spans="1:14" x14ac:dyDescent="0.25">
      <c r="A7956" s="1" t="s">
        <v>6</v>
      </c>
      <c r="B7956" s="1" t="s">
        <v>39</v>
      </c>
      <c r="C7956" s="1" t="s">
        <v>40</v>
      </c>
      <c r="D7956" s="1" t="s">
        <v>41</v>
      </c>
      <c r="E7956" s="1" t="s">
        <v>10</v>
      </c>
      <c r="F7956" s="1" t="s">
        <v>12</v>
      </c>
      <c r="G7956" s="1" t="s">
        <v>65</v>
      </c>
      <c r="H7956" s="1">
        <v>6</v>
      </c>
      <c r="I7956">
        <v>4826.6848</v>
      </c>
      <c r="J7956" s="1">
        <f>SUMIFS(I:I,B:B,Table1_2[[#This Row],[Category Level 2]],D:D,Table1_2[[#This Row],[Brand]],E:E,Table1_2[[#This Row],[Region]],F:F,Table1_2[[#This Row],[Measure]],G:G,Table1_2[[#This Row],[Year]],H:H,"&lt;="&amp;Table1_2[[#This Row],[Month]])</f>
        <v>32012.7248</v>
      </c>
      <c r="K79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66382.982400000008</v>
      </c>
      <c r="N7956">
        <f>Table1_2[[#This Row],[Value]]*2.5</f>
        <v>12066.712</v>
      </c>
    </row>
    <row r="7957" spans="1:14" x14ac:dyDescent="0.25">
      <c r="A7957" s="1" t="s">
        <v>6</v>
      </c>
      <c r="B7957" s="1" t="s">
        <v>39</v>
      </c>
      <c r="C7957" s="1" t="s">
        <v>40</v>
      </c>
      <c r="D7957" s="1" t="s">
        <v>41</v>
      </c>
      <c r="E7957" s="1" t="s">
        <v>10</v>
      </c>
      <c r="F7957" s="1" t="s">
        <v>12</v>
      </c>
      <c r="G7957" s="1" t="s">
        <v>65</v>
      </c>
      <c r="H7957" s="1">
        <v>7</v>
      </c>
      <c r="I7957">
        <v>5105.7327999999998</v>
      </c>
      <c r="J7957" s="1">
        <f>SUMIFS(I:I,B:B,Table1_2[[#This Row],[Category Level 2]],D:D,Table1_2[[#This Row],[Brand]],E:E,Table1_2[[#This Row],[Region]],F:F,Table1_2[[#This Row],[Measure]],G:G,Table1_2[[#This Row],[Year]],H:H,"&lt;="&amp;Table1_2[[#This Row],[Month]])</f>
        <v>37118.457600000002</v>
      </c>
      <c r="K79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66109.008000000002</v>
      </c>
      <c r="N7957">
        <f>Table1_2[[#This Row],[Value]]*2.5</f>
        <v>12764.331999999999</v>
      </c>
    </row>
    <row r="7958" spans="1:14" x14ac:dyDescent="0.25">
      <c r="A7958" s="1" t="s">
        <v>6</v>
      </c>
      <c r="B7958" s="1" t="s">
        <v>39</v>
      </c>
      <c r="C7958" s="1" t="s">
        <v>40</v>
      </c>
      <c r="D7958" s="1" t="s">
        <v>41</v>
      </c>
      <c r="E7958" s="1" t="s">
        <v>10</v>
      </c>
      <c r="F7958" s="1" t="s">
        <v>12</v>
      </c>
      <c r="G7958" s="1" t="s">
        <v>65</v>
      </c>
      <c r="H7958" s="1">
        <v>8</v>
      </c>
      <c r="I7958">
        <v>5290.0735999999997</v>
      </c>
      <c r="J7958" s="1">
        <f>SUMIFS(I:I,B:B,Table1_2[[#This Row],[Category Level 2]],D:D,Table1_2[[#This Row],[Brand]],E:E,Table1_2[[#This Row],[Region]],F:F,Table1_2[[#This Row],[Measure]],G:G,Table1_2[[#This Row],[Year]],H:H,"&lt;="&amp;Table1_2[[#This Row],[Month]])</f>
        <v>42408.531199999998</v>
      </c>
      <c r="K79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66130.993600000002</v>
      </c>
      <c r="N7958">
        <f>Table1_2[[#This Row],[Value]]*2.5</f>
        <v>13225.183999999999</v>
      </c>
    </row>
    <row r="7959" spans="1:14" x14ac:dyDescent="0.25">
      <c r="A7959" s="1" t="s">
        <v>6</v>
      </c>
      <c r="B7959" s="1" t="s">
        <v>39</v>
      </c>
      <c r="C7959" s="1" t="s">
        <v>40</v>
      </c>
      <c r="D7959" s="1" t="s">
        <v>41</v>
      </c>
      <c r="E7959" s="1" t="s">
        <v>10</v>
      </c>
      <c r="F7959" s="1" t="s">
        <v>12</v>
      </c>
      <c r="G7959" s="1" t="s">
        <v>65</v>
      </c>
      <c r="H7959" s="1">
        <v>9</v>
      </c>
      <c r="I7959">
        <v>5278.2352000000001</v>
      </c>
      <c r="J7959" s="1">
        <f>SUMIFS(I:I,B:B,Table1_2[[#This Row],[Category Level 2]],D:D,Table1_2[[#This Row],[Brand]],E:E,Table1_2[[#This Row],[Region]],F:F,Table1_2[[#This Row],[Measure]],G:G,Table1_2[[#This Row],[Year]],H:H,"&lt;="&amp;Table1_2[[#This Row],[Month]])</f>
        <v>47686.7664</v>
      </c>
      <c r="K79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66662.030400000003</v>
      </c>
      <c r="N7959">
        <f>Table1_2[[#This Row],[Value]]*2.5</f>
        <v>13195.588</v>
      </c>
    </row>
    <row r="7960" spans="1:14" x14ac:dyDescent="0.25">
      <c r="A7960" s="1" t="s">
        <v>6</v>
      </c>
      <c r="B7960" s="1" t="s">
        <v>39</v>
      </c>
      <c r="C7960" s="1" t="s">
        <v>40</v>
      </c>
      <c r="D7960" s="1" t="s">
        <v>41</v>
      </c>
      <c r="E7960" s="1" t="s">
        <v>10</v>
      </c>
      <c r="F7960" s="1" t="s">
        <v>12</v>
      </c>
      <c r="G7960" s="1" t="s">
        <v>65</v>
      </c>
      <c r="H7960" s="1">
        <v>10</v>
      </c>
      <c r="I7960">
        <v>6255.7488000000003</v>
      </c>
      <c r="J7960" s="1">
        <f>SUMIFS(I:I,B:B,Table1_2[[#This Row],[Category Level 2]],D:D,Table1_2[[#This Row],[Brand]],E:E,Table1_2[[#This Row],[Region]],F:F,Table1_2[[#This Row],[Measure]],G:G,Table1_2[[#This Row],[Year]],H:H,"&lt;="&amp;Table1_2[[#This Row],[Month]])</f>
        <v>53942.515200000002</v>
      </c>
      <c r="K79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66119.155200000008</v>
      </c>
      <c r="N7960">
        <f>Table1_2[[#This Row],[Value]]*2.5</f>
        <v>15639.372000000001</v>
      </c>
    </row>
    <row r="7961" spans="1:14" x14ac:dyDescent="0.25">
      <c r="A7961" s="1" t="s">
        <v>6</v>
      </c>
      <c r="B7961" s="1" t="s">
        <v>39</v>
      </c>
      <c r="C7961" s="1" t="s">
        <v>40</v>
      </c>
      <c r="D7961" s="1" t="s">
        <v>41</v>
      </c>
      <c r="E7961" s="1" t="s">
        <v>10</v>
      </c>
      <c r="F7961" s="1" t="s">
        <v>12</v>
      </c>
      <c r="G7961" s="1" t="s">
        <v>65</v>
      </c>
      <c r="H7961" s="1">
        <v>11</v>
      </c>
      <c r="I7961">
        <v>5491.3263999999999</v>
      </c>
      <c r="J7961" s="1">
        <f>SUMIFS(I:I,B:B,Table1_2[[#This Row],[Category Level 2]],D:D,Table1_2[[#This Row],[Brand]],E:E,Table1_2[[#This Row],[Region]],F:F,Table1_2[[#This Row],[Measure]],G:G,Table1_2[[#This Row],[Year]],H:H,"&lt;="&amp;Table1_2[[#This Row],[Month]])</f>
        <v>59433.8416</v>
      </c>
      <c r="K79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65889.152000000002</v>
      </c>
      <c r="N7961">
        <f>Table1_2[[#This Row],[Value]]*2.5</f>
        <v>13728.315999999999</v>
      </c>
    </row>
    <row r="7962" spans="1:14" x14ac:dyDescent="0.25">
      <c r="A7962" s="1" t="s">
        <v>6</v>
      </c>
      <c r="B7962" s="1" t="s">
        <v>39</v>
      </c>
      <c r="C7962" s="1" t="s">
        <v>40</v>
      </c>
      <c r="D7962" s="1" t="s">
        <v>41</v>
      </c>
      <c r="E7962" s="1" t="s">
        <v>10</v>
      </c>
      <c r="F7962" s="1" t="s">
        <v>12</v>
      </c>
      <c r="G7962" s="1" t="s">
        <v>65</v>
      </c>
      <c r="H7962" s="1">
        <v>12</v>
      </c>
      <c r="I7962">
        <v>5739.9328000000005</v>
      </c>
      <c r="J7962" s="1">
        <f>SUMIFS(I:I,B:B,Table1_2[[#This Row],[Category Level 2]],D:D,Table1_2[[#This Row],[Brand]],E:E,Table1_2[[#This Row],[Region]],F:F,Table1_2[[#This Row],[Measure]],G:G,Table1_2[[#This Row],[Year]],H:H,"&lt;="&amp;Table1_2[[#This Row],[Month]])</f>
        <v>65173.774400000002</v>
      </c>
      <c r="K79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65173.774400000002</v>
      </c>
      <c r="N7962">
        <f>Table1_2[[#This Row],[Value]]*2.5</f>
        <v>14349.832000000002</v>
      </c>
    </row>
    <row r="7963" spans="1:14" x14ac:dyDescent="0.25">
      <c r="A7963" s="1" t="s">
        <v>6</v>
      </c>
      <c r="B7963" s="1" t="s">
        <v>39</v>
      </c>
      <c r="C7963" s="1" t="s">
        <v>40</v>
      </c>
      <c r="D7963" s="1" t="s">
        <v>41</v>
      </c>
      <c r="E7963" s="1" t="s">
        <v>10</v>
      </c>
      <c r="F7963" s="1" t="s">
        <v>12</v>
      </c>
      <c r="G7963" s="1" t="s">
        <v>66</v>
      </c>
      <c r="H7963" s="1">
        <v>1</v>
      </c>
      <c r="I7963">
        <v>4055.4976000000001</v>
      </c>
      <c r="J7963" s="1">
        <f>SUMIFS(I:I,B:B,Table1_2[[#This Row],[Category Level 2]],D:D,Table1_2[[#This Row],[Brand]],E:E,Table1_2[[#This Row],[Region]],F:F,Table1_2[[#This Row],[Measure]],G:G,Table1_2[[#This Row],[Year]],H:H,"&lt;="&amp;Table1_2[[#This Row],[Month]])</f>
        <v>4055.4976000000001</v>
      </c>
      <c r="K79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64377.2192</v>
      </c>
      <c r="N7963">
        <f>Table1_2[[#This Row],[Value]]*2.5</f>
        <v>10138.744000000001</v>
      </c>
    </row>
    <row r="7964" spans="1:14" x14ac:dyDescent="0.25">
      <c r="A7964" s="1" t="s">
        <v>6</v>
      </c>
      <c r="B7964" s="1" t="s">
        <v>39</v>
      </c>
      <c r="C7964" s="1" t="s">
        <v>40</v>
      </c>
      <c r="D7964" s="1" t="s">
        <v>41</v>
      </c>
      <c r="E7964" s="1" t="s">
        <v>10</v>
      </c>
      <c r="F7964" s="1" t="s">
        <v>12</v>
      </c>
      <c r="G7964" s="1" t="s">
        <v>66</v>
      </c>
      <c r="H7964" s="1">
        <v>2</v>
      </c>
      <c r="I7964">
        <v>4726.9040000000005</v>
      </c>
      <c r="J7964" s="1">
        <f>SUMIFS(I:I,B:B,Table1_2[[#This Row],[Category Level 2]],D:D,Table1_2[[#This Row],[Brand]],E:E,Table1_2[[#This Row],[Region]],F:F,Table1_2[[#This Row],[Measure]],G:G,Table1_2[[#This Row],[Year]],H:H,"&lt;="&amp;Table1_2[[#This Row],[Month]])</f>
        <v>8782.4016000000011</v>
      </c>
      <c r="K79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63496.104000000007</v>
      </c>
      <c r="N7964">
        <f>Table1_2[[#This Row],[Value]]*2.5</f>
        <v>11817.260000000002</v>
      </c>
    </row>
    <row r="7965" spans="1:14" x14ac:dyDescent="0.25">
      <c r="A7965" s="1" t="s">
        <v>6</v>
      </c>
      <c r="B7965" s="1" t="s">
        <v>39</v>
      </c>
      <c r="C7965" s="1" t="s">
        <v>40</v>
      </c>
      <c r="D7965" s="1" t="s">
        <v>41</v>
      </c>
      <c r="E7965" s="1" t="s">
        <v>10</v>
      </c>
      <c r="F7965" s="1" t="s">
        <v>12</v>
      </c>
      <c r="G7965" s="1" t="s">
        <v>66</v>
      </c>
      <c r="H7965" s="1">
        <v>3</v>
      </c>
      <c r="I7965">
        <v>4395.4287999999997</v>
      </c>
      <c r="J7965" s="1">
        <f>SUMIFS(I:I,B:B,Table1_2[[#This Row],[Category Level 2]],D:D,Table1_2[[#This Row],[Brand]],E:E,Table1_2[[#This Row],[Region]],F:F,Table1_2[[#This Row],[Measure]],G:G,Table1_2[[#This Row],[Year]],H:H,"&lt;="&amp;Table1_2[[#This Row],[Month]])</f>
        <v>13177.830400000001</v>
      </c>
      <c r="K79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62494.9136</v>
      </c>
      <c r="N7965">
        <f>Table1_2[[#This Row],[Value]]*2.5</f>
        <v>10988.572</v>
      </c>
    </row>
    <row r="7966" spans="1:14" x14ac:dyDescent="0.25">
      <c r="A7966" s="1" t="s">
        <v>6</v>
      </c>
      <c r="B7966" s="1" t="s">
        <v>39</v>
      </c>
      <c r="C7966" s="1" t="s">
        <v>40</v>
      </c>
      <c r="D7966" s="1" t="s">
        <v>41</v>
      </c>
      <c r="E7966" s="1" t="s">
        <v>10</v>
      </c>
      <c r="F7966" s="1" t="s">
        <v>12</v>
      </c>
      <c r="G7966" s="1" t="s">
        <v>66</v>
      </c>
      <c r="H7966" s="1">
        <v>4</v>
      </c>
      <c r="I7966">
        <v>4224.6176000000005</v>
      </c>
      <c r="J7966" s="1">
        <f>SUMIFS(I:I,B:B,Table1_2[[#This Row],[Category Level 2]],D:D,Table1_2[[#This Row],[Brand]],E:E,Table1_2[[#This Row],[Region]],F:F,Table1_2[[#This Row],[Measure]],G:G,Table1_2[[#This Row],[Year]],H:H,"&lt;="&amp;Table1_2[[#This Row],[Month]])</f>
        <v>17402.448</v>
      </c>
      <c r="K79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60879.817600000009</v>
      </c>
      <c r="N7966">
        <f>Table1_2[[#This Row],[Value]]*2.5</f>
        <v>10561.544000000002</v>
      </c>
    </row>
    <row r="7967" spans="1:14" x14ac:dyDescent="0.25">
      <c r="A7967" s="1" t="s">
        <v>6</v>
      </c>
      <c r="B7967" s="1" t="s">
        <v>39</v>
      </c>
      <c r="C7967" s="1" t="s">
        <v>40</v>
      </c>
      <c r="D7967" s="1" t="s">
        <v>41</v>
      </c>
      <c r="E7967" s="1" t="s">
        <v>10</v>
      </c>
      <c r="F7967" s="1" t="s">
        <v>12</v>
      </c>
      <c r="G7967" s="1" t="s">
        <v>66</v>
      </c>
      <c r="H7967" s="1">
        <v>5</v>
      </c>
      <c r="I7967">
        <v>4818.2287999999999</v>
      </c>
      <c r="J7967" s="1">
        <f>SUMIFS(I:I,B:B,Table1_2[[#This Row],[Category Level 2]],D:D,Table1_2[[#This Row],[Brand]],E:E,Table1_2[[#This Row],[Region]],F:F,Table1_2[[#This Row],[Measure]],G:G,Table1_2[[#This Row],[Year]],H:H,"&lt;="&amp;Table1_2[[#This Row],[Month]])</f>
        <v>22220.676800000001</v>
      </c>
      <c r="K79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60208.411200000002</v>
      </c>
      <c r="N7967">
        <f>Table1_2[[#This Row],[Value]]*2.5</f>
        <v>12045.572</v>
      </c>
    </row>
    <row r="7968" spans="1:14" x14ac:dyDescent="0.25">
      <c r="A7968" s="1" t="s">
        <v>6</v>
      </c>
      <c r="B7968" s="1" t="s">
        <v>39</v>
      </c>
      <c r="C7968" s="1" t="s">
        <v>40</v>
      </c>
      <c r="D7968" s="1" t="s">
        <v>41</v>
      </c>
      <c r="E7968" s="1" t="s">
        <v>10</v>
      </c>
      <c r="F7968" s="1" t="s">
        <v>12</v>
      </c>
      <c r="G7968" s="1" t="s">
        <v>66</v>
      </c>
      <c r="H7968" s="1">
        <v>6</v>
      </c>
      <c r="I7968">
        <v>4757.3455999999996</v>
      </c>
      <c r="J7968" s="1">
        <f>SUMIFS(I:I,B:B,Table1_2[[#This Row],[Category Level 2]],D:D,Table1_2[[#This Row],[Brand]],E:E,Table1_2[[#This Row],[Region]],F:F,Table1_2[[#This Row],[Measure]],G:G,Table1_2[[#This Row],[Year]],H:H,"&lt;="&amp;Table1_2[[#This Row],[Month]])</f>
        <v>26978.022400000002</v>
      </c>
      <c r="K79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60139.072000000007</v>
      </c>
      <c r="N7968">
        <f>Table1_2[[#This Row],[Value]]*2.5</f>
        <v>11893.364</v>
      </c>
    </row>
    <row r="7969" spans="1:14" x14ac:dyDescent="0.25">
      <c r="A7969" s="1" t="s">
        <v>6</v>
      </c>
      <c r="B7969" s="1" t="s">
        <v>39</v>
      </c>
      <c r="C7969" s="1" t="s">
        <v>40</v>
      </c>
      <c r="D7969" s="1" t="s">
        <v>41</v>
      </c>
      <c r="E7969" s="1" t="s">
        <v>10</v>
      </c>
      <c r="F7969" s="1" t="s">
        <v>12</v>
      </c>
      <c r="G7969" s="1" t="s">
        <v>66</v>
      </c>
      <c r="H7969" s="1">
        <v>7</v>
      </c>
      <c r="I7969">
        <v>4109.616</v>
      </c>
      <c r="J7969" s="1">
        <f>SUMIFS(I:I,B:B,Table1_2[[#This Row],[Category Level 2]],D:D,Table1_2[[#This Row],[Brand]],E:E,Table1_2[[#This Row],[Region]],F:F,Table1_2[[#This Row],[Measure]],G:G,Table1_2[[#This Row],[Year]],H:H,"&lt;="&amp;Table1_2[[#This Row],[Month]])</f>
        <v>31087.638400000003</v>
      </c>
      <c r="K79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59142.955200000004</v>
      </c>
      <c r="N7969">
        <f>Table1_2[[#This Row],[Value]]*2.5</f>
        <v>10274.040000000001</v>
      </c>
    </row>
    <row r="7970" spans="1:14" x14ac:dyDescent="0.25">
      <c r="A7970" s="1" t="s">
        <v>6</v>
      </c>
      <c r="B7970" s="1" t="s">
        <v>39</v>
      </c>
      <c r="C7970" s="1" t="s">
        <v>40</v>
      </c>
      <c r="D7970" s="1" t="s">
        <v>41</v>
      </c>
      <c r="E7970" s="1" t="s">
        <v>10</v>
      </c>
      <c r="F7970" s="1" t="s">
        <v>12</v>
      </c>
      <c r="G7970" s="1" t="s">
        <v>66</v>
      </c>
      <c r="H7970" s="1">
        <v>8</v>
      </c>
      <c r="I7970">
        <v>4882.4944000000005</v>
      </c>
      <c r="J7970" s="1">
        <f>SUMIFS(I:I,B:B,Table1_2[[#This Row],[Category Level 2]],D:D,Table1_2[[#This Row],[Brand]],E:E,Table1_2[[#This Row],[Region]],F:F,Table1_2[[#This Row],[Measure]],G:G,Table1_2[[#This Row],[Year]],H:H,"&lt;="&amp;Table1_2[[#This Row],[Month]])</f>
        <v>35970.132800000007</v>
      </c>
      <c r="K79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58735.376000000011</v>
      </c>
      <c r="N7970">
        <f>Table1_2[[#This Row],[Value]]*2.5</f>
        <v>12206.236000000001</v>
      </c>
    </row>
    <row r="7971" spans="1:14" x14ac:dyDescent="0.25">
      <c r="A7971" s="1" t="s">
        <v>6</v>
      </c>
      <c r="B7971" s="1" t="s">
        <v>39</v>
      </c>
      <c r="C7971" s="1" t="s">
        <v>40</v>
      </c>
      <c r="D7971" s="1" t="s">
        <v>41</v>
      </c>
      <c r="E7971" s="1" t="s">
        <v>10</v>
      </c>
      <c r="F7971" s="1" t="s">
        <v>12</v>
      </c>
      <c r="G7971" s="1" t="s">
        <v>66</v>
      </c>
      <c r="H7971" s="1">
        <v>9</v>
      </c>
      <c r="I7971">
        <v>4097.7776000000003</v>
      </c>
      <c r="J7971" s="1">
        <f>SUMIFS(I:I,B:B,Table1_2[[#This Row],[Category Level 2]],D:D,Table1_2[[#This Row],[Brand]],E:E,Table1_2[[#This Row],[Region]],F:F,Table1_2[[#This Row],[Measure]],G:G,Table1_2[[#This Row],[Year]],H:H,"&lt;="&amp;Table1_2[[#This Row],[Month]])</f>
        <v>40067.910400000008</v>
      </c>
      <c r="K79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57554.91840000001</v>
      </c>
      <c r="N7971">
        <f>Table1_2[[#This Row],[Value]]*2.5</f>
        <v>10244.444000000001</v>
      </c>
    </row>
    <row r="7972" spans="1:14" x14ac:dyDescent="0.25">
      <c r="A7972" s="1" t="s">
        <v>6</v>
      </c>
      <c r="B7972" s="1" t="s">
        <v>39</v>
      </c>
      <c r="C7972" s="1" t="s">
        <v>40</v>
      </c>
      <c r="D7972" s="1" t="s">
        <v>41</v>
      </c>
      <c r="E7972" s="1" t="s">
        <v>10</v>
      </c>
      <c r="F7972" s="1" t="s">
        <v>12</v>
      </c>
      <c r="G7972" s="1" t="s">
        <v>66</v>
      </c>
      <c r="H7972" s="1">
        <v>10</v>
      </c>
      <c r="I7972">
        <v>4860.5088000000005</v>
      </c>
      <c r="J7972" s="1">
        <f>SUMIFS(I:I,B:B,Table1_2[[#This Row],[Category Level 2]],D:D,Table1_2[[#This Row],[Brand]],E:E,Table1_2[[#This Row],[Region]],F:F,Table1_2[[#This Row],[Measure]],G:G,Table1_2[[#This Row],[Year]],H:H,"&lt;="&amp;Table1_2[[#This Row],[Month]])</f>
        <v>44928.419200000011</v>
      </c>
      <c r="K79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56159.678400000012</v>
      </c>
      <c r="N7972">
        <f>Table1_2[[#This Row],[Value]]*2.5</f>
        <v>12151.272000000001</v>
      </c>
    </row>
    <row r="7973" spans="1:14" x14ac:dyDescent="0.25">
      <c r="A7973" s="1" t="s">
        <v>6</v>
      </c>
      <c r="B7973" s="1" t="s">
        <v>39</v>
      </c>
      <c r="C7973" s="1" t="s">
        <v>40</v>
      </c>
      <c r="D7973" s="1" t="s">
        <v>41</v>
      </c>
      <c r="E7973" s="1" t="s">
        <v>10</v>
      </c>
      <c r="F7973" s="1" t="s">
        <v>12</v>
      </c>
      <c r="G7973" s="1" t="s">
        <v>66</v>
      </c>
      <c r="H7973" s="1">
        <v>11</v>
      </c>
      <c r="I7973">
        <v>5146.3216000000002</v>
      </c>
      <c r="J7973" s="1">
        <f>SUMIFS(I:I,B:B,Table1_2[[#This Row],[Category Level 2]],D:D,Table1_2[[#This Row],[Brand]],E:E,Table1_2[[#This Row],[Region]],F:F,Table1_2[[#This Row],[Measure]],G:G,Table1_2[[#This Row],[Year]],H:H,"&lt;="&amp;Table1_2[[#This Row],[Month]])</f>
        <v>50074.740800000014</v>
      </c>
      <c r="K79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55814.673600000016</v>
      </c>
      <c r="N7973">
        <f>Table1_2[[#This Row],[Value]]*2.5</f>
        <v>12865.804</v>
      </c>
    </row>
    <row r="7974" spans="1:14" x14ac:dyDescent="0.25">
      <c r="A7974" s="1" t="s">
        <v>6</v>
      </c>
      <c r="B7974" s="1" t="s">
        <v>39</v>
      </c>
      <c r="C7974" s="1" t="s">
        <v>40</v>
      </c>
      <c r="D7974" s="1" t="s">
        <v>41</v>
      </c>
      <c r="E7974" s="1" t="s">
        <v>10</v>
      </c>
      <c r="F7974" s="1" t="s">
        <v>12</v>
      </c>
      <c r="G7974" s="1" t="s">
        <v>66</v>
      </c>
      <c r="H7974" s="1">
        <v>12</v>
      </c>
      <c r="I7974">
        <v>4586.5344000000005</v>
      </c>
      <c r="J7974" s="1">
        <f>SUMIFS(I:I,B:B,Table1_2[[#This Row],[Category Level 2]],D:D,Table1_2[[#This Row],[Brand]],E:E,Table1_2[[#This Row],[Region]],F:F,Table1_2[[#This Row],[Measure]],G:G,Table1_2[[#This Row],[Year]],H:H,"&lt;="&amp;Table1_2[[#This Row],[Month]])</f>
        <v>54661.275200000018</v>
      </c>
      <c r="K79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54661.275200000018</v>
      </c>
      <c r="N7974">
        <f>Table1_2[[#This Row],[Value]]*2.5</f>
        <v>11466.336000000001</v>
      </c>
    </row>
    <row r="7975" spans="1:14" x14ac:dyDescent="0.25">
      <c r="A7975" s="1" t="s">
        <v>6</v>
      </c>
      <c r="B7975" s="1" t="s">
        <v>39</v>
      </c>
      <c r="C7975" s="1" t="s">
        <v>40</v>
      </c>
      <c r="D7975" s="1" t="s">
        <v>41</v>
      </c>
      <c r="E7975" s="1" t="s">
        <v>10</v>
      </c>
      <c r="F7975" s="1" t="s">
        <v>12</v>
      </c>
      <c r="G7975" s="1" t="s">
        <v>67</v>
      </c>
      <c r="H7975" s="1">
        <v>1</v>
      </c>
      <c r="I7975">
        <v>4933.2304000000004</v>
      </c>
      <c r="J7975" s="1">
        <f>SUMIFS(I:I,B:B,Table1_2[[#This Row],[Category Level 2]],D:D,Table1_2[[#This Row],[Brand]],E:E,Table1_2[[#This Row],[Region]],F:F,Table1_2[[#This Row],[Measure]],G:G,Table1_2[[#This Row],[Year]],H:H,"&lt;="&amp;Table1_2[[#This Row],[Month]])</f>
        <v>4933.2304000000004</v>
      </c>
      <c r="K79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55539.008000000002</v>
      </c>
      <c r="N7975">
        <f>Table1_2[[#This Row],[Value]]*2.5</f>
        <v>12333.076000000001</v>
      </c>
    </row>
    <row r="7976" spans="1:14" x14ac:dyDescent="0.25">
      <c r="A7976" s="1" t="s">
        <v>6</v>
      </c>
      <c r="B7976" s="1" t="s">
        <v>39</v>
      </c>
      <c r="C7976" s="1" t="s">
        <v>40</v>
      </c>
      <c r="D7976" s="1" t="s">
        <v>41</v>
      </c>
      <c r="E7976" s="1" t="s">
        <v>10</v>
      </c>
      <c r="F7976" s="1" t="s">
        <v>12</v>
      </c>
      <c r="G7976" s="1" t="s">
        <v>67</v>
      </c>
      <c r="H7976" s="1">
        <v>2</v>
      </c>
      <c r="I7976">
        <v>4107.9247999999998</v>
      </c>
      <c r="J7976" s="1">
        <f>SUMIFS(I:I,B:B,Table1_2[[#This Row],[Category Level 2]],D:D,Table1_2[[#This Row],[Brand]],E:E,Table1_2[[#This Row],[Region]],F:F,Table1_2[[#This Row],[Measure]],G:G,Table1_2[[#This Row],[Year]],H:H,"&lt;="&amp;Table1_2[[#This Row],[Month]])</f>
        <v>9041.1552000000011</v>
      </c>
      <c r="K79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54920.028800000007</v>
      </c>
      <c r="N7976">
        <f>Table1_2[[#This Row],[Value]]*2.5</f>
        <v>10269.812</v>
      </c>
    </row>
    <row r="7977" spans="1:14" x14ac:dyDescent="0.25">
      <c r="A7977" s="1" t="s">
        <v>6</v>
      </c>
      <c r="B7977" s="1" t="s">
        <v>39</v>
      </c>
      <c r="C7977" s="1" t="s">
        <v>40</v>
      </c>
      <c r="D7977" s="1" t="s">
        <v>41</v>
      </c>
      <c r="E7977" s="1" t="s">
        <v>10</v>
      </c>
      <c r="F7977" s="1" t="s">
        <v>12</v>
      </c>
      <c r="G7977" s="1" t="s">
        <v>67</v>
      </c>
      <c r="H7977" s="1">
        <v>3</v>
      </c>
      <c r="I7977">
        <v>5219.0432000000001</v>
      </c>
      <c r="J7977" s="1">
        <f>SUMIFS(I:I,B:B,Table1_2[[#This Row],[Category Level 2]],D:D,Table1_2[[#This Row],[Brand]],E:E,Table1_2[[#This Row],[Region]],F:F,Table1_2[[#This Row],[Measure]],G:G,Table1_2[[#This Row],[Year]],H:H,"&lt;="&amp;Table1_2[[#This Row],[Month]])</f>
        <v>14260.198400000001</v>
      </c>
      <c r="K79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55743.643199999999</v>
      </c>
      <c r="N7977">
        <f>Table1_2[[#This Row],[Value]]*2.5</f>
        <v>13047.608</v>
      </c>
    </row>
    <row r="7978" spans="1:14" x14ac:dyDescent="0.25">
      <c r="A7978" s="1" t="s">
        <v>6</v>
      </c>
      <c r="B7978" s="1" t="s">
        <v>39</v>
      </c>
      <c r="C7978" s="1" t="s">
        <v>40</v>
      </c>
      <c r="D7978" s="1" t="s">
        <v>41</v>
      </c>
      <c r="E7978" s="1" t="s">
        <v>13</v>
      </c>
      <c r="F7978" s="1" t="s">
        <v>11</v>
      </c>
      <c r="G7978" s="1" t="s">
        <v>62</v>
      </c>
      <c r="H7978" s="1">
        <v>1</v>
      </c>
      <c r="I7978">
        <v>158.97280000000001</v>
      </c>
      <c r="J7978" s="1">
        <f>SUMIFS(I:I,B:B,Table1_2[[#This Row],[Category Level 2]],D:D,Table1_2[[#This Row],[Brand]],E:E,Table1_2[[#This Row],[Region]],F:F,Table1_2[[#This Row],[Measure]],G:G,Table1_2[[#This Row],[Year]],H:H,"&lt;="&amp;Table1_2[[#This Row],[Month]])</f>
        <v>158.97280000000001</v>
      </c>
      <c r="K79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158.97280000000001</v>
      </c>
      <c r="N7978">
        <f>Table1_2[[#This Row],[Value]]*2.5</f>
        <v>397.43200000000002</v>
      </c>
    </row>
    <row r="7979" spans="1:14" x14ac:dyDescent="0.25">
      <c r="A7979" s="1" t="s">
        <v>6</v>
      </c>
      <c r="B7979" s="1" t="s">
        <v>39</v>
      </c>
      <c r="C7979" s="1" t="s">
        <v>40</v>
      </c>
      <c r="D7979" s="1" t="s">
        <v>41</v>
      </c>
      <c r="E7979" s="1" t="s">
        <v>13</v>
      </c>
      <c r="F7979" s="1" t="s">
        <v>11</v>
      </c>
      <c r="G7979" s="1" t="s">
        <v>62</v>
      </c>
      <c r="H7979" s="1">
        <v>2</v>
      </c>
      <c r="I7979">
        <v>111.61920000000001</v>
      </c>
      <c r="J7979" s="1">
        <f>SUMIFS(I:I,B:B,Table1_2[[#This Row],[Category Level 2]],D:D,Table1_2[[#This Row],[Brand]],E:E,Table1_2[[#This Row],[Region]],F:F,Table1_2[[#This Row],[Measure]],G:G,Table1_2[[#This Row],[Year]],H:H,"&lt;="&amp;Table1_2[[#This Row],[Month]])</f>
        <v>270.59199999999998</v>
      </c>
      <c r="K79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270.59199999999998</v>
      </c>
      <c r="N7979">
        <f>Table1_2[[#This Row],[Value]]*2.5</f>
        <v>279.048</v>
      </c>
    </row>
    <row r="7980" spans="1:14" x14ac:dyDescent="0.25">
      <c r="A7980" s="1" t="s">
        <v>6</v>
      </c>
      <c r="B7980" s="1" t="s">
        <v>39</v>
      </c>
      <c r="C7980" s="1" t="s">
        <v>40</v>
      </c>
      <c r="D7980" s="1" t="s">
        <v>41</v>
      </c>
      <c r="E7980" s="1" t="s">
        <v>13</v>
      </c>
      <c r="F7980" s="1" t="s">
        <v>11</v>
      </c>
      <c r="G7980" s="1" t="s">
        <v>62</v>
      </c>
      <c r="H7980" s="1">
        <v>3</v>
      </c>
      <c r="I7980">
        <v>148.82560000000001</v>
      </c>
      <c r="J7980" s="1">
        <f>SUMIFS(I:I,B:B,Table1_2[[#This Row],[Category Level 2]],D:D,Table1_2[[#This Row],[Brand]],E:E,Table1_2[[#This Row],[Region]],F:F,Table1_2[[#This Row],[Measure]],G:G,Table1_2[[#This Row],[Year]],H:H,"&lt;="&amp;Table1_2[[#This Row],[Month]])</f>
        <v>419.41759999999999</v>
      </c>
      <c r="K79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419.41759999999999</v>
      </c>
      <c r="N7980">
        <f>Table1_2[[#This Row],[Value]]*2.5</f>
        <v>372.06400000000002</v>
      </c>
    </row>
    <row r="7981" spans="1:14" x14ac:dyDescent="0.25">
      <c r="A7981" s="1" t="s">
        <v>6</v>
      </c>
      <c r="B7981" s="1" t="s">
        <v>39</v>
      </c>
      <c r="C7981" s="1" t="s">
        <v>40</v>
      </c>
      <c r="D7981" s="1" t="s">
        <v>41</v>
      </c>
      <c r="E7981" s="1" t="s">
        <v>13</v>
      </c>
      <c r="F7981" s="1" t="s">
        <v>11</v>
      </c>
      <c r="G7981" s="1" t="s">
        <v>62</v>
      </c>
      <c r="H7981" s="1">
        <v>4</v>
      </c>
      <c r="I7981">
        <v>74.412800000000004</v>
      </c>
      <c r="J7981" s="1">
        <f>SUMIFS(I:I,B:B,Table1_2[[#This Row],[Category Level 2]],D:D,Table1_2[[#This Row],[Brand]],E:E,Table1_2[[#This Row],[Region]],F:F,Table1_2[[#This Row],[Measure]],G:G,Table1_2[[#This Row],[Year]],H:H,"&lt;="&amp;Table1_2[[#This Row],[Month]])</f>
        <v>493.8304</v>
      </c>
      <c r="K79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493.8304</v>
      </c>
      <c r="N7981">
        <f>Table1_2[[#This Row],[Value]]*2.5</f>
        <v>186.03200000000001</v>
      </c>
    </row>
    <row r="7982" spans="1:14" x14ac:dyDescent="0.25">
      <c r="A7982" s="1" t="s">
        <v>6</v>
      </c>
      <c r="B7982" s="1" t="s">
        <v>39</v>
      </c>
      <c r="C7982" s="1" t="s">
        <v>40</v>
      </c>
      <c r="D7982" s="1" t="s">
        <v>41</v>
      </c>
      <c r="E7982" s="1" t="s">
        <v>13</v>
      </c>
      <c r="F7982" s="1" t="s">
        <v>11</v>
      </c>
      <c r="G7982" s="1" t="s">
        <v>62</v>
      </c>
      <c r="H7982" s="1">
        <v>5</v>
      </c>
      <c r="I7982">
        <v>174.1936</v>
      </c>
      <c r="J7982" s="1">
        <f>SUMIFS(I:I,B:B,Table1_2[[#This Row],[Category Level 2]],D:D,Table1_2[[#This Row],[Brand]],E:E,Table1_2[[#This Row],[Region]],F:F,Table1_2[[#This Row],[Measure]],G:G,Table1_2[[#This Row],[Year]],H:H,"&lt;="&amp;Table1_2[[#This Row],[Month]])</f>
        <v>668.024</v>
      </c>
      <c r="K79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668.024</v>
      </c>
      <c r="N7982">
        <f>Table1_2[[#This Row],[Value]]*2.5</f>
        <v>435.48400000000004</v>
      </c>
    </row>
    <row r="7983" spans="1:14" x14ac:dyDescent="0.25">
      <c r="A7983" s="1" t="s">
        <v>6</v>
      </c>
      <c r="B7983" s="1" t="s">
        <v>39</v>
      </c>
      <c r="C7983" s="1" t="s">
        <v>40</v>
      </c>
      <c r="D7983" s="1" t="s">
        <v>41</v>
      </c>
      <c r="E7983" s="1" t="s">
        <v>13</v>
      </c>
      <c r="F7983" s="1" t="s">
        <v>11</v>
      </c>
      <c r="G7983" s="1" t="s">
        <v>62</v>
      </c>
      <c r="H7983" s="1">
        <v>6</v>
      </c>
      <c r="I7983">
        <v>147.1344</v>
      </c>
      <c r="J7983" s="1">
        <f>SUMIFS(I:I,B:B,Table1_2[[#This Row],[Category Level 2]],D:D,Table1_2[[#This Row],[Brand]],E:E,Table1_2[[#This Row],[Region]],F:F,Table1_2[[#This Row],[Measure]],G:G,Table1_2[[#This Row],[Year]],H:H,"&lt;="&amp;Table1_2[[#This Row],[Month]])</f>
        <v>815.15840000000003</v>
      </c>
      <c r="K79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815.15840000000003</v>
      </c>
      <c r="N7983">
        <f>Table1_2[[#This Row],[Value]]*2.5</f>
        <v>367.83600000000001</v>
      </c>
    </row>
    <row r="7984" spans="1:14" x14ac:dyDescent="0.25">
      <c r="A7984" s="1" t="s">
        <v>6</v>
      </c>
      <c r="B7984" s="1" t="s">
        <v>39</v>
      </c>
      <c r="C7984" s="1" t="s">
        <v>40</v>
      </c>
      <c r="D7984" s="1" t="s">
        <v>41</v>
      </c>
      <c r="E7984" s="1" t="s">
        <v>13</v>
      </c>
      <c r="F7984" s="1" t="s">
        <v>11</v>
      </c>
      <c r="G7984" s="1" t="s">
        <v>62</v>
      </c>
      <c r="H7984" s="1">
        <v>7</v>
      </c>
      <c r="I7984">
        <v>213.09120000000001</v>
      </c>
      <c r="J7984" s="1">
        <f>SUMIFS(I:I,B:B,Table1_2[[#This Row],[Category Level 2]],D:D,Table1_2[[#This Row],[Brand]],E:E,Table1_2[[#This Row],[Region]],F:F,Table1_2[[#This Row],[Measure]],G:G,Table1_2[[#This Row],[Year]],H:H,"&lt;="&amp;Table1_2[[#This Row],[Month]])</f>
        <v>1028.2496000000001</v>
      </c>
      <c r="K79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1028.2496000000001</v>
      </c>
      <c r="N7984">
        <f>Table1_2[[#This Row],[Value]]*2.5</f>
        <v>532.72800000000007</v>
      </c>
    </row>
    <row r="7985" spans="1:14" x14ac:dyDescent="0.25">
      <c r="A7985" s="1" t="s">
        <v>6</v>
      </c>
      <c r="B7985" s="1" t="s">
        <v>39</v>
      </c>
      <c r="C7985" s="1" t="s">
        <v>40</v>
      </c>
      <c r="D7985" s="1" t="s">
        <v>41</v>
      </c>
      <c r="E7985" s="1" t="s">
        <v>13</v>
      </c>
      <c r="F7985" s="1" t="s">
        <v>11</v>
      </c>
      <c r="G7985" s="1" t="s">
        <v>62</v>
      </c>
      <c r="H7985" s="1">
        <v>8</v>
      </c>
      <c r="I7985">
        <v>96.398399999999995</v>
      </c>
      <c r="J7985" s="1">
        <f>SUMIFS(I:I,B:B,Table1_2[[#This Row],[Category Level 2]],D:D,Table1_2[[#This Row],[Brand]],E:E,Table1_2[[#This Row],[Region]],F:F,Table1_2[[#This Row],[Measure]],G:G,Table1_2[[#This Row],[Year]],H:H,"&lt;="&amp;Table1_2[[#This Row],[Month]])</f>
        <v>1124.6480000000001</v>
      </c>
      <c r="K79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1124.6480000000001</v>
      </c>
      <c r="N7985">
        <f>Table1_2[[#This Row],[Value]]*2.5</f>
        <v>240.99599999999998</v>
      </c>
    </row>
    <row r="7986" spans="1:14" x14ac:dyDescent="0.25">
      <c r="A7986" s="1" t="s">
        <v>6</v>
      </c>
      <c r="B7986" s="1" t="s">
        <v>39</v>
      </c>
      <c r="C7986" s="1" t="s">
        <v>40</v>
      </c>
      <c r="D7986" s="1" t="s">
        <v>41</v>
      </c>
      <c r="E7986" s="1" t="s">
        <v>13</v>
      </c>
      <c r="F7986" s="1" t="s">
        <v>11</v>
      </c>
      <c r="G7986" s="1" t="s">
        <v>62</v>
      </c>
      <c r="H7986" s="1">
        <v>9</v>
      </c>
      <c r="I7986">
        <v>130.22239999999999</v>
      </c>
      <c r="J7986" s="1">
        <f>SUMIFS(I:I,B:B,Table1_2[[#This Row],[Category Level 2]],D:D,Table1_2[[#This Row],[Brand]],E:E,Table1_2[[#This Row],[Region]],F:F,Table1_2[[#This Row],[Measure]],G:G,Table1_2[[#This Row],[Year]],H:H,"&lt;="&amp;Table1_2[[#This Row],[Month]])</f>
        <v>1254.8704000000002</v>
      </c>
      <c r="K79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1254.8704000000002</v>
      </c>
      <c r="N7986">
        <f>Table1_2[[#This Row],[Value]]*2.5</f>
        <v>325.55599999999998</v>
      </c>
    </row>
    <row r="7987" spans="1:14" x14ac:dyDescent="0.25">
      <c r="A7987" s="1" t="s">
        <v>6</v>
      </c>
      <c r="B7987" s="1" t="s">
        <v>39</v>
      </c>
      <c r="C7987" s="1" t="s">
        <v>40</v>
      </c>
      <c r="D7987" s="1" t="s">
        <v>41</v>
      </c>
      <c r="E7987" s="1" t="s">
        <v>13</v>
      </c>
      <c r="F7987" s="1" t="s">
        <v>11</v>
      </c>
      <c r="G7987" s="1" t="s">
        <v>62</v>
      </c>
      <c r="H7987" s="1">
        <v>10</v>
      </c>
      <c r="I7987">
        <v>194.488</v>
      </c>
      <c r="J7987" s="1">
        <f>SUMIFS(I:I,B:B,Table1_2[[#This Row],[Category Level 2]],D:D,Table1_2[[#This Row],[Brand]],E:E,Table1_2[[#This Row],[Region]],F:F,Table1_2[[#This Row],[Measure]],G:G,Table1_2[[#This Row],[Year]],H:H,"&lt;="&amp;Table1_2[[#This Row],[Month]])</f>
        <v>1449.3584000000003</v>
      </c>
      <c r="K79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1449.3584000000003</v>
      </c>
      <c r="N7987">
        <f>Table1_2[[#This Row],[Value]]*2.5</f>
        <v>486.22</v>
      </c>
    </row>
    <row r="7988" spans="1:14" x14ac:dyDescent="0.25">
      <c r="A7988" s="1" t="s">
        <v>6</v>
      </c>
      <c r="B7988" s="1" t="s">
        <v>39</v>
      </c>
      <c r="C7988" s="1" t="s">
        <v>40</v>
      </c>
      <c r="D7988" s="1" t="s">
        <v>41</v>
      </c>
      <c r="E7988" s="1" t="s">
        <v>13</v>
      </c>
      <c r="F7988" s="1" t="s">
        <v>11</v>
      </c>
      <c r="G7988" s="1" t="s">
        <v>62</v>
      </c>
      <c r="H7988" s="1">
        <v>11</v>
      </c>
      <c r="I7988">
        <v>86.251199999999997</v>
      </c>
      <c r="J7988" s="1">
        <f>SUMIFS(I:I,B:B,Table1_2[[#This Row],[Category Level 2]],D:D,Table1_2[[#This Row],[Brand]],E:E,Table1_2[[#This Row],[Region]],F:F,Table1_2[[#This Row],[Measure]],G:G,Table1_2[[#This Row],[Year]],H:H,"&lt;="&amp;Table1_2[[#This Row],[Month]])</f>
        <v>1535.6096000000002</v>
      </c>
      <c r="K79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1535.6096000000002</v>
      </c>
      <c r="N7988">
        <f>Table1_2[[#This Row],[Value]]*2.5</f>
        <v>215.62799999999999</v>
      </c>
    </row>
    <row r="7989" spans="1:14" x14ac:dyDescent="0.25">
      <c r="A7989" s="1" t="s">
        <v>6</v>
      </c>
      <c r="B7989" s="1" t="s">
        <v>39</v>
      </c>
      <c r="C7989" s="1" t="s">
        <v>40</v>
      </c>
      <c r="D7989" s="1" t="s">
        <v>41</v>
      </c>
      <c r="E7989" s="1" t="s">
        <v>13</v>
      </c>
      <c r="F7989" s="1" t="s">
        <v>11</v>
      </c>
      <c r="G7989" s="1" t="s">
        <v>62</v>
      </c>
      <c r="H7989" s="1">
        <v>12</v>
      </c>
      <c r="I7989">
        <v>170.81120000000001</v>
      </c>
      <c r="J7989" s="1">
        <f>SUMIFS(I:I,B:B,Table1_2[[#This Row],[Category Level 2]],D:D,Table1_2[[#This Row],[Brand]],E:E,Table1_2[[#This Row],[Region]],F:F,Table1_2[[#This Row],[Measure]],G:G,Table1_2[[#This Row],[Year]],H:H,"&lt;="&amp;Table1_2[[#This Row],[Month]])</f>
        <v>1706.4208000000003</v>
      </c>
      <c r="K79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1706.4208000000003</v>
      </c>
      <c r="N7989">
        <f>Table1_2[[#This Row],[Value]]*2.5</f>
        <v>427.02800000000002</v>
      </c>
    </row>
    <row r="7990" spans="1:14" x14ac:dyDescent="0.25">
      <c r="A7990" s="1" t="s">
        <v>6</v>
      </c>
      <c r="B7990" s="1" t="s">
        <v>39</v>
      </c>
      <c r="C7990" s="1" t="s">
        <v>40</v>
      </c>
      <c r="D7990" s="1" t="s">
        <v>41</v>
      </c>
      <c r="E7990" s="1" t="s">
        <v>13</v>
      </c>
      <c r="F7990" s="1" t="s">
        <v>11</v>
      </c>
      <c r="G7990" s="1" t="s">
        <v>63</v>
      </c>
      <c r="H7990" s="1">
        <v>1</v>
      </c>
      <c r="I7990">
        <v>152.208</v>
      </c>
      <c r="J7990" s="1">
        <f>SUMIFS(I:I,B:B,Table1_2[[#This Row],[Category Level 2]],D:D,Table1_2[[#This Row],[Brand]],E:E,Table1_2[[#This Row],[Region]],F:F,Table1_2[[#This Row],[Measure]],G:G,Table1_2[[#This Row],[Year]],H:H,"&lt;="&amp;Table1_2[[#This Row],[Month]])</f>
        <v>152.208</v>
      </c>
      <c r="K79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1699.6560000000004</v>
      </c>
      <c r="N7990">
        <f>Table1_2[[#This Row],[Value]]*2.5</f>
        <v>380.52</v>
      </c>
    </row>
    <row r="7991" spans="1:14" x14ac:dyDescent="0.25">
      <c r="A7991" s="1" t="s">
        <v>6</v>
      </c>
      <c r="B7991" s="1" t="s">
        <v>39</v>
      </c>
      <c r="C7991" s="1" t="s">
        <v>40</v>
      </c>
      <c r="D7991" s="1" t="s">
        <v>41</v>
      </c>
      <c r="E7991" s="1" t="s">
        <v>13</v>
      </c>
      <c r="F7991" s="1" t="s">
        <v>11</v>
      </c>
      <c r="G7991" s="1" t="s">
        <v>63</v>
      </c>
      <c r="H7991" s="1">
        <v>2</v>
      </c>
      <c r="I7991">
        <v>135.29599999999999</v>
      </c>
      <c r="J7991" s="1">
        <f>SUMIFS(I:I,B:B,Table1_2[[#This Row],[Category Level 2]],D:D,Table1_2[[#This Row],[Brand]],E:E,Table1_2[[#This Row],[Region]],F:F,Table1_2[[#This Row],[Measure]],G:G,Table1_2[[#This Row],[Year]],H:H,"&lt;="&amp;Table1_2[[#This Row],[Month]])</f>
        <v>287.50400000000002</v>
      </c>
      <c r="K79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1723.3328000000001</v>
      </c>
      <c r="N7991">
        <f>Table1_2[[#This Row],[Value]]*2.5</f>
        <v>338.24</v>
      </c>
    </row>
    <row r="7992" spans="1:14" x14ac:dyDescent="0.25">
      <c r="A7992" s="1" t="s">
        <v>6</v>
      </c>
      <c r="B7992" s="1" t="s">
        <v>39</v>
      </c>
      <c r="C7992" s="1" t="s">
        <v>40</v>
      </c>
      <c r="D7992" s="1" t="s">
        <v>41</v>
      </c>
      <c r="E7992" s="1" t="s">
        <v>13</v>
      </c>
      <c r="F7992" s="1" t="s">
        <v>11</v>
      </c>
      <c r="G7992" s="1" t="s">
        <v>63</v>
      </c>
      <c r="H7992" s="1">
        <v>3</v>
      </c>
      <c r="I7992">
        <v>174.1936</v>
      </c>
      <c r="J7992" s="1">
        <f>SUMIFS(I:I,B:B,Table1_2[[#This Row],[Category Level 2]],D:D,Table1_2[[#This Row],[Brand]],E:E,Table1_2[[#This Row],[Region]],F:F,Table1_2[[#This Row],[Measure]],G:G,Table1_2[[#This Row],[Year]],H:H,"&lt;="&amp;Table1_2[[#This Row],[Month]])</f>
        <v>461.69760000000002</v>
      </c>
      <c r="K79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1748.7008000000001</v>
      </c>
      <c r="N7992">
        <f>Table1_2[[#This Row],[Value]]*2.5</f>
        <v>435.48400000000004</v>
      </c>
    </row>
    <row r="7993" spans="1:14" x14ac:dyDescent="0.25">
      <c r="A7993" s="1" t="s">
        <v>6</v>
      </c>
      <c r="B7993" s="1" t="s">
        <v>39</v>
      </c>
      <c r="C7993" s="1" t="s">
        <v>40</v>
      </c>
      <c r="D7993" s="1" t="s">
        <v>41</v>
      </c>
      <c r="E7993" s="1" t="s">
        <v>13</v>
      </c>
      <c r="F7993" s="1" t="s">
        <v>11</v>
      </c>
      <c r="G7993" s="1" t="s">
        <v>63</v>
      </c>
      <c r="H7993" s="1">
        <v>4</v>
      </c>
      <c r="I7993">
        <v>65.956800000000001</v>
      </c>
      <c r="J7993" s="1">
        <f>SUMIFS(I:I,B:B,Table1_2[[#This Row],[Category Level 2]],D:D,Table1_2[[#This Row],[Brand]],E:E,Table1_2[[#This Row],[Region]],F:F,Table1_2[[#This Row],[Measure]],G:G,Table1_2[[#This Row],[Year]],H:H,"&lt;="&amp;Table1_2[[#This Row],[Month]])</f>
        <v>527.65440000000001</v>
      </c>
      <c r="K79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1740.2447999999999</v>
      </c>
      <c r="N7993">
        <f>Table1_2[[#This Row],[Value]]*2.5</f>
        <v>164.892</v>
      </c>
    </row>
    <row r="7994" spans="1:14" x14ac:dyDescent="0.25">
      <c r="A7994" s="1" t="s">
        <v>6</v>
      </c>
      <c r="B7994" s="1" t="s">
        <v>39</v>
      </c>
      <c r="C7994" s="1" t="s">
        <v>40</v>
      </c>
      <c r="D7994" s="1" t="s">
        <v>41</v>
      </c>
      <c r="E7994" s="1" t="s">
        <v>13</v>
      </c>
      <c r="F7994" s="1" t="s">
        <v>11</v>
      </c>
      <c r="G7994" s="1" t="s">
        <v>63</v>
      </c>
      <c r="H7994" s="1">
        <v>5</v>
      </c>
      <c r="I7994">
        <v>236.768</v>
      </c>
      <c r="J7994" s="1">
        <f>SUMIFS(I:I,B:B,Table1_2[[#This Row],[Category Level 2]],D:D,Table1_2[[#This Row],[Brand]],E:E,Table1_2[[#This Row],[Region]],F:F,Table1_2[[#This Row],[Measure]],G:G,Table1_2[[#This Row],[Year]],H:H,"&lt;="&amp;Table1_2[[#This Row],[Month]])</f>
        <v>764.42240000000004</v>
      </c>
      <c r="K79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1802.8191999999999</v>
      </c>
      <c r="N7994">
        <f>Table1_2[[#This Row],[Value]]*2.5</f>
        <v>591.91999999999996</v>
      </c>
    </row>
    <row r="7995" spans="1:14" x14ac:dyDescent="0.25">
      <c r="A7995" s="1" t="s">
        <v>6</v>
      </c>
      <c r="B7995" s="1" t="s">
        <v>39</v>
      </c>
      <c r="C7995" s="1" t="s">
        <v>40</v>
      </c>
      <c r="D7995" s="1" t="s">
        <v>41</v>
      </c>
      <c r="E7995" s="1" t="s">
        <v>13</v>
      </c>
      <c r="F7995" s="1" t="s">
        <v>11</v>
      </c>
      <c r="G7995" s="1" t="s">
        <v>63</v>
      </c>
      <c r="H7995" s="1">
        <v>6</v>
      </c>
      <c r="I7995">
        <v>140.36959999999999</v>
      </c>
      <c r="J7995" s="1">
        <f>SUMIFS(I:I,B:B,Table1_2[[#This Row],[Category Level 2]],D:D,Table1_2[[#This Row],[Brand]],E:E,Table1_2[[#This Row],[Region]],F:F,Table1_2[[#This Row],[Measure]],G:G,Table1_2[[#This Row],[Year]],H:H,"&lt;="&amp;Table1_2[[#This Row],[Month]])</f>
        <v>904.79200000000003</v>
      </c>
      <c r="K79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1796.0544</v>
      </c>
      <c r="N7995">
        <f>Table1_2[[#This Row],[Value]]*2.5</f>
        <v>350.92399999999998</v>
      </c>
    </row>
    <row r="7996" spans="1:14" x14ac:dyDescent="0.25">
      <c r="A7996" s="1" t="s">
        <v>6</v>
      </c>
      <c r="B7996" s="1" t="s">
        <v>39</v>
      </c>
      <c r="C7996" s="1" t="s">
        <v>40</v>
      </c>
      <c r="D7996" s="1" t="s">
        <v>41</v>
      </c>
      <c r="E7996" s="1" t="s">
        <v>13</v>
      </c>
      <c r="F7996" s="1" t="s">
        <v>11</v>
      </c>
      <c r="G7996" s="1" t="s">
        <v>63</v>
      </c>
      <c r="H7996" s="1">
        <v>7</v>
      </c>
      <c r="I7996">
        <v>150.51679999999999</v>
      </c>
      <c r="J7996" s="1">
        <f>SUMIFS(I:I,B:B,Table1_2[[#This Row],[Category Level 2]],D:D,Table1_2[[#This Row],[Brand]],E:E,Table1_2[[#This Row],[Region]],F:F,Table1_2[[#This Row],[Measure]],G:G,Table1_2[[#This Row],[Year]],H:H,"&lt;="&amp;Table1_2[[#This Row],[Month]])</f>
        <v>1055.3088</v>
      </c>
      <c r="K79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1733.48</v>
      </c>
      <c r="N7996">
        <f>Table1_2[[#This Row],[Value]]*2.5</f>
        <v>376.29199999999997</v>
      </c>
    </row>
    <row r="7997" spans="1:14" x14ac:dyDescent="0.25">
      <c r="A7997" s="1" t="s">
        <v>6</v>
      </c>
      <c r="B7997" s="1" t="s">
        <v>39</v>
      </c>
      <c r="C7997" s="1" t="s">
        <v>40</v>
      </c>
      <c r="D7997" s="1" t="s">
        <v>41</v>
      </c>
      <c r="E7997" s="1" t="s">
        <v>13</v>
      </c>
      <c r="F7997" s="1" t="s">
        <v>11</v>
      </c>
      <c r="G7997" s="1" t="s">
        <v>63</v>
      </c>
      <c r="H7997" s="1">
        <v>8</v>
      </c>
      <c r="I7997">
        <v>169.12</v>
      </c>
      <c r="J7997" s="1">
        <f>SUMIFS(I:I,B:B,Table1_2[[#This Row],[Category Level 2]],D:D,Table1_2[[#This Row],[Brand]],E:E,Table1_2[[#This Row],[Region]],F:F,Table1_2[[#This Row],[Measure]],G:G,Table1_2[[#This Row],[Year]],H:H,"&lt;="&amp;Table1_2[[#This Row],[Month]])</f>
        <v>1224.4288000000001</v>
      </c>
      <c r="K79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1806.2016000000001</v>
      </c>
      <c r="N7997">
        <f>Table1_2[[#This Row],[Value]]*2.5</f>
        <v>422.8</v>
      </c>
    </row>
    <row r="7998" spans="1:14" x14ac:dyDescent="0.25">
      <c r="A7998" s="1" t="s">
        <v>6</v>
      </c>
      <c r="B7998" s="1" t="s">
        <v>39</v>
      </c>
      <c r="C7998" s="1" t="s">
        <v>40</v>
      </c>
      <c r="D7998" s="1" t="s">
        <v>41</v>
      </c>
      <c r="E7998" s="1" t="s">
        <v>13</v>
      </c>
      <c r="F7998" s="1" t="s">
        <v>11</v>
      </c>
      <c r="G7998" s="1" t="s">
        <v>63</v>
      </c>
      <c r="H7998" s="1">
        <v>9</v>
      </c>
      <c r="I7998">
        <v>167.4288</v>
      </c>
      <c r="J7998" s="1">
        <f>SUMIFS(I:I,B:B,Table1_2[[#This Row],[Category Level 2]],D:D,Table1_2[[#This Row],[Brand]],E:E,Table1_2[[#This Row],[Region]],F:F,Table1_2[[#This Row],[Measure]],G:G,Table1_2[[#This Row],[Year]],H:H,"&lt;="&amp;Table1_2[[#This Row],[Month]])</f>
        <v>1391.8576</v>
      </c>
      <c r="K79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1843.4079999999999</v>
      </c>
      <c r="N7998">
        <f>Table1_2[[#This Row],[Value]]*2.5</f>
        <v>418.572</v>
      </c>
    </row>
    <row r="7999" spans="1:14" x14ac:dyDescent="0.25">
      <c r="A7999" s="1" t="s">
        <v>6</v>
      </c>
      <c r="B7999" s="1" t="s">
        <v>39</v>
      </c>
      <c r="C7999" s="1" t="s">
        <v>40</v>
      </c>
      <c r="D7999" s="1" t="s">
        <v>41</v>
      </c>
      <c r="E7999" s="1" t="s">
        <v>13</v>
      </c>
      <c r="F7999" s="1" t="s">
        <v>11</v>
      </c>
      <c r="G7999" s="1" t="s">
        <v>63</v>
      </c>
      <c r="H7999" s="1">
        <v>10</v>
      </c>
      <c r="I7999">
        <v>208.01760000000002</v>
      </c>
      <c r="J7999" s="1">
        <f>SUMIFS(I:I,B:B,Table1_2[[#This Row],[Category Level 2]],D:D,Table1_2[[#This Row],[Brand]],E:E,Table1_2[[#This Row],[Region]],F:F,Table1_2[[#This Row],[Measure]],G:G,Table1_2[[#This Row],[Year]],H:H,"&lt;="&amp;Table1_2[[#This Row],[Month]])</f>
        <v>1599.8751999999999</v>
      </c>
      <c r="K79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1856.9376</v>
      </c>
      <c r="N7999">
        <f>Table1_2[[#This Row],[Value]]*2.5</f>
        <v>520.0440000000001</v>
      </c>
    </row>
    <row r="8000" spans="1:14" x14ac:dyDescent="0.25">
      <c r="A8000" s="1" t="s">
        <v>6</v>
      </c>
      <c r="B8000" s="1" t="s">
        <v>39</v>
      </c>
      <c r="C8000" s="1" t="s">
        <v>40</v>
      </c>
      <c r="D8000" s="1" t="s">
        <v>41</v>
      </c>
      <c r="E8000" s="1" t="s">
        <v>13</v>
      </c>
      <c r="F8000" s="1" t="s">
        <v>11</v>
      </c>
      <c r="G8000" s="1" t="s">
        <v>63</v>
      </c>
      <c r="H8000" s="1">
        <v>11</v>
      </c>
      <c r="I8000">
        <v>192.79679999999999</v>
      </c>
      <c r="J8000" s="1">
        <f>SUMIFS(I:I,B:B,Table1_2[[#This Row],[Category Level 2]],D:D,Table1_2[[#This Row],[Brand]],E:E,Table1_2[[#This Row],[Region]],F:F,Table1_2[[#This Row],[Measure]],G:G,Table1_2[[#This Row],[Year]],H:H,"&lt;="&amp;Table1_2[[#This Row],[Month]])</f>
        <v>1792.672</v>
      </c>
      <c r="K80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1963.4832000000001</v>
      </c>
      <c r="N8000">
        <f>Table1_2[[#This Row],[Value]]*2.5</f>
        <v>481.99199999999996</v>
      </c>
    </row>
    <row r="8001" spans="1:14" x14ac:dyDescent="0.25">
      <c r="A8001" s="1" t="s">
        <v>6</v>
      </c>
      <c r="B8001" s="1" t="s">
        <v>39</v>
      </c>
      <c r="C8001" s="1" t="s">
        <v>40</v>
      </c>
      <c r="D8001" s="1" t="s">
        <v>41</v>
      </c>
      <c r="E8001" s="1" t="s">
        <v>13</v>
      </c>
      <c r="F8001" s="1" t="s">
        <v>11</v>
      </c>
      <c r="G8001" s="1" t="s">
        <v>63</v>
      </c>
      <c r="H8001" s="1">
        <v>12</v>
      </c>
      <c r="I8001">
        <v>224.92959999999999</v>
      </c>
      <c r="J8001" s="1">
        <f>SUMIFS(I:I,B:B,Table1_2[[#This Row],[Category Level 2]],D:D,Table1_2[[#This Row],[Brand]],E:E,Table1_2[[#This Row],[Region]],F:F,Table1_2[[#This Row],[Measure]],G:G,Table1_2[[#This Row],[Year]],H:H,"&lt;="&amp;Table1_2[[#This Row],[Month]])</f>
        <v>2017.6016</v>
      </c>
      <c r="K80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2017.6016</v>
      </c>
      <c r="N8001">
        <f>Table1_2[[#This Row],[Value]]*2.5</f>
        <v>562.32399999999996</v>
      </c>
    </row>
    <row r="8002" spans="1:14" x14ac:dyDescent="0.25">
      <c r="A8002" s="1" t="s">
        <v>6</v>
      </c>
      <c r="B8002" s="1" t="s">
        <v>39</v>
      </c>
      <c r="C8002" s="1" t="s">
        <v>40</v>
      </c>
      <c r="D8002" s="1" t="s">
        <v>41</v>
      </c>
      <c r="E8002" s="1" t="s">
        <v>13</v>
      </c>
      <c r="F8002" s="1" t="s">
        <v>11</v>
      </c>
      <c r="G8002" s="1" t="s">
        <v>64</v>
      </c>
      <c r="H8002" s="1">
        <v>1</v>
      </c>
      <c r="I8002">
        <v>235.07679999999999</v>
      </c>
      <c r="J8002" s="1">
        <f>SUMIFS(I:I,B:B,Table1_2[[#This Row],[Category Level 2]],D:D,Table1_2[[#This Row],[Brand]],E:E,Table1_2[[#This Row],[Region]],F:F,Table1_2[[#This Row],[Measure]],G:G,Table1_2[[#This Row],[Year]],H:H,"&lt;="&amp;Table1_2[[#This Row],[Month]])</f>
        <v>235.07679999999999</v>
      </c>
      <c r="K80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2100.4703999999997</v>
      </c>
      <c r="N8002">
        <f>Table1_2[[#This Row],[Value]]*2.5</f>
        <v>587.69200000000001</v>
      </c>
    </row>
    <row r="8003" spans="1:14" x14ac:dyDescent="0.25">
      <c r="A8003" s="1" t="s">
        <v>6</v>
      </c>
      <c r="B8003" s="1" t="s">
        <v>39</v>
      </c>
      <c r="C8003" s="1" t="s">
        <v>40</v>
      </c>
      <c r="D8003" s="1" t="s">
        <v>41</v>
      </c>
      <c r="E8003" s="1" t="s">
        <v>13</v>
      </c>
      <c r="F8003" s="1" t="s">
        <v>11</v>
      </c>
      <c r="G8003" s="1" t="s">
        <v>64</v>
      </c>
      <c r="H8003" s="1">
        <v>2</v>
      </c>
      <c r="I8003">
        <v>194.488</v>
      </c>
      <c r="J8003" s="1">
        <f>SUMIFS(I:I,B:B,Table1_2[[#This Row],[Category Level 2]],D:D,Table1_2[[#This Row],[Brand]],E:E,Table1_2[[#This Row],[Region]],F:F,Table1_2[[#This Row],[Measure]],G:G,Table1_2[[#This Row],[Year]],H:H,"&lt;="&amp;Table1_2[[#This Row],[Month]])</f>
        <v>429.56479999999999</v>
      </c>
      <c r="K80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2159.6624000000002</v>
      </c>
      <c r="N8003">
        <f>Table1_2[[#This Row],[Value]]*2.5</f>
        <v>486.22</v>
      </c>
    </row>
    <row r="8004" spans="1:14" x14ac:dyDescent="0.25">
      <c r="A8004" s="1" t="s">
        <v>6</v>
      </c>
      <c r="B8004" s="1" t="s">
        <v>39</v>
      </c>
      <c r="C8004" s="1" t="s">
        <v>40</v>
      </c>
      <c r="D8004" s="1" t="s">
        <v>41</v>
      </c>
      <c r="E8004" s="1" t="s">
        <v>13</v>
      </c>
      <c r="F8004" s="1" t="s">
        <v>11</v>
      </c>
      <c r="G8004" s="1" t="s">
        <v>64</v>
      </c>
      <c r="H8004" s="1">
        <v>3</v>
      </c>
      <c r="I8004">
        <v>240.15040000000002</v>
      </c>
      <c r="J8004" s="1">
        <f>SUMIFS(I:I,B:B,Table1_2[[#This Row],[Category Level 2]],D:D,Table1_2[[#This Row],[Brand]],E:E,Table1_2[[#This Row],[Region]],F:F,Table1_2[[#This Row],[Measure]],G:G,Table1_2[[#This Row],[Year]],H:H,"&lt;="&amp;Table1_2[[#This Row],[Month]])</f>
        <v>669.71519999999998</v>
      </c>
      <c r="K80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2225.6192000000001</v>
      </c>
      <c r="N8004">
        <f>Table1_2[[#This Row],[Value]]*2.5</f>
        <v>600.37600000000009</v>
      </c>
    </row>
    <row r="8005" spans="1:14" x14ac:dyDescent="0.25">
      <c r="A8005" s="1" t="s">
        <v>6</v>
      </c>
      <c r="B8005" s="1" t="s">
        <v>39</v>
      </c>
      <c r="C8005" s="1" t="s">
        <v>40</v>
      </c>
      <c r="D8005" s="1" t="s">
        <v>41</v>
      </c>
      <c r="E8005" s="1" t="s">
        <v>13</v>
      </c>
      <c r="F8005" s="1" t="s">
        <v>11</v>
      </c>
      <c r="G8005" s="1" t="s">
        <v>64</v>
      </c>
      <c r="H8005" s="1">
        <v>4</v>
      </c>
      <c r="I8005">
        <v>208.01760000000002</v>
      </c>
      <c r="J8005" s="1">
        <f>SUMIFS(I:I,B:B,Table1_2[[#This Row],[Category Level 2]],D:D,Table1_2[[#This Row],[Brand]],E:E,Table1_2[[#This Row],[Region]],F:F,Table1_2[[#This Row],[Measure]],G:G,Table1_2[[#This Row],[Year]],H:H,"&lt;="&amp;Table1_2[[#This Row],[Month]])</f>
        <v>877.7328</v>
      </c>
      <c r="K80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2367.6800000000003</v>
      </c>
      <c r="N8005">
        <f>Table1_2[[#This Row],[Value]]*2.5</f>
        <v>520.0440000000001</v>
      </c>
    </row>
    <row r="8006" spans="1:14" x14ac:dyDescent="0.25">
      <c r="A8006" s="1" t="s">
        <v>6</v>
      </c>
      <c r="B8006" s="1" t="s">
        <v>39</v>
      </c>
      <c r="C8006" s="1" t="s">
        <v>40</v>
      </c>
      <c r="D8006" s="1" t="s">
        <v>41</v>
      </c>
      <c r="E8006" s="1" t="s">
        <v>13</v>
      </c>
      <c r="F8006" s="1" t="s">
        <v>11</v>
      </c>
      <c r="G8006" s="1" t="s">
        <v>64</v>
      </c>
      <c r="H8006" s="1">
        <v>5</v>
      </c>
      <c r="I8006">
        <v>142.0608</v>
      </c>
      <c r="J8006" s="1">
        <f>SUMIFS(I:I,B:B,Table1_2[[#This Row],[Category Level 2]],D:D,Table1_2[[#This Row],[Brand]],E:E,Table1_2[[#This Row],[Region]],F:F,Table1_2[[#This Row],[Measure]],G:G,Table1_2[[#This Row],[Year]],H:H,"&lt;="&amp;Table1_2[[#This Row],[Month]])</f>
        <v>1019.7936</v>
      </c>
      <c r="K80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2272.9728</v>
      </c>
      <c r="N8006">
        <f>Table1_2[[#This Row],[Value]]*2.5</f>
        <v>355.15199999999999</v>
      </c>
    </row>
    <row r="8007" spans="1:14" x14ac:dyDescent="0.25">
      <c r="A8007" s="1" t="s">
        <v>6</v>
      </c>
      <c r="B8007" s="1" t="s">
        <v>39</v>
      </c>
      <c r="C8007" s="1" t="s">
        <v>40</v>
      </c>
      <c r="D8007" s="1" t="s">
        <v>41</v>
      </c>
      <c r="E8007" s="1" t="s">
        <v>13</v>
      </c>
      <c r="F8007" s="1" t="s">
        <v>11</v>
      </c>
      <c r="G8007" s="1" t="s">
        <v>64</v>
      </c>
      <c r="H8007" s="1">
        <v>6</v>
      </c>
      <c r="I8007">
        <v>209.7088</v>
      </c>
      <c r="J8007" s="1">
        <f>SUMIFS(I:I,B:B,Table1_2[[#This Row],[Category Level 2]],D:D,Table1_2[[#This Row],[Brand]],E:E,Table1_2[[#This Row],[Region]],F:F,Table1_2[[#This Row],[Measure]],G:G,Table1_2[[#This Row],[Year]],H:H,"&lt;="&amp;Table1_2[[#This Row],[Month]])</f>
        <v>1229.5023999999999</v>
      </c>
      <c r="K80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2342.3119999999999</v>
      </c>
      <c r="N8007">
        <f>Table1_2[[#This Row],[Value]]*2.5</f>
        <v>524.27199999999993</v>
      </c>
    </row>
    <row r="8008" spans="1:14" x14ac:dyDescent="0.25">
      <c r="A8008" s="1" t="s">
        <v>6</v>
      </c>
      <c r="B8008" s="1" t="s">
        <v>39</v>
      </c>
      <c r="C8008" s="1" t="s">
        <v>40</v>
      </c>
      <c r="D8008" s="1" t="s">
        <v>41</v>
      </c>
      <c r="E8008" s="1" t="s">
        <v>13</v>
      </c>
      <c r="F8008" s="1" t="s">
        <v>11</v>
      </c>
      <c r="G8008" s="1" t="s">
        <v>64</v>
      </c>
      <c r="H8008" s="1">
        <v>7</v>
      </c>
      <c r="I8008">
        <v>194.488</v>
      </c>
      <c r="J8008" s="1">
        <f>SUMIFS(I:I,B:B,Table1_2[[#This Row],[Category Level 2]],D:D,Table1_2[[#This Row],[Brand]],E:E,Table1_2[[#This Row],[Region]],F:F,Table1_2[[#This Row],[Measure]],G:G,Table1_2[[#This Row],[Year]],H:H,"&lt;="&amp;Table1_2[[#This Row],[Month]])</f>
        <v>1423.9903999999999</v>
      </c>
      <c r="K80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2386.2831999999999</v>
      </c>
      <c r="N8008">
        <f>Table1_2[[#This Row],[Value]]*2.5</f>
        <v>486.22</v>
      </c>
    </row>
    <row r="8009" spans="1:14" x14ac:dyDescent="0.25">
      <c r="A8009" s="1" t="s">
        <v>6</v>
      </c>
      <c r="B8009" s="1" t="s">
        <v>39</v>
      </c>
      <c r="C8009" s="1" t="s">
        <v>40</v>
      </c>
      <c r="D8009" s="1" t="s">
        <v>41</v>
      </c>
      <c r="E8009" s="1" t="s">
        <v>13</v>
      </c>
      <c r="F8009" s="1" t="s">
        <v>11</v>
      </c>
      <c r="G8009" s="1" t="s">
        <v>64</v>
      </c>
      <c r="H8009" s="1">
        <v>8</v>
      </c>
      <c r="I8009">
        <v>170.81120000000001</v>
      </c>
      <c r="J8009" s="1">
        <f>SUMIFS(I:I,B:B,Table1_2[[#This Row],[Category Level 2]],D:D,Table1_2[[#This Row],[Brand]],E:E,Table1_2[[#This Row],[Region]],F:F,Table1_2[[#This Row],[Measure]],G:G,Table1_2[[#This Row],[Year]],H:H,"&lt;="&amp;Table1_2[[#This Row],[Month]])</f>
        <v>1594.8016</v>
      </c>
      <c r="K80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2387.9744000000001</v>
      </c>
      <c r="N8009">
        <f>Table1_2[[#This Row],[Value]]*2.5</f>
        <v>427.02800000000002</v>
      </c>
    </row>
    <row r="8010" spans="1:14" x14ac:dyDescent="0.25">
      <c r="A8010" s="1" t="s">
        <v>6</v>
      </c>
      <c r="B8010" s="1" t="s">
        <v>39</v>
      </c>
      <c r="C8010" s="1" t="s">
        <v>40</v>
      </c>
      <c r="D8010" s="1" t="s">
        <v>41</v>
      </c>
      <c r="E8010" s="1" t="s">
        <v>13</v>
      </c>
      <c r="F8010" s="1" t="s">
        <v>11</v>
      </c>
      <c r="G8010" s="1" t="s">
        <v>64</v>
      </c>
      <c r="H8010" s="1">
        <v>9</v>
      </c>
      <c r="I8010">
        <v>148.82560000000001</v>
      </c>
      <c r="J8010" s="1">
        <f>SUMIFS(I:I,B:B,Table1_2[[#This Row],[Category Level 2]],D:D,Table1_2[[#This Row],[Brand]],E:E,Table1_2[[#This Row],[Region]],F:F,Table1_2[[#This Row],[Measure]],G:G,Table1_2[[#This Row],[Year]],H:H,"&lt;="&amp;Table1_2[[#This Row],[Month]])</f>
        <v>1743.6271999999999</v>
      </c>
      <c r="K80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2369.3711999999996</v>
      </c>
      <c r="N8010">
        <f>Table1_2[[#This Row],[Value]]*2.5</f>
        <v>372.06400000000002</v>
      </c>
    </row>
    <row r="8011" spans="1:14" x14ac:dyDescent="0.25">
      <c r="A8011" s="1" t="s">
        <v>6</v>
      </c>
      <c r="B8011" s="1" t="s">
        <v>39</v>
      </c>
      <c r="C8011" s="1" t="s">
        <v>40</v>
      </c>
      <c r="D8011" s="1" t="s">
        <v>41</v>
      </c>
      <c r="E8011" s="1" t="s">
        <v>13</v>
      </c>
      <c r="F8011" s="1" t="s">
        <v>11</v>
      </c>
      <c r="G8011" s="1" t="s">
        <v>64</v>
      </c>
      <c r="H8011" s="1">
        <v>10</v>
      </c>
      <c r="I8011">
        <v>230.00319999999999</v>
      </c>
      <c r="J8011" s="1">
        <f>SUMIFS(I:I,B:B,Table1_2[[#This Row],[Category Level 2]],D:D,Table1_2[[#This Row],[Brand]],E:E,Table1_2[[#This Row],[Region]],F:F,Table1_2[[#This Row],[Measure]],G:G,Table1_2[[#This Row],[Year]],H:H,"&lt;="&amp;Table1_2[[#This Row],[Month]])</f>
        <v>1973.6304</v>
      </c>
      <c r="K80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2391.3568</v>
      </c>
      <c r="N8011">
        <f>Table1_2[[#This Row],[Value]]*2.5</f>
        <v>575.00800000000004</v>
      </c>
    </row>
    <row r="8012" spans="1:14" x14ac:dyDescent="0.25">
      <c r="A8012" s="1" t="s">
        <v>6</v>
      </c>
      <c r="B8012" s="1" t="s">
        <v>39</v>
      </c>
      <c r="C8012" s="1" t="s">
        <v>40</v>
      </c>
      <c r="D8012" s="1" t="s">
        <v>41</v>
      </c>
      <c r="E8012" s="1" t="s">
        <v>13</v>
      </c>
      <c r="F8012" s="1" t="s">
        <v>11</v>
      </c>
      <c r="G8012" s="1" t="s">
        <v>64</v>
      </c>
      <c r="H8012" s="1">
        <v>11</v>
      </c>
      <c r="I8012">
        <v>150.51679999999999</v>
      </c>
      <c r="J8012" s="1">
        <f>SUMIFS(I:I,B:B,Table1_2[[#This Row],[Category Level 2]],D:D,Table1_2[[#This Row],[Brand]],E:E,Table1_2[[#This Row],[Region]],F:F,Table1_2[[#This Row],[Measure]],G:G,Table1_2[[#This Row],[Year]],H:H,"&lt;="&amp;Table1_2[[#This Row],[Month]])</f>
        <v>2124.1471999999999</v>
      </c>
      <c r="K80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2349.0767999999998</v>
      </c>
      <c r="N8012">
        <f>Table1_2[[#This Row],[Value]]*2.5</f>
        <v>376.29199999999997</v>
      </c>
    </row>
    <row r="8013" spans="1:14" x14ac:dyDescent="0.25">
      <c r="A8013" s="1" t="s">
        <v>6</v>
      </c>
      <c r="B8013" s="1" t="s">
        <v>39</v>
      </c>
      <c r="C8013" s="1" t="s">
        <v>40</v>
      </c>
      <c r="D8013" s="1" t="s">
        <v>41</v>
      </c>
      <c r="E8013" s="1" t="s">
        <v>13</v>
      </c>
      <c r="F8013" s="1" t="s">
        <v>11</v>
      </c>
      <c r="G8013" s="1" t="s">
        <v>64</v>
      </c>
      <c r="H8013" s="1">
        <v>12</v>
      </c>
      <c r="I8013">
        <v>226.6208</v>
      </c>
      <c r="J8013" s="1">
        <f>SUMIFS(I:I,B:B,Table1_2[[#This Row],[Category Level 2]],D:D,Table1_2[[#This Row],[Brand]],E:E,Table1_2[[#This Row],[Region]],F:F,Table1_2[[#This Row],[Measure]],G:G,Table1_2[[#This Row],[Year]],H:H,"&lt;="&amp;Table1_2[[#This Row],[Month]])</f>
        <v>2350.768</v>
      </c>
      <c r="K80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2350.768</v>
      </c>
      <c r="N8013">
        <f>Table1_2[[#This Row],[Value]]*2.5</f>
        <v>566.55200000000002</v>
      </c>
    </row>
    <row r="8014" spans="1:14" x14ac:dyDescent="0.25">
      <c r="A8014" s="1" t="s">
        <v>6</v>
      </c>
      <c r="B8014" s="1" t="s">
        <v>39</v>
      </c>
      <c r="C8014" s="1" t="s">
        <v>40</v>
      </c>
      <c r="D8014" s="1" t="s">
        <v>41</v>
      </c>
      <c r="E8014" s="1" t="s">
        <v>13</v>
      </c>
      <c r="F8014" s="1" t="s">
        <v>11</v>
      </c>
      <c r="G8014" s="1" t="s">
        <v>65</v>
      </c>
      <c r="H8014" s="1">
        <v>1</v>
      </c>
      <c r="I8014">
        <v>218.16480000000001</v>
      </c>
      <c r="J8014" s="1">
        <f>SUMIFS(I:I,B:B,Table1_2[[#This Row],[Category Level 2]],D:D,Table1_2[[#This Row],[Brand]],E:E,Table1_2[[#This Row],[Region]],F:F,Table1_2[[#This Row],[Measure]],G:G,Table1_2[[#This Row],[Year]],H:H,"&lt;="&amp;Table1_2[[#This Row],[Month]])</f>
        <v>218.16480000000001</v>
      </c>
      <c r="K80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2333.8560000000002</v>
      </c>
      <c r="N8014">
        <f>Table1_2[[#This Row],[Value]]*2.5</f>
        <v>545.41200000000003</v>
      </c>
    </row>
    <row r="8015" spans="1:14" x14ac:dyDescent="0.25">
      <c r="A8015" s="1" t="s">
        <v>6</v>
      </c>
      <c r="B8015" s="1" t="s">
        <v>39</v>
      </c>
      <c r="C8015" s="1" t="s">
        <v>40</v>
      </c>
      <c r="D8015" s="1" t="s">
        <v>41</v>
      </c>
      <c r="E8015" s="1" t="s">
        <v>13</v>
      </c>
      <c r="F8015" s="1" t="s">
        <v>11</v>
      </c>
      <c r="G8015" s="1" t="s">
        <v>65</v>
      </c>
      <c r="H8015" s="1">
        <v>2</v>
      </c>
      <c r="I8015">
        <v>226.6208</v>
      </c>
      <c r="J8015" s="1">
        <f>SUMIFS(I:I,B:B,Table1_2[[#This Row],[Category Level 2]],D:D,Table1_2[[#This Row],[Brand]],E:E,Table1_2[[#This Row],[Region]],F:F,Table1_2[[#This Row],[Measure]],G:G,Table1_2[[#This Row],[Year]],H:H,"&lt;="&amp;Table1_2[[#This Row],[Month]])</f>
        <v>444.78560000000004</v>
      </c>
      <c r="K80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2365.9888000000001</v>
      </c>
      <c r="N8015">
        <f>Table1_2[[#This Row],[Value]]*2.5</f>
        <v>566.55200000000002</v>
      </c>
    </row>
    <row r="8016" spans="1:14" x14ac:dyDescent="0.25">
      <c r="A8016" s="1" t="s">
        <v>6</v>
      </c>
      <c r="B8016" s="1" t="s">
        <v>39</v>
      </c>
      <c r="C8016" s="1" t="s">
        <v>40</v>
      </c>
      <c r="D8016" s="1" t="s">
        <v>41</v>
      </c>
      <c r="E8016" s="1" t="s">
        <v>13</v>
      </c>
      <c r="F8016" s="1" t="s">
        <v>11</v>
      </c>
      <c r="G8016" s="1" t="s">
        <v>65</v>
      </c>
      <c r="H8016" s="1">
        <v>3</v>
      </c>
      <c r="I8016">
        <v>167.4288</v>
      </c>
      <c r="J8016" s="1">
        <f>SUMIFS(I:I,B:B,Table1_2[[#This Row],[Category Level 2]],D:D,Table1_2[[#This Row],[Brand]],E:E,Table1_2[[#This Row],[Region]],F:F,Table1_2[[#This Row],[Measure]],G:G,Table1_2[[#This Row],[Year]],H:H,"&lt;="&amp;Table1_2[[#This Row],[Month]])</f>
        <v>612.21440000000007</v>
      </c>
      <c r="K80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2293.2671999999998</v>
      </c>
      <c r="N8016">
        <f>Table1_2[[#This Row],[Value]]*2.5</f>
        <v>418.572</v>
      </c>
    </row>
    <row r="8017" spans="1:14" x14ac:dyDescent="0.25">
      <c r="A8017" s="1" t="s">
        <v>6</v>
      </c>
      <c r="B8017" s="1" t="s">
        <v>39</v>
      </c>
      <c r="C8017" s="1" t="s">
        <v>40</v>
      </c>
      <c r="D8017" s="1" t="s">
        <v>41</v>
      </c>
      <c r="E8017" s="1" t="s">
        <v>13</v>
      </c>
      <c r="F8017" s="1" t="s">
        <v>11</v>
      </c>
      <c r="G8017" s="1" t="s">
        <v>65</v>
      </c>
      <c r="H8017" s="1">
        <v>4</v>
      </c>
      <c r="I8017">
        <v>219.85599999999999</v>
      </c>
      <c r="J8017" s="1">
        <f>SUMIFS(I:I,B:B,Table1_2[[#This Row],[Category Level 2]],D:D,Table1_2[[#This Row],[Brand]],E:E,Table1_2[[#This Row],[Region]],F:F,Table1_2[[#This Row],[Measure]],G:G,Table1_2[[#This Row],[Year]],H:H,"&lt;="&amp;Table1_2[[#This Row],[Month]])</f>
        <v>832.07040000000006</v>
      </c>
      <c r="K80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2305.1055999999999</v>
      </c>
      <c r="N8017">
        <f>Table1_2[[#This Row],[Value]]*2.5</f>
        <v>549.64</v>
      </c>
    </row>
    <row r="8018" spans="1:14" x14ac:dyDescent="0.25">
      <c r="A8018" s="1" t="s">
        <v>6</v>
      </c>
      <c r="B8018" s="1" t="s">
        <v>39</v>
      </c>
      <c r="C8018" s="1" t="s">
        <v>40</v>
      </c>
      <c r="D8018" s="1" t="s">
        <v>41</v>
      </c>
      <c r="E8018" s="1" t="s">
        <v>13</v>
      </c>
      <c r="F8018" s="1" t="s">
        <v>11</v>
      </c>
      <c r="G8018" s="1" t="s">
        <v>65</v>
      </c>
      <c r="H8018" s="1">
        <v>5</v>
      </c>
      <c r="I8018">
        <v>201.25280000000001</v>
      </c>
      <c r="J8018" s="1">
        <f>SUMIFS(I:I,B:B,Table1_2[[#This Row],[Category Level 2]],D:D,Table1_2[[#This Row],[Brand]],E:E,Table1_2[[#This Row],[Region]],F:F,Table1_2[[#This Row],[Measure]],G:G,Table1_2[[#This Row],[Year]],H:H,"&lt;="&amp;Table1_2[[#This Row],[Month]])</f>
        <v>1033.3232</v>
      </c>
      <c r="K80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2364.2975999999999</v>
      </c>
      <c r="N8018">
        <f>Table1_2[[#This Row],[Value]]*2.5</f>
        <v>503.13200000000001</v>
      </c>
    </row>
    <row r="8019" spans="1:14" x14ac:dyDescent="0.25">
      <c r="A8019" s="1" t="s">
        <v>6</v>
      </c>
      <c r="B8019" s="1" t="s">
        <v>39</v>
      </c>
      <c r="C8019" s="1" t="s">
        <v>40</v>
      </c>
      <c r="D8019" s="1" t="s">
        <v>41</v>
      </c>
      <c r="E8019" s="1" t="s">
        <v>13</v>
      </c>
      <c r="F8019" s="1" t="s">
        <v>11</v>
      </c>
      <c r="G8019" s="1" t="s">
        <v>65</v>
      </c>
      <c r="H8019" s="1">
        <v>6</v>
      </c>
      <c r="I8019">
        <v>245.22400000000002</v>
      </c>
      <c r="J8019" s="1">
        <f>SUMIFS(I:I,B:B,Table1_2[[#This Row],[Category Level 2]],D:D,Table1_2[[#This Row],[Brand]],E:E,Table1_2[[#This Row],[Region]],F:F,Table1_2[[#This Row],[Measure]],G:G,Table1_2[[#This Row],[Year]],H:H,"&lt;="&amp;Table1_2[[#This Row],[Month]])</f>
        <v>1278.5472</v>
      </c>
      <c r="K80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2399.8127999999997</v>
      </c>
      <c r="N8019">
        <f>Table1_2[[#This Row],[Value]]*2.5</f>
        <v>613.06000000000006</v>
      </c>
    </row>
    <row r="8020" spans="1:14" x14ac:dyDescent="0.25">
      <c r="A8020" s="1" t="s">
        <v>6</v>
      </c>
      <c r="B8020" s="1" t="s">
        <v>39</v>
      </c>
      <c r="C8020" s="1" t="s">
        <v>40</v>
      </c>
      <c r="D8020" s="1" t="s">
        <v>41</v>
      </c>
      <c r="E8020" s="1" t="s">
        <v>13</v>
      </c>
      <c r="F8020" s="1" t="s">
        <v>11</v>
      </c>
      <c r="G8020" s="1" t="s">
        <v>65</v>
      </c>
      <c r="H8020" s="1">
        <v>7</v>
      </c>
      <c r="I8020">
        <v>253.68</v>
      </c>
      <c r="J8020" s="1">
        <f>SUMIFS(I:I,B:B,Table1_2[[#This Row],[Category Level 2]],D:D,Table1_2[[#This Row],[Brand]],E:E,Table1_2[[#This Row],[Region]],F:F,Table1_2[[#This Row],[Measure]],G:G,Table1_2[[#This Row],[Year]],H:H,"&lt;="&amp;Table1_2[[#This Row],[Month]])</f>
        <v>1532.2272</v>
      </c>
      <c r="K80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2459.0048000000002</v>
      </c>
      <c r="N8020">
        <f>Table1_2[[#This Row],[Value]]*2.5</f>
        <v>634.20000000000005</v>
      </c>
    </row>
    <row r="8021" spans="1:14" x14ac:dyDescent="0.25">
      <c r="A8021" s="1" t="s">
        <v>6</v>
      </c>
      <c r="B8021" s="1" t="s">
        <v>39</v>
      </c>
      <c r="C8021" s="1" t="s">
        <v>40</v>
      </c>
      <c r="D8021" s="1" t="s">
        <v>41</v>
      </c>
      <c r="E8021" s="1" t="s">
        <v>13</v>
      </c>
      <c r="F8021" s="1" t="s">
        <v>11</v>
      </c>
      <c r="G8021" s="1" t="s">
        <v>65</v>
      </c>
      <c r="H8021" s="1">
        <v>8</v>
      </c>
      <c r="I8021">
        <v>194.488</v>
      </c>
      <c r="J8021" s="1">
        <f>SUMIFS(I:I,B:B,Table1_2[[#This Row],[Category Level 2]],D:D,Table1_2[[#This Row],[Brand]],E:E,Table1_2[[#This Row],[Region]],F:F,Table1_2[[#This Row],[Measure]],G:G,Table1_2[[#This Row],[Year]],H:H,"&lt;="&amp;Table1_2[[#This Row],[Month]])</f>
        <v>1726.7152000000001</v>
      </c>
      <c r="K80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2482.6815999999999</v>
      </c>
      <c r="N8021">
        <f>Table1_2[[#This Row],[Value]]*2.5</f>
        <v>486.22</v>
      </c>
    </row>
    <row r="8022" spans="1:14" x14ac:dyDescent="0.25">
      <c r="A8022" s="1" t="s">
        <v>6</v>
      </c>
      <c r="B8022" s="1" t="s">
        <v>39</v>
      </c>
      <c r="C8022" s="1" t="s">
        <v>40</v>
      </c>
      <c r="D8022" s="1" t="s">
        <v>41</v>
      </c>
      <c r="E8022" s="1" t="s">
        <v>13</v>
      </c>
      <c r="F8022" s="1" t="s">
        <v>11</v>
      </c>
      <c r="G8022" s="1" t="s">
        <v>65</v>
      </c>
      <c r="H8022" s="1">
        <v>9</v>
      </c>
      <c r="I8022">
        <v>211.4</v>
      </c>
      <c r="J8022" s="1">
        <f>SUMIFS(I:I,B:B,Table1_2[[#This Row],[Category Level 2]],D:D,Table1_2[[#This Row],[Brand]],E:E,Table1_2[[#This Row],[Region]],F:F,Table1_2[[#This Row],[Measure]],G:G,Table1_2[[#This Row],[Year]],H:H,"&lt;="&amp;Table1_2[[#This Row],[Month]])</f>
        <v>1938.1152000000002</v>
      </c>
      <c r="K80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2545.2560000000003</v>
      </c>
      <c r="N8022">
        <f>Table1_2[[#This Row],[Value]]*2.5</f>
        <v>528.5</v>
      </c>
    </row>
    <row r="8023" spans="1:14" x14ac:dyDescent="0.25">
      <c r="A8023" s="1" t="s">
        <v>6</v>
      </c>
      <c r="B8023" s="1" t="s">
        <v>39</v>
      </c>
      <c r="C8023" s="1" t="s">
        <v>40</v>
      </c>
      <c r="D8023" s="1" t="s">
        <v>41</v>
      </c>
      <c r="E8023" s="1" t="s">
        <v>13</v>
      </c>
      <c r="F8023" s="1" t="s">
        <v>11</v>
      </c>
      <c r="G8023" s="1" t="s">
        <v>65</v>
      </c>
      <c r="H8023" s="1">
        <v>10</v>
      </c>
      <c r="I8023">
        <v>317.94560000000001</v>
      </c>
      <c r="J8023" s="1">
        <f>SUMIFS(I:I,B:B,Table1_2[[#This Row],[Category Level 2]],D:D,Table1_2[[#This Row],[Brand]],E:E,Table1_2[[#This Row],[Region]],F:F,Table1_2[[#This Row],[Measure]],G:G,Table1_2[[#This Row],[Year]],H:H,"&lt;="&amp;Table1_2[[#This Row],[Month]])</f>
        <v>2256.0608000000002</v>
      </c>
      <c r="K80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2633.1984000000002</v>
      </c>
      <c r="N8023">
        <f>Table1_2[[#This Row],[Value]]*2.5</f>
        <v>794.86400000000003</v>
      </c>
    </row>
    <row r="8024" spans="1:14" x14ac:dyDescent="0.25">
      <c r="A8024" s="1" t="s">
        <v>6</v>
      </c>
      <c r="B8024" s="1" t="s">
        <v>39</v>
      </c>
      <c r="C8024" s="1" t="s">
        <v>40</v>
      </c>
      <c r="D8024" s="1" t="s">
        <v>41</v>
      </c>
      <c r="E8024" s="1" t="s">
        <v>13</v>
      </c>
      <c r="F8024" s="1" t="s">
        <v>11</v>
      </c>
      <c r="G8024" s="1" t="s">
        <v>65</v>
      </c>
      <c r="H8024" s="1">
        <v>11</v>
      </c>
      <c r="I8024">
        <v>201.25280000000001</v>
      </c>
      <c r="J8024" s="1">
        <f>SUMIFS(I:I,B:B,Table1_2[[#This Row],[Category Level 2]],D:D,Table1_2[[#This Row],[Brand]],E:E,Table1_2[[#This Row],[Region]],F:F,Table1_2[[#This Row],[Measure]],G:G,Table1_2[[#This Row],[Year]],H:H,"&lt;="&amp;Table1_2[[#This Row],[Month]])</f>
        <v>2457.3136000000004</v>
      </c>
      <c r="K80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2683.9344000000006</v>
      </c>
      <c r="N8024">
        <f>Table1_2[[#This Row],[Value]]*2.5</f>
        <v>503.13200000000001</v>
      </c>
    </row>
    <row r="8025" spans="1:14" x14ac:dyDescent="0.25">
      <c r="A8025" s="1" t="s">
        <v>6</v>
      </c>
      <c r="B8025" s="1" t="s">
        <v>39</v>
      </c>
      <c r="C8025" s="1" t="s">
        <v>40</v>
      </c>
      <c r="D8025" s="1" t="s">
        <v>41</v>
      </c>
      <c r="E8025" s="1" t="s">
        <v>13</v>
      </c>
      <c r="F8025" s="1" t="s">
        <v>11</v>
      </c>
      <c r="G8025" s="1" t="s">
        <v>65</v>
      </c>
      <c r="H8025" s="1">
        <v>12</v>
      </c>
      <c r="I8025">
        <v>301.03359999999998</v>
      </c>
      <c r="J8025" s="1">
        <f>SUMIFS(I:I,B:B,Table1_2[[#This Row],[Category Level 2]],D:D,Table1_2[[#This Row],[Brand]],E:E,Table1_2[[#This Row],[Region]],F:F,Table1_2[[#This Row],[Measure]],G:G,Table1_2[[#This Row],[Year]],H:H,"&lt;="&amp;Table1_2[[#This Row],[Month]])</f>
        <v>2758.3472000000002</v>
      </c>
      <c r="K80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2758.3472000000002</v>
      </c>
      <c r="N8025">
        <f>Table1_2[[#This Row],[Value]]*2.5</f>
        <v>752.58399999999995</v>
      </c>
    </row>
    <row r="8026" spans="1:14" x14ac:dyDescent="0.25">
      <c r="A8026" s="1" t="s">
        <v>6</v>
      </c>
      <c r="B8026" s="1" t="s">
        <v>39</v>
      </c>
      <c r="C8026" s="1" t="s">
        <v>40</v>
      </c>
      <c r="D8026" s="1" t="s">
        <v>41</v>
      </c>
      <c r="E8026" s="1" t="s">
        <v>13</v>
      </c>
      <c r="F8026" s="1" t="s">
        <v>11</v>
      </c>
      <c r="G8026" s="1" t="s">
        <v>66</v>
      </c>
      <c r="H8026" s="1">
        <v>1</v>
      </c>
      <c r="I8026">
        <v>231.6944</v>
      </c>
      <c r="J8026" s="1">
        <f>SUMIFS(I:I,B:B,Table1_2[[#This Row],[Category Level 2]],D:D,Table1_2[[#This Row],[Brand]],E:E,Table1_2[[#This Row],[Region]],F:F,Table1_2[[#This Row],[Measure]],G:G,Table1_2[[#This Row],[Year]],H:H,"&lt;="&amp;Table1_2[[#This Row],[Month]])</f>
        <v>231.6944</v>
      </c>
      <c r="K80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2771.8768000000005</v>
      </c>
      <c r="N8026">
        <f>Table1_2[[#This Row],[Value]]*2.5</f>
        <v>579.23599999999999</v>
      </c>
    </row>
    <row r="8027" spans="1:14" x14ac:dyDescent="0.25">
      <c r="A8027" s="1" t="s">
        <v>6</v>
      </c>
      <c r="B8027" s="1" t="s">
        <v>39</v>
      </c>
      <c r="C8027" s="1" t="s">
        <v>40</v>
      </c>
      <c r="D8027" s="1" t="s">
        <v>41</v>
      </c>
      <c r="E8027" s="1" t="s">
        <v>13</v>
      </c>
      <c r="F8027" s="1" t="s">
        <v>11</v>
      </c>
      <c r="G8027" s="1" t="s">
        <v>66</v>
      </c>
      <c r="H8027" s="1">
        <v>2</v>
      </c>
      <c r="I8027">
        <v>177.57599999999999</v>
      </c>
      <c r="J8027" s="1">
        <f>SUMIFS(I:I,B:B,Table1_2[[#This Row],[Category Level 2]],D:D,Table1_2[[#This Row],[Brand]],E:E,Table1_2[[#This Row],[Region]],F:F,Table1_2[[#This Row],[Measure]],G:G,Table1_2[[#This Row],[Year]],H:H,"&lt;="&amp;Table1_2[[#This Row],[Month]])</f>
        <v>409.2704</v>
      </c>
      <c r="K80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2722.8319999999999</v>
      </c>
      <c r="N8027">
        <f>Table1_2[[#This Row],[Value]]*2.5</f>
        <v>443.94</v>
      </c>
    </row>
    <row r="8028" spans="1:14" x14ac:dyDescent="0.25">
      <c r="A8028" s="1" t="s">
        <v>6</v>
      </c>
      <c r="B8028" s="1" t="s">
        <v>39</v>
      </c>
      <c r="C8028" s="1" t="s">
        <v>40</v>
      </c>
      <c r="D8028" s="1" t="s">
        <v>41</v>
      </c>
      <c r="E8028" s="1" t="s">
        <v>13</v>
      </c>
      <c r="F8028" s="1" t="s">
        <v>11</v>
      </c>
      <c r="G8028" s="1" t="s">
        <v>66</v>
      </c>
      <c r="H8028" s="1">
        <v>3</v>
      </c>
      <c r="I8028">
        <v>273.9744</v>
      </c>
      <c r="J8028" s="1">
        <f>SUMIFS(I:I,B:B,Table1_2[[#This Row],[Category Level 2]],D:D,Table1_2[[#This Row],[Brand]],E:E,Table1_2[[#This Row],[Region]],F:F,Table1_2[[#This Row],[Measure]],G:G,Table1_2[[#This Row],[Year]],H:H,"&lt;="&amp;Table1_2[[#This Row],[Month]])</f>
        <v>683.24479999999994</v>
      </c>
      <c r="K80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2829.3776000000003</v>
      </c>
      <c r="N8028">
        <f>Table1_2[[#This Row],[Value]]*2.5</f>
        <v>684.93600000000004</v>
      </c>
    </row>
    <row r="8029" spans="1:14" x14ac:dyDescent="0.25">
      <c r="A8029" s="1" t="s">
        <v>6</v>
      </c>
      <c r="B8029" s="1" t="s">
        <v>39</v>
      </c>
      <c r="C8029" s="1" t="s">
        <v>40</v>
      </c>
      <c r="D8029" s="1" t="s">
        <v>41</v>
      </c>
      <c r="E8029" s="1" t="s">
        <v>13</v>
      </c>
      <c r="F8029" s="1" t="s">
        <v>11</v>
      </c>
      <c r="G8029" s="1" t="s">
        <v>66</v>
      </c>
      <c r="H8029" s="1">
        <v>4</v>
      </c>
      <c r="I8029">
        <v>250.29760000000002</v>
      </c>
      <c r="J8029" s="1">
        <f>SUMIFS(I:I,B:B,Table1_2[[#This Row],[Category Level 2]],D:D,Table1_2[[#This Row],[Brand]],E:E,Table1_2[[#This Row],[Region]],F:F,Table1_2[[#This Row],[Measure]],G:G,Table1_2[[#This Row],[Year]],H:H,"&lt;="&amp;Table1_2[[#This Row],[Month]])</f>
        <v>933.54239999999993</v>
      </c>
      <c r="K80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2859.8191999999999</v>
      </c>
      <c r="N8029">
        <f>Table1_2[[#This Row],[Value]]*2.5</f>
        <v>625.74400000000003</v>
      </c>
    </row>
    <row r="8030" spans="1:14" x14ac:dyDescent="0.25">
      <c r="A8030" s="1" t="s">
        <v>6</v>
      </c>
      <c r="B8030" s="1" t="s">
        <v>39</v>
      </c>
      <c r="C8030" s="1" t="s">
        <v>40</v>
      </c>
      <c r="D8030" s="1" t="s">
        <v>41</v>
      </c>
      <c r="E8030" s="1" t="s">
        <v>13</v>
      </c>
      <c r="F8030" s="1" t="s">
        <v>11</v>
      </c>
      <c r="G8030" s="1" t="s">
        <v>66</v>
      </c>
      <c r="H8030" s="1">
        <v>5</v>
      </c>
      <c r="I8030">
        <v>238.45920000000001</v>
      </c>
      <c r="J8030" s="1">
        <f>SUMIFS(I:I,B:B,Table1_2[[#This Row],[Category Level 2]],D:D,Table1_2[[#This Row],[Brand]],E:E,Table1_2[[#This Row],[Region]],F:F,Table1_2[[#This Row],[Measure]],G:G,Table1_2[[#This Row],[Year]],H:H,"&lt;="&amp;Table1_2[[#This Row],[Month]])</f>
        <v>1172.0016000000001</v>
      </c>
      <c r="K80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2897.0255999999999</v>
      </c>
      <c r="N8030">
        <f>Table1_2[[#This Row],[Value]]*2.5</f>
        <v>596.14800000000002</v>
      </c>
    </row>
    <row r="8031" spans="1:14" x14ac:dyDescent="0.25">
      <c r="A8031" s="1" t="s">
        <v>6</v>
      </c>
      <c r="B8031" s="1" t="s">
        <v>39</v>
      </c>
      <c r="C8031" s="1" t="s">
        <v>40</v>
      </c>
      <c r="D8031" s="1" t="s">
        <v>41</v>
      </c>
      <c r="E8031" s="1" t="s">
        <v>13</v>
      </c>
      <c r="F8031" s="1" t="s">
        <v>11</v>
      </c>
      <c r="G8031" s="1" t="s">
        <v>66</v>
      </c>
      <c r="H8031" s="1">
        <v>6</v>
      </c>
      <c r="I8031">
        <v>223.23840000000001</v>
      </c>
      <c r="J8031" s="1">
        <f>SUMIFS(I:I,B:B,Table1_2[[#This Row],[Category Level 2]],D:D,Table1_2[[#This Row],[Brand]],E:E,Table1_2[[#This Row],[Region]],F:F,Table1_2[[#This Row],[Measure]],G:G,Table1_2[[#This Row],[Year]],H:H,"&lt;="&amp;Table1_2[[#This Row],[Month]])</f>
        <v>1395.24</v>
      </c>
      <c r="K80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2875.04</v>
      </c>
      <c r="N8031">
        <f>Table1_2[[#This Row],[Value]]*2.5</f>
        <v>558.096</v>
      </c>
    </row>
    <row r="8032" spans="1:14" x14ac:dyDescent="0.25">
      <c r="A8032" s="1" t="s">
        <v>6</v>
      </c>
      <c r="B8032" s="1" t="s">
        <v>39</v>
      </c>
      <c r="C8032" s="1" t="s">
        <v>40</v>
      </c>
      <c r="D8032" s="1" t="s">
        <v>41</v>
      </c>
      <c r="E8032" s="1" t="s">
        <v>13</v>
      </c>
      <c r="F8032" s="1" t="s">
        <v>11</v>
      </c>
      <c r="G8032" s="1" t="s">
        <v>66</v>
      </c>
      <c r="H8032" s="1">
        <v>7</v>
      </c>
      <c r="I8032">
        <v>197.87040000000002</v>
      </c>
      <c r="J8032" s="1">
        <f>SUMIFS(I:I,B:B,Table1_2[[#This Row],[Category Level 2]],D:D,Table1_2[[#This Row],[Brand]],E:E,Table1_2[[#This Row],[Region]],F:F,Table1_2[[#This Row],[Measure]],G:G,Table1_2[[#This Row],[Year]],H:H,"&lt;="&amp;Table1_2[[#This Row],[Month]])</f>
        <v>1593.1104</v>
      </c>
      <c r="K80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2819.2303999999999</v>
      </c>
      <c r="N8032">
        <f>Table1_2[[#This Row],[Value]]*2.5</f>
        <v>494.67600000000004</v>
      </c>
    </row>
    <row r="8033" spans="1:14" x14ac:dyDescent="0.25">
      <c r="A8033" s="1" t="s">
        <v>6</v>
      </c>
      <c r="B8033" s="1" t="s">
        <v>39</v>
      </c>
      <c r="C8033" s="1" t="s">
        <v>40</v>
      </c>
      <c r="D8033" s="1" t="s">
        <v>41</v>
      </c>
      <c r="E8033" s="1" t="s">
        <v>13</v>
      </c>
      <c r="F8033" s="1" t="s">
        <v>11</v>
      </c>
      <c r="G8033" s="1" t="s">
        <v>66</v>
      </c>
      <c r="H8033" s="1">
        <v>8</v>
      </c>
      <c r="I8033">
        <v>323.01920000000001</v>
      </c>
      <c r="J8033" s="1">
        <f>SUMIFS(I:I,B:B,Table1_2[[#This Row],[Category Level 2]],D:D,Table1_2[[#This Row],[Brand]],E:E,Table1_2[[#This Row],[Region]],F:F,Table1_2[[#This Row],[Measure]],G:G,Table1_2[[#This Row],[Year]],H:H,"&lt;="&amp;Table1_2[[#This Row],[Month]])</f>
        <v>1916.1296</v>
      </c>
      <c r="K80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2947.7615999999998</v>
      </c>
      <c r="N8033">
        <f>Table1_2[[#This Row],[Value]]*2.5</f>
        <v>807.548</v>
      </c>
    </row>
    <row r="8034" spans="1:14" x14ac:dyDescent="0.25">
      <c r="A8034" s="1" t="s">
        <v>6</v>
      </c>
      <c r="B8034" s="1" t="s">
        <v>39</v>
      </c>
      <c r="C8034" s="1" t="s">
        <v>40</v>
      </c>
      <c r="D8034" s="1" t="s">
        <v>41</v>
      </c>
      <c r="E8034" s="1" t="s">
        <v>13</v>
      </c>
      <c r="F8034" s="1" t="s">
        <v>11</v>
      </c>
      <c r="G8034" s="1" t="s">
        <v>66</v>
      </c>
      <c r="H8034" s="1">
        <v>9</v>
      </c>
      <c r="I8034">
        <v>272.28320000000002</v>
      </c>
      <c r="J8034" s="1">
        <f>SUMIFS(I:I,B:B,Table1_2[[#This Row],[Category Level 2]],D:D,Table1_2[[#This Row],[Brand]],E:E,Table1_2[[#This Row],[Region]],F:F,Table1_2[[#This Row],[Measure]],G:G,Table1_2[[#This Row],[Year]],H:H,"&lt;="&amp;Table1_2[[#This Row],[Month]])</f>
        <v>2188.4128000000001</v>
      </c>
      <c r="K80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3008.6448</v>
      </c>
      <c r="N8034">
        <f>Table1_2[[#This Row],[Value]]*2.5</f>
        <v>680.70800000000008</v>
      </c>
    </row>
    <row r="8035" spans="1:14" x14ac:dyDescent="0.25">
      <c r="A8035" s="1" t="s">
        <v>6</v>
      </c>
      <c r="B8035" s="1" t="s">
        <v>39</v>
      </c>
      <c r="C8035" s="1" t="s">
        <v>40</v>
      </c>
      <c r="D8035" s="1" t="s">
        <v>41</v>
      </c>
      <c r="E8035" s="1" t="s">
        <v>13</v>
      </c>
      <c r="F8035" s="1" t="s">
        <v>11</v>
      </c>
      <c r="G8035" s="1" t="s">
        <v>66</v>
      </c>
      <c r="H8035" s="1">
        <v>10</v>
      </c>
      <c r="I8035">
        <v>328.09280000000001</v>
      </c>
      <c r="J8035" s="1">
        <f>SUMIFS(I:I,B:B,Table1_2[[#This Row],[Category Level 2]],D:D,Table1_2[[#This Row],[Brand]],E:E,Table1_2[[#This Row],[Region]],F:F,Table1_2[[#This Row],[Measure]],G:G,Table1_2[[#This Row],[Year]],H:H,"&lt;="&amp;Table1_2[[#This Row],[Month]])</f>
        <v>2516.5056</v>
      </c>
      <c r="K80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3018.7919999999999</v>
      </c>
      <c r="N8035">
        <f>Table1_2[[#This Row],[Value]]*2.5</f>
        <v>820.23199999999997</v>
      </c>
    </row>
    <row r="8036" spans="1:14" x14ac:dyDescent="0.25">
      <c r="A8036" s="1" t="s">
        <v>6</v>
      </c>
      <c r="B8036" s="1" t="s">
        <v>39</v>
      </c>
      <c r="C8036" s="1" t="s">
        <v>40</v>
      </c>
      <c r="D8036" s="1" t="s">
        <v>41</v>
      </c>
      <c r="E8036" s="1" t="s">
        <v>13</v>
      </c>
      <c r="F8036" s="1" t="s">
        <v>11</v>
      </c>
      <c r="G8036" s="1" t="s">
        <v>66</v>
      </c>
      <c r="H8036" s="1">
        <v>11</v>
      </c>
      <c r="I8036">
        <v>590.22879999999998</v>
      </c>
      <c r="J8036" s="1">
        <f>SUMIFS(I:I,B:B,Table1_2[[#This Row],[Category Level 2]],D:D,Table1_2[[#This Row],[Brand]],E:E,Table1_2[[#This Row],[Region]],F:F,Table1_2[[#This Row],[Measure]],G:G,Table1_2[[#This Row],[Year]],H:H,"&lt;="&amp;Table1_2[[#This Row],[Month]])</f>
        <v>3106.7343999999998</v>
      </c>
      <c r="K80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3407.768</v>
      </c>
      <c r="N8036">
        <f>Table1_2[[#This Row],[Value]]*2.5</f>
        <v>1475.5719999999999</v>
      </c>
    </row>
    <row r="8037" spans="1:14" x14ac:dyDescent="0.25">
      <c r="A8037" s="1" t="s">
        <v>6</v>
      </c>
      <c r="B8037" s="1" t="s">
        <v>39</v>
      </c>
      <c r="C8037" s="1" t="s">
        <v>40</v>
      </c>
      <c r="D8037" s="1" t="s">
        <v>41</v>
      </c>
      <c r="E8037" s="1" t="s">
        <v>13</v>
      </c>
      <c r="F8037" s="1" t="s">
        <v>11</v>
      </c>
      <c r="G8037" s="1" t="s">
        <v>66</v>
      </c>
      <c r="H8037" s="1">
        <v>12</v>
      </c>
      <c r="I8037">
        <v>326.40160000000003</v>
      </c>
      <c r="J8037" s="1">
        <f>SUMIFS(I:I,B:B,Table1_2[[#This Row],[Category Level 2]],D:D,Table1_2[[#This Row],[Brand]],E:E,Table1_2[[#This Row],[Region]],F:F,Table1_2[[#This Row],[Measure]],G:G,Table1_2[[#This Row],[Year]],H:H,"&lt;="&amp;Table1_2[[#This Row],[Month]])</f>
        <v>3433.136</v>
      </c>
      <c r="K80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3433.136</v>
      </c>
      <c r="N8037">
        <f>Table1_2[[#This Row],[Value]]*2.5</f>
        <v>816.00400000000013</v>
      </c>
    </row>
    <row r="8038" spans="1:14" x14ac:dyDescent="0.25">
      <c r="A8038" s="1" t="s">
        <v>6</v>
      </c>
      <c r="B8038" s="1" t="s">
        <v>39</v>
      </c>
      <c r="C8038" s="1" t="s">
        <v>40</v>
      </c>
      <c r="D8038" s="1" t="s">
        <v>41</v>
      </c>
      <c r="E8038" s="1" t="s">
        <v>13</v>
      </c>
      <c r="F8038" s="1" t="s">
        <v>11</v>
      </c>
      <c r="G8038" s="1" t="s">
        <v>67</v>
      </c>
      <c r="H8038" s="1">
        <v>1</v>
      </c>
      <c r="I8038">
        <v>314.56319999999999</v>
      </c>
      <c r="J8038" s="1">
        <f>SUMIFS(I:I,B:B,Table1_2[[#This Row],[Category Level 2]],D:D,Table1_2[[#This Row],[Brand]],E:E,Table1_2[[#This Row],[Region]],F:F,Table1_2[[#This Row],[Measure]],G:G,Table1_2[[#This Row],[Year]],H:H,"&lt;="&amp;Table1_2[[#This Row],[Month]])</f>
        <v>314.56319999999999</v>
      </c>
      <c r="K80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3516.0048000000002</v>
      </c>
      <c r="N8038">
        <f>Table1_2[[#This Row],[Value]]*2.5</f>
        <v>786.40800000000002</v>
      </c>
    </row>
    <row r="8039" spans="1:14" x14ac:dyDescent="0.25">
      <c r="A8039" s="1" t="s">
        <v>6</v>
      </c>
      <c r="B8039" s="1" t="s">
        <v>39</v>
      </c>
      <c r="C8039" s="1" t="s">
        <v>40</v>
      </c>
      <c r="D8039" s="1" t="s">
        <v>41</v>
      </c>
      <c r="E8039" s="1" t="s">
        <v>13</v>
      </c>
      <c r="F8039" s="1" t="s">
        <v>11</v>
      </c>
      <c r="G8039" s="1" t="s">
        <v>67</v>
      </c>
      <c r="H8039" s="1">
        <v>2</v>
      </c>
      <c r="I8039">
        <v>263.8272</v>
      </c>
      <c r="J8039" s="1">
        <f>SUMIFS(I:I,B:B,Table1_2[[#This Row],[Category Level 2]],D:D,Table1_2[[#This Row],[Brand]],E:E,Table1_2[[#This Row],[Region]],F:F,Table1_2[[#This Row],[Measure]],G:G,Table1_2[[#This Row],[Year]],H:H,"&lt;="&amp;Table1_2[[#This Row],[Month]])</f>
        <v>578.3904</v>
      </c>
      <c r="K80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3602.2560000000003</v>
      </c>
      <c r="N8039">
        <f>Table1_2[[#This Row],[Value]]*2.5</f>
        <v>659.56799999999998</v>
      </c>
    </row>
    <row r="8040" spans="1:14" x14ac:dyDescent="0.25">
      <c r="A8040" s="1" t="s">
        <v>6</v>
      </c>
      <c r="B8040" s="1" t="s">
        <v>39</v>
      </c>
      <c r="C8040" s="1" t="s">
        <v>40</v>
      </c>
      <c r="D8040" s="1" t="s">
        <v>41</v>
      </c>
      <c r="E8040" s="1" t="s">
        <v>13</v>
      </c>
      <c r="F8040" s="1" t="s">
        <v>11</v>
      </c>
      <c r="G8040" s="1" t="s">
        <v>67</v>
      </c>
      <c r="H8040" s="1">
        <v>3</v>
      </c>
      <c r="I8040">
        <v>410.96160000000003</v>
      </c>
      <c r="J8040" s="1">
        <f>SUMIFS(I:I,B:B,Table1_2[[#This Row],[Category Level 2]],D:D,Table1_2[[#This Row],[Brand]],E:E,Table1_2[[#This Row],[Region]],F:F,Table1_2[[#This Row],[Measure]],G:G,Table1_2[[#This Row],[Year]],H:H,"&lt;="&amp;Table1_2[[#This Row],[Month]])</f>
        <v>989.35200000000009</v>
      </c>
      <c r="K80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3739.2431999999999</v>
      </c>
      <c r="N8040">
        <f>Table1_2[[#This Row],[Value]]*2.5</f>
        <v>1027.404</v>
      </c>
    </row>
    <row r="8041" spans="1:14" x14ac:dyDescent="0.25">
      <c r="A8041" s="1" t="s">
        <v>6</v>
      </c>
      <c r="B8041" s="1" t="s">
        <v>39</v>
      </c>
      <c r="C8041" s="1" t="s">
        <v>40</v>
      </c>
      <c r="D8041" s="1" t="s">
        <v>41</v>
      </c>
      <c r="E8041" s="1" t="s">
        <v>13</v>
      </c>
      <c r="F8041" s="1" t="s">
        <v>12</v>
      </c>
      <c r="G8041" s="1" t="s">
        <v>62</v>
      </c>
      <c r="H8041" s="1">
        <v>1</v>
      </c>
      <c r="I8041">
        <v>1297.1504</v>
      </c>
      <c r="J8041" s="1">
        <f>SUMIFS(I:I,B:B,Table1_2[[#This Row],[Category Level 2]],D:D,Table1_2[[#This Row],[Brand]],E:E,Table1_2[[#This Row],[Region]],F:F,Table1_2[[#This Row],[Measure]],G:G,Table1_2[[#This Row],[Year]],H:H,"&lt;="&amp;Table1_2[[#This Row],[Month]])</f>
        <v>1297.1504</v>
      </c>
      <c r="K80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1297.1504</v>
      </c>
      <c r="N8041">
        <f>Table1_2[[#This Row],[Value]]*2.5</f>
        <v>3242.8760000000002</v>
      </c>
    </row>
    <row r="8042" spans="1:14" x14ac:dyDescent="0.25">
      <c r="A8042" s="1" t="s">
        <v>6</v>
      </c>
      <c r="B8042" s="1" t="s">
        <v>39</v>
      </c>
      <c r="C8042" s="1" t="s">
        <v>40</v>
      </c>
      <c r="D8042" s="1" t="s">
        <v>41</v>
      </c>
      <c r="E8042" s="1" t="s">
        <v>13</v>
      </c>
      <c r="F8042" s="1" t="s">
        <v>12</v>
      </c>
      <c r="G8042" s="1" t="s">
        <v>62</v>
      </c>
      <c r="H8042" s="1">
        <v>2</v>
      </c>
      <c r="I8042">
        <v>920.01279999999997</v>
      </c>
      <c r="J8042" s="1">
        <f>SUMIFS(I:I,B:B,Table1_2[[#This Row],[Category Level 2]],D:D,Table1_2[[#This Row],[Brand]],E:E,Table1_2[[#This Row],[Region]],F:F,Table1_2[[#This Row],[Measure]],G:G,Table1_2[[#This Row],[Year]],H:H,"&lt;="&amp;Table1_2[[#This Row],[Month]])</f>
        <v>2217.1632</v>
      </c>
      <c r="K80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2217.1632</v>
      </c>
      <c r="N8042">
        <f>Table1_2[[#This Row],[Value]]*2.5</f>
        <v>2300.0320000000002</v>
      </c>
    </row>
    <row r="8043" spans="1:14" x14ac:dyDescent="0.25">
      <c r="A8043" s="1" t="s">
        <v>6</v>
      </c>
      <c r="B8043" s="1" t="s">
        <v>39</v>
      </c>
      <c r="C8043" s="1" t="s">
        <v>40</v>
      </c>
      <c r="D8043" s="1" t="s">
        <v>41</v>
      </c>
      <c r="E8043" s="1" t="s">
        <v>13</v>
      </c>
      <c r="F8043" s="1" t="s">
        <v>12</v>
      </c>
      <c r="G8043" s="1" t="s">
        <v>62</v>
      </c>
      <c r="H8043" s="1">
        <v>3</v>
      </c>
      <c r="I8043">
        <v>1214.2816</v>
      </c>
      <c r="J8043" s="1">
        <f>SUMIFS(I:I,B:B,Table1_2[[#This Row],[Category Level 2]],D:D,Table1_2[[#This Row],[Brand]],E:E,Table1_2[[#This Row],[Region]],F:F,Table1_2[[#This Row],[Measure]],G:G,Table1_2[[#This Row],[Year]],H:H,"&lt;="&amp;Table1_2[[#This Row],[Month]])</f>
        <v>3431.4448000000002</v>
      </c>
      <c r="K80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3431.4448000000002</v>
      </c>
      <c r="N8043">
        <f>Table1_2[[#This Row],[Value]]*2.5</f>
        <v>3035.7040000000002</v>
      </c>
    </row>
    <row r="8044" spans="1:14" x14ac:dyDescent="0.25">
      <c r="A8044" s="1" t="s">
        <v>6</v>
      </c>
      <c r="B8044" s="1" t="s">
        <v>39</v>
      </c>
      <c r="C8044" s="1" t="s">
        <v>40</v>
      </c>
      <c r="D8044" s="1" t="s">
        <v>41</v>
      </c>
      <c r="E8044" s="1" t="s">
        <v>13</v>
      </c>
      <c r="F8044" s="1" t="s">
        <v>12</v>
      </c>
      <c r="G8044" s="1" t="s">
        <v>62</v>
      </c>
      <c r="H8044" s="1">
        <v>4</v>
      </c>
      <c r="I8044">
        <v>612.21440000000007</v>
      </c>
      <c r="J8044" s="1">
        <f>SUMIFS(I:I,B:B,Table1_2[[#This Row],[Category Level 2]],D:D,Table1_2[[#This Row],[Brand]],E:E,Table1_2[[#This Row],[Region]],F:F,Table1_2[[#This Row],[Measure]],G:G,Table1_2[[#This Row],[Year]],H:H,"&lt;="&amp;Table1_2[[#This Row],[Month]])</f>
        <v>4043.6592000000001</v>
      </c>
      <c r="K80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4043.6592000000001</v>
      </c>
      <c r="N8044">
        <f>Table1_2[[#This Row],[Value]]*2.5</f>
        <v>1530.5360000000001</v>
      </c>
    </row>
    <row r="8045" spans="1:14" x14ac:dyDescent="0.25">
      <c r="A8045" s="1" t="s">
        <v>6</v>
      </c>
      <c r="B8045" s="1" t="s">
        <v>39</v>
      </c>
      <c r="C8045" s="1" t="s">
        <v>40</v>
      </c>
      <c r="D8045" s="1" t="s">
        <v>41</v>
      </c>
      <c r="E8045" s="1" t="s">
        <v>13</v>
      </c>
      <c r="F8045" s="1" t="s">
        <v>12</v>
      </c>
      <c r="G8045" s="1" t="s">
        <v>62</v>
      </c>
      <c r="H8045" s="1">
        <v>5</v>
      </c>
      <c r="I8045">
        <v>1429.0640000000001</v>
      </c>
      <c r="J8045" s="1">
        <f>SUMIFS(I:I,B:B,Table1_2[[#This Row],[Category Level 2]],D:D,Table1_2[[#This Row],[Brand]],E:E,Table1_2[[#This Row],[Region]],F:F,Table1_2[[#This Row],[Measure]],G:G,Table1_2[[#This Row],[Year]],H:H,"&lt;="&amp;Table1_2[[#This Row],[Month]])</f>
        <v>5472.7232000000004</v>
      </c>
      <c r="K80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5472.7232000000004</v>
      </c>
      <c r="N8045">
        <f>Table1_2[[#This Row],[Value]]*2.5</f>
        <v>3572.6600000000003</v>
      </c>
    </row>
    <row r="8046" spans="1:14" x14ac:dyDescent="0.25">
      <c r="A8046" s="1" t="s">
        <v>6</v>
      </c>
      <c r="B8046" s="1" t="s">
        <v>39</v>
      </c>
      <c r="C8046" s="1" t="s">
        <v>40</v>
      </c>
      <c r="D8046" s="1" t="s">
        <v>41</v>
      </c>
      <c r="E8046" s="1" t="s">
        <v>13</v>
      </c>
      <c r="F8046" s="1" t="s">
        <v>12</v>
      </c>
      <c r="G8046" s="1" t="s">
        <v>62</v>
      </c>
      <c r="H8046" s="1">
        <v>6</v>
      </c>
      <c r="I8046">
        <v>1205.8256000000001</v>
      </c>
      <c r="J8046" s="1">
        <f>SUMIFS(I:I,B:B,Table1_2[[#This Row],[Category Level 2]],D:D,Table1_2[[#This Row],[Brand]],E:E,Table1_2[[#This Row],[Region]],F:F,Table1_2[[#This Row],[Measure]],G:G,Table1_2[[#This Row],[Year]],H:H,"&lt;="&amp;Table1_2[[#This Row],[Month]])</f>
        <v>6678.5488000000005</v>
      </c>
      <c r="K80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6678.5488000000005</v>
      </c>
      <c r="N8046">
        <f>Table1_2[[#This Row],[Value]]*2.5</f>
        <v>3014.5640000000003</v>
      </c>
    </row>
    <row r="8047" spans="1:14" x14ac:dyDescent="0.25">
      <c r="A8047" s="1" t="s">
        <v>6</v>
      </c>
      <c r="B8047" s="1" t="s">
        <v>39</v>
      </c>
      <c r="C8047" s="1" t="s">
        <v>40</v>
      </c>
      <c r="D8047" s="1" t="s">
        <v>41</v>
      </c>
      <c r="E8047" s="1" t="s">
        <v>13</v>
      </c>
      <c r="F8047" s="1" t="s">
        <v>12</v>
      </c>
      <c r="G8047" s="1" t="s">
        <v>62</v>
      </c>
      <c r="H8047" s="1">
        <v>7</v>
      </c>
      <c r="I8047">
        <v>1753.7744</v>
      </c>
      <c r="J8047" s="1">
        <f>SUMIFS(I:I,B:B,Table1_2[[#This Row],[Category Level 2]],D:D,Table1_2[[#This Row],[Brand]],E:E,Table1_2[[#This Row],[Region]],F:F,Table1_2[[#This Row],[Measure]],G:G,Table1_2[[#This Row],[Year]],H:H,"&lt;="&amp;Table1_2[[#This Row],[Month]])</f>
        <v>8432.3232000000007</v>
      </c>
      <c r="K80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8432.3232000000007</v>
      </c>
      <c r="N8047">
        <f>Table1_2[[#This Row],[Value]]*2.5</f>
        <v>4384.4359999999997</v>
      </c>
    </row>
    <row r="8048" spans="1:14" x14ac:dyDescent="0.25">
      <c r="A8048" s="1" t="s">
        <v>6</v>
      </c>
      <c r="B8048" s="1" t="s">
        <v>39</v>
      </c>
      <c r="C8048" s="1" t="s">
        <v>40</v>
      </c>
      <c r="D8048" s="1" t="s">
        <v>41</v>
      </c>
      <c r="E8048" s="1" t="s">
        <v>13</v>
      </c>
      <c r="F8048" s="1" t="s">
        <v>12</v>
      </c>
      <c r="G8048" s="1" t="s">
        <v>62</v>
      </c>
      <c r="H8048" s="1">
        <v>8</v>
      </c>
      <c r="I8048">
        <v>796.55520000000001</v>
      </c>
      <c r="J8048" s="1">
        <f>SUMIFS(I:I,B:B,Table1_2[[#This Row],[Category Level 2]],D:D,Table1_2[[#This Row],[Brand]],E:E,Table1_2[[#This Row],[Region]],F:F,Table1_2[[#This Row],[Measure]],G:G,Table1_2[[#This Row],[Year]],H:H,"&lt;="&amp;Table1_2[[#This Row],[Month]])</f>
        <v>9228.8784000000014</v>
      </c>
      <c r="K80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9228.8784000000014</v>
      </c>
      <c r="N8048">
        <f>Table1_2[[#This Row],[Value]]*2.5</f>
        <v>1991.3879999999999</v>
      </c>
    </row>
    <row r="8049" spans="1:14" x14ac:dyDescent="0.25">
      <c r="A8049" s="1" t="s">
        <v>6</v>
      </c>
      <c r="B8049" s="1" t="s">
        <v>39</v>
      </c>
      <c r="C8049" s="1" t="s">
        <v>40</v>
      </c>
      <c r="D8049" s="1" t="s">
        <v>41</v>
      </c>
      <c r="E8049" s="1" t="s">
        <v>13</v>
      </c>
      <c r="F8049" s="1" t="s">
        <v>12</v>
      </c>
      <c r="G8049" s="1" t="s">
        <v>62</v>
      </c>
      <c r="H8049" s="1">
        <v>9</v>
      </c>
      <c r="I8049">
        <v>1073.912</v>
      </c>
      <c r="J8049" s="1">
        <f>SUMIFS(I:I,B:B,Table1_2[[#This Row],[Category Level 2]],D:D,Table1_2[[#This Row],[Brand]],E:E,Table1_2[[#This Row],[Region]],F:F,Table1_2[[#This Row],[Measure]],G:G,Table1_2[[#This Row],[Year]],H:H,"&lt;="&amp;Table1_2[[#This Row],[Month]])</f>
        <v>10302.790400000002</v>
      </c>
      <c r="K80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10302.790400000002</v>
      </c>
      <c r="N8049">
        <f>Table1_2[[#This Row],[Value]]*2.5</f>
        <v>2684.78</v>
      </c>
    </row>
    <row r="8050" spans="1:14" x14ac:dyDescent="0.25">
      <c r="A8050" s="1" t="s">
        <v>6</v>
      </c>
      <c r="B8050" s="1" t="s">
        <v>39</v>
      </c>
      <c r="C8050" s="1" t="s">
        <v>40</v>
      </c>
      <c r="D8050" s="1" t="s">
        <v>41</v>
      </c>
      <c r="E8050" s="1" t="s">
        <v>13</v>
      </c>
      <c r="F8050" s="1" t="s">
        <v>12</v>
      </c>
      <c r="G8050" s="1" t="s">
        <v>62</v>
      </c>
      <c r="H8050" s="1">
        <v>10</v>
      </c>
      <c r="I8050">
        <v>1591.4192</v>
      </c>
      <c r="J8050" s="1">
        <f>SUMIFS(I:I,B:B,Table1_2[[#This Row],[Category Level 2]],D:D,Table1_2[[#This Row],[Brand]],E:E,Table1_2[[#This Row],[Region]],F:F,Table1_2[[#This Row],[Measure]],G:G,Table1_2[[#This Row],[Year]],H:H,"&lt;="&amp;Table1_2[[#This Row],[Month]])</f>
        <v>11894.209600000002</v>
      </c>
      <c r="K80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11894.209600000002</v>
      </c>
      <c r="N8050">
        <f>Table1_2[[#This Row],[Value]]*2.5</f>
        <v>3978.5480000000002</v>
      </c>
    </row>
    <row r="8051" spans="1:14" x14ac:dyDescent="0.25">
      <c r="A8051" s="1" t="s">
        <v>6</v>
      </c>
      <c r="B8051" s="1" t="s">
        <v>39</v>
      </c>
      <c r="C8051" s="1" t="s">
        <v>40</v>
      </c>
      <c r="D8051" s="1" t="s">
        <v>41</v>
      </c>
      <c r="E8051" s="1" t="s">
        <v>13</v>
      </c>
      <c r="F8051" s="1" t="s">
        <v>12</v>
      </c>
      <c r="G8051" s="1" t="s">
        <v>62</v>
      </c>
      <c r="H8051" s="1">
        <v>11</v>
      </c>
      <c r="I8051">
        <v>710.30399999999997</v>
      </c>
      <c r="J8051" s="1">
        <f>SUMIFS(I:I,B:B,Table1_2[[#This Row],[Category Level 2]],D:D,Table1_2[[#This Row],[Brand]],E:E,Table1_2[[#This Row],[Region]],F:F,Table1_2[[#This Row],[Measure]],G:G,Table1_2[[#This Row],[Year]],H:H,"&lt;="&amp;Table1_2[[#This Row],[Month]])</f>
        <v>12604.513600000002</v>
      </c>
      <c r="K80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12604.513600000002</v>
      </c>
      <c r="N8051">
        <f>Table1_2[[#This Row],[Value]]*2.5</f>
        <v>1775.76</v>
      </c>
    </row>
    <row r="8052" spans="1:14" x14ac:dyDescent="0.25">
      <c r="A8052" s="1" t="s">
        <v>6</v>
      </c>
      <c r="B8052" s="1" t="s">
        <v>39</v>
      </c>
      <c r="C8052" s="1" t="s">
        <v>40</v>
      </c>
      <c r="D8052" s="1" t="s">
        <v>41</v>
      </c>
      <c r="E8052" s="1" t="s">
        <v>13</v>
      </c>
      <c r="F8052" s="1" t="s">
        <v>12</v>
      </c>
      <c r="G8052" s="1" t="s">
        <v>62</v>
      </c>
      <c r="H8052" s="1">
        <v>12</v>
      </c>
      <c r="I8052">
        <v>1398.6224</v>
      </c>
      <c r="J8052" s="1">
        <f>SUMIFS(I:I,B:B,Table1_2[[#This Row],[Category Level 2]],D:D,Table1_2[[#This Row],[Brand]],E:E,Table1_2[[#This Row],[Region]],F:F,Table1_2[[#This Row],[Measure]],G:G,Table1_2[[#This Row],[Year]],H:H,"&lt;="&amp;Table1_2[[#This Row],[Month]])</f>
        <v>14003.136000000002</v>
      </c>
      <c r="K80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14003.136000000002</v>
      </c>
      <c r="N8052">
        <f>Table1_2[[#This Row],[Value]]*2.5</f>
        <v>3496.556</v>
      </c>
    </row>
    <row r="8053" spans="1:14" x14ac:dyDescent="0.25">
      <c r="A8053" s="1" t="s">
        <v>6</v>
      </c>
      <c r="B8053" s="1" t="s">
        <v>39</v>
      </c>
      <c r="C8053" s="1" t="s">
        <v>40</v>
      </c>
      <c r="D8053" s="1" t="s">
        <v>41</v>
      </c>
      <c r="E8053" s="1" t="s">
        <v>13</v>
      </c>
      <c r="F8053" s="1" t="s">
        <v>12</v>
      </c>
      <c r="G8053" s="1" t="s">
        <v>63</v>
      </c>
      <c r="H8053" s="1">
        <v>1</v>
      </c>
      <c r="I8053">
        <v>1246.4144000000001</v>
      </c>
      <c r="J8053" s="1">
        <f>SUMIFS(I:I,B:B,Table1_2[[#This Row],[Category Level 2]],D:D,Table1_2[[#This Row],[Brand]],E:E,Table1_2[[#This Row],[Region]],F:F,Table1_2[[#This Row],[Measure]],G:G,Table1_2[[#This Row],[Year]],H:H,"&lt;="&amp;Table1_2[[#This Row],[Month]])</f>
        <v>1246.4144000000001</v>
      </c>
      <c r="K80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13952.4</v>
      </c>
      <c r="N8053">
        <f>Table1_2[[#This Row],[Value]]*2.5</f>
        <v>3116.0360000000001</v>
      </c>
    </row>
    <row r="8054" spans="1:14" x14ac:dyDescent="0.25">
      <c r="A8054" s="1" t="s">
        <v>6</v>
      </c>
      <c r="B8054" s="1" t="s">
        <v>39</v>
      </c>
      <c r="C8054" s="1" t="s">
        <v>40</v>
      </c>
      <c r="D8054" s="1" t="s">
        <v>41</v>
      </c>
      <c r="E8054" s="1" t="s">
        <v>13</v>
      </c>
      <c r="F8054" s="1" t="s">
        <v>12</v>
      </c>
      <c r="G8054" s="1" t="s">
        <v>63</v>
      </c>
      <c r="H8054" s="1">
        <v>2</v>
      </c>
      <c r="I8054">
        <v>1126.3392000000001</v>
      </c>
      <c r="J8054" s="1">
        <f>SUMIFS(I:I,B:B,Table1_2[[#This Row],[Category Level 2]],D:D,Table1_2[[#This Row],[Brand]],E:E,Table1_2[[#This Row],[Region]],F:F,Table1_2[[#This Row],[Measure]],G:G,Table1_2[[#This Row],[Year]],H:H,"&lt;="&amp;Table1_2[[#This Row],[Month]])</f>
        <v>2372.7536</v>
      </c>
      <c r="K80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14158.726400000001</v>
      </c>
      <c r="N8054">
        <f>Table1_2[[#This Row],[Value]]*2.5</f>
        <v>2815.8480000000004</v>
      </c>
    </row>
    <row r="8055" spans="1:14" x14ac:dyDescent="0.25">
      <c r="A8055" s="1" t="s">
        <v>6</v>
      </c>
      <c r="B8055" s="1" t="s">
        <v>39</v>
      </c>
      <c r="C8055" s="1" t="s">
        <v>40</v>
      </c>
      <c r="D8055" s="1" t="s">
        <v>41</v>
      </c>
      <c r="E8055" s="1" t="s">
        <v>13</v>
      </c>
      <c r="F8055" s="1" t="s">
        <v>12</v>
      </c>
      <c r="G8055" s="1" t="s">
        <v>63</v>
      </c>
      <c r="H8055" s="1">
        <v>3</v>
      </c>
      <c r="I8055">
        <v>1456.1232</v>
      </c>
      <c r="J8055" s="1">
        <f>SUMIFS(I:I,B:B,Table1_2[[#This Row],[Category Level 2]],D:D,Table1_2[[#This Row],[Brand]],E:E,Table1_2[[#This Row],[Region]],F:F,Table1_2[[#This Row],[Measure]],G:G,Table1_2[[#This Row],[Year]],H:H,"&lt;="&amp;Table1_2[[#This Row],[Month]])</f>
        <v>3828.8768</v>
      </c>
      <c r="K80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14400.568000000001</v>
      </c>
      <c r="N8055">
        <f>Table1_2[[#This Row],[Value]]*2.5</f>
        <v>3640.308</v>
      </c>
    </row>
    <row r="8056" spans="1:14" x14ac:dyDescent="0.25">
      <c r="A8056" s="1" t="s">
        <v>6</v>
      </c>
      <c r="B8056" s="1" t="s">
        <v>39</v>
      </c>
      <c r="C8056" s="1" t="s">
        <v>40</v>
      </c>
      <c r="D8056" s="1" t="s">
        <v>41</v>
      </c>
      <c r="E8056" s="1" t="s">
        <v>13</v>
      </c>
      <c r="F8056" s="1" t="s">
        <v>12</v>
      </c>
      <c r="G8056" s="1" t="s">
        <v>63</v>
      </c>
      <c r="H8056" s="1">
        <v>4</v>
      </c>
      <c r="I8056">
        <v>546.25760000000002</v>
      </c>
      <c r="J8056" s="1">
        <f>SUMIFS(I:I,B:B,Table1_2[[#This Row],[Category Level 2]],D:D,Table1_2[[#This Row],[Brand]],E:E,Table1_2[[#This Row],[Region]],F:F,Table1_2[[#This Row],[Measure]],G:G,Table1_2[[#This Row],[Year]],H:H,"&lt;="&amp;Table1_2[[#This Row],[Month]])</f>
        <v>4375.1343999999999</v>
      </c>
      <c r="K80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14334.611199999999</v>
      </c>
      <c r="N8056">
        <f>Table1_2[[#This Row],[Value]]*2.5</f>
        <v>1365.644</v>
      </c>
    </row>
    <row r="8057" spans="1:14" x14ac:dyDescent="0.25">
      <c r="A8057" s="1" t="s">
        <v>6</v>
      </c>
      <c r="B8057" s="1" t="s">
        <v>39</v>
      </c>
      <c r="C8057" s="1" t="s">
        <v>40</v>
      </c>
      <c r="D8057" s="1" t="s">
        <v>41</v>
      </c>
      <c r="E8057" s="1" t="s">
        <v>13</v>
      </c>
      <c r="F8057" s="1" t="s">
        <v>12</v>
      </c>
      <c r="G8057" s="1" t="s">
        <v>63</v>
      </c>
      <c r="H8057" s="1">
        <v>5</v>
      </c>
      <c r="I8057">
        <v>1980.3951999999999</v>
      </c>
      <c r="J8057" s="1">
        <f>SUMIFS(I:I,B:B,Table1_2[[#This Row],[Category Level 2]],D:D,Table1_2[[#This Row],[Brand]],E:E,Table1_2[[#This Row],[Region]],F:F,Table1_2[[#This Row],[Measure]],G:G,Table1_2[[#This Row],[Year]],H:H,"&lt;="&amp;Table1_2[[#This Row],[Month]])</f>
        <v>6355.5295999999998</v>
      </c>
      <c r="K80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14885.9424</v>
      </c>
      <c r="N8057">
        <f>Table1_2[[#This Row],[Value]]*2.5</f>
        <v>4950.9879999999994</v>
      </c>
    </row>
    <row r="8058" spans="1:14" x14ac:dyDescent="0.25">
      <c r="A8058" s="1" t="s">
        <v>6</v>
      </c>
      <c r="B8058" s="1" t="s">
        <v>39</v>
      </c>
      <c r="C8058" s="1" t="s">
        <v>40</v>
      </c>
      <c r="D8058" s="1" t="s">
        <v>41</v>
      </c>
      <c r="E8058" s="1" t="s">
        <v>13</v>
      </c>
      <c r="F8058" s="1" t="s">
        <v>12</v>
      </c>
      <c r="G8058" s="1" t="s">
        <v>63</v>
      </c>
      <c r="H8058" s="1">
        <v>6</v>
      </c>
      <c r="I8058">
        <v>1180.4576</v>
      </c>
      <c r="J8058" s="1">
        <f>SUMIFS(I:I,B:B,Table1_2[[#This Row],[Category Level 2]],D:D,Table1_2[[#This Row],[Brand]],E:E,Table1_2[[#This Row],[Region]],F:F,Table1_2[[#This Row],[Measure]],G:G,Table1_2[[#This Row],[Year]],H:H,"&lt;="&amp;Table1_2[[#This Row],[Month]])</f>
        <v>7535.9871999999996</v>
      </c>
      <c r="K80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14860.574400000001</v>
      </c>
      <c r="N8058">
        <f>Table1_2[[#This Row],[Value]]*2.5</f>
        <v>2951.1439999999998</v>
      </c>
    </row>
    <row r="8059" spans="1:14" x14ac:dyDescent="0.25">
      <c r="A8059" s="1" t="s">
        <v>6</v>
      </c>
      <c r="B8059" s="1" t="s">
        <v>39</v>
      </c>
      <c r="C8059" s="1" t="s">
        <v>40</v>
      </c>
      <c r="D8059" s="1" t="s">
        <v>41</v>
      </c>
      <c r="E8059" s="1" t="s">
        <v>13</v>
      </c>
      <c r="F8059" s="1" t="s">
        <v>12</v>
      </c>
      <c r="G8059" s="1" t="s">
        <v>63</v>
      </c>
      <c r="H8059" s="1">
        <v>7</v>
      </c>
      <c r="I8059">
        <v>1265.0176000000001</v>
      </c>
      <c r="J8059" s="1">
        <f>SUMIFS(I:I,B:B,Table1_2[[#This Row],[Category Level 2]],D:D,Table1_2[[#This Row],[Brand]],E:E,Table1_2[[#This Row],[Region]],F:F,Table1_2[[#This Row],[Measure]],G:G,Table1_2[[#This Row],[Year]],H:H,"&lt;="&amp;Table1_2[[#This Row],[Month]])</f>
        <v>8801.0047999999988</v>
      </c>
      <c r="K80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14371.817599999998</v>
      </c>
      <c r="N8059">
        <f>Table1_2[[#This Row],[Value]]*2.5</f>
        <v>3162.5440000000003</v>
      </c>
    </row>
    <row r="8060" spans="1:14" x14ac:dyDescent="0.25">
      <c r="A8060" s="1" t="s">
        <v>6</v>
      </c>
      <c r="B8060" s="1" t="s">
        <v>39</v>
      </c>
      <c r="C8060" s="1" t="s">
        <v>40</v>
      </c>
      <c r="D8060" s="1" t="s">
        <v>41</v>
      </c>
      <c r="E8060" s="1" t="s">
        <v>13</v>
      </c>
      <c r="F8060" s="1" t="s">
        <v>12</v>
      </c>
      <c r="G8060" s="1" t="s">
        <v>63</v>
      </c>
      <c r="H8060" s="1">
        <v>8</v>
      </c>
      <c r="I8060">
        <v>1422.2991999999999</v>
      </c>
      <c r="J8060" s="1">
        <f>SUMIFS(I:I,B:B,Table1_2[[#This Row],[Category Level 2]],D:D,Table1_2[[#This Row],[Brand]],E:E,Table1_2[[#This Row],[Region]],F:F,Table1_2[[#This Row],[Measure]],G:G,Table1_2[[#This Row],[Year]],H:H,"&lt;="&amp;Table1_2[[#This Row],[Month]])</f>
        <v>10223.303999999998</v>
      </c>
      <c r="K80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14997.561599999997</v>
      </c>
      <c r="N8060">
        <f>Table1_2[[#This Row],[Value]]*2.5</f>
        <v>3555.7479999999996</v>
      </c>
    </row>
    <row r="8061" spans="1:14" x14ac:dyDescent="0.25">
      <c r="A8061" s="1" t="s">
        <v>6</v>
      </c>
      <c r="B8061" s="1" t="s">
        <v>39</v>
      </c>
      <c r="C8061" s="1" t="s">
        <v>40</v>
      </c>
      <c r="D8061" s="1" t="s">
        <v>41</v>
      </c>
      <c r="E8061" s="1" t="s">
        <v>13</v>
      </c>
      <c r="F8061" s="1" t="s">
        <v>12</v>
      </c>
      <c r="G8061" s="1" t="s">
        <v>63</v>
      </c>
      <c r="H8061" s="1">
        <v>9</v>
      </c>
      <c r="I8061">
        <v>1396.9312</v>
      </c>
      <c r="J8061" s="1">
        <f>SUMIFS(I:I,B:B,Table1_2[[#This Row],[Category Level 2]],D:D,Table1_2[[#This Row],[Brand]],E:E,Table1_2[[#This Row],[Region]],F:F,Table1_2[[#This Row],[Measure]],G:G,Table1_2[[#This Row],[Year]],H:H,"&lt;="&amp;Table1_2[[#This Row],[Month]])</f>
        <v>11620.235199999999</v>
      </c>
      <c r="K80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15320.5808</v>
      </c>
      <c r="N8061">
        <f>Table1_2[[#This Row],[Value]]*2.5</f>
        <v>3492.328</v>
      </c>
    </row>
    <row r="8062" spans="1:14" x14ac:dyDescent="0.25">
      <c r="A8062" s="1" t="s">
        <v>6</v>
      </c>
      <c r="B8062" s="1" t="s">
        <v>39</v>
      </c>
      <c r="C8062" s="1" t="s">
        <v>40</v>
      </c>
      <c r="D8062" s="1" t="s">
        <v>41</v>
      </c>
      <c r="E8062" s="1" t="s">
        <v>13</v>
      </c>
      <c r="F8062" s="1" t="s">
        <v>12</v>
      </c>
      <c r="G8062" s="1" t="s">
        <v>63</v>
      </c>
      <c r="H8062" s="1">
        <v>10</v>
      </c>
      <c r="I8062">
        <v>1747.0096000000001</v>
      </c>
      <c r="J8062" s="1">
        <f>SUMIFS(I:I,B:B,Table1_2[[#This Row],[Category Level 2]],D:D,Table1_2[[#This Row],[Brand]],E:E,Table1_2[[#This Row],[Region]],F:F,Table1_2[[#This Row],[Measure]],G:G,Table1_2[[#This Row],[Year]],H:H,"&lt;="&amp;Table1_2[[#This Row],[Month]])</f>
        <v>13367.244799999999</v>
      </c>
      <c r="K80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15476.171199999999</v>
      </c>
      <c r="N8062">
        <f>Table1_2[[#This Row],[Value]]*2.5</f>
        <v>4367.5240000000003</v>
      </c>
    </row>
    <row r="8063" spans="1:14" x14ac:dyDescent="0.25">
      <c r="A8063" s="1" t="s">
        <v>6</v>
      </c>
      <c r="B8063" s="1" t="s">
        <v>39</v>
      </c>
      <c r="C8063" s="1" t="s">
        <v>40</v>
      </c>
      <c r="D8063" s="1" t="s">
        <v>41</v>
      </c>
      <c r="E8063" s="1" t="s">
        <v>13</v>
      </c>
      <c r="F8063" s="1" t="s">
        <v>12</v>
      </c>
      <c r="G8063" s="1" t="s">
        <v>63</v>
      </c>
      <c r="H8063" s="1">
        <v>11</v>
      </c>
      <c r="I8063">
        <v>1610.0224000000001</v>
      </c>
      <c r="J8063" s="1">
        <f>SUMIFS(I:I,B:B,Table1_2[[#This Row],[Category Level 2]],D:D,Table1_2[[#This Row],[Brand]],E:E,Table1_2[[#This Row],[Region]],F:F,Table1_2[[#This Row],[Measure]],G:G,Table1_2[[#This Row],[Year]],H:H,"&lt;="&amp;Table1_2[[#This Row],[Month]])</f>
        <v>14977.267199999998</v>
      </c>
      <c r="K80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16375.889599999999</v>
      </c>
      <c r="N8063">
        <f>Table1_2[[#This Row],[Value]]*2.5</f>
        <v>4025.056</v>
      </c>
    </row>
    <row r="8064" spans="1:14" x14ac:dyDescent="0.25">
      <c r="A8064" s="1" t="s">
        <v>6</v>
      </c>
      <c r="B8064" s="1" t="s">
        <v>39</v>
      </c>
      <c r="C8064" s="1" t="s">
        <v>40</v>
      </c>
      <c r="D8064" s="1" t="s">
        <v>41</v>
      </c>
      <c r="E8064" s="1" t="s">
        <v>13</v>
      </c>
      <c r="F8064" s="1" t="s">
        <v>12</v>
      </c>
      <c r="G8064" s="1" t="s">
        <v>63</v>
      </c>
      <c r="H8064" s="1">
        <v>12</v>
      </c>
      <c r="I8064">
        <v>1877.232</v>
      </c>
      <c r="J8064" s="1">
        <f>SUMIFS(I:I,B:B,Table1_2[[#This Row],[Category Level 2]],D:D,Table1_2[[#This Row],[Brand]],E:E,Table1_2[[#This Row],[Region]],F:F,Table1_2[[#This Row],[Measure]],G:G,Table1_2[[#This Row],[Year]],H:H,"&lt;="&amp;Table1_2[[#This Row],[Month]])</f>
        <v>16854.499199999998</v>
      </c>
      <c r="K80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16854.499199999998</v>
      </c>
      <c r="N8064">
        <f>Table1_2[[#This Row],[Value]]*2.5</f>
        <v>4693.08</v>
      </c>
    </row>
    <row r="8065" spans="1:14" x14ac:dyDescent="0.25">
      <c r="A8065" s="1" t="s">
        <v>6</v>
      </c>
      <c r="B8065" s="1" t="s">
        <v>39</v>
      </c>
      <c r="C8065" s="1" t="s">
        <v>40</v>
      </c>
      <c r="D8065" s="1" t="s">
        <v>41</v>
      </c>
      <c r="E8065" s="1" t="s">
        <v>13</v>
      </c>
      <c r="F8065" s="1" t="s">
        <v>12</v>
      </c>
      <c r="G8065" s="1" t="s">
        <v>64</v>
      </c>
      <c r="H8065" s="1">
        <v>1</v>
      </c>
      <c r="I8065">
        <v>1963.4832000000001</v>
      </c>
      <c r="J8065" s="1">
        <f>SUMIFS(I:I,B:B,Table1_2[[#This Row],[Category Level 2]],D:D,Table1_2[[#This Row],[Brand]],E:E,Table1_2[[#This Row],[Region]],F:F,Table1_2[[#This Row],[Measure]],G:G,Table1_2[[#This Row],[Year]],H:H,"&lt;="&amp;Table1_2[[#This Row],[Month]])</f>
        <v>1963.4832000000001</v>
      </c>
      <c r="K80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17571.567999999999</v>
      </c>
      <c r="N8065">
        <f>Table1_2[[#This Row],[Value]]*2.5</f>
        <v>4908.7080000000005</v>
      </c>
    </row>
    <row r="8066" spans="1:14" x14ac:dyDescent="0.25">
      <c r="A8066" s="1" t="s">
        <v>6</v>
      </c>
      <c r="B8066" s="1" t="s">
        <v>39</v>
      </c>
      <c r="C8066" s="1" t="s">
        <v>40</v>
      </c>
      <c r="D8066" s="1" t="s">
        <v>41</v>
      </c>
      <c r="E8066" s="1" t="s">
        <v>13</v>
      </c>
      <c r="F8066" s="1" t="s">
        <v>12</v>
      </c>
      <c r="G8066" s="1" t="s">
        <v>64</v>
      </c>
      <c r="H8066" s="1">
        <v>2</v>
      </c>
      <c r="I8066">
        <v>1625.2432000000001</v>
      </c>
      <c r="J8066" s="1">
        <f>SUMIFS(I:I,B:B,Table1_2[[#This Row],[Category Level 2]],D:D,Table1_2[[#This Row],[Brand]],E:E,Table1_2[[#This Row],[Region]],F:F,Table1_2[[#This Row],[Measure]],G:G,Table1_2[[#This Row],[Year]],H:H,"&lt;="&amp;Table1_2[[#This Row],[Month]])</f>
        <v>3588.7264000000005</v>
      </c>
      <c r="K80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18070.471999999998</v>
      </c>
      <c r="N8066">
        <f>Table1_2[[#This Row],[Value]]*2.5</f>
        <v>4063.1080000000002</v>
      </c>
    </row>
    <row r="8067" spans="1:14" x14ac:dyDescent="0.25">
      <c r="A8067" s="1" t="s">
        <v>6</v>
      </c>
      <c r="B8067" s="1" t="s">
        <v>39</v>
      </c>
      <c r="C8067" s="1" t="s">
        <v>40</v>
      </c>
      <c r="D8067" s="1" t="s">
        <v>41</v>
      </c>
      <c r="E8067" s="1" t="s">
        <v>13</v>
      </c>
      <c r="F8067" s="1" t="s">
        <v>12</v>
      </c>
      <c r="G8067" s="1" t="s">
        <v>64</v>
      </c>
      <c r="H8067" s="1">
        <v>3</v>
      </c>
      <c r="I8067">
        <v>2014.2192</v>
      </c>
      <c r="J8067" s="1">
        <f>SUMIFS(I:I,B:B,Table1_2[[#This Row],[Category Level 2]],D:D,Table1_2[[#This Row],[Brand]],E:E,Table1_2[[#This Row],[Region]],F:F,Table1_2[[#This Row],[Measure]],G:G,Table1_2[[#This Row],[Year]],H:H,"&lt;="&amp;Table1_2[[#This Row],[Month]])</f>
        <v>5602.9456000000009</v>
      </c>
      <c r="K80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18628.567999999999</v>
      </c>
      <c r="N8067">
        <f>Table1_2[[#This Row],[Value]]*2.5</f>
        <v>5035.5479999999998</v>
      </c>
    </row>
    <row r="8068" spans="1:14" x14ac:dyDescent="0.25">
      <c r="A8068" s="1" t="s">
        <v>6</v>
      </c>
      <c r="B8068" s="1" t="s">
        <v>39</v>
      </c>
      <c r="C8068" s="1" t="s">
        <v>40</v>
      </c>
      <c r="D8068" s="1" t="s">
        <v>41</v>
      </c>
      <c r="E8068" s="1" t="s">
        <v>13</v>
      </c>
      <c r="F8068" s="1" t="s">
        <v>12</v>
      </c>
      <c r="G8068" s="1" t="s">
        <v>64</v>
      </c>
      <c r="H8068" s="1">
        <v>4</v>
      </c>
      <c r="I8068">
        <v>1745.3184000000001</v>
      </c>
      <c r="J8068" s="1">
        <f>SUMIFS(I:I,B:B,Table1_2[[#This Row],[Category Level 2]],D:D,Table1_2[[#This Row],[Brand]],E:E,Table1_2[[#This Row],[Region]],F:F,Table1_2[[#This Row],[Measure]],G:G,Table1_2[[#This Row],[Year]],H:H,"&lt;="&amp;Table1_2[[#This Row],[Month]])</f>
        <v>7348.264000000001</v>
      </c>
      <c r="K80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19827.628799999999</v>
      </c>
      <c r="N8068">
        <f>Table1_2[[#This Row],[Value]]*2.5</f>
        <v>4363.2960000000003</v>
      </c>
    </row>
    <row r="8069" spans="1:14" x14ac:dyDescent="0.25">
      <c r="A8069" s="1" t="s">
        <v>6</v>
      </c>
      <c r="B8069" s="1" t="s">
        <v>39</v>
      </c>
      <c r="C8069" s="1" t="s">
        <v>40</v>
      </c>
      <c r="D8069" s="1" t="s">
        <v>41</v>
      </c>
      <c r="E8069" s="1" t="s">
        <v>13</v>
      </c>
      <c r="F8069" s="1" t="s">
        <v>12</v>
      </c>
      <c r="G8069" s="1" t="s">
        <v>64</v>
      </c>
      <c r="H8069" s="1">
        <v>5</v>
      </c>
      <c r="I8069">
        <v>1185.5312000000001</v>
      </c>
      <c r="J8069" s="1">
        <f>SUMIFS(I:I,B:B,Table1_2[[#This Row],[Category Level 2]],D:D,Table1_2[[#This Row],[Brand]],E:E,Table1_2[[#This Row],[Region]],F:F,Table1_2[[#This Row],[Measure]],G:G,Table1_2[[#This Row],[Year]],H:H,"&lt;="&amp;Table1_2[[#This Row],[Month]])</f>
        <v>8533.7952000000005</v>
      </c>
      <c r="K80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19032.764800000001</v>
      </c>
      <c r="N8069">
        <f>Table1_2[[#This Row],[Value]]*2.5</f>
        <v>2963.8280000000004</v>
      </c>
    </row>
    <row r="8070" spans="1:14" x14ac:dyDescent="0.25">
      <c r="A8070" s="1" t="s">
        <v>6</v>
      </c>
      <c r="B8070" s="1" t="s">
        <v>39</v>
      </c>
      <c r="C8070" s="1" t="s">
        <v>40</v>
      </c>
      <c r="D8070" s="1" t="s">
        <v>41</v>
      </c>
      <c r="E8070" s="1" t="s">
        <v>13</v>
      </c>
      <c r="F8070" s="1" t="s">
        <v>12</v>
      </c>
      <c r="G8070" s="1" t="s">
        <v>64</v>
      </c>
      <c r="H8070" s="1">
        <v>6</v>
      </c>
      <c r="I8070">
        <v>1758.848</v>
      </c>
      <c r="J8070" s="1">
        <f>SUMIFS(I:I,B:B,Table1_2[[#This Row],[Category Level 2]],D:D,Table1_2[[#This Row],[Brand]],E:E,Table1_2[[#This Row],[Region]],F:F,Table1_2[[#This Row],[Measure]],G:G,Table1_2[[#This Row],[Year]],H:H,"&lt;="&amp;Table1_2[[#This Row],[Month]])</f>
        <v>10292.6432</v>
      </c>
      <c r="K80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19611.155200000001</v>
      </c>
      <c r="N8070">
        <f>Table1_2[[#This Row],[Value]]*2.5</f>
        <v>4397.12</v>
      </c>
    </row>
    <row r="8071" spans="1:14" x14ac:dyDescent="0.25">
      <c r="A8071" s="1" t="s">
        <v>6</v>
      </c>
      <c r="B8071" s="1" t="s">
        <v>39</v>
      </c>
      <c r="C8071" s="1" t="s">
        <v>40</v>
      </c>
      <c r="D8071" s="1" t="s">
        <v>41</v>
      </c>
      <c r="E8071" s="1" t="s">
        <v>13</v>
      </c>
      <c r="F8071" s="1" t="s">
        <v>12</v>
      </c>
      <c r="G8071" s="1" t="s">
        <v>64</v>
      </c>
      <c r="H8071" s="1">
        <v>7</v>
      </c>
      <c r="I8071">
        <v>1623.5520000000001</v>
      </c>
      <c r="J8071" s="1">
        <f>SUMIFS(I:I,B:B,Table1_2[[#This Row],[Category Level 2]],D:D,Table1_2[[#This Row],[Brand]],E:E,Table1_2[[#This Row],[Region]],F:F,Table1_2[[#This Row],[Measure]],G:G,Table1_2[[#This Row],[Year]],H:H,"&lt;="&amp;Table1_2[[#This Row],[Month]])</f>
        <v>11916.1952</v>
      </c>
      <c r="K80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19969.689599999998</v>
      </c>
      <c r="N8071">
        <f>Table1_2[[#This Row],[Value]]*2.5</f>
        <v>4058.88</v>
      </c>
    </row>
    <row r="8072" spans="1:14" x14ac:dyDescent="0.25">
      <c r="A8072" s="1" t="s">
        <v>6</v>
      </c>
      <c r="B8072" s="1" t="s">
        <v>39</v>
      </c>
      <c r="C8072" s="1" t="s">
        <v>40</v>
      </c>
      <c r="D8072" s="1" t="s">
        <v>41</v>
      </c>
      <c r="E8072" s="1" t="s">
        <v>13</v>
      </c>
      <c r="F8072" s="1" t="s">
        <v>12</v>
      </c>
      <c r="G8072" s="1" t="s">
        <v>64</v>
      </c>
      <c r="H8072" s="1">
        <v>8</v>
      </c>
      <c r="I8072">
        <v>1432.4464</v>
      </c>
      <c r="J8072" s="1">
        <f>SUMIFS(I:I,B:B,Table1_2[[#This Row],[Category Level 2]],D:D,Table1_2[[#This Row],[Brand]],E:E,Table1_2[[#This Row],[Region]],F:F,Table1_2[[#This Row],[Measure]],G:G,Table1_2[[#This Row],[Year]],H:H,"&lt;="&amp;Table1_2[[#This Row],[Month]])</f>
        <v>13348.641600000001</v>
      </c>
      <c r="K80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19979.836800000001</v>
      </c>
      <c r="N8072">
        <f>Table1_2[[#This Row],[Value]]*2.5</f>
        <v>3581.116</v>
      </c>
    </row>
    <row r="8073" spans="1:14" x14ac:dyDescent="0.25">
      <c r="A8073" s="1" t="s">
        <v>6</v>
      </c>
      <c r="B8073" s="1" t="s">
        <v>39</v>
      </c>
      <c r="C8073" s="1" t="s">
        <v>40</v>
      </c>
      <c r="D8073" s="1" t="s">
        <v>41</v>
      </c>
      <c r="E8073" s="1" t="s">
        <v>13</v>
      </c>
      <c r="F8073" s="1" t="s">
        <v>12</v>
      </c>
      <c r="G8073" s="1" t="s">
        <v>64</v>
      </c>
      <c r="H8073" s="1">
        <v>9</v>
      </c>
      <c r="I8073">
        <v>1249.7968000000001</v>
      </c>
      <c r="J8073" s="1">
        <f>SUMIFS(I:I,B:B,Table1_2[[#This Row],[Category Level 2]],D:D,Table1_2[[#This Row],[Brand]],E:E,Table1_2[[#This Row],[Region]],F:F,Table1_2[[#This Row],[Measure]],G:G,Table1_2[[#This Row],[Year]],H:H,"&lt;="&amp;Table1_2[[#This Row],[Month]])</f>
        <v>14598.438400000001</v>
      </c>
      <c r="K80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19832.702400000002</v>
      </c>
      <c r="N8073">
        <f>Table1_2[[#This Row],[Value]]*2.5</f>
        <v>3124.4920000000002</v>
      </c>
    </row>
    <row r="8074" spans="1:14" x14ac:dyDescent="0.25">
      <c r="A8074" s="1" t="s">
        <v>6</v>
      </c>
      <c r="B8074" s="1" t="s">
        <v>39</v>
      </c>
      <c r="C8074" s="1" t="s">
        <v>40</v>
      </c>
      <c r="D8074" s="1" t="s">
        <v>41</v>
      </c>
      <c r="E8074" s="1" t="s">
        <v>13</v>
      </c>
      <c r="F8074" s="1" t="s">
        <v>12</v>
      </c>
      <c r="G8074" s="1" t="s">
        <v>64</v>
      </c>
      <c r="H8074" s="1">
        <v>10</v>
      </c>
      <c r="I8074">
        <v>1931.3504</v>
      </c>
      <c r="J8074" s="1">
        <f>SUMIFS(I:I,B:B,Table1_2[[#This Row],[Category Level 2]],D:D,Table1_2[[#This Row],[Brand]],E:E,Table1_2[[#This Row],[Region]],F:F,Table1_2[[#This Row],[Measure]],G:G,Table1_2[[#This Row],[Year]],H:H,"&lt;="&amp;Table1_2[[#This Row],[Month]])</f>
        <v>16529.788800000002</v>
      </c>
      <c r="K80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20017.0432</v>
      </c>
      <c r="N8074">
        <f>Table1_2[[#This Row],[Value]]*2.5</f>
        <v>4828.3760000000002</v>
      </c>
    </row>
    <row r="8075" spans="1:14" x14ac:dyDescent="0.25">
      <c r="A8075" s="1" t="s">
        <v>6</v>
      </c>
      <c r="B8075" s="1" t="s">
        <v>39</v>
      </c>
      <c r="C8075" s="1" t="s">
        <v>40</v>
      </c>
      <c r="D8075" s="1" t="s">
        <v>41</v>
      </c>
      <c r="E8075" s="1" t="s">
        <v>13</v>
      </c>
      <c r="F8075" s="1" t="s">
        <v>12</v>
      </c>
      <c r="G8075" s="1" t="s">
        <v>64</v>
      </c>
      <c r="H8075" s="1">
        <v>11</v>
      </c>
      <c r="I8075">
        <v>1253.1792</v>
      </c>
      <c r="J8075" s="1">
        <f>SUMIFS(I:I,B:B,Table1_2[[#This Row],[Category Level 2]],D:D,Table1_2[[#This Row],[Brand]],E:E,Table1_2[[#This Row],[Region]],F:F,Table1_2[[#This Row],[Measure]],G:G,Table1_2[[#This Row],[Year]],H:H,"&lt;="&amp;Table1_2[[#This Row],[Month]])</f>
        <v>17782.968000000001</v>
      </c>
      <c r="K80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19660.2</v>
      </c>
      <c r="N8075">
        <f>Table1_2[[#This Row],[Value]]*2.5</f>
        <v>3132.9480000000003</v>
      </c>
    </row>
    <row r="8076" spans="1:14" x14ac:dyDescent="0.25">
      <c r="A8076" s="1" t="s">
        <v>6</v>
      </c>
      <c r="B8076" s="1" t="s">
        <v>39</v>
      </c>
      <c r="C8076" s="1" t="s">
        <v>40</v>
      </c>
      <c r="D8076" s="1" t="s">
        <v>41</v>
      </c>
      <c r="E8076" s="1" t="s">
        <v>13</v>
      </c>
      <c r="F8076" s="1" t="s">
        <v>12</v>
      </c>
      <c r="G8076" s="1" t="s">
        <v>64</v>
      </c>
      <c r="H8076" s="1">
        <v>12</v>
      </c>
      <c r="I8076">
        <v>1894.144</v>
      </c>
      <c r="J8076" s="1">
        <f>SUMIFS(I:I,B:B,Table1_2[[#This Row],[Category Level 2]],D:D,Table1_2[[#This Row],[Brand]],E:E,Table1_2[[#This Row],[Region]],F:F,Table1_2[[#This Row],[Measure]],G:G,Table1_2[[#This Row],[Year]],H:H,"&lt;="&amp;Table1_2[[#This Row],[Month]])</f>
        <v>19677.112000000001</v>
      </c>
      <c r="K80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19677.112000000001</v>
      </c>
      <c r="N8076">
        <f>Table1_2[[#This Row],[Value]]*2.5</f>
        <v>4735.3599999999997</v>
      </c>
    </row>
    <row r="8077" spans="1:14" x14ac:dyDescent="0.25">
      <c r="A8077" s="1" t="s">
        <v>6</v>
      </c>
      <c r="B8077" s="1" t="s">
        <v>39</v>
      </c>
      <c r="C8077" s="1" t="s">
        <v>40</v>
      </c>
      <c r="D8077" s="1" t="s">
        <v>41</v>
      </c>
      <c r="E8077" s="1" t="s">
        <v>13</v>
      </c>
      <c r="F8077" s="1" t="s">
        <v>12</v>
      </c>
      <c r="G8077" s="1" t="s">
        <v>65</v>
      </c>
      <c r="H8077" s="1">
        <v>1</v>
      </c>
      <c r="I8077">
        <v>1829.8784000000001</v>
      </c>
      <c r="J8077" s="1">
        <f>SUMIFS(I:I,B:B,Table1_2[[#This Row],[Category Level 2]],D:D,Table1_2[[#This Row],[Brand]],E:E,Table1_2[[#This Row],[Region]],F:F,Table1_2[[#This Row],[Measure]],G:G,Table1_2[[#This Row],[Year]],H:H,"&lt;="&amp;Table1_2[[#This Row],[Month]])</f>
        <v>1829.8784000000001</v>
      </c>
      <c r="K80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19543.5072</v>
      </c>
      <c r="N8077">
        <f>Table1_2[[#This Row],[Value]]*2.5</f>
        <v>4574.6959999999999</v>
      </c>
    </row>
    <row r="8078" spans="1:14" x14ac:dyDescent="0.25">
      <c r="A8078" s="1" t="s">
        <v>6</v>
      </c>
      <c r="B8078" s="1" t="s">
        <v>39</v>
      </c>
      <c r="C8078" s="1" t="s">
        <v>40</v>
      </c>
      <c r="D8078" s="1" t="s">
        <v>41</v>
      </c>
      <c r="E8078" s="1" t="s">
        <v>13</v>
      </c>
      <c r="F8078" s="1" t="s">
        <v>12</v>
      </c>
      <c r="G8078" s="1" t="s">
        <v>65</v>
      </c>
      <c r="H8078" s="1">
        <v>2</v>
      </c>
      <c r="I8078">
        <v>1894.144</v>
      </c>
      <c r="J8078" s="1">
        <f>SUMIFS(I:I,B:B,Table1_2[[#This Row],[Category Level 2]],D:D,Table1_2[[#This Row],[Brand]],E:E,Table1_2[[#This Row],[Region]],F:F,Table1_2[[#This Row],[Measure]],G:G,Table1_2[[#This Row],[Year]],H:H,"&lt;="&amp;Table1_2[[#This Row],[Month]])</f>
        <v>3724.0223999999998</v>
      </c>
      <c r="K80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19812.408000000003</v>
      </c>
      <c r="N8078">
        <f>Table1_2[[#This Row],[Value]]*2.5</f>
        <v>4735.3599999999997</v>
      </c>
    </row>
    <row r="8079" spans="1:14" x14ac:dyDescent="0.25">
      <c r="A8079" s="1" t="s">
        <v>6</v>
      </c>
      <c r="B8079" s="1" t="s">
        <v>39</v>
      </c>
      <c r="C8079" s="1" t="s">
        <v>40</v>
      </c>
      <c r="D8079" s="1" t="s">
        <v>41</v>
      </c>
      <c r="E8079" s="1" t="s">
        <v>13</v>
      </c>
      <c r="F8079" s="1" t="s">
        <v>12</v>
      </c>
      <c r="G8079" s="1" t="s">
        <v>65</v>
      </c>
      <c r="H8079" s="1">
        <v>3</v>
      </c>
      <c r="I8079">
        <v>1398.6224</v>
      </c>
      <c r="J8079" s="1">
        <f>SUMIFS(I:I,B:B,Table1_2[[#This Row],[Category Level 2]],D:D,Table1_2[[#This Row],[Brand]],E:E,Table1_2[[#This Row],[Region]],F:F,Table1_2[[#This Row],[Measure]],G:G,Table1_2[[#This Row],[Year]],H:H,"&lt;="&amp;Table1_2[[#This Row],[Month]])</f>
        <v>5122.6448</v>
      </c>
      <c r="K80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19196.8112</v>
      </c>
      <c r="N8079">
        <f>Table1_2[[#This Row],[Value]]*2.5</f>
        <v>3496.556</v>
      </c>
    </row>
    <row r="8080" spans="1:14" x14ac:dyDescent="0.25">
      <c r="A8080" s="1" t="s">
        <v>6</v>
      </c>
      <c r="B8080" s="1" t="s">
        <v>39</v>
      </c>
      <c r="C8080" s="1" t="s">
        <v>40</v>
      </c>
      <c r="D8080" s="1" t="s">
        <v>41</v>
      </c>
      <c r="E8080" s="1" t="s">
        <v>13</v>
      </c>
      <c r="F8080" s="1" t="s">
        <v>12</v>
      </c>
      <c r="G8080" s="1" t="s">
        <v>65</v>
      </c>
      <c r="H8080" s="1">
        <v>4</v>
      </c>
      <c r="I8080">
        <v>1843.4080000000001</v>
      </c>
      <c r="J8080" s="1">
        <f>SUMIFS(I:I,B:B,Table1_2[[#This Row],[Category Level 2]],D:D,Table1_2[[#This Row],[Brand]],E:E,Table1_2[[#This Row],[Region]],F:F,Table1_2[[#This Row],[Measure]],G:G,Table1_2[[#This Row],[Year]],H:H,"&lt;="&amp;Table1_2[[#This Row],[Month]])</f>
        <v>6966.0528000000004</v>
      </c>
      <c r="K80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19294.900800000003</v>
      </c>
      <c r="N8080">
        <f>Table1_2[[#This Row],[Value]]*2.5</f>
        <v>4608.5200000000004</v>
      </c>
    </row>
    <row r="8081" spans="1:14" x14ac:dyDescent="0.25">
      <c r="A8081" s="1" t="s">
        <v>6</v>
      </c>
      <c r="B8081" s="1" t="s">
        <v>39</v>
      </c>
      <c r="C8081" s="1" t="s">
        <v>40</v>
      </c>
      <c r="D8081" s="1" t="s">
        <v>41</v>
      </c>
      <c r="E8081" s="1" t="s">
        <v>13</v>
      </c>
      <c r="F8081" s="1" t="s">
        <v>12</v>
      </c>
      <c r="G8081" s="1" t="s">
        <v>65</v>
      </c>
      <c r="H8081" s="1">
        <v>5</v>
      </c>
      <c r="I8081">
        <v>1681.0527999999999</v>
      </c>
      <c r="J8081" s="1">
        <f>SUMIFS(I:I,B:B,Table1_2[[#This Row],[Category Level 2]],D:D,Table1_2[[#This Row],[Brand]],E:E,Table1_2[[#This Row],[Region]],F:F,Table1_2[[#This Row],[Measure]],G:G,Table1_2[[#This Row],[Year]],H:H,"&lt;="&amp;Table1_2[[#This Row],[Month]])</f>
        <v>8647.1056000000008</v>
      </c>
      <c r="K80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19790.422400000003</v>
      </c>
      <c r="N8081">
        <f>Table1_2[[#This Row],[Value]]*2.5</f>
        <v>4202.6319999999996</v>
      </c>
    </row>
    <row r="8082" spans="1:14" x14ac:dyDescent="0.25">
      <c r="A8082" s="1" t="s">
        <v>6</v>
      </c>
      <c r="B8082" s="1" t="s">
        <v>39</v>
      </c>
      <c r="C8082" s="1" t="s">
        <v>40</v>
      </c>
      <c r="D8082" s="1" t="s">
        <v>41</v>
      </c>
      <c r="E8082" s="1" t="s">
        <v>13</v>
      </c>
      <c r="F8082" s="1" t="s">
        <v>12</v>
      </c>
      <c r="G8082" s="1" t="s">
        <v>65</v>
      </c>
      <c r="H8082" s="1">
        <v>6</v>
      </c>
      <c r="I8082">
        <v>2048.0432000000001</v>
      </c>
      <c r="J8082" s="1">
        <f>SUMIFS(I:I,B:B,Table1_2[[#This Row],[Category Level 2]],D:D,Table1_2[[#This Row],[Brand]],E:E,Table1_2[[#This Row],[Region]],F:F,Table1_2[[#This Row],[Measure]],G:G,Table1_2[[#This Row],[Year]],H:H,"&lt;="&amp;Table1_2[[#This Row],[Month]])</f>
        <v>10695.148800000001</v>
      </c>
      <c r="K80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20079.617600000001</v>
      </c>
      <c r="N8082">
        <f>Table1_2[[#This Row],[Value]]*2.5</f>
        <v>5120.1080000000002</v>
      </c>
    </row>
    <row r="8083" spans="1:14" x14ac:dyDescent="0.25">
      <c r="A8083" s="1" t="s">
        <v>6</v>
      </c>
      <c r="B8083" s="1" t="s">
        <v>39</v>
      </c>
      <c r="C8083" s="1" t="s">
        <v>40</v>
      </c>
      <c r="D8083" s="1" t="s">
        <v>41</v>
      </c>
      <c r="E8083" s="1" t="s">
        <v>13</v>
      </c>
      <c r="F8083" s="1" t="s">
        <v>12</v>
      </c>
      <c r="G8083" s="1" t="s">
        <v>65</v>
      </c>
      <c r="H8083" s="1">
        <v>7</v>
      </c>
      <c r="I8083">
        <v>2119.0736000000002</v>
      </c>
      <c r="J8083" s="1">
        <f>SUMIFS(I:I,B:B,Table1_2[[#This Row],[Category Level 2]],D:D,Table1_2[[#This Row],[Brand]],E:E,Table1_2[[#This Row],[Region]],F:F,Table1_2[[#This Row],[Measure]],G:G,Table1_2[[#This Row],[Year]],H:H,"&lt;="&amp;Table1_2[[#This Row],[Month]])</f>
        <v>12814.222400000001</v>
      </c>
      <c r="K80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20575.139200000001</v>
      </c>
      <c r="N8083">
        <f>Table1_2[[#This Row],[Value]]*2.5</f>
        <v>5297.6840000000002</v>
      </c>
    </row>
    <row r="8084" spans="1:14" x14ac:dyDescent="0.25">
      <c r="A8084" s="1" t="s">
        <v>6</v>
      </c>
      <c r="B8084" s="1" t="s">
        <v>39</v>
      </c>
      <c r="C8084" s="1" t="s">
        <v>40</v>
      </c>
      <c r="D8084" s="1" t="s">
        <v>41</v>
      </c>
      <c r="E8084" s="1" t="s">
        <v>13</v>
      </c>
      <c r="F8084" s="1" t="s">
        <v>12</v>
      </c>
      <c r="G8084" s="1" t="s">
        <v>65</v>
      </c>
      <c r="H8084" s="1">
        <v>8</v>
      </c>
      <c r="I8084">
        <v>1625.2432000000001</v>
      </c>
      <c r="J8084" s="1">
        <f>SUMIFS(I:I,B:B,Table1_2[[#This Row],[Category Level 2]],D:D,Table1_2[[#This Row],[Brand]],E:E,Table1_2[[#This Row],[Region]],F:F,Table1_2[[#This Row],[Measure]],G:G,Table1_2[[#This Row],[Year]],H:H,"&lt;="&amp;Table1_2[[#This Row],[Month]])</f>
        <v>14439.465600000001</v>
      </c>
      <c r="K80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20767.936000000002</v>
      </c>
      <c r="N8084">
        <f>Table1_2[[#This Row],[Value]]*2.5</f>
        <v>4063.1080000000002</v>
      </c>
    </row>
    <row r="8085" spans="1:14" x14ac:dyDescent="0.25">
      <c r="A8085" s="1" t="s">
        <v>6</v>
      </c>
      <c r="B8085" s="1" t="s">
        <v>39</v>
      </c>
      <c r="C8085" s="1" t="s">
        <v>40</v>
      </c>
      <c r="D8085" s="1" t="s">
        <v>41</v>
      </c>
      <c r="E8085" s="1" t="s">
        <v>13</v>
      </c>
      <c r="F8085" s="1" t="s">
        <v>12</v>
      </c>
      <c r="G8085" s="1" t="s">
        <v>65</v>
      </c>
      <c r="H8085" s="1">
        <v>9</v>
      </c>
      <c r="I8085">
        <v>1770.6864</v>
      </c>
      <c r="J8085" s="1">
        <f>SUMIFS(I:I,B:B,Table1_2[[#This Row],[Category Level 2]],D:D,Table1_2[[#This Row],[Brand]],E:E,Table1_2[[#This Row],[Region]],F:F,Table1_2[[#This Row],[Measure]],G:G,Table1_2[[#This Row],[Year]],H:H,"&lt;="&amp;Table1_2[[#This Row],[Month]])</f>
        <v>16210.152000000002</v>
      </c>
      <c r="K80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21288.825600000004</v>
      </c>
      <c r="N8085">
        <f>Table1_2[[#This Row],[Value]]*2.5</f>
        <v>4426.7160000000003</v>
      </c>
    </row>
    <row r="8086" spans="1:14" x14ac:dyDescent="0.25">
      <c r="A8086" s="1" t="s">
        <v>6</v>
      </c>
      <c r="B8086" s="1" t="s">
        <v>39</v>
      </c>
      <c r="C8086" s="1" t="s">
        <v>40</v>
      </c>
      <c r="D8086" s="1" t="s">
        <v>41</v>
      </c>
      <c r="E8086" s="1" t="s">
        <v>13</v>
      </c>
      <c r="F8086" s="1" t="s">
        <v>12</v>
      </c>
      <c r="G8086" s="1" t="s">
        <v>65</v>
      </c>
      <c r="H8086" s="1">
        <v>10</v>
      </c>
      <c r="I8086">
        <v>2665.3312000000001</v>
      </c>
      <c r="J8086" s="1">
        <f>SUMIFS(I:I,B:B,Table1_2[[#This Row],[Category Level 2]],D:D,Table1_2[[#This Row],[Brand]],E:E,Table1_2[[#This Row],[Region]],F:F,Table1_2[[#This Row],[Measure]],G:G,Table1_2[[#This Row],[Year]],H:H,"&lt;="&amp;Table1_2[[#This Row],[Month]])</f>
        <v>18875.483200000002</v>
      </c>
      <c r="K80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22022.806400000001</v>
      </c>
      <c r="N8086">
        <f>Table1_2[[#This Row],[Value]]*2.5</f>
        <v>6663.3280000000004</v>
      </c>
    </row>
    <row r="8087" spans="1:14" x14ac:dyDescent="0.25">
      <c r="A8087" s="1" t="s">
        <v>6</v>
      </c>
      <c r="B8087" s="1" t="s">
        <v>39</v>
      </c>
      <c r="C8087" s="1" t="s">
        <v>40</v>
      </c>
      <c r="D8087" s="1" t="s">
        <v>41</v>
      </c>
      <c r="E8087" s="1" t="s">
        <v>13</v>
      </c>
      <c r="F8087" s="1" t="s">
        <v>12</v>
      </c>
      <c r="G8087" s="1" t="s">
        <v>65</v>
      </c>
      <c r="H8087" s="1">
        <v>11</v>
      </c>
      <c r="I8087">
        <v>1691.2</v>
      </c>
      <c r="J8087" s="1">
        <f>SUMIFS(I:I,B:B,Table1_2[[#This Row],[Category Level 2]],D:D,Table1_2[[#This Row],[Brand]],E:E,Table1_2[[#This Row],[Region]],F:F,Table1_2[[#This Row],[Measure]],G:G,Table1_2[[#This Row],[Year]],H:H,"&lt;="&amp;Table1_2[[#This Row],[Month]])</f>
        <v>20566.683200000003</v>
      </c>
      <c r="K80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22460.827200000003</v>
      </c>
      <c r="N8087">
        <f>Table1_2[[#This Row],[Value]]*2.5</f>
        <v>4228</v>
      </c>
    </row>
    <row r="8088" spans="1:14" x14ac:dyDescent="0.25">
      <c r="A8088" s="1" t="s">
        <v>6</v>
      </c>
      <c r="B8088" s="1" t="s">
        <v>39</v>
      </c>
      <c r="C8088" s="1" t="s">
        <v>40</v>
      </c>
      <c r="D8088" s="1" t="s">
        <v>41</v>
      </c>
      <c r="E8088" s="1" t="s">
        <v>13</v>
      </c>
      <c r="F8088" s="1" t="s">
        <v>12</v>
      </c>
      <c r="G8088" s="1" t="s">
        <v>65</v>
      </c>
      <c r="H8088" s="1">
        <v>12</v>
      </c>
      <c r="I8088">
        <v>2523.2703999999999</v>
      </c>
      <c r="J8088" s="1">
        <f>SUMIFS(I:I,B:B,Table1_2[[#This Row],[Category Level 2]],D:D,Table1_2[[#This Row],[Brand]],E:E,Table1_2[[#This Row],[Region]],F:F,Table1_2[[#This Row],[Measure]],G:G,Table1_2[[#This Row],[Year]],H:H,"&lt;="&amp;Table1_2[[#This Row],[Month]])</f>
        <v>23089.953600000004</v>
      </c>
      <c r="K80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23089.953600000004</v>
      </c>
      <c r="N8088">
        <f>Table1_2[[#This Row],[Value]]*2.5</f>
        <v>6308.1759999999995</v>
      </c>
    </row>
    <row r="8089" spans="1:14" x14ac:dyDescent="0.25">
      <c r="A8089" s="1" t="s">
        <v>6</v>
      </c>
      <c r="B8089" s="1" t="s">
        <v>39</v>
      </c>
      <c r="C8089" s="1" t="s">
        <v>40</v>
      </c>
      <c r="D8089" s="1" t="s">
        <v>41</v>
      </c>
      <c r="E8089" s="1" t="s">
        <v>13</v>
      </c>
      <c r="F8089" s="1" t="s">
        <v>12</v>
      </c>
      <c r="G8089" s="1" t="s">
        <v>66</v>
      </c>
      <c r="H8089" s="1">
        <v>1</v>
      </c>
      <c r="I8089">
        <v>1958.4096</v>
      </c>
      <c r="J8089" s="1">
        <f>SUMIFS(I:I,B:B,Table1_2[[#This Row],[Category Level 2]],D:D,Table1_2[[#This Row],[Brand]],E:E,Table1_2[[#This Row],[Region]],F:F,Table1_2[[#This Row],[Measure]],G:G,Table1_2[[#This Row],[Year]],H:H,"&lt;="&amp;Table1_2[[#This Row],[Month]])</f>
        <v>1958.4096</v>
      </c>
      <c r="K80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23218.484800000002</v>
      </c>
      <c r="N8089">
        <f>Table1_2[[#This Row],[Value]]*2.5</f>
        <v>4896.0239999999994</v>
      </c>
    </row>
    <row r="8090" spans="1:14" x14ac:dyDescent="0.25">
      <c r="A8090" s="1" t="s">
        <v>6</v>
      </c>
      <c r="B8090" s="1" t="s">
        <v>39</v>
      </c>
      <c r="C8090" s="1" t="s">
        <v>40</v>
      </c>
      <c r="D8090" s="1" t="s">
        <v>41</v>
      </c>
      <c r="E8090" s="1" t="s">
        <v>13</v>
      </c>
      <c r="F8090" s="1" t="s">
        <v>12</v>
      </c>
      <c r="G8090" s="1" t="s">
        <v>66</v>
      </c>
      <c r="H8090" s="1">
        <v>2</v>
      </c>
      <c r="I8090">
        <v>1550.8304000000001</v>
      </c>
      <c r="J8090" s="1">
        <f>SUMIFS(I:I,B:B,Table1_2[[#This Row],[Category Level 2]],D:D,Table1_2[[#This Row],[Brand]],E:E,Table1_2[[#This Row],[Region]],F:F,Table1_2[[#This Row],[Measure]],G:G,Table1_2[[#This Row],[Year]],H:H,"&lt;="&amp;Table1_2[[#This Row],[Month]])</f>
        <v>3509.24</v>
      </c>
      <c r="K80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22875.171200000004</v>
      </c>
      <c r="N8090">
        <f>Table1_2[[#This Row],[Value]]*2.5</f>
        <v>3877.076</v>
      </c>
    </row>
    <row r="8091" spans="1:14" x14ac:dyDescent="0.25">
      <c r="A8091" s="1" t="s">
        <v>6</v>
      </c>
      <c r="B8091" s="1" t="s">
        <v>39</v>
      </c>
      <c r="C8091" s="1" t="s">
        <v>40</v>
      </c>
      <c r="D8091" s="1" t="s">
        <v>41</v>
      </c>
      <c r="E8091" s="1" t="s">
        <v>13</v>
      </c>
      <c r="F8091" s="1" t="s">
        <v>12</v>
      </c>
      <c r="G8091" s="1" t="s">
        <v>66</v>
      </c>
      <c r="H8091" s="1">
        <v>3</v>
      </c>
      <c r="I8091">
        <v>2393.0480000000002</v>
      </c>
      <c r="J8091" s="1">
        <f>SUMIFS(I:I,B:B,Table1_2[[#This Row],[Category Level 2]],D:D,Table1_2[[#This Row],[Brand]],E:E,Table1_2[[#This Row],[Region]],F:F,Table1_2[[#This Row],[Measure]],G:G,Table1_2[[#This Row],[Year]],H:H,"&lt;="&amp;Table1_2[[#This Row],[Month]])</f>
        <v>5902.2880000000005</v>
      </c>
      <c r="K80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23869.596800000003</v>
      </c>
      <c r="N8091">
        <f>Table1_2[[#This Row],[Value]]*2.5</f>
        <v>5982.6200000000008</v>
      </c>
    </row>
    <row r="8092" spans="1:14" x14ac:dyDescent="0.25">
      <c r="A8092" s="1" t="s">
        <v>6</v>
      </c>
      <c r="B8092" s="1" t="s">
        <v>39</v>
      </c>
      <c r="C8092" s="1" t="s">
        <v>40</v>
      </c>
      <c r="D8092" s="1" t="s">
        <v>41</v>
      </c>
      <c r="E8092" s="1" t="s">
        <v>13</v>
      </c>
      <c r="F8092" s="1" t="s">
        <v>12</v>
      </c>
      <c r="G8092" s="1" t="s">
        <v>66</v>
      </c>
      <c r="H8092" s="1">
        <v>4</v>
      </c>
      <c r="I8092">
        <v>2190.1040000000003</v>
      </c>
      <c r="J8092" s="1">
        <f>SUMIFS(I:I,B:B,Table1_2[[#This Row],[Category Level 2]],D:D,Table1_2[[#This Row],[Brand]],E:E,Table1_2[[#This Row],[Region]],F:F,Table1_2[[#This Row],[Measure]],G:G,Table1_2[[#This Row],[Year]],H:H,"&lt;="&amp;Table1_2[[#This Row],[Month]])</f>
        <v>8092.3920000000007</v>
      </c>
      <c r="K80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24216.292800000003</v>
      </c>
      <c r="N8092">
        <f>Table1_2[[#This Row],[Value]]*2.5</f>
        <v>5475.26</v>
      </c>
    </row>
    <row r="8093" spans="1:14" x14ac:dyDescent="0.25">
      <c r="A8093" s="1" t="s">
        <v>6</v>
      </c>
      <c r="B8093" s="1" t="s">
        <v>39</v>
      </c>
      <c r="C8093" s="1" t="s">
        <v>40</v>
      </c>
      <c r="D8093" s="1" t="s">
        <v>41</v>
      </c>
      <c r="E8093" s="1" t="s">
        <v>13</v>
      </c>
      <c r="F8093" s="1" t="s">
        <v>12</v>
      </c>
      <c r="G8093" s="1" t="s">
        <v>66</v>
      </c>
      <c r="H8093" s="1">
        <v>5</v>
      </c>
      <c r="I8093">
        <v>2081.8672000000001</v>
      </c>
      <c r="J8093" s="1">
        <f>SUMIFS(I:I,B:B,Table1_2[[#This Row],[Category Level 2]],D:D,Table1_2[[#This Row],[Brand]],E:E,Table1_2[[#This Row],[Region]],F:F,Table1_2[[#This Row],[Measure]],G:G,Table1_2[[#This Row],[Year]],H:H,"&lt;="&amp;Table1_2[[#This Row],[Month]])</f>
        <v>10174.2592</v>
      </c>
      <c r="K80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24617.107199999999</v>
      </c>
      <c r="N8093">
        <f>Table1_2[[#This Row],[Value]]*2.5</f>
        <v>5204.6680000000006</v>
      </c>
    </row>
    <row r="8094" spans="1:14" x14ac:dyDescent="0.25">
      <c r="A8094" s="1" t="s">
        <v>6</v>
      </c>
      <c r="B8094" s="1" t="s">
        <v>39</v>
      </c>
      <c r="C8094" s="1" t="s">
        <v>40</v>
      </c>
      <c r="D8094" s="1" t="s">
        <v>41</v>
      </c>
      <c r="E8094" s="1" t="s">
        <v>13</v>
      </c>
      <c r="F8094" s="1" t="s">
        <v>12</v>
      </c>
      <c r="G8094" s="1" t="s">
        <v>66</v>
      </c>
      <c r="H8094" s="1">
        <v>6</v>
      </c>
      <c r="I8094">
        <v>1953.336</v>
      </c>
      <c r="J8094" s="1">
        <f>SUMIFS(I:I,B:B,Table1_2[[#This Row],[Category Level 2]],D:D,Table1_2[[#This Row],[Brand]],E:E,Table1_2[[#This Row],[Region]],F:F,Table1_2[[#This Row],[Measure]],G:G,Table1_2[[#This Row],[Year]],H:H,"&lt;="&amp;Table1_2[[#This Row],[Month]])</f>
        <v>12127.5952</v>
      </c>
      <c r="K80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24522.400000000001</v>
      </c>
      <c r="N8094">
        <f>Table1_2[[#This Row],[Value]]*2.5</f>
        <v>4883.34</v>
      </c>
    </row>
    <row r="8095" spans="1:14" x14ac:dyDescent="0.25">
      <c r="A8095" s="1" t="s">
        <v>6</v>
      </c>
      <c r="B8095" s="1" t="s">
        <v>39</v>
      </c>
      <c r="C8095" s="1" t="s">
        <v>40</v>
      </c>
      <c r="D8095" s="1" t="s">
        <v>41</v>
      </c>
      <c r="E8095" s="1" t="s">
        <v>13</v>
      </c>
      <c r="F8095" s="1" t="s">
        <v>12</v>
      </c>
      <c r="G8095" s="1" t="s">
        <v>66</v>
      </c>
      <c r="H8095" s="1">
        <v>7</v>
      </c>
      <c r="I8095">
        <v>1735.1712</v>
      </c>
      <c r="J8095" s="1">
        <f>SUMIFS(I:I,B:B,Table1_2[[#This Row],[Category Level 2]],D:D,Table1_2[[#This Row],[Brand]],E:E,Table1_2[[#This Row],[Region]],F:F,Table1_2[[#This Row],[Measure]],G:G,Table1_2[[#This Row],[Year]],H:H,"&lt;="&amp;Table1_2[[#This Row],[Month]])</f>
        <v>13862.7664</v>
      </c>
      <c r="K80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24138.497600000002</v>
      </c>
      <c r="N8095">
        <f>Table1_2[[#This Row],[Value]]*2.5</f>
        <v>4337.9279999999999</v>
      </c>
    </row>
    <row r="8096" spans="1:14" x14ac:dyDescent="0.25">
      <c r="A8096" s="1" t="s">
        <v>6</v>
      </c>
      <c r="B8096" s="1" t="s">
        <v>39</v>
      </c>
      <c r="C8096" s="1" t="s">
        <v>40</v>
      </c>
      <c r="D8096" s="1" t="s">
        <v>41</v>
      </c>
      <c r="E8096" s="1" t="s">
        <v>13</v>
      </c>
      <c r="F8096" s="1" t="s">
        <v>12</v>
      </c>
      <c r="G8096" s="1" t="s">
        <v>66</v>
      </c>
      <c r="H8096" s="1">
        <v>8</v>
      </c>
      <c r="I8096">
        <v>2820.9216000000001</v>
      </c>
      <c r="J8096" s="1">
        <f>SUMIFS(I:I,B:B,Table1_2[[#This Row],[Category Level 2]],D:D,Table1_2[[#This Row],[Brand]],E:E,Table1_2[[#This Row],[Region]],F:F,Table1_2[[#This Row],[Measure]],G:G,Table1_2[[#This Row],[Year]],H:H,"&lt;="&amp;Table1_2[[#This Row],[Month]])</f>
        <v>16683.688000000002</v>
      </c>
      <c r="K80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25334.175999999999</v>
      </c>
      <c r="N8096">
        <f>Table1_2[[#This Row],[Value]]*2.5</f>
        <v>7052.3040000000001</v>
      </c>
    </row>
    <row r="8097" spans="1:14" x14ac:dyDescent="0.25">
      <c r="A8097" s="1" t="s">
        <v>6</v>
      </c>
      <c r="B8097" s="1" t="s">
        <v>39</v>
      </c>
      <c r="C8097" s="1" t="s">
        <v>40</v>
      </c>
      <c r="D8097" s="1" t="s">
        <v>41</v>
      </c>
      <c r="E8097" s="1" t="s">
        <v>13</v>
      </c>
      <c r="F8097" s="1" t="s">
        <v>12</v>
      </c>
      <c r="G8097" s="1" t="s">
        <v>66</v>
      </c>
      <c r="H8097" s="1">
        <v>9</v>
      </c>
      <c r="I8097">
        <v>2426.8719999999998</v>
      </c>
      <c r="J8097" s="1">
        <f>SUMIFS(I:I,B:B,Table1_2[[#This Row],[Category Level 2]],D:D,Table1_2[[#This Row],[Brand]],E:E,Table1_2[[#This Row],[Region]],F:F,Table1_2[[#This Row],[Measure]],G:G,Table1_2[[#This Row],[Year]],H:H,"&lt;="&amp;Table1_2[[#This Row],[Month]])</f>
        <v>19110.560000000001</v>
      </c>
      <c r="K80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25990.361600000004</v>
      </c>
      <c r="N8097">
        <f>Table1_2[[#This Row],[Value]]*2.5</f>
        <v>6067.1799999999994</v>
      </c>
    </row>
    <row r="8098" spans="1:14" x14ac:dyDescent="0.25">
      <c r="A8098" s="1" t="s">
        <v>6</v>
      </c>
      <c r="B8098" s="1" t="s">
        <v>39</v>
      </c>
      <c r="C8098" s="1" t="s">
        <v>40</v>
      </c>
      <c r="D8098" s="1" t="s">
        <v>41</v>
      </c>
      <c r="E8098" s="1" t="s">
        <v>13</v>
      </c>
      <c r="F8098" s="1" t="s">
        <v>12</v>
      </c>
      <c r="G8098" s="1" t="s">
        <v>66</v>
      </c>
      <c r="H8098" s="1">
        <v>10</v>
      </c>
      <c r="I8098">
        <v>2954.5264000000002</v>
      </c>
      <c r="J8098" s="1">
        <f>SUMIFS(I:I,B:B,Table1_2[[#This Row],[Category Level 2]],D:D,Table1_2[[#This Row],[Brand]],E:E,Table1_2[[#This Row],[Region]],F:F,Table1_2[[#This Row],[Measure]],G:G,Table1_2[[#This Row],[Year]],H:H,"&lt;="&amp;Table1_2[[#This Row],[Month]])</f>
        <v>22065.0864</v>
      </c>
      <c r="K80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26279.556799999998</v>
      </c>
      <c r="N8098">
        <f>Table1_2[[#This Row],[Value]]*2.5</f>
        <v>7386.3160000000007</v>
      </c>
    </row>
    <row r="8099" spans="1:14" x14ac:dyDescent="0.25">
      <c r="A8099" s="1" t="s">
        <v>6</v>
      </c>
      <c r="B8099" s="1" t="s">
        <v>39</v>
      </c>
      <c r="C8099" s="1" t="s">
        <v>40</v>
      </c>
      <c r="D8099" s="1" t="s">
        <v>41</v>
      </c>
      <c r="E8099" s="1" t="s">
        <v>13</v>
      </c>
      <c r="F8099" s="1" t="s">
        <v>12</v>
      </c>
      <c r="G8099" s="1" t="s">
        <v>66</v>
      </c>
      <c r="H8099" s="1">
        <v>11</v>
      </c>
      <c r="I8099">
        <v>5298.5295999999998</v>
      </c>
      <c r="J8099" s="1">
        <f>SUMIFS(I:I,B:B,Table1_2[[#This Row],[Category Level 2]],D:D,Table1_2[[#This Row],[Brand]],E:E,Table1_2[[#This Row],[Region]],F:F,Table1_2[[#This Row],[Measure]],G:G,Table1_2[[#This Row],[Year]],H:H,"&lt;="&amp;Table1_2[[#This Row],[Month]])</f>
        <v>27363.616000000002</v>
      </c>
      <c r="K80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29886.886400000003</v>
      </c>
      <c r="N8099">
        <f>Table1_2[[#This Row],[Value]]*2.5</f>
        <v>13246.324000000001</v>
      </c>
    </row>
    <row r="8100" spans="1:14" x14ac:dyDescent="0.25">
      <c r="A8100" s="1" t="s">
        <v>6</v>
      </c>
      <c r="B8100" s="1" t="s">
        <v>39</v>
      </c>
      <c r="C8100" s="1" t="s">
        <v>40</v>
      </c>
      <c r="D8100" s="1" t="s">
        <v>41</v>
      </c>
      <c r="E8100" s="1" t="s">
        <v>13</v>
      </c>
      <c r="F8100" s="1" t="s">
        <v>12</v>
      </c>
      <c r="G8100" s="1" t="s">
        <v>66</v>
      </c>
      <c r="H8100" s="1">
        <v>12</v>
      </c>
      <c r="I8100">
        <v>2939.3056000000001</v>
      </c>
      <c r="J8100" s="1">
        <f>SUMIFS(I:I,B:B,Table1_2[[#This Row],[Category Level 2]],D:D,Table1_2[[#This Row],[Brand]],E:E,Table1_2[[#This Row],[Region]],F:F,Table1_2[[#This Row],[Measure]],G:G,Table1_2[[#This Row],[Year]],H:H,"&lt;="&amp;Table1_2[[#This Row],[Month]])</f>
        <v>30302.921600000001</v>
      </c>
      <c r="K81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30302.921600000001</v>
      </c>
      <c r="N8100">
        <f>Table1_2[[#This Row],[Value]]*2.5</f>
        <v>7348.2640000000001</v>
      </c>
    </row>
    <row r="8101" spans="1:14" x14ac:dyDescent="0.25">
      <c r="A8101" s="1" t="s">
        <v>6</v>
      </c>
      <c r="B8101" s="1" t="s">
        <v>39</v>
      </c>
      <c r="C8101" s="1" t="s">
        <v>40</v>
      </c>
      <c r="D8101" s="1" t="s">
        <v>41</v>
      </c>
      <c r="E8101" s="1" t="s">
        <v>13</v>
      </c>
      <c r="F8101" s="1" t="s">
        <v>12</v>
      </c>
      <c r="G8101" s="1" t="s">
        <v>67</v>
      </c>
      <c r="H8101" s="1">
        <v>1</v>
      </c>
      <c r="I8101">
        <v>2832.76</v>
      </c>
      <c r="J8101" s="1">
        <f>SUMIFS(I:I,B:B,Table1_2[[#This Row],[Category Level 2]],D:D,Table1_2[[#This Row],[Brand]],E:E,Table1_2[[#This Row],[Region]],F:F,Table1_2[[#This Row],[Measure]],G:G,Table1_2[[#This Row],[Year]],H:H,"&lt;="&amp;Table1_2[[#This Row],[Month]])</f>
        <v>2832.76</v>
      </c>
      <c r="K81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31177.272000000004</v>
      </c>
      <c r="N8101">
        <f>Table1_2[[#This Row],[Value]]*2.5</f>
        <v>7081.9000000000005</v>
      </c>
    </row>
    <row r="8102" spans="1:14" x14ac:dyDescent="0.25">
      <c r="A8102" s="1" t="s">
        <v>6</v>
      </c>
      <c r="B8102" s="1" t="s">
        <v>39</v>
      </c>
      <c r="C8102" s="1" t="s">
        <v>40</v>
      </c>
      <c r="D8102" s="1" t="s">
        <v>41</v>
      </c>
      <c r="E8102" s="1" t="s">
        <v>13</v>
      </c>
      <c r="F8102" s="1" t="s">
        <v>12</v>
      </c>
      <c r="G8102" s="1" t="s">
        <v>67</v>
      </c>
      <c r="H8102" s="1">
        <v>2</v>
      </c>
      <c r="I8102">
        <v>2372.7536</v>
      </c>
      <c r="J8102" s="1">
        <f>SUMIFS(I:I,B:B,Table1_2[[#This Row],[Category Level 2]],D:D,Table1_2[[#This Row],[Brand]],E:E,Table1_2[[#This Row],[Region]],F:F,Table1_2[[#This Row],[Measure]],G:G,Table1_2[[#This Row],[Year]],H:H,"&lt;="&amp;Table1_2[[#This Row],[Month]])</f>
        <v>5205.5136000000002</v>
      </c>
      <c r="K81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31999.195199999995</v>
      </c>
      <c r="N8102">
        <f>Table1_2[[#This Row],[Value]]*2.5</f>
        <v>5931.884</v>
      </c>
    </row>
    <row r="8103" spans="1:14" x14ac:dyDescent="0.25">
      <c r="A8103" s="1" t="s">
        <v>6</v>
      </c>
      <c r="B8103" s="1" t="s">
        <v>39</v>
      </c>
      <c r="C8103" s="1" t="s">
        <v>40</v>
      </c>
      <c r="D8103" s="1" t="s">
        <v>41</v>
      </c>
      <c r="E8103" s="1" t="s">
        <v>13</v>
      </c>
      <c r="F8103" s="1" t="s">
        <v>12</v>
      </c>
      <c r="G8103" s="1" t="s">
        <v>67</v>
      </c>
      <c r="H8103" s="1">
        <v>3</v>
      </c>
      <c r="I8103">
        <v>3691.8896</v>
      </c>
      <c r="J8103" s="1">
        <f>SUMIFS(I:I,B:B,Table1_2[[#This Row],[Category Level 2]],D:D,Table1_2[[#This Row],[Brand]],E:E,Table1_2[[#This Row],[Region]],F:F,Table1_2[[#This Row],[Measure]],G:G,Table1_2[[#This Row],[Year]],H:H,"&lt;="&amp;Table1_2[[#This Row],[Month]])</f>
        <v>8897.4032000000007</v>
      </c>
      <c r="K81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33298.036800000002</v>
      </c>
      <c r="N8103">
        <f>Table1_2[[#This Row],[Value]]*2.5</f>
        <v>9229.7240000000002</v>
      </c>
    </row>
    <row r="8104" spans="1:14" x14ac:dyDescent="0.25">
      <c r="A8104" s="1" t="s">
        <v>6</v>
      </c>
      <c r="B8104" s="1" t="s">
        <v>39</v>
      </c>
      <c r="C8104" s="1" t="s">
        <v>40</v>
      </c>
      <c r="D8104" s="1" t="s">
        <v>41</v>
      </c>
      <c r="E8104" s="1" t="s">
        <v>14</v>
      </c>
      <c r="F8104" s="1" t="s">
        <v>11</v>
      </c>
      <c r="G8104" s="1" t="s">
        <v>62</v>
      </c>
      <c r="H8104" s="1">
        <v>1</v>
      </c>
      <c r="I8104">
        <v>111.61920000000001</v>
      </c>
      <c r="J8104" s="1">
        <f>SUMIFS(I:I,B:B,Table1_2[[#This Row],[Category Level 2]],D:D,Table1_2[[#This Row],[Brand]],E:E,Table1_2[[#This Row],[Region]],F:F,Table1_2[[#This Row],[Measure]],G:G,Table1_2[[#This Row],[Year]],H:H,"&lt;="&amp;Table1_2[[#This Row],[Month]])</f>
        <v>111.61920000000001</v>
      </c>
      <c r="K81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111.61920000000001</v>
      </c>
      <c r="N8104">
        <f>Table1_2[[#This Row],[Value]]*2.5</f>
        <v>279.048</v>
      </c>
    </row>
    <row r="8105" spans="1:14" x14ac:dyDescent="0.25">
      <c r="A8105" s="1" t="s">
        <v>6</v>
      </c>
      <c r="B8105" s="1" t="s">
        <v>39</v>
      </c>
      <c r="C8105" s="1" t="s">
        <v>40</v>
      </c>
      <c r="D8105" s="1" t="s">
        <v>41</v>
      </c>
      <c r="E8105" s="1" t="s">
        <v>14</v>
      </c>
      <c r="F8105" s="1" t="s">
        <v>11</v>
      </c>
      <c r="G8105" s="1" t="s">
        <v>62</v>
      </c>
      <c r="H8105" s="1">
        <v>2</v>
      </c>
      <c r="I8105">
        <v>121.7664</v>
      </c>
      <c r="J8105" s="1">
        <f>SUMIFS(I:I,B:B,Table1_2[[#This Row],[Category Level 2]],D:D,Table1_2[[#This Row],[Brand]],E:E,Table1_2[[#This Row],[Region]],F:F,Table1_2[[#This Row],[Measure]],G:G,Table1_2[[#This Row],[Year]],H:H,"&lt;="&amp;Table1_2[[#This Row],[Month]])</f>
        <v>233.38560000000001</v>
      </c>
      <c r="K81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233.38560000000001</v>
      </c>
      <c r="N8105">
        <f>Table1_2[[#This Row],[Value]]*2.5</f>
        <v>304.416</v>
      </c>
    </row>
    <row r="8106" spans="1:14" x14ac:dyDescent="0.25">
      <c r="A8106" s="1" t="s">
        <v>6</v>
      </c>
      <c r="B8106" s="1" t="s">
        <v>39</v>
      </c>
      <c r="C8106" s="1" t="s">
        <v>40</v>
      </c>
      <c r="D8106" s="1" t="s">
        <v>41</v>
      </c>
      <c r="E8106" s="1" t="s">
        <v>14</v>
      </c>
      <c r="F8106" s="1" t="s">
        <v>11</v>
      </c>
      <c r="G8106" s="1" t="s">
        <v>62</v>
      </c>
      <c r="H8106" s="1">
        <v>3</v>
      </c>
      <c r="I8106">
        <v>93.016000000000005</v>
      </c>
      <c r="J8106" s="1">
        <f>SUMIFS(I:I,B:B,Table1_2[[#This Row],[Category Level 2]],D:D,Table1_2[[#This Row],[Brand]],E:E,Table1_2[[#This Row],[Region]],F:F,Table1_2[[#This Row],[Measure]],G:G,Table1_2[[#This Row],[Year]],H:H,"&lt;="&amp;Table1_2[[#This Row],[Month]])</f>
        <v>326.40160000000003</v>
      </c>
      <c r="K81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326.40160000000003</v>
      </c>
      <c r="N8106">
        <f>Table1_2[[#This Row],[Value]]*2.5</f>
        <v>232.54000000000002</v>
      </c>
    </row>
    <row r="8107" spans="1:14" x14ac:dyDescent="0.25">
      <c r="A8107" s="1" t="s">
        <v>6</v>
      </c>
      <c r="B8107" s="1" t="s">
        <v>39</v>
      </c>
      <c r="C8107" s="1" t="s">
        <v>40</v>
      </c>
      <c r="D8107" s="1" t="s">
        <v>41</v>
      </c>
      <c r="E8107" s="1" t="s">
        <v>14</v>
      </c>
      <c r="F8107" s="1" t="s">
        <v>11</v>
      </c>
      <c r="G8107" s="1" t="s">
        <v>62</v>
      </c>
      <c r="H8107" s="1">
        <v>4</v>
      </c>
      <c r="I8107">
        <v>94.7072</v>
      </c>
      <c r="J8107" s="1">
        <f>SUMIFS(I:I,B:B,Table1_2[[#This Row],[Category Level 2]],D:D,Table1_2[[#This Row],[Brand]],E:E,Table1_2[[#This Row],[Region]],F:F,Table1_2[[#This Row],[Measure]],G:G,Table1_2[[#This Row],[Year]],H:H,"&lt;="&amp;Table1_2[[#This Row],[Month]])</f>
        <v>421.10880000000003</v>
      </c>
      <c r="K81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421.10880000000003</v>
      </c>
      <c r="N8107">
        <f>Table1_2[[#This Row],[Value]]*2.5</f>
        <v>236.768</v>
      </c>
    </row>
    <row r="8108" spans="1:14" x14ac:dyDescent="0.25">
      <c r="A8108" s="1" t="s">
        <v>6</v>
      </c>
      <c r="B8108" s="1" t="s">
        <v>39</v>
      </c>
      <c r="C8108" s="1" t="s">
        <v>40</v>
      </c>
      <c r="D8108" s="1" t="s">
        <v>41</v>
      </c>
      <c r="E8108" s="1" t="s">
        <v>14</v>
      </c>
      <c r="F8108" s="1" t="s">
        <v>11</v>
      </c>
      <c r="G8108" s="1" t="s">
        <v>62</v>
      </c>
      <c r="H8108" s="1">
        <v>5</v>
      </c>
      <c r="I8108">
        <v>164.04640000000001</v>
      </c>
      <c r="J8108" s="1">
        <f>SUMIFS(I:I,B:B,Table1_2[[#This Row],[Category Level 2]],D:D,Table1_2[[#This Row],[Brand]],E:E,Table1_2[[#This Row],[Region]],F:F,Table1_2[[#This Row],[Measure]],G:G,Table1_2[[#This Row],[Year]],H:H,"&lt;="&amp;Table1_2[[#This Row],[Month]])</f>
        <v>585.15520000000004</v>
      </c>
      <c r="K81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585.15520000000004</v>
      </c>
      <c r="N8108">
        <f>Table1_2[[#This Row],[Value]]*2.5</f>
        <v>410.11599999999999</v>
      </c>
    </row>
    <row r="8109" spans="1:14" x14ac:dyDescent="0.25">
      <c r="A8109" s="1" t="s">
        <v>6</v>
      </c>
      <c r="B8109" s="1" t="s">
        <v>39</v>
      </c>
      <c r="C8109" s="1" t="s">
        <v>40</v>
      </c>
      <c r="D8109" s="1" t="s">
        <v>41</v>
      </c>
      <c r="E8109" s="1" t="s">
        <v>14</v>
      </c>
      <c r="F8109" s="1" t="s">
        <v>11</v>
      </c>
      <c r="G8109" s="1" t="s">
        <v>62</v>
      </c>
      <c r="H8109" s="1">
        <v>6</v>
      </c>
      <c r="I8109">
        <v>62.574400000000004</v>
      </c>
      <c r="J8109" s="1">
        <f>SUMIFS(I:I,B:B,Table1_2[[#This Row],[Category Level 2]],D:D,Table1_2[[#This Row],[Brand]],E:E,Table1_2[[#This Row],[Region]],F:F,Table1_2[[#This Row],[Measure]],G:G,Table1_2[[#This Row],[Year]],H:H,"&lt;="&amp;Table1_2[[#This Row],[Month]])</f>
        <v>647.7296</v>
      </c>
      <c r="K81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647.7296</v>
      </c>
      <c r="N8109">
        <f>Table1_2[[#This Row],[Value]]*2.5</f>
        <v>156.43600000000001</v>
      </c>
    </row>
    <row r="8110" spans="1:14" x14ac:dyDescent="0.25">
      <c r="A8110" s="1" t="s">
        <v>6</v>
      </c>
      <c r="B8110" s="1" t="s">
        <v>39</v>
      </c>
      <c r="C8110" s="1" t="s">
        <v>40</v>
      </c>
      <c r="D8110" s="1" t="s">
        <v>41</v>
      </c>
      <c r="E8110" s="1" t="s">
        <v>14</v>
      </c>
      <c r="F8110" s="1" t="s">
        <v>11</v>
      </c>
      <c r="G8110" s="1" t="s">
        <v>62</v>
      </c>
      <c r="H8110" s="1">
        <v>7</v>
      </c>
      <c r="I8110">
        <v>84.56</v>
      </c>
      <c r="J8110" s="1">
        <f>SUMIFS(I:I,B:B,Table1_2[[#This Row],[Category Level 2]],D:D,Table1_2[[#This Row],[Brand]],E:E,Table1_2[[#This Row],[Region]],F:F,Table1_2[[#This Row],[Measure]],G:G,Table1_2[[#This Row],[Year]],H:H,"&lt;="&amp;Table1_2[[#This Row],[Month]])</f>
        <v>732.28960000000006</v>
      </c>
      <c r="K81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732.28960000000006</v>
      </c>
      <c r="N8110">
        <f>Table1_2[[#This Row],[Value]]*2.5</f>
        <v>211.4</v>
      </c>
    </row>
    <row r="8111" spans="1:14" x14ac:dyDescent="0.25">
      <c r="A8111" s="1" t="s">
        <v>6</v>
      </c>
      <c r="B8111" s="1" t="s">
        <v>39</v>
      </c>
      <c r="C8111" s="1" t="s">
        <v>40</v>
      </c>
      <c r="D8111" s="1" t="s">
        <v>41</v>
      </c>
      <c r="E8111" s="1" t="s">
        <v>14</v>
      </c>
      <c r="F8111" s="1" t="s">
        <v>11</v>
      </c>
      <c r="G8111" s="1" t="s">
        <v>62</v>
      </c>
      <c r="H8111" s="1">
        <v>8</v>
      </c>
      <c r="I8111">
        <v>177.57599999999999</v>
      </c>
      <c r="J8111" s="1">
        <f>SUMIFS(I:I,B:B,Table1_2[[#This Row],[Category Level 2]],D:D,Table1_2[[#This Row],[Brand]],E:E,Table1_2[[#This Row],[Region]],F:F,Table1_2[[#This Row],[Measure]],G:G,Table1_2[[#This Row],[Year]],H:H,"&lt;="&amp;Table1_2[[#This Row],[Month]])</f>
        <v>909.86560000000009</v>
      </c>
      <c r="K81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909.86560000000009</v>
      </c>
      <c r="N8111">
        <f>Table1_2[[#This Row],[Value]]*2.5</f>
        <v>443.94</v>
      </c>
    </row>
    <row r="8112" spans="1:14" x14ac:dyDescent="0.25">
      <c r="A8112" s="1" t="s">
        <v>6</v>
      </c>
      <c r="B8112" s="1" t="s">
        <v>39</v>
      </c>
      <c r="C8112" s="1" t="s">
        <v>40</v>
      </c>
      <c r="D8112" s="1" t="s">
        <v>41</v>
      </c>
      <c r="E8112" s="1" t="s">
        <v>14</v>
      </c>
      <c r="F8112" s="1" t="s">
        <v>11</v>
      </c>
      <c r="G8112" s="1" t="s">
        <v>62</v>
      </c>
      <c r="H8112" s="1">
        <v>9</v>
      </c>
      <c r="I8112">
        <v>120.07520000000001</v>
      </c>
      <c r="J8112" s="1">
        <f>SUMIFS(I:I,B:B,Table1_2[[#This Row],[Category Level 2]],D:D,Table1_2[[#This Row],[Brand]],E:E,Table1_2[[#This Row],[Region]],F:F,Table1_2[[#This Row],[Measure]],G:G,Table1_2[[#This Row],[Year]],H:H,"&lt;="&amp;Table1_2[[#This Row],[Month]])</f>
        <v>1029.9408000000001</v>
      </c>
      <c r="K81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1029.9408000000001</v>
      </c>
      <c r="N8112">
        <f>Table1_2[[#This Row],[Value]]*2.5</f>
        <v>300.18800000000005</v>
      </c>
    </row>
    <row r="8113" spans="1:14" x14ac:dyDescent="0.25">
      <c r="A8113" s="1" t="s">
        <v>6</v>
      </c>
      <c r="B8113" s="1" t="s">
        <v>39</v>
      </c>
      <c r="C8113" s="1" t="s">
        <v>40</v>
      </c>
      <c r="D8113" s="1" t="s">
        <v>41</v>
      </c>
      <c r="E8113" s="1" t="s">
        <v>14</v>
      </c>
      <c r="F8113" s="1" t="s">
        <v>11</v>
      </c>
      <c r="G8113" s="1" t="s">
        <v>62</v>
      </c>
      <c r="H8113" s="1">
        <v>10</v>
      </c>
      <c r="I8113">
        <v>32.132800000000003</v>
      </c>
      <c r="J8113" s="1">
        <f>SUMIFS(I:I,B:B,Table1_2[[#This Row],[Category Level 2]],D:D,Table1_2[[#This Row],[Brand]],E:E,Table1_2[[#This Row],[Region]],F:F,Table1_2[[#This Row],[Measure]],G:G,Table1_2[[#This Row],[Year]],H:H,"&lt;="&amp;Table1_2[[#This Row],[Month]])</f>
        <v>1062.0736000000002</v>
      </c>
      <c r="K81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1062.0736000000002</v>
      </c>
      <c r="N8113">
        <f>Table1_2[[#This Row],[Value]]*2.5</f>
        <v>80.332000000000008</v>
      </c>
    </row>
    <row r="8114" spans="1:14" x14ac:dyDescent="0.25">
      <c r="A8114" s="1" t="s">
        <v>6</v>
      </c>
      <c r="B8114" s="1" t="s">
        <v>39</v>
      </c>
      <c r="C8114" s="1" t="s">
        <v>40</v>
      </c>
      <c r="D8114" s="1" t="s">
        <v>41</v>
      </c>
      <c r="E8114" s="1" t="s">
        <v>14</v>
      </c>
      <c r="F8114" s="1" t="s">
        <v>11</v>
      </c>
      <c r="G8114" s="1" t="s">
        <v>62</v>
      </c>
      <c r="H8114" s="1">
        <v>11</v>
      </c>
      <c r="I8114">
        <v>108.2368</v>
      </c>
      <c r="J8114" s="1">
        <f>SUMIFS(I:I,B:B,Table1_2[[#This Row],[Category Level 2]],D:D,Table1_2[[#This Row],[Brand]],E:E,Table1_2[[#This Row],[Region]],F:F,Table1_2[[#This Row],[Measure]],G:G,Table1_2[[#This Row],[Year]],H:H,"&lt;="&amp;Table1_2[[#This Row],[Month]])</f>
        <v>1170.3104000000001</v>
      </c>
      <c r="K81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1170.3104000000001</v>
      </c>
      <c r="N8114">
        <f>Table1_2[[#This Row],[Value]]*2.5</f>
        <v>270.59199999999998</v>
      </c>
    </row>
    <row r="8115" spans="1:14" x14ac:dyDescent="0.25">
      <c r="A8115" s="1" t="s">
        <v>6</v>
      </c>
      <c r="B8115" s="1" t="s">
        <v>39</v>
      </c>
      <c r="C8115" s="1" t="s">
        <v>40</v>
      </c>
      <c r="D8115" s="1" t="s">
        <v>41</v>
      </c>
      <c r="E8115" s="1" t="s">
        <v>14</v>
      </c>
      <c r="F8115" s="1" t="s">
        <v>11</v>
      </c>
      <c r="G8115" s="1" t="s">
        <v>62</v>
      </c>
      <c r="H8115" s="1">
        <v>12</v>
      </c>
      <c r="I8115">
        <v>118.384</v>
      </c>
      <c r="J8115" s="1">
        <f>SUMIFS(I:I,B:B,Table1_2[[#This Row],[Category Level 2]],D:D,Table1_2[[#This Row],[Brand]],E:E,Table1_2[[#This Row],[Region]],F:F,Table1_2[[#This Row],[Measure]],G:G,Table1_2[[#This Row],[Year]],H:H,"&lt;="&amp;Table1_2[[#This Row],[Month]])</f>
        <v>1288.6944000000001</v>
      </c>
      <c r="K81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1288.6944000000001</v>
      </c>
      <c r="N8115">
        <f>Table1_2[[#This Row],[Value]]*2.5</f>
        <v>295.95999999999998</v>
      </c>
    </row>
    <row r="8116" spans="1:14" x14ac:dyDescent="0.25">
      <c r="A8116" s="1" t="s">
        <v>6</v>
      </c>
      <c r="B8116" s="1" t="s">
        <v>39</v>
      </c>
      <c r="C8116" s="1" t="s">
        <v>40</v>
      </c>
      <c r="D8116" s="1" t="s">
        <v>41</v>
      </c>
      <c r="E8116" s="1" t="s">
        <v>14</v>
      </c>
      <c r="F8116" s="1" t="s">
        <v>11</v>
      </c>
      <c r="G8116" s="1" t="s">
        <v>63</v>
      </c>
      <c r="H8116" s="1">
        <v>1</v>
      </c>
      <c r="I8116">
        <v>33.823999999999998</v>
      </c>
      <c r="J8116" s="1">
        <f>SUMIFS(I:I,B:B,Table1_2[[#This Row],[Category Level 2]],D:D,Table1_2[[#This Row],[Brand]],E:E,Table1_2[[#This Row],[Region]],F:F,Table1_2[[#This Row],[Measure]],G:G,Table1_2[[#This Row],[Year]],H:H,"&lt;="&amp;Table1_2[[#This Row],[Month]])</f>
        <v>33.823999999999998</v>
      </c>
      <c r="K81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1210.8992000000001</v>
      </c>
      <c r="N8116">
        <f>Table1_2[[#This Row],[Value]]*2.5</f>
        <v>84.56</v>
      </c>
    </row>
    <row r="8117" spans="1:14" x14ac:dyDescent="0.25">
      <c r="A8117" s="1" t="s">
        <v>6</v>
      </c>
      <c r="B8117" s="1" t="s">
        <v>39</v>
      </c>
      <c r="C8117" s="1" t="s">
        <v>40</v>
      </c>
      <c r="D8117" s="1" t="s">
        <v>41</v>
      </c>
      <c r="E8117" s="1" t="s">
        <v>14</v>
      </c>
      <c r="F8117" s="1" t="s">
        <v>11</v>
      </c>
      <c r="G8117" s="1" t="s">
        <v>63</v>
      </c>
      <c r="H8117" s="1">
        <v>2</v>
      </c>
      <c r="I8117">
        <v>91.324799999999996</v>
      </c>
      <c r="J8117" s="1">
        <f>SUMIFS(I:I,B:B,Table1_2[[#This Row],[Category Level 2]],D:D,Table1_2[[#This Row],[Brand]],E:E,Table1_2[[#This Row],[Region]],F:F,Table1_2[[#This Row],[Measure]],G:G,Table1_2[[#This Row],[Year]],H:H,"&lt;="&amp;Table1_2[[#This Row],[Month]])</f>
        <v>125.14879999999999</v>
      </c>
      <c r="K81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1180.4576</v>
      </c>
      <c r="N8117">
        <f>Table1_2[[#This Row],[Value]]*2.5</f>
        <v>228.31199999999998</v>
      </c>
    </row>
    <row r="8118" spans="1:14" x14ac:dyDescent="0.25">
      <c r="A8118" s="1" t="s">
        <v>6</v>
      </c>
      <c r="B8118" s="1" t="s">
        <v>39</v>
      </c>
      <c r="C8118" s="1" t="s">
        <v>40</v>
      </c>
      <c r="D8118" s="1" t="s">
        <v>41</v>
      </c>
      <c r="E8118" s="1" t="s">
        <v>14</v>
      </c>
      <c r="F8118" s="1" t="s">
        <v>11</v>
      </c>
      <c r="G8118" s="1" t="s">
        <v>63</v>
      </c>
      <c r="H8118" s="1">
        <v>3</v>
      </c>
      <c r="I8118">
        <v>77.795200000000008</v>
      </c>
      <c r="J8118" s="1">
        <f>SUMIFS(I:I,B:B,Table1_2[[#This Row],[Category Level 2]],D:D,Table1_2[[#This Row],[Brand]],E:E,Table1_2[[#This Row],[Region]],F:F,Table1_2[[#This Row],[Measure]],G:G,Table1_2[[#This Row],[Year]],H:H,"&lt;="&amp;Table1_2[[#This Row],[Month]])</f>
        <v>202.94400000000002</v>
      </c>
      <c r="K81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1165.2368000000001</v>
      </c>
      <c r="N8118">
        <f>Table1_2[[#This Row],[Value]]*2.5</f>
        <v>194.48800000000003</v>
      </c>
    </row>
    <row r="8119" spans="1:14" x14ac:dyDescent="0.25">
      <c r="A8119" s="1" t="s">
        <v>6</v>
      </c>
      <c r="B8119" s="1" t="s">
        <v>39</v>
      </c>
      <c r="C8119" s="1" t="s">
        <v>40</v>
      </c>
      <c r="D8119" s="1" t="s">
        <v>41</v>
      </c>
      <c r="E8119" s="1" t="s">
        <v>14</v>
      </c>
      <c r="F8119" s="1" t="s">
        <v>11</v>
      </c>
      <c r="G8119" s="1" t="s">
        <v>63</v>
      </c>
      <c r="H8119" s="1">
        <v>4</v>
      </c>
      <c r="I8119">
        <v>91.324799999999996</v>
      </c>
      <c r="J8119" s="1">
        <f>SUMIFS(I:I,B:B,Table1_2[[#This Row],[Category Level 2]],D:D,Table1_2[[#This Row],[Brand]],E:E,Table1_2[[#This Row],[Region]],F:F,Table1_2[[#This Row],[Measure]],G:G,Table1_2[[#This Row],[Year]],H:H,"&lt;="&amp;Table1_2[[#This Row],[Month]])</f>
        <v>294.2688</v>
      </c>
      <c r="K81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1161.8543999999999</v>
      </c>
      <c r="N8119">
        <f>Table1_2[[#This Row],[Value]]*2.5</f>
        <v>228.31199999999998</v>
      </c>
    </row>
    <row r="8120" spans="1:14" x14ac:dyDescent="0.25">
      <c r="A8120" s="1" t="s">
        <v>6</v>
      </c>
      <c r="B8120" s="1" t="s">
        <v>39</v>
      </c>
      <c r="C8120" s="1" t="s">
        <v>40</v>
      </c>
      <c r="D8120" s="1" t="s">
        <v>41</v>
      </c>
      <c r="E8120" s="1" t="s">
        <v>14</v>
      </c>
      <c r="F8120" s="1" t="s">
        <v>11</v>
      </c>
      <c r="G8120" s="1" t="s">
        <v>63</v>
      </c>
      <c r="H8120" s="1">
        <v>5</v>
      </c>
      <c r="I8120">
        <v>142.0608</v>
      </c>
      <c r="J8120" s="1">
        <f>SUMIFS(I:I,B:B,Table1_2[[#This Row],[Category Level 2]],D:D,Table1_2[[#This Row],[Brand]],E:E,Table1_2[[#This Row],[Region]],F:F,Table1_2[[#This Row],[Measure]],G:G,Table1_2[[#This Row],[Year]],H:H,"&lt;="&amp;Table1_2[[#This Row],[Month]])</f>
        <v>436.32960000000003</v>
      </c>
      <c r="K81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1139.8688000000002</v>
      </c>
      <c r="N8120">
        <f>Table1_2[[#This Row],[Value]]*2.5</f>
        <v>355.15199999999999</v>
      </c>
    </row>
    <row r="8121" spans="1:14" x14ac:dyDescent="0.25">
      <c r="A8121" s="1" t="s">
        <v>6</v>
      </c>
      <c r="B8121" s="1" t="s">
        <v>39</v>
      </c>
      <c r="C8121" s="1" t="s">
        <v>40</v>
      </c>
      <c r="D8121" s="1" t="s">
        <v>41</v>
      </c>
      <c r="E8121" s="1" t="s">
        <v>14</v>
      </c>
      <c r="F8121" s="1" t="s">
        <v>11</v>
      </c>
      <c r="G8121" s="1" t="s">
        <v>63</v>
      </c>
      <c r="H8121" s="1">
        <v>6</v>
      </c>
      <c r="I8121">
        <v>65.956800000000001</v>
      </c>
      <c r="J8121" s="1">
        <f>SUMIFS(I:I,B:B,Table1_2[[#This Row],[Category Level 2]],D:D,Table1_2[[#This Row],[Brand]],E:E,Table1_2[[#This Row],[Region]],F:F,Table1_2[[#This Row],[Measure]],G:G,Table1_2[[#This Row],[Year]],H:H,"&lt;="&amp;Table1_2[[#This Row],[Month]])</f>
        <v>502.28640000000001</v>
      </c>
      <c r="K81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1143.2511999999999</v>
      </c>
      <c r="N8121">
        <f>Table1_2[[#This Row],[Value]]*2.5</f>
        <v>164.892</v>
      </c>
    </row>
    <row r="8122" spans="1:14" x14ac:dyDescent="0.25">
      <c r="A8122" s="1" t="s">
        <v>6</v>
      </c>
      <c r="B8122" s="1" t="s">
        <v>39</v>
      </c>
      <c r="C8122" s="1" t="s">
        <v>40</v>
      </c>
      <c r="D8122" s="1" t="s">
        <v>41</v>
      </c>
      <c r="E8122" s="1" t="s">
        <v>14</v>
      </c>
      <c r="F8122" s="1" t="s">
        <v>11</v>
      </c>
      <c r="G8122" s="1" t="s">
        <v>63</v>
      </c>
      <c r="H8122" s="1">
        <v>7</v>
      </c>
      <c r="I8122">
        <v>104.8544</v>
      </c>
      <c r="J8122" s="1">
        <f>SUMIFS(I:I,B:B,Table1_2[[#This Row],[Category Level 2]],D:D,Table1_2[[#This Row],[Brand]],E:E,Table1_2[[#This Row],[Region]],F:F,Table1_2[[#This Row],[Measure]],G:G,Table1_2[[#This Row],[Year]],H:H,"&lt;="&amp;Table1_2[[#This Row],[Month]])</f>
        <v>607.14080000000001</v>
      </c>
      <c r="K81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1163.5455999999999</v>
      </c>
      <c r="N8122">
        <f>Table1_2[[#This Row],[Value]]*2.5</f>
        <v>262.13599999999997</v>
      </c>
    </row>
    <row r="8123" spans="1:14" x14ac:dyDescent="0.25">
      <c r="A8123" s="1" t="s">
        <v>6</v>
      </c>
      <c r="B8123" s="1" t="s">
        <v>39</v>
      </c>
      <c r="C8123" s="1" t="s">
        <v>40</v>
      </c>
      <c r="D8123" s="1" t="s">
        <v>41</v>
      </c>
      <c r="E8123" s="1" t="s">
        <v>14</v>
      </c>
      <c r="F8123" s="1" t="s">
        <v>11</v>
      </c>
      <c r="G8123" s="1" t="s">
        <v>63</v>
      </c>
      <c r="H8123" s="1">
        <v>8</v>
      </c>
      <c r="I8123">
        <v>116.69280000000001</v>
      </c>
      <c r="J8123" s="1">
        <f>SUMIFS(I:I,B:B,Table1_2[[#This Row],[Category Level 2]],D:D,Table1_2[[#This Row],[Brand]],E:E,Table1_2[[#This Row],[Region]],F:F,Table1_2[[#This Row],[Measure]],G:G,Table1_2[[#This Row],[Year]],H:H,"&lt;="&amp;Table1_2[[#This Row],[Month]])</f>
        <v>723.83360000000005</v>
      </c>
      <c r="K81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1102.6624000000002</v>
      </c>
      <c r="N8123">
        <f>Table1_2[[#This Row],[Value]]*2.5</f>
        <v>291.73200000000003</v>
      </c>
    </row>
    <row r="8124" spans="1:14" x14ac:dyDescent="0.25">
      <c r="A8124" s="1" t="s">
        <v>6</v>
      </c>
      <c r="B8124" s="1" t="s">
        <v>39</v>
      </c>
      <c r="C8124" s="1" t="s">
        <v>40</v>
      </c>
      <c r="D8124" s="1" t="s">
        <v>41</v>
      </c>
      <c r="E8124" s="1" t="s">
        <v>14</v>
      </c>
      <c r="F8124" s="1" t="s">
        <v>11</v>
      </c>
      <c r="G8124" s="1" t="s">
        <v>63</v>
      </c>
      <c r="H8124" s="1">
        <v>9</v>
      </c>
      <c r="I8124">
        <v>47.3536</v>
      </c>
      <c r="J8124" s="1">
        <f>SUMIFS(I:I,B:B,Table1_2[[#This Row],[Category Level 2]],D:D,Table1_2[[#This Row],[Brand]],E:E,Table1_2[[#This Row],[Region]],F:F,Table1_2[[#This Row],[Measure]],G:G,Table1_2[[#This Row],[Year]],H:H,"&lt;="&amp;Table1_2[[#This Row],[Month]])</f>
        <v>771.18720000000008</v>
      </c>
      <c r="K81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1029.9408000000001</v>
      </c>
      <c r="N8124">
        <f>Table1_2[[#This Row],[Value]]*2.5</f>
        <v>118.384</v>
      </c>
    </row>
    <row r="8125" spans="1:14" x14ac:dyDescent="0.25">
      <c r="A8125" s="1" t="s">
        <v>6</v>
      </c>
      <c r="B8125" s="1" t="s">
        <v>39</v>
      </c>
      <c r="C8125" s="1" t="s">
        <v>40</v>
      </c>
      <c r="D8125" s="1" t="s">
        <v>41</v>
      </c>
      <c r="E8125" s="1" t="s">
        <v>14</v>
      </c>
      <c r="F8125" s="1" t="s">
        <v>11</v>
      </c>
      <c r="G8125" s="1" t="s">
        <v>63</v>
      </c>
      <c r="H8125" s="1">
        <v>10</v>
      </c>
      <c r="I8125">
        <v>108.2368</v>
      </c>
      <c r="J8125" s="1">
        <f>SUMIFS(I:I,B:B,Table1_2[[#This Row],[Category Level 2]],D:D,Table1_2[[#This Row],[Brand]],E:E,Table1_2[[#This Row],[Region]],F:F,Table1_2[[#This Row],[Measure]],G:G,Table1_2[[#This Row],[Year]],H:H,"&lt;="&amp;Table1_2[[#This Row],[Month]])</f>
        <v>879.42400000000009</v>
      </c>
      <c r="K81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1106.0448000000001</v>
      </c>
      <c r="N8125">
        <f>Table1_2[[#This Row],[Value]]*2.5</f>
        <v>270.59199999999998</v>
      </c>
    </row>
    <row r="8126" spans="1:14" x14ac:dyDescent="0.25">
      <c r="A8126" s="1" t="s">
        <v>6</v>
      </c>
      <c r="B8126" s="1" t="s">
        <v>39</v>
      </c>
      <c r="C8126" s="1" t="s">
        <v>40</v>
      </c>
      <c r="D8126" s="1" t="s">
        <v>41</v>
      </c>
      <c r="E8126" s="1" t="s">
        <v>14</v>
      </c>
      <c r="F8126" s="1" t="s">
        <v>11</v>
      </c>
      <c r="G8126" s="1" t="s">
        <v>63</v>
      </c>
      <c r="H8126" s="1">
        <v>11</v>
      </c>
      <c r="I8126">
        <v>50.736000000000004</v>
      </c>
      <c r="J8126" s="1">
        <f>SUMIFS(I:I,B:B,Table1_2[[#This Row],[Category Level 2]],D:D,Table1_2[[#This Row],[Brand]],E:E,Table1_2[[#This Row],[Region]],F:F,Table1_2[[#This Row],[Measure]],G:G,Table1_2[[#This Row],[Year]],H:H,"&lt;="&amp;Table1_2[[#This Row],[Month]])</f>
        <v>930.16000000000008</v>
      </c>
      <c r="K81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1048.5440000000001</v>
      </c>
      <c r="N8126">
        <f>Table1_2[[#This Row],[Value]]*2.5</f>
        <v>126.84</v>
      </c>
    </row>
    <row r="8127" spans="1:14" x14ac:dyDescent="0.25">
      <c r="A8127" s="1" t="s">
        <v>6</v>
      </c>
      <c r="B8127" s="1" t="s">
        <v>39</v>
      </c>
      <c r="C8127" s="1" t="s">
        <v>40</v>
      </c>
      <c r="D8127" s="1" t="s">
        <v>41</v>
      </c>
      <c r="E8127" s="1" t="s">
        <v>14</v>
      </c>
      <c r="F8127" s="1" t="s">
        <v>11</v>
      </c>
      <c r="G8127" s="1" t="s">
        <v>63</v>
      </c>
      <c r="H8127" s="1">
        <v>12</v>
      </c>
      <c r="I8127">
        <v>43.971200000000003</v>
      </c>
      <c r="J8127" s="1">
        <f>SUMIFS(I:I,B:B,Table1_2[[#This Row],[Category Level 2]],D:D,Table1_2[[#This Row],[Brand]],E:E,Table1_2[[#This Row],[Region]],F:F,Table1_2[[#This Row],[Measure]],G:G,Table1_2[[#This Row],[Year]],H:H,"&lt;="&amp;Table1_2[[#This Row],[Month]])</f>
        <v>974.13120000000004</v>
      </c>
      <c r="K81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974.13120000000004</v>
      </c>
      <c r="N8127">
        <f>Table1_2[[#This Row],[Value]]*2.5</f>
        <v>109.92800000000001</v>
      </c>
    </row>
    <row r="8128" spans="1:14" x14ac:dyDescent="0.25">
      <c r="A8128" s="1" t="s">
        <v>6</v>
      </c>
      <c r="B8128" s="1" t="s">
        <v>39</v>
      </c>
      <c r="C8128" s="1" t="s">
        <v>40</v>
      </c>
      <c r="D8128" s="1" t="s">
        <v>41</v>
      </c>
      <c r="E8128" s="1" t="s">
        <v>14</v>
      </c>
      <c r="F8128" s="1" t="s">
        <v>11</v>
      </c>
      <c r="G8128" s="1" t="s">
        <v>64</v>
      </c>
      <c r="H8128" s="1">
        <v>1</v>
      </c>
      <c r="I8128">
        <v>125.14880000000001</v>
      </c>
      <c r="J8128" s="1">
        <f>SUMIFS(I:I,B:B,Table1_2[[#This Row],[Category Level 2]],D:D,Table1_2[[#This Row],[Brand]],E:E,Table1_2[[#This Row],[Region]],F:F,Table1_2[[#This Row],[Measure]],G:G,Table1_2[[#This Row],[Year]],H:H,"&lt;="&amp;Table1_2[[#This Row],[Month]])</f>
        <v>125.14880000000001</v>
      </c>
      <c r="K81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1065.4559999999999</v>
      </c>
      <c r="N8128">
        <f>Table1_2[[#This Row],[Value]]*2.5</f>
        <v>312.87200000000001</v>
      </c>
    </row>
    <row r="8129" spans="1:14" x14ac:dyDescent="0.25">
      <c r="A8129" s="1" t="s">
        <v>6</v>
      </c>
      <c r="B8129" s="1" t="s">
        <v>39</v>
      </c>
      <c r="C8129" s="1" t="s">
        <v>40</v>
      </c>
      <c r="D8129" s="1" t="s">
        <v>41</v>
      </c>
      <c r="E8129" s="1" t="s">
        <v>14</v>
      </c>
      <c r="F8129" s="1" t="s">
        <v>11</v>
      </c>
      <c r="G8129" s="1" t="s">
        <v>64</v>
      </c>
      <c r="H8129" s="1">
        <v>2</v>
      </c>
      <c r="I8129">
        <v>45.662399999999998</v>
      </c>
      <c r="J8129" s="1">
        <f>SUMIFS(I:I,B:B,Table1_2[[#This Row],[Category Level 2]],D:D,Table1_2[[#This Row],[Brand]],E:E,Table1_2[[#This Row],[Region]],F:F,Table1_2[[#This Row],[Measure]],G:G,Table1_2[[#This Row],[Year]],H:H,"&lt;="&amp;Table1_2[[#This Row],[Month]])</f>
        <v>170.81120000000001</v>
      </c>
      <c r="K81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1019.7936</v>
      </c>
      <c r="N8129">
        <f>Table1_2[[#This Row],[Value]]*2.5</f>
        <v>114.15599999999999</v>
      </c>
    </row>
    <row r="8130" spans="1:14" x14ac:dyDescent="0.25">
      <c r="A8130" s="1" t="s">
        <v>6</v>
      </c>
      <c r="B8130" s="1" t="s">
        <v>39</v>
      </c>
      <c r="C8130" s="1" t="s">
        <v>40</v>
      </c>
      <c r="D8130" s="1" t="s">
        <v>41</v>
      </c>
      <c r="E8130" s="1" t="s">
        <v>14</v>
      </c>
      <c r="F8130" s="1" t="s">
        <v>11</v>
      </c>
      <c r="G8130" s="1" t="s">
        <v>64</v>
      </c>
      <c r="H8130" s="1">
        <v>3</v>
      </c>
      <c r="I8130">
        <v>65.956800000000001</v>
      </c>
      <c r="J8130" s="1">
        <f>SUMIFS(I:I,B:B,Table1_2[[#This Row],[Category Level 2]],D:D,Table1_2[[#This Row],[Brand]],E:E,Table1_2[[#This Row],[Region]],F:F,Table1_2[[#This Row],[Measure]],G:G,Table1_2[[#This Row],[Year]],H:H,"&lt;="&amp;Table1_2[[#This Row],[Month]])</f>
        <v>236.76800000000003</v>
      </c>
      <c r="K81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1007.9552</v>
      </c>
      <c r="N8130">
        <f>Table1_2[[#This Row],[Value]]*2.5</f>
        <v>164.892</v>
      </c>
    </row>
    <row r="8131" spans="1:14" x14ac:dyDescent="0.25">
      <c r="A8131" s="1" t="s">
        <v>6</v>
      </c>
      <c r="B8131" s="1" t="s">
        <v>39</v>
      </c>
      <c r="C8131" s="1" t="s">
        <v>40</v>
      </c>
      <c r="D8131" s="1" t="s">
        <v>41</v>
      </c>
      <c r="E8131" s="1" t="s">
        <v>14</v>
      </c>
      <c r="F8131" s="1" t="s">
        <v>11</v>
      </c>
      <c r="G8131" s="1" t="s">
        <v>64</v>
      </c>
      <c r="H8131" s="1">
        <v>4</v>
      </c>
      <c r="I8131">
        <v>5.0735999999999999</v>
      </c>
      <c r="J8131" s="1">
        <f>SUMIFS(I:I,B:B,Table1_2[[#This Row],[Category Level 2]],D:D,Table1_2[[#This Row],[Brand]],E:E,Table1_2[[#This Row],[Region]],F:F,Table1_2[[#This Row],[Measure]],G:G,Table1_2[[#This Row],[Year]],H:H,"&lt;="&amp;Table1_2[[#This Row],[Month]])</f>
        <v>241.84160000000003</v>
      </c>
      <c r="K81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921.70399999999995</v>
      </c>
      <c r="N8131">
        <f>Table1_2[[#This Row],[Value]]*2.5</f>
        <v>12.683999999999999</v>
      </c>
    </row>
    <row r="8132" spans="1:14" x14ac:dyDescent="0.25">
      <c r="A8132" s="1" t="s">
        <v>6</v>
      </c>
      <c r="B8132" s="1" t="s">
        <v>39</v>
      </c>
      <c r="C8132" s="1" t="s">
        <v>40</v>
      </c>
      <c r="D8132" s="1" t="s">
        <v>41</v>
      </c>
      <c r="E8132" s="1" t="s">
        <v>14</v>
      </c>
      <c r="F8132" s="1" t="s">
        <v>11</v>
      </c>
      <c r="G8132" s="1" t="s">
        <v>64</v>
      </c>
      <c r="H8132" s="1">
        <v>5</v>
      </c>
      <c r="I8132">
        <v>57.500799999999998</v>
      </c>
      <c r="J8132" s="1">
        <f>SUMIFS(I:I,B:B,Table1_2[[#This Row],[Category Level 2]],D:D,Table1_2[[#This Row],[Brand]],E:E,Table1_2[[#This Row],[Region]],F:F,Table1_2[[#This Row],[Measure]],G:G,Table1_2[[#This Row],[Year]],H:H,"&lt;="&amp;Table1_2[[#This Row],[Month]])</f>
        <v>299.3424</v>
      </c>
      <c r="K81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837.14400000000001</v>
      </c>
      <c r="N8132">
        <f>Table1_2[[#This Row],[Value]]*2.5</f>
        <v>143.75200000000001</v>
      </c>
    </row>
    <row r="8133" spans="1:14" x14ac:dyDescent="0.25">
      <c r="A8133" s="1" t="s">
        <v>6</v>
      </c>
      <c r="B8133" s="1" t="s">
        <v>39</v>
      </c>
      <c r="C8133" s="1" t="s">
        <v>40</v>
      </c>
      <c r="D8133" s="1" t="s">
        <v>41</v>
      </c>
      <c r="E8133" s="1" t="s">
        <v>14</v>
      </c>
      <c r="F8133" s="1" t="s">
        <v>11</v>
      </c>
      <c r="G8133" s="1" t="s">
        <v>64</v>
      </c>
      <c r="H8133" s="1">
        <v>6</v>
      </c>
      <c r="I8133">
        <v>55.809600000000003</v>
      </c>
      <c r="J8133" s="1">
        <f>SUMIFS(I:I,B:B,Table1_2[[#This Row],[Category Level 2]],D:D,Table1_2[[#This Row],[Brand]],E:E,Table1_2[[#This Row],[Region]],F:F,Table1_2[[#This Row],[Measure]],G:G,Table1_2[[#This Row],[Year]],H:H,"&lt;="&amp;Table1_2[[#This Row],[Month]])</f>
        <v>355.15199999999999</v>
      </c>
      <c r="K81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826.99680000000001</v>
      </c>
      <c r="N8133">
        <f>Table1_2[[#This Row],[Value]]*2.5</f>
        <v>139.524</v>
      </c>
    </row>
    <row r="8134" spans="1:14" x14ac:dyDescent="0.25">
      <c r="A8134" s="1" t="s">
        <v>6</v>
      </c>
      <c r="B8134" s="1" t="s">
        <v>39</v>
      </c>
      <c r="C8134" s="1" t="s">
        <v>40</v>
      </c>
      <c r="D8134" s="1" t="s">
        <v>41</v>
      </c>
      <c r="E8134" s="1" t="s">
        <v>14</v>
      </c>
      <c r="F8134" s="1" t="s">
        <v>11</v>
      </c>
      <c r="G8134" s="1" t="s">
        <v>64</v>
      </c>
      <c r="H8134" s="1">
        <v>7</v>
      </c>
      <c r="I8134">
        <v>59.192</v>
      </c>
      <c r="J8134" s="1">
        <f>SUMIFS(I:I,B:B,Table1_2[[#This Row],[Category Level 2]],D:D,Table1_2[[#This Row],[Brand]],E:E,Table1_2[[#This Row],[Region]],F:F,Table1_2[[#This Row],[Measure]],G:G,Table1_2[[#This Row],[Year]],H:H,"&lt;="&amp;Table1_2[[#This Row],[Month]])</f>
        <v>414.34399999999999</v>
      </c>
      <c r="K81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781.33439999999996</v>
      </c>
      <c r="N8134">
        <f>Table1_2[[#This Row],[Value]]*2.5</f>
        <v>147.97999999999999</v>
      </c>
    </row>
    <row r="8135" spans="1:14" x14ac:dyDescent="0.25">
      <c r="A8135" s="1" t="s">
        <v>6</v>
      </c>
      <c r="B8135" s="1" t="s">
        <v>39</v>
      </c>
      <c r="C8135" s="1" t="s">
        <v>40</v>
      </c>
      <c r="D8135" s="1" t="s">
        <v>41</v>
      </c>
      <c r="E8135" s="1" t="s">
        <v>14</v>
      </c>
      <c r="F8135" s="1" t="s">
        <v>11</v>
      </c>
      <c r="G8135" s="1" t="s">
        <v>64</v>
      </c>
      <c r="H8135" s="1">
        <v>8</v>
      </c>
      <c r="I8135">
        <v>30.441600000000001</v>
      </c>
      <c r="J8135" s="1">
        <f>SUMIFS(I:I,B:B,Table1_2[[#This Row],[Category Level 2]],D:D,Table1_2[[#This Row],[Brand]],E:E,Table1_2[[#This Row],[Region]],F:F,Table1_2[[#This Row],[Measure]],G:G,Table1_2[[#This Row],[Year]],H:H,"&lt;="&amp;Table1_2[[#This Row],[Month]])</f>
        <v>444.78559999999999</v>
      </c>
      <c r="K81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695.08320000000003</v>
      </c>
      <c r="N8135">
        <f>Table1_2[[#This Row],[Value]]*2.5</f>
        <v>76.103999999999999</v>
      </c>
    </row>
    <row r="8136" spans="1:14" x14ac:dyDescent="0.25">
      <c r="A8136" s="1" t="s">
        <v>6</v>
      </c>
      <c r="B8136" s="1" t="s">
        <v>39</v>
      </c>
      <c r="C8136" s="1" t="s">
        <v>40</v>
      </c>
      <c r="D8136" s="1" t="s">
        <v>41</v>
      </c>
      <c r="E8136" s="1" t="s">
        <v>14</v>
      </c>
      <c r="F8136" s="1" t="s">
        <v>11</v>
      </c>
      <c r="G8136" s="1" t="s">
        <v>64</v>
      </c>
      <c r="H8136" s="1">
        <v>9</v>
      </c>
      <c r="I8136">
        <v>67.647999999999996</v>
      </c>
      <c r="J8136" s="1">
        <f>SUMIFS(I:I,B:B,Table1_2[[#This Row],[Category Level 2]],D:D,Table1_2[[#This Row],[Brand]],E:E,Table1_2[[#This Row],[Region]],F:F,Table1_2[[#This Row],[Measure]],G:G,Table1_2[[#This Row],[Year]],H:H,"&lt;="&amp;Table1_2[[#This Row],[Month]])</f>
        <v>512.43359999999996</v>
      </c>
      <c r="K81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715.37760000000003</v>
      </c>
      <c r="N8136">
        <f>Table1_2[[#This Row],[Value]]*2.5</f>
        <v>169.12</v>
      </c>
    </row>
    <row r="8137" spans="1:14" x14ac:dyDescent="0.25">
      <c r="A8137" s="1" t="s">
        <v>6</v>
      </c>
      <c r="B8137" s="1" t="s">
        <v>39</v>
      </c>
      <c r="C8137" s="1" t="s">
        <v>40</v>
      </c>
      <c r="D8137" s="1" t="s">
        <v>41</v>
      </c>
      <c r="E8137" s="1" t="s">
        <v>14</v>
      </c>
      <c r="F8137" s="1" t="s">
        <v>11</v>
      </c>
      <c r="G8137" s="1" t="s">
        <v>64</v>
      </c>
      <c r="H8137" s="1">
        <v>10</v>
      </c>
      <c r="I8137">
        <v>40.588799999999999</v>
      </c>
      <c r="J8137" s="1">
        <f>SUMIFS(I:I,B:B,Table1_2[[#This Row],[Category Level 2]],D:D,Table1_2[[#This Row],[Brand]],E:E,Table1_2[[#This Row],[Region]],F:F,Table1_2[[#This Row],[Measure]],G:G,Table1_2[[#This Row],[Year]],H:H,"&lt;="&amp;Table1_2[[#This Row],[Month]])</f>
        <v>553.02239999999995</v>
      </c>
      <c r="K81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647.72959999999989</v>
      </c>
      <c r="N8137">
        <f>Table1_2[[#This Row],[Value]]*2.5</f>
        <v>101.47199999999999</v>
      </c>
    </row>
    <row r="8138" spans="1:14" x14ac:dyDescent="0.25">
      <c r="A8138" s="1" t="s">
        <v>6</v>
      </c>
      <c r="B8138" s="1" t="s">
        <v>39</v>
      </c>
      <c r="C8138" s="1" t="s">
        <v>40</v>
      </c>
      <c r="D8138" s="1" t="s">
        <v>41</v>
      </c>
      <c r="E8138" s="1" t="s">
        <v>14</v>
      </c>
      <c r="F8138" s="1" t="s">
        <v>11</v>
      </c>
      <c r="G8138" s="1" t="s">
        <v>64</v>
      </c>
      <c r="H8138" s="1">
        <v>11</v>
      </c>
      <c r="I8138">
        <v>59.192</v>
      </c>
      <c r="J8138" s="1">
        <f>SUMIFS(I:I,B:B,Table1_2[[#This Row],[Category Level 2]],D:D,Table1_2[[#This Row],[Brand]],E:E,Table1_2[[#This Row],[Region]],F:F,Table1_2[[#This Row],[Measure]],G:G,Table1_2[[#This Row],[Year]],H:H,"&lt;="&amp;Table1_2[[#This Row],[Month]])</f>
        <v>612.21439999999996</v>
      </c>
      <c r="K81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656.18559999999991</v>
      </c>
      <c r="N8138">
        <f>Table1_2[[#This Row],[Value]]*2.5</f>
        <v>147.97999999999999</v>
      </c>
    </row>
    <row r="8139" spans="1:14" x14ac:dyDescent="0.25">
      <c r="A8139" s="1" t="s">
        <v>6</v>
      </c>
      <c r="B8139" s="1" t="s">
        <v>39</v>
      </c>
      <c r="C8139" s="1" t="s">
        <v>40</v>
      </c>
      <c r="D8139" s="1" t="s">
        <v>41</v>
      </c>
      <c r="E8139" s="1" t="s">
        <v>14</v>
      </c>
      <c r="F8139" s="1" t="s">
        <v>11</v>
      </c>
      <c r="G8139" s="1" t="s">
        <v>64</v>
      </c>
      <c r="H8139" s="1">
        <v>12</v>
      </c>
      <c r="I8139">
        <v>72.721599999999995</v>
      </c>
      <c r="J8139" s="1">
        <f>SUMIFS(I:I,B:B,Table1_2[[#This Row],[Category Level 2]],D:D,Table1_2[[#This Row],[Brand]],E:E,Table1_2[[#This Row],[Region]],F:F,Table1_2[[#This Row],[Measure]],G:G,Table1_2[[#This Row],[Year]],H:H,"&lt;="&amp;Table1_2[[#This Row],[Month]])</f>
        <v>684.93599999999992</v>
      </c>
      <c r="K81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684.93599999999992</v>
      </c>
      <c r="N8139">
        <f>Table1_2[[#This Row],[Value]]*2.5</f>
        <v>181.80399999999997</v>
      </c>
    </row>
    <row r="8140" spans="1:14" x14ac:dyDescent="0.25">
      <c r="A8140" s="1" t="s">
        <v>6</v>
      </c>
      <c r="B8140" s="1" t="s">
        <v>39</v>
      </c>
      <c r="C8140" s="1" t="s">
        <v>40</v>
      </c>
      <c r="D8140" s="1" t="s">
        <v>41</v>
      </c>
      <c r="E8140" s="1" t="s">
        <v>14</v>
      </c>
      <c r="F8140" s="1" t="s">
        <v>11</v>
      </c>
      <c r="G8140" s="1" t="s">
        <v>65</v>
      </c>
      <c r="H8140" s="1">
        <v>1</v>
      </c>
      <c r="I8140">
        <v>25.368000000000002</v>
      </c>
      <c r="J8140" s="1">
        <f>SUMIFS(I:I,B:B,Table1_2[[#This Row],[Category Level 2]],D:D,Table1_2[[#This Row],[Brand]],E:E,Table1_2[[#This Row],[Region]],F:F,Table1_2[[#This Row],[Measure]],G:G,Table1_2[[#This Row],[Year]],H:H,"&lt;="&amp;Table1_2[[#This Row],[Month]])</f>
        <v>25.368000000000002</v>
      </c>
      <c r="K81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585.15520000000004</v>
      </c>
      <c r="N8140">
        <f>Table1_2[[#This Row],[Value]]*2.5</f>
        <v>63.42</v>
      </c>
    </row>
    <row r="8141" spans="1:14" x14ac:dyDescent="0.25">
      <c r="A8141" s="1" t="s">
        <v>6</v>
      </c>
      <c r="B8141" s="1" t="s">
        <v>39</v>
      </c>
      <c r="C8141" s="1" t="s">
        <v>40</v>
      </c>
      <c r="D8141" s="1" t="s">
        <v>41</v>
      </c>
      <c r="E8141" s="1" t="s">
        <v>14</v>
      </c>
      <c r="F8141" s="1" t="s">
        <v>11</v>
      </c>
      <c r="G8141" s="1" t="s">
        <v>65</v>
      </c>
      <c r="H8141" s="1">
        <v>2</v>
      </c>
      <c r="I8141">
        <v>45.662399999999998</v>
      </c>
      <c r="J8141" s="1">
        <f>SUMIFS(I:I,B:B,Table1_2[[#This Row],[Category Level 2]],D:D,Table1_2[[#This Row],[Brand]],E:E,Table1_2[[#This Row],[Region]],F:F,Table1_2[[#This Row],[Measure]],G:G,Table1_2[[#This Row],[Year]],H:H,"&lt;="&amp;Table1_2[[#This Row],[Month]])</f>
        <v>71.0304</v>
      </c>
      <c r="K81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585.15519999999992</v>
      </c>
      <c r="N8141">
        <f>Table1_2[[#This Row],[Value]]*2.5</f>
        <v>114.15599999999999</v>
      </c>
    </row>
    <row r="8142" spans="1:14" x14ac:dyDescent="0.25">
      <c r="A8142" s="1" t="s">
        <v>6</v>
      </c>
      <c r="B8142" s="1" t="s">
        <v>39</v>
      </c>
      <c r="C8142" s="1" t="s">
        <v>40</v>
      </c>
      <c r="D8142" s="1" t="s">
        <v>41</v>
      </c>
      <c r="E8142" s="1" t="s">
        <v>14</v>
      </c>
      <c r="F8142" s="1" t="s">
        <v>11</v>
      </c>
      <c r="G8142" s="1" t="s">
        <v>65</v>
      </c>
      <c r="H8142" s="1">
        <v>3</v>
      </c>
      <c r="I8142">
        <v>40.588799999999999</v>
      </c>
      <c r="J8142" s="1">
        <f>SUMIFS(I:I,B:B,Table1_2[[#This Row],[Category Level 2]],D:D,Table1_2[[#This Row],[Brand]],E:E,Table1_2[[#This Row],[Region]],F:F,Table1_2[[#This Row],[Measure]],G:G,Table1_2[[#This Row],[Year]],H:H,"&lt;="&amp;Table1_2[[#This Row],[Month]])</f>
        <v>111.61920000000001</v>
      </c>
      <c r="K81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559.78719999999998</v>
      </c>
      <c r="N8142">
        <f>Table1_2[[#This Row],[Value]]*2.5</f>
        <v>101.47199999999999</v>
      </c>
    </row>
    <row r="8143" spans="1:14" x14ac:dyDescent="0.25">
      <c r="A8143" s="1" t="s">
        <v>6</v>
      </c>
      <c r="B8143" s="1" t="s">
        <v>39</v>
      </c>
      <c r="C8143" s="1" t="s">
        <v>40</v>
      </c>
      <c r="D8143" s="1" t="s">
        <v>41</v>
      </c>
      <c r="E8143" s="1" t="s">
        <v>14</v>
      </c>
      <c r="F8143" s="1" t="s">
        <v>11</v>
      </c>
      <c r="G8143" s="1" t="s">
        <v>65</v>
      </c>
      <c r="H8143" s="1">
        <v>4</v>
      </c>
      <c r="I8143">
        <v>65.956800000000001</v>
      </c>
      <c r="J8143" s="1">
        <f>SUMIFS(I:I,B:B,Table1_2[[#This Row],[Category Level 2]],D:D,Table1_2[[#This Row],[Brand]],E:E,Table1_2[[#This Row],[Region]],F:F,Table1_2[[#This Row],[Measure]],G:G,Table1_2[[#This Row],[Year]],H:H,"&lt;="&amp;Table1_2[[#This Row],[Month]])</f>
        <v>177.57600000000002</v>
      </c>
      <c r="K81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620.67039999999997</v>
      </c>
      <c r="N8143">
        <f>Table1_2[[#This Row],[Value]]*2.5</f>
        <v>164.892</v>
      </c>
    </row>
    <row r="8144" spans="1:14" x14ac:dyDescent="0.25">
      <c r="A8144" s="1" t="s">
        <v>6</v>
      </c>
      <c r="B8144" s="1" t="s">
        <v>39</v>
      </c>
      <c r="C8144" s="1" t="s">
        <v>40</v>
      </c>
      <c r="D8144" s="1" t="s">
        <v>41</v>
      </c>
      <c r="E8144" s="1" t="s">
        <v>14</v>
      </c>
      <c r="F8144" s="1" t="s">
        <v>11</v>
      </c>
      <c r="G8144" s="1" t="s">
        <v>65</v>
      </c>
      <c r="H8144" s="1">
        <v>5</v>
      </c>
      <c r="I8144">
        <v>60.883200000000002</v>
      </c>
      <c r="J8144" s="1">
        <f>SUMIFS(I:I,B:B,Table1_2[[#This Row],[Category Level 2]],D:D,Table1_2[[#This Row],[Brand]],E:E,Table1_2[[#This Row],[Region]],F:F,Table1_2[[#This Row],[Measure]],G:G,Table1_2[[#This Row],[Year]],H:H,"&lt;="&amp;Table1_2[[#This Row],[Month]])</f>
        <v>238.45920000000001</v>
      </c>
      <c r="K81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624.05279999999993</v>
      </c>
      <c r="N8144">
        <f>Table1_2[[#This Row],[Value]]*2.5</f>
        <v>152.208</v>
      </c>
    </row>
    <row r="8145" spans="1:14" x14ac:dyDescent="0.25">
      <c r="A8145" s="1" t="s">
        <v>6</v>
      </c>
      <c r="B8145" s="1" t="s">
        <v>39</v>
      </c>
      <c r="C8145" s="1" t="s">
        <v>40</v>
      </c>
      <c r="D8145" s="1" t="s">
        <v>41</v>
      </c>
      <c r="E8145" s="1" t="s">
        <v>14</v>
      </c>
      <c r="F8145" s="1" t="s">
        <v>11</v>
      </c>
      <c r="G8145" s="1" t="s">
        <v>65</v>
      </c>
      <c r="H8145" s="1">
        <v>6</v>
      </c>
      <c r="I8145">
        <v>77.795200000000008</v>
      </c>
      <c r="J8145" s="1">
        <f>SUMIFS(I:I,B:B,Table1_2[[#This Row],[Category Level 2]],D:D,Table1_2[[#This Row],[Brand]],E:E,Table1_2[[#This Row],[Region]],F:F,Table1_2[[#This Row],[Measure]],G:G,Table1_2[[#This Row],[Year]],H:H,"&lt;="&amp;Table1_2[[#This Row],[Month]])</f>
        <v>316.25440000000003</v>
      </c>
      <c r="K81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646.03840000000002</v>
      </c>
      <c r="N8145">
        <f>Table1_2[[#This Row],[Value]]*2.5</f>
        <v>194.48800000000003</v>
      </c>
    </row>
    <row r="8146" spans="1:14" x14ac:dyDescent="0.25">
      <c r="A8146" s="1" t="s">
        <v>6</v>
      </c>
      <c r="B8146" s="1" t="s">
        <v>39</v>
      </c>
      <c r="C8146" s="1" t="s">
        <v>40</v>
      </c>
      <c r="D8146" s="1" t="s">
        <v>41</v>
      </c>
      <c r="E8146" s="1" t="s">
        <v>14</v>
      </c>
      <c r="F8146" s="1" t="s">
        <v>11</v>
      </c>
      <c r="G8146" s="1" t="s">
        <v>65</v>
      </c>
      <c r="H8146" s="1">
        <v>7</v>
      </c>
      <c r="I8146">
        <v>33.823999999999998</v>
      </c>
      <c r="J8146" s="1">
        <f>SUMIFS(I:I,B:B,Table1_2[[#This Row],[Category Level 2]],D:D,Table1_2[[#This Row],[Brand]],E:E,Table1_2[[#This Row],[Region]],F:F,Table1_2[[#This Row],[Measure]],G:G,Table1_2[[#This Row],[Year]],H:H,"&lt;="&amp;Table1_2[[#This Row],[Month]])</f>
        <v>350.07840000000004</v>
      </c>
      <c r="K81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620.67039999999997</v>
      </c>
      <c r="N8146">
        <f>Table1_2[[#This Row],[Value]]*2.5</f>
        <v>84.56</v>
      </c>
    </row>
    <row r="8147" spans="1:14" x14ac:dyDescent="0.25">
      <c r="A8147" s="1" t="s">
        <v>6</v>
      </c>
      <c r="B8147" s="1" t="s">
        <v>39</v>
      </c>
      <c r="C8147" s="1" t="s">
        <v>40</v>
      </c>
      <c r="D8147" s="1" t="s">
        <v>41</v>
      </c>
      <c r="E8147" s="1" t="s">
        <v>14</v>
      </c>
      <c r="F8147" s="1" t="s">
        <v>11</v>
      </c>
      <c r="G8147" s="1" t="s">
        <v>65</v>
      </c>
      <c r="H8147" s="1">
        <v>8</v>
      </c>
      <c r="I8147">
        <v>59.192</v>
      </c>
      <c r="J8147" s="1">
        <f>SUMIFS(I:I,B:B,Table1_2[[#This Row],[Category Level 2]],D:D,Table1_2[[#This Row],[Brand]],E:E,Table1_2[[#This Row],[Region]],F:F,Table1_2[[#This Row],[Measure]],G:G,Table1_2[[#This Row],[Year]],H:H,"&lt;="&amp;Table1_2[[#This Row],[Month]])</f>
        <v>409.27040000000005</v>
      </c>
      <c r="K81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649.4208000000001</v>
      </c>
      <c r="N8147">
        <f>Table1_2[[#This Row],[Value]]*2.5</f>
        <v>147.97999999999999</v>
      </c>
    </row>
    <row r="8148" spans="1:14" x14ac:dyDescent="0.25">
      <c r="A8148" s="1" t="s">
        <v>6</v>
      </c>
      <c r="B8148" s="1" t="s">
        <v>39</v>
      </c>
      <c r="C8148" s="1" t="s">
        <v>40</v>
      </c>
      <c r="D8148" s="1" t="s">
        <v>41</v>
      </c>
      <c r="E8148" s="1" t="s">
        <v>14</v>
      </c>
      <c r="F8148" s="1" t="s">
        <v>11</v>
      </c>
      <c r="G8148" s="1" t="s">
        <v>65</v>
      </c>
      <c r="H8148" s="1">
        <v>9</v>
      </c>
      <c r="I8148">
        <v>77.795200000000008</v>
      </c>
      <c r="J8148" s="1">
        <f>SUMIFS(I:I,B:B,Table1_2[[#This Row],[Category Level 2]],D:D,Table1_2[[#This Row],[Brand]],E:E,Table1_2[[#This Row],[Region]],F:F,Table1_2[[#This Row],[Measure]],G:G,Table1_2[[#This Row],[Year]],H:H,"&lt;="&amp;Table1_2[[#This Row],[Month]])</f>
        <v>487.06560000000007</v>
      </c>
      <c r="K81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659.5680000000001</v>
      </c>
      <c r="N8148">
        <f>Table1_2[[#This Row],[Value]]*2.5</f>
        <v>194.48800000000003</v>
      </c>
    </row>
    <row r="8149" spans="1:14" x14ac:dyDescent="0.25">
      <c r="A8149" s="1" t="s">
        <v>6</v>
      </c>
      <c r="B8149" s="1" t="s">
        <v>39</v>
      </c>
      <c r="C8149" s="1" t="s">
        <v>40</v>
      </c>
      <c r="D8149" s="1" t="s">
        <v>41</v>
      </c>
      <c r="E8149" s="1" t="s">
        <v>14</v>
      </c>
      <c r="F8149" s="1" t="s">
        <v>11</v>
      </c>
      <c r="G8149" s="1" t="s">
        <v>65</v>
      </c>
      <c r="H8149" s="1">
        <v>10</v>
      </c>
      <c r="I8149">
        <v>89.633600000000001</v>
      </c>
      <c r="J8149" s="1">
        <f>SUMIFS(I:I,B:B,Table1_2[[#This Row],[Category Level 2]],D:D,Table1_2[[#This Row],[Brand]],E:E,Table1_2[[#This Row],[Region]],F:F,Table1_2[[#This Row],[Measure]],G:G,Table1_2[[#This Row],[Year]],H:H,"&lt;="&amp;Table1_2[[#This Row],[Month]])</f>
        <v>576.69920000000002</v>
      </c>
      <c r="K81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708.61279999999999</v>
      </c>
      <c r="N8149">
        <f>Table1_2[[#This Row],[Value]]*2.5</f>
        <v>224.084</v>
      </c>
    </row>
    <row r="8150" spans="1:14" x14ac:dyDescent="0.25">
      <c r="A8150" s="1" t="s">
        <v>6</v>
      </c>
      <c r="B8150" s="1" t="s">
        <v>39</v>
      </c>
      <c r="C8150" s="1" t="s">
        <v>40</v>
      </c>
      <c r="D8150" s="1" t="s">
        <v>41</v>
      </c>
      <c r="E8150" s="1" t="s">
        <v>14</v>
      </c>
      <c r="F8150" s="1" t="s">
        <v>11</v>
      </c>
      <c r="G8150" s="1" t="s">
        <v>65</v>
      </c>
      <c r="H8150" s="1">
        <v>11</v>
      </c>
      <c r="I8150">
        <v>81.177599999999998</v>
      </c>
      <c r="J8150" s="1">
        <f>SUMIFS(I:I,B:B,Table1_2[[#This Row],[Category Level 2]],D:D,Table1_2[[#This Row],[Brand]],E:E,Table1_2[[#This Row],[Region]],F:F,Table1_2[[#This Row],[Measure]],G:G,Table1_2[[#This Row],[Year]],H:H,"&lt;="&amp;Table1_2[[#This Row],[Month]])</f>
        <v>657.8768</v>
      </c>
      <c r="K81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730.59839999999997</v>
      </c>
      <c r="N8150">
        <f>Table1_2[[#This Row],[Value]]*2.5</f>
        <v>202.94399999999999</v>
      </c>
    </row>
    <row r="8151" spans="1:14" x14ac:dyDescent="0.25">
      <c r="A8151" s="1" t="s">
        <v>6</v>
      </c>
      <c r="B8151" s="1" t="s">
        <v>39</v>
      </c>
      <c r="C8151" s="1" t="s">
        <v>40</v>
      </c>
      <c r="D8151" s="1" t="s">
        <v>41</v>
      </c>
      <c r="E8151" s="1" t="s">
        <v>14</v>
      </c>
      <c r="F8151" s="1" t="s">
        <v>11</v>
      </c>
      <c r="G8151" s="1" t="s">
        <v>65</v>
      </c>
      <c r="H8151" s="1">
        <v>12</v>
      </c>
      <c r="I8151">
        <v>49.044800000000002</v>
      </c>
      <c r="J8151" s="1">
        <f>SUMIFS(I:I,B:B,Table1_2[[#This Row],[Category Level 2]],D:D,Table1_2[[#This Row],[Brand]],E:E,Table1_2[[#This Row],[Region]],F:F,Table1_2[[#This Row],[Measure]],G:G,Table1_2[[#This Row],[Year]],H:H,"&lt;="&amp;Table1_2[[#This Row],[Month]])</f>
        <v>706.92160000000001</v>
      </c>
      <c r="K81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706.92160000000001</v>
      </c>
      <c r="N8151">
        <f>Table1_2[[#This Row],[Value]]*2.5</f>
        <v>122.61200000000001</v>
      </c>
    </row>
    <row r="8152" spans="1:14" x14ac:dyDescent="0.25">
      <c r="A8152" s="1" t="s">
        <v>6</v>
      </c>
      <c r="B8152" s="1" t="s">
        <v>39</v>
      </c>
      <c r="C8152" s="1" t="s">
        <v>40</v>
      </c>
      <c r="D8152" s="1" t="s">
        <v>41</v>
      </c>
      <c r="E8152" s="1" t="s">
        <v>14</v>
      </c>
      <c r="F8152" s="1" t="s">
        <v>11</v>
      </c>
      <c r="G8152" s="1" t="s">
        <v>66</v>
      </c>
      <c r="H8152" s="1">
        <v>1</v>
      </c>
      <c r="I8152">
        <v>93.016000000000005</v>
      </c>
      <c r="J8152" s="1">
        <f>SUMIFS(I:I,B:B,Table1_2[[#This Row],[Category Level 2]],D:D,Table1_2[[#This Row],[Brand]],E:E,Table1_2[[#This Row],[Region]],F:F,Table1_2[[#This Row],[Measure]],G:G,Table1_2[[#This Row],[Year]],H:H,"&lt;="&amp;Table1_2[[#This Row],[Month]])</f>
        <v>93.016000000000005</v>
      </c>
      <c r="K81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774.56960000000004</v>
      </c>
      <c r="N8152">
        <f>Table1_2[[#This Row],[Value]]*2.5</f>
        <v>232.54000000000002</v>
      </c>
    </row>
    <row r="8153" spans="1:14" x14ac:dyDescent="0.25">
      <c r="A8153" s="1" t="s">
        <v>6</v>
      </c>
      <c r="B8153" s="1" t="s">
        <v>39</v>
      </c>
      <c r="C8153" s="1" t="s">
        <v>40</v>
      </c>
      <c r="D8153" s="1" t="s">
        <v>41</v>
      </c>
      <c r="E8153" s="1" t="s">
        <v>14</v>
      </c>
      <c r="F8153" s="1" t="s">
        <v>11</v>
      </c>
      <c r="G8153" s="1" t="s">
        <v>66</v>
      </c>
      <c r="H8153" s="1">
        <v>2</v>
      </c>
      <c r="I8153">
        <v>32.132800000000003</v>
      </c>
      <c r="J8153" s="1">
        <f>SUMIFS(I:I,B:B,Table1_2[[#This Row],[Category Level 2]],D:D,Table1_2[[#This Row],[Brand]],E:E,Table1_2[[#This Row],[Region]],F:F,Table1_2[[#This Row],[Measure]],G:G,Table1_2[[#This Row],[Year]],H:H,"&lt;="&amp;Table1_2[[#This Row],[Month]])</f>
        <v>125.14880000000001</v>
      </c>
      <c r="K81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761.04000000000019</v>
      </c>
      <c r="N8153">
        <f>Table1_2[[#This Row],[Value]]*2.5</f>
        <v>80.332000000000008</v>
      </c>
    </row>
    <row r="8154" spans="1:14" x14ac:dyDescent="0.25">
      <c r="A8154" s="1" t="s">
        <v>6</v>
      </c>
      <c r="B8154" s="1" t="s">
        <v>39</v>
      </c>
      <c r="C8154" s="1" t="s">
        <v>40</v>
      </c>
      <c r="D8154" s="1" t="s">
        <v>41</v>
      </c>
      <c r="E8154" s="1" t="s">
        <v>14</v>
      </c>
      <c r="F8154" s="1" t="s">
        <v>11</v>
      </c>
      <c r="G8154" s="1" t="s">
        <v>66</v>
      </c>
      <c r="H8154" s="1">
        <v>3</v>
      </c>
      <c r="I8154">
        <v>49.044800000000002</v>
      </c>
      <c r="J8154" s="1">
        <f>SUMIFS(I:I,B:B,Table1_2[[#This Row],[Category Level 2]],D:D,Table1_2[[#This Row],[Brand]],E:E,Table1_2[[#This Row],[Region]],F:F,Table1_2[[#This Row],[Measure]],G:G,Table1_2[[#This Row],[Year]],H:H,"&lt;="&amp;Table1_2[[#This Row],[Month]])</f>
        <v>174.1936</v>
      </c>
      <c r="K81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769.49600000000009</v>
      </c>
      <c r="N8154">
        <f>Table1_2[[#This Row],[Value]]*2.5</f>
        <v>122.61200000000001</v>
      </c>
    </row>
    <row r="8155" spans="1:14" x14ac:dyDescent="0.25">
      <c r="A8155" s="1" t="s">
        <v>6</v>
      </c>
      <c r="B8155" s="1" t="s">
        <v>39</v>
      </c>
      <c r="C8155" s="1" t="s">
        <v>40</v>
      </c>
      <c r="D8155" s="1" t="s">
        <v>41</v>
      </c>
      <c r="E8155" s="1" t="s">
        <v>14</v>
      </c>
      <c r="F8155" s="1" t="s">
        <v>11</v>
      </c>
      <c r="G8155" s="1" t="s">
        <v>66</v>
      </c>
      <c r="H8155" s="1">
        <v>4</v>
      </c>
      <c r="I8155">
        <v>54.118400000000001</v>
      </c>
      <c r="J8155" s="1">
        <f>SUMIFS(I:I,B:B,Table1_2[[#This Row],[Category Level 2]],D:D,Table1_2[[#This Row],[Brand]],E:E,Table1_2[[#This Row],[Region]],F:F,Table1_2[[#This Row],[Measure]],G:G,Table1_2[[#This Row],[Year]],H:H,"&lt;="&amp;Table1_2[[#This Row],[Month]])</f>
        <v>228.31200000000001</v>
      </c>
      <c r="K81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757.6576</v>
      </c>
      <c r="N8155">
        <f>Table1_2[[#This Row],[Value]]*2.5</f>
        <v>135.29599999999999</v>
      </c>
    </row>
    <row r="8156" spans="1:14" x14ac:dyDescent="0.25">
      <c r="A8156" s="1" t="s">
        <v>6</v>
      </c>
      <c r="B8156" s="1" t="s">
        <v>39</v>
      </c>
      <c r="C8156" s="1" t="s">
        <v>40</v>
      </c>
      <c r="D8156" s="1" t="s">
        <v>41</v>
      </c>
      <c r="E8156" s="1" t="s">
        <v>14</v>
      </c>
      <c r="F8156" s="1" t="s">
        <v>11</v>
      </c>
      <c r="G8156" s="1" t="s">
        <v>66</v>
      </c>
      <c r="H8156" s="1">
        <v>5</v>
      </c>
      <c r="I8156">
        <v>84.56</v>
      </c>
      <c r="J8156" s="1">
        <f>SUMIFS(I:I,B:B,Table1_2[[#This Row],[Category Level 2]],D:D,Table1_2[[#This Row],[Brand]],E:E,Table1_2[[#This Row],[Region]],F:F,Table1_2[[#This Row],[Measure]],G:G,Table1_2[[#This Row],[Year]],H:H,"&lt;="&amp;Table1_2[[#This Row],[Month]])</f>
        <v>312.87200000000001</v>
      </c>
      <c r="K81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781.33439999999996</v>
      </c>
      <c r="N8156">
        <f>Table1_2[[#This Row],[Value]]*2.5</f>
        <v>211.4</v>
      </c>
    </row>
    <row r="8157" spans="1:14" x14ac:dyDescent="0.25">
      <c r="A8157" s="1" t="s">
        <v>6</v>
      </c>
      <c r="B8157" s="1" t="s">
        <v>39</v>
      </c>
      <c r="C8157" s="1" t="s">
        <v>40</v>
      </c>
      <c r="D8157" s="1" t="s">
        <v>41</v>
      </c>
      <c r="E8157" s="1" t="s">
        <v>14</v>
      </c>
      <c r="F8157" s="1" t="s">
        <v>11</v>
      </c>
      <c r="G8157" s="1" t="s">
        <v>66</v>
      </c>
      <c r="H8157" s="1">
        <v>6</v>
      </c>
      <c r="I8157">
        <v>64.265600000000006</v>
      </c>
      <c r="J8157" s="1">
        <f>SUMIFS(I:I,B:B,Table1_2[[#This Row],[Category Level 2]],D:D,Table1_2[[#This Row],[Brand]],E:E,Table1_2[[#This Row],[Region]],F:F,Table1_2[[#This Row],[Measure]],G:G,Table1_2[[#This Row],[Year]],H:H,"&lt;="&amp;Table1_2[[#This Row],[Month]])</f>
        <v>377.13760000000002</v>
      </c>
      <c r="K81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767.8048</v>
      </c>
      <c r="N8157">
        <f>Table1_2[[#This Row],[Value]]*2.5</f>
        <v>160.66400000000002</v>
      </c>
    </row>
    <row r="8158" spans="1:14" x14ac:dyDescent="0.25">
      <c r="A8158" s="1" t="s">
        <v>6</v>
      </c>
      <c r="B8158" s="1" t="s">
        <v>39</v>
      </c>
      <c r="C8158" s="1" t="s">
        <v>40</v>
      </c>
      <c r="D8158" s="1" t="s">
        <v>41</v>
      </c>
      <c r="E8158" s="1" t="s">
        <v>14</v>
      </c>
      <c r="F8158" s="1" t="s">
        <v>11</v>
      </c>
      <c r="G8158" s="1" t="s">
        <v>66</v>
      </c>
      <c r="H8158" s="1">
        <v>7</v>
      </c>
      <c r="I8158">
        <v>47.3536</v>
      </c>
      <c r="J8158" s="1">
        <f>SUMIFS(I:I,B:B,Table1_2[[#This Row],[Category Level 2]],D:D,Table1_2[[#This Row],[Brand]],E:E,Table1_2[[#This Row],[Region]],F:F,Table1_2[[#This Row],[Measure]],G:G,Table1_2[[#This Row],[Year]],H:H,"&lt;="&amp;Table1_2[[#This Row],[Month]])</f>
        <v>424.49120000000005</v>
      </c>
      <c r="K81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781.33440000000007</v>
      </c>
      <c r="N8158">
        <f>Table1_2[[#This Row],[Value]]*2.5</f>
        <v>118.384</v>
      </c>
    </row>
    <row r="8159" spans="1:14" x14ac:dyDescent="0.25">
      <c r="A8159" s="1" t="s">
        <v>6</v>
      </c>
      <c r="B8159" s="1" t="s">
        <v>39</v>
      </c>
      <c r="C8159" s="1" t="s">
        <v>40</v>
      </c>
      <c r="D8159" s="1" t="s">
        <v>41</v>
      </c>
      <c r="E8159" s="1" t="s">
        <v>14</v>
      </c>
      <c r="F8159" s="1" t="s">
        <v>11</v>
      </c>
      <c r="G8159" s="1" t="s">
        <v>66</v>
      </c>
      <c r="H8159" s="1">
        <v>8</v>
      </c>
      <c r="I8159">
        <v>64.265600000000006</v>
      </c>
      <c r="J8159" s="1">
        <f>SUMIFS(I:I,B:B,Table1_2[[#This Row],[Category Level 2]],D:D,Table1_2[[#This Row],[Brand]],E:E,Table1_2[[#This Row],[Region]],F:F,Table1_2[[#This Row],[Measure]],G:G,Table1_2[[#This Row],[Year]],H:H,"&lt;="&amp;Table1_2[[#This Row],[Month]])</f>
        <v>488.75680000000006</v>
      </c>
      <c r="K81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786.40800000000013</v>
      </c>
      <c r="N8159">
        <f>Table1_2[[#This Row],[Value]]*2.5</f>
        <v>160.66400000000002</v>
      </c>
    </row>
    <row r="8160" spans="1:14" x14ac:dyDescent="0.25">
      <c r="A8160" s="1" t="s">
        <v>6</v>
      </c>
      <c r="B8160" s="1" t="s">
        <v>39</v>
      </c>
      <c r="C8160" s="1" t="s">
        <v>40</v>
      </c>
      <c r="D8160" s="1" t="s">
        <v>41</v>
      </c>
      <c r="E8160" s="1" t="s">
        <v>14</v>
      </c>
      <c r="F8160" s="1" t="s">
        <v>11</v>
      </c>
      <c r="G8160" s="1" t="s">
        <v>66</v>
      </c>
      <c r="H8160" s="1">
        <v>9</v>
      </c>
      <c r="I8160">
        <v>79.486400000000003</v>
      </c>
      <c r="J8160" s="1">
        <f>SUMIFS(I:I,B:B,Table1_2[[#This Row],[Category Level 2]],D:D,Table1_2[[#This Row],[Brand]],E:E,Table1_2[[#This Row],[Region]],F:F,Table1_2[[#This Row],[Measure]],G:G,Table1_2[[#This Row],[Year]],H:H,"&lt;="&amp;Table1_2[[#This Row],[Month]])</f>
        <v>568.24320000000012</v>
      </c>
      <c r="K81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788.09920000000011</v>
      </c>
      <c r="N8160">
        <f>Table1_2[[#This Row],[Value]]*2.5</f>
        <v>198.71600000000001</v>
      </c>
    </row>
    <row r="8161" spans="1:14" x14ac:dyDescent="0.25">
      <c r="A8161" s="1" t="s">
        <v>6</v>
      </c>
      <c r="B8161" s="1" t="s">
        <v>39</v>
      </c>
      <c r="C8161" s="1" t="s">
        <v>40</v>
      </c>
      <c r="D8161" s="1" t="s">
        <v>41</v>
      </c>
      <c r="E8161" s="1" t="s">
        <v>14</v>
      </c>
      <c r="F8161" s="1" t="s">
        <v>11</v>
      </c>
      <c r="G8161" s="1" t="s">
        <v>66</v>
      </c>
      <c r="H8161" s="1">
        <v>10</v>
      </c>
      <c r="I8161">
        <v>59.192</v>
      </c>
      <c r="J8161" s="1">
        <f>SUMIFS(I:I,B:B,Table1_2[[#This Row],[Category Level 2]],D:D,Table1_2[[#This Row],[Brand]],E:E,Table1_2[[#This Row],[Region]],F:F,Table1_2[[#This Row],[Measure]],G:G,Table1_2[[#This Row],[Year]],H:H,"&lt;="&amp;Table1_2[[#This Row],[Month]])</f>
        <v>627.43520000000012</v>
      </c>
      <c r="K81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757.65760000000012</v>
      </c>
      <c r="N8161">
        <f>Table1_2[[#This Row],[Value]]*2.5</f>
        <v>147.97999999999999</v>
      </c>
    </row>
    <row r="8162" spans="1:14" x14ac:dyDescent="0.25">
      <c r="A8162" s="1" t="s">
        <v>6</v>
      </c>
      <c r="B8162" s="1" t="s">
        <v>39</v>
      </c>
      <c r="C8162" s="1" t="s">
        <v>40</v>
      </c>
      <c r="D8162" s="1" t="s">
        <v>41</v>
      </c>
      <c r="E8162" s="1" t="s">
        <v>14</v>
      </c>
      <c r="F8162" s="1" t="s">
        <v>11</v>
      </c>
      <c r="G8162" s="1" t="s">
        <v>66</v>
      </c>
      <c r="H8162" s="1">
        <v>11</v>
      </c>
      <c r="I8162">
        <v>45.662399999999998</v>
      </c>
      <c r="J8162" s="1">
        <f>SUMIFS(I:I,B:B,Table1_2[[#This Row],[Category Level 2]],D:D,Table1_2[[#This Row],[Brand]],E:E,Table1_2[[#This Row],[Region]],F:F,Table1_2[[#This Row],[Measure]],G:G,Table1_2[[#This Row],[Year]],H:H,"&lt;="&amp;Table1_2[[#This Row],[Month]])</f>
        <v>673.09760000000017</v>
      </c>
      <c r="K81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722.14240000000018</v>
      </c>
      <c r="N8162">
        <f>Table1_2[[#This Row],[Value]]*2.5</f>
        <v>114.15599999999999</v>
      </c>
    </row>
    <row r="8163" spans="1:14" x14ac:dyDescent="0.25">
      <c r="A8163" s="1" t="s">
        <v>6</v>
      </c>
      <c r="B8163" s="1" t="s">
        <v>39</v>
      </c>
      <c r="C8163" s="1" t="s">
        <v>40</v>
      </c>
      <c r="D8163" s="1" t="s">
        <v>41</v>
      </c>
      <c r="E8163" s="1" t="s">
        <v>14</v>
      </c>
      <c r="F8163" s="1" t="s">
        <v>11</v>
      </c>
      <c r="G8163" s="1" t="s">
        <v>66</v>
      </c>
      <c r="H8163" s="1">
        <v>12</v>
      </c>
      <c r="I8163">
        <v>47.3536</v>
      </c>
      <c r="J8163" s="1">
        <f>SUMIFS(I:I,B:B,Table1_2[[#This Row],[Category Level 2]],D:D,Table1_2[[#This Row],[Brand]],E:E,Table1_2[[#This Row],[Region]],F:F,Table1_2[[#This Row],[Measure]],G:G,Table1_2[[#This Row],[Year]],H:H,"&lt;="&amp;Table1_2[[#This Row],[Month]])</f>
        <v>720.4512000000002</v>
      </c>
      <c r="K81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720.4512000000002</v>
      </c>
      <c r="N8163">
        <f>Table1_2[[#This Row],[Value]]*2.5</f>
        <v>118.384</v>
      </c>
    </row>
    <row r="8164" spans="1:14" x14ac:dyDescent="0.25">
      <c r="A8164" s="1" t="s">
        <v>6</v>
      </c>
      <c r="B8164" s="1" t="s">
        <v>39</v>
      </c>
      <c r="C8164" s="1" t="s">
        <v>40</v>
      </c>
      <c r="D8164" s="1" t="s">
        <v>41</v>
      </c>
      <c r="E8164" s="1" t="s">
        <v>14</v>
      </c>
      <c r="F8164" s="1" t="s">
        <v>11</v>
      </c>
      <c r="G8164" s="1" t="s">
        <v>67</v>
      </c>
      <c r="H8164" s="1">
        <v>1</v>
      </c>
      <c r="I8164">
        <v>64.265600000000006</v>
      </c>
      <c r="J8164" s="1">
        <f>SUMIFS(I:I,B:B,Table1_2[[#This Row],[Category Level 2]],D:D,Table1_2[[#This Row],[Brand]],E:E,Table1_2[[#This Row],[Region]],F:F,Table1_2[[#This Row],[Measure]],G:G,Table1_2[[#This Row],[Year]],H:H,"&lt;="&amp;Table1_2[[#This Row],[Month]])</f>
        <v>64.265600000000006</v>
      </c>
      <c r="K81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691.70080000000007</v>
      </c>
      <c r="N8164">
        <f>Table1_2[[#This Row],[Value]]*2.5</f>
        <v>160.66400000000002</v>
      </c>
    </row>
    <row r="8165" spans="1:14" x14ac:dyDescent="0.25">
      <c r="A8165" s="1" t="s">
        <v>6</v>
      </c>
      <c r="B8165" s="1" t="s">
        <v>39</v>
      </c>
      <c r="C8165" s="1" t="s">
        <v>40</v>
      </c>
      <c r="D8165" s="1" t="s">
        <v>41</v>
      </c>
      <c r="E8165" s="1" t="s">
        <v>14</v>
      </c>
      <c r="F8165" s="1" t="s">
        <v>11</v>
      </c>
      <c r="G8165" s="1" t="s">
        <v>67</v>
      </c>
      <c r="H8165" s="1">
        <v>2</v>
      </c>
      <c r="I8165">
        <v>65.956800000000001</v>
      </c>
      <c r="J8165" s="1">
        <f>SUMIFS(I:I,B:B,Table1_2[[#This Row],[Category Level 2]],D:D,Table1_2[[#This Row],[Brand]],E:E,Table1_2[[#This Row],[Region]],F:F,Table1_2[[#This Row],[Measure]],G:G,Table1_2[[#This Row],[Year]],H:H,"&lt;="&amp;Table1_2[[#This Row],[Month]])</f>
        <v>130.22239999999999</v>
      </c>
      <c r="K81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725.52480000000003</v>
      </c>
      <c r="N8165">
        <f>Table1_2[[#This Row],[Value]]*2.5</f>
        <v>164.892</v>
      </c>
    </row>
    <row r="8166" spans="1:14" x14ac:dyDescent="0.25">
      <c r="A8166" s="1" t="s">
        <v>6</v>
      </c>
      <c r="B8166" s="1" t="s">
        <v>39</v>
      </c>
      <c r="C8166" s="1" t="s">
        <v>40</v>
      </c>
      <c r="D8166" s="1" t="s">
        <v>41</v>
      </c>
      <c r="E8166" s="1" t="s">
        <v>14</v>
      </c>
      <c r="F8166" s="1" t="s">
        <v>11</v>
      </c>
      <c r="G8166" s="1" t="s">
        <v>67</v>
      </c>
      <c r="H8166" s="1">
        <v>3</v>
      </c>
      <c r="I8166">
        <v>45.662399999999998</v>
      </c>
      <c r="J8166" s="1">
        <f>SUMIFS(I:I,B:B,Table1_2[[#This Row],[Category Level 2]],D:D,Table1_2[[#This Row],[Brand]],E:E,Table1_2[[#This Row],[Region]],F:F,Table1_2[[#This Row],[Measure]],G:G,Table1_2[[#This Row],[Year]],H:H,"&lt;="&amp;Table1_2[[#This Row],[Month]])</f>
        <v>175.88479999999998</v>
      </c>
      <c r="K81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722.14239999999995</v>
      </c>
      <c r="N8166">
        <f>Table1_2[[#This Row],[Value]]*2.5</f>
        <v>114.15599999999999</v>
      </c>
    </row>
    <row r="8167" spans="1:14" x14ac:dyDescent="0.25">
      <c r="A8167" s="1" t="s">
        <v>6</v>
      </c>
      <c r="B8167" s="1" t="s">
        <v>39</v>
      </c>
      <c r="C8167" s="1" t="s">
        <v>40</v>
      </c>
      <c r="D8167" s="1" t="s">
        <v>41</v>
      </c>
      <c r="E8167" s="1" t="s">
        <v>14</v>
      </c>
      <c r="F8167" s="1" t="s">
        <v>12</v>
      </c>
      <c r="G8167" s="1" t="s">
        <v>62</v>
      </c>
      <c r="H8167" s="1">
        <v>1</v>
      </c>
      <c r="I8167">
        <v>921.70400000000006</v>
      </c>
      <c r="J8167" s="1">
        <f>SUMIFS(I:I,B:B,Table1_2[[#This Row],[Category Level 2]],D:D,Table1_2[[#This Row],[Brand]],E:E,Table1_2[[#This Row],[Region]],F:F,Table1_2[[#This Row],[Measure]],G:G,Table1_2[[#This Row],[Year]],H:H,"&lt;="&amp;Table1_2[[#This Row],[Month]])</f>
        <v>921.70400000000006</v>
      </c>
      <c r="K81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921.70400000000006</v>
      </c>
      <c r="N8167">
        <f>Table1_2[[#This Row],[Value]]*2.5</f>
        <v>2304.2600000000002</v>
      </c>
    </row>
    <row r="8168" spans="1:14" x14ac:dyDescent="0.25">
      <c r="A8168" s="1" t="s">
        <v>6</v>
      </c>
      <c r="B8168" s="1" t="s">
        <v>39</v>
      </c>
      <c r="C8168" s="1" t="s">
        <v>40</v>
      </c>
      <c r="D8168" s="1" t="s">
        <v>41</v>
      </c>
      <c r="E8168" s="1" t="s">
        <v>14</v>
      </c>
      <c r="F8168" s="1" t="s">
        <v>12</v>
      </c>
      <c r="G8168" s="1" t="s">
        <v>62</v>
      </c>
      <c r="H8168" s="1">
        <v>2</v>
      </c>
      <c r="I8168">
        <v>1004.5728</v>
      </c>
      <c r="J8168" s="1">
        <f>SUMIFS(I:I,B:B,Table1_2[[#This Row],[Category Level 2]],D:D,Table1_2[[#This Row],[Brand]],E:E,Table1_2[[#This Row],[Region]],F:F,Table1_2[[#This Row],[Measure]],G:G,Table1_2[[#This Row],[Year]],H:H,"&lt;="&amp;Table1_2[[#This Row],[Month]])</f>
        <v>1926.2768000000001</v>
      </c>
      <c r="K81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1926.2768000000001</v>
      </c>
      <c r="N8168">
        <f>Table1_2[[#This Row],[Value]]*2.5</f>
        <v>2511.4320000000002</v>
      </c>
    </row>
    <row r="8169" spans="1:14" x14ac:dyDescent="0.25">
      <c r="A8169" s="1" t="s">
        <v>6</v>
      </c>
      <c r="B8169" s="1" t="s">
        <v>39</v>
      </c>
      <c r="C8169" s="1" t="s">
        <v>40</v>
      </c>
      <c r="D8169" s="1" t="s">
        <v>41</v>
      </c>
      <c r="E8169" s="1" t="s">
        <v>14</v>
      </c>
      <c r="F8169" s="1" t="s">
        <v>12</v>
      </c>
      <c r="G8169" s="1" t="s">
        <v>62</v>
      </c>
      <c r="H8169" s="1">
        <v>3</v>
      </c>
      <c r="I8169">
        <v>764.42240000000004</v>
      </c>
      <c r="J8169" s="1">
        <f>SUMIFS(I:I,B:B,Table1_2[[#This Row],[Category Level 2]],D:D,Table1_2[[#This Row],[Brand]],E:E,Table1_2[[#This Row],[Region]],F:F,Table1_2[[#This Row],[Measure]],G:G,Table1_2[[#This Row],[Year]],H:H,"&lt;="&amp;Table1_2[[#This Row],[Month]])</f>
        <v>2690.6992</v>
      </c>
      <c r="K81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2690.6992</v>
      </c>
      <c r="N8169">
        <f>Table1_2[[#This Row],[Value]]*2.5</f>
        <v>1911.056</v>
      </c>
    </row>
    <row r="8170" spans="1:14" x14ac:dyDescent="0.25">
      <c r="A8170" s="1" t="s">
        <v>6</v>
      </c>
      <c r="B8170" s="1" t="s">
        <v>39</v>
      </c>
      <c r="C8170" s="1" t="s">
        <v>40</v>
      </c>
      <c r="D8170" s="1" t="s">
        <v>41</v>
      </c>
      <c r="E8170" s="1" t="s">
        <v>14</v>
      </c>
      <c r="F8170" s="1" t="s">
        <v>12</v>
      </c>
      <c r="G8170" s="1" t="s">
        <v>62</v>
      </c>
      <c r="H8170" s="1">
        <v>4</v>
      </c>
      <c r="I8170">
        <v>776.26080000000002</v>
      </c>
      <c r="J8170" s="1">
        <f>SUMIFS(I:I,B:B,Table1_2[[#This Row],[Category Level 2]],D:D,Table1_2[[#This Row],[Brand]],E:E,Table1_2[[#This Row],[Region]],F:F,Table1_2[[#This Row],[Measure]],G:G,Table1_2[[#This Row],[Year]],H:H,"&lt;="&amp;Table1_2[[#This Row],[Month]])</f>
        <v>3466.96</v>
      </c>
      <c r="K81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3466.96</v>
      </c>
      <c r="N8170">
        <f>Table1_2[[#This Row],[Value]]*2.5</f>
        <v>1940.652</v>
      </c>
    </row>
    <row r="8171" spans="1:14" x14ac:dyDescent="0.25">
      <c r="A8171" s="1" t="s">
        <v>6</v>
      </c>
      <c r="B8171" s="1" t="s">
        <v>39</v>
      </c>
      <c r="C8171" s="1" t="s">
        <v>40</v>
      </c>
      <c r="D8171" s="1" t="s">
        <v>41</v>
      </c>
      <c r="E8171" s="1" t="s">
        <v>14</v>
      </c>
      <c r="F8171" s="1" t="s">
        <v>12</v>
      </c>
      <c r="G8171" s="1" t="s">
        <v>62</v>
      </c>
      <c r="H8171" s="1">
        <v>5</v>
      </c>
      <c r="I8171">
        <v>1347.8864000000001</v>
      </c>
      <c r="J8171" s="1">
        <f>SUMIFS(I:I,B:B,Table1_2[[#This Row],[Category Level 2]],D:D,Table1_2[[#This Row],[Brand]],E:E,Table1_2[[#This Row],[Region]],F:F,Table1_2[[#This Row],[Measure]],G:G,Table1_2[[#This Row],[Year]],H:H,"&lt;="&amp;Table1_2[[#This Row],[Month]])</f>
        <v>4814.8464000000004</v>
      </c>
      <c r="K81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4814.8464000000004</v>
      </c>
      <c r="N8171">
        <f>Table1_2[[#This Row],[Value]]*2.5</f>
        <v>3369.7160000000003</v>
      </c>
    </row>
    <row r="8172" spans="1:14" x14ac:dyDescent="0.25">
      <c r="A8172" s="1" t="s">
        <v>6</v>
      </c>
      <c r="B8172" s="1" t="s">
        <v>39</v>
      </c>
      <c r="C8172" s="1" t="s">
        <v>40</v>
      </c>
      <c r="D8172" s="1" t="s">
        <v>41</v>
      </c>
      <c r="E8172" s="1" t="s">
        <v>14</v>
      </c>
      <c r="F8172" s="1" t="s">
        <v>12</v>
      </c>
      <c r="G8172" s="1" t="s">
        <v>62</v>
      </c>
      <c r="H8172" s="1">
        <v>6</v>
      </c>
      <c r="I8172">
        <v>515.81600000000003</v>
      </c>
      <c r="J8172" s="1">
        <f>SUMIFS(I:I,B:B,Table1_2[[#This Row],[Category Level 2]],D:D,Table1_2[[#This Row],[Brand]],E:E,Table1_2[[#This Row],[Region]],F:F,Table1_2[[#This Row],[Measure]],G:G,Table1_2[[#This Row],[Year]],H:H,"&lt;="&amp;Table1_2[[#This Row],[Month]])</f>
        <v>5330.6624000000002</v>
      </c>
      <c r="K81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5330.6624000000002</v>
      </c>
      <c r="N8172">
        <f>Table1_2[[#This Row],[Value]]*2.5</f>
        <v>1289.54</v>
      </c>
    </row>
    <row r="8173" spans="1:14" x14ac:dyDescent="0.25">
      <c r="A8173" s="1" t="s">
        <v>6</v>
      </c>
      <c r="B8173" s="1" t="s">
        <v>39</v>
      </c>
      <c r="C8173" s="1" t="s">
        <v>40</v>
      </c>
      <c r="D8173" s="1" t="s">
        <v>41</v>
      </c>
      <c r="E8173" s="1" t="s">
        <v>14</v>
      </c>
      <c r="F8173" s="1" t="s">
        <v>12</v>
      </c>
      <c r="G8173" s="1" t="s">
        <v>62</v>
      </c>
      <c r="H8173" s="1">
        <v>7</v>
      </c>
      <c r="I8173">
        <v>695.08320000000003</v>
      </c>
      <c r="J8173" s="1">
        <f>SUMIFS(I:I,B:B,Table1_2[[#This Row],[Category Level 2]],D:D,Table1_2[[#This Row],[Brand]],E:E,Table1_2[[#This Row],[Region]],F:F,Table1_2[[#This Row],[Measure]],G:G,Table1_2[[#This Row],[Year]],H:H,"&lt;="&amp;Table1_2[[#This Row],[Month]])</f>
        <v>6025.7456000000002</v>
      </c>
      <c r="K81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6025.7456000000002</v>
      </c>
      <c r="N8173">
        <f>Table1_2[[#This Row],[Value]]*2.5</f>
        <v>1737.7080000000001</v>
      </c>
    </row>
    <row r="8174" spans="1:14" x14ac:dyDescent="0.25">
      <c r="A8174" s="1" t="s">
        <v>6</v>
      </c>
      <c r="B8174" s="1" t="s">
        <v>39</v>
      </c>
      <c r="C8174" s="1" t="s">
        <v>40</v>
      </c>
      <c r="D8174" s="1" t="s">
        <v>41</v>
      </c>
      <c r="E8174" s="1" t="s">
        <v>14</v>
      </c>
      <c r="F8174" s="1" t="s">
        <v>12</v>
      </c>
      <c r="G8174" s="1" t="s">
        <v>62</v>
      </c>
      <c r="H8174" s="1">
        <v>8</v>
      </c>
      <c r="I8174">
        <v>1461.1967999999999</v>
      </c>
      <c r="J8174" s="1">
        <f>SUMIFS(I:I,B:B,Table1_2[[#This Row],[Category Level 2]],D:D,Table1_2[[#This Row],[Brand]],E:E,Table1_2[[#This Row],[Region]],F:F,Table1_2[[#This Row],[Measure]],G:G,Table1_2[[#This Row],[Year]],H:H,"&lt;="&amp;Table1_2[[#This Row],[Month]])</f>
        <v>7486.9423999999999</v>
      </c>
      <c r="K81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7486.9423999999999</v>
      </c>
      <c r="N8174">
        <f>Table1_2[[#This Row],[Value]]*2.5</f>
        <v>3652.9919999999997</v>
      </c>
    </row>
    <row r="8175" spans="1:14" x14ac:dyDescent="0.25">
      <c r="A8175" s="1" t="s">
        <v>6</v>
      </c>
      <c r="B8175" s="1" t="s">
        <v>39</v>
      </c>
      <c r="C8175" s="1" t="s">
        <v>40</v>
      </c>
      <c r="D8175" s="1" t="s">
        <v>41</v>
      </c>
      <c r="E8175" s="1" t="s">
        <v>14</v>
      </c>
      <c r="F8175" s="1" t="s">
        <v>12</v>
      </c>
      <c r="G8175" s="1" t="s">
        <v>62</v>
      </c>
      <c r="H8175" s="1">
        <v>9</v>
      </c>
      <c r="I8175">
        <v>985.96960000000001</v>
      </c>
      <c r="J8175" s="1">
        <f>SUMIFS(I:I,B:B,Table1_2[[#This Row],[Category Level 2]],D:D,Table1_2[[#This Row],[Brand]],E:E,Table1_2[[#This Row],[Region]],F:F,Table1_2[[#This Row],[Measure]],G:G,Table1_2[[#This Row],[Year]],H:H,"&lt;="&amp;Table1_2[[#This Row],[Month]])</f>
        <v>8472.9120000000003</v>
      </c>
      <c r="K81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8472.9120000000003</v>
      </c>
      <c r="N8175">
        <f>Table1_2[[#This Row],[Value]]*2.5</f>
        <v>2464.924</v>
      </c>
    </row>
    <row r="8176" spans="1:14" x14ac:dyDescent="0.25">
      <c r="A8176" s="1" t="s">
        <v>6</v>
      </c>
      <c r="B8176" s="1" t="s">
        <v>39</v>
      </c>
      <c r="C8176" s="1" t="s">
        <v>40</v>
      </c>
      <c r="D8176" s="1" t="s">
        <v>41</v>
      </c>
      <c r="E8176" s="1" t="s">
        <v>14</v>
      </c>
      <c r="F8176" s="1" t="s">
        <v>12</v>
      </c>
      <c r="G8176" s="1" t="s">
        <v>62</v>
      </c>
      <c r="H8176" s="1">
        <v>10</v>
      </c>
      <c r="I8176">
        <v>265.51839999999999</v>
      </c>
      <c r="J8176" s="1">
        <f>SUMIFS(I:I,B:B,Table1_2[[#This Row],[Category Level 2]],D:D,Table1_2[[#This Row],[Brand]],E:E,Table1_2[[#This Row],[Region]],F:F,Table1_2[[#This Row],[Measure]],G:G,Table1_2[[#This Row],[Year]],H:H,"&lt;="&amp;Table1_2[[#This Row],[Month]])</f>
        <v>8738.4304000000011</v>
      </c>
      <c r="K81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8738.4304000000011</v>
      </c>
      <c r="N8176">
        <f>Table1_2[[#This Row],[Value]]*2.5</f>
        <v>663.79599999999994</v>
      </c>
    </row>
    <row r="8177" spans="1:14" x14ac:dyDescent="0.25">
      <c r="A8177" s="1" t="s">
        <v>6</v>
      </c>
      <c r="B8177" s="1" t="s">
        <v>39</v>
      </c>
      <c r="C8177" s="1" t="s">
        <v>40</v>
      </c>
      <c r="D8177" s="1" t="s">
        <v>41</v>
      </c>
      <c r="E8177" s="1" t="s">
        <v>14</v>
      </c>
      <c r="F8177" s="1" t="s">
        <v>12</v>
      </c>
      <c r="G8177" s="1" t="s">
        <v>62</v>
      </c>
      <c r="H8177" s="1">
        <v>11</v>
      </c>
      <c r="I8177">
        <v>886.18880000000001</v>
      </c>
      <c r="J8177" s="1">
        <f>SUMIFS(I:I,B:B,Table1_2[[#This Row],[Category Level 2]],D:D,Table1_2[[#This Row],[Brand]],E:E,Table1_2[[#This Row],[Region]],F:F,Table1_2[[#This Row],[Measure]],G:G,Table1_2[[#This Row],[Year]],H:H,"&lt;="&amp;Table1_2[[#This Row],[Month]])</f>
        <v>9624.619200000001</v>
      </c>
      <c r="K81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9624.619200000001</v>
      </c>
      <c r="N8177">
        <f>Table1_2[[#This Row],[Value]]*2.5</f>
        <v>2215.4720000000002</v>
      </c>
    </row>
    <row r="8178" spans="1:14" x14ac:dyDescent="0.25">
      <c r="A8178" s="1" t="s">
        <v>6</v>
      </c>
      <c r="B8178" s="1" t="s">
        <v>39</v>
      </c>
      <c r="C8178" s="1" t="s">
        <v>40</v>
      </c>
      <c r="D8178" s="1" t="s">
        <v>41</v>
      </c>
      <c r="E8178" s="1" t="s">
        <v>14</v>
      </c>
      <c r="F8178" s="1" t="s">
        <v>12</v>
      </c>
      <c r="G8178" s="1" t="s">
        <v>62</v>
      </c>
      <c r="H8178" s="1">
        <v>12</v>
      </c>
      <c r="I8178">
        <v>969.05759999999998</v>
      </c>
      <c r="J8178" s="1">
        <f>SUMIFS(I:I,B:B,Table1_2[[#This Row],[Category Level 2]],D:D,Table1_2[[#This Row],[Brand]],E:E,Table1_2[[#This Row],[Region]],F:F,Table1_2[[#This Row],[Measure]],G:G,Table1_2[[#This Row],[Year]],H:H,"&lt;="&amp;Table1_2[[#This Row],[Month]])</f>
        <v>10593.676800000001</v>
      </c>
      <c r="K81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10593.676800000001</v>
      </c>
      <c r="N8178">
        <f>Table1_2[[#This Row],[Value]]*2.5</f>
        <v>2422.6439999999998</v>
      </c>
    </row>
    <row r="8179" spans="1:14" x14ac:dyDescent="0.25">
      <c r="A8179" s="1" t="s">
        <v>6</v>
      </c>
      <c r="B8179" s="1" t="s">
        <v>39</v>
      </c>
      <c r="C8179" s="1" t="s">
        <v>40</v>
      </c>
      <c r="D8179" s="1" t="s">
        <v>41</v>
      </c>
      <c r="E8179" s="1" t="s">
        <v>14</v>
      </c>
      <c r="F8179" s="1" t="s">
        <v>12</v>
      </c>
      <c r="G8179" s="1" t="s">
        <v>63</v>
      </c>
      <c r="H8179" s="1">
        <v>1</v>
      </c>
      <c r="I8179">
        <v>279.048</v>
      </c>
      <c r="J8179" s="1">
        <f>SUMIFS(I:I,B:B,Table1_2[[#This Row],[Category Level 2]],D:D,Table1_2[[#This Row],[Brand]],E:E,Table1_2[[#This Row],[Region]],F:F,Table1_2[[#This Row],[Measure]],G:G,Table1_2[[#This Row],[Year]],H:H,"&lt;="&amp;Table1_2[[#This Row],[Month]])</f>
        <v>279.048</v>
      </c>
      <c r="K81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9951.0208000000021</v>
      </c>
      <c r="N8179">
        <f>Table1_2[[#This Row],[Value]]*2.5</f>
        <v>697.62</v>
      </c>
    </row>
    <row r="8180" spans="1:14" x14ac:dyDescent="0.25">
      <c r="A8180" s="1" t="s">
        <v>6</v>
      </c>
      <c r="B8180" s="1" t="s">
        <v>39</v>
      </c>
      <c r="C8180" s="1" t="s">
        <v>40</v>
      </c>
      <c r="D8180" s="1" t="s">
        <v>41</v>
      </c>
      <c r="E8180" s="1" t="s">
        <v>14</v>
      </c>
      <c r="F8180" s="1" t="s">
        <v>12</v>
      </c>
      <c r="G8180" s="1" t="s">
        <v>63</v>
      </c>
      <c r="H8180" s="1">
        <v>2</v>
      </c>
      <c r="I8180">
        <v>764.42240000000004</v>
      </c>
      <c r="J8180" s="1">
        <f>SUMIFS(I:I,B:B,Table1_2[[#This Row],[Category Level 2]],D:D,Table1_2[[#This Row],[Brand]],E:E,Table1_2[[#This Row],[Region]],F:F,Table1_2[[#This Row],[Measure]],G:G,Table1_2[[#This Row],[Year]],H:H,"&lt;="&amp;Table1_2[[#This Row],[Month]])</f>
        <v>1043.4704000000002</v>
      </c>
      <c r="K81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9710.8703999999998</v>
      </c>
      <c r="N8180">
        <f>Table1_2[[#This Row],[Value]]*2.5</f>
        <v>1911.056</v>
      </c>
    </row>
    <row r="8181" spans="1:14" x14ac:dyDescent="0.25">
      <c r="A8181" s="1" t="s">
        <v>6</v>
      </c>
      <c r="B8181" s="1" t="s">
        <v>39</v>
      </c>
      <c r="C8181" s="1" t="s">
        <v>40</v>
      </c>
      <c r="D8181" s="1" t="s">
        <v>41</v>
      </c>
      <c r="E8181" s="1" t="s">
        <v>14</v>
      </c>
      <c r="F8181" s="1" t="s">
        <v>12</v>
      </c>
      <c r="G8181" s="1" t="s">
        <v>63</v>
      </c>
      <c r="H8181" s="1">
        <v>3</v>
      </c>
      <c r="I8181">
        <v>646.03840000000002</v>
      </c>
      <c r="J8181" s="1">
        <f>SUMIFS(I:I,B:B,Table1_2[[#This Row],[Category Level 2]],D:D,Table1_2[[#This Row],[Brand]],E:E,Table1_2[[#This Row],[Region]],F:F,Table1_2[[#This Row],[Measure]],G:G,Table1_2[[#This Row],[Year]],H:H,"&lt;="&amp;Table1_2[[#This Row],[Month]])</f>
        <v>1689.5088000000001</v>
      </c>
      <c r="K81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9592.4863999999998</v>
      </c>
      <c r="N8181">
        <f>Table1_2[[#This Row],[Value]]*2.5</f>
        <v>1615.096</v>
      </c>
    </row>
    <row r="8182" spans="1:14" x14ac:dyDescent="0.25">
      <c r="A8182" s="1" t="s">
        <v>6</v>
      </c>
      <c r="B8182" s="1" t="s">
        <v>39</v>
      </c>
      <c r="C8182" s="1" t="s">
        <v>40</v>
      </c>
      <c r="D8182" s="1" t="s">
        <v>41</v>
      </c>
      <c r="E8182" s="1" t="s">
        <v>14</v>
      </c>
      <c r="F8182" s="1" t="s">
        <v>12</v>
      </c>
      <c r="G8182" s="1" t="s">
        <v>63</v>
      </c>
      <c r="H8182" s="1">
        <v>4</v>
      </c>
      <c r="I8182">
        <v>764.42240000000004</v>
      </c>
      <c r="J8182" s="1">
        <f>SUMIFS(I:I,B:B,Table1_2[[#This Row],[Category Level 2]],D:D,Table1_2[[#This Row],[Brand]],E:E,Table1_2[[#This Row],[Region]],F:F,Table1_2[[#This Row],[Measure]],G:G,Table1_2[[#This Row],[Year]],H:H,"&lt;="&amp;Table1_2[[#This Row],[Month]])</f>
        <v>2453.9312</v>
      </c>
      <c r="K81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9580.648000000001</v>
      </c>
      <c r="N8182">
        <f>Table1_2[[#This Row],[Value]]*2.5</f>
        <v>1911.056</v>
      </c>
    </row>
    <row r="8183" spans="1:14" x14ac:dyDescent="0.25">
      <c r="A8183" s="1" t="s">
        <v>6</v>
      </c>
      <c r="B8183" s="1" t="s">
        <v>39</v>
      </c>
      <c r="C8183" s="1" t="s">
        <v>40</v>
      </c>
      <c r="D8183" s="1" t="s">
        <v>41</v>
      </c>
      <c r="E8183" s="1" t="s">
        <v>14</v>
      </c>
      <c r="F8183" s="1" t="s">
        <v>12</v>
      </c>
      <c r="G8183" s="1" t="s">
        <v>63</v>
      </c>
      <c r="H8183" s="1">
        <v>5</v>
      </c>
      <c r="I8183">
        <v>1195.6784</v>
      </c>
      <c r="J8183" s="1">
        <f>SUMIFS(I:I,B:B,Table1_2[[#This Row],[Category Level 2]],D:D,Table1_2[[#This Row],[Brand]],E:E,Table1_2[[#This Row],[Region]],F:F,Table1_2[[#This Row],[Measure]],G:G,Table1_2[[#This Row],[Year]],H:H,"&lt;="&amp;Table1_2[[#This Row],[Month]])</f>
        <v>3649.6095999999998</v>
      </c>
      <c r="K81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9428.4399999999987</v>
      </c>
      <c r="N8183">
        <f>Table1_2[[#This Row],[Value]]*2.5</f>
        <v>2989.1959999999999</v>
      </c>
    </row>
    <row r="8184" spans="1:14" x14ac:dyDescent="0.25">
      <c r="A8184" s="1" t="s">
        <v>6</v>
      </c>
      <c r="B8184" s="1" t="s">
        <v>39</v>
      </c>
      <c r="C8184" s="1" t="s">
        <v>40</v>
      </c>
      <c r="D8184" s="1" t="s">
        <v>41</v>
      </c>
      <c r="E8184" s="1" t="s">
        <v>14</v>
      </c>
      <c r="F8184" s="1" t="s">
        <v>12</v>
      </c>
      <c r="G8184" s="1" t="s">
        <v>63</v>
      </c>
      <c r="H8184" s="1">
        <v>6</v>
      </c>
      <c r="I8184">
        <v>556.40480000000002</v>
      </c>
      <c r="J8184" s="1">
        <f>SUMIFS(I:I,B:B,Table1_2[[#This Row],[Category Level 2]],D:D,Table1_2[[#This Row],[Brand]],E:E,Table1_2[[#This Row],[Region]],F:F,Table1_2[[#This Row],[Measure]],G:G,Table1_2[[#This Row],[Year]],H:H,"&lt;="&amp;Table1_2[[#This Row],[Month]])</f>
        <v>4206.0144</v>
      </c>
      <c r="K81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9469.0288</v>
      </c>
      <c r="N8184">
        <f>Table1_2[[#This Row],[Value]]*2.5</f>
        <v>1391.0120000000002</v>
      </c>
    </row>
    <row r="8185" spans="1:14" x14ac:dyDescent="0.25">
      <c r="A8185" s="1" t="s">
        <v>6</v>
      </c>
      <c r="B8185" s="1" t="s">
        <v>39</v>
      </c>
      <c r="C8185" s="1" t="s">
        <v>40</v>
      </c>
      <c r="D8185" s="1" t="s">
        <v>41</v>
      </c>
      <c r="E8185" s="1" t="s">
        <v>14</v>
      </c>
      <c r="F8185" s="1" t="s">
        <v>12</v>
      </c>
      <c r="G8185" s="1" t="s">
        <v>63</v>
      </c>
      <c r="H8185" s="1">
        <v>7</v>
      </c>
      <c r="I8185">
        <v>870.96800000000007</v>
      </c>
      <c r="J8185" s="1">
        <f>SUMIFS(I:I,B:B,Table1_2[[#This Row],[Category Level 2]],D:D,Table1_2[[#This Row],[Brand]],E:E,Table1_2[[#This Row],[Region]],F:F,Table1_2[[#This Row],[Measure]],G:G,Table1_2[[#This Row],[Year]],H:H,"&lt;="&amp;Table1_2[[#This Row],[Month]])</f>
        <v>5076.9823999999999</v>
      </c>
      <c r="K81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9644.9135999999999</v>
      </c>
      <c r="N8185">
        <f>Table1_2[[#This Row],[Value]]*2.5</f>
        <v>2177.42</v>
      </c>
    </row>
    <row r="8186" spans="1:14" x14ac:dyDescent="0.25">
      <c r="A8186" s="1" t="s">
        <v>6</v>
      </c>
      <c r="B8186" s="1" t="s">
        <v>39</v>
      </c>
      <c r="C8186" s="1" t="s">
        <v>40</v>
      </c>
      <c r="D8186" s="1" t="s">
        <v>41</v>
      </c>
      <c r="E8186" s="1" t="s">
        <v>14</v>
      </c>
      <c r="F8186" s="1" t="s">
        <v>12</v>
      </c>
      <c r="G8186" s="1" t="s">
        <v>63</v>
      </c>
      <c r="H8186" s="1">
        <v>8</v>
      </c>
      <c r="I8186">
        <v>975.82240000000002</v>
      </c>
      <c r="J8186" s="1">
        <f>SUMIFS(I:I,B:B,Table1_2[[#This Row],[Category Level 2]],D:D,Table1_2[[#This Row],[Brand]],E:E,Table1_2[[#This Row],[Region]],F:F,Table1_2[[#This Row],[Measure]],G:G,Table1_2[[#This Row],[Year]],H:H,"&lt;="&amp;Table1_2[[#This Row],[Month]])</f>
        <v>6052.8047999999999</v>
      </c>
      <c r="K81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9159.5391999999993</v>
      </c>
      <c r="N8186">
        <f>Table1_2[[#This Row],[Value]]*2.5</f>
        <v>2439.556</v>
      </c>
    </row>
    <row r="8187" spans="1:14" x14ac:dyDescent="0.25">
      <c r="A8187" s="1" t="s">
        <v>6</v>
      </c>
      <c r="B8187" s="1" t="s">
        <v>39</v>
      </c>
      <c r="C8187" s="1" t="s">
        <v>40</v>
      </c>
      <c r="D8187" s="1" t="s">
        <v>41</v>
      </c>
      <c r="E8187" s="1" t="s">
        <v>14</v>
      </c>
      <c r="F8187" s="1" t="s">
        <v>12</v>
      </c>
      <c r="G8187" s="1" t="s">
        <v>63</v>
      </c>
      <c r="H8187" s="1">
        <v>9</v>
      </c>
      <c r="I8187">
        <v>395.74080000000004</v>
      </c>
      <c r="J8187" s="1">
        <f>SUMIFS(I:I,B:B,Table1_2[[#This Row],[Category Level 2]],D:D,Table1_2[[#This Row],[Brand]],E:E,Table1_2[[#This Row],[Region]],F:F,Table1_2[[#This Row],[Measure]],G:G,Table1_2[[#This Row],[Year]],H:H,"&lt;="&amp;Table1_2[[#This Row],[Month]])</f>
        <v>6448.5455999999995</v>
      </c>
      <c r="K81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8569.3103999999985</v>
      </c>
      <c r="N8187">
        <f>Table1_2[[#This Row],[Value]]*2.5</f>
        <v>989.35200000000009</v>
      </c>
    </row>
    <row r="8188" spans="1:14" x14ac:dyDescent="0.25">
      <c r="A8188" s="1" t="s">
        <v>6</v>
      </c>
      <c r="B8188" s="1" t="s">
        <v>39</v>
      </c>
      <c r="C8188" s="1" t="s">
        <v>40</v>
      </c>
      <c r="D8188" s="1" t="s">
        <v>41</v>
      </c>
      <c r="E8188" s="1" t="s">
        <v>14</v>
      </c>
      <c r="F8188" s="1" t="s">
        <v>12</v>
      </c>
      <c r="G8188" s="1" t="s">
        <v>63</v>
      </c>
      <c r="H8188" s="1">
        <v>10</v>
      </c>
      <c r="I8188">
        <v>911.55680000000007</v>
      </c>
      <c r="J8188" s="1">
        <f>SUMIFS(I:I,B:B,Table1_2[[#This Row],[Category Level 2]],D:D,Table1_2[[#This Row],[Brand]],E:E,Table1_2[[#This Row],[Region]],F:F,Table1_2[[#This Row],[Measure]],G:G,Table1_2[[#This Row],[Year]],H:H,"&lt;="&amp;Table1_2[[#This Row],[Month]])</f>
        <v>7360.1023999999998</v>
      </c>
      <c r="K81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9215.3487999999998</v>
      </c>
      <c r="N8188">
        <f>Table1_2[[#This Row],[Value]]*2.5</f>
        <v>2278.8920000000003</v>
      </c>
    </row>
    <row r="8189" spans="1:14" x14ac:dyDescent="0.25">
      <c r="A8189" s="1" t="s">
        <v>6</v>
      </c>
      <c r="B8189" s="1" t="s">
        <v>39</v>
      </c>
      <c r="C8189" s="1" t="s">
        <v>40</v>
      </c>
      <c r="D8189" s="1" t="s">
        <v>41</v>
      </c>
      <c r="E8189" s="1" t="s">
        <v>14</v>
      </c>
      <c r="F8189" s="1" t="s">
        <v>12</v>
      </c>
      <c r="G8189" s="1" t="s">
        <v>63</v>
      </c>
      <c r="H8189" s="1">
        <v>11</v>
      </c>
      <c r="I8189">
        <v>419.41759999999999</v>
      </c>
      <c r="J8189" s="1">
        <f>SUMIFS(I:I,B:B,Table1_2[[#This Row],[Category Level 2]],D:D,Table1_2[[#This Row],[Brand]],E:E,Table1_2[[#This Row],[Region]],F:F,Table1_2[[#This Row],[Measure]],G:G,Table1_2[[#This Row],[Year]],H:H,"&lt;="&amp;Table1_2[[#This Row],[Month]])</f>
        <v>7779.5199999999995</v>
      </c>
      <c r="K81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8748.5775999999987</v>
      </c>
      <c r="N8189">
        <f>Table1_2[[#This Row],[Value]]*2.5</f>
        <v>1048.5439999999999</v>
      </c>
    </row>
    <row r="8190" spans="1:14" x14ac:dyDescent="0.25">
      <c r="A8190" s="1" t="s">
        <v>6</v>
      </c>
      <c r="B8190" s="1" t="s">
        <v>39</v>
      </c>
      <c r="C8190" s="1" t="s">
        <v>40</v>
      </c>
      <c r="D8190" s="1" t="s">
        <v>41</v>
      </c>
      <c r="E8190" s="1" t="s">
        <v>14</v>
      </c>
      <c r="F8190" s="1" t="s">
        <v>12</v>
      </c>
      <c r="G8190" s="1" t="s">
        <v>63</v>
      </c>
      <c r="H8190" s="1">
        <v>12</v>
      </c>
      <c r="I8190">
        <v>365.29919999999998</v>
      </c>
      <c r="J8190" s="1">
        <f>SUMIFS(I:I,B:B,Table1_2[[#This Row],[Category Level 2]],D:D,Table1_2[[#This Row],[Brand]],E:E,Table1_2[[#This Row],[Region]],F:F,Table1_2[[#This Row],[Measure]],G:G,Table1_2[[#This Row],[Year]],H:H,"&lt;="&amp;Table1_2[[#This Row],[Month]])</f>
        <v>8144.8191999999999</v>
      </c>
      <c r="K81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8144.8191999999999</v>
      </c>
      <c r="N8190">
        <f>Table1_2[[#This Row],[Value]]*2.5</f>
        <v>913.24799999999993</v>
      </c>
    </row>
    <row r="8191" spans="1:14" x14ac:dyDescent="0.25">
      <c r="A8191" s="1" t="s">
        <v>6</v>
      </c>
      <c r="B8191" s="1" t="s">
        <v>39</v>
      </c>
      <c r="C8191" s="1" t="s">
        <v>40</v>
      </c>
      <c r="D8191" s="1" t="s">
        <v>41</v>
      </c>
      <c r="E8191" s="1" t="s">
        <v>14</v>
      </c>
      <c r="F8191" s="1" t="s">
        <v>12</v>
      </c>
      <c r="G8191" s="1" t="s">
        <v>64</v>
      </c>
      <c r="H8191" s="1">
        <v>1</v>
      </c>
      <c r="I8191">
        <v>1045.1616000000001</v>
      </c>
      <c r="J8191" s="1">
        <f>SUMIFS(I:I,B:B,Table1_2[[#This Row],[Category Level 2]],D:D,Table1_2[[#This Row],[Brand]],E:E,Table1_2[[#This Row],[Region]],F:F,Table1_2[[#This Row],[Measure]],G:G,Table1_2[[#This Row],[Year]],H:H,"&lt;="&amp;Table1_2[[#This Row],[Month]])</f>
        <v>1045.1616000000001</v>
      </c>
      <c r="K81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8910.9328000000005</v>
      </c>
      <c r="N8191">
        <f>Table1_2[[#This Row],[Value]]*2.5</f>
        <v>2612.9040000000005</v>
      </c>
    </row>
    <row r="8192" spans="1:14" x14ac:dyDescent="0.25">
      <c r="A8192" s="1" t="s">
        <v>6</v>
      </c>
      <c r="B8192" s="1" t="s">
        <v>39</v>
      </c>
      <c r="C8192" s="1" t="s">
        <v>40</v>
      </c>
      <c r="D8192" s="1" t="s">
        <v>41</v>
      </c>
      <c r="E8192" s="1" t="s">
        <v>14</v>
      </c>
      <c r="F8192" s="1" t="s">
        <v>12</v>
      </c>
      <c r="G8192" s="1" t="s">
        <v>64</v>
      </c>
      <c r="H8192" s="1">
        <v>2</v>
      </c>
      <c r="I8192">
        <v>377.13760000000002</v>
      </c>
      <c r="J8192" s="1">
        <f>SUMIFS(I:I,B:B,Table1_2[[#This Row],[Category Level 2]],D:D,Table1_2[[#This Row],[Brand]],E:E,Table1_2[[#This Row],[Region]],F:F,Table1_2[[#This Row],[Measure]],G:G,Table1_2[[#This Row],[Year]],H:H,"&lt;="&amp;Table1_2[[#This Row],[Month]])</f>
        <v>1422.2992000000002</v>
      </c>
      <c r="K81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8523.6479999999992</v>
      </c>
      <c r="N8192">
        <f>Table1_2[[#This Row],[Value]]*2.5</f>
        <v>942.84400000000005</v>
      </c>
    </row>
    <row r="8193" spans="1:14" x14ac:dyDescent="0.25">
      <c r="A8193" s="1" t="s">
        <v>6</v>
      </c>
      <c r="B8193" s="1" t="s">
        <v>39</v>
      </c>
      <c r="C8193" s="1" t="s">
        <v>40</v>
      </c>
      <c r="D8193" s="1" t="s">
        <v>41</v>
      </c>
      <c r="E8193" s="1" t="s">
        <v>14</v>
      </c>
      <c r="F8193" s="1" t="s">
        <v>12</v>
      </c>
      <c r="G8193" s="1" t="s">
        <v>64</v>
      </c>
      <c r="H8193" s="1">
        <v>3</v>
      </c>
      <c r="I8193">
        <v>551.33119999999997</v>
      </c>
      <c r="J8193" s="1">
        <f>SUMIFS(I:I,B:B,Table1_2[[#This Row],[Category Level 2]],D:D,Table1_2[[#This Row],[Brand]],E:E,Table1_2[[#This Row],[Region]],F:F,Table1_2[[#This Row],[Measure]],G:G,Table1_2[[#This Row],[Year]],H:H,"&lt;="&amp;Table1_2[[#This Row],[Month]])</f>
        <v>1973.6304</v>
      </c>
      <c r="K81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8428.9408000000003</v>
      </c>
      <c r="N8193">
        <f>Table1_2[[#This Row],[Value]]*2.5</f>
        <v>1378.328</v>
      </c>
    </row>
    <row r="8194" spans="1:14" x14ac:dyDescent="0.25">
      <c r="A8194" s="1" t="s">
        <v>6</v>
      </c>
      <c r="B8194" s="1" t="s">
        <v>39</v>
      </c>
      <c r="C8194" s="1" t="s">
        <v>40</v>
      </c>
      <c r="D8194" s="1" t="s">
        <v>41</v>
      </c>
      <c r="E8194" s="1" t="s">
        <v>14</v>
      </c>
      <c r="F8194" s="1" t="s">
        <v>12</v>
      </c>
      <c r="G8194" s="1" t="s">
        <v>64</v>
      </c>
      <c r="H8194" s="1">
        <v>4</v>
      </c>
      <c r="I8194">
        <v>45.662399999999998</v>
      </c>
      <c r="J8194" s="1">
        <f>SUMIFS(I:I,B:B,Table1_2[[#This Row],[Category Level 2]],D:D,Table1_2[[#This Row],[Brand]],E:E,Table1_2[[#This Row],[Region]],F:F,Table1_2[[#This Row],[Measure]],G:G,Table1_2[[#This Row],[Year]],H:H,"&lt;="&amp;Table1_2[[#This Row],[Month]])</f>
        <v>2019.2927999999999</v>
      </c>
      <c r="K81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7710.1808000000001</v>
      </c>
      <c r="N8194">
        <f>Table1_2[[#This Row],[Value]]*2.5</f>
        <v>114.15599999999999</v>
      </c>
    </row>
    <row r="8195" spans="1:14" x14ac:dyDescent="0.25">
      <c r="A8195" s="1" t="s">
        <v>6</v>
      </c>
      <c r="B8195" s="1" t="s">
        <v>39</v>
      </c>
      <c r="C8195" s="1" t="s">
        <v>40</v>
      </c>
      <c r="D8195" s="1" t="s">
        <v>41</v>
      </c>
      <c r="E8195" s="1" t="s">
        <v>14</v>
      </c>
      <c r="F8195" s="1" t="s">
        <v>12</v>
      </c>
      <c r="G8195" s="1" t="s">
        <v>64</v>
      </c>
      <c r="H8195" s="1">
        <v>5</v>
      </c>
      <c r="I8195">
        <v>475.22719999999998</v>
      </c>
      <c r="J8195" s="1">
        <f>SUMIFS(I:I,B:B,Table1_2[[#This Row],[Category Level 2]],D:D,Table1_2[[#This Row],[Brand]],E:E,Table1_2[[#This Row],[Region]],F:F,Table1_2[[#This Row],[Measure]],G:G,Table1_2[[#This Row],[Year]],H:H,"&lt;="&amp;Table1_2[[#This Row],[Month]])</f>
        <v>2494.52</v>
      </c>
      <c r="K81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6989.7296000000006</v>
      </c>
      <c r="N8195">
        <f>Table1_2[[#This Row],[Value]]*2.5</f>
        <v>1188.068</v>
      </c>
    </row>
    <row r="8196" spans="1:14" x14ac:dyDescent="0.25">
      <c r="A8196" s="1" t="s">
        <v>6</v>
      </c>
      <c r="B8196" s="1" t="s">
        <v>39</v>
      </c>
      <c r="C8196" s="1" t="s">
        <v>40</v>
      </c>
      <c r="D8196" s="1" t="s">
        <v>41</v>
      </c>
      <c r="E8196" s="1" t="s">
        <v>14</v>
      </c>
      <c r="F8196" s="1" t="s">
        <v>12</v>
      </c>
      <c r="G8196" s="1" t="s">
        <v>64</v>
      </c>
      <c r="H8196" s="1">
        <v>6</v>
      </c>
      <c r="I8196">
        <v>466.77120000000002</v>
      </c>
      <c r="J8196" s="1">
        <f>SUMIFS(I:I,B:B,Table1_2[[#This Row],[Category Level 2]],D:D,Table1_2[[#This Row],[Brand]],E:E,Table1_2[[#This Row],[Region]],F:F,Table1_2[[#This Row],[Measure]],G:G,Table1_2[[#This Row],[Year]],H:H,"&lt;="&amp;Table1_2[[#This Row],[Month]])</f>
        <v>2961.2912000000001</v>
      </c>
      <c r="K81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6900.0960000000005</v>
      </c>
      <c r="N8196">
        <f>Table1_2[[#This Row],[Value]]*2.5</f>
        <v>1166.9280000000001</v>
      </c>
    </row>
    <row r="8197" spans="1:14" x14ac:dyDescent="0.25">
      <c r="A8197" s="1" t="s">
        <v>6</v>
      </c>
      <c r="B8197" s="1" t="s">
        <v>39</v>
      </c>
      <c r="C8197" s="1" t="s">
        <v>40</v>
      </c>
      <c r="D8197" s="1" t="s">
        <v>41</v>
      </c>
      <c r="E8197" s="1" t="s">
        <v>14</v>
      </c>
      <c r="F8197" s="1" t="s">
        <v>12</v>
      </c>
      <c r="G8197" s="1" t="s">
        <v>64</v>
      </c>
      <c r="H8197" s="1">
        <v>7</v>
      </c>
      <c r="I8197">
        <v>500.59520000000003</v>
      </c>
      <c r="J8197" s="1">
        <f>SUMIFS(I:I,B:B,Table1_2[[#This Row],[Category Level 2]],D:D,Table1_2[[#This Row],[Brand]],E:E,Table1_2[[#This Row],[Region]],F:F,Table1_2[[#This Row],[Measure]],G:G,Table1_2[[#This Row],[Year]],H:H,"&lt;="&amp;Table1_2[[#This Row],[Month]])</f>
        <v>3461.8864000000003</v>
      </c>
      <c r="K81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6529.7232000000004</v>
      </c>
      <c r="N8197">
        <f>Table1_2[[#This Row],[Value]]*2.5</f>
        <v>1251.4880000000001</v>
      </c>
    </row>
    <row r="8198" spans="1:14" x14ac:dyDescent="0.25">
      <c r="A8198" s="1" t="s">
        <v>6</v>
      </c>
      <c r="B8198" s="1" t="s">
        <v>39</v>
      </c>
      <c r="C8198" s="1" t="s">
        <v>40</v>
      </c>
      <c r="D8198" s="1" t="s">
        <v>41</v>
      </c>
      <c r="E8198" s="1" t="s">
        <v>14</v>
      </c>
      <c r="F8198" s="1" t="s">
        <v>12</v>
      </c>
      <c r="G8198" s="1" t="s">
        <v>64</v>
      </c>
      <c r="H8198" s="1">
        <v>8</v>
      </c>
      <c r="I8198">
        <v>260.44479999999999</v>
      </c>
      <c r="J8198" s="1">
        <f>SUMIFS(I:I,B:B,Table1_2[[#This Row],[Category Level 2]],D:D,Table1_2[[#This Row],[Brand]],E:E,Table1_2[[#This Row],[Region]],F:F,Table1_2[[#This Row],[Measure]],G:G,Table1_2[[#This Row],[Year]],H:H,"&lt;="&amp;Table1_2[[#This Row],[Month]])</f>
        <v>3722.3312000000005</v>
      </c>
      <c r="K81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5814.3456000000006</v>
      </c>
      <c r="N8198">
        <f>Table1_2[[#This Row],[Value]]*2.5</f>
        <v>651.11199999999997</v>
      </c>
    </row>
    <row r="8199" spans="1:14" x14ac:dyDescent="0.25">
      <c r="A8199" s="1" t="s">
        <v>6</v>
      </c>
      <c r="B8199" s="1" t="s">
        <v>39</v>
      </c>
      <c r="C8199" s="1" t="s">
        <v>40</v>
      </c>
      <c r="D8199" s="1" t="s">
        <v>41</v>
      </c>
      <c r="E8199" s="1" t="s">
        <v>14</v>
      </c>
      <c r="F8199" s="1" t="s">
        <v>12</v>
      </c>
      <c r="G8199" s="1" t="s">
        <v>64</v>
      </c>
      <c r="H8199" s="1">
        <v>9</v>
      </c>
      <c r="I8199">
        <v>569.93439999999998</v>
      </c>
      <c r="J8199" s="1">
        <f>SUMIFS(I:I,B:B,Table1_2[[#This Row],[Category Level 2]],D:D,Table1_2[[#This Row],[Brand]],E:E,Table1_2[[#This Row],[Region]],F:F,Table1_2[[#This Row],[Measure]],G:G,Table1_2[[#This Row],[Year]],H:H,"&lt;="&amp;Table1_2[[#This Row],[Month]])</f>
        <v>4292.2656000000006</v>
      </c>
      <c r="K81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5988.5392000000011</v>
      </c>
      <c r="N8199">
        <f>Table1_2[[#This Row],[Value]]*2.5</f>
        <v>1424.836</v>
      </c>
    </row>
    <row r="8200" spans="1:14" x14ac:dyDescent="0.25">
      <c r="A8200" s="1" t="s">
        <v>6</v>
      </c>
      <c r="B8200" s="1" t="s">
        <v>39</v>
      </c>
      <c r="C8200" s="1" t="s">
        <v>40</v>
      </c>
      <c r="D8200" s="1" t="s">
        <v>41</v>
      </c>
      <c r="E8200" s="1" t="s">
        <v>14</v>
      </c>
      <c r="F8200" s="1" t="s">
        <v>12</v>
      </c>
      <c r="G8200" s="1" t="s">
        <v>64</v>
      </c>
      <c r="H8200" s="1">
        <v>10</v>
      </c>
      <c r="I8200">
        <v>339.93119999999999</v>
      </c>
      <c r="J8200" s="1">
        <f>SUMIFS(I:I,B:B,Table1_2[[#This Row],[Category Level 2]],D:D,Table1_2[[#This Row],[Brand]],E:E,Table1_2[[#This Row],[Region]],F:F,Table1_2[[#This Row],[Measure]],G:G,Table1_2[[#This Row],[Year]],H:H,"&lt;="&amp;Table1_2[[#This Row],[Month]])</f>
        <v>4632.1968000000006</v>
      </c>
      <c r="K82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5416.9136000000008</v>
      </c>
      <c r="N8200">
        <f>Table1_2[[#This Row],[Value]]*2.5</f>
        <v>849.82799999999997</v>
      </c>
    </row>
    <row r="8201" spans="1:14" x14ac:dyDescent="0.25">
      <c r="A8201" s="1" t="s">
        <v>6</v>
      </c>
      <c r="B8201" s="1" t="s">
        <v>39</v>
      </c>
      <c r="C8201" s="1" t="s">
        <v>40</v>
      </c>
      <c r="D8201" s="1" t="s">
        <v>41</v>
      </c>
      <c r="E8201" s="1" t="s">
        <v>14</v>
      </c>
      <c r="F8201" s="1" t="s">
        <v>12</v>
      </c>
      <c r="G8201" s="1" t="s">
        <v>64</v>
      </c>
      <c r="H8201" s="1">
        <v>11</v>
      </c>
      <c r="I8201">
        <v>493.8304</v>
      </c>
      <c r="J8201" s="1">
        <f>SUMIFS(I:I,B:B,Table1_2[[#This Row],[Category Level 2]],D:D,Table1_2[[#This Row],[Brand]],E:E,Table1_2[[#This Row],[Region]],F:F,Table1_2[[#This Row],[Measure]],G:G,Table1_2[[#This Row],[Year]],H:H,"&lt;="&amp;Table1_2[[#This Row],[Month]])</f>
        <v>5126.0272000000004</v>
      </c>
      <c r="K82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5491.3264000000008</v>
      </c>
      <c r="N8201">
        <f>Table1_2[[#This Row],[Value]]*2.5</f>
        <v>1234.576</v>
      </c>
    </row>
    <row r="8202" spans="1:14" x14ac:dyDescent="0.25">
      <c r="A8202" s="1" t="s">
        <v>6</v>
      </c>
      <c r="B8202" s="1" t="s">
        <v>39</v>
      </c>
      <c r="C8202" s="1" t="s">
        <v>40</v>
      </c>
      <c r="D8202" s="1" t="s">
        <v>41</v>
      </c>
      <c r="E8202" s="1" t="s">
        <v>14</v>
      </c>
      <c r="F8202" s="1" t="s">
        <v>12</v>
      </c>
      <c r="G8202" s="1" t="s">
        <v>64</v>
      </c>
      <c r="H8202" s="1">
        <v>12</v>
      </c>
      <c r="I8202">
        <v>607.14080000000001</v>
      </c>
      <c r="J8202" s="1">
        <f>SUMIFS(I:I,B:B,Table1_2[[#This Row],[Category Level 2]],D:D,Table1_2[[#This Row],[Brand]],E:E,Table1_2[[#This Row],[Region]],F:F,Table1_2[[#This Row],[Measure]],G:G,Table1_2[[#This Row],[Year]],H:H,"&lt;="&amp;Table1_2[[#This Row],[Month]])</f>
        <v>5733.1680000000006</v>
      </c>
      <c r="K82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5733.1680000000006</v>
      </c>
      <c r="N8202">
        <f>Table1_2[[#This Row],[Value]]*2.5</f>
        <v>1517.8520000000001</v>
      </c>
    </row>
    <row r="8203" spans="1:14" x14ac:dyDescent="0.25">
      <c r="A8203" s="1" t="s">
        <v>6</v>
      </c>
      <c r="B8203" s="1" t="s">
        <v>39</v>
      </c>
      <c r="C8203" s="1" t="s">
        <v>40</v>
      </c>
      <c r="D8203" s="1" t="s">
        <v>41</v>
      </c>
      <c r="E8203" s="1" t="s">
        <v>14</v>
      </c>
      <c r="F8203" s="1" t="s">
        <v>12</v>
      </c>
      <c r="G8203" s="1" t="s">
        <v>65</v>
      </c>
      <c r="H8203" s="1">
        <v>1</v>
      </c>
      <c r="I8203">
        <v>209.7088</v>
      </c>
      <c r="J8203" s="1">
        <f>SUMIFS(I:I,B:B,Table1_2[[#This Row],[Category Level 2]],D:D,Table1_2[[#This Row],[Brand]],E:E,Table1_2[[#This Row],[Region]],F:F,Table1_2[[#This Row],[Measure]],G:G,Table1_2[[#This Row],[Year]],H:H,"&lt;="&amp;Table1_2[[#This Row],[Month]])</f>
        <v>209.7088</v>
      </c>
      <c r="K82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4897.7152000000006</v>
      </c>
      <c r="N8203">
        <f>Table1_2[[#This Row],[Value]]*2.5</f>
        <v>524.27199999999993</v>
      </c>
    </row>
    <row r="8204" spans="1:14" x14ac:dyDescent="0.25">
      <c r="A8204" s="1" t="s">
        <v>6</v>
      </c>
      <c r="B8204" s="1" t="s">
        <v>39</v>
      </c>
      <c r="C8204" s="1" t="s">
        <v>40</v>
      </c>
      <c r="D8204" s="1" t="s">
        <v>41</v>
      </c>
      <c r="E8204" s="1" t="s">
        <v>14</v>
      </c>
      <c r="F8204" s="1" t="s">
        <v>12</v>
      </c>
      <c r="G8204" s="1" t="s">
        <v>65</v>
      </c>
      <c r="H8204" s="1">
        <v>2</v>
      </c>
      <c r="I8204">
        <v>382.21120000000002</v>
      </c>
      <c r="J8204" s="1">
        <f>SUMIFS(I:I,B:B,Table1_2[[#This Row],[Category Level 2]],D:D,Table1_2[[#This Row],[Brand]],E:E,Table1_2[[#This Row],[Region]],F:F,Table1_2[[#This Row],[Measure]],G:G,Table1_2[[#This Row],[Year]],H:H,"&lt;="&amp;Table1_2[[#This Row],[Month]])</f>
        <v>591.92000000000007</v>
      </c>
      <c r="K82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4902.7888000000003</v>
      </c>
      <c r="N8204">
        <f>Table1_2[[#This Row],[Value]]*2.5</f>
        <v>955.52800000000002</v>
      </c>
    </row>
    <row r="8205" spans="1:14" x14ac:dyDescent="0.25">
      <c r="A8205" s="1" t="s">
        <v>6</v>
      </c>
      <c r="B8205" s="1" t="s">
        <v>39</v>
      </c>
      <c r="C8205" s="1" t="s">
        <v>40</v>
      </c>
      <c r="D8205" s="1" t="s">
        <v>41</v>
      </c>
      <c r="E8205" s="1" t="s">
        <v>14</v>
      </c>
      <c r="F8205" s="1" t="s">
        <v>12</v>
      </c>
      <c r="G8205" s="1" t="s">
        <v>65</v>
      </c>
      <c r="H8205" s="1">
        <v>3</v>
      </c>
      <c r="I8205">
        <v>336.54880000000003</v>
      </c>
      <c r="J8205" s="1">
        <f>SUMIFS(I:I,B:B,Table1_2[[#This Row],[Category Level 2]],D:D,Table1_2[[#This Row],[Brand]],E:E,Table1_2[[#This Row],[Region]],F:F,Table1_2[[#This Row],[Measure]],G:G,Table1_2[[#This Row],[Year]],H:H,"&lt;="&amp;Table1_2[[#This Row],[Month]])</f>
        <v>928.4688000000001</v>
      </c>
      <c r="K82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4688.0064000000002</v>
      </c>
      <c r="N8205">
        <f>Table1_2[[#This Row],[Value]]*2.5</f>
        <v>841.37200000000007</v>
      </c>
    </row>
    <row r="8206" spans="1:14" x14ac:dyDescent="0.25">
      <c r="A8206" s="1" t="s">
        <v>6</v>
      </c>
      <c r="B8206" s="1" t="s">
        <v>39</v>
      </c>
      <c r="C8206" s="1" t="s">
        <v>40</v>
      </c>
      <c r="D8206" s="1" t="s">
        <v>41</v>
      </c>
      <c r="E8206" s="1" t="s">
        <v>14</v>
      </c>
      <c r="F8206" s="1" t="s">
        <v>12</v>
      </c>
      <c r="G8206" s="1" t="s">
        <v>65</v>
      </c>
      <c r="H8206" s="1">
        <v>4</v>
      </c>
      <c r="I8206">
        <v>556.40480000000002</v>
      </c>
      <c r="J8206" s="1">
        <f>SUMIFS(I:I,B:B,Table1_2[[#This Row],[Category Level 2]],D:D,Table1_2[[#This Row],[Brand]],E:E,Table1_2[[#This Row],[Region]],F:F,Table1_2[[#This Row],[Measure]],G:G,Table1_2[[#This Row],[Year]],H:H,"&lt;="&amp;Table1_2[[#This Row],[Month]])</f>
        <v>1484.8736000000001</v>
      </c>
      <c r="K82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5198.7488000000003</v>
      </c>
      <c r="N8206">
        <f>Table1_2[[#This Row],[Value]]*2.5</f>
        <v>1391.0120000000002</v>
      </c>
    </row>
    <row r="8207" spans="1:14" x14ac:dyDescent="0.25">
      <c r="A8207" s="1" t="s">
        <v>6</v>
      </c>
      <c r="B8207" s="1" t="s">
        <v>39</v>
      </c>
      <c r="C8207" s="1" t="s">
        <v>40</v>
      </c>
      <c r="D8207" s="1" t="s">
        <v>41</v>
      </c>
      <c r="E8207" s="1" t="s">
        <v>14</v>
      </c>
      <c r="F8207" s="1" t="s">
        <v>12</v>
      </c>
      <c r="G8207" s="1" t="s">
        <v>65</v>
      </c>
      <c r="H8207" s="1">
        <v>5</v>
      </c>
      <c r="I8207">
        <v>514.12480000000005</v>
      </c>
      <c r="J8207" s="1">
        <f>SUMIFS(I:I,B:B,Table1_2[[#This Row],[Category Level 2]],D:D,Table1_2[[#This Row],[Brand]],E:E,Table1_2[[#This Row],[Region]],F:F,Table1_2[[#This Row],[Measure]],G:G,Table1_2[[#This Row],[Year]],H:H,"&lt;="&amp;Table1_2[[#This Row],[Month]])</f>
        <v>1998.9984000000002</v>
      </c>
      <c r="K82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5237.6464000000005</v>
      </c>
      <c r="N8207">
        <f>Table1_2[[#This Row],[Value]]*2.5</f>
        <v>1285.3120000000001</v>
      </c>
    </row>
    <row r="8208" spans="1:14" x14ac:dyDescent="0.25">
      <c r="A8208" s="1" t="s">
        <v>6</v>
      </c>
      <c r="B8208" s="1" t="s">
        <v>39</v>
      </c>
      <c r="C8208" s="1" t="s">
        <v>40</v>
      </c>
      <c r="D8208" s="1" t="s">
        <v>41</v>
      </c>
      <c r="E8208" s="1" t="s">
        <v>14</v>
      </c>
      <c r="F8208" s="1" t="s">
        <v>12</v>
      </c>
      <c r="G8208" s="1" t="s">
        <v>65</v>
      </c>
      <c r="H8208" s="1">
        <v>6</v>
      </c>
      <c r="I8208">
        <v>652.80320000000006</v>
      </c>
      <c r="J8208" s="1">
        <f>SUMIFS(I:I,B:B,Table1_2[[#This Row],[Category Level 2]],D:D,Table1_2[[#This Row],[Brand]],E:E,Table1_2[[#This Row],[Region]],F:F,Table1_2[[#This Row],[Measure]],G:G,Table1_2[[#This Row],[Year]],H:H,"&lt;="&amp;Table1_2[[#This Row],[Month]])</f>
        <v>2651.8016000000002</v>
      </c>
      <c r="K82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5423.6784000000007</v>
      </c>
      <c r="N8208">
        <f>Table1_2[[#This Row],[Value]]*2.5</f>
        <v>1632.0080000000003</v>
      </c>
    </row>
    <row r="8209" spans="1:14" x14ac:dyDescent="0.25">
      <c r="A8209" s="1" t="s">
        <v>6</v>
      </c>
      <c r="B8209" s="1" t="s">
        <v>39</v>
      </c>
      <c r="C8209" s="1" t="s">
        <v>40</v>
      </c>
      <c r="D8209" s="1" t="s">
        <v>41</v>
      </c>
      <c r="E8209" s="1" t="s">
        <v>14</v>
      </c>
      <c r="F8209" s="1" t="s">
        <v>12</v>
      </c>
      <c r="G8209" s="1" t="s">
        <v>65</v>
      </c>
      <c r="H8209" s="1">
        <v>7</v>
      </c>
      <c r="I8209">
        <v>280.73919999999998</v>
      </c>
      <c r="J8209" s="1">
        <f>SUMIFS(I:I,B:B,Table1_2[[#This Row],[Category Level 2]],D:D,Table1_2[[#This Row],[Brand]],E:E,Table1_2[[#This Row],[Region]],F:F,Table1_2[[#This Row],[Measure]],G:G,Table1_2[[#This Row],[Year]],H:H,"&lt;="&amp;Table1_2[[#This Row],[Month]])</f>
        <v>2932.5408000000002</v>
      </c>
      <c r="K82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5203.8224</v>
      </c>
      <c r="N8209">
        <f>Table1_2[[#This Row],[Value]]*2.5</f>
        <v>701.84799999999996</v>
      </c>
    </row>
    <row r="8210" spans="1:14" x14ac:dyDescent="0.25">
      <c r="A8210" s="1" t="s">
        <v>6</v>
      </c>
      <c r="B8210" s="1" t="s">
        <v>39</v>
      </c>
      <c r="C8210" s="1" t="s">
        <v>40</v>
      </c>
      <c r="D8210" s="1" t="s">
        <v>41</v>
      </c>
      <c r="E8210" s="1" t="s">
        <v>14</v>
      </c>
      <c r="F8210" s="1" t="s">
        <v>12</v>
      </c>
      <c r="G8210" s="1" t="s">
        <v>65</v>
      </c>
      <c r="H8210" s="1">
        <v>8</v>
      </c>
      <c r="I8210">
        <v>495.52160000000003</v>
      </c>
      <c r="J8210" s="1">
        <f>SUMIFS(I:I,B:B,Table1_2[[#This Row],[Category Level 2]],D:D,Table1_2[[#This Row],[Brand]],E:E,Table1_2[[#This Row],[Region]],F:F,Table1_2[[#This Row],[Measure]],G:G,Table1_2[[#This Row],[Year]],H:H,"&lt;="&amp;Table1_2[[#This Row],[Month]])</f>
        <v>3428.0624000000003</v>
      </c>
      <c r="K82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5438.8991999999998</v>
      </c>
      <c r="N8210">
        <f>Table1_2[[#This Row],[Value]]*2.5</f>
        <v>1238.8040000000001</v>
      </c>
    </row>
    <row r="8211" spans="1:14" x14ac:dyDescent="0.25">
      <c r="A8211" s="1" t="s">
        <v>6</v>
      </c>
      <c r="B8211" s="1" t="s">
        <v>39</v>
      </c>
      <c r="C8211" s="1" t="s">
        <v>40</v>
      </c>
      <c r="D8211" s="1" t="s">
        <v>41</v>
      </c>
      <c r="E8211" s="1" t="s">
        <v>14</v>
      </c>
      <c r="F8211" s="1" t="s">
        <v>12</v>
      </c>
      <c r="G8211" s="1" t="s">
        <v>65</v>
      </c>
      <c r="H8211" s="1">
        <v>9</v>
      </c>
      <c r="I8211">
        <v>656.18560000000002</v>
      </c>
      <c r="J8211" s="1">
        <f>SUMIFS(I:I,B:B,Table1_2[[#This Row],[Category Level 2]],D:D,Table1_2[[#This Row],[Brand]],E:E,Table1_2[[#This Row],[Region]],F:F,Table1_2[[#This Row],[Measure]],G:G,Table1_2[[#This Row],[Year]],H:H,"&lt;="&amp;Table1_2[[#This Row],[Month]])</f>
        <v>4084.2480000000005</v>
      </c>
      <c r="K82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5525.1504000000004</v>
      </c>
      <c r="N8211">
        <f>Table1_2[[#This Row],[Value]]*2.5</f>
        <v>1640.4639999999999</v>
      </c>
    </row>
    <row r="8212" spans="1:14" x14ac:dyDescent="0.25">
      <c r="A8212" s="1" t="s">
        <v>6</v>
      </c>
      <c r="B8212" s="1" t="s">
        <v>39</v>
      </c>
      <c r="C8212" s="1" t="s">
        <v>40</v>
      </c>
      <c r="D8212" s="1" t="s">
        <v>41</v>
      </c>
      <c r="E8212" s="1" t="s">
        <v>14</v>
      </c>
      <c r="F8212" s="1" t="s">
        <v>12</v>
      </c>
      <c r="G8212" s="1" t="s">
        <v>65</v>
      </c>
      <c r="H8212" s="1">
        <v>10</v>
      </c>
      <c r="I8212">
        <v>750.89279999999997</v>
      </c>
      <c r="J8212" s="1">
        <f>SUMIFS(I:I,B:B,Table1_2[[#This Row],[Category Level 2]],D:D,Table1_2[[#This Row],[Brand]],E:E,Table1_2[[#This Row],[Region]],F:F,Table1_2[[#This Row],[Measure]],G:G,Table1_2[[#This Row],[Year]],H:H,"&lt;="&amp;Table1_2[[#This Row],[Month]])</f>
        <v>4835.1408000000001</v>
      </c>
      <c r="K82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5936.1120000000001</v>
      </c>
      <c r="N8212">
        <f>Table1_2[[#This Row],[Value]]*2.5</f>
        <v>1877.232</v>
      </c>
    </row>
    <row r="8213" spans="1:14" x14ac:dyDescent="0.25">
      <c r="A8213" s="1" t="s">
        <v>6</v>
      </c>
      <c r="B8213" s="1" t="s">
        <v>39</v>
      </c>
      <c r="C8213" s="1" t="s">
        <v>40</v>
      </c>
      <c r="D8213" s="1" t="s">
        <v>41</v>
      </c>
      <c r="E8213" s="1" t="s">
        <v>14</v>
      </c>
      <c r="F8213" s="1" t="s">
        <v>12</v>
      </c>
      <c r="G8213" s="1" t="s">
        <v>65</v>
      </c>
      <c r="H8213" s="1">
        <v>11</v>
      </c>
      <c r="I8213">
        <v>679.86239999999998</v>
      </c>
      <c r="J8213" s="1">
        <f>SUMIFS(I:I,B:B,Table1_2[[#This Row],[Category Level 2]],D:D,Table1_2[[#This Row],[Brand]],E:E,Table1_2[[#This Row],[Region]],F:F,Table1_2[[#This Row],[Measure]],G:G,Table1_2[[#This Row],[Year]],H:H,"&lt;="&amp;Table1_2[[#This Row],[Month]])</f>
        <v>5515.0032000000001</v>
      </c>
      <c r="K82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6122.1440000000002</v>
      </c>
      <c r="N8213">
        <f>Table1_2[[#This Row],[Value]]*2.5</f>
        <v>1699.6559999999999</v>
      </c>
    </row>
    <row r="8214" spans="1:14" x14ac:dyDescent="0.25">
      <c r="A8214" s="1" t="s">
        <v>6</v>
      </c>
      <c r="B8214" s="1" t="s">
        <v>39</v>
      </c>
      <c r="C8214" s="1" t="s">
        <v>40</v>
      </c>
      <c r="D8214" s="1" t="s">
        <v>41</v>
      </c>
      <c r="E8214" s="1" t="s">
        <v>14</v>
      </c>
      <c r="F8214" s="1" t="s">
        <v>12</v>
      </c>
      <c r="G8214" s="1" t="s">
        <v>65</v>
      </c>
      <c r="H8214" s="1">
        <v>12</v>
      </c>
      <c r="I8214">
        <v>410.96160000000003</v>
      </c>
      <c r="J8214" s="1">
        <f>SUMIFS(I:I,B:B,Table1_2[[#This Row],[Category Level 2]],D:D,Table1_2[[#This Row],[Brand]],E:E,Table1_2[[#This Row],[Region]],F:F,Table1_2[[#This Row],[Measure]],G:G,Table1_2[[#This Row],[Year]],H:H,"&lt;="&amp;Table1_2[[#This Row],[Month]])</f>
        <v>5925.9647999999997</v>
      </c>
      <c r="K82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5925.9647999999997</v>
      </c>
      <c r="N8214">
        <f>Table1_2[[#This Row],[Value]]*2.5</f>
        <v>1027.404</v>
      </c>
    </row>
    <row r="8215" spans="1:14" x14ac:dyDescent="0.25">
      <c r="A8215" s="1" t="s">
        <v>6</v>
      </c>
      <c r="B8215" s="1" t="s">
        <v>39</v>
      </c>
      <c r="C8215" s="1" t="s">
        <v>40</v>
      </c>
      <c r="D8215" s="1" t="s">
        <v>41</v>
      </c>
      <c r="E8215" s="1" t="s">
        <v>14</v>
      </c>
      <c r="F8215" s="1" t="s">
        <v>12</v>
      </c>
      <c r="G8215" s="1" t="s">
        <v>66</v>
      </c>
      <c r="H8215" s="1">
        <v>1</v>
      </c>
      <c r="I8215">
        <v>784.71680000000003</v>
      </c>
      <c r="J8215" s="1">
        <f>SUMIFS(I:I,B:B,Table1_2[[#This Row],[Category Level 2]],D:D,Table1_2[[#This Row],[Brand]],E:E,Table1_2[[#This Row],[Region]],F:F,Table1_2[[#This Row],[Measure]],G:G,Table1_2[[#This Row],[Year]],H:H,"&lt;="&amp;Table1_2[[#This Row],[Month]])</f>
        <v>784.71680000000003</v>
      </c>
      <c r="K82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6500.9727999999996</v>
      </c>
      <c r="N8215">
        <f>Table1_2[[#This Row],[Value]]*2.5</f>
        <v>1961.7920000000001</v>
      </c>
    </row>
    <row r="8216" spans="1:14" x14ac:dyDescent="0.25">
      <c r="A8216" s="1" t="s">
        <v>6</v>
      </c>
      <c r="B8216" s="1" t="s">
        <v>39</v>
      </c>
      <c r="C8216" s="1" t="s">
        <v>40</v>
      </c>
      <c r="D8216" s="1" t="s">
        <v>41</v>
      </c>
      <c r="E8216" s="1" t="s">
        <v>14</v>
      </c>
      <c r="F8216" s="1" t="s">
        <v>12</v>
      </c>
      <c r="G8216" s="1" t="s">
        <v>66</v>
      </c>
      <c r="H8216" s="1">
        <v>2</v>
      </c>
      <c r="I8216">
        <v>280.73919999999998</v>
      </c>
      <c r="J8216" s="1">
        <f>SUMIFS(I:I,B:B,Table1_2[[#This Row],[Category Level 2]],D:D,Table1_2[[#This Row],[Brand]],E:E,Table1_2[[#This Row],[Region]],F:F,Table1_2[[#This Row],[Measure]],G:G,Table1_2[[#This Row],[Year]],H:H,"&lt;="&amp;Table1_2[[#This Row],[Month]])</f>
        <v>1065.4560000000001</v>
      </c>
      <c r="K82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6399.5007999999998</v>
      </c>
      <c r="N8216">
        <f>Table1_2[[#This Row],[Value]]*2.5</f>
        <v>701.84799999999996</v>
      </c>
    </row>
    <row r="8217" spans="1:14" x14ac:dyDescent="0.25">
      <c r="A8217" s="1" t="s">
        <v>6</v>
      </c>
      <c r="B8217" s="1" t="s">
        <v>39</v>
      </c>
      <c r="C8217" s="1" t="s">
        <v>40</v>
      </c>
      <c r="D8217" s="1" t="s">
        <v>41</v>
      </c>
      <c r="E8217" s="1" t="s">
        <v>14</v>
      </c>
      <c r="F8217" s="1" t="s">
        <v>12</v>
      </c>
      <c r="G8217" s="1" t="s">
        <v>66</v>
      </c>
      <c r="H8217" s="1">
        <v>3</v>
      </c>
      <c r="I8217">
        <v>427.87360000000001</v>
      </c>
      <c r="J8217" s="1">
        <f>SUMIFS(I:I,B:B,Table1_2[[#This Row],[Category Level 2]],D:D,Table1_2[[#This Row],[Brand]],E:E,Table1_2[[#This Row],[Region]],F:F,Table1_2[[#This Row],[Measure]],G:G,Table1_2[[#This Row],[Year]],H:H,"&lt;="&amp;Table1_2[[#This Row],[Month]])</f>
        <v>1493.3296</v>
      </c>
      <c r="K82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6490.8256000000001</v>
      </c>
      <c r="N8217">
        <f>Table1_2[[#This Row],[Value]]*2.5</f>
        <v>1069.684</v>
      </c>
    </row>
    <row r="8218" spans="1:14" x14ac:dyDescent="0.25">
      <c r="A8218" s="1" t="s">
        <v>6</v>
      </c>
      <c r="B8218" s="1" t="s">
        <v>39</v>
      </c>
      <c r="C8218" s="1" t="s">
        <v>40</v>
      </c>
      <c r="D8218" s="1" t="s">
        <v>41</v>
      </c>
      <c r="E8218" s="1" t="s">
        <v>14</v>
      </c>
      <c r="F8218" s="1" t="s">
        <v>12</v>
      </c>
      <c r="G8218" s="1" t="s">
        <v>66</v>
      </c>
      <c r="H8218" s="1">
        <v>4</v>
      </c>
      <c r="I8218">
        <v>478.6096</v>
      </c>
      <c r="J8218" s="1">
        <f>SUMIFS(I:I,B:B,Table1_2[[#This Row],[Category Level 2]],D:D,Table1_2[[#This Row],[Brand]],E:E,Table1_2[[#This Row],[Region]],F:F,Table1_2[[#This Row],[Measure]],G:G,Table1_2[[#This Row],[Year]],H:H,"&lt;="&amp;Table1_2[[#This Row],[Month]])</f>
        <v>1971.9392</v>
      </c>
      <c r="K82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6413.0303999999996</v>
      </c>
      <c r="N8218">
        <f>Table1_2[[#This Row],[Value]]*2.5</f>
        <v>1196.5239999999999</v>
      </c>
    </row>
    <row r="8219" spans="1:14" x14ac:dyDescent="0.25">
      <c r="A8219" s="1" t="s">
        <v>6</v>
      </c>
      <c r="B8219" s="1" t="s">
        <v>39</v>
      </c>
      <c r="C8219" s="1" t="s">
        <v>40</v>
      </c>
      <c r="D8219" s="1" t="s">
        <v>41</v>
      </c>
      <c r="E8219" s="1" t="s">
        <v>14</v>
      </c>
      <c r="F8219" s="1" t="s">
        <v>12</v>
      </c>
      <c r="G8219" s="1" t="s">
        <v>66</v>
      </c>
      <c r="H8219" s="1">
        <v>5</v>
      </c>
      <c r="I8219">
        <v>745.81920000000002</v>
      </c>
      <c r="J8219" s="1">
        <f>SUMIFS(I:I,B:B,Table1_2[[#This Row],[Category Level 2]],D:D,Table1_2[[#This Row],[Brand]],E:E,Table1_2[[#This Row],[Region]],F:F,Table1_2[[#This Row],[Measure]],G:G,Table1_2[[#This Row],[Year]],H:H,"&lt;="&amp;Table1_2[[#This Row],[Month]])</f>
        <v>2717.7584000000002</v>
      </c>
      <c r="K82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6644.7248</v>
      </c>
      <c r="N8219">
        <f>Table1_2[[#This Row],[Value]]*2.5</f>
        <v>1864.548</v>
      </c>
    </row>
    <row r="8220" spans="1:14" x14ac:dyDescent="0.25">
      <c r="A8220" s="1" t="s">
        <v>6</v>
      </c>
      <c r="B8220" s="1" t="s">
        <v>39</v>
      </c>
      <c r="C8220" s="1" t="s">
        <v>40</v>
      </c>
      <c r="D8220" s="1" t="s">
        <v>41</v>
      </c>
      <c r="E8220" s="1" t="s">
        <v>14</v>
      </c>
      <c r="F8220" s="1" t="s">
        <v>12</v>
      </c>
      <c r="G8220" s="1" t="s">
        <v>66</v>
      </c>
      <c r="H8220" s="1">
        <v>6</v>
      </c>
      <c r="I8220">
        <v>563.16960000000006</v>
      </c>
      <c r="J8220" s="1">
        <f>SUMIFS(I:I,B:B,Table1_2[[#This Row],[Category Level 2]],D:D,Table1_2[[#This Row],[Brand]],E:E,Table1_2[[#This Row],[Region]],F:F,Table1_2[[#This Row],[Measure]],G:G,Table1_2[[#This Row],[Year]],H:H,"&lt;="&amp;Table1_2[[#This Row],[Month]])</f>
        <v>3280.9280000000003</v>
      </c>
      <c r="K82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6555.0912000000008</v>
      </c>
      <c r="N8220">
        <f>Table1_2[[#This Row],[Value]]*2.5</f>
        <v>1407.9240000000002</v>
      </c>
    </row>
    <row r="8221" spans="1:14" x14ac:dyDescent="0.25">
      <c r="A8221" s="1" t="s">
        <v>6</v>
      </c>
      <c r="B8221" s="1" t="s">
        <v>39</v>
      </c>
      <c r="C8221" s="1" t="s">
        <v>40</v>
      </c>
      <c r="D8221" s="1" t="s">
        <v>41</v>
      </c>
      <c r="E8221" s="1" t="s">
        <v>14</v>
      </c>
      <c r="F8221" s="1" t="s">
        <v>12</v>
      </c>
      <c r="G8221" s="1" t="s">
        <v>66</v>
      </c>
      <c r="H8221" s="1">
        <v>7</v>
      </c>
      <c r="I8221">
        <v>414.34399999999999</v>
      </c>
      <c r="J8221" s="1">
        <f>SUMIFS(I:I,B:B,Table1_2[[#This Row],[Category Level 2]],D:D,Table1_2[[#This Row],[Brand]],E:E,Table1_2[[#This Row],[Region]],F:F,Table1_2[[#This Row],[Measure]],G:G,Table1_2[[#This Row],[Year]],H:H,"&lt;="&amp;Table1_2[[#This Row],[Month]])</f>
        <v>3695.2720000000004</v>
      </c>
      <c r="K82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6688.6959999999999</v>
      </c>
      <c r="N8221">
        <f>Table1_2[[#This Row],[Value]]*2.5</f>
        <v>1035.8599999999999</v>
      </c>
    </row>
    <row r="8222" spans="1:14" x14ac:dyDescent="0.25">
      <c r="A8222" s="1" t="s">
        <v>6</v>
      </c>
      <c r="B8222" s="1" t="s">
        <v>39</v>
      </c>
      <c r="C8222" s="1" t="s">
        <v>40</v>
      </c>
      <c r="D8222" s="1" t="s">
        <v>41</v>
      </c>
      <c r="E8222" s="1" t="s">
        <v>14</v>
      </c>
      <c r="F8222" s="1" t="s">
        <v>12</v>
      </c>
      <c r="G8222" s="1" t="s">
        <v>66</v>
      </c>
      <c r="H8222" s="1">
        <v>8</v>
      </c>
      <c r="I8222">
        <v>559.78719999999998</v>
      </c>
      <c r="J8222" s="1">
        <f>SUMIFS(I:I,B:B,Table1_2[[#This Row],[Category Level 2]],D:D,Table1_2[[#This Row],[Brand]],E:E,Table1_2[[#This Row],[Region]],F:F,Table1_2[[#This Row],[Measure]],G:G,Table1_2[[#This Row],[Year]],H:H,"&lt;="&amp;Table1_2[[#This Row],[Month]])</f>
        <v>4255.0592000000006</v>
      </c>
      <c r="K82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6752.9616000000005</v>
      </c>
      <c r="N8222">
        <f>Table1_2[[#This Row],[Value]]*2.5</f>
        <v>1399.4679999999998</v>
      </c>
    </row>
    <row r="8223" spans="1:14" x14ac:dyDescent="0.25">
      <c r="A8223" s="1" t="s">
        <v>6</v>
      </c>
      <c r="B8223" s="1" t="s">
        <v>39</v>
      </c>
      <c r="C8223" s="1" t="s">
        <v>40</v>
      </c>
      <c r="D8223" s="1" t="s">
        <v>41</v>
      </c>
      <c r="E8223" s="1" t="s">
        <v>14</v>
      </c>
      <c r="F8223" s="1" t="s">
        <v>12</v>
      </c>
      <c r="G8223" s="1" t="s">
        <v>66</v>
      </c>
      <c r="H8223" s="1">
        <v>9</v>
      </c>
      <c r="I8223">
        <v>705.23040000000003</v>
      </c>
      <c r="J8223" s="1">
        <f>SUMIFS(I:I,B:B,Table1_2[[#This Row],[Category Level 2]],D:D,Table1_2[[#This Row],[Brand]],E:E,Table1_2[[#This Row],[Region]],F:F,Table1_2[[#This Row],[Measure]],G:G,Table1_2[[#This Row],[Year]],H:H,"&lt;="&amp;Table1_2[[#This Row],[Month]])</f>
        <v>4960.289600000001</v>
      </c>
      <c r="K82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6802.0064000000011</v>
      </c>
      <c r="N8223">
        <f>Table1_2[[#This Row],[Value]]*2.5</f>
        <v>1763.076</v>
      </c>
    </row>
    <row r="8224" spans="1:14" x14ac:dyDescent="0.25">
      <c r="A8224" s="1" t="s">
        <v>6</v>
      </c>
      <c r="B8224" s="1" t="s">
        <v>39</v>
      </c>
      <c r="C8224" s="1" t="s">
        <v>40</v>
      </c>
      <c r="D8224" s="1" t="s">
        <v>41</v>
      </c>
      <c r="E8224" s="1" t="s">
        <v>14</v>
      </c>
      <c r="F8224" s="1" t="s">
        <v>12</v>
      </c>
      <c r="G8224" s="1" t="s">
        <v>66</v>
      </c>
      <c r="H8224" s="1">
        <v>10</v>
      </c>
      <c r="I8224">
        <v>529.34559999999999</v>
      </c>
      <c r="J8224" s="1">
        <f>SUMIFS(I:I,B:B,Table1_2[[#This Row],[Category Level 2]],D:D,Table1_2[[#This Row],[Brand]],E:E,Table1_2[[#This Row],[Region]],F:F,Table1_2[[#This Row],[Measure]],G:G,Table1_2[[#This Row],[Year]],H:H,"&lt;="&amp;Table1_2[[#This Row],[Month]])</f>
        <v>5489.6352000000006</v>
      </c>
      <c r="K82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6580.4592000000011</v>
      </c>
      <c r="N8224">
        <f>Table1_2[[#This Row],[Value]]*2.5</f>
        <v>1323.364</v>
      </c>
    </row>
    <row r="8225" spans="1:14" x14ac:dyDescent="0.25">
      <c r="A8225" s="1" t="s">
        <v>6</v>
      </c>
      <c r="B8225" s="1" t="s">
        <v>39</v>
      </c>
      <c r="C8225" s="1" t="s">
        <v>40</v>
      </c>
      <c r="D8225" s="1" t="s">
        <v>41</v>
      </c>
      <c r="E8225" s="1" t="s">
        <v>14</v>
      </c>
      <c r="F8225" s="1" t="s">
        <v>12</v>
      </c>
      <c r="G8225" s="1" t="s">
        <v>66</v>
      </c>
      <c r="H8225" s="1">
        <v>11</v>
      </c>
      <c r="I8225">
        <v>416.03520000000003</v>
      </c>
      <c r="J8225" s="1">
        <f>SUMIFS(I:I,B:B,Table1_2[[#This Row],[Category Level 2]],D:D,Table1_2[[#This Row],[Brand]],E:E,Table1_2[[#This Row],[Region]],F:F,Table1_2[[#This Row],[Measure]],G:G,Table1_2[[#This Row],[Year]],H:H,"&lt;="&amp;Table1_2[[#This Row],[Month]])</f>
        <v>5905.6704000000009</v>
      </c>
      <c r="K82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6316.6320000000005</v>
      </c>
      <c r="N8225">
        <f>Table1_2[[#This Row],[Value]]*2.5</f>
        <v>1040.0880000000002</v>
      </c>
    </row>
    <row r="8226" spans="1:14" x14ac:dyDescent="0.25">
      <c r="A8226" s="1" t="s">
        <v>6</v>
      </c>
      <c r="B8226" s="1" t="s">
        <v>39</v>
      </c>
      <c r="C8226" s="1" t="s">
        <v>40</v>
      </c>
      <c r="D8226" s="1" t="s">
        <v>41</v>
      </c>
      <c r="E8226" s="1" t="s">
        <v>14</v>
      </c>
      <c r="F8226" s="1" t="s">
        <v>12</v>
      </c>
      <c r="G8226" s="1" t="s">
        <v>66</v>
      </c>
      <c r="H8226" s="1">
        <v>12</v>
      </c>
      <c r="I8226">
        <v>419.41759999999999</v>
      </c>
      <c r="J8226" s="1">
        <f>SUMIFS(I:I,B:B,Table1_2[[#This Row],[Category Level 2]],D:D,Table1_2[[#This Row],[Brand]],E:E,Table1_2[[#This Row],[Region]],F:F,Table1_2[[#This Row],[Measure]],G:G,Table1_2[[#This Row],[Year]],H:H,"&lt;="&amp;Table1_2[[#This Row],[Month]])</f>
        <v>6325.0880000000006</v>
      </c>
      <c r="K82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6325.0880000000006</v>
      </c>
      <c r="N8226">
        <f>Table1_2[[#This Row],[Value]]*2.5</f>
        <v>1048.5439999999999</v>
      </c>
    </row>
    <row r="8227" spans="1:14" x14ac:dyDescent="0.25">
      <c r="A8227" s="1" t="s">
        <v>6</v>
      </c>
      <c r="B8227" s="1" t="s">
        <v>39</v>
      </c>
      <c r="C8227" s="1" t="s">
        <v>40</v>
      </c>
      <c r="D8227" s="1" t="s">
        <v>41</v>
      </c>
      <c r="E8227" s="1" t="s">
        <v>14</v>
      </c>
      <c r="F8227" s="1" t="s">
        <v>12</v>
      </c>
      <c r="G8227" s="1" t="s">
        <v>67</v>
      </c>
      <c r="H8227" s="1">
        <v>1</v>
      </c>
      <c r="I8227">
        <v>580.08159999999998</v>
      </c>
      <c r="J8227" s="1">
        <f>SUMIFS(I:I,B:B,Table1_2[[#This Row],[Category Level 2]],D:D,Table1_2[[#This Row],[Brand]],E:E,Table1_2[[#This Row],[Region]],F:F,Table1_2[[#This Row],[Measure]],G:G,Table1_2[[#This Row],[Year]],H:H,"&lt;="&amp;Table1_2[[#This Row],[Month]])</f>
        <v>580.08159999999998</v>
      </c>
      <c r="K82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6120.4528000000009</v>
      </c>
      <c r="N8227">
        <f>Table1_2[[#This Row],[Value]]*2.5</f>
        <v>1450.204</v>
      </c>
    </row>
    <row r="8228" spans="1:14" x14ac:dyDescent="0.25">
      <c r="A8228" s="1" t="s">
        <v>6</v>
      </c>
      <c r="B8228" s="1" t="s">
        <v>39</v>
      </c>
      <c r="C8228" s="1" t="s">
        <v>40</v>
      </c>
      <c r="D8228" s="1" t="s">
        <v>41</v>
      </c>
      <c r="E8228" s="1" t="s">
        <v>14</v>
      </c>
      <c r="F8228" s="1" t="s">
        <v>12</v>
      </c>
      <c r="G8228" s="1" t="s">
        <v>67</v>
      </c>
      <c r="H8228" s="1">
        <v>2</v>
      </c>
      <c r="I8228">
        <v>600.37599999999998</v>
      </c>
      <c r="J8228" s="1">
        <f>SUMIFS(I:I,B:B,Table1_2[[#This Row],[Category Level 2]],D:D,Table1_2[[#This Row],[Brand]],E:E,Table1_2[[#This Row],[Region]],F:F,Table1_2[[#This Row],[Measure]],G:G,Table1_2[[#This Row],[Year]],H:H,"&lt;="&amp;Table1_2[[#This Row],[Month]])</f>
        <v>1180.4576</v>
      </c>
      <c r="K82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6440.0896000000002</v>
      </c>
      <c r="N8228">
        <f>Table1_2[[#This Row],[Value]]*2.5</f>
        <v>1500.94</v>
      </c>
    </row>
    <row r="8229" spans="1:14" x14ac:dyDescent="0.25">
      <c r="A8229" s="1" t="s">
        <v>6</v>
      </c>
      <c r="B8229" s="1" t="s">
        <v>39</v>
      </c>
      <c r="C8229" s="1" t="s">
        <v>40</v>
      </c>
      <c r="D8229" s="1" t="s">
        <v>41</v>
      </c>
      <c r="E8229" s="1" t="s">
        <v>14</v>
      </c>
      <c r="F8229" s="1" t="s">
        <v>12</v>
      </c>
      <c r="G8229" s="1" t="s">
        <v>67</v>
      </c>
      <c r="H8229" s="1">
        <v>3</v>
      </c>
      <c r="I8229">
        <v>414.34399999999999</v>
      </c>
      <c r="J8229" s="1">
        <f>SUMIFS(I:I,B:B,Table1_2[[#This Row],[Category Level 2]],D:D,Table1_2[[#This Row],[Brand]],E:E,Table1_2[[#This Row],[Region]],F:F,Table1_2[[#This Row],[Measure]],G:G,Table1_2[[#This Row],[Year]],H:H,"&lt;="&amp;Table1_2[[#This Row],[Month]])</f>
        <v>1594.8016</v>
      </c>
      <c r="K82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6426.56</v>
      </c>
      <c r="N8229">
        <f>Table1_2[[#This Row],[Value]]*2.5</f>
        <v>1035.8599999999999</v>
      </c>
    </row>
    <row r="8230" spans="1:14" x14ac:dyDescent="0.25">
      <c r="A8230" s="1" t="s">
        <v>6</v>
      </c>
      <c r="B8230" s="1" t="s">
        <v>42</v>
      </c>
      <c r="C8230" s="1" t="s">
        <v>8</v>
      </c>
      <c r="D8230" s="1" t="s">
        <v>27</v>
      </c>
      <c r="E8230" s="1" t="s">
        <v>10</v>
      </c>
      <c r="F8230" s="1" t="s">
        <v>11</v>
      </c>
      <c r="G8230" s="1" t="s">
        <v>62</v>
      </c>
      <c r="H8230" s="1">
        <v>1</v>
      </c>
      <c r="I8230">
        <v>4610</v>
      </c>
      <c r="J8230" s="1">
        <f>SUMIFS(I:I,B:B,Table1_2[[#This Row],[Category Level 2]],D:D,Table1_2[[#This Row],[Brand]],E:E,Table1_2[[#This Row],[Region]],F:F,Table1_2[[#This Row],[Measure]],G:G,Table1_2[[#This Row],[Year]],H:H,"&lt;="&amp;Table1_2[[#This Row],[Month]])</f>
        <v>4610</v>
      </c>
      <c r="K82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4610</v>
      </c>
      <c r="N8230">
        <f>Table1_2[[#This Row],[Value]]*2.5</f>
        <v>11525</v>
      </c>
    </row>
    <row r="8231" spans="1:14" x14ac:dyDescent="0.25">
      <c r="A8231" s="1" t="s">
        <v>6</v>
      </c>
      <c r="B8231" s="1" t="s">
        <v>42</v>
      </c>
      <c r="C8231" s="1" t="s">
        <v>8</v>
      </c>
      <c r="D8231" s="1" t="s">
        <v>27</v>
      </c>
      <c r="E8231" s="1" t="s">
        <v>10</v>
      </c>
      <c r="F8231" s="1" t="s">
        <v>11</v>
      </c>
      <c r="G8231" s="1" t="s">
        <v>62</v>
      </c>
      <c r="H8231" s="1">
        <v>2</v>
      </c>
      <c r="I8231">
        <v>3473.5694999999996</v>
      </c>
      <c r="J8231" s="1">
        <f>SUMIFS(I:I,B:B,Table1_2[[#This Row],[Category Level 2]],D:D,Table1_2[[#This Row],[Brand]],E:E,Table1_2[[#This Row],[Region]],F:F,Table1_2[[#This Row],[Measure]],G:G,Table1_2[[#This Row],[Year]],H:H,"&lt;="&amp;Table1_2[[#This Row],[Month]])</f>
        <v>8083.5694999999996</v>
      </c>
      <c r="K82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8083.5694999999996</v>
      </c>
      <c r="N8231">
        <f>Table1_2[[#This Row],[Value]]*2.5</f>
        <v>8683.9237499999981</v>
      </c>
    </row>
    <row r="8232" spans="1:14" x14ac:dyDescent="0.25">
      <c r="A8232" s="1" t="s">
        <v>6</v>
      </c>
      <c r="B8232" s="1" t="s">
        <v>42</v>
      </c>
      <c r="C8232" s="1" t="s">
        <v>8</v>
      </c>
      <c r="D8232" s="1" t="s">
        <v>27</v>
      </c>
      <c r="E8232" s="1" t="s">
        <v>10</v>
      </c>
      <c r="F8232" s="1" t="s">
        <v>11</v>
      </c>
      <c r="G8232" s="1" t="s">
        <v>62</v>
      </c>
      <c r="H8232" s="1">
        <v>3</v>
      </c>
      <c r="I8232">
        <v>4683.878999999999</v>
      </c>
      <c r="J8232" s="1">
        <f>SUMIFS(I:I,B:B,Table1_2[[#This Row],[Category Level 2]],D:D,Table1_2[[#This Row],[Brand]],E:E,Table1_2[[#This Row],[Region]],F:F,Table1_2[[#This Row],[Measure]],G:G,Table1_2[[#This Row],[Year]],H:H,"&lt;="&amp;Table1_2[[#This Row],[Month]])</f>
        <v>12767.448499999999</v>
      </c>
      <c r="K82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12767.448499999999</v>
      </c>
      <c r="N8232">
        <f>Table1_2[[#This Row],[Value]]*2.5</f>
        <v>11709.697499999998</v>
      </c>
    </row>
    <row r="8233" spans="1:14" x14ac:dyDescent="0.25">
      <c r="A8233" s="1" t="s">
        <v>6</v>
      </c>
      <c r="B8233" s="1" t="s">
        <v>42</v>
      </c>
      <c r="C8233" s="1" t="s">
        <v>8</v>
      </c>
      <c r="D8233" s="1" t="s">
        <v>27</v>
      </c>
      <c r="E8233" s="1" t="s">
        <v>10</v>
      </c>
      <c r="F8233" s="1" t="s">
        <v>11</v>
      </c>
      <c r="G8233" s="1" t="s">
        <v>62</v>
      </c>
      <c r="H8233" s="1">
        <v>4</v>
      </c>
      <c r="I8233">
        <v>3978.8469999999998</v>
      </c>
      <c r="J8233" s="1">
        <f>SUMIFS(I:I,B:B,Table1_2[[#This Row],[Category Level 2]],D:D,Table1_2[[#This Row],[Brand]],E:E,Table1_2[[#This Row],[Region]],F:F,Table1_2[[#This Row],[Measure]],G:G,Table1_2[[#This Row],[Year]],H:H,"&lt;="&amp;Table1_2[[#This Row],[Month]])</f>
        <v>16746.2955</v>
      </c>
      <c r="K82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16746.2955</v>
      </c>
      <c r="N8233">
        <f>Table1_2[[#This Row],[Value]]*2.5</f>
        <v>9947.1175000000003</v>
      </c>
    </row>
    <row r="8234" spans="1:14" x14ac:dyDescent="0.25">
      <c r="A8234" s="1" t="s">
        <v>6</v>
      </c>
      <c r="B8234" s="1" t="s">
        <v>42</v>
      </c>
      <c r="C8234" s="1" t="s">
        <v>8</v>
      </c>
      <c r="D8234" s="1" t="s">
        <v>27</v>
      </c>
      <c r="E8234" s="1" t="s">
        <v>10</v>
      </c>
      <c r="F8234" s="1" t="s">
        <v>11</v>
      </c>
      <c r="G8234" s="1" t="s">
        <v>62</v>
      </c>
      <c r="H8234" s="1">
        <v>5</v>
      </c>
      <c r="I8234">
        <v>4851.6424999999999</v>
      </c>
      <c r="J8234" s="1">
        <f>SUMIFS(I:I,B:B,Table1_2[[#This Row],[Category Level 2]],D:D,Table1_2[[#This Row],[Brand]],E:E,Table1_2[[#This Row],[Region]],F:F,Table1_2[[#This Row],[Measure]],G:G,Table1_2[[#This Row],[Year]],H:H,"&lt;="&amp;Table1_2[[#This Row],[Month]])</f>
        <v>21597.938000000002</v>
      </c>
      <c r="K82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21597.938000000002</v>
      </c>
      <c r="N8234">
        <f>Table1_2[[#This Row],[Value]]*2.5</f>
        <v>12129.106250000001</v>
      </c>
    </row>
    <row r="8235" spans="1:14" x14ac:dyDescent="0.25">
      <c r="A8235" s="1" t="s">
        <v>6</v>
      </c>
      <c r="B8235" s="1" t="s">
        <v>42</v>
      </c>
      <c r="C8235" s="1" t="s">
        <v>8</v>
      </c>
      <c r="D8235" s="1" t="s">
        <v>27</v>
      </c>
      <c r="E8235" s="1" t="s">
        <v>10</v>
      </c>
      <c r="F8235" s="1" t="s">
        <v>11</v>
      </c>
      <c r="G8235" s="1" t="s">
        <v>62</v>
      </c>
      <c r="H8235" s="1">
        <v>6</v>
      </c>
      <c r="I8235">
        <v>4637.4819999999991</v>
      </c>
      <c r="J8235" s="1">
        <f>SUMIFS(I:I,B:B,Table1_2[[#This Row],[Category Level 2]],D:D,Table1_2[[#This Row],[Brand]],E:E,Table1_2[[#This Row],[Region]],F:F,Table1_2[[#This Row],[Measure]],G:G,Table1_2[[#This Row],[Year]],H:H,"&lt;="&amp;Table1_2[[#This Row],[Month]])</f>
        <v>26235.420000000002</v>
      </c>
      <c r="K82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26235.420000000002</v>
      </c>
      <c r="N8235">
        <f>Table1_2[[#This Row],[Value]]*2.5</f>
        <v>11593.704999999998</v>
      </c>
    </row>
    <row r="8236" spans="1:14" x14ac:dyDescent="0.25">
      <c r="A8236" s="1" t="s">
        <v>6</v>
      </c>
      <c r="B8236" s="1" t="s">
        <v>42</v>
      </c>
      <c r="C8236" s="1" t="s">
        <v>8</v>
      </c>
      <c r="D8236" s="1" t="s">
        <v>27</v>
      </c>
      <c r="E8236" s="1" t="s">
        <v>10</v>
      </c>
      <c r="F8236" s="1" t="s">
        <v>11</v>
      </c>
      <c r="G8236" s="1" t="s">
        <v>62</v>
      </c>
      <c r="H8236" s="1">
        <v>7</v>
      </c>
      <c r="I8236">
        <v>5288.2714999999998</v>
      </c>
      <c r="J8236" s="1">
        <f>SUMIFS(I:I,B:B,Table1_2[[#This Row],[Category Level 2]],D:D,Table1_2[[#This Row],[Brand]],E:E,Table1_2[[#This Row],[Region]],F:F,Table1_2[[#This Row],[Measure]],G:G,Table1_2[[#This Row],[Year]],H:H,"&lt;="&amp;Table1_2[[#This Row],[Month]])</f>
        <v>31523.691500000001</v>
      </c>
      <c r="K82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31523.691500000001</v>
      </c>
      <c r="N8236">
        <f>Table1_2[[#This Row],[Value]]*2.5</f>
        <v>13220.678749999999</v>
      </c>
    </row>
    <row r="8237" spans="1:14" x14ac:dyDescent="0.25">
      <c r="A8237" s="1" t="s">
        <v>6</v>
      </c>
      <c r="B8237" s="1" t="s">
        <v>42</v>
      </c>
      <c r="C8237" s="1" t="s">
        <v>8</v>
      </c>
      <c r="D8237" s="1" t="s">
        <v>27</v>
      </c>
      <c r="E8237" s="1" t="s">
        <v>10</v>
      </c>
      <c r="F8237" s="1" t="s">
        <v>11</v>
      </c>
      <c r="G8237" s="1" t="s">
        <v>62</v>
      </c>
      <c r="H8237" s="1">
        <v>8</v>
      </c>
      <c r="I8237">
        <v>3940.6745000000001</v>
      </c>
      <c r="J8237" s="1">
        <f>SUMIFS(I:I,B:B,Table1_2[[#This Row],[Category Level 2]],D:D,Table1_2[[#This Row],[Brand]],E:E,Table1_2[[#This Row],[Region]],F:F,Table1_2[[#This Row],[Measure]],G:G,Table1_2[[#This Row],[Year]],H:H,"&lt;="&amp;Table1_2[[#This Row],[Month]])</f>
        <v>35464.366000000002</v>
      </c>
      <c r="K82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35464.366000000002</v>
      </c>
      <c r="N8237">
        <f>Table1_2[[#This Row],[Value]]*2.5</f>
        <v>9851.6862500000007</v>
      </c>
    </row>
    <row r="8238" spans="1:14" x14ac:dyDescent="0.25">
      <c r="A8238" s="1" t="s">
        <v>6</v>
      </c>
      <c r="B8238" s="1" t="s">
        <v>42</v>
      </c>
      <c r="C8238" s="1" t="s">
        <v>8</v>
      </c>
      <c r="D8238" s="1" t="s">
        <v>27</v>
      </c>
      <c r="E8238" s="1" t="s">
        <v>10</v>
      </c>
      <c r="F8238" s="1" t="s">
        <v>11</v>
      </c>
      <c r="G8238" s="1" t="s">
        <v>62</v>
      </c>
      <c r="H8238" s="1">
        <v>9</v>
      </c>
      <c r="I8238">
        <v>2350.5104999999999</v>
      </c>
      <c r="J8238" s="1">
        <f>SUMIFS(I:I,B:B,Table1_2[[#This Row],[Category Level 2]],D:D,Table1_2[[#This Row],[Brand]],E:E,Table1_2[[#This Row],[Region]],F:F,Table1_2[[#This Row],[Measure]],G:G,Table1_2[[#This Row],[Year]],H:H,"&lt;="&amp;Table1_2[[#This Row],[Month]])</f>
        <v>37814.876499999998</v>
      </c>
      <c r="K82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37814.876499999998</v>
      </c>
      <c r="N8238">
        <f>Table1_2[[#This Row],[Value]]*2.5</f>
        <v>5876.2762499999999</v>
      </c>
    </row>
    <row r="8239" spans="1:14" x14ac:dyDescent="0.25">
      <c r="A8239" s="1" t="s">
        <v>6</v>
      </c>
      <c r="B8239" s="1" t="s">
        <v>42</v>
      </c>
      <c r="C8239" s="1" t="s">
        <v>8</v>
      </c>
      <c r="D8239" s="1" t="s">
        <v>27</v>
      </c>
      <c r="E8239" s="1" t="s">
        <v>10</v>
      </c>
      <c r="F8239" s="1" t="s">
        <v>11</v>
      </c>
      <c r="G8239" s="1" t="s">
        <v>62</v>
      </c>
      <c r="H8239" s="1">
        <v>10</v>
      </c>
      <c r="I8239">
        <v>2562.5754999999999</v>
      </c>
      <c r="J8239" s="1">
        <f>SUMIFS(I:I,B:B,Table1_2[[#This Row],[Category Level 2]],D:D,Table1_2[[#This Row],[Brand]],E:E,Table1_2[[#This Row],[Region]],F:F,Table1_2[[#This Row],[Measure]],G:G,Table1_2[[#This Row],[Year]],H:H,"&lt;="&amp;Table1_2[[#This Row],[Month]])</f>
        <v>40377.451999999997</v>
      </c>
      <c r="K82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40377.451999999997</v>
      </c>
      <c r="N8239">
        <f>Table1_2[[#This Row],[Value]]*2.5</f>
        <v>6406.4387499999993</v>
      </c>
    </row>
    <row r="8240" spans="1:14" x14ac:dyDescent="0.25">
      <c r="A8240" s="1" t="s">
        <v>6</v>
      </c>
      <c r="B8240" s="1" t="s">
        <v>42</v>
      </c>
      <c r="C8240" s="1" t="s">
        <v>8</v>
      </c>
      <c r="D8240" s="1" t="s">
        <v>27</v>
      </c>
      <c r="E8240" s="1" t="s">
        <v>10</v>
      </c>
      <c r="F8240" s="1" t="s">
        <v>11</v>
      </c>
      <c r="G8240" s="1" t="s">
        <v>62</v>
      </c>
      <c r="H8240" s="1">
        <v>11</v>
      </c>
      <c r="I8240">
        <v>2141.8130000000001</v>
      </c>
      <c r="J8240" s="1">
        <f>SUMIFS(I:I,B:B,Table1_2[[#This Row],[Category Level 2]],D:D,Table1_2[[#This Row],[Brand]],E:E,Table1_2[[#This Row],[Region]],F:F,Table1_2[[#This Row],[Measure]],G:G,Table1_2[[#This Row],[Year]],H:H,"&lt;="&amp;Table1_2[[#This Row],[Month]])</f>
        <v>42519.264999999999</v>
      </c>
      <c r="K82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42519.264999999999</v>
      </c>
      <c r="N8240">
        <f>Table1_2[[#This Row],[Value]]*2.5</f>
        <v>5354.5325000000003</v>
      </c>
    </row>
    <row r="8241" spans="1:14" x14ac:dyDescent="0.25">
      <c r="A8241" s="1" t="s">
        <v>6</v>
      </c>
      <c r="B8241" s="1" t="s">
        <v>42</v>
      </c>
      <c r="C8241" s="1" t="s">
        <v>8</v>
      </c>
      <c r="D8241" s="1" t="s">
        <v>27</v>
      </c>
      <c r="E8241" s="1" t="s">
        <v>10</v>
      </c>
      <c r="F8241" s="1" t="s">
        <v>11</v>
      </c>
      <c r="G8241" s="1" t="s">
        <v>62</v>
      </c>
      <c r="H8241" s="1">
        <v>12</v>
      </c>
      <c r="I8241">
        <v>1803.5785000000001</v>
      </c>
      <c r="J8241" s="1">
        <f>SUMIFS(I:I,B:B,Table1_2[[#This Row],[Category Level 2]],D:D,Table1_2[[#This Row],[Brand]],E:E,Table1_2[[#This Row],[Region]],F:F,Table1_2[[#This Row],[Measure]],G:G,Table1_2[[#This Row],[Year]],H:H,"&lt;="&amp;Table1_2[[#This Row],[Month]])</f>
        <v>44322.843500000003</v>
      </c>
      <c r="K82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44322.843500000003</v>
      </c>
      <c r="N8241">
        <f>Table1_2[[#This Row],[Value]]*2.5</f>
        <v>4508.94625</v>
      </c>
    </row>
    <row r="8242" spans="1:14" x14ac:dyDescent="0.25">
      <c r="A8242" s="1" t="s">
        <v>6</v>
      </c>
      <c r="B8242" s="1" t="s">
        <v>42</v>
      </c>
      <c r="C8242" s="1" t="s">
        <v>8</v>
      </c>
      <c r="D8242" s="1" t="s">
        <v>27</v>
      </c>
      <c r="E8242" s="1" t="s">
        <v>10</v>
      </c>
      <c r="F8242" s="1" t="s">
        <v>11</v>
      </c>
      <c r="G8242" s="1" t="s">
        <v>63</v>
      </c>
      <c r="H8242" s="1">
        <v>1</v>
      </c>
      <c r="I8242">
        <v>2114.9144999999999</v>
      </c>
      <c r="J8242" s="1">
        <f>SUMIFS(I:I,B:B,Table1_2[[#This Row],[Category Level 2]],D:D,Table1_2[[#This Row],[Brand]],E:E,Table1_2[[#This Row],[Region]],F:F,Table1_2[[#This Row],[Measure]],G:G,Table1_2[[#This Row],[Year]],H:H,"&lt;="&amp;Table1_2[[#This Row],[Month]])</f>
        <v>2114.9144999999999</v>
      </c>
      <c r="K82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41827.758000000002</v>
      </c>
      <c r="N8242">
        <f>Table1_2[[#This Row],[Value]]*2.5</f>
        <v>5287.2862499999992</v>
      </c>
    </row>
    <row r="8243" spans="1:14" x14ac:dyDescent="0.25">
      <c r="A8243" s="1" t="s">
        <v>6</v>
      </c>
      <c r="B8243" s="1" t="s">
        <v>42</v>
      </c>
      <c r="C8243" s="1" t="s">
        <v>8</v>
      </c>
      <c r="D8243" s="1" t="s">
        <v>27</v>
      </c>
      <c r="E8243" s="1" t="s">
        <v>10</v>
      </c>
      <c r="F8243" s="1" t="s">
        <v>11</v>
      </c>
      <c r="G8243" s="1" t="s">
        <v>63</v>
      </c>
      <c r="H8243" s="1">
        <v>2</v>
      </c>
      <c r="I8243">
        <v>1670.2919999999999</v>
      </c>
      <c r="J8243" s="1">
        <f>SUMIFS(I:I,B:B,Table1_2[[#This Row],[Category Level 2]],D:D,Table1_2[[#This Row],[Brand]],E:E,Table1_2[[#This Row],[Region]],F:F,Table1_2[[#This Row],[Measure]],G:G,Table1_2[[#This Row],[Year]],H:H,"&lt;="&amp;Table1_2[[#This Row],[Month]])</f>
        <v>3785.2064999999998</v>
      </c>
      <c r="K82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40024.480499999998</v>
      </c>
      <c r="N8243">
        <f>Table1_2[[#This Row],[Value]]*2.5</f>
        <v>4175.7299999999996</v>
      </c>
    </row>
    <row r="8244" spans="1:14" x14ac:dyDescent="0.25">
      <c r="A8244" s="1" t="s">
        <v>6</v>
      </c>
      <c r="B8244" s="1" t="s">
        <v>42</v>
      </c>
      <c r="C8244" s="1" t="s">
        <v>8</v>
      </c>
      <c r="D8244" s="1" t="s">
        <v>27</v>
      </c>
      <c r="E8244" s="1" t="s">
        <v>10</v>
      </c>
      <c r="F8244" s="1" t="s">
        <v>11</v>
      </c>
      <c r="G8244" s="1" t="s">
        <v>63</v>
      </c>
      <c r="H8244" s="1">
        <v>3</v>
      </c>
      <c r="I8244">
        <v>1860.0395000000001</v>
      </c>
      <c r="J8244" s="1">
        <f>SUMIFS(I:I,B:B,Table1_2[[#This Row],[Category Level 2]],D:D,Table1_2[[#This Row],[Brand]],E:E,Table1_2[[#This Row],[Region]],F:F,Table1_2[[#This Row],[Measure]],G:G,Table1_2[[#This Row],[Year]],H:H,"&lt;="&amp;Table1_2[[#This Row],[Month]])</f>
        <v>5645.2460000000001</v>
      </c>
      <c r="K82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37200.641000000003</v>
      </c>
      <c r="N8244">
        <f>Table1_2[[#This Row],[Value]]*2.5</f>
        <v>4650.0987500000001</v>
      </c>
    </row>
    <row r="8245" spans="1:14" x14ac:dyDescent="0.25">
      <c r="A8245" s="1" t="s">
        <v>6</v>
      </c>
      <c r="B8245" s="1" t="s">
        <v>42</v>
      </c>
      <c r="C8245" s="1" t="s">
        <v>8</v>
      </c>
      <c r="D8245" s="1" t="s">
        <v>27</v>
      </c>
      <c r="E8245" s="1" t="s">
        <v>10</v>
      </c>
      <c r="F8245" s="1" t="s">
        <v>11</v>
      </c>
      <c r="G8245" s="1" t="s">
        <v>63</v>
      </c>
      <c r="H8245" s="1">
        <v>4</v>
      </c>
      <c r="I8245">
        <v>1277.9715000000001</v>
      </c>
      <c r="J8245" s="1">
        <f>SUMIFS(I:I,B:B,Table1_2[[#This Row],[Category Level 2]],D:D,Table1_2[[#This Row],[Brand]],E:E,Table1_2[[#This Row],[Region]],F:F,Table1_2[[#This Row],[Measure]],G:G,Table1_2[[#This Row],[Year]],H:H,"&lt;="&amp;Table1_2[[#This Row],[Month]])</f>
        <v>6923.2175000000007</v>
      </c>
      <c r="K82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34499.765500000001</v>
      </c>
      <c r="N8245">
        <f>Table1_2[[#This Row],[Value]]*2.5</f>
        <v>3194.92875</v>
      </c>
    </row>
    <row r="8246" spans="1:14" x14ac:dyDescent="0.25">
      <c r="A8246" s="1" t="s">
        <v>6</v>
      </c>
      <c r="B8246" s="1" t="s">
        <v>42</v>
      </c>
      <c r="C8246" s="1" t="s">
        <v>8</v>
      </c>
      <c r="D8246" s="1" t="s">
        <v>27</v>
      </c>
      <c r="E8246" s="1" t="s">
        <v>10</v>
      </c>
      <c r="F8246" s="1" t="s">
        <v>11</v>
      </c>
      <c r="G8246" s="1" t="s">
        <v>63</v>
      </c>
      <c r="H8246" s="1">
        <v>5</v>
      </c>
      <c r="I8246">
        <v>1749.9650000000001</v>
      </c>
      <c r="J8246" s="1">
        <f>SUMIFS(I:I,B:B,Table1_2[[#This Row],[Category Level 2]],D:D,Table1_2[[#This Row],[Brand]],E:E,Table1_2[[#This Row],[Region]],F:F,Table1_2[[#This Row],[Measure]],G:G,Table1_2[[#This Row],[Year]],H:H,"&lt;="&amp;Table1_2[[#This Row],[Month]])</f>
        <v>8673.1825000000008</v>
      </c>
      <c r="K82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31398.087999999996</v>
      </c>
      <c r="N8246">
        <f>Table1_2[[#This Row],[Value]]*2.5</f>
        <v>4374.9125000000004</v>
      </c>
    </row>
    <row r="8247" spans="1:14" x14ac:dyDescent="0.25">
      <c r="A8247" s="1" t="s">
        <v>6</v>
      </c>
      <c r="B8247" s="1" t="s">
        <v>42</v>
      </c>
      <c r="C8247" s="1" t="s">
        <v>8</v>
      </c>
      <c r="D8247" s="1" t="s">
        <v>27</v>
      </c>
      <c r="E8247" s="1" t="s">
        <v>10</v>
      </c>
      <c r="F8247" s="1" t="s">
        <v>11</v>
      </c>
      <c r="G8247" s="1" t="s">
        <v>63</v>
      </c>
      <c r="H8247" s="1">
        <v>6</v>
      </c>
      <c r="I8247">
        <v>1721.0695000000001</v>
      </c>
      <c r="J8247" s="1">
        <f>SUMIFS(I:I,B:B,Table1_2[[#This Row],[Category Level 2]],D:D,Table1_2[[#This Row],[Brand]],E:E,Table1_2[[#This Row],[Region]],F:F,Table1_2[[#This Row],[Measure]],G:G,Table1_2[[#This Row],[Year]],H:H,"&lt;="&amp;Table1_2[[#This Row],[Month]])</f>
        <v>10394.252</v>
      </c>
      <c r="K82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28481.675500000001</v>
      </c>
      <c r="N8247">
        <f>Table1_2[[#This Row],[Value]]*2.5</f>
        <v>4302.6737499999999</v>
      </c>
    </row>
    <row r="8248" spans="1:14" x14ac:dyDescent="0.25">
      <c r="A8248" s="1" t="s">
        <v>6</v>
      </c>
      <c r="B8248" s="1" t="s">
        <v>42</v>
      </c>
      <c r="C8248" s="1" t="s">
        <v>8</v>
      </c>
      <c r="D8248" s="1" t="s">
        <v>27</v>
      </c>
      <c r="E8248" s="1" t="s">
        <v>10</v>
      </c>
      <c r="F8248" s="1" t="s">
        <v>11</v>
      </c>
      <c r="G8248" s="1" t="s">
        <v>63</v>
      </c>
      <c r="H8248" s="1">
        <v>7</v>
      </c>
      <c r="I8248">
        <v>1676.16</v>
      </c>
      <c r="J8248" s="1">
        <f>SUMIFS(I:I,B:B,Table1_2[[#This Row],[Category Level 2]],D:D,Table1_2[[#This Row],[Brand]],E:E,Table1_2[[#This Row],[Region]],F:F,Table1_2[[#This Row],[Measure]],G:G,Table1_2[[#This Row],[Year]],H:H,"&lt;="&amp;Table1_2[[#This Row],[Month]])</f>
        <v>12070.412</v>
      </c>
      <c r="K82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24869.563999999998</v>
      </c>
      <c r="N8248">
        <f>Table1_2[[#This Row],[Value]]*2.5</f>
        <v>4190.4000000000005</v>
      </c>
    </row>
    <row r="8249" spans="1:14" x14ac:dyDescent="0.25">
      <c r="A8249" s="1" t="s">
        <v>6</v>
      </c>
      <c r="B8249" s="1" t="s">
        <v>42</v>
      </c>
      <c r="C8249" s="1" t="s">
        <v>8</v>
      </c>
      <c r="D8249" s="1" t="s">
        <v>27</v>
      </c>
      <c r="E8249" s="1" t="s">
        <v>10</v>
      </c>
      <c r="F8249" s="1" t="s">
        <v>11</v>
      </c>
      <c r="G8249" s="1" t="s">
        <v>63</v>
      </c>
      <c r="H8249" s="1">
        <v>8</v>
      </c>
      <c r="I8249">
        <v>1900.8</v>
      </c>
      <c r="J8249" s="1">
        <f>SUMIFS(I:I,B:B,Table1_2[[#This Row],[Category Level 2]],D:D,Table1_2[[#This Row],[Brand]],E:E,Table1_2[[#This Row],[Region]],F:F,Table1_2[[#This Row],[Measure]],G:G,Table1_2[[#This Row],[Year]],H:H,"&lt;="&amp;Table1_2[[#This Row],[Month]])</f>
        <v>13971.212</v>
      </c>
      <c r="K82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22829.6895</v>
      </c>
      <c r="N8249">
        <f>Table1_2[[#This Row],[Value]]*2.5</f>
        <v>4752</v>
      </c>
    </row>
    <row r="8250" spans="1:14" x14ac:dyDescent="0.25">
      <c r="A8250" s="1" t="s">
        <v>6</v>
      </c>
      <c r="B8250" s="1" t="s">
        <v>42</v>
      </c>
      <c r="C8250" s="1" t="s">
        <v>8</v>
      </c>
      <c r="D8250" s="1" t="s">
        <v>27</v>
      </c>
      <c r="E8250" s="1" t="s">
        <v>10</v>
      </c>
      <c r="F8250" s="1" t="s">
        <v>11</v>
      </c>
      <c r="G8250" s="1" t="s">
        <v>63</v>
      </c>
      <c r="H8250" s="1">
        <v>9</v>
      </c>
      <c r="I8250">
        <v>1802.3040000000001</v>
      </c>
      <c r="J8250" s="1">
        <f>SUMIFS(I:I,B:B,Table1_2[[#This Row],[Category Level 2]],D:D,Table1_2[[#This Row],[Brand]],E:E,Table1_2[[#This Row],[Region]],F:F,Table1_2[[#This Row],[Measure]],G:G,Table1_2[[#This Row],[Year]],H:H,"&lt;="&amp;Table1_2[[#This Row],[Month]])</f>
        <v>15773.516</v>
      </c>
      <c r="K82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22281.483</v>
      </c>
      <c r="N8250">
        <f>Table1_2[[#This Row],[Value]]*2.5</f>
        <v>4505.76</v>
      </c>
    </row>
    <row r="8251" spans="1:14" x14ac:dyDescent="0.25">
      <c r="A8251" s="1" t="s">
        <v>6</v>
      </c>
      <c r="B8251" s="1" t="s">
        <v>42</v>
      </c>
      <c r="C8251" s="1" t="s">
        <v>8</v>
      </c>
      <c r="D8251" s="1" t="s">
        <v>27</v>
      </c>
      <c r="E8251" s="1" t="s">
        <v>10</v>
      </c>
      <c r="F8251" s="1" t="s">
        <v>11</v>
      </c>
      <c r="G8251" s="1" t="s">
        <v>63</v>
      </c>
      <c r="H8251" s="1">
        <v>10</v>
      </c>
      <c r="I8251">
        <v>1854.375</v>
      </c>
      <c r="J8251" s="1">
        <f>SUMIFS(I:I,B:B,Table1_2[[#This Row],[Category Level 2]],D:D,Table1_2[[#This Row],[Brand]],E:E,Table1_2[[#This Row],[Region]],F:F,Table1_2[[#This Row],[Measure]],G:G,Table1_2[[#This Row],[Year]],H:H,"&lt;="&amp;Table1_2[[#This Row],[Month]])</f>
        <v>17627.891</v>
      </c>
      <c r="K82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21573.282500000001</v>
      </c>
      <c r="N8251">
        <f>Table1_2[[#This Row],[Value]]*2.5</f>
        <v>4635.9375</v>
      </c>
    </row>
    <row r="8252" spans="1:14" x14ac:dyDescent="0.25">
      <c r="A8252" s="1" t="s">
        <v>6</v>
      </c>
      <c r="B8252" s="1" t="s">
        <v>42</v>
      </c>
      <c r="C8252" s="1" t="s">
        <v>8</v>
      </c>
      <c r="D8252" s="1" t="s">
        <v>27</v>
      </c>
      <c r="E8252" s="1" t="s">
        <v>10</v>
      </c>
      <c r="F8252" s="1" t="s">
        <v>11</v>
      </c>
      <c r="G8252" s="1" t="s">
        <v>63</v>
      </c>
      <c r="H8252" s="1">
        <v>11</v>
      </c>
      <c r="I8252">
        <v>1740.096</v>
      </c>
      <c r="J8252" s="1">
        <f>SUMIFS(I:I,B:B,Table1_2[[#This Row],[Category Level 2]],D:D,Table1_2[[#This Row],[Brand]],E:E,Table1_2[[#This Row],[Region]],F:F,Table1_2[[#This Row],[Measure]],G:G,Table1_2[[#This Row],[Year]],H:H,"&lt;="&amp;Table1_2[[#This Row],[Month]])</f>
        <v>19367.987000000001</v>
      </c>
      <c r="K82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21171.565500000001</v>
      </c>
      <c r="N8252">
        <f>Table1_2[[#This Row],[Value]]*2.5</f>
        <v>4350.24</v>
      </c>
    </row>
    <row r="8253" spans="1:14" x14ac:dyDescent="0.25">
      <c r="A8253" s="1" t="s">
        <v>6</v>
      </c>
      <c r="B8253" s="1" t="s">
        <v>42</v>
      </c>
      <c r="C8253" s="1" t="s">
        <v>8</v>
      </c>
      <c r="D8253" s="1" t="s">
        <v>27</v>
      </c>
      <c r="E8253" s="1" t="s">
        <v>10</v>
      </c>
      <c r="F8253" s="1" t="s">
        <v>11</v>
      </c>
      <c r="G8253" s="1" t="s">
        <v>63</v>
      </c>
      <c r="H8253" s="1">
        <v>12</v>
      </c>
      <c r="I8253">
        <v>1589.76</v>
      </c>
      <c r="J8253" s="1">
        <f>SUMIFS(I:I,B:B,Table1_2[[#This Row],[Category Level 2]],D:D,Table1_2[[#This Row],[Brand]],E:E,Table1_2[[#This Row],[Region]],F:F,Table1_2[[#This Row],[Measure]],G:G,Table1_2[[#This Row],[Year]],H:H,"&lt;="&amp;Table1_2[[#This Row],[Month]])</f>
        <v>20957.746999999999</v>
      </c>
      <c r="K82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20957.746999999999</v>
      </c>
      <c r="N8253">
        <f>Table1_2[[#This Row],[Value]]*2.5</f>
        <v>3974.4</v>
      </c>
    </row>
    <row r="8254" spans="1:14" x14ac:dyDescent="0.25">
      <c r="A8254" s="1" t="s">
        <v>6</v>
      </c>
      <c r="B8254" s="1" t="s">
        <v>42</v>
      </c>
      <c r="C8254" s="1" t="s">
        <v>8</v>
      </c>
      <c r="D8254" s="1" t="s">
        <v>27</v>
      </c>
      <c r="E8254" s="1" t="s">
        <v>10</v>
      </c>
      <c r="F8254" s="1" t="s">
        <v>11</v>
      </c>
      <c r="G8254" s="1" t="s">
        <v>64</v>
      </c>
      <c r="H8254" s="1">
        <v>1</v>
      </c>
      <c r="I8254">
        <v>1893.8879999999999</v>
      </c>
      <c r="J8254" s="1">
        <f>SUMIFS(I:I,B:B,Table1_2[[#This Row],[Category Level 2]],D:D,Table1_2[[#This Row],[Brand]],E:E,Table1_2[[#This Row],[Region]],F:F,Table1_2[[#This Row],[Measure]],G:G,Table1_2[[#This Row],[Year]],H:H,"&lt;="&amp;Table1_2[[#This Row],[Month]])</f>
        <v>1893.8879999999999</v>
      </c>
      <c r="K82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20736.720499999996</v>
      </c>
      <c r="N8254">
        <f>Table1_2[[#This Row],[Value]]*2.5</f>
        <v>4734.7199999999993</v>
      </c>
    </row>
    <row r="8255" spans="1:14" x14ac:dyDescent="0.25">
      <c r="A8255" s="1" t="s">
        <v>6</v>
      </c>
      <c r="B8255" s="1" t="s">
        <v>42</v>
      </c>
      <c r="C8255" s="1" t="s">
        <v>8</v>
      </c>
      <c r="D8255" s="1" t="s">
        <v>27</v>
      </c>
      <c r="E8255" s="1" t="s">
        <v>10</v>
      </c>
      <c r="F8255" s="1" t="s">
        <v>11</v>
      </c>
      <c r="G8255" s="1" t="s">
        <v>64</v>
      </c>
      <c r="H8255" s="1">
        <v>2</v>
      </c>
      <c r="I8255">
        <v>1588.0319999999999</v>
      </c>
      <c r="J8255" s="1">
        <f>SUMIFS(I:I,B:B,Table1_2[[#This Row],[Category Level 2]],D:D,Table1_2[[#This Row],[Brand]],E:E,Table1_2[[#This Row],[Region]],F:F,Table1_2[[#This Row],[Measure]],G:G,Table1_2[[#This Row],[Year]],H:H,"&lt;="&amp;Table1_2[[#This Row],[Month]])</f>
        <v>3481.92</v>
      </c>
      <c r="K82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20654.460500000001</v>
      </c>
      <c r="N8255">
        <f>Table1_2[[#This Row],[Value]]*2.5</f>
        <v>3970.08</v>
      </c>
    </row>
    <row r="8256" spans="1:14" x14ac:dyDescent="0.25">
      <c r="A8256" s="1" t="s">
        <v>6</v>
      </c>
      <c r="B8256" s="1" t="s">
        <v>42</v>
      </c>
      <c r="C8256" s="1" t="s">
        <v>8</v>
      </c>
      <c r="D8256" s="1" t="s">
        <v>27</v>
      </c>
      <c r="E8256" s="1" t="s">
        <v>10</v>
      </c>
      <c r="F8256" s="1" t="s">
        <v>11</v>
      </c>
      <c r="G8256" s="1" t="s">
        <v>64</v>
      </c>
      <c r="H8256" s="1">
        <v>3</v>
      </c>
      <c r="I8256">
        <v>2077.5364999999997</v>
      </c>
      <c r="J8256" s="1">
        <f>SUMIFS(I:I,B:B,Table1_2[[#This Row],[Category Level 2]],D:D,Table1_2[[#This Row],[Brand]],E:E,Table1_2[[#This Row],[Region]],F:F,Table1_2[[#This Row],[Measure]],G:G,Table1_2[[#This Row],[Year]],H:H,"&lt;="&amp;Table1_2[[#This Row],[Month]])</f>
        <v>5559.4565000000002</v>
      </c>
      <c r="K82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20871.9575</v>
      </c>
      <c r="N8256">
        <f>Table1_2[[#This Row],[Value]]*2.5</f>
        <v>5193.8412499999995</v>
      </c>
    </row>
    <row r="8257" spans="1:14" x14ac:dyDescent="0.25">
      <c r="A8257" s="1" t="s">
        <v>6</v>
      </c>
      <c r="B8257" s="1" t="s">
        <v>42</v>
      </c>
      <c r="C8257" s="1" t="s">
        <v>8</v>
      </c>
      <c r="D8257" s="1" t="s">
        <v>27</v>
      </c>
      <c r="E8257" s="1" t="s">
        <v>10</v>
      </c>
      <c r="F8257" s="1" t="s">
        <v>11</v>
      </c>
      <c r="G8257" s="1" t="s">
        <v>64</v>
      </c>
      <c r="H8257" s="1">
        <v>4</v>
      </c>
      <c r="I8257">
        <v>2296.5120000000002</v>
      </c>
      <c r="J8257" s="1">
        <f>SUMIFS(I:I,B:B,Table1_2[[#This Row],[Category Level 2]],D:D,Table1_2[[#This Row],[Brand]],E:E,Table1_2[[#This Row],[Region]],F:F,Table1_2[[#This Row],[Measure]],G:G,Table1_2[[#This Row],[Year]],H:H,"&lt;="&amp;Table1_2[[#This Row],[Month]])</f>
        <v>7855.9685000000009</v>
      </c>
      <c r="K82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21890.498</v>
      </c>
      <c r="N8257">
        <f>Table1_2[[#This Row],[Value]]*2.5</f>
        <v>5741.2800000000007</v>
      </c>
    </row>
    <row r="8258" spans="1:14" x14ac:dyDescent="0.25">
      <c r="A8258" s="1" t="s">
        <v>6</v>
      </c>
      <c r="B8258" s="1" t="s">
        <v>42</v>
      </c>
      <c r="C8258" s="1" t="s">
        <v>8</v>
      </c>
      <c r="D8258" s="1" t="s">
        <v>27</v>
      </c>
      <c r="E8258" s="1" t="s">
        <v>10</v>
      </c>
      <c r="F8258" s="1" t="s">
        <v>11</v>
      </c>
      <c r="G8258" s="1" t="s">
        <v>64</v>
      </c>
      <c r="H8258" s="1">
        <v>5</v>
      </c>
      <c r="I8258">
        <v>1578.4124999999999</v>
      </c>
      <c r="J8258" s="1">
        <f>SUMIFS(I:I,B:B,Table1_2[[#This Row],[Category Level 2]],D:D,Table1_2[[#This Row],[Brand]],E:E,Table1_2[[#This Row],[Region]],F:F,Table1_2[[#This Row],[Measure]],G:G,Table1_2[[#This Row],[Year]],H:H,"&lt;="&amp;Table1_2[[#This Row],[Month]])</f>
        <v>9434.3810000000012</v>
      </c>
      <c r="K82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21718.945500000002</v>
      </c>
      <c r="N8258">
        <f>Table1_2[[#This Row],[Value]]*2.5</f>
        <v>3946.03125</v>
      </c>
    </row>
    <row r="8259" spans="1:14" x14ac:dyDescent="0.25">
      <c r="A8259" s="1" t="s">
        <v>6</v>
      </c>
      <c r="B8259" s="1" t="s">
        <v>42</v>
      </c>
      <c r="C8259" s="1" t="s">
        <v>8</v>
      </c>
      <c r="D8259" s="1" t="s">
        <v>27</v>
      </c>
      <c r="E8259" s="1" t="s">
        <v>10</v>
      </c>
      <c r="F8259" s="1" t="s">
        <v>11</v>
      </c>
      <c r="G8259" s="1" t="s">
        <v>64</v>
      </c>
      <c r="H8259" s="1">
        <v>6</v>
      </c>
      <c r="I8259">
        <v>1854.144</v>
      </c>
      <c r="J8259" s="1">
        <f>SUMIFS(I:I,B:B,Table1_2[[#This Row],[Category Level 2]],D:D,Table1_2[[#This Row],[Brand]],E:E,Table1_2[[#This Row],[Region]],F:F,Table1_2[[#This Row],[Measure]],G:G,Table1_2[[#This Row],[Year]],H:H,"&lt;="&amp;Table1_2[[#This Row],[Month]])</f>
        <v>11288.525000000001</v>
      </c>
      <c r="K82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21852.020000000004</v>
      </c>
      <c r="N8259">
        <f>Table1_2[[#This Row],[Value]]*2.5</f>
        <v>4635.3599999999997</v>
      </c>
    </row>
    <row r="8260" spans="1:14" x14ac:dyDescent="0.25">
      <c r="A8260" s="1" t="s">
        <v>6</v>
      </c>
      <c r="B8260" s="1" t="s">
        <v>42</v>
      </c>
      <c r="C8260" s="1" t="s">
        <v>8</v>
      </c>
      <c r="D8260" s="1" t="s">
        <v>27</v>
      </c>
      <c r="E8260" s="1" t="s">
        <v>10</v>
      </c>
      <c r="F8260" s="1" t="s">
        <v>11</v>
      </c>
      <c r="G8260" s="1" t="s">
        <v>64</v>
      </c>
      <c r="H8260" s="1">
        <v>7</v>
      </c>
      <c r="I8260">
        <v>2061.5039999999999</v>
      </c>
      <c r="J8260" s="1">
        <f>SUMIFS(I:I,B:B,Table1_2[[#This Row],[Category Level 2]],D:D,Table1_2[[#This Row],[Brand]],E:E,Table1_2[[#This Row],[Region]],F:F,Table1_2[[#This Row],[Measure]],G:G,Table1_2[[#This Row],[Year]],H:H,"&lt;="&amp;Table1_2[[#This Row],[Month]])</f>
        <v>13350.029000000002</v>
      </c>
      <c r="K82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22237.364000000001</v>
      </c>
      <c r="N8260">
        <f>Table1_2[[#This Row],[Value]]*2.5</f>
        <v>5153.76</v>
      </c>
    </row>
    <row r="8261" spans="1:14" x14ac:dyDescent="0.25">
      <c r="A8261" s="1" t="s">
        <v>6</v>
      </c>
      <c r="B8261" s="1" t="s">
        <v>42</v>
      </c>
      <c r="C8261" s="1" t="s">
        <v>8</v>
      </c>
      <c r="D8261" s="1" t="s">
        <v>27</v>
      </c>
      <c r="E8261" s="1" t="s">
        <v>10</v>
      </c>
      <c r="F8261" s="1" t="s">
        <v>11</v>
      </c>
      <c r="G8261" s="1" t="s">
        <v>64</v>
      </c>
      <c r="H8261" s="1">
        <v>8</v>
      </c>
      <c r="I8261">
        <v>1731.4559999999999</v>
      </c>
      <c r="J8261" s="1">
        <f>SUMIFS(I:I,B:B,Table1_2[[#This Row],[Category Level 2]],D:D,Table1_2[[#This Row],[Brand]],E:E,Table1_2[[#This Row],[Region]],F:F,Table1_2[[#This Row],[Measure]],G:G,Table1_2[[#This Row],[Year]],H:H,"&lt;="&amp;Table1_2[[#This Row],[Month]])</f>
        <v>15081.485000000002</v>
      </c>
      <c r="K82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22068.020000000004</v>
      </c>
      <c r="N8261">
        <f>Table1_2[[#This Row],[Value]]*2.5</f>
        <v>4328.6399999999994</v>
      </c>
    </row>
    <row r="8262" spans="1:14" x14ac:dyDescent="0.25">
      <c r="A8262" s="1" t="s">
        <v>6</v>
      </c>
      <c r="B8262" s="1" t="s">
        <v>42</v>
      </c>
      <c r="C8262" s="1" t="s">
        <v>8</v>
      </c>
      <c r="D8262" s="1" t="s">
        <v>27</v>
      </c>
      <c r="E8262" s="1" t="s">
        <v>10</v>
      </c>
      <c r="F8262" s="1" t="s">
        <v>11</v>
      </c>
      <c r="G8262" s="1" t="s">
        <v>64</v>
      </c>
      <c r="H8262" s="1">
        <v>9</v>
      </c>
      <c r="I8262">
        <v>1889.288</v>
      </c>
      <c r="J8262" s="1">
        <f>SUMIFS(I:I,B:B,Table1_2[[#This Row],[Category Level 2]],D:D,Table1_2[[#This Row],[Brand]],E:E,Table1_2[[#This Row],[Region]],F:F,Table1_2[[#This Row],[Measure]],G:G,Table1_2[[#This Row],[Year]],H:H,"&lt;="&amp;Table1_2[[#This Row],[Month]])</f>
        <v>16970.773000000001</v>
      </c>
      <c r="K82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22155.004000000001</v>
      </c>
      <c r="N8262">
        <f>Table1_2[[#This Row],[Value]]*2.5</f>
        <v>4723.22</v>
      </c>
    </row>
    <row r="8263" spans="1:14" x14ac:dyDescent="0.25">
      <c r="A8263" s="1" t="s">
        <v>6</v>
      </c>
      <c r="B8263" s="1" t="s">
        <v>42</v>
      </c>
      <c r="C8263" s="1" t="s">
        <v>8</v>
      </c>
      <c r="D8263" s="1" t="s">
        <v>27</v>
      </c>
      <c r="E8263" s="1" t="s">
        <v>10</v>
      </c>
      <c r="F8263" s="1" t="s">
        <v>11</v>
      </c>
      <c r="G8263" s="1" t="s">
        <v>64</v>
      </c>
      <c r="H8263" s="1">
        <v>10</v>
      </c>
      <c r="I8263">
        <v>1777.096</v>
      </c>
      <c r="J8263" s="1">
        <f>SUMIFS(I:I,B:B,Table1_2[[#This Row],[Category Level 2]],D:D,Table1_2[[#This Row],[Brand]],E:E,Table1_2[[#This Row],[Region]],F:F,Table1_2[[#This Row],[Measure]],G:G,Table1_2[[#This Row],[Year]],H:H,"&lt;="&amp;Table1_2[[#This Row],[Month]])</f>
        <v>18747.869000000002</v>
      </c>
      <c r="K82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22077.725000000002</v>
      </c>
      <c r="N8263">
        <f>Table1_2[[#This Row],[Value]]*2.5</f>
        <v>4442.74</v>
      </c>
    </row>
    <row r="8264" spans="1:14" x14ac:dyDescent="0.25">
      <c r="A8264" s="1" t="s">
        <v>6</v>
      </c>
      <c r="B8264" s="1" t="s">
        <v>42</v>
      </c>
      <c r="C8264" s="1" t="s">
        <v>8</v>
      </c>
      <c r="D8264" s="1" t="s">
        <v>27</v>
      </c>
      <c r="E8264" s="1" t="s">
        <v>10</v>
      </c>
      <c r="F8264" s="1" t="s">
        <v>11</v>
      </c>
      <c r="G8264" s="1" t="s">
        <v>64</v>
      </c>
      <c r="H8264" s="1">
        <v>11</v>
      </c>
      <c r="I8264">
        <v>1473.76</v>
      </c>
      <c r="J8264" s="1">
        <f>SUMIFS(I:I,B:B,Table1_2[[#This Row],[Category Level 2]],D:D,Table1_2[[#This Row],[Brand]],E:E,Table1_2[[#This Row],[Region]],F:F,Table1_2[[#This Row],[Measure]],G:G,Table1_2[[#This Row],[Year]],H:H,"&lt;="&amp;Table1_2[[#This Row],[Month]])</f>
        <v>20221.629000000001</v>
      </c>
      <c r="K82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21811.388999999999</v>
      </c>
      <c r="N8264">
        <f>Table1_2[[#This Row],[Value]]*2.5</f>
        <v>3684.4</v>
      </c>
    </row>
    <row r="8265" spans="1:14" x14ac:dyDescent="0.25">
      <c r="A8265" s="1" t="s">
        <v>6</v>
      </c>
      <c r="B8265" s="1" t="s">
        <v>42</v>
      </c>
      <c r="C8265" s="1" t="s">
        <v>8</v>
      </c>
      <c r="D8265" s="1" t="s">
        <v>27</v>
      </c>
      <c r="E8265" s="1" t="s">
        <v>10</v>
      </c>
      <c r="F8265" s="1" t="s">
        <v>11</v>
      </c>
      <c r="G8265" s="1" t="s">
        <v>64</v>
      </c>
      <c r="H8265" s="1">
        <v>12</v>
      </c>
      <c r="I8265">
        <v>1671.3679999999999</v>
      </c>
      <c r="J8265" s="1">
        <f>SUMIFS(I:I,B:B,Table1_2[[#This Row],[Category Level 2]],D:D,Table1_2[[#This Row],[Brand]],E:E,Table1_2[[#This Row],[Region]],F:F,Table1_2[[#This Row],[Measure]],G:G,Table1_2[[#This Row],[Year]],H:H,"&lt;="&amp;Table1_2[[#This Row],[Month]])</f>
        <v>21892.996999999999</v>
      </c>
      <c r="K82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21892.996999999999</v>
      </c>
      <c r="N8265">
        <f>Table1_2[[#This Row],[Value]]*2.5</f>
        <v>4178.42</v>
      </c>
    </row>
    <row r="8266" spans="1:14" x14ac:dyDescent="0.25">
      <c r="A8266" s="1" t="s">
        <v>6</v>
      </c>
      <c r="B8266" s="1" t="s">
        <v>42</v>
      </c>
      <c r="C8266" s="1" t="s">
        <v>8</v>
      </c>
      <c r="D8266" s="1" t="s">
        <v>27</v>
      </c>
      <c r="E8266" s="1" t="s">
        <v>10</v>
      </c>
      <c r="F8266" s="1" t="s">
        <v>11</v>
      </c>
      <c r="G8266" s="1" t="s">
        <v>65</v>
      </c>
      <c r="H8266" s="1">
        <v>1</v>
      </c>
      <c r="I8266">
        <v>1830.4560000000001</v>
      </c>
      <c r="J8266" s="1">
        <f>SUMIFS(I:I,B:B,Table1_2[[#This Row],[Category Level 2]],D:D,Table1_2[[#This Row],[Brand]],E:E,Table1_2[[#This Row],[Region]],F:F,Table1_2[[#This Row],[Measure]],G:G,Table1_2[[#This Row],[Year]],H:H,"&lt;="&amp;Table1_2[[#This Row],[Month]])</f>
        <v>1830.4560000000001</v>
      </c>
      <c r="K82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21829.564999999995</v>
      </c>
      <c r="N8266">
        <f>Table1_2[[#This Row],[Value]]*2.5</f>
        <v>4576.1400000000003</v>
      </c>
    </row>
    <row r="8267" spans="1:14" x14ac:dyDescent="0.25">
      <c r="A8267" s="1" t="s">
        <v>6</v>
      </c>
      <c r="B8267" s="1" t="s">
        <v>42</v>
      </c>
      <c r="C8267" s="1" t="s">
        <v>8</v>
      </c>
      <c r="D8267" s="1" t="s">
        <v>27</v>
      </c>
      <c r="E8267" s="1" t="s">
        <v>10</v>
      </c>
      <c r="F8267" s="1" t="s">
        <v>11</v>
      </c>
      <c r="G8267" s="1" t="s">
        <v>65</v>
      </c>
      <c r="H8267" s="1">
        <v>2</v>
      </c>
      <c r="I8267">
        <v>1565.8319999999999</v>
      </c>
      <c r="J8267" s="1">
        <f>SUMIFS(I:I,B:B,Table1_2[[#This Row],[Category Level 2]],D:D,Table1_2[[#This Row],[Brand]],E:E,Table1_2[[#This Row],[Region]],F:F,Table1_2[[#This Row],[Measure]],G:G,Table1_2[[#This Row],[Year]],H:H,"&lt;="&amp;Table1_2[[#This Row],[Month]])</f>
        <v>3396.288</v>
      </c>
      <c r="K82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21807.364999999998</v>
      </c>
      <c r="N8267">
        <f>Table1_2[[#This Row],[Value]]*2.5</f>
        <v>3914.58</v>
      </c>
    </row>
    <row r="8268" spans="1:14" x14ac:dyDescent="0.25">
      <c r="A8268" s="1" t="s">
        <v>6</v>
      </c>
      <c r="B8268" s="1" t="s">
        <v>42</v>
      </c>
      <c r="C8268" s="1" t="s">
        <v>8</v>
      </c>
      <c r="D8268" s="1" t="s">
        <v>27</v>
      </c>
      <c r="E8268" s="1" t="s">
        <v>10</v>
      </c>
      <c r="F8268" s="1" t="s">
        <v>11</v>
      </c>
      <c r="G8268" s="1" t="s">
        <v>65</v>
      </c>
      <c r="H8268" s="1">
        <v>3</v>
      </c>
      <c r="I8268">
        <v>1607.3520000000001</v>
      </c>
      <c r="J8268" s="1">
        <f>SUMIFS(I:I,B:B,Table1_2[[#This Row],[Category Level 2]],D:D,Table1_2[[#This Row],[Brand]],E:E,Table1_2[[#This Row],[Region]],F:F,Table1_2[[#This Row],[Measure]],G:G,Table1_2[[#This Row],[Year]],H:H,"&lt;="&amp;Table1_2[[#This Row],[Month]])</f>
        <v>5003.6400000000003</v>
      </c>
      <c r="K82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21337.180500000002</v>
      </c>
      <c r="N8268">
        <f>Table1_2[[#This Row],[Value]]*2.5</f>
        <v>4018.38</v>
      </c>
    </row>
    <row r="8269" spans="1:14" x14ac:dyDescent="0.25">
      <c r="A8269" s="1" t="s">
        <v>6</v>
      </c>
      <c r="B8269" s="1" t="s">
        <v>42</v>
      </c>
      <c r="C8269" s="1" t="s">
        <v>8</v>
      </c>
      <c r="D8269" s="1" t="s">
        <v>27</v>
      </c>
      <c r="E8269" s="1" t="s">
        <v>10</v>
      </c>
      <c r="F8269" s="1" t="s">
        <v>11</v>
      </c>
      <c r="G8269" s="1" t="s">
        <v>65</v>
      </c>
      <c r="H8269" s="1">
        <v>4</v>
      </c>
      <c r="I8269">
        <v>1723.624</v>
      </c>
      <c r="J8269" s="1">
        <f>SUMIFS(I:I,B:B,Table1_2[[#This Row],[Category Level 2]],D:D,Table1_2[[#This Row],[Brand]],E:E,Table1_2[[#This Row],[Region]],F:F,Table1_2[[#This Row],[Measure]],G:G,Table1_2[[#This Row],[Year]],H:H,"&lt;="&amp;Table1_2[[#This Row],[Month]])</f>
        <v>6727.2640000000001</v>
      </c>
      <c r="K82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20764.2925</v>
      </c>
      <c r="N8269">
        <f>Table1_2[[#This Row],[Value]]*2.5</f>
        <v>4309.0600000000004</v>
      </c>
    </row>
    <row r="8270" spans="1:14" x14ac:dyDescent="0.25">
      <c r="A8270" s="1" t="s">
        <v>6</v>
      </c>
      <c r="B8270" s="1" t="s">
        <v>42</v>
      </c>
      <c r="C8270" s="1" t="s">
        <v>8</v>
      </c>
      <c r="D8270" s="1" t="s">
        <v>27</v>
      </c>
      <c r="E8270" s="1" t="s">
        <v>10</v>
      </c>
      <c r="F8270" s="1" t="s">
        <v>11</v>
      </c>
      <c r="G8270" s="1" t="s">
        <v>65</v>
      </c>
      <c r="H8270" s="1">
        <v>5</v>
      </c>
      <c r="I8270">
        <v>1550.76</v>
      </c>
      <c r="J8270" s="1">
        <f>SUMIFS(I:I,B:B,Table1_2[[#This Row],[Category Level 2]],D:D,Table1_2[[#This Row],[Brand]],E:E,Table1_2[[#This Row],[Region]],F:F,Table1_2[[#This Row],[Measure]],G:G,Table1_2[[#This Row],[Year]],H:H,"&lt;="&amp;Table1_2[[#This Row],[Month]])</f>
        <v>8278.0239999999994</v>
      </c>
      <c r="K82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20736.64</v>
      </c>
      <c r="N8270">
        <f>Table1_2[[#This Row],[Value]]*2.5</f>
        <v>3876.9</v>
      </c>
    </row>
    <row r="8271" spans="1:14" x14ac:dyDescent="0.25">
      <c r="A8271" s="1" t="s">
        <v>6</v>
      </c>
      <c r="B8271" s="1" t="s">
        <v>42</v>
      </c>
      <c r="C8271" s="1" t="s">
        <v>8</v>
      </c>
      <c r="D8271" s="1" t="s">
        <v>27</v>
      </c>
      <c r="E8271" s="1" t="s">
        <v>10</v>
      </c>
      <c r="F8271" s="1" t="s">
        <v>11</v>
      </c>
      <c r="G8271" s="1" t="s">
        <v>65</v>
      </c>
      <c r="H8271" s="1">
        <v>6</v>
      </c>
      <c r="I8271">
        <v>1732.04</v>
      </c>
      <c r="J8271" s="1">
        <f>SUMIFS(I:I,B:B,Table1_2[[#This Row],[Category Level 2]],D:D,Table1_2[[#This Row],[Brand]],E:E,Table1_2[[#This Row],[Region]],F:F,Table1_2[[#This Row],[Measure]],G:G,Table1_2[[#This Row],[Year]],H:H,"&lt;="&amp;Table1_2[[#This Row],[Month]])</f>
        <v>10010.063999999998</v>
      </c>
      <c r="K82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20614.536</v>
      </c>
      <c r="N8271">
        <f>Table1_2[[#This Row],[Value]]*2.5</f>
        <v>4330.1000000000004</v>
      </c>
    </row>
    <row r="8272" spans="1:14" x14ac:dyDescent="0.25">
      <c r="A8272" s="1" t="s">
        <v>6</v>
      </c>
      <c r="B8272" s="1" t="s">
        <v>42</v>
      </c>
      <c r="C8272" s="1" t="s">
        <v>8</v>
      </c>
      <c r="D8272" s="1" t="s">
        <v>27</v>
      </c>
      <c r="E8272" s="1" t="s">
        <v>10</v>
      </c>
      <c r="F8272" s="1" t="s">
        <v>11</v>
      </c>
      <c r="G8272" s="1" t="s">
        <v>65</v>
      </c>
      <c r="H8272" s="1">
        <v>7</v>
      </c>
      <c r="I8272">
        <v>1795.3040000000001</v>
      </c>
      <c r="J8272" s="1">
        <f>SUMIFS(I:I,B:B,Table1_2[[#This Row],[Category Level 2]],D:D,Table1_2[[#This Row],[Brand]],E:E,Table1_2[[#This Row],[Region]],F:F,Table1_2[[#This Row],[Measure]],G:G,Table1_2[[#This Row],[Year]],H:H,"&lt;="&amp;Table1_2[[#This Row],[Month]])</f>
        <v>11805.367999999999</v>
      </c>
      <c r="K82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20348.335999999999</v>
      </c>
      <c r="N8272">
        <f>Table1_2[[#This Row],[Value]]*2.5</f>
        <v>4488.26</v>
      </c>
    </row>
    <row r="8273" spans="1:14" x14ac:dyDescent="0.25">
      <c r="A8273" s="1" t="s">
        <v>6</v>
      </c>
      <c r="B8273" s="1" t="s">
        <v>42</v>
      </c>
      <c r="C8273" s="1" t="s">
        <v>8</v>
      </c>
      <c r="D8273" s="1" t="s">
        <v>27</v>
      </c>
      <c r="E8273" s="1" t="s">
        <v>10</v>
      </c>
      <c r="F8273" s="1" t="s">
        <v>11</v>
      </c>
      <c r="G8273" s="1" t="s">
        <v>65</v>
      </c>
      <c r="H8273" s="1">
        <v>8</v>
      </c>
      <c r="I8273">
        <v>1337.384</v>
      </c>
      <c r="J8273" s="1">
        <f>SUMIFS(I:I,B:B,Table1_2[[#This Row],[Category Level 2]],D:D,Table1_2[[#This Row],[Brand]],E:E,Table1_2[[#This Row],[Region]],F:F,Table1_2[[#This Row],[Measure]],G:G,Table1_2[[#This Row],[Year]],H:H,"&lt;="&amp;Table1_2[[#This Row],[Month]])</f>
        <v>13142.751999999999</v>
      </c>
      <c r="K82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19954.263999999999</v>
      </c>
      <c r="N8273">
        <f>Table1_2[[#This Row],[Value]]*2.5</f>
        <v>3343.46</v>
      </c>
    </row>
    <row r="8274" spans="1:14" x14ac:dyDescent="0.25">
      <c r="A8274" s="1" t="s">
        <v>6</v>
      </c>
      <c r="B8274" s="1" t="s">
        <v>42</v>
      </c>
      <c r="C8274" s="1" t="s">
        <v>8</v>
      </c>
      <c r="D8274" s="1" t="s">
        <v>27</v>
      </c>
      <c r="E8274" s="1" t="s">
        <v>10</v>
      </c>
      <c r="F8274" s="1" t="s">
        <v>11</v>
      </c>
      <c r="G8274" s="1" t="s">
        <v>65</v>
      </c>
      <c r="H8274" s="1">
        <v>9</v>
      </c>
      <c r="I8274">
        <v>1408.6479999999999</v>
      </c>
      <c r="J8274" s="1">
        <f>SUMIFS(I:I,B:B,Table1_2[[#This Row],[Category Level 2]],D:D,Table1_2[[#This Row],[Brand]],E:E,Table1_2[[#This Row],[Region]],F:F,Table1_2[[#This Row],[Measure]],G:G,Table1_2[[#This Row],[Year]],H:H,"&lt;="&amp;Table1_2[[#This Row],[Month]])</f>
        <v>14551.399999999998</v>
      </c>
      <c r="K82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19473.623999999996</v>
      </c>
      <c r="N8274">
        <f>Table1_2[[#This Row],[Value]]*2.5</f>
        <v>3521.62</v>
      </c>
    </row>
    <row r="8275" spans="1:14" x14ac:dyDescent="0.25">
      <c r="A8275" s="1" t="s">
        <v>6</v>
      </c>
      <c r="B8275" s="1" t="s">
        <v>42</v>
      </c>
      <c r="C8275" s="1" t="s">
        <v>8</v>
      </c>
      <c r="D8275" s="1" t="s">
        <v>27</v>
      </c>
      <c r="E8275" s="1" t="s">
        <v>10</v>
      </c>
      <c r="F8275" s="1" t="s">
        <v>11</v>
      </c>
      <c r="G8275" s="1" t="s">
        <v>65</v>
      </c>
      <c r="H8275" s="1">
        <v>10</v>
      </c>
      <c r="I8275">
        <v>1345.192</v>
      </c>
      <c r="J8275" s="1">
        <f>SUMIFS(I:I,B:B,Table1_2[[#This Row],[Category Level 2]],D:D,Table1_2[[#This Row],[Brand]],E:E,Table1_2[[#This Row],[Region]],F:F,Table1_2[[#This Row],[Measure]],G:G,Table1_2[[#This Row],[Year]],H:H,"&lt;="&amp;Table1_2[[#This Row],[Month]])</f>
        <v>15896.591999999997</v>
      </c>
      <c r="K82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19041.719999999998</v>
      </c>
      <c r="N8275">
        <f>Table1_2[[#This Row],[Value]]*2.5</f>
        <v>3362.98</v>
      </c>
    </row>
    <row r="8276" spans="1:14" x14ac:dyDescent="0.25">
      <c r="A8276" s="1" t="s">
        <v>6</v>
      </c>
      <c r="B8276" s="1" t="s">
        <v>42</v>
      </c>
      <c r="C8276" s="1" t="s">
        <v>8</v>
      </c>
      <c r="D8276" s="1" t="s">
        <v>27</v>
      </c>
      <c r="E8276" s="1" t="s">
        <v>10</v>
      </c>
      <c r="F8276" s="1" t="s">
        <v>11</v>
      </c>
      <c r="G8276" s="1" t="s">
        <v>65</v>
      </c>
      <c r="H8276" s="1">
        <v>11</v>
      </c>
      <c r="I8276">
        <v>1169</v>
      </c>
      <c r="J8276" s="1">
        <f>SUMIFS(I:I,B:B,Table1_2[[#This Row],[Category Level 2]],D:D,Table1_2[[#This Row],[Brand]],E:E,Table1_2[[#This Row],[Region]],F:F,Table1_2[[#This Row],[Measure]],G:G,Table1_2[[#This Row],[Year]],H:H,"&lt;="&amp;Table1_2[[#This Row],[Month]])</f>
        <v>17065.591999999997</v>
      </c>
      <c r="K82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18736.959999999995</v>
      </c>
      <c r="N8276">
        <f>Table1_2[[#This Row],[Value]]*2.5</f>
        <v>2922.5</v>
      </c>
    </row>
    <row r="8277" spans="1:14" x14ac:dyDescent="0.25">
      <c r="A8277" s="1" t="s">
        <v>6</v>
      </c>
      <c r="B8277" s="1" t="s">
        <v>42</v>
      </c>
      <c r="C8277" s="1" t="s">
        <v>8</v>
      </c>
      <c r="D8277" s="1" t="s">
        <v>27</v>
      </c>
      <c r="E8277" s="1" t="s">
        <v>10</v>
      </c>
      <c r="F8277" s="1" t="s">
        <v>11</v>
      </c>
      <c r="G8277" s="1" t="s">
        <v>65</v>
      </c>
      <c r="H8277" s="1">
        <v>12</v>
      </c>
      <c r="I8277">
        <v>1234.096</v>
      </c>
      <c r="J8277" s="1">
        <f>SUMIFS(I:I,B:B,Table1_2[[#This Row],[Category Level 2]],D:D,Table1_2[[#This Row],[Brand]],E:E,Table1_2[[#This Row],[Region]],F:F,Table1_2[[#This Row],[Measure]],G:G,Table1_2[[#This Row],[Year]],H:H,"&lt;="&amp;Table1_2[[#This Row],[Month]])</f>
        <v>18299.687999999998</v>
      </c>
      <c r="K82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18299.687999999998</v>
      </c>
      <c r="N8277">
        <f>Table1_2[[#This Row],[Value]]*2.5</f>
        <v>3085.24</v>
      </c>
    </row>
    <row r="8278" spans="1:14" x14ac:dyDescent="0.25">
      <c r="A8278" s="1" t="s">
        <v>6</v>
      </c>
      <c r="B8278" s="1" t="s">
        <v>42</v>
      </c>
      <c r="C8278" s="1" t="s">
        <v>8</v>
      </c>
      <c r="D8278" s="1" t="s">
        <v>27</v>
      </c>
      <c r="E8278" s="1" t="s">
        <v>10</v>
      </c>
      <c r="F8278" s="1" t="s">
        <v>11</v>
      </c>
      <c r="G8278" s="1" t="s">
        <v>66</v>
      </c>
      <c r="H8278" s="1">
        <v>1</v>
      </c>
      <c r="I8278">
        <v>1003.184</v>
      </c>
      <c r="J8278" s="1">
        <f>SUMIFS(I:I,B:B,Table1_2[[#This Row],[Category Level 2]],D:D,Table1_2[[#This Row],[Brand]],E:E,Table1_2[[#This Row],[Region]],F:F,Table1_2[[#This Row],[Measure]],G:G,Table1_2[[#This Row],[Year]],H:H,"&lt;="&amp;Table1_2[[#This Row],[Month]])</f>
        <v>1003.184</v>
      </c>
      <c r="K82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17472.416000000001</v>
      </c>
      <c r="N8278">
        <f>Table1_2[[#This Row],[Value]]*2.5</f>
        <v>2507.96</v>
      </c>
    </row>
    <row r="8279" spans="1:14" x14ac:dyDescent="0.25">
      <c r="A8279" s="1" t="s">
        <v>6</v>
      </c>
      <c r="B8279" s="1" t="s">
        <v>42</v>
      </c>
      <c r="C8279" s="1" t="s">
        <v>8</v>
      </c>
      <c r="D8279" s="1" t="s">
        <v>27</v>
      </c>
      <c r="E8279" s="1" t="s">
        <v>10</v>
      </c>
      <c r="F8279" s="1" t="s">
        <v>11</v>
      </c>
      <c r="G8279" s="1" t="s">
        <v>66</v>
      </c>
      <c r="H8279" s="1">
        <v>2</v>
      </c>
      <c r="I8279">
        <v>1013.096</v>
      </c>
      <c r="J8279" s="1">
        <f>SUMIFS(I:I,B:B,Table1_2[[#This Row],[Category Level 2]],D:D,Table1_2[[#This Row],[Brand]],E:E,Table1_2[[#This Row],[Region]],F:F,Table1_2[[#This Row],[Measure]],G:G,Table1_2[[#This Row],[Year]],H:H,"&lt;="&amp;Table1_2[[#This Row],[Month]])</f>
        <v>2016.28</v>
      </c>
      <c r="K82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16919.68</v>
      </c>
      <c r="N8279">
        <f>Table1_2[[#This Row],[Value]]*2.5</f>
        <v>2532.7399999999998</v>
      </c>
    </row>
    <row r="8280" spans="1:14" x14ac:dyDescent="0.25">
      <c r="A8280" s="1" t="s">
        <v>6</v>
      </c>
      <c r="B8280" s="1" t="s">
        <v>42</v>
      </c>
      <c r="C8280" s="1" t="s">
        <v>8</v>
      </c>
      <c r="D8280" s="1" t="s">
        <v>27</v>
      </c>
      <c r="E8280" s="1" t="s">
        <v>10</v>
      </c>
      <c r="F8280" s="1" t="s">
        <v>11</v>
      </c>
      <c r="G8280" s="1" t="s">
        <v>66</v>
      </c>
      <c r="H8280" s="1">
        <v>3</v>
      </c>
      <c r="I8280">
        <v>922</v>
      </c>
      <c r="J8280" s="1">
        <f>SUMIFS(I:I,B:B,Table1_2[[#This Row],[Category Level 2]],D:D,Table1_2[[#This Row],[Brand]],E:E,Table1_2[[#This Row],[Region]],F:F,Table1_2[[#This Row],[Measure]],G:G,Table1_2[[#This Row],[Year]],H:H,"&lt;="&amp;Table1_2[[#This Row],[Month]])</f>
        <v>2938.2799999999997</v>
      </c>
      <c r="K82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16234.328000000001</v>
      </c>
      <c r="N8280">
        <f>Table1_2[[#This Row],[Value]]*2.5</f>
        <v>2305</v>
      </c>
    </row>
    <row r="8281" spans="1:14" x14ac:dyDescent="0.25">
      <c r="A8281" s="1" t="s">
        <v>6</v>
      </c>
      <c r="B8281" s="1" t="s">
        <v>42</v>
      </c>
      <c r="C8281" s="1" t="s">
        <v>8</v>
      </c>
      <c r="D8281" s="1" t="s">
        <v>27</v>
      </c>
      <c r="E8281" s="1" t="s">
        <v>10</v>
      </c>
      <c r="F8281" s="1" t="s">
        <v>11</v>
      </c>
      <c r="G8281" s="1" t="s">
        <v>66</v>
      </c>
      <c r="H8281" s="1">
        <v>4</v>
      </c>
      <c r="I8281">
        <v>1023.912</v>
      </c>
      <c r="J8281" s="1">
        <f>SUMIFS(I:I,B:B,Table1_2[[#This Row],[Category Level 2]],D:D,Table1_2[[#This Row],[Brand]],E:E,Table1_2[[#This Row],[Region]],F:F,Table1_2[[#This Row],[Measure]],G:G,Table1_2[[#This Row],[Year]],H:H,"&lt;="&amp;Table1_2[[#This Row],[Month]])</f>
        <v>3962.192</v>
      </c>
      <c r="K82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15534.616000000002</v>
      </c>
      <c r="N8281">
        <f>Table1_2[[#This Row],[Value]]*2.5</f>
        <v>2559.7800000000002</v>
      </c>
    </row>
    <row r="8282" spans="1:14" x14ac:dyDescent="0.25">
      <c r="A8282" s="1" t="s">
        <v>6</v>
      </c>
      <c r="B8282" s="1" t="s">
        <v>42</v>
      </c>
      <c r="C8282" s="1" t="s">
        <v>8</v>
      </c>
      <c r="D8282" s="1" t="s">
        <v>27</v>
      </c>
      <c r="E8282" s="1" t="s">
        <v>10</v>
      </c>
      <c r="F8282" s="1" t="s">
        <v>11</v>
      </c>
      <c r="G8282" s="1" t="s">
        <v>66</v>
      </c>
      <c r="H8282" s="1">
        <v>5</v>
      </c>
      <c r="I8282">
        <v>1062.4559999999999</v>
      </c>
      <c r="J8282" s="1">
        <f>SUMIFS(I:I,B:B,Table1_2[[#This Row],[Category Level 2]],D:D,Table1_2[[#This Row],[Brand]],E:E,Table1_2[[#This Row],[Region]],F:F,Table1_2[[#This Row],[Measure]],G:G,Table1_2[[#This Row],[Year]],H:H,"&lt;="&amp;Table1_2[[#This Row],[Month]])</f>
        <v>5024.6480000000001</v>
      </c>
      <c r="K82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15046.311999999998</v>
      </c>
      <c r="N8282">
        <f>Table1_2[[#This Row],[Value]]*2.5</f>
        <v>2656.14</v>
      </c>
    </row>
    <row r="8283" spans="1:14" x14ac:dyDescent="0.25">
      <c r="A8283" s="1" t="s">
        <v>6</v>
      </c>
      <c r="B8283" s="1" t="s">
        <v>42</v>
      </c>
      <c r="C8283" s="1" t="s">
        <v>8</v>
      </c>
      <c r="D8283" s="1" t="s">
        <v>27</v>
      </c>
      <c r="E8283" s="1" t="s">
        <v>10</v>
      </c>
      <c r="F8283" s="1" t="s">
        <v>11</v>
      </c>
      <c r="G8283" s="1" t="s">
        <v>66</v>
      </c>
      <c r="H8283" s="1">
        <v>6</v>
      </c>
      <c r="I8283">
        <v>952.18399999999997</v>
      </c>
      <c r="J8283" s="1">
        <f>SUMIFS(I:I,B:B,Table1_2[[#This Row],[Category Level 2]],D:D,Table1_2[[#This Row],[Brand]],E:E,Table1_2[[#This Row],[Region]],F:F,Table1_2[[#This Row],[Measure]],G:G,Table1_2[[#This Row],[Year]],H:H,"&lt;="&amp;Table1_2[[#This Row],[Month]])</f>
        <v>5976.8320000000003</v>
      </c>
      <c r="K82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14266.456</v>
      </c>
      <c r="N8283">
        <f>Table1_2[[#This Row],[Value]]*2.5</f>
        <v>2380.46</v>
      </c>
    </row>
    <row r="8284" spans="1:14" x14ac:dyDescent="0.25">
      <c r="A8284" s="1" t="s">
        <v>6</v>
      </c>
      <c r="B8284" s="1" t="s">
        <v>42</v>
      </c>
      <c r="C8284" s="1" t="s">
        <v>8</v>
      </c>
      <c r="D8284" s="1" t="s">
        <v>27</v>
      </c>
      <c r="E8284" s="1" t="s">
        <v>10</v>
      </c>
      <c r="F8284" s="1" t="s">
        <v>11</v>
      </c>
      <c r="G8284" s="1" t="s">
        <v>66</v>
      </c>
      <c r="H8284" s="1">
        <v>7</v>
      </c>
      <c r="I8284">
        <v>1004.456</v>
      </c>
      <c r="J8284" s="1">
        <f>SUMIFS(I:I,B:B,Table1_2[[#This Row],[Category Level 2]],D:D,Table1_2[[#This Row],[Brand]],E:E,Table1_2[[#This Row],[Region]],F:F,Table1_2[[#This Row],[Measure]],G:G,Table1_2[[#This Row],[Year]],H:H,"&lt;="&amp;Table1_2[[#This Row],[Month]])</f>
        <v>6981.2880000000005</v>
      </c>
      <c r="K82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13475.608</v>
      </c>
      <c r="N8284">
        <f>Table1_2[[#This Row],[Value]]*2.5</f>
        <v>2511.14</v>
      </c>
    </row>
    <row r="8285" spans="1:14" x14ac:dyDescent="0.25">
      <c r="A8285" s="1" t="s">
        <v>6</v>
      </c>
      <c r="B8285" s="1" t="s">
        <v>42</v>
      </c>
      <c r="C8285" s="1" t="s">
        <v>8</v>
      </c>
      <c r="D8285" s="1" t="s">
        <v>27</v>
      </c>
      <c r="E8285" s="1" t="s">
        <v>10</v>
      </c>
      <c r="F8285" s="1" t="s">
        <v>11</v>
      </c>
      <c r="G8285" s="1" t="s">
        <v>66</v>
      </c>
      <c r="H8285" s="1">
        <v>8</v>
      </c>
      <c r="I8285">
        <v>999</v>
      </c>
      <c r="J8285" s="1">
        <f>SUMIFS(I:I,B:B,Table1_2[[#This Row],[Category Level 2]],D:D,Table1_2[[#This Row],[Brand]],E:E,Table1_2[[#This Row],[Region]],F:F,Table1_2[[#This Row],[Measure]],G:G,Table1_2[[#This Row],[Year]],H:H,"&lt;="&amp;Table1_2[[#This Row],[Month]])</f>
        <v>7980.2880000000005</v>
      </c>
      <c r="K82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13137.224</v>
      </c>
      <c r="N8285">
        <f>Table1_2[[#This Row],[Value]]*2.5</f>
        <v>2497.5</v>
      </c>
    </row>
    <row r="8286" spans="1:14" x14ac:dyDescent="0.25">
      <c r="A8286" s="1" t="s">
        <v>6</v>
      </c>
      <c r="B8286" s="1" t="s">
        <v>42</v>
      </c>
      <c r="C8286" s="1" t="s">
        <v>8</v>
      </c>
      <c r="D8286" s="1" t="s">
        <v>27</v>
      </c>
      <c r="E8286" s="1" t="s">
        <v>10</v>
      </c>
      <c r="F8286" s="1" t="s">
        <v>11</v>
      </c>
      <c r="G8286" s="1" t="s">
        <v>66</v>
      </c>
      <c r="H8286" s="1">
        <v>9</v>
      </c>
      <c r="I8286">
        <v>1009</v>
      </c>
      <c r="J8286" s="1">
        <f>SUMIFS(I:I,B:B,Table1_2[[#This Row],[Category Level 2]],D:D,Table1_2[[#This Row],[Brand]],E:E,Table1_2[[#This Row],[Region]],F:F,Table1_2[[#This Row],[Measure]],G:G,Table1_2[[#This Row],[Year]],H:H,"&lt;="&amp;Table1_2[[#This Row],[Month]])</f>
        <v>8989.2880000000005</v>
      </c>
      <c r="K82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12737.576000000001</v>
      </c>
      <c r="N8286">
        <f>Table1_2[[#This Row],[Value]]*2.5</f>
        <v>2522.5</v>
      </c>
    </row>
    <row r="8287" spans="1:14" x14ac:dyDescent="0.25">
      <c r="A8287" s="1" t="s">
        <v>6</v>
      </c>
      <c r="B8287" s="1" t="s">
        <v>42</v>
      </c>
      <c r="C8287" s="1" t="s">
        <v>8</v>
      </c>
      <c r="D8287" s="1" t="s">
        <v>27</v>
      </c>
      <c r="E8287" s="1" t="s">
        <v>10</v>
      </c>
      <c r="F8287" s="1" t="s">
        <v>11</v>
      </c>
      <c r="G8287" s="1" t="s">
        <v>66</v>
      </c>
      <c r="H8287" s="1">
        <v>10</v>
      </c>
      <c r="I8287">
        <v>1168</v>
      </c>
      <c r="J8287" s="1">
        <f>SUMIFS(I:I,B:B,Table1_2[[#This Row],[Category Level 2]],D:D,Table1_2[[#This Row],[Brand]],E:E,Table1_2[[#This Row],[Region]],F:F,Table1_2[[#This Row],[Measure]],G:G,Table1_2[[#This Row],[Year]],H:H,"&lt;="&amp;Table1_2[[#This Row],[Month]])</f>
        <v>10157.288</v>
      </c>
      <c r="K82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12560.384</v>
      </c>
      <c r="N8287">
        <f>Table1_2[[#This Row],[Value]]*2.5</f>
        <v>2920</v>
      </c>
    </row>
    <row r="8288" spans="1:14" x14ac:dyDescent="0.25">
      <c r="A8288" s="1" t="s">
        <v>6</v>
      </c>
      <c r="B8288" s="1" t="s">
        <v>42</v>
      </c>
      <c r="C8288" s="1" t="s">
        <v>8</v>
      </c>
      <c r="D8288" s="1" t="s">
        <v>27</v>
      </c>
      <c r="E8288" s="1" t="s">
        <v>10</v>
      </c>
      <c r="F8288" s="1" t="s">
        <v>11</v>
      </c>
      <c r="G8288" s="1" t="s">
        <v>66</v>
      </c>
      <c r="H8288" s="1">
        <v>11</v>
      </c>
      <c r="I8288">
        <v>849</v>
      </c>
      <c r="J8288" s="1">
        <f>SUMIFS(I:I,B:B,Table1_2[[#This Row],[Category Level 2]],D:D,Table1_2[[#This Row],[Brand]],E:E,Table1_2[[#This Row],[Region]],F:F,Table1_2[[#This Row],[Measure]],G:G,Table1_2[[#This Row],[Year]],H:H,"&lt;="&amp;Table1_2[[#This Row],[Month]])</f>
        <v>11006.288</v>
      </c>
      <c r="K82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12240.384</v>
      </c>
      <c r="N8288">
        <f>Table1_2[[#This Row],[Value]]*2.5</f>
        <v>2122.5</v>
      </c>
    </row>
    <row r="8289" spans="1:14" x14ac:dyDescent="0.25">
      <c r="A8289" s="1" t="s">
        <v>6</v>
      </c>
      <c r="B8289" s="1" t="s">
        <v>42</v>
      </c>
      <c r="C8289" s="1" t="s">
        <v>8</v>
      </c>
      <c r="D8289" s="1" t="s">
        <v>27</v>
      </c>
      <c r="E8289" s="1" t="s">
        <v>10</v>
      </c>
      <c r="F8289" s="1" t="s">
        <v>11</v>
      </c>
      <c r="G8289" s="1" t="s">
        <v>66</v>
      </c>
      <c r="H8289" s="1">
        <v>12</v>
      </c>
      <c r="I8289">
        <v>949.45600000000002</v>
      </c>
      <c r="J8289" s="1">
        <f>SUMIFS(I:I,B:B,Table1_2[[#This Row],[Category Level 2]],D:D,Table1_2[[#This Row],[Brand]],E:E,Table1_2[[#This Row],[Region]],F:F,Table1_2[[#This Row],[Measure]],G:G,Table1_2[[#This Row],[Year]],H:H,"&lt;="&amp;Table1_2[[#This Row],[Month]])</f>
        <v>11955.744000000001</v>
      </c>
      <c r="K82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11955.744000000001</v>
      </c>
      <c r="N8289">
        <f>Table1_2[[#This Row],[Value]]*2.5</f>
        <v>2373.64</v>
      </c>
    </row>
    <row r="8290" spans="1:14" x14ac:dyDescent="0.25">
      <c r="A8290" s="1" t="s">
        <v>6</v>
      </c>
      <c r="B8290" s="1" t="s">
        <v>42</v>
      </c>
      <c r="C8290" s="1" t="s">
        <v>8</v>
      </c>
      <c r="D8290" s="1" t="s">
        <v>27</v>
      </c>
      <c r="E8290" s="1" t="s">
        <v>10</v>
      </c>
      <c r="F8290" s="1" t="s">
        <v>11</v>
      </c>
      <c r="G8290" s="1" t="s">
        <v>67</v>
      </c>
      <c r="H8290" s="1">
        <v>1</v>
      </c>
      <c r="I8290">
        <v>852.45600000000002</v>
      </c>
      <c r="J8290" s="1">
        <f>SUMIFS(I:I,B:B,Table1_2[[#This Row],[Category Level 2]],D:D,Table1_2[[#This Row],[Brand]],E:E,Table1_2[[#This Row],[Region]],F:F,Table1_2[[#This Row],[Measure]],G:G,Table1_2[[#This Row],[Year]],H:H,"&lt;="&amp;Table1_2[[#This Row],[Month]])</f>
        <v>852.45600000000002</v>
      </c>
      <c r="K82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11805.016</v>
      </c>
      <c r="N8290">
        <f>Table1_2[[#This Row],[Value]]*2.5</f>
        <v>2131.14</v>
      </c>
    </row>
    <row r="8291" spans="1:14" x14ac:dyDescent="0.25">
      <c r="A8291" s="1" t="s">
        <v>6</v>
      </c>
      <c r="B8291" s="1" t="s">
        <v>42</v>
      </c>
      <c r="C8291" s="1" t="s">
        <v>8</v>
      </c>
      <c r="D8291" s="1" t="s">
        <v>27</v>
      </c>
      <c r="E8291" s="1" t="s">
        <v>10</v>
      </c>
      <c r="F8291" s="1" t="s">
        <v>11</v>
      </c>
      <c r="G8291" s="1" t="s">
        <v>67</v>
      </c>
      <c r="H8291" s="1">
        <v>2</v>
      </c>
      <c r="I8291">
        <v>845</v>
      </c>
      <c r="J8291" s="1">
        <f>SUMIFS(I:I,B:B,Table1_2[[#This Row],[Category Level 2]],D:D,Table1_2[[#This Row],[Brand]],E:E,Table1_2[[#This Row],[Region]],F:F,Table1_2[[#This Row],[Measure]],G:G,Table1_2[[#This Row],[Year]],H:H,"&lt;="&amp;Table1_2[[#This Row],[Month]])</f>
        <v>1697.4560000000001</v>
      </c>
      <c r="K82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11636.92</v>
      </c>
      <c r="N8291">
        <f>Table1_2[[#This Row],[Value]]*2.5</f>
        <v>2112.5</v>
      </c>
    </row>
    <row r="8292" spans="1:14" x14ac:dyDescent="0.25">
      <c r="A8292" s="1" t="s">
        <v>6</v>
      </c>
      <c r="B8292" s="1" t="s">
        <v>42</v>
      </c>
      <c r="C8292" s="1" t="s">
        <v>8</v>
      </c>
      <c r="D8292" s="1" t="s">
        <v>27</v>
      </c>
      <c r="E8292" s="1" t="s">
        <v>10</v>
      </c>
      <c r="F8292" s="1" t="s">
        <v>11</v>
      </c>
      <c r="G8292" s="1" t="s">
        <v>67</v>
      </c>
      <c r="H8292" s="1">
        <v>3</v>
      </c>
      <c r="I8292">
        <v>839</v>
      </c>
      <c r="J8292" s="1">
        <f>SUMIFS(I:I,B:B,Table1_2[[#This Row],[Category Level 2]],D:D,Table1_2[[#This Row],[Brand]],E:E,Table1_2[[#This Row],[Region]],F:F,Table1_2[[#This Row],[Measure]],G:G,Table1_2[[#This Row],[Year]],H:H,"&lt;="&amp;Table1_2[[#This Row],[Month]])</f>
        <v>2536.4560000000001</v>
      </c>
      <c r="K82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11553.92</v>
      </c>
      <c r="N8292">
        <f>Table1_2[[#This Row],[Value]]*2.5</f>
        <v>2097.5</v>
      </c>
    </row>
    <row r="8293" spans="1:14" x14ac:dyDescent="0.25">
      <c r="A8293" s="1" t="s">
        <v>6</v>
      </c>
      <c r="B8293" s="1" t="s">
        <v>42</v>
      </c>
      <c r="C8293" s="1" t="s">
        <v>8</v>
      </c>
      <c r="D8293" s="1" t="s">
        <v>27</v>
      </c>
      <c r="E8293" s="1" t="s">
        <v>10</v>
      </c>
      <c r="F8293" s="1" t="s">
        <v>12</v>
      </c>
      <c r="G8293" s="1" t="s">
        <v>62</v>
      </c>
      <c r="H8293" s="1">
        <v>1</v>
      </c>
      <c r="I8293">
        <v>18428.726500000001</v>
      </c>
      <c r="J8293" s="1">
        <f>SUMIFS(I:I,B:B,Table1_2[[#This Row],[Category Level 2]],D:D,Table1_2[[#This Row],[Brand]],E:E,Table1_2[[#This Row],[Region]],F:F,Table1_2[[#This Row],[Measure]],G:G,Table1_2[[#This Row],[Year]],H:H,"&lt;="&amp;Table1_2[[#This Row],[Month]])</f>
        <v>18428.726500000001</v>
      </c>
      <c r="K82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18428.726500000001</v>
      </c>
      <c r="N8293">
        <f>Table1_2[[#This Row],[Value]]*2.5</f>
        <v>46071.816250000003</v>
      </c>
    </row>
    <row r="8294" spans="1:14" x14ac:dyDescent="0.25">
      <c r="A8294" s="1" t="s">
        <v>6</v>
      </c>
      <c r="B8294" s="1" t="s">
        <v>42</v>
      </c>
      <c r="C8294" s="1" t="s">
        <v>8</v>
      </c>
      <c r="D8294" s="1" t="s">
        <v>27</v>
      </c>
      <c r="E8294" s="1" t="s">
        <v>10</v>
      </c>
      <c r="F8294" s="1" t="s">
        <v>12</v>
      </c>
      <c r="G8294" s="1" t="s">
        <v>62</v>
      </c>
      <c r="H8294" s="1">
        <v>2</v>
      </c>
      <c r="I8294">
        <v>13936.553999999998</v>
      </c>
      <c r="J8294" s="1">
        <f>SUMIFS(I:I,B:B,Table1_2[[#This Row],[Category Level 2]],D:D,Table1_2[[#This Row],[Brand]],E:E,Table1_2[[#This Row],[Region]],F:F,Table1_2[[#This Row],[Measure]],G:G,Table1_2[[#This Row],[Year]],H:H,"&lt;="&amp;Table1_2[[#This Row],[Month]])</f>
        <v>32365.280500000001</v>
      </c>
      <c r="K82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32365.280500000001</v>
      </c>
      <c r="N8294">
        <f>Table1_2[[#This Row],[Value]]*2.5</f>
        <v>34841.384999999995</v>
      </c>
    </row>
    <row r="8295" spans="1:14" x14ac:dyDescent="0.25">
      <c r="A8295" s="1" t="s">
        <v>6</v>
      </c>
      <c r="B8295" s="1" t="s">
        <v>42</v>
      </c>
      <c r="C8295" s="1" t="s">
        <v>8</v>
      </c>
      <c r="D8295" s="1" t="s">
        <v>27</v>
      </c>
      <c r="E8295" s="1" t="s">
        <v>10</v>
      </c>
      <c r="F8295" s="1" t="s">
        <v>12</v>
      </c>
      <c r="G8295" s="1" t="s">
        <v>62</v>
      </c>
      <c r="H8295" s="1">
        <v>3</v>
      </c>
      <c r="I8295">
        <v>18930.124</v>
      </c>
      <c r="J8295" s="1">
        <f>SUMIFS(I:I,B:B,Table1_2[[#This Row],[Category Level 2]],D:D,Table1_2[[#This Row],[Brand]],E:E,Table1_2[[#This Row],[Region]],F:F,Table1_2[[#This Row],[Measure]],G:G,Table1_2[[#This Row],[Year]],H:H,"&lt;="&amp;Table1_2[[#This Row],[Month]])</f>
        <v>51295.404500000004</v>
      </c>
      <c r="K82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51295.404500000004</v>
      </c>
      <c r="N8295">
        <f>Table1_2[[#This Row],[Value]]*2.5</f>
        <v>47325.31</v>
      </c>
    </row>
    <row r="8296" spans="1:14" x14ac:dyDescent="0.25">
      <c r="A8296" s="1" t="s">
        <v>6</v>
      </c>
      <c r="B8296" s="1" t="s">
        <v>42</v>
      </c>
      <c r="C8296" s="1" t="s">
        <v>8</v>
      </c>
      <c r="D8296" s="1" t="s">
        <v>27</v>
      </c>
      <c r="E8296" s="1" t="s">
        <v>10</v>
      </c>
      <c r="F8296" s="1" t="s">
        <v>12</v>
      </c>
      <c r="G8296" s="1" t="s">
        <v>62</v>
      </c>
      <c r="H8296" s="1">
        <v>4</v>
      </c>
      <c r="I8296">
        <v>16079.372499999999</v>
      </c>
      <c r="J8296" s="1">
        <f>SUMIFS(I:I,B:B,Table1_2[[#This Row],[Category Level 2]],D:D,Table1_2[[#This Row],[Brand]],E:E,Table1_2[[#This Row],[Region]],F:F,Table1_2[[#This Row],[Measure]],G:G,Table1_2[[#This Row],[Year]],H:H,"&lt;="&amp;Table1_2[[#This Row],[Month]])</f>
        <v>67374.777000000002</v>
      </c>
      <c r="K82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67374.777000000002</v>
      </c>
      <c r="N8296">
        <f>Table1_2[[#This Row],[Value]]*2.5</f>
        <v>40198.431250000001</v>
      </c>
    </row>
    <row r="8297" spans="1:14" x14ac:dyDescent="0.25">
      <c r="A8297" s="1" t="s">
        <v>6</v>
      </c>
      <c r="B8297" s="1" t="s">
        <v>42</v>
      </c>
      <c r="C8297" s="1" t="s">
        <v>8</v>
      </c>
      <c r="D8297" s="1" t="s">
        <v>27</v>
      </c>
      <c r="E8297" s="1" t="s">
        <v>10</v>
      </c>
      <c r="F8297" s="1" t="s">
        <v>12</v>
      </c>
      <c r="G8297" s="1" t="s">
        <v>62</v>
      </c>
      <c r="H8297" s="1">
        <v>5</v>
      </c>
      <c r="I8297">
        <v>19553.0435</v>
      </c>
      <c r="J8297" s="1">
        <f>SUMIFS(I:I,B:B,Table1_2[[#This Row],[Category Level 2]],D:D,Table1_2[[#This Row],[Brand]],E:E,Table1_2[[#This Row],[Region]],F:F,Table1_2[[#This Row],[Measure]],G:G,Table1_2[[#This Row],[Year]],H:H,"&lt;="&amp;Table1_2[[#This Row],[Month]])</f>
        <v>86927.820500000002</v>
      </c>
      <c r="K82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86927.820500000002</v>
      </c>
      <c r="N8297">
        <f>Table1_2[[#This Row],[Value]]*2.5</f>
        <v>48882.608749999999</v>
      </c>
    </row>
    <row r="8298" spans="1:14" x14ac:dyDescent="0.25">
      <c r="A8298" s="1" t="s">
        <v>6</v>
      </c>
      <c r="B8298" s="1" t="s">
        <v>42</v>
      </c>
      <c r="C8298" s="1" t="s">
        <v>8</v>
      </c>
      <c r="D8298" s="1" t="s">
        <v>27</v>
      </c>
      <c r="E8298" s="1" t="s">
        <v>10</v>
      </c>
      <c r="F8298" s="1" t="s">
        <v>12</v>
      </c>
      <c r="G8298" s="1" t="s">
        <v>62</v>
      </c>
      <c r="H8298" s="1">
        <v>6</v>
      </c>
      <c r="I8298">
        <v>18923.25</v>
      </c>
      <c r="J8298" s="1">
        <f>SUMIFS(I:I,B:B,Table1_2[[#This Row],[Category Level 2]],D:D,Table1_2[[#This Row],[Brand]],E:E,Table1_2[[#This Row],[Region]],F:F,Table1_2[[#This Row],[Measure]],G:G,Table1_2[[#This Row],[Year]],H:H,"&lt;="&amp;Table1_2[[#This Row],[Month]])</f>
        <v>105851.0705</v>
      </c>
      <c r="K82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105851.0705</v>
      </c>
      <c r="N8298">
        <f>Table1_2[[#This Row],[Value]]*2.5</f>
        <v>47308.125</v>
      </c>
    </row>
    <row r="8299" spans="1:14" x14ac:dyDescent="0.25">
      <c r="A8299" s="1" t="s">
        <v>6</v>
      </c>
      <c r="B8299" s="1" t="s">
        <v>42</v>
      </c>
      <c r="C8299" s="1" t="s">
        <v>8</v>
      </c>
      <c r="D8299" s="1" t="s">
        <v>27</v>
      </c>
      <c r="E8299" s="1" t="s">
        <v>10</v>
      </c>
      <c r="F8299" s="1" t="s">
        <v>12</v>
      </c>
      <c r="G8299" s="1" t="s">
        <v>62</v>
      </c>
      <c r="H8299" s="1">
        <v>7</v>
      </c>
      <c r="I8299">
        <v>21517.537</v>
      </c>
      <c r="J8299" s="1">
        <f>SUMIFS(I:I,B:B,Table1_2[[#This Row],[Category Level 2]],D:D,Table1_2[[#This Row],[Brand]],E:E,Table1_2[[#This Row],[Region]],F:F,Table1_2[[#This Row],[Measure]],G:G,Table1_2[[#This Row],[Year]],H:H,"&lt;="&amp;Table1_2[[#This Row],[Month]])</f>
        <v>127368.6075</v>
      </c>
      <c r="K82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127368.6075</v>
      </c>
      <c r="N8299">
        <f>Table1_2[[#This Row],[Value]]*2.5</f>
        <v>53793.842499999999</v>
      </c>
    </row>
    <row r="8300" spans="1:14" x14ac:dyDescent="0.25">
      <c r="A8300" s="1" t="s">
        <v>6</v>
      </c>
      <c r="B8300" s="1" t="s">
        <v>42</v>
      </c>
      <c r="C8300" s="1" t="s">
        <v>8</v>
      </c>
      <c r="D8300" s="1" t="s">
        <v>27</v>
      </c>
      <c r="E8300" s="1" t="s">
        <v>10</v>
      </c>
      <c r="F8300" s="1" t="s">
        <v>12</v>
      </c>
      <c r="G8300" s="1" t="s">
        <v>62</v>
      </c>
      <c r="H8300" s="1">
        <v>8</v>
      </c>
      <c r="I8300">
        <v>16441.377</v>
      </c>
      <c r="J8300" s="1">
        <f>SUMIFS(I:I,B:B,Table1_2[[#This Row],[Category Level 2]],D:D,Table1_2[[#This Row],[Brand]],E:E,Table1_2[[#This Row],[Region]],F:F,Table1_2[[#This Row],[Measure]],G:G,Table1_2[[#This Row],[Year]],H:H,"&lt;="&amp;Table1_2[[#This Row],[Month]])</f>
        <v>143809.98449999999</v>
      </c>
      <c r="K83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143809.98449999999</v>
      </c>
      <c r="N8300">
        <f>Table1_2[[#This Row],[Value]]*2.5</f>
        <v>41103.442500000005</v>
      </c>
    </row>
    <row r="8301" spans="1:14" x14ac:dyDescent="0.25">
      <c r="A8301" s="1" t="s">
        <v>6</v>
      </c>
      <c r="B8301" s="1" t="s">
        <v>42</v>
      </c>
      <c r="C8301" s="1" t="s">
        <v>8</v>
      </c>
      <c r="D8301" s="1" t="s">
        <v>27</v>
      </c>
      <c r="E8301" s="1" t="s">
        <v>10</v>
      </c>
      <c r="F8301" s="1" t="s">
        <v>12</v>
      </c>
      <c r="G8301" s="1" t="s">
        <v>62</v>
      </c>
      <c r="H8301" s="1">
        <v>9</v>
      </c>
      <c r="I8301">
        <v>9818.7764999999999</v>
      </c>
      <c r="J8301" s="1">
        <f>SUMIFS(I:I,B:B,Table1_2[[#This Row],[Category Level 2]],D:D,Table1_2[[#This Row],[Brand]],E:E,Table1_2[[#This Row],[Region]],F:F,Table1_2[[#This Row],[Measure]],G:G,Table1_2[[#This Row],[Year]],H:H,"&lt;="&amp;Table1_2[[#This Row],[Month]])</f>
        <v>153628.761</v>
      </c>
      <c r="K83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153628.761</v>
      </c>
      <c r="N8301">
        <f>Table1_2[[#This Row],[Value]]*2.5</f>
        <v>24546.94125</v>
      </c>
    </row>
    <row r="8302" spans="1:14" x14ac:dyDescent="0.25">
      <c r="A8302" s="1" t="s">
        <v>6</v>
      </c>
      <c r="B8302" s="1" t="s">
        <v>42</v>
      </c>
      <c r="C8302" s="1" t="s">
        <v>8</v>
      </c>
      <c r="D8302" s="1" t="s">
        <v>27</v>
      </c>
      <c r="E8302" s="1" t="s">
        <v>10</v>
      </c>
      <c r="F8302" s="1" t="s">
        <v>12</v>
      </c>
      <c r="G8302" s="1" t="s">
        <v>62</v>
      </c>
      <c r="H8302" s="1">
        <v>10</v>
      </c>
      <c r="I8302">
        <v>12545.603499999999</v>
      </c>
      <c r="J8302" s="1">
        <f>SUMIFS(I:I,B:B,Table1_2[[#This Row],[Category Level 2]],D:D,Table1_2[[#This Row],[Brand]],E:E,Table1_2[[#This Row],[Region]],F:F,Table1_2[[#This Row],[Measure]],G:G,Table1_2[[#This Row],[Year]],H:H,"&lt;="&amp;Table1_2[[#This Row],[Month]])</f>
        <v>166174.3645</v>
      </c>
      <c r="K83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166174.3645</v>
      </c>
      <c r="N8302">
        <f>Table1_2[[#This Row],[Value]]*2.5</f>
        <v>31364.008749999997</v>
      </c>
    </row>
    <row r="8303" spans="1:14" x14ac:dyDescent="0.25">
      <c r="A8303" s="1" t="s">
        <v>6</v>
      </c>
      <c r="B8303" s="1" t="s">
        <v>42</v>
      </c>
      <c r="C8303" s="1" t="s">
        <v>8</v>
      </c>
      <c r="D8303" s="1" t="s">
        <v>27</v>
      </c>
      <c r="E8303" s="1" t="s">
        <v>10</v>
      </c>
      <c r="F8303" s="1" t="s">
        <v>12</v>
      </c>
      <c r="G8303" s="1" t="s">
        <v>62</v>
      </c>
      <c r="H8303" s="1">
        <v>11</v>
      </c>
      <c r="I8303">
        <v>10988.198499999999</v>
      </c>
      <c r="J8303" s="1">
        <f>SUMIFS(I:I,B:B,Table1_2[[#This Row],[Category Level 2]],D:D,Table1_2[[#This Row],[Brand]],E:E,Table1_2[[#This Row],[Region]],F:F,Table1_2[[#This Row],[Measure]],G:G,Table1_2[[#This Row],[Year]],H:H,"&lt;="&amp;Table1_2[[#This Row],[Month]])</f>
        <v>177162.56299999999</v>
      </c>
      <c r="K83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177162.56299999999</v>
      </c>
      <c r="N8303">
        <f>Table1_2[[#This Row],[Value]]*2.5</f>
        <v>27470.496249999997</v>
      </c>
    </row>
    <row r="8304" spans="1:14" x14ac:dyDescent="0.25">
      <c r="A8304" s="1" t="s">
        <v>6</v>
      </c>
      <c r="B8304" s="1" t="s">
        <v>42</v>
      </c>
      <c r="C8304" s="1" t="s">
        <v>8</v>
      </c>
      <c r="D8304" s="1" t="s">
        <v>27</v>
      </c>
      <c r="E8304" s="1" t="s">
        <v>10</v>
      </c>
      <c r="F8304" s="1" t="s">
        <v>12</v>
      </c>
      <c r="G8304" s="1" t="s">
        <v>62</v>
      </c>
      <c r="H8304" s="1">
        <v>12</v>
      </c>
      <c r="I8304">
        <v>9739.92</v>
      </c>
      <c r="J8304" s="1">
        <f>SUMIFS(I:I,B:B,Table1_2[[#This Row],[Category Level 2]],D:D,Table1_2[[#This Row],[Brand]],E:E,Table1_2[[#This Row],[Region]],F:F,Table1_2[[#This Row],[Measure]],G:G,Table1_2[[#This Row],[Year]],H:H,"&lt;="&amp;Table1_2[[#This Row],[Month]])</f>
        <v>186902.48300000001</v>
      </c>
      <c r="K83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186902.48300000001</v>
      </c>
      <c r="N8304">
        <f>Table1_2[[#This Row],[Value]]*2.5</f>
        <v>24349.8</v>
      </c>
    </row>
    <row r="8305" spans="1:14" x14ac:dyDescent="0.25">
      <c r="A8305" s="1" t="s">
        <v>6</v>
      </c>
      <c r="B8305" s="1" t="s">
        <v>42</v>
      </c>
      <c r="C8305" s="1" t="s">
        <v>8</v>
      </c>
      <c r="D8305" s="1" t="s">
        <v>27</v>
      </c>
      <c r="E8305" s="1" t="s">
        <v>10</v>
      </c>
      <c r="F8305" s="1" t="s">
        <v>12</v>
      </c>
      <c r="G8305" s="1" t="s">
        <v>63</v>
      </c>
      <c r="H8305" s="1">
        <v>1</v>
      </c>
      <c r="I8305">
        <v>12139.069</v>
      </c>
      <c r="J8305" s="1">
        <f>SUMIFS(I:I,B:B,Table1_2[[#This Row],[Category Level 2]],D:D,Table1_2[[#This Row],[Brand]],E:E,Table1_2[[#This Row],[Region]],F:F,Table1_2[[#This Row],[Measure]],G:G,Table1_2[[#This Row],[Year]],H:H,"&lt;="&amp;Table1_2[[#This Row],[Month]])</f>
        <v>12139.069</v>
      </c>
      <c r="K83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180612.82550000001</v>
      </c>
      <c r="N8305">
        <f>Table1_2[[#This Row],[Value]]*2.5</f>
        <v>30347.672500000001</v>
      </c>
    </row>
    <row r="8306" spans="1:14" x14ac:dyDescent="0.25">
      <c r="A8306" s="1" t="s">
        <v>6</v>
      </c>
      <c r="B8306" s="1" t="s">
        <v>42</v>
      </c>
      <c r="C8306" s="1" t="s">
        <v>8</v>
      </c>
      <c r="D8306" s="1" t="s">
        <v>27</v>
      </c>
      <c r="E8306" s="1" t="s">
        <v>10</v>
      </c>
      <c r="F8306" s="1" t="s">
        <v>12</v>
      </c>
      <c r="G8306" s="1" t="s">
        <v>63</v>
      </c>
      <c r="H8306" s="1">
        <v>2</v>
      </c>
      <c r="I8306">
        <v>9726.1535000000003</v>
      </c>
      <c r="J8306" s="1">
        <f>SUMIFS(I:I,B:B,Table1_2[[#This Row],[Category Level 2]],D:D,Table1_2[[#This Row],[Brand]],E:E,Table1_2[[#This Row],[Region]],F:F,Table1_2[[#This Row],[Measure]],G:G,Table1_2[[#This Row],[Year]],H:H,"&lt;="&amp;Table1_2[[#This Row],[Month]])</f>
        <v>21865.2225</v>
      </c>
      <c r="K83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176402.42500000002</v>
      </c>
      <c r="N8306">
        <f>Table1_2[[#This Row],[Value]]*2.5</f>
        <v>24315.383750000001</v>
      </c>
    </row>
    <row r="8307" spans="1:14" x14ac:dyDescent="0.25">
      <c r="A8307" s="1" t="s">
        <v>6</v>
      </c>
      <c r="B8307" s="1" t="s">
        <v>42</v>
      </c>
      <c r="C8307" s="1" t="s">
        <v>8</v>
      </c>
      <c r="D8307" s="1" t="s">
        <v>27</v>
      </c>
      <c r="E8307" s="1" t="s">
        <v>10</v>
      </c>
      <c r="F8307" s="1" t="s">
        <v>12</v>
      </c>
      <c r="G8307" s="1" t="s">
        <v>63</v>
      </c>
      <c r="H8307" s="1">
        <v>3</v>
      </c>
      <c r="I8307">
        <v>11034.148499999999</v>
      </c>
      <c r="J8307" s="1">
        <f>SUMIFS(I:I,B:B,Table1_2[[#This Row],[Category Level 2]],D:D,Table1_2[[#This Row],[Brand]],E:E,Table1_2[[#This Row],[Region]],F:F,Table1_2[[#This Row],[Measure]],G:G,Table1_2[[#This Row],[Year]],H:H,"&lt;="&amp;Table1_2[[#This Row],[Month]])</f>
        <v>32899.370999999999</v>
      </c>
      <c r="K83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168506.44949999999</v>
      </c>
      <c r="N8307">
        <f>Table1_2[[#This Row],[Value]]*2.5</f>
        <v>27585.371249999997</v>
      </c>
    </row>
    <row r="8308" spans="1:14" x14ac:dyDescent="0.25">
      <c r="A8308" s="1" t="s">
        <v>6</v>
      </c>
      <c r="B8308" s="1" t="s">
        <v>42</v>
      </c>
      <c r="C8308" s="1" t="s">
        <v>8</v>
      </c>
      <c r="D8308" s="1" t="s">
        <v>27</v>
      </c>
      <c r="E8308" s="1" t="s">
        <v>10</v>
      </c>
      <c r="F8308" s="1" t="s">
        <v>12</v>
      </c>
      <c r="G8308" s="1" t="s">
        <v>63</v>
      </c>
      <c r="H8308" s="1">
        <v>4</v>
      </c>
      <c r="I8308">
        <v>7594.7725</v>
      </c>
      <c r="J8308" s="1">
        <f>SUMIFS(I:I,B:B,Table1_2[[#This Row],[Category Level 2]],D:D,Table1_2[[#This Row],[Brand]],E:E,Table1_2[[#This Row],[Region]],F:F,Table1_2[[#This Row],[Measure]],G:G,Table1_2[[#This Row],[Year]],H:H,"&lt;="&amp;Table1_2[[#This Row],[Month]])</f>
        <v>40494.143499999998</v>
      </c>
      <c r="K83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160021.84949999998</v>
      </c>
      <c r="N8308">
        <f>Table1_2[[#This Row],[Value]]*2.5</f>
        <v>18986.931250000001</v>
      </c>
    </row>
    <row r="8309" spans="1:14" x14ac:dyDescent="0.25">
      <c r="A8309" s="1" t="s">
        <v>6</v>
      </c>
      <c r="B8309" s="1" t="s">
        <v>42</v>
      </c>
      <c r="C8309" s="1" t="s">
        <v>8</v>
      </c>
      <c r="D8309" s="1" t="s">
        <v>27</v>
      </c>
      <c r="E8309" s="1" t="s">
        <v>10</v>
      </c>
      <c r="F8309" s="1" t="s">
        <v>12</v>
      </c>
      <c r="G8309" s="1" t="s">
        <v>63</v>
      </c>
      <c r="H8309" s="1">
        <v>5</v>
      </c>
      <c r="I8309">
        <v>10407.226500000001</v>
      </c>
      <c r="J8309" s="1">
        <f>SUMIFS(I:I,B:B,Table1_2[[#This Row],[Category Level 2]],D:D,Table1_2[[#This Row],[Brand]],E:E,Table1_2[[#This Row],[Region]],F:F,Table1_2[[#This Row],[Measure]],G:G,Table1_2[[#This Row],[Year]],H:H,"&lt;="&amp;Table1_2[[#This Row],[Month]])</f>
        <v>50901.369999999995</v>
      </c>
      <c r="K83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150876.03249999997</v>
      </c>
      <c r="N8309">
        <f>Table1_2[[#This Row],[Value]]*2.5</f>
        <v>26018.066250000003</v>
      </c>
    </row>
    <row r="8310" spans="1:14" x14ac:dyDescent="0.25">
      <c r="A8310" s="1" t="s">
        <v>6</v>
      </c>
      <c r="B8310" s="1" t="s">
        <v>42</v>
      </c>
      <c r="C8310" s="1" t="s">
        <v>8</v>
      </c>
      <c r="D8310" s="1" t="s">
        <v>27</v>
      </c>
      <c r="E8310" s="1" t="s">
        <v>10</v>
      </c>
      <c r="F8310" s="1" t="s">
        <v>12</v>
      </c>
      <c r="G8310" s="1" t="s">
        <v>63</v>
      </c>
      <c r="H8310" s="1">
        <v>6</v>
      </c>
      <c r="I8310">
        <v>10216.111499999999</v>
      </c>
      <c r="J8310" s="1">
        <f>SUMIFS(I:I,B:B,Table1_2[[#This Row],[Category Level 2]],D:D,Table1_2[[#This Row],[Brand]],E:E,Table1_2[[#This Row],[Region]],F:F,Table1_2[[#This Row],[Measure]],G:G,Table1_2[[#This Row],[Year]],H:H,"&lt;="&amp;Table1_2[[#This Row],[Month]])</f>
        <v>61117.481499999994</v>
      </c>
      <c r="K83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142168.89399999997</v>
      </c>
      <c r="N8310">
        <f>Table1_2[[#This Row],[Value]]*2.5</f>
        <v>25540.278749999998</v>
      </c>
    </row>
    <row r="8311" spans="1:14" x14ac:dyDescent="0.25">
      <c r="A8311" s="1" t="s">
        <v>6</v>
      </c>
      <c r="B8311" s="1" t="s">
        <v>42</v>
      </c>
      <c r="C8311" s="1" t="s">
        <v>8</v>
      </c>
      <c r="D8311" s="1" t="s">
        <v>27</v>
      </c>
      <c r="E8311" s="1" t="s">
        <v>10</v>
      </c>
      <c r="F8311" s="1" t="s">
        <v>12</v>
      </c>
      <c r="G8311" s="1" t="s">
        <v>63</v>
      </c>
      <c r="H8311" s="1">
        <v>7</v>
      </c>
      <c r="I8311">
        <v>9974.0159999999996</v>
      </c>
      <c r="J8311" s="1">
        <f>SUMIFS(I:I,B:B,Table1_2[[#This Row],[Category Level 2]],D:D,Table1_2[[#This Row],[Brand]],E:E,Table1_2[[#This Row],[Region]],F:F,Table1_2[[#This Row],[Measure]],G:G,Table1_2[[#This Row],[Year]],H:H,"&lt;="&amp;Table1_2[[#This Row],[Month]])</f>
        <v>71091.497499999998</v>
      </c>
      <c r="K83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130625.37299999999</v>
      </c>
      <c r="N8311">
        <f>Table1_2[[#This Row],[Value]]*2.5</f>
        <v>24935.040000000001</v>
      </c>
    </row>
    <row r="8312" spans="1:14" x14ac:dyDescent="0.25">
      <c r="A8312" s="1" t="s">
        <v>6</v>
      </c>
      <c r="B8312" s="1" t="s">
        <v>42</v>
      </c>
      <c r="C8312" s="1" t="s">
        <v>8</v>
      </c>
      <c r="D8312" s="1" t="s">
        <v>27</v>
      </c>
      <c r="E8312" s="1" t="s">
        <v>10</v>
      </c>
      <c r="F8312" s="1" t="s">
        <v>12</v>
      </c>
      <c r="G8312" s="1" t="s">
        <v>63</v>
      </c>
      <c r="H8312" s="1">
        <v>8</v>
      </c>
      <c r="I8312">
        <v>11314.944</v>
      </c>
      <c r="J8312" s="1">
        <f>SUMIFS(I:I,B:B,Table1_2[[#This Row],[Category Level 2]],D:D,Table1_2[[#This Row],[Brand]],E:E,Table1_2[[#This Row],[Region]],F:F,Table1_2[[#This Row],[Measure]],G:G,Table1_2[[#This Row],[Year]],H:H,"&lt;="&amp;Table1_2[[#This Row],[Month]])</f>
        <v>82406.441500000001</v>
      </c>
      <c r="K83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125498.94</v>
      </c>
      <c r="N8312">
        <f>Table1_2[[#This Row],[Value]]*2.5</f>
        <v>28287.360000000001</v>
      </c>
    </row>
    <row r="8313" spans="1:14" x14ac:dyDescent="0.25">
      <c r="A8313" s="1" t="s">
        <v>6</v>
      </c>
      <c r="B8313" s="1" t="s">
        <v>42</v>
      </c>
      <c r="C8313" s="1" t="s">
        <v>8</v>
      </c>
      <c r="D8313" s="1" t="s">
        <v>27</v>
      </c>
      <c r="E8313" s="1" t="s">
        <v>10</v>
      </c>
      <c r="F8313" s="1" t="s">
        <v>12</v>
      </c>
      <c r="G8313" s="1" t="s">
        <v>63</v>
      </c>
      <c r="H8313" s="1">
        <v>9</v>
      </c>
      <c r="I8313">
        <v>10720.512000000001</v>
      </c>
      <c r="J8313" s="1">
        <f>SUMIFS(I:I,B:B,Table1_2[[#This Row],[Category Level 2]],D:D,Table1_2[[#This Row],[Brand]],E:E,Table1_2[[#This Row],[Region]],F:F,Table1_2[[#This Row],[Measure]],G:G,Table1_2[[#This Row],[Year]],H:H,"&lt;="&amp;Table1_2[[#This Row],[Month]])</f>
        <v>93126.953500000003</v>
      </c>
      <c r="K83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126400.6755</v>
      </c>
      <c r="N8313">
        <f>Table1_2[[#This Row],[Value]]*2.5</f>
        <v>26801.280000000002</v>
      </c>
    </row>
    <row r="8314" spans="1:14" x14ac:dyDescent="0.25">
      <c r="A8314" s="1" t="s">
        <v>6</v>
      </c>
      <c r="B8314" s="1" t="s">
        <v>42</v>
      </c>
      <c r="C8314" s="1" t="s">
        <v>8</v>
      </c>
      <c r="D8314" s="1" t="s">
        <v>27</v>
      </c>
      <c r="E8314" s="1" t="s">
        <v>10</v>
      </c>
      <c r="F8314" s="1" t="s">
        <v>12</v>
      </c>
      <c r="G8314" s="1" t="s">
        <v>63</v>
      </c>
      <c r="H8314" s="1">
        <v>10</v>
      </c>
      <c r="I8314">
        <v>11011.74</v>
      </c>
      <c r="J8314" s="1">
        <f>SUMIFS(I:I,B:B,Table1_2[[#This Row],[Category Level 2]],D:D,Table1_2[[#This Row],[Brand]],E:E,Table1_2[[#This Row],[Region]],F:F,Table1_2[[#This Row],[Measure]],G:G,Table1_2[[#This Row],[Year]],H:H,"&lt;="&amp;Table1_2[[#This Row],[Month]])</f>
        <v>104138.69350000001</v>
      </c>
      <c r="K83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124866.81200000001</v>
      </c>
      <c r="N8314">
        <f>Table1_2[[#This Row],[Value]]*2.5</f>
        <v>27529.35</v>
      </c>
    </row>
    <row r="8315" spans="1:14" x14ac:dyDescent="0.25">
      <c r="A8315" s="1" t="s">
        <v>6</v>
      </c>
      <c r="B8315" s="1" t="s">
        <v>42</v>
      </c>
      <c r="C8315" s="1" t="s">
        <v>8</v>
      </c>
      <c r="D8315" s="1" t="s">
        <v>27</v>
      </c>
      <c r="E8315" s="1" t="s">
        <v>10</v>
      </c>
      <c r="F8315" s="1" t="s">
        <v>12</v>
      </c>
      <c r="G8315" s="1" t="s">
        <v>63</v>
      </c>
      <c r="H8315" s="1">
        <v>11</v>
      </c>
      <c r="I8315">
        <v>10357.632</v>
      </c>
      <c r="J8315" s="1">
        <f>SUMIFS(I:I,B:B,Table1_2[[#This Row],[Category Level 2]],D:D,Table1_2[[#This Row],[Brand]],E:E,Table1_2[[#This Row],[Region]],F:F,Table1_2[[#This Row],[Measure]],G:G,Table1_2[[#This Row],[Year]],H:H,"&lt;="&amp;Table1_2[[#This Row],[Month]])</f>
        <v>114496.32550000001</v>
      </c>
      <c r="K83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124236.2455</v>
      </c>
      <c r="N8315">
        <f>Table1_2[[#This Row],[Value]]*2.5</f>
        <v>25894.079999999998</v>
      </c>
    </row>
    <row r="8316" spans="1:14" x14ac:dyDescent="0.25">
      <c r="A8316" s="1" t="s">
        <v>6</v>
      </c>
      <c r="B8316" s="1" t="s">
        <v>42</v>
      </c>
      <c r="C8316" s="1" t="s">
        <v>8</v>
      </c>
      <c r="D8316" s="1" t="s">
        <v>27</v>
      </c>
      <c r="E8316" s="1" t="s">
        <v>10</v>
      </c>
      <c r="F8316" s="1" t="s">
        <v>12</v>
      </c>
      <c r="G8316" s="1" t="s">
        <v>63</v>
      </c>
      <c r="H8316" s="1">
        <v>12</v>
      </c>
      <c r="I8316">
        <v>9459.0720000000001</v>
      </c>
      <c r="J8316" s="1">
        <f>SUMIFS(I:I,B:B,Table1_2[[#This Row],[Category Level 2]],D:D,Table1_2[[#This Row],[Brand]],E:E,Table1_2[[#This Row],[Region]],F:F,Table1_2[[#This Row],[Measure]],G:G,Table1_2[[#This Row],[Year]],H:H,"&lt;="&amp;Table1_2[[#This Row],[Month]])</f>
        <v>123955.39750000001</v>
      </c>
      <c r="K83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123955.39750000001</v>
      </c>
      <c r="N8316">
        <f>Table1_2[[#This Row],[Value]]*2.5</f>
        <v>23647.68</v>
      </c>
    </row>
    <row r="8317" spans="1:14" x14ac:dyDescent="0.25">
      <c r="A8317" s="1" t="s">
        <v>6</v>
      </c>
      <c r="B8317" s="1" t="s">
        <v>42</v>
      </c>
      <c r="C8317" s="1" t="s">
        <v>8</v>
      </c>
      <c r="D8317" s="1" t="s">
        <v>27</v>
      </c>
      <c r="E8317" s="1" t="s">
        <v>10</v>
      </c>
      <c r="F8317" s="1" t="s">
        <v>12</v>
      </c>
      <c r="G8317" s="1" t="s">
        <v>64</v>
      </c>
      <c r="H8317" s="1">
        <v>1</v>
      </c>
      <c r="I8317">
        <v>11270.016</v>
      </c>
      <c r="J8317" s="1">
        <f>SUMIFS(I:I,B:B,Table1_2[[#This Row],[Category Level 2]],D:D,Table1_2[[#This Row],[Brand]],E:E,Table1_2[[#This Row],[Region]],F:F,Table1_2[[#This Row],[Measure]],G:G,Table1_2[[#This Row],[Year]],H:H,"&lt;="&amp;Table1_2[[#This Row],[Month]])</f>
        <v>11270.016</v>
      </c>
      <c r="K83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123086.34450000001</v>
      </c>
      <c r="N8317">
        <f>Table1_2[[#This Row],[Value]]*2.5</f>
        <v>28175.040000000001</v>
      </c>
    </row>
    <row r="8318" spans="1:14" x14ac:dyDescent="0.25">
      <c r="A8318" s="1" t="s">
        <v>6</v>
      </c>
      <c r="B8318" s="1" t="s">
        <v>42</v>
      </c>
      <c r="C8318" s="1" t="s">
        <v>8</v>
      </c>
      <c r="D8318" s="1" t="s">
        <v>27</v>
      </c>
      <c r="E8318" s="1" t="s">
        <v>10</v>
      </c>
      <c r="F8318" s="1" t="s">
        <v>12</v>
      </c>
      <c r="G8318" s="1" t="s">
        <v>64</v>
      </c>
      <c r="H8318" s="1">
        <v>2</v>
      </c>
      <c r="I8318">
        <v>9452.16</v>
      </c>
      <c r="J8318" s="1">
        <f>SUMIFS(I:I,B:B,Table1_2[[#This Row],[Category Level 2]],D:D,Table1_2[[#This Row],[Brand]],E:E,Table1_2[[#This Row],[Region]],F:F,Table1_2[[#This Row],[Measure]],G:G,Table1_2[[#This Row],[Year]],H:H,"&lt;="&amp;Table1_2[[#This Row],[Month]])</f>
        <v>20722.175999999999</v>
      </c>
      <c r="K83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122812.351</v>
      </c>
      <c r="N8318">
        <f>Table1_2[[#This Row],[Value]]*2.5</f>
        <v>23630.400000000001</v>
      </c>
    </row>
    <row r="8319" spans="1:14" x14ac:dyDescent="0.25">
      <c r="A8319" s="1" t="s">
        <v>6</v>
      </c>
      <c r="B8319" s="1" t="s">
        <v>42</v>
      </c>
      <c r="C8319" s="1" t="s">
        <v>8</v>
      </c>
      <c r="D8319" s="1" t="s">
        <v>27</v>
      </c>
      <c r="E8319" s="1" t="s">
        <v>10</v>
      </c>
      <c r="F8319" s="1" t="s">
        <v>12</v>
      </c>
      <c r="G8319" s="1" t="s">
        <v>64</v>
      </c>
      <c r="H8319" s="1">
        <v>3</v>
      </c>
      <c r="I8319">
        <v>12346.254999999999</v>
      </c>
      <c r="J8319" s="1">
        <f>SUMIFS(I:I,B:B,Table1_2[[#This Row],[Category Level 2]],D:D,Table1_2[[#This Row],[Brand]],E:E,Table1_2[[#This Row],[Region]],F:F,Table1_2[[#This Row],[Measure]],G:G,Table1_2[[#This Row],[Year]],H:H,"&lt;="&amp;Table1_2[[#This Row],[Month]])</f>
        <v>33068.430999999997</v>
      </c>
      <c r="K83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124124.4575</v>
      </c>
      <c r="N8319">
        <f>Table1_2[[#This Row],[Value]]*2.5</f>
        <v>30865.637499999997</v>
      </c>
    </row>
    <row r="8320" spans="1:14" x14ac:dyDescent="0.25">
      <c r="A8320" s="1" t="s">
        <v>6</v>
      </c>
      <c r="B8320" s="1" t="s">
        <v>42</v>
      </c>
      <c r="C8320" s="1" t="s">
        <v>8</v>
      </c>
      <c r="D8320" s="1" t="s">
        <v>27</v>
      </c>
      <c r="E8320" s="1" t="s">
        <v>10</v>
      </c>
      <c r="F8320" s="1" t="s">
        <v>12</v>
      </c>
      <c r="G8320" s="1" t="s">
        <v>64</v>
      </c>
      <c r="H8320" s="1">
        <v>4</v>
      </c>
      <c r="I8320">
        <v>13668.48</v>
      </c>
      <c r="J8320" s="1">
        <f>SUMIFS(I:I,B:B,Table1_2[[#This Row],[Category Level 2]],D:D,Table1_2[[#This Row],[Brand]],E:E,Table1_2[[#This Row],[Region]],F:F,Table1_2[[#This Row],[Measure]],G:G,Table1_2[[#This Row],[Year]],H:H,"&lt;="&amp;Table1_2[[#This Row],[Month]])</f>
        <v>46736.910999999993</v>
      </c>
      <c r="K83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130198.16499999999</v>
      </c>
      <c r="N8320">
        <f>Table1_2[[#This Row],[Value]]*2.5</f>
        <v>34171.199999999997</v>
      </c>
    </row>
    <row r="8321" spans="1:14" x14ac:dyDescent="0.25">
      <c r="A8321" s="1" t="s">
        <v>6</v>
      </c>
      <c r="B8321" s="1" t="s">
        <v>42</v>
      </c>
      <c r="C8321" s="1" t="s">
        <v>8</v>
      </c>
      <c r="D8321" s="1" t="s">
        <v>27</v>
      </c>
      <c r="E8321" s="1" t="s">
        <v>10</v>
      </c>
      <c r="F8321" s="1" t="s">
        <v>12</v>
      </c>
      <c r="G8321" s="1" t="s">
        <v>64</v>
      </c>
      <c r="H8321" s="1">
        <v>5</v>
      </c>
      <c r="I8321">
        <v>9396.402</v>
      </c>
      <c r="J8321" s="1">
        <f>SUMIFS(I:I,B:B,Table1_2[[#This Row],[Category Level 2]],D:D,Table1_2[[#This Row],[Brand]],E:E,Table1_2[[#This Row],[Region]],F:F,Table1_2[[#This Row],[Measure]],G:G,Table1_2[[#This Row],[Year]],H:H,"&lt;="&amp;Table1_2[[#This Row],[Month]])</f>
        <v>56133.312999999995</v>
      </c>
      <c r="K83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129187.34049999999</v>
      </c>
      <c r="N8321">
        <f>Table1_2[[#This Row],[Value]]*2.5</f>
        <v>23491.005000000001</v>
      </c>
    </row>
    <row r="8322" spans="1:14" x14ac:dyDescent="0.25">
      <c r="A8322" s="1" t="s">
        <v>6</v>
      </c>
      <c r="B8322" s="1" t="s">
        <v>42</v>
      </c>
      <c r="C8322" s="1" t="s">
        <v>8</v>
      </c>
      <c r="D8322" s="1" t="s">
        <v>27</v>
      </c>
      <c r="E8322" s="1" t="s">
        <v>10</v>
      </c>
      <c r="F8322" s="1" t="s">
        <v>12</v>
      </c>
      <c r="G8322" s="1" t="s">
        <v>64</v>
      </c>
      <c r="H8322" s="1">
        <v>6</v>
      </c>
      <c r="I8322">
        <v>11033.28</v>
      </c>
      <c r="J8322" s="1">
        <f>SUMIFS(I:I,B:B,Table1_2[[#This Row],[Category Level 2]],D:D,Table1_2[[#This Row],[Brand]],E:E,Table1_2[[#This Row],[Region]],F:F,Table1_2[[#This Row],[Measure]],G:G,Table1_2[[#This Row],[Year]],H:H,"&lt;="&amp;Table1_2[[#This Row],[Month]])</f>
        <v>67166.592999999993</v>
      </c>
      <c r="K83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130004.50899999999</v>
      </c>
      <c r="N8322">
        <f>Table1_2[[#This Row],[Value]]*2.5</f>
        <v>27583.200000000001</v>
      </c>
    </row>
    <row r="8323" spans="1:14" x14ac:dyDescent="0.25">
      <c r="A8323" s="1" t="s">
        <v>6</v>
      </c>
      <c r="B8323" s="1" t="s">
        <v>42</v>
      </c>
      <c r="C8323" s="1" t="s">
        <v>8</v>
      </c>
      <c r="D8323" s="1" t="s">
        <v>27</v>
      </c>
      <c r="E8323" s="1" t="s">
        <v>10</v>
      </c>
      <c r="F8323" s="1" t="s">
        <v>12</v>
      </c>
      <c r="G8323" s="1" t="s">
        <v>64</v>
      </c>
      <c r="H8323" s="1">
        <v>7</v>
      </c>
      <c r="I8323">
        <v>12265.343999999999</v>
      </c>
      <c r="J8323" s="1">
        <f>SUMIFS(I:I,B:B,Table1_2[[#This Row],[Category Level 2]],D:D,Table1_2[[#This Row],[Brand]],E:E,Table1_2[[#This Row],[Region]],F:F,Table1_2[[#This Row],[Measure]],G:G,Table1_2[[#This Row],[Year]],H:H,"&lt;="&amp;Table1_2[[#This Row],[Month]])</f>
        <v>79431.936999999991</v>
      </c>
      <c r="K83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132295.837</v>
      </c>
      <c r="N8323">
        <f>Table1_2[[#This Row],[Value]]*2.5</f>
        <v>30663.359999999997</v>
      </c>
    </row>
    <row r="8324" spans="1:14" x14ac:dyDescent="0.25">
      <c r="A8324" s="1" t="s">
        <v>6</v>
      </c>
      <c r="B8324" s="1" t="s">
        <v>42</v>
      </c>
      <c r="C8324" s="1" t="s">
        <v>8</v>
      </c>
      <c r="D8324" s="1" t="s">
        <v>27</v>
      </c>
      <c r="E8324" s="1" t="s">
        <v>10</v>
      </c>
      <c r="F8324" s="1" t="s">
        <v>12</v>
      </c>
      <c r="G8324" s="1" t="s">
        <v>64</v>
      </c>
      <c r="H8324" s="1">
        <v>8</v>
      </c>
      <c r="I8324">
        <v>10305.791999999999</v>
      </c>
      <c r="J8324" s="1">
        <f>SUMIFS(I:I,B:B,Table1_2[[#This Row],[Category Level 2]],D:D,Table1_2[[#This Row],[Brand]],E:E,Table1_2[[#This Row],[Region]],F:F,Table1_2[[#This Row],[Measure]],G:G,Table1_2[[#This Row],[Year]],H:H,"&lt;="&amp;Table1_2[[#This Row],[Month]])</f>
        <v>89737.728999999992</v>
      </c>
      <c r="K83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131286.685</v>
      </c>
      <c r="N8324">
        <f>Table1_2[[#This Row],[Value]]*2.5</f>
        <v>25764.48</v>
      </c>
    </row>
    <row r="8325" spans="1:14" x14ac:dyDescent="0.25">
      <c r="A8325" s="1" t="s">
        <v>6</v>
      </c>
      <c r="B8325" s="1" t="s">
        <v>42</v>
      </c>
      <c r="C8325" s="1" t="s">
        <v>8</v>
      </c>
      <c r="D8325" s="1" t="s">
        <v>27</v>
      </c>
      <c r="E8325" s="1" t="s">
        <v>10</v>
      </c>
      <c r="F8325" s="1" t="s">
        <v>12</v>
      </c>
      <c r="G8325" s="1" t="s">
        <v>64</v>
      </c>
      <c r="H8325" s="1">
        <v>9</v>
      </c>
      <c r="I8325">
        <v>11240.24</v>
      </c>
      <c r="J8325" s="1">
        <f>SUMIFS(I:I,B:B,Table1_2[[#This Row],[Category Level 2]],D:D,Table1_2[[#This Row],[Brand]],E:E,Table1_2[[#This Row],[Region]],F:F,Table1_2[[#This Row],[Measure]],G:G,Table1_2[[#This Row],[Year]],H:H,"&lt;="&amp;Table1_2[[#This Row],[Month]])</f>
        <v>100977.969</v>
      </c>
      <c r="K83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131806.413</v>
      </c>
      <c r="N8325">
        <f>Table1_2[[#This Row],[Value]]*2.5</f>
        <v>28100.6</v>
      </c>
    </row>
    <row r="8326" spans="1:14" x14ac:dyDescent="0.25">
      <c r="A8326" s="1" t="s">
        <v>6</v>
      </c>
      <c r="B8326" s="1" t="s">
        <v>42</v>
      </c>
      <c r="C8326" s="1" t="s">
        <v>8</v>
      </c>
      <c r="D8326" s="1" t="s">
        <v>27</v>
      </c>
      <c r="E8326" s="1" t="s">
        <v>10</v>
      </c>
      <c r="F8326" s="1" t="s">
        <v>12</v>
      </c>
      <c r="G8326" s="1" t="s">
        <v>64</v>
      </c>
      <c r="H8326" s="1">
        <v>10</v>
      </c>
      <c r="I8326">
        <v>10573.648000000001</v>
      </c>
      <c r="J8326" s="1">
        <f>SUMIFS(I:I,B:B,Table1_2[[#This Row],[Category Level 2]],D:D,Table1_2[[#This Row],[Brand]],E:E,Table1_2[[#This Row],[Region]],F:F,Table1_2[[#This Row],[Measure]],G:G,Table1_2[[#This Row],[Year]],H:H,"&lt;="&amp;Table1_2[[#This Row],[Month]])</f>
        <v>111551.617</v>
      </c>
      <c r="K83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131368.321</v>
      </c>
      <c r="N8326">
        <f>Table1_2[[#This Row],[Value]]*2.5</f>
        <v>26434.120000000003</v>
      </c>
    </row>
    <row r="8327" spans="1:14" x14ac:dyDescent="0.25">
      <c r="A8327" s="1" t="s">
        <v>6</v>
      </c>
      <c r="B8327" s="1" t="s">
        <v>42</v>
      </c>
      <c r="C8327" s="1" t="s">
        <v>8</v>
      </c>
      <c r="D8327" s="1" t="s">
        <v>27</v>
      </c>
      <c r="E8327" s="1" t="s">
        <v>10</v>
      </c>
      <c r="F8327" s="1" t="s">
        <v>12</v>
      </c>
      <c r="G8327" s="1" t="s">
        <v>64</v>
      </c>
      <c r="H8327" s="1">
        <v>11</v>
      </c>
      <c r="I8327">
        <v>8762.1839999999993</v>
      </c>
      <c r="J8327" s="1">
        <f>SUMIFS(I:I,B:B,Table1_2[[#This Row],[Category Level 2]],D:D,Table1_2[[#This Row],[Brand]],E:E,Table1_2[[#This Row],[Region]],F:F,Table1_2[[#This Row],[Measure]],G:G,Table1_2[[#This Row],[Year]],H:H,"&lt;="&amp;Table1_2[[#This Row],[Month]])</f>
        <v>120313.80099999999</v>
      </c>
      <c r="K83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129772.87299999999</v>
      </c>
      <c r="N8327">
        <f>Table1_2[[#This Row],[Value]]*2.5</f>
        <v>21905.46</v>
      </c>
    </row>
    <row r="8328" spans="1:14" x14ac:dyDescent="0.25">
      <c r="A8328" s="1" t="s">
        <v>6</v>
      </c>
      <c r="B8328" s="1" t="s">
        <v>42</v>
      </c>
      <c r="C8328" s="1" t="s">
        <v>8</v>
      </c>
      <c r="D8328" s="1" t="s">
        <v>27</v>
      </c>
      <c r="E8328" s="1" t="s">
        <v>10</v>
      </c>
      <c r="F8328" s="1" t="s">
        <v>12</v>
      </c>
      <c r="G8328" s="1" t="s">
        <v>64</v>
      </c>
      <c r="H8328" s="1">
        <v>12</v>
      </c>
      <c r="I8328">
        <v>9944.0159999999996</v>
      </c>
      <c r="J8328" s="1">
        <f>SUMIFS(I:I,B:B,Table1_2[[#This Row],[Category Level 2]],D:D,Table1_2[[#This Row],[Brand]],E:E,Table1_2[[#This Row],[Region]],F:F,Table1_2[[#This Row],[Measure]],G:G,Table1_2[[#This Row],[Year]],H:H,"&lt;="&amp;Table1_2[[#This Row],[Month]])</f>
        <v>130257.817</v>
      </c>
      <c r="K83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130257.817</v>
      </c>
      <c r="N8328">
        <f>Table1_2[[#This Row],[Value]]*2.5</f>
        <v>24860.04</v>
      </c>
    </row>
    <row r="8329" spans="1:14" x14ac:dyDescent="0.25">
      <c r="A8329" s="1" t="s">
        <v>6</v>
      </c>
      <c r="B8329" s="1" t="s">
        <v>42</v>
      </c>
      <c r="C8329" s="1" t="s">
        <v>8</v>
      </c>
      <c r="D8329" s="1" t="s">
        <v>27</v>
      </c>
      <c r="E8329" s="1" t="s">
        <v>10</v>
      </c>
      <c r="F8329" s="1" t="s">
        <v>12</v>
      </c>
      <c r="G8329" s="1" t="s">
        <v>65</v>
      </c>
      <c r="H8329" s="1">
        <v>1</v>
      </c>
      <c r="I8329">
        <v>10888.815999999999</v>
      </c>
      <c r="J8329" s="1">
        <f>SUMIFS(I:I,B:B,Table1_2[[#This Row],[Category Level 2]],D:D,Table1_2[[#This Row],[Brand]],E:E,Table1_2[[#This Row],[Region]],F:F,Table1_2[[#This Row],[Measure]],G:G,Table1_2[[#This Row],[Year]],H:H,"&lt;="&amp;Table1_2[[#This Row],[Month]])</f>
        <v>10888.815999999999</v>
      </c>
      <c r="K83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129876.617</v>
      </c>
      <c r="N8329">
        <f>Table1_2[[#This Row],[Value]]*2.5</f>
        <v>27222.039999999997</v>
      </c>
    </row>
    <row r="8330" spans="1:14" x14ac:dyDescent="0.25">
      <c r="A8330" s="1" t="s">
        <v>6</v>
      </c>
      <c r="B8330" s="1" t="s">
        <v>42</v>
      </c>
      <c r="C8330" s="1" t="s">
        <v>8</v>
      </c>
      <c r="D8330" s="1" t="s">
        <v>27</v>
      </c>
      <c r="E8330" s="1" t="s">
        <v>10</v>
      </c>
      <c r="F8330" s="1" t="s">
        <v>12</v>
      </c>
      <c r="G8330" s="1" t="s">
        <v>65</v>
      </c>
      <c r="H8330" s="1">
        <v>2</v>
      </c>
      <c r="I8330">
        <v>9318.3520000000008</v>
      </c>
      <c r="J8330" s="1">
        <f>SUMIFS(I:I,B:B,Table1_2[[#This Row],[Category Level 2]],D:D,Table1_2[[#This Row],[Brand]],E:E,Table1_2[[#This Row],[Region]],F:F,Table1_2[[#This Row],[Measure]],G:G,Table1_2[[#This Row],[Year]],H:H,"&lt;="&amp;Table1_2[[#This Row],[Month]])</f>
        <v>20207.167999999998</v>
      </c>
      <c r="K83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129742.80900000001</v>
      </c>
      <c r="N8330">
        <f>Table1_2[[#This Row],[Value]]*2.5</f>
        <v>23295.88</v>
      </c>
    </row>
    <row r="8331" spans="1:14" x14ac:dyDescent="0.25">
      <c r="A8331" s="1" t="s">
        <v>6</v>
      </c>
      <c r="B8331" s="1" t="s">
        <v>42</v>
      </c>
      <c r="C8331" s="1" t="s">
        <v>8</v>
      </c>
      <c r="D8331" s="1" t="s">
        <v>27</v>
      </c>
      <c r="E8331" s="1" t="s">
        <v>10</v>
      </c>
      <c r="F8331" s="1" t="s">
        <v>12</v>
      </c>
      <c r="G8331" s="1" t="s">
        <v>65</v>
      </c>
      <c r="H8331" s="1">
        <v>3</v>
      </c>
      <c r="I8331">
        <v>9568.9279999999999</v>
      </c>
      <c r="J8331" s="1">
        <f>SUMIFS(I:I,B:B,Table1_2[[#This Row],[Category Level 2]],D:D,Table1_2[[#This Row],[Brand]],E:E,Table1_2[[#This Row],[Region]],F:F,Table1_2[[#This Row],[Measure]],G:G,Table1_2[[#This Row],[Year]],H:H,"&lt;="&amp;Table1_2[[#This Row],[Month]])</f>
        <v>29776.095999999998</v>
      </c>
      <c r="K83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126965.48199999999</v>
      </c>
      <c r="N8331">
        <f>Table1_2[[#This Row],[Value]]*2.5</f>
        <v>23922.32</v>
      </c>
    </row>
    <row r="8332" spans="1:14" x14ac:dyDescent="0.25">
      <c r="A8332" s="1" t="s">
        <v>6</v>
      </c>
      <c r="B8332" s="1" t="s">
        <v>42</v>
      </c>
      <c r="C8332" s="1" t="s">
        <v>8</v>
      </c>
      <c r="D8332" s="1" t="s">
        <v>27</v>
      </c>
      <c r="E8332" s="1" t="s">
        <v>10</v>
      </c>
      <c r="F8332" s="1" t="s">
        <v>12</v>
      </c>
      <c r="G8332" s="1" t="s">
        <v>65</v>
      </c>
      <c r="H8332" s="1">
        <v>4</v>
      </c>
      <c r="I8332">
        <v>10249.92</v>
      </c>
      <c r="J8332" s="1">
        <f>SUMIFS(I:I,B:B,Table1_2[[#This Row],[Category Level 2]],D:D,Table1_2[[#This Row],[Brand]],E:E,Table1_2[[#This Row],[Region]],F:F,Table1_2[[#This Row],[Measure]],G:G,Table1_2[[#This Row],[Year]],H:H,"&lt;="&amp;Table1_2[[#This Row],[Month]])</f>
        <v>40026.015999999996</v>
      </c>
      <c r="K83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123546.92199999999</v>
      </c>
      <c r="N8332">
        <f>Table1_2[[#This Row],[Value]]*2.5</f>
        <v>25624.799999999999</v>
      </c>
    </row>
    <row r="8333" spans="1:14" x14ac:dyDescent="0.25">
      <c r="A8333" s="1" t="s">
        <v>6</v>
      </c>
      <c r="B8333" s="1" t="s">
        <v>42</v>
      </c>
      <c r="C8333" s="1" t="s">
        <v>8</v>
      </c>
      <c r="D8333" s="1" t="s">
        <v>27</v>
      </c>
      <c r="E8333" s="1" t="s">
        <v>10</v>
      </c>
      <c r="F8333" s="1" t="s">
        <v>12</v>
      </c>
      <c r="G8333" s="1" t="s">
        <v>65</v>
      </c>
      <c r="H8333" s="1">
        <v>5</v>
      </c>
      <c r="I8333">
        <v>9222.6479999999992</v>
      </c>
      <c r="J8333" s="1">
        <f>SUMIFS(I:I,B:B,Table1_2[[#This Row],[Category Level 2]],D:D,Table1_2[[#This Row],[Brand]],E:E,Table1_2[[#This Row],[Region]],F:F,Table1_2[[#This Row],[Measure]],G:G,Table1_2[[#This Row],[Year]],H:H,"&lt;="&amp;Table1_2[[#This Row],[Month]])</f>
        <v>49248.663999999997</v>
      </c>
      <c r="K83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123373.16800000001</v>
      </c>
      <c r="N8333">
        <f>Table1_2[[#This Row],[Value]]*2.5</f>
        <v>23056.62</v>
      </c>
    </row>
    <row r="8334" spans="1:14" x14ac:dyDescent="0.25">
      <c r="A8334" s="1" t="s">
        <v>6</v>
      </c>
      <c r="B8334" s="1" t="s">
        <v>42</v>
      </c>
      <c r="C8334" s="1" t="s">
        <v>8</v>
      </c>
      <c r="D8334" s="1" t="s">
        <v>27</v>
      </c>
      <c r="E8334" s="1" t="s">
        <v>10</v>
      </c>
      <c r="F8334" s="1" t="s">
        <v>12</v>
      </c>
      <c r="G8334" s="1" t="s">
        <v>65</v>
      </c>
      <c r="H8334" s="1">
        <v>6</v>
      </c>
      <c r="I8334">
        <v>10305.056</v>
      </c>
      <c r="J8334" s="1">
        <f>SUMIFS(I:I,B:B,Table1_2[[#This Row],[Category Level 2]],D:D,Table1_2[[#This Row],[Brand]],E:E,Table1_2[[#This Row],[Region]],F:F,Table1_2[[#This Row],[Measure]],G:G,Table1_2[[#This Row],[Year]],H:H,"&lt;="&amp;Table1_2[[#This Row],[Month]])</f>
        <v>59553.72</v>
      </c>
      <c r="K83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122644.944</v>
      </c>
      <c r="N8334">
        <f>Table1_2[[#This Row],[Value]]*2.5</f>
        <v>25762.639999999999</v>
      </c>
    </row>
    <row r="8335" spans="1:14" x14ac:dyDescent="0.25">
      <c r="A8335" s="1" t="s">
        <v>6</v>
      </c>
      <c r="B8335" s="1" t="s">
        <v>42</v>
      </c>
      <c r="C8335" s="1" t="s">
        <v>8</v>
      </c>
      <c r="D8335" s="1" t="s">
        <v>27</v>
      </c>
      <c r="E8335" s="1" t="s">
        <v>10</v>
      </c>
      <c r="F8335" s="1" t="s">
        <v>12</v>
      </c>
      <c r="G8335" s="1" t="s">
        <v>65</v>
      </c>
      <c r="H8335" s="1">
        <v>7</v>
      </c>
      <c r="I8335">
        <v>10684.824000000001</v>
      </c>
      <c r="J8335" s="1">
        <f>SUMIFS(I:I,B:B,Table1_2[[#This Row],[Category Level 2]],D:D,Table1_2[[#This Row],[Brand]],E:E,Table1_2[[#This Row],[Region]],F:F,Table1_2[[#This Row],[Measure]],G:G,Table1_2[[#This Row],[Year]],H:H,"&lt;="&amp;Table1_2[[#This Row],[Month]])</f>
        <v>70238.543999999994</v>
      </c>
      <c r="K83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121064.424</v>
      </c>
      <c r="N8335">
        <f>Table1_2[[#This Row],[Value]]*2.5</f>
        <v>26712.06</v>
      </c>
    </row>
    <row r="8336" spans="1:14" x14ac:dyDescent="0.25">
      <c r="A8336" s="1" t="s">
        <v>6</v>
      </c>
      <c r="B8336" s="1" t="s">
        <v>42</v>
      </c>
      <c r="C8336" s="1" t="s">
        <v>8</v>
      </c>
      <c r="D8336" s="1" t="s">
        <v>27</v>
      </c>
      <c r="E8336" s="1" t="s">
        <v>10</v>
      </c>
      <c r="F8336" s="1" t="s">
        <v>12</v>
      </c>
      <c r="G8336" s="1" t="s">
        <v>65</v>
      </c>
      <c r="H8336" s="1">
        <v>8</v>
      </c>
      <c r="I8336">
        <v>7960.0320000000002</v>
      </c>
      <c r="J8336" s="1">
        <f>SUMIFS(I:I,B:B,Table1_2[[#This Row],[Category Level 2]],D:D,Table1_2[[#This Row],[Brand]],E:E,Table1_2[[#This Row],[Region]],F:F,Table1_2[[#This Row],[Measure]],G:G,Table1_2[[#This Row],[Year]],H:H,"&lt;="&amp;Table1_2[[#This Row],[Month]])</f>
        <v>78198.576000000001</v>
      </c>
      <c r="K83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118718.664</v>
      </c>
      <c r="N8336">
        <f>Table1_2[[#This Row],[Value]]*2.5</f>
        <v>19900.080000000002</v>
      </c>
    </row>
    <row r="8337" spans="1:14" x14ac:dyDescent="0.25">
      <c r="A8337" s="1" t="s">
        <v>6</v>
      </c>
      <c r="B8337" s="1" t="s">
        <v>42</v>
      </c>
      <c r="C8337" s="1" t="s">
        <v>8</v>
      </c>
      <c r="D8337" s="1" t="s">
        <v>27</v>
      </c>
      <c r="E8337" s="1" t="s">
        <v>10</v>
      </c>
      <c r="F8337" s="1" t="s">
        <v>12</v>
      </c>
      <c r="G8337" s="1" t="s">
        <v>65</v>
      </c>
      <c r="H8337" s="1">
        <v>9</v>
      </c>
      <c r="I8337">
        <v>8375.7039999999997</v>
      </c>
      <c r="J8337" s="1">
        <f>SUMIFS(I:I,B:B,Table1_2[[#This Row],[Category Level 2]],D:D,Table1_2[[#This Row],[Brand]],E:E,Table1_2[[#This Row],[Region]],F:F,Table1_2[[#This Row],[Measure]],G:G,Table1_2[[#This Row],[Year]],H:H,"&lt;="&amp;Table1_2[[#This Row],[Month]])</f>
        <v>86574.28</v>
      </c>
      <c r="K83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115854.128</v>
      </c>
      <c r="N8337">
        <f>Table1_2[[#This Row],[Value]]*2.5</f>
        <v>20939.259999999998</v>
      </c>
    </row>
    <row r="8338" spans="1:14" x14ac:dyDescent="0.25">
      <c r="A8338" s="1" t="s">
        <v>6</v>
      </c>
      <c r="B8338" s="1" t="s">
        <v>42</v>
      </c>
      <c r="C8338" s="1" t="s">
        <v>8</v>
      </c>
      <c r="D8338" s="1" t="s">
        <v>27</v>
      </c>
      <c r="E8338" s="1" t="s">
        <v>10</v>
      </c>
      <c r="F8338" s="1" t="s">
        <v>12</v>
      </c>
      <c r="G8338" s="1" t="s">
        <v>65</v>
      </c>
      <c r="H8338" s="1">
        <v>10</v>
      </c>
      <c r="I8338">
        <v>8001.9679999999998</v>
      </c>
      <c r="J8338" s="1">
        <f>SUMIFS(I:I,B:B,Table1_2[[#This Row],[Category Level 2]],D:D,Table1_2[[#This Row],[Brand]],E:E,Table1_2[[#This Row],[Region]],F:F,Table1_2[[#This Row],[Measure]],G:G,Table1_2[[#This Row],[Year]],H:H,"&lt;="&amp;Table1_2[[#This Row],[Month]])</f>
        <v>94576.247999999992</v>
      </c>
      <c r="K83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113282.44799999999</v>
      </c>
      <c r="N8338">
        <f>Table1_2[[#This Row],[Value]]*2.5</f>
        <v>20004.919999999998</v>
      </c>
    </row>
    <row r="8339" spans="1:14" x14ac:dyDescent="0.25">
      <c r="A8339" s="1" t="s">
        <v>6</v>
      </c>
      <c r="B8339" s="1" t="s">
        <v>42</v>
      </c>
      <c r="C8339" s="1" t="s">
        <v>8</v>
      </c>
      <c r="D8339" s="1" t="s">
        <v>27</v>
      </c>
      <c r="E8339" s="1" t="s">
        <v>10</v>
      </c>
      <c r="F8339" s="1" t="s">
        <v>12</v>
      </c>
      <c r="G8339" s="1" t="s">
        <v>65</v>
      </c>
      <c r="H8339" s="1">
        <v>11</v>
      </c>
      <c r="I8339">
        <v>6955</v>
      </c>
      <c r="J8339" s="1">
        <f>SUMIFS(I:I,B:B,Table1_2[[#This Row],[Category Level 2]],D:D,Table1_2[[#This Row],[Brand]],E:E,Table1_2[[#This Row],[Region]],F:F,Table1_2[[#This Row],[Measure]],G:G,Table1_2[[#This Row],[Year]],H:H,"&lt;="&amp;Table1_2[[#This Row],[Month]])</f>
        <v>101531.24799999999</v>
      </c>
      <c r="K83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111475.264</v>
      </c>
      <c r="N8339">
        <f>Table1_2[[#This Row],[Value]]*2.5</f>
        <v>17387.5</v>
      </c>
    </row>
    <row r="8340" spans="1:14" x14ac:dyDescent="0.25">
      <c r="A8340" s="1" t="s">
        <v>6</v>
      </c>
      <c r="B8340" s="1" t="s">
        <v>42</v>
      </c>
      <c r="C8340" s="1" t="s">
        <v>8</v>
      </c>
      <c r="D8340" s="1" t="s">
        <v>27</v>
      </c>
      <c r="E8340" s="1" t="s">
        <v>10</v>
      </c>
      <c r="F8340" s="1" t="s">
        <v>12</v>
      </c>
      <c r="G8340" s="1" t="s">
        <v>65</v>
      </c>
      <c r="H8340" s="1">
        <v>12</v>
      </c>
      <c r="I8340">
        <v>7405.12</v>
      </c>
      <c r="J8340" s="1">
        <f>SUMIFS(I:I,B:B,Table1_2[[#This Row],[Category Level 2]],D:D,Table1_2[[#This Row],[Brand]],E:E,Table1_2[[#This Row],[Region]],F:F,Table1_2[[#This Row],[Measure]],G:G,Table1_2[[#This Row],[Year]],H:H,"&lt;="&amp;Table1_2[[#This Row],[Month]])</f>
        <v>108936.36799999999</v>
      </c>
      <c r="K83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108936.36799999999</v>
      </c>
      <c r="N8340">
        <f>Table1_2[[#This Row],[Value]]*2.5</f>
        <v>18512.8</v>
      </c>
    </row>
    <row r="8341" spans="1:14" x14ac:dyDescent="0.25">
      <c r="A8341" s="1" t="s">
        <v>6</v>
      </c>
      <c r="B8341" s="1" t="s">
        <v>42</v>
      </c>
      <c r="C8341" s="1" t="s">
        <v>8</v>
      </c>
      <c r="D8341" s="1" t="s">
        <v>27</v>
      </c>
      <c r="E8341" s="1" t="s">
        <v>10</v>
      </c>
      <c r="F8341" s="1" t="s">
        <v>12</v>
      </c>
      <c r="G8341" s="1" t="s">
        <v>66</v>
      </c>
      <c r="H8341" s="1">
        <v>1</v>
      </c>
      <c r="I8341">
        <v>6103.92</v>
      </c>
      <c r="J8341" s="1">
        <f>SUMIFS(I:I,B:B,Table1_2[[#This Row],[Category Level 2]],D:D,Table1_2[[#This Row],[Brand]],E:E,Table1_2[[#This Row],[Region]],F:F,Table1_2[[#This Row],[Measure]],G:G,Table1_2[[#This Row],[Year]],H:H,"&lt;="&amp;Table1_2[[#This Row],[Month]])</f>
        <v>6103.92</v>
      </c>
      <c r="K83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104151.47199999998</v>
      </c>
      <c r="N8341">
        <f>Table1_2[[#This Row],[Value]]*2.5</f>
        <v>15259.8</v>
      </c>
    </row>
    <row r="8342" spans="1:14" x14ac:dyDescent="0.25">
      <c r="A8342" s="1" t="s">
        <v>6</v>
      </c>
      <c r="B8342" s="1" t="s">
        <v>42</v>
      </c>
      <c r="C8342" s="1" t="s">
        <v>8</v>
      </c>
      <c r="D8342" s="1" t="s">
        <v>27</v>
      </c>
      <c r="E8342" s="1" t="s">
        <v>10</v>
      </c>
      <c r="F8342" s="1" t="s">
        <v>12</v>
      </c>
      <c r="G8342" s="1" t="s">
        <v>66</v>
      </c>
      <c r="H8342" s="1">
        <v>2</v>
      </c>
      <c r="I8342">
        <v>6163.3919999999998</v>
      </c>
      <c r="J8342" s="1">
        <f>SUMIFS(I:I,B:B,Table1_2[[#This Row],[Category Level 2]],D:D,Table1_2[[#This Row],[Brand]],E:E,Table1_2[[#This Row],[Region]],F:F,Table1_2[[#This Row],[Measure]],G:G,Table1_2[[#This Row],[Year]],H:H,"&lt;="&amp;Table1_2[[#This Row],[Month]])</f>
        <v>12267.312</v>
      </c>
      <c r="K83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100996.51199999999</v>
      </c>
      <c r="N8342">
        <f>Table1_2[[#This Row],[Value]]*2.5</f>
        <v>15408.48</v>
      </c>
    </row>
    <row r="8343" spans="1:14" x14ac:dyDescent="0.25">
      <c r="A8343" s="1" t="s">
        <v>6</v>
      </c>
      <c r="B8343" s="1" t="s">
        <v>42</v>
      </c>
      <c r="C8343" s="1" t="s">
        <v>8</v>
      </c>
      <c r="D8343" s="1" t="s">
        <v>27</v>
      </c>
      <c r="E8343" s="1" t="s">
        <v>10</v>
      </c>
      <c r="F8343" s="1" t="s">
        <v>12</v>
      </c>
      <c r="G8343" s="1" t="s">
        <v>66</v>
      </c>
      <c r="H8343" s="1">
        <v>3</v>
      </c>
      <c r="I8343">
        <v>5617</v>
      </c>
      <c r="J8343" s="1">
        <f>SUMIFS(I:I,B:B,Table1_2[[#This Row],[Category Level 2]],D:D,Table1_2[[#This Row],[Brand]],E:E,Table1_2[[#This Row],[Region]],F:F,Table1_2[[#This Row],[Measure]],G:G,Table1_2[[#This Row],[Year]],H:H,"&lt;="&amp;Table1_2[[#This Row],[Month]])</f>
        <v>17884.311999999998</v>
      </c>
      <c r="K83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97044.584000000003</v>
      </c>
      <c r="N8343">
        <f>Table1_2[[#This Row],[Value]]*2.5</f>
        <v>14042.5</v>
      </c>
    </row>
    <row r="8344" spans="1:14" x14ac:dyDescent="0.25">
      <c r="A8344" s="1" t="s">
        <v>6</v>
      </c>
      <c r="B8344" s="1" t="s">
        <v>42</v>
      </c>
      <c r="C8344" s="1" t="s">
        <v>8</v>
      </c>
      <c r="D8344" s="1" t="s">
        <v>27</v>
      </c>
      <c r="E8344" s="1" t="s">
        <v>10</v>
      </c>
      <c r="F8344" s="1" t="s">
        <v>12</v>
      </c>
      <c r="G8344" s="1" t="s">
        <v>66</v>
      </c>
      <c r="H8344" s="1">
        <v>4</v>
      </c>
      <c r="I8344">
        <v>6235.9279999999999</v>
      </c>
      <c r="J8344" s="1">
        <f>SUMIFS(I:I,B:B,Table1_2[[#This Row],[Category Level 2]],D:D,Table1_2[[#This Row],[Brand]],E:E,Table1_2[[#This Row],[Region]],F:F,Table1_2[[#This Row],[Measure]],G:G,Table1_2[[#This Row],[Year]],H:H,"&lt;="&amp;Table1_2[[#This Row],[Month]])</f>
        <v>24120.239999999998</v>
      </c>
      <c r="K83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93030.592000000004</v>
      </c>
      <c r="N8344">
        <f>Table1_2[[#This Row],[Value]]*2.5</f>
        <v>15589.82</v>
      </c>
    </row>
    <row r="8345" spans="1:14" x14ac:dyDescent="0.25">
      <c r="A8345" s="1" t="s">
        <v>6</v>
      </c>
      <c r="B8345" s="1" t="s">
        <v>42</v>
      </c>
      <c r="C8345" s="1" t="s">
        <v>8</v>
      </c>
      <c r="D8345" s="1" t="s">
        <v>27</v>
      </c>
      <c r="E8345" s="1" t="s">
        <v>10</v>
      </c>
      <c r="F8345" s="1" t="s">
        <v>12</v>
      </c>
      <c r="G8345" s="1" t="s">
        <v>66</v>
      </c>
      <c r="H8345" s="1">
        <v>5</v>
      </c>
      <c r="I8345">
        <v>6467.7359999999999</v>
      </c>
      <c r="J8345" s="1">
        <f>SUMIFS(I:I,B:B,Table1_2[[#This Row],[Category Level 2]],D:D,Table1_2[[#This Row],[Brand]],E:E,Table1_2[[#This Row],[Region]],F:F,Table1_2[[#This Row],[Measure]],G:G,Table1_2[[#This Row],[Year]],H:H,"&lt;="&amp;Table1_2[[#This Row],[Month]])</f>
        <v>30587.975999999999</v>
      </c>
      <c r="K83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90275.680000000008</v>
      </c>
      <c r="N8345">
        <f>Table1_2[[#This Row],[Value]]*2.5</f>
        <v>16169.34</v>
      </c>
    </row>
    <row r="8346" spans="1:14" x14ac:dyDescent="0.25">
      <c r="A8346" s="1" t="s">
        <v>6</v>
      </c>
      <c r="B8346" s="1" t="s">
        <v>42</v>
      </c>
      <c r="C8346" s="1" t="s">
        <v>8</v>
      </c>
      <c r="D8346" s="1" t="s">
        <v>27</v>
      </c>
      <c r="E8346" s="1" t="s">
        <v>10</v>
      </c>
      <c r="F8346" s="1" t="s">
        <v>12</v>
      </c>
      <c r="G8346" s="1" t="s">
        <v>66</v>
      </c>
      <c r="H8346" s="1">
        <v>6</v>
      </c>
      <c r="I8346">
        <v>5793.3760000000002</v>
      </c>
      <c r="J8346" s="1">
        <f>SUMIFS(I:I,B:B,Table1_2[[#This Row],[Category Level 2]],D:D,Table1_2[[#This Row],[Brand]],E:E,Table1_2[[#This Row],[Region]],F:F,Table1_2[[#This Row],[Measure]],G:G,Table1_2[[#This Row],[Year]],H:H,"&lt;="&amp;Table1_2[[#This Row],[Month]])</f>
        <v>36381.351999999999</v>
      </c>
      <c r="K83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85764</v>
      </c>
      <c r="N8346">
        <f>Table1_2[[#This Row],[Value]]*2.5</f>
        <v>14483.44</v>
      </c>
    </row>
    <row r="8347" spans="1:14" x14ac:dyDescent="0.25">
      <c r="A8347" s="1" t="s">
        <v>6</v>
      </c>
      <c r="B8347" s="1" t="s">
        <v>42</v>
      </c>
      <c r="C8347" s="1" t="s">
        <v>8</v>
      </c>
      <c r="D8347" s="1" t="s">
        <v>27</v>
      </c>
      <c r="E8347" s="1" t="s">
        <v>10</v>
      </c>
      <c r="F8347" s="1" t="s">
        <v>12</v>
      </c>
      <c r="G8347" s="1" t="s">
        <v>66</v>
      </c>
      <c r="H8347" s="1">
        <v>7</v>
      </c>
      <c r="I8347">
        <v>6117.4639999999999</v>
      </c>
      <c r="J8347" s="1">
        <f>SUMIFS(I:I,B:B,Table1_2[[#This Row],[Category Level 2]],D:D,Table1_2[[#This Row],[Brand]],E:E,Table1_2[[#This Row],[Region]],F:F,Table1_2[[#This Row],[Measure]],G:G,Table1_2[[#This Row],[Year]],H:H,"&lt;="&amp;Table1_2[[#This Row],[Month]])</f>
        <v>42498.815999999999</v>
      </c>
      <c r="K83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81196.639999999999</v>
      </c>
      <c r="N8347">
        <f>Table1_2[[#This Row],[Value]]*2.5</f>
        <v>15293.66</v>
      </c>
    </row>
    <row r="8348" spans="1:14" x14ac:dyDescent="0.25">
      <c r="A8348" s="1" t="s">
        <v>6</v>
      </c>
      <c r="B8348" s="1" t="s">
        <v>42</v>
      </c>
      <c r="C8348" s="1" t="s">
        <v>8</v>
      </c>
      <c r="D8348" s="1" t="s">
        <v>27</v>
      </c>
      <c r="E8348" s="1" t="s">
        <v>10</v>
      </c>
      <c r="F8348" s="1" t="s">
        <v>12</v>
      </c>
      <c r="G8348" s="1" t="s">
        <v>66</v>
      </c>
      <c r="H8348" s="1">
        <v>8</v>
      </c>
      <c r="I8348">
        <v>6085</v>
      </c>
      <c r="J8348" s="1">
        <f>SUMIFS(I:I,B:B,Table1_2[[#This Row],[Category Level 2]],D:D,Table1_2[[#This Row],[Brand]],E:E,Table1_2[[#This Row],[Region]],F:F,Table1_2[[#This Row],[Measure]],G:G,Table1_2[[#This Row],[Year]],H:H,"&lt;="&amp;Table1_2[[#This Row],[Month]])</f>
        <v>48583.815999999999</v>
      </c>
      <c r="K83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79321.607999999993</v>
      </c>
      <c r="N8348">
        <f>Table1_2[[#This Row],[Value]]*2.5</f>
        <v>15212.5</v>
      </c>
    </row>
    <row r="8349" spans="1:14" x14ac:dyDescent="0.25">
      <c r="A8349" s="1" t="s">
        <v>6</v>
      </c>
      <c r="B8349" s="1" t="s">
        <v>42</v>
      </c>
      <c r="C8349" s="1" t="s">
        <v>8</v>
      </c>
      <c r="D8349" s="1" t="s">
        <v>27</v>
      </c>
      <c r="E8349" s="1" t="s">
        <v>10</v>
      </c>
      <c r="F8349" s="1" t="s">
        <v>12</v>
      </c>
      <c r="G8349" s="1" t="s">
        <v>66</v>
      </c>
      <c r="H8349" s="1">
        <v>9</v>
      </c>
      <c r="I8349">
        <v>6146</v>
      </c>
      <c r="J8349" s="1">
        <f>SUMIFS(I:I,B:B,Table1_2[[#This Row],[Category Level 2]],D:D,Table1_2[[#This Row],[Brand]],E:E,Table1_2[[#This Row],[Region]],F:F,Table1_2[[#This Row],[Measure]],G:G,Table1_2[[#This Row],[Year]],H:H,"&lt;="&amp;Table1_2[[#This Row],[Month]])</f>
        <v>54729.815999999999</v>
      </c>
      <c r="K83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77091.903999999995</v>
      </c>
      <c r="N8349">
        <f>Table1_2[[#This Row],[Value]]*2.5</f>
        <v>15365</v>
      </c>
    </row>
    <row r="8350" spans="1:14" x14ac:dyDescent="0.25">
      <c r="A8350" s="1" t="s">
        <v>6</v>
      </c>
      <c r="B8350" s="1" t="s">
        <v>42</v>
      </c>
      <c r="C8350" s="1" t="s">
        <v>8</v>
      </c>
      <c r="D8350" s="1" t="s">
        <v>27</v>
      </c>
      <c r="E8350" s="1" t="s">
        <v>10</v>
      </c>
      <c r="F8350" s="1" t="s">
        <v>12</v>
      </c>
      <c r="G8350" s="1" t="s">
        <v>66</v>
      </c>
      <c r="H8350" s="1">
        <v>10</v>
      </c>
      <c r="I8350">
        <v>7722</v>
      </c>
      <c r="J8350" s="1">
        <f>SUMIFS(I:I,B:B,Table1_2[[#This Row],[Category Level 2]],D:D,Table1_2[[#This Row],[Brand]],E:E,Table1_2[[#This Row],[Region]],F:F,Table1_2[[#This Row],[Measure]],G:G,Table1_2[[#This Row],[Year]],H:H,"&lt;="&amp;Table1_2[[#This Row],[Month]])</f>
        <v>62451.815999999999</v>
      </c>
      <c r="K83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76811.936000000002</v>
      </c>
      <c r="N8350">
        <f>Table1_2[[#This Row],[Value]]*2.5</f>
        <v>19305</v>
      </c>
    </row>
    <row r="8351" spans="1:14" x14ac:dyDescent="0.25">
      <c r="A8351" s="1" t="s">
        <v>6</v>
      </c>
      <c r="B8351" s="1" t="s">
        <v>42</v>
      </c>
      <c r="C8351" s="1" t="s">
        <v>8</v>
      </c>
      <c r="D8351" s="1" t="s">
        <v>27</v>
      </c>
      <c r="E8351" s="1" t="s">
        <v>10</v>
      </c>
      <c r="F8351" s="1" t="s">
        <v>12</v>
      </c>
      <c r="G8351" s="1" t="s">
        <v>66</v>
      </c>
      <c r="H8351" s="1">
        <v>11</v>
      </c>
      <c r="I8351">
        <v>5732</v>
      </c>
      <c r="J8351" s="1">
        <f>SUMIFS(I:I,B:B,Table1_2[[#This Row],[Category Level 2]],D:D,Table1_2[[#This Row],[Brand]],E:E,Table1_2[[#This Row],[Region]],F:F,Table1_2[[#This Row],[Measure]],G:G,Table1_2[[#This Row],[Year]],H:H,"&lt;="&amp;Table1_2[[#This Row],[Month]])</f>
        <v>68183.815999999992</v>
      </c>
      <c r="K83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75588.935999999987</v>
      </c>
      <c r="N8351">
        <f>Table1_2[[#This Row],[Value]]*2.5</f>
        <v>14330</v>
      </c>
    </row>
    <row r="8352" spans="1:14" x14ac:dyDescent="0.25">
      <c r="A8352" s="1" t="s">
        <v>6</v>
      </c>
      <c r="B8352" s="1" t="s">
        <v>42</v>
      </c>
      <c r="C8352" s="1" t="s">
        <v>8</v>
      </c>
      <c r="D8352" s="1" t="s">
        <v>27</v>
      </c>
      <c r="E8352" s="1" t="s">
        <v>10</v>
      </c>
      <c r="F8352" s="1" t="s">
        <v>12</v>
      </c>
      <c r="G8352" s="1" t="s">
        <v>66</v>
      </c>
      <c r="H8352" s="1">
        <v>12</v>
      </c>
      <c r="I8352">
        <v>6667.7359999999999</v>
      </c>
      <c r="J8352" s="1">
        <f>SUMIFS(I:I,B:B,Table1_2[[#This Row],[Category Level 2]],D:D,Table1_2[[#This Row],[Brand]],E:E,Table1_2[[#This Row],[Region]],F:F,Table1_2[[#This Row],[Measure]],G:G,Table1_2[[#This Row],[Year]],H:H,"&lt;="&amp;Table1_2[[#This Row],[Month]])</f>
        <v>74851.551999999996</v>
      </c>
      <c r="K83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74851.551999999996</v>
      </c>
      <c r="N8352">
        <f>Table1_2[[#This Row],[Value]]*2.5</f>
        <v>16669.34</v>
      </c>
    </row>
    <row r="8353" spans="1:14" x14ac:dyDescent="0.25">
      <c r="A8353" s="1" t="s">
        <v>6</v>
      </c>
      <c r="B8353" s="1" t="s">
        <v>42</v>
      </c>
      <c r="C8353" s="1" t="s">
        <v>8</v>
      </c>
      <c r="D8353" s="1" t="s">
        <v>27</v>
      </c>
      <c r="E8353" s="1" t="s">
        <v>10</v>
      </c>
      <c r="F8353" s="1" t="s">
        <v>12</v>
      </c>
      <c r="G8353" s="1" t="s">
        <v>67</v>
      </c>
      <c r="H8353" s="1">
        <v>1</v>
      </c>
      <c r="I8353">
        <v>6381.7359999999999</v>
      </c>
      <c r="J8353" s="1">
        <f>SUMIFS(I:I,B:B,Table1_2[[#This Row],[Category Level 2]],D:D,Table1_2[[#This Row],[Brand]],E:E,Table1_2[[#This Row],[Region]],F:F,Table1_2[[#This Row],[Measure]],G:G,Table1_2[[#This Row],[Year]],H:H,"&lt;="&amp;Table1_2[[#This Row],[Month]])</f>
        <v>6381.7359999999999</v>
      </c>
      <c r="K83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75129.368000000002</v>
      </c>
      <c r="N8353">
        <f>Table1_2[[#This Row],[Value]]*2.5</f>
        <v>15954.34</v>
      </c>
    </row>
    <row r="8354" spans="1:14" x14ac:dyDescent="0.25">
      <c r="A8354" s="1" t="s">
        <v>6</v>
      </c>
      <c r="B8354" s="1" t="s">
        <v>42</v>
      </c>
      <c r="C8354" s="1" t="s">
        <v>8</v>
      </c>
      <c r="D8354" s="1" t="s">
        <v>27</v>
      </c>
      <c r="E8354" s="1" t="s">
        <v>10</v>
      </c>
      <c r="F8354" s="1" t="s">
        <v>12</v>
      </c>
      <c r="G8354" s="1" t="s">
        <v>67</v>
      </c>
      <c r="H8354" s="1">
        <v>2</v>
      </c>
      <c r="I8354">
        <v>6332</v>
      </c>
      <c r="J8354" s="1">
        <f>SUMIFS(I:I,B:B,Table1_2[[#This Row],[Category Level 2]],D:D,Table1_2[[#This Row],[Brand]],E:E,Table1_2[[#This Row],[Region]],F:F,Table1_2[[#This Row],[Measure]],G:G,Table1_2[[#This Row],[Year]],H:H,"&lt;="&amp;Table1_2[[#This Row],[Month]])</f>
        <v>12713.736000000001</v>
      </c>
      <c r="K83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75297.975999999995</v>
      </c>
      <c r="N8354">
        <f>Table1_2[[#This Row],[Value]]*2.5</f>
        <v>15830</v>
      </c>
    </row>
    <row r="8355" spans="1:14" x14ac:dyDescent="0.25">
      <c r="A8355" s="1" t="s">
        <v>6</v>
      </c>
      <c r="B8355" s="1" t="s">
        <v>42</v>
      </c>
      <c r="C8355" s="1" t="s">
        <v>8</v>
      </c>
      <c r="D8355" s="1" t="s">
        <v>27</v>
      </c>
      <c r="E8355" s="1" t="s">
        <v>10</v>
      </c>
      <c r="F8355" s="1" t="s">
        <v>12</v>
      </c>
      <c r="G8355" s="1" t="s">
        <v>67</v>
      </c>
      <c r="H8355" s="1">
        <v>3</v>
      </c>
      <c r="I8355">
        <v>6286</v>
      </c>
      <c r="J8355" s="1">
        <f>SUMIFS(I:I,B:B,Table1_2[[#This Row],[Category Level 2]],D:D,Table1_2[[#This Row],[Brand]],E:E,Table1_2[[#This Row],[Region]],F:F,Table1_2[[#This Row],[Measure]],G:G,Table1_2[[#This Row],[Year]],H:H,"&lt;="&amp;Table1_2[[#This Row],[Month]])</f>
        <v>18999.736000000001</v>
      </c>
      <c r="K83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75966.975999999995</v>
      </c>
      <c r="N8355">
        <f>Table1_2[[#This Row],[Value]]*2.5</f>
        <v>15715</v>
      </c>
    </row>
    <row r="8356" spans="1:14" x14ac:dyDescent="0.25">
      <c r="A8356" s="1" t="s">
        <v>6</v>
      </c>
      <c r="B8356" s="1" t="s">
        <v>42</v>
      </c>
      <c r="C8356" s="1" t="s">
        <v>8</v>
      </c>
      <c r="D8356" s="1" t="s">
        <v>27</v>
      </c>
      <c r="E8356" s="1" t="s">
        <v>13</v>
      </c>
      <c r="F8356" s="1" t="s">
        <v>11</v>
      </c>
      <c r="G8356" s="1" t="s">
        <v>62</v>
      </c>
      <c r="H8356" s="1">
        <v>1</v>
      </c>
      <c r="I8356">
        <v>2697.6064999999999</v>
      </c>
      <c r="J8356" s="1">
        <f>SUMIFS(I:I,B:B,Table1_2[[#This Row],[Category Level 2]],D:D,Table1_2[[#This Row],[Brand]],E:E,Table1_2[[#This Row],[Region]],F:F,Table1_2[[#This Row],[Measure]],G:G,Table1_2[[#This Row],[Year]],H:H,"&lt;="&amp;Table1_2[[#This Row],[Month]])</f>
        <v>2697.6064999999999</v>
      </c>
      <c r="K83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2697.6064999999999</v>
      </c>
      <c r="N8356">
        <f>Table1_2[[#This Row],[Value]]*2.5</f>
        <v>6744.0162499999997</v>
      </c>
    </row>
    <row r="8357" spans="1:14" x14ac:dyDescent="0.25">
      <c r="A8357" s="1" t="s">
        <v>6</v>
      </c>
      <c r="B8357" s="1" t="s">
        <v>42</v>
      </c>
      <c r="C8357" s="1" t="s">
        <v>8</v>
      </c>
      <c r="D8357" s="1" t="s">
        <v>27</v>
      </c>
      <c r="E8357" s="1" t="s">
        <v>13</v>
      </c>
      <c r="F8357" s="1" t="s">
        <v>11</v>
      </c>
      <c r="G8357" s="1" t="s">
        <v>62</v>
      </c>
      <c r="H8357" s="1">
        <v>2</v>
      </c>
      <c r="I8357">
        <v>2785.7989999999995</v>
      </c>
      <c r="J8357" s="1">
        <f>SUMIFS(I:I,B:B,Table1_2[[#This Row],[Category Level 2]],D:D,Table1_2[[#This Row],[Brand]],E:E,Table1_2[[#This Row],[Region]],F:F,Table1_2[[#This Row],[Measure]],G:G,Table1_2[[#This Row],[Year]],H:H,"&lt;="&amp;Table1_2[[#This Row],[Month]])</f>
        <v>5483.4054999999989</v>
      </c>
      <c r="K83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5483.4054999999989</v>
      </c>
      <c r="N8357">
        <f>Table1_2[[#This Row],[Value]]*2.5</f>
        <v>6964.4974999999986</v>
      </c>
    </row>
    <row r="8358" spans="1:14" x14ac:dyDescent="0.25">
      <c r="A8358" s="1" t="s">
        <v>6</v>
      </c>
      <c r="B8358" s="1" t="s">
        <v>42</v>
      </c>
      <c r="C8358" s="1" t="s">
        <v>8</v>
      </c>
      <c r="D8358" s="1" t="s">
        <v>27</v>
      </c>
      <c r="E8358" s="1" t="s">
        <v>13</v>
      </c>
      <c r="F8358" s="1" t="s">
        <v>11</v>
      </c>
      <c r="G8358" s="1" t="s">
        <v>62</v>
      </c>
      <c r="H8358" s="1">
        <v>3</v>
      </c>
      <c r="I8358">
        <v>3046.357</v>
      </c>
      <c r="J8358" s="1">
        <f>SUMIFS(I:I,B:B,Table1_2[[#This Row],[Category Level 2]],D:D,Table1_2[[#This Row],[Brand]],E:E,Table1_2[[#This Row],[Region]],F:F,Table1_2[[#This Row],[Measure]],G:G,Table1_2[[#This Row],[Year]],H:H,"&lt;="&amp;Table1_2[[#This Row],[Month]])</f>
        <v>8529.7624999999989</v>
      </c>
      <c r="K83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8529.7624999999989</v>
      </c>
      <c r="N8358">
        <f>Table1_2[[#This Row],[Value]]*2.5</f>
        <v>7615.8924999999999</v>
      </c>
    </row>
    <row r="8359" spans="1:14" x14ac:dyDescent="0.25">
      <c r="A8359" s="1" t="s">
        <v>6</v>
      </c>
      <c r="B8359" s="1" t="s">
        <v>42</v>
      </c>
      <c r="C8359" s="1" t="s">
        <v>8</v>
      </c>
      <c r="D8359" s="1" t="s">
        <v>27</v>
      </c>
      <c r="E8359" s="1" t="s">
        <v>13</v>
      </c>
      <c r="F8359" s="1" t="s">
        <v>11</v>
      </c>
      <c r="G8359" s="1" t="s">
        <v>62</v>
      </c>
      <c r="H8359" s="1">
        <v>4</v>
      </c>
      <c r="I8359">
        <v>2652.1150000000002</v>
      </c>
      <c r="J8359" s="1">
        <f>SUMIFS(I:I,B:B,Table1_2[[#This Row],[Category Level 2]],D:D,Table1_2[[#This Row],[Brand]],E:E,Table1_2[[#This Row],[Region]],F:F,Table1_2[[#This Row],[Measure]],G:G,Table1_2[[#This Row],[Year]],H:H,"&lt;="&amp;Table1_2[[#This Row],[Month]])</f>
        <v>11181.877499999999</v>
      </c>
      <c r="K83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11181.877499999999</v>
      </c>
      <c r="N8359">
        <f>Table1_2[[#This Row],[Value]]*2.5</f>
        <v>6630.2875000000004</v>
      </c>
    </row>
    <row r="8360" spans="1:14" x14ac:dyDescent="0.25">
      <c r="A8360" s="1" t="s">
        <v>6</v>
      </c>
      <c r="B8360" s="1" t="s">
        <v>42</v>
      </c>
      <c r="C8360" s="1" t="s">
        <v>8</v>
      </c>
      <c r="D8360" s="1" t="s">
        <v>27</v>
      </c>
      <c r="E8360" s="1" t="s">
        <v>13</v>
      </c>
      <c r="F8360" s="1" t="s">
        <v>11</v>
      </c>
      <c r="G8360" s="1" t="s">
        <v>62</v>
      </c>
      <c r="H8360" s="1">
        <v>5</v>
      </c>
      <c r="I8360">
        <v>3050.1179999999999</v>
      </c>
      <c r="J8360" s="1">
        <f>SUMIFS(I:I,B:B,Table1_2[[#This Row],[Category Level 2]],D:D,Table1_2[[#This Row],[Brand]],E:E,Table1_2[[#This Row],[Region]],F:F,Table1_2[[#This Row],[Measure]],G:G,Table1_2[[#This Row],[Year]],H:H,"&lt;="&amp;Table1_2[[#This Row],[Month]])</f>
        <v>14231.995499999999</v>
      </c>
      <c r="K83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14231.995499999999</v>
      </c>
      <c r="N8360">
        <f>Table1_2[[#This Row],[Value]]*2.5</f>
        <v>7625.2950000000001</v>
      </c>
    </row>
    <row r="8361" spans="1:14" x14ac:dyDescent="0.25">
      <c r="A8361" s="1" t="s">
        <v>6</v>
      </c>
      <c r="B8361" s="1" t="s">
        <v>42</v>
      </c>
      <c r="C8361" s="1" t="s">
        <v>8</v>
      </c>
      <c r="D8361" s="1" t="s">
        <v>27</v>
      </c>
      <c r="E8361" s="1" t="s">
        <v>13</v>
      </c>
      <c r="F8361" s="1" t="s">
        <v>11</v>
      </c>
      <c r="G8361" s="1" t="s">
        <v>62</v>
      </c>
      <c r="H8361" s="1">
        <v>6</v>
      </c>
      <c r="I8361">
        <v>3237.1205</v>
      </c>
      <c r="J8361" s="1">
        <f>SUMIFS(I:I,B:B,Table1_2[[#This Row],[Category Level 2]],D:D,Table1_2[[#This Row],[Brand]],E:E,Table1_2[[#This Row],[Region]],F:F,Table1_2[[#This Row],[Measure]],G:G,Table1_2[[#This Row],[Year]],H:H,"&lt;="&amp;Table1_2[[#This Row],[Month]])</f>
        <v>17469.115999999998</v>
      </c>
      <c r="K83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17469.115999999998</v>
      </c>
      <c r="N8361">
        <f>Table1_2[[#This Row],[Value]]*2.5</f>
        <v>8092.8012500000004</v>
      </c>
    </row>
    <row r="8362" spans="1:14" x14ac:dyDescent="0.25">
      <c r="A8362" s="1" t="s">
        <v>6</v>
      </c>
      <c r="B8362" s="1" t="s">
        <v>42</v>
      </c>
      <c r="C8362" s="1" t="s">
        <v>8</v>
      </c>
      <c r="D8362" s="1" t="s">
        <v>27</v>
      </c>
      <c r="E8362" s="1" t="s">
        <v>13</v>
      </c>
      <c r="F8362" s="1" t="s">
        <v>11</v>
      </c>
      <c r="G8362" s="1" t="s">
        <v>62</v>
      </c>
      <c r="H8362" s="1">
        <v>7</v>
      </c>
      <c r="I8362">
        <v>3148.5214999999998</v>
      </c>
      <c r="J8362" s="1">
        <f>SUMIFS(I:I,B:B,Table1_2[[#This Row],[Category Level 2]],D:D,Table1_2[[#This Row],[Brand]],E:E,Table1_2[[#This Row],[Region]],F:F,Table1_2[[#This Row],[Measure]],G:G,Table1_2[[#This Row],[Year]],H:H,"&lt;="&amp;Table1_2[[#This Row],[Month]])</f>
        <v>20617.637499999997</v>
      </c>
      <c r="K83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20617.637499999997</v>
      </c>
      <c r="N8362">
        <f>Table1_2[[#This Row],[Value]]*2.5</f>
        <v>7871.3037499999991</v>
      </c>
    </row>
    <row r="8363" spans="1:14" x14ac:dyDescent="0.25">
      <c r="A8363" s="1" t="s">
        <v>6</v>
      </c>
      <c r="B8363" s="1" t="s">
        <v>42</v>
      </c>
      <c r="C8363" s="1" t="s">
        <v>8</v>
      </c>
      <c r="D8363" s="1" t="s">
        <v>27</v>
      </c>
      <c r="E8363" s="1" t="s">
        <v>13</v>
      </c>
      <c r="F8363" s="1" t="s">
        <v>11</v>
      </c>
      <c r="G8363" s="1" t="s">
        <v>62</v>
      </c>
      <c r="H8363" s="1">
        <v>8</v>
      </c>
      <c r="I8363">
        <v>2600.1365000000001</v>
      </c>
      <c r="J8363" s="1">
        <f>SUMIFS(I:I,B:B,Table1_2[[#This Row],[Category Level 2]],D:D,Table1_2[[#This Row],[Brand]],E:E,Table1_2[[#This Row],[Region]],F:F,Table1_2[[#This Row],[Measure]],G:G,Table1_2[[#This Row],[Year]],H:H,"&lt;="&amp;Table1_2[[#This Row],[Month]])</f>
        <v>23217.773999999998</v>
      </c>
      <c r="K83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23217.773999999998</v>
      </c>
      <c r="N8363">
        <f>Table1_2[[#This Row],[Value]]*2.5</f>
        <v>6500.3412500000004</v>
      </c>
    </row>
    <row r="8364" spans="1:14" x14ac:dyDescent="0.25">
      <c r="A8364" s="1" t="s">
        <v>6</v>
      </c>
      <c r="B8364" s="1" t="s">
        <v>42</v>
      </c>
      <c r="C8364" s="1" t="s">
        <v>8</v>
      </c>
      <c r="D8364" s="1" t="s">
        <v>27</v>
      </c>
      <c r="E8364" s="1" t="s">
        <v>13</v>
      </c>
      <c r="F8364" s="1" t="s">
        <v>11</v>
      </c>
      <c r="G8364" s="1" t="s">
        <v>62</v>
      </c>
      <c r="H8364" s="1">
        <v>9</v>
      </c>
      <c r="I8364">
        <v>1532.0959999999998</v>
      </c>
      <c r="J8364" s="1">
        <f>SUMIFS(I:I,B:B,Table1_2[[#This Row],[Category Level 2]],D:D,Table1_2[[#This Row],[Brand]],E:E,Table1_2[[#This Row],[Region]],F:F,Table1_2[[#This Row],[Measure]],G:G,Table1_2[[#This Row],[Year]],H:H,"&lt;="&amp;Table1_2[[#This Row],[Month]])</f>
        <v>24749.87</v>
      </c>
      <c r="K83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24749.87</v>
      </c>
      <c r="N8364">
        <f>Table1_2[[#This Row],[Value]]*2.5</f>
        <v>3830.2399999999993</v>
      </c>
    </row>
    <row r="8365" spans="1:14" x14ac:dyDescent="0.25">
      <c r="A8365" s="1" t="s">
        <v>6</v>
      </c>
      <c r="B8365" s="1" t="s">
        <v>42</v>
      </c>
      <c r="C8365" s="1" t="s">
        <v>8</v>
      </c>
      <c r="D8365" s="1" t="s">
        <v>27</v>
      </c>
      <c r="E8365" s="1" t="s">
        <v>13</v>
      </c>
      <c r="F8365" s="1" t="s">
        <v>11</v>
      </c>
      <c r="G8365" s="1" t="s">
        <v>62</v>
      </c>
      <c r="H8365" s="1">
        <v>10</v>
      </c>
      <c r="I8365">
        <v>1980.5545</v>
      </c>
      <c r="J8365" s="1">
        <f>SUMIFS(I:I,B:B,Table1_2[[#This Row],[Category Level 2]],D:D,Table1_2[[#This Row],[Brand]],E:E,Table1_2[[#This Row],[Region]],F:F,Table1_2[[#This Row],[Measure]],G:G,Table1_2[[#This Row],[Year]],H:H,"&lt;="&amp;Table1_2[[#This Row],[Month]])</f>
        <v>26730.424499999997</v>
      </c>
      <c r="K83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26730.424499999997</v>
      </c>
      <c r="N8365">
        <f>Table1_2[[#This Row],[Value]]*2.5</f>
        <v>4951.3862499999996</v>
      </c>
    </row>
    <row r="8366" spans="1:14" x14ac:dyDescent="0.25">
      <c r="A8366" s="1" t="s">
        <v>6</v>
      </c>
      <c r="B8366" s="1" t="s">
        <v>42</v>
      </c>
      <c r="C8366" s="1" t="s">
        <v>8</v>
      </c>
      <c r="D8366" s="1" t="s">
        <v>27</v>
      </c>
      <c r="E8366" s="1" t="s">
        <v>13</v>
      </c>
      <c r="F8366" s="1" t="s">
        <v>11</v>
      </c>
      <c r="G8366" s="1" t="s">
        <v>62</v>
      </c>
      <c r="H8366" s="1">
        <v>11</v>
      </c>
      <c r="I8366">
        <v>1449.2460000000001</v>
      </c>
      <c r="J8366" s="1">
        <f>SUMIFS(I:I,B:B,Table1_2[[#This Row],[Category Level 2]],D:D,Table1_2[[#This Row],[Brand]],E:E,Table1_2[[#This Row],[Region]],F:F,Table1_2[[#This Row],[Measure]],G:G,Table1_2[[#This Row],[Year]],H:H,"&lt;="&amp;Table1_2[[#This Row],[Month]])</f>
        <v>28179.670499999997</v>
      </c>
      <c r="K83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28179.670499999997</v>
      </c>
      <c r="N8366">
        <f>Table1_2[[#This Row],[Value]]*2.5</f>
        <v>3623.1150000000002</v>
      </c>
    </row>
    <row r="8367" spans="1:14" x14ac:dyDescent="0.25">
      <c r="A8367" s="1" t="s">
        <v>6</v>
      </c>
      <c r="B8367" s="1" t="s">
        <v>42</v>
      </c>
      <c r="C8367" s="1" t="s">
        <v>8</v>
      </c>
      <c r="D8367" s="1" t="s">
        <v>27</v>
      </c>
      <c r="E8367" s="1" t="s">
        <v>13</v>
      </c>
      <c r="F8367" s="1" t="s">
        <v>11</v>
      </c>
      <c r="G8367" s="1" t="s">
        <v>62</v>
      </c>
      <c r="H8367" s="1">
        <v>12</v>
      </c>
      <c r="I8367">
        <v>1052.1575</v>
      </c>
      <c r="J8367" s="1">
        <f>SUMIFS(I:I,B:B,Table1_2[[#This Row],[Category Level 2]],D:D,Table1_2[[#This Row],[Brand]],E:E,Table1_2[[#This Row],[Region]],F:F,Table1_2[[#This Row],[Measure]],G:G,Table1_2[[#This Row],[Year]],H:H,"&lt;="&amp;Table1_2[[#This Row],[Month]])</f>
        <v>29231.827999999998</v>
      </c>
      <c r="K83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29231.827999999998</v>
      </c>
      <c r="N8367">
        <f>Table1_2[[#This Row],[Value]]*2.5</f>
        <v>2630.3937500000002</v>
      </c>
    </row>
    <row r="8368" spans="1:14" x14ac:dyDescent="0.25">
      <c r="A8368" s="1" t="s">
        <v>6</v>
      </c>
      <c r="B8368" s="1" t="s">
        <v>42</v>
      </c>
      <c r="C8368" s="1" t="s">
        <v>8</v>
      </c>
      <c r="D8368" s="1" t="s">
        <v>27</v>
      </c>
      <c r="E8368" s="1" t="s">
        <v>13</v>
      </c>
      <c r="F8368" s="1" t="s">
        <v>11</v>
      </c>
      <c r="G8368" s="1" t="s">
        <v>63</v>
      </c>
      <c r="H8368" s="1">
        <v>1</v>
      </c>
      <c r="I8368">
        <v>979.16599999999994</v>
      </c>
      <c r="J8368" s="1">
        <f>SUMIFS(I:I,B:B,Table1_2[[#This Row],[Category Level 2]],D:D,Table1_2[[#This Row],[Brand]],E:E,Table1_2[[#This Row],[Region]],F:F,Table1_2[[#This Row],[Measure]],G:G,Table1_2[[#This Row],[Year]],H:H,"&lt;="&amp;Table1_2[[#This Row],[Month]])</f>
        <v>979.16599999999994</v>
      </c>
      <c r="K83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27513.387500000001</v>
      </c>
      <c r="N8368">
        <f>Table1_2[[#This Row],[Value]]*2.5</f>
        <v>2447.915</v>
      </c>
    </row>
    <row r="8369" spans="1:14" x14ac:dyDescent="0.25">
      <c r="A8369" s="1" t="s">
        <v>6</v>
      </c>
      <c r="B8369" s="1" t="s">
        <v>42</v>
      </c>
      <c r="C8369" s="1" t="s">
        <v>8</v>
      </c>
      <c r="D8369" s="1" t="s">
        <v>27</v>
      </c>
      <c r="E8369" s="1" t="s">
        <v>13</v>
      </c>
      <c r="F8369" s="1" t="s">
        <v>11</v>
      </c>
      <c r="G8369" s="1" t="s">
        <v>63</v>
      </c>
      <c r="H8369" s="1">
        <v>2</v>
      </c>
      <c r="I8369">
        <v>1010.7505</v>
      </c>
      <c r="J8369" s="1">
        <f>SUMIFS(I:I,B:B,Table1_2[[#This Row],[Category Level 2]],D:D,Table1_2[[#This Row],[Brand]],E:E,Table1_2[[#This Row],[Region]],F:F,Table1_2[[#This Row],[Measure]],G:G,Table1_2[[#This Row],[Year]],H:H,"&lt;="&amp;Table1_2[[#This Row],[Month]])</f>
        <v>1989.9164999999998</v>
      </c>
      <c r="K83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25738.339</v>
      </c>
      <c r="N8369">
        <f>Table1_2[[#This Row],[Value]]*2.5</f>
        <v>2526.8762499999998</v>
      </c>
    </row>
    <row r="8370" spans="1:14" x14ac:dyDescent="0.25">
      <c r="A8370" s="1" t="s">
        <v>6</v>
      </c>
      <c r="B8370" s="1" t="s">
        <v>42</v>
      </c>
      <c r="C8370" s="1" t="s">
        <v>8</v>
      </c>
      <c r="D8370" s="1" t="s">
        <v>27</v>
      </c>
      <c r="E8370" s="1" t="s">
        <v>13</v>
      </c>
      <c r="F8370" s="1" t="s">
        <v>11</v>
      </c>
      <c r="G8370" s="1" t="s">
        <v>63</v>
      </c>
      <c r="H8370" s="1">
        <v>3</v>
      </c>
      <c r="I8370">
        <v>975.03549999999996</v>
      </c>
      <c r="J8370" s="1">
        <f>SUMIFS(I:I,B:B,Table1_2[[#This Row],[Category Level 2]],D:D,Table1_2[[#This Row],[Brand]],E:E,Table1_2[[#This Row],[Region]],F:F,Table1_2[[#This Row],[Measure]],G:G,Table1_2[[#This Row],[Year]],H:H,"&lt;="&amp;Table1_2[[#This Row],[Month]])</f>
        <v>2964.9519999999998</v>
      </c>
      <c r="K83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23667.017500000002</v>
      </c>
      <c r="N8370">
        <f>Table1_2[[#This Row],[Value]]*2.5</f>
        <v>2437.5887499999999</v>
      </c>
    </row>
    <row r="8371" spans="1:14" x14ac:dyDescent="0.25">
      <c r="A8371" s="1" t="s">
        <v>6</v>
      </c>
      <c r="B8371" s="1" t="s">
        <v>42</v>
      </c>
      <c r="C8371" s="1" t="s">
        <v>8</v>
      </c>
      <c r="D8371" s="1" t="s">
        <v>27</v>
      </c>
      <c r="E8371" s="1" t="s">
        <v>13</v>
      </c>
      <c r="F8371" s="1" t="s">
        <v>11</v>
      </c>
      <c r="G8371" s="1" t="s">
        <v>63</v>
      </c>
      <c r="H8371" s="1">
        <v>4</v>
      </c>
      <c r="I8371">
        <v>1069.6320000000001</v>
      </c>
      <c r="J8371" s="1">
        <f>SUMIFS(I:I,B:B,Table1_2[[#This Row],[Category Level 2]],D:D,Table1_2[[#This Row],[Brand]],E:E,Table1_2[[#This Row],[Region]],F:F,Table1_2[[#This Row],[Measure]],G:G,Table1_2[[#This Row],[Year]],H:H,"&lt;="&amp;Table1_2[[#This Row],[Month]])</f>
        <v>4034.5839999999998</v>
      </c>
      <c r="K83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22084.534499999998</v>
      </c>
      <c r="N8371">
        <f>Table1_2[[#This Row],[Value]]*2.5</f>
        <v>2674.08</v>
      </c>
    </row>
    <row r="8372" spans="1:14" x14ac:dyDescent="0.25">
      <c r="A8372" s="1" t="s">
        <v>6</v>
      </c>
      <c r="B8372" s="1" t="s">
        <v>42</v>
      </c>
      <c r="C8372" s="1" t="s">
        <v>8</v>
      </c>
      <c r="D8372" s="1" t="s">
        <v>27</v>
      </c>
      <c r="E8372" s="1" t="s">
        <v>13</v>
      </c>
      <c r="F8372" s="1" t="s">
        <v>11</v>
      </c>
      <c r="G8372" s="1" t="s">
        <v>63</v>
      </c>
      <c r="H8372" s="1">
        <v>5</v>
      </c>
      <c r="I8372">
        <v>1215.0150000000001</v>
      </c>
      <c r="J8372" s="1">
        <f>SUMIFS(I:I,B:B,Table1_2[[#This Row],[Category Level 2]],D:D,Table1_2[[#This Row],[Brand]],E:E,Table1_2[[#This Row],[Region]],F:F,Table1_2[[#This Row],[Measure]],G:G,Table1_2[[#This Row],[Year]],H:H,"&lt;="&amp;Table1_2[[#This Row],[Month]])</f>
        <v>5249.5990000000002</v>
      </c>
      <c r="K83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20249.431499999999</v>
      </c>
      <c r="N8372">
        <f>Table1_2[[#This Row],[Value]]*2.5</f>
        <v>3037.5375000000004</v>
      </c>
    </row>
    <row r="8373" spans="1:14" x14ac:dyDescent="0.25">
      <c r="A8373" s="1" t="s">
        <v>6</v>
      </c>
      <c r="B8373" s="1" t="s">
        <v>42</v>
      </c>
      <c r="C8373" s="1" t="s">
        <v>8</v>
      </c>
      <c r="D8373" s="1" t="s">
        <v>27</v>
      </c>
      <c r="E8373" s="1" t="s">
        <v>13</v>
      </c>
      <c r="F8373" s="1" t="s">
        <v>11</v>
      </c>
      <c r="G8373" s="1" t="s">
        <v>63</v>
      </c>
      <c r="H8373" s="1">
        <v>6</v>
      </c>
      <c r="I8373">
        <v>1274.2660000000001</v>
      </c>
      <c r="J8373" s="1">
        <f>SUMIFS(I:I,B:B,Table1_2[[#This Row],[Category Level 2]],D:D,Table1_2[[#This Row],[Brand]],E:E,Table1_2[[#This Row],[Region]],F:F,Table1_2[[#This Row],[Measure]],G:G,Table1_2[[#This Row],[Year]],H:H,"&lt;="&amp;Table1_2[[#This Row],[Month]])</f>
        <v>6523.8649999999998</v>
      </c>
      <c r="K83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18286.576999999997</v>
      </c>
      <c r="N8373">
        <f>Table1_2[[#This Row],[Value]]*2.5</f>
        <v>3185.665</v>
      </c>
    </row>
    <row r="8374" spans="1:14" x14ac:dyDescent="0.25">
      <c r="A8374" s="1" t="s">
        <v>6</v>
      </c>
      <c r="B8374" s="1" t="s">
        <v>42</v>
      </c>
      <c r="C8374" s="1" t="s">
        <v>8</v>
      </c>
      <c r="D8374" s="1" t="s">
        <v>27</v>
      </c>
      <c r="E8374" s="1" t="s">
        <v>13</v>
      </c>
      <c r="F8374" s="1" t="s">
        <v>11</v>
      </c>
      <c r="G8374" s="1" t="s">
        <v>63</v>
      </c>
      <c r="H8374" s="1">
        <v>7</v>
      </c>
      <c r="I8374">
        <v>1658.8799999999999</v>
      </c>
      <c r="J8374" s="1">
        <f>SUMIFS(I:I,B:B,Table1_2[[#This Row],[Category Level 2]],D:D,Table1_2[[#This Row],[Brand]],E:E,Table1_2[[#This Row],[Region]],F:F,Table1_2[[#This Row],[Measure]],G:G,Table1_2[[#This Row],[Year]],H:H,"&lt;="&amp;Table1_2[[#This Row],[Month]])</f>
        <v>8182.7449999999999</v>
      </c>
      <c r="K83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16796.9355</v>
      </c>
      <c r="N8374">
        <f>Table1_2[[#This Row],[Value]]*2.5</f>
        <v>4147.2</v>
      </c>
    </row>
    <row r="8375" spans="1:14" x14ac:dyDescent="0.25">
      <c r="A8375" s="1" t="s">
        <v>6</v>
      </c>
      <c r="B8375" s="1" t="s">
        <v>42</v>
      </c>
      <c r="C8375" s="1" t="s">
        <v>8</v>
      </c>
      <c r="D8375" s="1" t="s">
        <v>27</v>
      </c>
      <c r="E8375" s="1" t="s">
        <v>13</v>
      </c>
      <c r="F8375" s="1" t="s">
        <v>11</v>
      </c>
      <c r="G8375" s="1" t="s">
        <v>63</v>
      </c>
      <c r="H8375" s="1">
        <v>8</v>
      </c>
      <c r="I8375">
        <v>1619.136</v>
      </c>
      <c r="J8375" s="1">
        <f>SUMIFS(I:I,B:B,Table1_2[[#This Row],[Category Level 2]],D:D,Table1_2[[#This Row],[Brand]],E:E,Table1_2[[#This Row],[Region]],F:F,Table1_2[[#This Row],[Measure]],G:G,Table1_2[[#This Row],[Year]],H:H,"&lt;="&amp;Table1_2[[#This Row],[Month]])</f>
        <v>9801.8809999999994</v>
      </c>
      <c r="K83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15815.934999999999</v>
      </c>
      <c r="N8375">
        <f>Table1_2[[#This Row],[Value]]*2.5</f>
        <v>4047.84</v>
      </c>
    </row>
    <row r="8376" spans="1:14" x14ac:dyDescent="0.25">
      <c r="A8376" s="1" t="s">
        <v>6</v>
      </c>
      <c r="B8376" s="1" t="s">
        <v>42</v>
      </c>
      <c r="C8376" s="1" t="s">
        <v>8</v>
      </c>
      <c r="D8376" s="1" t="s">
        <v>27</v>
      </c>
      <c r="E8376" s="1" t="s">
        <v>13</v>
      </c>
      <c r="F8376" s="1" t="s">
        <v>11</v>
      </c>
      <c r="G8376" s="1" t="s">
        <v>63</v>
      </c>
      <c r="H8376" s="1">
        <v>9</v>
      </c>
      <c r="I8376">
        <v>1434.24</v>
      </c>
      <c r="J8376" s="1">
        <f>SUMIFS(I:I,B:B,Table1_2[[#This Row],[Category Level 2]],D:D,Table1_2[[#This Row],[Brand]],E:E,Table1_2[[#This Row],[Region]],F:F,Table1_2[[#This Row],[Measure]],G:G,Table1_2[[#This Row],[Year]],H:H,"&lt;="&amp;Table1_2[[#This Row],[Month]])</f>
        <v>11236.120999999999</v>
      </c>
      <c r="K83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15718.079</v>
      </c>
      <c r="N8376">
        <f>Table1_2[[#This Row],[Value]]*2.5</f>
        <v>3585.6</v>
      </c>
    </row>
    <row r="8377" spans="1:14" x14ac:dyDescent="0.25">
      <c r="A8377" s="1" t="s">
        <v>6</v>
      </c>
      <c r="B8377" s="1" t="s">
        <v>42</v>
      </c>
      <c r="C8377" s="1" t="s">
        <v>8</v>
      </c>
      <c r="D8377" s="1" t="s">
        <v>27</v>
      </c>
      <c r="E8377" s="1" t="s">
        <v>13</v>
      </c>
      <c r="F8377" s="1" t="s">
        <v>11</v>
      </c>
      <c r="G8377" s="1" t="s">
        <v>63</v>
      </c>
      <c r="H8377" s="1">
        <v>10</v>
      </c>
      <c r="I8377">
        <v>1368.576</v>
      </c>
      <c r="J8377" s="1">
        <f>SUMIFS(I:I,B:B,Table1_2[[#This Row],[Category Level 2]],D:D,Table1_2[[#This Row],[Brand]],E:E,Table1_2[[#This Row],[Region]],F:F,Table1_2[[#This Row],[Measure]],G:G,Table1_2[[#This Row],[Year]],H:H,"&lt;="&amp;Table1_2[[#This Row],[Month]])</f>
        <v>12604.697</v>
      </c>
      <c r="K83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15106.1005</v>
      </c>
      <c r="N8377">
        <f>Table1_2[[#This Row],[Value]]*2.5</f>
        <v>3421.44</v>
      </c>
    </row>
    <row r="8378" spans="1:14" x14ac:dyDescent="0.25">
      <c r="A8378" s="1" t="s">
        <v>6</v>
      </c>
      <c r="B8378" s="1" t="s">
        <v>42</v>
      </c>
      <c r="C8378" s="1" t="s">
        <v>8</v>
      </c>
      <c r="D8378" s="1" t="s">
        <v>27</v>
      </c>
      <c r="E8378" s="1" t="s">
        <v>13</v>
      </c>
      <c r="F8378" s="1" t="s">
        <v>11</v>
      </c>
      <c r="G8378" s="1" t="s">
        <v>63</v>
      </c>
      <c r="H8378" s="1">
        <v>11</v>
      </c>
      <c r="I8378">
        <v>1407.8210000000001</v>
      </c>
      <c r="J8378" s="1">
        <f>SUMIFS(I:I,B:B,Table1_2[[#This Row],[Category Level 2]],D:D,Table1_2[[#This Row],[Brand]],E:E,Table1_2[[#This Row],[Region]],F:F,Table1_2[[#This Row],[Measure]],G:G,Table1_2[[#This Row],[Year]],H:H,"&lt;="&amp;Table1_2[[#This Row],[Month]])</f>
        <v>14012.518</v>
      </c>
      <c r="K83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15064.675499999999</v>
      </c>
      <c r="N8378">
        <f>Table1_2[[#This Row],[Value]]*2.5</f>
        <v>3519.5525000000002</v>
      </c>
    </row>
    <row r="8379" spans="1:14" x14ac:dyDescent="0.25">
      <c r="A8379" s="1" t="s">
        <v>6</v>
      </c>
      <c r="B8379" s="1" t="s">
        <v>42</v>
      </c>
      <c r="C8379" s="1" t="s">
        <v>8</v>
      </c>
      <c r="D8379" s="1" t="s">
        <v>27</v>
      </c>
      <c r="E8379" s="1" t="s">
        <v>13</v>
      </c>
      <c r="F8379" s="1" t="s">
        <v>11</v>
      </c>
      <c r="G8379" s="1" t="s">
        <v>63</v>
      </c>
      <c r="H8379" s="1">
        <v>12</v>
      </c>
      <c r="I8379">
        <v>1334.9955</v>
      </c>
      <c r="J8379" s="1">
        <f>SUMIFS(I:I,B:B,Table1_2[[#This Row],[Category Level 2]],D:D,Table1_2[[#This Row],[Brand]],E:E,Table1_2[[#This Row],[Region]],F:F,Table1_2[[#This Row],[Measure]],G:G,Table1_2[[#This Row],[Year]],H:H,"&lt;="&amp;Table1_2[[#This Row],[Month]])</f>
        <v>15347.513500000001</v>
      </c>
      <c r="K83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15347.513500000001</v>
      </c>
      <c r="N8379">
        <f>Table1_2[[#This Row],[Value]]*2.5</f>
        <v>3337.48875</v>
      </c>
    </row>
    <row r="8380" spans="1:14" x14ac:dyDescent="0.25">
      <c r="A8380" s="1" t="s">
        <v>6</v>
      </c>
      <c r="B8380" s="1" t="s">
        <v>42</v>
      </c>
      <c r="C8380" s="1" t="s">
        <v>8</v>
      </c>
      <c r="D8380" s="1" t="s">
        <v>27</v>
      </c>
      <c r="E8380" s="1" t="s">
        <v>13</v>
      </c>
      <c r="F8380" s="1" t="s">
        <v>11</v>
      </c>
      <c r="G8380" s="1" t="s">
        <v>64</v>
      </c>
      <c r="H8380" s="1">
        <v>1</v>
      </c>
      <c r="I8380">
        <v>1598.4</v>
      </c>
      <c r="J8380" s="1">
        <f>SUMIFS(I:I,B:B,Table1_2[[#This Row],[Category Level 2]],D:D,Table1_2[[#This Row],[Brand]],E:E,Table1_2[[#This Row],[Region]],F:F,Table1_2[[#This Row],[Measure]],G:G,Table1_2[[#This Row],[Year]],H:H,"&lt;="&amp;Table1_2[[#This Row],[Month]])</f>
        <v>1598.4</v>
      </c>
      <c r="K83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15966.747499999999</v>
      </c>
      <c r="N8380">
        <f>Table1_2[[#This Row],[Value]]*2.5</f>
        <v>3996</v>
      </c>
    </row>
    <row r="8381" spans="1:14" x14ac:dyDescent="0.25">
      <c r="A8381" s="1" t="s">
        <v>6</v>
      </c>
      <c r="B8381" s="1" t="s">
        <v>42</v>
      </c>
      <c r="C8381" s="1" t="s">
        <v>8</v>
      </c>
      <c r="D8381" s="1" t="s">
        <v>27</v>
      </c>
      <c r="E8381" s="1" t="s">
        <v>13</v>
      </c>
      <c r="F8381" s="1" t="s">
        <v>11</v>
      </c>
      <c r="G8381" s="1" t="s">
        <v>64</v>
      </c>
      <c r="H8381" s="1">
        <v>2</v>
      </c>
      <c r="I8381">
        <v>1346.1120000000001</v>
      </c>
      <c r="J8381" s="1">
        <f>SUMIFS(I:I,B:B,Table1_2[[#This Row],[Category Level 2]],D:D,Table1_2[[#This Row],[Brand]],E:E,Table1_2[[#This Row],[Region]],F:F,Table1_2[[#This Row],[Measure]],G:G,Table1_2[[#This Row],[Year]],H:H,"&lt;="&amp;Table1_2[[#This Row],[Month]])</f>
        <v>2944.5120000000002</v>
      </c>
      <c r="K83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16302.109000000002</v>
      </c>
      <c r="N8381">
        <f>Table1_2[[#This Row],[Value]]*2.5</f>
        <v>3365.28</v>
      </c>
    </row>
    <row r="8382" spans="1:14" x14ac:dyDescent="0.25">
      <c r="A8382" s="1" t="s">
        <v>6</v>
      </c>
      <c r="B8382" s="1" t="s">
        <v>42</v>
      </c>
      <c r="C8382" s="1" t="s">
        <v>8</v>
      </c>
      <c r="D8382" s="1" t="s">
        <v>27</v>
      </c>
      <c r="E8382" s="1" t="s">
        <v>13</v>
      </c>
      <c r="F8382" s="1" t="s">
        <v>11</v>
      </c>
      <c r="G8382" s="1" t="s">
        <v>64</v>
      </c>
      <c r="H8382" s="1">
        <v>3</v>
      </c>
      <c r="I8382">
        <v>1846.4835</v>
      </c>
      <c r="J8382" s="1">
        <f>SUMIFS(I:I,B:B,Table1_2[[#This Row],[Category Level 2]],D:D,Table1_2[[#This Row],[Brand]],E:E,Table1_2[[#This Row],[Region]],F:F,Table1_2[[#This Row],[Measure]],G:G,Table1_2[[#This Row],[Year]],H:H,"&lt;="&amp;Table1_2[[#This Row],[Month]])</f>
        <v>4790.9955</v>
      </c>
      <c r="K83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17173.557000000001</v>
      </c>
      <c r="N8382">
        <f>Table1_2[[#This Row],[Value]]*2.5</f>
        <v>4616.2087499999998</v>
      </c>
    </row>
    <row r="8383" spans="1:14" x14ac:dyDescent="0.25">
      <c r="A8383" s="1" t="s">
        <v>6</v>
      </c>
      <c r="B8383" s="1" t="s">
        <v>42</v>
      </c>
      <c r="C8383" s="1" t="s">
        <v>8</v>
      </c>
      <c r="D8383" s="1" t="s">
        <v>27</v>
      </c>
      <c r="E8383" s="1" t="s">
        <v>13</v>
      </c>
      <c r="F8383" s="1" t="s">
        <v>11</v>
      </c>
      <c r="G8383" s="1" t="s">
        <v>64</v>
      </c>
      <c r="H8383" s="1">
        <v>4</v>
      </c>
      <c r="I8383">
        <v>1755.6479999999999</v>
      </c>
      <c r="J8383" s="1">
        <f>SUMIFS(I:I,B:B,Table1_2[[#This Row],[Category Level 2]],D:D,Table1_2[[#This Row],[Brand]],E:E,Table1_2[[#This Row],[Region]],F:F,Table1_2[[#This Row],[Measure]],G:G,Table1_2[[#This Row],[Year]],H:H,"&lt;="&amp;Table1_2[[#This Row],[Month]])</f>
        <v>6546.6435000000001</v>
      </c>
      <c r="K83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17859.573000000004</v>
      </c>
      <c r="N8383">
        <f>Table1_2[[#This Row],[Value]]*2.5</f>
        <v>4389.12</v>
      </c>
    </row>
    <row r="8384" spans="1:14" x14ac:dyDescent="0.25">
      <c r="A8384" s="1" t="s">
        <v>6</v>
      </c>
      <c r="B8384" s="1" t="s">
        <v>42</v>
      </c>
      <c r="C8384" s="1" t="s">
        <v>8</v>
      </c>
      <c r="D8384" s="1" t="s">
        <v>27</v>
      </c>
      <c r="E8384" s="1" t="s">
        <v>13</v>
      </c>
      <c r="F8384" s="1" t="s">
        <v>11</v>
      </c>
      <c r="G8384" s="1" t="s">
        <v>64</v>
      </c>
      <c r="H8384" s="1">
        <v>5</v>
      </c>
      <c r="I8384">
        <v>1555.2</v>
      </c>
      <c r="J8384" s="1">
        <f>SUMIFS(I:I,B:B,Table1_2[[#This Row],[Category Level 2]],D:D,Table1_2[[#This Row],[Brand]],E:E,Table1_2[[#This Row],[Region]],F:F,Table1_2[[#This Row],[Measure]],G:G,Table1_2[[#This Row],[Year]],H:H,"&lt;="&amp;Table1_2[[#This Row],[Month]])</f>
        <v>8101.8434999999999</v>
      </c>
      <c r="K83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18199.757999999998</v>
      </c>
      <c r="N8384">
        <f>Table1_2[[#This Row],[Value]]*2.5</f>
        <v>3888</v>
      </c>
    </row>
    <row r="8385" spans="1:14" x14ac:dyDescent="0.25">
      <c r="A8385" s="1" t="s">
        <v>6</v>
      </c>
      <c r="B8385" s="1" t="s">
        <v>42</v>
      </c>
      <c r="C8385" s="1" t="s">
        <v>8</v>
      </c>
      <c r="D8385" s="1" t="s">
        <v>27</v>
      </c>
      <c r="E8385" s="1" t="s">
        <v>13</v>
      </c>
      <c r="F8385" s="1" t="s">
        <v>11</v>
      </c>
      <c r="G8385" s="1" t="s">
        <v>64</v>
      </c>
      <c r="H8385" s="1">
        <v>6</v>
      </c>
      <c r="I8385">
        <v>1584.576</v>
      </c>
      <c r="J8385" s="1">
        <f>SUMIFS(I:I,B:B,Table1_2[[#This Row],[Category Level 2]],D:D,Table1_2[[#This Row],[Brand]],E:E,Table1_2[[#This Row],[Region]],F:F,Table1_2[[#This Row],[Measure]],G:G,Table1_2[[#This Row],[Year]],H:H,"&lt;="&amp;Table1_2[[#This Row],[Month]])</f>
        <v>9686.4195</v>
      </c>
      <c r="K83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18510.067999999999</v>
      </c>
      <c r="N8385">
        <f>Table1_2[[#This Row],[Value]]*2.5</f>
        <v>3961.44</v>
      </c>
    </row>
    <row r="8386" spans="1:14" x14ac:dyDescent="0.25">
      <c r="A8386" s="1" t="s">
        <v>6</v>
      </c>
      <c r="B8386" s="1" t="s">
        <v>42</v>
      </c>
      <c r="C8386" s="1" t="s">
        <v>8</v>
      </c>
      <c r="D8386" s="1" t="s">
        <v>27</v>
      </c>
      <c r="E8386" s="1" t="s">
        <v>13</v>
      </c>
      <c r="F8386" s="1" t="s">
        <v>11</v>
      </c>
      <c r="G8386" s="1" t="s">
        <v>64</v>
      </c>
      <c r="H8386" s="1">
        <v>7</v>
      </c>
      <c r="I8386">
        <v>1698.624</v>
      </c>
      <c r="J8386" s="1">
        <f>SUMIFS(I:I,B:B,Table1_2[[#This Row],[Category Level 2]],D:D,Table1_2[[#This Row],[Brand]],E:E,Table1_2[[#This Row],[Region]],F:F,Table1_2[[#This Row],[Measure]],G:G,Table1_2[[#This Row],[Year]],H:H,"&lt;="&amp;Table1_2[[#This Row],[Month]])</f>
        <v>11385.0435</v>
      </c>
      <c r="K83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18549.811999999998</v>
      </c>
      <c r="N8386">
        <f>Table1_2[[#This Row],[Value]]*2.5</f>
        <v>4246.5600000000004</v>
      </c>
    </row>
    <row r="8387" spans="1:14" x14ac:dyDescent="0.25">
      <c r="A8387" s="1" t="s">
        <v>6</v>
      </c>
      <c r="B8387" s="1" t="s">
        <v>42</v>
      </c>
      <c r="C8387" s="1" t="s">
        <v>8</v>
      </c>
      <c r="D8387" s="1" t="s">
        <v>27</v>
      </c>
      <c r="E8387" s="1" t="s">
        <v>13</v>
      </c>
      <c r="F8387" s="1" t="s">
        <v>11</v>
      </c>
      <c r="G8387" s="1" t="s">
        <v>64</v>
      </c>
      <c r="H8387" s="1">
        <v>8</v>
      </c>
      <c r="I8387">
        <v>1534.4639999999999</v>
      </c>
      <c r="J8387" s="1">
        <f>SUMIFS(I:I,B:B,Table1_2[[#This Row],[Category Level 2]],D:D,Table1_2[[#This Row],[Brand]],E:E,Table1_2[[#This Row],[Region]],F:F,Table1_2[[#This Row],[Measure]],G:G,Table1_2[[#This Row],[Year]],H:H,"&lt;="&amp;Table1_2[[#This Row],[Month]])</f>
        <v>12919.5075</v>
      </c>
      <c r="K83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18465.14</v>
      </c>
      <c r="N8387">
        <f>Table1_2[[#This Row],[Value]]*2.5</f>
        <v>3836.16</v>
      </c>
    </row>
    <row r="8388" spans="1:14" x14ac:dyDescent="0.25">
      <c r="A8388" s="1" t="s">
        <v>6</v>
      </c>
      <c r="B8388" s="1" t="s">
        <v>42</v>
      </c>
      <c r="C8388" s="1" t="s">
        <v>8</v>
      </c>
      <c r="D8388" s="1" t="s">
        <v>27</v>
      </c>
      <c r="E8388" s="1" t="s">
        <v>13</v>
      </c>
      <c r="F8388" s="1" t="s">
        <v>11</v>
      </c>
      <c r="G8388" s="1" t="s">
        <v>64</v>
      </c>
      <c r="H8388" s="1">
        <v>9</v>
      </c>
      <c r="I8388">
        <v>1481.568</v>
      </c>
      <c r="J8388" s="1">
        <f>SUMIFS(I:I,B:B,Table1_2[[#This Row],[Category Level 2]],D:D,Table1_2[[#This Row],[Brand]],E:E,Table1_2[[#This Row],[Region]],F:F,Table1_2[[#This Row],[Measure]],G:G,Table1_2[[#This Row],[Year]],H:H,"&lt;="&amp;Table1_2[[#This Row],[Month]])</f>
        <v>14401.075499999999</v>
      </c>
      <c r="K83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18512.468000000001</v>
      </c>
      <c r="N8388">
        <f>Table1_2[[#This Row],[Value]]*2.5</f>
        <v>3703.92</v>
      </c>
    </row>
    <row r="8389" spans="1:14" x14ac:dyDescent="0.25">
      <c r="A8389" s="1" t="s">
        <v>6</v>
      </c>
      <c r="B8389" s="1" t="s">
        <v>42</v>
      </c>
      <c r="C8389" s="1" t="s">
        <v>8</v>
      </c>
      <c r="D8389" s="1" t="s">
        <v>27</v>
      </c>
      <c r="E8389" s="1" t="s">
        <v>13</v>
      </c>
      <c r="F8389" s="1" t="s">
        <v>11</v>
      </c>
      <c r="G8389" s="1" t="s">
        <v>64</v>
      </c>
      <c r="H8389" s="1">
        <v>10</v>
      </c>
      <c r="I8389">
        <v>1408.6480000000001</v>
      </c>
      <c r="J8389" s="1">
        <f>SUMIFS(I:I,B:B,Table1_2[[#This Row],[Category Level 2]],D:D,Table1_2[[#This Row],[Brand]],E:E,Table1_2[[#This Row],[Region]],F:F,Table1_2[[#This Row],[Measure]],G:G,Table1_2[[#This Row],[Year]],H:H,"&lt;="&amp;Table1_2[[#This Row],[Month]])</f>
        <v>15809.7235</v>
      </c>
      <c r="K83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18552.54</v>
      </c>
      <c r="N8389">
        <f>Table1_2[[#This Row],[Value]]*2.5</f>
        <v>3521.6200000000003</v>
      </c>
    </row>
    <row r="8390" spans="1:14" x14ac:dyDescent="0.25">
      <c r="A8390" s="1" t="s">
        <v>6</v>
      </c>
      <c r="B8390" s="1" t="s">
        <v>42</v>
      </c>
      <c r="C8390" s="1" t="s">
        <v>8</v>
      </c>
      <c r="D8390" s="1" t="s">
        <v>27</v>
      </c>
      <c r="E8390" s="1" t="s">
        <v>13</v>
      </c>
      <c r="F8390" s="1" t="s">
        <v>11</v>
      </c>
      <c r="G8390" s="1" t="s">
        <v>64</v>
      </c>
      <c r="H8390" s="1">
        <v>11</v>
      </c>
      <c r="I8390">
        <v>1268.04</v>
      </c>
      <c r="J8390" s="1">
        <f>SUMIFS(I:I,B:B,Table1_2[[#This Row],[Category Level 2]],D:D,Table1_2[[#This Row],[Brand]],E:E,Table1_2[[#This Row],[Region]],F:F,Table1_2[[#This Row],[Measure]],G:G,Table1_2[[#This Row],[Year]],H:H,"&lt;="&amp;Table1_2[[#This Row],[Month]])</f>
        <v>17077.763500000001</v>
      </c>
      <c r="K83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18412.759000000002</v>
      </c>
      <c r="N8390">
        <f>Table1_2[[#This Row],[Value]]*2.5</f>
        <v>3170.1</v>
      </c>
    </row>
    <row r="8391" spans="1:14" x14ac:dyDescent="0.25">
      <c r="A8391" s="1" t="s">
        <v>6</v>
      </c>
      <c r="B8391" s="1" t="s">
        <v>42</v>
      </c>
      <c r="C8391" s="1" t="s">
        <v>8</v>
      </c>
      <c r="D8391" s="1" t="s">
        <v>27</v>
      </c>
      <c r="E8391" s="1" t="s">
        <v>13</v>
      </c>
      <c r="F8391" s="1" t="s">
        <v>11</v>
      </c>
      <c r="G8391" s="1" t="s">
        <v>64</v>
      </c>
      <c r="H8391" s="1">
        <v>12</v>
      </c>
      <c r="I8391">
        <v>1257.4639999999999</v>
      </c>
      <c r="J8391" s="1">
        <f>SUMIFS(I:I,B:B,Table1_2[[#This Row],[Category Level 2]],D:D,Table1_2[[#This Row],[Brand]],E:E,Table1_2[[#This Row],[Region]],F:F,Table1_2[[#This Row],[Measure]],G:G,Table1_2[[#This Row],[Year]],H:H,"&lt;="&amp;Table1_2[[#This Row],[Month]])</f>
        <v>18335.227500000001</v>
      </c>
      <c r="K83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18335.227500000001</v>
      </c>
      <c r="N8391">
        <f>Table1_2[[#This Row],[Value]]*2.5</f>
        <v>3143.66</v>
      </c>
    </row>
    <row r="8392" spans="1:14" x14ac:dyDescent="0.25">
      <c r="A8392" s="1" t="s">
        <v>6</v>
      </c>
      <c r="B8392" s="1" t="s">
        <v>42</v>
      </c>
      <c r="C8392" s="1" t="s">
        <v>8</v>
      </c>
      <c r="D8392" s="1" t="s">
        <v>27</v>
      </c>
      <c r="E8392" s="1" t="s">
        <v>13</v>
      </c>
      <c r="F8392" s="1" t="s">
        <v>11</v>
      </c>
      <c r="G8392" s="1" t="s">
        <v>65</v>
      </c>
      <c r="H8392" s="1">
        <v>1</v>
      </c>
      <c r="I8392">
        <v>1187.8879999999999</v>
      </c>
      <c r="J8392" s="1">
        <f>SUMIFS(I:I,B:B,Table1_2[[#This Row],[Category Level 2]],D:D,Table1_2[[#This Row],[Brand]],E:E,Table1_2[[#This Row],[Region]],F:F,Table1_2[[#This Row],[Measure]],G:G,Table1_2[[#This Row],[Year]],H:H,"&lt;="&amp;Table1_2[[#This Row],[Month]])</f>
        <v>1187.8879999999999</v>
      </c>
      <c r="K83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17924.715499999998</v>
      </c>
      <c r="N8392">
        <f>Table1_2[[#This Row],[Value]]*2.5</f>
        <v>2969.72</v>
      </c>
    </row>
    <row r="8393" spans="1:14" x14ac:dyDescent="0.25">
      <c r="A8393" s="1" t="s">
        <v>6</v>
      </c>
      <c r="B8393" s="1" t="s">
        <v>42</v>
      </c>
      <c r="C8393" s="1" t="s">
        <v>8</v>
      </c>
      <c r="D8393" s="1" t="s">
        <v>27</v>
      </c>
      <c r="E8393" s="1" t="s">
        <v>13</v>
      </c>
      <c r="F8393" s="1" t="s">
        <v>11</v>
      </c>
      <c r="G8393" s="1" t="s">
        <v>65</v>
      </c>
      <c r="H8393" s="1">
        <v>2</v>
      </c>
      <c r="I8393">
        <v>1181.8720000000001</v>
      </c>
      <c r="J8393" s="1">
        <f>SUMIFS(I:I,B:B,Table1_2[[#This Row],[Category Level 2]],D:D,Table1_2[[#This Row],[Brand]],E:E,Table1_2[[#This Row],[Region]],F:F,Table1_2[[#This Row],[Measure]],G:G,Table1_2[[#This Row],[Year]],H:H,"&lt;="&amp;Table1_2[[#This Row],[Month]])</f>
        <v>2369.7600000000002</v>
      </c>
      <c r="K83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17760.4755</v>
      </c>
      <c r="N8393">
        <f>Table1_2[[#This Row],[Value]]*2.5</f>
        <v>2954.6800000000003</v>
      </c>
    </row>
    <row r="8394" spans="1:14" x14ac:dyDescent="0.25">
      <c r="A8394" s="1" t="s">
        <v>6</v>
      </c>
      <c r="B8394" s="1" t="s">
        <v>42</v>
      </c>
      <c r="C8394" s="1" t="s">
        <v>8</v>
      </c>
      <c r="D8394" s="1" t="s">
        <v>27</v>
      </c>
      <c r="E8394" s="1" t="s">
        <v>13</v>
      </c>
      <c r="F8394" s="1" t="s">
        <v>11</v>
      </c>
      <c r="G8394" s="1" t="s">
        <v>65</v>
      </c>
      <c r="H8394" s="1">
        <v>3</v>
      </c>
      <c r="I8394">
        <v>1492.056</v>
      </c>
      <c r="J8394" s="1">
        <f>SUMIFS(I:I,B:B,Table1_2[[#This Row],[Category Level 2]],D:D,Table1_2[[#This Row],[Brand]],E:E,Table1_2[[#This Row],[Region]],F:F,Table1_2[[#This Row],[Measure]],G:G,Table1_2[[#This Row],[Year]],H:H,"&lt;="&amp;Table1_2[[#This Row],[Month]])</f>
        <v>3861.8160000000003</v>
      </c>
      <c r="K83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17406.047999999999</v>
      </c>
      <c r="N8394">
        <f>Table1_2[[#This Row],[Value]]*2.5</f>
        <v>3730.1400000000003</v>
      </c>
    </row>
    <row r="8395" spans="1:14" x14ac:dyDescent="0.25">
      <c r="A8395" s="1" t="s">
        <v>6</v>
      </c>
      <c r="B8395" s="1" t="s">
        <v>42</v>
      </c>
      <c r="C8395" s="1" t="s">
        <v>8</v>
      </c>
      <c r="D8395" s="1" t="s">
        <v>27</v>
      </c>
      <c r="E8395" s="1" t="s">
        <v>13</v>
      </c>
      <c r="F8395" s="1" t="s">
        <v>11</v>
      </c>
      <c r="G8395" s="1" t="s">
        <v>65</v>
      </c>
      <c r="H8395" s="1">
        <v>4</v>
      </c>
      <c r="I8395">
        <v>1245.4880000000001</v>
      </c>
      <c r="J8395" s="1">
        <f>SUMIFS(I:I,B:B,Table1_2[[#This Row],[Category Level 2]],D:D,Table1_2[[#This Row],[Brand]],E:E,Table1_2[[#This Row],[Region]],F:F,Table1_2[[#This Row],[Measure]],G:G,Table1_2[[#This Row],[Year]],H:H,"&lt;="&amp;Table1_2[[#This Row],[Month]])</f>
        <v>5107.3040000000001</v>
      </c>
      <c r="K83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16895.887999999999</v>
      </c>
      <c r="N8395">
        <f>Table1_2[[#This Row],[Value]]*2.5</f>
        <v>3113.7200000000003</v>
      </c>
    </row>
    <row r="8396" spans="1:14" x14ac:dyDescent="0.25">
      <c r="A8396" s="1" t="s">
        <v>6</v>
      </c>
      <c r="B8396" s="1" t="s">
        <v>42</v>
      </c>
      <c r="C8396" s="1" t="s">
        <v>8</v>
      </c>
      <c r="D8396" s="1" t="s">
        <v>27</v>
      </c>
      <c r="E8396" s="1" t="s">
        <v>13</v>
      </c>
      <c r="F8396" s="1" t="s">
        <v>11</v>
      </c>
      <c r="G8396" s="1" t="s">
        <v>65</v>
      </c>
      <c r="H8396" s="1">
        <v>5</v>
      </c>
      <c r="I8396">
        <v>1196.1199999999999</v>
      </c>
      <c r="J8396" s="1">
        <f>SUMIFS(I:I,B:B,Table1_2[[#This Row],[Category Level 2]],D:D,Table1_2[[#This Row],[Brand]],E:E,Table1_2[[#This Row],[Region]],F:F,Table1_2[[#This Row],[Measure]],G:G,Table1_2[[#This Row],[Year]],H:H,"&lt;="&amp;Table1_2[[#This Row],[Month]])</f>
        <v>6303.424</v>
      </c>
      <c r="K83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16536.808000000001</v>
      </c>
      <c r="N8396">
        <f>Table1_2[[#This Row],[Value]]*2.5</f>
        <v>2990.2999999999997</v>
      </c>
    </row>
    <row r="8397" spans="1:14" x14ac:dyDescent="0.25">
      <c r="A8397" s="1" t="s">
        <v>6</v>
      </c>
      <c r="B8397" s="1" t="s">
        <v>42</v>
      </c>
      <c r="C8397" s="1" t="s">
        <v>8</v>
      </c>
      <c r="D8397" s="1" t="s">
        <v>27</v>
      </c>
      <c r="E8397" s="1" t="s">
        <v>13</v>
      </c>
      <c r="F8397" s="1" t="s">
        <v>11</v>
      </c>
      <c r="G8397" s="1" t="s">
        <v>65</v>
      </c>
      <c r="H8397" s="1">
        <v>6</v>
      </c>
      <c r="I8397">
        <v>1237.192</v>
      </c>
      <c r="J8397" s="1">
        <f>SUMIFS(I:I,B:B,Table1_2[[#This Row],[Category Level 2]],D:D,Table1_2[[#This Row],[Brand]],E:E,Table1_2[[#This Row],[Region]],F:F,Table1_2[[#This Row],[Measure]],G:G,Table1_2[[#This Row],[Year]],H:H,"&lt;="&amp;Table1_2[[#This Row],[Month]])</f>
        <v>7540.616</v>
      </c>
      <c r="K83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16189.424000000001</v>
      </c>
      <c r="N8397">
        <f>Table1_2[[#This Row],[Value]]*2.5</f>
        <v>3092.98</v>
      </c>
    </row>
    <row r="8398" spans="1:14" x14ac:dyDescent="0.25">
      <c r="A8398" s="1" t="s">
        <v>6</v>
      </c>
      <c r="B8398" s="1" t="s">
        <v>42</v>
      </c>
      <c r="C8398" s="1" t="s">
        <v>8</v>
      </c>
      <c r="D8398" s="1" t="s">
        <v>27</v>
      </c>
      <c r="E8398" s="1" t="s">
        <v>13</v>
      </c>
      <c r="F8398" s="1" t="s">
        <v>11</v>
      </c>
      <c r="G8398" s="1" t="s">
        <v>65</v>
      </c>
      <c r="H8398" s="1">
        <v>7</v>
      </c>
      <c r="I8398">
        <v>1235.104</v>
      </c>
      <c r="J8398" s="1">
        <f>SUMIFS(I:I,B:B,Table1_2[[#This Row],[Category Level 2]],D:D,Table1_2[[#This Row],[Brand]],E:E,Table1_2[[#This Row],[Region]],F:F,Table1_2[[#This Row],[Measure]],G:G,Table1_2[[#This Row],[Year]],H:H,"&lt;="&amp;Table1_2[[#This Row],[Month]])</f>
        <v>8775.7199999999993</v>
      </c>
      <c r="K83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15725.903999999999</v>
      </c>
      <c r="N8398">
        <f>Table1_2[[#This Row],[Value]]*2.5</f>
        <v>3087.76</v>
      </c>
    </row>
    <row r="8399" spans="1:14" x14ac:dyDescent="0.25">
      <c r="A8399" s="1" t="s">
        <v>6</v>
      </c>
      <c r="B8399" s="1" t="s">
        <v>42</v>
      </c>
      <c r="C8399" s="1" t="s">
        <v>8</v>
      </c>
      <c r="D8399" s="1" t="s">
        <v>27</v>
      </c>
      <c r="E8399" s="1" t="s">
        <v>13</v>
      </c>
      <c r="F8399" s="1" t="s">
        <v>11</v>
      </c>
      <c r="G8399" s="1" t="s">
        <v>65</v>
      </c>
      <c r="H8399" s="1">
        <v>8</v>
      </c>
      <c r="I8399">
        <v>840.28</v>
      </c>
      <c r="J8399" s="1">
        <f>SUMIFS(I:I,B:B,Table1_2[[#This Row],[Category Level 2]],D:D,Table1_2[[#This Row],[Brand]],E:E,Table1_2[[#This Row],[Region]],F:F,Table1_2[[#This Row],[Measure]],G:G,Table1_2[[#This Row],[Year]],H:H,"&lt;="&amp;Table1_2[[#This Row],[Month]])</f>
        <v>9616</v>
      </c>
      <c r="K83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15031.720000000001</v>
      </c>
      <c r="N8399">
        <f>Table1_2[[#This Row],[Value]]*2.5</f>
        <v>2100.6999999999998</v>
      </c>
    </row>
    <row r="8400" spans="1:14" x14ac:dyDescent="0.25">
      <c r="A8400" s="1" t="s">
        <v>6</v>
      </c>
      <c r="B8400" s="1" t="s">
        <v>42</v>
      </c>
      <c r="C8400" s="1" t="s">
        <v>8</v>
      </c>
      <c r="D8400" s="1" t="s">
        <v>27</v>
      </c>
      <c r="E8400" s="1" t="s">
        <v>13</v>
      </c>
      <c r="F8400" s="1" t="s">
        <v>11</v>
      </c>
      <c r="G8400" s="1" t="s">
        <v>65</v>
      </c>
      <c r="H8400" s="1">
        <v>9</v>
      </c>
      <c r="I8400">
        <v>1008.104</v>
      </c>
      <c r="J8400" s="1">
        <f>SUMIFS(I:I,B:B,Table1_2[[#This Row],[Category Level 2]],D:D,Table1_2[[#This Row],[Brand]],E:E,Table1_2[[#This Row],[Region]],F:F,Table1_2[[#This Row],[Measure]],G:G,Table1_2[[#This Row],[Year]],H:H,"&lt;="&amp;Table1_2[[#This Row],[Month]])</f>
        <v>10624.103999999999</v>
      </c>
      <c r="K84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14558.255999999999</v>
      </c>
      <c r="N8400">
        <f>Table1_2[[#This Row],[Value]]*2.5</f>
        <v>2520.2600000000002</v>
      </c>
    </row>
    <row r="8401" spans="1:14" x14ac:dyDescent="0.25">
      <c r="A8401" s="1" t="s">
        <v>6</v>
      </c>
      <c r="B8401" s="1" t="s">
        <v>42</v>
      </c>
      <c r="C8401" s="1" t="s">
        <v>8</v>
      </c>
      <c r="D8401" s="1" t="s">
        <v>27</v>
      </c>
      <c r="E8401" s="1" t="s">
        <v>13</v>
      </c>
      <c r="F8401" s="1" t="s">
        <v>11</v>
      </c>
      <c r="G8401" s="1" t="s">
        <v>65</v>
      </c>
      <c r="H8401" s="1">
        <v>10</v>
      </c>
      <c r="I8401">
        <v>919.00800000000004</v>
      </c>
      <c r="J8401" s="1">
        <f>SUMIFS(I:I,B:B,Table1_2[[#This Row],[Category Level 2]],D:D,Table1_2[[#This Row],[Brand]],E:E,Table1_2[[#This Row],[Region]],F:F,Table1_2[[#This Row],[Measure]],G:G,Table1_2[[#This Row],[Year]],H:H,"&lt;="&amp;Table1_2[[#This Row],[Month]])</f>
        <v>11543.111999999999</v>
      </c>
      <c r="K84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14068.615999999998</v>
      </c>
      <c r="N8401">
        <f>Table1_2[[#This Row],[Value]]*2.5</f>
        <v>2297.52</v>
      </c>
    </row>
    <row r="8402" spans="1:14" x14ac:dyDescent="0.25">
      <c r="A8402" s="1" t="s">
        <v>6</v>
      </c>
      <c r="B8402" s="1" t="s">
        <v>42</v>
      </c>
      <c r="C8402" s="1" t="s">
        <v>8</v>
      </c>
      <c r="D8402" s="1" t="s">
        <v>27</v>
      </c>
      <c r="E8402" s="1" t="s">
        <v>13</v>
      </c>
      <c r="F8402" s="1" t="s">
        <v>11</v>
      </c>
      <c r="G8402" s="1" t="s">
        <v>65</v>
      </c>
      <c r="H8402" s="1">
        <v>11</v>
      </c>
      <c r="I8402">
        <v>926.82399999999996</v>
      </c>
      <c r="J8402" s="1">
        <f>SUMIFS(I:I,B:B,Table1_2[[#This Row],[Category Level 2]],D:D,Table1_2[[#This Row],[Brand]],E:E,Table1_2[[#This Row],[Region]],F:F,Table1_2[[#This Row],[Measure]],G:G,Table1_2[[#This Row],[Year]],H:H,"&lt;="&amp;Table1_2[[#This Row],[Month]])</f>
        <v>12469.936</v>
      </c>
      <c r="K84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13727.4</v>
      </c>
      <c r="N8402">
        <f>Table1_2[[#This Row],[Value]]*2.5</f>
        <v>2317.06</v>
      </c>
    </row>
    <row r="8403" spans="1:14" x14ac:dyDescent="0.25">
      <c r="A8403" s="1" t="s">
        <v>6</v>
      </c>
      <c r="B8403" s="1" t="s">
        <v>42</v>
      </c>
      <c r="C8403" s="1" t="s">
        <v>8</v>
      </c>
      <c r="D8403" s="1" t="s">
        <v>27</v>
      </c>
      <c r="E8403" s="1" t="s">
        <v>13</v>
      </c>
      <c r="F8403" s="1" t="s">
        <v>11</v>
      </c>
      <c r="G8403" s="1" t="s">
        <v>65</v>
      </c>
      <c r="H8403" s="1">
        <v>12</v>
      </c>
      <c r="I8403">
        <v>971.91200000000003</v>
      </c>
      <c r="J8403" s="1">
        <f>SUMIFS(I:I,B:B,Table1_2[[#This Row],[Category Level 2]],D:D,Table1_2[[#This Row],[Brand]],E:E,Table1_2[[#This Row],[Region]],F:F,Table1_2[[#This Row],[Measure]],G:G,Table1_2[[#This Row],[Year]],H:H,"&lt;="&amp;Table1_2[[#This Row],[Month]])</f>
        <v>13441.848</v>
      </c>
      <c r="K84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13441.848</v>
      </c>
      <c r="N8403">
        <f>Table1_2[[#This Row],[Value]]*2.5</f>
        <v>2429.7800000000002</v>
      </c>
    </row>
    <row r="8404" spans="1:14" x14ac:dyDescent="0.25">
      <c r="A8404" s="1" t="s">
        <v>6</v>
      </c>
      <c r="B8404" s="1" t="s">
        <v>42</v>
      </c>
      <c r="C8404" s="1" t="s">
        <v>8</v>
      </c>
      <c r="D8404" s="1" t="s">
        <v>27</v>
      </c>
      <c r="E8404" s="1" t="s">
        <v>13</v>
      </c>
      <c r="F8404" s="1" t="s">
        <v>11</v>
      </c>
      <c r="G8404" s="1" t="s">
        <v>66</v>
      </c>
      <c r="H8404" s="1">
        <v>1</v>
      </c>
      <c r="I8404">
        <v>870.45600000000002</v>
      </c>
      <c r="J8404" s="1">
        <f>SUMIFS(I:I,B:B,Table1_2[[#This Row],[Category Level 2]],D:D,Table1_2[[#This Row],[Brand]],E:E,Table1_2[[#This Row],[Region]],F:F,Table1_2[[#This Row],[Measure]],G:G,Table1_2[[#This Row],[Year]],H:H,"&lt;="&amp;Table1_2[[#This Row],[Month]])</f>
        <v>870.45600000000002</v>
      </c>
      <c r="K84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13124.416000000001</v>
      </c>
      <c r="N8404">
        <f>Table1_2[[#This Row],[Value]]*2.5</f>
        <v>2176.14</v>
      </c>
    </row>
    <row r="8405" spans="1:14" x14ac:dyDescent="0.25">
      <c r="A8405" s="1" t="s">
        <v>6</v>
      </c>
      <c r="B8405" s="1" t="s">
        <v>42</v>
      </c>
      <c r="C8405" s="1" t="s">
        <v>8</v>
      </c>
      <c r="D8405" s="1" t="s">
        <v>27</v>
      </c>
      <c r="E8405" s="1" t="s">
        <v>13</v>
      </c>
      <c r="F8405" s="1" t="s">
        <v>11</v>
      </c>
      <c r="G8405" s="1" t="s">
        <v>66</v>
      </c>
      <c r="H8405" s="1">
        <v>2</v>
      </c>
      <c r="I8405">
        <v>785</v>
      </c>
      <c r="J8405" s="1">
        <f>SUMIFS(I:I,B:B,Table1_2[[#This Row],[Category Level 2]],D:D,Table1_2[[#This Row],[Brand]],E:E,Table1_2[[#This Row],[Region]],F:F,Table1_2[[#This Row],[Measure]],G:G,Table1_2[[#This Row],[Year]],H:H,"&lt;="&amp;Table1_2[[#This Row],[Month]])</f>
        <v>1655.4560000000001</v>
      </c>
      <c r="K84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12727.544</v>
      </c>
      <c r="N8405">
        <f>Table1_2[[#This Row],[Value]]*2.5</f>
        <v>1962.5</v>
      </c>
    </row>
    <row r="8406" spans="1:14" x14ac:dyDescent="0.25">
      <c r="A8406" s="1" t="s">
        <v>6</v>
      </c>
      <c r="B8406" s="1" t="s">
        <v>42</v>
      </c>
      <c r="C8406" s="1" t="s">
        <v>8</v>
      </c>
      <c r="D8406" s="1" t="s">
        <v>27</v>
      </c>
      <c r="E8406" s="1" t="s">
        <v>13</v>
      </c>
      <c r="F8406" s="1" t="s">
        <v>11</v>
      </c>
      <c r="G8406" s="1" t="s">
        <v>66</v>
      </c>
      <c r="H8406" s="1">
        <v>3</v>
      </c>
      <c r="I8406">
        <v>963</v>
      </c>
      <c r="J8406" s="1">
        <f>SUMIFS(I:I,B:B,Table1_2[[#This Row],[Category Level 2]],D:D,Table1_2[[#This Row],[Brand]],E:E,Table1_2[[#This Row],[Region]],F:F,Table1_2[[#This Row],[Measure]],G:G,Table1_2[[#This Row],[Year]],H:H,"&lt;="&amp;Table1_2[[#This Row],[Month]])</f>
        <v>2618.4560000000001</v>
      </c>
      <c r="K84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12198.488000000001</v>
      </c>
      <c r="N8406">
        <f>Table1_2[[#This Row],[Value]]*2.5</f>
        <v>2407.5</v>
      </c>
    </row>
    <row r="8407" spans="1:14" x14ac:dyDescent="0.25">
      <c r="A8407" s="1" t="s">
        <v>6</v>
      </c>
      <c r="B8407" s="1" t="s">
        <v>42</v>
      </c>
      <c r="C8407" s="1" t="s">
        <v>8</v>
      </c>
      <c r="D8407" s="1" t="s">
        <v>27</v>
      </c>
      <c r="E8407" s="1" t="s">
        <v>13</v>
      </c>
      <c r="F8407" s="1" t="s">
        <v>11</v>
      </c>
      <c r="G8407" s="1" t="s">
        <v>66</v>
      </c>
      <c r="H8407" s="1">
        <v>4</v>
      </c>
      <c r="I8407">
        <v>723</v>
      </c>
      <c r="J8407" s="1">
        <f>SUMIFS(I:I,B:B,Table1_2[[#This Row],[Category Level 2]],D:D,Table1_2[[#This Row],[Brand]],E:E,Table1_2[[#This Row],[Region]],F:F,Table1_2[[#This Row],[Measure]],G:G,Table1_2[[#This Row],[Year]],H:H,"&lt;="&amp;Table1_2[[#This Row],[Month]])</f>
        <v>3341.4560000000001</v>
      </c>
      <c r="K84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11676</v>
      </c>
      <c r="N8407">
        <f>Table1_2[[#This Row],[Value]]*2.5</f>
        <v>1807.5</v>
      </c>
    </row>
    <row r="8408" spans="1:14" x14ac:dyDescent="0.25">
      <c r="A8408" s="1" t="s">
        <v>6</v>
      </c>
      <c r="B8408" s="1" t="s">
        <v>42</v>
      </c>
      <c r="C8408" s="1" t="s">
        <v>8</v>
      </c>
      <c r="D8408" s="1" t="s">
        <v>27</v>
      </c>
      <c r="E8408" s="1" t="s">
        <v>13</v>
      </c>
      <c r="F8408" s="1" t="s">
        <v>11</v>
      </c>
      <c r="G8408" s="1" t="s">
        <v>66</v>
      </c>
      <c r="H8408" s="1">
        <v>5</v>
      </c>
      <c r="I8408">
        <v>778</v>
      </c>
      <c r="J8408" s="1">
        <f>SUMIFS(I:I,B:B,Table1_2[[#This Row],[Category Level 2]],D:D,Table1_2[[#This Row],[Brand]],E:E,Table1_2[[#This Row],[Region]],F:F,Table1_2[[#This Row],[Measure]],G:G,Table1_2[[#This Row],[Year]],H:H,"&lt;="&amp;Table1_2[[#This Row],[Month]])</f>
        <v>4119.4560000000001</v>
      </c>
      <c r="K84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11257.880000000001</v>
      </c>
      <c r="N8408">
        <f>Table1_2[[#This Row],[Value]]*2.5</f>
        <v>1945</v>
      </c>
    </row>
    <row r="8409" spans="1:14" x14ac:dyDescent="0.25">
      <c r="A8409" s="1" t="s">
        <v>6</v>
      </c>
      <c r="B8409" s="1" t="s">
        <v>42</v>
      </c>
      <c r="C8409" s="1" t="s">
        <v>8</v>
      </c>
      <c r="D8409" s="1" t="s">
        <v>27</v>
      </c>
      <c r="E8409" s="1" t="s">
        <v>13</v>
      </c>
      <c r="F8409" s="1" t="s">
        <v>11</v>
      </c>
      <c r="G8409" s="1" t="s">
        <v>66</v>
      </c>
      <c r="H8409" s="1">
        <v>6</v>
      </c>
      <c r="I8409">
        <v>792</v>
      </c>
      <c r="J8409" s="1">
        <f>SUMIFS(I:I,B:B,Table1_2[[#This Row],[Category Level 2]],D:D,Table1_2[[#This Row],[Brand]],E:E,Table1_2[[#This Row],[Region]],F:F,Table1_2[[#This Row],[Measure]],G:G,Table1_2[[#This Row],[Year]],H:H,"&lt;="&amp;Table1_2[[#This Row],[Month]])</f>
        <v>4911.4560000000001</v>
      </c>
      <c r="K84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10812.688</v>
      </c>
      <c r="N8409">
        <f>Table1_2[[#This Row],[Value]]*2.5</f>
        <v>1980</v>
      </c>
    </row>
    <row r="8410" spans="1:14" x14ac:dyDescent="0.25">
      <c r="A8410" s="1" t="s">
        <v>6</v>
      </c>
      <c r="B8410" s="1" t="s">
        <v>42</v>
      </c>
      <c r="C8410" s="1" t="s">
        <v>8</v>
      </c>
      <c r="D8410" s="1" t="s">
        <v>27</v>
      </c>
      <c r="E8410" s="1" t="s">
        <v>13</v>
      </c>
      <c r="F8410" s="1" t="s">
        <v>11</v>
      </c>
      <c r="G8410" s="1" t="s">
        <v>66</v>
      </c>
      <c r="H8410" s="1">
        <v>7</v>
      </c>
      <c r="I8410">
        <v>763</v>
      </c>
      <c r="J8410" s="1">
        <f>SUMIFS(I:I,B:B,Table1_2[[#This Row],[Category Level 2]],D:D,Table1_2[[#This Row],[Brand]],E:E,Table1_2[[#This Row],[Region]],F:F,Table1_2[[#This Row],[Measure]],G:G,Table1_2[[#This Row],[Year]],H:H,"&lt;="&amp;Table1_2[[#This Row],[Month]])</f>
        <v>5674.4560000000001</v>
      </c>
      <c r="K84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10340.583999999999</v>
      </c>
      <c r="N8410">
        <f>Table1_2[[#This Row],[Value]]*2.5</f>
        <v>1907.5</v>
      </c>
    </row>
    <row r="8411" spans="1:14" x14ac:dyDescent="0.25">
      <c r="A8411" s="1" t="s">
        <v>6</v>
      </c>
      <c r="B8411" s="1" t="s">
        <v>42</v>
      </c>
      <c r="C8411" s="1" t="s">
        <v>8</v>
      </c>
      <c r="D8411" s="1" t="s">
        <v>27</v>
      </c>
      <c r="E8411" s="1" t="s">
        <v>13</v>
      </c>
      <c r="F8411" s="1" t="s">
        <v>11</v>
      </c>
      <c r="G8411" s="1" t="s">
        <v>66</v>
      </c>
      <c r="H8411" s="1">
        <v>8</v>
      </c>
      <c r="I8411">
        <v>794</v>
      </c>
      <c r="J8411" s="1">
        <f>SUMIFS(I:I,B:B,Table1_2[[#This Row],[Category Level 2]],D:D,Table1_2[[#This Row],[Brand]],E:E,Table1_2[[#This Row],[Region]],F:F,Table1_2[[#This Row],[Measure]],G:G,Table1_2[[#This Row],[Year]],H:H,"&lt;="&amp;Table1_2[[#This Row],[Month]])</f>
        <v>6468.4560000000001</v>
      </c>
      <c r="K84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10294.304</v>
      </c>
      <c r="N8411">
        <f>Table1_2[[#This Row],[Value]]*2.5</f>
        <v>1985</v>
      </c>
    </row>
    <row r="8412" spans="1:14" x14ac:dyDescent="0.25">
      <c r="A8412" s="1" t="s">
        <v>6</v>
      </c>
      <c r="B8412" s="1" t="s">
        <v>42</v>
      </c>
      <c r="C8412" s="1" t="s">
        <v>8</v>
      </c>
      <c r="D8412" s="1" t="s">
        <v>27</v>
      </c>
      <c r="E8412" s="1" t="s">
        <v>13</v>
      </c>
      <c r="F8412" s="1" t="s">
        <v>11</v>
      </c>
      <c r="G8412" s="1" t="s">
        <v>66</v>
      </c>
      <c r="H8412" s="1">
        <v>9</v>
      </c>
      <c r="I8412">
        <v>824.18399999999997</v>
      </c>
      <c r="J8412" s="1">
        <f>SUMIFS(I:I,B:B,Table1_2[[#This Row],[Category Level 2]],D:D,Table1_2[[#This Row],[Brand]],E:E,Table1_2[[#This Row],[Region]],F:F,Table1_2[[#This Row],[Measure]],G:G,Table1_2[[#This Row],[Year]],H:H,"&lt;="&amp;Table1_2[[#This Row],[Month]])</f>
        <v>7292.64</v>
      </c>
      <c r="K84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10110.384</v>
      </c>
      <c r="N8412">
        <f>Table1_2[[#This Row],[Value]]*2.5</f>
        <v>2060.46</v>
      </c>
    </row>
    <row r="8413" spans="1:14" x14ac:dyDescent="0.25">
      <c r="A8413" s="1" t="s">
        <v>6</v>
      </c>
      <c r="B8413" s="1" t="s">
        <v>42</v>
      </c>
      <c r="C8413" s="1" t="s">
        <v>8</v>
      </c>
      <c r="D8413" s="1" t="s">
        <v>27</v>
      </c>
      <c r="E8413" s="1" t="s">
        <v>13</v>
      </c>
      <c r="F8413" s="1" t="s">
        <v>11</v>
      </c>
      <c r="G8413" s="1" t="s">
        <v>66</v>
      </c>
      <c r="H8413" s="1">
        <v>10</v>
      </c>
      <c r="I8413">
        <v>1105</v>
      </c>
      <c r="J8413" s="1">
        <f>SUMIFS(I:I,B:B,Table1_2[[#This Row],[Category Level 2]],D:D,Table1_2[[#This Row],[Brand]],E:E,Table1_2[[#This Row],[Region]],F:F,Table1_2[[#This Row],[Measure]],G:G,Table1_2[[#This Row],[Year]],H:H,"&lt;="&amp;Table1_2[[#This Row],[Month]])</f>
        <v>8397.64</v>
      </c>
      <c r="K84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10296.376</v>
      </c>
      <c r="N8413">
        <f>Table1_2[[#This Row],[Value]]*2.5</f>
        <v>2762.5</v>
      </c>
    </row>
    <row r="8414" spans="1:14" x14ac:dyDescent="0.25">
      <c r="A8414" s="1" t="s">
        <v>6</v>
      </c>
      <c r="B8414" s="1" t="s">
        <v>42</v>
      </c>
      <c r="C8414" s="1" t="s">
        <v>8</v>
      </c>
      <c r="D8414" s="1" t="s">
        <v>27</v>
      </c>
      <c r="E8414" s="1" t="s">
        <v>13</v>
      </c>
      <c r="F8414" s="1" t="s">
        <v>11</v>
      </c>
      <c r="G8414" s="1" t="s">
        <v>66</v>
      </c>
      <c r="H8414" s="1">
        <v>11</v>
      </c>
      <c r="I8414">
        <v>877</v>
      </c>
      <c r="J8414" s="1">
        <f>SUMIFS(I:I,B:B,Table1_2[[#This Row],[Category Level 2]],D:D,Table1_2[[#This Row],[Brand]],E:E,Table1_2[[#This Row],[Region]],F:F,Table1_2[[#This Row],[Measure]],G:G,Table1_2[[#This Row],[Year]],H:H,"&lt;="&amp;Table1_2[[#This Row],[Month]])</f>
        <v>9274.64</v>
      </c>
      <c r="K84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10246.552</v>
      </c>
      <c r="N8414">
        <f>Table1_2[[#This Row],[Value]]*2.5</f>
        <v>2192.5</v>
      </c>
    </row>
    <row r="8415" spans="1:14" x14ac:dyDescent="0.25">
      <c r="A8415" s="1" t="s">
        <v>6</v>
      </c>
      <c r="B8415" s="1" t="s">
        <v>42</v>
      </c>
      <c r="C8415" s="1" t="s">
        <v>8</v>
      </c>
      <c r="D8415" s="1" t="s">
        <v>27</v>
      </c>
      <c r="E8415" s="1" t="s">
        <v>13</v>
      </c>
      <c r="F8415" s="1" t="s">
        <v>11</v>
      </c>
      <c r="G8415" s="1" t="s">
        <v>66</v>
      </c>
      <c r="H8415" s="1">
        <v>12</v>
      </c>
      <c r="I8415">
        <v>816</v>
      </c>
      <c r="J8415" s="1">
        <f>SUMIFS(I:I,B:B,Table1_2[[#This Row],[Category Level 2]],D:D,Table1_2[[#This Row],[Brand]],E:E,Table1_2[[#This Row],[Region]],F:F,Table1_2[[#This Row],[Measure]],G:G,Table1_2[[#This Row],[Year]],H:H,"&lt;="&amp;Table1_2[[#This Row],[Month]])</f>
        <v>10090.64</v>
      </c>
      <c r="K84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10090.64</v>
      </c>
      <c r="N8415">
        <f>Table1_2[[#This Row],[Value]]*2.5</f>
        <v>2040</v>
      </c>
    </row>
    <row r="8416" spans="1:14" x14ac:dyDescent="0.25">
      <c r="A8416" s="1" t="s">
        <v>6</v>
      </c>
      <c r="B8416" s="1" t="s">
        <v>42</v>
      </c>
      <c r="C8416" s="1" t="s">
        <v>8</v>
      </c>
      <c r="D8416" s="1" t="s">
        <v>27</v>
      </c>
      <c r="E8416" s="1" t="s">
        <v>13</v>
      </c>
      <c r="F8416" s="1" t="s">
        <v>11</v>
      </c>
      <c r="G8416" s="1" t="s">
        <v>67</v>
      </c>
      <c r="H8416" s="1">
        <v>1</v>
      </c>
      <c r="I8416">
        <v>773</v>
      </c>
      <c r="J8416" s="1">
        <f>SUMIFS(I:I,B:B,Table1_2[[#This Row],[Category Level 2]],D:D,Table1_2[[#This Row],[Brand]],E:E,Table1_2[[#This Row],[Region]],F:F,Table1_2[[#This Row],[Measure]],G:G,Table1_2[[#This Row],[Year]],H:H,"&lt;="&amp;Table1_2[[#This Row],[Month]])</f>
        <v>773</v>
      </c>
      <c r="K84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9993.1840000000011</v>
      </c>
      <c r="N8416">
        <f>Table1_2[[#This Row],[Value]]*2.5</f>
        <v>1932.5</v>
      </c>
    </row>
    <row r="8417" spans="1:14" x14ac:dyDescent="0.25">
      <c r="A8417" s="1" t="s">
        <v>6</v>
      </c>
      <c r="B8417" s="1" t="s">
        <v>42</v>
      </c>
      <c r="C8417" s="1" t="s">
        <v>8</v>
      </c>
      <c r="D8417" s="1" t="s">
        <v>27</v>
      </c>
      <c r="E8417" s="1" t="s">
        <v>13</v>
      </c>
      <c r="F8417" s="1" t="s">
        <v>11</v>
      </c>
      <c r="G8417" s="1" t="s">
        <v>67</v>
      </c>
      <c r="H8417" s="1">
        <v>2</v>
      </c>
      <c r="I8417">
        <v>798.45600000000002</v>
      </c>
      <c r="J8417" s="1">
        <f>SUMIFS(I:I,B:B,Table1_2[[#This Row],[Category Level 2]],D:D,Table1_2[[#This Row],[Brand]],E:E,Table1_2[[#This Row],[Region]],F:F,Table1_2[[#This Row],[Measure]],G:G,Table1_2[[#This Row],[Year]],H:H,"&lt;="&amp;Table1_2[[#This Row],[Month]])</f>
        <v>1571.4560000000001</v>
      </c>
      <c r="K84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10006.640000000001</v>
      </c>
      <c r="N8417">
        <f>Table1_2[[#This Row],[Value]]*2.5</f>
        <v>1996.14</v>
      </c>
    </row>
    <row r="8418" spans="1:14" x14ac:dyDescent="0.25">
      <c r="A8418" s="1" t="s">
        <v>6</v>
      </c>
      <c r="B8418" s="1" t="s">
        <v>42</v>
      </c>
      <c r="C8418" s="1" t="s">
        <v>8</v>
      </c>
      <c r="D8418" s="1" t="s">
        <v>27</v>
      </c>
      <c r="E8418" s="1" t="s">
        <v>13</v>
      </c>
      <c r="F8418" s="1" t="s">
        <v>11</v>
      </c>
      <c r="G8418" s="1" t="s">
        <v>67</v>
      </c>
      <c r="H8418" s="1">
        <v>3</v>
      </c>
      <c r="I8418">
        <v>682</v>
      </c>
      <c r="J8418" s="1">
        <f>SUMIFS(I:I,B:B,Table1_2[[#This Row],[Category Level 2]],D:D,Table1_2[[#This Row],[Brand]],E:E,Table1_2[[#This Row],[Region]],F:F,Table1_2[[#This Row],[Measure]],G:G,Table1_2[[#This Row],[Year]],H:H,"&lt;="&amp;Table1_2[[#This Row],[Month]])</f>
        <v>2253.4560000000001</v>
      </c>
      <c r="K84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9725.64</v>
      </c>
      <c r="N8418">
        <f>Table1_2[[#This Row],[Value]]*2.5</f>
        <v>1705</v>
      </c>
    </row>
    <row r="8419" spans="1:14" x14ac:dyDescent="0.25">
      <c r="A8419" s="1" t="s">
        <v>6</v>
      </c>
      <c r="B8419" s="1" t="s">
        <v>42</v>
      </c>
      <c r="C8419" s="1" t="s">
        <v>8</v>
      </c>
      <c r="D8419" s="1" t="s">
        <v>27</v>
      </c>
      <c r="E8419" s="1" t="s">
        <v>13</v>
      </c>
      <c r="F8419" s="1" t="s">
        <v>12</v>
      </c>
      <c r="G8419" s="1" t="s">
        <v>62</v>
      </c>
      <c r="H8419" s="1">
        <v>1</v>
      </c>
      <c r="I8419">
        <v>10846.757</v>
      </c>
      <c r="J8419" s="1">
        <f>SUMIFS(I:I,B:B,Table1_2[[#This Row],[Category Level 2]],D:D,Table1_2[[#This Row],[Brand]],E:E,Table1_2[[#This Row],[Region]],F:F,Table1_2[[#This Row],[Measure]],G:G,Table1_2[[#This Row],[Year]],H:H,"&lt;="&amp;Table1_2[[#This Row],[Month]])</f>
        <v>10846.757</v>
      </c>
      <c r="K84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10846.757</v>
      </c>
      <c r="N8419">
        <f>Table1_2[[#This Row],[Value]]*2.5</f>
        <v>27116.892499999998</v>
      </c>
    </row>
    <row r="8420" spans="1:14" x14ac:dyDescent="0.25">
      <c r="A8420" s="1" t="s">
        <v>6</v>
      </c>
      <c r="B8420" s="1" t="s">
        <v>42</v>
      </c>
      <c r="C8420" s="1" t="s">
        <v>8</v>
      </c>
      <c r="D8420" s="1" t="s">
        <v>27</v>
      </c>
      <c r="E8420" s="1" t="s">
        <v>13</v>
      </c>
      <c r="F8420" s="1" t="s">
        <v>12</v>
      </c>
      <c r="G8420" s="1" t="s">
        <v>62</v>
      </c>
      <c r="H8420" s="1">
        <v>2</v>
      </c>
      <c r="I8420">
        <v>11165.7155</v>
      </c>
      <c r="J8420" s="1">
        <f>SUMIFS(I:I,B:B,Table1_2[[#This Row],[Category Level 2]],D:D,Table1_2[[#This Row],[Brand]],E:E,Table1_2[[#This Row],[Region]],F:F,Table1_2[[#This Row],[Measure]],G:G,Table1_2[[#This Row],[Year]],H:H,"&lt;="&amp;Table1_2[[#This Row],[Month]])</f>
        <v>22012.4725</v>
      </c>
      <c r="K84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22012.4725</v>
      </c>
      <c r="N8420">
        <f>Table1_2[[#This Row],[Value]]*2.5</f>
        <v>27914.28875</v>
      </c>
    </row>
    <row r="8421" spans="1:14" x14ac:dyDescent="0.25">
      <c r="A8421" s="1" t="s">
        <v>6</v>
      </c>
      <c r="B8421" s="1" t="s">
        <v>42</v>
      </c>
      <c r="C8421" s="1" t="s">
        <v>8</v>
      </c>
      <c r="D8421" s="1" t="s">
        <v>27</v>
      </c>
      <c r="E8421" s="1" t="s">
        <v>13</v>
      </c>
      <c r="F8421" s="1" t="s">
        <v>12</v>
      </c>
      <c r="G8421" s="1" t="s">
        <v>62</v>
      </c>
      <c r="H8421" s="1">
        <v>3</v>
      </c>
      <c r="I8421">
        <v>12309.65</v>
      </c>
      <c r="J8421" s="1">
        <f>SUMIFS(I:I,B:B,Table1_2[[#This Row],[Category Level 2]],D:D,Table1_2[[#This Row],[Brand]],E:E,Table1_2[[#This Row],[Region]],F:F,Table1_2[[#This Row],[Measure]],G:G,Table1_2[[#This Row],[Year]],H:H,"&lt;="&amp;Table1_2[[#This Row],[Month]])</f>
        <v>34322.122499999998</v>
      </c>
      <c r="K84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34322.122499999998</v>
      </c>
      <c r="N8421">
        <f>Table1_2[[#This Row],[Value]]*2.5</f>
        <v>30774.125</v>
      </c>
    </row>
    <row r="8422" spans="1:14" x14ac:dyDescent="0.25">
      <c r="A8422" s="1" t="s">
        <v>6</v>
      </c>
      <c r="B8422" s="1" t="s">
        <v>42</v>
      </c>
      <c r="C8422" s="1" t="s">
        <v>8</v>
      </c>
      <c r="D8422" s="1" t="s">
        <v>27</v>
      </c>
      <c r="E8422" s="1" t="s">
        <v>13</v>
      </c>
      <c r="F8422" s="1" t="s">
        <v>12</v>
      </c>
      <c r="G8422" s="1" t="s">
        <v>62</v>
      </c>
      <c r="H8422" s="1">
        <v>4</v>
      </c>
      <c r="I8422">
        <v>10758.102999999999</v>
      </c>
      <c r="J8422" s="1">
        <f>SUMIFS(I:I,B:B,Table1_2[[#This Row],[Category Level 2]],D:D,Table1_2[[#This Row],[Brand]],E:E,Table1_2[[#This Row],[Region]],F:F,Table1_2[[#This Row],[Measure]],G:G,Table1_2[[#This Row],[Year]],H:H,"&lt;="&amp;Table1_2[[#This Row],[Month]])</f>
        <v>45080.2255</v>
      </c>
      <c r="K84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45080.2255</v>
      </c>
      <c r="N8422">
        <f>Table1_2[[#This Row],[Value]]*2.5</f>
        <v>26895.2575</v>
      </c>
    </row>
    <row r="8423" spans="1:14" x14ac:dyDescent="0.25">
      <c r="A8423" s="1" t="s">
        <v>6</v>
      </c>
      <c r="B8423" s="1" t="s">
        <v>42</v>
      </c>
      <c r="C8423" s="1" t="s">
        <v>8</v>
      </c>
      <c r="D8423" s="1" t="s">
        <v>27</v>
      </c>
      <c r="E8423" s="1" t="s">
        <v>13</v>
      </c>
      <c r="F8423" s="1" t="s">
        <v>12</v>
      </c>
      <c r="G8423" s="1" t="s">
        <v>62</v>
      </c>
      <c r="H8423" s="1">
        <v>5</v>
      </c>
      <c r="I8423">
        <v>12394.063499999998</v>
      </c>
      <c r="J8423" s="1">
        <f>SUMIFS(I:I,B:B,Table1_2[[#This Row],[Category Level 2]],D:D,Table1_2[[#This Row],[Brand]],E:E,Table1_2[[#This Row],[Region]],F:F,Table1_2[[#This Row],[Measure]],G:G,Table1_2[[#This Row],[Year]],H:H,"&lt;="&amp;Table1_2[[#This Row],[Month]])</f>
        <v>57474.288999999997</v>
      </c>
      <c r="K84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57474.288999999997</v>
      </c>
      <c r="N8423">
        <f>Table1_2[[#This Row],[Value]]*2.5</f>
        <v>30985.158749999995</v>
      </c>
    </row>
    <row r="8424" spans="1:14" x14ac:dyDescent="0.25">
      <c r="A8424" s="1" t="s">
        <v>6</v>
      </c>
      <c r="B8424" s="1" t="s">
        <v>42</v>
      </c>
      <c r="C8424" s="1" t="s">
        <v>8</v>
      </c>
      <c r="D8424" s="1" t="s">
        <v>27</v>
      </c>
      <c r="E8424" s="1" t="s">
        <v>13</v>
      </c>
      <c r="F8424" s="1" t="s">
        <v>12</v>
      </c>
      <c r="G8424" s="1" t="s">
        <v>62</v>
      </c>
      <c r="H8424" s="1">
        <v>6</v>
      </c>
      <c r="I8424">
        <v>13105.7855</v>
      </c>
      <c r="J8424" s="1">
        <f>SUMIFS(I:I,B:B,Table1_2[[#This Row],[Category Level 2]],D:D,Table1_2[[#This Row],[Brand]],E:E,Table1_2[[#This Row],[Region]],F:F,Table1_2[[#This Row],[Measure]],G:G,Table1_2[[#This Row],[Year]],H:H,"&lt;="&amp;Table1_2[[#This Row],[Month]])</f>
        <v>70580.074500000002</v>
      </c>
      <c r="K84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70580.074500000002</v>
      </c>
      <c r="N8424">
        <f>Table1_2[[#This Row],[Value]]*2.5</f>
        <v>32764.463749999999</v>
      </c>
    </row>
    <row r="8425" spans="1:14" x14ac:dyDescent="0.25">
      <c r="A8425" s="1" t="s">
        <v>6</v>
      </c>
      <c r="B8425" s="1" t="s">
        <v>42</v>
      </c>
      <c r="C8425" s="1" t="s">
        <v>8</v>
      </c>
      <c r="D8425" s="1" t="s">
        <v>27</v>
      </c>
      <c r="E8425" s="1" t="s">
        <v>13</v>
      </c>
      <c r="F8425" s="1" t="s">
        <v>12</v>
      </c>
      <c r="G8425" s="1" t="s">
        <v>62</v>
      </c>
      <c r="H8425" s="1">
        <v>7</v>
      </c>
      <c r="I8425">
        <v>12865.4375</v>
      </c>
      <c r="J8425" s="1">
        <f>SUMIFS(I:I,B:B,Table1_2[[#This Row],[Category Level 2]],D:D,Table1_2[[#This Row],[Brand]],E:E,Table1_2[[#This Row],[Region]],F:F,Table1_2[[#This Row],[Measure]],G:G,Table1_2[[#This Row],[Year]],H:H,"&lt;="&amp;Table1_2[[#This Row],[Month]])</f>
        <v>83445.512000000002</v>
      </c>
      <c r="K84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83445.512000000002</v>
      </c>
      <c r="N8425">
        <f>Table1_2[[#This Row],[Value]]*2.5</f>
        <v>32163.59375</v>
      </c>
    </row>
    <row r="8426" spans="1:14" x14ac:dyDescent="0.25">
      <c r="A8426" s="1" t="s">
        <v>6</v>
      </c>
      <c r="B8426" s="1" t="s">
        <v>42</v>
      </c>
      <c r="C8426" s="1" t="s">
        <v>8</v>
      </c>
      <c r="D8426" s="1" t="s">
        <v>27</v>
      </c>
      <c r="E8426" s="1" t="s">
        <v>13</v>
      </c>
      <c r="F8426" s="1" t="s">
        <v>12</v>
      </c>
      <c r="G8426" s="1" t="s">
        <v>62</v>
      </c>
      <c r="H8426" s="1">
        <v>8</v>
      </c>
      <c r="I8426">
        <v>10575.8595</v>
      </c>
      <c r="J8426" s="1">
        <f>SUMIFS(I:I,B:B,Table1_2[[#This Row],[Category Level 2]],D:D,Table1_2[[#This Row],[Brand]],E:E,Table1_2[[#This Row],[Region]],F:F,Table1_2[[#This Row],[Measure]],G:G,Table1_2[[#This Row],[Year]],H:H,"&lt;="&amp;Table1_2[[#This Row],[Month]])</f>
        <v>94021.371500000008</v>
      </c>
      <c r="K84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94021.371500000008</v>
      </c>
      <c r="N8426">
        <f>Table1_2[[#This Row],[Value]]*2.5</f>
        <v>26439.64875</v>
      </c>
    </row>
    <row r="8427" spans="1:14" x14ac:dyDescent="0.25">
      <c r="A8427" s="1" t="s">
        <v>6</v>
      </c>
      <c r="B8427" s="1" t="s">
        <v>42</v>
      </c>
      <c r="C8427" s="1" t="s">
        <v>8</v>
      </c>
      <c r="D8427" s="1" t="s">
        <v>27</v>
      </c>
      <c r="E8427" s="1" t="s">
        <v>13</v>
      </c>
      <c r="F8427" s="1" t="s">
        <v>12</v>
      </c>
      <c r="G8427" s="1" t="s">
        <v>62</v>
      </c>
      <c r="H8427" s="1">
        <v>9</v>
      </c>
      <c r="I8427">
        <v>6486.8469999999998</v>
      </c>
      <c r="J8427" s="1">
        <f>SUMIFS(I:I,B:B,Table1_2[[#This Row],[Category Level 2]],D:D,Table1_2[[#This Row],[Brand]],E:E,Table1_2[[#This Row],[Region]],F:F,Table1_2[[#This Row],[Measure]],G:G,Table1_2[[#This Row],[Year]],H:H,"&lt;="&amp;Table1_2[[#This Row],[Month]])</f>
        <v>100508.2185</v>
      </c>
      <c r="K84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100508.2185</v>
      </c>
      <c r="N8427">
        <f>Table1_2[[#This Row],[Value]]*2.5</f>
        <v>16217.1175</v>
      </c>
    </row>
    <row r="8428" spans="1:14" x14ac:dyDescent="0.25">
      <c r="A8428" s="1" t="s">
        <v>6</v>
      </c>
      <c r="B8428" s="1" t="s">
        <v>42</v>
      </c>
      <c r="C8428" s="1" t="s">
        <v>8</v>
      </c>
      <c r="D8428" s="1" t="s">
        <v>27</v>
      </c>
      <c r="E8428" s="1" t="s">
        <v>13</v>
      </c>
      <c r="F8428" s="1" t="s">
        <v>12</v>
      </c>
      <c r="G8428" s="1" t="s">
        <v>62</v>
      </c>
      <c r="H8428" s="1">
        <v>10</v>
      </c>
      <c r="I8428">
        <v>9997.3149999999987</v>
      </c>
      <c r="J8428" s="1">
        <f>SUMIFS(I:I,B:B,Table1_2[[#This Row],[Category Level 2]],D:D,Table1_2[[#This Row],[Brand]],E:E,Table1_2[[#This Row],[Region]],F:F,Table1_2[[#This Row],[Measure]],G:G,Table1_2[[#This Row],[Year]],H:H,"&lt;="&amp;Table1_2[[#This Row],[Month]])</f>
        <v>110505.53350000001</v>
      </c>
      <c r="K84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110505.53350000001</v>
      </c>
      <c r="N8428">
        <f>Table1_2[[#This Row],[Value]]*2.5</f>
        <v>24993.287499999999</v>
      </c>
    </row>
    <row r="8429" spans="1:14" x14ac:dyDescent="0.25">
      <c r="A8429" s="1" t="s">
        <v>6</v>
      </c>
      <c r="B8429" s="1" t="s">
        <v>42</v>
      </c>
      <c r="C8429" s="1" t="s">
        <v>8</v>
      </c>
      <c r="D8429" s="1" t="s">
        <v>27</v>
      </c>
      <c r="E8429" s="1" t="s">
        <v>13</v>
      </c>
      <c r="F8429" s="1" t="s">
        <v>12</v>
      </c>
      <c r="G8429" s="1" t="s">
        <v>62</v>
      </c>
      <c r="H8429" s="1">
        <v>11</v>
      </c>
      <c r="I8429">
        <v>7593.6234999999997</v>
      </c>
      <c r="J8429" s="1">
        <f>SUMIFS(I:I,B:B,Table1_2[[#This Row],[Category Level 2]],D:D,Table1_2[[#This Row],[Brand]],E:E,Table1_2[[#This Row],[Region]],F:F,Table1_2[[#This Row],[Measure]],G:G,Table1_2[[#This Row],[Year]],H:H,"&lt;="&amp;Table1_2[[#This Row],[Month]])</f>
        <v>118099.15700000001</v>
      </c>
      <c r="K84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118099.15700000001</v>
      </c>
      <c r="N8429">
        <f>Table1_2[[#This Row],[Value]]*2.5</f>
        <v>18984.05875</v>
      </c>
    </row>
    <row r="8430" spans="1:14" x14ac:dyDescent="0.25">
      <c r="A8430" s="1" t="s">
        <v>6</v>
      </c>
      <c r="B8430" s="1" t="s">
        <v>42</v>
      </c>
      <c r="C8430" s="1" t="s">
        <v>8</v>
      </c>
      <c r="D8430" s="1" t="s">
        <v>27</v>
      </c>
      <c r="E8430" s="1" t="s">
        <v>13</v>
      </c>
      <c r="F8430" s="1" t="s">
        <v>12</v>
      </c>
      <c r="G8430" s="1" t="s">
        <v>62</v>
      </c>
      <c r="H8430" s="1">
        <v>12</v>
      </c>
      <c r="I8430">
        <v>5652.0089999999991</v>
      </c>
      <c r="J8430" s="1">
        <f>SUMIFS(I:I,B:B,Table1_2[[#This Row],[Category Level 2]],D:D,Table1_2[[#This Row],[Brand]],E:E,Table1_2[[#This Row],[Region]],F:F,Table1_2[[#This Row],[Measure]],G:G,Table1_2[[#This Row],[Year]],H:H,"&lt;="&amp;Table1_2[[#This Row],[Month]])</f>
        <v>123751.16600000001</v>
      </c>
      <c r="K84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123751.16600000001</v>
      </c>
      <c r="N8430">
        <f>Table1_2[[#This Row],[Value]]*2.5</f>
        <v>14130.022499999997</v>
      </c>
    </row>
    <row r="8431" spans="1:14" x14ac:dyDescent="0.25">
      <c r="A8431" s="1" t="s">
        <v>6</v>
      </c>
      <c r="B8431" s="1" t="s">
        <v>42</v>
      </c>
      <c r="C8431" s="1" t="s">
        <v>8</v>
      </c>
      <c r="D8431" s="1" t="s">
        <v>27</v>
      </c>
      <c r="E8431" s="1" t="s">
        <v>13</v>
      </c>
      <c r="F8431" s="1" t="s">
        <v>12</v>
      </c>
      <c r="G8431" s="1" t="s">
        <v>63</v>
      </c>
      <c r="H8431" s="1">
        <v>1</v>
      </c>
      <c r="I8431">
        <v>5700.4589999999998</v>
      </c>
      <c r="J8431" s="1">
        <f>SUMIFS(I:I,B:B,Table1_2[[#This Row],[Category Level 2]],D:D,Table1_2[[#This Row],[Brand]],E:E,Table1_2[[#This Row],[Region]],F:F,Table1_2[[#This Row],[Measure]],G:G,Table1_2[[#This Row],[Year]],H:H,"&lt;="&amp;Table1_2[[#This Row],[Month]])</f>
        <v>5700.4589999999998</v>
      </c>
      <c r="K84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118604.86800000002</v>
      </c>
      <c r="N8431">
        <f>Table1_2[[#This Row],[Value]]*2.5</f>
        <v>14251.147499999999</v>
      </c>
    </row>
    <row r="8432" spans="1:14" x14ac:dyDescent="0.25">
      <c r="A8432" s="1" t="s">
        <v>6</v>
      </c>
      <c r="B8432" s="1" t="s">
        <v>42</v>
      </c>
      <c r="C8432" s="1" t="s">
        <v>8</v>
      </c>
      <c r="D8432" s="1" t="s">
        <v>27</v>
      </c>
      <c r="E8432" s="1" t="s">
        <v>13</v>
      </c>
      <c r="F8432" s="1" t="s">
        <v>12</v>
      </c>
      <c r="G8432" s="1" t="s">
        <v>63</v>
      </c>
      <c r="H8432" s="1">
        <v>2</v>
      </c>
      <c r="I8432">
        <v>5871.2259999999997</v>
      </c>
      <c r="J8432" s="1">
        <f>SUMIFS(I:I,B:B,Table1_2[[#This Row],[Category Level 2]],D:D,Table1_2[[#This Row],[Brand]],E:E,Table1_2[[#This Row],[Region]],F:F,Table1_2[[#This Row],[Measure]],G:G,Table1_2[[#This Row],[Year]],H:H,"&lt;="&amp;Table1_2[[#This Row],[Month]])</f>
        <v>11571.684999999999</v>
      </c>
      <c r="K84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113310.37849999999</v>
      </c>
      <c r="N8432">
        <f>Table1_2[[#This Row],[Value]]*2.5</f>
        <v>14678.064999999999</v>
      </c>
    </row>
    <row r="8433" spans="1:14" x14ac:dyDescent="0.25">
      <c r="A8433" s="1" t="s">
        <v>6</v>
      </c>
      <c r="B8433" s="1" t="s">
        <v>42</v>
      </c>
      <c r="C8433" s="1" t="s">
        <v>8</v>
      </c>
      <c r="D8433" s="1" t="s">
        <v>27</v>
      </c>
      <c r="E8433" s="1" t="s">
        <v>13</v>
      </c>
      <c r="F8433" s="1" t="s">
        <v>12</v>
      </c>
      <c r="G8433" s="1" t="s">
        <v>63</v>
      </c>
      <c r="H8433" s="1">
        <v>3</v>
      </c>
      <c r="I8433">
        <v>5746.1449999999995</v>
      </c>
      <c r="J8433" s="1">
        <f>SUMIFS(I:I,B:B,Table1_2[[#This Row],[Category Level 2]],D:D,Table1_2[[#This Row],[Brand]],E:E,Table1_2[[#This Row],[Region]],F:F,Table1_2[[#This Row],[Measure]],G:G,Table1_2[[#This Row],[Year]],H:H,"&lt;="&amp;Table1_2[[#This Row],[Month]])</f>
        <v>17317.829999999998</v>
      </c>
      <c r="K84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106746.8735</v>
      </c>
      <c r="N8433">
        <f>Table1_2[[#This Row],[Value]]*2.5</f>
        <v>14365.362499999999</v>
      </c>
    </row>
    <row r="8434" spans="1:14" x14ac:dyDescent="0.25">
      <c r="A8434" s="1" t="s">
        <v>6</v>
      </c>
      <c r="B8434" s="1" t="s">
        <v>42</v>
      </c>
      <c r="C8434" s="1" t="s">
        <v>8</v>
      </c>
      <c r="D8434" s="1" t="s">
        <v>27</v>
      </c>
      <c r="E8434" s="1" t="s">
        <v>13</v>
      </c>
      <c r="F8434" s="1" t="s">
        <v>12</v>
      </c>
      <c r="G8434" s="1" t="s">
        <v>63</v>
      </c>
      <c r="H8434" s="1">
        <v>4</v>
      </c>
      <c r="I8434">
        <v>6369.4080000000004</v>
      </c>
      <c r="J8434" s="1">
        <f>SUMIFS(I:I,B:B,Table1_2[[#This Row],[Category Level 2]],D:D,Table1_2[[#This Row],[Brand]],E:E,Table1_2[[#This Row],[Region]],F:F,Table1_2[[#This Row],[Measure]],G:G,Table1_2[[#This Row],[Year]],H:H,"&lt;="&amp;Table1_2[[#This Row],[Month]])</f>
        <v>23687.237999999998</v>
      </c>
      <c r="K84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102358.17850000001</v>
      </c>
      <c r="N8434">
        <f>Table1_2[[#This Row],[Value]]*2.5</f>
        <v>15923.52</v>
      </c>
    </row>
    <row r="8435" spans="1:14" x14ac:dyDescent="0.25">
      <c r="A8435" s="1" t="s">
        <v>6</v>
      </c>
      <c r="B8435" s="1" t="s">
        <v>42</v>
      </c>
      <c r="C8435" s="1" t="s">
        <v>8</v>
      </c>
      <c r="D8435" s="1" t="s">
        <v>27</v>
      </c>
      <c r="E8435" s="1" t="s">
        <v>13</v>
      </c>
      <c r="F8435" s="1" t="s">
        <v>12</v>
      </c>
      <c r="G8435" s="1" t="s">
        <v>63</v>
      </c>
      <c r="H8435" s="1">
        <v>5</v>
      </c>
      <c r="I8435">
        <v>7203.7269999999999</v>
      </c>
      <c r="J8435" s="1">
        <f>SUMIFS(I:I,B:B,Table1_2[[#This Row],[Category Level 2]],D:D,Table1_2[[#This Row],[Brand]],E:E,Table1_2[[#This Row],[Region]],F:F,Table1_2[[#This Row],[Measure]],G:G,Table1_2[[#This Row],[Year]],H:H,"&lt;="&amp;Table1_2[[#This Row],[Month]])</f>
        <v>30890.964999999997</v>
      </c>
      <c r="K84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97167.842000000004</v>
      </c>
      <c r="N8435">
        <f>Table1_2[[#This Row],[Value]]*2.5</f>
        <v>18009.317500000001</v>
      </c>
    </row>
    <row r="8436" spans="1:14" x14ac:dyDescent="0.25">
      <c r="A8436" s="1" t="s">
        <v>6</v>
      </c>
      <c r="B8436" s="1" t="s">
        <v>42</v>
      </c>
      <c r="C8436" s="1" t="s">
        <v>8</v>
      </c>
      <c r="D8436" s="1" t="s">
        <v>27</v>
      </c>
      <c r="E8436" s="1" t="s">
        <v>13</v>
      </c>
      <c r="F8436" s="1" t="s">
        <v>12</v>
      </c>
      <c r="G8436" s="1" t="s">
        <v>63</v>
      </c>
      <c r="H8436" s="1">
        <v>6</v>
      </c>
      <c r="I8436">
        <v>7569.5825000000004</v>
      </c>
      <c r="J8436" s="1">
        <f>SUMIFS(I:I,B:B,Table1_2[[#This Row],[Category Level 2]],D:D,Table1_2[[#This Row],[Brand]],E:E,Table1_2[[#This Row],[Region]],F:F,Table1_2[[#This Row],[Measure]],G:G,Table1_2[[#This Row],[Year]],H:H,"&lt;="&amp;Table1_2[[#This Row],[Month]])</f>
        <v>38460.547500000001</v>
      </c>
      <c r="K84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91631.638999999996</v>
      </c>
      <c r="N8436">
        <f>Table1_2[[#This Row],[Value]]*2.5</f>
        <v>18923.956250000003</v>
      </c>
    </row>
    <row r="8437" spans="1:14" x14ac:dyDescent="0.25">
      <c r="A8437" s="1" t="s">
        <v>6</v>
      </c>
      <c r="B8437" s="1" t="s">
        <v>42</v>
      </c>
      <c r="C8437" s="1" t="s">
        <v>8</v>
      </c>
      <c r="D8437" s="1" t="s">
        <v>27</v>
      </c>
      <c r="E8437" s="1" t="s">
        <v>13</v>
      </c>
      <c r="F8437" s="1" t="s">
        <v>12</v>
      </c>
      <c r="G8437" s="1" t="s">
        <v>63</v>
      </c>
      <c r="H8437" s="1">
        <v>7</v>
      </c>
      <c r="I8437">
        <v>9872.0640000000003</v>
      </c>
      <c r="J8437" s="1">
        <f>SUMIFS(I:I,B:B,Table1_2[[#This Row],[Category Level 2]],D:D,Table1_2[[#This Row],[Brand]],E:E,Table1_2[[#This Row],[Region]],F:F,Table1_2[[#This Row],[Measure]],G:G,Table1_2[[#This Row],[Year]],H:H,"&lt;="&amp;Table1_2[[#This Row],[Month]])</f>
        <v>48332.611499999999</v>
      </c>
      <c r="K84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88638.265499999994</v>
      </c>
      <c r="N8437">
        <f>Table1_2[[#This Row],[Value]]*2.5</f>
        <v>24680.16</v>
      </c>
    </row>
    <row r="8438" spans="1:14" x14ac:dyDescent="0.25">
      <c r="A8438" s="1" t="s">
        <v>6</v>
      </c>
      <c r="B8438" s="1" t="s">
        <v>42</v>
      </c>
      <c r="C8438" s="1" t="s">
        <v>8</v>
      </c>
      <c r="D8438" s="1" t="s">
        <v>27</v>
      </c>
      <c r="E8438" s="1" t="s">
        <v>13</v>
      </c>
      <c r="F8438" s="1" t="s">
        <v>12</v>
      </c>
      <c r="G8438" s="1" t="s">
        <v>63</v>
      </c>
      <c r="H8438" s="1">
        <v>8</v>
      </c>
      <c r="I8438">
        <v>9637.0560000000005</v>
      </c>
      <c r="J8438" s="1">
        <f>SUMIFS(I:I,B:B,Table1_2[[#This Row],[Category Level 2]],D:D,Table1_2[[#This Row],[Brand]],E:E,Table1_2[[#This Row],[Region]],F:F,Table1_2[[#This Row],[Measure]],G:G,Table1_2[[#This Row],[Year]],H:H,"&lt;="&amp;Table1_2[[#This Row],[Month]])</f>
        <v>57969.667499999996</v>
      </c>
      <c r="K84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87699.462</v>
      </c>
      <c r="N8438">
        <f>Table1_2[[#This Row],[Value]]*2.5</f>
        <v>24092.639999999999</v>
      </c>
    </row>
    <row r="8439" spans="1:14" x14ac:dyDescent="0.25">
      <c r="A8439" s="1" t="s">
        <v>6</v>
      </c>
      <c r="B8439" s="1" t="s">
        <v>42</v>
      </c>
      <c r="C8439" s="1" t="s">
        <v>8</v>
      </c>
      <c r="D8439" s="1" t="s">
        <v>27</v>
      </c>
      <c r="E8439" s="1" t="s">
        <v>13</v>
      </c>
      <c r="F8439" s="1" t="s">
        <v>12</v>
      </c>
      <c r="G8439" s="1" t="s">
        <v>63</v>
      </c>
      <c r="H8439" s="1">
        <v>9</v>
      </c>
      <c r="I8439">
        <v>8538.0480000000007</v>
      </c>
      <c r="J8439" s="1">
        <f>SUMIFS(I:I,B:B,Table1_2[[#This Row],[Category Level 2]],D:D,Table1_2[[#This Row],[Brand]],E:E,Table1_2[[#This Row],[Region]],F:F,Table1_2[[#This Row],[Measure]],G:G,Table1_2[[#This Row],[Year]],H:H,"&lt;="&amp;Table1_2[[#This Row],[Month]])</f>
        <v>66507.715499999991</v>
      </c>
      <c r="K84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89750.662999999986</v>
      </c>
      <c r="N8439">
        <f>Table1_2[[#This Row],[Value]]*2.5</f>
        <v>21345.120000000003</v>
      </c>
    </row>
    <row r="8440" spans="1:14" x14ac:dyDescent="0.25">
      <c r="A8440" s="1" t="s">
        <v>6</v>
      </c>
      <c r="B8440" s="1" t="s">
        <v>42</v>
      </c>
      <c r="C8440" s="1" t="s">
        <v>8</v>
      </c>
      <c r="D8440" s="1" t="s">
        <v>27</v>
      </c>
      <c r="E8440" s="1" t="s">
        <v>13</v>
      </c>
      <c r="F8440" s="1" t="s">
        <v>12</v>
      </c>
      <c r="G8440" s="1" t="s">
        <v>63</v>
      </c>
      <c r="H8440" s="1">
        <v>10</v>
      </c>
      <c r="I8440">
        <v>8145.7919999999995</v>
      </c>
      <c r="J8440" s="1">
        <f>SUMIFS(I:I,B:B,Table1_2[[#This Row],[Category Level 2]],D:D,Table1_2[[#This Row],[Brand]],E:E,Table1_2[[#This Row],[Region]],F:F,Table1_2[[#This Row],[Measure]],G:G,Table1_2[[#This Row],[Year]],H:H,"&lt;="&amp;Table1_2[[#This Row],[Month]])</f>
        <v>74653.507499999992</v>
      </c>
      <c r="K84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87899.139999999985</v>
      </c>
      <c r="N8440">
        <f>Table1_2[[#This Row],[Value]]*2.5</f>
        <v>20364.48</v>
      </c>
    </row>
    <row r="8441" spans="1:14" x14ac:dyDescent="0.25">
      <c r="A8441" s="1" t="s">
        <v>6</v>
      </c>
      <c r="B8441" s="1" t="s">
        <v>42</v>
      </c>
      <c r="C8441" s="1" t="s">
        <v>8</v>
      </c>
      <c r="D8441" s="1" t="s">
        <v>27</v>
      </c>
      <c r="E8441" s="1" t="s">
        <v>13</v>
      </c>
      <c r="F8441" s="1" t="s">
        <v>12</v>
      </c>
      <c r="G8441" s="1" t="s">
        <v>63</v>
      </c>
      <c r="H8441" s="1">
        <v>11</v>
      </c>
      <c r="I8441">
        <v>8370.1639999999989</v>
      </c>
      <c r="J8441" s="1">
        <f>SUMIFS(I:I,B:B,Table1_2[[#This Row],[Category Level 2]],D:D,Table1_2[[#This Row],[Brand]],E:E,Table1_2[[#This Row],[Region]],F:F,Table1_2[[#This Row],[Measure]],G:G,Table1_2[[#This Row],[Year]],H:H,"&lt;="&amp;Table1_2[[#This Row],[Month]])</f>
        <v>83023.671499999997</v>
      </c>
      <c r="K84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88675.680500000002</v>
      </c>
      <c r="N8441">
        <f>Table1_2[[#This Row],[Value]]*2.5</f>
        <v>20925.409999999996</v>
      </c>
    </row>
    <row r="8442" spans="1:14" x14ac:dyDescent="0.25">
      <c r="A8442" s="1" t="s">
        <v>6</v>
      </c>
      <c r="B8442" s="1" t="s">
        <v>42</v>
      </c>
      <c r="C8442" s="1" t="s">
        <v>8</v>
      </c>
      <c r="D8442" s="1" t="s">
        <v>27</v>
      </c>
      <c r="E8442" s="1" t="s">
        <v>13</v>
      </c>
      <c r="F8442" s="1" t="s">
        <v>12</v>
      </c>
      <c r="G8442" s="1" t="s">
        <v>63</v>
      </c>
      <c r="H8442" s="1">
        <v>12</v>
      </c>
      <c r="I8442">
        <v>7932.4809999999998</v>
      </c>
      <c r="J8442" s="1">
        <f>SUMIFS(I:I,B:B,Table1_2[[#This Row],[Category Level 2]],D:D,Table1_2[[#This Row],[Brand]],E:E,Table1_2[[#This Row],[Region]],F:F,Table1_2[[#This Row],[Measure]],G:G,Table1_2[[#This Row],[Year]],H:H,"&lt;="&amp;Table1_2[[#This Row],[Month]])</f>
        <v>90956.152499999997</v>
      </c>
      <c r="K84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90956.152499999997</v>
      </c>
      <c r="N8442">
        <f>Table1_2[[#This Row],[Value]]*2.5</f>
        <v>19831.202499999999</v>
      </c>
    </row>
    <row r="8443" spans="1:14" x14ac:dyDescent="0.25">
      <c r="A8443" s="1" t="s">
        <v>6</v>
      </c>
      <c r="B8443" s="1" t="s">
        <v>42</v>
      </c>
      <c r="C8443" s="1" t="s">
        <v>8</v>
      </c>
      <c r="D8443" s="1" t="s">
        <v>27</v>
      </c>
      <c r="E8443" s="1" t="s">
        <v>13</v>
      </c>
      <c r="F8443" s="1" t="s">
        <v>12</v>
      </c>
      <c r="G8443" s="1" t="s">
        <v>64</v>
      </c>
      <c r="H8443" s="1">
        <v>1</v>
      </c>
      <c r="I8443">
        <v>9514.3680000000004</v>
      </c>
      <c r="J8443" s="1">
        <f>SUMIFS(I:I,B:B,Table1_2[[#This Row],[Category Level 2]],D:D,Table1_2[[#This Row],[Brand]],E:E,Table1_2[[#This Row],[Region]],F:F,Table1_2[[#This Row],[Measure]],G:G,Table1_2[[#This Row],[Year]],H:H,"&lt;="&amp;Table1_2[[#This Row],[Month]])</f>
        <v>9514.3680000000004</v>
      </c>
      <c r="K84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94770.061499999996</v>
      </c>
      <c r="N8443">
        <f>Table1_2[[#This Row],[Value]]*2.5</f>
        <v>23785.920000000002</v>
      </c>
    </row>
    <row r="8444" spans="1:14" x14ac:dyDescent="0.25">
      <c r="A8444" s="1" t="s">
        <v>6</v>
      </c>
      <c r="B8444" s="1" t="s">
        <v>42</v>
      </c>
      <c r="C8444" s="1" t="s">
        <v>8</v>
      </c>
      <c r="D8444" s="1" t="s">
        <v>27</v>
      </c>
      <c r="E8444" s="1" t="s">
        <v>13</v>
      </c>
      <c r="F8444" s="1" t="s">
        <v>12</v>
      </c>
      <c r="G8444" s="1" t="s">
        <v>64</v>
      </c>
      <c r="H8444" s="1">
        <v>2</v>
      </c>
      <c r="I8444">
        <v>8007.5519999999997</v>
      </c>
      <c r="J8444" s="1">
        <f>SUMIFS(I:I,B:B,Table1_2[[#This Row],[Category Level 2]],D:D,Table1_2[[#This Row],[Brand]],E:E,Table1_2[[#This Row],[Region]],F:F,Table1_2[[#This Row],[Measure]],G:G,Table1_2[[#This Row],[Year]],H:H,"&lt;="&amp;Table1_2[[#This Row],[Month]])</f>
        <v>17521.919999999998</v>
      </c>
      <c r="K84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96906.387499999997</v>
      </c>
      <c r="N8444">
        <f>Table1_2[[#This Row],[Value]]*2.5</f>
        <v>20018.879999999997</v>
      </c>
    </row>
    <row r="8445" spans="1:14" x14ac:dyDescent="0.25">
      <c r="A8445" s="1" t="s">
        <v>6</v>
      </c>
      <c r="B8445" s="1" t="s">
        <v>42</v>
      </c>
      <c r="C8445" s="1" t="s">
        <v>8</v>
      </c>
      <c r="D8445" s="1" t="s">
        <v>27</v>
      </c>
      <c r="E8445" s="1" t="s">
        <v>13</v>
      </c>
      <c r="F8445" s="1" t="s">
        <v>12</v>
      </c>
      <c r="G8445" s="1" t="s">
        <v>64</v>
      </c>
      <c r="H8445" s="1">
        <v>3</v>
      </c>
      <c r="I8445">
        <v>10975.2395</v>
      </c>
      <c r="J8445" s="1">
        <f>SUMIFS(I:I,B:B,Table1_2[[#This Row],[Category Level 2]],D:D,Table1_2[[#This Row],[Brand]],E:E,Table1_2[[#This Row],[Region]],F:F,Table1_2[[#This Row],[Measure]],G:G,Table1_2[[#This Row],[Year]],H:H,"&lt;="&amp;Table1_2[[#This Row],[Month]])</f>
        <v>28497.159499999998</v>
      </c>
      <c r="K84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102135.48199999999</v>
      </c>
      <c r="N8445">
        <f>Table1_2[[#This Row],[Value]]*2.5</f>
        <v>27438.098749999997</v>
      </c>
    </row>
    <row r="8446" spans="1:14" x14ac:dyDescent="0.25">
      <c r="A8446" s="1" t="s">
        <v>6</v>
      </c>
      <c r="B8446" s="1" t="s">
        <v>42</v>
      </c>
      <c r="C8446" s="1" t="s">
        <v>8</v>
      </c>
      <c r="D8446" s="1" t="s">
        <v>27</v>
      </c>
      <c r="E8446" s="1" t="s">
        <v>13</v>
      </c>
      <c r="F8446" s="1" t="s">
        <v>12</v>
      </c>
      <c r="G8446" s="1" t="s">
        <v>64</v>
      </c>
      <c r="H8446" s="1">
        <v>4</v>
      </c>
      <c r="I8446">
        <v>10450.944</v>
      </c>
      <c r="J8446" s="1">
        <f>SUMIFS(I:I,B:B,Table1_2[[#This Row],[Category Level 2]],D:D,Table1_2[[#This Row],[Brand]],E:E,Table1_2[[#This Row],[Region]],F:F,Table1_2[[#This Row],[Measure]],G:G,Table1_2[[#This Row],[Year]],H:H,"&lt;="&amp;Table1_2[[#This Row],[Month]])</f>
        <v>38948.103499999997</v>
      </c>
      <c r="K84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106217.018</v>
      </c>
      <c r="N8446">
        <f>Table1_2[[#This Row],[Value]]*2.5</f>
        <v>26127.360000000001</v>
      </c>
    </row>
    <row r="8447" spans="1:14" x14ac:dyDescent="0.25">
      <c r="A8447" s="1" t="s">
        <v>6</v>
      </c>
      <c r="B8447" s="1" t="s">
        <v>42</v>
      </c>
      <c r="C8447" s="1" t="s">
        <v>8</v>
      </c>
      <c r="D8447" s="1" t="s">
        <v>27</v>
      </c>
      <c r="E8447" s="1" t="s">
        <v>13</v>
      </c>
      <c r="F8447" s="1" t="s">
        <v>12</v>
      </c>
      <c r="G8447" s="1" t="s">
        <v>64</v>
      </c>
      <c r="H8447" s="1">
        <v>5</v>
      </c>
      <c r="I8447">
        <v>9249.9840000000004</v>
      </c>
      <c r="J8447" s="1">
        <f>SUMIFS(I:I,B:B,Table1_2[[#This Row],[Category Level 2]],D:D,Table1_2[[#This Row],[Brand]],E:E,Table1_2[[#This Row],[Region]],F:F,Table1_2[[#This Row],[Measure]],G:G,Table1_2[[#This Row],[Year]],H:H,"&lt;="&amp;Table1_2[[#This Row],[Month]])</f>
        <v>48198.087499999994</v>
      </c>
      <c r="K84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108263.27499999999</v>
      </c>
      <c r="N8447">
        <f>Table1_2[[#This Row],[Value]]*2.5</f>
        <v>23124.959999999999</v>
      </c>
    </row>
    <row r="8448" spans="1:14" x14ac:dyDescent="0.25">
      <c r="A8448" s="1" t="s">
        <v>6</v>
      </c>
      <c r="B8448" s="1" t="s">
        <v>42</v>
      </c>
      <c r="C8448" s="1" t="s">
        <v>8</v>
      </c>
      <c r="D8448" s="1" t="s">
        <v>27</v>
      </c>
      <c r="E8448" s="1" t="s">
        <v>13</v>
      </c>
      <c r="F8448" s="1" t="s">
        <v>12</v>
      </c>
      <c r="G8448" s="1" t="s">
        <v>64</v>
      </c>
      <c r="H8448" s="1">
        <v>6</v>
      </c>
      <c r="I8448">
        <v>9427.9680000000008</v>
      </c>
      <c r="J8448" s="1">
        <f>SUMIFS(I:I,B:B,Table1_2[[#This Row],[Category Level 2]],D:D,Table1_2[[#This Row],[Brand]],E:E,Table1_2[[#This Row],[Region]],F:F,Table1_2[[#This Row],[Measure]],G:G,Table1_2[[#This Row],[Year]],H:H,"&lt;="&amp;Table1_2[[#This Row],[Month]])</f>
        <v>57626.055499999995</v>
      </c>
      <c r="K84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110121.6605</v>
      </c>
      <c r="N8448">
        <f>Table1_2[[#This Row],[Value]]*2.5</f>
        <v>23569.920000000002</v>
      </c>
    </row>
    <row r="8449" spans="1:14" x14ac:dyDescent="0.25">
      <c r="A8449" s="1" t="s">
        <v>6</v>
      </c>
      <c r="B8449" s="1" t="s">
        <v>42</v>
      </c>
      <c r="C8449" s="1" t="s">
        <v>8</v>
      </c>
      <c r="D8449" s="1" t="s">
        <v>27</v>
      </c>
      <c r="E8449" s="1" t="s">
        <v>13</v>
      </c>
      <c r="F8449" s="1" t="s">
        <v>12</v>
      </c>
      <c r="G8449" s="1" t="s">
        <v>64</v>
      </c>
      <c r="H8449" s="1">
        <v>7</v>
      </c>
      <c r="I8449">
        <v>10110.528</v>
      </c>
      <c r="J8449" s="1">
        <f>SUMIFS(I:I,B:B,Table1_2[[#This Row],[Category Level 2]],D:D,Table1_2[[#This Row],[Brand]],E:E,Table1_2[[#This Row],[Region]],F:F,Table1_2[[#This Row],[Measure]],G:G,Table1_2[[#This Row],[Year]],H:H,"&lt;="&amp;Table1_2[[#This Row],[Month]])</f>
        <v>67736.583499999993</v>
      </c>
      <c r="K84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110360.12449999999</v>
      </c>
      <c r="N8449">
        <f>Table1_2[[#This Row],[Value]]*2.5</f>
        <v>25276.32</v>
      </c>
    </row>
    <row r="8450" spans="1:14" x14ac:dyDescent="0.25">
      <c r="A8450" s="1" t="s">
        <v>6</v>
      </c>
      <c r="B8450" s="1" t="s">
        <v>42</v>
      </c>
      <c r="C8450" s="1" t="s">
        <v>8</v>
      </c>
      <c r="D8450" s="1" t="s">
        <v>27</v>
      </c>
      <c r="E8450" s="1" t="s">
        <v>13</v>
      </c>
      <c r="F8450" s="1" t="s">
        <v>12</v>
      </c>
      <c r="G8450" s="1" t="s">
        <v>64</v>
      </c>
      <c r="H8450" s="1">
        <v>8</v>
      </c>
      <c r="I8450">
        <v>9132.48</v>
      </c>
      <c r="J8450" s="1">
        <f>SUMIFS(I:I,B:B,Table1_2[[#This Row],[Category Level 2]],D:D,Table1_2[[#This Row],[Brand]],E:E,Table1_2[[#This Row],[Region]],F:F,Table1_2[[#This Row],[Measure]],G:G,Table1_2[[#This Row],[Year]],H:H,"&lt;="&amp;Table1_2[[#This Row],[Month]])</f>
        <v>76869.063499999989</v>
      </c>
      <c r="K84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109855.54849999999</v>
      </c>
      <c r="N8450">
        <f>Table1_2[[#This Row],[Value]]*2.5</f>
        <v>22831.199999999997</v>
      </c>
    </row>
    <row r="8451" spans="1:14" x14ac:dyDescent="0.25">
      <c r="A8451" s="1" t="s">
        <v>6</v>
      </c>
      <c r="B8451" s="1" t="s">
        <v>42</v>
      </c>
      <c r="C8451" s="1" t="s">
        <v>8</v>
      </c>
      <c r="D8451" s="1" t="s">
        <v>27</v>
      </c>
      <c r="E8451" s="1" t="s">
        <v>13</v>
      </c>
      <c r="F8451" s="1" t="s">
        <v>12</v>
      </c>
      <c r="G8451" s="1" t="s">
        <v>64</v>
      </c>
      <c r="H8451" s="1">
        <v>9</v>
      </c>
      <c r="I8451">
        <v>8815.655999999999</v>
      </c>
      <c r="J8451" s="1">
        <f>SUMIFS(I:I,B:B,Table1_2[[#This Row],[Category Level 2]],D:D,Table1_2[[#This Row],[Brand]],E:E,Table1_2[[#This Row],[Region]],F:F,Table1_2[[#This Row],[Measure]],G:G,Table1_2[[#This Row],[Year]],H:H,"&lt;="&amp;Table1_2[[#This Row],[Month]])</f>
        <v>85684.719499999992</v>
      </c>
      <c r="K84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110133.15649999998</v>
      </c>
      <c r="N8451">
        <f>Table1_2[[#This Row],[Value]]*2.5</f>
        <v>22039.14</v>
      </c>
    </row>
    <row r="8452" spans="1:14" x14ac:dyDescent="0.25">
      <c r="A8452" s="1" t="s">
        <v>6</v>
      </c>
      <c r="B8452" s="1" t="s">
        <v>42</v>
      </c>
      <c r="C8452" s="1" t="s">
        <v>8</v>
      </c>
      <c r="D8452" s="1" t="s">
        <v>27</v>
      </c>
      <c r="E8452" s="1" t="s">
        <v>13</v>
      </c>
      <c r="F8452" s="1" t="s">
        <v>12</v>
      </c>
      <c r="G8452" s="1" t="s">
        <v>64</v>
      </c>
      <c r="H8452" s="1">
        <v>10</v>
      </c>
      <c r="I8452">
        <v>8382.0560000000005</v>
      </c>
      <c r="J8452" s="1">
        <f>SUMIFS(I:I,B:B,Table1_2[[#This Row],[Category Level 2]],D:D,Table1_2[[#This Row],[Brand]],E:E,Table1_2[[#This Row],[Region]],F:F,Table1_2[[#This Row],[Measure]],G:G,Table1_2[[#This Row],[Year]],H:H,"&lt;="&amp;Table1_2[[#This Row],[Month]])</f>
        <v>94066.775499999989</v>
      </c>
      <c r="K84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110369.42049999999</v>
      </c>
      <c r="N8452">
        <f>Table1_2[[#This Row],[Value]]*2.5</f>
        <v>20955.14</v>
      </c>
    </row>
    <row r="8453" spans="1:14" x14ac:dyDescent="0.25">
      <c r="A8453" s="1" t="s">
        <v>6</v>
      </c>
      <c r="B8453" s="1" t="s">
        <v>42</v>
      </c>
      <c r="C8453" s="1" t="s">
        <v>8</v>
      </c>
      <c r="D8453" s="1" t="s">
        <v>27</v>
      </c>
      <c r="E8453" s="1" t="s">
        <v>13</v>
      </c>
      <c r="F8453" s="1" t="s">
        <v>12</v>
      </c>
      <c r="G8453" s="1" t="s">
        <v>64</v>
      </c>
      <c r="H8453" s="1">
        <v>11</v>
      </c>
      <c r="I8453">
        <v>7542.6880000000001</v>
      </c>
      <c r="J8453" s="1">
        <f>SUMIFS(I:I,B:B,Table1_2[[#This Row],[Category Level 2]],D:D,Table1_2[[#This Row],[Brand]],E:E,Table1_2[[#This Row],[Region]],F:F,Table1_2[[#This Row],[Measure]],G:G,Table1_2[[#This Row],[Year]],H:H,"&lt;="&amp;Table1_2[[#This Row],[Month]])</f>
        <v>101609.46349999998</v>
      </c>
      <c r="K84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109541.94449999998</v>
      </c>
      <c r="N8453">
        <f>Table1_2[[#This Row],[Value]]*2.5</f>
        <v>18856.72</v>
      </c>
    </row>
    <row r="8454" spans="1:14" x14ac:dyDescent="0.25">
      <c r="A8454" s="1" t="s">
        <v>6</v>
      </c>
      <c r="B8454" s="1" t="s">
        <v>42</v>
      </c>
      <c r="C8454" s="1" t="s">
        <v>8</v>
      </c>
      <c r="D8454" s="1" t="s">
        <v>27</v>
      </c>
      <c r="E8454" s="1" t="s">
        <v>13</v>
      </c>
      <c r="F8454" s="1" t="s">
        <v>12</v>
      </c>
      <c r="G8454" s="1" t="s">
        <v>64</v>
      </c>
      <c r="H8454" s="1">
        <v>12</v>
      </c>
      <c r="I8454">
        <v>7482.4160000000002</v>
      </c>
      <c r="J8454" s="1">
        <f>SUMIFS(I:I,B:B,Table1_2[[#This Row],[Category Level 2]],D:D,Table1_2[[#This Row],[Brand]],E:E,Table1_2[[#This Row],[Region]],F:F,Table1_2[[#This Row],[Measure]],G:G,Table1_2[[#This Row],[Year]],H:H,"&lt;="&amp;Table1_2[[#This Row],[Month]])</f>
        <v>109091.87949999998</v>
      </c>
      <c r="K84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109091.87949999998</v>
      </c>
      <c r="N8454">
        <f>Table1_2[[#This Row],[Value]]*2.5</f>
        <v>18706.04</v>
      </c>
    </row>
    <row r="8455" spans="1:14" x14ac:dyDescent="0.25">
      <c r="A8455" s="1" t="s">
        <v>6</v>
      </c>
      <c r="B8455" s="1" t="s">
        <v>42</v>
      </c>
      <c r="C8455" s="1" t="s">
        <v>8</v>
      </c>
      <c r="D8455" s="1" t="s">
        <v>27</v>
      </c>
      <c r="E8455" s="1" t="s">
        <v>13</v>
      </c>
      <c r="F8455" s="1" t="s">
        <v>12</v>
      </c>
      <c r="G8455" s="1" t="s">
        <v>65</v>
      </c>
      <c r="H8455" s="1">
        <v>1</v>
      </c>
      <c r="I8455">
        <v>7067.232</v>
      </c>
      <c r="J8455" s="1">
        <f>SUMIFS(I:I,B:B,Table1_2[[#This Row],[Category Level 2]],D:D,Table1_2[[#This Row],[Brand]],E:E,Table1_2[[#This Row],[Region]],F:F,Table1_2[[#This Row],[Measure]],G:G,Table1_2[[#This Row],[Year]],H:H,"&lt;="&amp;Table1_2[[#This Row],[Month]])</f>
        <v>7067.232</v>
      </c>
      <c r="K84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106644.7435</v>
      </c>
      <c r="N8455">
        <f>Table1_2[[#This Row],[Value]]*2.5</f>
        <v>17668.080000000002</v>
      </c>
    </row>
    <row r="8456" spans="1:14" x14ac:dyDescent="0.25">
      <c r="A8456" s="1" t="s">
        <v>6</v>
      </c>
      <c r="B8456" s="1" t="s">
        <v>42</v>
      </c>
      <c r="C8456" s="1" t="s">
        <v>8</v>
      </c>
      <c r="D8456" s="1" t="s">
        <v>27</v>
      </c>
      <c r="E8456" s="1" t="s">
        <v>13</v>
      </c>
      <c r="F8456" s="1" t="s">
        <v>12</v>
      </c>
      <c r="G8456" s="1" t="s">
        <v>65</v>
      </c>
      <c r="H8456" s="1">
        <v>2</v>
      </c>
      <c r="I8456">
        <v>7028.5919999999996</v>
      </c>
      <c r="J8456" s="1">
        <f>SUMIFS(I:I,B:B,Table1_2[[#This Row],[Category Level 2]],D:D,Table1_2[[#This Row],[Brand]],E:E,Table1_2[[#This Row],[Region]],F:F,Table1_2[[#This Row],[Measure]],G:G,Table1_2[[#This Row],[Year]],H:H,"&lt;="&amp;Table1_2[[#This Row],[Month]])</f>
        <v>14095.824000000001</v>
      </c>
      <c r="K84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105665.78349999999</v>
      </c>
      <c r="N8456">
        <f>Table1_2[[#This Row],[Value]]*2.5</f>
        <v>17571.48</v>
      </c>
    </row>
    <row r="8457" spans="1:14" x14ac:dyDescent="0.25">
      <c r="A8457" s="1" t="s">
        <v>6</v>
      </c>
      <c r="B8457" s="1" t="s">
        <v>42</v>
      </c>
      <c r="C8457" s="1" t="s">
        <v>8</v>
      </c>
      <c r="D8457" s="1" t="s">
        <v>27</v>
      </c>
      <c r="E8457" s="1" t="s">
        <v>13</v>
      </c>
      <c r="F8457" s="1" t="s">
        <v>12</v>
      </c>
      <c r="G8457" s="1" t="s">
        <v>65</v>
      </c>
      <c r="H8457" s="1">
        <v>3</v>
      </c>
      <c r="I8457">
        <v>8877.6959999999999</v>
      </c>
      <c r="J8457" s="1">
        <f>SUMIFS(I:I,B:B,Table1_2[[#This Row],[Category Level 2]],D:D,Table1_2[[#This Row],[Brand]],E:E,Table1_2[[#This Row],[Region]],F:F,Table1_2[[#This Row],[Measure]],G:G,Table1_2[[#This Row],[Year]],H:H,"&lt;="&amp;Table1_2[[#This Row],[Month]])</f>
        <v>22973.52</v>
      </c>
      <c r="K84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103568.23999999999</v>
      </c>
      <c r="N8457">
        <f>Table1_2[[#This Row],[Value]]*2.5</f>
        <v>22194.239999999998</v>
      </c>
    </row>
    <row r="8458" spans="1:14" x14ac:dyDescent="0.25">
      <c r="A8458" s="1" t="s">
        <v>6</v>
      </c>
      <c r="B8458" s="1" t="s">
        <v>42</v>
      </c>
      <c r="C8458" s="1" t="s">
        <v>8</v>
      </c>
      <c r="D8458" s="1" t="s">
        <v>27</v>
      </c>
      <c r="E8458" s="1" t="s">
        <v>13</v>
      </c>
      <c r="F8458" s="1" t="s">
        <v>12</v>
      </c>
      <c r="G8458" s="1" t="s">
        <v>65</v>
      </c>
      <c r="H8458" s="1">
        <v>4</v>
      </c>
      <c r="I8458">
        <v>7409.7439999999997</v>
      </c>
      <c r="J8458" s="1">
        <f>SUMIFS(I:I,B:B,Table1_2[[#This Row],[Category Level 2]],D:D,Table1_2[[#This Row],[Brand]],E:E,Table1_2[[#This Row],[Region]],F:F,Table1_2[[#This Row],[Measure]],G:G,Table1_2[[#This Row],[Year]],H:H,"&lt;="&amp;Table1_2[[#This Row],[Month]])</f>
        <v>30383.263999999999</v>
      </c>
      <c r="K84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100527.04000000001</v>
      </c>
      <c r="N8458">
        <f>Table1_2[[#This Row],[Value]]*2.5</f>
        <v>18524.36</v>
      </c>
    </row>
    <row r="8459" spans="1:14" x14ac:dyDescent="0.25">
      <c r="A8459" s="1" t="s">
        <v>6</v>
      </c>
      <c r="B8459" s="1" t="s">
        <v>42</v>
      </c>
      <c r="C8459" s="1" t="s">
        <v>8</v>
      </c>
      <c r="D8459" s="1" t="s">
        <v>27</v>
      </c>
      <c r="E8459" s="1" t="s">
        <v>13</v>
      </c>
      <c r="F8459" s="1" t="s">
        <v>12</v>
      </c>
      <c r="G8459" s="1" t="s">
        <v>65</v>
      </c>
      <c r="H8459" s="1">
        <v>5</v>
      </c>
      <c r="I8459">
        <v>7114.2640000000001</v>
      </c>
      <c r="J8459" s="1">
        <f>SUMIFS(I:I,B:B,Table1_2[[#This Row],[Category Level 2]],D:D,Table1_2[[#This Row],[Brand]],E:E,Table1_2[[#This Row],[Region]],F:F,Table1_2[[#This Row],[Measure]],G:G,Table1_2[[#This Row],[Year]],H:H,"&lt;="&amp;Table1_2[[#This Row],[Month]])</f>
        <v>37497.527999999998</v>
      </c>
      <c r="K84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98391.319999999992</v>
      </c>
      <c r="N8459">
        <f>Table1_2[[#This Row],[Value]]*2.5</f>
        <v>17785.66</v>
      </c>
    </row>
    <row r="8460" spans="1:14" x14ac:dyDescent="0.25">
      <c r="A8460" s="1" t="s">
        <v>6</v>
      </c>
      <c r="B8460" s="1" t="s">
        <v>42</v>
      </c>
      <c r="C8460" s="1" t="s">
        <v>8</v>
      </c>
      <c r="D8460" s="1" t="s">
        <v>27</v>
      </c>
      <c r="E8460" s="1" t="s">
        <v>13</v>
      </c>
      <c r="F8460" s="1" t="s">
        <v>12</v>
      </c>
      <c r="G8460" s="1" t="s">
        <v>65</v>
      </c>
      <c r="H8460" s="1">
        <v>6</v>
      </c>
      <c r="I8460">
        <v>7363.6080000000002</v>
      </c>
      <c r="J8460" s="1">
        <f>SUMIFS(I:I,B:B,Table1_2[[#This Row],[Category Level 2]],D:D,Table1_2[[#This Row],[Brand]],E:E,Table1_2[[#This Row],[Region]],F:F,Table1_2[[#This Row],[Measure]],G:G,Table1_2[[#This Row],[Year]],H:H,"&lt;="&amp;Table1_2[[#This Row],[Month]])</f>
        <v>44861.135999999999</v>
      </c>
      <c r="K84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96326.959999999992</v>
      </c>
      <c r="N8460">
        <f>Table1_2[[#This Row],[Value]]*2.5</f>
        <v>18409.02</v>
      </c>
    </row>
    <row r="8461" spans="1:14" x14ac:dyDescent="0.25">
      <c r="A8461" s="1" t="s">
        <v>6</v>
      </c>
      <c r="B8461" s="1" t="s">
        <v>42</v>
      </c>
      <c r="C8461" s="1" t="s">
        <v>8</v>
      </c>
      <c r="D8461" s="1" t="s">
        <v>27</v>
      </c>
      <c r="E8461" s="1" t="s">
        <v>13</v>
      </c>
      <c r="F8461" s="1" t="s">
        <v>12</v>
      </c>
      <c r="G8461" s="1" t="s">
        <v>65</v>
      </c>
      <c r="H8461" s="1">
        <v>7</v>
      </c>
      <c r="I8461">
        <v>7347.1679999999997</v>
      </c>
      <c r="J8461" s="1">
        <f>SUMIFS(I:I,B:B,Table1_2[[#This Row],[Category Level 2]],D:D,Table1_2[[#This Row],[Brand]],E:E,Table1_2[[#This Row],[Region]],F:F,Table1_2[[#This Row],[Measure]],G:G,Table1_2[[#This Row],[Year]],H:H,"&lt;="&amp;Table1_2[[#This Row],[Month]])</f>
        <v>52208.303999999996</v>
      </c>
      <c r="K84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93563.599999999991</v>
      </c>
      <c r="N8461">
        <f>Table1_2[[#This Row],[Value]]*2.5</f>
        <v>18367.919999999998</v>
      </c>
    </row>
    <row r="8462" spans="1:14" x14ac:dyDescent="0.25">
      <c r="A8462" s="1" t="s">
        <v>6</v>
      </c>
      <c r="B8462" s="1" t="s">
        <v>42</v>
      </c>
      <c r="C8462" s="1" t="s">
        <v>8</v>
      </c>
      <c r="D8462" s="1" t="s">
        <v>27</v>
      </c>
      <c r="E8462" s="1" t="s">
        <v>13</v>
      </c>
      <c r="F8462" s="1" t="s">
        <v>12</v>
      </c>
      <c r="G8462" s="1" t="s">
        <v>65</v>
      </c>
      <c r="H8462" s="1">
        <v>8</v>
      </c>
      <c r="I8462">
        <v>4998.9520000000002</v>
      </c>
      <c r="J8462" s="1">
        <f>SUMIFS(I:I,B:B,Table1_2[[#This Row],[Category Level 2]],D:D,Table1_2[[#This Row],[Brand]],E:E,Table1_2[[#This Row],[Region]],F:F,Table1_2[[#This Row],[Measure]],G:G,Table1_2[[#This Row],[Year]],H:H,"&lt;="&amp;Table1_2[[#This Row],[Month]])</f>
        <v>57207.255999999994</v>
      </c>
      <c r="K84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89430.072</v>
      </c>
      <c r="N8462">
        <f>Table1_2[[#This Row],[Value]]*2.5</f>
        <v>12497.380000000001</v>
      </c>
    </row>
    <row r="8463" spans="1:14" x14ac:dyDescent="0.25">
      <c r="A8463" s="1" t="s">
        <v>6</v>
      </c>
      <c r="B8463" s="1" t="s">
        <v>42</v>
      </c>
      <c r="C8463" s="1" t="s">
        <v>8</v>
      </c>
      <c r="D8463" s="1" t="s">
        <v>27</v>
      </c>
      <c r="E8463" s="1" t="s">
        <v>13</v>
      </c>
      <c r="F8463" s="1" t="s">
        <v>12</v>
      </c>
      <c r="G8463" s="1" t="s">
        <v>65</v>
      </c>
      <c r="H8463" s="1">
        <v>9</v>
      </c>
      <c r="I8463">
        <v>5997.8959999999997</v>
      </c>
      <c r="J8463" s="1">
        <f>SUMIFS(I:I,B:B,Table1_2[[#This Row],[Category Level 2]],D:D,Table1_2[[#This Row],[Brand]],E:E,Table1_2[[#This Row],[Region]],F:F,Table1_2[[#This Row],[Measure]],G:G,Table1_2[[#This Row],[Year]],H:H,"&lt;="&amp;Table1_2[[#This Row],[Month]])</f>
        <v>63205.151999999995</v>
      </c>
      <c r="K84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86612.311999999991</v>
      </c>
      <c r="N8463">
        <f>Table1_2[[#This Row],[Value]]*2.5</f>
        <v>14994.74</v>
      </c>
    </row>
    <row r="8464" spans="1:14" x14ac:dyDescent="0.25">
      <c r="A8464" s="1" t="s">
        <v>6</v>
      </c>
      <c r="B8464" s="1" t="s">
        <v>42</v>
      </c>
      <c r="C8464" s="1" t="s">
        <v>8</v>
      </c>
      <c r="D8464" s="1" t="s">
        <v>27</v>
      </c>
      <c r="E8464" s="1" t="s">
        <v>13</v>
      </c>
      <c r="F8464" s="1" t="s">
        <v>12</v>
      </c>
      <c r="G8464" s="1" t="s">
        <v>65</v>
      </c>
      <c r="H8464" s="1">
        <v>10</v>
      </c>
      <c r="I8464">
        <v>5469.0479999999998</v>
      </c>
      <c r="J8464" s="1">
        <f>SUMIFS(I:I,B:B,Table1_2[[#This Row],[Category Level 2]],D:D,Table1_2[[#This Row],[Brand]],E:E,Table1_2[[#This Row],[Region]],F:F,Table1_2[[#This Row],[Measure]],G:G,Table1_2[[#This Row],[Year]],H:H,"&lt;="&amp;Table1_2[[#This Row],[Month]])</f>
        <v>68674.2</v>
      </c>
      <c r="K84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83699.304000000004</v>
      </c>
      <c r="N8464">
        <f>Table1_2[[#This Row],[Value]]*2.5</f>
        <v>13672.619999999999</v>
      </c>
    </row>
    <row r="8465" spans="1:14" x14ac:dyDescent="0.25">
      <c r="A8465" s="1" t="s">
        <v>6</v>
      </c>
      <c r="B8465" s="1" t="s">
        <v>42</v>
      </c>
      <c r="C8465" s="1" t="s">
        <v>8</v>
      </c>
      <c r="D8465" s="1" t="s">
        <v>27</v>
      </c>
      <c r="E8465" s="1" t="s">
        <v>13</v>
      </c>
      <c r="F8465" s="1" t="s">
        <v>12</v>
      </c>
      <c r="G8465" s="1" t="s">
        <v>65</v>
      </c>
      <c r="H8465" s="1">
        <v>11</v>
      </c>
      <c r="I8465">
        <v>5516.4</v>
      </c>
      <c r="J8465" s="1">
        <f>SUMIFS(I:I,B:B,Table1_2[[#This Row],[Category Level 2]],D:D,Table1_2[[#This Row],[Brand]],E:E,Table1_2[[#This Row],[Region]],F:F,Table1_2[[#This Row],[Measure]],G:G,Table1_2[[#This Row],[Year]],H:H,"&lt;="&amp;Table1_2[[#This Row],[Month]])</f>
        <v>74190.599999999991</v>
      </c>
      <c r="K84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81673.015999999989</v>
      </c>
      <c r="N8465">
        <f>Table1_2[[#This Row],[Value]]*2.5</f>
        <v>13791</v>
      </c>
    </row>
    <row r="8466" spans="1:14" x14ac:dyDescent="0.25">
      <c r="A8466" s="1" t="s">
        <v>6</v>
      </c>
      <c r="B8466" s="1" t="s">
        <v>42</v>
      </c>
      <c r="C8466" s="1" t="s">
        <v>8</v>
      </c>
      <c r="D8466" s="1" t="s">
        <v>27</v>
      </c>
      <c r="E8466" s="1" t="s">
        <v>13</v>
      </c>
      <c r="F8466" s="1" t="s">
        <v>12</v>
      </c>
      <c r="G8466" s="1" t="s">
        <v>65</v>
      </c>
      <c r="H8466" s="1">
        <v>12</v>
      </c>
      <c r="I8466">
        <v>5813.0159999999996</v>
      </c>
      <c r="J8466" s="1">
        <f>SUMIFS(I:I,B:B,Table1_2[[#This Row],[Category Level 2]],D:D,Table1_2[[#This Row],[Brand]],E:E,Table1_2[[#This Row],[Region]],F:F,Table1_2[[#This Row],[Measure]],G:G,Table1_2[[#This Row],[Year]],H:H,"&lt;="&amp;Table1_2[[#This Row],[Month]])</f>
        <v>80003.615999999995</v>
      </c>
      <c r="K84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80003.615999999995</v>
      </c>
      <c r="N8466">
        <f>Table1_2[[#This Row],[Value]]*2.5</f>
        <v>14532.539999999999</v>
      </c>
    </row>
    <row r="8467" spans="1:14" x14ac:dyDescent="0.25">
      <c r="A8467" s="1" t="s">
        <v>6</v>
      </c>
      <c r="B8467" s="1" t="s">
        <v>42</v>
      </c>
      <c r="C8467" s="1" t="s">
        <v>8</v>
      </c>
      <c r="D8467" s="1" t="s">
        <v>27</v>
      </c>
      <c r="E8467" s="1" t="s">
        <v>13</v>
      </c>
      <c r="F8467" s="1" t="s">
        <v>12</v>
      </c>
      <c r="G8467" s="1" t="s">
        <v>66</v>
      </c>
      <c r="H8467" s="1">
        <v>1</v>
      </c>
      <c r="I8467">
        <v>5298.0079999999998</v>
      </c>
      <c r="J8467" s="1">
        <f>SUMIFS(I:I,B:B,Table1_2[[#This Row],[Category Level 2]],D:D,Table1_2[[#This Row],[Brand]],E:E,Table1_2[[#This Row],[Region]],F:F,Table1_2[[#This Row],[Measure]],G:G,Table1_2[[#This Row],[Year]],H:H,"&lt;="&amp;Table1_2[[#This Row],[Month]])</f>
        <v>5298.0079999999998</v>
      </c>
      <c r="K84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78234.391999999993</v>
      </c>
      <c r="N8467">
        <f>Table1_2[[#This Row],[Value]]*2.5</f>
        <v>13245.02</v>
      </c>
    </row>
    <row r="8468" spans="1:14" x14ac:dyDescent="0.25">
      <c r="A8468" s="1" t="s">
        <v>6</v>
      </c>
      <c r="B8468" s="1" t="s">
        <v>42</v>
      </c>
      <c r="C8468" s="1" t="s">
        <v>8</v>
      </c>
      <c r="D8468" s="1" t="s">
        <v>27</v>
      </c>
      <c r="E8468" s="1" t="s">
        <v>13</v>
      </c>
      <c r="F8468" s="1" t="s">
        <v>12</v>
      </c>
      <c r="G8468" s="1" t="s">
        <v>66</v>
      </c>
      <c r="H8468" s="1">
        <v>2</v>
      </c>
      <c r="I8468">
        <v>4780</v>
      </c>
      <c r="J8468" s="1">
        <f>SUMIFS(I:I,B:B,Table1_2[[#This Row],[Category Level 2]],D:D,Table1_2[[#This Row],[Brand]],E:E,Table1_2[[#This Row],[Region]],F:F,Table1_2[[#This Row],[Measure]],G:G,Table1_2[[#This Row],[Year]],H:H,"&lt;="&amp;Table1_2[[#This Row],[Month]])</f>
        <v>10078.008</v>
      </c>
      <c r="K84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75985.8</v>
      </c>
      <c r="N8468">
        <f>Table1_2[[#This Row],[Value]]*2.5</f>
        <v>11950</v>
      </c>
    </row>
    <row r="8469" spans="1:14" x14ac:dyDescent="0.25">
      <c r="A8469" s="1" t="s">
        <v>6</v>
      </c>
      <c r="B8469" s="1" t="s">
        <v>42</v>
      </c>
      <c r="C8469" s="1" t="s">
        <v>8</v>
      </c>
      <c r="D8469" s="1" t="s">
        <v>27</v>
      </c>
      <c r="E8469" s="1" t="s">
        <v>13</v>
      </c>
      <c r="F8469" s="1" t="s">
        <v>12</v>
      </c>
      <c r="G8469" s="1" t="s">
        <v>66</v>
      </c>
      <c r="H8469" s="1">
        <v>3</v>
      </c>
      <c r="I8469">
        <v>5866</v>
      </c>
      <c r="J8469" s="1">
        <f>SUMIFS(I:I,B:B,Table1_2[[#This Row],[Category Level 2]],D:D,Table1_2[[#This Row],[Brand]],E:E,Table1_2[[#This Row],[Region]],F:F,Table1_2[[#This Row],[Measure]],G:G,Table1_2[[#This Row],[Year]],H:H,"&lt;="&amp;Table1_2[[#This Row],[Month]])</f>
        <v>15944.008</v>
      </c>
      <c r="K84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72974.104000000007</v>
      </c>
      <c r="N8469">
        <f>Table1_2[[#This Row],[Value]]*2.5</f>
        <v>14665</v>
      </c>
    </row>
    <row r="8470" spans="1:14" x14ac:dyDescent="0.25">
      <c r="A8470" s="1" t="s">
        <v>6</v>
      </c>
      <c r="B8470" s="1" t="s">
        <v>42</v>
      </c>
      <c r="C8470" s="1" t="s">
        <v>8</v>
      </c>
      <c r="D8470" s="1" t="s">
        <v>27</v>
      </c>
      <c r="E8470" s="1" t="s">
        <v>13</v>
      </c>
      <c r="F8470" s="1" t="s">
        <v>12</v>
      </c>
      <c r="G8470" s="1" t="s">
        <v>66</v>
      </c>
      <c r="H8470" s="1">
        <v>4</v>
      </c>
      <c r="I8470">
        <v>4406</v>
      </c>
      <c r="J8470" s="1">
        <f>SUMIFS(I:I,B:B,Table1_2[[#This Row],[Category Level 2]],D:D,Table1_2[[#This Row],[Brand]],E:E,Table1_2[[#This Row],[Region]],F:F,Table1_2[[#This Row],[Measure]],G:G,Table1_2[[#This Row],[Year]],H:H,"&lt;="&amp;Table1_2[[#This Row],[Month]])</f>
        <v>20350.008000000002</v>
      </c>
      <c r="K84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69970.36</v>
      </c>
      <c r="N8470">
        <f>Table1_2[[#This Row],[Value]]*2.5</f>
        <v>11015</v>
      </c>
    </row>
    <row r="8471" spans="1:14" x14ac:dyDescent="0.25">
      <c r="A8471" s="1" t="s">
        <v>6</v>
      </c>
      <c r="B8471" s="1" t="s">
        <v>42</v>
      </c>
      <c r="C8471" s="1" t="s">
        <v>8</v>
      </c>
      <c r="D8471" s="1" t="s">
        <v>27</v>
      </c>
      <c r="E8471" s="1" t="s">
        <v>13</v>
      </c>
      <c r="F8471" s="1" t="s">
        <v>12</v>
      </c>
      <c r="G8471" s="1" t="s">
        <v>66</v>
      </c>
      <c r="H8471" s="1">
        <v>5</v>
      </c>
      <c r="I8471">
        <v>4739</v>
      </c>
      <c r="J8471" s="1">
        <f>SUMIFS(I:I,B:B,Table1_2[[#This Row],[Category Level 2]],D:D,Table1_2[[#This Row],[Brand]],E:E,Table1_2[[#This Row],[Region]],F:F,Table1_2[[#This Row],[Measure]],G:G,Table1_2[[#This Row],[Year]],H:H,"&lt;="&amp;Table1_2[[#This Row],[Month]])</f>
        <v>25089.008000000002</v>
      </c>
      <c r="K84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67595.096000000005</v>
      </c>
      <c r="N8471">
        <f>Table1_2[[#This Row],[Value]]*2.5</f>
        <v>11847.5</v>
      </c>
    </row>
    <row r="8472" spans="1:14" x14ac:dyDescent="0.25">
      <c r="A8472" s="1" t="s">
        <v>6</v>
      </c>
      <c r="B8472" s="1" t="s">
        <v>42</v>
      </c>
      <c r="C8472" s="1" t="s">
        <v>8</v>
      </c>
      <c r="D8472" s="1" t="s">
        <v>27</v>
      </c>
      <c r="E8472" s="1" t="s">
        <v>13</v>
      </c>
      <c r="F8472" s="1" t="s">
        <v>12</v>
      </c>
      <c r="G8472" s="1" t="s">
        <v>66</v>
      </c>
      <c r="H8472" s="1">
        <v>6</v>
      </c>
      <c r="I8472">
        <v>4822</v>
      </c>
      <c r="J8472" s="1">
        <f>SUMIFS(I:I,B:B,Table1_2[[#This Row],[Category Level 2]],D:D,Table1_2[[#This Row],[Brand]],E:E,Table1_2[[#This Row],[Region]],F:F,Table1_2[[#This Row],[Measure]],G:G,Table1_2[[#This Row],[Year]],H:H,"&lt;="&amp;Table1_2[[#This Row],[Month]])</f>
        <v>29911.008000000002</v>
      </c>
      <c r="K84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65053.487999999998</v>
      </c>
      <c r="N8472">
        <f>Table1_2[[#This Row],[Value]]*2.5</f>
        <v>12055</v>
      </c>
    </row>
    <row r="8473" spans="1:14" x14ac:dyDescent="0.25">
      <c r="A8473" s="1" t="s">
        <v>6</v>
      </c>
      <c r="B8473" s="1" t="s">
        <v>42</v>
      </c>
      <c r="C8473" s="1" t="s">
        <v>8</v>
      </c>
      <c r="D8473" s="1" t="s">
        <v>27</v>
      </c>
      <c r="E8473" s="1" t="s">
        <v>13</v>
      </c>
      <c r="F8473" s="1" t="s">
        <v>12</v>
      </c>
      <c r="G8473" s="1" t="s">
        <v>66</v>
      </c>
      <c r="H8473" s="1">
        <v>7</v>
      </c>
      <c r="I8473">
        <v>4646</v>
      </c>
      <c r="J8473" s="1">
        <f>SUMIFS(I:I,B:B,Table1_2[[#This Row],[Category Level 2]],D:D,Table1_2[[#This Row],[Brand]],E:E,Table1_2[[#This Row],[Region]],F:F,Table1_2[[#This Row],[Measure]],G:G,Table1_2[[#This Row],[Year]],H:H,"&lt;="&amp;Table1_2[[#This Row],[Month]])</f>
        <v>34557.008000000002</v>
      </c>
      <c r="K84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62352.320000000007</v>
      </c>
      <c r="N8473">
        <f>Table1_2[[#This Row],[Value]]*2.5</f>
        <v>11615</v>
      </c>
    </row>
    <row r="8474" spans="1:14" x14ac:dyDescent="0.25">
      <c r="A8474" s="1" t="s">
        <v>6</v>
      </c>
      <c r="B8474" s="1" t="s">
        <v>42</v>
      </c>
      <c r="C8474" s="1" t="s">
        <v>8</v>
      </c>
      <c r="D8474" s="1" t="s">
        <v>27</v>
      </c>
      <c r="E8474" s="1" t="s">
        <v>13</v>
      </c>
      <c r="F8474" s="1" t="s">
        <v>12</v>
      </c>
      <c r="G8474" s="1" t="s">
        <v>66</v>
      </c>
      <c r="H8474" s="1">
        <v>8</v>
      </c>
      <c r="I8474">
        <v>4834</v>
      </c>
      <c r="J8474" s="1">
        <f>SUMIFS(I:I,B:B,Table1_2[[#This Row],[Category Level 2]],D:D,Table1_2[[#This Row],[Brand]],E:E,Table1_2[[#This Row],[Region]],F:F,Table1_2[[#This Row],[Measure]],G:G,Table1_2[[#This Row],[Year]],H:H,"&lt;="&amp;Table1_2[[#This Row],[Month]])</f>
        <v>39391.008000000002</v>
      </c>
      <c r="K84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62187.368000000002</v>
      </c>
      <c r="N8474">
        <f>Table1_2[[#This Row],[Value]]*2.5</f>
        <v>12085</v>
      </c>
    </row>
    <row r="8475" spans="1:14" x14ac:dyDescent="0.25">
      <c r="A8475" s="1" t="s">
        <v>6</v>
      </c>
      <c r="B8475" s="1" t="s">
        <v>42</v>
      </c>
      <c r="C8475" s="1" t="s">
        <v>8</v>
      </c>
      <c r="D8475" s="1" t="s">
        <v>27</v>
      </c>
      <c r="E8475" s="1" t="s">
        <v>13</v>
      </c>
      <c r="F8475" s="1" t="s">
        <v>12</v>
      </c>
      <c r="G8475" s="1" t="s">
        <v>66</v>
      </c>
      <c r="H8475" s="1">
        <v>9</v>
      </c>
      <c r="I8475">
        <v>5017.1040000000003</v>
      </c>
      <c r="J8475" s="1">
        <f>SUMIFS(I:I,B:B,Table1_2[[#This Row],[Category Level 2]],D:D,Table1_2[[#This Row],[Brand]],E:E,Table1_2[[#This Row],[Region]],F:F,Table1_2[[#This Row],[Measure]],G:G,Table1_2[[#This Row],[Year]],H:H,"&lt;="&amp;Table1_2[[#This Row],[Month]])</f>
        <v>44408.112000000001</v>
      </c>
      <c r="K84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61206.576000000001</v>
      </c>
      <c r="N8475">
        <f>Table1_2[[#This Row],[Value]]*2.5</f>
        <v>12542.76</v>
      </c>
    </row>
    <row r="8476" spans="1:14" x14ac:dyDescent="0.25">
      <c r="A8476" s="1" t="s">
        <v>6</v>
      </c>
      <c r="B8476" s="1" t="s">
        <v>42</v>
      </c>
      <c r="C8476" s="1" t="s">
        <v>8</v>
      </c>
      <c r="D8476" s="1" t="s">
        <v>27</v>
      </c>
      <c r="E8476" s="1" t="s">
        <v>13</v>
      </c>
      <c r="F8476" s="1" t="s">
        <v>12</v>
      </c>
      <c r="G8476" s="1" t="s">
        <v>66</v>
      </c>
      <c r="H8476" s="1">
        <v>10</v>
      </c>
      <c r="I8476">
        <v>7159</v>
      </c>
      <c r="J8476" s="1">
        <f>SUMIFS(I:I,B:B,Table1_2[[#This Row],[Category Level 2]],D:D,Table1_2[[#This Row],[Brand]],E:E,Table1_2[[#This Row],[Region]],F:F,Table1_2[[#This Row],[Measure]],G:G,Table1_2[[#This Row],[Year]],H:H,"&lt;="&amp;Table1_2[[#This Row],[Month]])</f>
        <v>51567.112000000001</v>
      </c>
      <c r="K84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62896.527999999998</v>
      </c>
      <c r="N8476">
        <f>Table1_2[[#This Row],[Value]]*2.5</f>
        <v>17897.5</v>
      </c>
    </row>
    <row r="8477" spans="1:14" x14ac:dyDescent="0.25">
      <c r="A8477" s="1" t="s">
        <v>6</v>
      </c>
      <c r="B8477" s="1" t="s">
        <v>42</v>
      </c>
      <c r="C8477" s="1" t="s">
        <v>8</v>
      </c>
      <c r="D8477" s="1" t="s">
        <v>27</v>
      </c>
      <c r="E8477" s="1" t="s">
        <v>13</v>
      </c>
      <c r="F8477" s="1" t="s">
        <v>12</v>
      </c>
      <c r="G8477" s="1" t="s">
        <v>66</v>
      </c>
      <c r="H8477" s="1">
        <v>11</v>
      </c>
      <c r="I8477">
        <v>5920</v>
      </c>
      <c r="J8477" s="1">
        <f>SUMIFS(I:I,B:B,Table1_2[[#This Row],[Category Level 2]],D:D,Table1_2[[#This Row],[Brand]],E:E,Table1_2[[#This Row],[Region]],F:F,Table1_2[[#This Row],[Measure]],G:G,Table1_2[[#This Row],[Year]],H:H,"&lt;="&amp;Table1_2[[#This Row],[Month]])</f>
        <v>57487.112000000001</v>
      </c>
      <c r="K84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63300.127999999997</v>
      </c>
      <c r="N8477">
        <f>Table1_2[[#This Row],[Value]]*2.5</f>
        <v>14800</v>
      </c>
    </row>
    <row r="8478" spans="1:14" x14ac:dyDescent="0.25">
      <c r="A8478" s="1" t="s">
        <v>6</v>
      </c>
      <c r="B8478" s="1" t="s">
        <v>42</v>
      </c>
      <c r="C8478" s="1" t="s">
        <v>8</v>
      </c>
      <c r="D8478" s="1" t="s">
        <v>27</v>
      </c>
      <c r="E8478" s="1" t="s">
        <v>13</v>
      </c>
      <c r="F8478" s="1" t="s">
        <v>12</v>
      </c>
      <c r="G8478" s="1" t="s">
        <v>66</v>
      </c>
      <c r="H8478" s="1">
        <v>12</v>
      </c>
      <c r="I8478">
        <v>5731</v>
      </c>
      <c r="J8478" s="1">
        <f>SUMIFS(I:I,B:B,Table1_2[[#This Row],[Category Level 2]],D:D,Table1_2[[#This Row],[Brand]],E:E,Table1_2[[#This Row],[Region]],F:F,Table1_2[[#This Row],[Measure]],G:G,Table1_2[[#This Row],[Year]],H:H,"&lt;="&amp;Table1_2[[#This Row],[Month]])</f>
        <v>63218.112000000001</v>
      </c>
      <c r="K84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63218.112000000001</v>
      </c>
      <c r="N8478">
        <f>Table1_2[[#This Row],[Value]]*2.5</f>
        <v>14327.5</v>
      </c>
    </row>
    <row r="8479" spans="1:14" x14ac:dyDescent="0.25">
      <c r="A8479" s="1" t="s">
        <v>6</v>
      </c>
      <c r="B8479" s="1" t="s">
        <v>42</v>
      </c>
      <c r="C8479" s="1" t="s">
        <v>8</v>
      </c>
      <c r="D8479" s="1" t="s">
        <v>27</v>
      </c>
      <c r="E8479" s="1" t="s">
        <v>13</v>
      </c>
      <c r="F8479" s="1" t="s">
        <v>12</v>
      </c>
      <c r="G8479" s="1" t="s">
        <v>67</v>
      </c>
      <c r="H8479" s="1">
        <v>1</v>
      </c>
      <c r="I8479">
        <v>5786</v>
      </c>
      <c r="J8479" s="1">
        <f>SUMIFS(I:I,B:B,Table1_2[[#This Row],[Category Level 2]],D:D,Table1_2[[#This Row],[Brand]],E:E,Table1_2[[#This Row],[Region]],F:F,Table1_2[[#This Row],[Measure]],G:G,Table1_2[[#This Row],[Year]],H:H,"&lt;="&amp;Table1_2[[#This Row],[Month]])</f>
        <v>5786</v>
      </c>
      <c r="K84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63706.103999999999</v>
      </c>
      <c r="N8479">
        <f>Table1_2[[#This Row],[Value]]*2.5</f>
        <v>14465</v>
      </c>
    </row>
    <row r="8480" spans="1:14" x14ac:dyDescent="0.25">
      <c r="A8480" s="1" t="s">
        <v>6</v>
      </c>
      <c r="B8480" s="1" t="s">
        <v>42</v>
      </c>
      <c r="C8480" s="1" t="s">
        <v>8</v>
      </c>
      <c r="D8480" s="1" t="s">
        <v>27</v>
      </c>
      <c r="E8480" s="1" t="s">
        <v>13</v>
      </c>
      <c r="F8480" s="1" t="s">
        <v>12</v>
      </c>
      <c r="G8480" s="1" t="s">
        <v>67</v>
      </c>
      <c r="H8480" s="1">
        <v>2</v>
      </c>
      <c r="I8480">
        <v>5975.192</v>
      </c>
      <c r="J8480" s="1">
        <f>SUMIFS(I:I,B:B,Table1_2[[#This Row],[Category Level 2]],D:D,Table1_2[[#This Row],[Brand]],E:E,Table1_2[[#This Row],[Region]],F:F,Table1_2[[#This Row],[Measure]],G:G,Table1_2[[#This Row],[Year]],H:H,"&lt;="&amp;Table1_2[[#This Row],[Month]])</f>
        <v>11761.191999999999</v>
      </c>
      <c r="K84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64901.296000000002</v>
      </c>
      <c r="N8480">
        <f>Table1_2[[#This Row],[Value]]*2.5</f>
        <v>14937.98</v>
      </c>
    </row>
    <row r="8481" spans="1:14" x14ac:dyDescent="0.25">
      <c r="A8481" s="1" t="s">
        <v>6</v>
      </c>
      <c r="B8481" s="1" t="s">
        <v>42</v>
      </c>
      <c r="C8481" s="1" t="s">
        <v>8</v>
      </c>
      <c r="D8481" s="1" t="s">
        <v>27</v>
      </c>
      <c r="E8481" s="1" t="s">
        <v>13</v>
      </c>
      <c r="F8481" s="1" t="s">
        <v>12</v>
      </c>
      <c r="G8481" s="1" t="s">
        <v>67</v>
      </c>
      <c r="H8481" s="1">
        <v>3</v>
      </c>
      <c r="I8481">
        <v>5105</v>
      </c>
      <c r="J8481" s="1">
        <f>SUMIFS(I:I,B:B,Table1_2[[#This Row],[Category Level 2]],D:D,Table1_2[[#This Row],[Brand]],E:E,Table1_2[[#This Row],[Region]],F:F,Table1_2[[#This Row],[Measure]],G:G,Table1_2[[#This Row],[Year]],H:H,"&lt;="&amp;Table1_2[[#This Row],[Month]])</f>
        <v>16866.191999999999</v>
      </c>
      <c r="K84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64140.296000000002</v>
      </c>
      <c r="N8481">
        <f>Table1_2[[#This Row],[Value]]*2.5</f>
        <v>12762.5</v>
      </c>
    </row>
    <row r="8482" spans="1:14" x14ac:dyDescent="0.25">
      <c r="A8482" s="1" t="s">
        <v>6</v>
      </c>
      <c r="B8482" s="1" t="s">
        <v>42</v>
      </c>
      <c r="C8482" s="1" t="s">
        <v>8</v>
      </c>
      <c r="D8482" s="1" t="s">
        <v>27</v>
      </c>
      <c r="E8482" s="1" t="s">
        <v>14</v>
      </c>
      <c r="F8482" s="1" t="s">
        <v>11</v>
      </c>
      <c r="G8482" s="1" t="s">
        <v>62</v>
      </c>
      <c r="H8482" s="1">
        <v>1</v>
      </c>
      <c r="I8482">
        <v>2800.2673</v>
      </c>
      <c r="J8482" s="1">
        <f>SUMIFS(I:I,B:B,Table1_2[[#This Row],[Category Level 2]],D:D,Table1_2[[#This Row],[Brand]],E:E,Table1_2[[#This Row],[Region]],F:F,Table1_2[[#This Row],[Measure]],G:G,Table1_2[[#This Row],[Year]],H:H,"&lt;="&amp;Table1_2[[#This Row],[Month]])</f>
        <v>2800.2673</v>
      </c>
      <c r="K84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2800.2673</v>
      </c>
      <c r="N8482">
        <f>Table1_2[[#This Row],[Value]]*2.5</f>
        <v>7000.6682499999997</v>
      </c>
    </row>
    <row r="8483" spans="1:14" x14ac:dyDescent="0.25">
      <c r="A8483" s="1" t="s">
        <v>6</v>
      </c>
      <c r="B8483" s="1" t="s">
        <v>42</v>
      </c>
      <c r="C8483" s="1" t="s">
        <v>8</v>
      </c>
      <c r="D8483" s="1" t="s">
        <v>27</v>
      </c>
      <c r="E8483" s="1" t="s">
        <v>14</v>
      </c>
      <c r="F8483" s="1" t="s">
        <v>11</v>
      </c>
      <c r="G8483" s="1" t="s">
        <v>62</v>
      </c>
      <c r="H8483" s="1">
        <v>2</v>
      </c>
      <c r="I8483">
        <v>2428.6489999999999</v>
      </c>
      <c r="J8483" s="1">
        <f>SUMIFS(I:I,B:B,Table1_2[[#This Row],[Category Level 2]],D:D,Table1_2[[#This Row],[Brand]],E:E,Table1_2[[#This Row],[Region]],F:F,Table1_2[[#This Row],[Measure]],G:G,Table1_2[[#This Row],[Year]],H:H,"&lt;="&amp;Table1_2[[#This Row],[Month]])</f>
        <v>5228.9162999999999</v>
      </c>
      <c r="K84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5228.9162999999999</v>
      </c>
      <c r="N8483">
        <f>Table1_2[[#This Row],[Value]]*2.5</f>
        <v>6071.6224999999995</v>
      </c>
    </row>
    <row r="8484" spans="1:14" x14ac:dyDescent="0.25">
      <c r="A8484" s="1" t="s">
        <v>6</v>
      </c>
      <c r="B8484" s="1" t="s">
        <v>42</v>
      </c>
      <c r="C8484" s="1" t="s">
        <v>8</v>
      </c>
      <c r="D8484" s="1" t="s">
        <v>27</v>
      </c>
      <c r="E8484" s="1" t="s">
        <v>14</v>
      </c>
      <c r="F8484" s="1" t="s">
        <v>11</v>
      </c>
      <c r="G8484" s="1" t="s">
        <v>62</v>
      </c>
      <c r="H8484" s="1">
        <v>3</v>
      </c>
      <c r="I8484">
        <v>3018.663</v>
      </c>
      <c r="J8484" s="1">
        <f>SUMIFS(I:I,B:B,Table1_2[[#This Row],[Category Level 2]],D:D,Table1_2[[#This Row],[Brand]],E:E,Table1_2[[#This Row],[Region]],F:F,Table1_2[[#This Row],[Measure]],G:G,Table1_2[[#This Row],[Year]],H:H,"&lt;="&amp;Table1_2[[#This Row],[Month]])</f>
        <v>8247.5792999999994</v>
      </c>
      <c r="K84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8247.5792999999994</v>
      </c>
      <c r="N8484">
        <f>Table1_2[[#This Row],[Value]]*2.5</f>
        <v>7546.6575000000003</v>
      </c>
    </row>
    <row r="8485" spans="1:14" x14ac:dyDescent="0.25">
      <c r="A8485" s="1" t="s">
        <v>6</v>
      </c>
      <c r="B8485" s="1" t="s">
        <v>42</v>
      </c>
      <c r="C8485" s="1" t="s">
        <v>8</v>
      </c>
      <c r="D8485" s="1" t="s">
        <v>27</v>
      </c>
      <c r="E8485" s="1" t="s">
        <v>14</v>
      </c>
      <c r="F8485" s="1" t="s">
        <v>11</v>
      </c>
      <c r="G8485" s="1" t="s">
        <v>62</v>
      </c>
      <c r="H8485" s="1">
        <v>4</v>
      </c>
      <c r="I8485">
        <v>2474.4825000000001</v>
      </c>
      <c r="J8485" s="1">
        <f>SUMIFS(I:I,B:B,Table1_2[[#This Row],[Category Level 2]],D:D,Table1_2[[#This Row],[Brand]],E:E,Table1_2[[#This Row],[Region]],F:F,Table1_2[[#This Row],[Measure]],G:G,Table1_2[[#This Row],[Year]],H:H,"&lt;="&amp;Table1_2[[#This Row],[Month]])</f>
        <v>10722.061799999999</v>
      </c>
      <c r="K84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10722.061799999999</v>
      </c>
      <c r="N8485">
        <f>Table1_2[[#This Row],[Value]]*2.5</f>
        <v>6186.2062500000002</v>
      </c>
    </row>
    <row r="8486" spans="1:14" x14ac:dyDescent="0.25">
      <c r="A8486" s="1" t="s">
        <v>6</v>
      </c>
      <c r="B8486" s="1" t="s">
        <v>42</v>
      </c>
      <c r="C8486" s="1" t="s">
        <v>8</v>
      </c>
      <c r="D8486" s="1" t="s">
        <v>27</v>
      </c>
      <c r="E8486" s="1" t="s">
        <v>14</v>
      </c>
      <c r="F8486" s="1" t="s">
        <v>11</v>
      </c>
      <c r="G8486" s="1" t="s">
        <v>62</v>
      </c>
      <c r="H8486" s="1">
        <v>5</v>
      </c>
      <c r="I8486">
        <v>2988.0304999999998</v>
      </c>
      <c r="J8486" s="1">
        <f>SUMIFS(I:I,B:B,Table1_2[[#This Row],[Category Level 2]],D:D,Table1_2[[#This Row],[Brand]],E:E,Table1_2[[#This Row],[Region]],F:F,Table1_2[[#This Row],[Measure]],G:G,Table1_2[[#This Row],[Year]],H:H,"&lt;="&amp;Table1_2[[#This Row],[Month]])</f>
        <v>13710.0923</v>
      </c>
      <c r="K84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13710.0923</v>
      </c>
      <c r="N8486">
        <f>Table1_2[[#This Row],[Value]]*2.5</f>
        <v>7470.0762500000001</v>
      </c>
    </row>
    <row r="8487" spans="1:14" x14ac:dyDescent="0.25">
      <c r="A8487" s="1" t="s">
        <v>6</v>
      </c>
      <c r="B8487" s="1" t="s">
        <v>42</v>
      </c>
      <c r="C8487" s="1" t="s">
        <v>8</v>
      </c>
      <c r="D8487" s="1" t="s">
        <v>27</v>
      </c>
      <c r="E8487" s="1" t="s">
        <v>14</v>
      </c>
      <c r="F8487" s="1" t="s">
        <v>11</v>
      </c>
      <c r="G8487" s="1" t="s">
        <v>62</v>
      </c>
      <c r="H8487" s="1">
        <v>6</v>
      </c>
      <c r="I8487">
        <v>3134.9009999999998</v>
      </c>
      <c r="J8487" s="1">
        <f>SUMIFS(I:I,B:B,Table1_2[[#This Row],[Category Level 2]],D:D,Table1_2[[#This Row],[Brand]],E:E,Table1_2[[#This Row],[Region]],F:F,Table1_2[[#This Row],[Measure]],G:G,Table1_2[[#This Row],[Year]],H:H,"&lt;="&amp;Table1_2[[#This Row],[Month]])</f>
        <v>16844.993300000002</v>
      </c>
      <c r="K84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16844.993300000002</v>
      </c>
      <c r="N8487">
        <f>Table1_2[[#This Row],[Value]]*2.5</f>
        <v>7837.2524999999996</v>
      </c>
    </row>
    <row r="8488" spans="1:14" x14ac:dyDescent="0.25">
      <c r="A8488" s="1" t="s">
        <v>6</v>
      </c>
      <c r="B8488" s="1" t="s">
        <v>42</v>
      </c>
      <c r="C8488" s="1" t="s">
        <v>8</v>
      </c>
      <c r="D8488" s="1" t="s">
        <v>27</v>
      </c>
      <c r="E8488" s="1" t="s">
        <v>14</v>
      </c>
      <c r="F8488" s="1" t="s">
        <v>11</v>
      </c>
      <c r="G8488" s="1" t="s">
        <v>62</v>
      </c>
      <c r="H8488" s="1">
        <v>7</v>
      </c>
      <c r="I8488">
        <v>2803.1714999999995</v>
      </c>
      <c r="J8488" s="1">
        <f>SUMIFS(I:I,B:B,Table1_2[[#This Row],[Category Level 2]],D:D,Table1_2[[#This Row],[Brand]],E:E,Table1_2[[#This Row],[Region]],F:F,Table1_2[[#This Row],[Measure]],G:G,Table1_2[[#This Row],[Year]],H:H,"&lt;="&amp;Table1_2[[#This Row],[Month]])</f>
        <v>19648.164800000002</v>
      </c>
      <c r="K84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19648.164800000002</v>
      </c>
      <c r="N8488">
        <f>Table1_2[[#This Row],[Value]]*2.5</f>
        <v>7007.9287499999991</v>
      </c>
    </row>
    <row r="8489" spans="1:14" x14ac:dyDescent="0.25">
      <c r="A8489" s="1" t="s">
        <v>6</v>
      </c>
      <c r="B8489" s="1" t="s">
        <v>42</v>
      </c>
      <c r="C8489" s="1" t="s">
        <v>8</v>
      </c>
      <c r="D8489" s="1" t="s">
        <v>27</v>
      </c>
      <c r="E8489" s="1" t="s">
        <v>14</v>
      </c>
      <c r="F8489" s="1" t="s">
        <v>11</v>
      </c>
      <c r="G8489" s="1" t="s">
        <v>62</v>
      </c>
      <c r="H8489" s="1">
        <v>8</v>
      </c>
      <c r="I8489">
        <v>2231.02</v>
      </c>
      <c r="J8489" s="1">
        <f>SUMIFS(I:I,B:B,Table1_2[[#This Row],[Category Level 2]],D:D,Table1_2[[#This Row],[Brand]],E:E,Table1_2[[#This Row],[Region]],F:F,Table1_2[[#This Row],[Measure]],G:G,Table1_2[[#This Row],[Year]],H:H,"&lt;="&amp;Table1_2[[#This Row],[Month]])</f>
        <v>21879.184800000003</v>
      </c>
      <c r="K84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21879.184800000003</v>
      </c>
      <c r="N8489">
        <f>Table1_2[[#This Row],[Value]]*2.5</f>
        <v>5577.55</v>
      </c>
    </row>
    <row r="8490" spans="1:14" x14ac:dyDescent="0.25">
      <c r="A8490" s="1" t="s">
        <v>6</v>
      </c>
      <c r="B8490" s="1" t="s">
        <v>42</v>
      </c>
      <c r="C8490" s="1" t="s">
        <v>8</v>
      </c>
      <c r="D8490" s="1" t="s">
        <v>27</v>
      </c>
      <c r="E8490" s="1" t="s">
        <v>14</v>
      </c>
      <c r="F8490" s="1" t="s">
        <v>11</v>
      </c>
      <c r="G8490" s="1" t="s">
        <v>62</v>
      </c>
      <c r="H8490" s="1">
        <v>9</v>
      </c>
      <c r="I8490">
        <v>1485.9765</v>
      </c>
      <c r="J8490" s="1">
        <f>SUMIFS(I:I,B:B,Table1_2[[#This Row],[Category Level 2]],D:D,Table1_2[[#This Row],[Brand]],E:E,Table1_2[[#This Row],[Region]],F:F,Table1_2[[#This Row],[Measure]],G:G,Table1_2[[#This Row],[Year]],H:H,"&lt;="&amp;Table1_2[[#This Row],[Month]])</f>
        <v>23365.161300000003</v>
      </c>
      <c r="K84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23365.161300000003</v>
      </c>
      <c r="N8490">
        <f>Table1_2[[#This Row],[Value]]*2.5</f>
        <v>3714.9412499999999</v>
      </c>
    </row>
    <row r="8491" spans="1:14" x14ac:dyDescent="0.25">
      <c r="A8491" s="1" t="s">
        <v>6</v>
      </c>
      <c r="B8491" s="1" t="s">
        <v>42</v>
      </c>
      <c r="C8491" s="1" t="s">
        <v>8</v>
      </c>
      <c r="D8491" s="1" t="s">
        <v>27</v>
      </c>
      <c r="E8491" s="1" t="s">
        <v>14</v>
      </c>
      <c r="F8491" s="1" t="s">
        <v>11</v>
      </c>
      <c r="G8491" s="1" t="s">
        <v>62</v>
      </c>
      <c r="H8491" s="1">
        <v>10</v>
      </c>
      <c r="I8491">
        <v>2092.2094999999999</v>
      </c>
      <c r="J8491" s="1">
        <f>SUMIFS(I:I,B:B,Table1_2[[#This Row],[Category Level 2]],D:D,Table1_2[[#This Row],[Brand]],E:E,Table1_2[[#This Row],[Region]],F:F,Table1_2[[#This Row],[Measure]],G:G,Table1_2[[#This Row],[Year]],H:H,"&lt;="&amp;Table1_2[[#This Row],[Month]])</f>
        <v>25457.370800000004</v>
      </c>
      <c r="K84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25457.370800000004</v>
      </c>
      <c r="N8491">
        <f>Table1_2[[#This Row],[Value]]*2.5</f>
        <v>5230.5237500000003</v>
      </c>
    </row>
    <row r="8492" spans="1:14" x14ac:dyDescent="0.25">
      <c r="A8492" s="1" t="s">
        <v>6</v>
      </c>
      <c r="B8492" s="1" t="s">
        <v>42</v>
      </c>
      <c r="C8492" s="1" t="s">
        <v>8</v>
      </c>
      <c r="D8492" s="1" t="s">
        <v>27</v>
      </c>
      <c r="E8492" s="1" t="s">
        <v>14</v>
      </c>
      <c r="F8492" s="1" t="s">
        <v>11</v>
      </c>
      <c r="G8492" s="1" t="s">
        <v>62</v>
      </c>
      <c r="H8492" s="1">
        <v>11</v>
      </c>
      <c r="I8492">
        <v>1372.9739999999999</v>
      </c>
      <c r="J8492" s="1">
        <f>SUMIFS(I:I,B:B,Table1_2[[#This Row],[Category Level 2]],D:D,Table1_2[[#This Row],[Brand]],E:E,Table1_2[[#This Row],[Region]],F:F,Table1_2[[#This Row],[Measure]],G:G,Table1_2[[#This Row],[Year]],H:H,"&lt;="&amp;Table1_2[[#This Row],[Month]])</f>
        <v>26830.344800000003</v>
      </c>
      <c r="K84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26830.344800000003</v>
      </c>
      <c r="N8492">
        <f>Table1_2[[#This Row],[Value]]*2.5</f>
        <v>3432.4349999999999</v>
      </c>
    </row>
    <row r="8493" spans="1:14" x14ac:dyDescent="0.25">
      <c r="A8493" s="1" t="s">
        <v>6</v>
      </c>
      <c r="B8493" s="1" t="s">
        <v>42</v>
      </c>
      <c r="C8493" s="1" t="s">
        <v>8</v>
      </c>
      <c r="D8493" s="1" t="s">
        <v>27</v>
      </c>
      <c r="E8493" s="1" t="s">
        <v>14</v>
      </c>
      <c r="F8493" s="1" t="s">
        <v>11</v>
      </c>
      <c r="G8493" s="1" t="s">
        <v>62</v>
      </c>
      <c r="H8493" s="1">
        <v>12</v>
      </c>
      <c r="I8493">
        <v>1414.797</v>
      </c>
      <c r="J8493" s="1">
        <f>SUMIFS(I:I,B:B,Table1_2[[#This Row],[Category Level 2]],D:D,Table1_2[[#This Row],[Brand]],E:E,Table1_2[[#This Row],[Region]],F:F,Table1_2[[#This Row],[Measure]],G:G,Table1_2[[#This Row],[Year]],H:H,"&lt;="&amp;Table1_2[[#This Row],[Month]])</f>
        <v>28245.141800000001</v>
      </c>
      <c r="K84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28245.141800000001</v>
      </c>
      <c r="N8493">
        <f>Table1_2[[#This Row],[Value]]*2.5</f>
        <v>3536.9925000000003</v>
      </c>
    </row>
    <row r="8494" spans="1:14" x14ac:dyDescent="0.25">
      <c r="A8494" s="1" t="s">
        <v>6</v>
      </c>
      <c r="B8494" s="1" t="s">
        <v>42</v>
      </c>
      <c r="C8494" s="1" t="s">
        <v>8</v>
      </c>
      <c r="D8494" s="1" t="s">
        <v>27</v>
      </c>
      <c r="E8494" s="1" t="s">
        <v>14</v>
      </c>
      <c r="F8494" s="1" t="s">
        <v>11</v>
      </c>
      <c r="G8494" s="1" t="s">
        <v>63</v>
      </c>
      <c r="H8494" s="1">
        <v>1</v>
      </c>
      <c r="I8494">
        <v>1142.6605</v>
      </c>
      <c r="J8494" s="1">
        <f>SUMIFS(I:I,B:B,Table1_2[[#This Row],[Category Level 2]],D:D,Table1_2[[#This Row],[Brand]],E:E,Table1_2[[#This Row],[Region]],F:F,Table1_2[[#This Row],[Measure]],G:G,Table1_2[[#This Row],[Year]],H:H,"&lt;="&amp;Table1_2[[#This Row],[Month]])</f>
        <v>1142.6605</v>
      </c>
      <c r="K84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26587.534999999996</v>
      </c>
      <c r="N8494">
        <f>Table1_2[[#This Row],[Value]]*2.5</f>
        <v>2856.6512499999999</v>
      </c>
    </row>
    <row r="8495" spans="1:14" x14ac:dyDescent="0.25">
      <c r="A8495" s="1" t="s">
        <v>6</v>
      </c>
      <c r="B8495" s="1" t="s">
        <v>42</v>
      </c>
      <c r="C8495" s="1" t="s">
        <v>8</v>
      </c>
      <c r="D8495" s="1" t="s">
        <v>27</v>
      </c>
      <c r="E8495" s="1" t="s">
        <v>14</v>
      </c>
      <c r="F8495" s="1" t="s">
        <v>11</v>
      </c>
      <c r="G8495" s="1" t="s">
        <v>63</v>
      </c>
      <c r="H8495" s="1">
        <v>2</v>
      </c>
      <c r="I8495">
        <v>1071.8679999999999</v>
      </c>
      <c r="J8495" s="1">
        <f>SUMIFS(I:I,B:B,Table1_2[[#This Row],[Category Level 2]],D:D,Table1_2[[#This Row],[Brand]],E:E,Table1_2[[#This Row],[Region]],F:F,Table1_2[[#This Row],[Measure]],G:G,Table1_2[[#This Row],[Year]],H:H,"&lt;="&amp;Table1_2[[#This Row],[Month]])</f>
        <v>2214.5284999999999</v>
      </c>
      <c r="K84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25230.753999999997</v>
      </c>
      <c r="N8495">
        <f>Table1_2[[#This Row],[Value]]*2.5</f>
        <v>2679.67</v>
      </c>
    </row>
    <row r="8496" spans="1:14" x14ac:dyDescent="0.25">
      <c r="A8496" s="1" t="s">
        <v>6</v>
      </c>
      <c r="B8496" s="1" t="s">
        <v>42</v>
      </c>
      <c r="C8496" s="1" t="s">
        <v>8</v>
      </c>
      <c r="D8496" s="1" t="s">
        <v>27</v>
      </c>
      <c r="E8496" s="1" t="s">
        <v>14</v>
      </c>
      <c r="F8496" s="1" t="s">
        <v>11</v>
      </c>
      <c r="G8496" s="1" t="s">
        <v>63</v>
      </c>
      <c r="H8496" s="1">
        <v>3</v>
      </c>
      <c r="I8496">
        <v>1337.1115</v>
      </c>
      <c r="J8496" s="1">
        <f>SUMIFS(I:I,B:B,Table1_2[[#This Row],[Category Level 2]],D:D,Table1_2[[#This Row],[Brand]],E:E,Table1_2[[#This Row],[Region]],F:F,Table1_2[[#This Row],[Measure]],G:G,Table1_2[[#This Row],[Year]],H:H,"&lt;="&amp;Table1_2[[#This Row],[Month]])</f>
        <v>3551.64</v>
      </c>
      <c r="K84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23549.202499999999</v>
      </c>
      <c r="N8496">
        <f>Table1_2[[#This Row],[Value]]*2.5</f>
        <v>3342.7787499999999</v>
      </c>
    </row>
    <row r="8497" spans="1:14" x14ac:dyDescent="0.25">
      <c r="A8497" s="1" t="s">
        <v>6</v>
      </c>
      <c r="B8497" s="1" t="s">
        <v>42</v>
      </c>
      <c r="C8497" s="1" t="s">
        <v>8</v>
      </c>
      <c r="D8497" s="1" t="s">
        <v>27</v>
      </c>
      <c r="E8497" s="1" t="s">
        <v>14</v>
      </c>
      <c r="F8497" s="1" t="s">
        <v>11</v>
      </c>
      <c r="G8497" s="1" t="s">
        <v>63</v>
      </c>
      <c r="H8497" s="1">
        <v>4</v>
      </c>
      <c r="I8497">
        <v>965.12949999999989</v>
      </c>
      <c r="J8497" s="1">
        <f>SUMIFS(I:I,B:B,Table1_2[[#This Row],[Category Level 2]],D:D,Table1_2[[#This Row],[Brand]],E:E,Table1_2[[#This Row],[Region]],F:F,Table1_2[[#This Row],[Measure]],G:G,Table1_2[[#This Row],[Year]],H:H,"&lt;="&amp;Table1_2[[#This Row],[Month]])</f>
        <v>4516.7694999999994</v>
      </c>
      <c r="K84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22039.8495</v>
      </c>
      <c r="N8497">
        <f>Table1_2[[#This Row],[Value]]*2.5</f>
        <v>2412.8237499999996</v>
      </c>
    </row>
    <row r="8498" spans="1:14" x14ac:dyDescent="0.25">
      <c r="A8498" s="1" t="s">
        <v>6</v>
      </c>
      <c r="B8498" s="1" t="s">
        <v>42</v>
      </c>
      <c r="C8498" s="1" t="s">
        <v>8</v>
      </c>
      <c r="D8498" s="1" t="s">
        <v>27</v>
      </c>
      <c r="E8498" s="1" t="s">
        <v>14</v>
      </c>
      <c r="F8498" s="1" t="s">
        <v>11</v>
      </c>
      <c r="G8498" s="1" t="s">
        <v>63</v>
      </c>
      <c r="H8498" s="1">
        <v>5</v>
      </c>
      <c r="I8498">
        <v>903.07849999999996</v>
      </c>
      <c r="J8498" s="1">
        <f>SUMIFS(I:I,B:B,Table1_2[[#This Row],[Category Level 2]],D:D,Table1_2[[#This Row],[Brand]],E:E,Table1_2[[#This Row],[Region]],F:F,Table1_2[[#This Row],[Measure]],G:G,Table1_2[[#This Row],[Year]],H:H,"&lt;="&amp;Table1_2[[#This Row],[Month]])</f>
        <v>5419.847999999999</v>
      </c>
      <c r="K84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19954.897499999999</v>
      </c>
      <c r="N8498">
        <f>Table1_2[[#This Row],[Value]]*2.5</f>
        <v>2257.69625</v>
      </c>
    </row>
    <row r="8499" spans="1:14" x14ac:dyDescent="0.25">
      <c r="A8499" s="1" t="s">
        <v>6</v>
      </c>
      <c r="B8499" s="1" t="s">
        <v>42</v>
      </c>
      <c r="C8499" s="1" t="s">
        <v>8</v>
      </c>
      <c r="D8499" s="1" t="s">
        <v>27</v>
      </c>
      <c r="E8499" s="1" t="s">
        <v>14</v>
      </c>
      <c r="F8499" s="1" t="s">
        <v>11</v>
      </c>
      <c r="G8499" s="1" t="s">
        <v>63</v>
      </c>
      <c r="H8499" s="1">
        <v>6</v>
      </c>
      <c r="I8499">
        <v>971.13599999999997</v>
      </c>
      <c r="J8499" s="1">
        <f>SUMIFS(I:I,B:B,Table1_2[[#This Row],[Category Level 2]],D:D,Table1_2[[#This Row],[Brand]],E:E,Table1_2[[#This Row],[Region]],F:F,Table1_2[[#This Row],[Measure]],G:G,Table1_2[[#This Row],[Year]],H:H,"&lt;="&amp;Table1_2[[#This Row],[Month]])</f>
        <v>6390.9839999999986</v>
      </c>
      <c r="K84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17791.1325</v>
      </c>
      <c r="N8499">
        <f>Table1_2[[#This Row],[Value]]*2.5</f>
        <v>2427.84</v>
      </c>
    </row>
    <row r="8500" spans="1:14" x14ac:dyDescent="0.25">
      <c r="A8500" s="1" t="s">
        <v>6</v>
      </c>
      <c r="B8500" s="1" t="s">
        <v>42</v>
      </c>
      <c r="C8500" s="1" t="s">
        <v>8</v>
      </c>
      <c r="D8500" s="1" t="s">
        <v>27</v>
      </c>
      <c r="E8500" s="1" t="s">
        <v>14</v>
      </c>
      <c r="F8500" s="1" t="s">
        <v>11</v>
      </c>
      <c r="G8500" s="1" t="s">
        <v>63</v>
      </c>
      <c r="H8500" s="1">
        <v>7</v>
      </c>
      <c r="I8500">
        <v>1175.04</v>
      </c>
      <c r="J8500" s="1">
        <f>SUMIFS(I:I,B:B,Table1_2[[#This Row],[Category Level 2]],D:D,Table1_2[[#This Row],[Brand]],E:E,Table1_2[[#This Row],[Region]],F:F,Table1_2[[#This Row],[Measure]],G:G,Table1_2[[#This Row],[Year]],H:H,"&lt;="&amp;Table1_2[[#This Row],[Month]])</f>
        <v>7566.0239999999985</v>
      </c>
      <c r="K85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16163.001</v>
      </c>
      <c r="N8500">
        <f>Table1_2[[#This Row],[Value]]*2.5</f>
        <v>2937.6</v>
      </c>
    </row>
    <row r="8501" spans="1:14" x14ac:dyDescent="0.25">
      <c r="A8501" s="1" t="s">
        <v>6</v>
      </c>
      <c r="B8501" s="1" t="s">
        <v>42</v>
      </c>
      <c r="C8501" s="1" t="s">
        <v>8</v>
      </c>
      <c r="D8501" s="1" t="s">
        <v>27</v>
      </c>
      <c r="E8501" s="1" t="s">
        <v>14</v>
      </c>
      <c r="F8501" s="1" t="s">
        <v>11</v>
      </c>
      <c r="G8501" s="1" t="s">
        <v>63</v>
      </c>
      <c r="H8501" s="1">
        <v>8</v>
      </c>
      <c r="I8501">
        <v>1574.6885</v>
      </c>
      <c r="J8501" s="1">
        <f>SUMIFS(I:I,B:B,Table1_2[[#This Row],[Category Level 2]],D:D,Table1_2[[#This Row],[Brand]],E:E,Table1_2[[#This Row],[Region]],F:F,Table1_2[[#This Row],[Measure]],G:G,Table1_2[[#This Row],[Year]],H:H,"&lt;="&amp;Table1_2[[#This Row],[Month]])</f>
        <v>9140.7124999999978</v>
      </c>
      <c r="K85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15506.669499999998</v>
      </c>
      <c r="N8501">
        <f>Table1_2[[#This Row],[Value]]*2.5</f>
        <v>3936.7212500000001</v>
      </c>
    </row>
    <row r="8502" spans="1:14" x14ac:dyDescent="0.25">
      <c r="A8502" s="1" t="s">
        <v>6</v>
      </c>
      <c r="B8502" s="1" t="s">
        <v>42</v>
      </c>
      <c r="C8502" s="1" t="s">
        <v>8</v>
      </c>
      <c r="D8502" s="1" t="s">
        <v>27</v>
      </c>
      <c r="E8502" s="1" t="s">
        <v>14</v>
      </c>
      <c r="F8502" s="1" t="s">
        <v>11</v>
      </c>
      <c r="G8502" s="1" t="s">
        <v>63</v>
      </c>
      <c r="H8502" s="1">
        <v>9</v>
      </c>
      <c r="I8502">
        <v>1226.8799999999999</v>
      </c>
      <c r="J8502" s="1">
        <f>SUMIFS(I:I,B:B,Table1_2[[#This Row],[Category Level 2]],D:D,Table1_2[[#This Row],[Brand]],E:E,Table1_2[[#This Row],[Region]],F:F,Table1_2[[#This Row],[Measure]],G:G,Table1_2[[#This Row],[Year]],H:H,"&lt;="&amp;Table1_2[[#This Row],[Month]])</f>
        <v>10367.592499999997</v>
      </c>
      <c r="K85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15247.572999999997</v>
      </c>
      <c r="N8502">
        <f>Table1_2[[#This Row],[Value]]*2.5</f>
        <v>3067.2</v>
      </c>
    </row>
    <row r="8503" spans="1:14" x14ac:dyDescent="0.25">
      <c r="A8503" s="1" t="s">
        <v>6</v>
      </c>
      <c r="B8503" s="1" t="s">
        <v>42</v>
      </c>
      <c r="C8503" s="1" t="s">
        <v>8</v>
      </c>
      <c r="D8503" s="1" t="s">
        <v>27</v>
      </c>
      <c r="E8503" s="1" t="s">
        <v>14</v>
      </c>
      <c r="F8503" s="1" t="s">
        <v>11</v>
      </c>
      <c r="G8503" s="1" t="s">
        <v>63</v>
      </c>
      <c r="H8503" s="1">
        <v>10</v>
      </c>
      <c r="I8503">
        <v>1411.7760000000001</v>
      </c>
      <c r="J8503" s="1">
        <f>SUMIFS(I:I,B:B,Table1_2[[#This Row],[Category Level 2]],D:D,Table1_2[[#This Row],[Brand]],E:E,Table1_2[[#This Row],[Region]],F:F,Table1_2[[#This Row],[Measure]],G:G,Table1_2[[#This Row],[Year]],H:H,"&lt;="&amp;Table1_2[[#This Row],[Month]])</f>
        <v>11779.368499999997</v>
      </c>
      <c r="K85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14567.139499999997</v>
      </c>
      <c r="N8503">
        <f>Table1_2[[#This Row],[Value]]*2.5</f>
        <v>3529.44</v>
      </c>
    </row>
    <row r="8504" spans="1:14" x14ac:dyDescent="0.25">
      <c r="A8504" s="1" t="s">
        <v>6</v>
      </c>
      <c r="B8504" s="1" t="s">
        <v>42</v>
      </c>
      <c r="C8504" s="1" t="s">
        <v>8</v>
      </c>
      <c r="D8504" s="1" t="s">
        <v>27</v>
      </c>
      <c r="E8504" s="1" t="s">
        <v>14</v>
      </c>
      <c r="F8504" s="1" t="s">
        <v>11</v>
      </c>
      <c r="G8504" s="1" t="s">
        <v>63</v>
      </c>
      <c r="H8504" s="1">
        <v>11</v>
      </c>
      <c r="I8504">
        <v>1092.096</v>
      </c>
      <c r="J8504" s="1">
        <f>SUMIFS(I:I,B:B,Table1_2[[#This Row],[Category Level 2]],D:D,Table1_2[[#This Row],[Brand]],E:E,Table1_2[[#This Row],[Region]],F:F,Table1_2[[#This Row],[Measure]],G:G,Table1_2[[#This Row],[Year]],H:H,"&lt;="&amp;Table1_2[[#This Row],[Month]])</f>
        <v>12871.464499999996</v>
      </c>
      <c r="K85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14286.261499999997</v>
      </c>
      <c r="N8504">
        <f>Table1_2[[#This Row],[Value]]*2.5</f>
        <v>2730.24</v>
      </c>
    </row>
    <row r="8505" spans="1:14" x14ac:dyDescent="0.25">
      <c r="A8505" s="1" t="s">
        <v>6</v>
      </c>
      <c r="B8505" s="1" t="s">
        <v>42</v>
      </c>
      <c r="C8505" s="1" t="s">
        <v>8</v>
      </c>
      <c r="D8505" s="1" t="s">
        <v>27</v>
      </c>
      <c r="E8505" s="1" t="s">
        <v>14</v>
      </c>
      <c r="F8505" s="1" t="s">
        <v>11</v>
      </c>
      <c r="G8505" s="1" t="s">
        <v>63</v>
      </c>
      <c r="H8505" s="1">
        <v>12</v>
      </c>
      <c r="I8505">
        <v>1506.816</v>
      </c>
      <c r="J8505" s="1">
        <f>SUMIFS(I:I,B:B,Table1_2[[#This Row],[Category Level 2]],D:D,Table1_2[[#This Row],[Brand]],E:E,Table1_2[[#This Row],[Region]],F:F,Table1_2[[#This Row],[Measure]],G:G,Table1_2[[#This Row],[Year]],H:H,"&lt;="&amp;Table1_2[[#This Row],[Month]])</f>
        <v>14378.280499999997</v>
      </c>
      <c r="K85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14378.280499999997</v>
      </c>
      <c r="N8505">
        <f>Table1_2[[#This Row],[Value]]*2.5</f>
        <v>3767.04</v>
      </c>
    </row>
    <row r="8506" spans="1:14" x14ac:dyDescent="0.25">
      <c r="A8506" s="1" t="s">
        <v>6</v>
      </c>
      <c r="B8506" s="1" t="s">
        <v>42</v>
      </c>
      <c r="C8506" s="1" t="s">
        <v>8</v>
      </c>
      <c r="D8506" s="1" t="s">
        <v>27</v>
      </c>
      <c r="E8506" s="1" t="s">
        <v>14</v>
      </c>
      <c r="F8506" s="1" t="s">
        <v>11</v>
      </c>
      <c r="G8506" s="1" t="s">
        <v>64</v>
      </c>
      <c r="H8506" s="1">
        <v>1</v>
      </c>
      <c r="I8506">
        <v>1435.9680000000001</v>
      </c>
      <c r="J8506" s="1">
        <f>SUMIFS(I:I,B:B,Table1_2[[#This Row],[Category Level 2]],D:D,Table1_2[[#This Row],[Brand]],E:E,Table1_2[[#This Row],[Region]],F:F,Table1_2[[#This Row],[Measure]],G:G,Table1_2[[#This Row],[Year]],H:H,"&lt;="&amp;Table1_2[[#This Row],[Month]])</f>
        <v>1435.9680000000001</v>
      </c>
      <c r="K85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14671.588000000002</v>
      </c>
      <c r="N8506">
        <f>Table1_2[[#This Row],[Value]]*2.5</f>
        <v>3589.92</v>
      </c>
    </row>
    <row r="8507" spans="1:14" x14ac:dyDescent="0.25">
      <c r="A8507" s="1" t="s">
        <v>6</v>
      </c>
      <c r="B8507" s="1" t="s">
        <v>42</v>
      </c>
      <c r="C8507" s="1" t="s">
        <v>8</v>
      </c>
      <c r="D8507" s="1" t="s">
        <v>27</v>
      </c>
      <c r="E8507" s="1" t="s">
        <v>14</v>
      </c>
      <c r="F8507" s="1" t="s">
        <v>11</v>
      </c>
      <c r="G8507" s="1" t="s">
        <v>64</v>
      </c>
      <c r="H8507" s="1">
        <v>2</v>
      </c>
      <c r="I8507">
        <v>1271.808</v>
      </c>
      <c r="J8507" s="1">
        <f>SUMIFS(I:I,B:B,Table1_2[[#This Row],[Category Level 2]],D:D,Table1_2[[#This Row],[Brand]],E:E,Table1_2[[#This Row],[Region]],F:F,Table1_2[[#This Row],[Measure]],G:G,Table1_2[[#This Row],[Year]],H:H,"&lt;="&amp;Table1_2[[#This Row],[Month]])</f>
        <v>2707.7759999999998</v>
      </c>
      <c r="K85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14871.528</v>
      </c>
      <c r="N8507">
        <f>Table1_2[[#This Row],[Value]]*2.5</f>
        <v>3179.52</v>
      </c>
    </row>
    <row r="8508" spans="1:14" x14ac:dyDescent="0.25">
      <c r="A8508" s="1" t="s">
        <v>6</v>
      </c>
      <c r="B8508" s="1" t="s">
        <v>42</v>
      </c>
      <c r="C8508" s="1" t="s">
        <v>8</v>
      </c>
      <c r="D8508" s="1" t="s">
        <v>27</v>
      </c>
      <c r="E8508" s="1" t="s">
        <v>14</v>
      </c>
      <c r="F8508" s="1" t="s">
        <v>11</v>
      </c>
      <c r="G8508" s="1" t="s">
        <v>64</v>
      </c>
      <c r="H8508" s="1">
        <v>3</v>
      </c>
      <c r="I8508">
        <v>1340.9279999999999</v>
      </c>
      <c r="J8508" s="1">
        <f>SUMIFS(I:I,B:B,Table1_2[[#This Row],[Category Level 2]],D:D,Table1_2[[#This Row],[Brand]],E:E,Table1_2[[#This Row],[Region]],F:F,Table1_2[[#This Row],[Measure]],G:G,Table1_2[[#This Row],[Year]],H:H,"&lt;="&amp;Table1_2[[#This Row],[Month]])</f>
        <v>4048.7039999999997</v>
      </c>
      <c r="K85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14875.344500000001</v>
      </c>
      <c r="N8508">
        <f>Table1_2[[#This Row],[Value]]*2.5</f>
        <v>3352.3199999999997</v>
      </c>
    </row>
    <row r="8509" spans="1:14" x14ac:dyDescent="0.25">
      <c r="A8509" s="1" t="s">
        <v>6</v>
      </c>
      <c r="B8509" s="1" t="s">
        <v>42</v>
      </c>
      <c r="C8509" s="1" t="s">
        <v>8</v>
      </c>
      <c r="D8509" s="1" t="s">
        <v>27</v>
      </c>
      <c r="E8509" s="1" t="s">
        <v>14</v>
      </c>
      <c r="F8509" s="1" t="s">
        <v>11</v>
      </c>
      <c r="G8509" s="1" t="s">
        <v>64</v>
      </c>
      <c r="H8509" s="1">
        <v>4</v>
      </c>
      <c r="I8509">
        <v>1171.5840000000001</v>
      </c>
      <c r="J8509" s="1">
        <f>SUMIFS(I:I,B:B,Table1_2[[#This Row],[Category Level 2]],D:D,Table1_2[[#This Row],[Brand]],E:E,Table1_2[[#This Row],[Region]],F:F,Table1_2[[#This Row],[Measure]],G:G,Table1_2[[#This Row],[Year]],H:H,"&lt;="&amp;Table1_2[[#This Row],[Month]])</f>
        <v>5220.2879999999996</v>
      </c>
      <c r="K85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15081.798999999999</v>
      </c>
      <c r="N8509">
        <f>Table1_2[[#This Row],[Value]]*2.5</f>
        <v>2928.96</v>
      </c>
    </row>
    <row r="8510" spans="1:14" x14ac:dyDescent="0.25">
      <c r="A8510" s="1" t="s">
        <v>6</v>
      </c>
      <c r="B8510" s="1" t="s">
        <v>42</v>
      </c>
      <c r="C8510" s="1" t="s">
        <v>8</v>
      </c>
      <c r="D8510" s="1" t="s">
        <v>27</v>
      </c>
      <c r="E8510" s="1" t="s">
        <v>14</v>
      </c>
      <c r="F8510" s="1" t="s">
        <v>11</v>
      </c>
      <c r="G8510" s="1" t="s">
        <v>64</v>
      </c>
      <c r="H8510" s="1">
        <v>5</v>
      </c>
      <c r="I8510">
        <v>919.29599999999994</v>
      </c>
      <c r="J8510" s="1">
        <f>SUMIFS(I:I,B:B,Table1_2[[#This Row],[Category Level 2]],D:D,Table1_2[[#This Row],[Brand]],E:E,Table1_2[[#This Row],[Region]],F:F,Table1_2[[#This Row],[Measure]],G:G,Table1_2[[#This Row],[Year]],H:H,"&lt;="&amp;Table1_2[[#This Row],[Month]])</f>
        <v>6139.5839999999998</v>
      </c>
      <c r="K85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15098.016500000002</v>
      </c>
      <c r="N8510">
        <f>Table1_2[[#This Row],[Value]]*2.5</f>
        <v>2298.2399999999998</v>
      </c>
    </row>
    <row r="8511" spans="1:14" x14ac:dyDescent="0.25">
      <c r="A8511" s="1" t="s">
        <v>6</v>
      </c>
      <c r="B8511" s="1" t="s">
        <v>42</v>
      </c>
      <c r="C8511" s="1" t="s">
        <v>8</v>
      </c>
      <c r="D8511" s="1" t="s">
        <v>27</v>
      </c>
      <c r="E8511" s="1" t="s">
        <v>14</v>
      </c>
      <c r="F8511" s="1" t="s">
        <v>11</v>
      </c>
      <c r="G8511" s="1" t="s">
        <v>64</v>
      </c>
      <c r="H8511" s="1">
        <v>6</v>
      </c>
      <c r="I8511">
        <v>952.12800000000004</v>
      </c>
      <c r="J8511" s="1">
        <f>SUMIFS(I:I,B:B,Table1_2[[#This Row],[Category Level 2]],D:D,Table1_2[[#This Row],[Brand]],E:E,Table1_2[[#This Row],[Region]],F:F,Table1_2[[#This Row],[Measure]],G:G,Table1_2[[#This Row],[Year]],H:H,"&lt;="&amp;Table1_2[[#This Row],[Month]])</f>
        <v>7091.7119999999995</v>
      </c>
      <c r="K85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15079.0085</v>
      </c>
      <c r="N8511">
        <f>Table1_2[[#This Row],[Value]]*2.5</f>
        <v>2380.3200000000002</v>
      </c>
    </row>
    <row r="8512" spans="1:14" x14ac:dyDescent="0.25">
      <c r="A8512" s="1" t="s">
        <v>6</v>
      </c>
      <c r="B8512" s="1" t="s">
        <v>42</v>
      </c>
      <c r="C8512" s="1" t="s">
        <v>8</v>
      </c>
      <c r="D8512" s="1" t="s">
        <v>27</v>
      </c>
      <c r="E8512" s="1" t="s">
        <v>14</v>
      </c>
      <c r="F8512" s="1" t="s">
        <v>11</v>
      </c>
      <c r="G8512" s="1" t="s">
        <v>64</v>
      </c>
      <c r="H8512" s="1">
        <v>7</v>
      </c>
      <c r="I8512">
        <v>1289.088</v>
      </c>
      <c r="J8512" s="1">
        <f>SUMIFS(I:I,B:B,Table1_2[[#This Row],[Category Level 2]],D:D,Table1_2[[#This Row],[Brand]],E:E,Table1_2[[#This Row],[Region]],F:F,Table1_2[[#This Row],[Measure]],G:G,Table1_2[[#This Row],[Year]],H:H,"&lt;="&amp;Table1_2[[#This Row],[Month]])</f>
        <v>8380.7999999999993</v>
      </c>
      <c r="K85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15193.056499999999</v>
      </c>
      <c r="N8512">
        <f>Table1_2[[#This Row],[Value]]*2.5</f>
        <v>3222.72</v>
      </c>
    </row>
    <row r="8513" spans="1:14" x14ac:dyDescent="0.25">
      <c r="A8513" s="1" t="s">
        <v>6</v>
      </c>
      <c r="B8513" s="1" t="s">
        <v>42</v>
      </c>
      <c r="C8513" s="1" t="s">
        <v>8</v>
      </c>
      <c r="D8513" s="1" t="s">
        <v>27</v>
      </c>
      <c r="E8513" s="1" t="s">
        <v>14</v>
      </c>
      <c r="F8513" s="1" t="s">
        <v>11</v>
      </c>
      <c r="G8513" s="1" t="s">
        <v>64</v>
      </c>
      <c r="H8513" s="1">
        <v>8</v>
      </c>
      <c r="I8513">
        <v>976.31999999999994</v>
      </c>
      <c r="J8513" s="1">
        <f>SUMIFS(I:I,B:B,Table1_2[[#This Row],[Category Level 2]],D:D,Table1_2[[#This Row],[Brand]],E:E,Table1_2[[#This Row],[Region]],F:F,Table1_2[[#This Row],[Measure]],G:G,Table1_2[[#This Row],[Year]],H:H,"&lt;="&amp;Table1_2[[#This Row],[Month]])</f>
        <v>9357.119999999999</v>
      </c>
      <c r="K85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14594.687999999998</v>
      </c>
      <c r="N8513">
        <f>Table1_2[[#This Row],[Value]]*2.5</f>
        <v>2440.7999999999997</v>
      </c>
    </row>
    <row r="8514" spans="1:14" x14ac:dyDescent="0.25">
      <c r="A8514" s="1" t="s">
        <v>6</v>
      </c>
      <c r="B8514" s="1" t="s">
        <v>42</v>
      </c>
      <c r="C8514" s="1" t="s">
        <v>8</v>
      </c>
      <c r="D8514" s="1" t="s">
        <v>27</v>
      </c>
      <c r="E8514" s="1" t="s">
        <v>14</v>
      </c>
      <c r="F8514" s="1" t="s">
        <v>11</v>
      </c>
      <c r="G8514" s="1" t="s">
        <v>64</v>
      </c>
      <c r="H8514" s="1">
        <v>9</v>
      </c>
      <c r="I8514">
        <v>1058.288</v>
      </c>
      <c r="J8514" s="1">
        <f>SUMIFS(I:I,B:B,Table1_2[[#This Row],[Category Level 2]],D:D,Table1_2[[#This Row],[Brand]],E:E,Table1_2[[#This Row],[Region]],F:F,Table1_2[[#This Row],[Measure]],G:G,Table1_2[[#This Row],[Year]],H:H,"&lt;="&amp;Table1_2[[#This Row],[Month]])</f>
        <v>10415.407999999999</v>
      </c>
      <c r="K85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14426.096</v>
      </c>
      <c r="N8514">
        <f>Table1_2[[#This Row],[Value]]*2.5</f>
        <v>2645.7200000000003</v>
      </c>
    </row>
    <row r="8515" spans="1:14" x14ac:dyDescent="0.25">
      <c r="A8515" s="1" t="s">
        <v>6</v>
      </c>
      <c r="B8515" s="1" t="s">
        <v>42</v>
      </c>
      <c r="C8515" s="1" t="s">
        <v>8</v>
      </c>
      <c r="D8515" s="1" t="s">
        <v>27</v>
      </c>
      <c r="E8515" s="1" t="s">
        <v>14</v>
      </c>
      <c r="F8515" s="1" t="s">
        <v>11</v>
      </c>
      <c r="G8515" s="1" t="s">
        <v>64</v>
      </c>
      <c r="H8515" s="1">
        <v>10</v>
      </c>
      <c r="I8515">
        <v>1134.096</v>
      </c>
      <c r="J8515" s="1">
        <f>SUMIFS(I:I,B:B,Table1_2[[#This Row],[Category Level 2]],D:D,Table1_2[[#This Row],[Brand]],E:E,Table1_2[[#This Row],[Region]],F:F,Table1_2[[#This Row],[Measure]],G:G,Table1_2[[#This Row],[Year]],H:H,"&lt;="&amp;Table1_2[[#This Row],[Month]])</f>
        <v>11549.503999999999</v>
      </c>
      <c r="K85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14148.415999999999</v>
      </c>
      <c r="N8515">
        <f>Table1_2[[#This Row],[Value]]*2.5</f>
        <v>2835.24</v>
      </c>
    </row>
    <row r="8516" spans="1:14" x14ac:dyDescent="0.25">
      <c r="A8516" s="1" t="s">
        <v>6</v>
      </c>
      <c r="B8516" s="1" t="s">
        <v>42</v>
      </c>
      <c r="C8516" s="1" t="s">
        <v>8</v>
      </c>
      <c r="D8516" s="1" t="s">
        <v>27</v>
      </c>
      <c r="E8516" s="1" t="s">
        <v>14</v>
      </c>
      <c r="F8516" s="1" t="s">
        <v>11</v>
      </c>
      <c r="G8516" s="1" t="s">
        <v>64</v>
      </c>
      <c r="H8516" s="1">
        <v>11</v>
      </c>
      <c r="I8516">
        <v>1026.6479999999999</v>
      </c>
      <c r="J8516" s="1">
        <f>SUMIFS(I:I,B:B,Table1_2[[#This Row],[Category Level 2]],D:D,Table1_2[[#This Row],[Brand]],E:E,Table1_2[[#This Row],[Region]],F:F,Table1_2[[#This Row],[Measure]],G:G,Table1_2[[#This Row],[Year]],H:H,"&lt;="&amp;Table1_2[[#This Row],[Month]])</f>
        <v>12576.151999999998</v>
      </c>
      <c r="K85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14082.967999999999</v>
      </c>
      <c r="N8516">
        <f>Table1_2[[#This Row],[Value]]*2.5</f>
        <v>2566.62</v>
      </c>
    </row>
    <row r="8517" spans="1:14" x14ac:dyDescent="0.25">
      <c r="A8517" s="1" t="s">
        <v>6</v>
      </c>
      <c r="B8517" s="1" t="s">
        <v>42</v>
      </c>
      <c r="C8517" s="1" t="s">
        <v>8</v>
      </c>
      <c r="D8517" s="1" t="s">
        <v>27</v>
      </c>
      <c r="E8517" s="1" t="s">
        <v>14</v>
      </c>
      <c r="F8517" s="1" t="s">
        <v>11</v>
      </c>
      <c r="G8517" s="1" t="s">
        <v>64</v>
      </c>
      <c r="H8517" s="1">
        <v>12</v>
      </c>
      <c r="I8517">
        <v>1127.768</v>
      </c>
      <c r="J8517" s="1">
        <f>SUMIFS(I:I,B:B,Table1_2[[#This Row],[Category Level 2]],D:D,Table1_2[[#This Row],[Brand]],E:E,Table1_2[[#This Row],[Region]],F:F,Table1_2[[#This Row],[Measure]],G:G,Table1_2[[#This Row],[Year]],H:H,"&lt;="&amp;Table1_2[[#This Row],[Month]])</f>
        <v>13703.919999999998</v>
      </c>
      <c r="K85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13703.919999999998</v>
      </c>
      <c r="N8517">
        <f>Table1_2[[#This Row],[Value]]*2.5</f>
        <v>2819.42</v>
      </c>
    </row>
    <row r="8518" spans="1:14" x14ac:dyDescent="0.25">
      <c r="A8518" s="1" t="s">
        <v>6</v>
      </c>
      <c r="B8518" s="1" t="s">
        <v>42</v>
      </c>
      <c r="C8518" s="1" t="s">
        <v>8</v>
      </c>
      <c r="D8518" s="1" t="s">
        <v>27</v>
      </c>
      <c r="E8518" s="1" t="s">
        <v>14</v>
      </c>
      <c r="F8518" s="1" t="s">
        <v>11</v>
      </c>
      <c r="G8518" s="1" t="s">
        <v>65</v>
      </c>
      <c r="H8518" s="1">
        <v>1</v>
      </c>
      <c r="I8518">
        <v>863.67200000000003</v>
      </c>
      <c r="J8518" s="1">
        <f>SUMIFS(I:I,B:B,Table1_2[[#This Row],[Category Level 2]],D:D,Table1_2[[#This Row],[Brand]],E:E,Table1_2[[#This Row],[Region]],F:F,Table1_2[[#This Row],[Measure]],G:G,Table1_2[[#This Row],[Year]],H:H,"&lt;="&amp;Table1_2[[#This Row],[Month]])</f>
        <v>863.67200000000003</v>
      </c>
      <c r="K85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13131.623999999998</v>
      </c>
      <c r="N8518">
        <f>Table1_2[[#This Row],[Value]]*2.5</f>
        <v>2159.1800000000003</v>
      </c>
    </row>
    <row r="8519" spans="1:14" x14ac:dyDescent="0.25">
      <c r="A8519" s="1" t="s">
        <v>6</v>
      </c>
      <c r="B8519" s="1" t="s">
        <v>42</v>
      </c>
      <c r="C8519" s="1" t="s">
        <v>8</v>
      </c>
      <c r="D8519" s="1" t="s">
        <v>27</v>
      </c>
      <c r="E8519" s="1" t="s">
        <v>14</v>
      </c>
      <c r="F8519" s="1" t="s">
        <v>11</v>
      </c>
      <c r="G8519" s="1" t="s">
        <v>65</v>
      </c>
      <c r="H8519" s="1">
        <v>2</v>
      </c>
      <c r="I8519">
        <v>917.86400000000003</v>
      </c>
      <c r="J8519" s="1">
        <f>SUMIFS(I:I,B:B,Table1_2[[#This Row],[Category Level 2]],D:D,Table1_2[[#This Row],[Brand]],E:E,Table1_2[[#This Row],[Region]],F:F,Table1_2[[#This Row],[Measure]],G:G,Table1_2[[#This Row],[Year]],H:H,"&lt;="&amp;Table1_2[[#This Row],[Month]])</f>
        <v>1781.5360000000001</v>
      </c>
      <c r="K85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12777.679999999998</v>
      </c>
      <c r="N8519">
        <f>Table1_2[[#This Row],[Value]]*2.5</f>
        <v>2294.66</v>
      </c>
    </row>
    <row r="8520" spans="1:14" x14ac:dyDescent="0.25">
      <c r="A8520" s="1" t="s">
        <v>6</v>
      </c>
      <c r="B8520" s="1" t="s">
        <v>42</v>
      </c>
      <c r="C8520" s="1" t="s">
        <v>8</v>
      </c>
      <c r="D8520" s="1" t="s">
        <v>27</v>
      </c>
      <c r="E8520" s="1" t="s">
        <v>14</v>
      </c>
      <c r="F8520" s="1" t="s">
        <v>11</v>
      </c>
      <c r="G8520" s="1" t="s">
        <v>65</v>
      </c>
      <c r="H8520" s="1">
        <v>3</v>
      </c>
      <c r="I8520">
        <v>908.91550000000007</v>
      </c>
      <c r="J8520" s="1">
        <f>SUMIFS(I:I,B:B,Table1_2[[#This Row],[Category Level 2]],D:D,Table1_2[[#This Row],[Brand]],E:E,Table1_2[[#This Row],[Region]],F:F,Table1_2[[#This Row],[Measure]],G:G,Table1_2[[#This Row],[Year]],H:H,"&lt;="&amp;Table1_2[[#This Row],[Month]])</f>
        <v>2690.4515000000001</v>
      </c>
      <c r="K85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12345.6675</v>
      </c>
      <c r="N8520">
        <f>Table1_2[[#This Row],[Value]]*2.5</f>
        <v>2272.2887500000002</v>
      </c>
    </row>
    <row r="8521" spans="1:14" x14ac:dyDescent="0.25">
      <c r="A8521" s="1" t="s">
        <v>6</v>
      </c>
      <c r="B8521" s="1" t="s">
        <v>42</v>
      </c>
      <c r="C8521" s="1" t="s">
        <v>8</v>
      </c>
      <c r="D8521" s="1" t="s">
        <v>27</v>
      </c>
      <c r="E8521" s="1" t="s">
        <v>14</v>
      </c>
      <c r="F8521" s="1" t="s">
        <v>11</v>
      </c>
      <c r="G8521" s="1" t="s">
        <v>65</v>
      </c>
      <c r="H8521" s="1">
        <v>4</v>
      </c>
      <c r="I8521">
        <v>789.92</v>
      </c>
      <c r="J8521" s="1">
        <f>SUMIFS(I:I,B:B,Table1_2[[#This Row],[Category Level 2]],D:D,Table1_2[[#This Row],[Brand]],E:E,Table1_2[[#This Row],[Region]],F:F,Table1_2[[#This Row],[Measure]],G:G,Table1_2[[#This Row],[Year]],H:H,"&lt;="&amp;Table1_2[[#This Row],[Month]])</f>
        <v>3480.3715000000002</v>
      </c>
      <c r="K85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11964.003499999999</v>
      </c>
      <c r="N8521">
        <f>Table1_2[[#This Row],[Value]]*2.5</f>
        <v>1974.8</v>
      </c>
    </row>
    <row r="8522" spans="1:14" x14ac:dyDescent="0.25">
      <c r="A8522" s="1" t="s">
        <v>6</v>
      </c>
      <c r="B8522" s="1" t="s">
        <v>42</v>
      </c>
      <c r="C8522" s="1" t="s">
        <v>8</v>
      </c>
      <c r="D8522" s="1" t="s">
        <v>27</v>
      </c>
      <c r="E8522" s="1" t="s">
        <v>14</v>
      </c>
      <c r="F8522" s="1" t="s">
        <v>11</v>
      </c>
      <c r="G8522" s="1" t="s">
        <v>65</v>
      </c>
      <c r="H8522" s="1">
        <v>5</v>
      </c>
      <c r="I8522">
        <v>810.37599999999998</v>
      </c>
      <c r="J8522" s="1">
        <f>SUMIFS(I:I,B:B,Table1_2[[#This Row],[Category Level 2]],D:D,Table1_2[[#This Row],[Brand]],E:E,Table1_2[[#This Row],[Region]],F:F,Table1_2[[#This Row],[Measure]],G:G,Table1_2[[#This Row],[Year]],H:H,"&lt;="&amp;Table1_2[[#This Row],[Month]])</f>
        <v>4290.7475000000004</v>
      </c>
      <c r="K85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11855.083500000001</v>
      </c>
      <c r="N8522">
        <f>Table1_2[[#This Row],[Value]]*2.5</f>
        <v>2025.94</v>
      </c>
    </row>
    <row r="8523" spans="1:14" x14ac:dyDescent="0.25">
      <c r="A8523" s="1" t="s">
        <v>6</v>
      </c>
      <c r="B8523" s="1" t="s">
        <v>42</v>
      </c>
      <c r="C8523" s="1" t="s">
        <v>8</v>
      </c>
      <c r="D8523" s="1" t="s">
        <v>27</v>
      </c>
      <c r="E8523" s="1" t="s">
        <v>14</v>
      </c>
      <c r="F8523" s="1" t="s">
        <v>11</v>
      </c>
      <c r="G8523" s="1" t="s">
        <v>65</v>
      </c>
      <c r="H8523" s="1">
        <v>6</v>
      </c>
      <c r="I8523">
        <v>821.36800000000005</v>
      </c>
      <c r="J8523" s="1">
        <f>SUMIFS(I:I,B:B,Table1_2[[#This Row],[Category Level 2]],D:D,Table1_2[[#This Row],[Brand]],E:E,Table1_2[[#This Row],[Region]],F:F,Table1_2[[#This Row],[Measure]],G:G,Table1_2[[#This Row],[Year]],H:H,"&lt;="&amp;Table1_2[[#This Row],[Month]])</f>
        <v>5112.1155000000008</v>
      </c>
      <c r="K85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11724.3235</v>
      </c>
      <c r="N8523">
        <f>Table1_2[[#This Row],[Value]]*2.5</f>
        <v>2053.42</v>
      </c>
    </row>
    <row r="8524" spans="1:14" x14ac:dyDescent="0.25">
      <c r="A8524" s="1" t="s">
        <v>6</v>
      </c>
      <c r="B8524" s="1" t="s">
        <v>42</v>
      </c>
      <c r="C8524" s="1" t="s">
        <v>8</v>
      </c>
      <c r="D8524" s="1" t="s">
        <v>27</v>
      </c>
      <c r="E8524" s="1" t="s">
        <v>14</v>
      </c>
      <c r="F8524" s="1" t="s">
        <v>11</v>
      </c>
      <c r="G8524" s="1" t="s">
        <v>65</v>
      </c>
      <c r="H8524" s="1">
        <v>7</v>
      </c>
      <c r="I8524">
        <v>765.18399999999997</v>
      </c>
      <c r="J8524" s="1">
        <f>SUMIFS(I:I,B:B,Table1_2[[#This Row],[Category Level 2]],D:D,Table1_2[[#This Row],[Brand]],E:E,Table1_2[[#This Row],[Region]],F:F,Table1_2[[#This Row],[Measure]],G:G,Table1_2[[#This Row],[Year]],H:H,"&lt;="&amp;Table1_2[[#This Row],[Month]])</f>
        <v>5877.299500000001</v>
      </c>
      <c r="K85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11200.4195</v>
      </c>
      <c r="N8524">
        <f>Table1_2[[#This Row],[Value]]*2.5</f>
        <v>1912.96</v>
      </c>
    </row>
    <row r="8525" spans="1:14" x14ac:dyDescent="0.25">
      <c r="A8525" s="1" t="s">
        <v>6</v>
      </c>
      <c r="B8525" s="1" t="s">
        <v>42</v>
      </c>
      <c r="C8525" s="1" t="s">
        <v>8</v>
      </c>
      <c r="D8525" s="1" t="s">
        <v>27</v>
      </c>
      <c r="E8525" s="1" t="s">
        <v>14</v>
      </c>
      <c r="F8525" s="1" t="s">
        <v>11</v>
      </c>
      <c r="G8525" s="1" t="s">
        <v>65</v>
      </c>
      <c r="H8525" s="1">
        <v>8</v>
      </c>
      <c r="I8525">
        <v>531.36800000000005</v>
      </c>
      <c r="J8525" s="1">
        <f>SUMIFS(I:I,B:B,Table1_2[[#This Row],[Category Level 2]],D:D,Table1_2[[#This Row],[Brand]],E:E,Table1_2[[#This Row],[Region]],F:F,Table1_2[[#This Row],[Measure]],G:G,Table1_2[[#This Row],[Year]],H:H,"&lt;="&amp;Table1_2[[#This Row],[Month]])</f>
        <v>6408.6675000000014</v>
      </c>
      <c r="K85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10755.467500000002</v>
      </c>
      <c r="N8525">
        <f>Table1_2[[#This Row],[Value]]*2.5</f>
        <v>1328.42</v>
      </c>
    </row>
    <row r="8526" spans="1:14" x14ac:dyDescent="0.25">
      <c r="A8526" s="1" t="s">
        <v>6</v>
      </c>
      <c r="B8526" s="1" t="s">
        <v>42</v>
      </c>
      <c r="C8526" s="1" t="s">
        <v>8</v>
      </c>
      <c r="D8526" s="1" t="s">
        <v>27</v>
      </c>
      <c r="E8526" s="1" t="s">
        <v>14</v>
      </c>
      <c r="F8526" s="1" t="s">
        <v>11</v>
      </c>
      <c r="G8526" s="1" t="s">
        <v>65</v>
      </c>
      <c r="H8526" s="1">
        <v>9</v>
      </c>
      <c r="I8526">
        <v>626.82399999999996</v>
      </c>
      <c r="J8526" s="1">
        <f>SUMIFS(I:I,B:B,Table1_2[[#This Row],[Category Level 2]],D:D,Table1_2[[#This Row],[Brand]],E:E,Table1_2[[#This Row],[Region]],F:F,Table1_2[[#This Row],[Measure]],G:G,Table1_2[[#This Row],[Year]],H:H,"&lt;="&amp;Table1_2[[#This Row],[Month]])</f>
        <v>7035.491500000001</v>
      </c>
      <c r="K85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10324.003500000001</v>
      </c>
      <c r="N8526">
        <f>Table1_2[[#This Row],[Value]]*2.5</f>
        <v>1567.06</v>
      </c>
    </row>
    <row r="8527" spans="1:14" x14ac:dyDescent="0.25">
      <c r="A8527" s="1" t="s">
        <v>6</v>
      </c>
      <c r="B8527" s="1" t="s">
        <v>42</v>
      </c>
      <c r="C8527" s="1" t="s">
        <v>8</v>
      </c>
      <c r="D8527" s="1" t="s">
        <v>27</v>
      </c>
      <c r="E8527" s="1" t="s">
        <v>14</v>
      </c>
      <c r="F8527" s="1" t="s">
        <v>11</v>
      </c>
      <c r="G8527" s="1" t="s">
        <v>65</v>
      </c>
      <c r="H8527" s="1">
        <v>10</v>
      </c>
      <c r="I8527">
        <v>770.89150000000006</v>
      </c>
      <c r="J8527" s="1">
        <f>SUMIFS(I:I,B:B,Table1_2[[#This Row],[Category Level 2]],D:D,Table1_2[[#This Row],[Brand]],E:E,Table1_2[[#This Row],[Region]],F:F,Table1_2[[#This Row],[Measure]],G:G,Table1_2[[#This Row],[Year]],H:H,"&lt;="&amp;Table1_2[[#This Row],[Month]])</f>
        <v>7806.3830000000007</v>
      </c>
      <c r="K85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9960.7990000000009</v>
      </c>
      <c r="N8527">
        <f>Table1_2[[#This Row],[Value]]*2.5</f>
        <v>1927.2287500000002</v>
      </c>
    </row>
    <row r="8528" spans="1:14" x14ac:dyDescent="0.25">
      <c r="A8528" s="1" t="s">
        <v>6</v>
      </c>
      <c r="B8528" s="1" t="s">
        <v>42</v>
      </c>
      <c r="C8528" s="1" t="s">
        <v>8</v>
      </c>
      <c r="D8528" s="1" t="s">
        <v>27</v>
      </c>
      <c r="E8528" s="1" t="s">
        <v>14</v>
      </c>
      <c r="F8528" s="1" t="s">
        <v>11</v>
      </c>
      <c r="G8528" s="1" t="s">
        <v>65</v>
      </c>
      <c r="H8528" s="1">
        <v>11</v>
      </c>
      <c r="I8528">
        <v>650</v>
      </c>
      <c r="J8528" s="1">
        <f>SUMIFS(I:I,B:B,Table1_2[[#This Row],[Category Level 2]],D:D,Table1_2[[#This Row],[Brand]],E:E,Table1_2[[#This Row],[Region]],F:F,Table1_2[[#This Row],[Measure]],G:G,Table1_2[[#This Row],[Year]],H:H,"&lt;="&amp;Table1_2[[#This Row],[Month]])</f>
        <v>8456.3830000000016</v>
      </c>
      <c r="K85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9584.1510000000017</v>
      </c>
      <c r="N8528">
        <f>Table1_2[[#This Row],[Value]]*2.5</f>
        <v>1625</v>
      </c>
    </row>
    <row r="8529" spans="1:14" x14ac:dyDescent="0.25">
      <c r="A8529" s="1" t="s">
        <v>6</v>
      </c>
      <c r="B8529" s="1" t="s">
        <v>42</v>
      </c>
      <c r="C8529" s="1" t="s">
        <v>8</v>
      </c>
      <c r="D8529" s="1" t="s">
        <v>27</v>
      </c>
      <c r="E8529" s="1" t="s">
        <v>14</v>
      </c>
      <c r="F8529" s="1" t="s">
        <v>11</v>
      </c>
      <c r="G8529" s="1" t="s">
        <v>65</v>
      </c>
      <c r="H8529" s="1">
        <v>12</v>
      </c>
      <c r="I8529">
        <v>626</v>
      </c>
      <c r="J8529" s="1">
        <f>SUMIFS(I:I,B:B,Table1_2[[#This Row],[Category Level 2]],D:D,Table1_2[[#This Row],[Brand]],E:E,Table1_2[[#This Row],[Region]],F:F,Table1_2[[#This Row],[Measure]],G:G,Table1_2[[#This Row],[Year]],H:H,"&lt;="&amp;Table1_2[[#This Row],[Month]])</f>
        <v>9082.3830000000016</v>
      </c>
      <c r="K85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9082.3830000000016</v>
      </c>
      <c r="N8529">
        <f>Table1_2[[#This Row],[Value]]*2.5</f>
        <v>1565</v>
      </c>
    </row>
    <row r="8530" spans="1:14" x14ac:dyDescent="0.25">
      <c r="A8530" s="1" t="s">
        <v>6</v>
      </c>
      <c r="B8530" s="1" t="s">
        <v>42</v>
      </c>
      <c r="C8530" s="1" t="s">
        <v>8</v>
      </c>
      <c r="D8530" s="1" t="s">
        <v>27</v>
      </c>
      <c r="E8530" s="1" t="s">
        <v>14</v>
      </c>
      <c r="F8530" s="1" t="s">
        <v>11</v>
      </c>
      <c r="G8530" s="1" t="s">
        <v>66</v>
      </c>
      <c r="H8530" s="1">
        <v>1</v>
      </c>
      <c r="I8530">
        <v>525.45600000000002</v>
      </c>
      <c r="J8530" s="1">
        <f>SUMIFS(I:I,B:B,Table1_2[[#This Row],[Category Level 2]],D:D,Table1_2[[#This Row],[Brand]],E:E,Table1_2[[#This Row],[Region]],F:F,Table1_2[[#This Row],[Measure]],G:G,Table1_2[[#This Row],[Year]],H:H,"&lt;="&amp;Table1_2[[#This Row],[Month]])</f>
        <v>525.45600000000002</v>
      </c>
      <c r="K85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8744.1669999999995</v>
      </c>
      <c r="N8530">
        <f>Table1_2[[#This Row],[Value]]*2.5</f>
        <v>1313.64</v>
      </c>
    </row>
    <row r="8531" spans="1:14" x14ac:dyDescent="0.25">
      <c r="A8531" s="1" t="s">
        <v>6</v>
      </c>
      <c r="B8531" s="1" t="s">
        <v>42</v>
      </c>
      <c r="C8531" s="1" t="s">
        <v>8</v>
      </c>
      <c r="D8531" s="1" t="s">
        <v>27</v>
      </c>
      <c r="E8531" s="1" t="s">
        <v>14</v>
      </c>
      <c r="F8531" s="1" t="s">
        <v>11</v>
      </c>
      <c r="G8531" s="1" t="s">
        <v>66</v>
      </c>
      <c r="H8531" s="1">
        <v>2</v>
      </c>
      <c r="I8531">
        <v>451</v>
      </c>
      <c r="J8531" s="1">
        <f>SUMIFS(I:I,B:B,Table1_2[[#This Row],[Category Level 2]],D:D,Table1_2[[#This Row],[Brand]],E:E,Table1_2[[#This Row],[Region]],F:F,Table1_2[[#This Row],[Measure]],G:G,Table1_2[[#This Row],[Year]],H:H,"&lt;="&amp;Table1_2[[#This Row],[Month]])</f>
        <v>976.45600000000002</v>
      </c>
      <c r="K85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8277.3029999999999</v>
      </c>
      <c r="N8531">
        <f>Table1_2[[#This Row],[Value]]*2.5</f>
        <v>1127.5</v>
      </c>
    </row>
    <row r="8532" spans="1:14" x14ac:dyDescent="0.25">
      <c r="A8532" s="1" t="s">
        <v>6</v>
      </c>
      <c r="B8532" s="1" t="s">
        <v>42</v>
      </c>
      <c r="C8532" s="1" t="s">
        <v>8</v>
      </c>
      <c r="D8532" s="1" t="s">
        <v>27</v>
      </c>
      <c r="E8532" s="1" t="s">
        <v>14</v>
      </c>
      <c r="F8532" s="1" t="s">
        <v>11</v>
      </c>
      <c r="G8532" s="1" t="s">
        <v>66</v>
      </c>
      <c r="H8532" s="1">
        <v>3</v>
      </c>
      <c r="I8532">
        <v>561</v>
      </c>
      <c r="J8532" s="1">
        <f>SUMIFS(I:I,B:B,Table1_2[[#This Row],[Category Level 2]],D:D,Table1_2[[#This Row],[Brand]],E:E,Table1_2[[#This Row],[Region]],F:F,Table1_2[[#This Row],[Measure]],G:G,Table1_2[[#This Row],[Year]],H:H,"&lt;="&amp;Table1_2[[#This Row],[Month]])</f>
        <v>1537.4560000000001</v>
      </c>
      <c r="K85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7929.3874999999998</v>
      </c>
      <c r="N8532">
        <f>Table1_2[[#This Row],[Value]]*2.5</f>
        <v>1402.5</v>
      </c>
    </row>
    <row r="8533" spans="1:14" x14ac:dyDescent="0.25">
      <c r="A8533" s="1" t="s">
        <v>6</v>
      </c>
      <c r="B8533" s="1" t="s">
        <v>42</v>
      </c>
      <c r="C8533" s="1" t="s">
        <v>8</v>
      </c>
      <c r="D8533" s="1" t="s">
        <v>27</v>
      </c>
      <c r="E8533" s="1" t="s">
        <v>14</v>
      </c>
      <c r="F8533" s="1" t="s">
        <v>11</v>
      </c>
      <c r="G8533" s="1" t="s">
        <v>66</v>
      </c>
      <c r="H8533" s="1">
        <v>4</v>
      </c>
      <c r="I8533">
        <v>567</v>
      </c>
      <c r="J8533" s="1">
        <f>SUMIFS(I:I,B:B,Table1_2[[#This Row],[Category Level 2]],D:D,Table1_2[[#This Row],[Brand]],E:E,Table1_2[[#This Row],[Region]],F:F,Table1_2[[#This Row],[Measure]],G:G,Table1_2[[#This Row],[Year]],H:H,"&lt;="&amp;Table1_2[[#This Row],[Month]])</f>
        <v>2104.4560000000001</v>
      </c>
      <c r="K85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7706.4674999999997</v>
      </c>
      <c r="N8533">
        <f>Table1_2[[#This Row],[Value]]*2.5</f>
        <v>1417.5</v>
      </c>
    </row>
    <row r="8534" spans="1:14" x14ac:dyDescent="0.25">
      <c r="A8534" s="1" t="s">
        <v>6</v>
      </c>
      <c r="B8534" s="1" t="s">
        <v>42</v>
      </c>
      <c r="C8534" s="1" t="s">
        <v>8</v>
      </c>
      <c r="D8534" s="1" t="s">
        <v>27</v>
      </c>
      <c r="E8534" s="1" t="s">
        <v>14</v>
      </c>
      <c r="F8534" s="1" t="s">
        <v>11</v>
      </c>
      <c r="G8534" s="1" t="s">
        <v>66</v>
      </c>
      <c r="H8534" s="1">
        <v>5</v>
      </c>
      <c r="I8534">
        <v>539</v>
      </c>
      <c r="J8534" s="1">
        <f>SUMIFS(I:I,B:B,Table1_2[[#This Row],[Category Level 2]],D:D,Table1_2[[#This Row],[Brand]],E:E,Table1_2[[#This Row],[Region]],F:F,Table1_2[[#This Row],[Measure]],G:G,Table1_2[[#This Row],[Year]],H:H,"&lt;="&amp;Table1_2[[#This Row],[Month]])</f>
        <v>2643.4560000000001</v>
      </c>
      <c r="K85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7435.0915000000005</v>
      </c>
      <c r="N8534">
        <f>Table1_2[[#This Row],[Value]]*2.5</f>
        <v>1347.5</v>
      </c>
    </row>
    <row r="8535" spans="1:14" x14ac:dyDescent="0.25">
      <c r="A8535" s="1" t="s">
        <v>6</v>
      </c>
      <c r="B8535" s="1" t="s">
        <v>42</v>
      </c>
      <c r="C8535" s="1" t="s">
        <v>8</v>
      </c>
      <c r="D8535" s="1" t="s">
        <v>27</v>
      </c>
      <c r="E8535" s="1" t="s">
        <v>14</v>
      </c>
      <c r="F8535" s="1" t="s">
        <v>11</v>
      </c>
      <c r="G8535" s="1" t="s">
        <v>66</v>
      </c>
      <c r="H8535" s="1">
        <v>6</v>
      </c>
      <c r="I8535">
        <v>604</v>
      </c>
      <c r="J8535" s="1">
        <f>SUMIFS(I:I,B:B,Table1_2[[#This Row],[Category Level 2]],D:D,Table1_2[[#This Row],[Brand]],E:E,Table1_2[[#This Row],[Region]],F:F,Table1_2[[#This Row],[Measure]],G:G,Table1_2[[#This Row],[Year]],H:H,"&lt;="&amp;Table1_2[[#This Row],[Month]])</f>
        <v>3247.4560000000001</v>
      </c>
      <c r="K85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7217.7235000000001</v>
      </c>
      <c r="N8535">
        <f>Table1_2[[#This Row],[Value]]*2.5</f>
        <v>1510</v>
      </c>
    </row>
    <row r="8536" spans="1:14" x14ac:dyDescent="0.25">
      <c r="A8536" s="1" t="s">
        <v>6</v>
      </c>
      <c r="B8536" s="1" t="s">
        <v>42</v>
      </c>
      <c r="C8536" s="1" t="s">
        <v>8</v>
      </c>
      <c r="D8536" s="1" t="s">
        <v>27</v>
      </c>
      <c r="E8536" s="1" t="s">
        <v>14</v>
      </c>
      <c r="F8536" s="1" t="s">
        <v>11</v>
      </c>
      <c r="G8536" s="1" t="s">
        <v>66</v>
      </c>
      <c r="H8536" s="1">
        <v>7</v>
      </c>
      <c r="I8536">
        <v>542</v>
      </c>
      <c r="J8536" s="1">
        <f>SUMIFS(I:I,B:B,Table1_2[[#This Row],[Category Level 2]],D:D,Table1_2[[#This Row],[Brand]],E:E,Table1_2[[#This Row],[Region]],F:F,Table1_2[[#This Row],[Measure]],G:G,Table1_2[[#This Row],[Year]],H:H,"&lt;="&amp;Table1_2[[#This Row],[Month]])</f>
        <v>3789.4560000000001</v>
      </c>
      <c r="K85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6994.5395000000008</v>
      </c>
      <c r="N8536">
        <f>Table1_2[[#This Row],[Value]]*2.5</f>
        <v>1355</v>
      </c>
    </row>
    <row r="8537" spans="1:14" x14ac:dyDescent="0.25">
      <c r="A8537" s="1" t="s">
        <v>6</v>
      </c>
      <c r="B8537" s="1" t="s">
        <v>42</v>
      </c>
      <c r="C8537" s="1" t="s">
        <v>8</v>
      </c>
      <c r="D8537" s="1" t="s">
        <v>27</v>
      </c>
      <c r="E8537" s="1" t="s">
        <v>14</v>
      </c>
      <c r="F8537" s="1" t="s">
        <v>11</v>
      </c>
      <c r="G8537" s="1" t="s">
        <v>66</v>
      </c>
      <c r="H8537" s="1">
        <v>8</v>
      </c>
      <c r="I8537">
        <v>493</v>
      </c>
      <c r="J8537" s="1">
        <f>SUMIFS(I:I,B:B,Table1_2[[#This Row],[Category Level 2]],D:D,Table1_2[[#This Row],[Brand]],E:E,Table1_2[[#This Row],[Region]],F:F,Table1_2[[#This Row],[Measure]],G:G,Table1_2[[#This Row],[Year]],H:H,"&lt;="&amp;Table1_2[[#This Row],[Month]])</f>
        <v>4282.4560000000001</v>
      </c>
      <c r="K85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6956.1715000000004</v>
      </c>
      <c r="N8537">
        <f>Table1_2[[#This Row],[Value]]*2.5</f>
        <v>1232.5</v>
      </c>
    </row>
    <row r="8538" spans="1:14" x14ac:dyDescent="0.25">
      <c r="A8538" s="1" t="s">
        <v>6</v>
      </c>
      <c r="B8538" s="1" t="s">
        <v>42</v>
      </c>
      <c r="C8538" s="1" t="s">
        <v>8</v>
      </c>
      <c r="D8538" s="1" t="s">
        <v>27</v>
      </c>
      <c r="E8538" s="1" t="s">
        <v>14</v>
      </c>
      <c r="F8538" s="1" t="s">
        <v>11</v>
      </c>
      <c r="G8538" s="1" t="s">
        <v>66</v>
      </c>
      <c r="H8538" s="1">
        <v>9</v>
      </c>
      <c r="I8538">
        <v>541</v>
      </c>
      <c r="J8538" s="1">
        <f>SUMIFS(I:I,B:B,Table1_2[[#This Row],[Category Level 2]],D:D,Table1_2[[#This Row],[Brand]],E:E,Table1_2[[#This Row],[Region]],F:F,Table1_2[[#This Row],[Measure]],G:G,Table1_2[[#This Row],[Year]],H:H,"&lt;="&amp;Table1_2[[#This Row],[Month]])</f>
        <v>4823.4560000000001</v>
      </c>
      <c r="K85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6870.3474999999999</v>
      </c>
      <c r="N8538">
        <f>Table1_2[[#This Row],[Value]]*2.5</f>
        <v>1352.5</v>
      </c>
    </row>
    <row r="8539" spans="1:14" x14ac:dyDescent="0.25">
      <c r="A8539" s="1" t="s">
        <v>6</v>
      </c>
      <c r="B8539" s="1" t="s">
        <v>42</v>
      </c>
      <c r="C8539" s="1" t="s">
        <v>8</v>
      </c>
      <c r="D8539" s="1" t="s">
        <v>27</v>
      </c>
      <c r="E8539" s="1" t="s">
        <v>14</v>
      </c>
      <c r="F8539" s="1" t="s">
        <v>11</v>
      </c>
      <c r="G8539" s="1" t="s">
        <v>66</v>
      </c>
      <c r="H8539" s="1">
        <v>10</v>
      </c>
      <c r="I8539">
        <v>673</v>
      </c>
      <c r="J8539" s="1">
        <f>SUMIFS(I:I,B:B,Table1_2[[#This Row],[Category Level 2]],D:D,Table1_2[[#This Row],[Brand]],E:E,Table1_2[[#This Row],[Region]],F:F,Table1_2[[#This Row],[Measure]],G:G,Table1_2[[#This Row],[Year]],H:H,"&lt;="&amp;Table1_2[[#This Row],[Month]])</f>
        <v>5496.4560000000001</v>
      </c>
      <c r="K85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6772.4560000000001</v>
      </c>
      <c r="N8539">
        <f>Table1_2[[#This Row],[Value]]*2.5</f>
        <v>1682.5</v>
      </c>
    </row>
    <row r="8540" spans="1:14" x14ac:dyDescent="0.25">
      <c r="A8540" s="1" t="s">
        <v>6</v>
      </c>
      <c r="B8540" s="1" t="s">
        <v>42</v>
      </c>
      <c r="C8540" s="1" t="s">
        <v>8</v>
      </c>
      <c r="D8540" s="1" t="s">
        <v>27</v>
      </c>
      <c r="E8540" s="1" t="s">
        <v>14</v>
      </c>
      <c r="F8540" s="1" t="s">
        <v>11</v>
      </c>
      <c r="G8540" s="1" t="s">
        <v>66</v>
      </c>
      <c r="H8540" s="1">
        <v>11</v>
      </c>
      <c r="I8540">
        <v>486.43549999999999</v>
      </c>
      <c r="J8540" s="1">
        <f>SUMIFS(I:I,B:B,Table1_2[[#This Row],[Category Level 2]],D:D,Table1_2[[#This Row],[Brand]],E:E,Table1_2[[#This Row],[Region]],F:F,Table1_2[[#This Row],[Measure]],G:G,Table1_2[[#This Row],[Year]],H:H,"&lt;="&amp;Table1_2[[#This Row],[Month]])</f>
        <v>5982.8914999999997</v>
      </c>
      <c r="K85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6608.8914999999997</v>
      </c>
      <c r="N8540">
        <f>Table1_2[[#This Row],[Value]]*2.5</f>
        <v>1216.0887499999999</v>
      </c>
    </row>
    <row r="8541" spans="1:14" x14ac:dyDescent="0.25">
      <c r="A8541" s="1" t="s">
        <v>6</v>
      </c>
      <c r="B8541" s="1" t="s">
        <v>42</v>
      </c>
      <c r="C8541" s="1" t="s">
        <v>8</v>
      </c>
      <c r="D8541" s="1" t="s">
        <v>27</v>
      </c>
      <c r="E8541" s="1" t="s">
        <v>14</v>
      </c>
      <c r="F8541" s="1" t="s">
        <v>11</v>
      </c>
      <c r="G8541" s="1" t="s">
        <v>66</v>
      </c>
      <c r="H8541" s="1">
        <v>12</v>
      </c>
      <c r="I8541">
        <v>535</v>
      </c>
      <c r="J8541" s="1">
        <f>SUMIFS(I:I,B:B,Table1_2[[#This Row],[Category Level 2]],D:D,Table1_2[[#This Row],[Brand]],E:E,Table1_2[[#This Row],[Region]],F:F,Table1_2[[#This Row],[Measure]],G:G,Table1_2[[#This Row],[Year]],H:H,"&lt;="&amp;Table1_2[[#This Row],[Month]])</f>
        <v>6517.8914999999997</v>
      </c>
      <c r="K85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6517.8914999999997</v>
      </c>
      <c r="N8541">
        <f>Table1_2[[#This Row],[Value]]*2.5</f>
        <v>1337.5</v>
      </c>
    </row>
    <row r="8542" spans="1:14" x14ac:dyDescent="0.25">
      <c r="A8542" s="1" t="s">
        <v>6</v>
      </c>
      <c r="B8542" s="1" t="s">
        <v>42</v>
      </c>
      <c r="C8542" s="1" t="s">
        <v>8</v>
      </c>
      <c r="D8542" s="1" t="s">
        <v>27</v>
      </c>
      <c r="E8542" s="1" t="s">
        <v>14</v>
      </c>
      <c r="F8542" s="1" t="s">
        <v>11</v>
      </c>
      <c r="G8542" s="1" t="s">
        <v>67</v>
      </c>
      <c r="H8542" s="1">
        <v>1</v>
      </c>
      <c r="I8542">
        <v>561.91200000000003</v>
      </c>
      <c r="J8542" s="1">
        <f>SUMIFS(I:I,B:B,Table1_2[[#This Row],[Category Level 2]],D:D,Table1_2[[#This Row],[Brand]],E:E,Table1_2[[#This Row],[Region]],F:F,Table1_2[[#This Row],[Measure]],G:G,Table1_2[[#This Row],[Year]],H:H,"&lt;="&amp;Table1_2[[#This Row],[Month]])</f>
        <v>561.91200000000003</v>
      </c>
      <c r="K85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6554.3474999999999</v>
      </c>
      <c r="N8542">
        <f>Table1_2[[#This Row],[Value]]*2.5</f>
        <v>1404.7800000000002</v>
      </c>
    </row>
    <row r="8543" spans="1:14" x14ac:dyDescent="0.25">
      <c r="A8543" s="1" t="s">
        <v>6</v>
      </c>
      <c r="B8543" s="1" t="s">
        <v>42</v>
      </c>
      <c r="C8543" s="1" t="s">
        <v>8</v>
      </c>
      <c r="D8543" s="1" t="s">
        <v>27</v>
      </c>
      <c r="E8543" s="1" t="s">
        <v>14</v>
      </c>
      <c r="F8543" s="1" t="s">
        <v>11</v>
      </c>
      <c r="G8543" s="1" t="s">
        <v>67</v>
      </c>
      <c r="H8543" s="1">
        <v>2</v>
      </c>
      <c r="I8543">
        <v>488.45600000000002</v>
      </c>
      <c r="J8543" s="1">
        <f>SUMIFS(I:I,B:B,Table1_2[[#This Row],[Category Level 2]],D:D,Table1_2[[#This Row],[Brand]],E:E,Table1_2[[#This Row],[Region]],F:F,Table1_2[[#This Row],[Measure]],G:G,Table1_2[[#This Row],[Year]],H:H,"&lt;="&amp;Table1_2[[#This Row],[Month]])</f>
        <v>1050.3679999999999</v>
      </c>
      <c r="K85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6591.8035</v>
      </c>
      <c r="N8543">
        <f>Table1_2[[#This Row],[Value]]*2.5</f>
        <v>1221.1400000000001</v>
      </c>
    </row>
    <row r="8544" spans="1:14" x14ac:dyDescent="0.25">
      <c r="A8544" s="1" t="s">
        <v>6</v>
      </c>
      <c r="B8544" s="1" t="s">
        <v>42</v>
      </c>
      <c r="C8544" s="1" t="s">
        <v>8</v>
      </c>
      <c r="D8544" s="1" t="s">
        <v>27</v>
      </c>
      <c r="E8544" s="1" t="s">
        <v>14</v>
      </c>
      <c r="F8544" s="1" t="s">
        <v>11</v>
      </c>
      <c r="G8544" s="1" t="s">
        <v>67</v>
      </c>
      <c r="H8544" s="1">
        <v>3</v>
      </c>
      <c r="I8544">
        <v>463</v>
      </c>
      <c r="J8544" s="1">
        <f>SUMIFS(I:I,B:B,Table1_2[[#This Row],[Category Level 2]],D:D,Table1_2[[#This Row],[Brand]],E:E,Table1_2[[#This Row],[Region]],F:F,Table1_2[[#This Row],[Measure]],G:G,Table1_2[[#This Row],[Year]],H:H,"&lt;="&amp;Table1_2[[#This Row],[Month]])</f>
        <v>1513.3679999999999</v>
      </c>
      <c r="K85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6493.8035</v>
      </c>
      <c r="N8544">
        <f>Table1_2[[#This Row],[Value]]*2.5</f>
        <v>1157.5</v>
      </c>
    </row>
    <row r="8545" spans="1:14" x14ac:dyDescent="0.25">
      <c r="A8545" s="1" t="s">
        <v>6</v>
      </c>
      <c r="B8545" s="1" t="s">
        <v>42</v>
      </c>
      <c r="C8545" s="1" t="s">
        <v>8</v>
      </c>
      <c r="D8545" s="1" t="s">
        <v>27</v>
      </c>
      <c r="E8545" s="1" t="s">
        <v>14</v>
      </c>
      <c r="F8545" s="1" t="s">
        <v>12</v>
      </c>
      <c r="G8545" s="1" t="s">
        <v>62</v>
      </c>
      <c r="H8545" s="1">
        <v>1</v>
      </c>
      <c r="I8545">
        <v>11182.155499999999</v>
      </c>
      <c r="J8545" s="1">
        <f>SUMIFS(I:I,B:B,Table1_2[[#This Row],[Category Level 2]],D:D,Table1_2[[#This Row],[Brand]],E:E,Table1_2[[#This Row],[Region]],F:F,Table1_2[[#This Row],[Measure]],G:G,Table1_2[[#This Row],[Year]],H:H,"&lt;="&amp;Table1_2[[#This Row],[Month]])</f>
        <v>11182.155499999999</v>
      </c>
      <c r="K85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11182.155499999999</v>
      </c>
      <c r="N8545">
        <f>Table1_2[[#This Row],[Value]]*2.5</f>
        <v>27955.388749999998</v>
      </c>
    </row>
    <row r="8546" spans="1:14" x14ac:dyDescent="0.25">
      <c r="A8546" s="1" t="s">
        <v>6</v>
      </c>
      <c r="B8546" s="1" t="s">
        <v>42</v>
      </c>
      <c r="C8546" s="1" t="s">
        <v>8</v>
      </c>
      <c r="D8546" s="1" t="s">
        <v>27</v>
      </c>
      <c r="E8546" s="1" t="s">
        <v>14</v>
      </c>
      <c r="F8546" s="1" t="s">
        <v>12</v>
      </c>
      <c r="G8546" s="1" t="s">
        <v>62</v>
      </c>
      <c r="H8546" s="1">
        <v>2</v>
      </c>
      <c r="I8546">
        <v>9904.9624999999996</v>
      </c>
      <c r="J8546" s="1">
        <f>SUMIFS(I:I,B:B,Table1_2[[#This Row],[Category Level 2]],D:D,Table1_2[[#This Row],[Brand]],E:E,Table1_2[[#This Row],[Region]],F:F,Table1_2[[#This Row],[Measure]],G:G,Table1_2[[#This Row],[Year]],H:H,"&lt;="&amp;Table1_2[[#This Row],[Month]])</f>
        <v>21087.117999999999</v>
      </c>
      <c r="K85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21087.117999999999</v>
      </c>
      <c r="N8546">
        <f>Table1_2[[#This Row],[Value]]*2.5</f>
        <v>24762.40625</v>
      </c>
    </row>
    <row r="8547" spans="1:14" x14ac:dyDescent="0.25">
      <c r="A8547" s="1" t="s">
        <v>6</v>
      </c>
      <c r="B8547" s="1" t="s">
        <v>42</v>
      </c>
      <c r="C8547" s="1" t="s">
        <v>8</v>
      </c>
      <c r="D8547" s="1" t="s">
        <v>27</v>
      </c>
      <c r="E8547" s="1" t="s">
        <v>14</v>
      </c>
      <c r="F8547" s="1" t="s">
        <v>12</v>
      </c>
      <c r="G8547" s="1" t="s">
        <v>62</v>
      </c>
      <c r="H8547" s="1">
        <v>3</v>
      </c>
      <c r="I8547">
        <v>12352.416499999999</v>
      </c>
      <c r="J8547" s="1">
        <f>SUMIFS(I:I,B:B,Table1_2[[#This Row],[Category Level 2]],D:D,Table1_2[[#This Row],[Brand]],E:E,Table1_2[[#This Row],[Region]],F:F,Table1_2[[#This Row],[Measure]],G:G,Table1_2[[#This Row],[Year]],H:H,"&lt;="&amp;Table1_2[[#This Row],[Month]])</f>
        <v>33439.534499999994</v>
      </c>
      <c r="K85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33439.534499999994</v>
      </c>
      <c r="N8547">
        <f>Table1_2[[#This Row],[Value]]*2.5</f>
        <v>30881.041249999998</v>
      </c>
    </row>
    <row r="8548" spans="1:14" x14ac:dyDescent="0.25">
      <c r="A8548" s="1" t="s">
        <v>6</v>
      </c>
      <c r="B8548" s="1" t="s">
        <v>42</v>
      </c>
      <c r="C8548" s="1" t="s">
        <v>8</v>
      </c>
      <c r="D8548" s="1" t="s">
        <v>27</v>
      </c>
      <c r="E8548" s="1" t="s">
        <v>14</v>
      </c>
      <c r="F8548" s="1" t="s">
        <v>12</v>
      </c>
      <c r="G8548" s="1" t="s">
        <v>62</v>
      </c>
      <c r="H8548" s="1">
        <v>4</v>
      </c>
      <c r="I8548">
        <v>10090.0245</v>
      </c>
      <c r="J8548" s="1">
        <f>SUMIFS(I:I,B:B,Table1_2[[#This Row],[Category Level 2]],D:D,Table1_2[[#This Row],[Brand]],E:E,Table1_2[[#This Row],[Region]],F:F,Table1_2[[#This Row],[Measure]],G:G,Table1_2[[#This Row],[Year]],H:H,"&lt;="&amp;Table1_2[[#This Row],[Month]])</f>
        <v>43529.558999999994</v>
      </c>
      <c r="K85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43529.558999999994</v>
      </c>
      <c r="N8548">
        <f>Table1_2[[#This Row],[Value]]*2.5</f>
        <v>25225.061249999999</v>
      </c>
    </row>
    <row r="8549" spans="1:14" x14ac:dyDescent="0.25">
      <c r="A8549" s="1" t="s">
        <v>6</v>
      </c>
      <c r="B8549" s="1" t="s">
        <v>42</v>
      </c>
      <c r="C8549" s="1" t="s">
        <v>8</v>
      </c>
      <c r="D8549" s="1" t="s">
        <v>27</v>
      </c>
      <c r="E8549" s="1" t="s">
        <v>14</v>
      </c>
      <c r="F8549" s="1" t="s">
        <v>12</v>
      </c>
      <c r="G8549" s="1" t="s">
        <v>62</v>
      </c>
      <c r="H8549" s="1">
        <v>5</v>
      </c>
      <c r="I8549">
        <v>12404.164999999999</v>
      </c>
      <c r="J8549" s="1">
        <f>SUMIFS(I:I,B:B,Table1_2[[#This Row],[Category Level 2]],D:D,Table1_2[[#This Row],[Brand]],E:E,Table1_2[[#This Row],[Region]],F:F,Table1_2[[#This Row],[Measure]],G:G,Table1_2[[#This Row],[Year]],H:H,"&lt;="&amp;Table1_2[[#This Row],[Month]])</f>
        <v>55933.723999999995</v>
      </c>
      <c r="K85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55933.723999999995</v>
      </c>
      <c r="N8549">
        <f>Table1_2[[#This Row],[Value]]*2.5</f>
        <v>31010.412499999999</v>
      </c>
    </row>
    <row r="8550" spans="1:14" x14ac:dyDescent="0.25">
      <c r="A8550" s="1" t="s">
        <v>6</v>
      </c>
      <c r="B8550" s="1" t="s">
        <v>42</v>
      </c>
      <c r="C8550" s="1" t="s">
        <v>8</v>
      </c>
      <c r="D8550" s="1" t="s">
        <v>27</v>
      </c>
      <c r="E8550" s="1" t="s">
        <v>14</v>
      </c>
      <c r="F8550" s="1" t="s">
        <v>12</v>
      </c>
      <c r="G8550" s="1" t="s">
        <v>62</v>
      </c>
      <c r="H8550" s="1">
        <v>6</v>
      </c>
      <c r="I8550">
        <v>12988.9395</v>
      </c>
      <c r="J8550" s="1">
        <f>SUMIFS(I:I,B:B,Table1_2[[#This Row],[Category Level 2]],D:D,Table1_2[[#This Row],[Brand]],E:E,Table1_2[[#This Row],[Region]],F:F,Table1_2[[#This Row],[Measure]],G:G,Table1_2[[#This Row],[Year]],H:H,"&lt;="&amp;Table1_2[[#This Row],[Month]])</f>
        <v>68922.663499999995</v>
      </c>
      <c r="K85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68922.663499999995</v>
      </c>
      <c r="N8550">
        <f>Table1_2[[#This Row],[Value]]*2.5</f>
        <v>32472.348750000001</v>
      </c>
    </row>
    <row r="8551" spans="1:14" x14ac:dyDescent="0.25">
      <c r="A8551" s="1" t="s">
        <v>6</v>
      </c>
      <c r="B8551" s="1" t="s">
        <v>42</v>
      </c>
      <c r="C8551" s="1" t="s">
        <v>8</v>
      </c>
      <c r="D8551" s="1" t="s">
        <v>27</v>
      </c>
      <c r="E8551" s="1" t="s">
        <v>14</v>
      </c>
      <c r="F8551" s="1" t="s">
        <v>12</v>
      </c>
      <c r="G8551" s="1" t="s">
        <v>62</v>
      </c>
      <c r="H8551" s="1">
        <v>7</v>
      </c>
      <c r="I8551">
        <v>11367.263499999999</v>
      </c>
      <c r="J8551" s="1">
        <f>SUMIFS(I:I,B:B,Table1_2[[#This Row],[Category Level 2]],D:D,Table1_2[[#This Row],[Brand]],E:E,Table1_2[[#This Row],[Region]],F:F,Table1_2[[#This Row],[Measure]],G:G,Table1_2[[#This Row],[Year]],H:H,"&lt;="&amp;Table1_2[[#This Row],[Month]])</f>
        <v>80289.926999999996</v>
      </c>
      <c r="K85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80289.926999999996</v>
      </c>
      <c r="N8551">
        <f>Table1_2[[#This Row],[Value]]*2.5</f>
        <v>28418.158749999999</v>
      </c>
    </row>
    <row r="8552" spans="1:14" x14ac:dyDescent="0.25">
      <c r="A8552" s="1" t="s">
        <v>6</v>
      </c>
      <c r="B8552" s="1" t="s">
        <v>42</v>
      </c>
      <c r="C8552" s="1" t="s">
        <v>8</v>
      </c>
      <c r="D8552" s="1" t="s">
        <v>27</v>
      </c>
      <c r="E8552" s="1" t="s">
        <v>14</v>
      </c>
      <c r="F8552" s="1" t="s">
        <v>12</v>
      </c>
      <c r="G8552" s="1" t="s">
        <v>62</v>
      </c>
      <c r="H8552" s="1">
        <v>8</v>
      </c>
      <c r="I8552">
        <v>9361.3009999999995</v>
      </c>
      <c r="J8552" s="1">
        <f>SUMIFS(I:I,B:B,Table1_2[[#This Row],[Category Level 2]],D:D,Table1_2[[#This Row],[Brand]],E:E,Table1_2[[#This Row],[Region]],F:F,Table1_2[[#This Row],[Measure]],G:G,Table1_2[[#This Row],[Year]],H:H,"&lt;="&amp;Table1_2[[#This Row],[Month]])</f>
        <v>89651.228000000003</v>
      </c>
      <c r="K85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89651.228000000003</v>
      </c>
      <c r="N8552">
        <f>Table1_2[[#This Row],[Value]]*2.5</f>
        <v>23403.252499999999</v>
      </c>
    </row>
    <row r="8553" spans="1:14" x14ac:dyDescent="0.25">
      <c r="A8553" s="1" t="s">
        <v>6</v>
      </c>
      <c r="B8553" s="1" t="s">
        <v>42</v>
      </c>
      <c r="C8553" s="1" t="s">
        <v>8</v>
      </c>
      <c r="D8553" s="1" t="s">
        <v>27</v>
      </c>
      <c r="E8553" s="1" t="s">
        <v>14</v>
      </c>
      <c r="F8553" s="1" t="s">
        <v>12</v>
      </c>
      <c r="G8553" s="1" t="s">
        <v>62</v>
      </c>
      <c r="H8553" s="1">
        <v>9</v>
      </c>
      <c r="I8553">
        <v>6764.2254999999996</v>
      </c>
      <c r="J8553" s="1">
        <f>SUMIFS(I:I,B:B,Table1_2[[#This Row],[Category Level 2]],D:D,Table1_2[[#This Row],[Brand]],E:E,Table1_2[[#This Row],[Region]],F:F,Table1_2[[#This Row],[Measure]],G:G,Table1_2[[#This Row],[Year]],H:H,"&lt;="&amp;Table1_2[[#This Row],[Month]])</f>
        <v>96415.453500000003</v>
      </c>
      <c r="K85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96415.453500000003</v>
      </c>
      <c r="N8553">
        <f>Table1_2[[#This Row],[Value]]*2.5</f>
        <v>16910.563749999998</v>
      </c>
    </row>
    <row r="8554" spans="1:14" x14ac:dyDescent="0.25">
      <c r="A8554" s="1" t="s">
        <v>6</v>
      </c>
      <c r="B8554" s="1" t="s">
        <v>42</v>
      </c>
      <c r="C8554" s="1" t="s">
        <v>8</v>
      </c>
      <c r="D8554" s="1" t="s">
        <v>27</v>
      </c>
      <c r="E8554" s="1" t="s">
        <v>14</v>
      </c>
      <c r="F8554" s="1" t="s">
        <v>12</v>
      </c>
      <c r="G8554" s="1" t="s">
        <v>62</v>
      </c>
      <c r="H8554" s="1">
        <v>10</v>
      </c>
      <c r="I8554">
        <v>10971.704999999998</v>
      </c>
      <c r="J8554" s="1">
        <f>SUMIFS(I:I,B:B,Table1_2[[#This Row],[Category Level 2]],D:D,Table1_2[[#This Row],[Brand]],E:E,Table1_2[[#This Row],[Region]],F:F,Table1_2[[#This Row],[Measure]],G:G,Table1_2[[#This Row],[Year]],H:H,"&lt;="&amp;Table1_2[[#This Row],[Month]])</f>
        <v>107387.15850000001</v>
      </c>
      <c r="K85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107387.15850000001</v>
      </c>
      <c r="N8554">
        <f>Table1_2[[#This Row],[Value]]*2.5</f>
        <v>27429.262499999997</v>
      </c>
    </row>
    <row r="8555" spans="1:14" x14ac:dyDescent="0.25">
      <c r="A8555" s="1" t="s">
        <v>6</v>
      </c>
      <c r="B8555" s="1" t="s">
        <v>42</v>
      </c>
      <c r="C8555" s="1" t="s">
        <v>8</v>
      </c>
      <c r="D8555" s="1" t="s">
        <v>27</v>
      </c>
      <c r="E8555" s="1" t="s">
        <v>14</v>
      </c>
      <c r="F8555" s="1" t="s">
        <v>12</v>
      </c>
      <c r="G8555" s="1" t="s">
        <v>62</v>
      </c>
      <c r="H8555" s="1">
        <v>11</v>
      </c>
      <c r="I8555">
        <v>7404.0619999999999</v>
      </c>
      <c r="J8555" s="1">
        <f>SUMIFS(I:I,B:B,Table1_2[[#This Row],[Category Level 2]],D:D,Table1_2[[#This Row],[Brand]],E:E,Table1_2[[#This Row],[Region]],F:F,Table1_2[[#This Row],[Measure]],G:G,Table1_2[[#This Row],[Year]],H:H,"&lt;="&amp;Table1_2[[#This Row],[Month]])</f>
        <v>114791.22050000001</v>
      </c>
      <c r="K85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114791.22050000001</v>
      </c>
      <c r="N8555">
        <f>Table1_2[[#This Row],[Value]]*2.5</f>
        <v>18510.154999999999</v>
      </c>
    </row>
    <row r="8556" spans="1:14" x14ac:dyDescent="0.25">
      <c r="A8556" s="1" t="s">
        <v>6</v>
      </c>
      <c r="B8556" s="1" t="s">
        <v>42</v>
      </c>
      <c r="C8556" s="1" t="s">
        <v>8</v>
      </c>
      <c r="D8556" s="1" t="s">
        <v>27</v>
      </c>
      <c r="E8556" s="1" t="s">
        <v>14</v>
      </c>
      <c r="F8556" s="1" t="s">
        <v>12</v>
      </c>
      <c r="G8556" s="1" t="s">
        <v>62</v>
      </c>
      <c r="H8556" s="1">
        <v>12</v>
      </c>
      <c r="I8556">
        <v>7510.375</v>
      </c>
      <c r="J8556" s="1">
        <f>SUMIFS(I:I,B:B,Table1_2[[#This Row],[Category Level 2]],D:D,Table1_2[[#This Row],[Brand]],E:E,Table1_2[[#This Row],[Region]],F:F,Table1_2[[#This Row],[Measure]],G:G,Table1_2[[#This Row],[Year]],H:H,"&lt;="&amp;Table1_2[[#This Row],[Month]])</f>
        <v>122301.59550000001</v>
      </c>
      <c r="K85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122301.59550000001</v>
      </c>
      <c r="N8556">
        <f>Table1_2[[#This Row],[Value]]*2.5</f>
        <v>18775.9375</v>
      </c>
    </row>
    <row r="8557" spans="1:14" x14ac:dyDescent="0.25">
      <c r="A8557" s="1" t="s">
        <v>6</v>
      </c>
      <c r="B8557" s="1" t="s">
        <v>42</v>
      </c>
      <c r="C8557" s="1" t="s">
        <v>8</v>
      </c>
      <c r="D8557" s="1" t="s">
        <v>27</v>
      </c>
      <c r="E8557" s="1" t="s">
        <v>14</v>
      </c>
      <c r="F8557" s="1" t="s">
        <v>12</v>
      </c>
      <c r="G8557" s="1" t="s">
        <v>63</v>
      </c>
      <c r="H8557" s="1">
        <v>1</v>
      </c>
      <c r="I8557">
        <v>6488.7219999999998</v>
      </c>
      <c r="J8557" s="1">
        <f>SUMIFS(I:I,B:B,Table1_2[[#This Row],[Category Level 2]],D:D,Table1_2[[#This Row],[Brand]],E:E,Table1_2[[#This Row],[Region]],F:F,Table1_2[[#This Row],[Measure]],G:G,Table1_2[[#This Row],[Year]],H:H,"&lt;="&amp;Table1_2[[#This Row],[Month]])</f>
        <v>6488.7219999999998</v>
      </c>
      <c r="K85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117608.16200000001</v>
      </c>
      <c r="N8557">
        <f>Table1_2[[#This Row],[Value]]*2.5</f>
        <v>16221.805</v>
      </c>
    </row>
    <row r="8558" spans="1:14" x14ac:dyDescent="0.25">
      <c r="A8558" s="1" t="s">
        <v>6</v>
      </c>
      <c r="B8558" s="1" t="s">
        <v>42</v>
      </c>
      <c r="C8558" s="1" t="s">
        <v>8</v>
      </c>
      <c r="D8558" s="1" t="s">
        <v>27</v>
      </c>
      <c r="E8558" s="1" t="s">
        <v>14</v>
      </c>
      <c r="F8558" s="1" t="s">
        <v>12</v>
      </c>
      <c r="G8558" s="1" t="s">
        <v>63</v>
      </c>
      <c r="H8558" s="1">
        <v>2</v>
      </c>
      <c r="I8558">
        <v>6117.9230000000007</v>
      </c>
      <c r="J8558" s="1">
        <f>SUMIFS(I:I,B:B,Table1_2[[#This Row],[Category Level 2]],D:D,Table1_2[[#This Row],[Brand]],E:E,Table1_2[[#This Row],[Region]],F:F,Table1_2[[#This Row],[Measure]],G:G,Table1_2[[#This Row],[Year]],H:H,"&lt;="&amp;Table1_2[[#This Row],[Month]])</f>
        <v>12606.645</v>
      </c>
      <c r="K85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113821.12250000001</v>
      </c>
      <c r="N8558">
        <f>Table1_2[[#This Row],[Value]]*2.5</f>
        <v>15294.807500000003</v>
      </c>
    </row>
    <row r="8559" spans="1:14" x14ac:dyDescent="0.25">
      <c r="A8559" s="1" t="s">
        <v>6</v>
      </c>
      <c r="B8559" s="1" t="s">
        <v>42</v>
      </c>
      <c r="C8559" s="1" t="s">
        <v>8</v>
      </c>
      <c r="D8559" s="1" t="s">
        <v>27</v>
      </c>
      <c r="E8559" s="1" t="s">
        <v>14</v>
      </c>
      <c r="F8559" s="1" t="s">
        <v>12</v>
      </c>
      <c r="G8559" s="1" t="s">
        <v>63</v>
      </c>
      <c r="H8559" s="1">
        <v>3</v>
      </c>
      <c r="I8559">
        <v>7830.1035000000002</v>
      </c>
      <c r="J8559" s="1">
        <f>SUMIFS(I:I,B:B,Table1_2[[#This Row],[Category Level 2]],D:D,Table1_2[[#This Row],[Brand]],E:E,Table1_2[[#This Row],[Region]],F:F,Table1_2[[#This Row],[Measure]],G:G,Table1_2[[#This Row],[Year]],H:H,"&lt;="&amp;Table1_2[[#This Row],[Month]])</f>
        <v>20436.748500000002</v>
      </c>
      <c r="K85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109298.8095</v>
      </c>
      <c r="N8559">
        <f>Table1_2[[#This Row],[Value]]*2.5</f>
        <v>19575.258750000001</v>
      </c>
    </row>
    <row r="8560" spans="1:14" x14ac:dyDescent="0.25">
      <c r="A8560" s="1" t="s">
        <v>6</v>
      </c>
      <c r="B8560" s="1" t="s">
        <v>42</v>
      </c>
      <c r="C8560" s="1" t="s">
        <v>8</v>
      </c>
      <c r="D8560" s="1" t="s">
        <v>27</v>
      </c>
      <c r="E8560" s="1" t="s">
        <v>14</v>
      </c>
      <c r="F8560" s="1" t="s">
        <v>12</v>
      </c>
      <c r="G8560" s="1" t="s">
        <v>63</v>
      </c>
      <c r="H8560" s="1">
        <v>4</v>
      </c>
      <c r="I8560">
        <v>5652.7034999999996</v>
      </c>
      <c r="J8560" s="1">
        <f>SUMIFS(I:I,B:B,Table1_2[[#This Row],[Category Level 2]],D:D,Table1_2[[#This Row],[Brand]],E:E,Table1_2[[#This Row],[Region]],F:F,Table1_2[[#This Row],[Measure]],G:G,Table1_2[[#This Row],[Year]],H:H,"&lt;="&amp;Table1_2[[#This Row],[Month]])</f>
        <v>26089.452000000001</v>
      </c>
      <c r="K85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104861.48850000001</v>
      </c>
      <c r="N8560">
        <f>Table1_2[[#This Row],[Value]]*2.5</f>
        <v>14131.758749999999</v>
      </c>
    </row>
    <row r="8561" spans="1:14" x14ac:dyDescent="0.25">
      <c r="A8561" s="1" t="s">
        <v>6</v>
      </c>
      <c r="B8561" s="1" t="s">
        <v>42</v>
      </c>
      <c r="C8561" s="1" t="s">
        <v>8</v>
      </c>
      <c r="D8561" s="1" t="s">
        <v>27</v>
      </c>
      <c r="E8561" s="1" t="s">
        <v>14</v>
      </c>
      <c r="F8561" s="1" t="s">
        <v>12</v>
      </c>
      <c r="G8561" s="1" t="s">
        <v>63</v>
      </c>
      <c r="H8561" s="1">
        <v>5</v>
      </c>
      <c r="I8561">
        <v>5178.3809999999994</v>
      </c>
      <c r="J8561" s="1">
        <f>SUMIFS(I:I,B:B,Table1_2[[#This Row],[Category Level 2]],D:D,Table1_2[[#This Row],[Brand]],E:E,Table1_2[[#This Row],[Region]],F:F,Table1_2[[#This Row],[Measure]],G:G,Table1_2[[#This Row],[Year]],H:H,"&lt;="&amp;Table1_2[[#This Row],[Month]])</f>
        <v>31267.832999999999</v>
      </c>
      <c r="K85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97635.704500000007</v>
      </c>
      <c r="N8561">
        <f>Table1_2[[#This Row],[Value]]*2.5</f>
        <v>12945.952499999999</v>
      </c>
    </row>
    <row r="8562" spans="1:14" x14ac:dyDescent="0.25">
      <c r="A8562" s="1" t="s">
        <v>6</v>
      </c>
      <c r="B8562" s="1" t="s">
        <v>42</v>
      </c>
      <c r="C8562" s="1" t="s">
        <v>8</v>
      </c>
      <c r="D8562" s="1" t="s">
        <v>27</v>
      </c>
      <c r="E8562" s="1" t="s">
        <v>14</v>
      </c>
      <c r="F8562" s="1" t="s">
        <v>12</v>
      </c>
      <c r="G8562" s="1" t="s">
        <v>63</v>
      </c>
      <c r="H8562" s="1">
        <v>6</v>
      </c>
      <c r="I8562">
        <v>5781.8879999999999</v>
      </c>
      <c r="J8562" s="1">
        <f>SUMIFS(I:I,B:B,Table1_2[[#This Row],[Category Level 2]],D:D,Table1_2[[#This Row],[Brand]],E:E,Table1_2[[#This Row],[Region]],F:F,Table1_2[[#This Row],[Measure]],G:G,Table1_2[[#This Row],[Year]],H:H,"&lt;="&amp;Table1_2[[#This Row],[Month]])</f>
        <v>37049.720999999998</v>
      </c>
      <c r="K85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90428.652999999991</v>
      </c>
      <c r="N8562">
        <f>Table1_2[[#This Row],[Value]]*2.5</f>
        <v>14454.72</v>
      </c>
    </row>
    <row r="8563" spans="1:14" x14ac:dyDescent="0.25">
      <c r="A8563" s="1" t="s">
        <v>6</v>
      </c>
      <c r="B8563" s="1" t="s">
        <v>42</v>
      </c>
      <c r="C8563" s="1" t="s">
        <v>8</v>
      </c>
      <c r="D8563" s="1" t="s">
        <v>27</v>
      </c>
      <c r="E8563" s="1" t="s">
        <v>14</v>
      </c>
      <c r="F8563" s="1" t="s">
        <v>12</v>
      </c>
      <c r="G8563" s="1" t="s">
        <v>63</v>
      </c>
      <c r="H8563" s="1">
        <v>7</v>
      </c>
      <c r="I8563">
        <v>6994.9439999999995</v>
      </c>
      <c r="J8563" s="1">
        <f>SUMIFS(I:I,B:B,Table1_2[[#This Row],[Category Level 2]],D:D,Table1_2[[#This Row],[Brand]],E:E,Table1_2[[#This Row],[Region]],F:F,Table1_2[[#This Row],[Measure]],G:G,Table1_2[[#This Row],[Year]],H:H,"&lt;="&amp;Table1_2[[#This Row],[Month]])</f>
        <v>44044.664999999994</v>
      </c>
      <c r="K85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86056.333499999993</v>
      </c>
      <c r="N8563">
        <f>Table1_2[[#This Row],[Value]]*2.5</f>
        <v>17487.36</v>
      </c>
    </row>
    <row r="8564" spans="1:14" x14ac:dyDescent="0.25">
      <c r="A8564" s="1" t="s">
        <v>6</v>
      </c>
      <c r="B8564" s="1" t="s">
        <v>42</v>
      </c>
      <c r="C8564" s="1" t="s">
        <v>8</v>
      </c>
      <c r="D8564" s="1" t="s">
        <v>27</v>
      </c>
      <c r="E8564" s="1" t="s">
        <v>14</v>
      </c>
      <c r="F8564" s="1" t="s">
        <v>12</v>
      </c>
      <c r="G8564" s="1" t="s">
        <v>63</v>
      </c>
      <c r="H8564" s="1">
        <v>8</v>
      </c>
      <c r="I8564">
        <v>9359.2915000000012</v>
      </c>
      <c r="J8564" s="1">
        <f>SUMIFS(I:I,B:B,Table1_2[[#This Row],[Category Level 2]],D:D,Table1_2[[#This Row],[Brand]],E:E,Table1_2[[#This Row],[Region]],F:F,Table1_2[[#This Row],[Measure]],G:G,Table1_2[[#This Row],[Year]],H:H,"&lt;="&amp;Table1_2[[#This Row],[Month]])</f>
        <v>53403.956499999993</v>
      </c>
      <c r="K85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86054.323999999993</v>
      </c>
      <c r="N8564">
        <f>Table1_2[[#This Row],[Value]]*2.5</f>
        <v>23398.228750000002</v>
      </c>
    </row>
    <row r="8565" spans="1:14" x14ac:dyDescent="0.25">
      <c r="A8565" s="1" t="s">
        <v>6</v>
      </c>
      <c r="B8565" s="1" t="s">
        <v>42</v>
      </c>
      <c r="C8565" s="1" t="s">
        <v>8</v>
      </c>
      <c r="D8565" s="1" t="s">
        <v>27</v>
      </c>
      <c r="E8565" s="1" t="s">
        <v>14</v>
      </c>
      <c r="F8565" s="1" t="s">
        <v>12</v>
      </c>
      <c r="G8565" s="1" t="s">
        <v>63</v>
      </c>
      <c r="H8565" s="1">
        <v>9</v>
      </c>
      <c r="I8565">
        <v>7297.3440000000001</v>
      </c>
      <c r="J8565" s="1">
        <f>SUMIFS(I:I,B:B,Table1_2[[#This Row],[Category Level 2]],D:D,Table1_2[[#This Row],[Brand]],E:E,Table1_2[[#This Row],[Region]],F:F,Table1_2[[#This Row],[Measure]],G:G,Table1_2[[#This Row],[Year]],H:H,"&lt;="&amp;Table1_2[[#This Row],[Month]])</f>
        <v>60701.30049999999</v>
      </c>
      <c r="K85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86587.44249999999</v>
      </c>
      <c r="N8565">
        <f>Table1_2[[#This Row],[Value]]*2.5</f>
        <v>18243.36</v>
      </c>
    </row>
    <row r="8566" spans="1:14" x14ac:dyDescent="0.25">
      <c r="A8566" s="1" t="s">
        <v>6</v>
      </c>
      <c r="B8566" s="1" t="s">
        <v>42</v>
      </c>
      <c r="C8566" s="1" t="s">
        <v>8</v>
      </c>
      <c r="D8566" s="1" t="s">
        <v>27</v>
      </c>
      <c r="E8566" s="1" t="s">
        <v>14</v>
      </c>
      <c r="F8566" s="1" t="s">
        <v>12</v>
      </c>
      <c r="G8566" s="1" t="s">
        <v>63</v>
      </c>
      <c r="H8566" s="1">
        <v>10</v>
      </c>
      <c r="I8566">
        <v>8403.2639999999992</v>
      </c>
      <c r="J8566" s="1">
        <f>SUMIFS(I:I,B:B,Table1_2[[#This Row],[Category Level 2]],D:D,Table1_2[[#This Row],[Brand]],E:E,Table1_2[[#This Row],[Region]],F:F,Table1_2[[#This Row],[Measure]],G:G,Table1_2[[#This Row],[Year]],H:H,"&lt;="&amp;Table1_2[[#This Row],[Month]])</f>
        <v>69104.564499999993</v>
      </c>
      <c r="K85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84019.001499999998</v>
      </c>
      <c r="N8566">
        <f>Table1_2[[#This Row],[Value]]*2.5</f>
        <v>21008.159999999996</v>
      </c>
    </row>
    <row r="8567" spans="1:14" x14ac:dyDescent="0.25">
      <c r="A8567" s="1" t="s">
        <v>6</v>
      </c>
      <c r="B8567" s="1" t="s">
        <v>42</v>
      </c>
      <c r="C8567" s="1" t="s">
        <v>8</v>
      </c>
      <c r="D8567" s="1" t="s">
        <v>27</v>
      </c>
      <c r="E8567" s="1" t="s">
        <v>14</v>
      </c>
      <c r="F8567" s="1" t="s">
        <v>12</v>
      </c>
      <c r="G8567" s="1" t="s">
        <v>63</v>
      </c>
      <c r="H8567" s="1">
        <v>11</v>
      </c>
      <c r="I8567">
        <v>6493.8239999999996</v>
      </c>
      <c r="J8567" s="1">
        <f>SUMIFS(I:I,B:B,Table1_2[[#This Row],[Category Level 2]],D:D,Table1_2[[#This Row],[Brand]],E:E,Table1_2[[#This Row],[Region]],F:F,Table1_2[[#This Row],[Measure]],G:G,Table1_2[[#This Row],[Year]],H:H,"&lt;="&amp;Table1_2[[#This Row],[Month]])</f>
        <v>75598.388499999986</v>
      </c>
      <c r="K85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83108.763499999986</v>
      </c>
      <c r="N8567">
        <f>Table1_2[[#This Row],[Value]]*2.5</f>
        <v>16234.56</v>
      </c>
    </row>
    <row r="8568" spans="1:14" x14ac:dyDescent="0.25">
      <c r="A8568" s="1" t="s">
        <v>6</v>
      </c>
      <c r="B8568" s="1" t="s">
        <v>42</v>
      </c>
      <c r="C8568" s="1" t="s">
        <v>8</v>
      </c>
      <c r="D8568" s="1" t="s">
        <v>27</v>
      </c>
      <c r="E8568" s="1" t="s">
        <v>14</v>
      </c>
      <c r="F8568" s="1" t="s">
        <v>12</v>
      </c>
      <c r="G8568" s="1" t="s">
        <v>63</v>
      </c>
      <c r="H8568" s="1">
        <v>12</v>
      </c>
      <c r="I8568">
        <v>8964.8639999999996</v>
      </c>
      <c r="J8568" s="1">
        <f>SUMIFS(I:I,B:B,Table1_2[[#This Row],[Category Level 2]],D:D,Table1_2[[#This Row],[Brand]],E:E,Table1_2[[#This Row],[Region]],F:F,Table1_2[[#This Row],[Measure]],G:G,Table1_2[[#This Row],[Year]],H:H,"&lt;="&amp;Table1_2[[#This Row],[Month]])</f>
        <v>84563.252499999988</v>
      </c>
      <c r="K85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84563.252499999988</v>
      </c>
      <c r="N8568">
        <f>Table1_2[[#This Row],[Value]]*2.5</f>
        <v>22412.16</v>
      </c>
    </row>
    <row r="8569" spans="1:14" x14ac:dyDescent="0.25">
      <c r="A8569" s="1" t="s">
        <v>6</v>
      </c>
      <c r="B8569" s="1" t="s">
        <v>42</v>
      </c>
      <c r="C8569" s="1" t="s">
        <v>8</v>
      </c>
      <c r="D8569" s="1" t="s">
        <v>27</v>
      </c>
      <c r="E8569" s="1" t="s">
        <v>14</v>
      </c>
      <c r="F8569" s="1" t="s">
        <v>12</v>
      </c>
      <c r="G8569" s="1" t="s">
        <v>64</v>
      </c>
      <c r="H8569" s="1">
        <v>1</v>
      </c>
      <c r="I8569">
        <v>8546.6880000000001</v>
      </c>
      <c r="J8569" s="1">
        <f>SUMIFS(I:I,B:B,Table1_2[[#This Row],[Category Level 2]],D:D,Table1_2[[#This Row],[Brand]],E:E,Table1_2[[#This Row],[Region]],F:F,Table1_2[[#This Row],[Measure]],G:G,Table1_2[[#This Row],[Year]],H:H,"&lt;="&amp;Table1_2[[#This Row],[Month]])</f>
        <v>8546.6880000000001</v>
      </c>
      <c r="K85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86621.218499999988</v>
      </c>
      <c r="N8569">
        <f>Table1_2[[#This Row],[Value]]*2.5</f>
        <v>21366.720000000001</v>
      </c>
    </row>
    <row r="8570" spans="1:14" x14ac:dyDescent="0.25">
      <c r="A8570" s="1" t="s">
        <v>6</v>
      </c>
      <c r="B8570" s="1" t="s">
        <v>42</v>
      </c>
      <c r="C8570" s="1" t="s">
        <v>8</v>
      </c>
      <c r="D8570" s="1" t="s">
        <v>27</v>
      </c>
      <c r="E8570" s="1" t="s">
        <v>14</v>
      </c>
      <c r="F8570" s="1" t="s">
        <v>12</v>
      </c>
      <c r="G8570" s="1" t="s">
        <v>64</v>
      </c>
      <c r="H8570" s="1">
        <v>2</v>
      </c>
      <c r="I8570">
        <v>7563.4560000000001</v>
      </c>
      <c r="J8570" s="1">
        <f>SUMIFS(I:I,B:B,Table1_2[[#This Row],[Category Level 2]],D:D,Table1_2[[#This Row],[Brand]],E:E,Table1_2[[#This Row],[Region]],F:F,Table1_2[[#This Row],[Measure]],G:G,Table1_2[[#This Row],[Year]],H:H,"&lt;="&amp;Table1_2[[#This Row],[Month]])</f>
        <v>16110.144</v>
      </c>
      <c r="K85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88066.751499999998</v>
      </c>
      <c r="N8570">
        <f>Table1_2[[#This Row],[Value]]*2.5</f>
        <v>18908.64</v>
      </c>
    </row>
    <row r="8571" spans="1:14" x14ac:dyDescent="0.25">
      <c r="A8571" s="1" t="s">
        <v>6</v>
      </c>
      <c r="B8571" s="1" t="s">
        <v>42</v>
      </c>
      <c r="C8571" s="1" t="s">
        <v>8</v>
      </c>
      <c r="D8571" s="1" t="s">
        <v>27</v>
      </c>
      <c r="E8571" s="1" t="s">
        <v>14</v>
      </c>
      <c r="F8571" s="1" t="s">
        <v>12</v>
      </c>
      <c r="G8571" s="1" t="s">
        <v>64</v>
      </c>
      <c r="H8571" s="1">
        <v>3</v>
      </c>
      <c r="I8571">
        <v>7983.36</v>
      </c>
      <c r="J8571" s="1">
        <f>SUMIFS(I:I,B:B,Table1_2[[#This Row],[Category Level 2]],D:D,Table1_2[[#This Row],[Brand]],E:E,Table1_2[[#This Row],[Region]],F:F,Table1_2[[#This Row],[Measure]],G:G,Table1_2[[#This Row],[Year]],H:H,"&lt;="&amp;Table1_2[[#This Row],[Month]])</f>
        <v>24093.504000000001</v>
      </c>
      <c r="K85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88220.008000000002</v>
      </c>
      <c r="N8571">
        <f>Table1_2[[#This Row],[Value]]*2.5</f>
        <v>19958.399999999998</v>
      </c>
    </row>
    <row r="8572" spans="1:14" x14ac:dyDescent="0.25">
      <c r="A8572" s="1" t="s">
        <v>6</v>
      </c>
      <c r="B8572" s="1" t="s">
        <v>42</v>
      </c>
      <c r="C8572" s="1" t="s">
        <v>8</v>
      </c>
      <c r="D8572" s="1" t="s">
        <v>27</v>
      </c>
      <c r="E8572" s="1" t="s">
        <v>14</v>
      </c>
      <c r="F8572" s="1" t="s">
        <v>12</v>
      </c>
      <c r="G8572" s="1" t="s">
        <v>64</v>
      </c>
      <c r="H8572" s="1">
        <v>4</v>
      </c>
      <c r="I8572">
        <v>6965.5680000000002</v>
      </c>
      <c r="J8572" s="1">
        <f>SUMIFS(I:I,B:B,Table1_2[[#This Row],[Category Level 2]],D:D,Table1_2[[#This Row],[Brand]],E:E,Table1_2[[#This Row],[Region]],F:F,Table1_2[[#This Row],[Measure]],G:G,Table1_2[[#This Row],[Year]],H:H,"&lt;="&amp;Table1_2[[#This Row],[Month]])</f>
        <v>31059.072</v>
      </c>
      <c r="K85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89532.872499999998</v>
      </c>
      <c r="N8572">
        <f>Table1_2[[#This Row],[Value]]*2.5</f>
        <v>17413.920000000002</v>
      </c>
    </row>
    <row r="8573" spans="1:14" x14ac:dyDescent="0.25">
      <c r="A8573" s="1" t="s">
        <v>6</v>
      </c>
      <c r="B8573" s="1" t="s">
        <v>42</v>
      </c>
      <c r="C8573" s="1" t="s">
        <v>8</v>
      </c>
      <c r="D8573" s="1" t="s">
        <v>27</v>
      </c>
      <c r="E8573" s="1" t="s">
        <v>14</v>
      </c>
      <c r="F8573" s="1" t="s">
        <v>12</v>
      </c>
      <c r="G8573" s="1" t="s">
        <v>64</v>
      </c>
      <c r="H8573" s="1">
        <v>5</v>
      </c>
      <c r="I8573">
        <v>5470.848</v>
      </c>
      <c r="J8573" s="1">
        <f>SUMIFS(I:I,B:B,Table1_2[[#This Row],[Category Level 2]],D:D,Table1_2[[#This Row],[Brand]],E:E,Table1_2[[#This Row],[Region]],F:F,Table1_2[[#This Row],[Measure]],G:G,Table1_2[[#This Row],[Year]],H:H,"&lt;="&amp;Table1_2[[#This Row],[Month]])</f>
        <v>36529.919999999998</v>
      </c>
      <c r="K85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89825.339500000002</v>
      </c>
      <c r="N8573">
        <f>Table1_2[[#This Row],[Value]]*2.5</f>
        <v>13677.119999999999</v>
      </c>
    </row>
    <row r="8574" spans="1:14" x14ac:dyDescent="0.25">
      <c r="A8574" s="1" t="s">
        <v>6</v>
      </c>
      <c r="B8574" s="1" t="s">
        <v>42</v>
      </c>
      <c r="C8574" s="1" t="s">
        <v>8</v>
      </c>
      <c r="D8574" s="1" t="s">
        <v>27</v>
      </c>
      <c r="E8574" s="1" t="s">
        <v>14</v>
      </c>
      <c r="F8574" s="1" t="s">
        <v>12</v>
      </c>
      <c r="G8574" s="1" t="s">
        <v>64</v>
      </c>
      <c r="H8574" s="1">
        <v>6</v>
      </c>
      <c r="I8574">
        <v>5669.5680000000002</v>
      </c>
      <c r="J8574" s="1">
        <f>SUMIFS(I:I,B:B,Table1_2[[#This Row],[Category Level 2]],D:D,Table1_2[[#This Row],[Brand]],E:E,Table1_2[[#This Row],[Region]],F:F,Table1_2[[#This Row],[Measure]],G:G,Table1_2[[#This Row],[Year]],H:H,"&lt;="&amp;Table1_2[[#This Row],[Month]])</f>
        <v>42199.487999999998</v>
      </c>
      <c r="K85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89713.019499999995</v>
      </c>
      <c r="N8574">
        <f>Table1_2[[#This Row],[Value]]*2.5</f>
        <v>14173.92</v>
      </c>
    </row>
    <row r="8575" spans="1:14" x14ac:dyDescent="0.25">
      <c r="A8575" s="1" t="s">
        <v>6</v>
      </c>
      <c r="B8575" s="1" t="s">
        <v>42</v>
      </c>
      <c r="C8575" s="1" t="s">
        <v>8</v>
      </c>
      <c r="D8575" s="1" t="s">
        <v>27</v>
      </c>
      <c r="E8575" s="1" t="s">
        <v>14</v>
      </c>
      <c r="F8575" s="1" t="s">
        <v>12</v>
      </c>
      <c r="G8575" s="1" t="s">
        <v>64</v>
      </c>
      <c r="H8575" s="1">
        <v>7</v>
      </c>
      <c r="I8575">
        <v>7665.4080000000004</v>
      </c>
      <c r="J8575" s="1">
        <f>SUMIFS(I:I,B:B,Table1_2[[#This Row],[Category Level 2]],D:D,Table1_2[[#This Row],[Brand]],E:E,Table1_2[[#This Row],[Region]],F:F,Table1_2[[#This Row],[Measure]],G:G,Table1_2[[#This Row],[Year]],H:H,"&lt;="&amp;Table1_2[[#This Row],[Month]])</f>
        <v>49864.896000000001</v>
      </c>
      <c r="K85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90383.483500000002</v>
      </c>
      <c r="N8575">
        <f>Table1_2[[#This Row],[Value]]*2.5</f>
        <v>19163.52</v>
      </c>
    </row>
    <row r="8576" spans="1:14" x14ac:dyDescent="0.25">
      <c r="A8576" s="1" t="s">
        <v>6</v>
      </c>
      <c r="B8576" s="1" t="s">
        <v>42</v>
      </c>
      <c r="C8576" s="1" t="s">
        <v>8</v>
      </c>
      <c r="D8576" s="1" t="s">
        <v>27</v>
      </c>
      <c r="E8576" s="1" t="s">
        <v>14</v>
      </c>
      <c r="F8576" s="1" t="s">
        <v>12</v>
      </c>
      <c r="G8576" s="1" t="s">
        <v>64</v>
      </c>
      <c r="H8576" s="1">
        <v>8</v>
      </c>
      <c r="I8576">
        <v>5806.08</v>
      </c>
      <c r="J8576" s="1">
        <f>SUMIFS(I:I,B:B,Table1_2[[#This Row],[Category Level 2]],D:D,Table1_2[[#This Row],[Brand]],E:E,Table1_2[[#This Row],[Region]],F:F,Table1_2[[#This Row],[Measure]],G:G,Table1_2[[#This Row],[Year]],H:H,"&lt;="&amp;Table1_2[[#This Row],[Month]])</f>
        <v>55670.976000000002</v>
      </c>
      <c r="K85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86830.271999999997</v>
      </c>
      <c r="N8576">
        <f>Table1_2[[#This Row],[Value]]*2.5</f>
        <v>14515.2</v>
      </c>
    </row>
    <row r="8577" spans="1:14" x14ac:dyDescent="0.25">
      <c r="A8577" s="1" t="s">
        <v>6</v>
      </c>
      <c r="B8577" s="1" t="s">
        <v>42</v>
      </c>
      <c r="C8577" s="1" t="s">
        <v>8</v>
      </c>
      <c r="D8577" s="1" t="s">
        <v>27</v>
      </c>
      <c r="E8577" s="1" t="s">
        <v>14</v>
      </c>
      <c r="F8577" s="1" t="s">
        <v>12</v>
      </c>
      <c r="G8577" s="1" t="s">
        <v>64</v>
      </c>
      <c r="H8577" s="1">
        <v>9</v>
      </c>
      <c r="I8577">
        <v>6292.616</v>
      </c>
      <c r="J8577" s="1">
        <f>SUMIFS(I:I,B:B,Table1_2[[#This Row],[Category Level 2]],D:D,Table1_2[[#This Row],[Brand]],E:E,Table1_2[[#This Row],[Region]],F:F,Table1_2[[#This Row],[Measure]],G:G,Table1_2[[#This Row],[Year]],H:H,"&lt;="&amp;Table1_2[[#This Row],[Month]])</f>
        <v>61963.592000000004</v>
      </c>
      <c r="K85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85825.543999999994</v>
      </c>
      <c r="N8577">
        <f>Table1_2[[#This Row],[Value]]*2.5</f>
        <v>15731.54</v>
      </c>
    </row>
    <row r="8578" spans="1:14" x14ac:dyDescent="0.25">
      <c r="A8578" s="1" t="s">
        <v>6</v>
      </c>
      <c r="B8578" s="1" t="s">
        <v>42</v>
      </c>
      <c r="C8578" s="1" t="s">
        <v>8</v>
      </c>
      <c r="D8578" s="1" t="s">
        <v>27</v>
      </c>
      <c r="E8578" s="1" t="s">
        <v>14</v>
      </c>
      <c r="F8578" s="1" t="s">
        <v>12</v>
      </c>
      <c r="G8578" s="1" t="s">
        <v>64</v>
      </c>
      <c r="H8578" s="1">
        <v>10</v>
      </c>
      <c r="I8578">
        <v>6744.7440000000006</v>
      </c>
      <c r="J8578" s="1">
        <f>SUMIFS(I:I,B:B,Table1_2[[#This Row],[Category Level 2]],D:D,Table1_2[[#This Row],[Brand]],E:E,Table1_2[[#This Row],[Region]],F:F,Table1_2[[#This Row],[Measure]],G:G,Table1_2[[#This Row],[Year]],H:H,"&lt;="&amp;Table1_2[[#This Row],[Month]])</f>
        <v>68708.33600000001</v>
      </c>
      <c r="K85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84167.024000000005</v>
      </c>
      <c r="N8578">
        <f>Table1_2[[#This Row],[Value]]*2.5</f>
        <v>16861.86</v>
      </c>
    </row>
    <row r="8579" spans="1:14" x14ac:dyDescent="0.25">
      <c r="A8579" s="1" t="s">
        <v>6</v>
      </c>
      <c r="B8579" s="1" t="s">
        <v>42</v>
      </c>
      <c r="C8579" s="1" t="s">
        <v>8</v>
      </c>
      <c r="D8579" s="1" t="s">
        <v>27</v>
      </c>
      <c r="E8579" s="1" t="s">
        <v>14</v>
      </c>
      <c r="F8579" s="1" t="s">
        <v>12</v>
      </c>
      <c r="G8579" s="1" t="s">
        <v>64</v>
      </c>
      <c r="H8579" s="1">
        <v>11</v>
      </c>
      <c r="I8579">
        <v>6114.88</v>
      </c>
      <c r="J8579" s="1">
        <f>SUMIFS(I:I,B:B,Table1_2[[#This Row],[Category Level 2]],D:D,Table1_2[[#This Row],[Brand]],E:E,Table1_2[[#This Row],[Region]],F:F,Table1_2[[#This Row],[Measure]],G:G,Table1_2[[#This Row],[Year]],H:H,"&lt;="&amp;Table1_2[[#This Row],[Month]])</f>
        <v>74823.216000000015</v>
      </c>
      <c r="K85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83788.080000000016</v>
      </c>
      <c r="N8579">
        <f>Table1_2[[#This Row],[Value]]*2.5</f>
        <v>15287.2</v>
      </c>
    </row>
    <row r="8580" spans="1:14" x14ac:dyDescent="0.25">
      <c r="A8580" s="1" t="s">
        <v>6</v>
      </c>
      <c r="B8580" s="1" t="s">
        <v>42</v>
      </c>
      <c r="C8580" s="1" t="s">
        <v>8</v>
      </c>
      <c r="D8580" s="1" t="s">
        <v>27</v>
      </c>
      <c r="E8580" s="1" t="s">
        <v>14</v>
      </c>
      <c r="F8580" s="1" t="s">
        <v>12</v>
      </c>
      <c r="G8580" s="1" t="s">
        <v>64</v>
      </c>
      <c r="H8580" s="1">
        <v>12</v>
      </c>
      <c r="I8580">
        <v>6709.6</v>
      </c>
      <c r="J8580" s="1">
        <f>SUMIFS(I:I,B:B,Table1_2[[#This Row],[Category Level 2]],D:D,Table1_2[[#This Row],[Brand]],E:E,Table1_2[[#This Row],[Region]],F:F,Table1_2[[#This Row],[Measure]],G:G,Table1_2[[#This Row],[Year]],H:H,"&lt;="&amp;Table1_2[[#This Row],[Month]])</f>
        <v>81532.816000000021</v>
      </c>
      <c r="K85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81532.816000000021</v>
      </c>
      <c r="N8580">
        <f>Table1_2[[#This Row],[Value]]*2.5</f>
        <v>16774</v>
      </c>
    </row>
    <row r="8581" spans="1:14" x14ac:dyDescent="0.25">
      <c r="A8581" s="1" t="s">
        <v>6</v>
      </c>
      <c r="B8581" s="1" t="s">
        <v>42</v>
      </c>
      <c r="C8581" s="1" t="s">
        <v>8</v>
      </c>
      <c r="D8581" s="1" t="s">
        <v>27</v>
      </c>
      <c r="E8581" s="1" t="s">
        <v>14</v>
      </c>
      <c r="F8581" s="1" t="s">
        <v>12</v>
      </c>
      <c r="G8581" s="1" t="s">
        <v>65</v>
      </c>
      <c r="H8581" s="1">
        <v>1</v>
      </c>
      <c r="I8581">
        <v>5141.576</v>
      </c>
      <c r="J8581" s="1">
        <f>SUMIFS(I:I,B:B,Table1_2[[#This Row],[Category Level 2]],D:D,Table1_2[[#This Row],[Brand]],E:E,Table1_2[[#This Row],[Region]],F:F,Table1_2[[#This Row],[Measure]],G:G,Table1_2[[#This Row],[Year]],H:H,"&lt;="&amp;Table1_2[[#This Row],[Month]])</f>
        <v>5141.576</v>
      </c>
      <c r="K85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78127.704000000012</v>
      </c>
      <c r="N8581">
        <f>Table1_2[[#This Row],[Value]]*2.5</f>
        <v>12853.94</v>
      </c>
    </row>
    <row r="8582" spans="1:14" x14ac:dyDescent="0.25">
      <c r="A8582" s="1" t="s">
        <v>6</v>
      </c>
      <c r="B8582" s="1" t="s">
        <v>42</v>
      </c>
      <c r="C8582" s="1" t="s">
        <v>8</v>
      </c>
      <c r="D8582" s="1" t="s">
        <v>27</v>
      </c>
      <c r="E8582" s="1" t="s">
        <v>14</v>
      </c>
      <c r="F8582" s="1" t="s">
        <v>12</v>
      </c>
      <c r="G8582" s="1" t="s">
        <v>65</v>
      </c>
      <c r="H8582" s="1">
        <v>2</v>
      </c>
      <c r="I8582">
        <v>5462</v>
      </c>
      <c r="J8582" s="1">
        <f>SUMIFS(I:I,B:B,Table1_2[[#This Row],[Category Level 2]],D:D,Table1_2[[#This Row],[Brand]],E:E,Table1_2[[#This Row],[Region]],F:F,Table1_2[[#This Row],[Measure]],G:G,Table1_2[[#This Row],[Year]],H:H,"&lt;="&amp;Table1_2[[#This Row],[Month]])</f>
        <v>10603.576000000001</v>
      </c>
      <c r="K85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76026.247999999992</v>
      </c>
      <c r="N8582">
        <f>Table1_2[[#This Row],[Value]]*2.5</f>
        <v>13655</v>
      </c>
    </row>
    <row r="8583" spans="1:14" x14ac:dyDescent="0.25">
      <c r="A8583" s="1" t="s">
        <v>6</v>
      </c>
      <c r="B8583" s="1" t="s">
        <v>42</v>
      </c>
      <c r="C8583" s="1" t="s">
        <v>8</v>
      </c>
      <c r="D8583" s="1" t="s">
        <v>27</v>
      </c>
      <c r="E8583" s="1" t="s">
        <v>14</v>
      </c>
      <c r="F8583" s="1" t="s">
        <v>12</v>
      </c>
      <c r="G8583" s="1" t="s">
        <v>65</v>
      </c>
      <c r="H8583" s="1">
        <v>3</v>
      </c>
      <c r="I8583">
        <v>5400.3725000000004</v>
      </c>
      <c r="J8583" s="1">
        <f>SUMIFS(I:I,B:B,Table1_2[[#This Row],[Category Level 2]],D:D,Table1_2[[#This Row],[Brand]],E:E,Table1_2[[#This Row],[Region]],F:F,Table1_2[[#This Row],[Measure]],G:G,Table1_2[[#This Row],[Year]],H:H,"&lt;="&amp;Table1_2[[#This Row],[Month]])</f>
        <v>16003.948500000002</v>
      </c>
      <c r="K85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73443.260500000004</v>
      </c>
      <c r="N8583">
        <f>Table1_2[[#This Row],[Value]]*2.5</f>
        <v>13500.931250000001</v>
      </c>
    </row>
    <row r="8584" spans="1:14" x14ac:dyDescent="0.25">
      <c r="A8584" s="1" t="s">
        <v>6</v>
      </c>
      <c r="B8584" s="1" t="s">
        <v>42</v>
      </c>
      <c r="C8584" s="1" t="s">
        <v>8</v>
      </c>
      <c r="D8584" s="1" t="s">
        <v>27</v>
      </c>
      <c r="E8584" s="1" t="s">
        <v>14</v>
      </c>
      <c r="F8584" s="1" t="s">
        <v>12</v>
      </c>
      <c r="G8584" s="1" t="s">
        <v>65</v>
      </c>
      <c r="H8584" s="1">
        <v>4</v>
      </c>
      <c r="I8584">
        <v>4697.3360000000002</v>
      </c>
      <c r="J8584" s="1">
        <f>SUMIFS(I:I,B:B,Table1_2[[#This Row],[Category Level 2]],D:D,Table1_2[[#This Row],[Brand]],E:E,Table1_2[[#This Row],[Region]],F:F,Table1_2[[#This Row],[Measure]],G:G,Table1_2[[#This Row],[Year]],H:H,"&lt;="&amp;Table1_2[[#This Row],[Month]])</f>
        <v>20701.284500000002</v>
      </c>
      <c r="K85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71175.0285</v>
      </c>
      <c r="N8584">
        <f>Table1_2[[#This Row],[Value]]*2.5</f>
        <v>11743.34</v>
      </c>
    </row>
    <row r="8585" spans="1:14" x14ac:dyDescent="0.25">
      <c r="A8585" s="1" t="s">
        <v>6</v>
      </c>
      <c r="B8585" s="1" t="s">
        <v>42</v>
      </c>
      <c r="C8585" s="1" t="s">
        <v>8</v>
      </c>
      <c r="D8585" s="1" t="s">
        <v>27</v>
      </c>
      <c r="E8585" s="1" t="s">
        <v>14</v>
      </c>
      <c r="F8585" s="1" t="s">
        <v>12</v>
      </c>
      <c r="G8585" s="1" t="s">
        <v>65</v>
      </c>
      <c r="H8585" s="1">
        <v>5</v>
      </c>
      <c r="I8585">
        <v>4818.3440000000001</v>
      </c>
      <c r="J8585" s="1">
        <f>SUMIFS(I:I,B:B,Table1_2[[#This Row],[Category Level 2]],D:D,Table1_2[[#This Row],[Brand]],E:E,Table1_2[[#This Row],[Region]],F:F,Table1_2[[#This Row],[Measure]],G:G,Table1_2[[#This Row],[Year]],H:H,"&lt;="&amp;Table1_2[[#This Row],[Month]])</f>
        <v>25519.628500000003</v>
      </c>
      <c r="K85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70522.5245</v>
      </c>
      <c r="N8585">
        <f>Table1_2[[#This Row],[Value]]*2.5</f>
        <v>12045.86</v>
      </c>
    </row>
    <row r="8586" spans="1:14" x14ac:dyDescent="0.25">
      <c r="A8586" s="1" t="s">
        <v>6</v>
      </c>
      <c r="B8586" s="1" t="s">
        <v>42</v>
      </c>
      <c r="C8586" s="1" t="s">
        <v>8</v>
      </c>
      <c r="D8586" s="1" t="s">
        <v>27</v>
      </c>
      <c r="E8586" s="1" t="s">
        <v>14</v>
      </c>
      <c r="F8586" s="1" t="s">
        <v>12</v>
      </c>
      <c r="G8586" s="1" t="s">
        <v>65</v>
      </c>
      <c r="H8586" s="1">
        <v>6</v>
      </c>
      <c r="I8586">
        <v>4892.6639999999998</v>
      </c>
      <c r="J8586" s="1">
        <f>SUMIFS(I:I,B:B,Table1_2[[#This Row],[Category Level 2]],D:D,Table1_2[[#This Row],[Brand]],E:E,Table1_2[[#This Row],[Region]],F:F,Table1_2[[#This Row],[Measure]],G:G,Table1_2[[#This Row],[Year]],H:H,"&lt;="&amp;Table1_2[[#This Row],[Month]])</f>
        <v>30412.292500000003</v>
      </c>
      <c r="K85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69745.620500000005</v>
      </c>
      <c r="N8586">
        <f>Table1_2[[#This Row],[Value]]*2.5</f>
        <v>12231.66</v>
      </c>
    </row>
    <row r="8587" spans="1:14" x14ac:dyDescent="0.25">
      <c r="A8587" s="1" t="s">
        <v>6</v>
      </c>
      <c r="B8587" s="1" t="s">
        <v>42</v>
      </c>
      <c r="C8587" s="1" t="s">
        <v>8</v>
      </c>
      <c r="D8587" s="1" t="s">
        <v>27</v>
      </c>
      <c r="E8587" s="1" t="s">
        <v>14</v>
      </c>
      <c r="F8587" s="1" t="s">
        <v>12</v>
      </c>
      <c r="G8587" s="1" t="s">
        <v>65</v>
      </c>
      <c r="H8587" s="1">
        <v>7</v>
      </c>
      <c r="I8587">
        <v>4551.8320000000003</v>
      </c>
      <c r="J8587" s="1">
        <f>SUMIFS(I:I,B:B,Table1_2[[#This Row],[Category Level 2]],D:D,Table1_2[[#This Row],[Brand]],E:E,Table1_2[[#This Row],[Region]],F:F,Table1_2[[#This Row],[Measure]],G:G,Table1_2[[#This Row],[Year]],H:H,"&lt;="&amp;Table1_2[[#This Row],[Month]])</f>
        <v>34964.124500000005</v>
      </c>
      <c r="K85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66632.044500000018</v>
      </c>
      <c r="N8587">
        <f>Table1_2[[#This Row],[Value]]*2.5</f>
        <v>11379.580000000002</v>
      </c>
    </row>
    <row r="8588" spans="1:14" x14ac:dyDescent="0.25">
      <c r="A8588" s="1" t="s">
        <v>6</v>
      </c>
      <c r="B8588" s="1" t="s">
        <v>42</v>
      </c>
      <c r="C8588" s="1" t="s">
        <v>8</v>
      </c>
      <c r="D8588" s="1" t="s">
        <v>27</v>
      </c>
      <c r="E8588" s="1" t="s">
        <v>14</v>
      </c>
      <c r="F8588" s="1" t="s">
        <v>12</v>
      </c>
      <c r="G8588" s="1" t="s">
        <v>65</v>
      </c>
      <c r="H8588" s="1">
        <v>8</v>
      </c>
      <c r="I8588">
        <v>3162.9360000000001</v>
      </c>
      <c r="J8588" s="1">
        <f>SUMIFS(I:I,B:B,Table1_2[[#This Row],[Category Level 2]],D:D,Table1_2[[#This Row],[Brand]],E:E,Table1_2[[#This Row],[Region]],F:F,Table1_2[[#This Row],[Measure]],G:G,Table1_2[[#This Row],[Year]],H:H,"&lt;="&amp;Table1_2[[#This Row],[Month]])</f>
        <v>38127.060500000007</v>
      </c>
      <c r="K85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63988.900500000011</v>
      </c>
      <c r="N8588">
        <f>Table1_2[[#This Row],[Value]]*2.5</f>
        <v>7907.34</v>
      </c>
    </row>
    <row r="8589" spans="1:14" x14ac:dyDescent="0.25">
      <c r="A8589" s="1" t="s">
        <v>6</v>
      </c>
      <c r="B8589" s="1" t="s">
        <v>42</v>
      </c>
      <c r="C8589" s="1" t="s">
        <v>8</v>
      </c>
      <c r="D8589" s="1" t="s">
        <v>27</v>
      </c>
      <c r="E8589" s="1" t="s">
        <v>14</v>
      </c>
      <c r="F8589" s="1" t="s">
        <v>12</v>
      </c>
      <c r="G8589" s="1" t="s">
        <v>65</v>
      </c>
      <c r="H8589" s="1">
        <v>9</v>
      </c>
      <c r="I8589">
        <v>3727.944</v>
      </c>
      <c r="J8589" s="1">
        <f>SUMIFS(I:I,B:B,Table1_2[[#This Row],[Category Level 2]],D:D,Table1_2[[#This Row],[Brand]],E:E,Table1_2[[#This Row],[Region]],F:F,Table1_2[[#This Row],[Measure]],G:G,Table1_2[[#This Row],[Year]],H:H,"&lt;="&amp;Table1_2[[#This Row],[Month]])</f>
        <v>41855.00450000001</v>
      </c>
      <c r="K85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61424.228500000012</v>
      </c>
      <c r="N8589">
        <f>Table1_2[[#This Row],[Value]]*2.5</f>
        <v>9319.86</v>
      </c>
    </row>
    <row r="8590" spans="1:14" x14ac:dyDescent="0.25">
      <c r="A8590" s="1" t="s">
        <v>6</v>
      </c>
      <c r="B8590" s="1" t="s">
        <v>42</v>
      </c>
      <c r="C8590" s="1" t="s">
        <v>8</v>
      </c>
      <c r="D8590" s="1" t="s">
        <v>27</v>
      </c>
      <c r="E8590" s="1" t="s">
        <v>14</v>
      </c>
      <c r="F8590" s="1" t="s">
        <v>12</v>
      </c>
      <c r="G8590" s="1" t="s">
        <v>65</v>
      </c>
      <c r="H8590" s="1">
        <v>10</v>
      </c>
      <c r="I8590">
        <v>4584.6620000000003</v>
      </c>
      <c r="J8590" s="1">
        <f>SUMIFS(I:I,B:B,Table1_2[[#This Row],[Category Level 2]],D:D,Table1_2[[#This Row],[Brand]],E:E,Table1_2[[#This Row],[Region]],F:F,Table1_2[[#This Row],[Measure]],G:G,Table1_2[[#This Row],[Year]],H:H,"&lt;="&amp;Table1_2[[#This Row],[Month]])</f>
        <v>46439.666500000007</v>
      </c>
      <c r="K85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59264.146500000003</v>
      </c>
      <c r="N8590">
        <f>Table1_2[[#This Row],[Value]]*2.5</f>
        <v>11461.655000000001</v>
      </c>
    </row>
    <row r="8591" spans="1:14" x14ac:dyDescent="0.25">
      <c r="A8591" s="1" t="s">
        <v>6</v>
      </c>
      <c r="B8591" s="1" t="s">
        <v>42</v>
      </c>
      <c r="C8591" s="1" t="s">
        <v>8</v>
      </c>
      <c r="D8591" s="1" t="s">
        <v>27</v>
      </c>
      <c r="E8591" s="1" t="s">
        <v>14</v>
      </c>
      <c r="F8591" s="1" t="s">
        <v>12</v>
      </c>
      <c r="G8591" s="1" t="s">
        <v>65</v>
      </c>
      <c r="H8591" s="1">
        <v>11</v>
      </c>
      <c r="I8591">
        <v>3868</v>
      </c>
      <c r="J8591" s="1">
        <f>SUMIFS(I:I,B:B,Table1_2[[#This Row],[Category Level 2]],D:D,Table1_2[[#This Row],[Brand]],E:E,Table1_2[[#This Row],[Region]],F:F,Table1_2[[#This Row],[Measure]],G:G,Table1_2[[#This Row],[Year]],H:H,"&lt;="&amp;Table1_2[[#This Row],[Month]])</f>
        <v>50307.666500000007</v>
      </c>
      <c r="K85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57017.266500000005</v>
      </c>
      <c r="N8591">
        <f>Table1_2[[#This Row],[Value]]*2.5</f>
        <v>9670</v>
      </c>
    </row>
    <row r="8592" spans="1:14" x14ac:dyDescent="0.25">
      <c r="A8592" s="1" t="s">
        <v>6</v>
      </c>
      <c r="B8592" s="1" t="s">
        <v>42</v>
      </c>
      <c r="C8592" s="1" t="s">
        <v>8</v>
      </c>
      <c r="D8592" s="1" t="s">
        <v>27</v>
      </c>
      <c r="E8592" s="1" t="s">
        <v>14</v>
      </c>
      <c r="F8592" s="1" t="s">
        <v>12</v>
      </c>
      <c r="G8592" s="1" t="s">
        <v>65</v>
      </c>
      <c r="H8592" s="1">
        <v>12</v>
      </c>
      <c r="I8592">
        <v>3750</v>
      </c>
      <c r="J8592" s="1">
        <f>SUMIFS(I:I,B:B,Table1_2[[#This Row],[Category Level 2]],D:D,Table1_2[[#This Row],[Brand]],E:E,Table1_2[[#This Row],[Region]],F:F,Table1_2[[#This Row],[Measure]],G:G,Table1_2[[#This Row],[Year]],H:H,"&lt;="&amp;Table1_2[[#This Row],[Month]])</f>
        <v>54057.666500000007</v>
      </c>
      <c r="K85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54057.666500000007</v>
      </c>
      <c r="N8592">
        <f>Table1_2[[#This Row],[Value]]*2.5</f>
        <v>9375</v>
      </c>
    </row>
    <row r="8593" spans="1:14" x14ac:dyDescent="0.25">
      <c r="A8593" s="1" t="s">
        <v>6</v>
      </c>
      <c r="B8593" s="1" t="s">
        <v>42</v>
      </c>
      <c r="C8593" s="1" t="s">
        <v>8</v>
      </c>
      <c r="D8593" s="1" t="s">
        <v>27</v>
      </c>
      <c r="E8593" s="1" t="s">
        <v>14</v>
      </c>
      <c r="F8593" s="1" t="s">
        <v>12</v>
      </c>
      <c r="G8593" s="1" t="s">
        <v>66</v>
      </c>
      <c r="H8593" s="1">
        <v>1</v>
      </c>
      <c r="I8593">
        <v>3202.4639999999999</v>
      </c>
      <c r="J8593" s="1">
        <f>SUMIFS(I:I,B:B,Table1_2[[#This Row],[Category Level 2]],D:D,Table1_2[[#This Row],[Brand]],E:E,Table1_2[[#This Row],[Region]],F:F,Table1_2[[#This Row],[Measure]],G:G,Table1_2[[#This Row],[Year]],H:H,"&lt;="&amp;Table1_2[[#This Row],[Month]])</f>
        <v>3202.4639999999999</v>
      </c>
      <c r="K85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52118.554500000006</v>
      </c>
      <c r="N8593">
        <f>Table1_2[[#This Row],[Value]]*2.5</f>
        <v>8006.16</v>
      </c>
    </row>
    <row r="8594" spans="1:14" x14ac:dyDescent="0.25">
      <c r="A8594" s="1" t="s">
        <v>6</v>
      </c>
      <c r="B8594" s="1" t="s">
        <v>42</v>
      </c>
      <c r="C8594" s="1" t="s">
        <v>8</v>
      </c>
      <c r="D8594" s="1" t="s">
        <v>27</v>
      </c>
      <c r="E8594" s="1" t="s">
        <v>14</v>
      </c>
      <c r="F8594" s="1" t="s">
        <v>12</v>
      </c>
      <c r="G8594" s="1" t="s">
        <v>66</v>
      </c>
      <c r="H8594" s="1">
        <v>2</v>
      </c>
      <c r="I8594">
        <v>2745</v>
      </c>
      <c r="J8594" s="1">
        <f>SUMIFS(I:I,B:B,Table1_2[[#This Row],[Category Level 2]],D:D,Table1_2[[#This Row],[Brand]],E:E,Table1_2[[#This Row],[Region]],F:F,Table1_2[[#This Row],[Measure]],G:G,Table1_2[[#This Row],[Year]],H:H,"&lt;="&amp;Table1_2[[#This Row],[Month]])</f>
        <v>5947.4639999999999</v>
      </c>
      <c r="K85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49401.554500000006</v>
      </c>
      <c r="N8594">
        <f>Table1_2[[#This Row],[Value]]*2.5</f>
        <v>6862.5</v>
      </c>
    </row>
    <row r="8595" spans="1:14" x14ac:dyDescent="0.25">
      <c r="A8595" s="1" t="s">
        <v>6</v>
      </c>
      <c r="B8595" s="1" t="s">
        <v>42</v>
      </c>
      <c r="C8595" s="1" t="s">
        <v>8</v>
      </c>
      <c r="D8595" s="1" t="s">
        <v>27</v>
      </c>
      <c r="E8595" s="1" t="s">
        <v>14</v>
      </c>
      <c r="F8595" s="1" t="s">
        <v>12</v>
      </c>
      <c r="G8595" s="1" t="s">
        <v>66</v>
      </c>
      <c r="H8595" s="1">
        <v>3</v>
      </c>
      <c r="I8595">
        <v>3415</v>
      </c>
      <c r="J8595" s="1">
        <f>SUMIFS(I:I,B:B,Table1_2[[#This Row],[Category Level 2]],D:D,Table1_2[[#This Row],[Brand]],E:E,Table1_2[[#This Row],[Region]],F:F,Table1_2[[#This Row],[Measure]],G:G,Table1_2[[#This Row],[Year]],H:H,"&lt;="&amp;Table1_2[[#This Row],[Month]])</f>
        <v>9362.4639999999999</v>
      </c>
      <c r="K85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47416.182000000001</v>
      </c>
      <c r="N8595">
        <f>Table1_2[[#This Row],[Value]]*2.5</f>
        <v>8537.5</v>
      </c>
    </row>
    <row r="8596" spans="1:14" x14ac:dyDescent="0.25">
      <c r="A8596" s="1" t="s">
        <v>6</v>
      </c>
      <c r="B8596" s="1" t="s">
        <v>42</v>
      </c>
      <c r="C8596" s="1" t="s">
        <v>8</v>
      </c>
      <c r="D8596" s="1" t="s">
        <v>27</v>
      </c>
      <c r="E8596" s="1" t="s">
        <v>14</v>
      </c>
      <c r="F8596" s="1" t="s">
        <v>12</v>
      </c>
      <c r="G8596" s="1" t="s">
        <v>66</v>
      </c>
      <c r="H8596" s="1">
        <v>4</v>
      </c>
      <c r="I8596">
        <v>3455</v>
      </c>
      <c r="J8596" s="1">
        <f>SUMIFS(I:I,B:B,Table1_2[[#This Row],[Category Level 2]],D:D,Table1_2[[#This Row],[Brand]],E:E,Table1_2[[#This Row],[Region]],F:F,Table1_2[[#This Row],[Measure]],G:G,Table1_2[[#This Row],[Year]],H:H,"&lt;="&amp;Table1_2[[#This Row],[Month]])</f>
        <v>12817.464</v>
      </c>
      <c r="K85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46173.845999999998</v>
      </c>
      <c r="N8596">
        <f>Table1_2[[#This Row],[Value]]*2.5</f>
        <v>8637.5</v>
      </c>
    </row>
    <row r="8597" spans="1:14" x14ac:dyDescent="0.25">
      <c r="A8597" s="1" t="s">
        <v>6</v>
      </c>
      <c r="B8597" s="1" t="s">
        <v>42</v>
      </c>
      <c r="C8597" s="1" t="s">
        <v>8</v>
      </c>
      <c r="D8597" s="1" t="s">
        <v>27</v>
      </c>
      <c r="E8597" s="1" t="s">
        <v>14</v>
      </c>
      <c r="F8597" s="1" t="s">
        <v>12</v>
      </c>
      <c r="G8597" s="1" t="s">
        <v>66</v>
      </c>
      <c r="H8597" s="1">
        <v>5</v>
      </c>
      <c r="I8597">
        <v>3280</v>
      </c>
      <c r="J8597" s="1">
        <f>SUMIFS(I:I,B:B,Table1_2[[#This Row],[Category Level 2]],D:D,Table1_2[[#This Row],[Brand]],E:E,Table1_2[[#This Row],[Region]],F:F,Table1_2[[#This Row],[Measure]],G:G,Table1_2[[#This Row],[Year]],H:H,"&lt;="&amp;Table1_2[[#This Row],[Month]])</f>
        <v>16097.464</v>
      </c>
      <c r="K85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44635.502</v>
      </c>
      <c r="N8597">
        <f>Table1_2[[#This Row],[Value]]*2.5</f>
        <v>8200</v>
      </c>
    </row>
    <row r="8598" spans="1:14" x14ac:dyDescent="0.25">
      <c r="A8598" s="1" t="s">
        <v>6</v>
      </c>
      <c r="B8598" s="1" t="s">
        <v>42</v>
      </c>
      <c r="C8598" s="1" t="s">
        <v>8</v>
      </c>
      <c r="D8598" s="1" t="s">
        <v>27</v>
      </c>
      <c r="E8598" s="1" t="s">
        <v>14</v>
      </c>
      <c r="F8598" s="1" t="s">
        <v>12</v>
      </c>
      <c r="G8598" s="1" t="s">
        <v>66</v>
      </c>
      <c r="H8598" s="1">
        <v>6</v>
      </c>
      <c r="I8598">
        <v>3678</v>
      </c>
      <c r="J8598" s="1">
        <f>SUMIFS(I:I,B:B,Table1_2[[#This Row],[Category Level 2]],D:D,Table1_2[[#This Row],[Brand]],E:E,Table1_2[[#This Row],[Region]],F:F,Table1_2[[#This Row],[Measure]],G:G,Table1_2[[#This Row],[Year]],H:H,"&lt;="&amp;Table1_2[[#This Row],[Month]])</f>
        <v>19775.464</v>
      </c>
      <c r="K85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43420.838000000003</v>
      </c>
      <c r="N8598">
        <f>Table1_2[[#This Row],[Value]]*2.5</f>
        <v>9195</v>
      </c>
    </row>
    <row r="8599" spans="1:14" x14ac:dyDescent="0.25">
      <c r="A8599" s="1" t="s">
        <v>6</v>
      </c>
      <c r="B8599" s="1" t="s">
        <v>42</v>
      </c>
      <c r="C8599" s="1" t="s">
        <v>8</v>
      </c>
      <c r="D8599" s="1" t="s">
        <v>27</v>
      </c>
      <c r="E8599" s="1" t="s">
        <v>14</v>
      </c>
      <c r="F8599" s="1" t="s">
        <v>12</v>
      </c>
      <c r="G8599" s="1" t="s">
        <v>66</v>
      </c>
      <c r="H8599" s="1">
        <v>7</v>
      </c>
      <c r="I8599">
        <v>3300</v>
      </c>
      <c r="J8599" s="1">
        <f>SUMIFS(I:I,B:B,Table1_2[[#This Row],[Category Level 2]],D:D,Table1_2[[#This Row],[Brand]],E:E,Table1_2[[#This Row],[Region]],F:F,Table1_2[[#This Row],[Measure]],G:G,Table1_2[[#This Row],[Year]],H:H,"&lt;="&amp;Table1_2[[#This Row],[Month]])</f>
        <v>23075.464</v>
      </c>
      <c r="K85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42169.006000000001</v>
      </c>
      <c r="N8599">
        <f>Table1_2[[#This Row],[Value]]*2.5</f>
        <v>8250</v>
      </c>
    </row>
    <row r="8600" spans="1:14" x14ac:dyDescent="0.25">
      <c r="A8600" s="1" t="s">
        <v>6</v>
      </c>
      <c r="B8600" s="1" t="s">
        <v>42</v>
      </c>
      <c r="C8600" s="1" t="s">
        <v>8</v>
      </c>
      <c r="D8600" s="1" t="s">
        <v>27</v>
      </c>
      <c r="E8600" s="1" t="s">
        <v>14</v>
      </c>
      <c r="F8600" s="1" t="s">
        <v>12</v>
      </c>
      <c r="G8600" s="1" t="s">
        <v>66</v>
      </c>
      <c r="H8600" s="1">
        <v>8</v>
      </c>
      <c r="I8600">
        <v>3003</v>
      </c>
      <c r="J8600" s="1">
        <f>SUMIFS(I:I,B:B,Table1_2[[#This Row],[Category Level 2]],D:D,Table1_2[[#This Row],[Brand]],E:E,Table1_2[[#This Row],[Region]],F:F,Table1_2[[#This Row],[Measure]],G:G,Table1_2[[#This Row],[Year]],H:H,"&lt;="&amp;Table1_2[[#This Row],[Month]])</f>
        <v>26078.464</v>
      </c>
      <c r="K86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42009.07</v>
      </c>
      <c r="N8600">
        <f>Table1_2[[#This Row],[Value]]*2.5</f>
        <v>7507.5</v>
      </c>
    </row>
    <row r="8601" spans="1:14" x14ac:dyDescent="0.25">
      <c r="A8601" s="1" t="s">
        <v>6</v>
      </c>
      <c r="B8601" s="1" t="s">
        <v>42</v>
      </c>
      <c r="C8601" s="1" t="s">
        <v>8</v>
      </c>
      <c r="D8601" s="1" t="s">
        <v>27</v>
      </c>
      <c r="E8601" s="1" t="s">
        <v>14</v>
      </c>
      <c r="F8601" s="1" t="s">
        <v>12</v>
      </c>
      <c r="G8601" s="1" t="s">
        <v>66</v>
      </c>
      <c r="H8601" s="1">
        <v>9</v>
      </c>
      <c r="I8601">
        <v>3296</v>
      </c>
      <c r="J8601" s="1">
        <f>SUMIFS(I:I,B:B,Table1_2[[#This Row],[Category Level 2]],D:D,Table1_2[[#This Row],[Brand]],E:E,Table1_2[[#This Row],[Region]],F:F,Table1_2[[#This Row],[Measure]],G:G,Table1_2[[#This Row],[Year]],H:H,"&lt;="&amp;Table1_2[[#This Row],[Month]])</f>
        <v>29374.464</v>
      </c>
      <c r="K86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41577.126000000004</v>
      </c>
      <c r="N8601">
        <f>Table1_2[[#This Row],[Value]]*2.5</f>
        <v>8240</v>
      </c>
    </row>
    <row r="8602" spans="1:14" x14ac:dyDescent="0.25">
      <c r="A8602" s="1" t="s">
        <v>6</v>
      </c>
      <c r="B8602" s="1" t="s">
        <v>42</v>
      </c>
      <c r="C8602" s="1" t="s">
        <v>8</v>
      </c>
      <c r="D8602" s="1" t="s">
        <v>27</v>
      </c>
      <c r="E8602" s="1" t="s">
        <v>14</v>
      </c>
      <c r="F8602" s="1" t="s">
        <v>12</v>
      </c>
      <c r="G8602" s="1" t="s">
        <v>66</v>
      </c>
      <c r="H8602" s="1">
        <v>10</v>
      </c>
      <c r="I8602">
        <v>4395</v>
      </c>
      <c r="J8602" s="1">
        <f>SUMIFS(I:I,B:B,Table1_2[[#This Row],[Category Level 2]],D:D,Table1_2[[#This Row],[Brand]],E:E,Table1_2[[#This Row],[Region]],F:F,Table1_2[[#This Row],[Measure]],G:G,Table1_2[[#This Row],[Year]],H:H,"&lt;="&amp;Table1_2[[#This Row],[Month]])</f>
        <v>33769.464</v>
      </c>
      <c r="K86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41387.464</v>
      </c>
      <c r="N8602">
        <f>Table1_2[[#This Row],[Value]]*2.5</f>
        <v>10987.5</v>
      </c>
    </row>
    <row r="8603" spans="1:14" x14ac:dyDescent="0.25">
      <c r="A8603" s="1" t="s">
        <v>6</v>
      </c>
      <c r="B8603" s="1" t="s">
        <v>42</v>
      </c>
      <c r="C8603" s="1" t="s">
        <v>8</v>
      </c>
      <c r="D8603" s="1" t="s">
        <v>27</v>
      </c>
      <c r="E8603" s="1" t="s">
        <v>14</v>
      </c>
      <c r="F8603" s="1" t="s">
        <v>12</v>
      </c>
      <c r="G8603" s="1" t="s">
        <v>66</v>
      </c>
      <c r="H8603" s="1">
        <v>11</v>
      </c>
      <c r="I8603">
        <v>3270.7420000000002</v>
      </c>
      <c r="J8603" s="1">
        <f>SUMIFS(I:I,B:B,Table1_2[[#This Row],[Category Level 2]],D:D,Table1_2[[#This Row],[Brand]],E:E,Table1_2[[#This Row],[Region]],F:F,Table1_2[[#This Row],[Measure]],G:G,Table1_2[[#This Row],[Year]],H:H,"&lt;="&amp;Table1_2[[#This Row],[Month]])</f>
        <v>37040.205999999998</v>
      </c>
      <c r="K86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40790.205999999998</v>
      </c>
      <c r="N8603">
        <f>Table1_2[[#This Row],[Value]]*2.5</f>
        <v>8176.8550000000005</v>
      </c>
    </row>
    <row r="8604" spans="1:14" x14ac:dyDescent="0.25">
      <c r="A8604" s="1" t="s">
        <v>6</v>
      </c>
      <c r="B8604" s="1" t="s">
        <v>42</v>
      </c>
      <c r="C8604" s="1" t="s">
        <v>8</v>
      </c>
      <c r="D8604" s="1" t="s">
        <v>27</v>
      </c>
      <c r="E8604" s="1" t="s">
        <v>14</v>
      </c>
      <c r="F8604" s="1" t="s">
        <v>12</v>
      </c>
      <c r="G8604" s="1" t="s">
        <v>66</v>
      </c>
      <c r="H8604" s="1">
        <v>12</v>
      </c>
      <c r="I8604">
        <v>3767</v>
      </c>
      <c r="J8604" s="1">
        <f>SUMIFS(I:I,B:B,Table1_2[[#This Row],[Category Level 2]],D:D,Table1_2[[#This Row],[Brand]],E:E,Table1_2[[#This Row],[Region]],F:F,Table1_2[[#This Row],[Measure]],G:G,Table1_2[[#This Row],[Year]],H:H,"&lt;="&amp;Table1_2[[#This Row],[Month]])</f>
        <v>40807.205999999998</v>
      </c>
      <c r="K86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40807.205999999998</v>
      </c>
      <c r="N8604">
        <f>Table1_2[[#This Row],[Value]]*2.5</f>
        <v>9417.5</v>
      </c>
    </row>
    <row r="8605" spans="1:14" x14ac:dyDescent="0.25">
      <c r="A8605" s="1" t="s">
        <v>6</v>
      </c>
      <c r="B8605" s="1" t="s">
        <v>42</v>
      </c>
      <c r="C8605" s="1" t="s">
        <v>8</v>
      </c>
      <c r="D8605" s="1" t="s">
        <v>27</v>
      </c>
      <c r="E8605" s="1" t="s">
        <v>14</v>
      </c>
      <c r="F8605" s="1" t="s">
        <v>12</v>
      </c>
      <c r="G8605" s="1" t="s">
        <v>67</v>
      </c>
      <c r="H8605" s="1">
        <v>1</v>
      </c>
      <c r="I8605">
        <v>4199.4719999999998</v>
      </c>
      <c r="J8605" s="1">
        <f>SUMIFS(I:I,B:B,Table1_2[[#This Row],[Category Level 2]],D:D,Table1_2[[#This Row],[Brand]],E:E,Table1_2[[#This Row],[Region]],F:F,Table1_2[[#This Row],[Measure]],G:G,Table1_2[[#This Row],[Year]],H:H,"&lt;="&amp;Table1_2[[#This Row],[Month]])</f>
        <v>4199.4719999999998</v>
      </c>
      <c r="K86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41804.214</v>
      </c>
      <c r="N8605">
        <f>Table1_2[[#This Row],[Value]]*2.5</f>
        <v>10498.68</v>
      </c>
    </row>
    <row r="8606" spans="1:14" x14ac:dyDescent="0.25">
      <c r="A8606" s="1" t="s">
        <v>6</v>
      </c>
      <c r="B8606" s="1" t="s">
        <v>42</v>
      </c>
      <c r="C8606" s="1" t="s">
        <v>8</v>
      </c>
      <c r="D8606" s="1" t="s">
        <v>27</v>
      </c>
      <c r="E8606" s="1" t="s">
        <v>14</v>
      </c>
      <c r="F8606" s="1" t="s">
        <v>12</v>
      </c>
      <c r="G8606" s="1" t="s">
        <v>67</v>
      </c>
      <c r="H8606" s="1">
        <v>2</v>
      </c>
      <c r="I8606">
        <v>3658.92</v>
      </c>
      <c r="J8606" s="1">
        <f>SUMIFS(I:I,B:B,Table1_2[[#This Row],[Category Level 2]],D:D,Table1_2[[#This Row],[Brand]],E:E,Table1_2[[#This Row],[Region]],F:F,Table1_2[[#This Row],[Measure]],G:G,Table1_2[[#This Row],[Year]],H:H,"&lt;="&amp;Table1_2[[#This Row],[Month]])</f>
        <v>7858.3919999999998</v>
      </c>
      <c r="K86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42718.133999999998</v>
      </c>
      <c r="N8606">
        <f>Table1_2[[#This Row],[Value]]*2.5</f>
        <v>9147.2999999999993</v>
      </c>
    </row>
    <row r="8607" spans="1:14" x14ac:dyDescent="0.25">
      <c r="A8607" s="1" t="s">
        <v>6</v>
      </c>
      <c r="B8607" s="1" t="s">
        <v>42</v>
      </c>
      <c r="C8607" s="1" t="s">
        <v>8</v>
      </c>
      <c r="D8607" s="1" t="s">
        <v>27</v>
      </c>
      <c r="E8607" s="1" t="s">
        <v>14</v>
      </c>
      <c r="F8607" s="1" t="s">
        <v>12</v>
      </c>
      <c r="G8607" s="1" t="s">
        <v>67</v>
      </c>
      <c r="H8607" s="1">
        <v>3</v>
      </c>
      <c r="I8607">
        <v>3465</v>
      </c>
      <c r="J8607" s="1">
        <f>SUMIFS(I:I,B:B,Table1_2[[#This Row],[Category Level 2]],D:D,Table1_2[[#This Row],[Brand]],E:E,Table1_2[[#This Row],[Region]],F:F,Table1_2[[#This Row],[Measure]],G:G,Table1_2[[#This Row],[Year]],H:H,"&lt;="&amp;Table1_2[[#This Row],[Month]])</f>
        <v>11323.392</v>
      </c>
      <c r="K86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42768.133999999998</v>
      </c>
      <c r="N8607">
        <f>Table1_2[[#This Row],[Value]]*2.5</f>
        <v>8662.5</v>
      </c>
    </row>
    <row r="8608" spans="1:14" x14ac:dyDescent="0.25">
      <c r="A8608" s="1" t="s">
        <v>6</v>
      </c>
      <c r="B8608" s="1" t="s">
        <v>42</v>
      </c>
      <c r="C8608" s="1" t="s">
        <v>8</v>
      </c>
      <c r="D8608" s="1" t="s">
        <v>43</v>
      </c>
      <c r="E8608" s="1" t="s">
        <v>10</v>
      </c>
      <c r="F8608" s="1" t="s">
        <v>11</v>
      </c>
      <c r="G8608" s="1" t="s">
        <v>62</v>
      </c>
      <c r="H8608" s="1">
        <v>1</v>
      </c>
      <c r="I8608">
        <v>637.98849999999993</v>
      </c>
      <c r="J8608" s="1">
        <f>SUMIFS(I:I,B:B,Table1_2[[#This Row],[Category Level 2]],D:D,Table1_2[[#This Row],[Brand]],E:E,Table1_2[[#This Row],[Region]],F:F,Table1_2[[#This Row],[Measure]],G:G,Table1_2[[#This Row],[Year]],H:H,"&lt;="&amp;Table1_2[[#This Row],[Month]])</f>
        <v>637.98849999999993</v>
      </c>
      <c r="K86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637.98849999999993</v>
      </c>
      <c r="N8608">
        <f>Table1_2[[#This Row],[Value]]*2.5</f>
        <v>1594.9712499999998</v>
      </c>
    </row>
    <row r="8609" spans="1:14" x14ac:dyDescent="0.25">
      <c r="A8609" s="1" t="s">
        <v>6</v>
      </c>
      <c r="B8609" s="1" t="s">
        <v>42</v>
      </c>
      <c r="C8609" s="1" t="s">
        <v>8</v>
      </c>
      <c r="D8609" s="1" t="s">
        <v>43</v>
      </c>
      <c r="E8609" s="1" t="s">
        <v>10</v>
      </c>
      <c r="F8609" s="1" t="s">
        <v>11</v>
      </c>
      <c r="G8609" s="1" t="s">
        <v>62</v>
      </c>
      <c r="H8609" s="1">
        <v>2</v>
      </c>
      <c r="I8609">
        <v>477.30289999999997</v>
      </c>
      <c r="J8609" s="1">
        <f>SUMIFS(I:I,B:B,Table1_2[[#This Row],[Category Level 2]],D:D,Table1_2[[#This Row],[Brand]],E:E,Table1_2[[#This Row],[Region]],F:F,Table1_2[[#This Row],[Measure]],G:G,Table1_2[[#This Row],[Year]],H:H,"&lt;="&amp;Table1_2[[#This Row],[Month]])</f>
        <v>1115.2913999999998</v>
      </c>
      <c r="K86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1115.2913999999998</v>
      </c>
      <c r="N8609">
        <f>Table1_2[[#This Row],[Value]]*2.5</f>
        <v>1193.2572499999999</v>
      </c>
    </row>
    <row r="8610" spans="1:14" x14ac:dyDescent="0.25">
      <c r="A8610" s="1" t="s">
        <v>6</v>
      </c>
      <c r="B8610" s="1" t="s">
        <v>42</v>
      </c>
      <c r="C8610" s="1" t="s">
        <v>8</v>
      </c>
      <c r="D8610" s="1" t="s">
        <v>43</v>
      </c>
      <c r="E8610" s="1" t="s">
        <v>10</v>
      </c>
      <c r="F8610" s="1" t="s">
        <v>11</v>
      </c>
      <c r="G8610" s="1" t="s">
        <v>62</v>
      </c>
      <c r="H8610" s="1">
        <v>3</v>
      </c>
      <c r="I8610">
        <v>686.2183</v>
      </c>
      <c r="J8610" s="1">
        <f>SUMIFS(I:I,B:B,Table1_2[[#This Row],[Category Level 2]],D:D,Table1_2[[#This Row],[Brand]],E:E,Table1_2[[#This Row],[Region]],F:F,Table1_2[[#This Row],[Measure]],G:G,Table1_2[[#This Row],[Year]],H:H,"&lt;="&amp;Table1_2[[#This Row],[Month]])</f>
        <v>1801.5096999999998</v>
      </c>
      <c r="K86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1801.5096999999998</v>
      </c>
      <c r="N8610">
        <f>Table1_2[[#This Row],[Value]]*2.5</f>
        <v>1715.54575</v>
      </c>
    </row>
    <row r="8611" spans="1:14" x14ac:dyDescent="0.25">
      <c r="A8611" s="1" t="s">
        <v>6</v>
      </c>
      <c r="B8611" s="1" t="s">
        <v>42</v>
      </c>
      <c r="C8611" s="1" t="s">
        <v>8</v>
      </c>
      <c r="D8611" s="1" t="s">
        <v>43</v>
      </c>
      <c r="E8611" s="1" t="s">
        <v>10</v>
      </c>
      <c r="F8611" s="1" t="s">
        <v>11</v>
      </c>
      <c r="G8611" s="1" t="s">
        <v>62</v>
      </c>
      <c r="H8611" s="1">
        <v>4</v>
      </c>
      <c r="I8611">
        <v>618.38740000000007</v>
      </c>
      <c r="J8611" s="1">
        <f>SUMIFS(I:I,B:B,Table1_2[[#This Row],[Category Level 2]],D:D,Table1_2[[#This Row],[Brand]],E:E,Table1_2[[#This Row],[Region]],F:F,Table1_2[[#This Row],[Measure]],G:G,Table1_2[[#This Row],[Year]],H:H,"&lt;="&amp;Table1_2[[#This Row],[Month]])</f>
        <v>2419.8971000000001</v>
      </c>
      <c r="K86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2419.8971000000001</v>
      </c>
      <c r="N8611">
        <f>Table1_2[[#This Row],[Value]]*2.5</f>
        <v>1545.9685000000002</v>
      </c>
    </row>
    <row r="8612" spans="1:14" x14ac:dyDescent="0.25">
      <c r="A8612" s="1" t="s">
        <v>6</v>
      </c>
      <c r="B8612" s="1" t="s">
        <v>42</v>
      </c>
      <c r="C8612" s="1" t="s">
        <v>8</v>
      </c>
      <c r="D8612" s="1" t="s">
        <v>43</v>
      </c>
      <c r="E8612" s="1" t="s">
        <v>10</v>
      </c>
      <c r="F8612" s="1" t="s">
        <v>11</v>
      </c>
      <c r="G8612" s="1" t="s">
        <v>62</v>
      </c>
      <c r="H8612" s="1">
        <v>5</v>
      </c>
      <c r="I8612">
        <v>575.61099999999999</v>
      </c>
      <c r="J8612" s="1">
        <f>SUMIFS(I:I,B:B,Table1_2[[#This Row],[Category Level 2]],D:D,Table1_2[[#This Row],[Brand]],E:E,Table1_2[[#This Row],[Region]],F:F,Table1_2[[#This Row],[Measure]],G:G,Table1_2[[#This Row],[Year]],H:H,"&lt;="&amp;Table1_2[[#This Row],[Month]])</f>
        <v>2995.5081</v>
      </c>
      <c r="K86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2995.5081</v>
      </c>
      <c r="N8612">
        <f>Table1_2[[#This Row],[Value]]*2.5</f>
        <v>1439.0274999999999</v>
      </c>
    </row>
    <row r="8613" spans="1:14" x14ac:dyDescent="0.25">
      <c r="A8613" s="1" t="s">
        <v>6</v>
      </c>
      <c r="B8613" s="1" t="s">
        <v>42</v>
      </c>
      <c r="C8613" s="1" t="s">
        <v>8</v>
      </c>
      <c r="D8613" s="1" t="s">
        <v>43</v>
      </c>
      <c r="E8613" s="1" t="s">
        <v>10</v>
      </c>
      <c r="F8613" s="1" t="s">
        <v>11</v>
      </c>
      <c r="G8613" s="1" t="s">
        <v>62</v>
      </c>
      <c r="H8613" s="1">
        <v>6</v>
      </c>
      <c r="I8613">
        <v>658.61799999999994</v>
      </c>
      <c r="J8613" s="1">
        <f>SUMIFS(I:I,B:B,Table1_2[[#This Row],[Category Level 2]],D:D,Table1_2[[#This Row],[Brand]],E:E,Table1_2[[#This Row],[Region]],F:F,Table1_2[[#This Row],[Measure]],G:G,Table1_2[[#This Row],[Year]],H:H,"&lt;="&amp;Table1_2[[#This Row],[Month]])</f>
        <v>3654.1261</v>
      </c>
      <c r="K86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3654.1261</v>
      </c>
      <c r="N8613">
        <f>Table1_2[[#This Row],[Value]]*2.5</f>
        <v>1646.5449999999998</v>
      </c>
    </row>
    <row r="8614" spans="1:14" x14ac:dyDescent="0.25">
      <c r="A8614" s="1" t="s">
        <v>6</v>
      </c>
      <c r="B8614" s="1" t="s">
        <v>42</v>
      </c>
      <c r="C8614" s="1" t="s">
        <v>8</v>
      </c>
      <c r="D8614" s="1" t="s">
        <v>43</v>
      </c>
      <c r="E8614" s="1" t="s">
        <v>10</v>
      </c>
      <c r="F8614" s="1" t="s">
        <v>11</v>
      </c>
      <c r="G8614" s="1" t="s">
        <v>62</v>
      </c>
      <c r="H8614" s="1">
        <v>7</v>
      </c>
      <c r="I8614">
        <v>510.77539999999999</v>
      </c>
      <c r="J8614" s="1">
        <f>SUMIFS(I:I,B:B,Table1_2[[#This Row],[Category Level 2]],D:D,Table1_2[[#This Row],[Brand]],E:E,Table1_2[[#This Row],[Region]],F:F,Table1_2[[#This Row],[Measure]],G:G,Table1_2[[#This Row],[Year]],H:H,"&lt;="&amp;Table1_2[[#This Row],[Month]])</f>
        <v>4164.9014999999999</v>
      </c>
      <c r="K86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4164.9014999999999</v>
      </c>
      <c r="N8614">
        <f>Table1_2[[#This Row],[Value]]*2.5</f>
        <v>1276.9385</v>
      </c>
    </row>
    <row r="8615" spans="1:14" x14ac:dyDescent="0.25">
      <c r="A8615" s="1" t="s">
        <v>6</v>
      </c>
      <c r="B8615" s="1" t="s">
        <v>42</v>
      </c>
      <c r="C8615" s="1" t="s">
        <v>8</v>
      </c>
      <c r="D8615" s="1" t="s">
        <v>43</v>
      </c>
      <c r="E8615" s="1" t="s">
        <v>10</v>
      </c>
      <c r="F8615" s="1" t="s">
        <v>11</v>
      </c>
      <c r="G8615" s="1" t="s">
        <v>62</v>
      </c>
      <c r="H8615" s="1">
        <v>8</v>
      </c>
      <c r="I8615">
        <v>691.85149999999999</v>
      </c>
      <c r="J8615" s="1">
        <f>SUMIFS(I:I,B:B,Table1_2[[#This Row],[Category Level 2]],D:D,Table1_2[[#This Row],[Brand]],E:E,Table1_2[[#This Row],[Region]],F:F,Table1_2[[#This Row],[Measure]],G:G,Table1_2[[#This Row],[Year]],H:H,"&lt;="&amp;Table1_2[[#This Row],[Month]])</f>
        <v>4856.7529999999997</v>
      </c>
      <c r="K86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4856.7529999999997</v>
      </c>
      <c r="N8615">
        <f>Table1_2[[#This Row],[Value]]*2.5</f>
        <v>1729.6287499999999</v>
      </c>
    </row>
    <row r="8616" spans="1:14" x14ac:dyDescent="0.25">
      <c r="A8616" s="1" t="s">
        <v>6</v>
      </c>
      <c r="B8616" s="1" t="s">
        <v>42</v>
      </c>
      <c r="C8616" s="1" t="s">
        <v>8</v>
      </c>
      <c r="D8616" s="1" t="s">
        <v>43</v>
      </c>
      <c r="E8616" s="1" t="s">
        <v>10</v>
      </c>
      <c r="F8616" s="1" t="s">
        <v>11</v>
      </c>
      <c r="G8616" s="1" t="s">
        <v>62</v>
      </c>
      <c r="H8616" s="1">
        <v>9</v>
      </c>
      <c r="I8616">
        <v>628.14080000000001</v>
      </c>
      <c r="J8616" s="1">
        <f>SUMIFS(I:I,B:B,Table1_2[[#This Row],[Category Level 2]],D:D,Table1_2[[#This Row],[Brand]],E:E,Table1_2[[#This Row],[Region]],F:F,Table1_2[[#This Row],[Measure]],G:G,Table1_2[[#This Row],[Year]],H:H,"&lt;="&amp;Table1_2[[#This Row],[Month]])</f>
        <v>5484.8937999999998</v>
      </c>
      <c r="K86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5484.8937999999998</v>
      </c>
      <c r="N8616">
        <f>Table1_2[[#This Row],[Value]]*2.5</f>
        <v>1570.3520000000001</v>
      </c>
    </row>
    <row r="8617" spans="1:14" x14ac:dyDescent="0.25">
      <c r="A8617" s="1" t="s">
        <v>6</v>
      </c>
      <c r="B8617" s="1" t="s">
        <v>42</v>
      </c>
      <c r="C8617" s="1" t="s">
        <v>8</v>
      </c>
      <c r="D8617" s="1" t="s">
        <v>43</v>
      </c>
      <c r="E8617" s="1" t="s">
        <v>10</v>
      </c>
      <c r="F8617" s="1" t="s">
        <v>11</v>
      </c>
      <c r="G8617" s="1" t="s">
        <v>62</v>
      </c>
      <c r="H8617" s="1">
        <v>10</v>
      </c>
      <c r="I8617">
        <v>507.38760000000002</v>
      </c>
      <c r="J8617" s="1">
        <f>SUMIFS(I:I,B:B,Table1_2[[#This Row],[Category Level 2]],D:D,Table1_2[[#This Row],[Brand]],E:E,Table1_2[[#This Row],[Region]],F:F,Table1_2[[#This Row],[Measure]],G:G,Table1_2[[#This Row],[Year]],H:H,"&lt;="&amp;Table1_2[[#This Row],[Month]])</f>
        <v>5992.2813999999998</v>
      </c>
      <c r="K86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5992.2813999999998</v>
      </c>
      <c r="N8617">
        <f>Table1_2[[#This Row],[Value]]*2.5</f>
        <v>1268.4690000000001</v>
      </c>
    </row>
    <row r="8618" spans="1:14" x14ac:dyDescent="0.25">
      <c r="A8618" s="1" t="s">
        <v>6</v>
      </c>
      <c r="B8618" s="1" t="s">
        <v>42</v>
      </c>
      <c r="C8618" s="1" t="s">
        <v>8</v>
      </c>
      <c r="D8618" s="1" t="s">
        <v>43</v>
      </c>
      <c r="E8618" s="1" t="s">
        <v>10</v>
      </c>
      <c r="F8618" s="1" t="s">
        <v>11</v>
      </c>
      <c r="G8618" s="1" t="s">
        <v>62</v>
      </c>
      <c r="H8618" s="1">
        <v>11</v>
      </c>
      <c r="I8618">
        <v>510.6592</v>
      </c>
      <c r="J8618" s="1">
        <f>SUMIFS(I:I,B:B,Table1_2[[#This Row],[Category Level 2]],D:D,Table1_2[[#This Row],[Brand]],E:E,Table1_2[[#This Row],[Region]],F:F,Table1_2[[#This Row],[Measure]],G:G,Table1_2[[#This Row],[Year]],H:H,"&lt;="&amp;Table1_2[[#This Row],[Month]])</f>
        <v>6502.9405999999999</v>
      </c>
      <c r="K86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6502.9405999999999</v>
      </c>
      <c r="N8618">
        <f>Table1_2[[#This Row],[Value]]*2.5</f>
        <v>1276.6479999999999</v>
      </c>
    </row>
    <row r="8619" spans="1:14" x14ac:dyDescent="0.25">
      <c r="A8619" s="1" t="s">
        <v>6</v>
      </c>
      <c r="B8619" s="1" t="s">
        <v>42</v>
      </c>
      <c r="C8619" s="1" t="s">
        <v>8</v>
      </c>
      <c r="D8619" s="1" t="s">
        <v>43</v>
      </c>
      <c r="E8619" s="1" t="s">
        <v>10</v>
      </c>
      <c r="F8619" s="1" t="s">
        <v>11</v>
      </c>
      <c r="G8619" s="1" t="s">
        <v>62</v>
      </c>
      <c r="H8619" s="1">
        <v>12</v>
      </c>
      <c r="I8619">
        <v>694.52009999999996</v>
      </c>
      <c r="J8619" s="1">
        <f>SUMIFS(I:I,B:B,Table1_2[[#This Row],[Category Level 2]],D:D,Table1_2[[#This Row],[Brand]],E:E,Table1_2[[#This Row],[Region]],F:F,Table1_2[[#This Row],[Measure]],G:G,Table1_2[[#This Row],[Year]],H:H,"&lt;="&amp;Table1_2[[#This Row],[Month]])</f>
        <v>7197.4606999999996</v>
      </c>
      <c r="K86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7197.4606999999996</v>
      </c>
      <c r="N8619">
        <f>Table1_2[[#This Row],[Value]]*2.5</f>
        <v>1736.3002499999998</v>
      </c>
    </row>
    <row r="8620" spans="1:14" x14ac:dyDescent="0.25">
      <c r="A8620" s="1" t="s">
        <v>6</v>
      </c>
      <c r="B8620" s="1" t="s">
        <v>42</v>
      </c>
      <c r="C8620" s="1" t="s">
        <v>8</v>
      </c>
      <c r="D8620" s="1" t="s">
        <v>43</v>
      </c>
      <c r="E8620" s="1" t="s">
        <v>10</v>
      </c>
      <c r="F8620" s="1" t="s">
        <v>11</v>
      </c>
      <c r="G8620" s="1" t="s">
        <v>63</v>
      </c>
      <c r="H8620" s="1">
        <v>1</v>
      </c>
      <c r="I8620">
        <v>661.4357</v>
      </c>
      <c r="J8620" s="1">
        <f>SUMIFS(I:I,B:B,Table1_2[[#This Row],[Category Level 2]],D:D,Table1_2[[#This Row],[Brand]],E:E,Table1_2[[#This Row],[Region]],F:F,Table1_2[[#This Row],[Measure]],G:G,Table1_2[[#This Row],[Year]],H:H,"&lt;="&amp;Table1_2[[#This Row],[Month]])</f>
        <v>661.4357</v>
      </c>
      <c r="K86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7220.9079000000002</v>
      </c>
      <c r="N8620">
        <f>Table1_2[[#This Row],[Value]]*2.5</f>
        <v>1653.58925</v>
      </c>
    </row>
    <row r="8621" spans="1:14" x14ac:dyDescent="0.25">
      <c r="A8621" s="1" t="s">
        <v>6</v>
      </c>
      <c r="B8621" s="1" t="s">
        <v>42</v>
      </c>
      <c r="C8621" s="1" t="s">
        <v>8</v>
      </c>
      <c r="D8621" s="1" t="s">
        <v>43</v>
      </c>
      <c r="E8621" s="1" t="s">
        <v>10</v>
      </c>
      <c r="F8621" s="1" t="s">
        <v>11</v>
      </c>
      <c r="G8621" s="1" t="s">
        <v>63</v>
      </c>
      <c r="H8621" s="1">
        <v>2</v>
      </c>
      <c r="I8621">
        <v>527.74299999999994</v>
      </c>
      <c r="J8621" s="1">
        <f>SUMIFS(I:I,B:B,Table1_2[[#This Row],[Category Level 2]],D:D,Table1_2[[#This Row],[Brand]],E:E,Table1_2[[#This Row],[Region]],F:F,Table1_2[[#This Row],[Measure]],G:G,Table1_2[[#This Row],[Year]],H:H,"&lt;="&amp;Table1_2[[#This Row],[Month]])</f>
        <v>1189.1786999999999</v>
      </c>
      <c r="K86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7271.348</v>
      </c>
      <c r="N8621">
        <f>Table1_2[[#This Row],[Value]]*2.5</f>
        <v>1319.3574999999998</v>
      </c>
    </row>
    <row r="8622" spans="1:14" x14ac:dyDescent="0.25">
      <c r="A8622" s="1" t="s">
        <v>6</v>
      </c>
      <c r="B8622" s="1" t="s">
        <v>42</v>
      </c>
      <c r="C8622" s="1" t="s">
        <v>8</v>
      </c>
      <c r="D8622" s="1" t="s">
        <v>43</v>
      </c>
      <c r="E8622" s="1" t="s">
        <v>10</v>
      </c>
      <c r="F8622" s="1" t="s">
        <v>11</v>
      </c>
      <c r="G8622" s="1" t="s">
        <v>63</v>
      </c>
      <c r="H8622" s="1">
        <v>3</v>
      </c>
      <c r="I8622">
        <v>554.22280000000001</v>
      </c>
      <c r="J8622" s="1">
        <f>SUMIFS(I:I,B:B,Table1_2[[#This Row],[Category Level 2]],D:D,Table1_2[[#This Row],[Brand]],E:E,Table1_2[[#This Row],[Region]],F:F,Table1_2[[#This Row],[Measure]],G:G,Table1_2[[#This Row],[Year]],H:H,"&lt;="&amp;Table1_2[[#This Row],[Month]])</f>
        <v>1743.4014999999999</v>
      </c>
      <c r="K86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7139.3525</v>
      </c>
      <c r="N8622">
        <f>Table1_2[[#This Row],[Value]]*2.5</f>
        <v>1385.557</v>
      </c>
    </row>
    <row r="8623" spans="1:14" x14ac:dyDescent="0.25">
      <c r="A8623" s="1" t="s">
        <v>6</v>
      </c>
      <c r="B8623" s="1" t="s">
        <v>42</v>
      </c>
      <c r="C8623" s="1" t="s">
        <v>8</v>
      </c>
      <c r="D8623" s="1" t="s">
        <v>43</v>
      </c>
      <c r="E8623" s="1" t="s">
        <v>10</v>
      </c>
      <c r="F8623" s="1" t="s">
        <v>11</v>
      </c>
      <c r="G8623" s="1" t="s">
        <v>63</v>
      </c>
      <c r="H8623" s="1">
        <v>4</v>
      </c>
      <c r="I8623">
        <v>516.68489999999997</v>
      </c>
      <c r="J8623" s="1">
        <f>SUMIFS(I:I,B:B,Table1_2[[#This Row],[Category Level 2]],D:D,Table1_2[[#This Row],[Brand]],E:E,Table1_2[[#This Row],[Region]],F:F,Table1_2[[#This Row],[Measure]],G:G,Table1_2[[#This Row],[Year]],H:H,"&lt;="&amp;Table1_2[[#This Row],[Month]])</f>
        <v>2260.0864000000001</v>
      </c>
      <c r="K86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7037.65</v>
      </c>
      <c r="N8623">
        <f>Table1_2[[#This Row],[Value]]*2.5</f>
        <v>1291.71225</v>
      </c>
    </row>
    <row r="8624" spans="1:14" x14ac:dyDescent="0.25">
      <c r="A8624" s="1" t="s">
        <v>6</v>
      </c>
      <c r="B8624" s="1" t="s">
        <v>42</v>
      </c>
      <c r="C8624" s="1" t="s">
        <v>8</v>
      </c>
      <c r="D8624" s="1" t="s">
        <v>43</v>
      </c>
      <c r="E8624" s="1" t="s">
        <v>10</v>
      </c>
      <c r="F8624" s="1" t="s">
        <v>11</v>
      </c>
      <c r="G8624" s="1" t="s">
        <v>63</v>
      </c>
      <c r="H8624" s="1">
        <v>5</v>
      </c>
      <c r="I8624">
        <v>558.19169999999997</v>
      </c>
      <c r="J8624" s="1">
        <f>SUMIFS(I:I,B:B,Table1_2[[#This Row],[Category Level 2]],D:D,Table1_2[[#This Row],[Brand]],E:E,Table1_2[[#This Row],[Region]],F:F,Table1_2[[#This Row],[Measure]],G:G,Table1_2[[#This Row],[Year]],H:H,"&lt;="&amp;Table1_2[[#This Row],[Month]])</f>
        <v>2818.2781</v>
      </c>
      <c r="K86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7020.2307000000001</v>
      </c>
      <c r="N8624">
        <f>Table1_2[[#This Row],[Value]]*2.5</f>
        <v>1395.4792499999999</v>
      </c>
    </row>
    <row r="8625" spans="1:14" x14ac:dyDescent="0.25">
      <c r="A8625" s="1" t="s">
        <v>6</v>
      </c>
      <c r="B8625" s="1" t="s">
        <v>42</v>
      </c>
      <c r="C8625" s="1" t="s">
        <v>8</v>
      </c>
      <c r="D8625" s="1" t="s">
        <v>43</v>
      </c>
      <c r="E8625" s="1" t="s">
        <v>10</v>
      </c>
      <c r="F8625" s="1" t="s">
        <v>11</v>
      </c>
      <c r="G8625" s="1" t="s">
        <v>63</v>
      </c>
      <c r="H8625" s="1">
        <v>6</v>
      </c>
      <c r="I8625">
        <v>430.7396</v>
      </c>
      <c r="J8625" s="1">
        <f>SUMIFS(I:I,B:B,Table1_2[[#This Row],[Category Level 2]],D:D,Table1_2[[#This Row],[Brand]],E:E,Table1_2[[#This Row],[Region]],F:F,Table1_2[[#This Row],[Measure]],G:G,Table1_2[[#This Row],[Year]],H:H,"&lt;="&amp;Table1_2[[#This Row],[Month]])</f>
        <v>3249.0176999999999</v>
      </c>
      <c r="K86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6792.3523000000005</v>
      </c>
      <c r="N8625">
        <f>Table1_2[[#This Row],[Value]]*2.5</f>
        <v>1076.8489999999999</v>
      </c>
    </row>
    <row r="8626" spans="1:14" x14ac:dyDescent="0.25">
      <c r="A8626" s="1" t="s">
        <v>6</v>
      </c>
      <c r="B8626" s="1" t="s">
        <v>42</v>
      </c>
      <c r="C8626" s="1" t="s">
        <v>8</v>
      </c>
      <c r="D8626" s="1" t="s">
        <v>43</v>
      </c>
      <c r="E8626" s="1" t="s">
        <v>10</v>
      </c>
      <c r="F8626" s="1" t="s">
        <v>11</v>
      </c>
      <c r="G8626" s="1" t="s">
        <v>63</v>
      </c>
      <c r="H8626" s="1">
        <v>7</v>
      </c>
      <c r="I8626">
        <v>543.46949999999993</v>
      </c>
      <c r="J8626" s="1">
        <f>SUMIFS(I:I,B:B,Table1_2[[#This Row],[Category Level 2]],D:D,Table1_2[[#This Row],[Brand]],E:E,Table1_2[[#This Row],[Region]],F:F,Table1_2[[#This Row],[Measure]],G:G,Table1_2[[#This Row],[Year]],H:H,"&lt;="&amp;Table1_2[[#This Row],[Month]])</f>
        <v>3792.4871999999996</v>
      </c>
      <c r="K86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6825.0463999999993</v>
      </c>
      <c r="N8626">
        <f>Table1_2[[#This Row],[Value]]*2.5</f>
        <v>1358.6737499999999</v>
      </c>
    </row>
    <row r="8627" spans="1:14" x14ac:dyDescent="0.25">
      <c r="A8627" s="1" t="s">
        <v>6</v>
      </c>
      <c r="B8627" s="1" t="s">
        <v>42</v>
      </c>
      <c r="C8627" s="1" t="s">
        <v>8</v>
      </c>
      <c r="D8627" s="1" t="s">
        <v>43</v>
      </c>
      <c r="E8627" s="1" t="s">
        <v>10</v>
      </c>
      <c r="F8627" s="1" t="s">
        <v>11</v>
      </c>
      <c r="G8627" s="1" t="s">
        <v>63</v>
      </c>
      <c r="H8627" s="1">
        <v>8</v>
      </c>
      <c r="I8627">
        <v>478.94090000000006</v>
      </c>
      <c r="J8627" s="1">
        <f>SUMIFS(I:I,B:B,Table1_2[[#This Row],[Category Level 2]],D:D,Table1_2[[#This Row],[Brand]],E:E,Table1_2[[#This Row],[Region]],F:F,Table1_2[[#This Row],[Measure]],G:G,Table1_2[[#This Row],[Year]],H:H,"&lt;="&amp;Table1_2[[#This Row],[Month]])</f>
        <v>4271.4280999999992</v>
      </c>
      <c r="K86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6612.1357999999991</v>
      </c>
      <c r="N8627">
        <f>Table1_2[[#This Row],[Value]]*2.5</f>
        <v>1197.3522500000001</v>
      </c>
    </row>
    <row r="8628" spans="1:14" x14ac:dyDescent="0.25">
      <c r="A8628" s="1" t="s">
        <v>6</v>
      </c>
      <c r="B8628" s="1" t="s">
        <v>42</v>
      </c>
      <c r="C8628" s="1" t="s">
        <v>8</v>
      </c>
      <c r="D8628" s="1" t="s">
        <v>43</v>
      </c>
      <c r="E8628" s="1" t="s">
        <v>10</v>
      </c>
      <c r="F8628" s="1" t="s">
        <v>11</v>
      </c>
      <c r="G8628" s="1" t="s">
        <v>63</v>
      </c>
      <c r="H8628" s="1">
        <v>9</v>
      </c>
      <c r="I8628">
        <v>438.46249999999998</v>
      </c>
      <c r="J8628" s="1">
        <f>SUMIFS(I:I,B:B,Table1_2[[#This Row],[Category Level 2]],D:D,Table1_2[[#This Row],[Brand]],E:E,Table1_2[[#This Row],[Region]],F:F,Table1_2[[#This Row],[Measure]],G:G,Table1_2[[#This Row],[Year]],H:H,"&lt;="&amp;Table1_2[[#This Row],[Month]])</f>
        <v>4709.8905999999988</v>
      </c>
      <c r="K86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6422.4574999999986</v>
      </c>
      <c r="N8628">
        <f>Table1_2[[#This Row],[Value]]*2.5</f>
        <v>1096.15625</v>
      </c>
    </row>
    <row r="8629" spans="1:14" x14ac:dyDescent="0.25">
      <c r="A8629" s="1" t="s">
        <v>6</v>
      </c>
      <c r="B8629" s="1" t="s">
        <v>42</v>
      </c>
      <c r="C8629" s="1" t="s">
        <v>8</v>
      </c>
      <c r="D8629" s="1" t="s">
        <v>43</v>
      </c>
      <c r="E8629" s="1" t="s">
        <v>10</v>
      </c>
      <c r="F8629" s="1" t="s">
        <v>11</v>
      </c>
      <c r="G8629" s="1" t="s">
        <v>63</v>
      </c>
      <c r="H8629" s="1">
        <v>10</v>
      </c>
      <c r="I8629">
        <v>519.23289999999997</v>
      </c>
      <c r="J8629" s="1">
        <f>SUMIFS(I:I,B:B,Table1_2[[#This Row],[Category Level 2]],D:D,Table1_2[[#This Row],[Brand]],E:E,Table1_2[[#This Row],[Region]],F:F,Table1_2[[#This Row],[Measure]],G:G,Table1_2[[#This Row],[Year]],H:H,"&lt;="&amp;Table1_2[[#This Row],[Month]])</f>
        <v>5229.1234999999988</v>
      </c>
      <c r="K86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6434.3027999999986</v>
      </c>
      <c r="N8629">
        <f>Table1_2[[#This Row],[Value]]*2.5</f>
        <v>1298.0822499999999</v>
      </c>
    </row>
    <row r="8630" spans="1:14" x14ac:dyDescent="0.25">
      <c r="A8630" s="1" t="s">
        <v>6</v>
      </c>
      <c r="B8630" s="1" t="s">
        <v>42</v>
      </c>
      <c r="C8630" s="1" t="s">
        <v>8</v>
      </c>
      <c r="D8630" s="1" t="s">
        <v>43</v>
      </c>
      <c r="E8630" s="1" t="s">
        <v>10</v>
      </c>
      <c r="F8630" s="1" t="s">
        <v>11</v>
      </c>
      <c r="G8630" s="1" t="s">
        <v>63</v>
      </c>
      <c r="H8630" s="1">
        <v>11</v>
      </c>
      <c r="I8630">
        <v>492.45050000000003</v>
      </c>
      <c r="J8630" s="1">
        <f>SUMIFS(I:I,B:B,Table1_2[[#This Row],[Category Level 2]],D:D,Table1_2[[#This Row],[Brand]],E:E,Table1_2[[#This Row],[Region]],F:F,Table1_2[[#This Row],[Measure]],G:G,Table1_2[[#This Row],[Year]],H:H,"&lt;="&amp;Table1_2[[#This Row],[Month]])</f>
        <v>5721.5739999999987</v>
      </c>
      <c r="K86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6416.0940999999984</v>
      </c>
      <c r="N8630">
        <f>Table1_2[[#This Row],[Value]]*2.5</f>
        <v>1231.12625</v>
      </c>
    </row>
    <row r="8631" spans="1:14" x14ac:dyDescent="0.25">
      <c r="A8631" s="1" t="s">
        <v>6</v>
      </c>
      <c r="B8631" s="1" t="s">
        <v>42</v>
      </c>
      <c r="C8631" s="1" t="s">
        <v>8</v>
      </c>
      <c r="D8631" s="1" t="s">
        <v>43</v>
      </c>
      <c r="E8631" s="1" t="s">
        <v>10</v>
      </c>
      <c r="F8631" s="1" t="s">
        <v>11</v>
      </c>
      <c r="G8631" s="1" t="s">
        <v>63</v>
      </c>
      <c r="H8631" s="1">
        <v>12</v>
      </c>
      <c r="I8631">
        <v>473.2441</v>
      </c>
      <c r="J8631" s="1">
        <f>SUMIFS(I:I,B:B,Table1_2[[#This Row],[Category Level 2]],D:D,Table1_2[[#This Row],[Brand]],E:E,Table1_2[[#This Row],[Region]],F:F,Table1_2[[#This Row],[Measure]],G:G,Table1_2[[#This Row],[Year]],H:H,"&lt;="&amp;Table1_2[[#This Row],[Month]])</f>
        <v>6194.8180999999986</v>
      </c>
      <c r="K86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6194.8180999999986</v>
      </c>
      <c r="N8631">
        <f>Table1_2[[#This Row],[Value]]*2.5</f>
        <v>1183.11025</v>
      </c>
    </row>
    <row r="8632" spans="1:14" x14ac:dyDescent="0.25">
      <c r="A8632" s="1" t="s">
        <v>6</v>
      </c>
      <c r="B8632" s="1" t="s">
        <v>42</v>
      </c>
      <c r="C8632" s="1" t="s">
        <v>8</v>
      </c>
      <c r="D8632" s="1" t="s">
        <v>43</v>
      </c>
      <c r="E8632" s="1" t="s">
        <v>10</v>
      </c>
      <c r="F8632" s="1" t="s">
        <v>11</v>
      </c>
      <c r="G8632" s="1" t="s">
        <v>64</v>
      </c>
      <c r="H8632" s="1">
        <v>1</v>
      </c>
      <c r="I8632">
        <v>553.34349999999995</v>
      </c>
      <c r="J8632" s="1">
        <f>SUMIFS(I:I,B:B,Table1_2[[#This Row],[Category Level 2]],D:D,Table1_2[[#This Row],[Brand]],E:E,Table1_2[[#This Row],[Region]],F:F,Table1_2[[#This Row],[Measure]],G:G,Table1_2[[#This Row],[Year]],H:H,"&lt;="&amp;Table1_2[[#This Row],[Month]])</f>
        <v>553.34349999999995</v>
      </c>
      <c r="K86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6086.7258999999995</v>
      </c>
      <c r="N8632">
        <f>Table1_2[[#This Row],[Value]]*2.5</f>
        <v>1383.3587499999999</v>
      </c>
    </row>
    <row r="8633" spans="1:14" x14ac:dyDescent="0.25">
      <c r="A8633" s="1" t="s">
        <v>6</v>
      </c>
      <c r="B8633" s="1" t="s">
        <v>42</v>
      </c>
      <c r="C8633" s="1" t="s">
        <v>8</v>
      </c>
      <c r="D8633" s="1" t="s">
        <v>43</v>
      </c>
      <c r="E8633" s="1" t="s">
        <v>10</v>
      </c>
      <c r="F8633" s="1" t="s">
        <v>11</v>
      </c>
      <c r="G8633" s="1" t="s">
        <v>64</v>
      </c>
      <c r="H8633" s="1">
        <v>2</v>
      </c>
      <c r="I8633">
        <v>462.88329999999996</v>
      </c>
      <c r="J8633" s="1">
        <f>SUMIFS(I:I,B:B,Table1_2[[#This Row],[Category Level 2]],D:D,Table1_2[[#This Row],[Brand]],E:E,Table1_2[[#This Row],[Region]],F:F,Table1_2[[#This Row],[Measure]],G:G,Table1_2[[#This Row],[Year]],H:H,"&lt;="&amp;Table1_2[[#This Row],[Month]])</f>
        <v>1016.2267999999999</v>
      </c>
      <c r="K86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6021.8662000000004</v>
      </c>
      <c r="N8633">
        <f>Table1_2[[#This Row],[Value]]*2.5</f>
        <v>1157.2082499999999</v>
      </c>
    </row>
    <row r="8634" spans="1:14" x14ac:dyDescent="0.25">
      <c r="A8634" s="1" t="s">
        <v>6</v>
      </c>
      <c r="B8634" s="1" t="s">
        <v>42</v>
      </c>
      <c r="C8634" s="1" t="s">
        <v>8</v>
      </c>
      <c r="D8634" s="1" t="s">
        <v>43</v>
      </c>
      <c r="E8634" s="1" t="s">
        <v>10</v>
      </c>
      <c r="F8634" s="1" t="s">
        <v>11</v>
      </c>
      <c r="G8634" s="1" t="s">
        <v>64</v>
      </c>
      <c r="H8634" s="1">
        <v>3</v>
      </c>
      <c r="I8634">
        <v>683.10019999999997</v>
      </c>
      <c r="J8634" s="1">
        <f>SUMIFS(I:I,B:B,Table1_2[[#This Row],[Category Level 2]],D:D,Table1_2[[#This Row],[Brand]],E:E,Table1_2[[#This Row],[Region]],F:F,Table1_2[[#This Row],[Measure]],G:G,Table1_2[[#This Row],[Year]],H:H,"&lt;="&amp;Table1_2[[#This Row],[Month]])</f>
        <v>1699.3269999999998</v>
      </c>
      <c r="K86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6150.7435999999998</v>
      </c>
      <c r="N8634">
        <f>Table1_2[[#This Row],[Value]]*2.5</f>
        <v>1707.7504999999999</v>
      </c>
    </row>
    <row r="8635" spans="1:14" x14ac:dyDescent="0.25">
      <c r="A8635" s="1" t="s">
        <v>6</v>
      </c>
      <c r="B8635" s="1" t="s">
        <v>42</v>
      </c>
      <c r="C8635" s="1" t="s">
        <v>8</v>
      </c>
      <c r="D8635" s="1" t="s">
        <v>43</v>
      </c>
      <c r="E8635" s="1" t="s">
        <v>10</v>
      </c>
      <c r="F8635" s="1" t="s">
        <v>11</v>
      </c>
      <c r="G8635" s="1" t="s">
        <v>64</v>
      </c>
      <c r="H8635" s="1">
        <v>4</v>
      </c>
      <c r="I8635">
        <v>447.31029999999998</v>
      </c>
      <c r="J8635" s="1">
        <f>SUMIFS(I:I,B:B,Table1_2[[#This Row],[Category Level 2]],D:D,Table1_2[[#This Row],[Brand]],E:E,Table1_2[[#This Row],[Region]],F:F,Table1_2[[#This Row],[Measure]],G:G,Table1_2[[#This Row],[Year]],H:H,"&lt;="&amp;Table1_2[[#This Row],[Month]])</f>
        <v>2146.6372999999999</v>
      </c>
      <c r="K86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6081.3689999999997</v>
      </c>
      <c r="N8635">
        <f>Table1_2[[#This Row],[Value]]*2.5</f>
        <v>1118.27575</v>
      </c>
    </row>
    <row r="8636" spans="1:14" x14ac:dyDescent="0.25">
      <c r="A8636" s="1" t="s">
        <v>6</v>
      </c>
      <c r="B8636" s="1" t="s">
        <v>42</v>
      </c>
      <c r="C8636" s="1" t="s">
        <v>8</v>
      </c>
      <c r="D8636" s="1" t="s">
        <v>43</v>
      </c>
      <c r="E8636" s="1" t="s">
        <v>10</v>
      </c>
      <c r="F8636" s="1" t="s">
        <v>11</v>
      </c>
      <c r="G8636" s="1" t="s">
        <v>64</v>
      </c>
      <c r="H8636" s="1">
        <v>5</v>
      </c>
      <c r="I8636">
        <v>375.38990000000001</v>
      </c>
      <c r="J8636" s="1">
        <f>SUMIFS(I:I,B:B,Table1_2[[#This Row],[Category Level 2]],D:D,Table1_2[[#This Row],[Brand]],E:E,Table1_2[[#This Row],[Region]],F:F,Table1_2[[#This Row],[Measure]],G:G,Table1_2[[#This Row],[Year]],H:H,"&lt;="&amp;Table1_2[[#This Row],[Month]])</f>
        <v>2522.0272</v>
      </c>
      <c r="K86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5898.5671999999995</v>
      </c>
      <c r="N8636">
        <f>Table1_2[[#This Row],[Value]]*2.5</f>
        <v>938.47475000000009</v>
      </c>
    </row>
    <row r="8637" spans="1:14" x14ac:dyDescent="0.25">
      <c r="A8637" s="1" t="s">
        <v>6</v>
      </c>
      <c r="B8637" s="1" t="s">
        <v>42</v>
      </c>
      <c r="C8637" s="1" t="s">
        <v>8</v>
      </c>
      <c r="D8637" s="1" t="s">
        <v>43</v>
      </c>
      <c r="E8637" s="1" t="s">
        <v>10</v>
      </c>
      <c r="F8637" s="1" t="s">
        <v>11</v>
      </c>
      <c r="G8637" s="1" t="s">
        <v>64</v>
      </c>
      <c r="H8637" s="1">
        <v>6</v>
      </c>
      <c r="I8637">
        <v>396.23429999999996</v>
      </c>
      <c r="J8637" s="1">
        <f>SUMIFS(I:I,B:B,Table1_2[[#This Row],[Category Level 2]],D:D,Table1_2[[#This Row],[Brand]],E:E,Table1_2[[#This Row],[Region]],F:F,Table1_2[[#This Row],[Measure]],G:G,Table1_2[[#This Row],[Year]],H:H,"&lt;="&amp;Table1_2[[#This Row],[Month]])</f>
        <v>2918.2615000000001</v>
      </c>
      <c r="K86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5864.0618999999997</v>
      </c>
      <c r="N8637">
        <f>Table1_2[[#This Row],[Value]]*2.5</f>
        <v>990.58574999999996</v>
      </c>
    </row>
    <row r="8638" spans="1:14" x14ac:dyDescent="0.25">
      <c r="A8638" s="1" t="s">
        <v>6</v>
      </c>
      <c r="B8638" s="1" t="s">
        <v>42</v>
      </c>
      <c r="C8638" s="1" t="s">
        <v>8</v>
      </c>
      <c r="D8638" s="1" t="s">
        <v>43</v>
      </c>
      <c r="E8638" s="1" t="s">
        <v>10</v>
      </c>
      <c r="F8638" s="1" t="s">
        <v>11</v>
      </c>
      <c r="G8638" s="1" t="s">
        <v>64</v>
      </c>
      <c r="H8638" s="1">
        <v>7</v>
      </c>
      <c r="I8638">
        <v>486.08709999999996</v>
      </c>
      <c r="J8638" s="1">
        <f>SUMIFS(I:I,B:B,Table1_2[[#This Row],[Category Level 2]],D:D,Table1_2[[#This Row],[Brand]],E:E,Table1_2[[#This Row],[Region]],F:F,Table1_2[[#This Row],[Measure]],G:G,Table1_2[[#This Row],[Year]],H:H,"&lt;="&amp;Table1_2[[#This Row],[Month]])</f>
        <v>3404.3486000000003</v>
      </c>
      <c r="K86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5806.6795000000002</v>
      </c>
      <c r="N8638">
        <f>Table1_2[[#This Row],[Value]]*2.5</f>
        <v>1215.2177499999998</v>
      </c>
    </row>
    <row r="8639" spans="1:14" x14ac:dyDescent="0.25">
      <c r="A8639" s="1" t="s">
        <v>6</v>
      </c>
      <c r="B8639" s="1" t="s">
        <v>42</v>
      </c>
      <c r="C8639" s="1" t="s">
        <v>8</v>
      </c>
      <c r="D8639" s="1" t="s">
        <v>43</v>
      </c>
      <c r="E8639" s="1" t="s">
        <v>10</v>
      </c>
      <c r="F8639" s="1" t="s">
        <v>11</v>
      </c>
      <c r="G8639" s="1" t="s">
        <v>64</v>
      </c>
      <c r="H8639" s="1">
        <v>8</v>
      </c>
      <c r="I8639">
        <v>1027.6007</v>
      </c>
      <c r="J8639" s="1">
        <f>SUMIFS(I:I,B:B,Table1_2[[#This Row],[Category Level 2]],D:D,Table1_2[[#This Row],[Brand]],E:E,Table1_2[[#This Row],[Region]],F:F,Table1_2[[#This Row],[Measure]],G:G,Table1_2[[#This Row],[Year]],H:H,"&lt;="&amp;Table1_2[[#This Row],[Month]])</f>
        <v>4431.9493000000002</v>
      </c>
      <c r="K86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6355.3392999999996</v>
      </c>
      <c r="N8639">
        <f>Table1_2[[#This Row],[Value]]*2.5</f>
        <v>2569.0017499999999</v>
      </c>
    </row>
    <row r="8640" spans="1:14" x14ac:dyDescent="0.25">
      <c r="A8640" s="1" t="s">
        <v>6</v>
      </c>
      <c r="B8640" s="1" t="s">
        <v>42</v>
      </c>
      <c r="C8640" s="1" t="s">
        <v>8</v>
      </c>
      <c r="D8640" s="1" t="s">
        <v>43</v>
      </c>
      <c r="E8640" s="1" t="s">
        <v>10</v>
      </c>
      <c r="F8640" s="1" t="s">
        <v>11</v>
      </c>
      <c r="G8640" s="1" t="s">
        <v>64</v>
      </c>
      <c r="H8640" s="1">
        <v>9</v>
      </c>
      <c r="I8640">
        <v>567.16009999999994</v>
      </c>
      <c r="J8640" s="1">
        <f>SUMIFS(I:I,B:B,Table1_2[[#This Row],[Category Level 2]],D:D,Table1_2[[#This Row],[Brand]],E:E,Table1_2[[#This Row],[Region]],F:F,Table1_2[[#This Row],[Measure]],G:G,Table1_2[[#This Row],[Year]],H:H,"&lt;="&amp;Table1_2[[#This Row],[Month]])</f>
        <v>4999.1094000000003</v>
      </c>
      <c r="K86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6484.0369000000001</v>
      </c>
      <c r="N8640">
        <f>Table1_2[[#This Row],[Value]]*2.5</f>
        <v>1417.9002499999999</v>
      </c>
    </row>
    <row r="8641" spans="1:14" x14ac:dyDescent="0.25">
      <c r="A8641" s="1" t="s">
        <v>6</v>
      </c>
      <c r="B8641" s="1" t="s">
        <v>42</v>
      </c>
      <c r="C8641" s="1" t="s">
        <v>8</v>
      </c>
      <c r="D8641" s="1" t="s">
        <v>43</v>
      </c>
      <c r="E8641" s="1" t="s">
        <v>10</v>
      </c>
      <c r="F8641" s="1" t="s">
        <v>11</v>
      </c>
      <c r="G8641" s="1" t="s">
        <v>64</v>
      </c>
      <c r="H8641" s="1">
        <v>10</v>
      </c>
      <c r="I8641">
        <v>470.36500000000001</v>
      </c>
      <c r="J8641" s="1">
        <f>SUMIFS(I:I,B:B,Table1_2[[#This Row],[Category Level 2]],D:D,Table1_2[[#This Row],[Brand]],E:E,Table1_2[[#This Row],[Region]],F:F,Table1_2[[#This Row],[Measure]],G:G,Table1_2[[#This Row],[Year]],H:H,"&lt;="&amp;Table1_2[[#This Row],[Month]])</f>
        <v>5469.4744000000001</v>
      </c>
      <c r="K86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6435.1689999999999</v>
      </c>
      <c r="N8641">
        <f>Table1_2[[#This Row],[Value]]*2.5</f>
        <v>1175.9124999999999</v>
      </c>
    </row>
    <row r="8642" spans="1:14" x14ac:dyDescent="0.25">
      <c r="A8642" s="1" t="s">
        <v>6</v>
      </c>
      <c r="B8642" s="1" t="s">
        <v>42</v>
      </c>
      <c r="C8642" s="1" t="s">
        <v>8</v>
      </c>
      <c r="D8642" s="1" t="s">
        <v>43</v>
      </c>
      <c r="E8642" s="1" t="s">
        <v>10</v>
      </c>
      <c r="F8642" s="1" t="s">
        <v>11</v>
      </c>
      <c r="G8642" s="1" t="s">
        <v>64</v>
      </c>
      <c r="H8642" s="1">
        <v>11</v>
      </c>
      <c r="I8642">
        <v>340.00529999999998</v>
      </c>
      <c r="J8642" s="1">
        <f>SUMIFS(I:I,B:B,Table1_2[[#This Row],[Category Level 2]],D:D,Table1_2[[#This Row],[Brand]],E:E,Table1_2[[#This Row],[Region]],F:F,Table1_2[[#This Row],[Measure]],G:G,Table1_2[[#This Row],[Year]],H:H,"&lt;="&amp;Table1_2[[#This Row],[Month]])</f>
        <v>5809.4796999999999</v>
      </c>
      <c r="K86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6282.7237999999998</v>
      </c>
      <c r="N8642">
        <f>Table1_2[[#This Row],[Value]]*2.5</f>
        <v>850.01324999999997</v>
      </c>
    </row>
    <row r="8643" spans="1:14" x14ac:dyDescent="0.25">
      <c r="A8643" s="1" t="s">
        <v>6</v>
      </c>
      <c r="B8643" s="1" t="s">
        <v>42</v>
      </c>
      <c r="C8643" s="1" t="s">
        <v>8</v>
      </c>
      <c r="D8643" s="1" t="s">
        <v>43</v>
      </c>
      <c r="E8643" s="1" t="s">
        <v>10</v>
      </c>
      <c r="F8643" s="1" t="s">
        <v>11</v>
      </c>
      <c r="G8643" s="1" t="s">
        <v>64</v>
      </c>
      <c r="H8643" s="1">
        <v>12</v>
      </c>
      <c r="I8643">
        <v>406.685</v>
      </c>
      <c r="J8643" s="1">
        <f>SUMIFS(I:I,B:B,Table1_2[[#This Row],[Category Level 2]],D:D,Table1_2[[#This Row],[Brand]],E:E,Table1_2[[#This Row],[Region]],F:F,Table1_2[[#This Row],[Measure]],G:G,Table1_2[[#This Row],[Year]],H:H,"&lt;="&amp;Table1_2[[#This Row],[Month]])</f>
        <v>6216.1647000000003</v>
      </c>
      <c r="K86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6216.1647000000003</v>
      </c>
      <c r="N8643">
        <f>Table1_2[[#This Row],[Value]]*2.5</f>
        <v>1016.7125</v>
      </c>
    </row>
    <row r="8644" spans="1:14" x14ac:dyDescent="0.25">
      <c r="A8644" s="1" t="s">
        <v>6</v>
      </c>
      <c r="B8644" s="1" t="s">
        <v>42</v>
      </c>
      <c r="C8644" s="1" t="s">
        <v>8</v>
      </c>
      <c r="D8644" s="1" t="s">
        <v>43</v>
      </c>
      <c r="E8644" s="1" t="s">
        <v>10</v>
      </c>
      <c r="F8644" s="1" t="s">
        <v>11</v>
      </c>
      <c r="G8644" s="1" t="s">
        <v>65</v>
      </c>
      <c r="H8644" s="1">
        <v>1</v>
      </c>
      <c r="I8644">
        <v>381.26869999999997</v>
      </c>
      <c r="J8644" s="1">
        <f>SUMIFS(I:I,B:B,Table1_2[[#This Row],[Category Level 2]],D:D,Table1_2[[#This Row],[Brand]],E:E,Table1_2[[#This Row],[Region]],F:F,Table1_2[[#This Row],[Measure]],G:G,Table1_2[[#This Row],[Year]],H:H,"&lt;="&amp;Table1_2[[#This Row],[Month]])</f>
        <v>381.26869999999997</v>
      </c>
      <c r="K86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6044.0898999999999</v>
      </c>
      <c r="N8644">
        <f>Table1_2[[#This Row],[Value]]*2.5</f>
        <v>953.17174999999997</v>
      </c>
    </row>
    <row r="8645" spans="1:14" x14ac:dyDescent="0.25">
      <c r="A8645" s="1" t="s">
        <v>6</v>
      </c>
      <c r="B8645" s="1" t="s">
        <v>42</v>
      </c>
      <c r="C8645" s="1" t="s">
        <v>8</v>
      </c>
      <c r="D8645" s="1" t="s">
        <v>43</v>
      </c>
      <c r="E8645" s="1" t="s">
        <v>10</v>
      </c>
      <c r="F8645" s="1" t="s">
        <v>11</v>
      </c>
      <c r="G8645" s="1" t="s">
        <v>65</v>
      </c>
      <c r="H8645" s="1">
        <v>2</v>
      </c>
      <c r="I8645">
        <v>407.20029999999997</v>
      </c>
      <c r="J8645" s="1">
        <f>SUMIFS(I:I,B:B,Table1_2[[#This Row],[Category Level 2]],D:D,Table1_2[[#This Row],[Brand]],E:E,Table1_2[[#This Row],[Region]],F:F,Table1_2[[#This Row],[Measure]],G:G,Table1_2[[#This Row],[Year]],H:H,"&lt;="&amp;Table1_2[[#This Row],[Month]])</f>
        <v>788.46899999999994</v>
      </c>
      <c r="K86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5988.4069</v>
      </c>
      <c r="N8645">
        <f>Table1_2[[#This Row],[Value]]*2.5</f>
        <v>1018.0007499999999</v>
      </c>
    </row>
    <row r="8646" spans="1:14" x14ac:dyDescent="0.25">
      <c r="A8646" s="1" t="s">
        <v>6</v>
      </c>
      <c r="B8646" s="1" t="s">
        <v>42</v>
      </c>
      <c r="C8646" s="1" t="s">
        <v>8</v>
      </c>
      <c r="D8646" s="1" t="s">
        <v>43</v>
      </c>
      <c r="E8646" s="1" t="s">
        <v>10</v>
      </c>
      <c r="F8646" s="1" t="s">
        <v>11</v>
      </c>
      <c r="G8646" s="1" t="s">
        <v>65</v>
      </c>
      <c r="H8646" s="1">
        <v>3</v>
      </c>
      <c r="I8646">
        <v>451.91729999999995</v>
      </c>
      <c r="J8646" s="1">
        <f>SUMIFS(I:I,B:B,Table1_2[[#This Row],[Category Level 2]],D:D,Table1_2[[#This Row],[Brand]],E:E,Table1_2[[#This Row],[Region]],F:F,Table1_2[[#This Row],[Measure]],G:G,Table1_2[[#This Row],[Year]],H:H,"&lt;="&amp;Table1_2[[#This Row],[Month]])</f>
        <v>1240.3862999999999</v>
      </c>
      <c r="K86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5757.2240000000002</v>
      </c>
      <c r="N8646">
        <f>Table1_2[[#This Row],[Value]]*2.5</f>
        <v>1129.7932499999999</v>
      </c>
    </row>
    <row r="8647" spans="1:14" x14ac:dyDescent="0.25">
      <c r="A8647" s="1" t="s">
        <v>6</v>
      </c>
      <c r="B8647" s="1" t="s">
        <v>42</v>
      </c>
      <c r="C8647" s="1" t="s">
        <v>8</v>
      </c>
      <c r="D8647" s="1" t="s">
        <v>43</v>
      </c>
      <c r="E8647" s="1" t="s">
        <v>10</v>
      </c>
      <c r="F8647" s="1" t="s">
        <v>11</v>
      </c>
      <c r="G8647" s="1" t="s">
        <v>65</v>
      </c>
      <c r="H8647" s="1">
        <v>4</v>
      </c>
      <c r="I8647">
        <v>469.40019999999998</v>
      </c>
      <c r="J8647" s="1">
        <f>SUMIFS(I:I,B:B,Table1_2[[#This Row],[Category Level 2]],D:D,Table1_2[[#This Row],[Brand]],E:E,Table1_2[[#This Row],[Region]],F:F,Table1_2[[#This Row],[Measure]],G:G,Table1_2[[#This Row],[Year]],H:H,"&lt;="&amp;Table1_2[[#This Row],[Month]])</f>
        <v>1709.7864999999999</v>
      </c>
      <c r="K86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5779.3138999999992</v>
      </c>
      <c r="N8647">
        <f>Table1_2[[#This Row],[Value]]*2.5</f>
        <v>1173.5004999999999</v>
      </c>
    </row>
    <row r="8648" spans="1:14" x14ac:dyDescent="0.25">
      <c r="A8648" s="1" t="s">
        <v>6</v>
      </c>
      <c r="B8648" s="1" t="s">
        <v>42</v>
      </c>
      <c r="C8648" s="1" t="s">
        <v>8</v>
      </c>
      <c r="D8648" s="1" t="s">
        <v>43</v>
      </c>
      <c r="E8648" s="1" t="s">
        <v>10</v>
      </c>
      <c r="F8648" s="1" t="s">
        <v>11</v>
      </c>
      <c r="G8648" s="1" t="s">
        <v>65</v>
      </c>
      <c r="H8648" s="1">
        <v>5</v>
      </c>
      <c r="I8648">
        <v>371.4846</v>
      </c>
      <c r="J8648" s="1">
        <f>SUMIFS(I:I,B:B,Table1_2[[#This Row],[Category Level 2]],D:D,Table1_2[[#This Row],[Brand]],E:E,Table1_2[[#This Row],[Region]],F:F,Table1_2[[#This Row],[Measure]],G:G,Table1_2[[#This Row],[Year]],H:H,"&lt;="&amp;Table1_2[[#This Row],[Month]])</f>
        <v>2081.2710999999999</v>
      </c>
      <c r="K86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5775.4085999999988</v>
      </c>
      <c r="N8648">
        <f>Table1_2[[#This Row],[Value]]*2.5</f>
        <v>928.7115</v>
      </c>
    </row>
    <row r="8649" spans="1:14" x14ac:dyDescent="0.25">
      <c r="A8649" s="1" t="s">
        <v>6</v>
      </c>
      <c r="B8649" s="1" t="s">
        <v>42</v>
      </c>
      <c r="C8649" s="1" t="s">
        <v>8</v>
      </c>
      <c r="D8649" s="1" t="s">
        <v>43</v>
      </c>
      <c r="E8649" s="1" t="s">
        <v>10</v>
      </c>
      <c r="F8649" s="1" t="s">
        <v>11</v>
      </c>
      <c r="G8649" s="1" t="s">
        <v>65</v>
      </c>
      <c r="H8649" s="1">
        <v>6</v>
      </c>
      <c r="I8649">
        <v>372.39240000000001</v>
      </c>
      <c r="J8649" s="1">
        <f>SUMIFS(I:I,B:B,Table1_2[[#This Row],[Category Level 2]],D:D,Table1_2[[#This Row],[Brand]],E:E,Table1_2[[#This Row],[Region]],F:F,Table1_2[[#This Row],[Measure]],G:G,Table1_2[[#This Row],[Year]],H:H,"&lt;="&amp;Table1_2[[#This Row],[Month]])</f>
        <v>2453.6635000000001</v>
      </c>
      <c r="K86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5751.5666999999994</v>
      </c>
      <c r="N8649">
        <f>Table1_2[[#This Row],[Value]]*2.5</f>
        <v>930.98099999999999</v>
      </c>
    </row>
    <row r="8650" spans="1:14" x14ac:dyDescent="0.25">
      <c r="A8650" s="1" t="s">
        <v>6</v>
      </c>
      <c r="B8650" s="1" t="s">
        <v>42</v>
      </c>
      <c r="C8650" s="1" t="s">
        <v>8</v>
      </c>
      <c r="D8650" s="1" t="s">
        <v>43</v>
      </c>
      <c r="E8650" s="1" t="s">
        <v>10</v>
      </c>
      <c r="F8650" s="1" t="s">
        <v>11</v>
      </c>
      <c r="G8650" s="1" t="s">
        <v>65</v>
      </c>
      <c r="H8650" s="1">
        <v>7</v>
      </c>
      <c r="I8650">
        <v>511.36309999999997</v>
      </c>
      <c r="J8650" s="1">
        <f>SUMIFS(I:I,B:B,Table1_2[[#This Row],[Category Level 2]],D:D,Table1_2[[#This Row],[Brand]],E:E,Table1_2[[#This Row],[Region]],F:F,Table1_2[[#This Row],[Measure]],G:G,Table1_2[[#This Row],[Year]],H:H,"&lt;="&amp;Table1_2[[#This Row],[Month]])</f>
        <v>2965.0266000000001</v>
      </c>
      <c r="K86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5776.8426999999992</v>
      </c>
      <c r="N8650">
        <f>Table1_2[[#This Row],[Value]]*2.5</f>
        <v>1278.4077499999999</v>
      </c>
    </row>
    <row r="8651" spans="1:14" x14ac:dyDescent="0.25">
      <c r="A8651" s="1" t="s">
        <v>6</v>
      </c>
      <c r="B8651" s="1" t="s">
        <v>42</v>
      </c>
      <c r="C8651" s="1" t="s">
        <v>8</v>
      </c>
      <c r="D8651" s="1" t="s">
        <v>43</v>
      </c>
      <c r="E8651" s="1" t="s">
        <v>10</v>
      </c>
      <c r="F8651" s="1" t="s">
        <v>11</v>
      </c>
      <c r="G8651" s="1" t="s">
        <v>65</v>
      </c>
      <c r="H8651" s="1">
        <v>8</v>
      </c>
      <c r="I8651">
        <v>263.99759999999998</v>
      </c>
      <c r="J8651" s="1">
        <f>SUMIFS(I:I,B:B,Table1_2[[#This Row],[Category Level 2]],D:D,Table1_2[[#This Row],[Brand]],E:E,Table1_2[[#This Row],[Region]],F:F,Table1_2[[#This Row],[Measure]],G:G,Table1_2[[#This Row],[Year]],H:H,"&lt;="&amp;Table1_2[[#This Row],[Month]])</f>
        <v>3229.0242000000003</v>
      </c>
      <c r="K86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5013.2395999999999</v>
      </c>
      <c r="N8651">
        <f>Table1_2[[#This Row],[Value]]*2.5</f>
        <v>659.99399999999991</v>
      </c>
    </row>
    <row r="8652" spans="1:14" x14ac:dyDescent="0.25">
      <c r="A8652" s="1" t="s">
        <v>6</v>
      </c>
      <c r="B8652" s="1" t="s">
        <v>42</v>
      </c>
      <c r="C8652" s="1" t="s">
        <v>8</v>
      </c>
      <c r="D8652" s="1" t="s">
        <v>43</v>
      </c>
      <c r="E8652" s="1" t="s">
        <v>10</v>
      </c>
      <c r="F8652" s="1" t="s">
        <v>11</v>
      </c>
      <c r="G8652" s="1" t="s">
        <v>65</v>
      </c>
      <c r="H8652" s="1">
        <v>9</v>
      </c>
      <c r="I8652">
        <v>224.30859999999998</v>
      </c>
      <c r="J8652" s="1">
        <f>SUMIFS(I:I,B:B,Table1_2[[#This Row],[Category Level 2]],D:D,Table1_2[[#This Row],[Brand]],E:E,Table1_2[[#This Row],[Region]],F:F,Table1_2[[#This Row],[Measure]],G:G,Table1_2[[#This Row],[Year]],H:H,"&lt;="&amp;Table1_2[[#This Row],[Month]])</f>
        <v>3453.3328000000001</v>
      </c>
      <c r="K86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4670.3881000000001</v>
      </c>
      <c r="N8652">
        <f>Table1_2[[#This Row],[Value]]*2.5</f>
        <v>560.77149999999995</v>
      </c>
    </row>
    <row r="8653" spans="1:14" x14ac:dyDescent="0.25">
      <c r="A8653" s="1" t="s">
        <v>6</v>
      </c>
      <c r="B8653" s="1" t="s">
        <v>42</v>
      </c>
      <c r="C8653" s="1" t="s">
        <v>8</v>
      </c>
      <c r="D8653" s="1" t="s">
        <v>43</v>
      </c>
      <c r="E8653" s="1" t="s">
        <v>10</v>
      </c>
      <c r="F8653" s="1" t="s">
        <v>11</v>
      </c>
      <c r="G8653" s="1" t="s">
        <v>65</v>
      </c>
      <c r="H8653" s="1">
        <v>10</v>
      </c>
      <c r="I8653">
        <v>123.15209999999999</v>
      </c>
      <c r="J8653" s="1">
        <f>SUMIFS(I:I,B:B,Table1_2[[#This Row],[Category Level 2]],D:D,Table1_2[[#This Row],[Brand]],E:E,Table1_2[[#This Row],[Region]],F:F,Table1_2[[#This Row],[Measure]],G:G,Table1_2[[#This Row],[Year]],H:H,"&lt;="&amp;Table1_2[[#This Row],[Month]])</f>
        <v>3576.4848999999999</v>
      </c>
      <c r="K86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4323.1751999999997</v>
      </c>
      <c r="N8653">
        <f>Table1_2[[#This Row],[Value]]*2.5</f>
        <v>307.88024999999999</v>
      </c>
    </row>
    <row r="8654" spans="1:14" x14ac:dyDescent="0.25">
      <c r="A8654" s="1" t="s">
        <v>6</v>
      </c>
      <c r="B8654" s="1" t="s">
        <v>42</v>
      </c>
      <c r="C8654" s="1" t="s">
        <v>8</v>
      </c>
      <c r="D8654" s="1" t="s">
        <v>43</v>
      </c>
      <c r="E8654" s="1" t="s">
        <v>10</v>
      </c>
      <c r="F8654" s="1" t="s">
        <v>11</v>
      </c>
      <c r="G8654" s="1" t="s">
        <v>65</v>
      </c>
      <c r="H8654" s="1">
        <v>11</v>
      </c>
      <c r="I8654">
        <v>53.895899999999997</v>
      </c>
      <c r="J8654" s="1">
        <f>SUMIFS(I:I,B:B,Table1_2[[#This Row],[Category Level 2]],D:D,Table1_2[[#This Row],[Brand]],E:E,Table1_2[[#This Row],[Region]],F:F,Table1_2[[#This Row],[Measure]],G:G,Table1_2[[#This Row],[Year]],H:H,"&lt;="&amp;Table1_2[[#This Row],[Month]])</f>
        <v>3630.3807999999999</v>
      </c>
      <c r="K86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4037.0657999999999</v>
      </c>
      <c r="N8654">
        <f>Table1_2[[#This Row],[Value]]*2.5</f>
        <v>134.73974999999999</v>
      </c>
    </row>
    <row r="8655" spans="1:14" x14ac:dyDescent="0.25">
      <c r="A8655" s="1" t="s">
        <v>6</v>
      </c>
      <c r="B8655" s="1" t="s">
        <v>42</v>
      </c>
      <c r="C8655" s="1" t="s">
        <v>8</v>
      </c>
      <c r="D8655" s="1" t="s">
        <v>43</v>
      </c>
      <c r="E8655" s="1" t="s">
        <v>10</v>
      </c>
      <c r="F8655" s="1" t="s">
        <v>11</v>
      </c>
      <c r="G8655" s="1" t="s">
        <v>65</v>
      </c>
      <c r="H8655" s="1">
        <v>12</v>
      </c>
      <c r="I8655">
        <v>50.624299999999998</v>
      </c>
      <c r="J8655" s="1">
        <f>SUMIFS(I:I,B:B,Table1_2[[#This Row],[Category Level 2]],D:D,Table1_2[[#This Row],[Brand]],E:E,Table1_2[[#This Row],[Region]],F:F,Table1_2[[#This Row],[Measure]],G:G,Table1_2[[#This Row],[Year]],H:H,"&lt;="&amp;Table1_2[[#This Row],[Month]])</f>
        <v>3681.0050999999999</v>
      </c>
      <c r="K86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3681.0050999999999</v>
      </c>
      <c r="N8655">
        <f>Table1_2[[#This Row],[Value]]*2.5</f>
        <v>126.56075</v>
      </c>
    </row>
    <row r="8656" spans="1:14" x14ac:dyDescent="0.25">
      <c r="A8656" s="1" t="s">
        <v>6</v>
      </c>
      <c r="B8656" s="1" t="s">
        <v>42</v>
      </c>
      <c r="C8656" s="1" t="s">
        <v>8</v>
      </c>
      <c r="D8656" s="1" t="s">
        <v>43</v>
      </c>
      <c r="E8656" s="1" t="s">
        <v>10</v>
      </c>
      <c r="F8656" s="1" t="s">
        <v>11</v>
      </c>
      <c r="G8656" s="1" t="s">
        <v>66</v>
      </c>
      <c r="H8656" s="1">
        <v>1</v>
      </c>
      <c r="I8656">
        <v>26.538999999999998</v>
      </c>
      <c r="J8656" s="1">
        <f>SUMIFS(I:I,B:B,Table1_2[[#This Row],[Category Level 2]],D:D,Table1_2[[#This Row],[Brand]],E:E,Table1_2[[#This Row],[Region]],F:F,Table1_2[[#This Row],[Measure]],G:G,Table1_2[[#This Row],[Year]],H:H,"&lt;="&amp;Table1_2[[#This Row],[Month]])</f>
        <v>26.538999999999998</v>
      </c>
      <c r="K86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3326.2754</v>
      </c>
      <c r="N8656">
        <f>Table1_2[[#This Row],[Value]]*2.5</f>
        <v>66.347499999999997</v>
      </c>
    </row>
    <row r="8657" spans="1:14" x14ac:dyDescent="0.25">
      <c r="A8657" s="1" t="s">
        <v>6</v>
      </c>
      <c r="B8657" s="1" t="s">
        <v>42</v>
      </c>
      <c r="C8657" s="1" t="s">
        <v>8</v>
      </c>
      <c r="D8657" s="1" t="s">
        <v>43</v>
      </c>
      <c r="E8657" s="1" t="s">
        <v>10</v>
      </c>
      <c r="F8657" s="1" t="s">
        <v>11</v>
      </c>
      <c r="G8657" s="1" t="s">
        <v>66</v>
      </c>
      <c r="H8657" s="1">
        <v>2</v>
      </c>
      <c r="I8657">
        <v>12.845199999999998</v>
      </c>
      <c r="J8657" s="1">
        <f>SUMIFS(I:I,B:B,Table1_2[[#This Row],[Category Level 2]],D:D,Table1_2[[#This Row],[Brand]],E:E,Table1_2[[#This Row],[Region]],F:F,Table1_2[[#This Row],[Measure]],G:G,Table1_2[[#This Row],[Year]],H:H,"&lt;="&amp;Table1_2[[#This Row],[Month]])</f>
        <v>39.384199999999993</v>
      </c>
      <c r="K86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2931.9202999999993</v>
      </c>
      <c r="N8657">
        <f>Table1_2[[#This Row],[Value]]*2.5</f>
        <v>32.113</v>
      </c>
    </row>
    <row r="8658" spans="1:14" x14ac:dyDescent="0.25">
      <c r="A8658" s="1" t="s">
        <v>6</v>
      </c>
      <c r="B8658" s="1" t="s">
        <v>42</v>
      </c>
      <c r="C8658" s="1" t="s">
        <v>8</v>
      </c>
      <c r="D8658" s="1" t="s">
        <v>43</v>
      </c>
      <c r="E8658" s="1" t="s">
        <v>10</v>
      </c>
      <c r="F8658" s="1" t="s">
        <v>11</v>
      </c>
      <c r="G8658" s="1" t="s">
        <v>66</v>
      </c>
      <c r="H8658" s="1">
        <v>3</v>
      </c>
      <c r="I8658">
        <v>46.291399999999996</v>
      </c>
      <c r="J8658" s="1">
        <f>SUMIFS(I:I,B:B,Table1_2[[#This Row],[Category Level 2]],D:D,Table1_2[[#This Row],[Brand]],E:E,Table1_2[[#This Row],[Region]],F:F,Table1_2[[#This Row],[Measure]],G:G,Table1_2[[#This Row],[Year]],H:H,"&lt;="&amp;Table1_2[[#This Row],[Month]])</f>
        <v>85.675599999999989</v>
      </c>
      <c r="K86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2526.2943999999998</v>
      </c>
      <c r="N8658">
        <f>Table1_2[[#This Row],[Value]]*2.5</f>
        <v>115.7285</v>
      </c>
    </row>
    <row r="8659" spans="1:14" x14ac:dyDescent="0.25">
      <c r="A8659" s="1" t="s">
        <v>6</v>
      </c>
      <c r="B8659" s="1" t="s">
        <v>42</v>
      </c>
      <c r="C8659" s="1" t="s">
        <v>8</v>
      </c>
      <c r="D8659" s="1" t="s">
        <v>43</v>
      </c>
      <c r="E8659" s="1" t="s">
        <v>10</v>
      </c>
      <c r="F8659" s="1" t="s">
        <v>11</v>
      </c>
      <c r="G8659" s="1" t="s">
        <v>66</v>
      </c>
      <c r="H8659" s="1">
        <v>4</v>
      </c>
      <c r="I8659">
        <v>29.174699999999998</v>
      </c>
      <c r="J8659" s="1">
        <f>SUMIFS(I:I,B:B,Table1_2[[#This Row],[Category Level 2]],D:D,Table1_2[[#This Row],[Brand]],E:E,Table1_2[[#This Row],[Region]],F:F,Table1_2[[#This Row],[Measure]],G:G,Table1_2[[#This Row],[Year]],H:H,"&lt;="&amp;Table1_2[[#This Row],[Month]])</f>
        <v>114.85029999999999</v>
      </c>
      <c r="K86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2086.0688999999998</v>
      </c>
      <c r="N8659">
        <f>Table1_2[[#This Row],[Value]]*2.5</f>
        <v>72.936749999999989</v>
      </c>
    </row>
    <row r="8660" spans="1:14" x14ac:dyDescent="0.25">
      <c r="A8660" s="1" t="s">
        <v>6</v>
      </c>
      <c r="B8660" s="1" t="s">
        <v>42</v>
      </c>
      <c r="C8660" s="1" t="s">
        <v>8</v>
      </c>
      <c r="D8660" s="1" t="s">
        <v>43</v>
      </c>
      <c r="E8660" s="1" t="s">
        <v>10</v>
      </c>
      <c r="F8660" s="1" t="s">
        <v>11</v>
      </c>
      <c r="G8660" s="1" t="s">
        <v>66</v>
      </c>
      <c r="H8660" s="1">
        <v>5</v>
      </c>
      <c r="I8660">
        <v>36.597200000000001</v>
      </c>
      <c r="J8660" s="1">
        <f>SUMIFS(I:I,B:B,Table1_2[[#This Row],[Category Level 2]],D:D,Table1_2[[#This Row],[Brand]],E:E,Table1_2[[#This Row],[Region]],F:F,Table1_2[[#This Row],[Measure]],G:G,Table1_2[[#This Row],[Year]],H:H,"&lt;="&amp;Table1_2[[#This Row],[Month]])</f>
        <v>151.44749999999999</v>
      </c>
      <c r="K86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1751.1814999999999</v>
      </c>
      <c r="N8660">
        <f>Table1_2[[#This Row],[Value]]*2.5</f>
        <v>91.492999999999995</v>
      </c>
    </row>
    <row r="8661" spans="1:14" x14ac:dyDescent="0.25">
      <c r="A8661" s="1" t="s">
        <v>6</v>
      </c>
      <c r="B8661" s="1" t="s">
        <v>42</v>
      </c>
      <c r="C8661" s="1" t="s">
        <v>8</v>
      </c>
      <c r="D8661" s="1" t="s">
        <v>43</v>
      </c>
      <c r="E8661" s="1" t="s">
        <v>10</v>
      </c>
      <c r="F8661" s="1" t="s">
        <v>11</v>
      </c>
      <c r="G8661" s="1" t="s">
        <v>66</v>
      </c>
      <c r="H8661" s="1">
        <v>6</v>
      </c>
      <c r="I8661">
        <v>21.267600000000002</v>
      </c>
      <c r="J8661" s="1">
        <f>SUMIFS(I:I,B:B,Table1_2[[#This Row],[Category Level 2]],D:D,Table1_2[[#This Row],[Brand]],E:E,Table1_2[[#This Row],[Region]],F:F,Table1_2[[#This Row],[Measure]],G:G,Table1_2[[#This Row],[Year]],H:H,"&lt;="&amp;Table1_2[[#This Row],[Month]])</f>
        <v>172.71510000000001</v>
      </c>
      <c r="K86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1400.0566999999996</v>
      </c>
      <c r="N8661">
        <f>Table1_2[[#This Row],[Value]]*2.5</f>
        <v>53.169000000000004</v>
      </c>
    </row>
    <row r="8662" spans="1:14" x14ac:dyDescent="0.25">
      <c r="A8662" s="1" t="s">
        <v>6</v>
      </c>
      <c r="B8662" s="1" t="s">
        <v>42</v>
      </c>
      <c r="C8662" s="1" t="s">
        <v>8</v>
      </c>
      <c r="D8662" s="1" t="s">
        <v>43</v>
      </c>
      <c r="E8662" s="1" t="s">
        <v>10</v>
      </c>
      <c r="F8662" s="1" t="s">
        <v>11</v>
      </c>
      <c r="G8662" s="1" t="s">
        <v>66</v>
      </c>
      <c r="H8662" s="1">
        <v>7</v>
      </c>
      <c r="I8662">
        <v>26.8416</v>
      </c>
      <c r="J8662" s="1">
        <f>SUMIFS(I:I,B:B,Table1_2[[#This Row],[Category Level 2]],D:D,Table1_2[[#This Row],[Brand]],E:E,Table1_2[[#This Row],[Region]],F:F,Table1_2[[#This Row],[Measure]],G:G,Table1_2[[#This Row],[Year]],H:H,"&lt;="&amp;Table1_2[[#This Row],[Month]])</f>
        <v>199.55670000000001</v>
      </c>
      <c r="K86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915.53519999999992</v>
      </c>
      <c r="N8662">
        <f>Table1_2[[#This Row],[Value]]*2.5</f>
        <v>67.103999999999999</v>
      </c>
    </row>
    <row r="8663" spans="1:14" x14ac:dyDescent="0.25">
      <c r="A8663" s="1" t="s">
        <v>6</v>
      </c>
      <c r="B8663" s="1" t="s">
        <v>42</v>
      </c>
      <c r="C8663" s="1" t="s">
        <v>8</v>
      </c>
      <c r="D8663" s="1" t="s">
        <v>43</v>
      </c>
      <c r="E8663" s="1" t="s">
        <v>10</v>
      </c>
      <c r="F8663" s="1" t="s">
        <v>11</v>
      </c>
      <c r="G8663" s="1" t="s">
        <v>66</v>
      </c>
      <c r="H8663" s="1">
        <v>8</v>
      </c>
      <c r="I8663">
        <v>10.2095</v>
      </c>
      <c r="J8663" s="1">
        <f>SUMIFS(I:I,B:B,Table1_2[[#This Row],[Category Level 2]],D:D,Table1_2[[#This Row],[Brand]],E:E,Table1_2[[#This Row],[Region]],F:F,Table1_2[[#This Row],[Measure]],G:G,Table1_2[[#This Row],[Year]],H:H,"&lt;="&amp;Table1_2[[#This Row],[Month]])</f>
        <v>209.7662</v>
      </c>
      <c r="K86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661.74709999999993</v>
      </c>
      <c r="N8663">
        <f>Table1_2[[#This Row],[Value]]*2.5</f>
        <v>25.52375</v>
      </c>
    </row>
    <row r="8664" spans="1:14" x14ac:dyDescent="0.25">
      <c r="A8664" s="1" t="s">
        <v>6</v>
      </c>
      <c r="B8664" s="1" t="s">
        <v>42</v>
      </c>
      <c r="C8664" s="1" t="s">
        <v>8</v>
      </c>
      <c r="D8664" s="1" t="s">
        <v>43</v>
      </c>
      <c r="E8664" s="1" t="s">
        <v>10</v>
      </c>
      <c r="F8664" s="1" t="s">
        <v>11</v>
      </c>
      <c r="G8664" s="1" t="s">
        <v>66</v>
      </c>
      <c r="H8664" s="1">
        <v>11</v>
      </c>
      <c r="I8664">
        <v>13.845099999999999</v>
      </c>
      <c r="J8664" s="1">
        <f>SUMIFS(I:I,B:B,Table1_2[[#This Row],[Category Level 2]],D:D,Table1_2[[#This Row],[Brand]],E:E,Table1_2[[#This Row],[Region]],F:F,Table1_2[[#This Row],[Measure]],G:G,Table1_2[[#This Row],[Year]],H:H,"&lt;="&amp;Table1_2[[#This Row],[Month]])</f>
        <v>223.6113</v>
      </c>
      <c r="K86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274.23559999999998</v>
      </c>
      <c r="N8664">
        <f>Table1_2[[#This Row],[Value]]*2.5</f>
        <v>34.612749999999998</v>
      </c>
    </row>
    <row r="8665" spans="1:14" x14ac:dyDescent="0.25">
      <c r="A8665" s="1" t="s">
        <v>6</v>
      </c>
      <c r="B8665" s="1" t="s">
        <v>42</v>
      </c>
      <c r="C8665" s="1" t="s">
        <v>8</v>
      </c>
      <c r="D8665" s="1" t="s">
        <v>43</v>
      </c>
      <c r="E8665" s="1" t="s">
        <v>10</v>
      </c>
      <c r="F8665" s="1" t="s">
        <v>11</v>
      </c>
      <c r="G8665" s="1" t="s">
        <v>66</v>
      </c>
      <c r="H8665" s="1">
        <v>12</v>
      </c>
      <c r="I8665">
        <v>8.907</v>
      </c>
      <c r="J8665" s="1">
        <f>SUMIFS(I:I,B:B,Table1_2[[#This Row],[Category Level 2]],D:D,Table1_2[[#This Row],[Brand]],E:E,Table1_2[[#This Row],[Region]],F:F,Table1_2[[#This Row],[Measure]],G:G,Table1_2[[#This Row],[Year]],H:H,"&lt;="&amp;Table1_2[[#This Row],[Month]])</f>
        <v>232.51830000000001</v>
      </c>
      <c r="K86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232.51830000000001</v>
      </c>
      <c r="N8665">
        <f>Table1_2[[#This Row],[Value]]*2.5</f>
        <v>22.267499999999998</v>
      </c>
    </row>
    <row r="8666" spans="1:14" x14ac:dyDescent="0.25">
      <c r="A8666" s="1" t="s">
        <v>6</v>
      </c>
      <c r="B8666" s="1" t="s">
        <v>42</v>
      </c>
      <c r="C8666" s="1" t="s">
        <v>8</v>
      </c>
      <c r="D8666" s="1" t="s">
        <v>43</v>
      </c>
      <c r="E8666" s="1" t="s">
        <v>10</v>
      </c>
      <c r="F8666" s="1" t="s">
        <v>11</v>
      </c>
      <c r="G8666" s="1" t="s">
        <v>67</v>
      </c>
      <c r="H8666" s="1">
        <v>2</v>
      </c>
      <c r="I8666">
        <v>5.9379999999999997</v>
      </c>
      <c r="J8666" s="1">
        <f>SUMIFS(I:I,B:B,Table1_2[[#This Row],[Category Level 2]],D:D,Table1_2[[#This Row],[Brand]],E:E,Table1_2[[#This Row],[Region]],F:F,Table1_2[[#This Row],[Measure]],G:G,Table1_2[[#This Row],[Year]],H:H,"&lt;="&amp;Table1_2[[#This Row],[Month]])</f>
        <v>5.9379999999999997</v>
      </c>
      <c r="K86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199.07209999999998</v>
      </c>
      <c r="N8666">
        <f>Table1_2[[#This Row],[Value]]*2.5</f>
        <v>14.844999999999999</v>
      </c>
    </row>
    <row r="8667" spans="1:14" x14ac:dyDescent="0.25">
      <c r="A8667" s="1" t="s">
        <v>6</v>
      </c>
      <c r="B8667" s="1" t="s">
        <v>42</v>
      </c>
      <c r="C8667" s="1" t="s">
        <v>8</v>
      </c>
      <c r="D8667" s="1" t="s">
        <v>43</v>
      </c>
      <c r="E8667" s="1" t="s">
        <v>10</v>
      </c>
      <c r="F8667" s="1" t="s">
        <v>12</v>
      </c>
      <c r="G8667" s="1" t="s">
        <v>62</v>
      </c>
      <c r="H8667" s="1">
        <v>1</v>
      </c>
      <c r="I8667">
        <v>2547.3492000000001</v>
      </c>
      <c r="J8667" s="1">
        <f>SUMIFS(I:I,B:B,Table1_2[[#This Row],[Category Level 2]],D:D,Table1_2[[#This Row],[Brand]],E:E,Table1_2[[#This Row],[Region]],F:F,Table1_2[[#This Row],[Measure]],G:G,Table1_2[[#This Row],[Year]],H:H,"&lt;="&amp;Table1_2[[#This Row],[Month]])</f>
        <v>2547.3492000000001</v>
      </c>
      <c r="K86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2547.3492000000001</v>
      </c>
      <c r="N8667">
        <f>Table1_2[[#This Row],[Value]]*2.5</f>
        <v>6368.3730000000005</v>
      </c>
    </row>
    <row r="8668" spans="1:14" x14ac:dyDescent="0.25">
      <c r="A8668" s="1" t="s">
        <v>6</v>
      </c>
      <c r="B8668" s="1" t="s">
        <v>42</v>
      </c>
      <c r="C8668" s="1" t="s">
        <v>8</v>
      </c>
      <c r="D8668" s="1" t="s">
        <v>43</v>
      </c>
      <c r="E8668" s="1" t="s">
        <v>10</v>
      </c>
      <c r="F8668" s="1" t="s">
        <v>12</v>
      </c>
      <c r="G8668" s="1" t="s">
        <v>62</v>
      </c>
      <c r="H8668" s="1">
        <v>2</v>
      </c>
      <c r="I8668">
        <v>1902.789</v>
      </c>
      <c r="J8668" s="1">
        <f>SUMIFS(I:I,B:B,Table1_2[[#This Row],[Category Level 2]],D:D,Table1_2[[#This Row],[Brand]],E:E,Table1_2[[#This Row],[Region]],F:F,Table1_2[[#This Row],[Measure]],G:G,Table1_2[[#This Row],[Year]],H:H,"&lt;="&amp;Table1_2[[#This Row],[Month]])</f>
        <v>4450.1382000000003</v>
      </c>
      <c r="K86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4450.1382000000003</v>
      </c>
      <c r="N8668">
        <f>Table1_2[[#This Row],[Value]]*2.5</f>
        <v>4756.9724999999999</v>
      </c>
    </row>
    <row r="8669" spans="1:14" x14ac:dyDescent="0.25">
      <c r="A8669" s="1" t="s">
        <v>6</v>
      </c>
      <c r="B8669" s="1" t="s">
        <v>42</v>
      </c>
      <c r="C8669" s="1" t="s">
        <v>8</v>
      </c>
      <c r="D8669" s="1" t="s">
        <v>43</v>
      </c>
      <c r="E8669" s="1" t="s">
        <v>10</v>
      </c>
      <c r="F8669" s="1" t="s">
        <v>12</v>
      </c>
      <c r="G8669" s="1" t="s">
        <v>62</v>
      </c>
      <c r="H8669" s="1">
        <v>3</v>
      </c>
      <c r="I8669">
        <v>2739.9350999999997</v>
      </c>
      <c r="J8669" s="1">
        <f>SUMIFS(I:I,B:B,Table1_2[[#This Row],[Category Level 2]],D:D,Table1_2[[#This Row],[Brand]],E:E,Table1_2[[#This Row],[Region]],F:F,Table1_2[[#This Row],[Measure]],G:G,Table1_2[[#This Row],[Year]],H:H,"&lt;="&amp;Table1_2[[#This Row],[Month]])</f>
        <v>7190.0733</v>
      </c>
      <c r="K86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7190.0733</v>
      </c>
      <c r="N8669">
        <f>Table1_2[[#This Row],[Value]]*2.5</f>
        <v>6849.8377499999988</v>
      </c>
    </row>
    <row r="8670" spans="1:14" x14ac:dyDescent="0.25">
      <c r="A8670" s="1" t="s">
        <v>6</v>
      </c>
      <c r="B8670" s="1" t="s">
        <v>42</v>
      </c>
      <c r="C8670" s="1" t="s">
        <v>8</v>
      </c>
      <c r="D8670" s="1" t="s">
        <v>43</v>
      </c>
      <c r="E8670" s="1" t="s">
        <v>10</v>
      </c>
      <c r="F8670" s="1" t="s">
        <v>12</v>
      </c>
      <c r="G8670" s="1" t="s">
        <v>62</v>
      </c>
      <c r="H8670" s="1">
        <v>4</v>
      </c>
      <c r="I8670">
        <v>2461.8555999999999</v>
      </c>
      <c r="J8670" s="1">
        <f>SUMIFS(I:I,B:B,Table1_2[[#This Row],[Category Level 2]],D:D,Table1_2[[#This Row],[Brand]],E:E,Table1_2[[#This Row],[Region]],F:F,Table1_2[[#This Row],[Measure]],G:G,Table1_2[[#This Row],[Year]],H:H,"&lt;="&amp;Table1_2[[#This Row],[Month]])</f>
        <v>9651.928899999999</v>
      </c>
      <c r="K86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9651.928899999999</v>
      </c>
      <c r="N8670">
        <f>Table1_2[[#This Row],[Value]]*2.5</f>
        <v>6154.6389999999992</v>
      </c>
    </row>
    <row r="8671" spans="1:14" x14ac:dyDescent="0.25">
      <c r="A8671" s="1" t="s">
        <v>6</v>
      </c>
      <c r="B8671" s="1" t="s">
        <v>42</v>
      </c>
      <c r="C8671" s="1" t="s">
        <v>8</v>
      </c>
      <c r="D8671" s="1" t="s">
        <v>43</v>
      </c>
      <c r="E8671" s="1" t="s">
        <v>10</v>
      </c>
      <c r="F8671" s="1" t="s">
        <v>12</v>
      </c>
      <c r="G8671" s="1" t="s">
        <v>62</v>
      </c>
      <c r="H8671" s="1">
        <v>5</v>
      </c>
      <c r="I8671">
        <v>2296.0214000000001</v>
      </c>
      <c r="J8671" s="1">
        <f>SUMIFS(I:I,B:B,Table1_2[[#This Row],[Category Level 2]],D:D,Table1_2[[#This Row],[Brand]],E:E,Table1_2[[#This Row],[Region]],F:F,Table1_2[[#This Row],[Measure]],G:G,Table1_2[[#This Row],[Year]],H:H,"&lt;="&amp;Table1_2[[#This Row],[Month]])</f>
        <v>11947.950299999999</v>
      </c>
      <c r="K86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11947.950299999999</v>
      </c>
      <c r="N8671">
        <f>Table1_2[[#This Row],[Value]]*2.5</f>
        <v>5740.0535</v>
      </c>
    </row>
    <row r="8672" spans="1:14" x14ac:dyDescent="0.25">
      <c r="A8672" s="1" t="s">
        <v>6</v>
      </c>
      <c r="B8672" s="1" t="s">
        <v>42</v>
      </c>
      <c r="C8672" s="1" t="s">
        <v>8</v>
      </c>
      <c r="D8672" s="1" t="s">
        <v>43</v>
      </c>
      <c r="E8672" s="1" t="s">
        <v>10</v>
      </c>
      <c r="F8672" s="1" t="s">
        <v>12</v>
      </c>
      <c r="G8672" s="1" t="s">
        <v>62</v>
      </c>
      <c r="H8672" s="1">
        <v>6</v>
      </c>
      <c r="I8672">
        <v>2632.1696000000002</v>
      </c>
      <c r="J8672" s="1">
        <f>SUMIFS(I:I,B:B,Table1_2[[#This Row],[Category Level 2]],D:D,Table1_2[[#This Row],[Brand]],E:E,Table1_2[[#This Row],[Region]],F:F,Table1_2[[#This Row],[Measure]],G:G,Table1_2[[#This Row],[Year]],H:H,"&lt;="&amp;Table1_2[[#This Row],[Month]])</f>
        <v>14580.119899999998</v>
      </c>
      <c r="K86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14580.119899999998</v>
      </c>
      <c r="N8672">
        <f>Table1_2[[#This Row],[Value]]*2.5</f>
        <v>6580.4240000000009</v>
      </c>
    </row>
    <row r="8673" spans="1:14" x14ac:dyDescent="0.25">
      <c r="A8673" s="1" t="s">
        <v>6</v>
      </c>
      <c r="B8673" s="1" t="s">
        <v>42</v>
      </c>
      <c r="C8673" s="1" t="s">
        <v>8</v>
      </c>
      <c r="D8673" s="1" t="s">
        <v>43</v>
      </c>
      <c r="E8673" s="1" t="s">
        <v>10</v>
      </c>
      <c r="F8673" s="1" t="s">
        <v>12</v>
      </c>
      <c r="G8673" s="1" t="s">
        <v>62</v>
      </c>
      <c r="H8673" s="1">
        <v>7</v>
      </c>
      <c r="I8673">
        <v>2037.0122999999999</v>
      </c>
      <c r="J8673" s="1">
        <f>SUMIFS(I:I,B:B,Table1_2[[#This Row],[Category Level 2]],D:D,Table1_2[[#This Row],[Brand]],E:E,Table1_2[[#This Row],[Region]],F:F,Table1_2[[#This Row],[Measure]],G:G,Table1_2[[#This Row],[Year]],H:H,"&lt;="&amp;Table1_2[[#This Row],[Month]])</f>
        <v>16617.132199999996</v>
      </c>
      <c r="K86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16617.132199999996</v>
      </c>
      <c r="N8673">
        <f>Table1_2[[#This Row],[Value]]*2.5</f>
        <v>5092.5307499999999</v>
      </c>
    </row>
    <row r="8674" spans="1:14" x14ac:dyDescent="0.25">
      <c r="A8674" s="1" t="s">
        <v>6</v>
      </c>
      <c r="B8674" s="1" t="s">
        <v>42</v>
      </c>
      <c r="C8674" s="1" t="s">
        <v>8</v>
      </c>
      <c r="D8674" s="1" t="s">
        <v>43</v>
      </c>
      <c r="E8674" s="1" t="s">
        <v>10</v>
      </c>
      <c r="F8674" s="1" t="s">
        <v>12</v>
      </c>
      <c r="G8674" s="1" t="s">
        <v>62</v>
      </c>
      <c r="H8674" s="1">
        <v>8</v>
      </c>
      <c r="I8674">
        <v>2760.9834000000001</v>
      </c>
      <c r="J8674" s="1">
        <f>SUMIFS(I:I,B:B,Table1_2[[#This Row],[Category Level 2]],D:D,Table1_2[[#This Row],[Brand]],E:E,Table1_2[[#This Row],[Region]],F:F,Table1_2[[#This Row],[Measure]],G:G,Table1_2[[#This Row],[Year]],H:H,"&lt;="&amp;Table1_2[[#This Row],[Month]])</f>
        <v>19378.115599999997</v>
      </c>
      <c r="K86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19378.115599999997</v>
      </c>
      <c r="N8674">
        <f>Table1_2[[#This Row],[Value]]*2.5</f>
        <v>6902.4585000000006</v>
      </c>
    </row>
    <row r="8675" spans="1:14" x14ac:dyDescent="0.25">
      <c r="A8675" s="1" t="s">
        <v>6</v>
      </c>
      <c r="B8675" s="1" t="s">
        <v>42</v>
      </c>
      <c r="C8675" s="1" t="s">
        <v>8</v>
      </c>
      <c r="D8675" s="1" t="s">
        <v>43</v>
      </c>
      <c r="E8675" s="1" t="s">
        <v>10</v>
      </c>
      <c r="F8675" s="1" t="s">
        <v>12</v>
      </c>
      <c r="G8675" s="1" t="s">
        <v>62</v>
      </c>
      <c r="H8675" s="1">
        <v>9</v>
      </c>
      <c r="I8675">
        <v>2503.5048999999999</v>
      </c>
      <c r="J8675" s="1">
        <f>SUMIFS(I:I,B:B,Table1_2[[#This Row],[Category Level 2]],D:D,Table1_2[[#This Row],[Brand]],E:E,Table1_2[[#This Row],[Region]],F:F,Table1_2[[#This Row],[Measure]],G:G,Table1_2[[#This Row],[Year]],H:H,"&lt;="&amp;Table1_2[[#This Row],[Month]])</f>
        <v>21881.620499999997</v>
      </c>
      <c r="K86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21881.620499999997</v>
      </c>
      <c r="N8675">
        <f>Table1_2[[#This Row],[Value]]*2.5</f>
        <v>6258.7622499999998</v>
      </c>
    </row>
    <row r="8676" spans="1:14" x14ac:dyDescent="0.25">
      <c r="A8676" s="1" t="s">
        <v>6</v>
      </c>
      <c r="B8676" s="1" t="s">
        <v>42</v>
      </c>
      <c r="C8676" s="1" t="s">
        <v>8</v>
      </c>
      <c r="D8676" s="1" t="s">
        <v>43</v>
      </c>
      <c r="E8676" s="1" t="s">
        <v>10</v>
      </c>
      <c r="F8676" s="1" t="s">
        <v>12</v>
      </c>
      <c r="G8676" s="1" t="s">
        <v>62</v>
      </c>
      <c r="H8676" s="1">
        <v>10</v>
      </c>
      <c r="I8676">
        <v>2025.0969</v>
      </c>
      <c r="J8676" s="1">
        <f>SUMIFS(I:I,B:B,Table1_2[[#This Row],[Category Level 2]],D:D,Table1_2[[#This Row],[Brand]],E:E,Table1_2[[#This Row],[Region]],F:F,Table1_2[[#This Row],[Measure]],G:G,Table1_2[[#This Row],[Year]],H:H,"&lt;="&amp;Table1_2[[#This Row],[Month]])</f>
        <v>23906.717399999998</v>
      </c>
      <c r="K86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23906.717399999998</v>
      </c>
      <c r="N8676">
        <f>Table1_2[[#This Row],[Value]]*2.5</f>
        <v>5062.7422500000002</v>
      </c>
    </row>
    <row r="8677" spans="1:14" x14ac:dyDescent="0.25">
      <c r="A8677" s="1" t="s">
        <v>6</v>
      </c>
      <c r="B8677" s="1" t="s">
        <v>42</v>
      </c>
      <c r="C8677" s="1" t="s">
        <v>8</v>
      </c>
      <c r="D8677" s="1" t="s">
        <v>43</v>
      </c>
      <c r="E8677" s="1" t="s">
        <v>10</v>
      </c>
      <c r="F8677" s="1" t="s">
        <v>12</v>
      </c>
      <c r="G8677" s="1" t="s">
        <v>62</v>
      </c>
      <c r="H8677" s="1">
        <v>11</v>
      </c>
      <c r="I8677">
        <v>2036.5475000000001</v>
      </c>
      <c r="J8677" s="1">
        <f>SUMIFS(I:I,B:B,Table1_2[[#This Row],[Category Level 2]],D:D,Table1_2[[#This Row],[Brand]],E:E,Table1_2[[#This Row],[Region]],F:F,Table1_2[[#This Row],[Measure]],G:G,Table1_2[[#This Row],[Year]],H:H,"&lt;="&amp;Table1_2[[#This Row],[Month]])</f>
        <v>25943.264899999998</v>
      </c>
      <c r="K86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25943.264899999998</v>
      </c>
      <c r="N8677">
        <f>Table1_2[[#This Row],[Value]]*2.5</f>
        <v>5091.3687500000005</v>
      </c>
    </row>
    <row r="8678" spans="1:14" x14ac:dyDescent="0.25">
      <c r="A8678" s="1" t="s">
        <v>6</v>
      </c>
      <c r="B8678" s="1" t="s">
        <v>42</v>
      </c>
      <c r="C8678" s="1" t="s">
        <v>8</v>
      </c>
      <c r="D8678" s="1" t="s">
        <v>43</v>
      </c>
      <c r="E8678" s="1" t="s">
        <v>10</v>
      </c>
      <c r="F8678" s="1" t="s">
        <v>12</v>
      </c>
      <c r="G8678" s="1" t="s">
        <v>62</v>
      </c>
      <c r="H8678" s="1">
        <v>12</v>
      </c>
      <c r="I8678">
        <v>2772.4757</v>
      </c>
      <c r="J8678" s="1">
        <f>SUMIFS(I:I,B:B,Table1_2[[#This Row],[Category Level 2]],D:D,Table1_2[[#This Row],[Brand]],E:E,Table1_2[[#This Row],[Region]],F:F,Table1_2[[#This Row],[Measure]],G:G,Table1_2[[#This Row],[Year]],H:H,"&lt;="&amp;Table1_2[[#This Row],[Month]])</f>
        <v>28715.740599999997</v>
      </c>
      <c r="K86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28715.740599999997</v>
      </c>
      <c r="N8678">
        <f>Table1_2[[#This Row],[Value]]*2.5</f>
        <v>6931.1892499999994</v>
      </c>
    </row>
    <row r="8679" spans="1:14" x14ac:dyDescent="0.25">
      <c r="A8679" s="1" t="s">
        <v>6</v>
      </c>
      <c r="B8679" s="1" t="s">
        <v>42</v>
      </c>
      <c r="C8679" s="1" t="s">
        <v>8</v>
      </c>
      <c r="D8679" s="1" t="s">
        <v>43</v>
      </c>
      <c r="E8679" s="1" t="s">
        <v>10</v>
      </c>
      <c r="F8679" s="1" t="s">
        <v>12</v>
      </c>
      <c r="G8679" s="1" t="s">
        <v>63</v>
      </c>
      <c r="H8679" s="1">
        <v>1</v>
      </c>
      <c r="I8679">
        <v>2642.2892000000002</v>
      </c>
      <c r="J8679" s="1">
        <f>SUMIFS(I:I,B:B,Table1_2[[#This Row],[Category Level 2]],D:D,Table1_2[[#This Row],[Brand]],E:E,Table1_2[[#This Row],[Region]],F:F,Table1_2[[#This Row],[Measure]],G:G,Table1_2[[#This Row],[Year]],H:H,"&lt;="&amp;Table1_2[[#This Row],[Month]])</f>
        <v>2642.2892000000002</v>
      </c>
      <c r="K86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28810.6806</v>
      </c>
      <c r="N8679">
        <f>Table1_2[[#This Row],[Value]]*2.5</f>
        <v>6605.723</v>
      </c>
    </row>
    <row r="8680" spans="1:14" x14ac:dyDescent="0.25">
      <c r="A8680" s="1" t="s">
        <v>6</v>
      </c>
      <c r="B8680" s="1" t="s">
        <v>42</v>
      </c>
      <c r="C8680" s="1" t="s">
        <v>8</v>
      </c>
      <c r="D8680" s="1" t="s">
        <v>43</v>
      </c>
      <c r="E8680" s="1" t="s">
        <v>10</v>
      </c>
      <c r="F8680" s="1" t="s">
        <v>12</v>
      </c>
      <c r="G8680" s="1" t="s">
        <v>63</v>
      </c>
      <c r="H8680" s="1">
        <v>2</v>
      </c>
      <c r="I8680">
        <v>2104.8827000000001</v>
      </c>
      <c r="J8680" s="1">
        <f>SUMIFS(I:I,B:B,Table1_2[[#This Row],[Category Level 2]],D:D,Table1_2[[#This Row],[Brand]],E:E,Table1_2[[#This Row],[Region]],F:F,Table1_2[[#This Row],[Measure]],G:G,Table1_2[[#This Row],[Year]],H:H,"&lt;="&amp;Table1_2[[#This Row],[Month]])</f>
        <v>4747.1719000000003</v>
      </c>
      <c r="K86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29012.774300000001</v>
      </c>
      <c r="N8680">
        <f>Table1_2[[#This Row],[Value]]*2.5</f>
        <v>5262.2067500000003</v>
      </c>
    </row>
    <row r="8681" spans="1:14" x14ac:dyDescent="0.25">
      <c r="A8681" s="1" t="s">
        <v>6</v>
      </c>
      <c r="B8681" s="1" t="s">
        <v>42</v>
      </c>
      <c r="C8681" s="1" t="s">
        <v>8</v>
      </c>
      <c r="D8681" s="1" t="s">
        <v>43</v>
      </c>
      <c r="E8681" s="1" t="s">
        <v>10</v>
      </c>
      <c r="F8681" s="1" t="s">
        <v>12</v>
      </c>
      <c r="G8681" s="1" t="s">
        <v>63</v>
      </c>
      <c r="H8681" s="1">
        <v>3</v>
      </c>
      <c r="I8681">
        <v>2214.2555000000002</v>
      </c>
      <c r="J8681" s="1">
        <f>SUMIFS(I:I,B:B,Table1_2[[#This Row],[Category Level 2]],D:D,Table1_2[[#This Row],[Brand]],E:E,Table1_2[[#This Row],[Region]],F:F,Table1_2[[#This Row],[Measure]],G:G,Table1_2[[#This Row],[Year]],H:H,"&lt;="&amp;Table1_2[[#This Row],[Month]])</f>
        <v>6961.4274000000005</v>
      </c>
      <c r="K86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28487.094700000001</v>
      </c>
      <c r="N8681">
        <f>Table1_2[[#This Row],[Value]]*2.5</f>
        <v>5535.6387500000001</v>
      </c>
    </row>
    <row r="8682" spans="1:14" x14ac:dyDescent="0.25">
      <c r="A8682" s="1" t="s">
        <v>6</v>
      </c>
      <c r="B8682" s="1" t="s">
        <v>42</v>
      </c>
      <c r="C8682" s="1" t="s">
        <v>8</v>
      </c>
      <c r="D8682" s="1" t="s">
        <v>43</v>
      </c>
      <c r="E8682" s="1" t="s">
        <v>10</v>
      </c>
      <c r="F8682" s="1" t="s">
        <v>12</v>
      </c>
      <c r="G8682" s="1" t="s">
        <v>63</v>
      </c>
      <c r="H8682" s="1">
        <v>4</v>
      </c>
      <c r="I8682">
        <v>2062.9526999999998</v>
      </c>
      <c r="J8682" s="1">
        <f>SUMIFS(I:I,B:B,Table1_2[[#This Row],[Category Level 2]],D:D,Table1_2[[#This Row],[Brand]],E:E,Table1_2[[#This Row],[Region]],F:F,Table1_2[[#This Row],[Measure]],G:G,Table1_2[[#This Row],[Year]],H:H,"&lt;="&amp;Table1_2[[#This Row],[Month]])</f>
        <v>9024.3801000000003</v>
      </c>
      <c r="K86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28088.191800000001</v>
      </c>
      <c r="N8682">
        <f>Table1_2[[#This Row],[Value]]*2.5</f>
        <v>5157.3817499999996</v>
      </c>
    </row>
    <row r="8683" spans="1:14" x14ac:dyDescent="0.25">
      <c r="A8683" s="1" t="s">
        <v>6</v>
      </c>
      <c r="B8683" s="1" t="s">
        <v>42</v>
      </c>
      <c r="C8683" s="1" t="s">
        <v>8</v>
      </c>
      <c r="D8683" s="1" t="s">
        <v>43</v>
      </c>
      <c r="E8683" s="1" t="s">
        <v>10</v>
      </c>
      <c r="F8683" s="1" t="s">
        <v>12</v>
      </c>
      <c r="G8683" s="1" t="s">
        <v>63</v>
      </c>
      <c r="H8683" s="1">
        <v>5</v>
      </c>
      <c r="I8683">
        <v>2225.1930000000002</v>
      </c>
      <c r="J8683" s="1">
        <f>SUMIFS(I:I,B:B,Table1_2[[#This Row],[Category Level 2]],D:D,Table1_2[[#This Row],[Brand]],E:E,Table1_2[[#This Row],[Region]],F:F,Table1_2[[#This Row],[Measure]],G:G,Table1_2[[#This Row],[Year]],H:H,"&lt;="&amp;Table1_2[[#This Row],[Month]])</f>
        <v>11249.573100000001</v>
      </c>
      <c r="K86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28017.363400000002</v>
      </c>
      <c r="N8683">
        <f>Table1_2[[#This Row],[Value]]*2.5</f>
        <v>5562.9825000000001</v>
      </c>
    </row>
    <row r="8684" spans="1:14" x14ac:dyDescent="0.25">
      <c r="A8684" s="1" t="s">
        <v>6</v>
      </c>
      <c r="B8684" s="1" t="s">
        <v>42</v>
      </c>
      <c r="C8684" s="1" t="s">
        <v>8</v>
      </c>
      <c r="D8684" s="1" t="s">
        <v>43</v>
      </c>
      <c r="E8684" s="1" t="s">
        <v>10</v>
      </c>
      <c r="F8684" s="1" t="s">
        <v>12</v>
      </c>
      <c r="G8684" s="1" t="s">
        <v>63</v>
      </c>
      <c r="H8684" s="1">
        <v>6</v>
      </c>
      <c r="I8684">
        <v>1722.9584</v>
      </c>
      <c r="J8684" s="1">
        <f>SUMIFS(I:I,B:B,Table1_2[[#This Row],[Category Level 2]],D:D,Table1_2[[#This Row],[Brand]],E:E,Table1_2[[#This Row],[Region]],F:F,Table1_2[[#This Row],[Measure]],G:G,Table1_2[[#This Row],[Year]],H:H,"&lt;="&amp;Table1_2[[#This Row],[Month]])</f>
        <v>12972.531500000001</v>
      </c>
      <c r="K86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27108.1522</v>
      </c>
      <c r="N8684">
        <f>Table1_2[[#This Row],[Value]]*2.5</f>
        <v>4307.3959999999997</v>
      </c>
    </row>
    <row r="8685" spans="1:14" x14ac:dyDescent="0.25">
      <c r="A8685" s="1" t="s">
        <v>6</v>
      </c>
      <c r="B8685" s="1" t="s">
        <v>42</v>
      </c>
      <c r="C8685" s="1" t="s">
        <v>8</v>
      </c>
      <c r="D8685" s="1" t="s">
        <v>43</v>
      </c>
      <c r="E8685" s="1" t="s">
        <v>10</v>
      </c>
      <c r="F8685" s="1" t="s">
        <v>12</v>
      </c>
      <c r="G8685" s="1" t="s">
        <v>63</v>
      </c>
      <c r="H8685" s="1">
        <v>7</v>
      </c>
      <c r="I8685">
        <v>2167.4553999999998</v>
      </c>
      <c r="J8685" s="1">
        <f>SUMIFS(I:I,B:B,Table1_2[[#This Row],[Category Level 2]],D:D,Table1_2[[#This Row],[Brand]],E:E,Table1_2[[#This Row],[Region]],F:F,Table1_2[[#This Row],[Measure]],G:G,Table1_2[[#This Row],[Year]],H:H,"&lt;="&amp;Table1_2[[#This Row],[Month]])</f>
        <v>15139.9869</v>
      </c>
      <c r="K86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27238.595300000001</v>
      </c>
      <c r="N8685">
        <f>Table1_2[[#This Row],[Value]]*2.5</f>
        <v>5418.6384999999991</v>
      </c>
    </row>
    <row r="8686" spans="1:14" x14ac:dyDescent="0.25">
      <c r="A8686" s="1" t="s">
        <v>6</v>
      </c>
      <c r="B8686" s="1" t="s">
        <v>42</v>
      </c>
      <c r="C8686" s="1" t="s">
        <v>8</v>
      </c>
      <c r="D8686" s="1" t="s">
        <v>43</v>
      </c>
      <c r="E8686" s="1" t="s">
        <v>10</v>
      </c>
      <c r="F8686" s="1" t="s">
        <v>12</v>
      </c>
      <c r="G8686" s="1" t="s">
        <v>63</v>
      </c>
      <c r="H8686" s="1">
        <v>8</v>
      </c>
      <c r="I8686">
        <v>1915.7636000000002</v>
      </c>
      <c r="J8686" s="1">
        <f>SUMIFS(I:I,B:B,Table1_2[[#This Row],[Category Level 2]],D:D,Table1_2[[#This Row],[Brand]],E:E,Table1_2[[#This Row],[Region]],F:F,Table1_2[[#This Row],[Measure]],G:G,Table1_2[[#This Row],[Year]],H:H,"&lt;="&amp;Table1_2[[#This Row],[Month]])</f>
        <v>17055.750500000002</v>
      </c>
      <c r="K86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26393.375500000002</v>
      </c>
      <c r="N8686">
        <f>Table1_2[[#This Row],[Value]]*2.5</f>
        <v>4789.4090000000006</v>
      </c>
    </row>
    <row r="8687" spans="1:14" x14ac:dyDescent="0.25">
      <c r="A8687" s="1" t="s">
        <v>6</v>
      </c>
      <c r="B8687" s="1" t="s">
        <v>42</v>
      </c>
      <c r="C8687" s="1" t="s">
        <v>8</v>
      </c>
      <c r="D8687" s="1" t="s">
        <v>43</v>
      </c>
      <c r="E8687" s="1" t="s">
        <v>10</v>
      </c>
      <c r="F8687" s="1" t="s">
        <v>12</v>
      </c>
      <c r="G8687" s="1" t="s">
        <v>63</v>
      </c>
      <c r="H8687" s="1">
        <v>9</v>
      </c>
      <c r="I8687">
        <v>1747.7606999999998</v>
      </c>
      <c r="J8687" s="1">
        <f>SUMIFS(I:I,B:B,Table1_2[[#This Row],[Category Level 2]],D:D,Table1_2[[#This Row],[Brand]],E:E,Table1_2[[#This Row],[Region]],F:F,Table1_2[[#This Row],[Measure]],G:G,Table1_2[[#This Row],[Year]],H:H,"&lt;="&amp;Table1_2[[#This Row],[Month]])</f>
        <v>18803.511200000001</v>
      </c>
      <c r="K86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25637.631300000001</v>
      </c>
      <c r="N8687">
        <f>Table1_2[[#This Row],[Value]]*2.5</f>
        <v>4369.4017499999991</v>
      </c>
    </row>
    <row r="8688" spans="1:14" x14ac:dyDescent="0.25">
      <c r="A8688" s="1" t="s">
        <v>6</v>
      </c>
      <c r="B8688" s="1" t="s">
        <v>42</v>
      </c>
      <c r="C8688" s="1" t="s">
        <v>8</v>
      </c>
      <c r="D8688" s="1" t="s">
        <v>43</v>
      </c>
      <c r="E8688" s="1" t="s">
        <v>10</v>
      </c>
      <c r="F8688" s="1" t="s">
        <v>12</v>
      </c>
      <c r="G8688" s="1" t="s">
        <v>63</v>
      </c>
      <c r="H8688" s="1">
        <v>10</v>
      </c>
      <c r="I8688">
        <v>2072.8114</v>
      </c>
      <c r="J8688" s="1">
        <f>SUMIFS(I:I,B:B,Table1_2[[#This Row],[Category Level 2]],D:D,Table1_2[[#This Row],[Brand]],E:E,Table1_2[[#This Row],[Region]],F:F,Table1_2[[#This Row],[Measure]],G:G,Table1_2[[#This Row],[Year]],H:H,"&lt;="&amp;Table1_2[[#This Row],[Month]])</f>
        <v>20876.3226</v>
      </c>
      <c r="K86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25685.345799999999</v>
      </c>
      <c r="N8688">
        <f>Table1_2[[#This Row],[Value]]*2.5</f>
        <v>5182.0285000000003</v>
      </c>
    </row>
    <row r="8689" spans="1:14" x14ac:dyDescent="0.25">
      <c r="A8689" s="1" t="s">
        <v>6</v>
      </c>
      <c r="B8689" s="1" t="s">
        <v>42</v>
      </c>
      <c r="C8689" s="1" t="s">
        <v>8</v>
      </c>
      <c r="D8689" s="1" t="s">
        <v>43</v>
      </c>
      <c r="E8689" s="1" t="s">
        <v>10</v>
      </c>
      <c r="F8689" s="1" t="s">
        <v>12</v>
      </c>
      <c r="G8689" s="1" t="s">
        <v>63</v>
      </c>
      <c r="H8689" s="1">
        <v>11</v>
      </c>
      <c r="I8689">
        <v>1966.3483999999999</v>
      </c>
      <c r="J8689" s="1">
        <f>SUMIFS(I:I,B:B,Table1_2[[#This Row],[Category Level 2]],D:D,Table1_2[[#This Row],[Brand]],E:E,Table1_2[[#This Row],[Region]],F:F,Table1_2[[#This Row],[Measure]],G:G,Table1_2[[#This Row],[Year]],H:H,"&lt;="&amp;Table1_2[[#This Row],[Month]])</f>
        <v>22842.670999999998</v>
      </c>
      <c r="K86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25615.146699999998</v>
      </c>
      <c r="N8689">
        <f>Table1_2[[#This Row],[Value]]*2.5</f>
        <v>4915.8709999999992</v>
      </c>
    </row>
    <row r="8690" spans="1:14" x14ac:dyDescent="0.25">
      <c r="A8690" s="1" t="s">
        <v>6</v>
      </c>
      <c r="B8690" s="1" t="s">
        <v>42</v>
      </c>
      <c r="C8690" s="1" t="s">
        <v>8</v>
      </c>
      <c r="D8690" s="1" t="s">
        <v>43</v>
      </c>
      <c r="E8690" s="1" t="s">
        <v>10</v>
      </c>
      <c r="F8690" s="1" t="s">
        <v>12</v>
      </c>
      <c r="G8690" s="1" t="s">
        <v>63</v>
      </c>
      <c r="H8690" s="1">
        <v>12</v>
      </c>
      <c r="I8690">
        <v>1888.5228999999999</v>
      </c>
      <c r="J8690" s="1">
        <f>SUMIFS(I:I,B:B,Table1_2[[#This Row],[Category Level 2]],D:D,Table1_2[[#This Row],[Brand]],E:E,Table1_2[[#This Row],[Region]],F:F,Table1_2[[#This Row],[Measure]],G:G,Table1_2[[#This Row],[Year]],H:H,"&lt;="&amp;Table1_2[[#This Row],[Month]])</f>
        <v>24731.193899999998</v>
      </c>
      <c r="K86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24731.193899999998</v>
      </c>
      <c r="N8690">
        <f>Table1_2[[#This Row],[Value]]*2.5</f>
        <v>4721.3072499999998</v>
      </c>
    </row>
    <row r="8691" spans="1:14" x14ac:dyDescent="0.25">
      <c r="A8691" s="1" t="s">
        <v>6</v>
      </c>
      <c r="B8691" s="1" t="s">
        <v>42</v>
      </c>
      <c r="C8691" s="1" t="s">
        <v>8</v>
      </c>
      <c r="D8691" s="1" t="s">
        <v>43</v>
      </c>
      <c r="E8691" s="1" t="s">
        <v>10</v>
      </c>
      <c r="F8691" s="1" t="s">
        <v>12</v>
      </c>
      <c r="G8691" s="1" t="s">
        <v>64</v>
      </c>
      <c r="H8691" s="1">
        <v>1</v>
      </c>
      <c r="I8691">
        <v>2207.7692999999999</v>
      </c>
      <c r="J8691" s="1">
        <f>SUMIFS(I:I,B:B,Table1_2[[#This Row],[Category Level 2]],D:D,Table1_2[[#This Row],[Brand]],E:E,Table1_2[[#This Row],[Region]],F:F,Table1_2[[#This Row],[Measure]],G:G,Table1_2[[#This Row],[Year]],H:H,"&lt;="&amp;Table1_2[[#This Row],[Month]])</f>
        <v>2207.7692999999999</v>
      </c>
      <c r="K86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24296.673999999999</v>
      </c>
      <c r="N8691">
        <f>Table1_2[[#This Row],[Value]]*2.5</f>
        <v>5519.4232499999998</v>
      </c>
    </row>
    <row r="8692" spans="1:14" x14ac:dyDescent="0.25">
      <c r="A8692" s="1" t="s">
        <v>6</v>
      </c>
      <c r="B8692" s="1" t="s">
        <v>42</v>
      </c>
      <c r="C8692" s="1" t="s">
        <v>8</v>
      </c>
      <c r="D8692" s="1" t="s">
        <v>43</v>
      </c>
      <c r="E8692" s="1" t="s">
        <v>10</v>
      </c>
      <c r="F8692" s="1" t="s">
        <v>12</v>
      </c>
      <c r="G8692" s="1" t="s">
        <v>64</v>
      </c>
      <c r="H8692" s="1">
        <v>2</v>
      </c>
      <c r="I8692">
        <v>1846.5951</v>
      </c>
      <c r="J8692" s="1">
        <f>SUMIFS(I:I,B:B,Table1_2[[#This Row],[Category Level 2]],D:D,Table1_2[[#This Row],[Brand]],E:E,Table1_2[[#This Row],[Region]],F:F,Table1_2[[#This Row],[Measure]],G:G,Table1_2[[#This Row],[Year]],H:H,"&lt;="&amp;Table1_2[[#This Row],[Month]])</f>
        <v>4054.3643999999999</v>
      </c>
      <c r="K86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24038.386399999999</v>
      </c>
      <c r="N8692">
        <f>Table1_2[[#This Row],[Value]]*2.5</f>
        <v>4616.4877500000002</v>
      </c>
    </row>
    <row r="8693" spans="1:14" x14ac:dyDescent="0.25">
      <c r="A8693" s="1" t="s">
        <v>6</v>
      </c>
      <c r="B8693" s="1" t="s">
        <v>42</v>
      </c>
      <c r="C8693" s="1" t="s">
        <v>8</v>
      </c>
      <c r="D8693" s="1" t="s">
        <v>43</v>
      </c>
      <c r="E8693" s="1" t="s">
        <v>10</v>
      </c>
      <c r="F8693" s="1" t="s">
        <v>12</v>
      </c>
      <c r="G8693" s="1" t="s">
        <v>64</v>
      </c>
      <c r="H8693" s="1">
        <v>3</v>
      </c>
      <c r="I8693">
        <v>2725.9782</v>
      </c>
      <c r="J8693" s="1">
        <f>SUMIFS(I:I,B:B,Table1_2[[#This Row],[Category Level 2]],D:D,Table1_2[[#This Row],[Brand]],E:E,Table1_2[[#This Row],[Region]],F:F,Table1_2[[#This Row],[Measure]],G:G,Table1_2[[#This Row],[Year]],H:H,"&lt;="&amp;Table1_2[[#This Row],[Month]])</f>
        <v>6780.3425999999999</v>
      </c>
      <c r="K86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24550.109100000001</v>
      </c>
      <c r="N8693">
        <f>Table1_2[[#This Row],[Value]]*2.5</f>
        <v>6814.9454999999998</v>
      </c>
    </row>
    <row r="8694" spans="1:14" x14ac:dyDescent="0.25">
      <c r="A8694" s="1" t="s">
        <v>6</v>
      </c>
      <c r="B8694" s="1" t="s">
        <v>42</v>
      </c>
      <c r="C8694" s="1" t="s">
        <v>8</v>
      </c>
      <c r="D8694" s="1" t="s">
        <v>43</v>
      </c>
      <c r="E8694" s="1" t="s">
        <v>10</v>
      </c>
      <c r="F8694" s="1" t="s">
        <v>12</v>
      </c>
      <c r="G8694" s="1" t="s">
        <v>64</v>
      </c>
      <c r="H8694" s="1">
        <v>4</v>
      </c>
      <c r="I8694">
        <v>1784.7876999999999</v>
      </c>
      <c r="J8694" s="1">
        <f>SUMIFS(I:I,B:B,Table1_2[[#This Row],[Category Level 2]],D:D,Table1_2[[#This Row],[Brand]],E:E,Table1_2[[#This Row],[Region]],F:F,Table1_2[[#This Row],[Measure]],G:G,Table1_2[[#This Row],[Year]],H:H,"&lt;="&amp;Table1_2[[#This Row],[Month]])</f>
        <v>8565.1303000000007</v>
      </c>
      <c r="K86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24271.944100000001</v>
      </c>
      <c r="N8694">
        <f>Table1_2[[#This Row],[Value]]*2.5</f>
        <v>4461.9692500000001</v>
      </c>
    </row>
    <row r="8695" spans="1:14" x14ac:dyDescent="0.25">
      <c r="A8695" s="1" t="s">
        <v>6</v>
      </c>
      <c r="B8695" s="1" t="s">
        <v>42</v>
      </c>
      <c r="C8695" s="1" t="s">
        <v>8</v>
      </c>
      <c r="D8695" s="1" t="s">
        <v>43</v>
      </c>
      <c r="E8695" s="1" t="s">
        <v>10</v>
      </c>
      <c r="F8695" s="1" t="s">
        <v>12</v>
      </c>
      <c r="G8695" s="1" t="s">
        <v>64</v>
      </c>
      <c r="H8695" s="1">
        <v>5</v>
      </c>
      <c r="I8695">
        <v>1498.106</v>
      </c>
      <c r="J8695" s="1">
        <f>SUMIFS(I:I,B:B,Table1_2[[#This Row],[Category Level 2]],D:D,Table1_2[[#This Row],[Brand]],E:E,Table1_2[[#This Row],[Region]],F:F,Table1_2[[#This Row],[Measure]],G:G,Table1_2[[#This Row],[Year]],H:H,"&lt;="&amp;Table1_2[[#This Row],[Month]])</f>
        <v>10063.2363</v>
      </c>
      <c r="K86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23544.857100000001</v>
      </c>
      <c r="N8695">
        <f>Table1_2[[#This Row],[Value]]*2.5</f>
        <v>3745.2649999999999</v>
      </c>
    </row>
    <row r="8696" spans="1:14" x14ac:dyDescent="0.25">
      <c r="A8696" s="1" t="s">
        <v>6</v>
      </c>
      <c r="B8696" s="1" t="s">
        <v>42</v>
      </c>
      <c r="C8696" s="1" t="s">
        <v>8</v>
      </c>
      <c r="D8696" s="1" t="s">
        <v>43</v>
      </c>
      <c r="E8696" s="1" t="s">
        <v>10</v>
      </c>
      <c r="F8696" s="1" t="s">
        <v>12</v>
      </c>
      <c r="G8696" s="1" t="s">
        <v>64</v>
      </c>
      <c r="H8696" s="1">
        <v>6</v>
      </c>
      <c r="I8696">
        <v>1577.0300999999999</v>
      </c>
      <c r="J8696" s="1">
        <f>SUMIFS(I:I,B:B,Table1_2[[#This Row],[Category Level 2]],D:D,Table1_2[[#This Row],[Brand]],E:E,Table1_2[[#This Row],[Region]],F:F,Table1_2[[#This Row],[Measure]],G:G,Table1_2[[#This Row],[Year]],H:H,"&lt;="&amp;Table1_2[[#This Row],[Month]])</f>
        <v>11640.2664</v>
      </c>
      <c r="K86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23398.928800000002</v>
      </c>
      <c r="N8696">
        <f>Table1_2[[#This Row],[Value]]*2.5</f>
        <v>3942.5752499999999</v>
      </c>
    </row>
    <row r="8697" spans="1:14" x14ac:dyDescent="0.25">
      <c r="A8697" s="1" t="s">
        <v>6</v>
      </c>
      <c r="B8697" s="1" t="s">
        <v>42</v>
      </c>
      <c r="C8697" s="1" t="s">
        <v>8</v>
      </c>
      <c r="D8697" s="1" t="s">
        <v>43</v>
      </c>
      <c r="E8697" s="1" t="s">
        <v>10</v>
      </c>
      <c r="F8697" s="1" t="s">
        <v>12</v>
      </c>
      <c r="G8697" s="1" t="s">
        <v>64</v>
      </c>
      <c r="H8697" s="1">
        <v>7</v>
      </c>
      <c r="I8697">
        <v>1941.7127</v>
      </c>
      <c r="J8697" s="1">
        <f>SUMIFS(I:I,B:B,Table1_2[[#This Row],[Category Level 2]],D:D,Table1_2[[#This Row],[Brand]],E:E,Table1_2[[#This Row],[Region]],F:F,Table1_2[[#This Row],[Measure]],G:G,Table1_2[[#This Row],[Year]],H:H,"&lt;="&amp;Table1_2[[#This Row],[Month]])</f>
        <v>13581.9791</v>
      </c>
      <c r="K86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23173.186099999999</v>
      </c>
      <c r="N8697">
        <f>Table1_2[[#This Row],[Value]]*2.5</f>
        <v>4854.2817500000001</v>
      </c>
    </row>
    <row r="8698" spans="1:14" x14ac:dyDescent="0.25">
      <c r="A8698" s="1" t="s">
        <v>6</v>
      </c>
      <c r="B8698" s="1" t="s">
        <v>42</v>
      </c>
      <c r="C8698" s="1" t="s">
        <v>8</v>
      </c>
      <c r="D8698" s="1" t="s">
        <v>43</v>
      </c>
      <c r="E8698" s="1" t="s">
        <v>10</v>
      </c>
      <c r="F8698" s="1" t="s">
        <v>12</v>
      </c>
      <c r="G8698" s="1" t="s">
        <v>64</v>
      </c>
      <c r="H8698" s="1">
        <v>8</v>
      </c>
      <c r="I8698">
        <v>4103.3135999999995</v>
      </c>
      <c r="J8698" s="1">
        <f>SUMIFS(I:I,B:B,Table1_2[[#This Row],[Category Level 2]],D:D,Table1_2[[#This Row],[Brand]],E:E,Table1_2[[#This Row],[Region]],F:F,Table1_2[[#This Row],[Measure]],G:G,Table1_2[[#This Row],[Year]],H:H,"&lt;="&amp;Table1_2[[#This Row],[Month]])</f>
        <v>17685.292699999998</v>
      </c>
      <c r="K86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25360.736099999998</v>
      </c>
      <c r="N8698">
        <f>Table1_2[[#This Row],[Value]]*2.5</f>
        <v>10258.284</v>
      </c>
    </row>
    <row r="8699" spans="1:14" x14ac:dyDescent="0.25">
      <c r="A8699" s="1" t="s">
        <v>6</v>
      </c>
      <c r="B8699" s="1" t="s">
        <v>42</v>
      </c>
      <c r="C8699" s="1" t="s">
        <v>8</v>
      </c>
      <c r="D8699" s="1" t="s">
        <v>43</v>
      </c>
      <c r="E8699" s="1" t="s">
        <v>10</v>
      </c>
      <c r="F8699" s="1" t="s">
        <v>12</v>
      </c>
      <c r="G8699" s="1" t="s">
        <v>64</v>
      </c>
      <c r="H8699" s="1">
        <v>9</v>
      </c>
      <c r="I8699">
        <v>2263.3690000000001</v>
      </c>
      <c r="J8699" s="1">
        <f>SUMIFS(I:I,B:B,Table1_2[[#This Row],[Category Level 2]],D:D,Table1_2[[#This Row],[Brand]],E:E,Table1_2[[#This Row],[Region]],F:F,Table1_2[[#This Row],[Measure]],G:G,Table1_2[[#This Row],[Year]],H:H,"&lt;="&amp;Table1_2[[#This Row],[Month]])</f>
        <v>19948.661699999997</v>
      </c>
      <c r="K86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25876.344399999994</v>
      </c>
      <c r="N8699">
        <f>Table1_2[[#This Row],[Value]]*2.5</f>
        <v>5658.4225000000006</v>
      </c>
    </row>
    <row r="8700" spans="1:14" x14ac:dyDescent="0.25">
      <c r="A8700" s="1" t="s">
        <v>6</v>
      </c>
      <c r="B8700" s="1" t="s">
        <v>42</v>
      </c>
      <c r="C8700" s="1" t="s">
        <v>8</v>
      </c>
      <c r="D8700" s="1" t="s">
        <v>43</v>
      </c>
      <c r="E8700" s="1" t="s">
        <v>10</v>
      </c>
      <c r="F8700" s="1" t="s">
        <v>12</v>
      </c>
      <c r="G8700" s="1" t="s">
        <v>64</v>
      </c>
      <c r="H8700" s="1">
        <v>10</v>
      </c>
      <c r="I8700">
        <v>1876.8552</v>
      </c>
      <c r="J8700" s="1">
        <f>SUMIFS(I:I,B:B,Table1_2[[#This Row],[Category Level 2]],D:D,Table1_2[[#This Row],[Brand]],E:E,Table1_2[[#This Row],[Region]],F:F,Table1_2[[#This Row],[Measure]],G:G,Table1_2[[#This Row],[Year]],H:H,"&lt;="&amp;Table1_2[[#This Row],[Month]])</f>
        <v>21825.516899999995</v>
      </c>
      <c r="K87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25680.388199999994</v>
      </c>
      <c r="N8700">
        <f>Table1_2[[#This Row],[Value]]*2.5</f>
        <v>4692.1379999999999</v>
      </c>
    </row>
    <row r="8701" spans="1:14" x14ac:dyDescent="0.25">
      <c r="A8701" s="1" t="s">
        <v>6</v>
      </c>
      <c r="B8701" s="1" t="s">
        <v>42</v>
      </c>
      <c r="C8701" s="1" t="s">
        <v>8</v>
      </c>
      <c r="D8701" s="1" t="s">
        <v>43</v>
      </c>
      <c r="E8701" s="1" t="s">
        <v>10</v>
      </c>
      <c r="F8701" s="1" t="s">
        <v>12</v>
      </c>
      <c r="G8701" s="1" t="s">
        <v>64</v>
      </c>
      <c r="H8701" s="1">
        <v>11</v>
      </c>
      <c r="I8701">
        <v>1358.5366999999999</v>
      </c>
      <c r="J8701" s="1">
        <f>SUMIFS(I:I,B:B,Table1_2[[#This Row],[Category Level 2]],D:D,Table1_2[[#This Row],[Brand]],E:E,Table1_2[[#This Row],[Region]],F:F,Table1_2[[#This Row],[Measure]],G:G,Table1_2[[#This Row],[Year]],H:H,"&lt;="&amp;Table1_2[[#This Row],[Month]])</f>
        <v>23184.053599999996</v>
      </c>
      <c r="K87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25072.576499999996</v>
      </c>
      <c r="N8701">
        <f>Table1_2[[#This Row],[Value]]*2.5</f>
        <v>3396.3417499999996</v>
      </c>
    </row>
    <row r="8702" spans="1:14" x14ac:dyDescent="0.25">
      <c r="A8702" s="1" t="s">
        <v>6</v>
      </c>
      <c r="B8702" s="1" t="s">
        <v>42</v>
      </c>
      <c r="C8702" s="1" t="s">
        <v>8</v>
      </c>
      <c r="D8702" s="1" t="s">
        <v>43</v>
      </c>
      <c r="E8702" s="1" t="s">
        <v>10</v>
      </c>
      <c r="F8702" s="1" t="s">
        <v>12</v>
      </c>
      <c r="G8702" s="1" t="s">
        <v>64</v>
      </c>
      <c r="H8702" s="1">
        <v>12</v>
      </c>
      <c r="I8702">
        <v>1624.4376</v>
      </c>
      <c r="J8702" s="1">
        <f>SUMIFS(I:I,B:B,Table1_2[[#This Row],[Category Level 2]],D:D,Table1_2[[#This Row],[Brand]],E:E,Table1_2[[#This Row],[Region]],F:F,Table1_2[[#This Row],[Measure]],G:G,Table1_2[[#This Row],[Year]],H:H,"&lt;="&amp;Table1_2[[#This Row],[Month]])</f>
        <v>24808.491199999997</v>
      </c>
      <c r="K87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24808.491199999997</v>
      </c>
      <c r="N8702">
        <f>Table1_2[[#This Row],[Value]]*2.5</f>
        <v>4061.0940000000001</v>
      </c>
    </row>
    <row r="8703" spans="1:14" x14ac:dyDescent="0.25">
      <c r="A8703" s="1" t="s">
        <v>6</v>
      </c>
      <c r="B8703" s="1" t="s">
        <v>42</v>
      </c>
      <c r="C8703" s="1" t="s">
        <v>8</v>
      </c>
      <c r="D8703" s="1" t="s">
        <v>43</v>
      </c>
      <c r="E8703" s="1" t="s">
        <v>10</v>
      </c>
      <c r="F8703" s="1" t="s">
        <v>12</v>
      </c>
      <c r="G8703" s="1" t="s">
        <v>65</v>
      </c>
      <c r="H8703" s="1">
        <v>1</v>
      </c>
      <c r="I8703">
        <v>1526.2260000000001</v>
      </c>
      <c r="J8703" s="1">
        <f>SUMIFS(I:I,B:B,Table1_2[[#This Row],[Category Level 2]],D:D,Table1_2[[#This Row],[Brand]],E:E,Table1_2[[#This Row],[Region]],F:F,Table1_2[[#This Row],[Measure]],G:G,Table1_2[[#This Row],[Year]],H:H,"&lt;="&amp;Table1_2[[#This Row],[Month]])</f>
        <v>1526.2260000000001</v>
      </c>
      <c r="K87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24126.947900000003</v>
      </c>
      <c r="N8703">
        <f>Table1_2[[#This Row],[Value]]*2.5</f>
        <v>3815.5650000000005</v>
      </c>
    </row>
    <row r="8704" spans="1:14" x14ac:dyDescent="0.25">
      <c r="A8704" s="1" t="s">
        <v>6</v>
      </c>
      <c r="B8704" s="1" t="s">
        <v>42</v>
      </c>
      <c r="C8704" s="1" t="s">
        <v>8</v>
      </c>
      <c r="D8704" s="1" t="s">
        <v>43</v>
      </c>
      <c r="E8704" s="1" t="s">
        <v>10</v>
      </c>
      <c r="F8704" s="1" t="s">
        <v>12</v>
      </c>
      <c r="G8704" s="1" t="s">
        <v>65</v>
      </c>
      <c r="H8704" s="1">
        <v>2</v>
      </c>
      <c r="I8704">
        <v>1628.8011999999999</v>
      </c>
      <c r="J8704" s="1">
        <f>SUMIFS(I:I,B:B,Table1_2[[#This Row],[Category Level 2]],D:D,Table1_2[[#This Row],[Brand]],E:E,Table1_2[[#This Row],[Region]],F:F,Table1_2[[#This Row],[Measure]],G:G,Table1_2[[#This Row],[Year]],H:H,"&lt;="&amp;Table1_2[[#This Row],[Month]])</f>
        <v>3155.0272</v>
      </c>
      <c r="K87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23909.154000000002</v>
      </c>
      <c r="N8704">
        <f>Table1_2[[#This Row],[Value]]*2.5</f>
        <v>4072.0029999999997</v>
      </c>
    </row>
    <row r="8705" spans="1:14" x14ac:dyDescent="0.25">
      <c r="A8705" s="1" t="s">
        <v>6</v>
      </c>
      <c r="B8705" s="1" t="s">
        <v>42</v>
      </c>
      <c r="C8705" s="1" t="s">
        <v>8</v>
      </c>
      <c r="D8705" s="1" t="s">
        <v>43</v>
      </c>
      <c r="E8705" s="1" t="s">
        <v>10</v>
      </c>
      <c r="F8705" s="1" t="s">
        <v>12</v>
      </c>
      <c r="G8705" s="1" t="s">
        <v>65</v>
      </c>
      <c r="H8705" s="1">
        <v>3</v>
      </c>
      <c r="I8705">
        <v>1801.2465999999999</v>
      </c>
      <c r="J8705" s="1">
        <f>SUMIFS(I:I,B:B,Table1_2[[#This Row],[Category Level 2]],D:D,Table1_2[[#This Row],[Brand]],E:E,Table1_2[[#This Row],[Region]],F:F,Table1_2[[#This Row],[Measure]],G:G,Table1_2[[#This Row],[Year]],H:H,"&lt;="&amp;Table1_2[[#This Row],[Month]])</f>
        <v>4956.2737999999999</v>
      </c>
      <c r="K87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22984.422399999999</v>
      </c>
      <c r="N8705">
        <f>Table1_2[[#This Row],[Value]]*2.5</f>
        <v>4503.1165000000001</v>
      </c>
    </row>
    <row r="8706" spans="1:14" x14ac:dyDescent="0.25">
      <c r="A8706" s="1" t="s">
        <v>6</v>
      </c>
      <c r="B8706" s="1" t="s">
        <v>42</v>
      </c>
      <c r="C8706" s="1" t="s">
        <v>8</v>
      </c>
      <c r="D8706" s="1" t="s">
        <v>43</v>
      </c>
      <c r="E8706" s="1" t="s">
        <v>10</v>
      </c>
      <c r="F8706" s="1" t="s">
        <v>12</v>
      </c>
      <c r="G8706" s="1" t="s">
        <v>65</v>
      </c>
      <c r="H8706" s="1">
        <v>4</v>
      </c>
      <c r="I8706">
        <v>1870.5115999999998</v>
      </c>
      <c r="J8706" s="1">
        <f>SUMIFS(I:I,B:B,Table1_2[[#This Row],[Category Level 2]],D:D,Table1_2[[#This Row],[Brand]],E:E,Table1_2[[#This Row],[Region]],F:F,Table1_2[[#This Row],[Measure]],G:G,Table1_2[[#This Row],[Year]],H:H,"&lt;="&amp;Table1_2[[#This Row],[Month]])</f>
        <v>6826.7853999999998</v>
      </c>
      <c r="K87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23070.1463</v>
      </c>
      <c r="N8706">
        <f>Table1_2[[#This Row],[Value]]*2.5</f>
        <v>4676.2789999999995</v>
      </c>
    </row>
    <row r="8707" spans="1:14" x14ac:dyDescent="0.25">
      <c r="A8707" s="1" t="s">
        <v>6</v>
      </c>
      <c r="B8707" s="1" t="s">
        <v>42</v>
      </c>
      <c r="C8707" s="1" t="s">
        <v>8</v>
      </c>
      <c r="D8707" s="1" t="s">
        <v>43</v>
      </c>
      <c r="E8707" s="1" t="s">
        <v>10</v>
      </c>
      <c r="F8707" s="1" t="s">
        <v>12</v>
      </c>
      <c r="G8707" s="1" t="s">
        <v>65</v>
      </c>
      <c r="H8707" s="1">
        <v>5</v>
      </c>
      <c r="I8707">
        <v>1481.8181999999997</v>
      </c>
      <c r="J8707" s="1">
        <f>SUMIFS(I:I,B:B,Table1_2[[#This Row],[Category Level 2]],D:D,Table1_2[[#This Row],[Brand]],E:E,Table1_2[[#This Row],[Region]],F:F,Table1_2[[#This Row],[Measure]],G:G,Table1_2[[#This Row],[Year]],H:H,"&lt;="&amp;Table1_2[[#This Row],[Month]])</f>
        <v>8308.6035999999986</v>
      </c>
      <c r="K87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23053.858499999998</v>
      </c>
      <c r="N8707">
        <f>Table1_2[[#This Row],[Value]]*2.5</f>
        <v>3704.5454999999993</v>
      </c>
    </row>
    <row r="8708" spans="1:14" x14ac:dyDescent="0.25">
      <c r="A8708" s="1" t="s">
        <v>6</v>
      </c>
      <c r="B8708" s="1" t="s">
        <v>42</v>
      </c>
      <c r="C8708" s="1" t="s">
        <v>8</v>
      </c>
      <c r="D8708" s="1" t="s">
        <v>43</v>
      </c>
      <c r="E8708" s="1" t="s">
        <v>10</v>
      </c>
      <c r="F8708" s="1" t="s">
        <v>12</v>
      </c>
      <c r="G8708" s="1" t="s">
        <v>65</v>
      </c>
      <c r="H8708" s="1">
        <v>6</v>
      </c>
      <c r="I8708">
        <v>1484.2982</v>
      </c>
      <c r="J8708" s="1">
        <f>SUMIFS(I:I,B:B,Table1_2[[#This Row],[Category Level 2]],D:D,Table1_2[[#This Row],[Brand]],E:E,Table1_2[[#This Row],[Region]],F:F,Table1_2[[#This Row],[Measure]],G:G,Table1_2[[#This Row],[Year]],H:H,"&lt;="&amp;Table1_2[[#This Row],[Month]])</f>
        <v>9792.9017999999978</v>
      </c>
      <c r="K87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22961.126599999996</v>
      </c>
      <c r="N8708">
        <f>Table1_2[[#This Row],[Value]]*2.5</f>
        <v>3710.7455</v>
      </c>
    </row>
    <row r="8709" spans="1:14" x14ac:dyDescent="0.25">
      <c r="A8709" s="1" t="s">
        <v>6</v>
      </c>
      <c r="B8709" s="1" t="s">
        <v>42</v>
      </c>
      <c r="C8709" s="1" t="s">
        <v>8</v>
      </c>
      <c r="D8709" s="1" t="s">
        <v>43</v>
      </c>
      <c r="E8709" s="1" t="s">
        <v>10</v>
      </c>
      <c r="F8709" s="1" t="s">
        <v>12</v>
      </c>
      <c r="G8709" s="1" t="s">
        <v>65</v>
      </c>
      <c r="H8709" s="1">
        <v>7</v>
      </c>
      <c r="I8709">
        <v>2039.5144</v>
      </c>
      <c r="J8709" s="1">
        <f>SUMIFS(I:I,B:B,Table1_2[[#This Row],[Category Level 2]],D:D,Table1_2[[#This Row],[Brand]],E:E,Table1_2[[#This Row],[Region]],F:F,Table1_2[[#This Row],[Measure]],G:G,Table1_2[[#This Row],[Year]],H:H,"&lt;="&amp;Table1_2[[#This Row],[Month]])</f>
        <v>11832.416199999998</v>
      </c>
      <c r="K87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23058.9283</v>
      </c>
      <c r="N8709">
        <f>Table1_2[[#This Row],[Value]]*2.5</f>
        <v>5098.7860000000001</v>
      </c>
    </row>
    <row r="8710" spans="1:14" x14ac:dyDescent="0.25">
      <c r="A8710" s="1" t="s">
        <v>6</v>
      </c>
      <c r="B8710" s="1" t="s">
        <v>42</v>
      </c>
      <c r="C8710" s="1" t="s">
        <v>8</v>
      </c>
      <c r="D8710" s="1" t="s">
        <v>43</v>
      </c>
      <c r="E8710" s="1" t="s">
        <v>10</v>
      </c>
      <c r="F8710" s="1" t="s">
        <v>12</v>
      </c>
      <c r="G8710" s="1" t="s">
        <v>65</v>
      </c>
      <c r="H8710" s="1">
        <v>8</v>
      </c>
      <c r="I8710">
        <v>1051.8702000000001</v>
      </c>
      <c r="J8710" s="1">
        <f>SUMIFS(I:I,B:B,Table1_2[[#This Row],[Category Level 2]],D:D,Table1_2[[#This Row],[Brand]],E:E,Table1_2[[#This Row],[Region]],F:F,Table1_2[[#This Row],[Measure]],G:G,Table1_2[[#This Row],[Year]],H:H,"&lt;="&amp;Table1_2[[#This Row],[Month]])</f>
        <v>12884.286399999997</v>
      </c>
      <c r="K87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20007.484899999996</v>
      </c>
      <c r="N8710">
        <f>Table1_2[[#This Row],[Value]]*2.5</f>
        <v>2629.6755000000003</v>
      </c>
    </row>
    <row r="8711" spans="1:14" x14ac:dyDescent="0.25">
      <c r="A8711" s="1" t="s">
        <v>6</v>
      </c>
      <c r="B8711" s="1" t="s">
        <v>42</v>
      </c>
      <c r="C8711" s="1" t="s">
        <v>8</v>
      </c>
      <c r="D8711" s="1" t="s">
        <v>43</v>
      </c>
      <c r="E8711" s="1" t="s">
        <v>10</v>
      </c>
      <c r="F8711" s="1" t="s">
        <v>12</v>
      </c>
      <c r="G8711" s="1" t="s">
        <v>65</v>
      </c>
      <c r="H8711" s="1">
        <v>9</v>
      </c>
      <c r="I8711">
        <v>890.47849999999994</v>
      </c>
      <c r="J8711" s="1">
        <f>SUMIFS(I:I,B:B,Table1_2[[#This Row],[Category Level 2]],D:D,Table1_2[[#This Row],[Brand]],E:E,Table1_2[[#This Row],[Region]],F:F,Table1_2[[#This Row],[Measure]],G:G,Table1_2[[#This Row],[Year]],H:H,"&lt;="&amp;Table1_2[[#This Row],[Month]])</f>
        <v>13774.764899999996</v>
      </c>
      <c r="K87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18634.594399999994</v>
      </c>
      <c r="N8711">
        <f>Table1_2[[#This Row],[Value]]*2.5</f>
        <v>2226.19625</v>
      </c>
    </row>
    <row r="8712" spans="1:14" x14ac:dyDescent="0.25">
      <c r="A8712" s="1" t="s">
        <v>6</v>
      </c>
      <c r="B8712" s="1" t="s">
        <v>42</v>
      </c>
      <c r="C8712" s="1" t="s">
        <v>8</v>
      </c>
      <c r="D8712" s="1" t="s">
        <v>43</v>
      </c>
      <c r="E8712" s="1" t="s">
        <v>10</v>
      </c>
      <c r="F8712" s="1" t="s">
        <v>12</v>
      </c>
      <c r="G8712" s="1" t="s">
        <v>65</v>
      </c>
      <c r="H8712" s="1">
        <v>10</v>
      </c>
      <c r="I8712">
        <v>487.33699999999999</v>
      </c>
      <c r="J8712" s="1">
        <f>SUMIFS(I:I,B:B,Table1_2[[#This Row],[Category Level 2]],D:D,Table1_2[[#This Row],[Brand]],E:E,Table1_2[[#This Row],[Region]],F:F,Table1_2[[#This Row],[Measure]],G:G,Table1_2[[#This Row],[Year]],H:H,"&lt;="&amp;Table1_2[[#This Row],[Month]])</f>
        <v>14262.101899999996</v>
      </c>
      <c r="K87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17245.076199999996</v>
      </c>
      <c r="N8712">
        <f>Table1_2[[#This Row],[Value]]*2.5</f>
        <v>1218.3425</v>
      </c>
    </row>
    <row r="8713" spans="1:14" x14ac:dyDescent="0.25">
      <c r="A8713" s="1" t="s">
        <v>6</v>
      </c>
      <c r="B8713" s="1" t="s">
        <v>42</v>
      </c>
      <c r="C8713" s="1" t="s">
        <v>8</v>
      </c>
      <c r="D8713" s="1" t="s">
        <v>43</v>
      </c>
      <c r="E8713" s="1" t="s">
        <v>10</v>
      </c>
      <c r="F8713" s="1" t="s">
        <v>12</v>
      </c>
      <c r="G8713" s="1" t="s">
        <v>65</v>
      </c>
      <c r="H8713" s="1">
        <v>11</v>
      </c>
      <c r="I8713">
        <v>216.25019999999998</v>
      </c>
      <c r="J8713" s="1">
        <f>SUMIFS(I:I,B:B,Table1_2[[#This Row],[Category Level 2]],D:D,Table1_2[[#This Row],[Brand]],E:E,Table1_2[[#This Row],[Region]],F:F,Table1_2[[#This Row],[Measure]],G:G,Table1_2[[#This Row],[Year]],H:H,"&lt;="&amp;Table1_2[[#This Row],[Month]])</f>
        <v>14478.352099999996</v>
      </c>
      <c r="K87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16102.789699999996</v>
      </c>
      <c r="N8713">
        <f>Table1_2[[#This Row],[Value]]*2.5</f>
        <v>540.62549999999999</v>
      </c>
    </row>
    <row r="8714" spans="1:14" x14ac:dyDescent="0.25">
      <c r="A8714" s="1" t="s">
        <v>6</v>
      </c>
      <c r="B8714" s="1" t="s">
        <v>42</v>
      </c>
      <c r="C8714" s="1" t="s">
        <v>8</v>
      </c>
      <c r="D8714" s="1" t="s">
        <v>43</v>
      </c>
      <c r="E8714" s="1" t="s">
        <v>10</v>
      </c>
      <c r="F8714" s="1" t="s">
        <v>12</v>
      </c>
      <c r="G8714" s="1" t="s">
        <v>65</v>
      </c>
      <c r="H8714" s="1">
        <v>12</v>
      </c>
      <c r="I8714">
        <v>203.64840000000001</v>
      </c>
      <c r="J8714" s="1">
        <f>SUMIFS(I:I,B:B,Table1_2[[#This Row],[Category Level 2]],D:D,Table1_2[[#This Row],[Brand]],E:E,Table1_2[[#This Row],[Region]],F:F,Table1_2[[#This Row],[Measure]],G:G,Table1_2[[#This Row],[Year]],H:H,"&lt;="&amp;Table1_2[[#This Row],[Month]])</f>
        <v>14682.000499999996</v>
      </c>
      <c r="K87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14682.000499999996</v>
      </c>
      <c r="N8714">
        <f>Table1_2[[#This Row],[Value]]*2.5</f>
        <v>509.12100000000004</v>
      </c>
    </row>
    <row r="8715" spans="1:14" x14ac:dyDescent="0.25">
      <c r="A8715" s="1" t="s">
        <v>6</v>
      </c>
      <c r="B8715" s="1" t="s">
        <v>42</v>
      </c>
      <c r="C8715" s="1" t="s">
        <v>8</v>
      </c>
      <c r="D8715" s="1" t="s">
        <v>43</v>
      </c>
      <c r="E8715" s="1" t="s">
        <v>10</v>
      </c>
      <c r="F8715" s="1" t="s">
        <v>12</v>
      </c>
      <c r="G8715" s="1" t="s">
        <v>66</v>
      </c>
      <c r="H8715" s="1">
        <v>1</v>
      </c>
      <c r="I8715">
        <v>105.00479999999999</v>
      </c>
      <c r="J8715" s="1">
        <f>SUMIFS(I:I,B:B,Table1_2[[#This Row],[Category Level 2]],D:D,Table1_2[[#This Row],[Brand]],E:E,Table1_2[[#This Row],[Region]],F:F,Table1_2[[#This Row],[Measure]],G:G,Table1_2[[#This Row],[Year]],H:H,"&lt;="&amp;Table1_2[[#This Row],[Month]])</f>
        <v>105.00479999999999</v>
      </c>
      <c r="K87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13260.779299999998</v>
      </c>
      <c r="N8715">
        <f>Table1_2[[#This Row],[Value]]*2.5</f>
        <v>262.51199999999994</v>
      </c>
    </row>
    <row r="8716" spans="1:14" x14ac:dyDescent="0.25">
      <c r="A8716" s="1" t="s">
        <v>6</v>
      </c>
      <c r="B8716" s="1" t="s">
        <v>42</v>
      </c>
      <c r="C8716" s="1" t="s">
        <v>8</v>
      </c>
      <c r="D8716" s="1" t="s">
        <v>43</v>
      </c>
      <c r="E8716" s="1" t="s">
        <v>10</v>
      </c>
      <c r="F8716" s="1" t="s">
        <v>12</v>
      </c>
      <c r="G8716" s="1" t="s">
        <v>66</v>
      </c>
      <c r="H8716" s="1">
        <v>2</v>
      </c>
      <c r="I8716">
        <v>51.047499999999999</v>
      </c>
      <c r="J8716" s="1">
        <f>SUMIFS(I:I,B:B,Table1_2[[#This Row],[Category Level 2]],D:D,Table1_2[[#This Row],[Brand]],E:E,Table1_2[[#This Row],[Region]],F:F,Table1_2[[#This Row],[Measure]],G:G,Table1_2[[#This Row],[Year]],H:H,"&lt;="&amp;Table1_2[[#This Row],[Month]])</f>
        <v>156.0523</v>
      </c>
      <c r="K87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11683.025599999997</v>
      </c>
      <c r="N8716">
        <f>Table1_2[[#This Row],[Value]]*2.5</f>
        <v>127.61875000000001</v>
      </c>
    </row>
    <row r="8717" spans="1:14" x14ac:dyDescent="0.25">
      <c r="A8717" s="1" t="s">
        <v>6</v>
      </c>
      <c r="B8717" s="1" t="s">
        <v>42</v>
      </c>
      <c r="C8717" s="1" t="s">
        <v>8</v>
      </c>
      <c r="D8717" s="1" t="s">
        <v>43</v>
      </c>
      <c r="E8717" s="1" t="s">
        <v>10</v>
      </c>
      <c r="F8717" s="1" t="s">
        <v>12</v>
      </c>
      <c r="G8717" s="1" t="s">
        <v>66</v>
      </c>
      <c r="H8717" s="1">
        <v>3</v>
      </c>
      <c r="I8717">
        <v>185.16559999999998</v>
      </c>
      <c r="J8717" s="1">
        <f>SUMIFS(I:I,B:B,Table1_2[[#This Row],[Category Level 2]],D:D,Table1_2[[#This Row],[Brand]],E:E,Table1_2[[#This Row],[Region]],F:F,Table1_2[[#This Row],[Measure]],G:G,Table1_2[[#This Row],[Year]],H:H,"&lt;="&amp;Table1_2[[#This Row],[Month]])</f>
        <v>341.21789999999999</v>
      </c>
      <c r="K87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10066.944599999999</v>
      </c>
      <c r="N8717">
        <f>Table1_2[[#This Row],[Value]]*2.5</f>
        <v>462.91399999999999</v>
      </c>
    </row>
    <row r="8718" spans="1:14" x14ac:dyDescent="0.25">
      <c r="A8718" s="1" t="s">
        <v>6</v>
      </c>
      <c r="B8718" s="1" t="s">
        <v>42</v>
      </c>
      <c r="C8718" s="1" t="s">
        <v>8</v>
      </c>
      <c r="D8718" s="1" t="s">
        <v>43</v>
      </c>
      <c r="E8718" s="1" t="s">
        <v>10</v>
      </c>
      <c r="F8718" s="1" t="s">
        <v>12</v>
      </c>
      <c r="G8718" s="1" t="s">
        <v>66</v>
      </c>
      <c r="H8718" s="1">
        <v>4</v>
      </c>
      <c r="I8718">
        <v>116.69879999999999</v>
      </c>
      <c r="J8718" s="1">
        <f>SUMIFS(I:I,B:B,Table1_2[[#This Row],[Category Level 2]],D:D,Table1_2[[#This Row],[Brand]],E:E,Table1_2[[#This Row],[Region]],F:F,Table1_2[[#This Row],[Measure]],G:G,Table1_2[[#This Row],[Year]],H:H,"&lt;="&amp;Table1_2[[#This Row],[Month]])</f>
        <v>457.91669999999999</v>
      </c>
      <c r="K87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8313.131800000001</v>
      </c>
      <c r="N8718">
        <f>Table1_2[[#This Row],[Value]]*2.5</f>
        <v>291.74699999999996</v>
      </c>
    </row>
    <row r="8719" spans="1:14" x14ac:dyDescent="0.25">
      <c r="A8719" s="1" t="s">
        <v>6</v>
      </c>
      <c r="B8719" s="1" t="s">
        <v>42</v>
      </c>
      <c r="C8719" s="1" t="s">
        <v>8</v>
      </c>
      <c r="D8719" s="1" t="s">
        <v>43</v>
      </c>
      <c r="E8719" s="1" t="s">
        <v>10</v>
      </c>
      <c r="F8719" s="1" t="s">
        <v>12</v>
      </c>
      <c r="G8719" s="1" t="s">
        <v>66</v>
      </c>
      <c r="H8719" s="1">
        <v>5</v>
      </c>
      <c r="I8719">
        <v>150.17569999999998</v>
      </c>
      <c r="J8719" s="1">
        <f>SUMIFS(I:I,B:B,Table1_2[[#This Row],[Category Level 2]],D:D,Table1_2[[#This Row],[Brand]],E:E,Table1_2[[#This Row],[Region]],F:F,Table1_2[[#This Row],[Measure]],G:G,Table1_2[[#This Row],[Year]],H:H,"&lt;="&amp;Table1_2[[#This Row],[Month]])</f>
        <v>608.0924</v>
      </c>
      <c r="K87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6981.4893000000011</v>
      </c>
      <c r="N8719">
        <f>Table1_2[[#This Row],[Value]]*2.5</f>
        <v>375.43924999999996</v>
      </c>
    </row>
    <row r="8720" spans="1:14" x14ac:dyDescent="0.25">
      <c r="A8720" s="1" t="s">
        <v>6</v>
      </c>
      <c r="B8720" s="1" t="s">
        <v>42</v>
      </c>
      <c r="C8720" s="1" t="s">
        <v>8</v>
      </c>
      <c r="D8720" s="1" t="s">
        <v>43</v>
      </c>
      <c r="E8720" s="1" t="s">
        <v>10</v>
      </c>
      <c r="F8720" s="1" t="s">
        <v>12</v>
      </c>
      <c r="G8720" s="1" t="s">
        <v>66</v>
      </c>
      <c r="H8720" s="1">
        <v>6</v>
      </c>
      <c r="I8720">
        <v>86.554900000000004</v>
      </c>
      <c r="J8720" s="1">
        <f>SUMIFS(I:I,B:B,Table1_2[[#This Row],[Category Level 2]],D:D,Table1_2[[#This Row],[Brand]],E:E,Table1_2[[#This Row],[Region]],F:F,Table1_2[[#This Row],[Measure]],G:G,Table1_2[[#This Row],[Year]],H:H,"&lt;="&amp;Table1_2[[#This Row],[Month]])</f>
        <v>694.64729999999997</v>
      </c>
      <c r="K87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5583.7460000000001</v>
      </c>
      <c r="N8720">
        <f>Table1_2[[#This Row],[Value]]*2.5</f>
        <v>216.38724999999999</v>
      </c>
    </row>
    <row r="8721" spans="1:14" x14ac:dyDescent="0.25">
      <c r="A8721" s="1" t="s">
        <v>6</v>
      </c>
      <c r="B8721" s="1" t="s">
        <v>42</v>
      </c>
      <c r="C8721" s="1" t="s">
        <v>8</v>
      </c>
      <c r="D8721" s="1" t="s">
        <v>43</v>
      </c>
      <c r="E8721" s="1" t="s">
        <v>10</v>
      </c>
      <c r="F8721" s="1" t="s">
        <v>12</v>
      </c>
      <c r="G8721" s="1" t="s">
        <v>66</v>
      </c>
      <c r="H8721" s="1">
        <v>7</v>
      </c>
      <c r="I8721">
        <v>108.18430000000001</v>
      </c>
      <c r="J8721" s="1">
        <f>SUMIFS(I:I,B:B,Table1_2[[#This Row],[Category Level 2]],D:D,Table1_2[[#This Row],[Brand]],E:E,Table1_2[[#This Row],[Region]],F:F,Table1_2[[#This Row],[Measure]],G:G,Table1_2[[#This Row],[Year]],H:H,"&lt;="&amp;Table1_2[[#This Row],[Month]])</f>
        <v>802.83159999999998</v>
      </c>
      <c r="K87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3652.4159</v>
      </c>
      <c r="N8721">
        <f>Table1_2[[#This Row],[Value]]*2.5</f>
        <v>270.46075000000002</v>
      </c>
    </row>
    <row r="8722" spans="1:14" x14ac:dyDescent="0.25">
      <c r="A8722" s="1" t="s">
        <v>6</v>
      </c>
      <c r="B8722" s="1" t="s">
        <v>42</v>
      </c>
      <c r="C8722" s="1" t="s">
        <v>8</v>
      </c>
      <c r="D8722" s="1" t="s">
        <v>43</v>
      </c>
      <c r="E8722" s="1" t="s">
        <v>10</v>
      </c>
      <c r="F8722" s="1" t="s">
        <v>12</v>
      </c>
      <c r="G8722" s="1" t="s">
        <v>66</v>
      </c>
      <c r="H8722" s="1">
        <v>8</v>
      </c>
      <c r="I8722">
        <v>41.989199999999997</v>
      </c>
      <c r="J8722" s="1">
        <f>SUMIFS(I:I,B:B,Table1_2[[#This Row],[Category Level 2]],D:D,Table1_2[[#This Row],[Brand]],E:E,Table1_2[[#This Row],[Region]],F:F,Table1_2[[#This Row],[Measure]],G:G,Table1_2[[#This Row],[Year]],H:H,"&lt;="&amp;Table1_2[[#This Row],[Month]])</f>
        <v>844.82079999999996</v>
      </c>
      <c r="K87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2642.5348999999997</v>
      </c>
      <c r="N8722">
        <f>Table1_2[[#This Row],[Value]]*2.5</f>
        <v>104.97299999999998</v>
      </c>
    </row>
    <row r="8723" spans="1:14" x14ac:dyDescent="0.25">
      <c r="A8723" s="1" t="s">
        <v>6</v>
      </c>
      <c r="B8723" s="1" t="s">
        <v>42</v>
      </c>
      <c r="C8723" s="1" t="s">
        <v>8</v>
      </c>
      <c r="D8723" s="1" t="s">
        <v>43</v>
      </c>
      <c r="E8723" s="1" t="s">
        <v>10</v>
      </c>
      <c r="F8723" s="1" t="s">
        <v>12</v>
      </c>
      <c r="G8723" s="1" t="s">
        <v>66</v>
      </c>
      <c r="H8723" s="1">
        <v>11</v>
      </c>
      <c r="I8723">
        <v>54.5625</v>
      </c>
      <c r="J8723" s="1">
        <f>SUMIFS(I:I,B:B,Table1_2[[#This Row],[Category Level 2]],D:D,Table1_2[[#This Row],[Brand]],E:E,Table1_2[[#This Row],[Region]],F:F,Table1_2[[#This Row],[Measure]],G:G,Table1_2[[#This Row],[Year]],H:H,"&lt;="&amp;Table1_2[[#This Row],[Month]])</f>
        <v>899.38329999999996</v>
      </c>
      <c r="K87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1103.0317</v>
      </c>
      <c r="N8723">
        <f>Table1_2[[#This Row],[Value]]*2.5</f>
        <v>136.40625</v>
      </c>
    </row>
    <row r="8724" spans="1:14" x14ac:dyDescent="0.25">
      <c r="A8724" s="1" t="s">
        <v>6</v>
      </c>
      <c r="B8724" s="1" t="s">
        <v>42</v>
      </c>
      <c r="C8724" s="1" t="s">
        <v>8</v>
      </c>
      <c r="D8724" s="1" t="s">
        <v>43</v>
      </c>
      <c r="E8724" s="1" t="s">
        <v>10</v>
      </c>
      <c r="F8724" s="1" t="s">
        <v>12</v>
      </c>
      <c r="G8724" s="1" t="s">
        <v>66</v>
      </c>
      <c r="H8724" s="1">
        <v>12</v>
      </c>
      <c r="I8724">
        <v>35.628</v>
      </c>
      <c r="J8724" s="1">
        <f>SUMIFS(I:I,B:B,Table1_2[[#This Row],[Category Level 2]],D:D,Table1_2[[#This Row],[Brand]],E:E,Table1_2[[#This Row],[Region]],F:F,Table1_2[[#This Row],[Measure]],G:G,Table1_2[[#This Row],[Year]],H:H,"&lt;="&amp;Table1_2[[#This Row],[Month]])</f>
        <v>935.01130000000001</v>
      </c>
      <c r="K87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935.01130000000001</v>
      </c>
      <c r="N8724">
        <f>Table1_2[[#This Row],[Value]]*2.5</f>
        <v>89.07</v>
      </c>
    </row>
    <row r="8725" spans="1:14" x14ac:dyDescent="0.25">
      <c r="A8725" s="1" t="s">
        <v>6</v>
      </c>
      <c r="B8725" s="1" t="s">
        <v>42</v>
      </c>
      <c r="C8725" s="1" t="s">
        <v>8</v>
      </c>
      <c r="D8725" s="1" t="s">
        <v>43</v>
      </c>
      <c r="E8725" s="1" t="s">
        <v>10</v>
      </c>
      <c r="F8725" s="1" t="s">
        <v>12</v>
      </c>
      <c r="G8725" s="1" t="s">
        <v>67</v>
      </c>
      <c r="H8725" s="1">
        <v>2</v>
      </c>
      <c r="I8725">
        <v>25.236499999999999</v>
      </c>
      <c r="J8725" s="1">
        <f>SUMIFS(I:I,B:B,Table1_2[[#This Row],[Category Level 2]],D:D,Table1_2[[#This Row],[Brand]],E:E,Table1_2[[#This Row],[Region]],F:F,Table1_2[[#This Row],[Measure]],G:G,Table1_2[[#This Row],[Year]],H:H,"&lt;="&amp;Table1_2[[#This Row],[Month]])</f>
        <v>25.236499999999999</v>
      </c>
      <c r="K87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804.19549999999992</v>
      </c>
      <c r="N8725">
        <f>Table1_2[[#This Row],[Value]]*2.5</f>
        <v>63.091250000000002</v>
      </c>
    </row>
    <row r="8726" spans="1:14" x14ac:dyDescent="0.25">
      <c r="A8726" s="1" t="s">
        <v>6</v>
      </c>
      <c r="B8726" s="1" t="s">
        <v>42</v>
      </c>
      <c r="C8726" s="1" t="s">
        <v>8</v>
      </c>
      <c r="D8726" s="1" t="s">
        <v>43</v>
      </c>
      <c r="E8726" s="1" t="s">
        <v>13</v>
      </c>
      <c r="F8726" s="1" t="s">
        <v>11</v>
      </c>
      <c r="G8726" s="1" t="s">
        <v>62</v>
      </c>
      <c r="H8726" s="1">
        <v>1</v>
      </c>
      <c r="I8726">
        <v>682.13319999999999</v>
      </c>
      <c r="J8726" s="1">
        <f>SUMIFS(I:I,B:B,Table1_2[[#This Row],[Category Level 2]],D:D,Table1_2[[#This Row],[Brand]],E:E,Table1_2[[#This Row],[Region]],F:F,Table1_2[[#This Row],[Measure]],G:G,Table1_2[[#This Row],[Year]],H:H,"&lt;="&amp;Table1_2[[#This Row],[Month]])</f>
        <v>682.13319999999999</v>
      </c>
      <c r="K87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682.13319999999999</v>
      </c>
      <c r="N8726">
        <f>Table1_2[[#This Row],[Value]]*2.5</f>
        <v>1705.3330000000001</v>
      </c>
    </row>
    <row r="8727" spans="1:14" x14ac:dyDescent="0.25">
      <c r="A8727" s="1" t="s">
        <v>6</v>
      </c>
      <c r="B8727" s="1" t="s">
        <v>42</v>
      </c>
      <c r="C8727" s="1" t="s">
        <v>8</v>
      </c>
      <c r="D8727" s="1" t="s">
        <v>43</v>
      </c>
      <c r="E8727" s="1" t="s">
        <v>13</v>
      </c>
      <c r="F8727" s="1" t="s">
        <v>11</v>
      </c>
      <c r="G8727" s="1" t="s">
        <v>62</v>
      </c>
      <c r="H8727" s="1">
        <v>2</v>
      </c>
      <c r="I8727">
        <v>562.19569999999999</v>
      </c>
      <c r="J8727" s="1">
        <f>SUMIFS(I:I,B:B,Table1_2[[#This Row],[Category Level 2]],D:D,Table1_2[[#This Row],[Brand]],E:E,Table1_2[[#This Row],[Region]],F:F,Table1_2[[#This Row],[Measure]],G:G,Table1_2[[#This Row],[Year]],H:H,"&lt;="&amp;Table1_2[[#This Row],[Month]])</f>
        <v>1244.3289</v>
      </c>
      <c r="K87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1244.3289</v>
      </c>
      <c r="N8727">
        <f>Table1_2[[#This Row],[Value]]*2.5</f>
        <v>1405.4892500000001</v>
      </c>
    </row>
    <row r="8728" spans="1:14" x14ac:dyDescent="0.25">
      <c r="A8728" s="1" t="s">
        <v>6</v>
      </c>
      <c r="B8728" s="1" t="s">
        <v>42</v>
      </c>
      <c r="C8728" s="1" t="s">
        <v>8</v>
      </c>
      <c r="D8728" s="1" t="s">
        <v>43</v>
      </c>
      <c r="E8728" s="1" t="s">
        <v>13</v>
      </c>
      <c r="F8728" s="1" t="s">
        <v>11</v>
      </c>
      <c r="G8728" s="1" t="s">
        <v>62</v>
      </c>
      <c r="H8728" s="1">
        <v>3</v>
      </c>
      <c r="I8728">
        <v>529.65729999999996</v>
      </c>
      <c r="J8728" s="1">
        <f>SUMIFS(I:I,B:B,Table1_2[[#This Row],[Category Level 2]],D:D,Table1_2[[#This Row],[Brand]],E:E,Table1_2[[#This Row],[Region]],F:F,Table1_2[[#This Row],[Measure]],G:G,Table1_2[[#This Row],[Year]],H:H,"&lt;="&amp;Table1_2[[#This Row],[Month]])</f>
        <v>1773.9861999999998</v>
      </c>
      <c r="K87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1773.9861999999998</v>
      </c>
      <c r="N8728">
        <f>Table1_2[[#This Row],[Value]]*2.5</f>
        <v>1324.1432499999999</v>
      </c>
    </row>
    <row r="8729" spans="1:14" x14ac:dyDescent="0.25">
      <c r="A8729" s="1" t="s">
        <v>6</v>
      </c>
      <c r="B8729" s="1" t="s">
        <v>42</v>
      </c>
      <c r="C8729" s="1" t="s">
        <v>8</v>
      </c>
      <c r="D8729" s="1" t="s">
        <v>43</v>
      </c>
      <c r="E8729" s="1" t="s">
        <v>13</v>
      </c>
      <c r="F8729" s="1" t="s">
        <v>11</v>
      </c>
      <c r="G8729" s="1" t="s">
        <v>62</v>
      </c>
      <c r="H8729" s="1">
        <v>4</v>
      </c>
      <c r="I8729">
        <v>389.51130000000001</v>
      </c>
      <c r="J8729" s="1">
        <f>SUMIFS(I:I,B:B,Table1_2[[#This Row],[Category Level 2]],D:D,Table1_2[[#This Row],[Brand]],E:E,Table1_2[[#This Row],[Region]],F:F,Table1_2[[#This Row],[Measure]],G:G,Table1_2[[#This Row],[Year]],H:H,"&lt;="&amp;Table1_2[[#This Row],[Month]])</f>
        <v>2163.4974999999999</v>
      </c>
      <c r="K87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2163.4974999999999</v>
      </c>
      <c r="N8729">
        <f>Table1_2[[#This Row],[Value]]*2.5</f>
        <v>973.77825000000007</v>
      </c>
    </row>
    <row r="8730" spans="1:14" x14ac:dyDescent="0.25">
      <c r="A8730" s="1" t="s">
        <v>6</v>
      </c>
      <c r="B8730" s="1" t="s">
        <v>42</v>
      </c>
      <c r="C8730" s="1" t="s">
        <v>8</v>
      </c>
      <c r="D8730" s="1" t="s">
        <v>43</v>
      </c>
      <c r="E8730" s="1" t="s">
        <v>13</v>
      </c>
      <c r="F8730" s="1" t="s">
        <v>11</v>
      </c>
      <c r="G8730" s="1" t="s">
        <v>62</v>
      </c>
      <c r="H8730" s="1">
        <v>5</v>
      </c>
      <c r="I8730">
        <v>678.37919999999997</v>
      </c>
      <c r="J8730" s="1">
        <f>SUMIFS(I:I,B:B,Table1_2[[#This Row],[Category Level 2]],D:D,Table1_2[[#This Row],[Brand]],E:E,Table1_2[[#This Row],[Region]],F:F,Table1_2[[#This Row],[Measure]],G:G,Table1_2[[#This Row],[Year]],H:H,"&lt;="&amp;Table1_2[[#This Row],[Month]])</f>
        <v>2841.8766999999998</v>
      </c>
      <c r="K87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2841.8766999999998</v>
      </c>
      <c r="N8730">
        <f>Table1_2[[#This Row],[Value]]*2.5</f>
        <v>1695.9479999999999</v>
      </c>
    </row>
    <row r="8731" spans="1:14" x14ac:dyDescent="0.25">
      <c r="A8731" s="1" t="s">
        <v>6</v>
      </c>
      <c r="B8731" s="1" t="s">
        <v>42</v>
      </c>
      <c r="C8731" s="1" t="s">
        <v>8</v>
      </c>
      <c r="D8731" s="1" t="s">
        <v>43</v>
      </c>
      <c r="E8731" s="1" t="s">
        <v>13</v>
      </c>
      <c r="F8731" s="1" t="s">
        <v>11</v>
      </c>
      <c r="G8731" s="1" t="s">
        <v>62</v>
      </c>
      <c r="H8731" s="1">
        <v>6</v>
      </c>
      <c r="I8731">
        <v>606.36670000000004</v>
      </c>
      <c r="J8731" s="1">
        <f>SUMIFS(I:I,B:B,Table1_2[[#This Row],[Category Level 2]],D:D,Table1_2[[#This Row],[Brand]],E:E,Table1_2[[#This Row],[Region]],F:F,Table1_2[[#This Row],[Measure]],G:G,Table1_2[[#This Row],[Year]],H:H,"&lt;="&amp;Table1_2[[#This Row],[Month]])</f>
        <v>3448.2433999999998</v>
      </c>
      <c r="K87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3448.2433999999998</v>
      </c>
      <c r="N8731">
        <f>Table1_2[[#This Row],[Value]]*2.5</f>
        <v>1515.9167500000001</v>
      </c>
    </row>
    <row r="8732" spans="1:14" x14ac:dyDescent="0.25">
      <c r="A8732" s="1" t="s">
        <v>6</v>
      </c>
      <c r="B8732" s="1" t="s">
        <v>42</v>
      </c>
      <c r="C8732" s="1" t="s">
        <v>8</v>
      </c>
      <c r="D8732" s="1" t="s">
        <v>43</v>
      </c>
      <c r="E8732" s="1" t="s">
        <v>13</v>
      </c>
      <c r="F8732" s="1" t="s">
        <v>11</v>
      </c>
      <c r="G8732" s="1" t="s">
        <v>62</v>
      </c>
      <c r="H8732" s="1">
        <v>7</v>
      </c>
      <c r="I8732">
        <v>573.9796</v>
      </c>
      <c r="J8732" s="1">
        <f>SUMIFS(I:I,B:B,Table1_2[[#This Row],[Category Level 2]],D:D,Table1_2[[#This Row],[Brand]],E:E,Table1_2[[#This Row],[Region]],F:F,Table1_2[[#This Row],[Measure]],G:G,Table1_2[[#This Row],[Year]],H:H,"&lt;="&amp;Table1_2[[#This Row],[Month]])</f>
        <v>4022.223</v>
      </c>
      <c r="K87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4022.223</v>
      </c>
      <c r="N8732">
        <f>Table1_2[[#This Row],[Value]]*2.5</f>
        <v>1434.9490000000001</v>
      </c>
    </row>
    <row r="8733" spans="1:14" x14ac:dyDescent="0.25">
      <c r="A8733" s="1" t="s">
        <v>6</v>
      </c>
      <c r="B8733" s="1" t="s">
        <v>42</v>
      </c>
      <c r="C8733" s="1" t="s">
        <v>8</v>
      </c>
      <c r="D8733" s="1" t="s">
        <v>43</v>
      </c>
      <c r="E8733" s="1" t="s">
        <v>13</v>
      </c>
      <c r="F8733" s="1" t="s">
        <v>11</v>
      </c>
      <c r="G8733" s="1" t="s">
        <v>62</v>
      </c>
      <c r="H8733" s="1">
        <v>8</v>
      </c>
      <c r="I8733">
        <v>667.71579999999994</v>
      </c>
      <c r="J8733" s="1">
        <f>SUMIFS(I:I,B:B,Table1_2[[#This Row],[Category Level 2]],D:D,Table1_2[[#This Row],[Brand]],E:E,Table1_2[[#This Row],[Region]],F:F,Table1_2[[#This Row],[Measure]],G:G,Table1_2[[#This Row],[Year]],H:H,"&lt;="&amp;Table1_2[[#This Row],[Month]])</f>
        <v>4689.9387999999999</v>
      </c>
      <c r="K87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4689.9387999999999</v>
      </c>
      <c r="N8733">
        <f>Table1_2[[#This Row],[Value]]*2.5</f>
        <v>1669.2894999999999</v>
      </c>
    </row>
    <row r="8734" spans="1:14" x14ac:dyDescent="0.25">
      <c r="A8734" s="1" t="s">
        <v>6</v>
      </c>
      <c r="B8734" s="1" t="s">
        <v>42</v>
      </c>
      <c r="C8734" s="1" t="s">
        <v>8</v>
      </c>
      <c r="D8734" s="1" t="s">
        <v>43</v>
      </c>
      <c r="E8734" s="1" t="s">
        <v>13</v>
      </c>
      <c r="F8734" s="1" t="s">
        <v>11</v>
      </c>
      <c r="G8734" s="1" t="s">
        <v>62</v>
      </c>
      <c r="H8734" s="1">
        <v>9</v>
      </c>
      <c r="I8734">
        <v>506.35699999999997</v>
      </c>
      <c r="J8734" s="1">
        <f>SUMIFS(I:I,B:B,Table1_2[[#This Row],[Category Level 2]],D:D,Table1_2[[#This Row],[Brand]],E:E,Table1_2[[#This Row],[Region]],F:F,Table1_2[[#This Row],[Measure]],G:G,Table1_2[[#This Row],[Year]],H:H,"&lt;="&amp;Table1_2[[#This Row],[Month]])</f>
        <v>5196.2957999999999</v>
      </c>
      <c r="K87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5196.2957999999999</v>
      </c>
      <c r="N8734">
        <f>Table1_2[[#This Row],[Value]]*2.5</f>
        <v>1265.8924999999999</v>
      </c>
    </row>
    <row r="8735" spans="1:14" x14ac:dyDescent="0.25">
      <c r="A8735" s="1" t="s">
        <v>6</v>
      </c>
      <c r="B8735" s="1" t="s">
        <v>42</v>
      </c>
      <c r="C8735" s="1" t="s">
        <v>8</v>
      </c>
      <c r="D8735" s="1" t="s">
        <v>43</v>
      </c>
      <c r="E8735" s="1" t="s">
        <v>13</v>
      </c>
      <c r="F8735" s="1" t="s">
        <v>11</v>
      </c>
      <c r="G8735" s="1" t="s">
        <v>62</v>
      </c>
      <c r="H8735" s="1">
        <v>10</v>
      </c>
      <c r="I8735">
        <v>672.1671</v>
      </c>
      <c r="J8735" s="1">
        <f>SUMIFS(I:I,B:B,Table1_2[[#This Row],[Category Level 2]],D:D,Table1_2[[#This Row],[Brand]],E:E,Table1_2[[#This Row],[Region]],F:F,Table1_2[[#This Row],[Measure]],G:G,Table1_2[[#This Row],[Year]],H:H,"&lt;="&amp;Table1_2[[#This Row],[Month]])</f>
        <v>5868.4628999999995</v>
      </c>
      <c r="K87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5868.4628999999995</v>
      </c>
      <c r="N8735">
        <f>Table1_2[[#This Row],[Value]]*2.5</f>
        <v>1680.4177500000001</v>
      </c>
    </row>
    <row r="8736" spans="1:14" x14ac:dyDescent="0.25">
      <c r="A8736" s="1" t="s">
        <v>6</v>
      </c>
      <c r="B8736" s="1" t="s">
        <v>42</v>
      </c>
      <c r="C8736" s="1" t="s">
        <v>8</v>
      </c>
      <c r="D8736" s="1" t="s">
        <v>43</v>
      </c>
      <c r="E8736" s="1" t="s">
        <v>13</v>
      </c>
      <c r="F8736" s="1" t="s">
        <v>11</v>
      </c>
      <c r="G8736" s="1" t="s">
        <v>62</v>
      </c>
      <c r="H8736" s="1">
        <v>11</v>
      </c>
      <c r="I8736">
        <v>457.91890000000001</v>
      </c>
      <c r="J8736" s="1">
        <f>SUMIFS(I:I,B:B,Table1_2[[#This Row],[Category Level 2]],D:D,Table1_2[[#This Row],[Brand]],E:E,Table1_2[[#This Row],[Region]],F:F,Table1_2[[#This Row],[Measure]],G:G,Table1_2[[#This Row],[Year]],H:H,"&lt;="&amp;Table1_2[[#This Row],[Month]])</f>
        <v>6326.3817999999992</v>
      </c>
      <c r="K87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6326.3817999999992</v>
      </c>
      <c r="N8736">
        <f>Table1_2[[#This Row],[Value]]*2.5</f>
        <v>1144.7972500000001</v>
      </c>
    </row>
    <row r="8737" spans="1:14" x14ac:dyDescent="0.25">
      <c r="A8737" s="1" t="s">
        <v>6</v>
      </c>
      <c r="B8737" s="1" t="s">
        <v>42</v>
      </c>
      <c r="C8737" s="1" t="s">
        <v>8</v>
      </c>
      <c r="D8737" s="1" t="s">
        <v>43</v>
      </c>
      <c r="E8737" s="1" t="s">
        <v>13</v>
      </c>
      <c r="F8737" s="1" t="s">
        <v>11</v>
      </c>
      <c r="G8737" s="1" t="s">
        <v>62</v>
      </c>
      <c r="H8737" s="1">
        <v>12</v>
      </c>
      <c r="I8737">
        <v>481.06349999999998</v>
      </c>
      <c r="J8737" s="1">
        <f>SUMIFS(I:I,B:B,Table1_2[[#This Row],[Category Level 2]],D:D,Table1_2[[#This Row],[Brand]],E:E,Table1_2[[#This Row],[Region]],F:F,Table1_2[[#This Row],[Measure]],G:G,Table1_2[[#This Row],[Year]],H:H,"&lt;="&amp;Table1_2[[#This Row],[Month]])</f>
        <v>6807.4452999999994</v>
      </c>
      <c r="K87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6807.4452999999994</v>
      </c>
      <c r="N8737">
        <f>Table1_2[[#This Row],[Value]]*2.5</f>
        <v>1202.6587500000001</v>
      </c>
    </row>
    <row r="8738" spans="1:14" x14ac:dyDescent="0.25">
      <c r="A8738" s="1" t="s">
        <v>6</v>
      </c>
      <c r="B8738" s="1" t="s">
        <v>42</v>
      </c>
      <c r="C8738" s="1" t="s">
        <v>8</v>
      </c>
      <c r="D8738" s="1" t="s">
        <v>43</v>
      </c>
      <c r="E8738" s="1" t="s">
        <v>13</v>
      </c>
      <c r="F8738" s="1" t="s">
        <v>11</v>
      </c>
      <c r="G8738" s="1" t="s">
        <v>63</v>
      </c>
      <c r="H8738" s="1">
        <v>1</v>
      </c>
      <c r="I8738">
        <v>491.15019999999993</v>
      </c>
      <c r="J8738" s="1">
        <f>SUMIFS(I:I,B:B,Table1_2[[#This Row],[Category Level 2]],D:D,Table1_2[[#This Row],[Brand]],E:E,Table1_2[[#This Row],[Region]],F:F,Table1_2[[#This Row],[Measure]],G:G,Table1_2[[#This Row],[Year]],H:H,"&lt;="&amp;Table1_2[[#This Row],[Month]])</f>
        <v>491.15019999999993</v>
      </c>
      <c r="K87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6616.4622999999992</v>
      </c>
      <c r="N8738">
        <f>Table1_2[[#This Row],[Value]]*2.5</f>
        <v>1227.8754999999999</v>
      </c>
    </row>
    <row r="8739" spans="1:14" x14ac:dyDescent="0.25">
      <c r="A8739" s="1" t="s">
        <v>6</v>
      </c>
      <c r="B8739" s="1" t="s">
        <v>42</v>
      </c>
      <c r="C8739" s="1" t="s">
        <v>8</v>
      </c>
      <c r="D8739" s="1" t="s">
        <v>43</v>
      </c>
      <c r="E8739" s="1" t="s">
        <v>13</v>
      </c>
      <c r="F8739" s="1" t="s">
        <v>11</v>
      </c>
      <c r="G8739" s="1" t="s">
        <v>63</v>
      </c>
      <c r="H8739" s="1">
        <v>2</v>
      </c>
      <c r="I8739">
        <v>424.65249999999997</v>
      </c>
      <c r="J8739" s="1">
        <f>SUMIFS(I:I,B:B,Table1_2[[#This Row],[Category Level 2]],D:D,Table1_2[[#This Row],[Brand]],E:E,Table1_2[[#This Row],[Region]],F:F,Table1_2[[#This Row],[Measure]],G:G,Table1_2[[#This Row],[Year]],H:H,"&lt;="&amp;Table1_2[[#This Row],[Month]])</f>
        <v>915.80269999999996</v>
      </c>
      <c r="K87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6478.9191000000001</v>
      </c>
      <c r="N8739">
        <f>Table1_2[[#This Row],[Value]]*2.5</f>
        <v>1061.6312499999999</v>
      </c>
    </row>
    <row r="8740" spans="1:14" x14ac:dyDescent="0.25">
      <c r="A8740" s="1" t="s">
        <v>6</v>
      </c>
      <c r="B8740" s="1" t="s">
        <v>42</v>
      </c>
      <c r="C8740" s="1" t="s">
        <v>8</v>
      </c>
      <c r="D8740" s="1" t="s">
        <v>43</v>
      </c>
      <c r="E8740" s="1" t="s">
        <v>13</v>
      </c>
      <c r="F8740" s="1" t="s">
        <v>11</v>
      </c>
      <c r="G8740" s="1" t="s">
        <v>63</v>
      </c>
      <c r="H8740" s="1">
        <v>3</v>
      </c>
      <c r="I8740">
        <v>330.2826</v>
      </c>
      <c r="J8740" s="1">
        <f>SUMIFS(I:I,B:B,Table1_2[[#This Row],[Category Level 2]],D:D,Table1_2[[#This Row],[Brand]],E:E,Table1_2[[#This Row],[Region]],F:F,Table1_2[[#This Row],[Measure]],G:G,Table1_2[[#This Row],[Year]],H:H,"&lt;="&amp;Table1_2[[#This Row],[Month]])</f>
        <v>1246.0853</v>
      </c>
      <c r="K87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6279.5443999999998</v>
      </c>
      <c r="N8740">
        <f>Table1_2[[#This Row],[Value]]*2.5</f>
        <v>825.70650000000001</v>
      </c>
    </row>
    <row r="8741" spans="1:14" x14ac:dyDescent="0.25">
      <c r="A8741" s="1" t="s">
        <v>6</v>
      </c>
      <c r="B8741" s="1" t="s">
        <v>42</v>
      </c>
      <c r="C8741" s="1" t="s">
        <v>8</v>
      </c>
      <c r="D8741" s="1" t="s">
        <v>43</v>
      </c>
      <c r="E8741" s="1" t="s">
        <v>13</v>
      </c>
      <c r="F8741" s="1" t="s">
        <v>11</v>
      </c>
      <c r="G8741" s="1" t="s">
        <v>63</v>
      </c>
      <c r="H8741" s="1">
        <v>4</v>
      </c>
      <c r="I8741">
        <v>383.57330000000002</v>
      </c>
      <c r="J8741" s="1">
        <f>SUMIFS(I:I,B:B,Table1_2[[#This Row],[Category Level 2]],D:D,Table1_2[[#This Row],[Brand]],E:E,Table1_2[[#This Row],[Region]],F:F,Table1_2[[#This Row],[Measure]],G:G,Table1_2[[#This Row],[Year]],H:H,"&lt;="&amp;Table1_2[[#This Row],[Month]])</f>
        <v>1629.6586</v>
      </c>
      <c r="K87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6273.6063999999997</v>
      </c>
      <c r="N8741">
        <f>Table1_2[[#This Row],[Value]]*2.5</f>
        <v>958.93325000000004</v>
      </c>
    </row>
    <row r="8742" spans="1:14" x14ac:dyDescent="0.25">
      <c r="A8742" s="1" t="s">
        <v>6</v>
      </c>
      <c r="B8742" s="1" t="s">
        <v>42</v>
      </c>
      <c r="C8742" s="1" t="s">
        <v>8</v>
      </c>
      <c r="D8742" s="1" t="s">
        <v>43</v>
      </c>
      <c r="E8742" s="1" t="s">
        <v>13</v>
      </c>
      <c r="F8742" s="1" t="s">
        <v>11</v>
      </c>
      <c r="G8742" s="1" t="s">
        <v>63</v>
      </c>
      <c r="H8742" s="1">
        <v>5</v>
      </c>
      <c r="I8742">
        <v>501.81579999999997</v>
      </c>
      <c r="J8742" s="1">
        <f>SUMIFS(I:I,B:B,Table1_2[[#This Row],[Category Level 2]],D:D,Table1_2[[#This Row],[Brand]],E:E,Table1_2[[#This Row],[Region]],F:F,Table1_2[[#This Row],[Measure]],G:G,Table1_2[[#This Row],[Year]],H:H,"&lt;="&amp;Table1_2[[#This Row],[Month]])</f>
        <v>2131.4744000000001</v>
      </c>
      <c r="K87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6097.0430000000006</v>
      </c>
      <c r="N8742">
        <f>Table1_2[[#This Row],[Value]]*2.5</f>
        <v>1254.5394999999999</v>
      </c>
    </row>
    <row r="8743" spans="1:14" x14ac:dyDescent="0.25">
      <c r="A8743" s="1" t="s">
        <v>6</v>
      </c>
      <c r="B8743" s="1" t="s">
        <v>42</v>
      </c>
      <c r="C8743" s="1" t="s">
        <v>8</v>
      </c>
      <c r="D8743" s="1" t="s">
        <v>43</v>
      </c>
      <c r="E8743" s="1" t="s">
        <v>13</v>
      </c>
      <c r="F8743" s="1" t="s">
        <v>11</v>
      </c>
      <c r="G8743" s="1" t="s">
        <v>63</v>
      </c>
      <c r="H8743" s="1">
        <v>6</v>
      </c>
      <c r="I8743">
        <v>501.48250000000002</v>
      </c>
      <c r="J8743" s="1">
        <f>SUMIFS(I:I,B:B,Table1_2[[#This Row],[Category Level 2]],D:D,Table1_2[[#This Row],[Brand]],E:E,Table1_2[[#This Row],[Region]],F:F,Table1_2[[#This Row],[Measure]],G:G,Table1_2[[#This Row],[Year]],H:H,"&lt;="&amp;Table1_2[[#This Row],[Month]])</f>
        <v>2632.9569000000001</v>
      </c>
      <c r="K87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5992.1588000000002</v>
      </c>
      <c r="N8743">
        <f>Table1_2[[#This Row],[Value]]*2.5</f>
        <v>1253.70625</v>
      </c>
    </row>
    <row r="8744" spans="1:14" x14ac:dyDescent="0.25">
      <c r="A8744" s="1" t="s">
        <v>6</v>
      </c>
      <c r="B8744" s="1" t="s">
        <v>42</v>
      </c>
      <c r="C8744" s="1" t="s">
        <v>8</v>
      </c>
      <c r="D8744" s="1" t="s">
        <v>43</v>
      </c>
      <c r="E8744" s="1" t="s">
        <v>13</v>
      </c>
      <c r="F8744" s="1" t="s">
        <v>11</v>
      </c>
      <c r="G8744" s="1" t="s">
        <v>63</v>
      </c>
      <c r="H8744" s="1">
        <v>7</v>
      </c>
      <c r="I8744">
        <v>411.53539999999998</v>
      </c>
      <c r="J8744" s="1">
        <f>SUMIFS(I:I,B:B,Table1_2[[#This Row],[Category Level 2]],D:D,Table1_2[[#This Row],[Brand]],E:E,Table1_2[[#This Row],[Region]],F:F,Table1_2[[#This Row],[Measure]],G:G,Table1_2[[#This Row],[Year]],H:H,"&lt;="&amp;Table1_2[[#This Row],[Month]])</f>
        <v>3044.4922999999999</v>
      </c>
      <c r="K87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5829.7146000000002</v>
      </c>
      <c r="N8744">
        <f>Table1_2[[#This Row],[Value]]*2.5</f>
        <v>1028.8384999999998</v>
      </c>
    </row>
    <row r="8745" spans="1:14" x14ac:dyDescent="0.25">
      <c r="A8745" s="1" t="s">
        <v>6</v>
      </c>
      <c r="B8745" s="1" t="s">
        <v>42</v>
      </c>
      <c r="C8745" s="1" t="s">
        <v>8</v>
      </c>
      <c r="D8745" s="1" t="s">
        <v>43</v>
      </c>
      <c r="E8745" s="1" t="s">
        <v>13</v>
      </c>
      <c r="F8745" s="1" t="s">
        <v>11</v>
      </c>
      <c r="G8745" s="1" t="s">
        <v>63</v>
      </c>
      <c r="H8745" s="1">
        <v>8</v>
      </c>
      <c r="I8745">
        <v>406.89989999999995</v>
      </c>
      <c r="J8745" s="1">
        <f>SUMIFS(I:I,B:B,Table1_2[[#This Row],[Category Level 2]],D:D,Table1_2[[#This Row],[Brand]],E:E,Table1_2[[#This Row],[Region]],F:F,Table1_2[[#This Row],[Measure]],G:G,Table1_2[[#This Row],[Year]],H:H,"&lt;="&amp;Table1_2[[#This Row],[Month]])</f>
        <v>3451.3921999999998</v>
      </c>
      <c r="K87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5568.8986999999997</v>
      </c>
      <c r="N8745">
        <f>Table1_2[[#This Row],[Value]]*2.5</f>
        <v>1017.2497499999998</v>
      </c>
    </row>
    <row r="8746" spans="1:14" x14ac:dyDescent="0.25">
      <c r="A8746" s="1" t="s">
        <v>6</v>
      </c>
      <c r="B8746" s="1" t="s">
        <v>42</v>
      </c>
      <c r="C8746" s="1" t="s">
        <v>8</v>
      </c>
      <c r="D8746" s="1" t="s">
        <v>43</v>
      </c>
      <c r="E8746" s="1" t="s">
        <v>13</v>
      </c>
      <c r="F8746" s="1" t="s">
        <v>11</v>
      </c>
      <c r="G8746" s="1" t="s">
        <v>63</v>
      </c>
      <c r="H8746" s="1">
        <v>9</v>
      </c>
      <c r="I8746">
        <v>370.96929999999998</v>
      </c>
      <c r="J8746" s="1">
        <f>SUMIFS(I:I,B:B,Table1_2[[#This Row],[Category Level 2]],D:D,Table1_2[[#This Row],[Brand]],E:E,Table1_2[[#This Row],[Region]],F:F,Table1_2[[#This Row],[Measure]],G:G,Table1_2[[#This Row],[Year]],H:H,"&lt;="&amp;Table1_2[[#This Row],[Month]])</f>
        <v>3822.3615</v>
      </c>
      <c r="K87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5433.5110000000004</v>
      </c>
      <c r="N8746">
        <f>Table1_2[[#This Row],[Value]]*2.5</f>
        <v>927.42324999999994</v>
      </c>
    </row>
    <row r="8747" spans="1:14" x14ac:dyDescent="0.25">
      <c r="A8747" s="1" t="s">
        <v>6</v>
      </c>
      <c r="B8747" s="1" t="s">
        <v>42</v>
      </c>
      <c r="C8747" s="1" t="s">
        <v>8</v>
      </c>
      <c r="D8747" s="1" t="s">
        <v>43</v>
      </c>
      <c r="E8747" s="1" t="s">
        <v>13</v>
      </c>
      <c r="F8747" s="1" t="s">
        <v>11</v>
      </c>
      <c r="G8747" s="1" t="s">
        <v>63</v>
      </c>
      <c r="H8747" s="1">
        <v>10</v>
      </c>
      <c r="I8747">
        <v>351.48879999999997</v>
      </c>
      <c r="J8747" s="1">
        <f>SUMIFS(I:I,B:B,Table1_2[[#This Row],[Category Level 2]],D:D,Table1_2[[#This Row],[Brand]],E:E,Table1_2[[#This Row],[Region]],F:F,Table1_2[[#This Row],[Measure]],G:G,Table1_2[[#This Row],[Year]],H:H,"&lt;="&amp;Table1_2[[#This Row],[Month]])</f>
        <v>4173.8503000000001</v>
      </c>
      <c r="K87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5112.8326999999999</v>
      </c>
      <c r="N8747">
        <f>Table1_2[[#This Row],[Value]]*2.5</f>
        <v>878.72199999999998</v>
      </c>
    </row>
    <row r="8748" spans="1:14" x14ac:dyDescent="0.25">
      <c r="A8748" s="1" t="s">
        <v>6</v>
      </c>
      <c r="B8748" s="1" t="s">
        <v>42</v>
      </c>
      <c r="C8748" s="1" t="s">
        <v>8</v>
      </c>
      <c r="D8748" s="1" t="s">
        <v>43</v>
      </c>
      <c r="E8748" s="1" t="s">
        <v>13</v>
      </c>
      <c r="F8748" s="1" t="s">
        <v>11</v>
      </c>
      <c r="G8748" s="1" t="s">
        <v>63</v>
      </c>
      <c r="H8748" s="1">
        <v>11</v>
      </c>
      <c r="I8748">
        <v>479.75879999999995</v>
      </c>
      <c r="J8748" s="1">
        <f>SUMIFS(I:I,B:B,Table1_2[[#This Row],[Category Level 2]],D:D,Table1_2[[#This Row],[Brand]],E:E,Table1_2[[#This Row],[Region]],F:F,Table1_2[[#This Row],[Measure]],G:G,Table1_2[[#This Row],[Year]],H:H,"&lt;="&amp;Table1_2[[#This Row],[Month]])</f>
        <v>4653.6090999999997</v>
      </c>
      <c r="K87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5134.6725999999999</v>
      </c>
      <c r="N8748">
        <f>Table1_2[[#This Row],[Value]]*2.5</f>
        <v>1199.3969999999999</v>
      </c>
    </row>
    <row r="8749" spans="1:14" x14ac:dyDescent="0.25">
      <c r="A8749" s="1" t="s">
        <v>6</v>
      </c>
      <c r="B8749" s="1" t="s">
        <v>42</v>
      </c>
      <c r="C8749" s="1" t="s">
        <v>8</v>
      </c>
      <c r="D8749" s="1" t="s">
        <v>43</v>
      </c>
      <c r="E8749" s="1" t="s">
        <v>13</v>
      </c>
      <c r="F8749" s="1" t="s">
        <v>11</v>
      </c>
      <c r="G8749" s="1" t="s">
        <v>63</v>
      </c>
      <c r="H8749" s="1">
        <v>12</v>
      </c>
      <c r="I8749">
        <v>420.56299999999999</v>
      </c>
      <c r="J8749" s="1">
        <f>SUMIFS(I:I,B:B,Table1_2[[#This Row],[Category Level 2]],D:D,Table1_2[[#This Row],[Brand]],E:E,Table1_2[[#This Row],[Region]],F:F,Table1_2[[#This Row],[Measure]],G:G,Table1_2[[#This Row],[Year]],H:H,"&lt;="&amp;Table1_2[[#This Row],[Month]])</f>
        <v>5074.1720999999998</v>
      </c>
      <c r="K87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5074.1720999999998</v>
      </c>
      <c r="N8749">
        <f>Table1_2[[#This Row],[Value]]*2.5</f>
        <v>1051.4075</v>
      </c>
    </row>
    <row r="8750" spans="1:14" x14ac:dyDescent="0.25">
      <c r="A8750" s="1" t="s">
        <v>6</v>
      </c>
      <c r="B8750" s="1" t="s">
        <v>42</v>
      </c>
      <c r="C8750" s="1" t="s">
        <v>8</v>
      </c>
      <c r="D8750" s="1" t="s">
        <v>43</v>
      </c>
      <c r="E8750" s="1" t="s">
        <v>13</v>
      </c>
      <c r="F8750" s="1" t="s">
        <v>11</v>
      </c>
      <c r="G8750" s="1" t="s">
        <v>64</v>
      </c>
      <c r="H8750" s="1">
        <v>1</v>
      </c>
      <c r="I8750">
        <v>355.54759999999999</v>
      </c>
      <c r="J8750" s="1">
        <f>SUMIFS(I:I,B:B,Table1_2[[#This Row],[Category Level 2]],D:D,Table1_2[[#This Row],[Brand]],E:E,Table1_2[[#This Row],[Region]],F:F,Table1_2[[#This Row],[Measure]],G:G,Table1_2[[#This Row],[Year]],H:H,"&lt;="&amp;Table1_2[[#This Row],[Month]])</f>
        <v>355.54759999999999</v>
      </c>
      <c r="K87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4938.5694999999996</v>
      </c>
      <c r="N8750">
        <f>Table1_2[[#This Row],[Value]]*2.5</f>
        <v>888.86899999999991</v>
      </c>
    </row>
    <row r="8751" spans="1:14" x14ac:dyDescent="0.25">
      <c r="A8751" s="1" t="s">
        <v>6</v>
      </c>
      <c r="B8751" s="1" t="s">
        <v>42</v>
      </c>
      <c r="C8751" s="1" t="s">
        <v>8</v>
      </c>
      <c r="D8751" s="1" t="s">
        <v>43</v>
      </c>
      <c r="E8751" s="1" t="s">
        <v>13</v>
      </c>
      <c r="F8751" s="1" t="s">
        <v>11</v>
      </c>
      <c r="G8751" s="1" t="s">
        <v>64</v>
      </c>
      <c r="H8751" s="1">
        <v>2</v>
      </c>
      <c r="I8751">
        <v>334.91589999999997</v>
      </c>
      <c r="J8751" s="1">
        <f>SUMIFS(I:I,B:B,Table1_2[[#This Row],[Category Level 2]],D:D,Table1_2[[#This Row],[Brand]],E:E,Table1_2[[#This Row],[Region]],F:F,Table1_2[[#This Row],[Measure]],G:G,Table1_2[[#This Row],[Year]],H:H,"&lt;="&amp;Table1_2[[#This Row],[Month]])</f>
        <v>690.46349999999995</v>
      </c>
      <c r="K87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4848.8328999999994</v>
      </c>
      <c r="N8751">
        <f>Table1_2[[#This Row],[Value]]*2.5</f>
        <v>837.28974999999991</v>
      </c>
    </row>
    <row r="8752" spans="1:14" x14ac:dyDescent="0.25">
      <c r="A8752" s="1" t="s">
        <v>6</v>
      </c>
      <c r="B8752" s="1" t="s">
        <v>42</v>
      </c>
      <c r="C8752" s="1" t="s">
        <v>8</v>
      </c>
      <c r="D8752" s="1" t="s">
        <v>43</v>
      </c>
      <c r="E8752" s="1" t="s">
        <v>13</v>
      </c>
      <c r="F8752" s="1" t="s">
        <v>11</v>
      </c>
      <c r="G8752" s="1" t="s">
        <v>64</v>
      </c>
      <c r="H8752" s="1">
        <v>3</v>
      </c>
      <c r="I8752">
        <v>487.90710000000001</v>
      </c>
      <c r="J8752" s="1">
        <f>SUMIFS(I:I,B:B,Table1_2[[#This Row],[Category Level 2]],D:D,Table1_2[[#This Row],[Brand]],E:E,Table1_2[[#This Row],[Region]],F:F,Table1_2[[#This Row],[Measure]],G:G,Table1_2[[#This Row],[Year]],H:H,"&lt;="&amp;Table1_2[[#This Row],[Month]])</f>
        <v>1178.3706</v>
      </c>
      <c r="K87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5006.4574000000002</v>
      </c>
      <c r="N8752">
        <f>Table1_2[[#This Row],[Value]]*2.5</f>
        <v>1219.76775</v>
      </c>
    </row>
    <row r="8753" spans="1:14" x14ac:dyDescent="0.25">
      <c r="A8753" s="1" t="s">
        <v>6</v>
      </c>
      <c r="B8753" s="1" t="s">
        <v>42</v>
      </c>
      <c r="C8753" s="1" t="s">
        <v>8</v>
      </c>
      <c r="D8753" s="1" t="s">
        <v>43</v>
      </c>
      <c r="E8753" s="1" t="s">
        <v>13</v>
      </c>
      <c r="F8753" s="1" t="s">
        <v>11</v>
      </c>
      <c r="G8753" s="1" t="s">
        <v>64</v>
      </c>
      <c r="H8753" s="1">
        <v>4</v>
      </c>
      <c r="I8753">
        <v>400.90049999999997</v>
      </c>
      <c r="J8753" s="1">
        <f>SUMIFS(I:I,B:B,Table1_2[[#This Row],[Category Level 2]],D:D,Table1_2[[#This Row],[Brand]],E:E,Table1_2[[#This Row],[Region]],F:F,Table1_2[[#This Row],[Measure]],G:G,Table1_2[[#This Row],[Year]],H:H,"&lt;="&amp;Table1_2[[#This Row],[Month]])</f>
        <v>1579.2710999999999</v>
      </c>
      <c r="K87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5023.7846</v>
      </c>
      <c r="N8753">
        <f>Table1_2[[#This Row],[Value]]*2.5</f>
        <v>1002.2512499999999</v>
      </c>
    </row>
    <row r="8754" spans="1:14" x14ac:dyDescent="0.25">
      <c r="A8754" s="1" t="s">
        <v>6</v>
      </c>
      <c r="B8754" s="1" t="s">
        <v>42</v>
      </c>
      <c r="C8754" s="1" t="s">
        <v>8</v>
      </c>
      <c r="D8754" s="1" t="s">
        <v>43</v>
      </c>
      <c r="E8754" s="1" t="s">
        <v>13</v>
      </c>
      <c r="F8754" s="1" t="s">
        <v>11</v>
      </c>
      <c r="G8754" s="1" t="s">
        <v>64</v>
      </c>
      <c r="H8754" s="1">
        <v>5</v>
      </c>
      <c r="I8754">
        <v>413.38169999999997</v>
      </c>
      <c r="J8754" s="1">
        <f>SUMIFS(I:I,B:B,Table1_2[[#This Row],[Category Level 2]],D:D,Table1_2[[#This Row],[Brand]],E:E,Table1_2[[#This Row],[Region]],F:F,Table1_2[[#This Row],[Measure]],G:G,Table1_2[[#This Row],[Year]],H:H,"&lt;="&amp;Table1_2[[#This Row],[Month]])</f>
        <v>1992.6527999999998</v>
      </c>
      <c r="K87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4935.3505000000005</v>
      </c>
      <c r="N8754">
        <f>Table1_2[[#This Row],[Value]]*2.5</f>
        <v>1033.45425</v>
      </c>
    </row>
    <row r="8755" spans="1:14" x14ac:dyDescent="0.25">
      <c r="A8755" s="1" t="s">
        <v>6</v>
      </c>
      <c r="B8755" s="1" t="s">
        <v>42</v>
      </c>
      <c r="C8755" s="1" t="s">
        <v>8</v>
      </c>
      <c r="D8755" s="1" t="s">
        <v>43</v>
      </c>
      <c r="E8755" s="1" t="s">
        <v>13</v>
      </c>
      <c r="F8755" s="1" t="s">
        <v>11</v>
      </c>
      <c r="G8755" s="1" t="s">
        <v>64</v>
      </c>
      <c r="H8755" s="1">
        <v>6</v>
      </c>
      <c r="I8755">
        <v>440.01059999999995</v>
      </c>
      <c r="J8755" s="1">
        <f>SUMIFS(I:I,B:B,Table1_2[[#This Row],[Category Level 2]],D:D,Table1_2[[#This Row],[Brand]],E:E,Table1_2[[#This Row],[Region]],F:F,Table1_2[[#This Row],[Measure]],G:G,Table1_2[[#This Row],[Year]],H:H,"&lt;="&amp;Table1_2[[#This Row],[Month]])</f>
        <v>2432.6633999999999</v>
      </c>
      <c r="K87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4873.8786</v>
      </c>
      <c r="N8755">
        <f>Table1_2[[#This Row],[Value]]*2.5</f>
        <v>1100.0264999999999</v>
      </c>
    </row>
    <row r="8756" spans="1:14" x14ac:dyDescent="0.25">
      <c r="A8756" s="1" t="s">
        <v>6</v>
      </c>
      <c r="B8756" s="1" t="s">
        <v>42</v>
      </c>
      <c r="C8756" s="1" t="s">
        <v>8</v>
      </c>
      <c r="D8756" s="1" t="s">
        <v>43</v>
      </c>
      <c r="E8756" s="1" t="s">
        <v>13</v>
      </c>
      <c r="F8756" s="1" t="s">
        <v>11</v>
      </c>
      <c r="G8756" s="1" t="s">
        <v>64</v>
      </c>
      <c r="H8756" s="1">
        <v>7</v>
      </c>
      <c r="I8756">
        <v>363.06</v>
      </c>
      <c r="J8756" s="1">
        <f>SUMIFS(I:I,B:B,Table1_2[[#This Row],[Category Level 2]],D:D,Table1_2[[#This Row],[Brand]],E:E,Table1_2[[#This Row],[Region]],F:F,Table1_2[[#This Row],[Measure]],G:G,Table1_2[[#This Row],[Year]],H:H,"&lt;="&amp;Table1_2[[#This Row],[Month]])</f>
        <v>2795.7233999999999</v>
      </c>
      <c r="K87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4825.4031999999997</v>
      </c>
      <c r="N8756">
        <f>Table1_2[[#This Row],[Value]]*2.5</f>
        <v>907.65</v>
      </c>
    </row>
    <row r="8757" spans="1:14" x14ac:dyDescent="0.25">
      <c r="A8757" s="1" t="s">
        <v>6</v>
      </c>
      <c r="B8757" s="1" t="s">
        <v>42</v>
      </c>
      <c r="C8757" s="1" t="s">
        <v>8</v>
      </c>
      <c r="D8757" s="1" t="s">
        <v>43</v>
      </c>
      <c r="E8757" s="1" t="s">
        <v>13</v>
      </c>
      <c r="F8757" s="1" t="s">
        <v>11</v>
      </c>
      <c r="G8757" s="1" t="s">
        <v>64</v>
      </c>
      <c r="H8757" s="1">
        <v>8</v>
      </c>
      <c r="I8757">
        <v>404.23349999999999</v>
      </c>
      <c r="J8757" s="1">
        <f>SUMIFS(I:I,B:B,Table1_2[[#This Row],[Category Level 2]],D:D,Table1_2[[#This Row],[Brand]],E:E,Table1_2[[#This Row],[Region]],F:F,Table1_2[[#This Row],[Measure]],G:G,Table1_2[[#This Row],[Year]],H:H,"&lt;="&amp;Table1_2[[#This Row],[Month]])</f>
        <v>3199.9568999999997</v>
      </c>
      <c r="K87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4822.7367999999997</v>
      </c>
      <c r="N8757">
        <f>Table1_2[[#This Row],[Value]]*2.5</f>
        <v>1010.58375</v>
      </c>
    </row>
    <row r="8758" spans="1:14" x14ac:dyDescent="0.25">
      <c r="A8758" s="1" t="s">
        <v>6</v>
      </c>
      <c r="B8758" s="1" t="s">
        <v>42</v>
      </c>
      <c r="C8758" s="1" t="s">
        <v>8</v>
      </c>
      <c r="D8758" s="1" t="s">
        <v>43</v>
      </c>
      <c r="E8758" s="1" t="s">
        <v>13</v>
      </c>
      <c r="F8758" s="1" t="s">
        <v>11</v>
      </c>
      <c r="G8758" s="1" t="s">
        <v>64</v>
      </c>
      <c r="H8758" s="1">
        <v>9</v>
      </c>
      <c r="I8758">
        <v>432.37760000000003</v>
      </c>
      <c r="J8758" s="1">
        <f>SUMIFS(I:I,B:B,Table1_2[[#This Row],[Category Level 2]],D:D,Table1_2[[#This Row],[Brand]],E:E,Table1_2[[#This Row],[Region]],F:F,Table1_2[[#This Row],[Measure]],G:G,Table1_2[[#This Row],[Year]],H:H,"&lt;="&amp;Table1_2[[#This Row],[Month]])</f>
        <v>3632.3344999999999</v>
      </c>
      <c r="K87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4884.1450999999997</v>
      </c>
      <c r="N8758">
        <f>Table1_2[[#This Row],[Value]]*2.5</f>
        <v>1080.944</v>
      </c>
    </row>
    <row r="8759" spans="1:14" x14ac:dyDescent="0.25">
      <c r="A8759" s="1" t="s">
        <v>6</v>
      </c>
      <c r="B8759" s="1" t="s">
        <v>42</v>
      </c>
      <c r="C8759" s="1" t="s">
        <v>8</v>
      </c>
      <c r="D8759" s="1" t="s">
        <v>43</v>
      </c>
      <c r="E8759" s="1" t="s">
        <v>13</v>
      </c>
      <c r="F8759" s="1" t="s">
        <v>11</v>
      </c>
      <c r="G8759" s="1" t="s">
        <v>64</v>
      </c>
      <c r="H8759" s="1">
        <v>10</v>
      </c>
      <c r="I8759">
        <v>427.89339999999999</v>
      </c>
      <c r="J8759" s="1">
        <f>SUMIFS(I:I,B:B,Table1_2[[#This Row],[Category Level 2]],D:D,Table1_2[[#This Row],[Brand]],E:E,Table1_2[[#This Row],[Region]],F:F,Table1_2[[#This Row],[Measure]],G:G,Table1_2[[#This Row],[Year]],H:H,"&lt;="&amp;Table1_2[[#This Row],[Month]])</f>
        <v>4060.2278999999999</v>
      </c>
      <c r="K87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4960.5496999999996</v>
      </c>
      <c r="N8759">
        <f>Table1_2[[#This Row],[Value]]*2.5</f>
        <v>1069.7335</v>
      </c>
    </row>
    <row r="8760" spans="1:14" x14ac:dyDescent="0.25">
      <c r="A8760" s="1" t="s">
        <v>6</v>
      </c>
      <c r="B8760" s="1" t="s">
        <v>42</v>
      </c>
      <c r="C8760" s="1" t="s">
        <v>8</v>
      </c>
      <c r="D8760" s="1" t="s">
        <v>43</v>
      </c>
      <c r="E8760" s="1" t="s">
        <v>13</v>
      </c>
      <c r="F8760" s="1" t="s">
        <v>11</v>
      </c>
      <c r="G8760" s="1" t="s">
        <v>64</v>
      </c>
      <c r="H8760" s="1">
        <v>11</v>
      </c>
      <c r="I8760">
        <v>426.92200000000003</v>
      </c>
      <c r="J8760" s="1">
        <f>SUMIFS(I:I,B:B,Table1_2[[#This Row],[Category Level 2]],D:D,Table1_2[[#This Row],[Brand]],E:E,Table1_2[[#This Row],[Region]],F:F,Table1_2[[#This Row],[Measure]],G:G,Table1_2[[#This Row],[Year]],H:H,"&lt;="&amp;Table1_2[[#This Row],[Month]])</f>
        <v>4487.1499000000003</v>
      </c>
      <c r="K87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4907.7129000000004</v>
      </c>
      <c r="N8760">
        <f>Table1_2[[#This Row],[Value]]*2.5</f>
        <v>1067.3050000000001</v>
      </c>
    </row>
    <row r="8761" spans="1:14" x14ac:dyDescent="0.25">
      <c r="A8761" s="1" t="s">
        <v>6</v>
      </c>
      <c r="B8761" s="1" t="s">
        <v>42</v>
      </c>
      <c r="C8761" s="1" t="s">
        <v>8</v>
      </c>
      <c r="D8761" s="1" t="s">
        <v>43</v>
      </c>
      <c r="E8761" s="1" t="s">
        <v>13</v>
      </c>
      <c r="F8761" s="1" t="s">
        <v>11</v>
      </c>
      <c r="G8761" s="1" t="s">
        <v>64</v>
      </c>
      <c r="H8761" s="1">
        <v>12</v>
      </c>
      <c r="I8761">
        <v>387.29660000000001</v>
      </c>
      <c r="J8761" s="1">
        <f>SUMIFS(I:I,B:B,Table1_2[[#This Row],[Category Level 2]],D:D,Table1_2[[#This Row],[Brand]],E:E,Table1_2[[#This Row],[Region]],F:F,Table1_2[[#This Row],[Measure]],G:G,Table1_2[[#This Row],[Year]],H:H,"&lt;="&amp;Table1_2[[#This Row],[Month]])</f>
        <v>4874.4465</v>
      </c>
      <c r="K87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4874.4465</v>
      </c>
      <c r="N8761">
        <f>Table1_2[[#This Row],[Value]]*2.5</f>
        <v>968.24150000000009</v>
      </c>
    </row>
    <row r="8762" spans="1:14" x14ac:dyDescent="0.25">
      <c r="A8762" s="1" t="s">
        <v>6</v>
      </c>
      <c r="B8762" s="1" t="s">
        <v>42</v>
      </c>
      <c r="C8762" s="1" t="s">
        <v>8</v>
      </c>
      <c r="D8762" s="1" t="s">
        <v>43</v>
      </c>
      <c r="E8762" s="1" t="s">
        <v>13</v>
      </c>
      <c r="F8762" s="1" t="s">
        <v>11</v>
      </c>
      <c r="G8762" s="1" t="s">
        <v>65</v>
      </c>
      <c r="H8762" s="1">
        <v>1</v>
      </c>
      <c r="I8762">
        <v>363.33409999999998</v>
      </c>
      <c r="J8762" s="1">
        <f>SUMIFS(I:I,B:B,Table1_2[[#This Row],[Category Level 2]],D:D,Table1_2[[#This Row],[Brand]],E:E,Table1_2[[#This Row],[Region]],F:F,Table1_2[[#This Row],[Measure]],G:G,Table1_2[[#This Row],[Year]],H:H,"&lt;="&amp;Table1_2[[#This Row],[Month]])</f>
        <v>363.33409999999998</v>
      </c>
      <c r="K87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4882.2330000000002</v>
      </c>
      <c r="N8762">
        <f>Table1_2[[#This Row],[Value]]*2.5</f>
        <v>908.33524999999997</v>
      </c>
    </row>
    <row r="8763" spans="1:14" x14ac:dyDescent="0.25">
      <c r="A8763" s="1" t="s">
        <v>6</v>
      </c>
      <c r="B8763" s="1" t="s">
        <v>42</v>
      </c>
      <c r="C8763" s="1" t="s">
        <v>8</v>
      </c>
      <c r="D8763" s="1" t="s">
        <v>43</v>
      </c>
      <c r="E8763" s="1" t="s">
        <v>13</v>
      </c>
      <c r="F8763" s="1" t="s">
        <v>11</v>
      </c>
      <c r="G8763" s="1" t="s">
        <v>65</v>
      </c>
      <c r="H8763" s="1">
        <v>2</v>
      </c>
      <c r="I8763">
        <v>478.60759999999999</v>
      </c>
      <c r="J8763" s="1">
        <f>SUMIFS(I:I,B:B,Table1_2[[#This Row],[Category Level 2]],D:D,Table1_2[[#This Row],[Brand]],E:E,Table1_2[[#This Row],[Region]],F:F,Table1_2[[#This Row],[Measure]],G:G,Table1_2[[#This Row],[Year]],H:H,"&lt;="&amp;Table1_2[[#This Row],[Month]])</f>
        <v>841.94169999999997</v>
      </c>
      <c r="K87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5025.9247000000005</v>
      </c>
      <c r="N8763">
        <f>Table1_2[[#This Row],[Value]]*2.5</f>
        <v>1196.519</v>
      </c>
    </row>
    <row r="8764" spans="1:14" x14ac:dyDescent="0.25">
      <c r="A8764" s="1" t="s">
        <v>6</v>
      </c>
      <c r="B8764" s="1" t="s">
        <v>42</v>
      </c>
      <c r="C8764" s="1" t="s">
        <v>8</v>
      </c>
      <c r="D8764" s="1" t="s">
        <v>43</v>
      </c>
      <c r="E8764" s="1" t="s">
        <v>13</v>
      </c>
      <c r="F8764" s="1" t="s">
        <v>11</v>
      </c>
      <c r="G8764" s="1" t="s">
        <v>65</v>
      </c>
      <c r="H8764" s="1">
        <v>3</v>
      </c>
      <c r="I8764">
        <v>513.23569999999995</v>
      </c>
      <c r="J8764" s="1">
        <f>SUMIFS(I:I,B:B,Table1_2[[#This Row],[Category Level 2]],D:D,Table1_2[[#This Row],[Brand]],E:E,Table1_2[[#This Row],[Region]],F:F,Table1_2[[#This Row],[Measure]],G:G,Table1_2[[#This Row],[Year]],H:H,"&lt;="&amp;Table1_2[[#This Row],[Month]])</f>
        <v>1355.1774</v>
      </c>
      <c r="K87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5051.2533000000003</v>
      </c>
      <c r="N8764">
        <f>Table1_2[[#This Row],[Value]]*2.5</f>
        <v>1283.08925</v>
      </c>
    </row>
    <row r="8765" spans="1:14" x14ac:dyDescent="0.25">
      <c r="A8765" s="1" t="s">
        <v>6</v>
      </c>
      <c r="B8765" s="1" t="s">
        <v>42</v>
      </c>
      <c r="C8765" s="1" t="s">
        <v>8</v>
      </c>
      <c r="D8765" s="1" t="s">
        <v>43</v>
      </c>
      <c r="E8765" s="1" t="s">
        <v>13</v>
      </c>
      <c r="F8765" s="1" t="s">
        <v>11</v>
      </c>
      <c r="G8765" s="1" t="s">
        <v>65</v>
      </c>
      <c r="H8765" s="1">
        <v>4</v>
      </c>
      <c r="I8765">
        <v>509.33039999999994</v>
      </c>
      <c r="J8765" s="1">
        <f>SUMIFS(I:I,B:B,Table1_2[[#This Row],[Category Level 2]],D:D,Table1_2[[#This Row],[Brand]],E:E,Table1_2[[#This Row],[Region]],F:F,Table1_2[[#This Row],[Measure]],G:G,Table1_2[[#This Row],[Year]],H:H,"&lt;="&amp;Table1_2[[#This Row],[Month]])</f>
        <v>1864.5077999999999</v>
      </c>
      <c r="K87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5159.6831999999995</v>
      </c>
      <c r="N8765">
        <f>Table1_2[[#This Row],[Value]]*2.5</f>
        <v>1273.3259999999998</v>
      </c>
    </row>
    <row r="8766" spans="1:14" x14ac:dyDescent="0.25">
      <c r="A8766" s="1" t="s">
        <v>6</v>
      </c>
      <c r="B8766" s="1" t="s">
        <v>42</v>
      </c>
      <c r="C8766" s="1" t="s">
        <v>8</v>
      </c>
      <c r="D8766" s="1" t="s">
        <v>43</v>
      </c>
      <c r="E8766" s="1" t="s">
        <v>13</v>
      </c>
      <c r="F8766" s="1" t="s">
        <v>11</v>
      </c>
      <c r="G8766" s="1" t="s">
        <v>65</v>
      </c>
      <c r="H8766" s="1">
        <v>5</v>
      </c>
      <c r="I8766">
        <v>529.53890000000001</v>
      </c>
      <c r="J8766" s="1">
        <f>SUMIFS(I:I,B:B,Table1_2[[#This Row],[Category Level 2]],D:D,Table1_2[[#This Row],[Brand]],E:E,Table1_2[[#This Row],[Region]],F:F,Table1_2[[#This Row],[Measure]],G:G,Table1_2[[#This Row],[Year]],H:H,"&lt;="&amp;Table1_2[[#This Row],[Month]])</f>
        <v>2394.0466999999999</v>
      </c>
      <c r="K87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5275.8404</v>
      </c>
      <c r="N8766">
        <f>Table1_2[[#This Row],[Value]]*2.5</f>
        <v>1323.84725</v>
      </c>
    </row>
    <row r="8767" spans="1:14" x14ac:dyDescent="0.25">
      <c r="A8767" s="1" t="s">
        <v>6</v>
      </c>
      <c r="B8767" s="1" t="s">
        <v>42</v>
      </c>
      <c r="C8767" s="1" t="s">
        <v>8</v>
      </c>
      <c r="D8767" s="1" t="s">
        <v>43</v>
      </c>
      <c r="E8767" s="1" t="s">
        <v>13</v>
      </c>
      <c r="F8767" s="1" t="s">
        <v>11</v>
      </c>
      <c r="G8767" s="1" t="s">
        <v>65</v>
      </c>
      <c r="H8767" s="1">
        <v>6</v>
      </c>
      <c r="I8767">
        <v>426.8365</v>
      </c>
      <c r="J8767" s="1">
        <f>SUMIFS(I:I,B:B,Table1_2[[#This Row],[Category Level 2]],D:D,Table1_2[[#This Row],[Brand]],E:E,Table1_2[[#This Row],[Region]],F:F,Table1_2[[#This Row],[Measure]],G:G,Table1_2[[#This Row],[Year]],H:H,"&lt;="&amp;Table1_2[[#This Row],[Month]])</f>
        <v>2820.8831999999998</v>
      </c>
      <c r="K87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5262.6662999999999</v>
      </c>
      <c r="N8767">
        <f>Table1_2[[#This Row],[Value]]*2.5</f>
        <v>1067.0912499999999</v>
      </c>
    </row>
    <row r="8768" spans="1:14" x14ac:dyDescent="0.25">
      <c r="A8768" s="1" t="s">
        <v>6</v>
      </c>
      <c r="B8768" s="1" t="s">
        <v>42</v>
      </c>
      <c r="C8768" s="1" t="s">
        <v>8</v>
      </c>
      <c r="D8768" s="1" t="s">
        <v>43</v>
      </c>
      <c r="E8768" s="1" t="s">
        <v>13</v>
      </c>
      <c r="F8768" s="1" t="s">
        <v>11</v>
      </c>
      <c r="G8768" s="1" t="s">
        <v>65</v>
      </c>
      <c r="H8768" s="1">
        <v>7</v>
      </c>
      <c r="I8768">
        <v>554.14170000000001</v>
      </c>
      <c r="J8768" s="1">
        <f>SUMIFS(I:I,B:B,Table1_2[[#This Row],[Category Level 2]],D:D,Table1_2[[#This Row],[Brand]],E:E,Table1_2[[#This Row],[Region]],F:F,Table1_2[[#This Row],[Measure]],G:G,Table1_2[[#This Row],[Year]],H:H,"&lt;="&amp;Table1_2[[#This Row],[Month]])</f>
        <v>3375.0248999999999</v>
      </c>
      <c r="K87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5453.7479999999996</v>
      </c>
      <c r="N8768">
        <f>Table1_2[[#This Row],[Value]]*2.5</f>
        <v>1385.3542500000001</v>
      </c>
    </row>
    <row r="8769" spans="1:14" x14ac:dyDescent="0.25">
      <c r="A8769" s="1" t="s">
        <v>6</v>
      </c>
      <c r="B8769" s="1" t="s">
        <v>42</v>
      </c>
      <c r="C8769" s="1" t="s">
        <v>8</v>
      </c>
      <c r="D8769" s="1" t="s">
        <v>43</v>
      </c>
      <c r="E8769" s="1" t="s">
        <v>13</v>
      </c>
      <c r="F8769" s="1" t="s">
        <v>11</v>
      </c>
      <c r="G8769" s="1" t="s">
        <v>65</v>
      </c>
      <c r="H8769" s="1">
        <v>8</v>
      </c>
      <c r="I8769">
        <v>323.59029999999996</v>
      </c>
      <c r="J8769" s="1">
        <f>SUMIFS(I:I,B:B,Table1_2[[#This Row],[Category Level 2]],D:D,Table1_2[[#This Row],[Brand]],E:E,Table1_2[[#This Row],[Region]],F:F,Table1_2[[#This Row],[Measure]],G:G,Table1_2[[#This Row],[Year]],H:H,"&lt;="&amp;Table1_2[[#This Row],[Month]])</f>
        <v>3698.6151999999997</v>
      </c>
      <c r="K87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5373.1047999999992</v>
      </c>
      <c r="N8769">
        <f>Table1_2[[#This Row],[Value]]*2.5</f>
        <v>808.97574999999983</v>
      </c>
    </row>
    <row r="8770" spans="1:14" x14ac:dyDescent="0.25">
      <c r="A8770" s="1" t="s">
        <v>6</v>
      </c>
      <c r="B8770" s="1" t="s">
        <v>42</v>
      </c>
      <c r="C8770" s="1" t="s">
        <v>8</v>
      </c>
      <c r="D8770" s="1" t="s">
        <v>43</v>
      </c>
      <c r="E8770" s="1" t="s">
        <v>13</v>
      </c>
      <c r="F8770" s="1" t="s">
        <v>11</v>
      </c>
      <c r="G8770" s="1" t="s">
        <v>65</v>
      </c>
      <c r="H8770" s="1">
        <v>9</v>
      </c>
      <c r="I8770">
        <v>200.67939999999999</v>
      </c>
      <c r="J8770" s="1">
        <f>SUMIFS(I:I,B:B,Table1_2[[#This Row],[Category Level 2]],D:D,Table1_2[[#This Row],[Brand]],E:E,Table1_2[[#This Row],[Region]],F:F,Table1_2[[#This Row],[Measure]],G:G,Table1_2[[#This Row],[Year]],H:H,"&lt;="&amp;Table1_2[[#This Row],[Month]])</f>
        <v>3899.2945999999997</v>
      </c>
      <c r="K87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5141.4066000000003</v>
      </c>
      <c r="N8770">
        <f>Table1_2[[#This Row],[Value]]*2.5</f>
        <v>501.69849999999997</v>
      </c>
    </row>
    <row r="8771" spans="1:14" x14ac:dyDescent="0.25">
      <c r="A8771" s="1" t="s">
        <v>6</v>
      </c>
      <c r="B8771" s="1" t="s">
        <v>42</v>
      </c>
      <c r="C8771" s="1" t="s">
        <v>8</v>
      </c>
      <c r="D8771" s="1" t="s">
        <v>43</v>
      </c>
      <c r="E8771" s="1" t="s">
        <v>13</v>
      </c>
      <c r="F8771" s="1" t="s">
        <v>11</v>
      </c>
      <c r="G8771" s="1" t="s">
        <v>65</v>
      </c>
      <c r="H8771" s="1">
        <v>10</v>
      </c>
      <c r="I8771">
        <v>123.30339999999998</v>
      </c>
      <c r="J8771" s="1">
        <f>SUMIFS(I:I,B:B,Table1_2[[#This Row],[Category Level 2]],D:D,Table1_2[[#This Row],[Brand]],E:E,Table1_2[[#This Row],[Region]],F:F,Table1_2[[#This Row],[Measure]],G:G,Table1_2[[#This Row],[Year]],H:H,"&lt;="&amp;Table1_2[[#This Row],[Month]])</f>
        <v>4022.5979999999995</v>
      </c>
      <c r="K87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4836.8165999999992</v>
      </c>
      <c r="N8771">
        <f>Table1_2[[#This Row],[Value]]*2.5</f>
        <v>308.25849999999997</v>
      </c>
    </row>
    <row r="8772" spans="1:14" x14ac:dyDescent="0.25">
      <c r="A8772" s="1" t="s">
        <v>6</v>
      </c>
      <c r="B8772" s="1" t="s">
        <v>42</v>
      </c>
      <c r="C8772" s="1" t="s">
        <v>8</v>
      </c>
      <c r="D8772" s="1" t="s">
        <v>43</v>
      </c>
      <c r="E8772" s="1" t="s">
        <v>13</v>
      </c>
      <c r="F8772" s="1" t="s">
        <v>11</v>
      </c>
      <c r="G8772" s="1" t="s">
        <v>65</v>
      </c>
      <c r="H8772" s="1">
        <v>11</v>
      </c>
      <c r="I8772">
        <v>49.806399999999996</v>
      </c>
      <c r="J8772" s="1">
        <f>SUMIFS(I:I,B:B,Table1_2[[#This Row],[Category Level 2]],D:D,Table1_2[[#This Row],[Brand]],E:E,Table1_2[[#This Row],[Region]],F:F,Table1_2[[#This Row],[Measure]],G:G,Table1_2[[#This Row],[Year]],H:H,"&lt;="&amp;Table1_2[[#This Row],[Month]])</f>
        <v>4072.4043999999994</v>
      </c>
      <c r="K87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4459.7009999999991</v>
      </c>
      <c r="N8772">
        <f>Table1_2[[#This Row],[Value]]*2.5</f>
        <v>124.51599999999999</v>
      </c>
    </row>
    <row r="8773" spans="1:14" x14ac:dyDescent="0.25">
      <c r="A8773" s="1" t="s">
        <v>6</v>
      </c>
      <c r="B8773" s="1" t="s">
        <v>42</v>
      </c>
      <c r="C8773" s="1" t="s">
        <v>8</v>
      </c>
      <c r="D8773" s="1" t="s">
        <v>43</v>
      </c>
      <c r="E8773" s="1" t="s">
        <v>13</v>
      </c>
      <c r="F8773" s="1" t="s">
        <v>11</v>
      </c>
      <c r="G8773" s="1" t="s">
        <v>65</v>
      </c>
      <c r="H8773" s="1">
        <v>12</v>
      </c>
      <c r="I8773">
        <v>50.260300000000001</v>
      </c>
      <c r="J8773" s="1">
        <f>SUMIFS(I:I,B:B,Table1_2[[#This Row],[Category Level 2]],D:D,Table1_2[[#This Row],[Brand]],E:E,Table1_2[[#This Row],[Region]],F:F,Table1_2[[#This Row],[Measure]],G:G,Table1_2[[#This Row],[Year]],H:H,"&lt;="&amp;Table1_2[[#This Row],[Month]])</f>
        <v>4122.6646999999994</v>
      </c>
      <c r="K87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4122.6646999999994</v>
      </c>
      <c r="N8773">
        <f>Table1_2[[#This Row],[Value]]*2.5</f>
        <v>125.65075</v>
      </c>
    </row>
    <row r="8774" spans="1:14" x14ac:dyDescent="0.25">
      <c r="A8774" s="1" t="s">
        <v>6</v>
      </c>
      <c r="B8774" s="1" t="s">
        <v>42</v>
      </c>
      <c r="C8774" s="1" t="s">
        <v>8</v>
      </c>
      <c r="D8774" s="1" t="s">
        <v>43</v>
      </c>
      <c r="E8774" s="1" t="s">
        <v>13</v>
      </c>
      <c r="F8774" s="1" t="s">
        <v>11</v>
      </c>
      <c r="G8774" s="1" t="s">
        <v>66</v>
      </c>
      <c r="H8774" s="1">
        <v>1</v>
      </c>
      <c r="I8774">
        <v>14.844999999999999</v>
      </c>
      <c r="J8774" s="1">
        <f>SUMIFS(I:I,B:B,Table1_2[[#This Row],[Category Level 2]],D:D,Table1_2[[#This Row],[Brand]],E:E,Table1_2[[#This Row],[Region]],F:F,Table1_2[[#This Row],[Measure]],G:G,Table1_2[[#This Row],[Year]],H:H,"&lt;="&amp;Table1_2[[#This Row],[Month]])</f>
        <v>14.844999999999999</v>
      </c>
      <c r="K87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3774.1755999999991</v>
      </c>
      <c r="N8774">
        <f>Table1_2[[#This Row],[Value]]*2.5</f>
        <v>37.112499999999997</v>
      </c>
    </row>
    <row r="8775" spans="1:14" x14ac:dyDescent="0.25">
      <c r="A8775" s="1" t="s">
        <v>6</v>
      </c>
      <c r="B8775" s="1" t="s">
        <v>42</v>
      </c>
      <c r="C8775" s="1" t="s">
        <v>8</v>
      </c>
      <c r="D8775" s="1" t="s">
        <v>43</v>
      </c>
      <c r="E8775" s="1" t="s">
        <v>13</v>
      </c>
      <c r="F8775" s="1" t="s">
        <v>11</v>
      </c>
      <c r="G8775" s="1" t="s">
        <v>66</v>
      </c>
      <c r="H8775" s="1">
        <v>2</v>
      </c>
      <c r="I8775">
        <v>15.6629</v>
      </c>
      <c r="J8775" s="1">
        <f>SUMIFS(I:I,B:B,Table1_2[[#This Row],[Category Level 2]],D:D,Table1_2[[#This Row],[Brand]],E:E,Table1_2[[#This Row],[Region]],F:F,Table1_2[[#This Row],[Measure]],G:G,Table1_2[[#This Row],[Year]],H:H,"&lt;="&amp;Table1_2[[#This Row],[Month]])</f>
        <v>30.507899999999999</v>
      </c>
      <c r="K87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3311.2308999999996</v>
      </c>
      <c r="N8775">
        <f>Table1_2[[#This Row],[Value]]*2.5</f>
        <v>39.157250000000005</v>
      </c>
    </row>
    <row r="8776" spans="1:14" x14ac:dyDescent="0.25">
      <c r="A8776" s="1" t="s">
        <v>6</v>
      </c>
      <c r="B8776" s="1" t="s">
        <v>42</v>
      </c>
      <c r="C8776" s="1" t="s">
        <v>8</v>
      </c>
      <c r="D8776" s="1" t="s">
        <v>43</v>
      </c>
      <c r="E8776" s="1" t="s">
        <v>13</v>
      </c>
      <c r="F8776" s="1" t="s">
        <v>11</v>
      </c>
      <c r="G8776" s="1" t="s">
        <v>66</v>
      </c>
      <c r="H8776" s="1">
        <v>3</v>
      </c>
      <c r="I8776">
        <v>8.2403999999999993</v>
      </c>
      <c r="J8776" s="1">
        <f>SUMIFS(I:I,B:B,Table1_2[[#This Row],[Category Level 2]],D:D,Table1_2[[#This Row],[Brand]],E:E,Table1_2[[#This Row],[Region]],F:F,Table1_2[[#This Row],[Measure]],G:G,Table1_2[[#This Row],[Year]],H:H,"&lt;="&amp;Table1_2[[#This Row],[Month]])</f>
        <v>38.7483</v>
      </c>
      <c r="K87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2806.2355999999995</v>
      </c>
      <c r="N8776">
        <f>Table1_2[[#This Row],[Value]]*2.5</f>
        <v>20.600999999999999</v>
      </c>
    </row>
    <row r="8777" spans="1:14" x14ac:dyDescent="0.25">
      <c r="A8777" s="1" t="s">
        <v>6</v>
      </c>
      <c r="B8777" s="1" t="s">
        <v>42</v>
      </c>
      <c r="C8777" s="1" t="s">
        <v>8</v>
      </c>
      <c r="D8777" s="1" t="s">
        <v>43</v>
      </c>
      <c r="E8777" s="1" t="s">
        <v>13</v>
      </c>
      <c r="F8777" s="1" t="s">
        <v>11</v>
      </c>
      <c r="G8777" s="1" t="s">
        <v>66</v>
      </c>
      <c r="H8777" s="1">
        <v>4</v>
      </c>
      <c r="I8777">
        <v>14.1784</v>
      </c>
      <c r="J8777" s="1">
        <f>SUMIFS(I:I,B:B,Table1_2[[#This Row],[Category Level 2]],D:D,Table1_2[[#This Row],[Brand]],E:E,Table1_2[[#This Row],[Region]],F:F,Table1_2[[#This Row],[Measure]],G:G,Table1_2[[#This Row],[Year]],H:H,"&lt;="&amp;Table1_2[[#This Row],[Month]])</f>
        <v>52.926699999999997</v>
      </c>
      <c r="K87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2311.0835999999995</v>
      </c>
      <c r="N8777">
        <f>Table1_2[[#This Row],[Value]]*2.5</f>
        <v>35.445999999999998</v>
      </c>
    </row>
    <row r="8778" spans="1:14" x14ac:dyDescent="0.25">
      <c r="A8778" s="1" t="s">
        <v>6</v>
      </c>
      <c r="B8778" s="1" t="s">
        <v>42</v>
      </c>
      <c r="C8778" s="1" t="s">
        <v>8</v>
      </c>
      <c r="D8778" s="1" t="s">
        <v>43</v>
      </c>
      <c r="E8778" s="1" t="s">
        <v>13</v>
      </c>
      <c r="F8778" s="1" t="s">
        <v>11</v>
      </c>
      <c r="G8778" s="1" t="s">
        <v>66</v>
      </c>
      <c r="H8778" s="1">
        <v>5</v>
      </c>
      <c r="I8778">
        <v>19.4498</v>
      </c>
      <c r="J8778" s="1">
        <f>SUMIFS(I:I,B:B,Table1_2[[#This Row],[Category Level 2]],D:D,Table1_2[[#This Row],[Brand]],E:E,Table1_2[[#This Row],[Region]],F:F,Table1_2[[#This Row],[Measure]],G:G,Table1_2[[#This Row],[Year]],H:H,"&lt;="&amp;Table1_2[[#This Row],[Month]])</f>
        <v>72.376499999999993</v>
      </c>
      <c r="K87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1800.9944999999998</v>
      </c>
      <c r="N8778">
        <f>Table1_2[[#This Row],[Value]]*2.5</f>
        <v>48.624499999999998</v>
      </c>
    </row>
    <row r="8779" spans="1:14" x14ac:dyDescent="0.25">
      <c r="A8779" s="1" t="s">
        <v>6</v>
      </c>
      <c r="B8779" s="1" t="s">
        <v>42</v>
      </c>
      <c r="C8779" s="1" t="s">
        <v>8</v>
      </c>
      <c r="D8779" s="1" t="s">
        <v>43</v>
      </c>
      <c r="E8779" s="1" t="s">
        <v>13</v>
      </c>
      <c r="F8779" s="1" t="s">
        <v>11</v>
      </c>
      <c r="G8779" s="1" t="s">
        <v>66</v>
      </c>
      <c r="H8779" s="1">
        <v>6</v>
      </c>
      <c r="I8779">
        <v>6.7559000000000005</v>
      </c>
      <c r="J8779" s="1">
        <f>SUMIFS(I:I,B:B,Table1_2[[#This Row],[Category Level 2]],D:D,Table1_2[[#This Row],[Brand]],E:E,Table1_2[[#This Row],[Region]],F:F,Table1_2[[#This Row],[Measure]],G:G,Table1_2[[#This Row],[Year]],H:H,"&lt;="&amp;Table1_2[[#This Row],[Month]])</f>
        <v>79.13239999999999</v>
      </c>
      <c r="K87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1380.9138999999998</v>
      </c>
      <c r="N8779">
        <f>Table1_2[[#This Row],[Value]]*2.5</f>
        <v>16.889749999999999</v>
      </c>
    </row>
    <row r="8780" spans="1:14" x14ac:dyDescent="0.25">
      <c r="A8780" s="1" t="s">
        <v>6</v>
      </c>
      <c r="B8780" s="1" t="s">
        <v>42</v>
      </c>
      <c r="C8780" s="1" t="s">
        <v>8</v>
      </c>
      <c r="D8780" s="1" t="s">
        <v>43</v>
      </c>
      <c r="E8780" s="1" t="s">
        <v>13</v>
      </c>
      <c r="F8780" s="1" t="s">
        <v>11</v>
      </c>
      <c r="G8780" s="1" t="s">
        <v>66</v>
      </c>
      <c r="H8780" s="1">
        <v>7</v>
      </c>
      <c r="I8780">
        <v>4.6048</v>
      </c>
      <c r="J8780" s="1">
        <f>SUMIFS(I:I,B:B,Table1_2[[#This Row],[Category Level 2]],D:D,Table1_2[[#This Row],[Brand]],E:E,Table1_2[[#This Row],[Region]],F:F,Table1_2[[#This Row],[Measure]],G:G,Table1_2[[#This Row],[Year]],H:H,"&lt;="&amp;Table1_2[[#This Row],[Month]])</f>
        <v>83.737199999999987</v>
      </c>
      <c r="K87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831.37700000000007</v>
      </c>
      <c r="N8780">
        <f>Table1_2[[#This Row],[Value]]*2.5</f>
        <v>11.512</v>
      </c>
    </row>
    <row r="8781" spans="1:14" x14ac:dyDescent="0.25">
      <c r="A8781" s="1" t="s">
        <v>6</v>
      </c>
      <c r="B8781" s="1" t="s">
        <v>42</v>
      </c>
      <c r="C8781" s="1" t="s">
        <v>8</v>
      </c>
      <c r="D8781" s="1" t="s">
        <v>43</v>
      </c>
      <c r="E8781" s="1" t="s">
        <v>13</v>
      </c>
      <c r="F8781" s="1" t="s">
        <v>11</v>
      </c>
      <c r="G8781" s="1" t="s">
        <v>66</v>
      </c>
      <c r="H8781" s="1">
        <v>8</v>
      </c>
      <c r="I8781">
        <v>6.7559000000000005</v>
      </c>
      <c r="J8781" s="1">
        <f>SUMIFS(I:I,B:B,Table1_2[[#This Row],[Category Level 2]],D:D,Table1_2[[#This Row],[Brand]],E:E,Table1_2[[#This Row],[Region]],F:F,Table1_2[[#This Row],[Measure]],G:G,Table1_2[[#This Row],[Year]],H:H,"&lt;="&amp;Table1_2[[#This Row],[Month]])</f>
        <v>90.493099999999984</v>
      </c>
      <c r="K87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514.54259999999999</v>
      </c>
      <c r="N8781">
        <f>Table1_2[[#This Row],[Value]]*2.5</f>
        <v>16.889749999999999</v>
      </c>
    </row>
    <row r="8782" spans="1:14" x14ac:dyDescent="0.25">
      <c r="A8782" s="1" t="s">
        <v>6</v>
      </c>
      <c r="B8782" s="1" t="s">
        <v>42</v>
      </c>
      <c r="C8782" s="1" t="s">
        <v>8</v>
      </c>
      <c r="D8782" s="1" t="s">
        <v>43</v>
      </c>
      <c r="E8782" s="1" t="s">
        <v>13</v>
      </c>
      <c r="F8782" s="1" t="s">
        <v>11</v>
      </c>
      <c r="G8782" s="1" t="s">
        <v>66</v>
      </c>
      <c r="H8782" s="1">
        <v>9</v>
      </c>
      <c r="I8782">
        <v>2.3024</v>
      </c>
      <c r="J8782" s="1">
        <f>SUMIFS(I:I,B:B,Table1_2[[#This Row],[Category Level 2]],D:D,Table1_2[[#This Row],[Brand]],E:E,Table1_2[[#This Row],[Region]],F:F,Table1_2[[#This Row],[Measure]],G:G,Table1_2[[#This Row],[Year]],H:H,"&lt;="&amp;Table1_2[[#This Row],[Month]])</f>
        <v>92.79549999999999</v>
      </c>
      <c r="K87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316.16559999999998</v>
      </c>
      <c r="N8782">
        <f>Table1_2[[#This Row],[Value]]*2.5</f>
        <v>5.7560000000000002</v>
      </c>
    </row>
    <row r="8783" spans="1:14" x14ac:dyDescent="0.25">
      <c r="A8783" s="1" t="s">
        <v>6</v>
      </c>
      <c r="B8783" s="1" t="s">
        <v>42</v>
      </c>
      <c r="C8783" s="1" t="s">
        <v>8</v>
      </c>
      <c r="D8783" s="1" t="s">
        <v>43</v>
      </c>
      <c r="E8783" s="1" t="s">
        <v>13</v>
      </c>
      <c r="F8783" s="1" t="s">
        <v>11</v>
      </c>
      <c r="G8783" s="1" t="s">
        <v>66</v>
      </c>
      <c r="H8783" s="1">
        <v>11</v>
      </c>
      <c r="I8783">
        <v>4.4535</v>
      </c>
      <c r="J8783" s="1">
        <f>SUMIFS(I:I,B:B,Table1_2[[#This Row],[Category Level 2]],D:D,Table1_2[[#This Row],[Brand]],E:E,Table1_2[[#This Row],[Region]],F:F,Table1_2[[#This Row],[Measure]],G:G,Table1_2[[#This Row],[Year]],H:H,"&lt;="&amp;Table1_2[[#This Row],[Month]])</f>
        <v>97.248999999999995</v>
      </c>
      <c r="K87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147.5093</v>
      </c>
      <c r="N8783">
        <f>Table1_2[[#This Row],[Value]]*2.5</f>
        <v>11.133749999999999</v>
      </c>
    </row>
    <row r="8784" spans="1:14" x14ac:dyDescent="0.25">
      <c r="A8784" s="1" t="s">
        <v>6</v>
      </c>
      <c r="B8784" s="1" t="s">
        <v>42</v>
      </c>
      <c r="C8784" s="1" t="s">
        <v>8</v>
      </c>
      <c r="D8784" s="1" t="s">
        <v>43</v>
      </c>
      <c r="E8784" s="1" t="s">
        <v>13</v>
      </c>
      <c r="F8784" s="1" t="s">
        <v>11</v>
      </c>
      <c r="G8784" s="1" t="s">
        <v>66</v>
      </c>
      <c r="H8784" s="1">
        <v>12</v>
      </c>
      <c r="I8784">
        <v>4.4535</v>
      </c>
      <c r="J8784" s="1">
        <f>SUMIFS(I:I,B:B,Table1_2[[#This Row],[Category Level 2]],D:D,Table1_2[[#This Row],[Brand]],E:E,Table1_2[[#This Row],[Region]],F:F,Table1_2[[#This Row],[Measure]],G:G,Table1_2[[#This Row],[Year]],H:H,"&lt;="&amp;Table1_2[[#This Row],[Month]])</f>
        <v>101.7025</v>
      </c>
      <c r="K87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101.7025</v>
      </c>
      <c r="N8784">
        <f>Table1_2[[#This Row],[Value]]*2.5</f>
        <v>11.133749999999999</v>
      </c>
    </row>
    <row r="8785" spans="1:14" x14ac:dyDescent="0.25">
      <c r="A8785" s="1" t="s">
        <v>6</v>
      </c>
      <c r="B8785" s="1" t="s">
        <v>42</v>
      </c>
      <c r="C8785" s="1" t="s">
        <v>8</v>
      </c>
      <c r="D8785" s="1" t="s">
        <v>43</v>
      </c>
      <c r="E8785" s="1" t="s">
        <v>13</v>
      </c>
      <c r="F8785" s="1" t="s">
        <v>12</v>
      </c>
      <c r="G8785" s="1" t="s">
        <v>62</v>
      </c>
      <c r="H8785" s="1">
        <v>1</v>
      </c>
      <c r="I8785">
        <v>2725.8971000000001</v>
      </c>
      <c r="J8785" s="1">
        <f>SUMIFS(I:I,B:B,Table1_2[[#This Row],[Category Level 2]],D:D,Table1_2[[#This Row],[Brand]],E:E,Table1_2[[#This Row],[Region]],F:F,Table1_2[[#This Row],[Measure]],G:G,Table1_2[[#This Row],[Year]],H:H,"&lt;="&amp;Table1_2[[#This Row],[Month]])</f>
        <v>2725.8971000000001</v>
      </c>
      <c r="K87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2725.8971000000001</v>
      </c>
      <c r="N8785">
        <f>Table1_2[[#This Row],[Value]]*2.5</f>
        <v>6814.7427500000003</v>
      </c>
    </row>
    <row r="8786" spans="1:14" x14ac:dyDescent="0.25">
      <c r="A8786" s="1" t="s">
        <v>6</v>
      </c>
      <c r="B8786" s="1" t="s">
        <v>42</v>
      </c>
      <c r="C8786" s="1" t="s">
        <v>8</v>
      </c>
      <c r="D8786" s="1" t="s">
        <v>43</v>
      </c>
      <c r="E8786" s="1" t="s">
        <v>13</v>
      </c>
      <c r="F8786" s="1" t="s">
        <v>12</v>
      </c>
      <c r="G8786" s="1" t="s">
        <v>62</v>
      </c>
      <c r="H8786" s="1">
        <v>2</v>
      </c>
      <c r="I8786">
        <v>2246.9650000000001</v>
      </c>
      <c r="J8786" s="1">
        <f>SUMIFS(I:I,B:B,Table1_2[[#This Row],[Category Level 2]],D:D,Table1_2[[#This Row],[Brand]],E:E,Table1_2[[#This Row],[Region]],F:F,Table1_2[[#This Row],[Measure]],G:G,Table1_2[[#This Row],[Year]],H:H,"&lt;="&amp;Table1_2[[#This Row],[Month]])</f>
        <v>4972.8621000000003</v>
      </c>
      <c r="K87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4972.8621000000003</v>
      </c>
      <c r="N8786">
        <f>Table1_2[[#This Row],[Value]]*2.5</f>
        <v>5617.4125000000004</v>
      </c>
    </row>
    <row r="8787" spans="1:14" x14ac:dyDescent="0.25">
      <c r="A8787" s="1" t="s">
        <v>6</v>
      </c>
      <c r="B8787" s="1" t="s">
        <v>42</v>
      </c>
      <c r="C8787" s="1" t="s">
        <v>8</v>
      </c>
      <c r="D8787" s="1" t="s">
        <v>43</v>
      </c>
      <c r="E8787" s="1" t="s">
        <v>13</v>
      </c>
      <c r="F8787" s="1" t="s">
        <v>12</v>
      </c>
      <c r="G8787" s="1" t="s">
        <v>62</v>
      </c>
      <c r="H8787" s="1">
        <v>3</v>
      </c>
      <c r="I8787">
        <v>2112.6912000000002</v>
      </c>
      <c r="J8787" s="1">
        <f>SUMIFS(I:I,B:B,Table1_2[[#This Row],[Category Level 2]],D:D,Table1_2[[#This Row],[Brand]],E:E,Table1_2[[#This Row],[Region]],F:F,Table1_2[[#This Row],[Measure]],G:G,Table1_2[[#This Row],[Year]],H:H,"&lt;="&amp;Table1_2[[#This Row],[Month]])</f>
        <v>7085.5533000000005</v>
      </c>
      <c r="K87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7085.5533000000005</v>
      </c>
      <c r="N8787">
        <f>Table1_2[[#This Row],[Value]]*2.5</f>
        <v>5281.728000000001</v>
      </c>
    </row>
    <row r="8788" spans="1:14" x14ac:dyDescent="0.25">
      <c r="A8788" s="1" t="s">
        <v>6</v>
      </c>
      <c r="B8788" s="1" t="s">
        <v>42</v>
      </c>
      <c r="C8788" s="1" t="s">
        <v>8</v>
      </c>
      <c r="D8788" s="1" t="s">
        <v>43</v>
      </c>
      <c r="E8788" s="1" t="s">
        <v>13</v>
      </c>
      <c r="F8788" s="1" t="s">
        <v>12</v>
      </c>
      <c r="G8788" s="1" t="s">
        <v>62</v>
      </c>
      <c r="H8788" s="1">
        <v>4</v>
      </c>
      <c r="I8788">
        <v>1551.2892999999999</v>
      </c>
      <c r="J8788" s="1">
        <f>SUMIFS(I:I,B:B,Table1_2[[#This Row],[Category Level 2]],D:D,Table1_2[[#This Row],[Brand]],E:E,Table1_2[[#This Row],[Region]],F:F,Table1_2[[#This Row],[Measure]],G:G,Table1_2[[#This Row],[Year]],H:H,"&lt;="&amp;Table1_2[[#This Row],[Month]])</f>
        <v>8636.8425999999999</v>
      </c>
      <c r="K87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8636.8425999999999</v>
      </c>
      <c r="N8788">
        <f>Table1_2[[#This Row],[Value]]*2.5</f>
        <v>3878.22325</v>
      </c>
    </row>
    <row r="8789" spans="1:14" x14ac:dyDescent="0.25">
      <c r="A8789" s="1" t="s">
        <v>6</v>
      </c>
      <c r="B8789" s="1" t="s">
        <v>42</v>
      </c>
      <c r="C8789" s="1" t="s">
        <v>8</v>
      </c>
      <c r="D8789" s="1" t="s">
        <v>43</v>
      </c>
      <c r="E8789" s="1" t="s">
        <v>13</v>
      </c>
      <c r="F8789" s="1" t="s">
        <v>12</v>
      </c>
      <c r="G8789" s="1" t="s">
        <v>62</v>
      </c>
      <c r="H8789" s="1">
        <v>5</v>
      </c>
      <c r="I8789">
        <v>2703.7919000000002</v>
      </c>
      <c r="J8789" s="1">
        <f>SUMIFS(I:I,B:B,Table1_2[[#This Row],[Category Level 2]],D:D,Table1_2[[#This Row],[Brand]],E:E,Table1_2[[#This Row],[Region]],F:F,Table1_2[[#This Row],[Measure]],G:G,Table1_2[[#This Row],[Year]],H:H,"&lt;="&amp;Table1_2[[#This Row],[Month]])</f>
        <v>11340.6345</v>
      </c>
      <c r="K87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11340.6345</v>
      </c>
      <c r="N8789">
        <f>Table1_2[[#This Row],[Value]]*2.5</f>
        <v>6759.4797500000004</v>
      </c>
    </row>
    <row r="8790" spans="1:14" x14ac:dyDescent="0.25">
      <c r="A8790" s="1" t="s">
        <v>6</v>
      </c>
      <c r="B8790" s="1" t="s">
        <v>42</v>
      </c>
      <c r="C8790" s="1" t="s">
        <v>8</v>
      </c>
      <c r="D8790" s="1" t="s">
        <v>43</v>
      </c>
      <c r="E8790" s="1" t="s">
        <v>13</v>
      </c>
      <c r="F8790" s="1" t="s">
        <v>12</v>
      </c>
      <c r="G8790" s="1" t="s">
        <v>62</v>
      </c>
      <c r="H8790" s="1">
        <v>6</v>
      </c>
      <c r="I8790">
        <v>2416.8930999999998</v>
      </c>
      <c r="J8790" s="1">
        <f>SUMIFS(I:I,B:B,Table1_2[[#This Row],[Category Level 2]],D:D,Table1_2[[#This Row],[Brand]],E:E,Table1_2[[#This Row],[Region]],F:F,Table1_2[[#This Row],[Measure]],G:G,Table1_2[[#This Row],[Year]],H:H,"&lt;="&amp;Table1_2[[#This Row],[Month]])</f>
        <v>13757.527599999999</v>
      </c>
      <c r="K87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13757.527599999999</v>
      </c>
      <c r="N8790">
        <f>Table1_2[[#This Row],[Value]]*2.5</f>
        <v>6042.2327499999992</v>
      </c>
    </row>
    <row r="8791" spans="1:14" x14ac:dyDescent="0.25">
      <c r="A8791" s="1" t="s">
        <v>6</v>
      </c>
      <c r="B8791" s="1" t="s">
        <v>42</v>
      </c>
      <c r="C8791" s="1" t="s">
        <v>8</v>
      </c>
      <c r="D8791" s="1" t="s">
        <v>43</v>
      </c>
      <c r="E8791" s="1" t="s">
        <v>13</v>
      </c>
      <c r="F8791" s="1" t="s">
        <v>12</v>
      </c>
      <c r="G8791" s="1" t="s">
        <v>62</v>
      </c>
      <c r="H8791" s="1">
        <v>7</v>
      </c>
      <c r="I8791">
        <v>2285.0423000000001</v>
      </c>
      <c r="J8791" s="1">
        <f>SUMIFS(I:I,B:B,Table1_2[[#This Row],[Category Level 2]],D:D,Table1_2[[#This Row],[Brand]],E:E,Table1_2[[#This Row],[Region]],F:F,Table1_2[[#This Row],[Measure]],G:G,Table1_2[[#This Row],[Year]],H:H,"&lt;="&amp;Table1_2[[#This Row],[Month]])</f>
        <v>16042.569899999999</v>
      </c>
      <c r="K87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16042.569899999999</v>
      </c>
      <c r="N8791">
        <f>Table1_2[[#This Row],[Value]]*2.5</f>
        <v>5712.6057500000006</v>
      </c>
    </row>
    <row r="8792" spans="1:14" x14ac:dyDescent="0.25">
      <c r="A8792" s="1" t="s">
        <v>6</v>
      </c>
      <c r="B8792" s="1" t="s">
        <v>42</v>
      </c>
      <c r="C8792" s="1" t="s">
        <v>8</v>
      </c>
      <c r="D8792" s="1" t="s">
        <v>43</v>
      </c>
      <c r="E8792" s="1" t="s">
        <v>13</v>
      </c>
      <c r="F8792" s="1" t="s">
        <v>12</v>
      </c>
      <c r="G8792" s="1" t="s">
        <v>62</v>
      </c>
      <c r="H8792" s="1">
        <v>8</v>
      </c>
      <c r="I8792">
        <v>2664.1073000000001</v>
      </c>
      <c r="J8792" s="1">
        <f>SUMIFS(I:I,B:B,Table1_2[[#This Row],[Category Level 2]],D:D,Table1_2[[#This Row],[Brand]],E:E,Table1_2[[#This Row],[Region]],F:F,Table1_2[[#This Row],[Measure]],G:G,Table1_2[[#This Row],[Year]],H:H,"&lt;="&amp;Table1_2[[#This Row],[Month]])</f>
        <v>18706.677199999998</v>
      </c>
      <c r="K87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18706.677199999998</v>
      </c>
      <c r="N8792">
        <f>Table1_2[[#This Row],[Value]]*2.5</f>
        <v>6660.2682500000001</v>
      </c>
    </row>
    <row r="8793" spans="1:14" x14ac:dyDescent="0.25">
      <c r="A8793" s="1" t="s">
        <v>6</v>
      </c>
      <c r="B8793" s="1" t="s">
        <v>42</v>
      </c>
      <c r="C8793" s="1" t="s">
        <v>8</v>
      </c>
      <c r="D8793" s="1" t="s">
        <v>43</v>
      </c>
      <c r="E8793" s="1" t="s">
        <v>13</v>
      </c>
      <c r="F8793" s="1" t="s">
        <v>12</v>
      </c>
      <c r="G8793" s="1" t="s">
        <v>62</v>
      </c>
      <c r="H8793" s="1">
        <v>9</v>
      </c>
      <c r="I8793">
        <v>2023.9435000000001</v>
      </c>
      <c r="J8793" s="1">
        <f>SUMIFS(I:I,B:B,Table1_2[[#This Row],[Category Level 2]],D:D,Table1_2[[#This Row],[Brand]],E:E,Table1_2[[#This Row],[Region]],F:F,Table1_2[[#This Row],[Measure]],G:G,Table1_2[[#This Row],[Year]],H:H,"&lt;="&amp;Table1_2[[#This Row],[Month]])</f>
        <v>20730.620699999999</v>
      </c>
      <c r="K87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20730.620699999999</v>
      </c>
      <c r="N8793">
        <f>Table1_2[[#This Row],[Value]]*2.5</f>
        <v>5059.8587500000003</v>
      </c>
    </row>
    <row r="8794" spans="1:14" x14ac:dyDescent="0.25">
      <c r="A8794" s="1" t="s">
        <v>6</v>
      </c>
      <c r="B8794" s="1" t="s">
        <v>42</v>
      </c>
      <c r="C8794" s="1" t="s">
        <v>8</v>
      </c>
      <c r="D8794" s="1" t="s">
        <v>43</v>
      </c>
      <c r="E8794" s="1" t="s">
        <v>13</v>
      </c>
      <c r="F8794" s="1" t="s">
        <v>12</v>
      </c>
      <c r="G8794" s="1" t="s">
        <v>62</v>
      </c>
      <c r="H8794" s="1">
        <v>10</v>
      </c>
      <c r="I8794">
        <v>2685.6994</v>
      </c>
      <c r="J8794" s="1">
        <f>SUMIFS(I:I,B:B,Table1_2[[#This Row],[Category Level 2]],D:D,Table1_2[[#This Row],[Brand]],E:E,Table1_2[[#This Row],[Region]],F:F,Table1_2[[#This Row],[Measure]],G:G,Table1_2[[#This Row],[Year]],H:H,"&lt;="&amp;Table1_2[[#This Row],[Month]])</f>
        <v>23416.320100000001</v>
      </c>
      <c r="K87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23416.320100000001</v>
      </c>
      <c r="N8794">
        <f>Table1_2[[#This Row],[Value]]*2.5</f>
        <v>6714.2484999999997</v>
      </c>
    </row>
    <row r="8795" spans="1:14" x14ac:dyDescent="0.25">
      <c r="A8795" s="1" t="s">
        <v>6</v>
      </c>
      <c r="B8795" s="1" t="s">
        <v>42</v>
      </c>
      <c r="C8795" s="1" t="s">
        <v>8</v>
      </c>
      <c r="D8795" s="1" t="s">
        <v>43</v>
      </c>
      <c r="E8795" s="1" t="s">
        <v>13</v>
      </c>
      <c r="F8795" s="1" t="s">
        <v>12</v>
      </c>
      <c r="G8795" s="1" t="s">
        <v>62</v>
      </c>
      <c r="H8795" s="1">
        <v>11</v>
      </c>
      <c r="I8795">
        <v>1831.3423</v>
      </c>
      <c r="J8795" s="1">
        <f>SUMIFS(I:I,B:B,Table1_2[[#This Row],[Category Level 2]],D:D,Table1_2[[#This Row],[Brand]],E:E,Table1_2[[#This Row],[Region]],F:F,Table1_2[[#This Row],[Measure]],G:G,Table1_2[[#This Row],[Year]],H:H,"&lt;="&amp;Table1_2[[#This Row],[Month]])</f>
        <v>25247.662400000001</v>
      </c>
      <c r="K87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25247.662400000001</v>
      </c>
      <c r="N8795">
        <f>Table1_2[[#This Row],[Value]]*2.5</f>
        <v>4578.3557499999997</v>
      </c>
    </row>
    <row r="8796" spans="1:14" x14ac:dyDescent="0.25">
      <c r="A8796" s="1" t="s">
        <v>6</v>
      </c>
      <c r="B8796" s="1" t="s">
        <v>42</v>
      </c>
      <c r="C8796" s="1" t="s">
        <v>8</v>
      </c>
      <c r="D8796" s="1" t="s">
        <v>43</v>
      </c>
      <c r="E8796" s="1" t="s">
        <v>13</v>
      </c>
      <c r="F8796" s="1" t="s">
        <v>12</v>
      </c>
      <c r="G8796" s="1" t="s">
        <v>62</v>
      </c>
      <c r="H8796" s="1">
        <v>12</v>
      </c>
      <c r="I8796">
        <v>1922.7694999999999</v>
      </c>
      <c r="J8796" s="1">
        <f>SUMIFS(I:I,B:B,Table1_2[[#This Row],[Category Level 2]],D:D,Table1_2[[#This Row],[Brand]],E:E,Table1_2[[#This Row],[Region]],F:F,Table1_2[[#This Row],[Measure]],G:G,Table1_2[[#This Row],[Year]],H:H,"&lt;="&amp;Table1_2[[#This Row],[Month]])</f>
        <v>27170.4319</v>
      </c>
      <c r="K87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27170.4319</v>
      </c>
      <c r="N8796">
        <f>Table1_2[[#This Row],[Value]]*2.5</f>
        <v>4806.9237499999999</v>
      </c>
    </row>
    <row r="8797" spans="1:14" x14ac:dyDescent="0.25">
      <c r="A8797" s="1" t="s">
        <v>6</v>
      </c>
      <c r="B8797" s="1" t="s">
        <v>42</v>
      </c>
      <c r="C8797" s="1" t="s">
        <v>8</v>
      </c>
      <c r="D8797" s="1" t="s">
        <v>43</v>
      </c>
      <c r="E8797" s="1" t="s">
        <v>13</v>
      </c>
      <c r="F8797" s="1" t="s">
        <v>12</v>
      </c>
      <c r="G8797" s="1" t="s">
        <v>63</v>
      </c>
      <c r="H8797" s="1">
        <v>1</v>
      </c>
      <c r="I8797">
        <v>1963.1163000000001</v>
      </c>
      <c r="J8797" s="1">
        <f>SUMIFS(I:I,B:B,Table1_2[[#This Row],[Category Level 2]],D:D,Table1_2[[#This Row],[Brand]],E:E,Table1_2[[#This Row],[Region]],F:F,Table1_2[[#This Row],[Measure]],G:G,Table1_2[[#This Row],[Year]],H:H,"&lt;="&amp;Table1_2[[#This Row],[Month]])</f>
        <v>1963.1163000000001</v>
      </c>
      <c r="K87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26407.651100000003</v>
      </c>
      <c r="N8797">
        <f>Table1_2[[#This Row],[Value]]*2.5</f>
        <v>4907.7907500000001</v>
      </c>
    </row>
    <row r="8798" spans="1:14" x14ac:dyDescent="0.25">
      <c r="A8798" s="1" t="s">
        <v>6</v>
      </c>
      <c r="B8798" s="1" t="s">
        <v>42</v>
      </c>
      <c r="C8798" s="1" t="s">
        <v>8</v>
      </c>
      <c r="D8798" s="1" t="s">
        <v>43</v>
      </c>
      <c r="E8798" s="1" t="s">
        <v>13</v>
      </c>
      <c r="F8798" s="1" t="s">
        <v>12</v>
      </c>
      <c r="G8798" s="1" t="s">
        <v>63</v>
      </c>
      <c r="H8798" s="1">
        <v>2</v>
      </c>
      <c r="I8798">
        <v>1693.3386</v>
      </c>
      <c r="J8798" s="1">
        <f>SUMIFS(I:I,B:B,Table1_2[[#This Row],[Category Level 2]],D:D,Table1_2[[#This Row],[Brand]],E:E,Table1_2[[#This Row],[Region]],F:F,Table1_2[[#This Row],[Measure]],G:G,Table1_2[[#This Row],[Year]],H:H,"&lt;="&amp;Table1_2[[#This Row],[Month]])</f>
        <v>3656.4549000000002</v>
      </c>
      <c r="K87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25854.024699999998</v>
      </c>
      <c r="N8798">
        <f>Table1_2[[#This Row],[Value]]*2.5</f>
        <v>4233.3464999999997</v>
      </c>
    </row>
    <row r="8799" spans="1:14" x14ac:dyDescent="0.25">
      <c r="A8799" s="1" t="s">
        <v>6</v>
      </c>
      <c r="B8799" s="1" t="s">
        <v>42</v>
      </c>
      <c r="C8799" s="1" t="s">
        <v>8</v>
      </c>
      <c r="D8799" s="1" t="s">
        <v>43</v>
      </c>
      <c r="E8799" s="1" t="s">
        <v>13</v>
      </c>
      <c r="F8799" s="1" t="s">
        <v>12</v>
      </c>
      <c r="G8799" s="1" t="s">
        <v>63</v>
      </c>
      <c r="H8799" s="1">
        <v>3</v>
      </c>
      <c r="I8799">
        <v>1318.828</v>
      </c>
      <c r="J8799" s="1">
        <f>SUMIFS(I:I,B:B,Table1_2[[#This Row],[Category Level 2]],D:D,Table1_2[[#This Row],[Brand]],E:E,Table1_2[[#This Row],[Region]],F:F,Table1_2[[#This Row],[Measure]],G:G,Table1_2[[#This Row],[Year]],H:H,"&lt;="&amp;Table1_2[[#This Row],[Month]])</f>
        <v>4975.2829000000002</v>
      </c>
      <c r="K87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25060.161499999995</v>
      </c>
      <c r="N8799">
        <f>Table1_2[[#This Row],[Value]]*2.5</f>
        <v>3297.0699999999997</v>
      </c>
    </row>
    <row r="8800" spans="1:14" x14ac:dyDescent="0.25">
      <c r="A8800" s="1" t="s">
        <v>6</v>
      </c>
      <c r="B8800" s="1" t="s">
        <v>42</v>
      </c>
      <c r="C8800" s="1" t="s">
        <v>8</v>
      </c>
      <c r="D8800" s="1" t="s">
        <v>43</v>
      </c>
      <c r="E8800" s="1" t="s">
        <v>13</v>
      </c>
      <c r="F8800" s="1" t="s">
        <v>12</v>
      </c>
      <c r="G8800" s="1" t="s">
        <v>63</v>
      </c>
      <c r="H8800" s="1">
        <v>4</v>
      </c>
      <c r="I8800">
        <v>1532.4754</v>
      </c>
      <c r="J8800" s="1">
        <f>SUMIFS(I:I,B:B,Table1_2[[#This Row],[Category Level 2]],D:D,Table1_2[[#This Row],[Brand]],E:E,Table1_2[[#This Row],[Region]],F:F,Table1_2[[#This Row],[Measure]],G:G,Table1_2[[#This Row],[Year]],H:H,"&lt;="&amp;Table1_2[[#This Row],[Month]])</f>
        <v>6507.7583000000004</v>
      </c>
      <c r="K88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25041.347599999997</v>
      </c>
      <c r="N8800">
        <f>Table1_2[[#This Row],[Value]]*2.5</f>
        <v>3831.1885000000002</v>
      </c>
    </row>
    <row r="8801" spans="1:14" x14ac:dyDescent="0.25">
      <c r="A8801" s="1" t="s">
        <v>6</v>
      </c>
      <c r="B8801" s="1" t="s">
        <v>42</v>
      </c>
      <c r="C8801" s="1" t="s">
        <v>8</v>
      </c>
      <c r="D8801" s="1" t="s">
        <v>43</v>
      </c>
      <c r="E8801" s="1" t="s">
        <v>13</v>
      </c>
      <c r="F8801" s="1" t="s">
        <v>12</v>
      </c>
      <c r="G8801" s="1" t="s">
        <v>63</v>
      </c>
      <c r="H8801" s="1">
        <v>5</v>
      </c>
      <c r="I8801">
        <v>1999.0228000000002</v>
      </c>
      <c r="J8801" s="1">
        <f>SUMIFS(I:I,B:B,Table1_2[[#This Row],[Category Level 2]],D:D,Table1_2[[#This Row],[Brand]],E:E,Table1_2[[#This Row],[Region]],F:F,Table1_2[[#This Row],[Measure]],G:G,Table1_2[[#This Row],[Year]],H:H,"&lt;="&amp;Table1_2[[#This Row],[Month]])</f>
        <v>8506.7811000000002</v>
      </c>
      <c r="K88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24336.5785</v>
      </c>
      <c r="N8801">
        <f>Table1_2[[#This Row],[Value]]*2.5</f>
        <v>4997.5570000000007</v>
      </c>
    </row>
    <row r="8802" spans="1:14" x14ac:dyDescent="0.25">
      <c r="A8802" s="1" t="s">
        <v>6</v>
      </c>
      <c r="B8802" s="1" t="s">
        <v>42</v>
      </c>
      <c r="C8802" s="1" t="s">
        <v>8</v>
      </c>
      <c r="D8802" s="1" t="s">
        <v>43</v>
      </c>
      <c r="E8802" s="1" t="s">
        <v>13</v>
      </c>
      <c r="F8802" s="1" t="s">
        <v>12</v>
      </c>
      <c r="G8802" s="1" t="s">
        <v>63</v>
      </c>
      <c r="H8802" s="1">
        <v>6</v>
      </c>
      <c r="I8802">
        <v>2001.8098</v>
      </c>
      <c r="J8802" s="1">
        <f>SUMIFS(I:I,B:B,Table1_2[[#This Row],[Category Level 2]],D:D,Table1_2[[#This Row],[Brand]],E:E,Table1_2[[#This Row],[Region]],F:F,Table1_2[[#This Row],[Measure]],G:G,Table1_2[[#This Row],[Year]],H:H,"&lt;="&amp;Table1_2[[#This Row],[Month]])</f>
        <v>10508.590899999999</v>
      </c>
      <c r="K88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23921.495200000001</v>
      </c>
      <c r="N8802">
        <f>Table1_2[[#This Row],[Value]]*2.5</f>
        <v>5004.5244999999995</v>
      </c>
    </row>
    <row r="8803" spans="1:14" x14ac:dyDescent="0.25">
      <c r="A8803" s="1" t="s">
        <v>6</v>
      </c>
      <c r="B8803" s="1" t="s">
        <v>42</v>
      </c>
      <c r="C8803" s="1" t="s">
        <v>8</v>
      </c>
      <c r="D8803" s="1" t="s">
        <v>43</v>
      </c>
      <c r="E8803" s="1" t="s">
        <v>13</v>
      </c>
      <c r="F8803" s="1" t="s">
        <v>12</v>
      </c>
      <c r="G8803" s="1" t="s">
        <v>63</v>
      </c>
      <c r="H8803" s="1">
        <v>7</v>
      </c>
      <c r="I8803">
        <v>1639.3857</v>
      </c>
      <c r="J8803" s="1">
        <f>SUMIFS(I:I,B:B,Table1_2[[#This Row],[Category Level 2]],D:D,Table1_2[[#This Row],[Brand]],E:E,Table1_2[[#This Row],[Region]],F:F,Table1_2[[#This Row],[Measure]],G:G,Table1_2[[#This Row],[Year]],H:H,"&lt;="&amp;Table1_2[[#This Row],[Month]])</f>
        <v>12147.9766</v>
      </c>
      <c r="K88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23275.838600000003</v>
      </c>
      <c r="N8803">
        <f>Table1_2[[#This Row],[Value]]*2.5</f>
        <v>4098.46425</v>
      </c>
    </row>
    <row r="8804" spans="1:14" x14ac:dyDescent="0.25">
      <c r="A8804" s="1" t="s">
        <v>6</v>
      </c>
      <c r="B8804" s="1" t="s">
        <v>42</v>
      </c>
      <c r="C8804" s="1" t="s">
        <v>8</v>
      </c>
      <c r="D8804" s="1" t="s">
        <v>43</v>
      </c>
      <c r="E8804" s="1" t="s">
        <v>13</v>
      </c>
      <c r="F8804" s="1" t="s">
        <v>12</v>
      </c>
      <c r="G8804" s="1" t="s">
        <v>63</v>
      </c>
      <c r="H8804" s="1">
        <v>8</v>
      </c>
      <c r="I8804">
        <v>1620.5104000000001</v>
      </c>
      <c r="J8804" s="1">
        <f>SUMIFS(I:I,B:B,Table1_2[[#This Row],[Category Level 2]],D:D,Table1_2[[#This Row],[Brand]],E:E,Table1_2[[#This Row],[Region]],F:F,Table1_2[[#This Row],[Measure]],G:G,Table1_2[[#This Row],[Year]],H:H,"&lt;="&amp;Table1_2[[#This Row],[Month]])</f>
        <v>13768.487000000001</v>
      </c>
      <c r="K88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22232.241699999999</v>
      </c>
      <c r="N8804">
        <f>Table1_2[[#This Row],[Value]]*2.5</f>
        <v>4051.2760000000003</v>
      </c>
    </row>
    <row r="8805" spans="1:14" x14ac:dyDescent="0.25">
      <c r="A8805" s="1" t="s">
        <v>6</v>
      </c>
      <c r="B8805" s="1" t="s">
        <v>42</v>
      </c>
      <c r="C8805" s="1" t="s">
        <v>8</v>
      </c>
      <c r="D8805" s="1" t="s">
        <v>43</v>
      </c>
      <c r="E8805" s="1" t="s">
        <v>13</v>
      </c>
      <c r="F8805" s="1" t="s">
        <v>12</v>
      </c>
      <c r="G8805" s="1" t="s">
        <v>63</v>
      </c>
      <c r="H8805" s="1">
        <v>9</v>
      </c>
      <c r="I8805">
        <v>1478.6058</v>
      </c>
      <c r="J8805" s="1">
        <f>SUMIFS(I:I,B:B,Table1_2[[#This Row],[Category Level 2]],D:D,Table1_2[[#This Row],[Brand]],E:E,Table1_2[[#This Row],[Region]],F:F,Table1_2[[#This Row],[Measure]],G:G,Table1_2[[#This Row],[Year]],H:H,"&lt;="&amp;Table1_2[[#This Row],[Month]])</f>
        <v>15247.0928</v>
      </c>
      <c r="K88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21686.904000000002</v>
      </c>
      <c r="N8805">
        <f>Table1_2[[#This Row],[Value]]*2.5</f>
        <v>3696.5145000000002</v>
      </c>
    </row>
    <row r="8806" spans="1:14" x14ac:dyDescent="0.25">
      <c r="A8806" s="1" t="s">
        <v>6</v>
      </c>
      <c r="B8806" s="1" t="s">
        <v>42</v>
      </c>
      <c r="C8806" s="1" t="s">
        <v>8</v>
      </c>
      <c r="D8806" s="1" t="s">
        <v>43</v>
      </c>
      <c r="E8806" s="1" t="s">
        <v>13</v>
      </c>
      <c r="F8806" s="1" t="s">
        <v>12</v>
      </c>
      <c r="G8806" s="1" t="s">
        <v>63</v>
      </c>
      <c r="H8806" s="1">
        <v>10</v>
      </c>
      <c r="I8806">
        <v>1402.1682999999998</v>
      </c>
      <c r="J8806" s="1">
        <f>SUMIFS(I:I,B:B,Table1_2[[#This Row],[Category Level 2]],D:D,Table1_2[[#This Row],[Brand]],E:E,Table1_2[[#This Row],[Region]],F:F,Table1_2[[#This Row],[Measure]],G:G,Table1_2[[#This Row],[Year]],H:H,"&lt;="&amp;Table1_2[[#This Row],[Month]])</f>
        <v>16649.2611</v>
      </c>
      <c r="K88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20403.372899999998</v>
      </c>
      <c r="N8806">
        <f>Table1_2[[#This Row],[Value]]*2.5</f>
        <v>3505.4207499999993</v>
      </c>
    </row>
    <row r="8807" spans="1:14" x14ac:dyDescent="0.25">
      <c r="A8807" s="1" t="s">
        <v>6</v>
      </c>
      <c r="B8807" s="1" t="s">
        <v>42</v>
      </c>
      <c r="C8807" s="1" t="s">
        <v>8</v>
      </c>
      <c r="D8807" s="1" t="s">
        <v>43</v>
      </c>
      <c r="E8807" s="1" t="s">
        <v>13</v>
      </c>
      <c r="F8807" s="1" t="s">
        <v>12</v>
      </c>
      <c r="G8807" s="1" t="s">
        <v>63</v>
      </c>
      <c r="H8807" s="1">
        <v>11</v>
      </c>
      <c r="I8807">
        <v>1914.0971</v>
      </c>
      <c r="J8807" s="1">
        <f>SUMIFS(I:I,B:B,Table1_2[[#This Row],[Category Level 2]],D:D,Table1_2[[#This Row],[Brand]],E:E,Table1_2[[#This Row],[Region]],F:F,Table1_2[[#This Row],[Measure]],G:G,Table1_2[[#This Row],[Year]],H:H,"&lt;="&amp;Table1_2[[#This Row],[Month]])</f>
        <v>18563.358199999999</v>
      </c>
      <c r="K88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20486.127699999997</v>
      </c>
      <c r="N8807">
        <f>Table1_2[[#This Row],[Value]]*2.5</f>
        <v>4785.2427499999994</v>
      </c>
    </row>
    <row r="8808" spans="1:14" x14ac:dyDescent="0.25">
      <c r="A8808" s="1" t="s">
        <v>6</v>
      </c>
      <c r="B8808" s="1" t="s">
        <v>42</v>
      </c>
      <c r="C8808" s="1" t="s">
        <v>8</v>
      </c>
      <c r="D8808" s="1" t="s">
        <v>43</v>
      </c>
      <c r="E8808" s="1" t="s">
        <v>13</v>
      </c>
      <c r="F8808" s="1" t="s">
        <v>12</v>
      </c>
      <c r="G8808" s="1" t="s">
        <v>63</v>
      </c>
      <c r="H8808" s="1">
        <v>12</v>
      </c>
      <c r="I8808">
        <v>1678.1317999999999</v>
      </c>
      <c r="J8808" s="1">
        <f>SUMIFS(I:I,B:B,Table1_2[[#This Row],[Category Level 2]],D:D,Table1_2[[#This Row],[Brand]],E:E,Table1_2[[#This Row],[Region]],F:F,Table1_2[[#This Row],[Measure]],G:G,Table1_2[[#This Row],[Year]],H:H,"&lt;="&amp;Table1_2[[#This Row],[Month]])</f>
        <v>20241.489999999998</v>
      </c>
      <c r="K88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20241.489999999998</v>
      </c>
      <c r="N8808">
        <f>Table1_2[[#This Row],[Value]]*2.5</f>
        <v>4195.3294999999998</v>
      </c>
    </row>
    <row r="8809" spans="1:14" x14ac:dyDescent="0.25">
      <c r="A8809" s="1" t="s">
        <v>6</v>
      </c>
      <c r="B8809" s="1" t="s">
        <v>42</v>
      </c>
      <c r="C8809" s="1" t="s">
        <v>8</v>
      </c>
      <c r="D8809" s="1" t="s">
        <v>43</v>
      </c>
      <c r="E8809" s="1" t="s">
        <v>13</v>
      </c>
      <c r="F8809" s="1" t="s">
        <v>12</v>
      </c>
      <c r="G8809" s="1" t="s">
        <v>64</v>
      </c>
      <c r="H8809" s="1">
        <v>1</v>
      </c>
      <c r="I8809">
        <v>1419.8879999999999</v>
      </c>
      <c r="J8809" s="1">
        <f>SUMIFS(I:I,B:B,Table1_2[[#This Row],[Category Level 2]],D:D,Table1_2[[#This Row],[Brand]],E:E,Table1_2[[#This Row],[Region]],F:F,Table1_2[[#This Row],[Measure]],G:G,Table1_2[[#This Row],[Year]],H:H,"&lt;="&amp;Table1_2[[#This Row],[Month]])</f>
        <v>1419.8879999999999</v>
      </c>
      <c r="K88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19698.261699999999</v>
      </c>
      <c r="N8809">
        <f>Table1_2[[#This Row],[Value]]*2.5</f>
        <v>3549.72</v>
      </c>
    </row>
    <row r="8810" spans="1:14" x14ac:dyDescent="0.25">
      <c r="A8810" s="1" t="s">
        <v>6</v>
      </c>
      <c r="B8810" s="1" t="s">
        <v>42</v>
      </c>
      <c r="C8810" s="1" t="s">
        <v>8</v>
      </c>
      <c r="D8810" s="1" t="s">
        <v>43</v>
      </c>
      <c r="E8810" s="1" t="s">
        <v>13</v>
      </c>
      <c r="F8810" s="1" t="s">
        <v>12</v>
      </c>
      <c r="G8810" s="1" t="s">
        <v>64</v>
      </c>
      <c r="H8810" s="1">
        <v>2</v>
      </c>
      <c r="I8810">
        <v>1334.0589</v>
      </c>
      <c r="J8810" s="1">
        <f>SUMIFS(I:I,B:B,Table1_2[[#This Row],[Category Level 2]],D:D,Table1_2[[#This Row],[Brand]],E:E,Table1_2[[#This Row],[Region]],F:F,Table1_2[[#This Row],[Measure]],G:G,Table1_2[[#This Row],[Year]],H:H,"&lt;="&amp;Table1_2[[#This Row],[Month]])</f>
        <v>2753.9468999999999</v>
      </c>
      <c r="K88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19338.981999999996</v>
      </c>
      <c r="N8810">
        <f>Table1_2[[#This Row],[Value]]*2.5</f>
        <v>3335.14725</v>
      </c>
    </row>
    <row r="8811" spans="1:14" x14ac:dyDescent="0.25">
      <c r="A8811" s="1" t="s">
        <v>6</v>
      </c>
      <c r="B8811" s="1" t="s">
        <v>42</v>
      </c>
      <c r="C8811" s="1" t="s">
        <v>8</v>
      </c>
      <c r="D8811" s="1" t="s">
        <v>43</v>
      </c>
      <c r="E8811" s="1" t="s">
        <v>13</v>
      </c>
      <c r="F8811" s="1" t="s">
        <v>12</v>
      </c>
      <c r="G8811" s="1" t="s">
        <v>64</v>
      </c>
      <c r="H8811" s="1">
        <v>3</v>
      </c>
      <c r="I8811">
        <v>1950.4772</v>
      </c>
      <c r="J8811" s="1">
        <f>SUMIFS(I:I,B:B,Table1_2[[#This Row],[Category Level 2]],D:D,Table1_2[[#This Row],[Brand]],E:E,Table1_2[[#This Row],[Region]],F:F,Table1_2[[#This Row],[Measure]],G:G,Table1_2[[#This Row],[Year]],H:H,"&lt;="&amp;Table1_2[[#This Row],[Month]])</f>
        <v>4704.4241000000002</v>
      </c>
      <c r="K88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19970.631199999996</v>
      </c>
      <c r="N8811">
        <f>Table1_2[[#This Row],[Value]]*2.5</f>
        <v>4876.1930000000002</v>
      </c>
    </row>
    <row r="8812" spans="1:14" x14ac:dyDescent="0.25">
      <c r="A8812" s="1" t="s">
        <v>6</v>
      </c>
      <c r="B8812" s="1" t="s">
        <v>42</v>
      </c>
      <c r="C8812" s="1" t="s">
        <v>8</v>
      </c>
      <c r="D8812" s="1" t="s">
        <v>43</v>
      </c>
      <c r="E8812" s="1" t="s">
        <v>13</v>
      </c>
      <c r="F8812" s="1" t="s">
        <v>12</v>
      </c>
      <c r="G8812" s="1" t="s">
        <v>64</v>
      </c>
      <c r="H8812" s="1">
        <v>4</v>
      </c>
      <c r="I8812">
        <v>1598.6639</v>
      </c>
      <c r="J8812" s="1">
        <f>SUMIFS(I:I,B:B,Table1_2[[#This Row],[Category Level 2]],D:D,Table1_2[[#This Row],[Brand]],E:E,Table1_2[[#This Row],[Region]],F:F,Table1_2[[#This Row],[Measure]],G:G,Table1_2[[#This Row],[Year]],H:H,"&lt;="&amp;Table1_2[[#This Row],[Month]])</f>
        <v>6303.0879999999997</v>
      </c>
      <c r="K88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20036.8197</v>
      </c>
      <c r="N8812">
        <f>Table1_2[[#This Row],[Value]]*2.5</f>
        <v>3996.6597499999998</v>
      </c>
    </row>
    <row r="8813" spans="1:14" x14ac:dyDescent="0.25">
      <c r="A8813" s="1" t="s">
        <v>6</v>
      </c>
      <c r="B8813" s="1" t="s">
        <v>42</v>
      </c>
      <c r="C8813" s="1" t="s">
        <v>8</v>
      </c>
      <c r="D8813" s="1" t="s">
        <v>43</v>
      </c>
      <c r="E8813" s="1" t="s">
        <v>13</v>
      </c>
      <c r="F8813" s="1" t="s">
        <v>12</v>
      </c>
      <c r="G8813" s="1" t="s">
        <v>64</v>
      </c>
      <c r="H8813" s="1">
        <v>5</v>
      </c>
      <c r="I8813">
        <v>1647.1042000000002</v>
      </c>
      <c r="J8813" s="1">
        <f>SUMIFS(I:I,B:B,Table1_2[[#This Row],[Category Level 2]],D:D,Table1_2[[#This Row],[Brand]],E:E,Table1_2[[#This Row],[Region]],F:F,Table1_2[[#This Row],[Measure]],G:G,Table1_2[[#This Row],[Year]],H:H,"&lt;="&amp;Table1_2[[#This Row],[Month]])</f>
        <v>7950.1921999999995</v>
      </c>
      <c r="K88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19684.901099999995</v>
      </c>
      <c r="N8813">
        <f>Table1_2[[#This Row],[Value]]*2.5</f>
        <v>4117.7605000000003</v>
      </c>
    </row>
    <row r="8814" spans="1:14" x14ac:dyDescent="0.25">
      <c r="A8814" s="1" t="s">
        <v>6</v>
      </c>
      <c r="B8814" s="1" t="s">
        <v>42</v>
      </c>
      <c r="C8814" s="1" t="s">
        <v>8</v>
      </c>
      <c r="D8814" s="1" t="s">
        <v>43</v>
      </c>
      <c r="E8814" s="1" t="s">
        <v>13</v>
      </c>
      <c r="F8814" s="1" t="s">
        <v>12</v>
      </c>
      <c r="G8814" s="1" t="s">
        <v>64</v>
      </c>
      <c r="H8814" s="1">
        <v>6</v>
      </c>
      <c r="I8814">
        <v>1755.5889</v>
      </c>
      <c r="J8814" s="1">
        <f>SUMIFS(I:I,B:B,Table1_2[[#This Row],[Category Level 2]],D:D,Table1_2[[#This Row],[Brand]],E:E,Table1_2[[#This Row],[Region]],F:F,Table1_2[[#This Row],[Measure]],G:G,Table1_2[[#This Row],[Year]],H:H,"&lt;="&amp;Table1_2[[#This Row],[Month]])</f>
        <v>9705.7811000000002</v>
      </c>
      <c r="K88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19438.680200000003</v>
      </c>
      <c r="N8814">
        <f>Table1_2[[#This Row],[Value]]*2.5</f>
        <v>4388.9722499999998</v>
      </c>
    </row>
    <row r="8815" spans="1:14" x14ac:dyDescent="0.25">
      <c r="A8815" s="1" t="s">
        <v>6</v>
      </c>
      <c r="B8815" s="1" t="s">
        <v>42</v>
      </c>
      <c r="C8815" s="1" t="s">
        <v>8</v>
      </c>
      <c r="D8815" s="1" t="s">
        <v>43</v>
      </c>
      <c r="E8815" s="1" t="s">
        <v>13</v>
      </c>
      <c r="F8815" s="1" t="s">
        <v>12</v>
      </c>
      <c r="G8815" s="1" t="s">
        <v>64</v>
      </c>
      <c r="H8815" s="1">
        <v>7</v>
      </c>
      <c r="I8815">
        <v>1450.7555</v>
      </c>
      <c r="J8815" s="1">
        <f>SUMIFS(I:I,B:B,Table1_2[[#This Row],[Category Level 2]],D:D,Table1_2[[#This Row],[Brand]],E:E,Table1_2[[#This Row],[Region]],F:F,Table1_2[[#This Row],[Measure]],G:G,Table1_2[[#This Row],[Year]],H:H,"&lt;="&amp;Table1_2[[#This Row],[Month]])</f>
        <v>11156.536599999999</v>
      </c>
      <c r="K88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19250.05</v>
      </c>
      <c r="N8815">
        <f>Table1_2[[#This Row],[Value]]*2.5</f>
        <v>3626.8887500000001</v>
      </c>
    </row>
    <row r="8816" spans="1:14" x14ac:dyDescent="0.25">
      <c r="A8816" s="1" t="s">
        <v>6</v>
      </c>
      <c r="B8816" s="1" t="s">
        <v>42</v>
      </c>
      <c r="C8816" s="1" t="s">
        <v>8</v>
      </c>
      <c r="D8816" s="1" t="s">
        <v>43</v>
      </c>
      <c r="E8816" s="1" t="s">
        <v>13</v>
      </c>
      <c r="F8816" s="1" t="s">
        <v>12</v>
      </c>
      <c r="G8816" s="1" t="s">
        <v>64</v>
      </c>
      <c r="H8816" s="1">
        <v>8</v>
      </c>
      <c r="I8816">
        <v>1618.0852</v>
      </c>
      <c r="J8816" s="1">
        <f>SUMIFS(I:I,B:B,Table1_2[[#This Row],[Category Level 2]],D:D,Table1_2[[#This Row],[Brand]],E:E,Table1_2[[#This Row],[Region]],F:F,Table1_2[[#This Row],[Measure]],G:G,Table1_2[[#This Row],[Year]],H:H,"&lt;="&amp;Table1_2[[#This Row],[Month]])</f>
        <v>12774.621799999999</v>
      </c>
      <c r="K88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19247.624799999998</v>
      </c>
      <c r="N8816">
        <f>Table1_2[[#This Row],[Value]]*2.5</f>
        <v>4045.2129999999997</v>
      </c>
    </row>
    <row r="8817" spans="1:14" x14ac:dyDescent="0.25">
      <c r="A8817" s="1" t="s">
        <v>6</v>
      </c>
      <c r="B8817" s="1" t="s">
        <v>42</v>
      </c>
      <c r="C8817" s="1" t="s">
        <v>8</v>
      </c>
      <c r="D8817" s="1" t="s">
        <v>43</v>
      </c>
      <c r="E8817" s="1" t="s">
        <v>13</v>
      </c>
      <c r="F8817" s="1" t="s">
        <v>12</v>
      </c>
      <c r="G8817" s="1" t="s">
        <v>64</v>
      </c>
      <c r="H8817" s="1">
        <v>9</v>
      </c>
      <c r="I8817">
        <v>1722.4211999999998</v>
      </c>
      <c r="J8817" s="1">
        <f>SUMIFS(I:I,B:B,Table1_2[[#This Row],[Category Level 2]],D:D,Table1_2[[#This Row],[Brand]],E:E,Table1_2[[#This Row],[Region]],F:F,Table1_2[[#This Row],[Measure]],G:G,Table1_2[[#This Row],[Year]],H:H,"&lt;="&amp;Table1_2[[#This Row],[Month]])</f>
        <v>14497.042999999998</v>
      </c>
      <c r="K88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19491.440199999997</v>
      </c>
      <c r="N8817">
        <f>Table1_2[[#This Row],[Value]]*2.5</f>
        <v>4306.0529999999999</v>
      </c>
    </row>
    <row r="8818" spans="1:14" x14ac:dyDescent="0.25">
      <c r="A8818" s="1" t="s">
        <v>6</v>
      </c>
      <c r="B8818" s="1" t="s">
        <v>42</v>
      </c>
      <c r="C8818" s="1" t="s">
        <v>8</v>
      </c>
      <c r="D8818" s="1" t="s">
        <v>43</v>
      </c>
      <c r="E8818" s="1" t="s">
        <v>13</v>
      </c>
      <c r="F8818" s="1" t="s">
        <v>12</v>
      </c>
      <c r="G8818" s="1" t="s">
        <v>64</v>
      </c>
      <c r="H8818" s="1">
        <v>10</v>
      </c>
      <c r="I8818">
        <v>1708.12</v>
      </c>
      <c r="J8818" s="1">
        <f>SUMIFS(I:I,B:B,Table1_2[[#This Row],[Category Level 2]],D:D,Table1_2[[#This Row],[Brand]],E:E,Table1_2[[#This Row],[Region]],F:F,Table1_2[[#This Row],[Measure]],G:G,Table1_2[[#This Row],[Year]],H:H,"&lt;="&amp;Table1_2[[#This Row],[Month]])</f>
        <v>16205.162999999997</v>
      </c>
      <c r="K88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19797.391899999995</v>
      </c>
      <c r="N8818">
        <f>Table1_2[[#This Row],[Value]]*2.5</f>
        <v>4270.2999999999993</v>
      </c>
    </row>
    <row r="8819" spans="1:14" x14ac:dyDescent="0.25">
      <c r="A8819" s="1" t="s">
        <v>6</v>
      </c>
      <c r="B8819" s="1" t="s">
        <v>42</v>
      </c>
      <c r="C8819" s="1" t="s">
        <v>8</v>
      </c>
      <c r="D8819" s="1" t="s">
        <v>43</v>
      </c>
      <c r="E8819" s="1" t="s">
        <v>13</v>
      </c>
      <c r="F8819" s="1" t="s">
        <v>12</v>
      </c>
      <c r="G8819" s="1" t="s">
        <v>64</v>
      </c>
      <c r="H8819" s="1">
        <v>11</v>
      </c>
      <c r="I8819">
        <v>1699.7809</v>
      </c>
      <c r="J8819" s="1">
        <f>SUMIFS(I:I,B:B,Table1_2[[#This Row],[Category Level 2]],D:D,Table1_2[[#This Row],[Brand]],E:E,Table1_2[[#This Row],[Region]],F:F,Table1_2[[#This Row],[Measure]],G:G,Table1_2[[#This Row],[Year]],H:H,"&lt;="&amp;Table1_2[[#This Row],[Month]])</f>
        <v>17904.943899999998</v>
      </c>
      <c r="K88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19583.075699999998</v>
      </c>
      <c r="N8819">
        <f>Table1_2[[#This Row],[Value]]*2.5</f>
        <v>4249.4522500000003</v>
      </c>
    </row>
    <row r="8820" spans="1:14" x14ac:dyDescent="0.25">
      <c r="A8820" s="1" t="s">
        <v>6</v>
      </c>
      <c r="B8820" s="1" t="s">
        <v>42</v>
      </c>
      <c r="C8820" s="1" t="s">
        <v>8</v>
      </c>
      <c r="D8820" s="1" t="s">
        <v>43</v>
      </c>
      <c r="E8820" s="1" t="s">
        <v>13</v>
      </c>
      <c r="F8820" s="1" t="s">
        <v>12</v>
      </c>
      <c r="G8820" s="1" t="s">
        <v>64</v>
      </c>
      <c r="H8820" s="1">
        <v>12</v>
      </c>
      <c r="I8820">
        <v>1543.915</v>
      </c>
      <c r="J8820" s="1">
        <f>SUMIFS(I:I,B:B,Table1_2[[#This Row],[Category Level 2]],D:D,Table1_2[[#This Row],[Brand]],E:E,Table1_2[[#This Row],[Region]],F:F,Table1_2[[#This Row],[Measure]],G:G,Table1_2[[#This Row],[Year]],H:H,"&lt;="&amp;Table1_2[[#This Row],[Month]])</f>
        <v>19448.858899999999</v>
      </c>
      <c r="K88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19448.858899999999</v>
      </c>
      <c r="N8820">
        <f>Table1_2[[#This Row],[Value]]*2.5</f>
        <v>3859.7874999999999</v>
      </c>
    </row>
    <row r="8821" spans="1:14" x14ac:dyDescent="0.25">
      <c r="A8821" s="1" t="s">
        <v>6</v>
      </c>
      <c r="B8821" s="1" t="s">
        <v>42</v>
      </c>
      <c r="C8821" s="1" t="s">
        <v>8</v>
      </c>
      <c r="D8821" s="1" t="s">
        <v>43</v>
      </c>
      <c r="E8821" s="1" t="s">
        <v>13</v>
      </c>
      <c r="F8821" s="1" t="s">
        <v>12</v>
      </c>
      <c r="G8821" s="1" t="s">
        <v>65</v>
      </c>
      <c r="H8821" s="1">
        <v>1</v>
      </c>
      <c r="I8821">
        <v>1450.7006999999999</v>
      </c>
      <c r="J8821" s="1">
        <f>SUMIFS(I:I,B:B,Table1_2[[#This Row],[Category Level 2]],D:D,Table1_2[[#This Row],[Brand]],E:E,Table1_2[[#This Row],[Region]],F:F,Table1_2[[#This Row],[Measure]],G:G,Table1_2[[#This Row],[Year]],H:H,"&lt;="&amp;Table1_2[[#This Row],[Month]])</f>
        <v>1450.7006999999999</v>
      </c>
      <c r="K88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19479.671600000001</v>
      </c>
      <c r="N8821">
        <f>Table1_2[[#This Row],[Value]]*2.5</f>
        <v>3626.7517499999994</v>
      </c>
    </row>
    <row r="8822" spans="1:14" x14ac:dyDescent="0.25">
      <c r="A8822" s="1" t="s">
        <v>6</v>
      </c>
      <c r="B8822" s="1" t="s">
        <v>42</v>
      </c>
      <c r="C8822" s="1" t="s">
        <v>8</v>
      </c>
      <c r="D8822" s="1" t="s">
        <v>43</v>
      </c>
      <c r="E8822" s="1" t="s">
        <v>13</v>
      </c>
      <c r="F8822" s="1" t="s">
        <v>12</v>
      </c>
      <c r="G8822" s="1" t="s">
        <v>65</v>
      </c>
      <c r="H8822" s="1">
        <v>2</v>
      </c>
      <c r="I8822">
        <v>1906.5232999999998</v>
      </c>
      <c r="J8822" s="1">
        <f>SUMIFS(I:I,B:B,Table1_2[[#This Row],[Category Level 2]],D:D,Table1_2[[#This Row],[Brand]],E:E,Table1_2[[#This Row],[Region]],F:F,Table1_2[[#This Row],[Measure]],G:G,Table1_2[[#This Row],[Year]],H:H,"&lt;="&amp;Table1_2[[#This Row],[Month]])</f>
        <v>3357.2239999999997</v>
      </c>
      <c r="K88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20052.135999999995</v>
      </c>
      <c r="N8822">
        <f>Table1_2[[#This Row],[Value]]*2.5</f>
        <v>4766.30825</v>
      </c>
    </row>
    <row r="8823" spans="1:14" x14ac:dyDescent="0.25">
      <c r="A8823" s="1" t="s">
        <v>6</v>
      </c>
      <c r="B8823" s="1" t="s">
        <v>42</v>
      </c>
      <c r="C8823" s="1" t="s">
        <v>8</v>
      </c>
      <c r="D8823" s="1" t="s">
        <v>43</v>
      </c>
      <c r="E8823" s="1" t="s">
        <v>13</v>
      </c>
      <c r="F8823" s="1" t="s">
        <v>12</v>
      </c>
      <c r="G8823" s="1" t="s">
        <v>65</v>
      </c>
      <c r="H8823" s="1">
        <v>3</v>
      </c>
      <c r="I8823">
        <v>2047.6713999999999</v>
      </c>
      <c r="J8823" s="1">
        <f>SUMIFS(I:I,B:B,Table1_2[[#This Row],[Category Level 2]],D:D,Table1_2[[#This Row],[Brand]],E:E,Table1_2[[#This Row],[Region]],F:F,Table1_2[[#This Row],[Measure]],G:G,Table1_2[[#This Row],[Year]],H:H,"&lt;="&amp;Table1_2[[#This Row],[Month]])</f>
        <v>5404.8953999999994</v>
      </c>
      <c r="K88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20149.330199999997</v>
      </c>
      <c r="N8823">
        <f>Table1_2[[#This Row],[Value]]*2.5</f>
        <v>5119.1785</v>
      </c>
    </row>
    <row r="8824" spans="1:14" x14ac:dyDescent="0.25">
      <c r="A8824" s="1" t="s">
        <v>6</v>
      </c>
      <c r="B8824" s="1" t="s">
        <v>42</v>
      </c>
      <c r="C8824" s="1" t="s">
        <v>8</v>
      </c>
      <c r="D8824" s="1" t="s">
        <v>43</v>
      </c>
      <c r="E8824" s="1" t="s">
        <v>13</v>
      </c>
      <c r="F8824" s="1" t="s">
        <v>12</v>
      </c>
      <c r="G8824" s="1" t="s">
        <v>65</v>
      </c>
      <c r="H8824" s="1">
        <v>4</v>
      </c>
      <c r="I8824">
        <v>2032.8680999999999</v>
      </c>
      <c r="J8824" s="1">
        <f>SUMIFS(I:I,B:B,Table1_2[[#This Row],[Category Level 2]],D:D,Table1_2[[#This Row],[Brand]],E:E,Table1_2[[#This Row],[Region]],F:F,Table1_2[[#This Row],[Measure]],G:G,Table1_2[[#This Row],[Year]],H:H,"&lt;="&amp;Table1_2[[#This Row],[Month]])</f>
        <v>7437.7634999999991</v>
      </c>
      <c r="K88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20583.534399999997</v>
      </c>
      <c r="N8824">
        <f>Table1_2[[#This Row],[Value]]*2.5</f>
        <v>5082.1702500000001</v>
      </c>
    </row>
    <row r="8825" spans="1:14" x14ac:dyDescent="0.25">
      <c r="A8825" s="1" t="s">
        <v>6</v>
      </c>
      <c r="B8825" s="1" t="s">
        <v>42</v>
      </c>
      <c r="C8825" s="1" t="s">
        <v>8</v>
      </c>
      <c r="D8825" s="1" t="s">
        <v>43</v>
      </c>
      <c r="E8825" s="1" t="s">
        <v>13</v>
      </c>
      <c r="F8825" s="1" t="s">
        <v>12</v>
      </c>
      <c r="G8825" s="1" t="s">
        <v>65</v>
      </c>
      <c r="H8825" s="1">
        <v>5</v>
      </c>
      <c r="I8825">
        <v>2116.6711</v>
      </c>
      <c r="J8825" s="1">
        <f>SUMIFS(I:I,B:B,Table1_2[[#This Row],[Category Level 2]],D:D,Table1_2[[#This Row],[Brand]],E:E,Table1_2[[#This Row],[Region]],F:F,Table1_2[[#This Row],[Measure]],G:G,Table1_2[[#This Row],[Year]],H:H,"&lt;="&amp;Table1_2[[#This Row],[Month]])</f>
        <v>9554.4345999999987</v>
      </c>
      <c r="K88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21053.101299999995</v>
      </c>
      <c r="N8825">
        <f>Table1_2[[#This Row],[Value]]*2.5</f>
        <v>5291.6777499999998</v>
      </c>
    </row>
    <row r="8826" spans="1:14" x14ac:dyDescent="0.25">
      <c r="A8826" s="1" t="s">
        <v>6</v>
      </c>
      <c r="B8826" s="1" t="s">
        <v>42</v>
      </c>
      <c r="C8826" s="1" t="s">
        <v>8</v>
      </c>
      <c r="D8826" s="1" t="s">
        <v>43</v>
      </c>
      <c r="E8826" s="1" t="s">
        <v>13</v>
      </c>
      <c r="F8826" s="1" t="s">
        <v>12</v>
      </c>
      <c r="G8826" s="1" t="s">
        <v>65</v>
      </c>
      <c r="H8826" s="1">
        <v>6</v>
      </c>
      <c r="I8826">
        <v>1705.8615</v>
      </c>
      <c r="J8826" s="1">
        <f>SUMIFS(I:I,B:B,Table1_2[[#This Row],[Category Level 2]],D:D,Table1_2[[#This Row],[Brand]],E:E,Table1_2[[#This Row],[Region]],F:F,Table1_2[[#This Row],[Measure]],G:G,Table1_2[[#This Row],[Year]],H:H,"&lt;="&amp;Table1_2[[#This Row],[Month]])</f>
        <v>11260.2961</v>
      </c>
      <c r="K88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21003.373899999999</v>
      </c>
      <c r="N8826">
        <f>Table1_2[[#This Row],[Value]]*2.5</f>
        <v>4264.6537499999995</v>
      </c>
    </row>
    <row r="8827" spans="1:14" x14ac:dyDescent="0.25">
      <c r="A8827" s="1" t="s">
        <v>6</v>
      </c>
      <c r="B8827" s="1" t="s">
        <v>42</v>
      </c>
      <c r="C8827" s="1" t="s">
        <v>8</v>
      </c>
      <c r="D8827" s="1" t="s">
        <v>43</v>
      </c>
      <c r="E8827" s="1" t="s">
        <v>13</v>
      </c>
      <c r="F8827" s="1" t="s">
        <v>12</v>
      </c>
      <c r="G8827" s="1" t="s">
        <v>65</v>
      </c>
      <c r="H8827" s="1">
        <v>7</v>
      </c>
      <c r="I8827">
        <v>2211.7799999999997</v>
      </c>
      <c r="J8827" s="1">
        <f>SUMIFS(I:I,B:B,Table1_2[[#This Row],[Category Level 2]],D:D,Table1_2[[#This Row],[Brand]],E:E,Table1_2[[#This Row],[Region]],F:F,Table1_2[[#This Row],[Measure]],G:G,Table1_2[[#This Row],[Year]],H:H,"&lt;="&amp;Table1_2[[#This Row],[Month]])</f>
        <v>13472.076099999998</v>
      </c>
      <c r="K88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21764.398399999998</v>
      </c>
      <c r="N8827">
        <f>Table1_2[[#This Row],[Value]]*2.5</f>
        <v>5529.4499999999989</v>
      </c>
    </row>
    <row r="8828" spans="1:14" x14ac:dyDescent="0.25">
      <c r="A8828" s="1" t="s">
        <v>6</v>
      </c>
      <c r="B8828" s="1" t="s">
        <v>42</v>
      </c>
      <c r="C8828" s="1" t="s">
        <v>8</v>
      </c>
      <c r="D8828" s="1" t="s">
        <v>43</v>
      </c>
      <c r="E8828" s="1" t="s">
        <v>13</v>
      </c>
      <c r="F8828" s="1" t="s">
        <v>12</v>
      </c>
      <c r="G8828" s="1" t="s">
        <v>65</v>
      </c>
      <c r="H8828" s="1">
        <v>8</v>
      </c>
      <c r="I8828">
        <v>1292.8766999999998</v>
      </c>
      <c r="J8828" s="1">
        <f>SUMIFS(I:I,B:B,Table1_2[[#This Row],[Category Level 2]],D:D,Table1_2[[#This Row],[Brand]],E:E,Table1_2[[#This Row],[Region]],F:F,Table1_2[[#This Row],[Measure]],G:G,Table1_2[[#This Row],[Year]],H:H,"&lt;="&amp;Table1_2[[#This Row],[Month]])</f>
        <v>14764.952799999999</v>
      </c>
      <c r="K88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21439.189899999998</v>
      </c>
      <c r="N8828">
        <f>Table1_2[[#This Row],[Value]]*2.5</f>
        <v>3232.1917499999995</v>
      </c>
    </row>
    <row r="8829" spans="1:14" x14ac:dyDescent="0.25">
      <c r="A8829" s="1" t="s">
        <v>6</v>
      </c>
      <c r="B8829" s="1" t="s">
        <v>42</v>
      </c>
      <c r="C8829" s="1" t="s">
        <v>8</v>
      </c>
      <c r="D8829" s="1" t="s">
        <v>43</v>
      </c>
      <c r="E8829" s="1" t="s">
        <v>13</v>
      </c>
      <c r="F8829" s="1" t="s">
        <v>12</v>
      </c>
      <c r="G8829" s="1" t="s">
        <v>65</v>
      </c>
      <c r="H8829" s="1">
        <v>9</v>
      </c>
      <c r="I8829">
        <v>804.20209999999997</v>
      </c>
      <c r="J8829" s="1">
        <f>SUMIFS(I:I,B:B,Table1_2[[#This Row],[Category Level 2]],D:D,Table1_2[[#This Row],[Brand]],E:E,Table1_2[[#This Row],[Region]],F:F,Table1_2[[#This Row],[Measure]],G:G,Table1_2[[#This Row],[Year]],H:H,"&lt;="&amp;Table1_2[[#This Row],[Month]])</f>
        <v>15569.1549</v>
      </c>
      <c r="K88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20520.970799999999</v>
      </c>
      <c r="N8829">
        <f>Table1_2[[#This Row],[Value]]*2.5</f>
        <v>2010.5052499999999</v>
      </c>
    </row>
    <row r="8830" spans="1:14" x14ac:dyDescent="0.25">
      <c r="A8830" s="1" t="s">
        <v>6</v>
      </c>
      <c r="B8830" s="1" t="s">
        <v>42</v>
      </c>
      <c r="C8830" s="1" t="s">
        <v>8</v>
      </c>
      <c r="D8830" s="1" t="s">
        <v>43</v>
      </c>
      <c r="E8830" s="1" t="s">
        <v>13</v>
      </c>
      <c r="F8830" s="1" t="s">
        <v>12</v>
      </c>
      <c r="G8830" s="1" t="s">
        <v>65</v>
      </c>
      <c r="H8830" s="1">
        <v>10</v>
      </c>
      <c r="I8830">
        <v>494.36479999999995</v>
      </c>
      <c r="J8830" s="1">
        <f>SUMIFS(I:I,B:B,Table1_2[[#This Row],[Category Level 2]],D:D,Table1_2[[#This Row],[Brand]],E:E,Table1_2[[#This Row],[Region]],F:F,Table1_2[[#This Row],[Measure]],G:G,Table1_2[[#This Row],[Year]],H:H,"&lt;="&amp;Table1_2[[#This Row],[Month]])</f>
        <v>16063.519699999999</v>
      </c>
      <c r="K88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19307.2156</v>
      </c>
      <c r="N8830">
        <f>Table1_2[[#This Row],[Value]]*2.5</f>
        <v>1235.9119999999998</v>
      </c>
    </row>
    <row r="8831" spans="1:14" x14ac:dyDescent="0.25">
      <c r="A8831" s="1" t="s">
        <v>6</v>
      </c>
      <c r="B8831" s="1" t="s">
        <v>42</v>
      </c>
      <c r="C8831" s="1" t="s">
        <v>8</v>
      </c>
      <c r="D8831" s="1" t="s">
        <v>43</v>
      </c>
      <c r="E8831" s="1" t="s">
        <v>13</v>
      </c>
      <c r="F8831" s="1" t="s">
        <v>12</v>
      </c>
      <c r="G8831" s="1" t="s">
        <v>65</v>
      </c>
      <c r="H8831" s="1">
        <v>11</v>
      </c>
      <c r="I8831">
        <v>197.74109999999999</v>
      </c>
      <c r="J8831" s="1">
        <f>SUMIFS(I:I,B:B,Table1_2[[#This Row],[Category Level 2]],D:D,Table1_2[[#This Row],[Brand]],E:E,Table1_2[[#This Row],[Region]],F:F,Table1_2[[#This Row],[Measure]],G:G,Table1_2[[#This Row],[Year]],H:H,"&lt;="&amp;Table1_2[[#This Row],[Month]])</f>
        <v>16261.260799999998</v>
      </c>
      <c r="K88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17805.175799999997</v>
      </c>
      <c r="N8831">
        <f>Table1_2[[#This Row],[Value]]*2.5</f>
        <v>494.35274999999996</v>
      </c>
    </row>
    <row r="8832" spans="1:14" x14ac:dyDescent="0.25">
      <c r="A8832" s="1" t="s">
        <v>6</v>
      </c>
      <c r="B8832" s="1" t="s">
        <v>42</v>
      </c>
      <c r="C8832" s="1" t="s">
        <v>8</v>
      </c>
      <c r="D8832" s="1" t="s">
        <v>43</v>
      </c>
      <c r="E8832" s="1" t="s">
        <v>13</v>
      </c>
      <c r="F8832" s="1" t="s">
        <v>12</v>
      </c>
      <c r="G8832" s="1" t="s">
        <v>65</v>
      </c>
      <c r="H8832" s="1">
        <v>12</v>
      </c>
      <c r="I8832">
        <v>200.22329999999999</v>
      </c>
      <c r="J8832" s="1">
        <f>SUMIFS(I:I,B:B,Table1_2[[#This Row],[Category Level 2]],D:D,Table1_2[[#This Row],[Brand]],E:E,Table1_2[[#This Row],[Region]],F:F,Table1_2[[#This Row],[Measure]],G:G,Table1_2[[#This Row],[Year]],H:H,"&lt;="&amp;Table1_2[[#This Row],[Month]])</f>
        <v>16461.484099999998</v>
      </c>
      <c r="K88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16461.484099999998</v>
      </c>
      <c r="N8832">
        <f>Table1_2[[#This Row],[Value]]*2.5</f>
        <v>500.55824999999999</v>
      </c>
    </row>
    <row r="8833" spans="1:14" x14ac:dyDescent="0.25">
      <c r="A8833" s="1" t="s">
        <v>6</v>
      </c>
      <c r="B8833" s="1" t="s">
        <v>42</v>
      </c>
      <c r="C8833" s="1" t="s">
        <v>8</v>
      </c>
      <c r="D8833" s="1" t="s">
        <v>43</v>
      </c>
      <c r="E8833" s="1" t="s">
        <v>13</v>
      </c>
      <c r="F8833" s="1" t="s">
        <v>12</v>
      </c>
      <c r="G8833" s="1" t="s">
        <v>66</v>
      </c>
      <c r="H8833" s="1">
        <v>1</v>
      </c>
      <c r="I8833">
        <v>60.8645</v>
      </c>
      <c r="J8833" s="1">
        <f>SUMIFS(I:I,B:B,Table1_2[[#This Row],[Category Level 2]],D:D,Table1_2[[#This Row],[Brand]],E:E,Table1_2[[#This Row],[Region]],F:F,Table1_2[[#This Row],[Measure]],G:G,Table1_2[[#This Row],[Year]],H:H,"&lt;="&amp;Table1_2[[#This Row],[Month]])</f>
        <v>60.8645</v>
      </c>
      <c r="K88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15071.647899999996</v>
      </c>
      <c r="N8833">
        <f>Table1_2[[#This Row],[Value]]*2.5</f>
        <v>152.16125</v>
      </c>
    </row>
    <row r="8834" spans="1:14" x14ac:dyDescent="0.25">
      <c r="A8834" s="1" t="s">
        <v>6</v>
      </c>
      <c r="B8834" s="1" t="s">
        <v>42</v>
      </c>
      <c r="C8834" s="1" t="s">
        <v>8</v>
      </c>
      <c r="D8834" s="1" t="s">
        <v>43</v>
      </c>
      <c r="E8834" s="1" t="s">
        <v>13</v>
      </c>
      <c r="F8834" s="1" t="s">
        <v>12</v>
      </c>
      <c r="G8834" s="1" t="s">
        <v>66</v>
      </c>
      <c r="H8834" s="1">
        <v>2</v>
      </c>
      <c r="I8834">
        <v>64.469399999999993</v>
      </c>
      <c r="J8834" s="1">
        <f>SUMIFS(I:I,B:B,Table1_2[[#This Row],[Category Level 2]],D:D,Table1_2[[#This Row],[Brand]],E:E,Table1_2[[#This Row],[Region]],F:F,Table1_2[[#This Row],[Measure]],G:G,Table1_2[[#This Row],[Year]],H:H,"&lt;="&amp;Table1_2[[#This Row],[Month]])</f>
        <v>125.3339</v>
      </c>
      <c r="K88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13229.593999999999</v>
      </c>
      <c r="N8834">
        <f>Table1_2[[#This Row],[Value]]*2.5</f>
        <v>161.17349999999999</v>
      </c>
    </row>
    <row r="8835" spans="1:14" x14ac:dyDescent="0.25">
      <c r="A8835" s="1" t="s">
        <v>6</v>
      </c>
      <c r="B8835" s="1" t="s">
        <v>42</v>
      </c>
      <c r="C8835" s="1" t="s">
        <v>8</v>
      </c>
      <c r="D8835" s="1" t="s">
        <v>43</v>
      </c>
      <c r="E8835" s="1" t="s">
        <v>13</v>
      </c>
      <c r="F8835" s="1" t="s">
        <v>12</v>
      </c>
      <c r="G8835" s="1" t="s">
        <v>66</v>
      </c>
      <c r="H8835" s="1">
        <v>3</v>
      </c>
      <c r="I8835">
        <v>30.659199999999998</v>
      </c>
      <c r="J8835" s="1">
        <f>SUMIFS(I:I,B:B,Table1_2[[#This Row],[Category Level 2]],D:D,Table1_2[[#This Row],[Brand]],E:E,Table1_2[[#This Row],[Region]],F:F,Table1_2[[#This Row],[Measure]],G:G,Table1_2[[#This Row],[Year]],H:H,"&lt;="&amp;Table1_2[[#This Row],[Month]])</f>
        <v>155.9931</v>
      </c>
      <c r="K88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11212.581799999998</v>
      </c>
      <c r="N8835">
        <f>Table1_2[[#This Row],[Value]]*2.5</f>
        <v>76.647999999999996</v>
      </c>
    </row>
    <row r="8836" spans="1:14" x14ac:dyDescent="0.25">
      <c r="A8836" s="1" t="s">
        <v>6</v>
      </c>
      <c r="B8836" s="1" t="s">
        <v>42</v>
      </c>
      <c r="C8836" s="1" t="s">
        <v>8</v>
      </c>
      <c r="D8836" s="1" t="s">
        <v>43</v>
      </c>
      <c r="E8836" s="1" t="s">
        <v>13</v>
      </c>
      <c r="F8836" s="1" t="s">
        <v>12</v>
      </c>
      <c r="G8836" s="1" t="s">
        <v>66</v>
      </c>
      <c r="H8836" s="1">
        <v>4</v>
      </c>
      <c r="I8836">
        <v>53.744599999999998</v>
      </c>
      <c r="J8836" s="1">
        <f>SUMIFS(I:I,B:B,Table1_2[[#This Row],[Category Level 2]],D:D,Table1_2[[#This Row],[Brand]],E:E,Table1_2[[#This Row],[Region]],F:F,Table1_2[[#This Row],[Measure]],G:G,Table1_2[[#This Row],[Year]],H:H,"&lt;="&amp;Table1_2[[#This Row],[Month]])</f>
        <v>209.73769999999999</v>
      </c>
      <c r="K88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9233.4582999999966</v>
      </c>
      <c r="N8836">
        <f>Table1_2[[#This Row],[Value]]*2.5</f>
        <v>134.36150000000001</v>
      </c>
    </row>
    <row r="8837" spans="1:14" x14ac:dyDescent="0.25">
      <c r="A8837" s="1" t="s">
        <v>6</v>
      </c>
      <c r="B8837" s="1" t="s">
        <v>42</v>
      </c>
      <c r="C8837" s="1" t="s">
        <v>8</v>
      </c>
      <c r="D8837" s="1" t="s">
        <v>43</v>
      </c>
      <c r="E8837" s="1" t="s">
        <v>13</v>
      </c>
      <c r="F8837" s="1" t="s">
        <v>12</v>
      </c>
      <c r="G8837" s="1" t="s">
        <v>66</v>
      </c>
      <c r="H8837" s="1">
        <v>5</v>
      </c>
      <c r="I8837">
        <v>77.465900000000005</v>
      </c>
      <c r="J8837" s="1">
        <f>SUMIFS(I:I,B:B,Table1_2[[#This Row],[Category Level 2]],D:D,Table1_2[[#This Row],[Brand]],E:E,Table1_2[[#This Row],[Region]],F:F,Table1_2[[#This Row],[Measure]],G:G,Table1_2[[#This Row],[Year]],H:H,"&lt;="&amp;Table1_2[[#This Row],[Month]])</f>
        <v>287.20359999999999</v>
      </c>
      <c r="K88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7194.253099999999</v>
      </c>
      <c r="N8837">
        <f>Table1_2[[#This Row],[Value]]*2.5</f>
        <v>193.66475000000003</v>
      </c>
    </row>
    <row r="8838" spans="1:14" x14ac:dyDescent="0.25">
      <c r="A8838" s="1" t="s">
        <v>6</v>
      </c>
      <c r="B8838" s="1" t="s">
        <v>42</v>
      </c>
      <c r="C8838" s="1" t="s">
        <v>8</v>
      </c>
      <c r="D8838" s="1" t="s">
        <v>43</v>
      </c>
      <c r="E8838" s="1" t="s">
        <v>13</v>
      </c>
      <c r="F8838" s="1" t="s">
        <v>12</v>
      </c>
      <c r="G8838" s="1" t="s">
        <v>66</v>
      </c>
      <c r="H8838" s="1">
        <v>6</v>
      </c>
      <c r="I8838">
        <v>30.810500000000001</v>
      </c>
      <c r="J8838" s="1">
        <f>SUMIFS(I:I,B:B,Table1_2[[#This Row],[Category Level 2]],D:D,Table1_2[[#This Row],[Brand]],E:E,Table1_2[[#This Row],[Region]],F:F,Table1_2[[#This Row],[Measure]],G:G,Table1_2[[#This Row],[Year]],H:H,"&lt;="&amp;Table1_2[[#This Row],[Month]])</f>
        <v>318.01409999999998</v>
      </c>
      <c r="K88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5519.2021000000004</v>
      </c>
      <c r="N8838">
        <f>Table1_2[[#This Row],[Value]]*2.5</f>
        <v>77.026250000000005</v>
      </c>
    </row>
    <row r="8839" spans="1:14" x14ac:dyDescent="0.25">
      <c r="A8839" s="1" t="s">
        <v>6</v>
      </c>
      <c r="B8839" s="1" t="s">
        <v>42</v>
      </c>
      <c r="C8839" s="1" t="s">
        <v>8</v>
      </c>
      <c r="D8839" s="1" t="s">
        <v>43</v>
      </c>
      <c r="E8839" s="1" t="s">
        <v>13</v>
      </c>
      <c r="F8839" s="1" t="s">
        <v>12</v>
      </c>
      <c r="G8839" s="1" t="s">
        <v>66</v>
      </c>
      <c r="H8839" s="1">
        <v>7</v>
      </c>
      <c r="I8839">
        <v>19.570399999999999</v>
      </c>
      <c r="J8839" s="1">
        <f>SUMIFS(I:I,B:B,Table1_2[[#This Row],[Category Level 2]],D:D,Table1_2[[#This Row],[Brand]],E:E,Table1_2[[#This Row],[Region]],F:F,Table1_2[[#This Row],[Measure]],G:G,Table1_2[[#This Row],[Year]],H:H,"&lt;="&amp;Table1_2[[#This Row],[Month]])</f>
        <v>337.58449999999999</v>
      </c>
      <c r="K88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3326.9924999999998</v>
      </c>
      <c r="N8839">
        <f>Table1_2[[#This Row],[Value]]*2.5</f>
        <v>48.926000000000002</v>
      </c>
    </row>
    <row r="8840" spans="1:14" x14ac:dyDescent="0.25">
      <c r="A8840" s="1" t="s">
        <v>6</v>
      </c>
      <c r="B8840" s="1" t="s">
        <v>42</v>
      </c>
      <c r="C8840" s="1" t="s">
        <v>8</v>
      </c>
      <c r="D8840" s="1" t="s">
        <v>43</v>
      </c>
      <c r="E8840" s="1" t="s">
        <v>13</v>
      </c>
      <c r="F8840" s="1" t="s">
        <v>12</v>
      </c>
      <c r="G8840" s="1" t="s">
        <v>66</v>
      </c>
      <c r="H8840" s="1">
        <v>8</v>
      </c>
      <c r="I8840">
        <v>28.174799999999998</v>
      </c>
      <c r="J8840" s="1">
        <f>SUMIFS(I:I,B:B,Table1_2[[#This Row],[Category Level 2]],D:D,Table1_2[[#This Row],[Brand]],E:E,Table1_2[[#This Row],[Region]],F:F,Table1_2[[#This Row],[Measure]],G:G,Table1_2[[#This Row],[Year]],H:H,"&lt;="&amp;Table1_2[[#This Row],[Month]])</f>
        <v>365.7593</v>
      </c>
      <c r="K88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2062.2905999999998</v>
      </c>
      <c r="N8840">
        <f>Table1_2[[#This Row],[Value]]*2.5</f>
        <v>70.436999999999998</v>
      </c>
    </row>
    <row r="8841" spans="1:14" x14ac:dyDescent="0.25">
      <c r="A8841" s="1" t="s">
        <v>6</v>
      </c>
      <c r="B8841" s="1" t="s">
        <v>42</v>
      </c>
      <c r="C8841" s="1" t="s">
        <v>8</v>
      </c>
      <c r="D8841" s="1" t="s">
        <v>43</v>
      </c>
      <c r="E8841" s="1" t="s">
        <v>13</v>
      </c>
      <c r="F8841" s="1" t="s">
        <v>12</v>
      </c>
      <c r="G8841" s="1" t="s">
        <v>66</v>
      </c>
      <c r="H8841" s="1">
        <v>9</v>
      </c>
      <c r="I8841">
        <v>6.9071999999999996</v>
      </c>
      <c r="J8841" s="1">
        <f>SUMIFS(I:I,B:B,Table1_2[[#This Row],[Category Level 2]],D:D,Table1_2[[#This Row],[Brand]],E:E,Table1_2[[#This Row],[Region]],F:F,Table1_2[[#This Row],[Measure]],G:G,Table1_2[[#This Row],[Year]],H:H,"&lt;="&amp;Table1_2[[#This Row],[Month]])</f>
        <v>372.66649999999998</v>
      </c>
      <c r="K88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1264.9956999999999</v>
      </c>
      <c r="N8841">
        <f>Table1_2[[#This Row],[Value]]*2.5</f>
        <v>17.268000000000001</v>
      </c>
    </row>
    <row r="8842" spans="1:14" x14ac:dyDescent="0.25">
      <c r="A8842" s="1" t="s">
        <v>6</v>
      </c>
      <c r="B8842" s="1" t="s">
        <v>42</v>
      </c>
      <c r="C8842" s="1" t="s">
        <v>8</v>
      </c>
      <c r="D8842" s="1" t="s">
        <v>43</v>
      </c>
      <c r="E8842" s="1" t="s">
        <v>13</v>
      </c>
      <c r="F8842" s="1" t="s">
        <v>12</v>
      </c>
      <c r="G8842" s="1" t="s">
        <v>66</v>
      </c>
      <c r="H8842" s="1">
        <v>11</v>
      </c>
      <c r="I8842">
        <v>19.298500000000001</v>
      </c>
      <c r="J8842" s="1">
        <f>SUMIFS(I:I,B:B,Table1_2[[#This Row],[Category Level 2]],D:D,Table1_2[[#This Row],[Brand]],E:E,Table1_2[[#This Row],[Region]],F:F,Table1_2[[#This Row],[Measure]],G:G,Table1_2[[#This Row],[Year]],H:H,"&lt;="&amp;Table1_2[[#This Row],[Month]])</f>
        <v>391.96499999999997</v>
      </c>
      <c r="K88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592.18830000000003</v>
      </c>
      <c r="N8842">
        <f>Table1_2[[#This Row],[Value]]*2.5</f>
        <v>48.246250000000003</v>
      </c>
    </row>
    <row r="8843" spans="1:14" x14ac:dyDescent="0.25">
      <c r="A8843" s="1" t="s">
        <v>6</v>
      </c>
      <c r="B8843" s="1" t="s">
        <v>42</v>
      </c>
      <c r="C8843" s="1" t="s">
        <v>8</v>
      </c>
      <c r="D8843" s="1" t="s">
        <v>43</v>
      </c>
      <c r="E8843" s="1" t="s">
        <v>13</v>
      </c>
      <c r="F8843" s="1" t="s">
        <v>12</v>
      </c>
      <c r="G8843" s="1" t="s">
        <v>66</v>
      </c>
      <c r="H8843" s="1">
        <v>12</v>
      </c>
      <c r="I8843">
        <v>16.329499999999999</v>
      </c>
      <c r="J8843" s="1">
        <f>SUMIFS(I:I,B:B,Table1_2[[#This Row],[Category Level 2]],D:D,Table1_2[[#This Row],[Brand]],E:E,Table1_2[[#This Row],[Region]],F:F,Table1_2[[#This Row],[Measure]],G:G,Table1_2[[#This Row],[Year]],H:H,"&lt;="&amp;Table1_2[[#This Row],[Month]])</f>
        <v>408.29449999999997</v>
      </c>
      <c r="K88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408.29449999999997</v>
      </c>
      <c r="N8843">
        <f>Table1_2[[#This Row],[Value]]*2.5</f>
        <v>40.823749999999997</v>
      </c>
    </row>
    <row r="8844" spans="1:14" x14ac:dyDescent="0.25">
      <c r="A8844" s="1" t="s">
        <v>6</v>
      </c>
      <c r="B8844" s="1" t="s">
        <v>42</v>
      </c>
      <c r="C8844" s="1" t="s">
        <v>8</v>
      </c>
      <c r="D8844" s="1" t="s">
        <v>43</v>
      </c>
      <c r="E8844" s="1" t="s">
        <v>14</v>
      </c>
      <c r="F8844" s="1" t="s">
        <v>11</v>
      </c>
      <c r="G8844" s="1" t="s">
        <v>62</v>
      </c>
      <c r="H8844" s="1">
        <v>1</v>
      </c>
      <c r="I8844">
        <v>573.5761</v>
      </c>
      <c r="J8844" s="1">
        <f>SUMIFS(I:I,B:B,Table1_2[[#This Row],[Category Level 2]],D:D,Table1_2[[#This Row],[Brand]],E:E,Table1_2[[#This Row],[Region]],F:F,Table1_2[[#This Row],[Measure]],G:G,Table1_2[[#This Row],[Year]],H:H,"&lt;="&amp;Table1_2[[#This Row],[Month]])</f>
        <v>573.5761</v>
      </c>
      <c r="K88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573.5761</v>
      </c>
      <c r="N8844">
        <f>Table1_2[[#This Row],[Value]]*2.5</f>
        <v>1433.9402500000001</v>
      </c>
    </row>
    <row r="8845" spans="1:14" x14ac:dyDescent="0.25">
      <c r="A8845" s="1" t="s">
        <v>6</v>
      </c>
      <c r="B8845" s="1" t="s">
        <v>42</v>
      </c>
      <c r="C8845" s="1" t="s">
        <v>8</v>
      </c>
      <c r="D8845" s="1" t="s">
        <v>43</v>
      </c>
      <c r="E8845" s="1" t="s">
        <v>14</v>
      </c>
      <c r="F8845" s="1" t="s">
        <v>11</v>
      </c>
      <c r="G8845" s="1" t="s">
        <v>62</v>
      </c>
      <c r="H8845" s="1">
        <v>2</v>
      </c>
      <c r="I8845">
        <v>470.99649999999997</v>
      </c>
      <c r="J8845" s="1">
        <f>SUMIFS(I:I,B:B,Table1_2[[#This Row],[Category Level 2]],D:D,Table1_2[[#This Row],[Brand]],E:E,Table1_2[[#This Row],[Region]],F:F,Table1_2[[#This Row],[Measure]],G:G,Table1_2[[#This Row],[Year]],H:H,"&lt;="&amp;Table1_2[[#This Row],[Month]])</f>
        <v>1044.5726</v>
      </c>
      <c r="K88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1044.5726</v>
      </c>
      <c r="N8845">
        <f>Table1_2[[#This Row],[Value]]*2.5</f>
        <v>1177.49125</v>
      </c>
    </row>
    <row r="8846" spans="1:14" x14ac:dyDescent="0.25">
      <c r="A8846" s="1" t="s">
        <v>6</v>
      </c>
      <c r="B8846" s="1" t="s">
        <v>42</v>
      </c>
      <c r="C8846" s="1" t="s">
        <v>8</v>
      </c>
      <c r="D8846" s="1" t="s">
        <v>43</v>
      </c>
      <c r="E8846" s="1" t="s">
        <v>14</v>
      </c>
      <c r="F8846" s="1" t="s">
        <v>11</v>
      </c>
      <c r="G8846" s="1" t="s">
        <v>62</v>
      </c>
      <c r="H8846" s="1">
        <v>3</v>
      </c>
      <c r="I8846">
        <v>642.74019999999996</v>
      </c>
      <c r="J8846" s="1">
        <f>SUMIFS(I:I,B:B,Table1_2[[#This Row],[Category Level 2]],D:D,Table1_2[[#This Row],[Brand]],E:E,Table1_2[[#This Row],[Region]],F:F,Table1_2[[#This Row],[Measure]],G:G,Table1_2[[#This Row],[Year]],H:H,"&lt;="&amp;Table1_2[[#This Row],[Month]])</f>
        <v>1687.3127999999999</v>
      </c>
      <c r="K88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1687.3127999999999</v>
      </c>
      <c r="N8846">
        <f>Table1_2[[#This Row],[Value]]*2.5</f>
        <v>1606.8505</v>
      </c>
    </row>
    <row r="8847" spans="1:14" x14ac:dyDescent="0.25">
      <c r="A8847" s="1" t="s">
        <v>6</v>
      </c>
      <c r="B8847" s="1" t="s">
        <v>42</v>
      </c>
      <c r="C8847" s="1" t="s">
        <v>8</v>
      </c>
      <c r="D8847" s="1" t="s">
        <v>43</v>
      </c>
      <c r="E8847" s="1" t="s">
        <v>14</v>
      </c>
      <c r="F8847" s="1" t="s">
        <v>11</v>
      </c>
      <c r="G8847" s="1" t="s">
        <v>62</v>
      </c>
      <c r="H8847" s="1">
        <v>4</v>
      </c>
      <c r="I8847">
        <v>438.79579999999999</v>
      </c>
      <c r="J8847" s="1">
        <f>SUMIFS(I:I,B:B,Table1_2[[#This Row],[Category Level 2]],D:D,Table1_2[[#This Row],[Brand]],E:E,Table1_2[[#This Row],[Region]],F:F,Table1_2[[#This Row],[Measure]],G:G,Table1_2[[#This Row],[Year]],H:H,"&lt;="&amp;Table1_2[[#This Row],[Month]])</f>
        <v>2126.1086</v>
      </c>
      <c r="K88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2126.1086</v>
      </c>
      <c r="N8847">
        <f>Table1_2[[#This Row],[Value]]*2.5</f>
        <v>1096.9894999999999</v>
      </c>
    </row>
    <row r="8848" spans="1:14" x14ac:dyDescent="0.25">
      <c r="A8848" s="1" t="s">
        <v>6</v>
      </c>
      <c r="B8848" s="1" t="s">
        <v>42</v>
      </c>
      <c r="C8848" s="1" t="s">
        <v>8</v>
      </c>
      <c r="D8848" s="1" t="s">
        <v>43</v>
      </c>
      <c r="E8848" s="1" t="s">
        <v>14</v>
      </c>
      <c r="F8848" s="1" t="s">
        <v>11</v>
      </c>
      <c r="G8848" s="1" t="s">
        <v>62</v>
      </c>
      <c r="H8848" s="1">
        <v>5</v>
      </c>
      <c r="I8848">
        <v>670.52909999999997</v>
      </c>
      <c r="J8848" s="1">
        <f>SUMIFS(I:I,B:B,Table1_2[[#This Row],[Category Level 2]],D:D,Table1_2[[#This Row],[Brand]],E:E,Table1_2[[#This Row],[Region]],F:F,Table1_2[[#This Row],[Measure]],G:G,Table1_2[[#This Row],[Year]],H:H,"&lt;="&amp;Table1_2[[#This Row],[Month]])</f>
        <v>2796.6377000000002</v>
      </c>
      <c r="K88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2796.6377000000002</v>
      </c>
      <c r="N8848">
        <f>Table1_2[[#This Row],[Value]]*2.5</f>
        <v>1676.3227499999998</v>
      </c>
    </row>
    <row r="8849" spans="1:14" x14ac:dyDescent="0.25">
      <c r="A8849" s="1" t="s">
        <v>6</v>
      </c>
      <c r="B8849" s="1" t="s">
        <v>42</v>
      </c>
      <c r="C8849" s="1" t="s">
        <v>8</v>
      </c>
      <c r="D8849" s="1" t="s">
        <v>43</v>
      </c>
      <c r="E8849" s="1" t="s">
        <v>14</v>
      </c>
      <c r="F8849" s="1" t="s">
        <v>11</v>
      </c>
      <c r="G8849" s="1" t="s">
        <v>62</v>
      </c>
      <c r="H8849" s="1">
        <v>6</v>
      </c>
      <c r="I8849">
        <v>455.15379999999999</v>
      </c>
      <c r="J8849" s="1">
        <f>SUMIFS(I:I,B:B,Table1_2[[#This Row],[Category Level 2]],D:D,Table1_2[[#This Row],[Brand]],E:E,Table1_2[[#This Row],[Region]],F:F,Table1_2[[#This Row],[Measure]],G:G,Table1_2[[#This Row],[Year]],H:H,"&lt;="&amp;Table1_2[[#This Row],[Month]])</f>
        <v>3251.7915000000003</v>
      </c>
      <c r="K88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3251.7915000000003</v>
      </c>
      <c r="N8849">
        <f>Table1_2[[#This Row],[Value]]*2.5</f>
        <v>1137.8844999999999</v>
      </c>
    </row>
    <row r="8850" spans="1:14" x14ac:dyDescent="0.25">
      <c r="A8850" s="1" t="s">
        <v>6</v>
      </c>
      <c r="B8850" s="1" t="s">
        <v>42</v>
      </c>
      <c r="C8850" s="1" t="s">
        <v>8</v>
      </c>
      <c r="D8850" s="1" t="s">
        <v>43</v>
      </c>
      <c r="E8850" s="1" t="s">
        <v>14</v>
      </c>
      <c r="F8850" s="1" t="s">
        <v>11</v>
      </c>
      <c r="G8850" s="1" t="s">
        <v>62</v>
      </c>
      <c r="H8850" s="1">
        <v>7</v>
      </c>
      <c r="I8850">
        <v>414.92319999999995</v>
      </c>
      <c r="J8850" s="1">
        <f>SUMIFS(I:I,B:B,Table1_2[[#This Row],[Category Level 2]],D:D,Table1_2[[#This Row],[Brand]],E:E,Table1_2[[#This Row],[Region]],F:F,Table1_2[[#This Row],[Measure]],G:G,Table1_2[[#This Row],[Year]],H:H,"&lt;="&amp;Table1_2[[#This Row],[Month]])</f>
        <v>3666.7147000000004</v>
      </c>
      <c r="K88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3666.7147000000004</v>
      </c>
      <c r="N8850">
        <f>Table1_2[[#This Row],[Value]]*2.5</f>
        <v>1037.308</v>
      </c>
    </row>
    <row r="8851" spans="1:14" x14ac:dyDescent="0.25">
      <c r="A8851" s="1" t="s">
        <v>6</v>
      </c>
      <c r="B8851" s="1" t="s">
        <v>42</v>
      </c>
      <c r="C8851" s="1" t="s">
        <v>8</v>
      </c>
      <c r="D8851" s="1" t="s">
        <v>43</v>
      </c>
      <c r="E8851" s="1" t="s">
        <v>14</v>
      </c>
      <c r="F8851" s="1" t="s">
        <v>11</v>
      </c>
      <c r="G8851" s="1" t="s">
        <v>62</v>
      </c>
      <c r="H8851" s="1">
        <v>8</v>
      </c>
      <c r="I8851">
        <v>461.42729999999995</v>
      </c>
      <c r="J8851" s="1">
        <f>SUMIFS(I:I,B:B,Table1_2[[#This Row],[Category Level 2]],D:D,Table1_2[[#This Row],[Brand]],E:E,Table1_2[[#This Row],[Region]],F:F,Table1_2[[#This Row],[Measure]],G:G,Table1_2[[#This Row],[Year]],H:H,"&lt;="&amp;Table1_2[[#This Row],[Month]])</f>
        <v>4128.1420000000007</v>
      </c>
      <c r="K88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4128.1420000000007</v>
      </c>
      <c r="N8851">
        <f>Table1_2[[#This Row],[Value]]*2.5</f>
        <v>1153.5682499999998</v>
      </c>
    </row>
    <row r="8852" spans="1:14" x14ac:dyDescent="0.25">
      <c r="A8852" s="1" t="s">
        <v>6</v>
      </c>
      <c r="B8852" s="1" t="s">
        <v>42</v>
      </c>
      <c r="C8852" s="1" t="s">
        <v>8</v>
      </c>
      <c r="D8852" s="1" t="s">
        <v>43</v>
      </c>
      <c r="E8852" s="1" t="s">
        <v>14</v>
      </c>
      <c r="F8852" s="1" t="s">
        <v>11</v>
      </c>
      <c r="G8852" s="1" t="s">
        <v>62</v>
      </c>
      <c r="H8852" s="1">
        <v>9</v>
      </c>
      <c r="I8852">
        <v>278.71539999999999</v>
      </c>
      <c r="J8852" s="1">
        <f>SUMIFS(I:I,B:B,Table1_2[[#This Row],[Category Level 2]],D:D,Table1_2[[#This Row],[Brand]],E:E,Table1_2[[#This Row],[Region]],F:F,Table1_2[[#This Row],[Measure]],G:G,Table1_2[[#This Row],[Year]],H:H,"&lt;="&amp;Table1_2[[#This Row],[Month]])</f>
        <v>4406.8574000000008</v>
      </c>
      <c r="K88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4406.8574000000008</v>
      </c>
      <c r="N8852">
        <f>Table1_2[[#This Row],[Value]]*2.5</f>
        <v>696.7885</v>
      </c>
    </row>
    <row r="8853" spans="1:14" x14ac:dyDescent="0.25">
      <c r="A8853" s="1" t="s">
        <v>6</v>
      </c>
      <c r="B8853" s="1" t="s">
        <v>42</v>
      </c>
      <c r="C8853" s="1" t="s">
        <v>8</v>
      </c>
      <c r="D8853" s="1" t="s">
        <v>43</v>
      </c>
      <c r="E8853" s="1" t="s">
        <v>14</v>
      </c>
      <c r="F8853" s="1" t="s">
        <v>11</v>
      </c>
      <c r="G8853" s="1" t="s">
        <v>62</v>
      </c>
      <c r="H8853" s="1">
        <v>10</v>
      </c>
      <c r="I8853">
        <v>432.67579999999998</v>
      </c>
      <c r="J8853" s="1">
        <f>SUMIFS(I:I,B:B,Table1_2[[#This Row],[Category Level 2]],D:D,Table1_2[[#This Row],[Brand]],E:E,Table1_2[[#This Row],[Region]],F:F,Table1_2[[#This Row],[Measure]],G:G,Table1_2[[#This Row],[Year]],H:H,"&lt;="&amp;Table1_2[[#This Row],[Month]])</f>
        <v>4839.5332000000008</v>
      </c>
      <c r="K88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4839.5332000000008</v>
      </c>
      <c r="N8853">
        <f>Table1_2[[#This Row],[Value]]*2.5</f>
        <v>1081.6895</v>
      </c>
    </row>
    <row r="8854" spans="1:14" x14ac:dyDescent="0.25">
      <c r="A8854" s="1" t="s">
        <v>6</v>
      </c>
      <c r="B8854" s="1" t="s">
        <v>42</v>
      </c>
      <c r="C8854" s="1" t="s">
        <v>8</v>
      </c>
      <c r="D8854" s="1" t="s">
        <v>43</v>
      </c>
      <c r="E8854" s="1" t="s">
        <v>14</v>
      </c>
      <c r="F8854" s="1" t="s">
        <v>11</v>
      </c>
      <c r="G8854" s="1" t="s">
        <v>62</v>
      </c>
      <c r="H8854" s="1">
        <v>11</v>
      </c>
      <c r="I8854">
        <v>333.1266</v>
      </c>
      <c r="J8854" s="1">
        <f>SUMIFS(I:I,B:B,Table1_2[[#This Row],[Category Level 2]],D:D,Table1_2[[#This Row],[Brand]],E:E,Table1_2[[#This Row],[Region]],F:F,Table1_2[[#This Row],[Measure]],G:G,Table1_2[[#This Row],[Year]],H:H,"&lt;="&amp;Table1_2[[#This Row],[Month]])</f>
        <v>5172.6598000000004</v>
      </c>
      <c r="K88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5172.6598000000004</v>
      </c>
      <c r="N8854">
        <f>Table1_2[[#This Row],[Value]]*2.5</f>
        <v>832.81650000000002</v>
      </c>
    </row>
    <row r="8855" spans="1:14" x14ac:dyDescent="0.25">
      <c r="A8855" s="1" t="s">
        <v>6</v>
      </c>
      <c r="B8855" s="1" t="s">
        <v>42</v>
      </c>
      <c r="C8855" s="1" t="s">
        <v>8</v>
      </c>
      <c r="D8855" s="1" t="s">
        <v>43</v>
      </c>
      <c r="E8855" s="1" t="s">
        <v>14</v>
      </c>
      <c r="F8855" s="1" t="s">
        <v>11</v>
      </c>
      <c r="G8855" s="1" t="s">
        <v>62</v>
      </c>
      <c r="H8855" s="1">
        <v>12</v>
      </c>
      <c r="I8855">
        <v>362.48329999999999</v>
      </c>
      <c r="J8855" s="1">
        <f>SUMIFS(I:I,B:B,Table1_2[[#This Row],[Category Level 2]],D:D,Table1_2[[#This Row],[Brand]],E:E,Table1_2[[#This Row],[Region]],F:F,Table1_2[[#This Row],[Measure]],G:G,Table1_2[[#This Row],[Year]],H:H,"&lt;="&amp;Table1_2[[#This Row],[Month]])</f>
        <v>5535.1431000000002</v>
      </c>
      <c r="K88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5535.1431000000002</v>
      </c>
      <c r="N8855">
        <f>Table1_2[[#This Row],[Value]]*2.5</f>
        <v>906.20824999999991</v>
      </c>
    </row>
    <row r="8856" spans="1:14" x14ac:dyDescent="0.25">
      <c r="A8856" s="1" t="s">
        <v>6</v>
      </c>
      <c r="B8856" s="1" t="s">
        <v>42</v>
      </c>
      <c r="C8856" s="1" t="s">
        <v>8</v>
      </c>
      <c r="D8856" s="1" t="s">
        <v>43</v>
      </c>
      <c r="E8856" s="1" t="s">
        <v>14</v>
      </c>
      <c r="F8856" s="1" t="s">
        <v>11</v>
      </c>
      <c r="G8856" s="1" t="s">
        <v>63</v>
      </c>
      <c r="H8856" s="1">
        <v>1</v>
      </c>
      <c r="I8856">
        <v>437.31349999999998</v>
      </c>
      <c r="J8856" s="1">
        <f>SUMIFS(I:I,B:B,Table1_2[[#This Row],[Category Level 2]],D:D,Table1_2[[#This Row],[Brand]],E:E,Table1_2[[#This Row],[Region]],F:F,Table1_2[[#This Row],[Measure]],G:G,Table1_2[[#This Row],[Year]],H:H,"&lt;="&amp;Table1_2[[#This Row],[Month]])</f>
        <v>437.31349999999998</v>
      </c>
      <c r="K88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5398.8804999999993</v>
      </c>
      <c r="N8856">
        <f>Table1_2[[#This Row],[Value]]*2.5</f>
        <v>1093.2837500000001</v>
      </c>
    </row>
    <row r="8857" spans="1:14" x14ac:dyDescent="0.25">
      <c r="A8857" s="1" t="s">
        <v>6</v>
      </c>
      <c r="B8857" s="1" t="s">
        <v>42</v>
      </c>
      <c r="C8857" s="1" t="s">
        <v>8</v>
      </c>
      <c r="D8857" s="1" t="s">
        <v>43</v>
      </c>
      <c r="E8857" s="1" t="s">
        <v>14</v>
      </c>
      <c r="F8857" s="1" t="s">
        <v>11</v>
      </c>
      <c r="G8857" s="1" t="s">
        <v>63</v>
      </c>
      <c r="H8857" s="1">
        <v>2</v>
      </c>
      <c r="I8857">
        <v>446.85419999999999</v>
      </c>
      <c r="J8857" s="1">
        <f>SUMIFS(I:I,B:B,Table1_2[[#This Row],[Category Level 2]],D:D,Table1_2[[#This Row],[Brand]],E:E,Table1_2[[#This Row],[Region]],F:F,Table1_2[[#This Row],[Measure]],G:G,Table1_2[[#This Row],[Year]],H:H,"&lt;="&amp;Table1_2[[#This Row],[Month]])</f>
        <v>884.16769999999997</v>
      </c>
      <c r="K88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5374.7381999999998</v>
      </c>
      <c r="N8857">
        <f>Table1_2[[#This Row],[Value]]*2.5</f>
        <v>1117.1354999999999</v>
      </c>
    </row>
    <row r="8858" spans="1:14" x14ac:dyDescent="0.25">
      <c r="A8858" s="1" t="s">
        <v>6</v>
      </c>
      <c r="B8858" s="1" t="s">
        <v>42</v>
      </c>
      <c r="C8858" s="1" t="s">
        <v>8</v>
      </c>
      <c r="D8858" s="1" t="s">
        <v>43</v>
      </c>
      <c r="E8858" s="1" t="s">
        <v>14</v>
      </c>
      <c r="F8858" s="1" t="s">
        <v>11</v>
      </c>
      <c r="G8858" s="1" t="s">
        <v>63</v>
      </c>
      <c r="H8858" s="1">
        <v>3</v>
      </c>
      <c r="I8858">
        <v>390.35329999999999</v>
      </c>
      <c r="J8858" s="1">
        <f>SUMIFS(I:I,B:B,Table1_2[[#This Row],[Category Level 2]],D:D,Table1_2[[#This Row],[Brand]],E:E,Table1_2[[#This Row],[Region]],F:F,Table1_2[[#This Row],[Measure]],G:G,Table1_2[[#This Row],[Year]],H:H,"&lt;="&amp;Table1_2[[#This Row],[Month]])</f>
        <v>1274.521</v>
      </c>
      <c r="K88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5122.3513000000003</v>
      </c>
      <c r="N8858">
        <f>Table1_2[[#This Row],[Value]]*2.5</f>
        <v>975.88324999999998</v>
      </c>
    </row>
    <row r="8859" spans="1:14" x14ac:dyDescent="0.25">
      <c r="A8859" s="1" t="s">
        <v>6</v>
      </c>
      <c r="B8859" s="1" t="s">
        <v>42</v>
      </c>
      <c r="C8859" s="1" t="s">
        <v>8</v>
      </c>
      <c r="D8859" s="1" t="s">
        <v>43</v>
      </c>
      <c r="E8859" s="1" t="s">
        <v>14</v>
      </c>
      <c r="F8859" s="1" t="s">
        <v>11</v>
      </c>
      <c r="G8859" s="1" t="s">
        <v>63</v>
      </c>
      <c r="H8859" s="1">
        <v>4</v>
      </c>
      <c r="I8859">
        <v>559.85599999999999</v>
      </c>
      <c r="J8859" s="1">
        <f>SUMIFS(I:I,B:B,Table1_2[[#This Row],[Category Level 2]],D:D,Table1_2[[#This Row],[Brand]],E:E,Table1_2[[#This Row],[Region]],F:F,Table1_2[[#This Row],[Measure]],G:G,Table1_2[[#This Row],[Year]],H:H,"&lt;="&amp;Table1_2[[#This Row],[Month]])</f>
        <v>1834.377</v>
      </c>
      <c r="K88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5243.4115000000002</v>
      </c>
      <c r="N8859">
        <f>Table1_2[[#This Row],[Value]]*2.5</f>
        <v>1399.6399999999999</v>
      </c>
    </row>
    <row r="8860" spans="1:14" x14ac:dyDescent="0.25">
      <c r="A8860" s="1" t="s">
        <v>6</v>
      </c>
      <c r="B8860" s="1" t="s">
        <v>42</v>
      </c>
      <c r="C8860" s="1" t="s">
        <v>8</v>
      </c>
      <c r="D8860" s="1" t="s">
        <v>43</v>
      </c>
      <c r="E8860" s="1" t="s">
        <v>14</v>
      </c>
      <c r="F8860" s="1" t="s">
        <v>11</v>
      </c>
      <c r="G8860" s="1" t="s">
        <v>63</v>
      </c>
      <c r="H8860" s="1">
        <v>5</v>
      </c>
      <c r="I8860">
        <v>487.11329999999998</v>
      </c>
      <c r="J8860" s="1">
        <f>SUMIFS(I:I,B:B,Table1_2[[#This Row],[Category Level 2]],D:D,Table1_2[[#This Row],[Brand]],E:E,Table1_2[[#This Row],[Region]],F:F,Table1_2[[#This Row],[Measure]],G:G,Table1_2[[#This Row],[Year]],H:H,"&lt;="&amp;Table1_2[[#This Row],[Month]])</f>
        <v>2321.4902999999999</v>
      </c>
      <c r="K88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5059.9956999999995</v>
      </c>
      <c r="N8860">
        <f>Table1_2[[#This Row],[Value]]*2.5</f>
        <v>1217.78325</v>
      </c>
    </row>
    <row r="8861" spans="1:14" x14ac:dyDescent="0.25">
      <c r="A8861" s="1" t="s">
        <v>6</v>
      </c>
      <c r="B8861" s="1" t="s">
        <v>42</v>
      </c>
      <c r="C8861" s="1" t="s">
        <v>8</v>
      </c>
      <c r="D8861" s="1" t="s">
        <v>43</v>
      </c>
      <c r="E8861" s="1" t="s">
        <v>14</v>
      </c>
      <c r="F8861" s="1" t="s">
        <v>11</v>
      </c>
      <c r="G8861" s="1" t="s">
        <v>63</v>
      </c>
      <c r="H8861" s="1">
        <v>6</v>
      </c>
      <c r="I8861">
        <v>547.16210000000001</v>
      </c>
      <c r="J8861" s="1">
        <f>SUMIFS(I:I,B:B,Table1_2[[#This Row],[Category Level 2]],D:D,Table1_2[[#This Row],[Brand]],E:E,Table1_2[[#This Row],[Region]],F:F,Table1_2[[#This Row],[Measure]],G:G,Table1_2[[#This Row],[Year]],H:H,"&lt;="&amp;Table1_2[[#This Row],[Month]])</f>
        <v>2868.6523999999999</v>
      </c>
      <c r="K88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5152.0039999999999</v>
      </c>
      <c r="N8861">
        <f>Table1_2[[#This Row],[Value]]*2.5</f>
        <v>1367.90525</v>
      </c>
    </row>
    <row r="8862" spans="1:14" x14ac:dyDescent="0.25">
      <c r="A8862" s="1" t="s">
        <v>6</v>
      </c>
      <c r="B8862" s="1" t="s">
        <v>42</v>
      </c>
      <c r="C8862" s="1" t="s">
        <v>8</v>
      </c>
      <c r="D8862" s="1" t="s">
        <v>43</v>
      </c>
      <c r="E8862" s="1" t="s">
        <v>14</v>
      </c>
      <c r="F8862" s="1" t="s">
        <v>11</v>
      </c>
      <c r="G8862" s="1" t="s">
        <v>63</v>
      </c>
      <c r="H8862" s="1">
        <v>7</v>
      </c>
      <c r="I8862">
        <v>512.77519999999993</v>
      </c>
      <c r="J8862" s="1">
        <f>SUMIFS(I:I,B:B,Table1_2[[#This Row],[Category Level 2]],D:D,Table1_2[[#This Row],[Brand]],E:E,Table1_2[[#This Row],[Region]],F:F,Table1_2[[#This Row],[Measure]],G:G,Table1_2[[#This Row],[Year]],H:H,"&lt;="&amp;Table1_2[[#This Row],[Month]])</f>
        <v>3381.4276</v>
      </c>
      <c r="K88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5249.8559999999998</v>
      </c>
      <c r="N8862">
        <f>Table1_2[[#This Row],[Value]]*2.5</f>
        <v>1281.9379999999999</v>
      </c>
    </row>
    <row r="8863" spans="1:14" x14ac:dyDescent="0.25">
      <c r="A8863" s="1" t="s">
        <v>6</v>
      </c>
      <c r="B8863" s="1" t="s">
        <v>42</v>
      </c>
      <c r="C8863" s="1" t="s">
        <v>8</v>
      </c>
      <c r="D8863" s="1" t="s">
        <v>43</v>
      </c>
      <c r="E8863" s="1" t="s">
        <v>14</v>
      </c>
      <c r="F8863" s="1" t="s">
        <v>11</v>
      </c>
      <c r="G8863" s="1" t="s">
        <v>63</v>
      </c>
      <c r="H8863" s="1">
        <v>8</v>
      </c>
      <c r="I8863">
        <v>384.35169999999999</v>
      </c>
      <c r="J8863" s="1">
        <f>SUMIFS(I:I,B:B,Table1_2[[#This Row],[Category Level 2]],D:D,Table1_2[[#This Row],[Brand]],E:E,Table1_2[[#This Row],[Region]],F:F,Table1_2[[#This Row],[Measure]],G:G,Table1_2[[#This Row],[Year]],H:H,"&lt;="&amp;Table1_2[[#This Row],[Month]])</f>
        <v>3765.7793000000001</v>
      </c>
      <c r="K88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5172.7803999999996</v>
      </c>
      <c r="N8863">
        <f>Table1_2[[#This Row],[Value]]*2.5</f>
        <v>960.87924999999996</v>
      </c>
    </row>
    <row r="8864" spans="1:14" x14ac:dyDescent="0.25">
      <c r="A8864" s="1" t="s">
        <v>6</v>
      </c>
      <c r="B8864" s="1" t="s">
        <v>42</v>
      </c>
      <c r="C8864" s="1" t="s">
        <v>8</v>
      </c>
      <c r="D8864" s="1" t="s">
        <v>43</v>
      </c>
      <c r="E8864" s="1" t="s">
        <v>14</v>
      </c>
      <c r="F8864" s="1" t="s">
        <v>11</v>
      </c>
      <c r="G8864" s="1" t="s">
        <v>63</v>
      </c>
      <c r="H8864" s="1">
        <v>9</v>
      </c>
      <c r="I8864">
        <v>391.89919999999995</v>
      </c>
      <c r="J8864" s="1">
        <f>SUMIFS(I:I,B:B,Table1_2[[#This Row],[Category Level 2]],D:D,Table1_2[[#This Row],[Brand]],E:E,Table1_2[[#This Row],[Region]],F:F,Table1_2[[#This Row],[Measure]],G:G,Table1_2[[#This Row],[Year]],H:H,"&lt;="&amp;Table1_2[[#This Row],[Month]])</f>
        <v>4157.6785</v>
      </c>
      <c r="K88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5285.9642000000003</v>
      </c>
      <c r="N8864">
        <f>Table1_2[[#This Row],[Value]]*2.5</f>
        <v>979.74799999999982</v>
      </c>
    </row>
    <row r="8865" spans="1:14" x14ac:dyDescent="0.25">
      <c r="A8865" s="1" t="s">
        <v>6</v>
      </c>
      <c r="B8865" s="1" t="s">
        <v>42</v>
      </c>
      <c r="C8865" s="1" t="s">
        <v>8</v>
      </c>
      <c r="D8865" s="1" t="s">
        <v>43</v>
      </c>
      <c r="E8865" s="1" t="s">
        <v>14</v>
      </c>
      <c r="F8865" s="1" t="s">
        <v>11</v>
      </c>
      <c r="G8865" s="1" t="s">
        <v>63</v>
      </c>
      <c r="H8865" s="1">
        <v>10</v>
      </c>
      <c r="I8865">
        <v>463.36789999999996</v>
      </c>
      <c r="J8865" s="1">
        <f>SUMIFS(I:I,B:B,Table1_2[[#This Row],[Category Level 2]],D:D,Table1_2[[#This Row],[Brand]],E:E,Table1_2[[#This Row],[Region]],F:F,Table1_2[[#This Row],[Measure]],G:G,Table1_2[[#This Row],[Year]],H:H,"&lt;="&amp;Table1_2[[#This Row],[Month]])</f>
        <v>4621.0464000000002</v>
      </c>
      <c r="K88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5316.6563000000006</v>
      </c>
      <c r="N8865">
        <f>Table1_2[[#This Row],[Value]]*2.5</f>
        <v>1158.41975</v>
      </c>
    </row>
    <row r="8866" spans="1:14" x14ac:dyDescent="0.25">
      <c r="A8866" s="1" t="s">
        <v>6</v>
      </c>
      <c r="B8866" s="1" t="s">
        <v>42</v>
      </c>
      <c r="C8866" s="1" t="s">
        <v>8</v>
      </c>
      <c r="D8866" s="1" t="s">
        <v>43</v>
      </c>
      <c r="E8866" s="1" t="s">
        <v>14</v>
      </c>
      <c r="F8866" s="1" t="s">
        <v>11</v>
      </c>
      <c r="G8866" s="1" t="s">
        <v>63</v>
      </c>
      <c r="H8866" s="1">
        <v>11</v>
      </c>
      <c r="I8866">
        <v>339.45709999999997</v>
      </c>
      <c r="J8866" s="1">
        <f>SUMIFS(I:I,B:B,Table1_2[[#This Row],[Category Level 2]],D:D,Table1_2[[#This Row],[Brand]],E:E,Table1_2[[#This Row],[Region]],F:F,Table1_2[[#This Row],[Measure]],G:G,Table1_2[[#This Row],[Year]],H:H,"&lt;="&amp;Table1_2[[#This Row],[Month]])</f>
        <v>4960.5034999999998</v>
      </c>
      <c r="K88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5322.9867999999997</v>
      </c>
      <c r="N8866">
        <f>Table1_2[[#This Row],[Value]]*2.5</f>
        <v>848.64274999999998</v>
      </c>
    </row>
    <row r="8867" spans="1:14" x14ac:dyDescent="0.25">
      <c r="A8867" s="1" t="s">
        <v>6</v>
      </c>
      <c r="B8867" s="1" t="s">
        <v>42</v>
      </c>
      <c r="C8867" s="1" t="s">
        <v>8</v>
      </c>
      <c r="D8867" s="1" t="s">
        <v>43</v>
      </c>
      <c r="E8867" s="1" t="s">
        <v>14</v>
      </c>
      <c r="F8867" s="1" t="s">
        <v>11</v>
      </c>
      <c r="G8867" s="1" t="s">
        <v>63</v>
      </c>
      <c r="H8867" s="1">
        <v>12</v>
      </c>
      <c r="I8867">
        <v>281.71289999999999</v>
      </c>
      <c r="J8867" s="1">
        <f>SUMIFS(I:I,B:B,Table1_2[[#This Row],[Category Level 2]],D:D,Table1_2[[#This Row],[Brand]],E:E,Table1_2[[#This Row],[Region]],F:F,Table1_2[[#This Row],[Measure]],G:G,Table1_2[[#This Row],[Year]],H:H,"&lt;="&amp;Table1_2[[#This Row],[Month]])</f>
        <v>5242.2163999999993</v>
      </c>
      <c r="K88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5242.2163999999993</v>
      </c>
      <c r="N8867">
        <f>Table1_2[[#This Row],[Value]]*2.5</f>
        <v>704.28224999999998</v>
      </c>
    </row>
    <row r="8868" spans="1:14" x14ac:dyDescent="0.25">
      <c r="A8868" s="1" t="s">
        <v>6</v>
      </c>
      <c r="B8868" s="1" t="s">
        <v>42</v>
      </c>
      <c r="C8868" s="1" t="s">
        <v>8</v>
      </c>
      <c r="D8868" s="1" t="s">
        <v>43</v>
      </c>
      <c r="E8868" s="1" t="s">
        <v>14</v>
      </c>
      <c r="F8868" s="1" t="s">
        <v>11</v>
      </c>
      <c r="G8868" s="1" t="s">
        <v>64</v>
      </c>
      <c r="H8868" s="1">
        <v>1</v>
      </c>
      <c r="I8868">
        <v>270.4443</v>
      </c>
      <c r="J8868" s="1">
        <f>SUMIFS(I:I,B:B,Table1_2[[#This Row],[Category Level 2]],D:D,Table1_2[[#This Row],[Brand]],E:E,Table1_2[[#This Row],[Region]],F:F,Table1_2[[#This Row],[Measure]],G:G,Table1_2[[#This Row],[Year]],H:H,"&lt;="&amp;Table1_2[[#This Row],[Month]])</f>
        <v>270.4443</v>
      </c>
      <c r="K88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5075.3471999999992</v>
      </c>
      <c r="N8868">
        <f>Table1_2[[#This Row],[Value]]*2.5</f>
        <v>676.11075000000005</v>
      </c>
    </row>
    <row r="8869" spans="1:14" x14ac:dyDescent="0.25">
      <c r="A8869" s="1" t="s">
        <v>6</v>
      </c>
      <c r="B8869" s="1" t="s">
        <v>42</v>
      </c>
      <c r="C8869" s="1" t="s">
        <v>8</v>
      </c>
      <c r="D8869" s="1" t="s">
        <v>43</v>
      </c>
      <c r="E8869" s="1" t="s">
        <v>14</v>
      </c>
      <c r="F8869" s="1" t="s">
        <v>11</v>
      </c>
      <c r="G8869" s="1" t="s">
        <v>64</v>
      </c>
      <c r="H8869" s="1">
        <v>2</v>
      </c>
      <c r="I8869">
        <v>269.50579999999997</v>
      </c>
      <c r="J8869" s="1">
        <f>SUMIFS(I:I,B:B,Table1_2[[#This Row],[Category Level 2]],D:D,Table1_2[[#This Row],[Brand]],E:E,Table1_2[[#This Row],[Region]],F:F,Table1_2[[#This Row],[Measure]],G:G,Table1_2[[#This Row],[Year]],H:H,"&lt;="&amp;Table1_2[[#This Row],[Month]])</f>
        <v>539.95010000000002</v>
      </c>
      <c r="K88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4897.9988000000003</v>
      </c>
      <c r="N8869">
        <f>Table1_2[[#This Row],[Value]]*2.5</f>
        <v>673.76449999999988</v>
      </c>
    </row>
    <row r="8870" spans="1:14" x14ac:dyDescent="0.25">
      <c r="A8870" s="1" t="s">
        <v>6</v>
      </c>
      <c r="B8870" s="1" t="s">
        <v>42</v>
      </c>
      <c r="C8870" s="1" t="s">
        <v>8</v>
      </c>
      <c r="D8870" s="1" t="s">
        <v>43</v>
      </c>
      <c r="E8870" s="1" t="s">
        <v>14</v>
      </c>
      <c r="F8870" s="1" t="s">
        <v>11</v>
      </c>
      <c r="G8870" s="1" t="s">
        <v>64</v>
      </c>
      <c r="H8870" s="1">
        <v>3</v>
      </c>
      <c r="I8870">
        <v>261.17329999999998</v>
      </c>
      <c r="J8870" s="1">
        <f>SUMIFS(I:I,B:B,Table1_2[[#This Row],[Category Level 2]],D:D,Table1_2[[#This Row],[Brand]],E:E,Table1_2[[#This Row],[Region]],F:F,Table1_2[[#This Row],[Measure]],G:G,Table1_2[[#This Row],[Year]],H:H,"&lt;="&amp;Table1_2[[#This Row],[Month]])</f>
        <v>801.12339999999995</v>
      </c>
      <c r="K88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4768.8187999999991</v>
      </c>
      <c r="N8870">
        <f>Table1_2[[#This Row],[Value]]*2.5</f>
        <v>652.93324999999993</v>
      </c>
    </row>
    <row r="8871" spans="1:14" x14ac:dyDescent="0.25">
      <c r="A8871" s="1" t="s">
        <v>6</v>
      </c>
      <c r="B8871" s="1" t="s">
        <v>42</v>
      </c>
      <c r="C8871" s="1" t="s">
        <v>8</v>
      </c>
      <c r="D8871" s="1" t="s">
        <v>43</v>
      </c>
      <c r="E8871" s="1" t="s">
        <v>14</v>
      </c>
      <c r="F8871" s="1" t="s">
        <v>11</v>
      </c>
      <c r="G8871" s="1" t="s">
        <v>64</v>
      </c>
      <c r="H8871" s="1">
        <v>4</v>
      </c>
      <c r="I8871">
        <v>276.20029999999997</v>
      </c>
      <c r="J8871" s="1">
        <f>SUMIFS(I:I,B:B,Table1_2[[#This Row],[Category Level 2]],D:D,Table1_2[[#This Row],[Brand]],E:E,Table1_2[[#This Row],[Region]],F:F,Table1_2[[#This Row],[Measure]],G:G,Table1_2[[#This Row],[Year]],H:H,"&lt;="&amp;Table1_2[[#This Row],[Month]])</f>
        <v>1077.3236999999999</v>
      </c>
      <c r="K88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4485.1630999999998</v>
      </c>
      <c r="N8871">
        <f>Table1_2[[#This Row],[Value]]*2.5</f>
        <v>690.50074999999993</v>
      </c>
    </row>
    <row r="8872" spans="1:14" x14ac:dyDescent="0.25">
      <c r="A8872" s="1" t="s">
        <v>6</v>
      </c>
      <c r="B8872" s="1" t="s">
        <v>42</v>
      </c>
      <c r="C8872" s="1" t="s">
        <v>8</v>
      </c>
      <c r="D8872" s="1" t="s">
        <v>43</v>
      </c>
      <c r="E8872" s="1" t="s">
        <v>14</v>
      </c>
      <c r="F8872" s="1" t="s">
        <v>11</v>
      </c>
      <c r="G8872" s="1" t="s">
        <v>64</v>
      </c>
      <c r="H8872" s="1">
        <v>5</v>
      </c>
      <c r="I8872">
        <v>208.21809999999999</v>
      </c>
      <c r="J8872" s="1">
        <f>SUMIFS(I:I,B:B,Table1_2[[#This Row],[Category Level 2]],D:D,Table1_2[[#This Row],[Brand]],E:E,Table1_2[[#This Row],[Region]],F:F,Table1_2[[#This Row],[Measure]],G:G,Table1_2[[#This Row],[Year]],H:H,"&lt;="&amp;Table1_2[[#This Row],[Month]])</f>
        <v>1285.5418</v>
      </c>
      <c r="K88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4206.2678999999998</v>
      </c>
      <c r="N8872">
        <f>Table1_2[[#This Row],[Value]]*2.5</f>
        <v>520.54525000000001</v>
      </c>
    </row>
    <row r="8873" spans="1:14" x14ac:dyDescent="0.25">
      <c r="A8873" s="1" t="s">
        <v>6</v>
      </c>
      <c r="B8873" s="1" t="s">
        <v>42</v>
      </c>
      <c r="C8873" s="1" t="s">
        <v>8</v>
      </c>
      <c r="D8873" s="1" t="s">
        <v>43</v>
      </c>
      <c r="E8873" s="1" t="s">
        <v>14</v>
      </c>
      <c r="F8873" s="1" t="s">
        <v>11</v>
      </c>
      <c r="G8873" s="1" t="s">
        <v>64</v>
      </c>
      <c r="H8873" s="1">
        <v>6</v>
      </c>
      <c r="I8873">
        <v>196.73680000000002</v>
      </c>
      <c r="J8873" s="1">
        <f>SUMIFS(I:I,B:B,Table1_2[[#This Row],[Category Level 2]],D:D,Table1_2[[#This Row],[Brand]],E:E,Table1_2[[#This Row],[Region]],F:F,Table1_2[[#This Row],[Measure]],G:G,Table1_2[[#This Row],[Year]],H:H,"&lt;="&amp;Table1_2[[#This Row],[Month]])</f>
        <v>1482.2786000000001</v>
      </c>
      <c r="K88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3855.8425999999999</v>
      </c>
      <c r="N8873">
        <f>Table1_2[[#This Row],[Value]]*2.5</f>
        <v>491.84200000000004</v>
      </c>
    </row>
    <row r="8874" spans="1:14" x14ac:dyDescent="0.25">
      <c r="A8874" s="1" t="s">
        <v>6</v>
      </c>
      <c r="B8874" s="1" t="s">
        <v>42</v>
      </c>
      <c r="C8874" s="1" t="s">
        <v>8</v>
      </c>
      <c r="D8874" s="1" t="s">
        <v>43</v>
      </c>
      <c r="E8874" s="1" t="s">
        <v>14</v>
      </c>
      <c r="F8874" s="1" t="s">
        <v>11</v>
      </c>
      <c r="G8874" s="1" t="s">
        <v>64</v>
      </c>
      <c r="H8874" s="1">
        <v>7</v>
      </c>
      <c r="I8874">
        <v>254.0556</v>
      </c>
      <c r="J8874" s="1">
        <f>SUMIFS(I:I,B:B,Table1_2[[#This Row],[Category Level 2]],D:D,Table1_2[[#This Row],[Brand]],E:E,Table1_2[[#This Row],[Region]],F:F,Table1_2[[#This Row],[Measure]],G:G,Table1_2[[#This Row],[Year]],H:H,"&lt;="&amp;Table1_2[[#This Row],[Month]])</f>
        <v>1736.3342</v>
      </c>
      <c r="K88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3597.1229999999996</v>
      </c>
      <c r="N8874">
        <f>Table1_2[[#This Row],[Value]]*2.5</f>
        <v>635.13900000000001</v>
      </c>
    </row>
    <row r="8875" spans="1:14" x14ac:dyDescent="0.25">
      <c r="A8875" s="1" t="s">
        <v>6</v>
      </c>
      <c r="B8875" s="1" t="s">
        <v>42</v>
      </c>
      <c r="C8875" s="1" t="s">
        <v>8</v>
      </c>
      <c r="D8875" s="1" t="s">
        <v>43</v>
      </c>
      <c r="E8875" s="1" t="s">
        <v>14</v>
      </c>
      <c r="F8875" s="1" t="s">
        <v>11</v>
      </c>
      <c r="G8875" s="1" t="s">
        <v>64</v>
      </c>
      <c r="H8875" s="1">
        <v>8</v>
      </c>
      <c r="I8875">
        <v>173.6514</v>
      </c>
      <c r="J8875" s="1">
        <f>SUMIFS(I:I,B:B,Table1_2[[#This Row],[Category Level 2]],D:D,Table1_2[[#This Row],[Brand]],E:E,Table1_2[[#This Row],[Region]],F:F,Table1_2[[#This Row],[Measure]],G:G,Table1_2[[#This Row],[Year]],H:H,"&lt;="&amp;Table1_2[[#This Row],[Month]])</f>
        <v>1909.9856</v>
      </c>
      <c r="K88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3386.4227000000001</v>
      </c>
      <c r="N8875">
        <f>Table1_2[[#This Row],[Value]]*2.5</f>
        <v>434.12849999999997</v>
      </c>
    </row>
    <row r="8876" spans="1:14" x14ac:dyDescent="0.25">
      <c r="A8876" s="1" t="s">
        <v>6</v>
      </c>
      <c r="B8876" s="1" t="s">
        <v>42</v>
      </c>
      <c r="C8876" s="1" t="s">
        <v>8</v>
      </c>
      <c r="D8876" s="1" t="s">
        <v>43</v>
      </c>
      <c r="E8876" s="1" t="s">
        <v>14</v>
      </c>
      <c r="F8876" s="1" t="s">
        <v>11</v>
      </c>
      <c r="G8876" s="1" t="s">
        <v>64</v>
      </c>
      <c r="H8876" s="1">
        <v>9</v>
      </c>
      <c r="I8876">
        <v>190.70669999999998</v>
      </c>
      <c r="J8876" s="1">
        <f>SUMIFS(I:I,B:B,Table1_2[[#This Row],[Category Level 2]],D:D,Table1_2[[#This Row],[Brand]],E:E,Table1_2[[#This Row],[Region]],F:F,Table1_2[[#This Row],[Measure]],G:G,Table1_2[[#This Row],[Year]],H:H,"&lt;="&amp;Table1_2[[#This Row],[Month]])</f>
        <v>2100.6923000000002</v>
      </c>
      <c r="K88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3185.2302</v>
      </c>
      <c r="N8876">
        <f>Table1_2[[#This Row],[Value]]*2.5</f>
        <v>476.76674999999994</v>
      </c>
    </row>
    <row r="8877" spans="1:14" x14ac:dyDescent="0.25">
      <c r="A8877" s="1" t="s">
        <v>6</v>
      </c>
      <c r="B8877" s="1" t="s">
        <v>42</v>
      </c>
      <c r="C8877" s="1" t="s">
        <v>8</v>
      </c>
      <c r="D8877" s="1" t="s">
        <v>43</v>
      </c>
      <c r="E8877" s="1" t="s">
        <v>14</v>
      </c>
      <c r="F8877" s="1" t="s">
        <v>11</v>
      </c>
      <c r="G8877" s="1" t="s">
        <v>64</v>
      </c>
      <c r="H8877" s="1">
        <v>10</v>
      </c>
      <c r="I8877">
        <v>235.45440000000002</v>
      </c>
      <c r="J8877" s="1">
        <f>SUMIFS(I:I,B:B,Table1_2[[#This Row],[Category Level 2]],D:D,Table1_2[[#This Row],[Brand]],E:E,Table1_2[[#This Row],[Region]],F:F,Table1_2[[#This Row],[Measure]],G:G,Table1_2[[#This Row],[Year]],H:H,"&lt;="&amp;Table1_2[[#This Row],[Month]])</f>
        <v>2336.1467000000002</v>
      </c>
      <c r="K88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2957.3167000000003</v>
      </c>
      <c r="N8877">
        <f>Table1_2[[#This Row],[Value]]*2.5</f>
        <v>588.63600000000008</v>
      </c>
    </row>
    <row r="8878" spans="1:14" x14ac:dyDescent="0.25">
      <c r="A8878" s="1" t="s">
        <v>6</v>
      </c>
      <c r="B8878" s="1" t="s">
        <v>42</v>
      </c>
      <c r="C8878" s="1" t="s">
        <v>8</v>
      </c>
      <c r="D8878" s="1" t="s">
        <v>43</v>
      </c>
      <c r="E8878" s="1" t="s">
        <v>14</v>
      </c>
      <c r="F8878" s="1" t="s">
        <v>11</v>
      </c>
      <c r="G8878" s="1" t="s">
        <v>64</v>
      </c>
      <c r="H8878" s="1">
        <v>11</v>
      </c>
      <c r="I8878">
        <v>297.74199999999996</v>
      </c>
      <c r="J8878" s="1">
        <f>SUMIFS(I:I,B:B,Table1_2[[#This Row],[Category Level 2]],D:D,Table1_2[[#This Row],[Brand]],E:E,Table1_2[[#This Row],[Region]],F:F,Table1_2[[#This Row],[Measure]],G:G,Table1_2[[#This Row],[Year]],H:H,"&lt;="&amp;Table1_2[[#This Row],[Month]])</f>
        <v>2633.8887000000004</v>
      </c>
      <c r="K88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2915.6016000000004</v>
      </c>
      <c r="N8878">
        <f>Table1_2[[#This Row],[Value]]*2.5</f>
        <v>744.3549999999999</v>
      </c>
    </row>
    <row r="8879" spans="1:14" x14ac:dyDescent="0.25">
      <c r="A8879" s="1" t="s">
        <v>6</v>
      </c>
      <c r="B8879" s="1" t="s">
        <v>42</v>
      </c>
      <c r="C8879" s="1" t="s">
        <v>8</v>
      </c>
      <c r="D8879" s="1" t="s">
        <v>43</v>
      </c>
      <c r="E8879" s="1" t="s">
        <v>14</v>
      </c>
      <c r="F8879" s="1" t="s">
        <v>11</v>
      </c>
      <c r="G8879" s="1" t="s">
        <v>64</v>
      </c>
      <c r="H8879" s="1">
        <v>12</v>
      </c>
      <c r="I8879">
        <v>230.18299999999999</v>
      </c>
      <c r="J8879" s="1">
        <f>SUMIFS(I:I,B:B,Table1_2[[#This Row],[Category Level 2]],D:D,Table1_2[[#This Row],[Brand]],E:E,Table1_2[[#This Row],[Region]],F:F,Table1_2[[#This Row],[Measure]],G:G,Table1_2[[#This Row],[Year]],H:H,"&lt;="&amp;Table1_2[[#This Row],[Month]])</f>
        <v>2864.0717000000004</v>
      </c>
      <c r="K88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2864.0717000000004</v>
      </c>
      <c r="N8879">
        <f>Table1_2[[#This Row],[Value]]*2.5</f>
        <v>575.45749999999998</v>
      </c>
    </row>
    <row r="8880" spans="1:14" x14ac:dyDescent="0.25">
      <c r="A8880" s="1" t="s">
        <v>6</v>
      </c>
      <c r="B8880" s="1" t="s">
        <v>42</v>
      </c>
      <c r="C8880" s="1" t="s">
        <v>8</v>
      </c>
      <c r="D8880" s="1" t="s">
        <v>43</v>
      </c>
      <c r="E8880" s="1" t="s">
        <v>14</v>
      </c>
      <c r="F8880" s="1" t="s">
        <v>11</v>
      </c>
      <c r="G8880" s="1" t="s">
        <v>65</v>
      </c>
      <c r="H8880" s="1">
        <v>1</v>
      </c>
      <c r="I8880">
        <v>145.38670000000002</v>
      </c>
      <c r="J8880" s="1">
        <f>SUMIFS(I:I,B:B,Table1_2[[#This Row],[Category Level 2]],D:D,Table1_2[[#This Row],[Brand]],E:E,Table1_2[[#This Row],[Region]],F:F,Table1_2[[#This Row],[Measure]],G:G,Table1_2[[#This Row],[Year]],H:H,"&lt;="&amp;Table1_2[[#This Row],[Month]])</f>
        <v>145.38670000000002</v>
      </c>
      <c r="K88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2739.0140999999994</v>
      </c>
      <c r="N8880">
        <f>Table1_2[[#This Row],[Value]]*2.5</f>
        <v>363.46675000000005</v>
      </c>
    </row>
    <row r="8881" spans="1:14" x14ac:dyDescent="0.25">
      <c r="A8881" s="1" t="s">
        <v>6</v>
      </c>
      <c r="B8881" s="1" t="s">
        <v>42</v>
      </c>
      <c r="C8881" s="1" t="s">
        <v>8</v>
      </c>
      <c r="D8881" s="1" t="s">
        <v>43</v>
      </c>
      <c r="E8881" s="1" t="s">
        <v>14</v>
      </c>
      <c r="F8881" s="1" t="s">
        <v>11</v>
      </c>
      <c r="G8881" s="1" t="s">
        <v>65</v>
      </c>
      <c r="H8881" s="1">
        <v>2</v>
      </c>
      <c r="I8881">
        <v>182.07380000000001</v>
      </c>
      <c r="J8881" s="1">
        <f>SUMIFS(I:I,B:B,Table1_2[[#This Row],[Category Level 2]],D:D,Table1_2[[#This Row],[Brand]],E:E,Table1_2[[#This Row],[Region]],F:F,Table1_2[[#This Row],[Measure]],G:G,Table1_2[[#This Row],[Year]],H:H,"&lt;="&amp;Table1_2[[#This Row],[Month]])</f>
        <v>327.46050000000002</v>
      </c>
      <c r="K88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2651.5821000000001</v>
      </c>
      <c r="N8881">
        <f>Table1_2[[#This Row],[Value]]*2.5</f>
        <v>455.18450000000001</v>
      </c>
    </row>
    <row r="8882" spans="1:14" x14ac:dyDescent="0.25">
      <c r="A8882" s="1" t="s">
        <v>6</v>
      </c>
      <c r="B8882" s="1" t="s">
        <v>42</v>
      </c>
      <c r="C8882" s="1" t="s">
        <v>8</v>
      </c>
      <c r="D8882" s="1" t="s">
        <v>43</v>
      </c>
      <c r="E8882" s="1" t="s">
        <v>14</v>
      </c>
      <c r="F8882" s="1" t="s">
        <v>11</v>
      </c>
      <c r="G8882" s="1" t="s">
        <v>65</v>
      </c>
      <c r="H8882" s="1">
        <v>3</v>
      </c>
      <c r="I8882">
        <v>195.25229999999999</v>
      </c>
      <c r="J8882" s="1">
        <f>SUMIFS(I:I,B:B,Table1_2[[#This Row],[Category Level 2]],D:D,Table1_2[[#This Row],[Brand]],E:E,Table1_2[[#This Row],[Region]],F:F,Table1_2[[#This Row],[Measure]],G:G,Table1_2[[#This Row],[Year]],H:H,"&lt;="&amp;Table1_2[[#This Row],[Month]])</f>
        <v>522.71280000000002</v>
      </c>
      <c r="K88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2585.6611000000003</v>
      </c>
      <c r="N8882">
        <f>Table1_2[[#This Row],[Value]]*2.5</f>
        <v>488.13074999999998</v>
      </c>
    </row>
    <row r="8883" spans="1:14" x14ac:dyDescent="0.25">
      <c r="A8883" s="1" t="s">
        <v>6</v>
      </c>
      <c r="B8883" s="1" t="s">
        <v>42</v>
      </c>
      <c r="C8883" s="1" t="s">
        <v>8</v>
      </c>
      <c r="D8883" s="1" t="s">
        <v>43</v>
      </c>
      <c r="E8883" s="1" t="s">
        <v>14</v>
      </c>
      <c r="F8883" s="1" t="s">
        <v>11</v>
      </c>
      <c r="G8883" s="1" t="s">
        <v>65</v>
      </c>
      <c r="H8883" s="1">
        <v>4</v>
      </c>
      <c r="I8883">
        <v>191.6474</v>
      </c>
      <c r="J8883" s="1">
        <f>SUMIFS(I:I,B:B,Table1_2[[#This Row],[Category Level 2]],D:D,Table1_2[[#This Row],[Brand]],E:E,Table1_2[[#This Row],[Region]],F:F,Table1_2[[#This Row],[Measure]],G:G,Table1_2[[#This Row],[Year]],H:H,"&lt;="&amp;Table1_2[[#This Row],[Month]])</f>
        <v>714.36020000000008</v>
      </c>
      <c r="K88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2501.1081999999997</v>
      </c>
      <c r="N8883">
        <f>Table1_2[[#This Row],[Value]]*2.5</f>
        <v>479.11850000000004</v>
      </c>
    </row>
    <row r="8884" spans="1:14" x14ac:dyDescent="0.25">
      <c r="A8884" s="1" t="s">
        <v>6</v>
      </c>
      <c r="B8884" s="1" t="s">
        <v>42</v>
      </c>
      <c r="C8884" s="1" t="s">
        <v>8</v>
      </c>
      <c r="D8884" s="1" t="s">
        <v>43</v>
      </c>
      <c r="E8884" s="1" t="s">
        <v>14</v>
      </c>
      <c r="F8884" s="1" t="s">
        <v>11</v>
      </c>
      <c r="G8884" s="1" t="s">
        <v>65</v>
      </c>
      <c r="H8884" s="1">
        <v>5</v>
      </c>
      <c r="I8884">
        <v>237.72829999999999</v>
      </c>
      <c r="J8884" s="1">
        <f>SUMIFS(I:I,B:B,Table1_2[[#This Row],[Category Level 2]],D:D,Table1_2[[#This Row],[Brand]],E:E,Table1_2[[#This Row],[Region]],F:F,Table1_2[[#This Row],[Measure]],G:G,Table1_2[[#This Row],[Year]],H:H,"&lt;="&amp;Table1_2[[#This Row],[Month]])</f>
        <v>952.08850000000007</v>
      </c>
      <c r="K88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2530.6184000000003</v>
      </c>
      <c r="N8884">
        <f>Table1_2[[#This Row],[Value]]*2.5</f>
        <v>594.32074999999998</v>
      </c>
    </row>
    <row r="8885" spans="1:14" x14ac:dyDescent="0.25">
      <c r="A8885" s="1" t="s">
        <v>6</v>
      </c>
      <c r="B8885" s="1" t="s">
        <v>42</v>
      </c>
      <c r="C8885" s="1" t="s">
        <v>8</v>
      </c>
      <c r="D8885" s="1" t="s">
        <v>43</v>
      </c>
      <c r="E8885" s="1" t="s">
        <v>14</v>
      </c>
      <c r="F8885" s="1" t="s">
        <v>11</v>
      </c>
      <c r="G8885" s="1" t="s">
        <v>65</v>
      </c>
      <c r="H8885" s="1">
        <v>6</v>
      </c>
      <c r="I8885">
        <v>252.786</v>
      </c>
      <c r="J8885" s="1">
        <f>SUMIFS(I:I,B:B,Table1_2[[#This Row],[Category Level 2]],D:D,Table1_2[[#This Row],[Brand]],E:E,Table1_2[[#This Row],[Region]],F:F,Table1_2[[#This Row],[Measure]],G:G,Table1_2[[#This Row],[Year]],H:H,"&lt;="&amp;Table1_2[[#This Row],[Month]])</f>
        <v>1204.8745000000001</v>
      </c>
      <c r="K88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2586.6675999999998</v>
      </c>
      <c r="N8885">
        <f>Table1_2[[#This Row],[Value]]*2.5</f>
        <v>631.96500000000003</v>
      </c>
    </row>
    <row r="8886" spans="1:14" x14ac:dyDescent="0.25">
      <c r="A8886" s="1" t="s">
        <v>6</v>
      </c>
      <c r="B8886" s="1" t="s">
        <v>42</v>
      </c>
      <c r="C8886" s="1" t="s">
        <v>8</v>
      </c>
      <c r="D8886" s="1" t="s">
        <v>43</v>
      </c>
      <c r="E8886" s="1" t="s">
        <v>14</v>
      </c>
      <c r="F8886" s="1" t="s">
        <v>11</v>
      </c>
      <c r="G8886" s="1" t="s">
        <v>65</v>
      </c>
      <c r="H8886" s="1">
        <v>7</v>
      </c>
      <c r="I8886">
        <v>187.04480000000001</v>
      </c>
      <c r="J8886" s="1">
        <f>SUMIFS(I:I,B:B,Table1_2[[#This Row],[Category Level 2]],D:D,Table1_2[[#This Row],[Brand]],E:E,Table1_2[[#This Row],[Region]],F:F,Table1_2[[#This Row],[Measure]],G:G,Table1_2[[#This Row],[Year]],H:H,"&lt;="&amp;Table1_2[[#This Row],[Month]])</f>
        <v>1391.9193</v>
      </c>
      <c r="K88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2519.6567999999997</v>
      </c>
      <c r="N8886">
        <f>Table1_2[[#This Row],[Value]]*2.5</f>
        <v>467.61200000000002</v>
      </c>
    </row>
    <row r="8887" spans="1:14" x14ac:dyDescent="0.25">
      <c r="A8887" s="1" t="s">
        <v>6</v>
      </c>
      <c r="B8887" s="1" t="s">
        <v>42</v>
      </c>
      <c r="C8887" s="1" t="s">
        <v>8</v>
      </c>
      <c r="D8887" s="1" t="s">
        <v>43</v>
      </c>
      <c r="E8887" s="1" t="s">
        <v>14</v>
      </c>
      <c r="F8887" s="1" t="s">
        <v>11</v>
      </c>
      <c r="G8887" s="1" t="s">
        <v>65</v>
      </c>
      <c r="H8887" s="1">
        <v>8</v>
      </c>
      <c r="I8887">
        <v>135.02809999999999</v>
      </c>
      <c r="J8887" s="1">
        <f>SUMIFS(I:I,B:B,Table1_2[[#This Row],[Category Level 2]],D:D,Table1_2[[#This Row],[Brand]],E:E,Table1_2[[#This Row],[Region]],F:F,Table1_2[[#This Row],[Measure]],G:G,Table1_2[[#This Row],[Year]],H:H,"&lt;="&amp;Table1_2[[#This Row],[Month]])</f>
        <v>1526.9474</v>
      </c>
      <c r="K88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2481.0335</v>
      </c>
      <c r="N8887">
        <f>Table1_2[[#This Row],[Value]]*2.5</f>
        <v>337.57024999999999</v>
      </c>
    </row>
    <row r="8888" spans="1:14" x14ac:dyDescent="0.25">
      <c r="A8888" s="1" t="s">
        <v>6</v>
      </c>
      <c r="B8888" s="1" t="s">
        <v>42</v>
      </c>
      <c r="C8888" s="1" t="s">
        <v>8</v>
      </c>
      <c r="D8888" s="1" t="s">
        <v>43</v>
      </c>
      <c r="E8888" s="1" t="s">
        <v>14</v>
      </c>
      <c r="F8888" s="1" t="s">
        <v>11</v>
      </c>
      <c r="G8888" s="1" t="s">
        <v>65</v>
      </c>
      <c r="H8888" s="1">
        <v>9</v>
      </c>
      <c r="I8888">
        <v>70.891999999999996</v>
      </c>
      <c r="J8888" s="1">
        <f>SUMIFS(I:I,B:B,Table1_2[[#This Row],[Category Level 2]],D:D,Table1_2[[#This Row],[Brand]],E:E,Table1_2[[#This Row],[Region]],F:F,Table1_2[[#This Row],[Measure]],G:G,Table1_2[[#This Row],[Year]],H:H,"&lt;="&amp;Table1_2[[#This Row],[Month]])</f>
        <v>1597.8394000000001</v>
      </c>
      <c r="K88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2361.2188000000001</v>
      </c>
      <c r="N8888">
        <f>Table1_2[[#This Row],[Value]]*2.5</f>
        <v>177.23</v>
      </c>
    </row>
    <row r="8889" spans="1:14" x14ac:dyDescent="0.25">
      <c r="A8889" s="1" t="s">
        <v>6</v>
      </c>
      <c r="B8889" s="1" t="s">
        <v>42</v>
      </c>
      <c r="C8889" s="1" t="s">
        <v>8</v>
      </c>
      <c r="D8889" s="1" t="s">
        <v>43</v>
      </c>
      <c r="E8889" s="1" t="s">
        <v>14</v>
      </c>
      <c r="F8889" s="1" t="s">
        <v>11</v>
      </c>
      <c r="G8889" s="1" t="s">
        <v>65</v>
      </c>
      <c r="H8889" s="1">
        <v>10</v>
      </c>
      <c r="I8889">
        <v>31.174499999999998</v>
      </c>
      <c r="J8889" s="1">
        <f>SUMIFS(I:I,B:B,Table1_2[[#This Row],[Category Level 2]],D:D,Table1_2[[#This Row],[Brand]],E:E,Table1_2[[#This Row],[Region]],F:F,Table1_2[[#This Row],[Measure]],G:G,Table1_2[[#This Row],[Year]],H:H,"&lt;="&amp;Table1_2[[#This Row],[Month]])</f>
        <v>1629.0139000000001</v>
      </c>
      <c r="K88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2156.9389000000001</v>
      </c>
      <c r="N8889">
        <f>Table1_2[[#This Row],[Value]]*2.5</f>
        <v>77.936250000000001</v>
      </c>
    </row>
    <row r="8890" spans="1:14" x14ac:dyDescent="0.25">
      <c r="A8890" s="1" t="s">
        <v>6</v>
      </c>
      <c r="B8890" s="1" t="s">
        <v>42</v>
      </c>
      <c r="C8890" s="1" t="s">
        <v>8</v>
      </c>
      <c r="D8890" s="1" t="s">
        <v>43</v>
      </c>
      <c r="E8890" s="1" t="s">
        <v>14</v>
      </c>
      <c r="F8890" s="1" t="s">
        <v>11</v>
      </c>
      <c r="G8890" s="1" t="s">
        <v>65</v>
      </c>
      <c r="H8890" s="1">
        <v>11</v>
      </c>
      <c r="I8890">
        <v>19.783099999999997</v>
      </c>
      <c r="J8890" s="1">
        <f>SUMIFS(I:I,B:B,Table1_2[[#This Row],[Category Level 2]],D:D,Table1_2[[#This Row],[Brand]],E:E,Table1_2[[#This Row],[Region]],F:F,Table1_2[[#This Row],[Measure]],G:G,Table1_2[[#This Row],[Year]],H:H,"&lt;="&amp;Table1_2[[#This Row],[Month]])</f>
        <v>1648.7970000000003</v>
      </c>
      <c r="K88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1878.9800000000002</v>
      </c>
      <c r="N8890">
        <f>Table1_2[[#This Row],[Value]]*2.5</f>
        <v>49.45774999999999</v>
      </c>
    </row>
    <row r="8891" spans="1:14" x14ac:dyDescent="0.25">
      <c r="A8891" s="1" t="s">
        <v>6</v>
      </c>
      <c r="B8891" s="1" t="s">
        <v>42</v>
      </c>
      <c r="C8891" s="1" t="s">
        <v>8</v>
      </c>
      <c r="D8891" s="1" t="s">
        <v>43</v>
      </c>
      <c r="E8891" s="1" t="s">
        <v>14</v>
      </c>
      <c r="F8891" s="1" t="s">
        <v>11</v>
      </c>
      <c r="G8891" s="1" t="s">
        <v>65</v>
      </c>
      <c r="H8891" s="1">
        <v>12</v>
      </c>
      <c r="I8891">
        <v>10.5428</v>
      </c>
      <c r="J8891" s="1">
        <f>SUMIFS(I:I,B:B,Table1_2[[#This Row],[Category Level 2]],D:D,Table1_2[[#This Row],[Brand]],E:E,Table1_2[[#This Row],[Region]],F:F,Table1_2[[#This Row],[Measure]],G:G,Table1_2[[#This Row],[Year]],H:H,"&lt;="&amp;Table1_2[[#This Row],[Month]])</f>
        <v>1659.3398000000002</v>
      </c>
      <c r="K88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1659.3398000000002</v>
      </c>
      <c r="N8891">
        <f>Table1_2[[#This Row],[Value]]*2.5</f>
        <v>26.356999999999999</v>
      </c>
    </row>
    <row r="8892" spans="1:14" x14ac:dyDescent="0.25">
      <c r="A8892" s="1" t="s">
        <v>6</v>
      </c>
      <c r="B8892" s="1" t="s">
        <v>42</v>
      </c>
      <c r="C8892" s="1" t="s">
        <v>8</v>
      </c>
      <c r="D8892" s="1" t="s">
        <v>43</v>
      </c>
      <c r="E8892" s="1" t="s">
        <v>14</v>
      </c>
      <c r="F8892" s="1" t="s">
        <v>11</v>
      </c>
      <c r="G8892" s="1" t="s">
        <v>66</v>
      </c>
      <c r="H8892" s="1">
        <v>1</v>
      </c>
      <c r="I8892">
        <v>9.3916000000000004</v>
      </c>
      <c r="J8892" s="1">
        <f>SUMIFS(I:I,B:B,Table1_2[[#This Row],[Category Level 2]],D:D,Table1_2[[#This Row],[Brand]],E:E,Table1_2[[#This Row],[Region]],F:F,Table1_2[[#This Row],[Measure]],G:G,Table1_2[[#This Row],[Year]],H:H,"&lt;="&amp;Table1_2[[#This Row],[Month]])</f>
        <v>9.3916000000000004</v>
      </c>
      <c r="K88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1523.3447000000001</v>
      </c>
      <c r="N8892">
        <f>Table1_2[[#This Row],[Value]]*2.5</f>
        <v>23.478999999999999</v>
      </c>
    </row>
    <row r="8893" spans="1:14" x14ac:dyDescent="0.25">
      <c r="A8893" s="1" t="s">
        <v>6</v>
      </c>
      <c r="B8893" s="1" t="s">
        <v>42</v>
      </c>
      <c r="C8893" s="1" t="s">
        <v>8</v>
      </c>
      <c r="D8893" s="1" t="s">
        <v>43</v>
      </c>
      <c r="E8893" s="1" t="s">
        <v>14</v>
      </c>
      <c r="F8893" s="1" t="s">
        <v>11</v>
      </c>
      <c r="G8893" s="1" t="s">
        <v>66</v>
      </c>
      <c r="H8893" s="1">
        <v>2</v>
      </c>
      <c r="I8893">
        <v>3.4535999999999998</v>
      </c>
      <c r="J8893" s="1">
        <f>SUMIFS(I:I,B:B,Table1_2[[#This Row],[Category Level 2]],D:D,Table1_2[[#This Row],[Brand]],E:E,Table1_2[[#This Row],[Region]],F:F,Table1_2[[#This Row],[Measure]],G:G,Table1_2[[#This Row],[Year]],H:H,"&lt;="&amp;Table1_2[[#This Row],[Month]])</f>
        <v>12.8452</v>
      </c>
      <c r="K88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1344.7245</v>
      </c>
      <c r="N8893">
        <f>Table1_2[[#This Row],[Value]]*2.5</f>
        <v>8.6340000000000003</v>
      </c>
    </row>
    <row r="8894" spans="1:14" x14ac:dyDescent="0.25">
      <c r="A8894" s="1" t="s">
        <v>6</v>
      </c>
      <c r="B8894" s="1" t="s">
        <v>42</v>
      </c>
      <c r="C8894" s="1" t="s">
        <v>8</v>
      </c>
      <c r="D8894" s="1" t="s">
        <v>43</v>
      </c>
      <c r="E8894" s="1" t="s">
        <v>14</v>
      </c>
      <c r="F8894" s="1" t="s">
        <v>11</v>
      </c>
      <c r="G8894" s="1" t="s">
        <v>66</v>
      </c>
      <c r="H8894" s="1">
        <v>4</v>
      </c>
      <c r="I8894">
        <v>2.3024</v>
      </c>
      <c r="J8894" s="1">
        <f>SUMIFS(I:I,B:B,Table1_2[[#This Row],[Category Level 2]],D:D,Table1_2[[#This Row],[Brand]],E:E,Table1_2[[#This Row],[Region]],F:F,Table1_2[[#This Row],[Measure]],G:G,Table1_2[[#This Row],[Year]],H:H,"&lt;="&amp;Table1_2[[#This Row],[Month]])</f>
        <v>15.147600000000001</v>
      </c>
      <c r="K88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960.1271999999999</v>
      </c>
      <c r="N8894">
        <f>Table1_2[[#This Row],[Value]]*2.5</f>
        <v>5.7560000000000002</v>
      </c>
    </row>
    <row r="8895" spans="1:14" x14ac:dyDescent="0.25">
      <c r="A8895" s="1" t="s">
        <v>6</v>
      </c>
      <c r="B8895" s="1" t="s">
        <v>42</v>
      </c>
      <c r="C8895" s="1" t="s">
        <v>8</v>
      </c>
      <c r="D8895" s="1" t="s">
        <v>43</v>
      </c>
      <c r="E8895" s="1" t="s">
        <v>14</v>
      </c>
      <c r="F8895" s="1" t="s">
        <v>11</v>
      </c>
      <c r="G8895" s="1" t="s">
        <v>66</v>
      </c>
      <c r="H8895" s="1">
        <v>5</v>
      </c>
      <c r="I8895">
        <v>3.4535999999999998</v>
      </c>
      <c r="J8895" s="1">
        <f>SUMIFS(I:I,B:B,Table1_2[[#This Row],[Category Level 2]],D:D,Table1_2[[#This Row],[Brand]],E:E,Table1_2[[#This Row],[Region]],F:F,Table1_2[[#This Row],[Measure]],G:G,Table1_2[[#This Row],[Year]],H:H,"&lt;="&amp;Table1_2[[#This Row],[Month]])</f>
        <v>18.601199999999999</v>
      </c>
      <c r="K88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725.85249999999985</v>
      </c>
      <c r="N8895">
        <f>Table1_2[[#This Row],[Value]]*2.5</f>
        <v>8.6340000000000003</v>
      </c>
    </row>
    <row r="8896" spans="1:14" x14ac:dyDescent="0.25">
      <c r="A8896" s="1" t="s">
        <v>6</v>
      </c>
      <c r="B8896" s="1" t="s">
        <v>42</v>
      </c>
      <c r="C8896" s="1" t="s">
        <v>8</v>
      </c>
      <c r="D8896" s="1" t="s">
        <v>43</v>
      </c>
      <c r="E8896" s="1" t="s">
        <v>14</v>
      </c>
      <c r="F8896" s="1" t="s">
        <v>11</v>
      </c>
      <c r="G8896" s="1" t="s">
        <v>66</v>
      </c>
      <c r="H8896" s="1">
        <v>6</v>
      </c>
      <c r="I8896">
        <v>3.4535999999999998</v>
      </c>
      <c r="J8896" s="1">
        <f>SUMIFS(I:I,B:B,Table1_2[[#This Row],[Category Level 2]],D:D,Table1_2[[#This Row],[Brand]],E:E,Table1_2[[#This Row],[Region]],F:F,Table1_2[[#This Row],[Measure]],G:G,Table1_2[[#This Row],[Year]],H:H,"&lt;="&amp;Table1_2[[#This Row],[Month]])</f>
        <v>22.0548</v>
      </c>
      <c r="K88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476.52010000000001</v>
      </c>
      <c r="N8896">
        <f>Table1_2[[#This Row],[Value]]*2.5</f>
        <v>8.6340000000000003</v>
      </c>
    </row>
    <row r="8897" spans="1:14" x14ac:dyDescent="0.25">
      <c r="A8897" s="1" t="s">
        <v>6</v>
      </c>
      <c r="B8897" s="1" t="s">
        <v>42</v>
      </c>
      <c r="C8897" s="1" t="s">
        <v>8</v>
      </c>
      <c r="D8897" s="1" t="s">
        <v>43</v>
      </c>
      <c r="E8897" s="1" t="s">
        <v>14</v>
      </c>
      <c r="F8897" s="1" t="s">
        <v>12</v>
      </c>
      <c r="G8897" s="1" t="s">
        <v>62</v>
      </c>
      <c r="H8897" s="1">
        <v>1</v>
      </c>
      <c r="I8897">
        <v>2285.5794000000001</v>
      </c>
      <c r="J8897" s="1">
        <f>SUMIFS(I:I,B:B,Table1_2[[#This Row],[Category Level 2]],D:D,Table1_2[[#This Row],[Brand]],E:E,Table1_2[[#This Row],[Region]],F:F,Table1_2[[#This Row],[Measure]],G:G,Table1_2[[#This Row],[Year]],H:H,"&lt;="&amp;Table1_2[[#This Row],[Month]])</f>
        <v>2285.5794000000001</v>
      </c>
      <c r="K88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2285.5794000000001</v>
      </c>
      <c r="N8897">
        <f>Table1_2[[#This Row],[Value]]*2.5</f>
        <v>5713.9485000000004</v>
      </c>
    </row>
    <row r="8898" spans="1:14" x14ac:dyDescent="0.25">
      <c r="A8898" s="1" t="s">
        <v>6</v>
      </c>
      <c r="B8898" s="1" t="s">
        <v>42</v>
      </c>
      <c r="C8898" s="1" t="s">
        <v>8</v>
      </c>
      <c r="D8898" s="1" t="s">
        <v>43</v>
      </c>
      <c r="E8898" s="1" t="s">
        <v>14</v>
      </c>
      <c r="F8898" s="1" t="s">
        <v>12</v>
      </c>
      <c r="G8898" s="1" t="s">
        <v>62</v>
      </c>
      <c r="H8898" s="1">
        <v>2</v>
      </c>
      <c r="I8898">
        <v>1878.7145999999998</v>
      </c>
      <c r="J8898" s="1">
        <f>SUMIFS(I:I,B:B,Table1_2[[#This Row],[Category Level 2]],D:D,Table1_2[[#This Row],[Brand]],E:E,Table1_2[[#This Row],[Region]],F:F,Table1_2[[#This Row],[Measure]],G:G,Table1_2[[#This Row],[Year]],H:H,"&lt;="&amp;Table1_2[[#This Row],[Month]])</f>
        <v>4164.2939999999999</v>
      </c>
      <c r="K88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4164.2939999999999</v>
      </c>
      <c r="N8898">
        <f>Table1_2[[#This Row],[Value]]*2.5</f>
        <v>4696.7864999999993</v>
      </c>
    </row>
    <row r="8899" spans="1:14" x14ac:dyDescent="0.25">
      <c r="A8899" s="1" t="s">
        <v>6</v>
      </c>
      <c r="B8899" s="1" t="s">
        <v>42</v>
      </c>
      <c r="C8899" s="1" t="s">
        <v>8</v>
      </c>
      <c r="D8899" s="1" t="s">
        <v>43</v>
      </c>
      <c r="E8899" s="1" t="s">
        <v>14</v>
      </c>
      <c r="F8899" s="1" t="s">
        <v>12</v>
      </c>
      <c r="G8899" s="1" t="s">
        <v>62</v>
      </c>
      <c r="H8899" s="1">
        <v>3</v>
      </c>
      <c r="I8899">
        <v>2563.0536999999999</v>
      </c>
      <c r="J8899" s="1">
        <f>SUMIFS(I:I,B:B,Table1_2[[#This Row],[Category Level 2]],D:D,Table1_2[[#This Row],[Brand]],E:E,Table1_2[[#This Row],[Region]],F:F,Table1_2[[#This Row],[Measure]],G:G,Table1_2[[#This Row],[Year]],H:H,"&lt;="&amp;Table1_2[[#This Row],[Month]])</f>
        <v>6727.3477000000003</v>
      </c>
      <c r="K88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6727.3477000000003</v>
      </c>
      <c r="N8899">
        <f>Table1_2[[#This Row],[Value]]*2.5</f>
        <v>6407.6342500000001</v>
      </c>
    </row>
    <row r="8900" spans="1:14" x14ac:dyDescent="0.25">
      <c r="A8900" s="1" t="s">
        <v>6</v>
      </c>
      <c r="B8900" s="1" t="s">
        <v>42</v>
      </c>
      <c r="C8900" s="1" t="s">
        <v>8</v>
      </c>
      <c r="D8900" s="1" t="s">
        <v>43</v>
      </c>
      <c r="E8900" s="1" t="s">
        <v>14</v>
      </c>
      <c r="F8900" s="1" t="s">
        <v>12</v>
      </c>
      <c r="G8900" s="1" t="s">
        <v>62</v>
      </c>
      <c r="H8900" s="1">
        <v>4</v>
      </c>
      <c r="I8900">
        <v>1751.3962999999999</v>
      </c>
      <c r="J8900" s="1">
        <f>SUMIFS(I:I,B:B,Table1_2[[#This Row],[Category Level 2]],D:D,Table1_2[[#This Row],[Brand]],E:E,Table1_2[[#This Row],[Region]],F:F,Table1_2[[#This Row],[Measure]],G:G,Table1_2[[#This Row],[Year]],H:H,"&lt;="&amp;Table1_2[[#This Row],[Month]])</f>
        <v>8478.7440000000006</v>
      </c>
      <c r="K89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8478.7440000000006</v>
      </c>
      <c r="N8900">
        <f>Table1_2[[#This Row],[Value]]*2.5</f>
        <v>4378.4907499999999</v>
      </c>
    </row>
    <row r="8901" spans="1:14" x14ac:dyDescent="0.25">
      <c r="A8901" s="1" t="s">
        <v>6</v>
      </c>
      <c r="B8901" s="1" t="s">
        <v>42</v>
      </c>
      <c r="C8901" s="1" t="s">
        <v>8</v>
      </c>
      <c r="D8901" s="1" t="s">
        <v>43</v>
      </c>
      <c r="E8901" s="1" t="s">
        <v>14</v>
      </c>
      <c r="F8901" s="1" t="s">
        <v>12</v>
      </c>
      <c r="G8901" s="1" t="s">
        <v>62</v>
      </c>
      <c r="H8901" s="1">
        <v>5</v>
      </c>
      <c r="I8901">
        <v>2673.8760000000002</v>
      </c>
      <c r="J8901" s="1">
        <f>SUMIFS(I:I,B:B,Table1_2[[#This Row],[Category Level 2]],D:D,Table1_2[[#This Row],[Brand]],E:E,Table1_2[[#This Row],[Region]],F:F,Table1_2[[#This Row],[Measure]],G:G,Table1_2[[#This Row],[Year]],H:H,"&lt;="&amp;Table1_2[[#This Row],[Month]])</f>
        <v>11152.62</v>
      </c>
      <c r="K89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11152.62</v>
      </c>
      <c r="N8901">
        <f>Table1_2[[#This Row],[Value]]*2.5</f>
        <v>6684.6900000000005</v>
      </c>
    </row>
    <row r="8902" spans="1:14" x14ac:dyDescent="0.25">
      <c r="A8902" s="1" t="s">
        <v>6</v>
      </c>
      <c r="B8902" s="1" t="s">
        <v>42</v>
      </c>
      <c r="C8902" s="1" t="s">
        <v>8</v>
      </c>
      <c r="D8902" s="1" t="s">
        <v>43</v>
      </c>
      <c r="E8902" s="1" t="s">
        <v>14</v>
      </c>
      <c r="F8902" s="1" t="s">
        <v>12</v>
      </c>
      <c r="G8902" s="1" t="s">
        <v>62</v>
      </c>
      <c r="H8902" s="1">
        <v>6</v>
      </c>
      <c r="I8902">
        <v>1820.9485</v>
      </c>
      <c r="J8902" s="1">
        <f>SUMIFS(I:I,B:B,Table1_2[[#This Row],[Category Level 2]],D:D,Table1_2[[#This Row],[Brand]],E:E,Table1_2[[#This Row],[Region]],F:F,Table1_2[[#This Row],[Measure]],G:G,Table1_2[[#This Row],[Year]],H:H,"&lt;="&amp;Table1_2[[#This Row],[Month]])</f>
        <v>12973.568500000001</v>
      </c>
      <c r="K89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12973.568500000001</v>
      </c>
      <c r="N8902">
        <f>Table1_2[[#This Row],[Value]]*2.5</f>
        <v>4552.3712500000001</v>
      </c>
    </row>
    <row r="8903" spans="1:14" x14ac:dyDescent="0.25">
      <c r="A8903" s="1" t="s">
        <v>6</v>
      </c>
      <c r="B8903" s="1" t="s">
        <v>42</v>
      </c>
      <c r="C8903" s="1" t="s">
        <v>8</v>
      </c>
      <c r="D8903" s="1" t="s">
        <v>43</v>
      </c>
      <c r="E8903" s="1" t="s">
        <v>14</v>
      </c>
      <c r="F8903" s="1" t="s">
        <v>12</v>
      </c>
      <c r="G8903" s="1" t="s">
        <v>62</v>
      </c>
      <c r="H8903" s="1">
        <v>7</v>
      </c>
      <c r="I8903">
        <v>1656.2392</v>
      </c>
      <c r="J8903" s="1">
        <f>SUMIFS(I:I,B:B,Table1_2[[#This Row],[Category Level 2]],D:D,Table1_2[[#This Row],[Brand]],E:E,Table1_2[[#This Row],[Region]],F:F,Table1_2[[#This Row],[Measure]],G:G,Table1_2[[#This Row],[Year]],H:H,"&lt;="&amp;Table1_2[[#This Row],[Month]])</f>
        <v>14629.807700000001</v>
      </c>
      <c r="K89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14629.807700000001</v>
      </c>
      <c r="N8903">
        <f>Table1_2[[#This Row],[Value]]*2.5</f>
        <v>4140.598</v>
      </c>
    </row>
    <row r="8904" spans="1:14" x14ac:dyDescent="0.25">
      <c r="A8904" s="1" t="s">
        <v>6</v>
      </c>
      <c r="B8904" s="1" t="s">
        <v>42</v>
      </c>
      <c r="C8904" s="1" t="s">
        <v>8</v>
      </c>
      <c r="D8904" s="1" t="s">
        <v>43</v>
      </c>
      <c r="E8904" s="1" t="s">
        <v>14</v>
      </c>
      <c r="F8904" s="1" t="s">
        <v>12</v>
      </c>
      <c r="G8904" s="1" t="s">
        <v>62</v>
      </c>
      <c r="H8904" s="1">
        <v>8</v>
      </c>
      <c r="I8904">
        <v>1842.2556</v>
      </c>
      <c r="J8904" s="1">
        <f>SUMIFS(I:I,B:B,Table1_2[[#This Row],[Category Level 2]],D:D,Table1_2[[#This Row],[Brand]],E:E,Table1_2[[#This Row],[Region]],F:F,Table1_2[[#This Row],[Measure]],G:G,Table1_2[[#This Row],[Year]],H:H,"&lt;="&amp;Table1_2[[#This Row],[Month]])</f>
        <v>16472.063300000002</v>
      </c>
      <c r="K89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16472.063300000002</v>
      </c>
      <c r="N8904">
        <f>Table1_2[[#This Row],[Value]]*2.5</f>
        <v>4605.6390000000001</v>
      </c>
    </row>
    <row r="8905" spans="1:14" x14ac:dyDescent="0.25">
      <c r="A8905" s="1" t="s">
        <v>6</v>
      </c>
      <c r="B8905" s="1" t="s">
        <v>42</v>
      </c>
      <c r="C8905" s="1" t="s">
        <v>8</v>
      </c>
      <c r="D8905" s="1" t="s">
        <v>43</v>
      </c>
      <c r="E8905" s="1" t="s">
        <v>14</v>
      </c>
      <c r="F8905" s="1" t="s">
        <v>12</v>
      </c>
      <c r="G8905" s="1" t="s">
        <v>62</v>
      </c>
      <c r="H8905" s="1">
        <v>9</v>
      </c>
      <c r="I8905">
        <v>1111.8926000000001</v>
      </c>
      <c r="J8905" s="1">
        <f>SUMIFS(I:I,B:B,Table1_2[[#This Row],[Category Level 2]],D:D,Table1_2[[#This Row],[Brand]],E:E,Table1_2[[#This Row],[Region]],F:F,Table1_2[[#This Row],[Measure]],G:G,Table1_2[[#This Row],[Year]],H:H,"&lt;="&amp;Table1_2[[#This Row],[Month]])</f>
        <v>17583.955900000001</v>
      </c>
      <c r="K89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17583.955900000001</v>
      </c>
      <c r="N8905">
        <f>Table1_2[[#This Row],[Value]]*2.5</f>
        <v>2779.7315000000003</v>
      </c>
    </row>
    <row r="8906" spans="1:14" x14ac:dyDescent="0.25">
      <c r="A8906" s="1" t="s">
        <v>6</v>
      </c>
      <c r="B8906" s="1" t="s">
        <v>42</v>
      </c>
      <c r="C8906" s="1" t="s">
        <v>8</v>
      </c>
      <c r="D8906" s="1" t="s">
        <v>43</v>
      </c>
      <c r="E8906" s="1" t="s">
        <v>14</v>
      </c>
      <c r="F8906" s="1" t="s">
        <v>12</v>
      </c>
      <c r="G8906" s="1" t="s">
        <v>62</v>
      </c>
      <c r="H8906" s="1">
        <v>10</v>
      </c>
      <c r="I8906">
        <v>1728.0675000000001</v>
      </c>
      <c r="J8906" s="1">
        <f>SUMIFS(I:I,B:B,Table1_2[[#This Row],[Category Level 2]],D:D,Table1_2[[#This Row],[Brand]],E:E,Table1_2[[#This Row],[Region]],F:F,Table1_2[[#This Row],[Measure]],G:G,Table1_2[[#This Row],[Year]],H:H,"&lt;="&amp;Table1_2[[#This Row],[Month]])</f>
        <v>19312.023400000002</v>
      </c>
      <c r="K89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19312.023400000002</v>
      </c>
      <c r="N8906">
        <f>Table1_2[[#This Row],[Value]]*2.5</f>
        <v>4320.1687500000007</v>
      </c>
    </row>
    <row r="8907" spans="1:14" x14ac:dyDescent="0.25">
      <c r="A8907" s="1" t="s">
        <v>6</v>
      </c>
      <c r="B8907" s="1" t="s">
        <v>42</v>
      </c>
      <c r="C8907" s="1" t="s">
        <v>8</v>
      </c>
      <c r="D8907" s="1" t="s">
        <v>43</v>
      </c>
      <c r="E8907" s="1" t="s">
        <v>14</v>
      </c>
      <c r="F8907" s="1" t="s">
        <v>12</v>
      </c>
      <c r="G8907" s="1" t="s">
        <v>62</v>
      </c>
      <c r="H8907" s="1">
        <v>11</v>
      </c>
      <c r="I8907">
        <v>1329.0527999999999</v>
      </c>
      <c r="J8907" s="1">
        <f>SUMIFS(I:I,B:B,Table1_2[[#This Row],[Category Level 2]],D:D,Table1_2[[#This Row],[Brand]],E:E,Table1_2[[#This Row],[Region]],F:F,Table1_2[[#This Row],[Measure]],G:G,Table1_2[[#This Row],[Year]],H:H,"&lt;="&amp;Table1_2[[#This Row],[Month]])</f>
        <v>20641.076200000003</v>
      </c>
      <c r="K89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20641.076200000003</v>
      </c>
      <c r="N8907">
        <f>Table1_2[[#This Row],[Value]]*2.5</f>
        <v>3322.6319999999996</v>
      </c>
    </row>
    <row r="8908" spans="1:14" x14ac:dyDescent="0.25">
      <c r="A8908" s="1" t="s">
        <v>6</v>
      </c>
      <c r="B8908" s="1" t="s">
        <v>42</v>
      </c>
      <c r="C8908" s="1" t="s">
        <v>8</v>
      </c>
      <c r="D8908" s="1" t="s">
        <v>43</v>
      </c>
      <c r="E8908" s="1" t="s">
        <v>14</v>
      </c>
      <c r="F8908" s="1" t="s">
        <v>12</v>
      </c>
      <c r="G8908" s="1" t="s">
        <v>62</v>
      </c>
      <c r="H8908" s="1">
        <v>12</v>
      </c>
      <c r="I8908">
        <v>1444.6617999999999</v>
      </c>
      <c r="J8908" s="1">
        <f>SUMIFS(I:I,B:B,Table1_2[[#This Row],[Category Level 2]],D:D,Table1_2[[#This Row],[Brand]],E:E,Table1_2[[#This Row],[Region]],F:F,Table1_2[[#This Row],[Measure]],G:G,Table1_2[[#This Row],[Year]],H:H,"&lt;="&amp;Table1_2[[#This Row],[Month]])</f>
        <v>22085.738000000005</v>
      </c>
      <c r="K89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22085.738000000005</v>
      </c>
      <c r="N8908">
        <f>Table1_2[[#This Row],[Value]]*2.5</f>
        <v>3611.6544999999996</v>
      </c>
    </row>
    <row r="8909" spans="1:14" x14ac:dyDescent="0.25">
      <c r="A8909" s="1" t="s">
        <v>6</v>
      </c>
      <c r="B8909" s="1" t="s">
        <v>42</v>
      </c>
      <c r="C8909" s="1" t="s">
        <v>8</v>
      </c>
      <c r="D8909" s="1" t="s">
        <v>43</v>
      </c>
      <c r="E8909" s="1" t="s">
        <v>14</v>
      </c>
      <c r="F8909" s="1" t="s">
        <v>12</v>
      </c>
      <c r="G8909" s="1" t="s">
        <v>63</v>
      </c>
      <c r="H8909" s="1">
        <v>1</v>
      </c>
      <c r="I8909">
        <v>1743.9825999999998</v>
      </c>
      <c r="J8909" s="1">
        <f>SUMIFS(I:I,B:B,Table1_2[[#This Row],[Category Level 2]],D:D,Table1_2[[#This Row],[Brand]],E:E,Table1_2[[#This Row],[Region]],F:F,Table1_2[[#This Row],[Measure]],G:G,Table1_2[[#This Row],[Year]],H:H,"&lt;="&amp;Table1_2[[#This Row],[Month]])</f>
        <v>1743.9825999999998</v>
      </c>
      <c r="K89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21544.141200000002</v>
      </c>
      <c r="N8909">
        <f>Table1_2[[#This Row],[Value]]*2.5</f>
        <v>4359.9564999999993</v>
      </c>
    </row>
    <row r="8910" spans="1:14" x14ac:dyDescent="0.25">
      <c r="A8910" s="1" t="s">
        <v>6</v>
      </c>
      <c r="B8910" s="1" t="s">
        <v>42</v>
      </c>
      <c r="C8910" s="1" t="s">
        <v>8</v>
      </c>
      <c r="D8910" s="1" t="s">
        <v>43</v>
      </c>
      <c r="E8910" s="1" t="s">
        <v>14</v>
      </c>
      <c r="F8910" s="1" t="s">
        <v>12</v>
      </c>
      <c r="G8910" s="1" t="s">
        <v>63</v>
      </c>
      <c r="H8910" s="1">
        <v>2</v>
      </c>
      <c r="I8910">
        <v>1779.8429999999998</v>
      </c>
      <c r="J8910" s="1">
        <f>SUMIFS(I:I,B:B,Table1_2[[#This Row],[Category Level 2]],D:D,Table1_2[[#This Row],[Brand]],E:E,Table1_2[[#This Row],[Region]],F:F,Table1_2[[#This Row],[Measure]],G:G,Table1_2[[#This Row],[Year]],H:H,"&lt;="&amp;Table1_2[[#This Row],[Month]])</f>
        <v>3523.8255999999997</v>
      </c>
      <c r="K89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21445.269600000003</v>
      </c>
      <c r="N8910">
        <f>Table1_2[[#This Row],[Value]]*2.5</f>
        <v>4449.6075000000001</v>
      </c>
    </row>
    <row r="8911" spans="1:14" x14ac:dyDescent="0.25">
      <c r="A8911" s="1" t="s">
        <v>6</v>
      </c>
      <c r="B8911" s="1" t="s">
        <v>42</v>
      </c>
      <c r="C8911" s="1" t="s">
        <v>8</v>
      </c>
      <c r="D8911" s="1" t="s">
        <v>43</v>
      </c>
      <c r="E8911" s="1" t="s">
        <v>14</v>
      </c>
      <c r="F8911" s="1" t="s">
        <v>12</v>
      </c>
      <c r="G8911" s="1" t="s">
        <v>63</v>
      </c>
      <c r="H8911" s="1">
        <v>3</v>
      </c>
      <c r="I8911">
        <v>1553.5061000000001</v>
      </c>
      <c r="J8911" s="1">
        <f>SUMIFS(I:I,B:B,Table1_2[[#This Row],[Category Level 2]],D:D,Table1_2[[#This Row],[Brand]],E:E,Table1_2[[#This Row],[Region]],F:F,Table1_2[[#This Row],[Measure]],G:G,Table1_2[[#This Row],[Year]],H:H,"&lt;="&amp;Table1_2[[#This Row],[Month]])</f>
        <v>5077.3316999999997</v>
      </c>
      <c r="K89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20435.722000000002</v>
      </c>
      <c r="N8911">
        <f>Table1_2[[#This Row],[Value]]*2.5</f>
        <v>3883.7652500000004</v>
      </c>
    </row>
    <row r="8912" spans="1:14" x14ac:dyDescent="0.25">
      <c r="A8912" s="1" t="s">
        <v>6</v>
      </c>
      <c r="B8912" s="1" t="s">
        <v>42</v>
      </c>
      <c r="C8912" s="1" t="s">
        <v>8</v>
      </c>
      <c r="D8912" s="1" t="s">
        <v>43</v>
      </c>
      <c r="E8912" s="1" t="s">
        <v>14</v>
      </c>
      <c r="F8912" s="1" t="s">
        <v>12</v>
      </c>
      <c r="G8912" s="1" t="s">
        <v>63</v>
      </c>
      <c r="H8912" s="1">
        <v>4</v>
      </c>
      <c r="I8912">
        <v>2237.1215999999999</v>
      </c>
      <c r="J8912" s="1">
        <f>SUMIFS(I:I,B:B,Table1_2[[#This Row],[Category Level 2]],D:D,Table1_2[[#This Row],[Brand]],E:E,Table1_2[[#This Row],[Region]],F:F,Table1_2[[#This Row],[Measure]],G:G,Table1_2[[#This Row],[Year]],H:H,"&lt;="&amp;Table1_2[[#This Row],[Month]])</f>
        <v>7314.4532999999992</v>
      </c>
      <c r="K89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20921.4473</v>
      </c>
      <c r="N8912">
        <f>Table1_2[[#This Row],[Value]]*2.5</f>
        <v>5592.8040000000001</v>
      </c>
    </row>
    <row r="8913" spans="1:14" x14ac:dyDescent="0.25">
      <c r="A8913" s="1" t="s">
        <v>6</v>
      </c>
      <c r="B8913" s="1" t="s">
        <v>42</v>
      </c>
      <c r="C8913" s="1" t="s">
        <v>8</v>
      </c>
      <c r="D8913" s="1" t="s">
        <v>43</v>
      </c>
      <c r="E8913" s="1" t="s">
        <v>14</v>
      </c>
      <c r="F8913" s="1" t="s">
        <v>12</v>
      </c>
      <c r="G8913" s="1" t="s">
        <v>63</v>
      </c>
      <c r="H8913" s="1">
        <v>5</v>
      </c>
      <c r="I8913">
        <v>1946.1507999999999</v>
      </c>
      <c r="J8913" s="1">
        <f>SUMIFS(I:I,B:B,Table1_2[[#This Row],[Category Level 2]],D:D,Table1_2[[#This Row],[Brand]],E:E,Table1_2[[#This Row],[Region]],F:F,Table1_2[[#This Row],[Measure]],G:G,Table1_2[[#This Row],[Year]],H:H,"&lt;="&amp;Table1_2[[#This Row],[Month]])</f>
        <v>9260.6040999999987</v>
      </c>
      <c r="K89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20193.722099999999</v>
      </c>
      <c r="N8913">
        <f>Table1_2[[#This Row],[Value]]*2.5</f>
        <v>4865.3769999999995</v>
      </c>
    </row>
    <row r="8914" spans="1:14" x14ac:dyDescent="0.25">
      <c r="A8914" s="1" t="s">
        <v>6</v>
      </c>
      <c r="B8914" s="1" t="s">
        <v>42</v>
      </c>
      <c r="C8914" s="1" t="s">
        <v>8</v>
      </c>
      <c r="D8914" s="1" t="s">
        <v>43</v>
      </c>
      <c r="E8914" s="1" t="s">
        <v>14</v>
      </c>
      <c r="F8914" s="1" t="s">
        <v>12</v>
      </c>
      <c r="G8914" s="1" t="s">
        <v>63</v>
      </c>
      <c r="H8914" s="1">
        <v>6</v>
      </c>
      <c r="I8914">
        <v>2184.8615</v>
      </c>
      <c r="J8914" s="1">
        <f>SUMIFS(I:I,B:B,Table1_2[[#This Row],[Category Level 2]],D:D,Table1_2[[#This Row],[Brand]],E:E,Table1_2[[#This Row],[Region]],F:F,Table1_2[[#This Row],[Measure]],G:G,Table1_2[[#This Row],[Year]],H:H,"&lt;="&amp;Table1_2[[#This Row],[Month]])</f>
        <v>11445.4656</v>
      </c>
      <c r="K89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20557.6351</v>
      </c>
      <c r="N8914">
        <f>Table1_2[[#This Row],[Value]]*2.5</f>
        <v>5462.1537499999995</v>
      </c>
    </row>
    <row r="8915" spans="1:14" x14ac:dyDescent="0.25">
      <c r="A8915" s="1" t="s">
        <v>6</v>
      </c>
      <c r="B8915" s="1" t="s">
        <v>42</v>
      </c>
      <c r="C8915" s="1" t="s">
        <v>8</v>
      </c>
      <c r="D8915" s="1" t="s">
        <v>43</v>
      </c>
      <c r="E8915" s="1" t="s">
        <v>14</v>
      </c>
      <c r="F8915" s="1" t="s">
        <v>12</v>
      </c>
      <c r="G8915" s="1" t="s">
        <v>63</v>
      </c>
      <c r="H8915" s="1">
        <v>7</v>
      </c>
      <c r="I8915">
        <v>2044.3449000000001</v>
      </c>
      <c r="J8915" s="1">
        <f>SUMIFS(I:I,B:B,Table1_2[[#This Row],[Category Level 2]],D:D,Table1_2[[#This Row],[Brand]],E:E,Table1_2[[#This Row],[Region]],F:F,Table1_2[[#This Row],[Measure]],G:G,Table1_2[[#This Row],[Year]],H:H,"&lt;="&amp;Table1_2[[#This Row],[Month]])</f>
        <v>13489.8105</v>
      </c>
      <c r="K89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20945.7408</v>
      </c>
      <c r="N8915">
        <f>Table1_2[[#This Row],[Value]]*2.5</f>
        <v>5110.8622500000001</v>
      </c>
    </row>
    <row r="8916" spans="1:14" x14ac:dyDescent="0.25">
      <c r="A8916" s="1" t="s">
        <v>6</v>
      </c>
      <c r="B8916" s="1" t="s">
        <v>42</v>
      </c>
      <c r="C8916" s="1" t="s">
        <v>8</v>
      </c>
      <c r="D8916" s="1" t="s">
        <v>43</v>
      </c>
      <c r="E8916" s="1" t="s">
        <v>14</v>
      </c>
      <c r="F8916" s="1" t="s">
        <v>12</v>
      </c>
      <c r="G8916" s="1" t="s">
        <v>63</v>
      </c>
      <c r="H8916" s="1">
        <v>8</v>
      </c>
      <c r="I8916">
        <v>1533.9532000000002</v>
      </c>
      <c r="J8916" s="1">
        <f>SUMIFS(I:I,B:B,Table1_2[[#This Row],[Category Level 2]],D:D,Table1_2[[#This Row],[Brand]],E:E,Table1_2[[#This Row],[Region]],F:F,Table1_2[[#This Row],[Measure]],G:G,Table1_2[[#This Row],[Year]],H:H,"&lt;="&amp;Table1_2[[#This Row],[Month]])</f>
        <v>15023.7637</v>
      </c>
      <c r="K89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20637.438399999999</v>
      </c>
      <c r="N8916">
        <f>Table1_2[[#This Row],[Value]]*2.5</f>
        <v>3834.8830000000003</v>
      </c>
    </row>
    <row r="8917" spans="1:14" x14ac:dyDescent="0.25">
      <c r="A8917" s="1" t="s">
        <v>6</v>
      </c>
      <c r="B8917" s="1" t="s">
        <v>42</v>
      </c>
      <c r="C8917" s="1" t="s">
        <v>8</v>
      </c>
      <c r="D8917" s="1" t="s">
        <v>43</v>
      </c>
      <c r="E8917" s="1" t="s">
        <v>14</v>
      </c>
      <c r="F8917" s="1" t="s">
        <v>12</v>
      </c>
      <c r="G8917" s="1" t="s">
        <v>63</v>
      </c>
      <c r="H8917" s="1">
        <v>9</v>
      </c>
      <c r="I8917">
        <v>1564.6278</v>
      </c>
      <c r="J8917" s="1">
        <f>SUMIFS(I:I,B:B,Table1_2[[#This Row],[Category Level 2]],D:D,Table1_2[[#This Row],[Brand]],E:E,Table1_2[[#This Row],[Region]],F:F,Table1_2[[#This Row],[Measure]],G:G,Table1_2[[#This Row],[Year]],H:H,"&lt;="&amp;Table1_2[[#This Row],[Month]])</f>
        <v>16588.391499999998</v>
      </c>
      <c r="K89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21090.173599999998</v>
      </c>
      <c r="N8917">
        <f>Table1_2[[#This Row],[Value]]*2.5</f>
        <v>3911.5695000000001</v>
      </c>
    </row>
    <row r="8918" spans="1:14" x14ac:dyDescent="0.25">
      <c r="A8918" s="1" t="s">
        <v>6</v>
      </c>
      <c r="B8918" s="1" t="s">
        <v>42</v>
      </c>
      <c r="C8918" s="1" t="s">
        <v>8</v>
      </c>
      <c r="D8918" s="1" t="s">
        <v>43</v>
      </c>
      <c r="E8918" s="1" t="s">
        <v>14</v>
      </c>
      <c r="F8918" s="1" t="s">
        <v>12</v>
      </c>
      <c r="G8918" s="1" t="s">
        <v>63</v>
      </c>
      <c r="H8918" s="1">
        <v>10</v>
      </c>
      <c r="I8918">
        <v>1845.5645</v>
      </c>
      <c r="J8918" s="1">
        <f>SUMIFS(I:I,B:B,Table1_2[[#This Row],[Category Level 2]],D:D,Table1_2[[#This Row],[Brand]],E:E,Table1_2[[#This Row],[Region]],F:F,Table1_2[[#This Row],[Measure]],G:G,Table1_2[[#This Row],[Year]],H:H,"&lt;="&amp;Table1_2[[#This Row],[Month]])</f>
        <v>18433.955999999998</v>
      </c>
      <c r="K89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21207.670599999998</v>
      </c>
      <c r="N8918">
        <f>Table1_2[[#This Row],[Value]]*2.5</f>
        <v>4613.9112500000001</v>
      </c>
    </row>
    <row r="8919" spans="1:14" x14ac:dyDescent="0.25">
      <c r="A8919" s="1" t="s">
        <v>6</v>
      </c>
      <c r="B8919" s="1" t="s">
        <v>42</v>
      </c>
      <c r="C8919" s="1" t="s">
        <v>8</v>
      </c>
      <c r="D8919" s="1" t="s">
        <v>43</v>
      </c>
      <c r="E8919" s="1" t="s">
        <v>14</v>
      </c>
      <c r="F8919" s="1" t="s">
        <v>12</v>
      </c>
      <c r="G8919" s="1" t="s">
        <v>63</v>
      </c>
      <c r="H8919" s="1">
        <v>11</v>
      </c>
      <c r="I8919">
        <v>1351.7390999999998</v>
      </c>
      <c r="J8919" s="1">
        <f>SUMIFS(I:I,B:B,Table1_2[[#This Row],[Category Level 2]],D:D,Table1_2[[#This Row],[Brand]],E:E,Table1_2[[#This Row],[Region]],F:F,Table1_2[[#This Row],[Measure]],G:G,Table1_2[[#This Row],[Year]],H:H,"&lt;="&amp;Table1_2[[#This Row],[Month]])</f>
        <v>19785.695099999997</v>
      </c>
      <c r="K89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21230.356899999999</v>
      </c>
      <c r="N8919">
        <f>Table1_2[[#This Row],[Value]]*2.5</f>
        <v>3379.3477499999995</v>
      </c>
    </row>
    <row r="8920" spans="1:14" x14ac:dyDescent="0.25">
      <c r="A8920" s="1" t="s">
        <v>6</v>
      </c>
      <c r="B8920" s="1" t="s">
        <v>42</v>
      </c>
      <c r="C8920" s="1" t="s">
        <v>8</v>
      </c>
      <c r="D8920" s="1" t="s">
        <v>43</v>
      </c>
      <c r="E8920" s="1" t="s">
        <v>14</v>
      </c>
      <c r="F8920" s="1" t="s">
        <v>12</v>
      </c>
      <c r="G8920" s="1" t="s">
        <v>63</v>
      </c>
      <c r="H8920" s="1">
        <v>12</v>
      </c>
      <c r="I8920">
        <v>1126.0337</v>
      </c>
      <c r="J8920" s="1">
        <f>SUMIFS(I:I,B:B,Table1_2[[#This Row],[Category Level 2]],D:D,Table1_2[[#This Row],[Brand]],E:E,Table1_2[[#This Row],[Region]],F:F,Table1_2[[#This Row],[Measure]],G:G,Table1_2[[#This Row],[Year]],H:H,"&lt;="&amp;Table1_2[[#This Row],[Month]])</f>
        <v>20911.728799999997</v>
      </c>
      <c r="K89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20911.728799999997</v>
      </c>
      <c r="N8920">
        <f>Table1_2[[#This Row],[Value]]*2.5</f>
        <v>2815.0842499999999</v>
      </c>
    </row>
    <row r="8921" spans="1:14" x14ac:dyDescent="0.25">
      <c r="A8921" s="1" t="s">
        <v>6</v>
      </c>
      <c r="B8921" s="1" t="s">
        <v>42</v>
      </c>
      <c r="C8921" s="1" t="s">
        <v>8</v>
      </c>
      <c r="D8921" s="1" t="s">
        <v>43</v>
      </c>
      <c r="E8921" s="1" t="s">
        <v>14</v>
      </c>
      <c r="F8921" s="1" t="s">
        <v>12</v>
      </c>
      <c r="G8921" s="1" t="s">
        <v>64</v>
      </c>
      <c r="H8921" s="1">
        <v>1</v>
      </c>
      <c r="I8921">
        <v>1080.626</v>
      </c>
      <c r="J8921" s="1">
        <f>SUMIFS(I:I,B:B,Table1_2[[#This Row],[Category Level 2]],D:D,Table1_2[[#This Row],[Brand]],E:E,Table1_2[[#This Row],[Region]],F:F,Table1_2[[#This Row],[Measure]],G:G,Table1_2[[#This Row],[Year]],H:H,"&lt;="&amp;Table1_2[[#This Row],[Month]])</f>
        <v>1080.626</v>
      </c>
      <c r="K89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20248.372199999998</v>
      </c>
      <c r="N8921">
        <f>Table1_2[[#This Row],[Value]]*2.5</f>
        <v>2701.5650000000001</v>
      </c>
    </row>
    <row r="8922" spans="1:14" x14ac:dyDescent="0.25">
      <c r="A8922" s="1" t="s">
        <v>6</v>
      </c>
      <c r="B8922" s="1" t="s">
        <v>42</v>
      </c>
      <c r="C8922" s="1" t="s">
        <v>8</v>
      </c>
      <c r="D8922" s="1" t="s">
        <v>43</v>
      </c>
      <c r="E8922" s="1" t="s">
        <v>14</v>
      </c>
      <c r="F8922" s="1" t="s">
        <v>12</v>
      </c>
      <c r="G8922" s="1" t="s">
        <v>64</v>
      </c>
      <c r="H8922" s="1">
        <v>2</v>
      </c>
      <c r="I8922">
        <v>1073.903</v>
      </c>
      <c r="J8922" s="1">
        <f>SUMIFS(I:I,B:B,Table1_2[[#This Row],[Category Level 2]],D:D,Table1_2[[#This Row],[Brand]],E:E,Table1_2[[#This Row],[Region]],F:F,Table1_2[[#This Row],[Measure]],G:G,Table1_2[[#This Row],[Year]],H:H,"&lt;="&amp;Table1_2[[#This Row],[Month]])</f>
        <v>2154.529</v>
      </c>
      <c r="K89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19542.432199999999</v>
      </c>
      <c r="N8922">
        <f>Table1_2[[#This Row],[Value]]*2.5</f>
        <v>2684.7575000000002</v>
      </c>
    </row>
    <row r="8923" spans="1:14" x14ac:dyDescent="0.25">
      <c r="A8923" s="1" t="s">
        <v>6</v>
      </c>
      <c r="B8923" s="1" t="s">
        <v>42</v>
      </c>
      <c r="C8923" s="1" t="s">
        <v>8</v>
      </c>
      <c r="D8923" s="1" t="s">
        <v>43</v>
      </c>
      <c r="E8923" s="1" t="s">
        <v>14</v>
      </c>
      <c r="F8923" s="1" t="s">
        <v>12</v>
      </c>
      <c r="G8923" s="1" t="s">
        <v>64</v>
      </c>
      <c r="H8923" s="1">
        <v>3</v>
      </c>
      <c r="I8923">
        <v>1043.8753000000002</v>
      </c>
      <c r="J8923" s="1">
        <f>SUMIFS(I:I,B:B,Table1_2[[#This Row],[Category Level 2]],D:D,Table1_2[[#This Row],[Brand]],E:E,Table1_2[[#This Row],[Region]],F:F,Table1_2[[#This Row],[Measure]],G:G,Table1_2[[#This Row],[Year]],H:H,"&lt;="&amp;Table1_2[[#This Row],[Month]])</f>
        <v>3198.4043000000001</v>
      </c>
      <c r="K89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19032.801400000004</v>
      </c>
      <c r="N8923">
        <f>Table1_2[[#This Row],[Value]]*2.5</f>
        <v>2609.6882500000002</v>
      </c>
    </row>
    <row r="8924" spans="1:14" x14ac:dyDescent="0.25">
      <c r="A8924" s="1" t="s">
        <v>6</v>
      </c>
      <c r="B8924" s="1" t="s">
        <v>42</v>
      </c>
      <c r="C8924" s="1" t="s">
        <v>8</v>
      </c>
      <c r="D8924" s="1" t="s">
        <v>43</v>
      </c>
      <c r="E8924" s="1" t="s">
        <v>14</v>
      </c>
      <c r="F8924" s="1" t="s">
        <v>12</v>
      </c>
      <c r="G8924" s="1" t="s">
        <v>64</v>
      </c>
      <c r="H8924" s="1">
        <v>4</v>
      </c>
      <c r="I8924">
        <v>1100.681</v>
      </c>
      <c r="J8924" s="1">
        <f>SUMIFS(I:I,B:B,Table1_2[[#This Row],[Category Level 2]],D:D,Table1_2[[#This Row],[Brand]],E:E,Table1_2[[#This Row],[Region]],F:F,Table1_2[[#This Row],[Measure]],G:G,Table1_2[[#This Row],[Year]],H:H,"&lt;="&amp;Table1_2[[#This Row],[Month]])</f>
        <v>4299.0853000000006</v>
      </c>
      <c r="K89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17896.360800000002</v>
      </c>
      <c r="N8924">
        <f>Table1_2[[#This Row],[Value]]*2.5</f>
        <v>2751.7025000000003</v>
      </c>
    </row>
    <row r="8925" spans="1:14" x14ac:dyDescent="0.25">
      <c r="A8925" s="1" t="s">
        <v>6</v>
      </c>
      <c r="B8925" s="1" t="s">
        <v>42</v>
      </c>
      <c r="C8925" s="1" t="s">
        <v>8</v>
      </c>
      <c r="D8925" s="1" t="s">
        <v>43</v>
      </c>
      <c r="E8925" s="1" t="s">
        <v>14</v>
      </c>
      <c r="F8925" s="1" t="s">
        <v>12</v>
      </c>
      <c r="G8925" s="1" t="s">
        <v>64</v>
      </c>
      <c r="H8925" s="1">
        <v>5</v>
      </c>
      <c r="I8925">
        <v>829.08549999999991</v>
      </c>
      <c r="J8925" s="1">
        <f>SUMIFS(I:I,B:B,Table1_2[[#This Row],[Category Level 2]],D:D,Table1_2[[#This Row],[Brand]],E:E,Table1_2[[#This Row],[Region]],F:F,Table1_2[[#This Row],[Measure]],G:G,Table1_2[[#This Row],[Year]],H:H,"&lt;="&amp;Table1_2[[#This Row],[Month]])</f>
        <v>5128.1708000000008</v>
      </c>
      <c r="K89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16779.2955</v>
      </c>
      <c r="N8925">
        <f>Table1_2[[#This Row],[Value]]*2.5</f>
        <v>2072.7137499999999</v>
      </c>
    </row>
    <row r="8926" spans="1:14" x14ac:dyDescent="0.25">
      <c r="A8926" s="1" t="s">
        <v>6</v>
      </c>
      <c r="B8926" s="1" t="s">
        <v>42</v>
      </c>
      <c r="C8926" s="1" t="s">
        <v>8</v>
      </c>
      <c r="D8926" s="1" t="s">
        <v>43</v>
      </c>
      <c r="E8926" s="1" t="s">
        <v>14</v>
      </c>
      <c r="F8926" s="1" t="s">
        <v>12</v>
      </c>
      <c r="G8926" s="1" t="s">
        <v>64</v>
      </c>
      <c r="H8926" s="1">
        <v>6</v>
      </c>
      <c r="I8926">
        <v>785.79600000000005</v>
      </c>
      <c r="J8926" s="1">
        <f>SUMIFS(I:I,B:B,Table1_2[[#This Row],[Category Level 2]],D:D,Table1_2[[#This Row],[Brand]],E:E,Table1_2[[#This Row],[Region]],F:F,Table1_2[[#This Row],[Measure]],G:G,Table1_2[[#This Row],[Year]],H:H,"&lt;="&amp;Table1_2[[#This Row],[Month]])</f>
        <v>5913.9668000000011</v>
      </c>
      <c r="K89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15380.230000000003</v>
      </c>
      <c r="N8926">
        <f>Table1_2[[#This Row],[Value]]*2.5</f>
        <v>1964.4900000000002</v>
      </c>
    </row>
    <row r="8927" spans="1:14" x14ac:dyDescent="0.25">
      <c r="A8927" s="1" t="s">
        <v>6</v>
      </c>
      <c r="B8927" s="1" t="s">
        <v>42</v>
      </c>
      <c r="C8927" s="1" t="s">
        <v>8</v>
      </c>
      <c r="D8927" s="1" t="s">
        <v>43</v>
      </c>
      <c r="E8927" s="1" t="s">
        <v>14</v>
      </c>
      <c r="F8927" s="1" t="s">
        <v>12</v>
      </c>
      <c r="G8927" s="1" t="s">
        <v>64</v>
      </c>
      <c r="H8927" s="1">
        <v>7</v>
      </c>
      <c r="I8927">
        <v>1011.2842999999999</v>
      </c>
      <c r="J8927" s="1">
        <f>SUMIFS(I:I,B:B,Table1_2[[#This Row],[Category Level 2]],D:D,Table1_2[[#This Row],[Brand]],E:E,Table1_2[[#This Row],[Region]],F:F,Table1_2[[#This Row],[Measure]],G:G,Table1_2[[#This Row],[Year]],H:H,"&lt;="&amp;Table1_2[[#This Row],[Month]])</f>
        <v>6925.2511000000013</v>
      </c>
      <c r="K89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14347.169400000002</v>
      </c>
      <c r="N8927">
        <f>Table1_2[[#This Row],[Value]]*2.5</f>
        <v>2528.2107499999997</v>
      </c>
    </row>
    <row r="8928" spans="1:14" x14ac:dyDescent="0.25">
      <c r="A8928" s="1" t="s">
        <v>6</v>
      </c>
      <c r="B8928" s="1" t="s">
        <v>42</v>
      </c>
      <c r="C8928" s="1" t="s">
        <v>8</v>
      </c>
      <c r="D8928" s="1" t="s">
        <v>43</v>
      </c>
      <c r="E8928" s="1" t="s">
        <v>14</v>
      </c>
      <c r="F8928" s="1" t="s">
        <v>12</v>
      </c>
      <c r="G8928" s="1" t="s">
        <v>64</v>
      </c>
      <c r="H8928" s="1">
        <v>8</v>
      </c>
      <c r="I8928">
        <v>692.30320000000006</v>
      </c>
      <c r="J8928" s="1">
        <f>SUMIFS(I:I,B:B,Table1_2[[#This Row],[Category Level 2]],D:D,Table1_2[[#This Row],[Brand]],E:E,Table1_2[[#This Row],[Region]],F:F,Table1_2[[#This Row],[Measure]],G:G,Table1_2[[#This Row],[Year]],H:H,"&lt;="&amp;Table1_2[[#This Row],[Month]])</f>
        <v>7617.5543000000016</v>
      </c>
      <c r="K89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13505.519400000001</v>
      </c>
      <c r="N8928">
        <f>Table1_2[[#This Row],[Value]]*2.5</f>
        <v>1730.7580000000003</v>
      </c>
    </row>
    <row r="8929" spans="1:14" x14ac:dyDescent="0.25">
      <c r="A8929" s="1" t="s">
        <v>6</v>
      </c>
      <c r="B8929" s="1" t="s">
        <v>42</v>
      </c>
      <c r="C8929" s="1" t="s">
        <v>8</v>
      </c>
      <c r="D8929" s="1" t="s">
        <v>43</v>
      </c>
      <c r="E8929" s="1" t="s">
        <v>14</v>
      </c>
      <c r="F8929" s="1" t="s">
        <v>12</v>
      </c>
      <c r="G8929" s="1" t="s">
        <v>64</v>
      </c>
      <c r="H8929" s="1">
        <v>9</v>
      </c>
      <c r="I8929">
        <v>761.67559999999992</v>
      </c>
      <c r="J8929" s="1">
        <f>SUMIFS(I:I,B:B,Table1_2[[#This Row],[Category Level 2]],D:D,Table1_2[[#This Row],[Brand]],E:E,Table1_2[[#This Row],[Region]],F:F,Table1_2[[#This Row],[Measure]],G:G,Table1_2[[#This Row],[Year]],H:H,"&lt;="&amp;Table1_2[[#This Row],[Month]])</f>
        <v>8379.2299000000021</v>
      </c>
      <c r="K89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12702.567200000001</v>
      </c>
      <c r="N8929">
        <f>Table1_2[[#This Row],[Value]]*2.5</f>
        <v>1904.1889999999999</v>
      </c>
    </row>
    <row r="8930" spans="1:14" x14ac:dyDescent="0.25">
      <c r="A8930" s="1" t="s">
        <v>6</v>
      </c>
      <c r="B8930" s="1" t="s">
        <v>42</v>
      </c>
      <c r="C8930" s="1" t="s">
        <v>8</v>
      </c>
      <c r="D8930" s="1" t="s">
        <v>43</v>
      </c>
      <c r="E8930" s="1" t="s">
        <v>14</v>
      </c>
      <c r="F8930" s="1" t="s">
        <v>12</v>
      </c>
      <c r="G8930" s="1" t="s">
        <v>64</v>
      </c>
      <c r="H8930" s="1">
        <v>10</v>
      </c>
      <c r="I8930">
        <v>935.39499999999998</v>
      </c>
      <c r="J8930" s="1">
        <f>SUMIFS(I:I,B:B,Table1_2[[#This Row],[Category Level 2]],D:D,Table1_2[[#This Row],[Brand]],E:E,Table1_2[[#This Row],[Region]],F:F,Table1_2[[#This Row],[Measure]],G:G,Table1_2[[#This Row],[Year]],H:H,"&lt;="&amp;Table1_2[[#This Row],[Month]])</f>
        <v>9314.6249000000025</v>
      </c>
      <c r="K89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11792.397700000001</v>
      </c>
      <c r="N8930">
        <f>Table1_2[[#This Row],[Value]]*2.5</f>
        <v>2338.4875000000002</v>
      </c>
    </row>
    <row r="8931" spans="1:14" x14ac:dyDescent="0.25">
      <c r="A8931" s="1" t="s">
        <v>6</v>
      </c>
      <c r="B8931" s="1" t="s">
        <v>42</v>
      </c>
      <c r="C8931" s="1" t="s">
        <v>8</v>
      </c>
      <c r="D8931" s="1" t="s">
        <v>43</v>
      </c>
      <c r="E8931" s="1" t="s">
        <v>14</v>
      </c>
      <c r="F8931" s="1" t="s">
        <v>12</v>
      </c>
      <c r="G8931" s="1" t="s">
        <v>64</v>
      </c>
      <c r="H8931" s="1">
        <v>11</v>
      </c>
      <c r="I8931">
        <v>1184.2121</v>
      </c>
      <c r="J8931" s="1">
        <f>SUMIFS(I:I,B:B,Table1_2[[#This Row],[Category Level 2]],D:D,Table1_2[[#This Row],[Brand]],E:E,Table1_2[[#This Row],[Region]],F:F,Table1_2[[#This Row],[Measure]],G:G,Table1_2[[#This Row],[Year]],H:H,"&lt;="&amp;Table1_2[[#This Row],[Month]])</f>
        <v>10498.837000000003</v>
      </c>
      <c r="K89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11624.870700000003</v>
      </c>
      <c r="N8931">
        <f>Table1_2[[#This Row],[Value]]*2.5</f>
        <v>2960.5302499999998</v>
      </c>
    </row>
    <row r="8932" spans="1:14" x14ac:dyDescent="0.25">
      <c r="A8932" s="1" t="s">
        <v>6</v>
      </c>
      <c r="B8932" s="1" t="s">
        <v>42</v>
      </c>
      <c r="C8932" s="1" t="s">
        <v>8</v>
      </c>
      <c r="D8932" s="1" t="s">
        <v>43</v>
      </c>
      <c r="E8932" s="1" t="s">
        <v>14</v>
      </c>
      <c r="F8932" s="1" t="s">
        <v>12</v>
      </c>
      <c r="G8932" s="1" t="s">
        <v>64</v>
      </c>
      <c r="H8932" s="1">
        <v>12</v>
      </c>
      <c r="I8932">
        <v>920.39869999999996</v>
      </c>
      <c r="J8932" s="1">
        <f>SUMIFS(I:I,B:B,Table1_2[[#This Row],[Category Level 2]],D:D,Table1_2[[#This Row],[Brand]],E:E,Table1_2[[#This Row],[Region]],F:F,Table1_2[[#This Row],[Measure]],G:G,Table1_2[[#This Row],[Year]],H:H,"&lt;="&amp;Table1_2[[#This Row],[Month]])</f>
        <v>11419.235700000003</v>
      </c>
      <c r="K89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11419.235700000003</v>
      </c>
      <c r="N8932">
        <f>Table1_2[[#This Row],[Value]]*2.5</f>
        <v>2300.9967499999998</v>
      </c>
    </row>
    <row r="8933" spans="1:14" x14ac:dyDescent="0.25">
      <c r="A8933" s="1" t="s">
        <v>6</v>
      </c>
      <c r="B8933" s="1" t="s">
        <v>42</v>
      </c>
      <c r="C8933" s="1" t="s">
        <v>8</v>
      </c>
      <c r="D8933" s="1" t="s">
        <v>43</v>
      </c>
      <c r="E8933" s="1" t="s">
        <v>14</v>
      </c>
      <c r="F8933" s="1" t="s">
        <v>12</v>
      </c>
      <c r="G8933" s="1" t="s">
        <v>65</v>
      </c>
      <c r="H8933" s="1">
        <v>1</v>
      </c>
      <c r="I8933">
        <v>577.75990000000002</v>
      </c>
      <c r="J8933" s="1">
        <f>SUMIFS(I:I,B:B,Table1_2[[#This Row],[Category Level 2]],D:D,Table1_2[[#This Row],[Brand]],E:E,Table1_2[[#This Row],[Region]],F:F,Table1_2[[#This Row],[Measure]],G:G,Table1_2[[#This Row],[Year]],H:H,"&lt;="&amp;Table1_2[[#This Row],[Month]])</f>
        <v>577.75990000000002</v>
      </c>
      <c r="K89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10916.369600000002</v>
      </c>
      <c r="N8933">
        <f>Table1_2[[#This Row],[Value]]*2.5</f>
        <v>1444.39975</v>
      </c>
    </row>
    <row r="8934" spans="1:14" x14ac:dyDescent="0.25">
      <c r="A8934" s="1" t="s">
        <v>6</v>
      </c>
      <c r="B8934" s="1" t="s">
        <v>42</v>
      </c>
      <c r="C8934" s="1" t="s">
        <v>8</v>
      </c>
      <c r="D8934" s="1" t="s">
        <v>43</v>
      </c>
      <c r="E8934" s="1" t="s">
        <v>14</v>
      </c>
      <c r="F8934" s="1" t="s">
        <v>12</v>
      </c>
      <c r="G8934" s="1" t="s">
        <v>65</v>
      </c>
      <c r="H8934" s="1">
        <v>2</v>
      </c>
      <c r="I8934">
        <v>727.47730000000001</v>
      </c>
      <c r="J8934" s="1">
        <f>SUMIFS(I:I,B:B,Table1_2[[#This Row],[Category Level 2]],D:D,Table1_2[[#This Row],[Brand]],E:E,Table1_2[[#This Row],[Region]],F:F,Table1_2[[#This Row],[Measure]],G:G,Table1_2[[#This Row],[Year]],H:H,"&lt;="&amp;Table1_2[[#This Row],[Month]])</f>
        <v>1305.2372</v>
      </c>
      <c r="K89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10569.9439</v>
      </c>
      <c r="N8934">
        <f>Table1_2[[#This Row],[Value]]*2.5</f>
        <v>1818.69325</v>
      </c>
    </row>
    <row r="8935" spans="1:14" x14ac:dyDescent="0.25">
      <c r="A8935" s="1" t="s">
        <v>6</v>
      </c>
      <c r="B8935" s="1" t="s">
        <v>42</v>
      </c>
      <c r="C8935" s="1" t="s">
        <v>8</v>
      </c>
      <c r="D8935" s="1" t="s">
        <v>43</v>
      </c>
      <c r="E8935" s="1" t="s">
        <v>14</v>
      </c>
      <c r="F8935" s="1" t="s">
        <v>12</v>
      </c>
      <c r="G8935" s="1" t="s">
        <v>65</v>
      </c>
      <c r="H8935" s="1">
        <v>3</v>
      </c>
      <c r="I8935">
        <v>778.04019999999991</v>
      </c>
      <c r="J8935" s="1">
        <f>SUMIFS(I:I,B:B,Table1_2[[#This Row],[Category Level 2]],D:D,Table1_2[[#This Row],[Brand]],E:E,Table1_2[[#This Row],[Region]],F:F,Table1_2[[#This Row],[Measure]],G:G,Table1_2[[#This Row],[Year]],H:H,"&lt;="&amp;Table1_2[[#This Row],[Month]])</f>
        <v>2083.2773999999999</v>
      </c>
      <c r="K89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10304.108799999998</v>
      </c>
      <c r="N8935">
        <f>Table1_2[[#This Row],[Value]]*2.5</f>
        <v>1945.1004999999998</v>
      </c>
    </row>
    <row r="8936" spans="1:14" x14ac:dyDescent="0.25">
      <c r="A8936" s="1" t="s">
        <v>6</v>
      </c>
      <c r="B8936" s="1" t="s">
        <v>42</v>
      </c>
      <c r="C8936" s="1" t="s">
        <v>8</v>
      </c>
      <c r="D8936" s="1" t="s">
        <v>43</v>
      </c>
      <c r="E8936" s="1" t="s">
        <v>14</v>
      </c>
      <c r="F8936" s="1" t="s">
        <v>12</v>
      </c>
      <c r="G8936" s="1" t="s">
        <v>65</v>
      </c>
      <c r="H8936" s="1">
        <v>4</v>
      </c>
      <c r="I8936">
        <v>763.95389999999998</v>
      </c>
      <c r="J8936" s="1">
        <f>SUMIFS(I:I,B:B,Table1_2[[#This Row],[Category Level 2]],D:D,Table1_2[[#This Row],[Brand]],E:E,Table1_2[[#This Row],[Region]],F:F,Table1_2[[#This Row],[Measure]],G:G,Table1_2[[#This Row],[Year]],H:H,"&lt;="&amp;Table1_2[[#This Row],[Month]])</f>
        <v>2847.2312999999999</v>
      </c>
      <c r="K89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9967.3816999999999</v>
      </c>
      <c r="N8936">
        <f>Table1_2[[#This Row],[Value]]*2.5</f>
        <v>1909.8847499999999</v>
      </c>
    </row>
    <row r="8937" spans="1:14" x14ac:dyDescent="0.25">
      <c r="A8937" s="1" t="s">
        <v>6</v>
      </c>
      <c r="B8937" s="1" t="s">
        <v>42</v>
      </c>
      <c r="C8937" s="1" t="s">
        <v>8</v>
      </c>
      <c r="D8937" s="1" t="s">
        <v>43</v>
      </c>
      <c r="E8937" s="1" t="s">
        <v>14</v>
      </c>
      <c r="F8937" s="1" t="s">
        <v>12</v>
      </c>
      <c r="G8937" s="1" t="s">
        <v>65</v>
      </c>
      <c r="H8937" s="1">
        <v>5</v>
      </c>
      <c r="I8937">
        <v>947.45960000000002</v>
      </c>
      <c r="J8937" s="1">
        <f>SUMIFS(I:I,B:B,Table1_2[[#This Row],[Category Level 2]],D:D,Table1_2[[#This Row],[Brand]],E:E,Table1_2[[#This Row],[Region]],F:F,Table1_2[[#This Row],[Measure]],G:G,Table1_2[[#This Row],[Year]],H:H,"&lt;="&amp;Table1_2[[#This Row],[Month]])</f>
        <v>3794.6909000000001</v>
      </c>
      <c r="K89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10085.755799999999</v>
      </c>
      <c r="N8937">
        <f>Table1_2[[#This Row],[Value]]*2.5</f>
        <v>2368.6489999999999</v>
      </c>
    </row>
    <row r="8938" spans="1:14" x14ac:dyDescent="0.25">
      <c r="A8938" s="1" t="s">
        <v>6</v>
      </c>
      <c r="B8938" s="1" t="s">
        <v>42</v>
      </c>
      <c r="C8938" s="1" t="s">
        <v>8</v>
      </c>
      <c r="D8938" s="1" t="s">
        <v>43</v>
      </c>
      <c r="E8938" s="1" t="s">
        <v>14</v>
      </c>
      <c r="F8938" s="1" t="s">
        <v>12</v>
      </c>
      <c r="G8938" s="1" t="s">
        <v>65</v>
      </c>
      <c r="H8938" s="1">
        <v>6</v>
      </c>
      <c r="I8938">
        <v>1007.6904</v>
      </c>
      <c r="J8938" s="1">
        <f>SUMIFS(I:I,B:B,Table1_2[[#This Row],[Category Level 2]],D:D,Table1_2[[#This Row],[Brand]],E:E,Table1_2[[#This Row],[Region]],F:F,Table1_2[[#This Row],[Measure]],G:G,Table1_2[[#This Row],[Year]],H:H,"&lt;="&amp;Table1_2[[#This Row],[Month]])</f>
        <v>4802.3813</v>
      </c>
      <c r="K89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10307.6502</v>
      </c>
      <c r="N8938">
        <f>Table1_2[[#This Row],[Value]]*2.5</f>
        <v>2519.2259999999997</v>
      </c>
    </row>
    <row r="8939" spans="1:14" x14ac:dyDescent="0.25">
      <c r="A8939" s="1" t="s">
        <v>6</v>
      </c>
      <c r="B8939" s="1" t="s">
        <v>42</v>
      </c>
      <c r="C8939" s="1" t="s">
        <v>8</v>
      </c>
      <c r="D8939" s="1" t="s">
        <v>43</v>
      </c>
      <c r="E8939" s="1" t="s">
        <v>14</v>
      </c>
      <c r="F8939" s="1" t="s">
        <v>12</v>
      </c>
      <c r="G8939" s="1" t="s">
        <v>65</v>
      </c>
      <c r="H8939" s="1">
        <v>7</v>
      </c>
      <c r="I8939">
        <v>746.69470000000001</v>
      </c>
      <c r="J8939" s="1">
        <f>SUMIFS(I:I,B:B,Table1_2[[#This Row],[Category Level 2]],D:D,Table1_2[[#This Row],[Brand]],E:E,Table1_2[[#This Row],[Region]],F:F,Table1_2[[#This Row],[Measure]],G:G,Table1_2[[#This Row],[Year]],H:H,"&lt;="&amp;Table1_2[[#This Row],[Month]])</f>
        <v>5549.076</v>
      </c>
      <c r="K89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10043.060600000001</v>
      </c>
      <c r="N8939">
        <f>Table1_2[[#This Row],[Value]]*2.5</f>
        <v>1866.73675</v>
      </c>
    </row>
    <row r="8940" spans="1:14" x14ac:dyDescent="0.25">
      <c r="A8940" s="1" t="s">
        <v>6</v>
      </c>
      <c r="B8940" s="1" t="s">
        <v>42</v>
      </c>
      <c r="C8940" s="1" t="s">
        <v>8</v>
      </c>
      <c r="D8940" s="1" t="s">
        <v>43</v>
      </c>
      <c r="E8940" s="1" t="s">
        <v>14</v>
      </c>
      <c r="F8940" s="1" t="s">
        <v>12</v>
      </c>
      <c r="G8940" s="1" t="s">
        <v>65</v>
      </c>
      <c r="H8940" s="1">
        <v>8</v>
      </c>
      <c r="I8940">
        <v>536.32549999999992</v>
      </c>
      <c r="J8940" s="1">
        <f>SUMIFS(I:I,B:B,Table1_2[[#This Row],[Category Level 2]],D:D,Table1_2[[#This Row],[Brand]],E:E,Table1_2[[#This Row],[Region]],F:F,Table1_2[[#This Row],[Measure]],G:G,Table1_2[[#This Row],[Year]],H:H,"&lt;="&amp;Table1_2[[#This Row],[Month]])</f>
        <v>6085.4014999999999</v>
      </c>
      <c r="K89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9887.0828999999994</v>
      </c>
      <c r="N8940">
        <f>Table1_2[[#This Row],[Value]]*2.5</f>
        <v>1340.8137499999998</v>
      </c>
    </row>
    <row r="8941" spans="1:14" x14ac:dyDescent="0.25">
      <c r="A8941" s="1" t="s">
        <v>6</v>
      </c>
      <c r="B8941" s="1" t="s">
        <v>42</v>
      </c>
      <c r="C8941" s="1" t="s">
        <v>8</v>
      </c>
      <c r="D8941" s="1" t="s">
        <v>43</v>
      </c>
      <c r="E8941" s="1" t="s">
        <v>14</v>
      </c>
      <c r="F8941" s="1" t="s">
        <v>12</v>
      </c>
      <c r="G8941" s="1" t="s">
        <v>65</v>
      </c>
      <c r="H8941" s="1">
        <v>9</v>
      </c>
      <c r="I8941">
        <v>286.20369999999997</v>
      </c>
      <c r="J8941" s="1">
        <f>SUMIFS(I:I,B:B,Table1_2[[#This Row],[Category Level 2]],D:D,Table1_2[[#This Row],[Brand]],E:E,Table1_2[[#This Row],[Region]],F:F,Table1_2[[#This Row],[Measure]],G:G,Table1_2[[#This Row],[Year]],H:H,"&lt;="&amp;Table1_2[[#This Row],[Month]])</f>
        <v>6371.6052</v>
      </c>
      <c r="K89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9411.6110000000008</v>
      </c>
      <c r="N8941">
        <f>Table1_2[[#This Row],[Value]]*2.5</f>
        <v>715.50924999999995</v>
      </c>
    </row>
    <row r="8942" spans="1:14" x14ac:dyDescent="0.25">
      <c r="A8942" s="1" t="s">
        <v>6</v>
      </c>
      <c r="B8942" s="1" t="s">
        <v>42</v>
      </c>
      <c r="C8942" s="1" t="s">
        <v>8</v>
      </c>
      <c r="D8942" s="1" t="s">
        <v>43</v>
      </c>
      <c r="E8942" s="1" t="s">
        <v>14</v>
      </c>
      <c r="F8942" s="1" t="s">
        <v>12</v>
      </c>
      <c r="G8942" s="1" t="s">
        <v>65</v>
      </c>
      <c r="H8942" s="1">
        <v>10</v>
      </c>
      <c r="I8942">
        <v>123.2135</v>
      </c>
      <c r="J8942" s="1">
        <f>SUMIFS(I:I,B:B,Table1_2[[#This Row],[Category Level 2]],D:D,Table1_2[[#This Row],[Brand]],E:E,Table1_2[[#This Row],[Region]],F:F,Table1_2[[#This Row],[Measure]],G:G,Table1_2[[#This Row],[Year]],H:H,"&lt;="&amp;Table1_2[[#This Row],[Month]])</f>
        <v>6494.8186999999998</v>
      </c>
      <c r="K89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8599.4295000000002</v>
      </c>
      <c r="N8942">
        <f>Table1_2[[#This Row],[Value]]*2.5</f>
        <v>308.03375</v>
      </c>
    </row>
    <row r="8943" spans="1:14" x14ac:dyDescent="0.25">
      <c r="A8943" s="1" t="s">
        <v>6</v>
      </c>
      <c r="B8943" s="1" t="s">
        <v>42</v>
      </c>
      <c r="C8943" s="1" t="s">
        <v>8</v>
      </c>
      <c r="D8943" s="1" t="s">
        <v>43</v>
      </c>
      <c r="E8943" s="1" t="s">
        <v>14</v>
      </c>
      <c r="F8943" s="1" t="s">
        <v>12</v>
      </c>
      <c r="G8943" s="1" t="s">
        <v>65</v>
      </c>
      <c r="H8943" s="1">
        <v>11</v>
      </c>
      <c r="I8943">
        <v>78.799099999999996</v>
      </c>
      <c r="J8943" s="1">
        <f>SUMIFS(I:I,B:B,Table1_2[[#This Row],[Category Level 2]],D:D,Table1_2[[#This Row],[Brand]],E:E,Table1_2[[#This Row],[Region]],F:F,Table1_2[[#This Row],[Measure]],G:G,Table1_2[[#This Row],[Year]],H:H,"&lt;="&amp;Table1_2[[#This Row],[Month]])</f>
        <v>6573.6178</v>
      </c>
      <c r="K89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7494.0164999999997</v>
      </c>
      <c r="N8943">
        <f>Table1_2[[#This Row],[Value]]*2.5</f>
        <v>196.99775</v>
      </c>
    </row>
    <row r="8944" spans="1:14" x14ac:dyDescent="0.25">
      <c r="A8944" s="1" t="s">
        <v>6</v>
      </c>
      <c r="B8944" s="1" t="s">
        <v>42</v>
      </c>
      <c r="C8944" s="1" t="s">
        <v>8</v>
      </c>
      <c r="D8944" s="1" t="s">
        <v>43</v>
      </c>
      <c r="E8944" s="1" t="s">
        <v>14</v>
      </c>
      <c r="F8944" s="1" t="s">
        <v>12</v>
      </c>
      <c r="G8944" s="1" t="s">
        <v>65</v>
      </c>
      <c r="H8944" s="1">
        <v>12</v>
      </c>
      <c r="I8944">
        <v>39.535499999999999</v>
      </c>
      <c r="J8944" s="1">
        <f>SUMIFS(I:I,B:B,Table1_2[[#This Row],[Category Level 2]],D:D,Table1_2[[#This Row],[Brand]],E:E,Table1_2[[#This Row],[Region]],F:F,Table1_2[[#This Row],[Measure]],G:G,Table1_2[[#This Row],[Year]],H:H,"&lt;="&amp;Table1_2[[#This Row],[Month]])</f>
        <v>6613.1532999999999</v>
      </c>
      <c r="K89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6613.1532999999999</v>
      </c>
      <c r="N8944">
        <f>Table1_2[[#This Row],[Value]]*2.5</f>
        <v>98.838750000000005</v>
      </c>
    </row>
    <row r="8945" spans="1:14" x14ac:dyDescent="0.25">
      <c r="A8945" s="1" t="s">
        <v>6</v>
      </c>
      <c r="B8945" s="1" t="s">
        <v>42</v>
      </c>
      <c r="C8945" s="1" t="s">
        <v>8</v>
      </c>
      <c r="D8945" s="1" t="s">
        <v>43</v>
      </c>
      <c r="E8945" s="1" t="s">
        <v>14</v>
      </c>
      <c r="F8945" s="1" t="s">
        <v>12</v>
      </c>
      <c r="G8945" s="1" t="s">
        <v>66</v>
      </c>
      <c r="H8945" s="1">
        <v>1</v>
      </c>
      <c r="I8945">
        <v>33.446199999999997</v>
      </c>
      <c r="J8945" s="1">
        <f>SUMIFS(I:I,B:B,Table1_2[[#This Row],[Category Level 2]],D:D,Table1_2[[#This Row],[Brand]],E:E,Table1_2[[#This Row],[Region]],F:F,Table1_2[[#This Row],[Measure]],G:G,Table1_2[[#This Row],[Year]],H:H,"&lt;="&amp;Table1_2[[#This Row],[Month]])</f>
        <v>33.446199999999997</v>
      </c>
      <c r="K89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6068.8396000000002</v>
      </c>
      <c r="N8945">
        <f>Table1_2[[#This Row],[Value]]*2.5</f>
        <v>83.615499999999997</v>
      </c>
    </row>
    <row r="8946" spans="1:14" x14ac:dyDescent="0.25">
      <c r="A8946" s="1" t="s">
        <v>6</v>
      </c>
      <c r="B8946" s="1" t="s">
        <v>42</v>
      </c>
      <c r="C8946" s="1" t="s">
        <v>8</v>
      </c>
      <c r="D8946" s="1" t="s">
        <v>43</v>
      </c>
      <c r="E8946" s="1" t="s">
        <v>14</v>
      </c>
      <c r="F8946" s="1" t="s">
        <v>12</v>
      </c>
      <c r="G8946" s="1" t="s">
        <v>66</v>
      </c>
      <c r="H8946" s="1">
        <v>2</v>
      </c>
      <c r="I8946">
        <v>14.9656</v>
      </c>
      <c r="J8946" s="1">
        <f>SUMIFS(I:I,B:B,Table1_2[[#This Row],[Category Level 2]],D:D,Table1_2[[#This Row],[Brand]],E:E,Table1_2[[#This Row],[Region]],F:F,Table1_2[[#This Row],[Measure]],G:G,Table1_2[[#This Row],[Year]],H:H,"&lt;="&amp;Table1_2[[#This Row],[Month]])</f>
        <v>48.411799999999999</v>
      </c>
      <c r="K89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5356.3278999999993</v>
      </c>
      <c r="N8946">
        <f>Table1_2[[#This Row],[Value]]*2.5</f>
        <v>37.414000000000001</v>
      </c>
    </row>
    <row r="8947" spans="1:14" x14ac:dyDescent="0.25">
      <c r="A8947" s="1" t="s">
        <v>6</v>
      </c>
      <c r="B8947" s="1" t="s">
        <v>42</v>
      </c>
      <c r="C8947" s="1" t="s">
        <v>8</v>
      </c>
      <c r="D8947" s="1" t="s">
        <v>43</v>
      </c>
      <c r="E8947" s="1" t="s">
        <v>14</v>
      </c>
      <c r="F8947" s="1" t="s">
        <v>12</v>
      </c>
      <c r="G8947" s="1" t="s">
        <v>66</v>
      </c>
      <c r="H8947" s="1">
        <v>4</v>
      </c>
      <c r="I8947">
        <v>10.360799999999999</v>
      </c>
      <c r="J8947" s="1">
        <f>SUMIFS(I:I,B:B,Table1_2[[#This Row],[Category Level 2]],D:D,Table1_2[[#This Row],[Brand]],E:E,Table1_2[[#This Row],[Region]],F:F,Table1_2[[#This Row],[Measure]],G:G,Table1_2[[#This Row],[Year]],H:H,"&lt;="&amp;Table1_2[[#This Row],[Month]])</f>
        <v>58.772599999999997</v>
      </c>
      <c r="K89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3824.6945999999998</v>
      </c>
      <c r="N8947">
        <f>Table1_2[[#This Row],[Value]]*2.5</f>
        <v>25.901999999999997</v>
      </c>
    </row>
    <row r="8948" spans="1:14" x14ac:dyDescent="0.25">
      <c r="A8948" s="1" t="s">
        <v>6</v>
      </c>
      <c r="B8948" s="1" t="s">
        <v>42</v>
      </c>
      <c r="C8948" s="1" t="s">
        <v>8</v>
      </c>
      <c r="D8948" s="1" t="s">
        <v>43</v>
      </c>
      <c r="E8948" s="1" t="s">
        <v>14</v>
      </c>
      <c r="F8948" s="1" t="s">
        <v>12</v>
      </c>
      <c r="G8948" s="1" t="s">
        <v>66</v>
      </c>
      <c r="H8948" s="1">
        <v>5</v>
      </c>
      <c r="I8948">
        <v>12.6632</v>
      </c>
      <c r="J8948" s="1">
        <f>SUMIFS(I:I,B:B,Table1_2[[#This Row],[Category Level 2]],D:D,Table1_2[[#This Row],[Brand]],E:E,Table1_2[[#This Row],[Region]],F:F,Table1_2[[#This Row],[Measure]],G:G,Table1_2[[#This Row],[Year]],H:H,"&lt;="&amp;Table1_2[[#This Row],[Month]])</f>
        <v>71.4358</v>
      </c>
      <c r="K89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2889.8982000000001</v>
      </c>
      <c r="N8948">
        <f>Table1_2[[#This Row],[Value]]*2.5</f>
        <v>31.658000000000001</v>
      </c>
    </row>
    <row r="8949" spans="1:14" x14ac:dyDescent="0.25">
      <c r="A8949" s="1" t="s">
        <v>6</v>
      </c>
      <c r="B8949" s="1" t="s">
        <v>42</v>
      </c>
      <c r="C8949" s="1" t="s">
        <v>8</v>
      </c>
      <c r="D8949" s="1" t="s">
        <v>43</v>
      </c>
      <c r="E8949" s="1" t="s">
        <v>14</v>
      </c>
      <c r="F8949" s="1" t="s">
        <v>12</v>
      </c>
      <c r="G8949" s="1" t="s">
        <v>66</v>
      </c>
      <c r="H8949" s="1">
        <v>6</v>
      </c>
      <c r="I8949">
        <v>12.6632</v>
      </c>
      <c r="J8949" s="1">
        <f>SUMIFS(I:I,B:B,Table1_2[[#This Row],[Category Level 2]],D:D,Table1_2[[#This Row],[Brand]],E:E,Table1_2[[#This Row],[Region]],F:F,Table1_2[[#This Row],[Measure]],G:G,Table1_2[[#This Row],[Year]],H:H,"&lt;="&amp;Table1_2[[#This Row],[Month]])</f>
        <v>84.099000000000004</v>
      </c>
      <c r="K89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1894.8709999999999</v>
      </c>
      <c r="N8949">
        <f>Table1_2[[#This Row],[Value]]*2.5</f>
        <v>31.658000000000001</v>
      </c>
    </row>
    <row r="8950" spans="1:14" x14ac:dyDescent="0.25">
      <c r="A8950" s="1" t="s">
        <v>6</v>
      </c>
      <c r="B8950" s="1" t="s">
        <v>42</v>
      </c>
      <c r="C8950" s="1" t="s">
        <v>44</v>
      </c>
      <c r="D8950" s="1" t="s">
        <v>45</v>
      </c>
      <c r="E8950" s="1" t="s">
        <v>10</v>
      </c>
      <c r="F8950" s="1" t="s">
        <v>11</v>
      </c>
      <c r="G8950" s="1" t="s">
        <v>62</v>
      </c>
      <c r="H8950" s="1">
        <v>1</v>
      </c>
      <c r="I8950">
        <v>343.98199999999997</v>
      </c>
      <c r="J8950" s="1">
        <f>SUMIFS(I:I,B:B,Table1_2[[#This Row],[Category Level 2]],D:D,Table1_2[[#This Row],[Brand]],E:E,Table1_2[[#This Row],[Region]],F:F,Table1_2[[#This Row],[Measure]],G:G,Table1_2[[#This Row],[Year]],H:H,"&lt;="&amp;Table1_2[[#This Row],[Month]])</f>
        <v>343.98199999999997</v>
      </c>
      <c r="K89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343.98199999999997</v>
      </c>
      <c r="N8950">
        <f>Table1_2[[#This Row],[Value]]*2.5</f>
        <v>859.95499999999993</v>
      </c>
    </row>
    <row r="8951" spans="1:14" x14ac:dyDescent="0.25">
      <c r="A8951" s="1" t="s">
        <v>6</v>
      </c>
      <c r="B8951" s="1" t="s">
        <v>42</v>
      </c>
      <c r="C8951" s="1" t="s">
        <v>44</v>
      </c>
      <c r="D8951" s="1" t="s">
        <v>45</v>
      </c>
      <c r="E8951" s="1" t="s">
        <v>10</v>
      </c>
      <c r="F8951" s="1" t="s">
        <v>11</v>
      </c>
      <c r="G8951" s="1" t="s">
        <v>62</v>
      </c>
      <c r="H8951" s="1">
        <v>2</v>
      </c>
      <c r="I8951">
        <v>214.84199999999998</v>
      </c>
      <c r="J8951" s="1">
        <f>SUMIFS(I:I,B:B,Table1_2[[#This Row],[Category Level 2]],D:D,Table1_2[[#This Row],[Brand]],E:E,Table1_2[[#This Row],[Region]],F:F,Table1_2[[#This Row],[Measure]],G:G,Table1_2[[#This Row],[Year]],H:H,"&lt;="&amp;Table1_2[[#This Row],[Month]])</f>
        <v>558.82399999999996</v>
      </c>
      <c r="K89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558.82399999999996</v>
      </c>
      <c r="N8951">
        <f>Table1_2[[#This Row],[Value]]*2.5</f>
        <v>537.10500000000002</v>
      </c>
    </row>
    <row r="8952" spans="1:14" x14ac:dyDescent="0.25">
      <c r="A8952" s="1" t="s">
        <v>6</v>
      </c>
      <c r="B8952" s="1" t="s">
        <v>42</v>
      </c>
      <c r="C8952" s="1" t="s">
        <v>44</v>
      </c>
      <c r="D8952" s="1" t="s">
        <v>45</v>
      </c>
      <c r="E8952" s="1" t="s">
        <v>10</v>
      </c>
      <c r="F8952" s="1" t="s">
        <v>11</v>
      </c>
      <c r="G8952" s="1" t="s">
        <v>62</v>
      </c>
      <c r="H8952" s="1">
        <v>3</v>
      </c>
      <c r="I8952">
        <v>403.85599999999999</v>
      </c>
      <c r="J8952" s="1">
        <f>SUMIFS(I:I,B:B,Table1_2[[#This Row],[Category Level 2]],D:D,Table1_2[[#This Row],[Brand]],E:E,Table1_2[[#This Row],[Region]],F:F,Table1_2[[#This Row],[Measure]],G:G,Table1_2[[#This Row],[Year]],H:H,"&lt;="&amp;Table1_2[[#This Row],[Month]])</f>
        <v>962.68</v>
      </c>
      <c r="K89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962.68</v>
      </c>
      <c r="N8952">
        <f>Table1_2[[#This Row],[Value]]*2.5</f>
        <v>1009.64</v>
      </c>
    </row>
    <row r="8953" spans="1:14" x14ac:dyDescent="0.25">
      <c r="A8953" s="1" t="s">
        <v>6</v>
      </c>
      <c r="B8953" s="1" t="s">
        <v>42</v>
      </c>
      <c r="C8953" s="1" t="s">
        <v>44</v>
      </c>
      <c r="D8953" s="1" t="s">
        <v>45</v>
      </c>
      <c r="E8953" s="1" t="s">
        <v>10</v>
      </c>
      <c r="F8953" s="1" t="s">
        <v>11</v>
      </c>
      <c r="G8953" s="1" t="s">
        <v>62</v>
      </c>
      <c r="H8953" s="1">
        <v>4</v>
      </c>
      <c r="I8953">
        <v>545.91</v>
      </c>
      <c r="J8953" s="1">
        <f>SUMIFS(I:I,B:B,Table1_2[[#This Row],[Category Level 2]],D:D,Table1_2[[#This Row],[Brand]],E:E,Table1_2[[#This Row],[Region]],F:F,Table1_2[[#This Row],[Measure]],G:G,Table1_2[[#This Row],[Year]],H:H,"&lt;="&amp;Table1_2[[#This Row],[Month]])</f>
        <v>1508.59</v>
      </c>
      <c r="K89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1508.59</v>
      </c>
      <c r="N8953">
        <f>Table1_2[[#This Row],[Value]]*2.5</f>
        <v>1364.7749999999999</v>
      </c>
    </row>
    <row r="8954" spans="1:14" x14ac:dyDescent="0.25">
      <c r="A8954" s="1" t="s">
        <v>6</v>
      </c>
      <c r="B8954" s="1" t="s">
        <v>42</v>
      </c>
      <c r="C8954" s="1" t="s">
        <v>44</v>
      </c>
      <c r="D8954" s="1" t="s">
        <v>45</v>
      </c>
      <c r="E8954" s="1" t="s">
        <v>10</v>
      </c>
      <c r="F8954" s="1" t="s">
        <v>11</v>
      </c>
      <c r="G8954" s="1" t="s">
        <v>62</v>
      </c>
      <c r="H8954" s="1">
        <v>5</v>
      </c>
      <c r="I8954">
        <v>282.93399999999997</v>
      </c>
      <c r="J8954" s="1">
        <f>SUMIFS(I:I,B:B,Table1_2[[#This Row],[Category Level 2]],D:D,Table1_2[[#This Row],[Brand]],E:E,Table1_2[[#This Row],[Region]],F:F,Table1_2[[#This Row],[Measure]],G:G,Table1_2[[#This Row],[Year]],H:H,"&lt;="&amp;Table1_2[[#This Row],[Month]])</f>
        <v>1791.5239999999999</v>
      </c>
      <c r="K89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1791.5239999999999</v>
      </c>
      <c r="N8954">
        <f>Table1_2[[#This Row],[Value]]*2.5</f>
        <v>707.33499999999992</v>
      </c>
    </row>
    <row r="8955" spans="1:14" x14ac:dyDescent="0.25">
      <c r="A8955" s="1" t="s">
        <v>6</v>
      </c>
      <c r="B8955" s="1" t="s">
        <v>42</v>
      </c>
      <c r="C8955" s="1" t="s">
        <v>44</v>
      </c>
      <c r="D8955" s="1" t="s">
        <v>45</v>
      </c>
      <c r="E8955" s="1" t="s">
        <v>10</v>
      </c>
      <c r="F8955" s="1" t="s">
        <v>11</v>
      </c>
      <c r="G8955" s="1" t="s">
        <v>62</v>
      </c>
      <c r="H8955" s="1">
        <v>6</v>
      </c>
      <c r="I8955">
        <v>346.33</v>
      </c>
      <c r="J8955" s="1">
        <f>SUMIFS(I:I,B:B,Table1_2[[#This Row],[Category Level 2]],D:D,Table1_2[[#This Row],[Brand]],E:E,Table1_2[[#This Row],[Region]],F:F,Table1_2[[#This Row],[Measure]],G:G,Table1_2[[#This Row],[Year]],H:H,"&lt;="&amp;Table1_2[[#This Row],[Month]])</f>
        <v>2137.8539999999998</v>
      </c>
      <c r="K89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2137.8539999999998</v>
      </c>
      <c r="N8955">
        <f>Table1_2[[#This Row],[Value]]*2.5</f>
        <v>865.82499999999993</v>
      </c>
    </row>
    <row r="8956" spans="1:14" x14ac:dyDescent="0.25">
      <c r="A8956" s="1" t="s">
        <v>6</v>
      </c>
      <c r="B8956" s="1" t="s">
        <v>42</v>
      </c>
      <c r="C8956" s="1" t="s">
        <v>44</v>
      </c>
      <c r="D8956" s="1" t="s">
        <v>45</v>
      </c>
      <c r="E8956" s="1" t="s">
        <v>10</v>
      </c>
      <c r="F8956" s="1" t="s">
        <v>11</v>
      </c>
      <c r="G8956" s="1" t="s">
        <v>62</v>
      </c>
      <c r="H8956" s="1">
        <v>7</v>
      </c>
      <c r="I8956">
        <v>300.54399999999998</v>
      </c>
      <c r="J8956" s="1">
        <f>SUMIFS(I:I,B:B,Table1_2[[#This Row],[Category Level 2]],D:D,Table1_2[[#This Row],[Brand]],E:E,Table1_2[[#This Row],[Region]],F:F,Table1_2[[#This Row],[Measure]],G:G,Table1_2[[#This Row],[Year]],H:H,"&lt;="&amp;Table1_2[[#This Row],[Month]])</f>
        <v>2438.3979999999997</v>
      </c>
      <c r="K89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2438.3979999999997</v>
      </c>
      <c r="N8956">
        <f>Table1_2[[#This Row],[Value]]*2.5</f>
        <v>751.3599999999999</v>
      </c>
    </row>
    <row r="8957" spans="1:14" x14ac:dyDescent="0.25">
      <c r="A8957" s="1" t="s">
        <v>6</v>
      </c>
      <c r="B8957" s="1" t="s">
        <v>42</v>
      </c>
      <c r="C8957" s="1" t="s">
        <v>44</v>
      </c>
      <c r="D8957" s="1" t="s">
        <v>45</v>
      </c>
      <c r="E8957" s="1" t="s">
        <v>10</v>
      </c>
      <c r="F8957" s="1" t="s">
        <v>11</v>
      </c>
      <c r="G8957" s="1" t="s">
        <v>62</v>
      </c>
      <c r="H8957" s="1">
        <v>8</v>
      </c>
      <c r="I8957">
        <v>332.24199999999996</v>
      </c>
      <c r="J8957" s="1">
        <f>SUMIFS(I:I,B:B,Table1_2[[#This Row],[Category Level 2]],D:D,Table1_2[[#This Row],[Brand]],E:E,Table1_2[[#This Row],[Region]],F:F,Table1_2[[#This Row],[Measure]],G:G,Table1_2[[#This Row],[Year]],H:H,"&lt;="&amp;Table1_2[[#This Row],[Month]])</f>
        <v>2770.6399999999994</v>
      </c>
      <c r="K89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2770.6399999999994</v>
      </c>
      <c r="N8957">
        <f>Table1_2[[#This Row],[Value]]*2.5</f>
        <v>830.6049999999999</v>
      </c>
    </row>
    <row r="8958" spans="1:14" x14ac:dyDescent="0.25">
      <c r="A8958" s="1" t="s">
        <v>6</v>
      </c>
      <c r="B8958" s="1" t="s">
        <v>42</v>
      </c>
      <c r="C8958" s="1" t="s">
        <v>44</v>
      </c>
      <c r="D8958" s="1" t="s">
        <v>45</v>
      </c>
      <c r="E8958" s="1" t="s">
        <v>10</v>
      </c>
      <c r="F8958" s="1" t="s">
        <v>11</v>
      </c>
      <c r="G8958" s="1" t="s">
        <v>62</v>
      </c>
      <c r="H8958" s="1">
        <v>9</v>
      </c>
      <c r="I8958">
        <v>258.27999999999997</v>
      </c>
      <c r="J8958" s="1">
        <f>SUMIFS(I:I,B:B,Table1_2[[#This Row],[Category Level 2]],D:D,Table1_2[[#This Row],[Brand]],E:E,Table1_2[[#This Row],[Region]],F:F,Table1_2[[#This Row],[Measure]],G:G,Table1_2[[#This Row],[Year]],H:H,"&lt;="&amp;Table1_2[[#This Row],[Month]])</f>
        <v>3028.9199999999992</v>
      </c>
      <c r="K89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3028.9199999999992</v>
      </c>
      <c r="N8958">
        <f>Table1_2[[#This Row],[Value]]*2.5</f>
        <v>645.69999999999993</v>
      </c>
    </row>
    <row r="8959" spans="1:14" x14ac:dyDescent="0.25">
      <c r="A8959" s="1" t="s">
        <v>6</v>
      </c>
      <c r="B8959" s="1" t="s">
        <v>42</v>
      </c>
      <c r="C8959" s="1" t="s">
        <v>44</v>
      </c>
      <c r="D8959" s="1" t="s">
        <v>45</v>
      </c>
      <c r="E8959" s="1" t="s">
        <v>10</v>
      </c>
      <c r="F8959" s="1" t="s">
        <v>11</v>
      </c>
      <c r="G8959" s="1" t="s">
        <v>62</v>
      </c>
      <c r="H8959" s="1">
        <v>10</v>
      </c>
      <c r="I8959">
        <v>353.37399999999997</v>
      </c>
      <c r="J8959" s="1">
        <f>SUMIFS(I:I,B:B,Table1_2[[#This Row],[Category Level 2]],D:D,Table1_2[[#This Row],[Brand]],E:E,Table1_2[[#This Row],[Region]],F:F,Table1_2[[#This Row],[Measure]],G:G,Table1_2[[#This Row],[Year]],H:H,"&lt;="&amp;Table1_2[[#This Row],[Month]])</f>
        <v>3382.293999999999</v>
      </c>
      <c r="K89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3382.293999999999</v>
      </c>
      <c r="N8959">
        <f>Table1_2[[#This Row],[Value]]*2.5</f>
        <v>883.43499999999995</v>
      </c>
    </row>
    <row r="8960" spans="1:14" x14ac:dyDescent="0.25">
      <c r="A8960" s="1" t="s">
        <v>6</v>
      </c>
      <c r="B8960" s="1" t="s">
        <v>42</v>
      </c>
      <c r="C8960" s="1" t="s">
        <v>44</v>
      </c>
      <c r="D8960" s="1" t="s">
        <v>45</v>
      </c>
      <c r="E8960" s="1" t="s">
        <v>10</v>
      </c>
      <c r="F8960" s="1" t="s">
        <v>11</v>
      </c>
      <c r="G8960" s="1" t="s">
        <v>62</v>
      </c>
      <c r="H8960" s="1">
        <v>11</v>
      </c>
      <c r="I8960">
        <v>272.36799999999999</v>
      </c>
      <c r="J8960" s="1">
        <f>SUMIFS(I:I,B:B,Table1_2[[#This Row],[Category Level 2]],D:D,Table1_2[[#This Row],[Brand]],E:E,Table1_2[[#This Row],[Region]],F:F,Table1_2[[#This Row],[Measure]],G:G,Table1_2[[#This Row],[Year]],H:H,"&lt;="&amp;Table1_2[[#This Row],[Month]])</f>
        <v>3654.6619999999989</v>
      </c>
      <c r="K89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3654.6619999999989</v>
      </c>
      <c r="N8960">
        <f>Table1_2[[#This Row],[Value]]*2.5</f>
        <v>680.92</v>
      </c>
    </row>
    <row r="8961" spans="1:14" x14ac:dyDescent="0.25">
      <c r="A8961" s="1" t="s">
        <v>6</v>
      </c>
      <c r="B8961" s="1" t="s">
        <v>42</v>
      </c>
      <c r="C8961" s="1" t="s">
        <v>44</v>
      </c>
      <c r="D8961" s="1" t="s">
        <v>45</v>
      </c>
      <c r="E8961" s="1" t="s">
        <v>10</v>
      </c>
      <c r="F8961" s="1" t="s">
        <v>11</v>
      </c>
      <c r="G8961" s="1" t="s">
        <v>62</v>
      </c>
      <c r="H8961" s="1">
        <v>12</v>
      </c>
      <c r="I8961">
        <v>351.02599999999995</v>
      </c>
      <c r="J8961" s="1">
        <f>SUMIFS(I:I,B:B,Table1_2[[#This Row],[Category Level 2]],D:D,Table1_2[[#This Row],[Brand]],E:E,Table1_2[[#This Row],[Region]],F:F,Table1_2[[#This Row],[Measure]],G:G,Table1_2[[#This Row],[Year]],H:H,"&lt;="&amp;Table1_2[[#This Row],[Month]])</f>
        <v>4005.6879999999987</v>
      </c>
      <c r="K89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4005.6879999999987</v>
      </c>
      <c r="N8961">
        <f>Table1_2[[#This Row],[Value]]*2.5</f>
        <v>877.56499999999983</v>
      </c>
    </row>
    <row r="8962" spans="1:14" x14ac:dyDescent="0.25">
      <c r="A8962" s="1" t="s">
        <v>6</v>
      </c>
      <c r="B8962" s="1" t="s">
        <v>42</v>
      </c>
      <c r="C8962" s="1" t="s">
        <v>44</v>
      </c>
      <c r="D8962" s="1" t="s">
        <v>45</v>
      </c>
      <c r="E8962" s="1" t="s">
        <v>10</v>
      </c>
      <c r="F8962" s="1" t="s">
        <v>11</v>
      </c>
      <c r="G8962" s="1" t="s">
        <v>63</v>
      </c>
      <c r="H8962" s="1">
        <v>1</v>
      </c>
      <c r="I8962">
        <v>252.41</v>
      </c>
      <c r="J8962" s="1">
        <f>SUMIFS(I:I,B:B,Table1_2[[#This Row],[Category Level 2]],D:D,Table1_2[[#This Row],[Brand]],E:E,Table1_2[[#This Row],[Region]],F:F,Table1_2[[#This Row],[Measure]],G:G,Table1_2[[#This Row],[Year]],H:H,"&lt;="&amp;Table1_2[[#This Row],[Month]])</f>
        <v>252.41</v>
      </c>
      <c r="K89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3914.1159999999986</v>
      </c>
      <c r="N8962">
        <f>Table1_2[[#This Row],[Value]]*2.5</f>
        <v>631.02499999999998</v>
      </c>
    </row>
    <row r="8963" spans="1:14" x14ac:dyDescent="0.25">
      <c r="A8963" s="1" t="s">
        <v>6</v>
      </c>
      <c r="B8963" s="1" t="s">
        <v>42</v>
      </c>
      <c r="C8963" s="1" t="s">
        <v>44</v>
      </c>
      <c r="D8963" s="1" t="s">
        <v>45</v>
      </c>
      <c r="E8963" s="1" t="s">
        <v>10</v>
      </c>
      <c r="F8963" s="1" t="s">
        <v>11</v>
      </c>
      <c r="G8963" s="1" t="s">
        <v>63</v>
      </c>
      <c r="H8963" s="1">
        <v>2</v>
      </c>
      <c r="I8963">
        <v>312.28399999999999</v>
      </c>
      <c r="J8963" s="1">
        <f>SUMIFS(I:I,B:B,Table1_2[[#This Row],[Category Level 2]],D:D,Table1_2[[#This Row],[Brand]],E:E,Table1_2[[#This Row],[Region]],F:F,Table1_2[[#This Row],[Measure]],G:G,Table1_2[[#This Row],[Year]],H:H,"&lt;="&amp;Table1_2[[#This Row],[Month]])</f>
        <v>564.69399999999996</v>
      </c>
      <c r="K89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4011.5579999999991</v>
      </c>
      <c r="N8963">
        <f>Table1_2[[#This Row],[Value]]*2.5</f>
        <v>780.71</v>
      </c>
    </row>
    <row r="8964" spans="1:14" x14ac:dyDescent="0.25">
      <c r="A8964" s="1" t="s">
        <v>6</v>
      </c>
      <c r="B8964" s="1" t="s">
        <v>42</v>
      </c>
      <c r="C8964" s="1" t="s">
        <v>44</v>
      </c>
      <c r="D8964" s="1" t="s">
        <v>45</v>
      </c>
      <c r="E8964" s="1" t="s">
        <v>10</v>
      </c>
      <c r="F8964" s="1" t="s">
        <v>11</v>
      </c>
      <c r="G8964" s="1" t="s">
        <v>63</v>
      </c>
      <c r="H8964" s="1">
        <v>3</v>
      </c>
      <c r="I8964">
        <v>347.50399999999996</v>
      </c>
      <c r="J8964" s="1">
        <f>SUMIFS(I:I,B:B,Table1_2[[#This Row],[Category Level 2]],D:D,Table1_2[[#This Row],[Brand]],E:E,Table1_2[[#This Row],[Region]],F:F,Table1_2[[#This Row],[Measure]],G:G,Table1_2[[#This Row],[Year]],H:H,"&lt;="&amp;Table1_2[[#This Row],[Month]])</f>
        <v>912.19799999999987</v>
      </c>
      <c r="K89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3955.2059999999992</v>
      </c>
      <c r="N8964">
        <f>Table1_2[[#This Row],[Value]]*2.5</f>
        <v>868.75999999999988</v>
      </c>
    </row>
    <row r="8965" spans="1:14" x14ac:dyDescent="0.25">
      <c r="A8965" s="1" t="s">
        <v>6</v>
      </c>
      <c r="B8965" s="1" t="s">
        <v>42</v>
      </c>
      <c r="C8965" s="1" t="s">
        <v>44</v>
      </c>
      <c r="D8965" s="1" t="s">
        <v>45</v>
      </c>
      <c r="E8965" s="1" t="s">
        <v>10</v>
      </c>
      <c r="F8965" s="1" t="s">
        <v>11</v>
      </c>
      <c r="G8965" s="1" t="s">
        <v>63</v>
      </c>
      <c r="H8965" s="1">
        <v>4</v>
      </c>
      <c r="I8965">
        <v>257.10599999999999</v>
      </c>
      <c r="J8965" s="1">
        <f>SUMIFS(I:I,B:B,Table1_2[[#This Row],[Category Level 2]],D:D,Table1_2[[#This Row],[Brand]],E:E,Table1_2[[#This Row],[Region]],F:F,Table1_2[[#This Row],[Measure]],G:G,Table1_2[[#This Row],[Year]],H:H,"&lt;="&amp;Table1_2[[#This Row],[Month]])</f>
        <v>1169.3039999999999</v>
      </c>
      <c r="K89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3666.4019999999991</v>
      </c>
      <c r="N8965">
        <f>Table1_2[[#This Row],[Value]]*2.5</f>
        <v>642.76499999999999</v>
      </c>
    </row>
    <row r="8966" spans="1:14" x14ac:dyDescent="0.25">
      <c r="A8966" s="1" t="s">
        <v>6</v>
      </c>
      <c r="B8966" s="1" t="s">
        <v>42</v>
      </c>
      <c r="C8966" s="1" t="s">
        <v>44</v>
      </c>
      <c r="D8966" s="1" t="s">
        <v>45</v>
      </c>
      <c r="E8966" s="1" t="s">
        <v>10</v>
      </c>
      <c r="F8966" s="1" t="s">
        <v>11</v>
      </c>
      <c r="G8966" s="1" t="s">
        <v>63</v>
      </c>
      <c r="H8966" s="1">
        <v>5</v>
      </c>
      <c r="I8966">
        <v>311.10999999999996</v>
      </c>
      <c r="J8966" s="1">
        <f>SUMIFS(I:I,B:B,Table1_2[[#This Row],[Category Level 2]],D:D,Table1_2[[#This Row],[Brand]],E:E,Table1_2[[#This Row],[Region]],F:F,Table1_2[[#This Row],[Measure]],G:G,Table1_2[[#This Row],[Year]],H:H,"&lt;="&amp;Table1_2[[#This Row],[Month]])</f>
        <v>1480.4139999999998</v>
      </c>
      <c r="K89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3694.5779999999995</v>
      </c>
      <c r="N8966">
        <f>Table1_2[[#This Row],[Value]]*2.5</f>
        <v>777.77499999999986</v>
      </c>
    </row>
    <row r="8967" spans="1:14" x14ac:dyDescent="0.25">
      <c r="A8967" s="1" t="s">
        <v>6</v>
      </c>
      <c r="B8967" s="1" t="s">
        <v>42</v>
      </c>
      <c r="C8967" s="1" t="s">
        <v>44</v>
      </c>
      <c r="D8967" s="1" t="s">
        <v>45</v>
      </c>
      <c r="E8967" s="1" t="s">
        <v>10</v>
      </c>
      <c r="F8967" s="1" t="s">
        <v>11</v>
      </c>
      <c r="G8967" s="1" t="s">
        <v>63</v>
      </c>
      <c r="H8967" s="1">
        <v>6</v>
      </c>
      <c r="I8967">
        <v>262.976</v>
      </c>
      <c r="J8967" s="1">
        <f>SUMIFS(I:I,B:B,Table1_2[[#This Row],[Category Level 2]],D:D,Table1_2[[#This Row],[Brand]],E:E,Table1_2[[#This Row],[Region]],F:F,Table1_2[[#This Row],[Measure]],G:G,Table1_2[[#This Row],[Year]],H:H,"&lt;="&amp;Table1_2[[#This Row],[Month]])</f>
        <v>1743.3899999999999</v>
      </c>
      <c r="K89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3611.2239999999997</v>
      </c>
      <c r="N8967">
        <f>Table1_2[[#This Row],[Value]]*2.5</f>
        <v>657.44</v>
      </c>
    </row>
    <row r="8968" spans="1:14" x14ac:dyDescent="0.25">
      <c r="A8968" s="1" t="s">
        <v>6</v>
      </c>
      <c r="B8968" s="1" t="s">
        <v>42</v>
      </c>
      <c r="C8968" s="1" t="s">
        <v>44</v>
      </c>
      <c r="D8968" s="1" t="s">
        <v>45</v>
      </c>
      <c r="E8968" s="1" t="s">
        <v>10</v>
      </c>
      <c r="F8968" s="1" t="s">
        <v>11</v>
      </c>
      <c r="G8968" s="1" t="s">
        <v>63</v>
      </c>
      <c r="H8968" s="1">
        <v>7</v>
      </c>
      <c r="I8968">
        <v>227.756</v>
      </c>
      <c r="J8968" s="1">
        <f>SUMIFS(I:I,B:B,Table1_2[[#This Row],[Category Level 2]],D:D,Table1_2[[#This Row],[Brand]],E:E,Table1_2[[#This Row],[Region]],F:F,Table1_2[[#This Row],[Measure]],G:G,Table1_2[[#This Row],[Year]],H:H,"&lt;="&amp;Table1_2[[#This Row],[Month]])</f>
        <v>1971.146</v>
      </c>
      <c r="K89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3538.4359999999997</v>
      </c>
      <c r="N8968">
        <f>Table1_2[[#This Row],[Value]]*2.5</f>
        <v>569.39</v>
      </c>
    </row>
    <row r="8969" spans="1:14" x14ac:dyDescent="0.25">
      <c r="A8969" s="1" t="s">
        <v>6</v>
      </c>
      <c r="B8969" s="1" t="s">
        <v>42</v>
      </c>
      <c r="C8969" s="1" t="s">
        <v>44</v>
      </c>
      <c r="D8969" s="1" t="s">
        <v>45</v>
      </c>
      <c r="E8969" s="1" t="s">
        <v>10</v>
      </c>
      <c r="F8969" s="1" t="s">
        <v>11</v>
      </c>
      <c r="G8969" s="1" t="s">
        <v>63</v>
      </c>
      <c r="H8969" s="1">
        <v>8</v>
      </c>
      <c r="I8969">
        <v>397.98599999999999</v>
      </c>
      <c r="J8969" s="1">
        <f>SUMIFS(I:I,B:B,Table1_2[[#This Row],[Category Level 2]],D:D,Table1_2[[#This Row],[Brand]],E:E,Table1_2[[#This Row],[Region]],F:F,Table1_2[[#This Row],[Measure]],G:G,Table1_2[[#This Row],[Year]],H:H,"&lt;="&amp;Table1_2[[#This Row],[Month]])</f>
        <v>2369.1320000000001</v>
      </c>
      <c r="K89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3604.18</v>
      </c>
      <c r="N8969">
        <f>Table1_2[[#This Row],[Value]]*2.5</f>
        <v>994.96499999999992</v>
      </c>
    </row>
    <row r="8970" spans="1:14" x14ac:dyDescent="0.25">
      <c r="A8970" s="1" t="s">
        <v>6</v>
      </c>
      <c r="B8970" s="1" t="s">
        <v>42</v>
      </c>
      <c r="C8970" s="1" t="s">
        <v>44</v>
      </c>
      <c r="D8970" s="1" t="s">
        <v>45</v>
      </c>
      <c r="E8970" s="1" t="s">
        <v>10</v>
      </c>
      <c r="F8970" s="1" t="s">
        <v>11</v>
      </c>
      <c r="G8970" s="1" t="s">
        <v>63</v>
      </c>
      <c r="H8970" s="1">
        <v>9</v>
      </c>
      <c r="I8970">
        <v>333.416</v>
      </c>
      <c r="J8970" s="1">
        <f>SUMIFS(I:I,B:B,Table1_2[[#This Row],[Category Level 2]],D:D,Table1_2[[#This Row],[Brand]],E:E,Table1_2[[#This Row],[Region]],F:F,Table1_2[[#This Row],[Measure]],G:G,Table1_2[[#This Row],[Year]],H:H,"&lt;="&amp;Table1_2[[#This Row],[Month]])</f>
        <v>2702.5480000000002</v>
      </c>
      <c r="K89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3679.3160000000003</v>
      </c>
      <c r="N8970">
        <f>Table1_2[[#This Row],[Value]]*2.5</f>
        <v>833.54</v>
      </c>
    </row>
    <row r="8971" spans="1:14" x14ac:dyDescent="0.25">
      <c r="A8971" s="1" t="s">
        <v>6</v>
      </c>
      <c r="B8971" s="1" t="s">
        <v>42</v>
      </c>
      <c r="C8971" s="1" t="s">
        <v>44</v>
      </c>
      <c r="D8971" s="1" t="s">
        <v>45</v>
      </c>
      <c r="E8971" s="1" t="s">
        <v>10</v>
      </c>
      <c r="F8971" s="1" t="s">
        <v>11</v>
      </c>
      <c r="G8971" s="1" t="s">
        <v>63</v>
      </c>
      <c r="H8971" s="1">
        <v>10</v>
      </c>
      <c r="I8971">
        <v>299.37</v>
      </c>
      <c r="J8971" s="1">
        <f>SUMIFS(I:I,B:B,Table1_2[[#This Row],[Category Level 2]],D:D,Table1_2[[#This Row],[Brand]],E:E,Table1_2[[#This Row],[Region]],F:F,Table1_2[[#This Row],[Measure]],G:G,Table1_2[[#This Row],[Year]],H:H,"&lt;="&amp;Table1_2[[#This Row],[Month]])</f>
        <v>3001.9180000000001</v>
      </c>
      <c r="K89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3625.3119999999999</v>
      </c>
      <c r="N8971">
        <f>Table1_2[[#This Row],[Value]]*2.5</f>
        <v>748.42499999999995</v>
      </c>
    </row>
    <row r="8972" spans="1:14" x14ac:dyDescent="0.25">
      <c r="A8972" s="1" t="s">
        <v>6</v>
      </c>
      <c r="B8972" s="1" t="s">
        <v>42</v>
      </c>
      <c r="C8972" s="1" t="s">
        <v>44</v>
      </c>
      <c r="D8972" s="1" t="s">
        <v>45</v>
      </c>
      <c r="E8972" s="1" t="s">
        <v>10</v>
      </c>
      <c r="F8972" s="1" t="s">
        <v>11</v>
      </c>
      <c r="G8972" s="1" t="s">
        <v>63</v>
      </c>
      <c r="H8972" s="1">
        <v>11</v>
      </c>
      <c r="I8972">
        <v>267.67199999999997</v>
      </c>
      <c r="J8972" s="1">
        <f>SUMIFS(I:I,B:B,Table1_2[[#This Row],[Category Level 2]],D:D,Table1_2[[#This Row],[Brand]],E:E,Table1_2[[#This Row],[Region]],F:F,Table1_2[[#This Row],[Measure]],G:G,Table1_2[[#This Row],[Year]],H:H,"&lt;="&amp;Table1_2[[#This Row],[Month]])</f>
        <v>3269.59</v>
      </c>
      <c r="K89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3620.616</v>
      </c>
      <c r="N8972">
        <f>Table1_2[[#This Row],[Value]]*2.5</f>
        <v>669.18</v>
      </c>
    </row>
    <row r="8973" spans="1:14" x14ac:dyDescent="0.25">
      <c r="A8973" s="1" t="s">
        <v>6</v>
      </c>
      <c r="B8973" s="1" t="s">
        <v>42</v>
      </c>
      <c r="C8973" s="1" t="s">
        <v>44</v>
      </c>
      <c r="D8973" s="1" t="s">
        <v>45</v>
      </c>
      <c r="E8973" s="1" t="s">
        <v>10</v>
      </c>
      <c r="F8973" s="1" t="s">
        <v>11</v>
      </c>
      <c r="G8973" s="1" t="s">
        <v>63</v>
      </c>
      <c r="H8973" s="1">
        <v>12</v>
      </c>
      <c r="I8973">
        <v>212.494</v>
      </c>
      <c r="J8973" s="1">
        <f>SUMIFS(I:I,B:B,Table1_2[[#This Row],[Category Level 2]],D:D,Table1_2[[#This Row],[Brand]],E:E,Table1_2[[#This Row],[Region]],F:F,Table1_2[[#This Row],[Measure]],G:G,Table1_2[[#This Row],[Year]],H:H,"&lt;="&amp;Table1_2[[#This Row],[Month]])</f>
        <v>3482.0840000000003</v>
      </c>
      <c r="K89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3482.0840000000003</v>
      </c>
      <c r="N8973">
        <f>Table1_2[[#This Row],[Value]]*2.5</f>
        <v>531.23500000000001</v>
      </c>
    </row>
    <row r="8974" spans="1:14" x14ac:dyDescent="0.25">
      <c r="A8974" s="1" t="s">
        <v>6</v>
      </c>
      <c r="B8974" s="1" t="s">
        <v>42</v>
      </c>
      <c r="C8974" s="1" t="s">
        <v>44</v>
      </c>
      <c r="D8974" s="1" t="s">
        <v>45</v>
      </c>
      <c r="E8974" s="1" t="s">
        <v>10</v>
      </c>
      <c r="F8974" s="1" t="s">
        <v>11</v>
      </c>
      <c r="G8974" s="1" t="s">
        <v>64</v>
      </c>
      <c r="H8974" s="1">
        <v>1</v>
      </c>
      <c r="I8974">
        <v>297.02199999999999</v>
      </c>
      <c r="J8974" s="1">
        <f>SUMIFS(I:I,B:B,Table1_2[[#This Row],[Category Level 2]],D:D,Table1_2[[#This Row],[Brand]],E:E,Table1_2[[#This Row],[Region]],F:F,Table1_2[[#This Row],[Measure]],G:G,Table1_2[[#This Row],[Year]],H:H,"&lt;="&amp;Table1_2[[#This Row],[Month]])</f>
        <v>297.02199999999999</v>
      </c>
      <c r="K89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3526.6960000000004</v>
      </c>
      <c r="N8974">
        <f>Table1_2[[#This Row],[Value]]*2.5</f>
        <v>742.55499999999995</v>
      </c>
    </row>
    <row r="8975" spans="1:14" x14ac:dyDescent="0.25">
      <c r="A8975" s="1" t="s">
        <v>6</v>
      </c>
      <c r="B8975" s="1" t="s">
        <v>42</v>
      </c>
      <c r="C8975" s="1" t="s">
        <v>44</v>
      </c>
      <c r="D8975" s="1" t="s">
        <v>45</v>
      </c>
      <c r="E8975" s="1" t="s">
        <v>10</v>
      </c>
      <c r="F8975" s="1" t="s">
        <v>11</v>
      </c>
      <c r="G8975" s="1" t="s">
        <v>64</v>
      </c>
      <c r="H8975" s="1">
        <v>2</v>
      </c>
      <c r="I8975">
        <v>335.76399999999995</v>
      </c>
      <c r="J8975" s="1">
        <f>SUMIFS(I:I,B:B,Table1_2[[#This Row],[Category Level 2]],D:D,Table1_2[[#This Row],[Brand]],E:E,Table1_2[[#This Row],[Region]],F:F,Table1_2[[#This Row],[Measure]],G:G,Table1_2[[#This Row],[Year]],H:H,"&lt;="&amp;Table1_2[[#This Row],[Month]])</f>
        <v>632.78599999999994</v>
      </c>
      <c r="K89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3550.1760000000004</v>
      </c>
      <c r="N8975">
        <f>Table1_2[[#This Row],[Value]]*2.5</f>
        <v>839.40999999999985</v>
      </c>
    </row>
    <row r="8976" spans="1:14" x14ac:dyDescent="0.25">
      <c r="A8976" s="1" t="s">
        <v>6</v>
      </c>
      <c r="B8976" s="1" t="s">
        <v>42</v>
      </c>
      <c r="C8976" s="1" t="s">
        <v>44</v>
      </c>
      <c r="D8976" s="1" t="s">
        <v>45</v>
      </c>
      <c r="E8976" s="1" t="s">
        <v>10</v>
      </c>
      <c r="F8976" s="1" t="s">
        <v>11</v>
      </c>
      <c r="G8976" s="1" t="s">
        <v>64</v>
      </c>
      <c r="H8976" s="1">
        <v>3</v>
      </c>
      <c r="I8976">
        <v>302.892</v>
      </c>
      <c r="J8976" s="1">
        <f>SUMIFS(I:I,B:B,Table1_2[[#This Row],[Category Level 2]],D:D,Table1_2[[#This Row],[Brand]],E:E,Table1_2[[#This Row],[Region]],F:F,Table1_2[[#This Row],[Measure]],G:G,Table1_2[[#This Row],[Year]],H:H,"&lt;="&amp;Table1_2[[#This Row],[Month]])</f>
        <v>935.67799999999988</v>
      </c>
      <c r="K89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3505.5639999999999</v>
      </c>
      <c r="N8976">
        <f>Table1_2[[#This Row],[Value]]*2.5</f>
        <v>757.23</v>
      </c>
    </row>
    <row r="8977" spans="1:14" x14ac:dyDescent="0.25">
      <c r="A8977" s="1" t="s">
        <v>6</v>
      </c>
      <c r="B8977" s="1" t="s">
        <v>42</v>
      </c>
      <c r="C8977" s="1" t="s">
        <v>44</v>
      </c>
      <c r="D8977" s="1" t="s">
        <v>45</v>
      </c>
      <c r="E8977" s="1" t="s">
        <v>10</v>
      </c>
      <c r="F8977" s="1" t="s">
        <v>11</v>
      </c>
      <c r="G8977" s="1" t="s">
        <v>64</v>
      </c>
      <c r="H8977" s="1">
        <v>4</v>
      </c>
      <c r="I8977">
        <v>298.19599999999997</v>
      </c>
      <c r="J8977" s="1">
        <f>SUMIFS(I:I,B:B,Table1_2[[#This Row],[Category Level 2]],D:D,Table1_2[[#This Row],[Brand]],E:E,Table1_2[[#This Row],[Region]],F:F,Table1_2[[#This Row],[Measure]],G:G,Table1_2[[#This Row],[Year]],H:H,"&lt;="&amp;Table1_2[[#This Row],[Month]])</f>
        <v>1233.8739999999998</v>
      </c>
      <c r="K89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3546.654</v>
      </c>
      <c r="N8977">
        <f>Table1_2[[#This Row],[Value]]*2.5</f>
        <v>745.4899999999999</v>
      </c>
    </row>
    <row r="8978" spans="1:14" x14ac:dyDescent="0.25">
      <c r="A8978" s="1" t="s">
        <v>6</v>
      </c>
      <c r="B8978" s="1" t="s">
        <v>42</v>
      </c>
      <c r="C8978" s="1" t="s">
        <v>44</v>
      </c>
      <c r="D8978" s="1" t="s">
        <v>45</v>
      </c>
      <c r="E8978" s="1" t="s">
        <v>10</v>
      </c>
      <c r="F8978" s="1" t="s">
        <v>11</v>
      </c>
      <c r="G8978" s="1" t="s">
        <v>64</v>
      </c>
      <c r="H8978" s="1">
        <v>5</v>
      </c>
      <c r="I8978">
        <v>210.14599999999999</v>
      </c>
      <c r="J8978" s="1">
        <f>SUMIFS(I:I,B:B,Table1_2[[#This Row],[Category Level 2]],D:D,Table1_2[[#This Row],[Brand]],E:E,Table1_2[[#This Row],[Region]],F:F,Table1_2[[#This Row],[Measure]],G:G,Table1_2[[#This Row],[Year]],H:H,"&lt;="&amp;Table1_2[[#This Row],[Month]])</f>
        <v>1444.0199999999998</v>
      </c>
      <c r="K89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3445.6899999999996</v>
      </c>
      <c r="N8978">
        <f>Table1_2[[#This Row],[Value]]*2.5</f>
        <v>525.36500000000001</v>
      </c>
    </row>
    <row r="8979" spans="1:14" x14ac:dyDescent="0.25">
      <c r="A8979" s="1" t="s">
        <v>6</v>
      </c>
      <c r="B8979" s="1" t="s">
        <v>42</v>
      </c>
      <c r="C8979" s="1" t="s">
        <v>44</v>
      </c>
      <c r="D8979" s="1" t="s">
        <v>45</v>
      </c>
      <c r="E8979" s="1" t="s">
        <v>10</v>
      </c>
      <c r="F8979" s="1" t="s">
        <v>11</v>
      </c>
      <c r="G8979" s="1" t="s">
        <v>64</v>
      </c>
      <c r="H8979" s="1">
        <v>6</v>
      </c>
      <c r="I8979">
        <v>225.40799999999999</v>
      </c>
      <c r="J8979" s="1">
        <f>SUMIFS(I:I,B:B,Table1_2[[#This Row],[Category Level 2]],D:D,Table1_2[[#This Row],[Brand]],E:E,Table1_2[[#This Row],[Region]],F:F,Table1_2[[#This Row],[Measure]],G:G,Table1_2[[#This Row],[Year]],H:H,"&lt;="&amp;Table1_2[[#This Row],[Month]])</f>
        <v>1669.4279999999997</v>
      </c>
      <c r="K89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3408.1219999999994</v>
      </c>
      <c r="N8979">
        <f>Table1_2[[#This Row],[Value]]*2.5</f>
        <v>563.52</v>
      </c>
    </row>
    <row r="8980" spans="1:14" x14ac:dyDescent="0.25">
      <c r="A8980" s="1" t="s">
        <v>6</v>
      </c>
      <c r="B8980" s="1" t="s">
        <v>42</v>
      </c>
      <c r="C8980" s="1" t="s">
        <v>44</v>
      </c>
      <c r="D8980" s="1" t="s">
        <v>45</v>
      </c>
      <c r="E8980" s="1" t="s">
        <v>10</v>
      </c>
      <c r="F8980" s="1" t="s">
        <v>11</v>
      </c>
      <c r="G8980" s="1" t="s">
        <v>64</v>
      </c>
      <c r="H8980" s="1">
        <v>7</v>
      </c>
      <c r="I8980">
        <v>267.67199999999997</v>
      </c>
      <c r="J8980" s="1">
        <f>SUMIFS(I:I,B:B,Table1_2[[#This Row],[Category Level 2]],D:D,Table1_2[[#This Row],[Brand]],E:E,Table1_2[[#This Row],[Region]],F:F,Table1_2[[#This Row],[Measure]],G:G,Table1_2[[#This Row],[Year]],H:H,"&lt;="&amp;Table1_2[[#This Row],[Month]])</f>
        <v>1937.0999999999997</v>
      </c>
      <c r="K89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3448.0379999999996</v>
      </c>
      <c r="N8980">
        <f>Table1_2[[#This Row],[Value]]*2.5</f>
        <v>669.18</v>
      </c>
    </row>
    <row r="8981" spans="1:14" x14ac:dyDescent="0.25">
      <c r="A8981" s="1" t="s">
        <v>6</v>
      </c>
      <c r="B8981" s="1" t="s">
        <v>42</v>
      </c>
      <c r="C8981" s="1" t="s">
        <v>44</v>
      </c>
      <c r="D8981" s="1" t="s">
        <v>45</v>
      </c>
      <c r="E8981" s="1" t="s">
        <v>10</v>
      </c>
      <c r="F8981" s="1" t="s">
        <v>11</v>
      </c>
      <c r="G8981" s="1" t="s">
        <v>64</v>
      </c>
      <c r="H8981" s="1">
        <v>8</v>
      </c>
      <c r="I8981">
        <v>247.714</v>
      </c>
      <c r="J8981" s="1">
        <f>SUMIFS(I:I,B:B,Table1_2[[#This Row],[Category Level 2]],D:D,Table1_2[[#This Row],[Brand]],E:E,Table1_2[[#This Row],[Region]],F:F,Table1_2[[#This Row],[Measure]],G:G,Table1_2[[#This Row],[Year]],H:H,"&lt;="&amp;Table1_2[[#This Row],[Month]])</f>
        <v>2184.8139999999999</v>
      </c>
      <c r="K89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3297.7659999999996</v>
      </c>
      <c r="N8981">
        <f>Table1_2[[#This Row],[Value]]*2.5</f>
        <v>619.28499999999997</v>
      </c>
    </row>
    <row r="8982" spans="1:14" x14ac:dyDescent="0.25">
      <c r="A8982" s="1" t="s">
        <v>6</v>
      </c>
      <c r="B8982" s="1" t="s">
        <v>42</v>
      </c>
      <c r="C8982" s="1" t="s">
        <v>44</v>
      </c>
      <c r="D8982" s="1" t="s">
        <v>45</v>
      </c>
      <c r="E8982" s="1" t="s">
        <v>10</v>
      </c>
      <c r="F8982" s="1" t="s">
        <v>11</v>
      </c>
      <c r="G8982" s="1" t="s">
        <v>64</v>
      </c>
      <c r="H8982" s="1">
        <v>9</v>
      </c>
      <c r="I8982">
        <v>207.798</v>
      </c>
      <c r="J8982" s="1">
        <f>SUMIFS(I:I,B:B,Table1_2[[#This Row],[Category Level 2]],D:D,Table1_2[[#This Row],[Brand]],E:E,Table1_2[[#This Row],[Region]],F:F,Table1_2[[#This Row],[Measure]],G:G,Table1_2[[#This Row],[Year]],H:H,"&lt;="&amp;Table1_2[[#This Row],[Month]])</f>
        <v>2392.6120000000001</v>
      </c>
      <c r="K89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3172.1480000000001</v>
      </c>
      <c r="N8982">
        <f>Table1_2[[#This Row],[Value]]*2.5</f>
        <v>519.495</v>
      </c>
    </row>
    <row r="8983" spans="1:14" x14ac:dyDescent="0.25">
      <c r="A8983" s="1" t="s">
        <v>6</v>
      </c>
      <c r="B8983" s="1" t="s">
        <v>42</v>
      </c>
      <c r="C8983" s="1" t="s">
        <v>44</v>
      </c>
      <c r="D8983" s="1" t="s">
        <v>45</v>
      </c>
      <c r="E8983" s="1" t="s">
        <v>10</v>
      </c>
      <c r="F8983" s="1" t="s">
        <v>11</v>
      </c>
      <c r="G8983" s="1" t="s">
        <v>64</v>
      </c>
      <c r="H8983" s="1">
        <v>10</v>
      </c>
      <c r="I8983">
        <v>247.714</v>
      </c>
      <c r="J8983" s="1">
        <f>SUMIFS(I:I,B:B,Table1_2[[#This Row],[Category Level 2]],D:D,Table1_2[[#This Row],[Brand]],E:E,Table1_2[[#This Row],[Region]],F:F,Table1_2[[#This Row],[Measure]],G:G,Table1_2[[#This Row],[Year]],H:H,"&lt;="&amp;Table1_2[[#This Row],[Month]])</f>
        <v>2640.326</v>
      </c>
      <c r="K89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3120.4920000000002</v>
      </c>
      <c r="N8983">
        <f>Table1_2[[#This Row],[Value]]*2.5</f>
        <v>619.28499999999997</v>
      </c>
    </row>
    <row r="8984" spans="1:14" x14ac:dyDescent="0.25">
      <c r="A8984" s="1" t="s">
        <v>6</v>
      </c>
      <c r="B8984" s="1" t="s">
        <v>42</v>
      </c>
      <c r="C8984" s="1" t="s">
        <v>44</v>
      </c>
      <c r="D8984" s="1" t="s">
        <v>45</v>
      </c>
      <c r="E8984" s="1" t="s">
        <v>10</v>
      </c>
      <c r="F8984" s="1" t="s">
        <v>11</v>
      </c>
      <c r="G8984" s="1" t="s">
        <v>64</v>
      </c>
      <c r="H8984" s="1">
        <v>11</v>
      </c>
      <c r="I8984">
        <v>221.886</v>
      </c>
      <c r="J8984" s="1">
        <f>SUMIFS(I:I,B:B,Table1_2[[#This Row],[Category Level 2]],D:D,Table1_2[[#This Row],[Brand]],E:E,Table1_2[[#This Row],[Region]],F:F,Table1_2[[#This Row],[Measure]],G:G,Table1_2[[#This Row],[Year]],H:H,"&lt;="&amp;Table1_2[[#This Row],[Month]])</f>
        <v>2862.212</v>
      </c>
      <c r="K89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3074.7060000000001</v>
      </c>
      <c r="N8984">
        <f>Table1_2[[#This Row],[Value]]*2.5</f>
        <v>554.71500000000003</v>
      </c>
    </row>
    <row r="8985" spans="1:14" x14ac:dyDescent="0.25">
      <c r="A8985" s="1" t="s">
        <v>6</v>
      </c>
      <c r="B8985" s="1" t="s">
        <v>42</v>
      </c>
      <c r="C8985" s="1" t="s">
        <v>44</v>
      </c>
      <c r="D8985" s="1" t="s">
        <v>45</v>
      </c>
      <c r="E8985" s="1" t="s">
        <v>10</v>
      </c>
      <c r="F8985" s="1" t="s">
        <v>11</v>
      </c>
      <c r="G8985" s="1" t="s">
        <v>64</v>
      </c>
      <c r="H8985" s="1">
        <v>12</v>
      </c>
      <c r="I8985">
        <v>354.548</v>
      </c>
      <c r="J8985" s="1">
        <f>SUMIFS(I:I,B:B,Table1_2[[#This Row],[Category Level 2]],D:D,Table1_2[[#This Row],[Brand]],E:E,Table1_2[[#This Row],[Region]],F:F,Table1_2[[#This Row],[Measure]],G:G,Table1_2[[#This Row],[Year]],H:H,"&lt;="&amp;Table1_2[[#This Row],[Month]])</f>
        <v>3216.76</v>
      </c>
      <c r="K89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3216.76</v>
      </c>
      <c r="N8985">
        <f>Table1_2[[#This Row],[Value]]*2.5</f>
        <v>886.37</v>
      </c>
    </row>
    <row r="8986" spans="1:14" x14ac:dyDescent="0.25">
      <c r="A8986" s="1" t="s">
        <v>6</v>
      </c>
      <c r="B8986" s="1" t="s">
        <v>42</v>
      </c>
      <c r="C8986" s="1" t="s">
        <v>44</v>
      </c>
      <c r="D8986" s="1" t="s">
        <v>45</v>
      </c>
      <c r="E8986" s="1" t="s">
        <v>10</v>
      </c>
      <c r="F8986" s="1" t="s">
        <v>11</v>
      </c>
      <c r="G8986" s="1" t="s">
        <v>65</v>
      </c>
      <c r="H8986" s="1">
        <v>1</v>
      </c>
      <c r="I8986">
        <v>173.75199999999998</v>
      </c>
      <c r="J8986" s="1">
        <f>SUMIFS(I:I,B:B,Table1_2[[#This Row],[Category Level 2]],D:D,Table1_2[[#This Row],[Brand]],E:E,Table1_2[[#This Row],[Region]],F:F,Table1_2[[#This Row],[Measure]],G:G,Table1_2[[#This Row],[Year]],H:H,"&lt;="&amp;Table1_2[[#This Row],[Month]])</f>
        <v>173.75199999999998</v>
      </c>
      <c r="K89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3093.4899999999993</v>
      </c>
      <c r="N8986">
        <f>Table1_2[[#This Row],[Value]]*2.5</f>
        <v>434.37999999999994</v>
      </c>
    </row>
    <row r="8987" spans="1:14" x14ac:dyDescent="0.25">
      <c r="A8987" s="1" t="s">
        <v>6</v>
      </c>
      <c r="B8987" s="1" t="s">
        <v>42</v>
      </c>
      <c r="C8987" s="1" t="s">
        <v>44</v>
      </c>
      <c r="D8987" s="1" t="s">
        <v>45</v>
      </c>
      <c r="E8987" s="1" t="s">
        <v>10</v>
      </c>
      <c r="F8987" s="1" t="s">
        <v>11</v>
      </c>
      <c r="G8987" s="1" t="s">
        <v>65</v>
      </c>
      <c r="H8987" s="1">
        <v>2</v>
      </c>
      <c r="I8987">
        <v>196.05799999999999</v>
      </c>
      <c r="J8987" s="1">
        <f>SUMIFS(I:I,B:B,Table1_2[[#This Row],[Category Level 2]],D:D,Table1_2[[#This Row],[Brand]],E:E,Table1_2[[#This Row],[Region]],F:F,Table1_2[[#This Row],[Measure]],G:G,Table1_2[[#This Row],[Year]],H:H,"&lt;="&amp;Table1_2[[#This Row],[Month]])</f>
        <v>369.80999999999995</v>
      </c>
      <c r="K89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2953.7840000000001</v>
      </c>
      <c r="N8987">
        <f>Table1_2[[#This Row],[Value]]*2.5</f>
        <v>490.14499999999998</v>
      </c>
    </row>
    <row r="8988" spans="1:14" x14ac:dyDescent="0.25">
      <c r="A8988" s="1" t="s">
        <v>6</v>
      </c>
      <c r="B8988" s="1" t="s">
        <v>42</v>
      </c>
      <c r="C8988" s="1" t="s">
        <v>44</v>
      </c>
      <c r="D8988" s="1" t="s">
        <v>45</v>
      </c>
      <c r="E8988" s="1" t="s">
        <v>10</v>
      </c>
      <c r="F8988" s="1" t="s">
        <v>11</v>
      </c>
      <c r="G8988" s="1" t="s">
        <v>65</v>
      </c>
      <c r="H8988" s="1">
        <v>3</v>
      </c>
      <c r="I8988">
        <v>270.02</v>
      </c>
      <c r="J8988" s="1">
        <f>SUMIFS(I:I,B:B,Table1_2[[#This Row],[Category Level 2]],D:D,Table1_2[[#This Row],[Brand]],E:E,Table1_2[[#This Row],[Region]],F:F,Table1_2[[#This Row],[Measure]],G:G,Table1_2[[#This Row],[Year]],H:H,"&lt;="&amp;Table1_2[[#This Row],[Month]])</f>
        <v>639.82999999999993</v>
      </c>
      <c r="K89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2920.9119999999998</v>
      </c>
      <c r="N8988">
        <f>Table1_2[[#This Row],[Value]]*2.5</f>
        <v>675.05</v>
      </c>
    </row>
    <row r="8989" spans="1:14" x14ac:dyDescent="0.25">
      <c r="A8989" s="1" t="s">
        <v>6</v>
      </c>
      <c r="B8989" s="1" t="s">
        <v>42</v>
      </c>
      <c r="C8989" s="1" t="s">
        <v>44</v>
      </c>
      <c r="D8989" s="1" t="s">
        <v>45</v>
      </c>
      <c r="E8989" s="1" t="s">
        <v>10</v>
      </c>
      <c r="F8989" s="1" t="s">
        <v>11</v>
      </c>
      <c r="G8989" s="1" t="s">
        <v>65</v>
      </c>
      <c r="H8989" s="1">
        <v>4</v>
      </c>
      <c r="I8989">
        <v>264.14999999999998</v>
      </c>
      <c r="J8989" s="1">
        <f>SUMIFS(I:I,B:B,Table1_2[[#This Row],[Category Level 2]],D:D,Table1_2[[#This Row],[Brand]],E:E,Table1_2[[#This Row],[Region]],F:F,Table1_2[[#This Row],[Measure]],G:G,Table1_2[[#This Row],[Year]],H:H,"&lt;="&amp;Table1_2[[#This Row],[Month]])</f>
        <v>903.9799999999999</v>
      </c>
      <c r="K89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2886.8659999999995</v>
      </c>
      <c r="N8989">
        <f>Table1_2[[#This Row],[Value]]*2.5</f>
        <v>660.375</v>
      </c>
    </row>
    <row r="8990" spans="1:14" x14ac:dyDescent="0.25">
      <c r="A8990" s="1" t="s">
        <v>6</v>
      </c>
      <c r="B8990" s="1" t="s">
        <v>42</v>
      </c>
      <c r="C8990" s="1" t="s">
        <v>44</v>
      </c>
      <c r="D8990" s="1" t="s">
        <v>45</v>
      </c>
      <c r="E8990" s="1" t="s">
        <v>10</v>
      </c>
      <c r="F8990" s="1" t="s">
        <v>11</v>
      </c>
      <c r="G8990" s="1" t="s">
        <v>65</v>
      </c>
      <c r="H8990" s="1">
        <v>5</v>
      </c>
      <c r="I8990">
        <v>237.148</v>
      </c>
      <c r="J8990" s="1">
        <f>SUMIFS(I:I,B:B,Table1_2[[#This Row],[Category Level 2]],D:D,Table1_2[[#This Row],[Brand]],E:E,Table1_2[[#This Row],[Region]],F:F,Table1_2[[#This Row],[Measure]],G:G,Table1_2[[#This Row],[Year]],H:H,"&lt;="&amp;Table1_2[[#This Row],[Month]])</f>
        <v>1141.1279999999999</v>
      </c>
      <c r="K89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2913.8679999999995</v>
      </c>
      <c r="N8990">
        <f>Table1_2[[#This Row],[Value]]*2.5</f>
        <v>592.87</v>
      </c>
    </row>
    <row r="8991" spans="1:14" x14ac:dyDescent="0.25">
      <c r="A8991" s="1" t="s">
        <v>6</v>
      </c>
      <c r="B8991" s="1" t="s">
        <v>42</v>
      </c>
      <c r="C8991" s="1" t="s">
        <v>44</v>
      </c>
      <c r="D8991" s="1" t="s">
        <v>45</v>
      </c>
      <c r="E8991" s="1" t="s">
        <v>10</v>
      </c>
      <c r="F8991" s="1" t="s">
        <v>11</v>
      </c>
      <c r="G8991" s="1" t="s">
        <v>65</v>
      </c>
      <c r="H8991" s="1">
        <v>6</v>
      </c>
      <c r="I8991">
        <v>255.93199999999999</v>
      </c>
      <c r="J8991" s="1">
        <f>SUMIFS(I:I,B:B,Table1_2[[#This Row],[Category Level 2]],D:D,Table1_2[[#This Row],[Brand]],E:E,Table1_2[[#This Row],[Region]],F:F,Table1_2[[#This Row],[Measure]],G:G,Table1_2[[#This Row],[Year]],H:H,"&lt;="&amp;Table1_2[[#This Row],[Month]])</f>
        <v>1397.06</v>
      </c>
      <c r="K89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2944.3919999999998</v>
      </c>
      <c r="N8991">
        <f>Table1_2[[#This Row],[Value]]*2.5</f>
        <v>639.82999999999993</v>
      </c>
    </row>
    <row r="8992" spans="1:14" x14ac:dyDescent="0.25">
      <c r="A8992" s="1" t="s">
        <v>6</v>
      </c>
      <c r="B8992" s="1" t="s">
        <v>42</v>
      </c>
      <c r="C8992" s="1" t="s">
        <v>44</v>
      </c>
      <c r="D8992" s="1" t="s">
        <v>45</v>
      </c>
      <c r="E8992" s="1" t="s">
        <v>10</v>
      </c>
      <c r="F8992" s="1" t="s">
        <v>11</v>
      </c>
      <c r="G8992" s="1" t="s">
        <v>65</v>
      </c>
      <c r="H8992" s="1">
        <v>7</v>
      </c>
      <c r="I8992">
        <v>286.45599999999996</v>
      </c>
      <c r="J8992" s="1">
        <f>SUMIFS(I:I,B:B,Table1_2[[#This Row],[Category Level 2]],D:D,Table1_2[[#This Row],[Brand]],E:E,Table1_2[[#This Row],[Region]],F:F,Table1_2[[#This Row],[Measure]],G:G,Table1_2[[#This Row],[Year]],H:H,"&lt;="&amp;Table1_2[[#This Row],[Month]])</f>
        <v>1683.5159999999998</v>
      </c>
      <c r="K89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2963.1759999999995</v>
      </c>
      <c r="N8992">
        <f>Table1_2[[#This Row],[Value]]*2.5</f>
        <v>716.13999999999987</v>
      </c>
    </row>
    <row r="8993" spans="1:14" x14ac:dyDescent="0.25">
      <c r="A8993" s="1" t="s">
        <v>6</v>
      </c>
      <c r="B8993" s="1" t="s">
        <v>42</v>
      </c>
      <c r="C8993" s="1" t="s">
        <v>44</v>
      </c>
      <c r="D8993" s="1" t="s">
        <v>45</v>
      </c>
      <c r="E8993" s="1" t="s">
        <v>10</v>
      </c>
      <c r="F8993" s="1" t="s">
        <v>11</v>
      </c>
      <c r="G8993" s="1" t="s">
        <v>65</v>
      </c>
      <c r="H8993" s="1">
        <v>8</v>
      </c>
      <c r="I8993">
        <v>190.18799999999999</v>
      </c>
      <c r="J8993" s="1">
        <f>SUMIFS(I:I,B:B,Table1_2[[#This Row],[Category Level 2]],D:D,Table1_2[[#This Row],[Brand]],E:E,Table1_2[[#This Row],[Region]],F:F,Table1_2[[#This Row],[Measure]],G:G,Table1_2[[#This Row],[Year]],H:H,"&lt;="&amp;Table1_2[[#This Row],[Month]])</f>
        <v>1873.7039999999997</v>
      </c>
      <c r="K89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2905.6499999999996</v>
      </c>
      <c r="N8993">
        <f>Table1_2[[#This Row],[Value]]*2.5</f>
        <v>475.46999999999997</v>
      </c>
    </row>
    <row r="8994" spans="1:14" x14ac:dyDescent="0.25">
      <c r="A8994" s="1" t="s">
        <v>6</v>
      </c>
      <c r="B8994" s="1" t="s">
        <v>42</v>
      </c>
      <c r="C8994" s="1" t="s">
        <v>44</v>
      </c>
      <c r="D8994" s="1" t="s">
        <v>45</v>
      </c>
      <c r="E8994" s="1" t="s">
        <v>10</v>
      </c>
      <c r="F8994" s="1" t="s">
        <v>11</v>
      </c>
      <c r="G8994" s="1" t="s">
        <v>65</v>
      </c>
      <c r="H8994" s="1">
        <v>9</v>
      </c>
      <c r="I8994">
        <v>247.714</v>
      </c>
      <c r="J8994" s="1">
        <f>SUMIFS(I:I,B:B,Table1_2[[#This Row],[Category Level 2]],D:D,Table1_2[[#This Row],[Brand]],E:E,Table1_2[[#This Row],[Region]],F:F,Table1_2[[#This Row],[Measure]],G:G,Table1_2[[#This Row],[Year]],H:H,"&lt;="&amp;Table1_2[[#This Row],[Month]])</f>
        <v>2121.4179999999997</v>
      </c>
      <c r="K89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2945.5659999999998</v>
      </c>
      <c r="N8994">
        <f>Table1_2[[#This Row],[Value]]*2.5</f>
        <v>619.28499999999997</v>
      </c>
    </row>
    <row r="8995" spans="1:14" x14ac:dyDescent="0.25">
      <c r="A8995" s="1" t="s">
        <v>6</v>
      </c>
      <c r="B8995" s="1" t="s">
        <v>42</v>
      </c>
      <c r="C8995" s="1" t="s">
        <v>44</v>
      </c>
      <c r="D8995" s="1" t="s">
        <v>45</v>
      </c>
      <c r="E8995" s="1" t="s">
        <v>10</v>
      </c>
      <c r="F8995" s="1" t="s">
        <v>11</v>
      </c>
      <c r="G8995" s="1" t="s">
        <v>65</v>
      </c>
      <c r="H8995" s="1">
        <v>10</v>
      </c>
      <c r="I8995">
        <v>194.88399999999999</v>
      </c>
      <c r="J8995" s="1">
        <f>SUMIFS(I:I,B:B,Table1_2[[#This Row],[Category Level 2]],D:D,Table1_2[[#This Row],[Brand]],E:E,Table1_2[[#This Row],[Region]],F:F,Table1_2[[#This Row],[Measure]],G:G,Table1_2[[#This Row],[Year]],H:H,"&lt;="&amp;Table1_2[[#This Row],[Month]])</f>
        <v>2316.3019999999997</v>
      </c>
      <c r="K89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2892.7359999999999</v>
      </c>
      <c r="N8995">
        <f>Table1_2[[#This Row],[Value]]*2.5</f>
        <v>487.21</v>
      </c>
    </row>
    <row r="8996" spans="1:14" x14ac:dyDescent="0.25">
      <c r="A8996" s="1" t="s">
        <v>6</v>
      </c>
      <c r="B8996" s="1" t="s">
        <v>42</v>
      </c>
      <c r="C8996" s="1" t="s">
        <v>44</v>
      </c>
      <c r="D8996" s="1" t="s">
        <v>45</v>
      </c>
      <c r="E8996" s="1" t="s">
        <v>10</v>
      </c>
      <c r="F8996" s="1" t="s">
        <v>11</v>
      </c>
      <c r="G8996" s="1" t="s">
        <v>65</v>
      </c>
      <c r="H8996" s="1">
        <v>11</v>
      </c>
      <c r="I8996">
        <v>289.97800000000001</v>
      </c>
      <c r="J8996" s="1">
        <f>SUMIFS(I:I,B:B,Table1_2[[#This Row],[Category Level 2]],D:D,Table1_2[[#This Row],[Brand]],E:E,Table1_2[[#This Row],[Region]],F:F,Table1_2[[#This Row],[Measure]],G:G,Table1_2[[#This Row],[Year]],H:H,"&lt;="&amp;Table1_2[[#This Row],[Month]])</f>
        <v>2606.2799999999997</v>
      </c>
      <c r="K89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2960.8279999999995</v>
      </c>
      <c r="N8996">
        <f>Table1_2[[#This Row],[Value]]*2.5</f>
        <v>724.94500000000005</v>
      </c>
    </row>
    <row r="8997" spans="1:14" x14ac:dyDescent="0.25">
      <c r="A8997" s="1" t="s">
        <v>6</v>
      </c>
      <c r="B8997" s="1" t="s">
        <v>42</v>
      </c>
      <c r="C8997" s="1" t="s">
        <v>44</v>
      </c>
      <c r="D8997" s="1" t="s">
        <v>45</v>
      </c>
      <c r="E8997" s="1" t="s">
        <v>10</v>
      </c>
      <c r="F8997" s="1" t="s">
        <v>11</v>
      </c>
      <c r="G8997" s="1" t="s">
        <v>65</v>
      </c>
      <c r="H8997" s="1">
        <v>12</v>
      </c>
      <c r="I8997">
        <v>282.93399999999997</v>
      </c>
      <c r="J8997" s="1">
        <f>SUMIFS(I:I,B:B,Table1_2[[#This Row],[Category Level 2]],D:D,Table1_2[[#This Row],[Brand]],E:E,Table1_2[[#This Row],[Region]],F:F,Table1_2[[#This Row],[Measure]],G:G,Table1_2[[#This Row],[Year]],H:H,"&lt;="&amp;Table1_2[[#This Row],[Month]])</f>
        <v>2889.2139999999999</v>
      </c>
      <c r="K89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2889.2139999999999</v>
      </c>
      <c r="N8997">
        <f>Table1_2[[#This Row],[Value]]*2.5</f>
        <v>707.33499999999992</v>
      </c>
    </row>
    <row r="8998" spans="1:14" x14ac:dyDescent="0.25">
      <c r="A8998" s="1" t="s">
        <v>6</v>
      </c>
      <c r="B8998" s="1" t="s">
        <v>42</v>
      </c>
      <c r="C8998" s="1" t="s">
        <v>44</v>
      </c>
      <c r="D8998" s="1" t="s">
        <v>45</v>
      </c>
      <c r="E8998" s="1" t="s">
        <v>10</v>
      </c>
      <c r="F8998" s="1" t="s">
        <v>11</v>
      </c>
      <c r="G8998" s="1" t="s">
        <v>66</v>
      </c>
      <c r="H8998" s="1">
        <v>1</v>
      </c>
      <c r="I8998">
        <v>261.80199999999996</v>
      </c>
      <c r="J8998" s="1">
        <f>SUMIFS(I:I,B:B,Table1_2[[#This Row],[Category Level 2]],D:D,Table1_2[[#This Row],[Brand]],E:E,Table1_2[[#This Row],[Region]],F:F,Table1_2[[#This Row],[Measure]],G:G,Table1_2[[#This Row],[Year]],H:H,"&lt;="&amp;Table1_2[[#This Row],[Month]])</f>
        <v>261.80199999999996</v>
      </c>
      <c r="K89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2977.2639999999997</v>
      </c>
      <c r="N8998">
        <f>Table1_2[[#This Row],[Value]]*2.5</f>
        <v>654.50499999999988</v>
      </c>
    </row>
    <row r="8999" spans="1:14" x14ac:dyDescent="0.25">
      <c r="A8999" s="1" t="s">
        <v>6</v>
      </c>
      <c r="B8999" s="1" t="s">
        <v>42</v>
      </c>
      <c r="C8999" s="1" t="s">
        <v>44</v>
      </c>
      <c r="D8999" s="1" t="s">
        <v>45</v>
      </c>
      <c r="E8999" s="1" t="s">
        <v>10</v>
      </c>
      <c r="F8999" s="1" t="s">
        <v>11</v>
      </c>
      <c r="G8999" s="1" t="s">
        <v>66</v>
      </c>
      <c r="H8999" s="1">
        <v>2</v>
      </c>
      <c r="I8999">
        <v>227.756</v>
      </c>
      <c r="J8999" s="1">
        <f>SUMIFS(I:I,B:B,Table1_2[[#This Row],[Category Level 2]],D:D,Table1_2[[#This Row],[Brand]],E:E,Table1_2[[#This Row],[Region]],F:F,Table1_2[[#This Row],[Measure]],G:G,Table1_2[[#This Row],[Year]],H:H,"&lt;="&amp;Table1_2[[#This Row],[Month]])</f>
        <v>489.55799999999999</v>
      </c>
      <c r="K89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3008.9619999999995</v>
      </c>
      <c r="N8999">
        <f>Table1_2[[#This Row],[Value]]*2.5</f>
        <v>569.39</v>
      </c>
    </row>
    <row r="9000" spans="1:14" x14ac:dyDescent="0.25">
      <c r="A9000" s="1" t="s">
        <v>6</v>
      </c>
      <c r="B9000" s="1" t="s">
        <v>42</v>
      </c>
      <c r="C9000" s="1" t="s">
        <v>44</v>
      </c>
      <c r="D9000" s="1" t="s">
        <v>45</v>
      </c>
      <c r="E9000" s="1" t="s">
        <v>10</v>
      </c>
      <c r="F9000" s="1" t="s">
        <v>11</v>
      </c>
      <c r="G9000" s="1" t="s">
        <v>66</v>
      </c>
      <c r="H9000" s="1">
        <v>3</v>
      </c>
      <c r="I9000">
        <v>279.41199999999998</v>
      </c>
      <c r="J9000" s="1">
        <f>SUMIFS(I:I,B:B,Table1_2[[#This Row],[Category Level 2]],D:D,Table1_2[[#This Row],[Brand]],E:E,Table1_2[[#This Row],[Region]],F:F,Table1_2[[#This Row],[Measure]],G:G,Table1_2[[#This Row],[Year]],H:H,"&lt;="&amp;Table1_2[[#This Row],[Month]])</f>
        <v>768.97</v>
      </c>
      <c r="K90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3018.3540000000003</v>
      </c>
      <c r="N9000">
        <f>Table1_2[[#This Row],[Value]]*2.5</f>
        <v>698.53</v>
      </c>
    </row>
    <row r="9001" spans="1:14" x14ac:dyDescent="0.25">
      <c r="A9001" s="1" t="s">
        <v>6</v>
      </c>
      <c r="B9001" s="1" t="s">
        <v>42</v>
      </c>
      <c r="C9001" s="1" t="s">
        <v>44</v>
      </c>
      <c r="D9001" s="1" t="s">
        <v>45</v>
      </c>
      <c r="E9001" s="1" t="s">
        <v>10</v>
      </c>
      <c r="F9001" s="1" t="s">
        <v>11</v>
      </c>
      <c r="G9001" s="1" t="s">
        <v>66</v>
      </c>
      <c r="H9001" s="1">
        <v>4</v>
      </c>
      <c r="I9001">
        <v>254.75799999999998</v>
      </c>
      <c r="J9001" s="1">
        <f>SUMIFS(I:I,B:B,Table1_2[[#This Row],[Category Level 2]],D:D,Table1_2[[#This Row],[Brand]],E:E,Table1_2[[#This Row],[Region]],F:F,Table1_2[[#This Row],[Measure]],G:G,Table1_2[[#This Row],[Year]],H:H,"&lt;="&amp;Table1_2[[#This Row],[Month]])</f>
        <v>1023.7280000000001</v>
      </c>
      <c r="K90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3008.962</v>
      </c>
      <c r="N9001">
        <f>Table1_2[[#This Row],[Value]]*2.5</f>
        <v>636.89499999999998</v>
      </c>
    </row>
    <row r="9002" spans="1:14" x14ac:dyDescent="0.25">
      <c r="A9002" s="1" t="s">
        <v>6</v>
      </c>
      <c r="B9002" s="1" t="s">
        <v>42</v>
      </c>
      <c r="C9002" s="1" t="s">
        <v>44</v>
      </c>
      <c r="D9002" s="1" t="s">
        <v>45</v>
      </c>
      <c r="E9002" s="1" t="s">
        <v>10</v>
      </c>
      <c r="F9002" s="1" t="s">
        <v>11</v>
      </c>
      <c r="G9002" s="1" t="s">
        <v>66</v>
      </c>
      <c r="H9002" s="1">
        <v>5</v>
      </c>
      <c r="I9002">
        <v>226.58199999999999</v>
      </c>
      <c r="J9002" s="1">
        <f>SUMIFS(I:I,B:B,Table1_2[[#This Row],[Category Level 2]],D:D,Table1_2[[#This Row],[Brand]],E:E,Table1_2[[#This Row],[Region]],F:F,Table1_2[[#This Row],[Measure]],G:G,Table1_2[[#This Row],[Year]],H:H,"&lt;="&amp;Table1_2[[#This Row],[Month]])</f>
        <v>1250.31</v>
      </c>
      <c r="K90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2998.3959999999997</v>
      </c>
      <c r="N9002">
        <f>Table1_2[[#This Row],[Value]]*2.5</f>
        <v>566.45499999999993</v>
      </c>
    </row>
    <row r="9003" spans="1:14" x14ac:dyDescent="0.25">
      <c r="A9003" s="1" t="s">
        <v>6</v>
      </c>
      <c r="B9003" s="1" t="s">
        <v>42</v>
      </c>
      <c r="C9003" s="1" t="s">
        <v>44</v>
      </c>
      <c r="D9003" s="1" t="s">
        <v>45</v>
      </c>
      <c r="E9003" s="1" t="s">
        <v>10</v>
      </c>
      <c r="F9003" s="1" t="s">
        <v>11</v>
      </c>
      <c r="G9003" s="1" t="s">
        <v>66</v>
      </c>
      <c r="H9003" s="1">
        <v>6</v>
      </c>
      <c r="I9003">
        <v>268.846</v>
      </c>
      <c r="J9003" s="1">
        <f>SUMIFS(I:I,B:B,Table1_2[[#This Row],[Category Level 2]],D:D,Table1_2[[#This Row],[Brand]],E:E,Table1_2[[#This Row],[Region]],F:F,Table1_2[[#This Row],[Measure]],G:G,Table1_2[[#This Row],[Year]],H:H,"&lt;="&amp;Table1_2[[#This Row],[Month]])</f>
        <v>1519.1559999999999</v>
      </c>
      <c r="K90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3011.31</v>
      </c>
      <c r="N9003">
        <f>Table1_2[[#This Row],[Value]]*2.5</f>
        <v>672.11500000000001</v>
      </c>
    </row>
    <row r="9004" spans="1:14" x14ac:dyDescent="0.25">
      <c r="A9004" s="1" t="s">
        <v>6</v>
      </c>
      <c r="B9004" s="1" t="s">
        <v>42</v>
      </c>
      <c r="C9004" s="1" t="s">
        <v>44</v>
      </c>
      <c r="D9004" s="1" t="s">
        <v>45</v>
      </c>
      <c r="E9004" s="1" t="s">
        <v>10</v>
      </c>
      <c r="F9004" s="1" t="s">
        <v>11</v>
      </c>
      <c r="G9004" s="1" t="s">
        <v>66</v>
      </c>
      <c r="H9004" s="1">
        <v>7</v>
      </c>
      <c r="I9004">
        <v>230.10399999999998</v>
      </c>
      <c r="J9004" s="1">
        <f>SUMIFS(I:I,B:B,Table1_2[[#This Row],[Category Level 2]],D:D,Table1_2[[#This Row],[Brand]],E:E,Table1_2[[#This Row],[Region]],F:F,Table1_2[[#This Row],[Measure]],G:G,Table1_2[[#This Row],[Year]],H:H,"&lt;="&amp;Table1_2[[#This Row],[Month]])</f>
        <v>1749.26</v>
      </c>
      <c r="K90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2954.9579999999996</v>
      </c>
      <c r="N9004">
        <f>Table1_2[[#This Row],[Value]]*2.5</f>
        <v>575.26</v>
      </c>
    </row>
    <row r="9005" spans="1:14" x14ac:dyDescent="0.25">
      <c r="A9005" s="1" t="s">
        <v>6</v>
      </c>
      <c r="B9005" s="1" t="s">
        <v>42</v>
      </c>
      <c r="C9005" s="1" t="s">
        <v>44</v>
      </c>
      <c r="D9005" s="1" t="s">
        <v>45</v>
      </c>
      <c r="E9005" s="1" t="s">
        <v>10</v>
      </c>
      <c r="F9005" s="1" t="s">
        <v>11</v>
      </c>
      <c r="G9005" s="1" t="s">
        <v>66</v>
      </c>
      <c r="H9005" s="1">
        <v>8</v>
      </c>
      <c r="I9005">
        <v>216.01599999999999</v>
      </c>
      <c r="J9005" s="1">
        <f>SUMIFS(I:I,B:B,Table1_2[[#This Row],[Category Level 2]],D:D,Table1_2[[#This Row],[Brand]],E:E,Table1_2[[#This Row],[Region]],F:F,Table1_2[[#This Row],[Measure]],G:G,Table1_2[[#This Row],[Year]],H:H,"&lt;="&amp;Table1_2[[#This Row],[Month]])</f>
        <v>1965.2760000000001</v>
      </c>
      <c r="K90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2980.7860000000001</v>
      </c>
      <c r="N9005">
        <f>Table1_2[[#This Row],[Value]]*2.5</f>
        <v>540.04</v>
      </c>
    </row>
    <row r="9006" spans="1:14" x14ac:dyDescent="0.25">
      <c r="A9006" s="1" t="s">
        <v>6</v>
      </c>
      <c r="B9006" s="1" t="s">
        <v>42</v>
      </c>
      <c r="C9006" s="1" t="s">
        <v>44</v>
      </c>
      <c r="D9006" s="1" t="s">
        <v>45</v>
      </c>
      <c r="E9006" s="1" t="s">
        <v>10</v>
      </c>
      <c r="F9006" s="1" t="s">
        <v>11</v>
      </c>
      <c r="G9006" s="1" t="s">
        <v>66</v>
      </c>
      <c r="H9006" s="1">
        <v>9</v>
      </c>
      <c r="I9006">
        <v>241.84399999999999</v>
      </c>
      <c r="J9006" s="1">
        <f>SUMIFS(I:I,B:B,Table1_2[[#This Row],[Category Level 2]],D:D,Table1_2[[#This Row],[Brand]],E:E,Table1_2[[#This Row],[Region]],F:F,Table1_2[[#This Row],[Measure]],G:G,Table1_2[[#This Row],[Year]],H:H,"&lt;="&amp;Table1_2[[#This Row],[Month]])</f>
        <v>2207.12</v>
      </c>
      <c r="K90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2974.9159999999997</v>
      </c>
      <c r="N9006">
        <f>Table1_2[[#This Row],[Value]]*2.5</f>
        <v>604.61</v>
      </c>
    </row>
    <row r="9007" spans="1:14" x14ac:dyDescent="0.25">
      <c r="A9007" s="1" t="s">
        <v>6</v>
      </c>
      <c r="B9007" s="1" t="s">
        <v>42</v>
      </c>
      <c r="C9007" s="1" t="s">
        <v>44</v>
      </c>
      <c r="D9007" s="1" t="s">
        <v>45</v>
      </c>
      <c r="E9007" s="1" t="s">
        <v>10</v>
      </c>
      <c r="F9007" s="1" t="s">
        <v>11</v>
      </c>
      <c r="G9007" s="1" t="s">
        <v>66</v>
      </c>
      <c r="H9007" s="1">
        <v>10</v>
      </c>
      <c r="I9007">
        <v>212.494</v>
      </c>
      <c r="J9007" s="1">
        <f>SUMIFS(I:I,B:B,Table1_2[[#This Row],[Category Level 2]],D:D,Table1_2[[#This Row],[Brand]],E:E,Table1_2[[#This Row],[Region]],F:F,Table1_2[[#This Row],[Measure]],G:G,Table1_2[[#This Row],[Year]],H:H,"&lt;="&amp;Table1_2[[#This Row],[Month]])</f>
        <v>2419.614</v>
      </c>
      <c r="K90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2992.5259999999998</v>
      </c>
      <c r="N9007">
        <f>Table1_2[[#This Row],[Value]]*2.5</f>
        <v>531.23500000000001</v>
      </c>
    </row>
    <row r="9008" spans="1:14" x14ac:dyDescent="0.25">
      <c r="A9008" s="1" t="s">
        <v>6</v>
      </c>
      <c r="B9008" s="1" t="s">
        <v>42</v>
      </c>
      <c r="C9008" s="1" t="s">
        <v>44</v>
      </c>
      <c r="D9008" s="1" t="s">
        <v>45</v>
      </c>
      <c r="E9008" s="1" t="s">
        <v>10</v>
      </c>
      <c r="F9008" s="1" t="s">
        <v>11</v>
      </c>
      <c r="G9008" s="1" t="s">
        <v>66</v>
      </c>
      <c r="H9008" s="1">
        <v>11</v>
      </c>
      <c r="I9008">
        <v>261.80199999999996</v>
      </c>
      <c r="J9008" s="1">
        <f>SUMIFS(I:I,B:B,Table1_2[[#This Row],[Category Level 2]],D:D,Table1_2[[#This Row],[Brand]],E:E,Table1_2[[#This Row],[Region]],F:F,Table1_2[[#This Row],[Measure]],G:G,Table1_2[[#This Row],[Year]],H:H,"&lt;="&amp;Table1_2[[#This Row],[Month]])</f>
        <v>2681.4160000000002</v>
      </c>
      <c r="K90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2964.3500000000004</v>
      </c>
      <c r="N9008">
        <f>Table1_2[[#This Row],[Value]]*2.5</f>
        <v>654.50499999999988</v>
      </c>
    </row>
    <row r="9009" spans="1:14" x14ac:dyDescent="0.25">
      <c r="A9009" s="1" t="s">
        <v>6</v>
      </c>
      <c r="B9009" s="1" t="s">
        <v>42</v>
      </c>
      <c r="C9009" s="1" t="s">
        <v>44</v>
      </c>
      <c r="D9009" s="1" t="s">
        <v>45</v>
      </c>
      <c r="E9009" s="1" t="s">
        <v>10</v>
      </c>
      <c r="F9009" s="1" t="s">
        <v>11</v>
      </c>
      <c r="G9009" s="1" t="s">
        <v>66</v>
      </c>
      <c r="H9009" s="1">
        <v>12</v>
      </c>
      <c r="I9009">
        <v>211.32</v>
      </c>
      <c r="J9009" s="1">
        <f>SUMIFS(I:I,B:B,Table1_2[[#This Row],[Category Level 2]],D:D,Table1_2[[#This Row],[Brand]],E:E,Table1_2[[#This Row],[Region]],F:F,Table1_2[[#This Row],[Measure]],G:G,Table1_2[[#This Row],[Year]],H:H,"&lt;="&amp;Table1_2[[#This Row],[Month]])</f>
        <v>2892.7360000000003</v>
      </c>
      <c r="K90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2892.7360000000003</v>
      </c>
      <c r="N9009">
        <f>Table1_2[[#This Row],[Value]]*2.5</f>
        <v>528.29999999999995</v>
      </c>
    </row>
    <row r="9010" spans="1:14" x14ac:dyDescent="0.25">
      <c r="A9010" s="1" t="s">
        <v>6</v>
      </c>
      <c r="B9010" s="1" t="s">
        <v>42</v>
      </c>
      <c r="C9010" s="1" t="s">
        <v>44</v>
      </c>
      <c r="D9010" s="1" t="s">
        <v>45</v>
      </c>
      <c r="E9010" s="1" t="s">
        <v>10</v>
      </c>
      <c r="F9010" s="1" t="s">
        <v>11</v>
      </c>
      <c r="G9010" s="1" t="s">
        <v>67</v>
      </c>
      <c r="H9010" s="1">
        <v>1</v>
      </c>
      <c r="I9010">
        <v>286.45599999999996</v>
      </c>
      <c r="J9010" s="1">
        <f>SUMIFS(I:I,B:B,Table1_2[[#This Row],[Category Level 2]],D:D,Table1_2[[#This Row],[Brand]],E:E,Table1_2[[#This Row],[Region]],F:F,Table1_2[[#This Row],[Measure]],G:G,Table1_2[[#This Row],[Year]],H:H,"&lt;="&amp;Table1_2[[#This Row],[Month]])</f>
        <v>286.45599999999996</v>
      </c>
      <c r="K90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2917.3900000000003</v>
      </c>
      <c r="N9010">
        <f>Table1_2[[#This Row],[Value]]*2.5</f>
        <v>716.13999999999987</v>
      </c>
    </row>
    <row r="9011" spans="1:14" x14ac:dyDescent="0.25">
      <c r="A9011" s="1" t="s">
        <v>6</v>
      </c>
      <c r="B9011" s="1" t="s">
        <v>42</v>
      </c>
      <c r="C9011" s="1" t="s">
        <v>44</v>
      </c>
      <c r="D9011" s="1" t="s">
        <v>45</v>
      </c>
      <c r="E9011" s="1" t="s">
        <v>10</v>
      </c>
      <c r="F9011" s="1" t="s">
        <v>11</v>
      </c>
      <c r="G9011" s="1" t="s">
        <v>67</v>
      </c>
      <c r="H9011" s="1">
        <v>2</v>
      </c>
      <c r="I9011">
        <v>278.238</v>
      </c>
      <c r="J9011" s="1">
        <f>SUMIFS(I:I,B:B,Table1_2[[#This Row],[Category Level 2]],D:D,Table1_2[[#This Row],[Brand]],E:E,Table1_2[[#This Row],[Region]],F:F,Table1_2[[#This Row],[Measure]],G:G,Table1_2[[#This Row],[Year]],H:H,"&lt;="&amp;Table1_2[[#This Row],[Month]])</f>
        <v>564.69399999999996</v>
      </c>
      <c r="K90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2967.8720000000003</v>
      </c>
      <c r="N9011">
        <f>Table1_2[[#This Row],[Value]]*2.5</f>
        <v>695.59500000000003</v>
      </c>
    </row>
    <row r="9012" spans="1:14" x14ac:dyDescent="0.25">
      <c r="A9012" s="1" t="s">
        <v>6</v>
      </c>
      <c r="B9012" s="1" t="s">
        <v>42</v>
      </c>
      <c r="C9012" s="1" t="s">
        <v>44</v>
      </c>
      <c r="D9012" s="1" t="s">
        <v>45</v>
      </c>
      <c r="E9012" s="1" t="s">
        <v>10</v>
      </c>
      <c r="F9012" s="1" t="s">
        <v>11</v>
      </c>
      <c r="G9012" s="1" t="s">
        <v>67</v>
      </c>
      <c r="H9012" s="1">
        <v>3</v>
      </c>
      <c r="I9012">
        <v>255.93199999999999</v>
      </c>
      <c r="J9012" s="1">
        <f>SUMIFS(I:I,B:B,Table1_2[[#This Row],[Category Level 2]],D:D,Table1_2[[#This Row],[Brand]],E:E,Table1_2[[#This Row],[Region]],F:F,Table1_2[[#This Row],[Measure]],G:G,Table1_2[[#This Row],[Year]],H:H,"&lt;="&amp;Table1_2[[#This Row],[Month]])</f>
        <v>820.62599999999998</v>
      </c>
      <c r="K90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2944.3919999999998</v>
      </c>
      <c r="N9012">
        <f>Table1_2[[#This Row],[Value]]*2.5</f>
        <v>639.82999999999993</v>
      </c>
    </row>
    <row r="9013" spans="1:14" x14ac:dyDescent="0.25">
      <c r="A9013" s="1" t="s">
        <v>6</v>
      </c>
      <c r="B9013" s="1" t="s">
        <v>42</v>
      </c>
      <c r="C9013" s="1" t="s">
        <v>44</v>
      </c>
      <c r="D9013" s="1" t="s">
        <v>45</v>
      </c>
      <c r="E9013" s="1" t="s">
        <v>10</v>
      </c>
      <c r="F9013" s="1" t="s">
        <v>12</v>
      </c>
      <c r="G9013" s="1" t="s">
        <v>62</v>
      </c>
      <c r="H9013" s="1">
        <v>1</v>
      </c>
      <c r="I9013">
        <v>1873.704</v>
      </c>
      <c r="J9013" s="1">
        <f>SUMIFS(I:I,B:B,Table1_2[[#This Row],[Category Level 2]],D:D,Table1_2[[#This Row],[Brand]],E:E,Table1_2[[#This Row],[Region]],F:F,Table1_2[[#This Row],[Measure]],G:G,Table1_2[[#This Row],[Year]],H:H,"&lt;="&amp;Table1_2[[#This Row],[Month]])</f>
        <v>1873.704</v>
      </c>
      <c r="K90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1873.704</v>
      </c>
      <c r="N9013">
        <f>Table1_2[[#This Row],[Value]]*2.5</f>
        <v>4684.26</v>
      </c>
    </row>
    <row r="9014" spans="1:14" x14ac:dyDescent="0.25">
      <c r="A9014" s="1" t="s">
        <v>6</v>
      </c>
      <c r="B9014" s="1" t="s">
        <v>42</v>
      </c>
      <c r="C9014" s="1" t="s">
        <v>44</v>
      </c>
      <c r="D9014" s="1" t="s">
        <v>45</v>
      </c>
      <c r="E9014" s="1" t="s">
        <v>10</v>
      </c>
      <c r="F9014" s="1" t="s">
        <v>12</v>
      </c>
      <c r="G9014" s="1" t="s">
        <v>62</v>
      </c>
      <c r="H9014" s="1">
        <v>2</v>
      </c>
      <c r="I9014">
        <v>1174</v>
      </c>
      <c r="J9014" s="1">
        <f>SUMIFS(I:I,B:B,Table1_2[[#This Row],[Category Level 2]],D:D,Table1_2[[#This Row],[Brand]],E:E,Table1_2[[#This Row],[Region]],F:F,Table1_2[[#This Row],[Measure]],G:G,Table1_2[[#This Row],[Year]],H:H,"&lt;="&amp;Table1_2[[#This Row],[Month]])</f>
        <v>3047.7039999999997</v>
      </c>
      <c r="K90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3047.7039999999997</v>
      </c>
      <c r="N9014">
        <f>Table1_2[[#This Row],[Value]]*2.5</f>
        <v>2935</v>
      </c>
    </row>
    <row r="9015" spans="1:14" x14ac:dyDescent="0.25">
      <c r="A9015" s="1" t="s">
        <v>6</v>
      </c>
      <c r="B9015" s="1" t="s">
        <v>42</v>
      </c>
      <c r="C9015" s="1" t="s">
        <v>44</v>
      </c>
      <c r="D9015" s="1" t="s">
        <v>45</v>
      </c>
      <c r="E9015" s="1" t="s">
        <v>10</v>
      </c>
      <c r="F9015" s="1" t="s">
        <v>12</v>
      </c>
      <c r="G9015" s="1" t="s">
        <v>62</v>
      </c>
      <c r="H9015" s="1">
        <v>3</v>
      </c>
      <c r="I9015">
        <v>2201.25</v>
      </c>
      <c r="J9015" s="1">
        <f>SUMIFS(I:I,B:B,Table1_2[[#This Row],[Category Level 2]],D:D,Table1_2[[#This Row],[Brand]],E:E,Table1_2[[#This Row],[Region]],F:F,Table1_2[[#This Row],[Measure]],G:G,Table1_2[[#This Row],[Year]],H:H,"&lt;="&amp;Table1_2[[#This Row],[Month]])</f>
        <v>5248.9539999999997</v>
      </c>
      <c r="K90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5248.9539999999997</v>
      </c>
      <c r="N9015">
        <f>Table1_2[[#This Row],[Value]]*2.5</f>
        <v>5503.125</v>
      </c>
    </row>
    <row r="9016" spans="1:14" x14ac:dyDescent="0.25">
      <c r="A9016" s="1" t="s">
        <v>6</v>
      </c>
      <c r="B9016" s="1" t="s">
        <v>42</v>
      </c>
      <c r="C9016" s="1" t="s">
        <v>44</v>
      </c>
      <c r="D9016" s="1" t="s">
        <v>45</v>
      </c>
      <c r="E9016" s="1" t="s">
        <v>10</v>
      </c>
      <c r="F9016" s="1" t="s">
        <v>12</v>
      </c>
      <c r="G9016" s="1" t="s">
        <v>62</v>
      </c>
      <c r="H9016" s="1">
        <v>4</v>
      </c>
      <c r="I9016">
        <v>2972.5679999999998</v>
      </c>
      <c r="J9016" s="1">
        <f>SUMIFS(I:I,B:B,Table1_2[[#This Row],[Category Level 2]],D:D,Table1_2[[#This Row],[Brand]],E:E,Table1_2[[#This Row],[Region]],F:F,Table1_2[[#This Row],[Measure]],G:G,Table1_2[[#This Row],[Year]],H:H,"&lt;="&amp;Table1_2[[#This Row],[Month]])</f>
        <v>8221.521999999999</v>
      </c>
      <c r="K90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8221.521999999999</v>
      </c>
      <c r="N9016">
        <f>Table1_2[[#This Row],[Value]]*2.5</f>
        <v>7431.4199999999992</v>
      </c>
    </row>
    <row r="9017" spans="1:14" x14ac:dyDescent="0.25">
      <c r="A9017" s="1" t="s">
        <v>6</v>
      </c>
      <c r="B9017" s="1" t="s">
        <v>42</v>
      </c>
      <c r="C9017" s="1" t="s">
        <v>44</v>
      </c>
      <c r="D9017" s="1" t="s">
        <v>45</v>
      </c>
      <c r="E9017" s="1" t="s">
        <v>10</v>
      </c>
      <c r="F9017" s="1" t="s">
        <v>12</v>
      </c>
      <c r="G9017" s="1" t="s">
        <v>62</v>
      </c>
      <c r="H9017" s="1">
        <v>5</v>
      </c>
      <c r="I9017">
        <v>1544.9839999999999</v>
      </c>
      <c r="J9017" s="1">
        <f>SUMIFS(I:I,B:B,Table1_2[[#This Row],[Category Level 2]],D:D,Table1_2[[#This Row],[Brand]],E:E,Table1_2[[#This Row],[Region]],F:F,Table1_2[[#This Row],[Measure]],G:G,Table1_2[[#This Row],[Year]],H:H,"&lt;="&amp;Table1_2[[#This Row],[Month]])</f>
        <v>9766.5059999999994</v>
      </c>
      <c r="K90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9766.5059999999994</v>
      </c>
      <c r="N9017">
        <f>Table1_2[[#This Row],[Value]]*2.5</f>
        <v>3862.46</v>
      </c>
    </row>
    <row r="9018" spans="1:14" x14ac:dyDescent="0.25">
      <c r="A9018" s="1" t="s">
        <v>6</v>
      </c>
      <c r="B9018" s="1" t="s">
        <v>42</v>
      </c>
      <c r="C9018" s="1" t="s">
        <v>44</v>
      </c>
      <c r="D9018" s="1" t="s">
        <v>45</v>
      </c>
      <c r="E9018" s="1" t="s">
        <v>10</v>
      </c>
      <c r="F9018" s="1" t="s">
        <v>12</v>
      </c>
      <c r="G9018" s="1" t="s">
        <v>62</v>
      </c>
      <c r="H9018" s="1">
        <v>6</v>
      </c>
      <c r="I9018">
        <v>1885.444</v>
      </c>
      <c r="J9018" s="1">
        <f>SUMIFS(I:I,B:B,Table1_2[[#This Row],[Category Level 2]],D:D,Table1_2[[#This Row],[Brand]],E:E,Table1_2[[#This Row],[Region]],F:F,Table1_2[[#This Row],[Measure]],G:G,Table1_2[[#This Row],[Year]],H:H,"&lt;="&amp;Table1_2[[#This Row],[Month]])</f>
        <v>11651.949999999999</v>
      </c>
      <c r="K90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11651.949999999999</v>
      </c>
      <c r="N9018">
        <f>Table1_2[[#This Row],[Value]]*2.5</f>
        <v>4713.6099999999997</v>
      </c>
    </row>
    <row r="9019" spans="1:14" x14ac:dyDescent="0.25">
      <c r="A9019" s="1" t="s">
        <v>6</v>
      </c>
      <c r="B9019" s="1" t="s">
        <v>42</v>
      </c>
      <c r="C9019" s="1" t="s">
        <v>44</v>
      </c>
      <c r="D9019" s="1" t="s">
        <v>45</v>
      </c>
      <c r="E9019" s="1" t="s">
        <v>10</v>
      </c>
      <c r="F9019" s="1" t="s">
        <v>12</v>
      </c>
      <c r="G9019" s="1" t="s">
        <v>62</v>
      </c>
      <c r="H9019" s="1">
        <v>7</v>
      </c>
      <c r="I9019">
        <v>1641.252</v>
      </c>
      <c r="J9019" s="1">
        <f>SUMIFS(I:I,B:B,Table1_2[[#This Row],[Category Level 2]],D:D,Table1_2[[#This Row],[Brand]],E:E,Table1_2[[#This Row],[Region]],F:F,Table1_2[[#This Row],[Measure]],G:G,Table1_2[[#This Row],[Year]],H:H,"&lt;="&amp;Table1_2[[#This Row],[Month]])</f>
        <v>13293.201999999999</v>
      </c>
      <c r="K90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13293.201999999999</v>
      </c>
      <c r="N9019">
        <f>Table1_2[[#This Row],[Value]]*2.5</f>
        <v>4103.13</v>
      </c>
    </row>
    <row r="9020" spans="1:14" x14ac:dyDescent="0.25">
      <c r="A9020" s="1" t="s">
        <v>6</v>
      </c>
      <c r="B9020" s="1" t="s">
        <v>42</v>
      </c>
      <c r="C9020" s="1" t="s">
        <v>44</v>
      </c>
      <c r="D9020" s="1" t="s">
        <v>45</v>
      </c>
      <c r="E9020" s="1" t="s">
        <v>10</v>
      </c>
      <c r="F9020" s="1" t="s">
        <v>12</v>
      </c>
      <c r="G9020" s="1" t="s">
        <v>62</v>
      </c>
      <c r="H9020" s="1">
        <v>8</v>
      </c>
      <c r="I9020">
        <v>1812.6559999999999</v>
      </c>
      <c r="J9020" s="1">
        <f>SUMIFS(I:I,B:B,Table1_2[[#This Row],[Category Level 2]],D:D,Table1_2[[#This Row],[Brand]],E:E,Table1_2[[#This Row],[Region]],F:F,Table1_2[[#This Row],[Measure]],G:G,Table1_2[[#This Row],[Year]],H:H,"&lt;="&amp;Table1_2[[#This Row],[Month]])</f>
        <v>15105.858</v>
      </c>
      <c r="K90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15105.858</v>
      </c>
      <c r="N9020">
        <f>Table1_2[[#This Row],[Value]]*2.5</f>
        <v>4531.6399999999994</v>
      </c>
    </row>
    <row r="9021" spans="1:14" x14ac:dyDescent="0.25">
      <c r="A9021" s="1" t="s">
        <v>6</v>
      </c>
      <c r="B9021" s="1" t="s">
        <v>42</v>
      </c>
      <c r="C9021" s="1" t="s">
        <v>44</v>
      </c>
      <c r="D9021" s="1" t="s">
        <v>45</v>
      </c>
      <c r="E9021" s="1" t="s">
        <v>10</v>
      </c>
      <c r="F9021" s="1" t="s">
        <v>12</v>
      </c>
      <c r="G9021" s="1" t="s">
        <v>62</v>
      </c>
      <c r="H9021" s="1">
        <v>9</v>
      </c>
      <c r="I9021">
        <v>1408.8</v>
      </c>
      <c r="J9021" s="1">
        <f>SUMIFS(I:I,B:B,Table1_2[[#This Row],[Category Level 2]],D:D,Table1_2[[#This Row],[Brand]],E:E,Table1_2[[#This Row],[Region]],F:F,Table1_2[[#This Row],[Measure]],G:G,Table1_2[[#This Row],[Year]],H:H,"&lt;="&amp;Table1_2[[#This Row],[Month]])</f>
        <v>16514.657999999999</v>
      </c>
      <c r="K90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16514.657999999999</v>
      </c>
      <c r="N9021">
        <f>Table1_2[[#This Row],[Value]]*2.5</f>
        <v>3522</v>
      </c>
    </row>
    <row r="9022" spans="1:14" x14ac:dyDescent="0.25">
      <c r="A9022" s="1" t="s">
        <v>6</v>
      </c>
      <c r="B9022" s="1" t="s">
        <v>42</v>
      </c>
      <c r="C9022" s="1" t="s">
        <v>44</v>
      </c>
      <c r="D9022" s="1" t="s">
        <v>45</v>
      </c>
      <c r="E9022" s="1" t="s">
        <v>10</v>
      </c>
      <c r="F9022" s="1" t="s">
        <v>12</v>
      </c>
      <c r="G9022" s="1" t="s">
        <v>62</v>
      </c>
      <c r="H9022" s="1">
        <v>10</v>
      </c>
      <c r="I9022">
        <v>1924.1859999999999</v>
      </c>
      <c r="J9022" s="1">
        <f>SUMIFS(I:I,B:B,Table1_2[[#This Row],[Category Level 2]],D:D,Table1_2[[#This Row],[Brand]],E:E,Table1_2[[#This Row],[Region]],F:F,Table1_2[[#This Row],[Measure]],G:G,Table1_2[[#This Row],[Year]],H:H,"&lt;="&amp;Table1_2[[#This Row],[Month]])</f>
        <v>18438.844000000001</v>
      </c>
      <c r="K90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18438.844000000001</v>
      </c>
      <c r="N9022">
        <f>Table1_2[[#This Row],[Value]]*2.5</f>
        <v>4810.4650000000001</v>
      </c>
    </row>
    <row r="9023" spans="1:14" x14ac:dyDescent="0.25">
      <c r="A9023" s="1" t="s">
        <v>6</v>
      </c>
      <c r="B9023" s="1" t="s">
        <v>42</v>
      </c>
      <c r="C9023" s="1" t="s">
        <v>44</v>
      </c>
      <c r="D9023" s="1" t="s">
        <v>45</v>
      </c>
      <c r="E9023" s="1" t="s">
        <v>10</v>
      </c>
      <c r="F9023" s="1" t="s">
        <v>12</v>
      </c>
      <c r="G9023" s="1" t="s">
        <v>62</v>
      </c>
      <c r="H9023" s="1">
        <v>11</v>
      </c>
      <c r="I9023">
        <v>1481.588</v>
      </c>
      <c r="J9023" s="1">
        <f>SUMIFS(I:I,B:B,Table1_2[[#This Row],[Category Level 2]],D:D,Table1_2[[#This Row],[Brand]],E:E,Table1_2[[#This Row],[Region]],F:F,Table1_2[[#This Row],[Measure]],G:G,Table1_2[[#This Row],[Year]],H:H,"&lt;="&amp;Table1_2[[#This Row],[Month]])</f>
        <v>19920.432000000001</v>
      </c>
      <c r="K90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19920.432000000001</v>
      </c>
      <c r="N9023">
        <f>Table1_2[[#This Row],[Value]]*2.5</f>
        <v>3703.97</v>
      </c>
    </row>
    <row r="9024" spans="1:14" x14ac:dyDescent="0.25">
      <c r="A9024" s="1" t="s">
        <v>6</v>
      </c>
      <c r="B9024" s="1" t="s">
        <v>42</v>
      </c>
      <c r="C9024" s="1" t="s">
        <v>44</v>
      </c>
      <c r="D9024" s="1" t="s">
        <v>45</v>
      </c>
      <c r="E9024" s="1" t="s">
        <v>10</v>
      </c>
      <c r="F9024" s="1" t="s">
        <v>12</v>
      </c>
      <c r="G9024" s="1" t="s">
        <v>62</v>
      </c>
      <c r="H9024" s="1">
        <v>12</v>
      </c>
      <c r="I9024">
        <v>1912.4459999999999</v>
      </c>
      <c r="J9024" s="1">
        <f>SUMIFS(I:I,B:B,Table1_2[[#This Row],[Category Level 2]],D:D,Table1_2[[#This Row],[Brand]],E:E,Table1_2[[#This Row],[Region]],F:F,Table1_2[[#This Row],[Measure]],G:G,Table1_2[[#This Row],[Year]],H:H,"&lt;="&amp;Table1_2[[#This Row],[Month]])</f>
        <v>21832.878000000001</v>
      </c>
      <c r="K90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21832.878000000001</v>
      </c>
      <c r="N9024">
        <f>Table1_2[[#This Row],[Value]]*2.5</f>
        <v>4781.1149999999998</v>
      </c>
    </row>
    <row r="9025" spans="1:14" x14ac:dyDescent="0.25">
      <c r="A9025" s="1" t="s">
        <v>6</v>
      </c>
      <c r="B9025" s="1" t="s">
        <v>42</v>
      </c>
      <c r="C9025" s="1" t="s">
        <v>44</v>
      </c>
      <c r="D9025" s="1" t="s">
        <v>45</v>
      </c>
      <c r="E9025" s="1" t="s">
        <v>10</v>
      </c>
      <c r="F9025" s="1" t="s">
        <v>12</v>
      </c>
      <c r="G9025" s="1" t="s">
        <v>63</v>
      </c>
      <c r="H9025" s="1">
        <v>1</v>
      </c>
      <c r="I9025">
        <v>1375.9279999999999</v>
      </c>
      <c r="J9025" s="1">
        <f>SUMIFS(I:I,B:B,Table1_2[[#This Row],[Category Level 2]],D:D,Table1_2[[#This Row],[Brand]],E:E,Table1_2[[#This Row],[Region]],F:F,Table1_2[[#This Row],[Measure]],G:G,Table1_2[[#This Row],[Year]],H:H,"&lt;="&amp;Table1_2[[#This Row],[Month]])</f>
        <v>1375.9279999999999</v>
      </c>
      <c r="K90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21335.101999999999</v>
      </c>
      <c r="N9025">
        <f>Table1_2[[#This Row],[Value]]*2.5</f>
        <v>3439.8199999999997</v>
      </c>
    </row>
    <row r="9026" spans="1:14" x14ac:dyDescent="0.25">
      <c r="A9026" s="1" t="s">
        <v>6</v>
      </c>
      <c r="B9026" s="1" t="s">
        <v>42</v>
      </c>
      <c r="C9026" s="1" t="s">
        <v>44</v>
      </c>
      <c r="D9026" s="1" t="s">
        <v>45</v>
      </c>
      <c r="E9026" s="1" t="s">
        <v>10</v>
      </c>
      <c r="F9026" s="1" t="s">
        <v>12</v>
      </c>
      <c r="G9026" s="1" t="s">
        <v>63</v>
      </c>
      <c r="H9026" s="1">
        <v>2</v>
      </c>
      <c r="I9026">
        <v>1698.7779999999998</v>
      </c>
      <c r="J9026" s="1">
        <f>SUMIFS(I:I,B:B,Table1_2[[#This Row],[Category Level 2]],D:D,Table1_2[[#This Row],[Brand]],E:E,Table1_2[[#This Row],[Region]],F:F,Table1_2[[#This Row],[Measure]],G:G,Table1_2[[#This Row],[Year]],H:H,"&lt;="&amp;Table1_2[[#This Row],[Month]])</f>
        <v>3074.7059999999997</v>
      </c>
      <c r="K90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21859.879999999997</v>
      </c>
      <c r="N9026">
        <f>Table1_2[[#This Row],[Value]]*2.5</f>
        <v>4246.9449999999997</v>
      </c>
    </row>
    <row r="9027" spans="1:14" x14ac:dyDescent="0.25">
      <c r="A9027" s="1" t="s">
        <v>6</v>
      </c>
      <c r="B9027" s="1" t="s">
        <v>42</v>
      </c>
      <c r="C9027" s="1" t="s">
        <v>44</v>
      </c>
      <c r="D9027" s="1" t="s">
        <v>45</v>
      </c>
      <c r="E9027" s="1" t="s">
        <v>10</v>
      </c>
      <c r="F9027" s="1" t="s">
        <v>12</v>
      </c>
      <c r="G9027" s="1" t="s">
        <v>63</v>
      </c>
      <c r="H9027" s="1">
        <v>3</v>
      </c>
      <c r="I9027">
        <v>1896.01</v>
      </c>
      <c r="J9027" s="1">
        <f>SUMIFS(I:I,B:B,Table1_2[[#This Row],[Category Level 2]],D:D,Table1_2[[#This Row],[Brand]],E:E,Table1_2[[#This Row],[Region]],F:F,Table1_2[[#This Row],[Measure]],G:G,Table1_2[[#This Row],[Year]],H:H,"&lt;="&amp;Table1_2[[#This Row],[Month]])</f>
        <v>4970.7159999999994</v>
      </c>
      <c r="K90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21554.639999999999</v>
      </c>
      <c r="N9027">
        <f>Table1_2[[#This Row],[Value]]*2.5</f>
        <v>4740.0249999999996</v>
      </c>
    </row>
    <row r="9028" spans="1:14" x14ac:dyDescent="0.25">
      <c r="A9028" s="1" t="s">
        <v>6</v>
      </c>
      <c r="B9028" s="1" t="s">
        <v>42</v>
      </c>
      <c r="C9028" s="1" t="s">
        <v>44</v>
      </c>
      <c r="D9028" s="1" t="s">
        <v>45</v>
      </c>
      <c r="E9028" s="1" t="s">
        <v>10</v>
      </c>
      <c r="F9028" s="1" t="s">
        <v>12</v>
      </c>
      <c r="G9028" s="1" t="s">
        <v>63</v>
      </c>
      <c r="H9028" s="1">
        <v>4</v>
      </c>
      <c r="I9028">
        <v>1400.5819999999999</v>
      </c>
      <c r="J9028" s="1">
        <f>SUMIFS(I:I,B:B,Table1_2[[#This Row],[Category Level 2]],D:D,Table1_2[[#This Row],[Brand]],E:E,Table1_2[[#This Row],[Region]],F:F,Table1_2[[#This Row],[Measure]],G:G,Table1_2[[#This Row],[Year]],H:H,"&lt;="&amp;Table1_2[[#This Row],[Month]])</f>
        <v>6371.2979999999989</v>
      </c>
      <c r="K90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19982.653999999999</v>
      </c>
      <c r="N9028">
        <f>Table1_2[[#This Row],[Value]]*2.5</f>
        <v>3501.4549999999999</v>
      </c>
    </row>
    <row r="9029" spans="1:14" x14ac:dyDescent="0.25">
      <c r="A9029" s="1" t="s">
        <v>6</v>
      </c>
      <c r="B9029" s="1" t="s">
        <v>42</v>
      </c>
      <c r="C9029" s="1" t="s">
        <v>44</v>
      </c>
      <c r="D9029" s="1" t="s">
        <v>45</v>
      </c>
      <c r="E9029" s="1" t="s">
        <v>10</v>
      </c>
      <c r="F9029" s="1" t="s">
        <v>12</v>
      </c>
      <c r="G9029" s="1" t="s">
        <v>63</v>
      </c>
      <c r="H9029" s="1">
        <v>5</v>
      </c>
      <c r="I9029">
        <v>1696.4299999999998</v>
      </c>
      <c r="J9029" s="1">
        <f>SUMIFS(I:I,B:B,Table1_2[[#This Row],[Category Level 2]],D:D,Table1_2[[#This Row],[Brand]],E:E,Table1_2[[#This Row],[Region]],F:F,Table1_2[[#This Row],[Measure]],G:G,Table1_2[[#This Row],[Year]],H:H,"&lt;="&amp;Table1_2[[#This Row],[Month]])</f>
        <v>8067.7279999999992</v>
      </c>
      <c r="K90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20134.099999999999</v>
      </c>
      <c r="N9029">
        <f>Table1_2[[#This Row],[Value]]*2.5</f>
        <v>4241.0749999999998</v>
      </c>
    </row>
    <row r="9030" spans="1:14" x14ac:dyDescent="0.25">
      <c r="A9030" s="1" t="s">
        <v>6</v>
      </c>
      <c r="B9030" s="1" t="s">
        <v>42</v>
      </c>
      <c r="C9030" s="1" t="s">
        <v>44</v>
      </c>
      <c r="D9030" s="1" t="s">
        <v>45</v>
      </c>
      <c r="E9030" s="1" t="s">
        <v>10</v>
      </c>
      <c r="F9030" s="1" t="s">
        <v>12</v>
      </c>
      <c r="G9030" s="1" t="s">
        <v>63</v>
      </c>
      <c r="H9030" s="1">
        <v>6</v>
      </c>
      <c r="I9030">
        <v>1433.454</v>
      </c>
      <c r="J9030" s="1">
        <f>SUMIFS(I:I,B:B,Table1_2[[#This Row],[Category Level 2]],D:D,Table1_2[[#This Row],[Brand]],E:E,Table1_2[[#This Row],[Region]],F:F,Table1_2[[#This Row],[Measure]],G:G,Table1_2[[#This Row],[Year]],H:H,"&lt;="&amp;Table1_2[[#This Row],[Month]])</f>
        <v>9501.1819999999989</v>
      </c>
      <c r="K90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19682.11</v>
      </c>
      <c r="N9030">
        <f>Table1_2[[#This Row],[Value]]*2.5</f>
        <v>3583.6349999999998</v>
      </c>
    </row>
    <row r="9031" spans="1:14" x14ac:dyDescent="0.25">
      <c r="A9031" s="1" t="s">
        <v>6</v>
      </c>
      <c r="B9031" s="1" t="s">
        <v>42</v>
      </c>
      <c r="C9031" s="1" t="s">
        <v>44</v>
      </c>
      <c r="D9031" s="1" t="s">
        <v>45</v>
      </c>
      <c r="E9031" s="1" t="s">
        <v>10</v>
      </c>
      <c r="F9031" s="1" t="s">
        <v>12</v>
      </c>
      <c r="G9031" s="1" t="s">
        <v>63</v>
      </c>
      <c r="H9031" s="1">
        <v>7</v>
      </c>
      <c r="I9031">
        <v>1239.7439999999999</v>
      </c>
      <c r="J9031" s="1">
        <f>SUMIFS(I:I,B:B,Table1_2[[#This Row],[Category Level 2]],D:D,Table1_2[[#This Row],[Brand]],E:E,Table1_2[[#This Row],[Region]],F:F,Table1_2[[#This Row],[Measure]],G:G,Table1_2[[#This Row],[Year]],H:H,"&lt;="&amp;Table1_2[[#This Row],[Month]])</f>
        <v>10740.925999999999</v>
      </c>
      <c r="K90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19280.601999999999</v>
      </c>
      <c r="N9031">
        <f>Table1_2[[#This Row],[Value]]*2.5</f>
        <v>3099.3599999999997</v>
      </c>
    </row>
    <row r="9032" spans="1:14" x14ac:dyDescent="0.25">
      <c r="A9032" s="1" t="s">
        <v>6</v>
      </c>
      <c r="B9032" s="1" t="s">
        <v>42</v>
      </c>
      <c r="C9032" s="1" t="s">
        <v>44</v>
      </c>
      <c r="D9032" s="1" t="s">
        <v>45</v>
      </c>
      <c r="E9032" s="1" t="s">
        <v>10</v>
      </c>
      <c r="F9032" s="1" t="s">
        <v>12</v>
      </c>
      <c r="G9032" s="1" t="s">
        <v>63</v>
      </c>
      <c r="H9032" s="1">
        <v>8</v>
      </c>
      <c r="I9032">
        <v>2171.9</v>
      </c>
      <c r="J9032" s="1">
        <f>SUMIFS(I:I,B:B,Table1_2[[#This Row],[Category Level 2]],D:D,Table1_2[[#This Row],[Brand]],E:E,Table1_2[[#This Row],[Region]],F:F,Table1_2[[#This Row],[Measure]],G:G,Table1_2[[#This Row],[Year]],H:H,"&lt;="&amp;Table1_2[[#This Row],[Month]])</f>
        <v>12912.825999999999</v>
      </c>
      <c r="K90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19639.845999999998</v>
      </c>
      <c r="N9032">
        <f>Table1_2[[#This Row],[Value]]*2.5</f>
        <v>5429.75</v>
      </c>
    </row>
    <row r="9033" spans="1:14" x14ac:dyDescent="0.25">
      <c r="A9033" s="1" t="s">
        <v>6</v>
      </c>
      <c r="B9033" s="1" t="s">
        <v>42</v>
      </c>
      <c r="C9033" s="1" t="s">
        <v>44</v>
      </c>
      <c r="D9033" s="1" t="s">
        <v>45</v>
      </c>
      <c r="E9033" s="1" t="s">
        <v>10</v>
      </c>
      <c r="F9033" s="1" t="s">
        <v>12</v>
      </c>
      <c r="G9033" s="1" t="s">
        <v>63</v>
      </c>
      <c r="H9033" s="1">
        <v>9</v>
      </c>
      <c r="I9033">
        <v>1815.0039999999999</v>
      </c>
      <c r="J9033" s="1">
        <f>SUMIFS(I:I,B:B,Table1_2[[#This Row],[Category Level 2]],D:D,Table1_2[[#This Row],[Brand]],E:E,Table1_2[[#This Row],[Region]],F:F,Table1_2[[#This Row],[Measure]],G:G,Table1_2[[#This Row],[Year]],H:H,"&lt;="&amp;Table1_2[[#This Row],[Month]])</f>
        <v>14727.829999999998</v>
      </c>
      <c r="K90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20046.049999999996</v>
      </c>
      <c r="N9033">
        <f>Table1_2[[#This Row],[Value]]*2.5</f>
        <v>4537.51</v>
      </c>
    </row>
    <row r="9034" spans="1:14" x14ac:dyDescent="0.25">
      <c r="A9034" s="1" t="s">
        <v>6</v>
      </c>
      <c r="B9034" s="1" t="s">
        <v>42</v>
      </c>
      <c r="C9034" s="1" t="s">
        <v>44</v>
      </c>
      <c r="D9034" s="1" t="s">
        <v>45</v>
      </c>
      <c r="E9034" s="1" t="s">
        <v>10</v>
      </c>
      <c r="F9034" s="1" t="s">
        <v>12</v>
      </c>
      <c r="G9034" s="1" t="s">
        <v>63</v>
      </c>
      <c r="H9034" s="1">
        <v>10</v>
      </c>
      <c r="I9034">
        <v>1629.5119999999999</v>
      </c>
      <c r="J9034" s="1">
        <f>SUMIFS(I:I,B:B,Table1_2[[#This Row],[Category Level 2]],D:D,Table1_2[[#This Row],[Brand]],E:E,Table1_2[[#This Row],[Region]],F:F,Table1_2[[#This Row],[Measure]],G:G,Table1_2[[#This Row],[Year]],H:H,"&lt;="&amp;Table1_2[[#This Row],[Month]])</f>
        <v>16357.341999999999</v>
      </c>
      <c r="K90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19751.375999999997</v>
      </c>
      <c r="N9034">
        <f>Table1_2[[#This Row],[Value]]*2.5</f>
        <v>4073.7799999999997</v>
      </c>
    </row>
    <row r="9035" spans="1:14" x14ac:dyDescent="0.25">
      <c r="A9035" s="1" t="s">
        <v>6</v>
      </c>
      <c r="B9035" s="1" t="s">
        <v>42</v>
      </c>
      <c r="C9035" s="1" t="s">
        <v>44</v>
      </c>
      <c r="D9035" s="1" t="s">
        <v>45</v>
      </c>
      <c r="E9035" s="1" t="s">
        <v>10</v>
      </c>
      <c r="F9035" s="1" t="s">
        <v>12</v>
      </c>
      <c r="G9035" s="1" t="s">
        <v>63</v>
      </c>
      <c r="H9035" s="1">
        <v>11</v>
      </c>
      <c r="I9035">
        <v>1460.4559999999999</v>
      </c>
      <c r="J9035" s="1">
        <f>SUMIFS(I:I,B:B,Table1_2[[#This Row],[Category Level 2]],D:D,Table1_2[[#This Row],[Brand]],E:E,Table1_2[[#This Row],[Region]],F:F,Table1_2[[#This Row],[Measure]],G:G,Table1_2[[#This Row],[Year]],H:H,"&lt;="&amp;Table1_2[[#This Row],[Month]])</f>
        <v>17817.797999999999</v>
      </c>
      <c r="K90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19730.243999999999</v>
      </c>
      <c r="N9035">
        <f>Table1_2[[#This Row],[Value]]*2.5</f>
        <v>3651.14</v>
      </c>
    </row>
    <row r="9036" spans="1:14" x14ac:dyDescent="0.25">
      <c r="A9036" s="1" t="s">
        <v>6</v>
      </c>
      <c r="B9036" s="1" t="s">
        <v>42</v>
      </c>
      <c r="C9036" s="1" t="s">
        <v>44</v>
      </c>
      <c r="D9036" s="1" t="s">
        <v>45</v>
      </c>
      <c r="E9036" s="1" t="s">
        <v>10</v>
      </c>
      <c r="F9036" s="1" t="s">
        <v>12</v>
      </c>
      <c r="G9036" s="1" t="s">
        <v>63</v>
      </c>
      <c r="H9036" s="1">
        <v>12</v>
      </c>
      <c r="I9036">
        <v>1161.086</v>
      </c>
      <c r="J9036" s="1">
        <f>SUMIFS(I:I,B:B,Table1_2[[#This Row],[Category Level 2]],D:D,Table1_2[[#This Row],[Brand]],E:E,Table1_2[[#This Row],[Region]],F:F,Table1_2[[#This Row],[Measure]],G:G,Table1_2[[#This Row],[Year]],H:H,"&lt;="&amp;Table1_2[[#This Row],[Month]])</f>
        <v>18978.883999999998</v>
      </c>
      <c r="K90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18978.883999999998</v>
      </c>
      <c r="N9036">
        <f>Table1_2[[#This Row],[Value]]*2.5</f>
        <v>2902.7150000000001</v>
      </c>
    </row>
    <row r="9037" spans="1:14" x14ac:dyDescent="0.25">
      <c r="A9037" s="1" t="s">
        <v>6</v>
      </c>
      <c r="B9037" s="1" t="s">
        <v>42</v>
      </c>
      <c r="C9037" s="1" t="s">
        <v>44</v>
      </c>
      <c r="D9037" s="1" t="s">
        <v>45</v>
      </c>
      <c r="E9037" s="1" t="s">
        <v>10</v>
      </c>
      <c r="F9037" s="1" t="s">
        <v>12</v>
      </c>
      <c r="G9037" s="1" t="s">
        <v>64</v>
      </c>
      <c r="H9037" s="1">
        <v>1</v>
      </c>
      <c r="I9037">
        <v>1618.9459999999999</v>
      </c>
      <c r="J9037" s="1">
        <f>SUMIFS(I:I,B:B,Table1_2[[#This Row],[Category Level 2]],D:D,Table1_2[[#This Row],[Brand]],E:E,Table1_2[[#This Row],[Region]],F:F,Table1_2[[#This Row],[Measure]],G:G,Table1_2[[#This Row],[Year]],H:H,"&lt;="&amp;Table1_2[[#This Row],[Month]])</f>
        <v>1618.9459999999999</v>
      </c>
      <c r="K90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19221.901999999998</v>
      </c>
      <c r="N9037">
        <f>Table1_2[[#This Row],[Value]]*2.5</f>
        <v>4047.3649999999998</v>
      </c>
    </row>
    <row r="9038" spans="1:14" x14ac:dyDescent="0.25">
      <c r="A9038" s="1" t="s">
        <v>6</v>
      </c>
      <c r="B9038" s="1" t="s">
        <v>42</v>
      </c>
      <c r="C9038" s="1" t="s">
        <v>44</v>
      </c>
      <c r="D9038" s="1" t="s">
        <v>45</v>
      </c>
      <c r="E9038" s="1" t="s">
        <v>10</v>
      </c>
      <c r="F9038" s="1" t="s">
        <v>12</v>
      </c>
      <c r="G9038" s="1" t="s">
        <v>64</v>
      </c>
      <c r="H9038" s="1">
        <v>2</v>
      </c>
      <c r="I9038">
        <v>1832.6139999999998</v>
      </c>
      <c r="J9038" s="1">
        <f>SUMIFS(I:I,B:B,Table1_2[[#This Row],[Category Level 2]],D:D,Table1_2[[#This Row],[Brand]],E:E,Table1_2[[#This Row],[Region]],F:F,Table1_2[[#This Row],[Measure]],G:G,Table1_2[[#This Row],[Year]],H:H,"&lt;="&amp;Table1_2[[#This Row],[Month]])</f>
        <v>3451.5599999999995</v>
      </c>
      <c r="K90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19355.737999999998</v>
      </c>
      <c r="N9038">
        <f>Table1_2[[#This Row],[Value]]*2.5</f>
        <v>4581.5349999999999</v>
      </c>
    </row>
    <row r="9039" spans="1:14" x14ac:dyDescent="0.25">
      <c r="A9039" s="1" t="s">
        <v>6</v>
      </c>
      <c r="B9039" s="1" t="s">
        <v>42</v>
      </c>
      <c r="C9039" s="1" t="s">
        <v>44</v>
      </c>
      <c r="D9039" s="1" t="s">
        <v>45</v>
      </c>
      <c r="E9039" s="1" t="s">
        <v>10</v>
      </c>
      <c r="F9039" s="1" t="s">
        <v>12</v>
      </c>
      <c r="G9039" s="1" t="s">
        <v>64</v>
      </c>
      <c r="H9039" s="1">
        <v>3</v>
      </c>
      <c r="I9039">
        <v>1651.818</v>
      </c>
      <c r="J9039" s="1">
        <f>SUMIFS(I:I,B:B,Table1_2[[#This Row],[Category Level 2]],D:D,Table1_2[[#This Row],[Brand]],E:E,Table1_2[[#This Row],[Region]],F:F,Table1_2[[#This Row],[Measure]],G:G,Table1_2[[#This Row],[Year]],H:H,"&lt;="&amp;Table1_2[[#This Row],[Month]])</f>
        <v>5103.3779999999997</v>
      </c>
      <c r="K90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19111.545999999998</v>
      </c>
      <c r="N9039">
        <f>Table1_2[[#This Row],[Value]]*2.5</f>
        <v>4129.5450000000001</v>
      </c>
    </row>
    <row r="9040" spans="1:14" x14ac:dyDescent="0.25">
      <c r="A9040" s="1" t="s">
        <v>6</v>
      </c>
      <c r="B9040" s="1" t="s">
        <v>42</v>
      </c>
      <c r="C9040" s="1" t="s">
        <v>44</v>
      </c>
      <c r="D9040" s="1" t="s">
        <v>45</v>
      </c>
      <c r="E9040" s="1" t="s">
        <v>10</v>
      </c>
      <c r="F9040" s="1" t="s">
        <v>12</v>
      </c>
      <c r="G9040" s="1" t="s">
        <v>64</v>
      </c>
      <c r="H9040" s="1">
        <v>4</v>
      </c>
      <c r="I9040">
        <v>1628.338</v>
      </c>
      <c r="J9040" s="1">
        <f>SUMIFS(I:I,B:B,Table1_2[[#This Row],[Category Level 2]],D:D,Table1_2[[#This Row],[Brand]],E:E,Table1_2[[#This Row],[Region]],F:F,Table1_2[[#This Row],[Measure]],G:G,Table1_2[[#This Row],[Year]],H:H,"&lt;="&amp;Table1_2[[#This Row],[Month]])</f>
        <v>6731.7159999999994</v>
      </c>
      <c r="K90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19339.302</v>
      </c>
      <c r="N9040">
        <f>Table1_2[[#This Row],[Value]]*2.5</f>
        <v>4070.8449999999998</v>
      </c>
    </row>
    <row r="9041" spans="1:14" x14ac:dyDescent="0.25">
      <c r="A9041" s="1" t="s">
        <v>6</v>
      </c>
      <c r="B9041" s="1" t="s">
        <v>42</v>
      </c>
      <c r="C9041" s="1" t="s">
        <v>44</v>
      </c>
      <c r="D9041" s="1" t="s">
        <v>45</v>
      </c>
      <c r="E9041" s="1" t="s">
        <v>10</v>
      </c>
      <c r="F9041" s="1" t="s">
        <v>12</v>
      </c>
      <c r="G9041" s="1" t="s">
        <v>64</v>
      </c>
      <c r="H9041" s="1">
        <v>5</v>
      </c>
      <c r="I9041">
        <v>1142.3019999999999</v>
      </c>
      <c r="J9041" s="1">
        <f>SUMIFS(I:I,B:B,Table1_2[[#This Row],[Category Level 2]],D:D,Table1_2[[#This Row],[Brand]],E:E,Table1_2[[#This Row],[Region]],F:F,Table1_2[[#This Row],[Measure]],G:G,Table1_2[[#This Row],[Year]],H:H,"&lt;="&amp;Table1_2[[#This Row],[Month]])</f>
        <v>7874.0179999999991</v>
      </c>
      <c r="K90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18785.173999999999</v>
      </c>
      <c r="N9041">
        <f>Table1_2[[#This Row],[Value]]*2.5</f>
        <v>2855.7549999999997</v>
      </c>
    </row>
    <row r="9042" spans="1:14" x14ac:dyDescent="0.25">
      <c r="A9042" s="1" t="s">
        <v>6</v>
      </c>
      <c r="B9042" s="1" t="s">
        <v>42</v>
      </c>
      <c r="C9042" s="1" t="s">
        <v>44</v>
      </c>
      <c r="D9042" s="1" t="s">
        <v>45</v>
      </c>
      <c r="E9042" s="1" t="s">
        <v>10</v>
      </c>
      <c r="F9042" s="1" t="s">
        <v>12</v>
      </c>
      <c r="G9042" s="1" t="s">
        <v>64</v>
      </c>
      <c r="H9042" s="1">
        <v>6</v>
      </c>
      <c r="I9042">
        <v>1226.83</v>
      </c>
      <c r="J9042" s="1">
        <f>SUMIFS(I:I,B:B,Table1_2[[#This Row],[Category Level 2]],D:D,Table1_2[[#This Row],[Brand]],E:E,Table1_2[[#This Row],[Region]],F:F,Table1_2[[#This Row],[Measure]],G:G,Table1_2[[#This Row],[Year]],H:H,"&lt;="&amp;Table1_2[[#This Row],[Month]])</f>
        <v>9100.8479999999981</v>
      </c>
      <c r="K90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18578.549999999996</v>
      </c>
      <c r="N9042">
        <f>Table1_2[[#This Row],[Value]]*2.5</f>
        <v>3067.0749999999998</v>
      </c>
    </row>
    <row r="9043" spans="1:14" x14ac:dyDescent="0.25">
      <c r="A9043" s="1" t="s">
        <v>6</v>
      </c>
      <c r="B9043" s="1" t="s">
        <v>42</v>
      </c>
      <c r="C9043" s="1" t="s">
        <v>44</v>
      </c>
      <c r="D9043" s="1" t="s">
        <v>45</v>
      </c>
      <c r="E9043" s="1" t="s">
        <v>10</v>
      </c>
      <c r="F9043" s="1" t="s">
        <v>12</v>
      </c>
      <c r="G9043" s="1" t="s">
        <v>64</v>
      </c>
      <c r="H9043" s="1">
        <v>7</v>
      </c>
      <c r="I9043">
        <v>1456.934</v>
      </c>
      <c r="J9043" s="1">
        <f>SUMIFS(I:I,B:B,Table1_2[[#This Row],[Category Level 2]],D:D,Table1_2[[#This Row],[Brand]],E:E,Table1_2[[#This Row],[Region]],F:F,Table1_2[[#This Row],[Measure]],G:G,Table1_2[[#This Row],[Year]],H:H,"&lt;="&amp;Table1_2[[#This Row],[Month]])</f>
        <v>10557.781999999997</v>
      </c>
      <c r="K90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18795.739999999998</v>
      </c>
      <c r="N9043">
        <f>Table1_2[[#This Row],[Value]]*2.5</f>
        <v>3642.335</v>
      </c>
    </row>
    <row r="9044" spans="1:14" x14ac:dyDescent="0.25">
      <c r="A9044" s="1" t="s">
        <v>6</v>
      </c>
      <c r="B9044" s="1" t="s">
        <v>42</v>
      </c>
      <c r="C9044" s="1" t="s">
        <v>44</v>
      </c>
      <c r="D9044" s="1" t="s">
        <v>45</v>
      </c>
      <c r="E9044" s="1" t="s">
        <v>10</v>
      </c>
      <c r="F9044" s="1" t="s">
        <v>12</v>
      </c>
      <c r="G9044" s="1" t="s">
        <v>64</v>
      </c>
      <c r="H9044" s="1">
        <v>8</v>
      </c>
      <c r="I9044">
        <v>1351.2739999999999</v>
      </c>
      <c r="J9044" s="1">
        <f>SUMIFS(I:I,B:B,Table1_2[[#This Row],[Category Level 2]],D:D,Table1_2[[#This Row],[Brand]],E:E,Table1_2[[#This Row],[Region]],F:F,Table1_2[[#This Row],[Measure]],G:G,Table1_2[[#This Row],[Year]],H:H,"&lt;="&amp;Table1_2[[#This Row],[Month]])</f>
        <v>11909.055999999997</v>
      </c>
      <c r="K90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17975.113999999998</v>
      </c>
      <c r="N9044">
        <f>Table1_2[[#This Row],[Value]]*2.5</f>
        <v>3378.1849999999995</v>
      </c>
    </row>
    <row r="9045" spans="1:14" x14ac:dyDescent="0.25">
      <c r="A9045" s="1" t="s">
        <v>6</v>
      </c>
      <c r="B9045" s="1" t="s">
        <v>42</v>
      </c>
      <c r="C9045" s="1" t="s">
        <v>44</v>
      </c>
      <c r="D9045" s="1" t="s">
        <v>45</v>
      </c>
      <c r="E9045" s="1" t="s">
        <v>10</v>
      </c>
      <c r="F9045" s="1" t="s">
        <v>12</v>
      </c>
      <c r="G9045" s="1" t="s">
        <v>64</v>
      </c>
      <c r="H9045" s="1">
        <v>9</v>
      </c>
      <c r="I9045">
        <v>1135.258</v>
      </c>
      <c r="J9045" s="1">
        <f>SUMIFS(I:I,B:B,Table1_2[[#This Row],[Category Level 2]],D:D,Table1_2[[#This Row],[Brand]],E:E,Table1_2[[#This Row],[Region]],F:F,Table1_2[[#This Row],[Measure]],G:G,Table1_2[[#This Row],[Year]],H:H,"&lt;="&amp;Table1_2[[#This Row],[Month]])</f>
        <v>13044.313999999997</v>
      </c>
      <c r="K90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17295.367999999995</v>
      </c>
      <c r="N9045">
        <f>Table1_2[[#This Row],[Value]]*2.5</f>
        <v>2838.145</v>
      </c>
    </row>
    <row r="9046" spans="1:14" x14ac:dyDescent="0.25">
      <c r="A9046" s="1" t="s">
        <v>6</v>
      </c>
      <c r="B9046" s="1" t="s">
        <v>42</v>
      </c>
      <c r="C9046" s="1" t="s">
        <v>44</v>
      </c>
      <c r="D9046" s="1" t="s">
        <v>45</v>
      </c>
      <c r="E9046" s="1" t="s">
        <v>10</v>
      </c>
      <c r="F9046" s="1" t="s">
        <v>12</v>
      </c>
      <c r="G9046" s="1" t="s">
        <v>64</v>
      </c>
      <c r="H9046" s="1">
        <v>10</v>
      </c>
      <c r="I9046">
        <v>1350.1</v>
      </c>
      <c r="J9046" s="1">
        <f>SUMIFS(I:I,B:B,Table1_2[[#This Row],[Category Level 2]],D:D,Table1_2[[#This Row],[Brand]],E:E,Table1_2[[#This Row],[Region]],F:F,Table1_2[[#This Row],[Measure]],G:G,Table1_2[[#This Row],[Year]],H:H,"&lt;="&amp;Table1_2[[#This Row],[Month]])</f>
        <v>14394.413999999997</v>
      </c>
      <c r="K90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17015.955999999998</v>
      </c>
      <c r="N9046">
        <f>Table1_2[[#This Row],[Value]]*2.5</f>
        <v>3375.25</v>
      </c>
    </row>
    <row r="9047" spans="1:14" x14ac:dyDescent="0.25">
      <c r="A9047" s="1" t="s">
        <v>6</v>
      </c>
      <c r="B9047" s="1" t="s">
        <v>42</v>
      </c>
      <c r="C9047" s="1" t="s">
        <v>44</v>
      </c>
      <c r="D9047" s="1" t="s">
        <v>45</v>
      </c>
      <c r="E9047" s="1" t="s">
        <v>10</v>
      </c>
      <c r="F9047" s="1" t="s">
        <v>12</v>
      </c>
      <c r="G9047" s="1" t="s">
        <v>64</v>
      </c>
      <c r="H9047" s="1">
        <v>11</v>
      </c>
      <c r="I9047">
        <v>1206.8719999999998</v>
      </c>
      <c r="J9047" s="1">
        <f>SUMIFS(I:I,B:B,Table1_2[[#This Row],[Category Level 2]],D:D,Table1_2[[#This Row],[Brand]],E:E,Table1_2[[#This Row],[Region]],F:F,Table1_2[[#This Row],[Measure]],G:G,Table1_2[[#This Row],[Year]],H:H,"&lt;="&amp;Table1_2[[#This Row],[Month]])</f>
        <v>15601.285999999996</v>
      </c>
      <c r="K90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16762.371999999996</v>
      </c>
      <c r="N9047">
        <f>Table1_2[[#This Row],[Value]]*2.5</f>
        <v>3017.1799999999994</v>
      </c>
    </row>
    <row r="9048" spans="1:14" x14ac:dyDescent="0.25">
      <c r="A9048" s="1" t="s">
        <v>6</v>
      </c>
      <c r="B9048" s="1" t="s">
        <v>42</v>
      </c>
      <c r="C9048" s="1" t="s">
        <v>44</v>
      </c>
      <c r="D9048" s="1" t="s">
        <v>45</v>
      </c>
      <c r="E9048" s="1" t="s">
        <v>10</v>
      </c>
      <c r="F9048" s="1" t="s">
        <v>12</v>
      </c>
      <c r="G9048" s="1" t="s">
        <v>64</v>
      </c>
      <c r="H9048" s="1">
        <v>12</v>
      </c>
      <c r="I9048">
        <v>1931.2299999999998</v>
      </c>
      <c r="J9048" s="1">
        <f>SUMIFS(I:I,B:B,Table1_2[[#This Row],[Category Level 2]],D:D,Table1_2[[#This Row],[Brand]],E:E,Table1_2[[#This Row],[Region]],F:F,Table1_2[[#This Row],[Measure]],G:G,Table1_2[[#This Row],[Year]],H:H,"&lt;="&amp;Table1_2[[#This Row],[Month]])</f>
        <v>17532.515999999996</v>
      </c>
      <c r="K90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17532.515999999996</v>
      </c>
      <c r="N9048">
        <f>Table1_2[[#This Row],[Value]]*2.5</f>
        <v>4828.0749999999998</v>
      </c>
    </row>
    <row r="9049" spans="1:14" x14ac:dyDescent="0.25">
      <c r="A9049" s="1" t="s">
        <v>6</v>
      </c>
      <c r="B9049" s="1" t="s">
        <v>42</v>
      </c>
      <c r="C9049" s="1" t="s">
        <v>44</v>
      </c>
      <c r="D9049" s="1" t="s">
        <v>45</v>
      </c>
      <c r="E9049" s="1" t="s">
        <v>10</v>
      </c>
      <c r="F9049" s="1" t="s">
        <v>12</v>
      </c>
      <c r="G9049" s="1" t="s">
        <v>65</v>
      </c>
      <c r="H9049" s="1">
        <v>1</v>
      </c>
      <c r="I9049">
        <v>943.89599999999996</v>
      </c>
      <c r="J9049" s="1">
        <f>SUMIFS(I:I,B:B,Table1_2[[#This Row],[Category Level 2]],D:D,Table1_2[[#This Row],[Brand]],E:E,Table1_2[[#This Row],[Region]],F:F,Table1_2[[#This Row],[Measure]],G:G,Table1_2[[#This Row],[Year]],H:H,"&lt;="&amp;Table1_2[[#This Row],[Month]])</f>
        <v>943.89599999999996</v>
      </c>
      <c r="K90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16857.465999999997</v>
      </c>
      <c r="N9049">
        <f>Table1_2[[#This Row],[Value]]*2.5</f>
        <v>2359.7399999999998</v>
      </c>
    </row>
    <row r="9050" spans="1:14" x14ac:dyDescent="0.25">
      <c r="A9050" s="1" t="s">
        <v>6</v>
      </c>
      <c r="B9050" s="1" t="s">
        <v>42</v>
      </c>
      <c r="C9050" s="1" t="s">
        <v>44</v>
      </c>
      <c r="D9050" s="1" t="s">
        <v>45</v>
      </c>
      <c r="E9050" s="1" t="s">
        <v>10</v>
      </c>
      <c r="F9050" s="1" t="s">
        <v>12</v>
      </c>
      <c r="G9050" s="1" t="s">
        <v>65</v>
      </c>
      <c r="H9050" s="1">
        <v>2</v>
      </c>
      <c r="I9050">
        <v>1069.5139999999999</v>
      </c>
      <c r="J9050" s="1">
        <f>SUMIFS(I:I,B:B,Table1_2[[#This Row],[Category Level 2]],D:D,Table1_2[[#This Row],[Brand]],E:E,Table1_2[[#This Row],[Region]],F:F,Table1_2[[#This Row],[Measure]],G:G,Table1_2[[#This Row],[Year]],H:H,"&lt;="&amp;Table1_2[[#This Row],[Month]])</f>
        <v>2013.4099999999999</v>
      </c>
      <c r="K90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16094.365999999998</v>
      </c>
      <c r="N9050">
        <f>Table1_2[[#This Row],[Value]]*2.5</f>
        <v>2673.7849999999999</v>
      </c>
    </row>
    <row r="9051" spans="1:14" x14ac:dyDescent="0.25">
      <c r="A9051" s="1" t="s">
        <v>6</v>
      </c>
      <c r="B9051" s="1" t="s">
        <v>42</v>
      </c>
      <c r="C9051" s="1" t="s">
        <v>44</v>
      </c>
      <c r="D9051" s="1" t="s">
        <v>45</v>
      </c>
      <c r="E9051" s="1" t="s">
        <v>10</v>
      </c>
      <c r="F9051" s="1" t="s">
        <v>12</v>
      </c>
      <c r="G9051" s="1" t="s">
        <v>65</v>
      </c>
      <c r="H9051" s="1">
        <v>3</v>
      </c>
      <c r="I9051">
        <v>1469.848</v>
      </c>
      <c r="J9051" s="1">
        <f>SUMIFS(I:I,B:B,Table1_2[[#This Row],[Category Level 2]],D:D,Table1_2[[#This Row],[Brand]],E:E,Table1_2[[#This Row],[Region]],F:F,Table1_2[[#This Row],[Measure]],G:G,Table1_2[[#This Row],[Year]],H:H,"&lt;="&amp;Table1_2[[#This Row],[Month]])</f>
        <v>3483.2579999999998</v>
      </c>
      <c r="K90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15912.395999999999</v>
      </c>
      <c r="N9051">
        <f>Table1_2[[#This Row],[Value]]*2.5</f>
        <v>3674.62</v>
      </c>
    </row>
    <row r="9052" spans="1:14" x14ac:dyDescent="0.25">
      <c r="A9052" s="1" t="s">
        <v>6</v>
      </c>
      <c r="B9052" s="1" t="s">
        <v>42</v>
      </c>
      <c r="C9052" s="1" t="s">
        <v>44</v>
      </c>
      <c r="D9052" s="1" t="s">
        <v>45</v>
      </c>
      <c r="E9052" s="1" t="s">
        <v>10</v>
      </c>
      <c r="F9052" s="1" t="s">
        <v>12</v>
      </c>
      <c r="G9052" s="1" t="s">
        <v>65</v>
      </c>
      <c r="H9052" s="1">
        <v>4</v>
      </c>
      <c r="I9052">
        <v>1436.9759999999999</v>
      </c>
      <c r="J9052" s="1">
        <f>SUMIFS(I:I,B:B,Table1_2[[#This Row],[Category Level 2]],D:D,Table1_2[[#This Row],[Brand]],E:E,Table1_2[[#This Row],[Region]],F:F,Table1_2[[#This Row],[Measure]],G:G,Table1_2[[#This Row],[Year]],H:H,"&lt;="&amp;Table1_2[[#This Row],[Month]])</f>
        <v>4920.2339999999995</v>
      </c>
      <c r="K90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15721.034</v>
      </c>
      <c r="N9052">
        <f>Table1_2[[#This Row],[Value]]*2.5</f>
        <v>3592.4399999999996</v>
      </c>
    </row>
    <row r="9053" spans="1:14" x14ac:dyDescent="0.25">
      <c r="A9053" s="1" t="s">
        <v>6</v>
      </c>
      <c r="B9053" s="1" t="s">
        <v>42</v>
      </c>
      <c r="C9053" s="1" t="s">
        <v>44</v>
      </c>
      <c r="D9053" s="1" t="s">
        <v>45</v>
      </c>
      <c r="E9053" s="1" t="s">
        <v>10</v>
      </c>
      <c r="F9053" s="1" t="s">
        <v>12</v>
      </c>
      <c r="G9053" s="1" t="s">
        <v>65</v>
      </c>
      <c r="H9053" s="1">
        <v>5</v>
      </c>
      <c r="I9053">
        <v>1293.7479999999998</v>
      </c>
      <c r="J9053" s="1">
        <f>SUMIFS(I:I,B:B,Table1_2[[#This Row],[Category Level 2]],D:D,Table1_2[[#This Row],[Brand]],E:E,Table1_2[[#This Row],[Region]],F:F,Table1_2[[#This Row],[Measure]],G:G,Table1_2[[#This Row],[Year]],H:H,"&lt;="&amp;Table1_2[[#This Row],[Month]])</f>
        <v>6213.9819999999991</v>
      </c>
      <c r="K90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15872.48</v>
      </c>
      <c r="N9053">
        <f>Table1_2[[#This Row],[Value]]*2.5</f>
        <v>3234.3699999999994</v>
      </c>
    </row>
    <row r="9054" spans="1:14" x14ac:dyDescent="0.25">
      <c r="A9054" s="1" t="s">
        <v>6</v>
      </c>
      <c r="B9054" s="1" t="s">
        <v>42</v>
      </c>
      <c r="C9054" s="1" t="s">
        <v>44</v>
      </c>
      <c r="D9054" s="1" t="s">
        <v>45</v>
      </c>
      <c r="E9054" s="1" t="s">
        <v>10</v>
      </c>
      <c r="F9054" s="1" t="s">
        <v>12</v>
      </c>
      <c r="G9054" s="1" t="s">
        <v>65</v>
      </c>
      <c r="H9054" s="1">
        <v>6</v>
      </c>
      <c r="I9054">
        <v>1393.538</v>
      </c>
      <c r="J9054" s="1">
        <f>SUMIFS(I:I,B:B,Table1_2[[#This Row],[Category Level 2]],D:D,Table1_2[[#This Row],[Brand]],E:E,Table1_2[[#This Row],[Region]],F:F,Table1_2[[#This Row],[Measure]],G:G,Table1_2[[#This Row],[Year]],H:H,"&lt;="&amp;Table1_2[[#This Row],[Month]])</f>
        <v>7607.5199999999986</v>
      </c>
      <c r="K90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16039.187999999996</v>
      </c>
      <c r="N9054">
        <f>Table1_2[[#This Row],[Value]]*2.5</f>
        <v>3483.8450000000003</v>
      </c>
    </row>
    <row r="9055" spans="1:14" x14ac:dyDescent="0.25">
      <c r="A9055" s="1" t="s">
        <v>6</v>
      </c>
      <c r="B9055" s="1" t="s">
        <v>42</v>
      </c>
      <c r="C9055" s="1" t="s">
        <v>44</v>
      </c>
      <c r="D9055" s="1" t="s">
        <v>45</v>
      </c>
      <c r="E9055" s="1" t="s">
        <v>10</v>
      </c>
      <c r="F9055" s="1" t="s">
        <v>12</v>
      </c>
      <c r="G9055" s="1" t="s">
        <v>65</v>
      </c>
      <c r="H9055" s="1">
        <v>7</v>
      </c>
      <c r="I9055">
        <v>1563.7679999999998</v>
      </c>
      <c r="J9055" s="1">
        <f>SUMIFS(I:I,B:B,Table1_2[[#This Row],[Category Level 2]],D:D,Table1_2[[#This Row],[Brand]],E:E,Table1_2[[#This Row],[Region]],F:F,Table1_2[[#This Row],[Measure]],G:G,Table1_2[[#This Row],[Year]],H:H,"&lt;="&amp;Table1_2[[#This Row],[Month]])</f>
        <v>9171.2879999999986</v>
      </c>
      <c r="K90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16146.021999999997</v>
      </c>
      <c r="N9055">
        <f>Table1_2[[#This Row],[Value]]*2.5</f>
        <v>3909.4199999999996</v>
      </c>
    </row>
    <row r="9056" spans="1:14" x14ac:dyDescent="0.25">
      <c r="A9056" s="1" t="s">
        <v>6</v>
      </c>
      <c r="B9056" s="1" t="s">
        <v>42</v>
      </c>
      <c r="C9056" s="1" t="s">
        <v>44</v>
      </c>
      <c r="D9056" s="1" t="s">
        <v>45</v>
      </c>
      <c r="E9056" s="1" t="s">
        <v>10</v>
      </c>
      <c r="F9056" s="1" t="s">
        <v>12</v>
      </c>
      <c r="G9056" s="1" t="s">
        <v>65</v>
      </c>
      <c r="H9056" s="1">
        <v>8</v>
      </c>
      <c r="I9056">
        <v>1036.6420000000001</v>
      </c>
      <c r="J9056" s="1">
        <f>SUMIFS(I:I,B:B,Table1_2[[#This Row],[Category Level 2]],D:D,Table1_2[[#This Row],[Brand]],E:E,Table1_2[[#This Row],[Region]],F:F,Table1_2[[#This Row],[Measure]],G:G,Table1_2[[#This Row],[Year]],H:H,"&lt;="&amp;Table1_2[[#This Row],[Month]])</f>
        <v>10207.929999999998</v>
      </c>
      <c r="K90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15831.39</v>
      </c>
      <c r="N9056">
        <f>Table1_2[[#This Row],[Value]]*2.5</f>
        <v>2591.605</v>
      </c>
    </row>
    <row r="9057" spans="1:14" x14ac:dyDescent="0.25">
      <c r="A9057" s="1" t="s">
        <v>6</v>
      </c>
      <c r="B9057" s="1" t="s">
        <v>42</v>
      </c>
      <c r="C9057" s="1" t="s">
        <v>44</v>
      </c>
      <c r="D9057" s="1" t="s">
        <v>45</v>
      </c>
      <c r="E9057" s="1" t="s">
        <v>10</v>
      </c>
      <c r="F9057" s="1" t="s">
        <v>12</v>
      </c>
      <c r="G9057" s="1" t="s">
        <v>65</v>
      </c>
      <c r="H9057" s="1">
        <v>9</v>
      </c>
      <c r="I9057">
        <v>1350.1</v>
      </c>
      <c r="J9057" s="1">
        <f>SUMIFS(I:I,B:B,Table1_2[[#This Row],[Category Level 2]],D:D,Table1_2[[#This Row],[Brand]],E:E,Table1_2[[#This Row],[Region]],F:F,Table1_2[[#This Row],[Measure]],G:G,Table1_2[[#This Row],[Year]],H:H,"&lt;="&amp;Table1_2[[#This Row],[Month]])</f>
        <v>11558.029999999999</v>
      </c>
      <c r="K90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16046.231999999998</v>
      </c>
      <c r="N9057">
        <f>Table1_2[[#This Row],[Value]]*2.5</f>
        <v>3375.25</v>
      </c>
    </row>
    <row r="9058" spans="1:14" x14ac:dyDescent="0.25">
      <c r="A9058" s="1" t="s">
        <v>6</v>
      </c>
      <c r="B9058" s="1" t="s">
        <v>42</v>
      </c>
      <c r="C9058" s="1" t="s">
        <v>44</v>
      </c>
      <c r="D9058" s="1" t="s">
        <v>45</v>
      </c>
      <c r="E9058" s="1" t="s">
        <v>10</v>
      </c>
      <c r="F9058" s="1" t="s">
        <v>12</v>
      </c>
      <c r="G9058" s="1" t="s">
        <v>65</v>
      </c>
      <c r="H9058" s="1">
        <v>10</v>
      </c>
      <c r="I9058">
        <v>1062.47</v>
      </c>
      <c r="J9058" s="1">
        <f>SUMIFS(I:I,B:B,Table1_2[[#This Row],[Category Level 2]],D:D,Table1_2[[#This Row],[Brand]],E:E,Table1_2[[#This Row],[Region]],F:F,Table1_2[[#This Row],[Measure]],G:G,Table1_2[[#This Row],[Year]],H:H,"&lt;="&amp;Table1_2[[#This Row],[Month]])</f>
        <v>12620.499999999998</v>
      </c>
      <c r="K90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15758.601999999999</v>
      </c>
      <c r="N9058">
        <f>Table1_2[[#This Row],[Value]]*2.5</f>
        <v>2656.1750000000002</v>
      </c>
    </row>
    <row r="9059" spans="1:14" x14ac:dyDescent="0.25">
      <c r="A9059" s="1" t="s">
        <v>6</v>
      </c>
      <c r="B9059" s="1" t="s">
        <v>42</v>
      </c>
      <c r="C9059" s="1" t="s">
        <v>44</v>
      </c>
      <c r="D9059" s="1" t="s">
        <v>45</v>
      </c>
      <c r="E9059" s="1" t="s">
        <v>10</v>
      </c>
      <c r="F9059" s="1" t="s">
        <v>12</v>
      </c>
      <c r="G9059" s="1" t="s">
        <v>65</v>
      </c>
      <c r="H9059" s="1">
        <v>11</v>
      </c>
      <c r="I9059">
        <v>1577.856</v>
      </c>
      <c r="J9059" s="1">
        <f>SUMIFS(I:I,B:B,Table1_2[[#This Row],[Category Level 2]],D:D,Table1_2[[#This Row],[Brand]],E:E,Table1_2[[#This Row],[Region]],F:F,Table1_2[[#This Row],[Measure]],G:G,Table1_2[[#This Row],[Year]],H:H,"&lt;="&amp;Table1_2[[#This Row],[Month]])</f>
        <v>14198.355999999998</v>
      </c>
      <c r="K90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16129.585999999998</v>
      </c>
      <c r="N9059">
        <f>Table1_2[[#This Row],[Value]]*2.5</f>
        <v>3944.64</v>
      </c>
    </row>
    <row r="9060" spans="1:14" x14ac:dyDescent="0.25">
      <c r="A9060" s="1" t="s">
        <v>6</v>
      </c>
      <c r="B9060" s="1" t="s">
        <v>42</v>
      </c>
      <c r="C9060" s="1" t="s">
        <v>44</v>
      </c>
      <c r="D9060" s="1" t="s">
        <v>45</v>
      </c>
      <c r="E9060" s="1" t="s">
        <v>10</v>
      </c>
      <c r="F9060" s="1" t="s">
        <v>12</v>
      </c>
      <c r="G9060" s="1" t="s">
        <v>65</v>
      </c>
      <c r="H9060" s="1">
        <v>12</v>
      </c>
      <c r="I9060">
        <v>1539.1139999999998</v>
      </c>
      <c r="J9060" s="1">
        <f>SUMIFS(I:I,B:B,Table1_2[[#This Row],[Category Level 2]],D:D,Table1_2[[#This Row],[Brand]],E:E,Table1_2[[#This Row],[Region]],F:F,Table1_2[[#This Row],[Measure]],G:G,Table1_2[[#This Row],[Year]],H:H,"&lt;="&amp;Table1_2[[#This Row],[Month]])</f>
        <v>15737.469999999998</v>
      </c>
      <c r="K90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15737.469999999998</v>
      </c>
      <c r="N9060">
        <f>Table1_2[[#This Row],[Value]]*2.5</f>
        <v>3847.7849999999994</v>
      </c>
    </row>
    <row r="9061" spans="1:14" x14ac:dyDescent="0.25">
      <c r="A9061" s="1" t="s">
        <v>6</v>
      </c>
      <c r="B9061" s="1" t="s">
        <v>42</v>
      </c>
      <c r="C9061" s="1" t="s">
        <v>44</v>
      </c>
      <c r="D9061" s="1" t="s">
        <v>45</v>
      </c>
      <c r="E9061" s="1" t="s">
        <v>10</v>
      </c>
      <c r="F9061" s="1" t="s">
        <v>12</v>
      </c>
      <c r="G9061" s="1" t="s">
        <v>66</v>
      </c>
      <c r="H9061" s="1">
        <v>1</v>
      </c>
      <c r="I9061">
        <v>1429.932</v>
      </c>
      <c r="J9061" s="1">
        <f>SUMIFS(I:I,B:B,Table1_2[[#This Row],[Category Level 2]],D:D,Table1_2[[#This Row],[Brand]],E:E,Table1_2[[#This Row],[Region]],F:F,Table1_2[[#This Row],[Measure]],G:G,Table1_2[[#This Row],[Year]],H:H,"&lt;="&amp;Table1_2[[#This Row],[Month]])</f>
        <v>1429.932</v>
      </c>
      <c r="K90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16223.505999999999</v>
      </c>
      <c r="N9061">
        <f>Table1_2[[#This Row],[Value]]*2.5</f>
        <v>3574.83</v>
      </c>
    </row>
    <row r="9062" spans="1:14" x14ac:dyDescent="0.25">
      <c r="A9062" s="1" t="s">
        <v>6</v>
      </c>
      <c r="B9062" s="1" t="s">
        <v>42</v>
      </c>
      <c r="C9062" s="1" t="s">
        <v>44</v>
      </c>
      <c r="D9062" s="1" t="s">
        <v>45</v>
      </c>
      <c r="E9062" s="1" t="s">
        <v>10</v>
      </c>
      <c r="F9062" s="1" t="s">
        <v>12</v>
      </c>
      <c r="G9062" s="1" t="s">
        <v>66</v>
      </c>
      <c r="H9062" s="1">
        <v>2</v>
      </c>
      <c r="I9062">
        <v>1314.8799999999999</v>
      </c>
      <c r="J9062" s="1">
        <f>SUMIFS(I:I,B:B,Table1_2[[#This Row],[Category Level 2]],D:D,Table1_2[[#This Row],[Brand]],E:E,Table1_2[[#This Row],[Region]],F:F,Table1_2[[#This Row],[Measure]],G:G,Table1_2[[#This Row],[Year]],H:H,"&lt;="&amp;Table1_2[[#This Row],[Month]])</f>
        <v>2744.8119999999999</v>
      </c>
      <c r="K90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16468.871999999996</v>
      </c>
      <c r="N9062">
        <f>Table1_2[[#This Row],[Value]]*2.5</f>
        <v>3287.2</v>
      </c>
    </row>
    <row r="9063" spans="1:14" x14ac:dyDescent="0.25">
      <c r="A9063" s="1" t="s">
        <v>6</v>
      </c>
      <c r="B9063" s="1" t="s">
        <v>42</v>
      </c>
      <c r="C9063" s="1" t="s">
        <v>44</v>
      </c>
      <c r="D9063" s="1" t="s">
        <v>45</v>
      </c>
      <c r="E9063" s="1" t="s">
        <v>10</v>
      </c>
      <c r="F9063" s="1" t="s">
        <v>12</v>
      </c>
      <c r="G9063" s="1" t="s">
        <v>66</v>
      </c>
      <c r="H9063" s="1">
        <v>3</v>
      </c>
      <c r="I9063">
        <v>1802.09</v>
      </c>
      <c r="J9063" s="1">
        <f>SUMIFS(I:I,B:B,Table1_2[[#This Row],[Category Level 2]],D:D,Table1_2[[#This Row],[Brand]],E:E,Table1_2[[#This Row],[Region]],F:F,Table1_2[[#This Row],[Measure]],G:G,Table1_2[[#This Row],[Year]],H:H,"&lt;="&amp;Table1_2[[#This Row],[Month]])</f>
        <v>4546.902</v>
      </c>
      <c r="K90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16801.113999999998</v>
      </c>
      <c r="N9063">
        <f>Table1_2[[#This Row],[Value]]*2.5</f>
        <v>4505.2249999999995</v>
      </c>
    </row>
    <row r="9064" spans="1:14" x14ac:dyDescent="0.25">
      <c r="A9064" s="1" t="s">
        <v>6</v>
      </c>
      <c r="B9064" s="1" t="s">
        <v>42</v>
      </c>
      <c r="C9064" s="1" t="s">
        <v>44</v>
      </c>
      <c r="D9064" s="1" t="s">
        <v>45</v>
      </c>
      <c r="E9064" s="1" t="s">
        <v>10</v>
      </c>
      <c r="F9064" s="1" t="s">
        <v>12</v>
      </c>
      <c r="G9064" s="1" t="s">
        <v>66</v>
      </c>
      <c r="H9064" s="1">
        <v>4</v>
      </c>
      <c r="I9064">
        <v>1640.078</v>
      </c>
      <c r="J9064" s="1">
        <f>SUMIFS(I:I,B:B,Table1_2[[#This Row],[Category Level 2]],D:D,Table1_2[[#This Row],[Brand]],E:E,Table1_2[[#This Row],[Region]],F:F,Table1_2[[#This Row],[Measure]],G:G,Table1_2[[#This Row],[Year]],H:H,"&lt;="&amp;Table1_2[[#This Row],[Month]])</f>
        <v>6186.98</v>
      </c>
      <c r="K90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17004.216</v>
      </c>
      <c r="N9064">
        <f>Table1_2[[#This Row],[Value]]*2.5</f>
        <v>4100.1949999999997</v>
      </c>
    </row>
    <row r="9065" spans="1:14" x14ac:dyDescent="0.25">
      <c r="A9065" s="1" t="s">
        <v>6</v>
      </c>
      <c r="B9065" s="1" t="s">
        <v>42</v>
      </c>
      <c r="C9065" s="1" t="s">
        <v>44</v>
      </c>
      <c r="D9065" s="1" t="s">
        <v>45</v>
      </c>
      <c r="E9065" s="1" t="s">
        <v>10</v>
      </c>
      <c r="F9065" s="1" t="s">
        <v>12</v>
      </c>
      <c r="G9065" s="1" t="s">
        <v>66</v>
      </c>
      <c r="H9065" s="1">
        <v>5</v>
      </c>
      <c r="I9065">
        <v>1461.6299999999999</v>
      </c>
      <c r="J9065" s="1">
        <f>SUMIFS(I:I,B:B,Table1_2[[#This Row],[Category Level 2]],D:D,Table1_2[[#This Row],[Brand]],E:E,Table1_2[[#This Row],[Region]],F:F,Table1_2[[#This Row],[Measure]],G:G,Table1_2[[#This Row],[Year]],H:H,"&lt;="&amp;Table1_2[[#This Row],[Month]])</f>
        <v>7648.61</v>
      </c>
      <c r="K90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17172.097999999998</v>
      </c>
      <c r="N9065">
        <f>Table1_2[[#This Row],[Value]]*2.5</f>
        <v>3654.0749999999998</v>
      </c>
    </row>
    <row r="9066" spans="1:14" x14ac:dyDescent="0.25">
      <c r="A9066" s="1" t="s">
        <v>6</v>
      </c>
      <c r="B9066" s="1" t="s">
        <v>42</v>
      </c>
      <c r="C9066" s="1" t="s">
        <v>44</v>
      </c>
      <c r="D9066" s="1" t="s">
        <v>45</v>
      </c>
      <c r="E9066" s="1" t="s">
        <v>10</v>
      </c>
      <c r="F9066" s="1" t="s">
        <v>12</v>
      </c>
      <c r="G9066" s="1" t="s">
        <v>66</v>
      </c>
      <c r="H9066" s="1">
        <v>6</v>
      </c>
      <c r="I9066">
        <v>1730.4759999999999</v>
      </c>
      <c r="J9066" s="1">
        <f>SUMIFS(I:I,B:B,Table1_2[[#This Row],[Category Level 2]],D:D,Table1_2[[#This Row],[Brand]],E:E,Table1_2[[#This Row],[Region]],F:F,Table1_2[[#This Row],[Measure]],G:G,Table1_2[[#This Row],[Year]],H:H,"&lt;="&amp;Table1_2[[#This Row],[Month]])</f>
        <v>9379.0859999999993</v>
      </c>
      <c r="K90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17509.036</v>
      </c>
      <c r="N9066">
        <f>Table1_2[[#This Row],[Value]]*2.5</f>
        <v>4326.1899999999996</v>
      </c>
    </row>
    <row r="9067" spans="1:14" x14ac:dyDescent="0.25">
      <c r="A9067" s="1" t="s">
        <v>6</v>
      </c>
      <c r="B9067" s="1" t="s">
        <v>42</v>
      </c>
      <c r="C9067" s="1" t="s">
        <v>44</v>
      </c>
      <c r="D9067" s="1" t="s">
        <v>45</v>
      </c>
      <c r="E9067" s="1" t="s">
        <v>10</v>
      </c>
      <c r="F9067" s="1" t="s">
        <v>12</v>
      </c>
      <c r="G9067" s="1" t="s">
        <v>66</v>
      </c>
      <c r="H9067" s="1">
        <v>7</v>
      </c>
      <c r="I9067">
        <v>1485.11</v>
      </c>
      <c r="J9067" s="1">
        <f>SUMIFS(I:I,B:B,Table1_2[[#This Row],[Category Level 2]],D:D,Table1_2[[#This Row],[Brand]],E:E,Table1_2[[#This Row],[Region]],F:F,Table1_2[[#This Row],[Measure]],G:G,Table1_2[[#This Row],[Year]],H:H,"&lt;="&amp;Table1_2[[#This Row],[Month]])</f>
        <v>10864.196</v>
      </c>
      <c r="K90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17430.378000000001</v>
      </c>
      <c r="N9067">
        <f>Table1_2[[#This Row],[Value]]*2.5</f>
        <v>3712.7749999999996</v>
      </c>
    </row>
    <row r="9068" spans="1:14" x14ac:dyDescent="0.25">
      <c r="A9068" s="1" t="s">
        <v>6</v>
      </c>
      <c r="B9068" s="1" t="s">
        <v>42</v>
      </c>
      <c r="C9068" s="1" t="s">
        <v>44</v>
      </c>
      <c r="D9068" s="1" t="s">
        <v>45</v>
      </c>
      <c r="E9068" s="1" t="s">
        <v>10</v>
      </c>
      <c r="F9068" s="1" t="s">
        <v>12</v>
      </c>
      <c r="G9068" s="1" t="s">
        <v>66</v>
      </c>
      <c r="H9068" s="1">
        <v>8</v>
      </c>
      <c r="I9068">
        <v>1393.538</v>
      </c>
      <c r="J9068" s="1">
        <f>SUMIFS(I:I,B:B,Table1_2[[#This Row],[Category Level 2]],D:D,Table1_2[[#This Row],[Brand]],E:E,Table1_2[[#This Row],[Region]],F:F,Table1_2[[#This Row],[Measure]],G:G,Table1_2[[#This Row],[Year]],H:H,"&lt;="&amp;Table1_2[[#This Row],[Month]])</f>
        <v>12257.734</v>
      </c>
      <c r="K90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17787.273999999998</v>
      </c>
      <c r="N9068">
        <f>Table1_2[[#This Row],[Value]]*2.5</f>
        <v>3483.8450000000003</v>
      </c>
    </row>
    <row r="9069" spans="1:14" x14ac:dyDescent="0.25">
      <c r="A9069" s="1" t="s">
        <v>6</v>
      </c>
      <c r="B9069" s="1" t="s">
        <v>42</v>
      </c>
      <c r="C9069" s="1" t="s">
        <v>44</v>
      </c>
      <c r="D9069" s="1" t="s">
        <v>45</v>
      </c>
      <c r="E9069" s="1" t="s">
        <v>10</v>
      </c>
      <c r="F9069" s="1" t="s">
        <v>12</v>
      </c>
      <c r="G9069" s="1" t="s">
        <v>66</v>
      </c>
      <c r="H9069" s="1">
        <v>9</v>
      </c>
      <c r="I9069">
        <v>1559.0719999999999</v>
      </c>
      <c r="J9069" s="1">
        <f>SUMIFS(I:I,B:B,Table1_2[[#This Row],[Category Level 2]],D:D,Table1_2[[#This Row],[Brand]],E:E,Table1_2[[#This Row],[Region]],F:F,Table1_2[[#This Row],[Measure]],G:G,Table1_2[[#This Row],[Year]],H:H,"&lt;="&amp;Table1_2[[#This Row],[Month]])</f>
        <v>13816.806</v>
      </c>
      <c r="K90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17996.245999999999</v>
      </c>
      <c r="N9069">
        <f>Table1_2[[#This Row],[Value]]*2.5</f>
        <v>3897.68</v>
      </c>
    </row>
    <row r="9070" spans="1:14" x14ac:dyDescent="0.25">
      <c r="A9070" s="1" t="s">
        <v>6</v>
      </c>
      <c r="B9070" s="1" t="s">
        <v>42</v>
      </c>
      <c r="C9070" s="1" t="s">
        <v>44</v>
      </c>
      <c r="D9070" s="1" t="s">
        <v>45</v>
      </c>
      <c r="E9070" s="1" t="s">
        <v>10</v>
      </c>
      <c r="F9070" s="1" t="s">
        <v>12</v>
      </c>
      <c r="G9070" s="1" t="s">
        <v>66</v>
      </c>
      <c r="H9070" s="1">
        <v>10</v>
      </c>
      <c r="I9070">
        <v>1372.4059999999999</v>
      </c>
      <c r="J9070" s="1">
        <f>SUMIFS(I:I,B:B,Table1_2[[#This Row],[Category Level 2]],D:D,Table1_2[[#This Row],[Brand]],E:E,Table1_2[[#This Row],[Region]],F:F,Table1_2[[#This Row],[Measure]],G:G,Table1_2[[#This Row],[Year]],H:H,"&lt;="&amp;Table1_2[[#This Row],[Month]])</f>
        <v>15189.212</v>
      </c>
      <c r="K90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18306.182000000001</v>
      </c>
      <c r="N9070">
        <f>Table1_2[[#This Row],[Value]]*2.5</f>
        <v>3431.0149999999999</v>
      </c>
    </row>
    <row r="9071" spans="1:14" x14ac:dyDescent="0.25">
      <c r="A9071" s="1" t="s">
        <v>6</v>
      </c>
      <c r="B9071" s="1" t="s">
        <v>42</v>
      </c>
      <c r="C9071" s="1" t="s">
        <v>44</v>
      </c>
      <c r="D9071" s="1" t="s">
        <v>45</v>
      </c>
      <c r="E9071" s="1" t="s">
        <v>10</v>
      </c>
      <c r="F9071" s="1" t="s">
        <v>12</v>
      </c>
      <c r="G9071" s="1" t="s">
        <v>66</v>
      </c>
      <c r="H9071" s="1">
        <v>11</v>
      </c>
      <c r="I9071">
        <v>1687.038</v>
      </c>
      <c r="J9071" s="1">
        <f>SUMIFS(I:I,B:B,Table1_2[[#This Row],[Category Level 2]],D:D,Table1_2[[#This Row],[Brand]],E:E,Table1_2[[#This Row],[Region]],F:F,Table1_2[[#This Row],[Measure]],G:G,Table1_2[[#This Row],[Year]],H:H,"&lt;="&amp;Table1_2[[#This Row],[Month]])</f>
        <v>16876.25</v>
      </c>
      <c r="K90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18415.364000000001</v>
      </c>
      <c r="N9071">
        <f>Table1_2[[#This Row],[Value]]*2.5</f>
        <v>4217.5950000000003</v>
      </c>
    </row>
    <row r="9072" spans="1:14" x14ac:dyDescent="0.25">
      <c r="A9072" s="1" t="s">
        <v>6</v>
      </c>
      <c r="B9072" s="1" t="s">
        <v>42</v>
      </c>
      <c r="C9072" s="1" t="s">
        <v>44</v>
      </c>
      <c r="D9072" s="1" t="s">
        <v>45</v>
      </c>
      <c r="E9072" s="1" t="s">
        <v>10</v>
      </c>
      <c r="F9072" s="1" t="s">
        <v>12</v>
      </c>
      <c r="G9072" s="1" t="s">
        <v>66</v>
      </c>
      <c r="H9072" s="1">
        <v>12</v>
      </c>
      <c r="I9072">
        <v>1366.5359999999998</v>
      </c>
      <c r="J9072" s="1">
        <f>SUMIFS(I:I,B:B,Table1_2[[#This Row],[Category Level 2]],D:D,Table1_2[[#This Row],[Brand]],E:E,Table1_2[[#This Row],[Region]],F:F,Table1_2[[#This Row],[Measure]],G:G,Table1_2[[#This Row],[Year]],H:H,"&lt;="&amp;Table1_2[[#This Row],[Month]])</f>
        <v>18242.786</v>
      </c>
      <c r="K90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18242.786</v>
      </c>
      <c r="N9072">
        <f>Table1_2[[#This Row],[Value]]*2.5</f>
        <v>3416.3399999999997</v>
      </c>
    </row>
    <row r="9073" spans="1:14" x14ac:dyDescent="0.25">
      <c r="A9073" s="1" t="s">
        <v>6</v>
      </c>
      <c r="B9073" s="1" t="s">
        <v>42</v>
      </c>
      <c r="C9073" s="1" t="s">
        <v>44</v>
      </c>
      <c r="D9073" s="1" t="s">
        <v>45</v>
      </c>
      <c r="E9073" s="1" t="s">
        <v>10</v>
      </c>
      <c r="F9073" s="1" t="s">
        <v>12</v>
      </c>
      <c r="G9073" s="1" t="s">
        <v>67</v>
      </c>
      <c r="H9073" s="1">
        <v>1</v>
      </c>
      <c r="I9073">
        <v>1845.5279999999998</v>
      </c>
      <c r="J9073" s="1">
        <f>SUMIFS(I:I,B:B,Table1_2[[#This Row],[Category Level 2]],D:D,Table1_2[[#This Row],[Brand]],E:E,Table1_2[[#This Row],[Region]],F:F,Table1_2[[#This Row],[Measure]],G:G,Table1_2[[#This Row],[Year]],H:H,"&lt;="&amp;Table1_2[[#This Row],[Month]])</f>
        <v>1845.5279999999998</v>
      </c>
      <c r="K90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18658.381999999998</v>
      </c>
      <c r="N9073">
        <f>Table1_2[[#This Row],[Value]]*2.5</f>
        <v>4613.82</v>
      </c>
    </row>
    <row r="9074" spans="1:14" x14ac:dyDescent="0.25">
      <c r="A9074" s="1" t="s">
        <v>6</v>
      </c>
      <c r="B9074" s="1" t="s">
        <v>42</v>
      </c>
      <c r="C9074" s="1" t="s">
        <v>44</v>
      </c>
      <c r="D9074" s="1" t="s">
        <v>45</v>
      </c>
      <c r="E9074" s="1" t="s">
        <v>10</v>
      </c>
      <c r="F9074" s="1" t="s">
        <v>12</v>
      </c>
      <c r="G9074" s="1" t="s">
        <v>67</v>
      </c>
      <c r="H9074" s="1">
        <v>2</v>
      </c>
      <c r="I9074">
        <v>1797.394</v>
      </c>
      <c r="J9074" s="1">
        <f>SUMIFS(I:I,B:B,Table1_2[[#This Row],[Category Level 2]],D:D,Table1_2[[#This Row],[Brand]],E:E,Table1_2[[#This Row],[Region]],F:F,Table1_2[[#This Row],[Measure]],G:G,Table1_2[[#This Row],[Year]],H:H,"&lt;="&amp;Table1_2[[#This Row],[Month]])</f>
        <v>3642.9219999999996</v>
      </c>
      <c r="K90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19140.895999999997</v>
      </c>
      <c r="N9074">
        <f>Table1_2[[#This Row],[Value]]*2.5</f>
        <v>4493.4849999999997</v>
      </c>
    </row>
    <row r="9075" spans="1:14" x14ac:dyDescent="0.25">
      <c r="A9075" s="1" t="s">
        <v>6</v>
      </c>
      <c r="B9075" s="1" t="s">
        <v>42</v>
      </c>
      <c r="C9075" s="1" t="s">
        <v>44</v>
      </c>
      <c r="D9075" s="1" t="s">
        <v>45</v>
      </c>
      <c r="E9075" s="1" t="s">
        <v>10</v>
      </c>
      <c r="F9075" s="1" t="s">
        <v>12</v>
      </c>
      <c r="G9075" s="1" t="s">
        <v>67</v>
      </c>
      <c r="H9075" s="1">
        <v>3</v>
      </c>
      <c r="I9075">
        <v>1649.4699999999998</v>
      </c>
      <c r="J9075" s="1">
        <f>SUMIFS(I:I,B:B,Table1_2[[#This Row],[Category Level 2]],D:D,Table1_2[[#This Row],[Brand]],E:E,Table1_2[[#This Row],[Region]],F:F,Table1_2[[#This Row],[Measure]],G:G,Table1_2[[#This Row],[Year]],H:H,"&lt;="&amp;Table1_2[[#This Row],[Month]])</f>
        <v>5292.3919999999998</v>
      </c>
      <c r="K90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18988.275999999998</v>
      </c>
      <c r="N9075">
        <f>Table1_2[[#This Row],[Value]]*2.5</f>
        <v>4123.6749999999993</v>
      </c>
    </row>
    <row r="9076" spans="1:14" x14ac:dyDescent="0.25">
      <c r="A9076" s="1" t="s">
        <v>6</v>
      </c>
      <c r="B9076" s="1" t="s">
        <v>42</v>
      </c>
      <c r="C9076" s="1" t="s">
        <v>44</v>
      </c>
      <c r="D9076" s="1" t="s">
        <v>45</v>
      </c>
      <c r="E9076" s="1" t="s">
        <v>13</v>
      </c>
      <c r="F9076" s="1" t="s">
        <v>11</v>
      </c>
      <c r="G9076" s="1" t="s">
        <v>62</v>
      </c>
      <c r="H9076" s="1">
        <v>1</v>
      </c>
      <c r="I9076">
        <v>135.01</v>
      </c>
      <c r="J9076" s="1">
        <f>SUMIFS(I:I,B:B,Table1_2[[#This Row],[Category Level 2]],D:D,Table1_2[[#This Row],[Brand]],E:E,Table1_2[[#This Row],[Region]],F:F,Table1_2[[#This Row],[Measure]],G:G,Table1_2[[#This Row],[Year]],H:H,"&lt;="&amp;Table1_2[[#This Row],[Month]])</f>
        <v>135.01</v>
      </c>
      <c r="K90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135.01</v>
      </c>
      <c r="N9076">
        <f>Table1_2[[#This Row],[Value]]*2.5</f>
        <v>337.52499999999998</v>
      </c>
    </row>
    <row r="9077" spans="1:14" x14ac:dyDescent="0.25">
      <c r="A9077" s="1" t="s">
        <v>6</v>
      </c>
      <c r="B9077" s="1" t="s">
        <v>42</v>
      </c>
      <c r="C9077" s="1" t="s">
        <v>44</v>
      </c>
      <c r="D9077" s="1" t="s">
        <v>45</v>
      </c>
      <c r="E9077" s="1" t="s">
        <v>13</v>
      </c>
      <c r="F9077" s="1" t="s">
        <v>11</v>
      </c>
      <c r="G9077" s="1" t="s">
        <v>62</v>
      </c>
      <c r="H9077" s="1">
        <v>2</v>
      </c>
      <c r="I9077">
        <v>89.22399999999999</v>
      </c>
      <c r="J9077" s="1">
        <f>SUMIFS(I:I,B:B,Table1_2[[#This Row],[Category Level 2]],D:D,Table1_2[[#This Row],[Brand]],E:E,Table1_2[[#This Row],[Region]],F:F,Table1_2[[#This Row],[Measure]],G:G,Table1_2[[#This Row],[Year]],H:H,"&lt;="&amp;Table1_2[[#This Row],[Month]])</f>
        <v>224.23399999999998</v>
      </c>
      <c r="K90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224.23399999999998</v>
      </c>
      <c r="N9077">
        <f>Table1_2[[#This Row],[Value]]*2.5</f>
        <v>223.05999999999997</v>
      </c>
    </row>
    <row r="9078" spans="1:14" x14ac:dyDescent="0.25">
      <c r="A9078" s="1" t="s">
        <v>6</v>
      </c>
      <c r="B9078" s="1" t="s">
        <v>42</v>
      </c>
      <c r="C9078" s="1" t="s">
        <v>44</v>
      </c>
      <c r="D9078" s="1" t="s">
        <v>45</v>
      </c>
      <c r="E9078" s="1" t="s">
        <v>13</v>
      </c>
      <c r="F9078" s="1" t="s">
        <v>11</v>
      </c>
      <c r="G9078" s="1" t="s">
        <v>62</v>
      </c>
      <c r="H9078" s="1">
        <v>3</v>
      </c>
      <c r="I9078">
        <v>83.353999999999999</v>
      </c>
      <c r="J9078" s="1">
        <f>SUMIFS(I:I,B:B,Table1_2[[#This Row],[Category Level 2]],D:D,Table1_2[[#This Row],[Brand]],E:E,Table1_2[[#This Row],[Region]],F:F,Table1_2[[#This Row],[Measure]],G:G,Table1_2[[#This Row],[Year]],H:H,"&lt;="&amp;Table1_2[[#This Row],[Month]])</f>
        <v>307.58799999999997</v>
      </c>
      <c r="K90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307.58799999999997</v>
      </c>
      <c r="N9078">
        <f>Table1_2[[#This Row],[Value]]*2.5</f>
        <v>208.38499999999999</v>
      </c>
    </row>
    <row r="9079" spans="1:14" x14ac:dyDescent="0.25">
      <c r="A9079" s="1" t="s">
        <v>6</v>
      </c>
      <c r="B9079" s="1" t="s">
        <v>42</v>
      </c>
      <c r="C9079" s="1" t="s">
        <v>44</v>
      </c>
      <c r="D9079" s="1" t="s">
        <v>45</v>
      </c>
      <c r="E9079" s="1" t="s">
        <v>13</v>
      </c>
      <c r="F9079" s="1" t="s">
        <v>11</v>
      </c>
      <c r="G9079" s="1" t="s">
        <v>62</v>
      </c>
      <c r="H9079" s="1">
        <v>4</v>
      </c>
      <c r="I9079">
        <v>61.047999999999995</v>
      </c>
      <c r="J9079" s="1">
        <f>SUMIFS(I:I,B:B,Table1_2[[#This Row],[Category Level 2]],D:D,Table1_2[[#This Row],[Brand]],E:E,Table1_2[[#This Row],[Region]],F:F,Table1_2[[#This Row],[Measure]],G:G,Table1_2[[#This Row],[Year]],H:H,"&lt;="&amp;Table1_2[[#This Row],[Month]])</f>
        <v>368.63599999999997</v>
      </c>
      <c r="K90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368.63599999999997</v>
      </c>
      <c r="N9079">
        <f>Table1_2[[#This Row],[Value]]*2.5</f>
        <v>152.61999999999998</v>
      </c>
    </row>
    <row r="9080" spans="1:14" x14ac:dyDescent="0.25">
      <c r="A9080" s="1" t="s">
        <v>6</v>
      </c>
      <c r="B9080" s="1" t="s">
        <v>42</v>
      </c>
      <c r="C9080" s="1" t="s">
        <v>44</v>
      </c>
      <c r="D9080" s="1" t="s">
        <v>45</v>
      </c>
      <c r="E9080" s="1" t="s">
        <v>13</v>
      </c>
      <c r="F9080" s="1" t="s">
        <v>11</v>
      </c>
      <c r="G9080" s="1" t="s">
        <v>62</v>
      </c>
      <c r="H9080" s="1">
        <v>5</v>
      </c>
      <c r="I9080">
        <v>50.481999999999999</v>
      </c>
      <c r="J9080" s="1">
        <f>SUMIFS(I:I,B:B,Table1_2[[#This Row],[Category Level 2]],D:D,Table1_2[[#This Row],[Brand]],E:E,Table1_2[[#This Row],[Region]],F:F,Table1_2[[#This Row],[Measure]],G:G,Table1_2[[#This Row],[Year]],H:H,"&lt;="&amp;Table1_2[[#This Row],[Month]])</f>
        <v>419.11799999999994</v>
      </c>
      <c r="K90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419.11799999999994</v>
      </c>
      <c r="N9080">
        <f>Table1_2[[#This Row],[Value]]*2.5</f>
        <v>126.205</v>
      </c>
    </row>
    <row r="9081" spans="1:14" x14ac:dyDescent="0.25">
      <c r="A9081" s="1" t="s">
        <v>6</v>
      </c>
      <c r="B9081" s="1" t="s">
        <v>42</v>
      </c>
      <c r="C9081" s="1" t="s">
        <v>44</v>
      </c>
      <c r="D9081" s="1" t="s">
        <v>45</v>
      </c>
      <c r="E9081" s="1" t="s">
        <v>13</v>
      </c>
      <c r="F9081" s="1" t="s">
        <v>11</v>
      </c>
      <c r="G9081" s="1" t="s">
        <v>62</v>
      </c>
      <c r="H9081" s="1">
        <v>6</v>
      </c>
      <c r="I9081">
        <v>112.70399999999999</v>
      </c>
      <c r="J9081" s="1">
        <f>SUMIFS(I:I,B:B,Table1_2[[#This Row],[Category Level 2]],D:D,Table1_2[[#This Row],[Brand]],E:E,Table1_2[[#This Row],[Region]],F:F,Table1_2[[#This Row],[Measure]],G:G,Table1_2[[#This Row],[Year]],H:H,"&lt;="&amp;Table1_2[[#This Row],[Month]])</f>
        <v>531.82199999999989</v>
      </c>
      <c r="K90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531.82199999999989</v>
      </c>
      <c r="N9081">
        <f>Table1_2[[#This Row],[Value]]*2.5</f>
        <v>281.76</v>
      </c>
    </row>
    <row r="9082" spans="1:14" x14ac:dyDescent="0.25">
      <c r="A9082" s="1" t="s">
        <v>6</v>
      </c>
      <c r="B9082" s="1" t="s">
        <v>42</v>
      </c>
      <c r="C9082" s="1" t="s">
        <v>44</v>
      </c>
      <c r="D9082" s="1" t="s">
        <v>45</v>
      </c>
      <c r="E9082" s="1" t="s">
        <v>13</v>
      </c>
      <c r="F9082" s="1" t="s">
        <v>11</v>
      </c>
      <c r="G9082" s="1" t="s">
        <v>62</v>
      </c>
      <c r="H9082" s="1">
        <v>7</v>
      </c>
      <c r="I9082">
        <v>54.003999999999998</v>
      </c>
      <c r="J9082" s="1">
        <f>SUMIFS(I:I,B:B,Table1_2[[#This Row],[Category Level 2]],D:D,Table1_2[[#This Row],[Brand]],E:E,Table1_2[[#This Row],[Region]],F:F,Table1_2[[#This Row],[Measure]],G:G,Table1_2[[#This Row],[Year]],H:H,"&lt;="&amp;Table1_2[[#This Row],[Month]])</f>
        <v>585.82599999999991</v>
      </c>
      <c r="K90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585.82599999999991</v>
      </c>
      <c r="N9082">
        <f>Table1_2[[#This Row],[Value]]*2.5</f>
        <v>135.01</v>
      </c>
    </row>
    <row r="9083" spans="1:14" x14ac:dyDescent="0.25">
      <c r="A9083" s="1" t="s">
        <v>6</v>
      </c>
      <c r="B9083" s="1" t="s">
        <v>42</v>
      </c>
      <c r="C9083" s="1" t="s">
        <v>44</v>
      </c>
      <c r="D9083" s="1" t="s">
        <v>45</v>
      </c>
      <c r="E9083" s="1" t="s">
        <v>13</v>
      </c>
      <c r="F9083" s="1" t="s">
        <v>11</v>
      </c>
      <c r="G9083" s="1" t="s">
        <v>62</v>
      </c>
      <c r="H9083" s="1">
        <v>8</v>
      </c>
      <c r="I9083">
        <v>106.83399999999999</v>
      </c>
      <c r="J9083" s="1">
        <f>SUMIFS(I:I,B:B,Table1_2[[#This Row],[Category Level 2]],D:D,Table1_2[[#This Row],[Brand]],E:E,Table1_2[[#This Row],[Region]],F:F,Table1_2[[#This Row],[Measure]],G:G,Table1_2[[#This Row],[Year]],H:H,"&lt;="&amp;Table1_2[[#This Row],[Month]])</f>
        <v>692.65999999999985</v>
      </c>
      <c r="K90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692.65999999999985</v>
      </c>
      <c r="N9083">
        <f>Table1_2[[#This Row],[Value]]*2.5</f>
        <v>267.08499999999998</v>
      </c>
    </row>
    <row r="9084" spans="1:14" x14ac:dyDescent="0.25">
      <c r="A9084" s="1" t="s">
        <v>6</v>
      </c>
      <c r="B9084" s="1" t="s">
        <v>42</v>
      </c>
      <c r="C9084" s="1" t="s">
        <v>44</v>
      </c>
      <c r="D9084" s="1" t="s">
        <v>45</v>
      </c>
      <c r="E9084" s="1" t="s">
        <v>13</v>
      </c>
      <c r="F9084" s="1" t="s">
        <v>11</v>
      </c>
      <c r="G9084" s="1" t="s">
        <v>62</v>
      </c>
      <c r="H9084" s="1">
        <v>9</v>
      </c>
      <c r="I9084">
        <v>78.658000000000001</v>
      </c>
      <c r="J9084" s="1">
        <f>SUMIFS(I:I,B:B,Table1_2[[#This Row],[Category Level 2]],D:D,Table1_2[[#This Row],[Brand]],E:E,Table1_2[[#This Row],[Region]],F:F,Table1_2[[#This Row],[Measure]],G:G,Table1_2[[#This Row],[Year]],H:H,"&lt;="&amp;Table1_2[[#This Row],[Month]])</f>
        <v>771.31799999999987</v>
      </c>
      <c r="K90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771.31799999999987</v>
      </c>
      <c r="N9084">
        <f>Table1_2[[#This Row],[Value]]*2.5</f>
        <v>196.64500000000001</v>
      </c>
    </row>
    <row r="9085" spans="1:14" x14ac:dyDescent="0.25">
      <c r="A9085" s="1" t="s">
        <v>6</v>
      </c>
      <c r="B9085" s="1" t="s">
        <v>42</v>
      </c>
      <c r="C9085" s="1" t="s">
        <v>44</v>
      </c>
      <c r="D9085" s="1" t="s">
        <v>45</v>
      </c>
      <c r="E9085" s="1" t="s">
        <v>13</v>
      </c>
      <c r="F9085" s="1" t="s">
        <v>11</v>
      </c>
      <c r="G9085" s="1" t="s">
        <v>62</v>
      </c>
      <c r="H9085" s="1">
        <v>10</v>
      </c>
      <c r="I9085">
        <v>92.745999999999995</v>
      </c>
      <c r="J9085" s="1">
        <f>SUMIFS(I:I,B:B,Table1_2[[#This Row],[Category Level 2]],D:D,Table1_2[[#This Row],[Brand]],E:E,Table1_2[[#This Row],[Region]],F:F,Table1_2[[#This Row],[Measure]],G:G,Table1_2[[#This Row],[Year]],H:H,"&lt;="&amp;Table1_2[[#This Row],[Month]])</f>
        <v>864.06399999999985</v>
      </c>
      <c r="K90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864.06399999999985</v>
      </c>
      <c r="N9085">
        <f>Table1_2[[#This Row],[Value]]*2.5</f>
        <v>231.86499999999998</v>
      </c>
    </row>
    <row r="9086" spans="1:14" x14ac:dyDescent="0.25">
      <c r="A9086" s="1" t="s">
        <v>6</v>
      </c>
      <c r="B9086" s="1" t="s">
        <v>42</v>
      </c>
      <c r="C9086" s="1" t="s">
        <v>44</v>
      </c>
      <c r="D9086" s="1" t="s">
        <v>45</v>
      </c>
      <c r="E9086" s="1" t="s">
        <v>13</v>
      </c>
      <c r="F9086" s="1" t="s">
        <v>11</v>
      </c>
      <c r="G9086" s="1" t="s">
        <v>62</v>
      </c>
      <c r="H9086" s="1">
        <v>11</v>
      </c>
      <c r="I9086">
        <v>86.875999999999991</v>
      </c>
      <c r="J9086" s="1">
        <f>SUMIFS(I:I,B:B,Table1_2[[#This Row],[Category Level 2]],D:D,Table1_2[[#This Row],[Brand]],E:E,Table1_2[[#This Row],[Region]],F:F,Table1_2[[#This Row],[Measure]],G:G,Table1_2[[#This Row],[Year]],H:H,"&lt;="&amp;Table1_2[[#This Row],[Month]])</f>
        <v>950.93999999999983</v>
      </c>
      <c r="K90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950.93999999999983</v>
      </c>
      <c r="N9086">
        <f>Table1_2[[#This Row],[Value]]*2.5</f>
        <v>217.18999999999997</v>
      </c>
    </row>
    <row r="9087" spans="1:14" x14ac:dyDescent="0.25">
      <c r="A9087" s="1" t="s">
        <v>6</v>
      </c>
      <c r="B9087" s="1" t="s">
        <v>42</v>
      </c>
      <c r="C9087" s="1" t="s">
        <v>44</v>
      </c>
      <c r="D9087" s="1" t="s">
        <v>45</v>
      </c>
      <c r="E9087" s="1" t="s">
        <v>13</v>
      </c>
      <c r="F9087" s="1" t="s">
        <v>11</v>
      </c>
      <c r="G9087" s="1" t="s">
        <v>62</v>
      </c>
      <c r="H9087" s="1">
        <v>12</v>
      </c>
      <c r="I9087">
        <v>59.873999999999995</v>
      </c>
      <c r="J9087" s="1">
        <f>SUMIFS(I:I,B:B,Table1_2[[#This Row],[Category Level 2]],D:D,Table1_2[[#This Row],[Brand]],E:E,Table1_2[[#This Row],[Region]],F:F,Table1_2[[#This Row],[Measure]],G:G,Table1_2[[#This Row],[Year]],H:H,"&lt;="&amp;Table1_2[[#This Row],[Month]])</f>
        <v>1010.8139999999999</v>
      </c>
      <c r="K90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1010.8139999999999</v>
      </c>
      <c r="N9087">
        <f>Table1_2[[#This Row],[Value]]*2.5</f>
        <v>149.685</v>
      </c>
    </row>
    <row r="9088" spans="1:14" x14ac:dyDescent="0.25">
      <c r="A9088" s="1" t="s">
        <v>6</v>
      </c>
      <c r="B9088" s="1" t="s">
        <v>42</v>
      </c>
      <c r="C9088" s="1" t="s">
        <v>44</v>
      </c>
      <c r="D9088" s="1" t="s">
        <v>45</v>
      </c>
      <c r="E9088" s="1" t="s">
        <v>13</v>
      </c>
      <c r="F9088" s="1" t="s">
        <v>11</v>
      </c>
      <c r="G9088" s="1" t="s">
        <v>63</v>
      </c>
      <c r="H9088" s="1">
        <v>1</v>
      </c>
      <c r="I9088">
        <v>93.919999999999987</v>
      </c>
      <c r="J9088" s="1">
        <f>SUMIFS(I:I,B:B,Table1_2[[#This Row],[Category Level 2]],D:D,Table1_2[[#This Row],[Brand]],E:E,Table1_2[[#This Row],[Region]],F:F,Table1_2[[#This Row],[Measure]],G:G,Table1_2[[#This Row],[Year]],H:H,"&lt;="&amp;Table1_2[[#This Row],[Month]])</f>
        <v>93.919999999999987</v>
      </c>
      <c r="K90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969.72399999999993</v>
      </c>
      <c r="N9088">
        <f>Table1_2[[#This Row],[Value]]*2.5</f>
        <v>234.79999999999995</v>
      </c>
    </row>
    <row r="9089" spans="1:14" x14ac:dyDescent="0.25">
      <c r="A9089" s="1" t="s">
        <v>6</v>
      </c>
      <c r="B9089" s="1" t="s">
        <v>42</v>
      </c>
      <c r="C9089" s="1" t="s">
        <v>44</v>
      </c>
      <c r="D9089" s="1" t="s">
        <v>45</v>
      </c>
      <c r="E9089" s="1" t="s">
        <v>13</v>
      </c>
      <c r="F9089" s="1" t="s">
        <v>11</v>
      </c>
      <c r="G9089" s="1" t="s">
        <v>63</v>
      </c>
      <c r="H9089" s="1">
        <v>2</v>
      </c>
      <c r="I9089">
        <v>126.79199999999999</v>
      </c>
      <c r="J9089" s="1">
        <f>SUMIFS(I:I,B:B,Table1_2[[#This Row],[Category Level 2]],D:D,Table1_2[[#This Row],[Brand]],E:E,Table1_2[[#This Row],[Region]],F:F,Table1_2[[#This Row],[Measure]],G:G,Table1_2[[#This Row],[Year]],H:H,"&lt;="&amp;Table1_2[[#This Row],[Month]])</f>
        <v>220.71199999999999</v>
      </c>
      <c r="K90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1007.2919999999999</v>
      </c>
      <c r="N9089">
        <f>Table1_2[[#This Row],[Value]]*2.5</f>
        <v>316.97999999999996</v>
      </c>
    </row>
    <row r="9090" spans="1:14" x14ac:dyDescent="0.25">
      <c r="A9090" s="1" t="s">
        <v>6</v>
      </c>
      <c r="B9090" s="1" t="s">
        <v>42</v>
      </c>
      <c r="C9090" s="1" t="s">
        <v>44</v>
      </c>
      <c r="D9090" s="1" t="s">
        <v>45</v>
      </c>
      <c r="E9090" s="1" t="s">
        <v>13</v>
      </c>
      <c r="F9090" s="1" t="s">
        <v>11</v>
      </c>
      <c r="G9090" s="1" t="s">
        <v>63</v>
      </c>
      <c r="H9090" s="1">
        <v>3</v>
      </c>
      <c r="I9090">
        <v>56.351999999999997</v>
      </c>
      <c r="J9090" s="1">
        <f>SUMIFS(I:I,B:B,Table1_2[[#This Row],[Category Level 2]],D:D,Table1_2[[#This Row],[Brand]],E:E,Table1_2[[#This Row],[Region]],F:F,Table1_2[[#This Row],[Measure]],G:G,Table1_2[[#This Row],[Year]],H:H,"&lt;="&amp;Table1_2[[#This Row],[Month]])</f>
        <v>277.06399999999996</v>
      </c>
      <c r="K90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980.29</v>
      </c>
      <c r="N9090">
        <f>Table1_2[[#This Row],[Value]]*2.5</f>
        <v>140.88</v>
      </c>
    </row>
    <row r="9091" spans="1:14" x14ac:dyDescent="0.25">
      <c r="A9091" s="1" t="s">
        <v>6</v>
      </c>
      <c r="B9091" s="1" t="s">
        <v>42</v>
      </c>
      <c r="C9091" s="1" t="s">
        <v>44</v>
      </c>
      <c r="D9091" s="1" t="s">
        <v>45</v>
      </c>
      <c r="E9091" s="1" t="s">
        <v>13</v>
      </c>
      <c r="F9091" s="1" t="s">
        <v>11</v>
      </c>
      <c r="G9091" s="1" t="s">
        <v>63</v>
      </c>
      <c r="H9091" s="1">
        <v>4</v>
      </c>
      <c r="I9091">
        <v>137.358</v>
      </c>
      <c r="J9091" s="1">
        <f>SUMIFS(I:I,B:B,Table1_2[[#This Row],[Category Level 2]],D:D,Table1_2[[#This Row],[Brand]],E:E,Table1_2[[#This Row],[Region]],F:F,Table1_2[[#This Row],[Measure]],G:G,Table1_2[[#This Row],[Year]],H:H,"&lt;="&amp;Table1_2[[#This Row],[Month]])</f>
        <v>414.42199999999997</v>
      </c>
      <c r="K90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1056.5999999999999</v>
      </c>
      <c r="N9091">
        <f>Table1_2[[#This Row],[Value]]*2.5</f>
        <v>343.39499999999998</v>
      </c>
    </row>
    <row r="9092" spans="1:14" x14ac:dyDescent="0.25">
      <c r="A9092" s="1" t="s">
        <v>6</v>
      </c>
      <c r="B9092" s="1" t="s">
        <v>42</v>
      </c>
      <c r="C9092" s="1" t="s">
        <v>44</v>
      </c>
      <c r="D9092" s="1" t="s">
        <v>45</v>
      </c>
      <c r="E9092" s="1" t="s">
        <v>13</v>
      </c>
      <c r="F9092" s="1" t="s">
        <v>11</v>
      </c>
      <c r="G9092" s="1" t="s">
        <v>63</v>
      </c>
      <c r="H9092" s="1">
        <v>5</v>
      </c>
      <c r="I9092">
        <v>84.527999999999992</v>
      </c>
      <c r="J9092" s="1">
        <f>SUMIFS(I:I,B:B,Table1_2[[#This Row],[Category Level 2]],D:D,Table1_2[[#This Row],[Brand]],E:E,Table1_2[[#This Row],[Region]],F:F,Table1_2[[#This Row],[Measure]],G:G,Table1_2[[#This Row],[Year]],H:H,"&lt;="&amp;Table1_2[[#This Row],[Month]])</f>
        <v>498.94999999999993</v>
      </c>
      <c r="K90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1090.646</v>
      </c>
      <c r="N9092">
        <f>Table1_2[[#This Row],[Value]]*2.5</f>
        <v>211.32</v>
      </c>
    </row>
    <row r="9093" spans="1:14" x14ac:dyDescent="0.25">
      <c r="A9093" s="1" t="s">
        <v>6</v>
      </c>
      <c r="B9093" s="1" t="s">
        <v>42</v>
      </c>
      <c r="C9093" s="1" t="s">
        <v>44</v>
      </c>
      <c r="D9093" s="1" t="s">
        <v>45</v>
      </c>
      <c r="E9093" s="1" t="s">
        <v>13</v>
      </c>
      <c r="F9093" s="1" t="s">
        <v>11</v>
      </c>
      <c r="G9093" s="1" t="s">
        <v>63</v>
      </c>
      <c r="H9093" s="1">
        <v>6</v>
      </c>
      <c r="I9093">
        <v>93.919999999999987</v>
      </c>
      <c r="J9093" s="1">
        <f>SUMIFS(I:I,B:B,Table1_2[[#This Row],[Category Level 2]],D:D,Table1_2[[#This Row],[Brand]],E:E,Table1_2[[#This Row],[Region]],F:F,Table1_2[[#This Row],[Measure]],G:G,Table1_2[[#This Row],[Year]],H:H,"&lt;="&amp;Table1_2[[#This Row],[Month]])</f>
        <v>592.86999999999989</v>
      </c>
      <c r="K90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1071.8619999999999</v>
      </c>
      <c r="N9093">
        <f>Table1_2[[#This Row],[Value]]*2.5</f>
        <v>234.79999999999995</v>
      </c>
    </row>
    <row r="9094" spans="1:14" x14ac:dyDescent="0.25">
      <c r="A9094" s="1" t="s">
        <v>6</v>
      </c>
      <c r="B9094" s="1" t="s">
        <v>42</v>
      </c>
      <c r="C9094" s="1" t="s">
        <v>44</v>
      </c>
      <c r="D9094" s="1" t="s">
        <v>45</v>
      </c>
      <c r="E9094" s="1" t="s">
        <v>13</v>
      </c>
      <c r="F9094" s="1" t="s">
        <v>11</v>
      </c>
      <c r="G9094" s="1" t="s">
        <v>63</v>
      </c>
      <c r="H9094" s="1">
        <v>7</v>
      </c>
      <c r="I9094">
        <v>44.611999999999995</v>
      </c>
      <c r="J9094" s="1">
        <f>SUMIFS(I:I,B:B,Table1_2[[#This Row],[Category Level 2]],D:D,Table1_2[[#This Row],[Brand]],E:E,Table1_2[[#This Row],[Region]],F:F,Table1_2[[#This Row],[Measure]],G:G,Table1_2[[#This Row],[Year]],H:H,"&lt;="&amp;Table1_2[[#This Row],[Month]])</f>
        <v>637.48199999999986</v>
      </c>
      <c r="K90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1062.4699999999998</v>
      </c>
      <c r="N9094">
        <f>Table1_2[[#This Row],[Value]]*2.5</f>
        <v>111.52999999999999</v>
      </c>
    </row>
    <row r="9095" spans="1:14" x14ac:dyDescent="0.25">
      <c r="A9095" s="1" t="s">
        <v>6</v>
      </c>
      <c r="B9095" s="1" t="s">
        <v>42</v>
      </c>
      <c r="C9095" s="1" t="s">
        <v>44</v>
      </c>
      <c r="D9095" s="1" t="s">
        <v>45</v>
      </c>
      <c r="E9095" s="1" t="s">
        <v>13</v>
      </c>
      <c r="F9095" s="1" t="s">
        <v>11</v>
      </c>
      <c r="G9095" s="1" t="s">
        <v>63</v>
      </c>
      <c r="H9095" s="1">
        <v>8</v>
      </c>
      <c r="I9095">
        <v>92.745999999999995</v>
      </c>
      <c r="J9095" s="1">
        <f>SUMIFS(I:I,B:B,Table1_2[[#This Row],[Category Level 2]],D:D,Table1_2[[#This Row],[Brand]],E:E,Table1_2[[#This Row],[Region]],F:F,Table1_2[[#This Row],[Measure]],G:G,Table1_2[[#This Row],[Year]],H:H,"&lt;="&amp;Table1_2[[#This Row],[Month]])</f>
        <v>730.22799999999984</v>
      </c>
      <c r="K90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1048.3819999999998</v>
      </c>
      <c r="N9095">
        <f>Table1_2[[#This Row],[Value]]*2.5</f>
        <v>231.86499999999998</v>
      </c>
    </row>
    <row r="9096" spans="1:14" x14ac:dyDescent="0.25">
      <c r="A9096" s="1" t="s">
        <v>6</v>
      </c>
      <c r="B9096" s="1" t="s">
        <v>42</v>
      </c>
      <c r="C9096" s="1" t="s">
        <v>44</v>
      </c>
      <c r="D9096" s="1" t="s">
        <v>45</v>
      </c>
      <c r="E9096" s="1" t="s">
        <v>13</v>
      </c>
      <c r="F9096" s="1" t="s">
        <v>11</v>
      </c>
      <c r="G9096" s="1" t="s">
        <v>63</v>
      </c>
      <c r="H9096" s="1">
        <v>9</v>
      </c>
      <c r="I9096">
        <v>73.961999999999989</v>
      </c>
      <c r="J9096" s="1">
        <f>SUMIFS(I:I,B:B,Table1_2[[#This Row],[Category Level 2]],D:D,Table1_2[[#This Row],[Brand]],E:E,Table1_2[[#This Row],[Region]],F:F,Table1_2[[#This Row],[Measure]],G:G,Table1_2[[#This Row],[Year]],H:H,"&lt;="&amp;Table1_2[[#This Row],[Month]])</f>
        <v>804.18999999999983</v>
      </c>
      <c r="K90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1043.6859999999997</v>
      </c>
      <c r="N9096">
        <f>Table1_2[[#This Row],[Value]]*2.5</f>
        <v>184.90499999999997</v>
      </c>
    </row>
    <row r="9097" spans="1:14" x14ac:dyDescent="0.25">
      <c r="A9097" s="1" t="s">
        <v>6</v>
      </c>
      <c r="B9097" s="1" t="s">
        <v>42</v>
      </c>
      <c r="C9097" s="1" t="s">
        <v>44</v>
      </c>
      <c r="D9097" s="1" t="s">
        <v>45</v>
      </c>
      <c r="E9097" s="1" t="s">
        <v>13</v>
      </c>
      <c r="F9097" s="1" t="s">
        <v>11</v>
      </c>
      <c r="G9097" s="1" t="s">
        <v>63</v>
      </c>
      <c r="H9097" s="1">
        <v>10</v>
      </c>
      <c r="I9097">
        <v>58.699999999999996</v>
      </c>
      <c r="J9097" s="1">
        <f>SUMIFS(I:I,B:B,Table1_2[[#This Row],[Category Level 2]],D:D,Table1_2[[#This Row],[Brand]],E:E,Table1_2[[#This Row],[Region]],F:F,Table1_2[[#This Row],[Measure]],G:G,Table1_2[[#This Row],[Year]],H:H,"&lt;="&amp;Table1_2[[#This Row],[Month]])</f>
        <v>862.88999999999987</v>
      </c>
      <c r="K90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1009.6399999999999</v>
      </c>
      <c r="N9097">
        <f>Table1_2[[#This Row],[Value]]*2.5</f>
        <v>146.75</v>
      </c>
    </row>
    <row r="9098" spans="1:14" x14ac:dyDescent="0.25">
      <c r="A9098" s="1" t="s">
        <v>6</v>
      </c>
      <c r="B9098" s="1" t="s">
        <v>42</v>
      </c>
      <c r="C9098" s="1" t="s">
        <v>44</v>
      </c>
      <c r="D9098" s="1" t="s">
        <v>45</v>
      </c>
      <c r="E9098" s="1" t="s">
        <v>13</v>
      </c>
      <c r="F9098" s="1" t="s">
        <v>11</v>
      </c>
      <c r="G9098" s="1" t="s">
        <v>63</v>
      </c>
      <c r="H9098" s="1">
        <v>11</v>
      </c>
      <c r="I9098">
        <v>55.177999999999997</v>
      </c>
      <c r="J9098" s="1">
        <f>SUMIFS(I:I,B:B,Table1_2[[#This Row],[Category Level 2]],D:D,Table1_2[[#This Row],[Brand]],E:E,Table1_2[[#This Row],[Region]],F:F,Table1_2[[#This Row],[Measure]],G:G,Table1_2[[#This Row],[Year]],H:H,"&lt;="&amp;Table1_2[[#This Row],[Month]])</f>
        <v>918.06799999999987</v>
      </c>
      <c r="K90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977.94199999999989</v>
      </c>
      <c r="N9098">
        <f>Table1_2[[#This Row],[Value]]*2.5</f>
        <v>137.94499999999999</v>
      </c>
    </row>
    <row r="9099" spans="1:14" x14ac:dyDescent="0.25">
      <c r="A9099" s="1" t="s">
        <v>6</v>
      </c>
      <c r="B9099" s="1" t="s">
        <v>42</v>
      </c>
      <c r="C9099" s="1" t="s">
        <v>44</v>
      </c>
      <c r="D9099" s="1" t="s">
        <v>45</v>
      </c>
      <c r="E9099" s="1" t="s">
        <v>13</v>
      </c>
      <c r="F9099" s="1" t="s">
        <v>11</v>
      </c>
      <c r="G9099" s="1" t="s">
        <v>63</v>
      </c>
      <c r="H9099" s="1">
        <v>12</v>
      </c>
      <c r="I9099">
        <v>48.134</v>
      </c>
      <c r="J9099" s="1">
        <f>SUMIFS(I:I,B:B,Table1_2[[#This Row],[Category Level 2]],D:D,Table1_2[[#This Row],[Brand]],E:E,Table1_2[[#This Row],[Region]],F:F,Table1_2[[#This Row],[Measure]],G:G,Table1_2[[#This Row],[Year]],H:H,"&lt;="&amp;Table1_2[[#This Row],[Month]])</f>
        <v>966.20199999999988</v>
      </c>
      <c r="K90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966.20199999999988</v>
      </c>
      <c r="N9099">
        <f>Table1_2[[#This Row],[Value]]*2.5</f>
        <v>120.33500000000001</v>
      </c>
    </row>
    <row r="9100" spans="1:14" x14ac:dyDescent="0.25">
      <c r="A9100" s="1" t="s">
        <v>6</v>
      </c>
      <c r="B9100" s="1" t="s">
        <v>42</v>
      </c>
      <c r="C9100" s="1" t="s">
        <v>44</v>
      </c>
      <c r="D9100" s="1" t="s">
        <v>45</v>
      </c>
      <c r="E9100" s="1" t="s">
        <v>13</v>
      </c>
      <c r="F9100" s="1" t="s">
        <v>11</v>
      </c>
      <c r="G9100" s="1" t="s">
        <v>64</v>
      </c>
      <c r="H9100" s="1">
        <v>1</v>
      </c>
      <c r="I9100">
        <v>115.05199999999999</v>
      </c>
      <c r="J9100" s="1">
        <f>SUMIFS(I:I,B:B,Table1_2[[#This Row],[Category Level 2]],D:D,Table1_2[[#This Row],[Brand]],E:E,Table1_2[[#This Row],[Region]],F:F,Table1_2[[#This Row],[Measure]],G:G,Table1_2[[#This Row],[Year]],H:H,"&lt;="&amp;Table1_2[[#This Row],[Month]])</f>
        <v>115.05199999999999</v>
      </c>
      <c r="K91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987.33399999999995</v>
      </c>
      <c r="N9100">
        <f>Table1_2[[#This Row],[Value]]*2.5</f>
        <v>287.63</v>
      </c>
    </row>
    <row r="9101" spans="1:14" x14ac:dyDescent="0.25">
      <c r="A9101" s="1" t="s">
        <v>6</v>
      </c>
      <c r="B9101" s="1" t="s">
        <v>42</v>
      </c>
      <c r="C9101" s="1" t="s">
        <v>44</v>
      </c>
      <c r="D9101" s="1" t="s">
        <v>45</v>
      </c>
      <c r="E9101" s="1" t="s">
        <v>13</v>
      </c>
      <c r="F9101" s="1" t="s">
        <v>11</v>
      </c>
      <c r="G9101" s="1" t="s">
        <v>64</v>
      </c>
      <c r="H9101" s="1">
        <v>2</v>
      </c>
      <c r="I9101">
        <v>45.785999999999994</v>
      </c>
      <c r="J9101" s="1">
        <f>SUMIFS(I:I,B:B,Table1_2[[#This Row],[Category Level 2]],D:D,Table1_2[[#This Row],[Brand]],E:E,Table1_2[[#This Row],[Region]],F:F,Table1_2[[#This Row],[Measure]],G:G,Table1_2[[#This Row],[Year]],H:H,"&lt;="&amp;Table1_2[[#This Row],[Month]])</f>
        <v>160.83799999999999</v>
      </c>
      <c r="K91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906.32799999999997</v>
      </c>
      <c r="N9101">
        <f>Table1_2[[#This Row],[Value]]*2.5</f>
        <v>114.46499999999999</v>
      </c>
    </row>
    <row r="9102" spans="1:14" x14ac:dyDescent="0.25">
      <c r="A9102" s="1" t="s">
        <v>6</v>
      </c>
      <c r="B9102" s="1" t="s">
        <v>42</v>
      </c>
      <c r="C9102" s="1" t="s">
        <v>44</v>
      </c>
      <c r="D9102" s="1" t="s">
        <v>45</v>
      </c>
      <c r="E9102" s="1" t="s">
        <v>13</v>
      </c>
      <c r="F9102" s="1" t="s">
        <v>11</v>
      </c>
      <c r="G9102" s="1" t="s">
        <v>64</v>
      </c>
      <c r="H9102" s="1">
        <v>3</v>
      </c>
      <c r="I9102">
        <v>72.787999999999997</v>
      </c>
      <c r="J9102" s="1">
        <f>SUMIFS(I:I,B:B,Table1_2[[#This Row],[Category Level 2]],D:D,Table1_2[[#This Row],[Brand]],E:E,Table1_2[[#This Row],[Region]],F:F,Table1_2[[#This Row],[Measure]],G:G,Table1_2[[#This Row],[Year]],H:H,"&lt;="&amp;Table1_2[[#This Row],[Month]])</f>
        <v>233.62599999999998</v>
      </c>
      <c r="K91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922.76400000000001</v>
      </c>
      <c r="N9102">
        <f>Table1_2[[#This Row],[Value]]*2.5</f>
        <v>181.97</v>
      </c>
    </row>
    <row r="9103" spans="1:14" x14ac:dyDescent="0.25">
      <c r="A9103" s="1" t="s">
        <v>6</v>
      </c>
      <c r="B9103" s="1" t="s">
        <v>42</v>
      </c>
      <c r="C9103" s="1" t="s">
        <v>44</v>
      </c>
      <c r="D9103" s="1" t="s">
        <v>45</v>
      </c>
      <c r="E9103" s="1" t="s">
        <v>13</v>
      </c>
      <c r="F9103" s="1" t="s">
        <v>11</v>
      </c>
      <c r="G9103" s="1" t="s">
        <v>64</v>
      </c>
      <c r="H9103" s="1">
        <v>4</v>
      </c>
      <c r="I9103">
        <v>81.006</v>
      </c>
      <c r="J9103" s="1">
        <f>SUMIFS(I:I,B:B,Table1_2[[#This Row],[Category Level 2]],D:D,Table1_2[[#This Row],[Brand]],E:E,Table1_2[[#This Row],[Region]],F:F,Table1_2[[#This Row],[Measure]],G:G,Table1_2[[#This Row],[Year]],H:H,"&lt;="&amp;Table1_2[[#This Row],[Month]])</f>
        <v>314.63199999999995</v>
      </c>
      <c r="K91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866.41199999999992</v>
      </c>
      <c r="N9103">
        <f>Table1_2[[#This Row],[Value]]*2.5</f>
        <v>202.51499999999999</v>
      </c>
    </row>
    <row r="9104" spans="1:14" x14ac:dyDescent="0.25">
      <c r="A9104" s="1" t="s">
        <v>6</v>
      </c>
      <c r="B9104" s="1" t="s">
        <v>42</v>
      </c>
      <c r="C9104" s="1" t="s">
        <v>44</v>
      </c>
      <c r="D9104" s="1" t="s">
        <v>45</v>
      </c>
      <c r="E9104" s="1" t="s">
        <v>13</v>
      </c>
      <c r="F9104" s="1" t="s">
        <v>11</v>
      </c>
      <c r="G9104" s="1" t="s">
        <v>64</v>
      </c>
      <c r="H9104" s="1">
        <v>5</v>
      </c>
      <c r="I9104">
        <v>59.873999999999995</v>
      </c>
      <c r="J9104" s="1">
        <f>SUMIFS(I:I,B:B,Table1_2[[#This Row],[Category Level 2]],D:D,Table1_2[[#This Row],[Brand]],E:E,Table1_2[[#This Row],[Region]],F:F,Table1_2[[#This Row],[Measure]],G:G,Table1_2[[#This Row],[Year]],H:H,"&lt;="&amp;Table1_2[[#This Row],[Month]])</f>
        <v>374.50599999999997</v>
      </c>
      <c r="K91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841.75799999999992</v>
      </c>
      <c r="N9104">
        <f>Table1_2[[#This Row],[Value]]*2.5</f>
        <v>149.685</v>
      </c>
    </row>
    <row r="9105" spans="1:14" x14ac:dyDescent="0.25">
      <c r="A9105" s="1" t="s">
        <v>6</v>
      </c>
      <c r="B9105" s="1" t="s">
        <v>42</v>
      </c>
      <c r="C9105" s="1" t="s">
        <v>44</v>
      </c>
      <c r="D9105" s="1" t="s">
        <v>45</v>
      </c>
      <c r="E9105" s="1" t="s">
        <v>13</v>
      </c>
      <c r="F9105" s="1" t="s">
        <v>11</v>
      </c>
      <c r="G9105" s="1" t="s">
        <v>64</v>
      </c>
      <c r="H9105" s="1">
        <v>6</v>
      </c>
      <c r="I9105">
        <v>56.351999999999997</v>
      </c>
      <c r="J9105" s="1">
        <f>SUMIFS(I:I,B:B,Table1_2[[#This Row],[Category Level 2]],D:D,Table1_2[[#This Row],[Brand]],E:E,Table1_2[[#This Row],[Region]],F:F,Table1_2[[#This Row],[Measure]],G:G,Table1_2[[#This Row],[Year]],H:H,"&lt;="&amp;Table1_2[[#This Row],[Month]])</f>
        <v>430.85799999999995</v>
      </c>
      <c r="K91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804.18999999999994</v>
      </c>
      <c r="N9105">
        <f>Table1_2[[#This Row],[Value]]*2.5</f>
        <v>140.88</v>
      </c>
    </row>
    <row r="9106" spans="1:14" x14ac:dyDescent="0.25">
      <c r="A9106" s="1" t="s">
        <v>6</v>
      </c>
      <c r="B9106" s="1" t="s">
        <v>42</v>
      </c>
      <c r="C9106" s="1" t="s">
        <v>44</v>
      </c>
      <c r="D9106" s="1" t="s">
        <v>45</v>
      </c>
      <c r="E9106" s="1" t="s">
        <v>13</v>
      </c>
      <c r="F9106" s="1" t="s">
        <v>11</v>
      </c>
      <c r="G9106" s="1" t="s">
        <v>64</v>
      </c>
      <c r="H9106" s="1">
        <v>7</v>
      </c>
      <c r="I9106">
        <v>81.006</v>
      </c>
      <c r="J9106" s="1">
        <f>SUMIFS(I:I,B:B,Table1_2[[#This Row],[Category Level 2]],D:D,Table1_2[[#This Row],[Brand]],E:E,Table1_2[[#This Row],[Region]],F:F,Table1_2[[#This Row],[Measure]],G:G,Table1_2[[#This Row],[Year]],H:H,"&lt;="&amp;Table1_2[[#This Row],[Month]])</f>
        <v>511.86399999999992</v>
      </c>
      <c r="K91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840.58399999999983</v>
      </c>
      <c r="N9106">
        <f>Table1_2[[#This Row],[Value]]*2.5</f>
        <v>202.51499999999999</v>
      </c>
    </row>
    <row r="9107" spans="1:14" x14ac:dyDescent="0.25">
      <c r="A9107" s="1" t="s">
        <v>6</v>
      </c>
      <c r="B9107" s="1" t="s">
        <v>42</v>
      </c>
      <c r="C9107" s="1" t="s">
        <v>44</v>
      </c>
      <c r="D9107" s="1" t="s">
        <v>45</v>
      </c>
      <c r="E9107" s="1" t="s">
        <v>13</v>
      </c>
      <c r="F9107" s="1" t="s">
        <v>11</v>
      </c>
      <c r="G9107" s="1" t="s">
        <v>64</v>
      </c>
      <c r="H9107" s="1">
        <v>8</v>
      </c>
      <c r="I9107">
        <v>64.569999999999993</v>
      </c>
      <c r="J9107" s="1">
        <f>SUMIFS(I:I,B:B,Table1_2[[#This Row],[Category Level 2]],D:D,Table1_2[[#This Row],[Brand]],E:E,Table1_2[[#This Row],[Region]],F:F,Table1_2[[#This Row],[Measure]],G:G,Table1_2[[#This Row],[Year]],H:H,"&lt;="&amp;Table1_2[[#This Row],[Month]])</f>
        <v>576.43399999999997</v>
      </c>
      <c r="K91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812.4079999999999</v>
      </c>
      <c r="N9107">
        <f>Table1_2[[#This Row],[Value]]*2.5</f>
        <v>161.42499999999998</v>
      </c>
    </row>
    <row r="9108" spans="1:14" x14ac:dyDescent="0.25">
      <c r="A9108" s="1" t="s">
        <v>6</v>
      </c>
      <c r="B9108" s="1" t="s">
        <v>42</v>
      </c>
      <c r="C9108" s="1" t="s">
        <v>44</v>
      </c>
      <c r="D9108" s="1" t="s">
        <v>45</v>
      </c>
      <c r="E9108" s="1" t="s">
        <v>13</v>
      </c>
      <c r="F9108" s="1" t="s">
        <v>11</v>
      </c>
      <c r="G9108" s="1" t="s">
        <v>64</v>
      </c>
      <c r="H9108" s="1">
        <v>9</v>
      </c>
      <c r="I9108">
        <v>50.481999999999999</v>
      </c>
      <c r="J9108" s="1">
        <f>SUMIFS(I:I,B:B,Table1_2[[#This Row],[Category Level 2]],D:D,Table1_2[[#This Row],[Brand]],E:E,Table1_2[[#This Row],[Region]],F:F,Table1_2[[#This Row],[Measure]],G:G,Table1_2[[#This Row],[Year]],H:H,"&lt;="&amp;Table1_2[[#This Row],[Month]])</f>
        <v>626.91599999999994</v>
      </c>
      <c r="K91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788.92799999999988</v>
      </c>
      <c r="N9108">
        <f>Table1_2[[#This Row],[Value]]*2.5</f>
        <v>126.205</v>
      </c>
    </row>
    <row r="9109" spans="1:14" x14ac:dyDescent="0.25">
      <c r="A9109" s="1" t="s">
        <v>6</v>
      </c>
      <c r="B9109" s="1" t="s">
        <v>42</v>
      </c>
      <c r="C9109" s="1" t="s">
        <v>44</v>
      </c>
      <c r="D9109" s="1" t="s">
        <v>45</v>
      </c>
      <c r="E9109" s="1" t="s">
        <v>13</v>
      </c>
      <c r="F9109" s="1" t="s">
        <v>11</v>
      </c>
      <c r="G9109" s="1" t="s">
        <v>64</v>
      </c>
      <c r="H9109" s="1">
        <v>10</v>
      </c>
      <c r="I9109">
        <v>78.658000000000001</v>
      </c>
      <c r="J9109" s="1">
        <f>SUMIFS(I:I,B:B,Table1_2[[#This Row],[Category Level 2]],D:D,Table1_2[[#This Row],[Brand]],E:E,Table1_2[[#This Row],[Region]],F:F,Table1_2[[#This Row],[Measure]],G:G,Table1_2[[#This Row],[Year]],H:H,"&lt;="&amp;Table1_2[[#This Row],[Month]])</f>
        <v>705.57399999999996</v>
      </c>
      <c r="K91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808.88599999999997</v>
      </c>
      <c r="N9109">
        <f>Table1_2[[#This Row],[Value]]*2.5</f>
        <v>196.64500000000001</v>
      </c>
    </row>
    <row r="9110" spans="1:14" x14ac:dyDescent="0.25">
      <c r="A9110" s="1" t="s">
        <v>6</v>
      </c>
      <c r="B9110" s="1" t="s">
        <v>42</v>
      </c>
      <c r="C9110" s="1" t="s">
        <v>44</v>
      </c>
      <c r="D9110" s="1" t="s">
        <v>45</v>
      </c>
      <c r="E9110" s="1" t="s">
        <v>13</v>
      </c>
      <c r="F9110" s="1" t="s">
        <v>11</v>
      </c>
      <c r="G9110" s="1" t="s">
        <v>64</v>
      </c>
      <c r="H9110" s="1">
        <v>11</v>
      </c>
      <c r="I9110">
        <v>89.22399999999999</v>
      </c>
      <c r="J9110" s="1">
        <f>SUMIFS(I:I,B:B,Table1_2[[#This Row],[Category Level 2]],D:D,Table1_2[[#This Row],[Brand]],E:E,Table1_2[[#This Row],[Region]],F:F,Table1_2[[#This Row],[Measure]],G:G,Table1_2[[#This Row],[Year]],H:H,"&lt;="&amp;Table1_2[[#This Row],[Month]])</f>
        <v>794.798</v>
      </c>
      <c r="K91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842.93200000000002</v>
      </c>
      <c r="N9110">
        <f>Table1_2[[#This Row],[Value]]*2.5</f>
        <v>223.05999999999997</v>
      </c>
    </row>
    <row r="9111" spans="1:14" x14ac:dyDescent="0.25">
      <c r="A9111" s="1" t="s">
        <v>6</v>
      </c>
      <c r="B9111" s="1" t="s">
        <v>42</v>
      </c>
      <c r="C9111" s="1" t="s">
        <v>44</v>
      </c>
      <c r="D9111" s="1" t="s">
        <v>45</v>
      </c>
      <c r="E9111" s="1" t="s">
        <v>13</v>
      </c>
      <c r="F9111" s="1" t="s">
        <v>11</v>
      </c>
      <c r="G9111" s="1" t="s">
        <v>64</v>
      </c>
      <c r="H9111" s="1">
        <v>12</v>
      </c>
      <c r="I9111">
        <v>48.134</v>
      </c>
      <c r="J9111" s="1">
        <f>SUMIFS(I:I,B:B,Table1_2[[#This Row],[Category Level 2]],D:D,Table1_2[[#This Row],[Brand]],E:E,Table1_2[[#This Row],[Region]],F:F,Table1_2[[#This Row],[Measure]],G:G,Table1_2[[#This Row],[Year]],H:H,"&lt;="&amp;Table1_2[[#This Row],[Month]])</f>
        <v>842.93200000000002</v>
      </c>
      <c r="K91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842.93200000000002</v>
      </c>
      <c r="N9111">
        <f>Table1_2[[#This Row],[Value]]*2.5</f>
        <v>120.33500000000001</v>
      </c>
    </row>
    <row r="9112" spans="1:14" x14ac:dyDescent="0.25">
      <c r="A9112" s="1" t="s">
        <v>6</v>
      </c>
      <c r="B9112" s="1" t="s">
        <v>42</v>
      </c>
      <c r="C9112" s="1" t="s">
        <v>44</v>
      </c>
      <c r="D9112" s="1" t="s">
        <v>45</v>
      </c>
      <c r="E9112" s="1" t="s">
        <v>13</v>
      </c>
      <c r="F9112" s="1" t="s">
        <v>11</v>
      </c>
      <c r="G9112" s="1" t="s">
        <v>65</v>
      </c>
      <c r="H9112" s="1">
        <v>1</v>
      </c>
      <c r="I9112">
        <v>58.699999999999996</v>
      </c>
      <c r="J9112" s="1">
        <f>SUMIFS(I:I,B:B,Table1_2[[#This Row],[Category Level 2]],D:D,Table1_2[[#This Row],[Brand]],E:E,Table1_2[[#This Row],[Region]],F:F,Table1_2[[#This Row],[Measure]],G:G,Table1_2[[#This Row],[Year]],H:H,"&lt;="&amp;Table1_2[[#This Row],[Month]])</f>
        <v>58.699999999999996</v>
      </c>
      <c r="K91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786.57999999999993</v>
      </c>
      <c r="N9112">
        <f>Table1_2[[#This Row],[Value]]*2.5</f>
        <v>146.75</v>
      </c>
    </row>
    <row r="9113" spans="1:14" x14ac:dyDescent="0.25">
      <c r="A9113" s="1" t="s">
        <v>6</v>
      </c>
      <c r="B9113" s="1" t="s">
        <v>42</v>
      </c>
      <c r="C9113" s="1" t="s">
        <v>44</v>
      </c>
      <c r="D9113" s="1" t="s">
        <v>45</v>
      </c>
      <c r="E9113" s="1" t="s">
        <v>13</v>
      </c>
      <c r="F9113" s="1" t="s">
        <v>11</v>
      </c>
      <c r="G9113" s="1" t="s">
        <v>65</v>
      </c>
      <c r="H9113" s="1">
        <v>2</v>
      </c>
      <c r="I9113">
        <v>38.741999999999997</v>
      </c>
      <c r="J9113" s="1">
        <f>SUMIFS(I:I,B:B,Table1_2[[#This Row],[Category Level 2]],D:D,Table1_2[[#This Row],[Brand]],E:E,Table1_2[[#This Row],[Region]],F:F,Table1_2[[#This Row],[Measure]],G:G,Table1_2[[#This Row],[Year]],H:H,"&lt;="&amp;Table1_2[[#This Row],[Month]])</f>
        <v>97.441999999999993</v>
      </c>
      <c r="K91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779.53600000000006</v>
      </c>
      <c r="N9113">
        <f>Table1_2[[#This Row],[Value]]*2.5</f>
        <v>96.85499999999999</v>
      </c>
    </row>
    <row r="9114" spans="1:14" x14ac:dyDescent="0.25">
      <c r="A9114" s="1" t="s">
        <v>6</v>
      </c>
      <c r="B9114" s="1" t="s">
        <v>42</v>
      </c>
      <c r="C9114" s="1" t="s">
        <v>44</v>
      </c>
      <c r="D9114" s="1" t="s">
        <v>45</v>
      </c>
      <c r="E9114" s="1" t="s">
        <v>13</v>
      </c>
      <c r="F9114" s="1" t="s">
        <v>11</v>
      </c>
      <c r="G9114" s="1" t="s">
        <v>65</v>
      </c>
      <c r="H9114" s="1">
        <v>3</v>
      </c>
      <c r="I9114">
        <v>75.135999999999996</v>
      </c>
      <c r="J9114" s="1">
        <f>SUMIFS(I:I,B:B,Table1_2[[#This Row],[Category Level 2]],D:D,Table1_2[[#This Row],[Brand]],E:E,Table1_2[[#This Row],[Region]],F:F,Table1_2[[#This Row],[Measure]],G:G,Table1_2[[#This Row],[Year]],H:H,"&lt;="&amp;Table1_2[[#This Row],[Month]])</f>
        <v>172.57799999999997</v>
      </c>
      <c r="K91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781.88400000000001</v>
      </c>
      <c r="N9114">
        <f>Table1_2[[#This Row],[Value]]*2.5</f>
        <v>187.83999999999997</v>
      </c>
    </row>
    <row r="9115" spans="1:14" x14ac:dyDescent="0.25">
      <c r="A9115" s="1" t="s">
        <v>6</v>
      </c>
      <c r="B9115" s="1" t="s">
        <v>42</v>
      </c>
      <c r="C9115" s="1" t="s">
        <v>44</v>
      </c>
      <c r="D9115" s="1" t="s">
        <v>45</v>
      </c>
      <c r="E9115" s="1" t="s">
        <v>13</v>
      </c>
      <c r="F9115" s="1" t="s">
        <v>11</v>
      </c>
      <c r="G9115" s="1" t="s">
        <v>65</v>
      </c>
      <c r="H9115" s="1">
        <v>4</v>
      </c>
      <c r="I9115">
        <v>84.527999999999992</v>
      </c>
      <c r="J9115" s="1">
        <f>SUMIFS(I:I,B:B,Table1_2[[#This Row],[Category Level 2]],D:D,Table1_2[[#This Row],[Brand]],E:E,Table1_2[[#This Row],[Region]],F:F,Table1_2[[#This Row],[Measure]],G:G,Table1_2[[#This Row],[Year]],H:H,"&lt;="&amp;Table1_2[[#This Row],[Month]])</f>
        <v>257.10599999999999</v>
      </c>
      <c r="K91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785.40599999999995</v>
      </c>
      <c r="N9115">
        <f>Table1_2[[#This Row],[Value]]*2.5</f>
        <v>211.32</v>
      </c>
    </row>
    <row r="9116" spans="1:14" x14ac:dyDescent="0.25">
      <c r="A9116" s="1" t="s">
        <v>6</v>
      </c>
      <c r="B9116" s="1" t="s">
        <v>42</v>
      </c>
      <c r="C9116" s="1" t="s">
        <v>44</v>
      </c>
      <c r="D9116" s="1" t="s">
        <v>45</v>
      </c>
      <c r="E9116" s="1" t="s">
        <v>13</v>
      </c>
      <c r="F9116" s="1" t="s">
        <v>11</v>
      </c>
      <c r="G9116" s="1" t="s">
        <v>65</v>
      </c>
      <c r="H9116" s="1">
        <v>5</v>
      </c>
      <c r="I9116">
        <v>55.177999999999997</v>
      </c>
      <c r="J9116" s="1">
        <f>SUMIFS(I:I,B:B,Table1_2[[#This Row],[Category Level 2]],D:D,Table1_2[[#This Row],[Brand]],E:E,Table1_2[[#This Row],[Region]],F:F,Table1_2[[#This Row],[Measure]],G:G,Table1_2[[#This Row],[Year]],H:H,"&lt;="&amp;Table1_2[[#This Row],[Month]])</f>
        <v>312.28399999999999</v>
      </c>
      <c r="K91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780.71</v>
      </c>
      <c r="N9116">
        <f>Table1_2[[#This Row],[Value]]*2.5</f>
        <v>137.94499999999999</v>
      </c>
    </row>
    <row r="9117" spans="1:14" x14ac:dyDescent="0.25">
      <c r="A9117" s="1" t="s">
        <v>6</v>
      </c>
      <c r="B9117" s="1" t="s">
        <v>42</v>
      </c>
      <c r="C9117" s="1" t="s">
        <v>44</v>
      </c>
      <c r="D9117" s="1" t="s">
        <v>45</v>
      </c>
      <c r="E9117" s="1" t="s">
        <v>13</v>
      </c>
      <c r="F9117" s="1" t="s">
        <v>11</v>
      </c>
      <c r="G9117" s="1" t="s">
        <v>65</v>
      </c>
      <c r="H9117" s="1">
        <v>6</v>
      </c>
      <c r="I9117">
        <v>36.393999999999998</v>
      </c>
      <c r="J9117" s="1">
        <f>SUMIFS(I:I,B:B,Table1_2[[#This Row],[Category Level 2]],D:D,Table1_2[[#This Row],[Brand]],E:E,Table1_2[[#This Row],[Region]],F:F,Table1_2[[#This Row],[Measure]],G:G,Table1_2[[#This Row],[Year]],H:H,"&lt;="&amp;Table1_2[[#This Row],[Month]])</f>
        <v>348.678</v>
      </c>
      <c r="K91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760.75199999999995</v>
      </c>
      <c r="N9117">
        <f>Table1_2[[#This Row],[Value]]*2.5</f>
        <v>90.984999999999999</v>
      </c>
    </row>
    <row r="9118" spans="1:14" x14ac:dyDescent="0.25">
      <c r="A9118" s="1" t="s">
        <v>6</v>
      </c>
      <c r="B9118" s="1" t="s">
        <v>42</v>
      </c>
      <c r="C9118" s="1" t="s">
        <v>44</v>
      </c>
      <c r="D9118" s="1" t="s">
        <v>45</v>
      </c>
      <c r="E9118" s="1" t="s">
        <v>13</v>
      </c>
      <c r="F9118" s="1" t="s">
        <v>11</v>
      </c>
      <c r="G9118" s="1" t="s">
        <v>65</v>
      </c>
      <c r="H9118" s="1">
        <v>7</v>
      </c>
      <c r="I9118">
        <v>45.785999999999994</v>
      </c>
      <c r="J9118" s="1">
        <f>SUMIFS(I:I,B:B,Table1_2[[#This Row],[Category Level 2]],D:D,Table1_2[[#This Row],[Brand]],E:E,Table1_2[[#This Row],[Region]],F:F,Table1_2[[#This Row],[Measure]],G:G,Table1_2[[#This Row],[Year]],H:H,"&lt;="&amp;Table1_2[[#This Row],[Month]])</f>
        <v>394.464</v>
      </c>
      <c r="K91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725.53199999999993</v>
      </c>
      <c r="N9118">
        <f>Table1_2[[#This Row],[Value]]*2.5</f>
        <v>114.46499999999999</v>
      </c>
    </row>
    <row r="9119" spans="1:14" x14ac:dyDescent="0.25">
      <c r="A9119" s="1" t="s">
        <v>6</v>
      </c>
      <c r="B9119" s="1" t="s">
        <v>42</v>
      </c>
      <c r="C9119" s="1" t="s">
        <v>44</v>
      </c>
      <c r="D9119" s="1" t="s">
        <v>45</v>
      </c>
      <c r="E9119" s="1" t="s">
        <v>13</v>
      </c>
      <c r="F9119" s="1" t="s">
        <v>11</v>
      </c>
      <c r="G9119" s="1" t="s">
        <v>65</v>
      </c>
      <c r="H9119" s="1">
        <v>8</v>
      </c>
      <c r="I9119">
        <v>96.268000000000001</v>
      </c>
      <c r="J9119" s="1">
        <f>SUMIFS(I:I,B:B,Table1_2[[#This Row],[Category Level 2]],D:D,Table1_2[[#This Row],[Brand]],E:E,Table1_2[[#This Row],[Region]],F:F,Table1_2[[#This Row],[Measure]],G:G,Table1_2[[#This Row],[Year]],H:H,"&lt;="&amp;Table1_2[[#This Row],[Month]])</f>
        <v>490.73199999999997</v>
      </c>
      <c r="K91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757.23</v>
      </c>
      <c r="N9119">
        <f>Table1_2[[#This Row],[Value]]*2.5</f>
        <v>240.67000000000002</v>
      </c>
    </row>
    <row r="9120" spans="1:14" x14ac:dyDescent="0.25">
      <c r="A9120" s="1" t="s">
        <v>6</v>
      </c>
      <c r="B9120" s="1" t="s">
        <v>42</v>
      </c>
      <c r="C9120" s="1" t="s">
        <v>44</v>
      </c>
      <c r="D9120" s="1" t="s">
        <v>45</v>
      </c>
      <c r="E9120" s="1" t="s">
        <v>13</v>
      </c>
      <c r="F9120" s="1" t="s">
        <v>11</v>
      </c>
      <c r="G9120" s="1" t="s">
        <v>65</v>
      </c>
      <c r="H9120" s="1">
        <v>9</v>
      </c>
      <c r="I9120">
        <v>48.134</v>
      </c>
      <c r="J9120" s="1">
        <f>SUMIFS(I:I,B:B,Table1_2[[#This Row],[Category Level 2]],D:D,Table1_2[[#This Row],[Brand]],E:E,Table1_2[[#This Row],[Region]],F:F,Table1_2[[#This Row],[Measure]],G:G,Table1_2[[#This Row],[Year]],H:H,"&lt;="&amp;Table1_2[[#This Row],[Month]])</f>
        <v>538.86599999999999</v>
      </c>
      <c r="K91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754.88200000000006</v>
      </c>
      <c r="N9120">
        <f>Table1_2[[#This Row],[Value]]*2.5</f>
        <v>120.33500000000001</v>
      </c>
    </row>
    <row r="9121" spans="1:14" x14ac:dyDescent="0.25">
      <c r="A9121" s="1" t="s">
        <v>6</v>
      </c>
      <c r="B9121" s="1" t="s">
        <v>42</v>
      </c>
      <c r="C9121" s="1" t="s">
        <v>44</v>
      </c>
      <c r="D9121" s="1" t="s">
        <v>45</v>
      </c>
      <c r="E9121" s="1" t="s">
        <v>13</v>
      </c>
      <c r="F9121" s="1" t="s">
        <v>11</v>
      </c>
      <c r="G9121" s="1" t="s">
        <v>65</v>
      </c>
      <c r="H9121" s="1">
        <v>10</v>
      </c>
      <c r="I9121">
        <v>45.785999999999994</v>
      </c>
      <c r="J9121" s="1">
        <f>SUMIFS(I:I,B:B,Table1_2[[#This Row],[Category Level 2]],D:D,Table1_2[[#This Row],[Brand]],E:E,Table1_2[[#This Row],[Region]],F:F,Table1_2[[#This Row],[Measure]],G:G,Table1_2[[#This Row],[Year]],H:H,"&lt;="&amp;Table1_2[[#This Row],[Month]])</f>
        <v>584.65199999999993</v>
      </c>
      <c r="K91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722.01</v>
      </c>
      <c r="N9121">
        <f>Table1_2[[#This Row],[Value]]*2.5</f>
        <v>114.46499999999999</v>
      </c>
    </row>
    <row r="9122" spans="1:14" x14ac:dyDescent="0.25">
      <c r="A9122" s="1" t="s">
        <v>6</v>
      </c>
      <c r="B9122" s="1" t="s">
        <v>42</v>
      </c>
      <c r="C9122" s="1" t="s">
        <v>44</v>
      </c>
      <c r="D9122" s="1" t="s">
        <v>45</v>
      </c>
      <c r="E9122" s="1" t="s">
        <v>13</v>
      </c>
      <c r="F9122" s="1" t="s">
        <v>11</v>
      </c>
      <c r="G9122" s="1" t="s">
        <v>65</v>
      </c>
      <c r="H9122" s="1">
        <v>11</v>
      </c>
      <c r="I9122">
        <v>44.611999999999995</v>
      </c>
      <c r="J9122" s="1">
        <f>SUMIFS(I:I,B:B,Table1_2[[#This Row],[Category Level 2]],D:D,Table1_2[[#This Row],[Brand]],E:E,Table1_2[[#This Row],[Region]],F:F,Table1_2[[#This Row],[Measure]],G:G,Table1_2[[#This Row],[Year]],H:H,"&lt;="&amp;Table1_2[[#This Row],[Month]])</f>
        <v>629.2639999999999</v>
      </c>
      <c r="K91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677.39799999999991</v>
      </c>
      <c r="N9122">
        <f>Table1_2[[#This Row],[Value]]*2.5</f>
        <v>111.52999999999999</v>
      </c>
    </row>
    <row r="9123" spans="1:14" x14ac:dyDescent="0.25">
      <c r="A9123" s="1" t="s">
        <v>6</v>
      </c>
      <c r="B9123" s="1" t="s">
        <v>42</v>
      </c>
      <c r="C9123" s="1" t="s">
        <v>44</v>
      </c>
      <c r="D9123" s="1" t="s">
        <v>45</v>
      </c>
      <c r="E9123" s="1" t="s">
        <v>13</v>
      </c>
      <c r="F9123" s="1" t="s">
        <v>11</v>
      </c>
      <c r="G9123" s="1" t="s">
        <v>65</v>
      </c>
      <c r="H9123" s="1">
        <v>12</v>
      </c>
      <c r="I9123">
        <v>49.308</v>
      </c>
      <c r="J9123" s="1">
        <f>SUMIFS(I:I,B:B,Table1_2[[#This Row],[Category Level 2]],D:D,Table1_2[[#This Row],[Brand]],E:E,Table1_2[[#This Row],[Region]],F:F,Table1_2[[#This Row],[Measure]],G:G,Table1_2[[#This Row],[Year]],H:H,"&lt;="&amp;Table1_2[[#This Row],[Month]])</f>
        <v>678.57199999999989</v>
      </c>
      <c r="K91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678.57199999999989</v>
      </c>
      <c r="N9123">
        <f>Table1_2[[#This Row],[Value]]*2.5</f>
        <v>123.27</v>
      </c>
    </row>
    <row r="9124" spans="1:14" x14ac:dyDescent="0.25">
      <c r="A9124" s="1" t="s">
        <v>6</v>
      </c>
      <c r="B9124" s="1" t="s">
        <v>42</v>
      </c>
      <c r="C9124" s="1" t="s">
        <v>44</v>
      </c>
      <c r="D9124" s="1" t="s">
        <v>45</v>
      </c>
      <c r="E9124" s="1" t="s">
        <v>13</v>
      </c>
      <c r="F9124" s="1" t="s">
        <v>11</v>
      </c>
      <c r="G9124" s="1" t="s">
        <v>66</v>
      </c>
      <c r="H9124" s="1">
        <v>1</v>
      </c>
      <c r="I9124">
        <v>38.741999999999997</v>
      </c>
      <c r="J9124" s="1">
        <f>SUMIFS(I:I,B:B,Table1_2[[#This Row],[Category Level 2]],D:D,Table1_2[[#This Row],[Brand]],E:E,Table1_2[[#This Row],[Region]],F:F,Table1_2[[#This Row],[Measure]],G:G,Table1_2[[#This Row],[Year]],H:H,"&lt;="&amp;Table1_2[[#This Row],[Month]])</f>
        <v>38.741999999999997</v>
      </c>
      <c r="K91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658.61399999999981</v>
      </c>
      <c r="N9124">
        <f>Table1_2[[#This Row],[Value]]*2.5</f>
        <v>96.85499999999999</v>
      </c>
    </row>
    <row r="9125" spans="1:14" x14ac:dyDescent="0.25">
      <c r="A9125" s="1" t="s">
        <v>6</v>
      </c>
      <c r="B9125" s="1" t="s">
        <v>42</v>
      </c>
      <c r="C9125" s="1" t="s">
        <v>44</v>
      </c>
      <c r="D9125" s="1" t="s">
        <v>45</v>
      </c>
      <c r="E9125" s="1" t="s">
        <v>13</v>
      </c>
      <c r="F9125" s="1" t="s">
        <v>11</v>
      </c>
      <c r="G9125" s="1" t="s">
        <v>66</v>
      </c>
      <c r="H9125" s="1">
        <v>2</v>
      </c>
      <c r="I9125">
        <v>91.571999999999989</v>
      </c>
      <c r="J9125" s="1">
        <f>SUMIFS(I:I,B:B,Table1_2[[#This Row],[Category Level 2]],D:D,Table1_2[[#This Row],[Brand]],E:E,Table1_2[[#This Row],[Region]],F:F,Table1_2[[#This Row],[Measure]],G:G,Table1_2[[#This Row],[Year]],H:H,"&lt;="&amp;Table1_2[[#This Row],[Month]])</f>
        <v>130.31399999999999</v>
      </c>
      <c r="K91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711.44399999999996</v>
      </c>
      <c r="N9125">
        <f>Table1_2[[#This Row],[Value]]*2.5</f>
        <v>228.92999999999998</v>
      </c>
    </row>
    <row r="9126" spans="1:14" x14ac:dyDescent="0.25">
      <c r="A9126" s="1" t="s">
        <v>6</v>
      </c>
      <c r="B9126" s="1" t="s">
        <v>42</v>
      </c>
      <c r="C9126" s="1" t="s">
        <v>44</v>
      </c>
      <c r="D9126" s="1" t="s">
        <v>45</v>
      </c>
      <c r="E9126" s="1" t="s">
        <v>13</v>
      </c>
      <c r="F9126" s="1" t="s">
        <v>11</v>
      </c>
      <c r="G9126" s="1" t="s">
        <v>66</v>
      </c>
      <c r="H9126" s="1">
        <v>3</v>
      </c>
      <c r="I9126">
        <v>35.22</v>
      </c>
      <c r="J9126" s="1">
        <f>SUMIFS(I:I,B:B,Table1_2[[#This Row],[Category Level 2]],D:D,Table1_2[[#This Row],[Brand]],E:E,Table1_2[[#This Row],[Region]],F:F,Table1_2[[#This Row],[Measure]],G:G,Table1_2[[#This Row],[Year]],H:H,"&lt;="&amp;Table1_2[[#This Row],[Month]])</f>
        <v>165.53399999999999</v>
      </c>
      <c r="K91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671.52800000000002</v>
      </c>
      <c r="N9126">
        <f>Table1_2[[#This Row],[Value]]*2.5</f>
        <v>88.05</v>
      </c>
    </row>
    <row r="9127" spans="1:14" x14ac:dyDescent="0.25">
      <c r="A9127" s="1" t="s">
        <v>6</v>
      </c>
      <c r="B9127" s="1" t="s">
        <v>42</v>
      </c>
      <c r="C9127" s="1" t="s">
        <v>44</v>
      </c>
      <c r="D9127" s="1" t="s">
        <v>45</v>
      </c>
      <c r="E9127" s="1" t="s">
        <v>13</v>
      </c>
      <c r="F9127" s="1" t="s">
        <v>11</v>
      </c>
      <c r="G9127" s="1" t="s">
        <v>66</v>
      </c>
      <c r="H9127" s="1">
        <v>4</v>
      </c>
      <c r="I9127">
        <v>35.22</v>
      </c>
      <c r="J9127" s="1">
        <f>SUMIFS(I:I,B:B,Table1_2[[#This Row],[Category Level 2]],D:D,Table1_2[[#This Row],[Brand]],E:E,Table1_2[[#This Row],[Region]],F:F,Table1_2[[#This Row],[Measure]],G:G,Table1_2[[#This Row],[Year]],H:H,"&lt;="&amp;Table1_2[[#This Row],[Month]])</f>
        <v>200.75399999999999</v>
      </c>
      <c r="K91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622.22</v>
      </c>
      <c r="N9127">
        <f>Table1_2[[#This Row],[Value]]*2.5</f>
        <v>88.05</v>
      </c>
    </row>
    <row r="9128" spans="1:14" x14ac:dyDescent="0.25">
      <c r="A9128" s="1" t="s">
        <v>6</v>
      </c>
      <c r="B9128" s="1" t="s">
        <v>42</v>
      </c>
      <c r="C9128" s="1" t="s">
        <v>44</v>
      </c>
      <c r="D9128" s="1" t="s">
        <v>45</v>
      </c>
      <c r="E9128" s="1" t="s">
        <v>13</v>
      </c>
      <c r="F9128" s="1" t="s">
        <v>11</v>
      </c>
      <c r="G9128" s="1" t="s">
        <v>66</v>
      </c>
      <c r="H9128" s="1">
        <v>5</v>
      </c>
      <c r="I9128">
        <v>30.523999999999997</v>
      </c>
      <c r="J9128" s="1">
        <f>SUMIFS(I:I,B:B,Table1_2[[#This Row],[Category Level 2]],D:D,Table1_2[[#This Row],[Brand]],E:E,Table1_2[[#This Row],[Region]],F:F,Table1_2[[#This Row],[Measure]],G:G,Table1_2[[#This Row],[Year]],H:H,"&lt;="&amp;Table1_2[[#This Row],[Month]])</f>
        <v>231.27799999999999</v>
      </c>
      <c r="K91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597.56600000000003</v>
      </c>
      <c r="N9128">
        <f>Table1_2[[#This Row],[Value]]*2.5</f>
        <v>76.309999999999988</v>
      </c>
    </row>
    <row r="9129" spans="1:14" x14ac:dyDescent="0.25">
      <c r="A9129" s="1" t="s">
        <v>6</v>
      </c>
      <c r="B9129" s="1" t="s">
        <v>42</v>
      </c>
      <c r="C9129" s="1" t="s">
        <v>44</v>
      </c>
      <c r="D9129" s="1" t="s">
        <v>45</v>
      </c>
      <c r="E9129" s="1" t="s">
        <v>13</v>
      </c>
      <c r="F9129" s="1" t="s">
        <v>11</v>
      </c>
      <c r="G9129" s="1" t="s">
        <v>66</v>
      </c>
      <c r="H9129" s="1">
        <v>6</v>
      </c>
      <c r="I9129">
        <v>51.655999999999999</v>
      </c>
      <c r="J9129" s="1">
        <f>SUMIFS(I:I,B:B,Table1_2[[#This Row],[Category Level 2]],D:D,Table1_2[[#This Row],[Brand]],E:E,Table1_2[[#This Row],[Region]],F:F,Table1_2[[#This Row],[Measure]],G:G,Table1_2[[#This Row],[Year]],H:H,"&lt;="&amp;Table1_2[[#This Row],[Month]])</f>
        <v>282.93399999999997</v>
      </c>
      <c r="K91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612.82799999999997</v>
      </c>
      <c r="N9129">
        <f>Table1_2[[#This Row],[Value]]*2.5</f>
        <v>129.13999999999999</v>
      </c>
    </row>
    <row r="9130" spans="1:14" x14ac:dyDescent="0.25">
      <c r="A9130" s="1" t="s">
        <v>6</v>
      </c>
      <c r="B9130" s="1" t="s">
        <v>42</v>
      </c>
      <c r="C9130" s="1" t="s">
        <v>44</v>
      </c>
      <c r="D9130" s="1" t="s">
        <v>45</v>
      </c>
      <c r="E9130" s="1" t="s">
        <v>13</v>
      </c>
      <c r="F9130" s="1" t="s">
        <v>11</v>
      </c>
      <c r="G9130" s="1" t="s">
        <v>66</v>
      </c>
      <c r="H9130" s="1">
        <v>7</v>
      </c>
      <c r="I9130">
        <v>70.44</v>
      </c>
      <c r="J9130" s="1">
        <f>SUMIFS(I:I,B:B,Table1_2[[#This Row],[Category Level 2]],D:D,Table1_2[[#This Row],[Brand]],E:E,Table1_2[[#This Row],[Region]],F:F,Table1_2[[#This Row],[Measure]],G:G,Table1_2[[#This Row],[Year]],H:H,"&lt;="&amp;Table1_2[[#This Row],[Month]])</f>
        <v>353.37399999999997</v>
      </c>
      <c r="K91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637.48199999999997</v>
      </c>
      <c r="N9130">
        <f>Table1_2[[#This Row],[Value]]*2.5</f>
        <v>176.1</v>
      </c>
    </row>
    <row r="9131" spans="1:14" x14ac:dyDescent="0.25">
      <c r="A9131" s="1" t="s">
        <v>6</v>
      </c>
      <c r="B9131" s="1" t="s">
        <v>42</v>
      </c>
      <c r="C9131" s="1" t="s">
        <v>44</v>
      </c>
      <c r="D9131" s="1" t="s">
        <v>45</v>
      </c>
      <c r="E9131" s="1" t="s">
        <v>13</v>
      </c>
      <c r="F9131" s="1" t="s">
        <v>11</v>
      </c>
      <c r="G9131" s="1" t="s">
        <v>66</v>
      </c>
      <c r="H9131" s="1">
        <v>8</v>
      </c>
      <c r="I9131">
        <v>79.831999999999994</v>
      </c>
      <c r="J9131" s="1">
        <f>SUMIFS(I:I,B:B,Table1_2[[#This Row],[Category Level 2]],D:D,Table1_2[[#This Row],[Brand]],E:E,Table1_2[[#This Row],[Region]],F:F,Table1_2[[#This Row],[Measure]],G:G,Table1_2[[#This Row],[Year]],H:H,"&lt;="&amp;Table1_2[[#This Row],[Month]])</f>
        <v>433.20599999999996</v>
      </c>
      <c r="K91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621.04599999999994</v>
      </c>
      <c r="N9131">
        <f>Table1_2[[#This Row],[Value]]*2.5</f>
        <v>199.57999999999998</v>
      </c>
    </row>
    <row r="9132" spans="1:14" x14ac:dyDescent="0.25">
      <c r="A9132" s="1" t="s">
        <v>6</v>
      </c>
      <c r="B9132" s="1" t="s">
        <v>42</v>
      </c>
      <c r="C9132" s="1" t="s">
        <v>44</v>
      </c>
      <c r="D9132" s="1" t="s">
        <v>45</v>
      </c>
      <c r="E9132" s="1" t="s">
        <v>13</v>
      </c>
      <c r="F9132" s="1" t="s">
        <v>11</v>
      </c>
      <c r="G9132" s="1" t="s">
        <v>66</v>
      </c>
      <c r="H9132" s="1">
        <v>9</v>
      </c>
      <c r="I9132">
        <v>52.83</v>
      </c>
      <c r="J9132" s="1">
        <f>SUMIFS(I:I,B:B,Table1_2[[#This Row],[Category Level 2]],D:D,Table1_2[[#This Row],[Brand]],E:E,Table1_2[[#This Row],[Region]],F:F,Table1_2[[#This Row],[Measure]],G:G,Table1_2[[#This Row],[Year]],H:H,"&lt;="&amp;Table1_2[[#This Row],[Month]])</f>
        <v>486.03599999999994</v>
      </c>
      <c r="K91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625.74199999999996</v>
      </c>
      <c r="N9132">
        <f>Table1_2[[#This Row],[Value]]*2.5</f>
        <v>132.07499999999999</v>
      </c>
    </row>
    <row r="9133" spans="1:14" x14ac:dyDescent="0.25">
      <c r="A9133" s="1" t="s">
        <v>6</v>
      </c>
      <c r="B9133" s="1" t="s">
        <v>42</v>
      </c>
      <c r="C9133" s="1" t="s">
        <v>44</v>
      </c>
      <c r="D9133" s="1" t="s">
        <v>45</v>
      </c>
      <c r="E9133" s="1" t="s">
        <v>13</v>
      </c>
      <c r="F9133" s="1" t="s">
        <v>11</v>
      </c>
      <c r="G9133" s="1" t="s">
        <v>66</v>
      </c>
      <c r="H9133" s="1">
        <v>10</v>
      </c>
      <c r="I9133">
        <v>39.915999999999997</v>
      </c>
      <c r="J9133" s="1">
        <f>SUMIFS(I:I,B:B,Table1_2[[#This Row],[Category Level 2]],D:D,Table1_2[[#This Row],[Brand]],E:E,Table1_2[[#This Row],[Region]],F:F,Table1_2[[#This Row],[Measure]],G:G,Table1_2[[#This Row],[Year]],H:H,"&lt;="&amp;Table1_2[[#This Row],[Month]])</f>
        <v>525.952</v>
      </c>
      <c r="K91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619.87199999999996</v>
      </c>
      <c r="N9133">
        <f>Table1_2[[#This Row],[Value]]*2.5</f>
        <v>99.789999999999992</v>
      </c>
    </row>
    <row r="9134" spans="1:14" x14ac:dyDescent="0.25">
      <c r="A9134" s="1" t="s">
        <v>6</v>
      </c>
      <c r="B9134" s="1" t="s">
        <v>42</v>
      </c>
      <c r="C9134" s="1" t="s">
        <v>44</v>
      </c>
      <c r="D9134" s="1" t="s">
        <v>45</v>
      </c>
      <c r="E9134" s="1" t="s">
        <v>13</v>
      </c>
      <c r="F9134" s="1" t="s">
        <v>11</v>
      </c>
      <c r="G9134" s="1" t="s">
        <v>66</v>
      </c>
      <c r="H9134" s="1">
        <v>11</v>
      </c>
      <c r="I9134">
        <v>77.483999999999995</v>
      </c>
      <c r="J9134" s="1">
        <f>SUMIFS(I:I,B:B,Table1_2[[#This Row],[Category Level 2]],D:D,Table1_2[[#This Row],[Brand]],E:E,Table1_2[[#This Row],[Region]],F:F,Table1_2[[#This Row],[Measure]],G:G,Table1_2[[#This Row],[Year]],H:H,"&lt;="&amp;Table1_2[[#This Row],[Month]])</f>
        <v>603.43600000000004</v>
      </c>
      <c r="K91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652.74400000000003</v>
      </c>
      <c r="N9134">
        <f>Table1_2[[#This Row],[Value]]*2.5</f>
        <v>193.70999999999998</v>
      </c>
    </row>
    <row r="9135" spans="1:14" x14ac:dyDescent="0.25">
      <c r="A9135" s="1" t="s">
        <v>6</v>
      </c>
      <c r="B9135" s="1" t="s">
        <v>42</v>
      </c>
      <c r="C9135" s="1" t="s">
        <v>44</v>
      </c>
      <c r="D9135" s="1" t="s">
        <v>45</v>
      </c>
      <c r="E9135" s="1" t="s">
        <v>13</v>
      </c>
      <c r="F9135" s="1" t="s">
        <v>11</v>
      </c>
      <c r="G9135" s="1" t="s">
        <v>66</v>
      </c>
      <c r="H9135" s="1">
        <v>12</v>
      </c>
      <c r="I9135">
        <v>36.393999999999998</v>
      </c>
      <c r="J9135" s="1">
        <f>SUMIFS(I:I,B:B,Table1_2[[#This Row],[Category Level 2]],D:D,Table1_2[[#This Row],[Brand]],E:E,Table1_2[[#This Row],[Region]],F:F,Table1_2[[#This Row],[Measure]],G:G,Table1_2[[#This Row],[Year]],H:H,"&lt;="&amp;Table1_2[[#This Row],[Month]])</f>
        <v>639.83000000000004</v>
      </c>
      <c r="K91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639.83000000000004</v>
      </c>
      <c r="N9135">
        <f>Table1_2[[#This Row],[Value]]*2.5</f>
        <v>90.984999999999999</v>
      </c>
    </row>
    <row r="9136" spans="1:14" x14ac:dyDescent="0.25">
      <c r="A9136" s="1" t="s">
        <v>6</v>
      </c>
      <c r="B9136" s="1" t="s">
        <v>42</v>
      </c>
      <c r="C9136" s="1" t="s">
        <v>44</v>
      </c>
      <c r="D9136" s="1" t="s">
        <v>45</v>
      </c>
      <c r="E9136" s="1" t="s">
        <v>13</v>
      </c>
      <c r="F9136" s="1" t="s">
        <v>11</v>
      </c>
      <c r="G9136" s="1" t="s">
        <v>67</v>
      </c>
      <c r="H9136" s="1">
        <v>1</v>
      </c>
      <c r="I9136">
        <v>54.003999999999998</v>
      </c>
      <c r="J9136" s="1">
        <f>SUMIFS(I:I,B:B,Table1_2[[#This Row],[Category Level 2]],D:D,Table1_2[[#This Row],[Brand]],E:E,Table1_2[[#This Row],[Region]],F:F,Table1_2[[#This Row],[Measure]],G:G,Table1_2[[#This Row],[Year]],H:H,"&lt;="&amp;Table1_2[[#This Row],[Month]])</f>
        <v>54.003999999999998</v>
      </c>
      <c r="K91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655.09199999999998</v>
      </c>
      <c r="N9136">
        <f>Table1_2[[#This Row],[Value]]*2.5</f>
        <v>135.01</v>
      </c>
    </row>
    <row r="9137" spans="1:14" x14ac:dyDescent="0.25">
      <c r="A9137" s="1" t="s">
        <v>6</v>
      </c>
      <c r="B9137" s="1" t="s">
        <v>42</v>
      </c>
      <c r="C9137" s="1" t="s">
        <v>44</v>
      </c>
      <c r="D9137" s="1" t="s">
        <v>45</v>
      </c>
      <c r="E9137" s="1" t="s">
        <v>13</v>
      </c>
      <c r="F9137" s="1" t="s">
        <v>11</v>
      </c>
      <c r="G9137" s="1" t="s">
        <v>67</v>
      </c>
      <c r="H9137" s="1">
        <v>2</v>
      </c>
      <c r="I9137">
        <v>38.741999999999997</v>
      </c>
      <c r="J9137" s="1">
        <f>SUMIFS(I:I,B:B,Table1_2[[#This Row],[Category Level 2]],D:D,Table1_2[[#This Row],[Brand]],E:E,Table1_2[[#This Row],[Region]],F:F,Table1_2[[#This Row],[Measure]],G:G,Table1_2[[#This Row],[Year]],H:H,"&lt;="&amp;Table1_2[[#This Row],[Month]])</f>
        <v>92.745999999999995</v>
      </c>
      <c r="K91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602.26199999999994</v>
      </c>
      <c r="N9137">
        <f>Table1_2[[#This Row],[Value]]*2.5</f>
        <v>96.85499999999999</v>
      </c>
    </row>
    <row r="9138" spans="1:14" x14ac:dyDescent="0.25">
      <c r="A9138" s="1" t="s">
        <v>6</v>
      </c>
      <c r="B9138" s="1" t="s">
        <v>42</v>
      </c>
      <c r="C9138" s="1" t="s">
        <v>44</v>
      </c>
      <c r="D9138" s="1" t="s">
        <v>45</v>
      </c>
      <c r="E9138" s="1" t="s">
        <v>13</v>
      </c>
      <c r="F9138" s="1" t="s">
        <v>11</v>
      </c>
      <c r="G9138" s="1" t="s">
        <v>67</v>
      </c>
      <c r="H9138" s="1">
        <v>3</v>
      </c>
      <c r="I9138">
        <v>79.831999999999994</v>
      </c>
      <c r="J9138" s="1">
        <f>SUMIFS(I:I,B:B,Table1_2[[#This Row],[Category Level 2]],D:D,Table1_2[[#This Row],[Brand]],E:E,Table1_2[[#This Row],[Region]],F:F,Table1_2[[#This Row],[Measure]],G:G,Table1_2[[#This Row],[Year]],H:H,"&lt;="&amp;Table1_2[[#This Row],[Month]])</f>
        <v>172.57799999999997</v>
      </c>
      <c r="K91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646.87400000000002</v>
      </c>
      <c r="N9138">
        <f>Table1_2[[#This Row],[Value]]*2.5</f>
        <v>199.57999999999998</v>
      </c>
    </row>
    <row r="9139" spans="1:14" x14ac:dyDescent="0.25">
      <c r="A9139" s="1" t="s">
        <v>6</v>
      </c>
      <c r="B9139" s="1" t="s">
        <v>42</v>
      </c>
      <c r="C9139" s="1" t="s">
        <v>44</v>
      </c>
      <c r="D9139" s="1" t="s">
        <v>45</v>
      </c>
      <c r="E9139" s="1" t="s">
        <v>13</v>
      </c>
      <c r="F9139" s="1" t="s">
        <v>12</v>
      </c>
      <c r="G9139" s="1" t="s">
        <v>62</v>
      </c>
      <c r="H9139" s="1">
        <v>1</v>
      </c>
      <c r="I9139">
        <v>733.75</v>
      </c>
      <c r="J9139" s="1">
        <f>SUMIFS(I:I,B:B,Table1_2[[#This Row],[Category Level 2]],D:D,Table1_2[[#This Row],[Brand]],E:E,Table1_2[[#This Row],[Region]],F:F,Table1_2[[#This Row],[Measure]],G:G,Table1_2[[#This Row],[Year]],H:H,"&lt;="&amp;Table1_2[[#This Row],[Month]])</f>
        <v>733.75</v>
      </c>
      <c r="K91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733.75</v>
      </c>
      <c r="N9139">
        <f>Table1_2[[#This Row],[Value]]*2.5</f>
        <v>1834.375</v>
      </c>
    </row>
    <row r="9140" spans="1:14" x14ac:dyDescent="0.25">
      <c r="A9140" s="1" t="s">
        <v>6</v>
      </c>
      <c r="B9140" s="1" t="s">
        <v>42</v>
      </c>
      <c r="C9140" s="1" t="s">
        <v>44</v>
      </c>
      <c r="D9140" s="1" t="s">
        <v>45</v>
      </c>
      <c r="E9140" s="1" t="s">
        <v>13</v>
      </c>
      <c r="F9140" s="1" t="s">
        <v>12</v>
      </c>
      <c r="G9140" s="1" t="s">
        <v>62</v>
      </c>
      <c r="H9140" s="1">
        <v>2</v>
      </c>
      <c r="I9140">
        <v>488.38399999999996</v>
      </c>
      <c r="J9140" s="1">
        <f>SUMIFS(I:I,B:B,Table1_2[[#This Row],[Category Level 2]],D:D,Table1_2[[#This Row],[Brand]],E:E,Table1_2[[#This Row],[Region]],F:F,Table1_2[[#This Row],[Measure]],G:G,Table1_2[[#This Row],[Year]],H:H,"&lt;="&amp;Table1_2[[#This Row],[Month]])</f>
        <v>1222.134</v>
      </c>
      <c r="K91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1222.134</v>
      </c>
      <c r="N9140">
        <f>Table1_2[[#This Row],[Value]]*2.5</f>
        <v>1220.9599999999998</v>
      </c>
    </row>
    <row r="9141" spans="1:14" x14ac:dyDescent="0.25">
      <c r="A9141" s="1" t="s">
        <v>6</v>
      </c>
      <c r="B9141" s="1" t="s">
        <v>42</v>
      </c>
      <c r="C9141" s="1" t="s">
        <v>44</v>
      </c>
      <c r="D9141" s="1" t="s">
        <v>45</v>
      </c>
      <c r="E9141" s="1" t="s">
        <v>13</v>
      </c>
      <c r="F9141" s="1" t="s">
        <v>12</v>
      </c>
      <c r="G9141" s="1" t="s">
        <v>62</v>
      </c>
      <c r="H9141" s="1">
        <v>3</v>
      </c>
      <c r="I9141">
        <v>453.16399999999999</v>
      </c>
      <c r="J9141" s="1">
        <f>SUMIFS(I:I,B:B,Table1_2[[#This Row],[Category Level 2]],D:D,Table1_2[[#This Row],[Brand]],E:E,Table1_2[[#This Row],[Region]],F:F,Table1_2[[#This Row],[Measure]],G:G,Table1_2[[#This Row],[Year]],H:H,"&lt;="&amp;Table1_2[[#This Row],[Month]])</f>
        <v>1675.298</v>
      </c>
      <c r="K91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1675.298</v>
      </c>
      <c r="N9141">
        <f>Table1_2[[#This Row],[Value]]*2.5</f>
        <v>1132.9099999999999</v>
      </c>
    </row>
    <row r="9142" spans="1:14" x14ac:dyDescent="0.25">
      <c r="A9142" s="1" t="s">
        <v>6</v>
      </c>
      <c r="B9142" s="1" t="s">
        <v>42</v>
      </c>
      <c r="C9142" s="1" t="s">
        <v>44</v>
      </c>
      <c r="D9142" s="1" t="s">
        <v>45</v>
      </c>
      <c r="E9142" s="1" t="s">
        <v>13</v>
      </c>
      <c r="F9142" s="1" t="s">
        <v>12</v>
      </c>
      <c r="G9142" s="1" t="s">
        <v>62</v>
      </c>
      <c r="H9142" s="1">
        <v>4</v>
      </c>
      <c r="I9142">
        <v>335.76399999999995</v>
      </c>
      <c r="J9142" s="1">
        <f>SUMIFS(I:I,B:B,Table1_2[[#This Row],[Category Level 2]],D:D,Table1_2[[#This Row],[Brand]],E:E,Table1_2[[#This Row],[Region]],F:F,Table1_2[[#This Row],[Measure]],G:G,Table1_2[[#This Row],[Year]],H:H,"&lt;="&amp;Table1_2[[#This Row],[Month]])</f>
        <v>2011.0619999999999</v>
      </c>
      <c r="K91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2011.0619999999999</v>
      </c>
      <c r="N9142">
        <f>Table1_2[[#This Row],[Value]]*2.5</f>
        <v>839.40999999999985</v>
      </c>
    </row>
    <row r="9143" spans="1:14" x14ac:dyDescent="0.25">
      <c r="A9143" s="1" t="s">
        <v>6</v>
      </c>
      <c r="B9143" s="1" t="s">
        <v>42</v>
      </c>
      <c r="C9143" s="1" t="s">
        <v>44</v>
      </c>
      <c r="D9143" s="1" t="s">
        <v>45</v>
      </c>
      <c r="E9143" s="1" t="s">
        <v>13</v>
      </c>
      <c r="F9143" s="1" t="s">
        <v>12</v>
      </c>
      <c r="G9143" s="1" t="s">
        <v>62</v>
      </c>
      <c r="H9143" s="1">
        <v>5</v>
      </c>
      <c r="I9143">
        <v>277.06399999999996</v>
      </c>
      <c r="J9143" s="1">
        <f>SUMIFS(I:I,B:B,Table1_2[[#This Row],[Category Level 2]],D:D,Table1_2[[#This Row],[Brand]],E:E,Table1_2[[#This Row],[Region]],F:F,Table1_2[[#This Row],[Measure]],G:G,Table1_2[[#This Row],[Year]],H:H,"&lt;="&amp;Table1_2[[#This Row],[Month]])</f>
        <v>2288.1259999999997</v>
      </c>
      <c r="K91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2288.1259999999997</v>
      </c>
      <c r="N9143">
        <f>Table1_2[[#This Row],[Value]]*2.5</f>
        <v>692.65999999999985</v>
      </c>
    </row>
    <row r="9144" spans="1:14" x14ac:dyDescent="0.25">
      <c r="A9144" s="1" t="s">
        <v>6</v>
      </c>
      <c r="B9144" s="1" t="s">
        <v>42</v>
      </c>
      <c r="C9144" s="1" t="s">
        <v>44</v>
      </c>
      <c r="D9144" s="1" t="s">
        <v>45</v>
      </c>
      <c r="E9144" s="1" t="s">
        <v>13</v>
      </c>
      <c r="F9144" s="1" t="s">
        <v>12</v>
      </c>
      <c r="G9144" s="1" t="s">
        <v>62</v>
      </c>
      <c r="H9144" s="1">
        <v>6</v>
      </c>
      <c r="I9144">
        <v>611.654</v>
      </c>
      <c r="J9144" s="1">
        <f>SUMIFS(I:I,B:B,Table1_2[[#This Row],[Category Level 2]],D:D,Table1_2[[#This Row],[Brand]],E:E,Table1_2[[#This Row],[Region]],F:F,Table1_2[[#This Row],[Measure]],G:G,Table1_2[[#This Row],[Year]],H:H,"&lt;="&amp;Table1_2[[#This Row],[Month]])</f>
        <v>2899.7799999999997</v>
      </c>
      <c r="K91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2899.7799999999997</v>
      </c>
      <c r="N9144">
        <f>Table1_2[[#This Row],[Value]]*2.5</f>
        <v>1529.135</v>
      </c>
    </row>
    <row r="9145" spans="1:14" x14ac:dyDescent="0.25">
      <c r="A9145" s="1" t="s">
        <v>6</v>
      </c>
      <c r="B9145" s="1" t="s">
        <v>42</v>
      </c>
      <c r="C9145" s="1" t="s">
        <v>44</v>
      </c>
      <c r="D9145" s="1" t="s">
        <v>45</v>
      </c>
      <c r="E9145" s="1" t="s">
        <v>13</v>
      </c>
      <c r="F9145" s="1" t="s">
        <v>12</v>
      </c>
      <c r="G9145" s="1" t="s">
        <v>62</v>
      </c>
      <c r="H9145" s="1">
        <v>7</v>
      </c>
      <c r="I9145">
        <v>292.32599999999996</v>
      </c>
      <c r="J9145" s="1">
        <f>SUMIFS(I:I,B:B,Table1_2[[#This Row],[Category Level 2]],D:D,Table1_2[[#This Row],[Brand]],E:E,Table1_2[[#This Row],[Region]],F:F,Table1_2[[#This Row],[Measure]],G:G,Table1_2[[#This Row],[Year]],H:H,"&lt;="&amp;Table1_2[[#This Row],[Month]])</f>
        <v>3192.1059999999998</v>
      </c>
      <c r="K91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3192.1059999999998</v>
      </c>
      <c r="N9145">
        <f>Table1_2[[#This Row],[Value]]*2.5</f>
        <v>730.81499999999994</v>
      </c>
    </row>
    <row r="9146" spans="1:14" x14ac:dyDescent="0.25">
      <c r="A9146" s="1" t="s">
        <v>6</v>
      </c>
      <c r="B9146" s="1" t="s">
        <v>42</v>
      </c>
      <c r="C9146" s="1" t="s">
        <v>44</v>
      </c>
      <c r="D9146" s="1" t="s">
        <v>45</v>
      </c>
      <c r="E9146" s="1" t="s">
        <v>13</v>
      </c>
      <c r="F9146" s="1" t="s">
        <v>12</v>
      </c>
      <c r="G9146" s="1" t="s">
        <v>62</v>
      </c>
      <c r="H9146" s="1">
        <v>8</v>
      </c>
      <c r="I9146">
        <v>584.65199999999993</v>
      </c>
      <c r="J9146" s="1">
        <f>SUMIFS(I:I,B:B,Table1_2[[#This Row],[Category Level 2]],D:D,Table1_2[[#This Row],[Brand]],E:E,Table1_2[[#This Row],[Region]],F:F,Table1_2[[#This Row],[Measure]],G:G,Table1_2[[#This Row],[Year]],H:H,"&lt;="&amp;Table1_2[[#This Row],[Month]])</f>
        <v>3776.7579999999998</v>
      </c>
      <c r="K91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3776.7579999999998</v>
      </c>
      <c r="N9146">
        <f>Table1_2[[#This Row],[Value]]*2.5</f>
        <v>1461.6299999999999</v>
      </c>
    </row>
    <row r="9147" spans="1:14" x14ac:dyDescent="0.25">
      <c r="A9147" s="1" t="s">
        <v>6</v>
      </c>
      <c r="B9147" s="1" t="s">
        <v>42</v>
      </c>
      <c r="C9147" s="1" t="s">
        <v>44</v>
      </c>
      <c r="D9147" s="1" t="s">
        <v>45</v>
      </c>
      <c r="E9147" s="1" t="s">
        <v>13</v>
      </c>
      <c r="F9147" s="1" t="s">
        <v>12</v>
      </c>
      <c r="G9147" s="1" t="s">
        <v>62</v>
      </c>
      <c r="H9147" s="1">
        <v>9</v>
      </c>
      <c r="I9147">
        <v>429.68399999999997</v>
      </c>
      <c r="J9147" s="1">
        <f>SUMIFS(I:I,B:B,Table1_2[[#This Row],[Category Level 2]],D:D,Table1_2[[#This Row],[Brand]],E:E,Table1_2[[#This Row],[Region]],F:F,Table1_2[[#This Row],[Measure]],G:G,Table1_2[[#This Row],[Year]],H:H,"&lt;="&amp;Table1_2[[#This Row],[Month]])</f>
        <v>4206.442</v>
      </c>
      <c r="K91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4206.442</v>
      </c>
      <c r="N9147">
        <f>Table1_2[[#This Row],[Value]]*2.5</f>
        <v>1074.21</v>
      </c>
    </row>
    <row r="9148" spans="1:14" x14ac:dyDescent="0.25">
      <c r="A9148" s="1" t="s">
        <v>6</v>
      </c>
      <c r="B9148" s="1" t="s">
        <v>42</v>
      </c>
      <c r="C9148" s="1" t="s">
        <v>44</v>
      </c>
      <c r="D9148" s="1" t="s">
        <v>45</v>
      </c>
      <c r="E9148" s="1" t="s">
        <v>13</v>
      </c>
      <c r="F9148" s="1" t="s">
        <v>12</v>
      </c>
      <c r="G9148" s="1" t="s">
        <v>62</v>
      </c>
      <c r="H9148" s="1">
        <v>10</v>
      </c>
      <c r="I9148">
        <v>504.82</v>
      </c>
      <c r="J9148" s="1">
        <f>SUMIFS(I:I,B:B,Table1_2[[#This Row],[Category Level 2]],D:D,Table1_2[[#This Row],[Brand]],E:E,Table1_2[[#This Row],[Region]],F:F,Table1_2[[#This Row],[Measure]],G:G,Table1_2[[#This Row],[Year]],H:H,"&lt;="&amp;Table1_2[[#This Row],[Month]])</f>
        <v>4711.2619999999997</v>
      </c>
      <c r="K91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4711.2619999999997</v>
      </c>
      <c r="N9148">
        <f>Table1_2[[#This Row],[Value]]*2.5</f>
        <v>1262.05</v>
      </c>
    </row>
    <row r="9149" spans="1:14" x14ac:dyDescent="0.25">
      <c r="A9149" s="1" t="s">
        <v>6</v>
      </c>
      <c r="B9149" s="1" t="s">
        <v>42</v>
      </c>
      <c r="C9149" s="1" t="s">
        <v>44</v>
      </c>
      <c r="D9149" s="1" t="s">
        <v>45</v>
      </c>
      <c r="E9149" s="1" t="s">
        <v>13</v>
      </c>
      <c r="F9149" s="1" t="s">
        <v>12</v>
      </c>
      <c r="G9149" s="1" t="s">
        <v>62</v>
      </c>
      <c r="H9149" s="1">
        <v>11</v>
      </c>
      <c r="I9149">
        <v>475.46999999999997</v>
      </c>
      <c r="J9149" s="1">
        <f>SUMIFS(I:I,B:B,Table1_2[[#This Row],[Category Level 2]],D:D,Table1_2[[#This Row],[Brand]],E:E,Table1_2[[#This Row],[Region]],F:F,Table1_2[[#This Row],[Measure]],G:G,Table1_2[[#This Row],[Year]],H:H,"&lt;="&amp;Table1_2[[#This Row],[Month]])</f>
        <v>5186.732</v>
      </c>
      <c r="K91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5186.732</v>
      </c>
      <c r="N9149">
        <f>Table1_2[[#This Row],[Value]]*2.5</f>
        <v>1188.675</v>
      </c>
    </row>
    <row r="9150" spans="1:14" x14ac:dyDescent="0.25">
      <c r="A9150" s="1" t="s">
        <v>6</v>
      </c>
      <c r="B9150" s="1" t="s">
        <v>42</v>
      </c>
      <c r="C9150" s="1" t="s">
        <v>44</v>
      </c>
      <c r="D9150" s="1" t="s">
        <v>45</v>
      </c>
      <c r="E9150" s="1" t="s">
        <v>13</v>
      </c>
      <c r="F9150" s="1" t="s">
        <v>12</v>
      </c>
      <c r="G9150" s="1" t="s">
        <v>62</v>
      </c>
      <c r="H9150" s="1">
        <v>12</v>
      </c>
      <c r="I9150">
        <v>325.19799999999998</v>
      </c>
      <c r="J9150" s="1">
        <f>SUMIFS(I:I,B:B,Table1_2[[#This Row],[Category Level 2]],D:D,Table1_2[[#This Row],[Brand]],E:E,Table1_2[[#This Row],[Region]],F:F,Table1_2[[#This Row],[Measure]],G:G,Table1_2[[#This Row],[Year]],H:H,"&lt;="&amp;Table1_2[[#This Row],[Month]])</f>
        <v>5511.93</v>
      </c>
      <c r="K91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5511.93</v>
      </c>
      <c r="N9150">
        <f>Table1_2[[#This Row],[Value]]*2.5</f>
        <v>812.99499999999989</v>
      </c>
    </row>
    <row r="9151" spans="1:14" x14ac:dyDescent="0.25">
      <c r="A9151" s="1" t="s">
        <v>6</v>
      </c>
      <c r="B9151" s="1" t="s">
        <v>42</v>
      </c>
      <c r="C9151" s="1" t="s">
        <v>44</v>
      </c>
      <c r="D9151" s="1" t="s">
        <v>45</v>
      </c>
      <c r="E9151" s="1" t="s">
        <v>13</v>
      </c>
      <c r="F9151" s="1" t="s">
        <v>12</v>
      </c>
      <c r="G9151" s="1" t="s">
        <v>63</v>
      </c>
      <c r="H9151" s="1">
        <v>1</v>
      </c>
      <c r="I9151">
        <v>511.86399999999998</v>
      </c>
      <c r="J9151" s="1">
        <f>SUMIFS(I:I,B:B,Table1_2[[#This Row],[Category Level 2]],D:D,Table1_2[[#This Row],[Brand]],E:E,Table1_2[[#This Row],[Region]],F:F,Table1_2[[#This Row],[Measure]],G:G,Table1_2[[#This Row],[Year]],H:H,"&lt;="&amp;Table1_2[[#This Row],[Month]])</f>
        <v>511.86399999999998</v>
      </c>
      <c r="K91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5290.0439999999999</v>
      </c>
      <c r="N9151">
        <f>Table1_2[[#This Row],[Value]]*2.5</f>
        <v>1279.6599999999999</v>
      </c>
    </row>
    <row r="9152" spans="1:14" x14ac:dyDescent="0.25">
      <c r="A9152" s="1" t="s">
        <v>6</v>
      </c>
      <c r="B9152" s="1" t="s">
        <v>42</v>
      </c>
      <c r="C9152" s="1" t="s">
        <v>44</v>
      </c>
      <c r="D9152" s="1" t="s">
        <v>45</v>
      </c>
      <c r="E9152" s="1" t="s">
        <v>13</v>
      </c>
      <c r="F9152" s="1" t="s">
        <v>12</v>
      </c>
      <c r="G9152" s="1" t="s">
        <v>63</v>
      </c>
      <c r="H9152" s="1">
        <v>2</v>
      </c>
      <c r="I9152">
        <v>691.48599999999999</v>
      </c>
      <c r="J9152" s="1">
        <f>SUMIFS(I:I,B:B,Table1_2[[#This Row],[Category Level 2]],D:D,Table1_2[[#This Row],[Brand]],E:E,Table1_2[[#This Row],[Region]],F:F,Table1_2[[#This Row],[Measure]],G:G,Table1_2[[#This Row],[Year]],H:H,"&lt;="&amp;Table1_2[[#This Row],[Month]])</f>
        <v>1203.3499999999999</v>
      </c>
      <c r="K91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5493.1460000000006</v>
      </c>
      <c r="N9152">
        <f>Table1_2[[#This Row],[Value]]*2.5</f>
        <v>1728.7149999999999</v>
      </c>
    </row>
    <row r="9153" spans="1:14" x14ac:dyDescent="0.25">
      <c r="A9153" s="1" t="s">
        <v>6</v>
      </c>
      <c r="B9153" s="1" t="s">
        <v>42</v>
      </c>
      <c r="C9153" s="1" t="s">
        <v>44</v>
      </c>
      <c r="D9153" s="1" t="s">
        <v>45</v>
      </c>
      <c r="E9153" s="1" t="s">
        <v>13</v>
      </c>
      <c r="F9153" s="1" t="s">
        <v>12</v>
      </c>
      <c r="G9153" s="1" t="s">
        <v>63</v>
      </c>
      <c r="H9153" s="1">
        <v>3</v>
      </c>
      <c r="I9153">
        <v>308.762</v>
      </c>
      <c r="J9153" s="1">
        <f>SUMIFS(I:I,B:B,Table1_2[[#This Row],[Category Level 2]],D:D,Table1_2[[#This Row],[Brand]],E:E,Table1_2[[#This Row],[Region]],F:F,Table1_2[[#This Row],[Measure]],G:G,Table1_2[[#This Row],[Year]],H:H,"&lt;="&amp;Table1_2[[#This Row],[Month]])</f>
        <v>1512.1119999999999</v>
      </c>
      <c r="K91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5348.7439999999997</v>
      </c>
      <c r="N9153">
        <f>Table1_2[[#This Row],[Value]]*2.5</f>
        <v>771.90499999999997</v>
      </c>
    </row>
    <row r="9154" spans="1:14" x14ac:dyDescent="0.25">
      <c r="A9154" s="1" t="s">
        <v>6</v>
      </c>
      <c r="B9154" s="1" t="s">
        <v>42</v>
      </c>
      <c r="C9154" s="1" t="s">
        <v>44</v>
      </c>
      <c r="D9154" s="1" t="s">
        <v>45</v>
      </c>
      <c r="E9154" s="1" t="s">
        <v>13</v>
      </c>
      <c r="F9154" s="1" t="s">
        <v>12</v>
      </c>
      <c r="G9154" s="1" t="s">
        <v>63</v>
      </c>
      <c r="H9154" s="1">
        <v>4</v>
      </c>
      <c r="I9154">
        <v>746.66399999999999</v>
      </c>
      <c r="J9154" s="1">
        <f>SUMIFS(I:I,B:B,Table1_2[[#This Row],[Category Level 2]],D:D,Table1_2[[#This Row],[Brand]],E:E,Table1_2[[#This Row],[Region]],F:F,Table1_2[[#This Row],[Measure]],G:G,Table1_2[[#This Row],[Year]],H:H,"&lt;="&amp;Table1_2[[#This Row],[Month]])</f>
        <v>2258.7759999999998</v>
      </c>
      <c r="K91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5759.6440000000002</v>
      </c>
      <c r="N9154">
        <f>Table1_2[[#This Row],[Value]]*2.5</f>
        <v>1866.6599999999999</v>
      </c>
    </row>
    <row r="9155" spans="1:14" x14ac:dyDescent="0.25">
      <c r="A9155" s="1" t="s">
        <v>6</v>
      </c>
      <c r="B9155" s="1" t="s">
        <v>42</v>
      </c>
      <c r="C9155" s="1" t="s">
        <v>44</v>
      </c>
      <c r="D9155" s="1" t="s">
        <v>45</v>
      </c>
      <c r="E9155" s="1" t="s">
        <v>13</v>
      </c>
      <c r="F9155" s="1" t="s">
        <v>12</v>
      </c>
      <c r="G9155" s="1" t="s">
        <v>63</v>
      </c>
      <c r="H9155" s="1">
        <v>5</v>
      </c>
      <c r="I9155">
        <v>461.38199999999995</v>
      </c>
      <c r="J9155" s="1">
        <f>SUMIFS(I:I,B:B,Table1_2[[#This Row],[Category Level 2]],D:D,Table1_2[[#This Row],[Brand]],E:E,Table1_2[[#This Row],[Region]],F:F,Table1_2[[#This Row],[Measure]],G:G,Table1_2[[#This Row],[Year]],H:H,"&lt;="&amp;Table1_2[[#This Row],[Month]])</f>
        <v>2720.1579999999999</v>
      </c>
      <c r="K91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5943.9619999999995</v>
      </c>
      <c r="N9155">
        <f>Table1_2[[#This Row],[Value]]*2.5</f>
        <v>1153.4549999999999</v>
      </c>
    </row>
    <row r="9156" spans="1:14" x14ac:dyDescent="0.25">
      <c r="A9156" s="1" t="s">
        <v>6</v>
      </c>
      <c r="B9156" s="1" t="s">
        <v>42</v>
      </c>
      <c r="C9156" s="1" t="s">
        <v>44</v>
      </c>
      <c r="D9156" s="1" t="s">
        <v>45</v>
      </c>
      <c r="E9156" s="1" t="s">
        <v>13</v>
      </c>
      <c r="F9156" s="1" t="s">
        <v>12</v>
      </c>
      <c r="G9156" s="1" t="s">
        <v>63</v>
      </c>
      <c r="H9156" s="1">
        <v>6</v>
      </c>
      <c r="I9156">
        <v>511.86399999999998</v>
      </c>
      <c r="J9156" s="1">
        <f>SUMIFS(I:I,B:B,Table1_2[[#This Row],[Category Level 2]],D:D,Table1_2[[#This Row],[Brand]],E:E,Table1_2[[#This Row],[Region]],F:F,Table1_2[[#This Row],[Measure]],G:G,Table1_2[[#This Row],[Year]],H:H,"&lt;="&amp;Table1_2[[#This Row],[Month]])</f>
        <v>3232.0219999999999</v>
      </c>
      <c r="K91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5844.1719999999996</v>
      </c>
      <c r="N9156">
        <f>Table1_2[[#This Row],[Value]]*2.5</f>
        <v>1279.6599999999999</v>
      </c>
    </row>
    <row r="9157" spans="1:14" x14ac:dyDescent="0.25">
      <c r="A9157" s="1" t="s">
        <v>6</v>
      </c>
      <c r="B9157" s="1" t="s">
        <v>42</v>
      </c>
      <c r="C9157" s="1" t="s">
        <v>44</v>
      </c>
      <c r="D9157" s="1" t="s">
        <v>45</v>
      </c>
      <c r="E9157" s="1" t="s">
        <v>13</v>
      </c>
      <c r="F9157" s="1" t="s">
        <v>12</v>
      </c>
      <c r="G9157" s="1" t="s">
        <v>63</v>
      </c>
      <c r="H9157" s="1">
        <v>7</v>
      </c>
      <c r="I9157">
        <v>240.67</v>
      </c>
      <c r="J9157" s="1">
        <f>SUMIFS(I:I,B:B,Table1_2[[#This Row],[Category Level 2]],D:D,Table1_2[[#This Row],[Brand]],E:E,Table1_2[[#This Row],[Region]],F:F,Table1_2[[#This Row],[Measure]],G:G,Table1_2[[#This Row],[Year]],H:H,"&lt;="&amp;Table1_2[[#This Row],[Month]])</f>
        <v>3472.692</v>
      </c>
      <c r="K91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5792.5159999999996</v>
      </c>
      <c r="N9157">
        <f>Table1_2[[#This Row],[Value]]*2.5</f>
        <v>601.67499999999995</v>
      </c>
    </row>
    <row r="9158" spans="1:14" x14ac:dyDescent="0.25">
      <c r="A9158" s="1" t="s">
        <v>6</v>
      </c>
      <c r="B9158" s="1" t="s">
        <v>42</v>
      </c>
      <c r="C9158" s="1" t="s">
        <v>44</v>
      </c>
      <c r="D9158" s="1" t="s">
        <v>45</v>
      </c>
      <c r="E9158" s="1" t="s">
        <v>13</v>
      </c>
      <c r="F9158" s="1" t="s">
        <v>12</v>
      </c>
      <c r="G9158" s="1" t="s">
        <v>63</v>
      </c>
      <c r="H9158" s="1">
        <v>8</v>
      </c>
      <c r="I9158">
        <v>507.16799999999995</v>
      </c>
      <c r="J9158" s="1">
        <f>SUMIFS(I:I,B:B,Table1_2[[#This Row],[Category Level 2]],D:D,Table1_2[[#This Row],[Brand]],E:E,Table1_2[[#This Row],[Region]],F:F,Table1_2[[#This Row],[Measure]],G:G,Table1_2[[#This Row],[Year]],H:H,"&lt;="&amp;Table1_2[[#This Row],[Month]])</f>
        <v>3979.86</v>
      </c>
      <c r="K91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5715.0320000000002</v>
      </c>
      <c r="N9158">
        <f>Table1_2[[#This Row],[Value]]*2.5</f>
        <v>1267.9199999999998</v>
      </c>
    </row>
    <row r="9159" spans="1:14" x14ac:dyDescent="0.25">
      <c r="A9159" s="1" t="s">
        <v>6</v>
      </c>
      <c r="B9159" s="1" t="s">
        <v>42</v>
      </c>
      <c r="C9159" s="1" t="s">
        <v>44</v>
      </c>
      <c r="D9159" s="1" t="s">
        <v>45</v>
      </c>
      <c r="E9159" s="1" t="s">
        <v>13</v>
      </c>
      <c r="F9159" s="1" t="s">
        <v>12</v>
      </c>
      <c r="G9159" s="1" t="s">
        <v>63</v>
      </c>
      <c r="H9159" s="1">
        <v>9</v>
      </c>
      <c r="I9159">
        <v>403.85599999999999</v>
      </c>
      <c r="J9159" s="1">
        <f>SUMIFS(I:I,B:B,Table1_2[[#This Row],[Category Level 2]],D:D,Table1_2[[#This Row],[Brand]],E:E,Table1_2[[#This Row],[Region]],F:F,Table1_2[[#This Row],[Measure]],G:G,Table1_2[[#This Row],[Year]],H:H,"&lt;="&amp;Table1_2[[#This Row],[Month]])</f>
        <v>4383.7160000000003</v>
      </c>
      <c r="K91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5689.2039999999997</v>
      </c>
      <c r="N9159">
        <f>Table1_2[[#This Row],[Value]]*2.5</f>
        <v>1009.64</v>
      </c>
    </row>
    <row r="9160" spans="1:14" x14ac:dyDescent="0.25">
      <c r="A9160" s="1" t="s">
        <v>6</v>
      </c>
      <c r="B9160" s="1" t="s">
        <v>42</v>
      </c>
      <c r="C9160" s="1" t="s">
        <v>44</v>
      </c>
      <c r="D9160" s="1" t="s">
        <v>45</v>
      </c>
      <c r="E9160" s="1" t="s">
        <v>13</v>
      </c>
      <c r="F9160" s="1" t="s">
        <v>12</v>
      </c>
      <c r="G9160" s="1" t="s">
        <v>63</v>
      </c>
      <c r="H9160" s="1">
        <v>10</v>
      </c>
      <c r="I9160">
        <v>319.32799999999997</v>
      </c>
      <c r="J9160" s="1">
        <f>SUMIFS(I:I,B:B,Table1_2[[#This Row],[Category Level 2]],D:D,Table1_2[[#This Row],[Brand]],E:E,Table1_2[[#This Row],[Region]],F:F,Table1_2[[#This Row],[Measure]],G:G,Table1_2[[#This Row],[Year]],H:H,"&lt;="&amp;Table1_2[[#This Row],[Month]])</f>
        <v>4703.0439999999999</v>
      </c>
      <c r="K91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5503.7119999999995</v>
      </c>
      <c r="N9160">
        <f>Table1_2[[#This Row],[Value]]*2.5</f>
        <v>798.31999999999994</v>
      </c>
    </row>
    <row r="9161" spans="1:14" x14ac:dyDescent="0.25">
      <c r="A9161" s="1" t="s">
        <v>6</v>
      </c>
      <c r="B9161" s="1" t="s">
        <v>42</v>
      </c>
      <c r="C9161" s="1" t="s">
        <v>44</v>
      </c>
      <c r="D9161" s="1" t="s">
        <v>45</v>
      </c>
      <c r="E9161" s="1" t="s">
        <v>13</v>
      </c>
      <c r="F9161" s="1" t="s">
        <v>12</v>
      </c>
      <c r="G9161" s="1" t="s">
        <v>63</v>
      </c>
      <c r="H9161" s="1">
        <v>11</v>
      </c>
      <c r="I9161">
        <v>299.37</v>
      </c>
      <c r="J9161" s="1">
        <f>SUMIFS(I:I,B:B,Table1_2[[#This Row],[Category Level 2]],D:D,Table1_2[[#This Row],[Brand]],E:E,Table1_2[[#This Row],[Region]],F:F,Table1_2[[#This Row],[Measure]],G:G,Table1_2[[#This Row],[Year]],H:H,"&lt;="&amp;Table1_2[[#This Row],[Month]])</f>
        <v>5002.4139999999998</v>
      </c>
      <c r="K91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5327.6120000000001</v>
      </c>
      <c r="N9161">
        <f>Table1_2[[#This Row],[Value]]*2.5</f>
        <v>748.42499999999995</v>
      </c>
    </row>
    <row r="9162" spans="1:14" x14ac:dyDescent="0.25">
      <c r="A9162" s="1" t="s">
        <v>6</v>
      </c>
      <c r="B9162" s="1" t="s">
        <v>42</v>
      </c>
      <c r="C9162" s="1" t="s">
        <v>44</v>
      </c>
      <c r="D9162" s="1" t="s">
        <v>45</v>
      </c>
      <c r="E9162" s="1" t="s">
        <v>13</v>
      </c>
      <c r="F9162" s="1" t="s">
        <v>12</v>
      </c>
      <c r="G9162" s="1" t="s">
        <v>63</v>
      </c>
      <c r="H9162" s="1">
        <v>12</v>
      </c>
      <c r="I9162">
        <v>264.14999999999998</v>
      </c>
      <c r="J9162" s="1">
        <f>SUMIFS(I:I,B:B,Table1_2[[#This Row],[Category Level 2]],D:D,Table1_2[[#This Row],[Brand]],E:E,Table1_2[[#This Row],[Region]],F:F,Table1_2[[#This Row],[Measure]],G:G,Table1_2[[#This Row],[Year]],H:H,"&lt;="&amp;Table1_2[[#This Row],[Month]])</f>
        <v>5266.5639999999994</v>
      </c>
      <c r="K91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5266.5639999999994</v>
      </c>
      <c r="N9162">
        <f>Table1_2[[#This Row],[Value]]*2.5</f>
        <v>660.375</v>
      </c>
    </row>
    <row r="9163" spans="1:14" x14ac:dyDescent="0.25">
      <c r="A9163" s="1" t="s">
        <v>6</v>
      </c>
      <c r="B9163" s="1" t="s">
        <v>42</v>
      </c>
      <c r="C9163" s="1" t="s">
        <v>44</v>
      </c>
      <c r="D9163" s="1" t="s">
        <v>45</v>
      </c>
      <c r="E9163" s="1" t="s">
        <v>13</v>
      </c>
      <c r="F9163" s="1" t="s">
        <v>12</v>
      </c>
      <c r="G9163" s="1" t="s">
        <v>64</v>
      </c>
      <c r="H9163" s="1">
        <v>1</v>
      </c>
      <c r="I9163">
        <v>625.74199999999996</v>
      </c>
      <c r="J9163" s="1">
        <f>SUMIFS(I:I,B:B,Table1_2[[#This Row],[Category Level 2]],D:D,Table1_2[[#This Row],[Brand]],E:E,Table1_2[[#This Row],[Region]],F:F,Table1_2[[#This Row],[Measure]],G:G,Table1_2[[#This Row],[Year]],H:H,"&lt;="&amp;Table1_2[[#This Row],[Month]])</f>
        <v>625.74199999999996</v>
      </c>
      <c r="K91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5380.442</v>
      </c>
      <c r="N9163">
        <f>Table1_2[[#This Row],[Value]]*2.5</f>
        <v>1564.355</v>
      </c>
    </row>
    <row r="9164" spans="1:14" x14ac:dyDescent="0.25">
      <c r="A9164" s="1" t="s">
        <v>6</v>
      </c>
      <c r="B9164" s="1" t="s">
        <v>42</v>
      </c>
      <c r="C9164" s="1" t="s">
        <v>44</v>
      </c>
      <c r="D9164" s="1" t="s">
        <v>45</v>
      </c>
      <c r="E9164" s="1" t="s">
        <v>13</v>
      </c>
      <c r="F9164" s="1" t="s">
        <v>12</v>
      </c>
      <c r="G9164" s="1" t="s">
        <v>64</v>
      </c>
      <c r="H9164" s="1">
        <v>2</v>
      </c>
      <c r="I9164">
        <v>252.41</v>
      </c>
      <c r="J9164" s="1">
        <f>SUMIFS(I:I,B:B,Table1_2[[#This Row],[Category Level 2]],D:D,Table1_2[[#This Row],[Brand]],E:E,Table1_2[[#This Row],[Region]],F:F,Table1_2[[#This Row],[Measure]],G:G,Table1_2[[#This Row],[Year]],H:H,"&lt;="&amp;Table1_2[[#This Row],[Month]])</f>
        <v>878.15199999999993</v>
      </c>
      <c r="K91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4941.366</v>
      </c>
      <c r="N9164">
        <f>Table1_2[[#This Row],[Value]]*2.5</f>
        <v>631.02499999999998</v>
      </c>
    </row>
    <row r="9165" spans="1:14" x14ac:dyDescent="0.25">
      <c r="A9165" s="1" t="s">
        <v>6</v>
      </c>
      <c r="B9165" s="1" t="s">
        <v>42</v>
      </c>
      <c r="C9165" s="1" t="s">
        <v>44</v>
      </c>
      <c r="D9165" s="1" t="s">
        <v>45</v>
      </c>
      <c r="E9165" s="1" t="s">
        <v>13</v>
      </c>
      <c r="F9165" s="1" t="s">
        <v>12</v>
      </c>
      <c r="G9165" s="1" t="s">
        <v>64</v>
      </c>
      <c r="H9165" s="1">
        <v>3</v>
      </c>
      <c r="I9165">
        <v>399.15999999999997</v>
      </c>
      <c r="J9165" s="1">
        <f>SUMIFS(I:I,B:B,Table1_2[[#This Row],[Category Level 2]],D:D,Table1_2[[#This Row],[Brand]],E:E,Table1_2[[#This Row],[Region]],F:F,Table1_2[[#This Row],[Measure]],G:G,Table1_2[[#This Row],[Year]],H:H,"&lt;="&amp;Table1_2[[#This Row],[Month]])</f>
        <v>1277.3119999999999</v>
      </c>
      <c r="K91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5031.7640000000001</v>
      </c>
      <c r="N9165">
        <f>Table1_2[[#This Row],[Value]]*2.5</f>
        <v>997.89999999999986</v>
      </c>
    </row>
    <row r="9166" spans="1:14" x14ac:dyDescent="0.25">
      <c r="A9166" s="1" t="s">
        <v>6</v>
      </c>
      <c r="B9166" s="1" t="s">
        <v>42</v>
      </c>
      <c r="C9166" s="1" t="s">
        <v>44</v>
      </c>
      <c r="D9166" s="1" t="s">
        <v>45</v>
      </c>
      <c r="E9166" s="1" t="s">
        <v>13</v>
      </c>
      <c r="F9166" s="1" t="s">
        <v>12</v>
      </c>
      <c r="G9166" s="1" t="s">
        <v>64</v>
      </c>
      <c r="H9166" s="1">
        <v>4</v>
      </c>
      <c r="I9166">
        <v>441.42399999999998</v>
      </c>
      <c r="J9166" s="1">
        <f>SUMIFS(I:I,B:B,Table1_2[[#This Row],[Category Level 2]],D:D,Table1_2[[#This Row],[Brand]],E:E,Table1_2[[#This Row],[Region]],F:F,Table1_2[[#This Row],[Measure]],G:G,Table1_2[[#This Row],[Year]],H:H,"&lt;="&amp;Table1_2[[#This Row],[Month]])</f>
        <v>1718.7359999999999</v>
      </c>
      <c r="K91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4726.5239999999994</v>
      </c>
      <c r="N9166">
        <f>Table1_2[[#This Row],[Value]]*2.5</f>
        <v>1103.56</v>
      </c>
    </row>
    <row r="9167" spans="1:14" x14ac:dyDescent="0.25">
      <c r="A9167" s="1" t="s">
        <v>6</v>
      </c>
      <c r="B9167" s="1" t="s">
        <v>42</v>
      </c>
      <c r="C9167" s="1" t="s">
        <v>44</v>
      </c>
      <c r="D9167" s="1" t="s">
        <v>45</v>
      </c>
      <c r="E9167" s="1" t="s">
        <v>13</v>
      </c>
      <c r="F9167" s="1" t="s">
        <v>12</v>
      </c>
      <c r="G9167" s="1" t="s">
        <v>64</v>
      </c>
      <c r="H9167" s="1">
        <v>5</v>
      </c>
      <c r="I9167">
        <v>326.37199999999996</v>
      </c>
      <c r="J9167" s="1">
        <f>SUMIFS(I:I,B:B,Table1_2[[#This Row],[Category Level 2]],D:D,Table1_2[[#This Row],[Brand]],E:E,Table1_2[[#This Row],[Region]],F:F,Table1_2[[#This Row],[Measure]],G:G,Table1_2[[#This Row],[Year]],H:H,"&lt;="&amp;Table1_2[[#This Row],[Month]])</f>
        <v>2045.1079999999997</v>
      </c>
      <c r="K91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4591.5139999999992</v>
      </c>
      <c r="N9167">
        <f>Table1_2[[#This Row],[Value]]*2.5</f>
        <v>815.92999999999984</v>
      </c>
    </row>
    <row r="9168" spans="1:14" x14ac:dyDescent="0.25">
      <c r="A9168" s="1" t="s">
        <v>6</v>
      </c>
      <c r="B9168" s="1" t="s">
        <v>42</v>
      </c>
      <c r="C9168" s="1" t="s">
        <v>44</v>
      </c>
      <c r="D9168" s="1" t="s">
        <v>45</v>
      </c>
      <c r="E9168" s="1" t="s">
        <v>13</v>
      </c>
      <c r="F9168" s="1" t="s">
        <v>12</v>
      </c>
      <c r="G9168" s="1" t="s">
        <v>64</v>
      </c>
      <c r="H9168" s="1">
        <v>6</v>
      </c>
      <c r="I9168">
        <v>304.06599999999997</v>
      </c>
      <c r="J9168" s="1">
        <f>SUMIFS(I:I,B:B,Table1_2[[#This Row],[Category Level 2]],D:D,Table1_2[[#This Row],[Brand]],E:E,Table1_2[[#This Row],[Region]],F:F,Table1_2[[#This Row],[Measure]],G:G,Table1_2[[#This Row],[Year]],H:H,"&lt;="&amp;Table1_2[[#This Row],[Month]])</f>
        <v>2349.1739999999995</v>
      </c>
      <c r="K91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4383.7159999999994</v>
      </c>
      <c r="N9168">
        <f>Table1_2[[#This Row],[Value]]*2.5</f>
        <v>760.16499999999996</v>
      </c>
    </row>
    <row r="9169" spans="1:14" x14ac:dyDescent="0.25">
      <c r="A9169" s="1" t="s">
        <v>6</v>
      </c>
      <c r="B9169" s="1" t="s">
        <v>42</v>
      </c>
      <c r="C9169" s="1" t="s">
        <v>44</v>
      </c>
      <c r="D9169" s="1" t="s">
        <v>45</v>
      </c>
      <c r="E9169" s="1" t="s">
        <v>13</v>
      </c>
      <c r="F9169" s="1" t="s">
        <v>12</v>
      </c>
      <c r="G9169" s="1" t="s">
        <v>64</v>
      </c>
      <c r="H9169" s="1">
        <v>7</v>
      </c>
      <c r="I9169">
        <v>444.94599999999997</v>
      </c>
      <c r="J9169" s="1">
        <f>SUMIFS(I:I,B:B,Table1_2[[#This Row],[Category Level 2]],D:D,Table1_2[[#This Row],[Brand]],E:E,Table1_2[[#This Row],[Region]],F:F,Table1_2[[#This Row],[Measure]],G:G,Table1_2[[#This Row],[Year]],H:H,"&lt;="&amp;Table1_2[[#This Row],[Month]])</f>
        <v>2794.1199999999994</v>
      </c>
      <c r="K91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4587.9919999999993</v>
      </c>
      <c r="N9169">
        <f>Table1_2[[#This Row],[Value]]*2.5</f>
        <v>1112.365</v>
      </c>
    </row>
    <row r="9170" spans="1:14" x14ac:dyDescent="0.25">
      <c r="A9170" s="1" t="s">
        <v>6</v>
      </c>
      <c r="B9170" s="1" t="s">
        <v>42</v>
      </c>
      <c r="C9170" s="1" t="s">
        <v>44</v>
      </c>
      <c r="D9170" s="1" t="s">
        <v>45</v>
      </c>
      <c r="E9170" s="1" t="s">
        <v>13</v>
      </c>
      <c r="F9170" s="1" t="s">
        <v>12</v>
      </c>
      <c r="G9170" s="1" t="s">
        <v>64</v>
      </c>
      <c r="H9170" s="1">
        <v>8</v>
      </c>
      <c r="I9170">
        <v>349.85199999999998</v>
      </c>
      <c r="J9170" s="1">
        <f>SUMIFS(I:I,B:B,Table1_2[[#This Row],[Category Level 2]],D:D,Table1_2[[#This Row],[Brand]],E:E,Table1_2[[#This Row],[Region]],F:F,Table1_2[[#This Row],[Measure]],G:G,Table1_2[[#This Row],[Year]],H:H,"&lt;="&amp;Table1_2[[#This Row],[Month]])</f>
        <v>3143.9719999999993</v>
      </c>
      <c r="K91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4430.6759999999995</v>
      </c>
      <c r="N9170">
        <f>Table1_2[[#This Row],[Value]]*2.5</f>
        <v>874.62999999999988</v>
      </c>
    </row>
    <row r="9171" spans="1:14" x14ac:dyDescent="0.25">
      <c r="A9171" s="1" t="s">
        <v>6</v>
      </c>
      <c r="B9171" s="1" t="s">
        <v>42</v>
      </c>
      <c r="C9171" s="1" t="s">
        <v>44</v>
      </c>
      <c r="D9171" s="1" t="s">
        <v>45</v>
      </c>
      <c r="E9171" s="1" t="s">
        <v>13</v>
      </c>
      <c r="F9171" s="1" t="s">
        <v>12</v>
      </c>
      <c r="G9171" s="1" t="s">
        <v>64</v>
      </c>
      <c r="H9171" s="1">
        <v>9</v>
      </c>
      <c r="I9171">
        <v>274.71600000000001</v>
      </c>
      <c r="J9171" s="1">
        <f>SUMIFS(I:I,B:B,Table1_2[[#This Row],[Category Level 2]],D:D,Table1_2[[#This Row],[Brand]],E:E,Table1_2[[#This Row],[Region]],F:F,Table1_2[[#This Row],[Measure]],G:G,Table1_2[[#This Row],[Year]],H:H,"&lt;="&amp;Table1_2[[#This Row],[Month]])</f>
        <v>3418.6879999999992</v>
      </c>
      <c r="K91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4301.5359999999991</v>
      </c>
      <c r="N9171">
        <f>Table1_2[[#This Row],[Value]]*2.5</f>
        <v>686.79</v>
      </c>
    </row>
    <row r="9172" spans="1:14" x14ac:dyDescent="0.25">
      <c r="A9172" s="1" t="s">
        <v>6</v>
      </c>
      <c r="B9172" s="1" t="s">
        <v>42</v>
      </c>
      <c r="C9172" s="1" t="s">
        <v>44</v>
      </c>
      <c r="D9172" s="1" t="s">
        <v>45</v>
      </c>
      <c r="E9172" s="1" t="s">
        <v>13</v>
      </c>
      <c r="F9172" s="1" t="s">
        <v>12</v>
      </c>
      <c r="G9172" s="1" t="s">
        <v>64</v>
      </c>
      <c r="H9172" s="1">
        <v>10</v>
      </c>
      <c r="I9172">
        <v>428.51</v>
      </c>
      <c r="J9172" s="1">
        <f>SUMIFS(I:I,B:B,Table1_2[[#This Row],[Category Level 2]],D:D,Table1_2[[#This Row],[Brand]],E:E,Table1_2[[#This Row],[Region]],F:F,Table1_2[[#This Row],[Measure]],G:G,Table1_2[[#This Row],[Year]],H:H,"&lt;="&amp;Table1_2[[#This Row],[Month]])</f>
        <v>3847.1979999999994</v>
      </c>
      <c r="K91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4410.7179999999989</v>
      </c>
      <c r="N9172">
        <f>Table1_2[[#This Row],[Value]]*2.5</f>
        <v>1071.2750000000001</v>
      </c>
    </row>
    <row r="9173" spans="1:14" x14ac:dyDescent="0.25">
      <c r="A9173" s="1" t="s">
        <v>6</v>
      </c>
      <c r="B9173" s="1" t="s">
        <v>42</v>
      </c>
      <c r="C9173" s="1" t="s">
        <v>44</v>
      </c>
      <c r="D9173" s="1" t="s">
        <v>45</v>
      </c>
      <c r="E9173" s="1" t="s">
        <v>13</v>
      </c>
      <c r="F9173" s="1" t="s">
        <v>12</v>
      </c>
      <c r="G9173" s="1" t="s">
        <v>64</v>
      </c>
      <c r="H9173" s="1">
        <v>11</v>
      </c>
      <c r="I9173">
        <v>487.21</v>
      </c>
      <c r="J9173" s="1">
        <f>SUMIFS(I:I,B:B,Table1_2[[#This Row],[Category Level 2]],D:D,Table1_2[[#This Row],[Brand]],E:E,Table1_2[[#This Row],[Region]],F:F,Table1_2[[#This Row],[Measure]],G:G,Table1_2[[#This Row],[Year]],H:H,"&lt;="&amp;Table1_2[[#This Row],[Month]])</f>
        <v>4334.4079999999994</v>
      </c>
      <c r="K91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4598.5579999999991</v>
      </c>
      <c r="N9173">
        <f>Table1_2[[#This Row],[Value]]*2.5</f>
        <v>1218.0249999999999</v>
      </c>
    </row>
    <row r="9174" spans="1:14" x14ac:dyDescent="0.25">
      <c r="A9174" s="1" t="s">
        <v>6</v>
      </c>
      <c r="B9174" s="1" t="s">
        <v>42</v>
      </c>
      <c r="C9174" s="1" t="s">
        <v>44</v>
      </c>
      <c r="D9174" s="1" t="s">
        <v>45</v>
      </c>
      <c r="E9174" s="1" t="s">
        <v>13</v>
      </c>
      <c r="F9174" s="1" t="s">
        <v>12</v>
      </c>
      <c r="G9174" s="1" t="s">
        <v>64</v>
      </c>
      <c r="H9174" s="1">
        <v>12</v>
      </c>
      <c r="I9174">
        <v>265.32400000000001</v>
      </c>
      <c r="J9174" s="1">
        <f>SUMIFS(I:I,B:B,Table1_2[[#This Row],[Category Level 2]],D:D,Table1_2[[#This Row],[Brand]],E:E,Table1_2[[#This Row],[Region]],F:F,Table1_2[[#This Row],[Measure]],G:G,Table1_2[[#This Row],[Year]],H:H,"&lt;="&amp;Table1_2[[#This Row],[Month]])</f>
        <v>4599.7319999999991</v>
      </c>
      <c r="K91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4599.7319999999991</v>
      </c>
      <c r="N9174">
        <f>Table1_2[[#This Row],[Value]]*2.5</f>
        <v>663.31000000000006</v>
      </c>
    </row>
    <row r="9175" spans="1:14" x14ac:dyDescent="0.25">
      <c r="A9175" s="1" t="s">
        <v>6</v>
      </c>
      <c r="B9175" s="1" t="s">
        <v>42</v>
      </c>
      <c r="C9175" s="1" t="s">
        <v>44</v>
      </c>
      <c r="D9175" s="1" t="s">
        <v>45</v>
      </c>
      <c r="E9175" s="1" t="s">
        <v>13</v>
      </c>
      <c r="F9175" s="1" t="s">
        <v>12</v>
      </c>
      <c r="G9175" s="1" t="s">
        <v>65</v>
      </c>
      <c r="H9175" s="1">
        <v>1</v>
      </c>
      <c r="I9175">
        <v>321.67599999999999</v>
      </c>
      <c r="J9175" s="1">
        <f>SUMIFS(I:I,B:B,Table1_2[[#This Row],[Category Level 2]],D:D,Table1_2[[#This Row],[Brand]],E:E,Table1_2[[#This Row],[Region]],F:F,Table1_2[[#This Row],[Measure]],G:G,Table1_2[[#This Row],[Year]],H:H,"&lt;="&amp;Table1_2[[#This Row],[Month]])</f>
        <v>321.67599999999999</v>
      </c>
      <c r="K91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4295.6660000000002</v>
      </c>
      <c r="N9175">
        <f>Table1_2[[#This Row],[Value]]*2.5</f>
        <v>804.18999999999994</v>
      </c>
    </row>
    <row r="9176" spans="1:14" x14ac:dyDescent="0.25">
      <c r="A9176" s="1" t="s">
        <v>6</v>
      </c>
      <c r="B9176" s="1" t="s">
        <v>42</v>
      </c>
      <c r="C9176" s="1" t="s">
        <v>44</v>
      </c>
      <c r="D9176" s="1" t="s">
        <v>45</v>
      </c>
      <c r="E9176" s="1" t="s">
        <v>13</v>
      </c>
      <c r="F9176" s="1" t="s">
        <v>12</v>
      </c>
      <c r="G9176" s="1" t="s">
        <v>65</v>
      </c>
      <c r="H9176" s="1">
        <v>2</v>
      </c>
      <c r="I9176">
        <v>207.798</v>
      </c>
      <c r="J9176" s="1">
        <f>SUMIFS(I:I,B:B,Table1_2[[#This Row],[Category Level 2]],D:D,Table1_2[[#This Row],[Brand]],E:E,Table1_2[[#This Row],[Region]],F:F,Table1_2[[#This Row],[Measure]],G:G,Table1_2[[#This Row],[Year]],H:H,"&lt;="&amp;Table1_2[[#This Row],[Month]])</f>
        <v>529.47399999999993</v>
      </c>
      <c r="K91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4251.0539999999992</v>
      </c>
      <c r="N9176">
        <f>Table1_2[[#This Row],[Value]]*2.5</f>
        <v>519.495</v>
      </c>
    </row>
    <row r="9177" spans="1:14" x14ac:dyDescent="0.25">
      <c r="A9177" s="1" t="s">
        <v>6</v>
      </c>
      <c r="B9177" s="1" t="s">
        <v>42</v>
      </c>
      <c r="C9177" s="1" t="s">
        <v>44</v>
      </c>
      <c r="D9177" s="1" t="s">
        <v>45</v>
      </c>
      <c r="E9177" s="1" t="s">
        <v>13</v>
      </c>
      <c r="F9177" s="1" t="s">
        <v>12</v>
      </c>
      <c r="G9177" s="1" t="s">
        <v>65</v>
      </c>
      <c r="H9177" s="1">
        <v>3</v>
      </c>
      <c r="I9177">
        <v>407.37799999999999</v>
      </c>
      <c r="J9177" s="1">
        <f>SUMIFS(I:I,B:B,Table1_2[[#This Row],[Category Level 2]],D:D,Table1_2[[#This Row],[Brand]],E:E,Table1_2[[#This Row],[Region]],F:F,Table1_2[[#This Row],[Measure]],G:G,Table1_2[[#This Row],[Year]],H:H,"&lt;="&amp;Table1_2[[#This Row],[Month]])</f>
        <v>936.85199999999986</v>
      </c>
      <c r="K91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4259.271999999999</v>
      </c>
      <c r="N9177">
        <f>Table1_2[[#This Row],[Value]]*2.5</f>
        <v>1018.4449999999999</v>
      </c>
    </row>
    <row r="9178" spans="1:14" x14ac:dyDescent="0.25">
      <c r="A9178" s="1" t="s">
        <v>6</v>
      </c>
      <c r="B9178" s="1" t="s">
        <v>42</v>
      </c>
      <c r="C9178" s="1" t="s">
        <v>44</v>
      </c>
      <c r="D9178" s="1" t="s">
        <v>45</v>
      </c>
      <c r="E9178" s="1" t="s">
        <v>13</v>
      </c>
      <c r="F9178" s="1" t="s">
        <v>12</v>
      </c>
      <c r="G9178" s="1" t="s">
        <v>65</v>
      </c>
      <c r="H9178" s="1">
        <v>4</v>
      </c>
      <c r="I9178">
        <v>457.85999999999996</v>
      </c>
      <c r="J9178" s="1">
        <f>SUMIFS(I:I,B:B,Table1_2[[#This Row],[Category Level 2]],D:D,Table1_2[[#This Row],[Brand]],E:E,Table1_2[[#This Row],[Region]],F:F,Table1_2[[#This Row],[Measure]],G:G,Table1_2[[#This Row],[Year]],H:H,"&lt;="&amp;Table1_2[[#This Row],[Month]])</f>
        <v>1394.7119999999998</v>
      </c>
      <c r="K91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4275.7079999999996</v>
      </c>
      <c r="N9178">
        <f>Table1_2[[#This Row],[Value]]*2.5</f>
        <v>1144.6499999999999</v>
      </c>
    </row>
    <row r="9179" spans="1:14" x14ac:dyDescent="0.25">
      <c r="A9179" s="1" t="s">
        <v>6</v>
      </c>
      <c r="B9179" s="1" t="s">
        <v>42</v>
      </c>
      <c r="C9179" s="1" t="s">
        <v>44</v>
      </c>
      <c r="D9179" s="1" t="s">
        <v>45</v>
      </c>
      <c r="E9179" s="1" t="s">
        <v>13</v>
      </c>
      <c r="F9179" s="1" t="s">
        <v>12</v>
      </c>
      <c r="G9179" s="1" t="s">
        <v>65</v>
      </c>
      <c r="H9179" s="1">
        <v>5</v>
      </c>
      <c r="I9179">
        <v>301.71799999999996</v>
      </c>
      <c r="J9179" s="1">
        <f>SUMIFS(I:I,B:B,Table1_2[[#This Row],[Category Level 2]],D:D,Table1_2[[#This Row],[Brand]],E:E,Table1_2[[#This Row],[Region]],F:F,Table1_2[[#This Row],[Measure]],G:G,Table1_2[[#This Row],[Year]],H:H,"&lt;="&amp;Table1_2[[#This Row],[Month]])</f>
        <v>1696.4299999999998</v>
      </c>
      <c r="K91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4251.0540000000001</v>
      </c>
      <c r="N9179">
        <f>Table1_2[[#This Row],[Value]]*2.5</f>
        <v>754.29499999999985</v>
      </c>
    </row>
    <row r="9180" spans="1:14" x14ac:dyDescent="0.25">
      <c r="A9180" s="1" t="s">
        <v>6</v>
      </c>
      <c r="B9180" s="1" t="s">
        <v>42</v>
      </c>
      <c r="C9180" s="1" t="s">
        <v>44</v>
      </c>
      <c r="D9180" s="1" t="s">
        <v>45</v>
      </c>
      <c r="E9180" s="1" t="s">
        <v>13</v>
      </c>
      <c r="F9180" s="1" t="s">
        <v>12</v>
      </c>
      <c r="G9180" s="1" t="s">
        <v>65</v>
      </c>
      <c r="H9180" s="1">
        <v>6</v>
      </c>
      <c r="I9180">
        <v>199.57999999999998</v>
      </c>
      <c r="J9180" s="1">
        <f>SUMIFS(I:I,B:B,Table1_2[[#This Row],[Category Level 2]],D:D,Table1_2[[#This Row],[Brand]],E:E,Table1_2[[#This Row],[Region]],F:F,Table1_2[[#This Row],[Measure]],G:G,Table1_2[[#This Row],[Year]],H:H,"&lt;="&amp;Table1_2[[#This Row],[Month]])</f>
        <v>1896.0099999999998</v>
      </c>
      <c r="K91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4146.5679999999993</v>
      </c>
      <c r="N9180">
        <f>Table1_2[[#This Row],[Value]]*2.5</f>
        <v>498.94999999999993</v>
      </c>
    </row>
    <row r="9181" spans="1:14" x14ac:dyDescent="0.25">
      <c r="A9181" s="1" t="s">
        <v>6</v>
      </c>
      <c r="B9181" s="1" t="s">
        <v>42</v>
      </c>
      <c r="C9181" s="1" t="s">
        <v>44</v>
      </c>
      <c r="D9181" s="1" t="s">
        <v>45</v>
      </c>
      <c r="E9181" s="1" t="s">
        <v>13</v>
      </c>
      <c r="F9181" s="1" t="s">
        <v>12</v>
      </c>
      <c r="G9181" s="1" t="s">
        <v>65</v>
      </c>
      <c r="H9181" s="1">
        <v>7</v>
      </c>
      <c r="I9181">
        <v>247.714</v>
      </c>
      <c r="J9181" s="1">
        <f>SUMIFS(I:I,B:B,Table1_2[[#This Row],[Category Level 2]],D:D,Table1_2[[#This Row],[Brand]],E:E,Table1_2[[#This Row],[Region]],F:F,Table1_2[[#This Row],[Measure]],G:G,Table1_2[[#This Row],[Year]],H:H,"&lt;="&amp;Table1_2[[#This Row],[Month]])</f>
        <v>2143.7239999999997</v>
      </c>
      <c r="K91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3949.3359999999998</v>
      </c>
      <c r="N9181">
        <f>Table1_2[[#This Row],[Value]]*2.5</f>
        <v>619.28499999999997</v>
      </c>
    </row>
    <row r="9182" spans="1:14" x14ac:dyDescent="0.25">
      <c r="A9182" s="1" t="s">
        <v>6</v>
      </c>
      <c r="B9182" s="1" t="s">
        <v>42</v>
      </c>
      <c r="C9182" s="1" t="s">
        <v>44</v>
      </c>
      <c r="D9182" s="1" t="s">
        <v>45</v>
      </c>
      <c r="E9182" s="1" t="s">
        <v>13</v>
      </c>
      <c r="F9182" s="1" t="s">
        <v>12</v>
      </c>
      <c r="G9182" s="1" t="s">
        <v>65</v>
      </c>
      <c r="H9182" s="1">
        <v>8</v>
      </c>
      <c r="I9182">
        <v>522.42999999999995</v>
      </c>
      <c r="J9182" s="1">
        <f>SUMIFS(I:I,B:B,Table1_2[[#This Row],[Category Level 2]],D:D,Table1_2[[#This Row],[Brand]],E:E,Table1_2[[#This Row],[Region]],F:F,Table1_2[[#This Row],[Measure]],G:G,Table1_2[[#This Row],[Year]],H:H,"&lt;="&amp;Table1_2[[#This Row],[Month]])</f>
        <v>2666.1539999999995</v>
      </c>
      <c r="K91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4121.9139999999998</v>
      </c>
      <c r="N9182">
        <f>Table1_2[[#This Row],[Value]]*2.5</f>
        <v>1306.0749999999998</v>
      </c>
    </row>
    <row r="9183" spans="1:14" x14ac:dyDescent="0.25">
      <c r="A9183" s="1" t="s">
        <v>6</v>
      </c>
      <c r="B9183" s="1" t="s">
        <v>42</v>
      </c>
      <c r="C9183" s="1" t="s">
        <v>44</v>
      </c>
      <c r="D9183" s="1" t="s">
        <v>45</v>
      </c>
      <c r="E9183" s="1" t="s">
        <v>13</v>
      </c>
      <c r="F9183" s="1" t="s">
        <v>12</v>
      </c>
      <c r="G9183" s="1" t="s">
        <v>65</v>
      </c>
      <c r="H9183" s="1">
        <v>9</v>
      </c>
      <c r="I9183">
        <v>265.32400000000001</v>
      </c>
      <c r="J9183" s="1">
        <f>SUMIFS(I:I,B:B,Table1_2[[#This Row],[Category Level 2]],D:D,Table1_2[[#This Row],[Brand]],E:E,Table1_2[[#This Row],[Region]],F:F,Table1_2[[#This Row],[Measure]],G:G,Table1_2[[#This Row],[Year]],H:H,"&lt;="&amp;Table1_2[[#This Row],[Month]])</f>
        <v>2931.4779999999996</v>
      </c>
      <c r="K91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4112.5219999999999</v>
      </c>
      <c r="N9183">
        <f>Table1_2[[#This Row],[Value]]*2.5</f>
        <v>663.31000000000006</v>
      </c>
    </row>
    <row r="9184" spans="1:14" x14ac:dyDescent="0.25">
      <c r="A9184" s="1" t="s">
        <v>6</v>
      </c>
      <c r="B9184" s="1" t="s">
        <v>42</v>
      </c>
      <c r="C9184" s="1" t="s">
        <v>44</v>
      </c>
      <c r="D9184" s="1" t="s">
        <v>45</v>
      </c>
      <c r="E9184" s="1" t="s">
        <v>13</v>
      </c>
      <c r="F9184" s="1" t="s">
        <v>12</v>
      </c>
      <c r="G9184" s="1" t="s">
        <v>65</v>
      </c>
      <c r="H9184" s="1">
        <v>10</v>
      </c>
      <c r="I9184">
        <v>250.06199999999998</v>
      </c>
      <c r="J9184" s="1">
        <f>SUMIFS(I:I,B:B,Table1_2[[#This Row],[Category Level 2]],D:D,Table1_2[[#This Row],[Brand]],E:E,Table1_2[[#This Row],[Region]],F:F,Table1_2[[#This Row],[Measure]],G:G,Table1_2[[#This Row],[Year]],H:H,"&lt;="&amp;Table1_2[[#This Row],[Month]])</f>
        <v>3181.5399999999995</v>
      </c>
      <c r="K91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3934.0739999999996</v>
      </c>
      <c r="N9184">
        <f>Table1_2[[#This Row],[Value]]*2.5</f>
        <v>625.15499999999997</v>
      </c>
    </row>
    <row r="9185" spans="1:14" x14ac:dyDescent="0.25">
      <c r="A9185" s="1" t="s">
        <v>6</v>
      </c>
      <c r="B9185" s="1" t="s">
        <v>42</v>
      </c>
      <c r="C9185" s="1" t="s">
        <v>44</v>
      </c>
      <c r="D9185" s="1" t="s">
        <v>45</v>
      </c>
      <c r="E9185" s="1" t="s">
        <v>13</v>
      </c>
      <c r="F9185" s="1" t="s">
        <v>12</v>
      </c>
      <c r="G9185" s="1" t="s">
        <v>65</v>
      </c>
      <c r="H9185" s="1">
        <v>11</v>
      </c>
      <c r="I9185">
        <v>245.36599999999999</v>
      </c>
      <c r="J9185" s="1">
        <f>SUMIFS(I:I,B:B,Table1_2[[#This Row],[Category Level 2]],D:D,Table1_2[[#This Row],[Brand]],E:E,Table1_2[[#This Row],[Region]],F:F,Table1_2[[#This Row],[Measure]],G:G,Table1_2[[#This Row],[Year]],H:H,"&lt;="&amp;Table1_2[[#This Row],[Month]])</f>
        <v>3426.9059999999995</v>
      </c>
      <c r="K91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3692.2299999999996</v>
      </c>
      <c r="N9185">
        <f>Table1_2[[#This Row],[Value]]*2.5</f>
        <v>613.41499999999996</v>
      </c>
    </row>
    <row r="9186" spans="1:14" x14ac:dyDescent="0.25">
      <c r="A9186" s="1" t="s">
        <v>6</v>
      </c>
      <c r="B9186" s="1" t="s">
        <v>42</v>
      </c>
      <c r="C9186" s="1" t="s">
        <v>44</v>
      </c>
      <c r="D9186" s="1" t="s">
        <v>45</v>
      </c>
      <c r="E9186" s="1" t="s">
        <v>13</v>
      </c>
      <c r="F9186" s="1" t="s">
        <v>12</v>
      </c>
      <c r="G9186" s="1" t="s">
        <v>65</v>
      </c>
      <c r="H9186" s="1">
        <v>12</v>
      </c>
      <c r="I9186">
        <v>268.846</v>
      </c>
      <c r="J9186" s="1">
        <f>SUMIFS(I:I,B:B,Table1_2[[#This Row],[Category Level 2]],D:D,Table1_2[[#This Row],[Brand]],E:E,Table1_2[[#This Row],[Region]],F:F,Table1_2[[#This Row],[Measure]],G:G,Table1_2[[#This Row],[Year]],H:H,"&lt;="&amp;Table1_2[[#This Row],[Month]])</f>
        <v>3695.7519999999995</v>
      </c>
      <c r="K91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3695.7519999999995</v>
      </c>
      <c r="N9186">
        <f>Table1_2[[#This Row],[Value]]*2.5</f>
        <v>672.11500000000001</v>
      </c>
    </row>
    <row r="9187" spans="1:14" x14ac:dyDescent="0.25">
      <c r="A9187" s="1" t="s">
        <v>6</v>
      </c>
      <c r="B9187" s="1" t="s">
        <v>42</v>
      </c>
      <c r="C9187" s="1" t="s">
        <v>44</v>
      </c>
      <c r="D9187" s="1" t="s">
        <v>45</v>
      </c>
      <c r="E9187" s="1" t="s">
        <v>13</v>
      </c>
      <c r="F9187" s="1" t="s">
        <v>12</v>
      </c>
      <c r="G9187" s="1" t="s">
        <v>66</v>
      </c>
      <c r="H9187" s="1">
        <v>1</v>
      </c>
      <c r="I9187">
        <v>211.32</v>
      </c>
      <c r="J9187" s="1">
        <f>SUMIFS(I:I,B:B,Table1_2[[#This Row],[Category Level 2]],D:D,Table1_2[[#This Row],[Brand]],E:E,Table1_2[[#This Row],[Region]],F:F,Table1_2[[#This Row],[Measure]],G:G,Table1_2[[#This Row],[Year]],H:H,"&lt;="&amp;Table1_2[[#This Row],[Month]])</f>
        <v>211.32</v>
      </c>
      <c r="K91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3585.3959999999997</v>
      </c>
      <c r="N9187">
        <f>Table1_2[[#This Row],[Value]]*2.5</f>
        <v>528.29999999999995</v>
      </c>
    </row>
    <row r="9188" spans="1:14" x14ac:dyDescent="0.25">
      <c r="A9188" s="1" t="s">
        <v>6</v>
      </c>
      <c r="B9188" s="1" t="s">
        <v>42</v>
      </c>
      <c r="C9188" s="1" t="s">
        <v>44</v>
      </c>
      <c r="D9188" s="1" t="s">
        <v>45</v>
      </c>
      <c r="E9188" s="1" t="s">
        <v>13</v>
      </c>
      <c r="F9188" s="1" t="s">
        <v>12</v>
      </c>
      <c r="G9188" s="1" t="s">
        <v>66</v>
      </c>
      <c r="H9188" s="1">
        <v>2</v>
      </c>
      <c r="I9188">
        <v>510.69</v>
      </c>
      <c r="J9188" s="1">
        <f>SUMIFS(I:I,B:B,Table1_2[[#This Row],[Category Level 2]],D:D,Table1_2[[#This Row],[Brand]],E:E,Table1_2[[#This Row],[Region]],F:F,Table1_2[[#This Row],[Measure]],G:G,Table1_2[[#This Row],[Year]],H:H,"&lt;="&amp;Table1_2[[#This Row],[Month]])</f>
        <v>722.01</v>
      </c>
      <c r="K91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3888.2879999999996</v>
      </c>
      <c r="N9188">
        <f>Table1_2[[#This Row],[Value]]*2.5</f>
        <v>1276.7249999999999</v>
      </c>
    </row>
    <row r="9189" spans="1:14" x14ac:dyDescent="0.25">
      <c r="A9189" s="1" t="s">
        <v>6</v>
      </c>
      <c r="B9189" s="1" t="s">
        <v>42</v>
      </c>
      <c r="C9189" s="1" t="s">
        <v>44</v>
      </c>
      <c r="D9189" s="1" t="s">
        <v>45</v>
      </c>
      <c r="E9189" s="1" t="s">
        <v>13</v>
      </c>
      <c r="F9189" s="1" t="s">
        <v>12</v>
      </c>
      <c r="G9189" s="1" t="s">
        <v>66</v>
      </c>
      <c r="H9189" s="1">
        <v>3</v>
      </c>
      <c r="I9189">
        <v>227.756</v>
      </c>
      <c r="J9189" s="1">
        <f>SUMIFS(I:I,B:B,Table1_2[[#This Row],[Category Level 2]],D:D,Table1_2[[#This Row],[Brand]],E:E,Table1_2[[#This Row],[Region]],F:F,Table1_2[[#This Row],[Measure]],G:G,Table1_2[[#This Row],[Year]],H:H,"&lt;="&amp;Table1_2[[#This Row],[Month]])</f>
        <v>949.76599999999996</v>
      </c>
      <c r="K91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3708.6659999999997</v>
      </c>
      <c r="N9189">
        <f>Table1_2[[#This Row],[Value]]*2.5</f>
        <v>569.39</v>
      </c>
    </row>
    <row r="9190" spans="1:14" x14ac:dyDescent="0.25">
      <c r="A9190" s="1" t="s">
        <v>6</v>
      </c>
      <c r="B9190" s="1" t="s">
        <v>42</v>
      </c>
      <c r="C9190" s="1" t="s">
        <v>44</v>
      </c>
      <c r="D9190" s="1" t="s">
        <v>45</v>
      </c>
      <c r="E9190" s="1" t="s">
        <v>13</v>
      </c>
      <c r="F9190" s="1" t="s">
        <v>12</v>
      </c>
      <c r="G9190" s="1" t="s">
        <v>66</v>
      </c>
      <c r="H9190" s="1">
        <v>4</v>
      </c>
      <c r="I9190">
        <v>226.58199999999999</v>
      </c>
      <c r="J9190" s="1">
        <f>SUMIFS(I:I,B:B,Table1_2[[#This Row],[Category Level 2]],D:D,Table1_2[[#This Row],[Brand]],E:E,Table1_2[[#This Row],[Region]],F:F,Table1_2[[#This Row],[Measure]],G:G,Table1_2[[#This Row],[Year]],H:H,"&lt;="&amp;Table1_2[[#This Row],[Month]])</f>
        <v>1176.348</v>
      </c>
      <c r="K91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3477.3879999999999</v>
      </c>
      <c r="N9190">
        <f>Table1_2[[#This Row],[Value]]*2.5</f>
        <v>566.45499999999993</v>
      </c>
    </row>
    <row r="9191" spans="1:14" x14ac:dyDescent="0.25">
      <c r="A9191" s="1" t="s">
        <v>6</v>
      </c>
      <c r="B9191" s="1" t="s">
        <v>42</v>
      </c>
      <c r="C9191" s="1" t="s">
        <v>44</v>
      </c>
      <c r="D9191" s="1" t="s">
        <v>45</v>
      </c>
      <c r="E9191" s="1" t="s">
        <v>13</v>
      </c>
      <c r="F9191" s="1" t="s">
        <v>12</v>
      </c>
      <c r="G9191" s="1" t="s">
        <v>66</v>
      </c>
      <c r="H9191" s="1">
        <v>5</v>
      </c>
      <c r="I9191">
        <v>199.57999999999998</v>
      </c>
      <c r="J9191" s="1">
        <f>SUMIFS(I:I,B:B,Table1_2[[#This Row],[Category Level 2]],D:D,Table1_2[[#This Row],[Brand]],E:E,Table1_2[[#This Row],[Region]],F:F,Table1_2[[#This Row],[Measure]],G:G,Table1_2[[#This Row],[Year]],H:H,"&lt;="&amp;Table1_2[[#This Row],[Month]])</f>
        <v>1375.9279999999999</v>
      </c>
      <c r="K91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3375.25</v>
      </c>
      <c r="N9191">
        <f>Table1_2[[#This Row],[Value]]*2.5</f>
        <v>498.94999999999993</v>
      </c>
    </row>
    <row r="9192" spans="1:14" x14ac:dyDescent="0.25">
      <c r="A9192" s="1" t="s">
        <v>6</v>
      </c>
      <c r="B9192" s="1" t="s">
        <v>42</v>
      </c>
      <c r="C9192" s="1" t="s">
        <v>44</v>
      </c>
      <c r="D9192" s="1" t="s">
        <v>45</v>
      </c>
      <c r="E9192" s="1" t="s">
        <v>13</v>
      </c>
      <c r="F9192" s="1" t="s">
        <v>12</v>
      </c>
      <c r="G9192" s="1" t="s">
        <v>66</v>
      </c>
      <c r="H9192" s="1">
        <v>6</v>
      </c>
      <c r="I9192">
        <v>335.76399999999995</v>
      </c>
      <c r="J9192" s="1">
        <f>SUMIFS(I:I,B:B,Table1_2[[#This Row],[Category Level 2]],D:D,Table1_2[[#This Row],[Brand]],E:E,Table1_2[[#This Row],[Region]],F:F,Table1_2[[#This Row],[Measure]],G:G,Table1_2[[#This Row],[Year]],H:H,"&lt;="&amp;Table1_2[[#This Row],[Month]])</f>
        <v>1711.6919999999998</v>
      </c>
      <c r="K91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3511.4339999999997</v>
      </c>
      <c r="N9192">
        <f>Table1_2[[#This Row],[Value]]*2.5</f>
        <v>839.40999999999985</v>
      </c>
    </row>
    <row r="9193" spans="1:14" x14ac:dyDescent="0.25">
      <c r="A9193" s="1" t="s">
        <v>6</v>
      </c>
      <c r="B9193" s="1" t="s">
        <v>42</v>
      </c>
      <c r="C9193" s="1" t="s">
        <v>44</v>
      </c>
      <c r="D9193" s="1" t="s">
        <v>45</v>
      </c>
      <c r="E9193" s="1" t="s">
        <v>13</v>
      </c>
      <c r="F9193" s="1" t="s">
        <v>12</v>
      </c>
      <c r="G9193" s="1" t="s">
        <v>66</v>
      </c>
      <c r="H9193" s="1">
        <v>7</v>
      </c>
      <c r="I9193">
        <v>456.68599999999998</v>
      </c>
      <c r="J9193" s="1">
        <f>SUMIFS(I:I,B:B,Table1_2[[#This Row],[Category Level 2]],D:D,Table1_2[[#This Row],[Brand]],E:E,Table1_2[[#This Row],[Region]],F:F,Table1_2[[#This Row],[Measure]],G:G,Table1_2[[#This Row],[Year]],H:H,"&lt;="&amp;Table1_2[[#This Row],[Month]])</f>
        <v>2168.3779999999997</v>
      </c>
      <c r="K91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3720.4059999999995</v>
      </c>
      <c r="N9193">
        <f>Table1_2[[#This Row],[Value]]*2.5</f>
        <v>1141.7149999999999</v>
      </c>
    </row>
    <row r="9194" spans="1:14" x14ac:dyDescent="0.25">
      <c r="A9194" s="1" t="s">
        <v>6</v>
      </c>
      <c r="B9194" s="1" t="s">
        <v>42</v>
      </c>
      <c r="C9194" s="1" t="s">
        <v>44</v>
      </c>
      <c r="D9194" s="1" t="s">
        <v>45</v>
      </c>
      <c r="E9194" s="1" t="s">
        <v>13</v>
      </c>
      <c r="F9194" s="1" t="s">
        <v>12</v>
      </c>
      <c r="G9194" s="1" t="s">
        <v>66</v>
      </c>
      <c r="H9194" s="1">
        <v>8</v>
      </c>
      <c r="I9194">
        <v>510.69</v>
      </c>
      <c r="J9194" s="1">
        <f>SUMIFS(I:I,B:B,Table1_2[[#This Row],[Category Level 2]],D:D,Table1_2[[#This Row],[Brand]],E:E,Table1_2[[#This Row],[Region]],F:F,Table1_2[[#This Row],[Measure]],G:G,Table1_2[[#This Row],[Year]],H:H,"&lt;="&amp;Table1_2[[#This Row],[Month]])</f>
        <v>2679.0679999999998</v>
      </c>
      <c r="K91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3708.6659999999997</v>
      </c>
      <c r="N9194">
        <f>Table1_2[[#This Row],[Value]]*2.5</f>
        <v>1276.7249999999999</v>
      </c>
    </row>
    <row r="9195" spans="1:14" x14ac:dyDescent="0.25">
      <c r="A9195" s="1" t="s">
        <v>6</v>
      </c>
      <c r="B9195" s="1" t="s">
        <v>42</v>
      </c>
      <c r="C9195" s="1" t="s">
        <v>44</v>
      </c>
      <c r="D9195" s="1" t="s">
        <v>45</v>
      </c>
      <c r="E9195" s="1" t="s">
        <v>13</v>
      </c>
      <c r="F9195" s="1" t="s">
        <v>12</v>
      </c>
      <c r="G9195" s="1" t="s">
        <v>66</v>
      </c>
      <c r="H9195" s="1">
        <v>9</v>
      </c>
      <c r="I9195">
        <v>338.11199999999997</v>
      </c>
      <c r="J9195" s="1">
        <f>SUMIFS(I:I,B:B,Table1_2[[#This Row],[Category Level 2]],D:D,Table1_2[[#This Row],[Brand]],E:E,Table1_2[[#This Row],[Region]],F:F,Table1_2[[#This Row],[Measure]],G:G,Table1_2[[#This Row],[Year]],H:H,"&lt;="&amp;Table1_2[[#This Row],[Month]])</f>
        <v>3017.18</v>
      </c>
      <c r="K91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3781.4539999999997</v>
      </c>
      <c r="N9195">
        <f>Table1_2[[#This Row],[Value]]*2.5</f>
        <v>845.28</v>
      </c>
    </row>
    <row r="9196" spans="1:14" x14ac:dyDescent="0.25">
      <c r="A9196" s="1" t="s">
        <v>6</v>
      </c>
      <c r="B9196" s="1" t="s">
        <v>42</v>
      </c>
      <c r="C9196" s="1" t="s">
        <v>44</v>
      </c>
      <c r="D9196" s="1" t="s">
        <v>45</v>
      </c>
      <c r="E9196" s="1" t="s">
        <v>13</v>
      </c>
      <c r="F9196" s="1" t="s">
        <v>12</v>
      </c>
      <c r="G9196" s="1" t="s">
        <v>66</v>
      </c>
      <c r="H9196" s="1">
        <v>10</v>
      </c>
      <c r="I9196">
        <v>259.45400000000001</v>
      </c>
      <c r="J9196" s="1">
        <f>SUMIFS(I:I,B:B,Table1_2[[#This Row],[Category Level 2]],D:D,Table1_2[[#This Row],[Brand]],E:E,Table1_2[[#This Row],[Region]],F:F,Table1_2[[#This Row],[Measure]],G:G,Table1_2[[#This Row],[Year]],H:H,"&lt;="&amp;Table1_2[[#This Row],[Month]])</f>
        <v>3276.634</v>
      </c>
      <c r="K91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3790.846</v>
      </c>
      <c r="N9196">
        <f>Table1_2[[#This Row],[Value]]*2.5</f>
        <v>648.63499999999999</v>
      </c>
    </row>
    <row r="9197" spans="1:14" x14ac:dyDescent="0.25">
      <c r="A9197" s="1" t="s">
        <v>6</v>
      </c>
      <c r="B9197" s="1" t="s">
        <v>42</v>
      </c>
      <c r="C9197" s="1" t="s">
        <v>44</v>
      </c>
      <c r="D9197" s="1" t="s">
        <v>45</v>
      </c>
      <c r="E9197" s="1" t="s">
        <v>13</v>
      </c>
      <c r="F9197" s="1" t="s">
        <v>12</v>
      </c>
      <c r="G9197" s="1" t="s">
        <v>66</v>
      </c>
      <c r="H9197" s="1">
        <v>11</v>
      </c>
      <c r="I9197">
        <v>500.12399999999997</v>
      </c>
      <c r="J9197" s="1">
        <f>SUMIFS(I:I,B:B,Table1_2[[#This Row],[Category Level 2]],D:D,Table1_2[[#This Row],[Brand]],E:E,Table1_2[[#This Row],[Region]],F:F,Table1_2[[#This Row],[Measure]],G:G,Table1_2[[#This Row],[Year]],H:H,"&lt;="&amp;Table1_2[[#This Row],[Month]])</f>
        <v>3776.7579999999998</v>
      </c>
      <c r="K91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4045.6039999999998</v>
      </c>
      <c r="N9197">
        <f>Table1_2[[#This Row],[Value]]*2.5</f>
        <v>1250.31</v>
      </c>
    </row>
    <row r="9198" spans="1:14" x14ac:dyDescent="0.25">
      <c r="A9198" s="1" t="s">
        <v>6</v>
      </c>
      <c r="B9198" s="1" t="s">
        <v>42</v>
      </c>
      <c r="C9198" s="1" t="s">
        <v>44</v>
      </c>
      <c r="D9198" s="1" t="s">
        <v>45</v>
      </c>
      <c r="E9198" s="1" t="s">
        <v>13</v>
      </c>
      <c r="F9198" s="1" t="s">
        <v>12</v>
      </c>
      <c r="G9198" s="1" t="s">
        <v>66</v>
      </c>
      <c r="H9198" s="1">
        <v>12</v>
      </c>
      <c r="I9198">
        <v>237.148</v>
      </c>
      <c r="J9198" s="1">
        <f>SUMIFS(I:I,B:B,Table1_2[[#This Row],[Category Level 2]],D:D,Table1_2[[#This Row],[Brand]],E:E,Table1_2[[#This Row],[Region]],F:F,Table1_2[[#This Row],[Measure]],G:G,Table1_2[[#This Row],[Year]],H:H,"&lt;="&amp;Table1_2[[#This Row],[Month]])</f>
        <v>4013.9059999999999</v>
      </c>
      <c r="K91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4013.9059999999999</v>
      </c>
      <c r="N9198">
        <f>Table1_2[[#This Row],[Value]]*2.5</f>
        <v>592.87</v>
      </c>
    </row>
    <row r="9199" spans="1:14" x14ac:dyDescent="0.25">
      <c r="A9199" s="1" t="s">
        <v>6</v>
      </c>
      <c r="B9199" s="1" t="s">
        <v>42</v>
      </c>
      <c r="C9199" s="1" t="s">
        <v>44</v>
      </c>
      <c r="D9199" s="1" t="s">
        <v>45</v>
      </c>
      <c r="E9199" s="1" t="s">
        <v>13</v>
      </c>
      <c r="F9199" s="1" t="s">
        <v>12</v>
      </c>
      <c r="G9199" s="1" t="s">
        <v>67</v>
      </c>
      <c r="H9199" s="1">
        <v>1</v>
      </c>
      <c r="I9199">
        <v>351.02599999999995</v>
      </c>
      <c r="J9199" s="1">
        <f>SUMIFS(I:I,B:B,Table1_2[[#This Row],[Category Level 2]],D:D,Table1_2[[#This Row],[Brand]],E:E,Table1_2[[#This Row],[Region]],F:F,Table1_2[[#This Row],[Measure]],G:G,Table1_2[[#This Row],[Year]],H:H,"&lt;="&amp;Table1_2[[#This Row],[Month]])</f>
        <v>351.02599999999995</v>
      </c>
      <c r="K91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4153.6120000000001</v>
      </c>
      <c r="N9199">
        <f>Table1_2[[#This Row],[Value]]*2.5</f>
        <v>877.56499999999983</v>
      </c>
    </row>
    <row r="9200" spans="1:14" x14ac:dyDescent="0.25">
      <c r="A9200" s="1" t="s">
        <v>6</v>
      </c>
      <c r="B9200" s="1" t="s">
        <v>42</v>
      </c>
      <c r="C9200" s="1" t="s">
        <v>44</v>
      </c>
      <c r="D9200" s="1" t="s">
        <v>45</v>
      </c>
      <c r="E9200" s="1" t="s">
        <v>13</v>
      </c>
      <c r="F9200" s="1" t="s">
        <v>12</v>
      </c>
      <c r="G9200" s="1" t="s">
        <v>67</v>
      </c>
      <c r="H9200" s="1">
        <v>2</v>
      </c>
      <c r="I9200">
        <v>248.88799999999998</v>
      </c>
      <c r="J9200" s="1">
        <f>SUMIFS(I:I,B:B,Table1_2[[#This Row],[Category Level 2]],D:D,Table1_2[[#This Row],[Brand]],E:E,Table1_2[[#This Row],[Region]],F:F,Table1_2[[#This Row],[Measure]],G:G,Table1_2[[#This Row],[Year]],H:H,"&lt;="&amp;Table1_2[[#This Row],[Month]])</f>
        <v>599.91399999999999</v>
      </c>
      <c r="K92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3891.8099999999995</v>
      </c>
      <c r="N9200">
        <f>Table1_2[[#This Row],[Value]]*2.5</f>
        <v>622.21999999999991</v>
      </c>
    </row>
    <row r="9201" spans="1:14" x14ac:dyDescent="0.25">
      <c r="A9201" s="1" t="s">
        <v>6</v>
      </c>
      <c r="B9201" s="1" t="s">
        <v>42</v>
      </c>
      <c r="C9201" s="1" t="s">
        <v>44</v>
      </c>
      <c r="D9201" s="1" t="s">
        <v>45</v>
      </c>
      <c r="E9201" s="1" t="s">
        <v>13</v>
      </c>
      <c r="F9201" s="1" t="s">
        <v>12</v>
      </c>
      <c r="G9201" s="1" t="s">
        <v>67</v>
      </c>
      <c r="H9201" s="1">
        <v>3</v>
      </c>
      <c r="I9201">
        <v>511.86399999999998</v>
      </c>
      <c r="J9201" s="1">
        <f>SUMIFS(I:I,B:B,Table1_2[[#This Row],[Category Level 2]],D:D,Table1_2[[#This Row],[Brand]],E:E,Table1_2[[#This Row],[Region]],F:F,Table1_2[[#This Row],[Measure]],G:G,Table1_2[[#This Row],[Year]],H:H,"&lt;="&amp;Table1_2[[#This Row],[Month]])</f>
        <v>1111.778</v>
      </c>
      <c r="K92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4175.9179999999997</v>
      </c>
      <c r="N9201">
        <f>Table1_2[[#This Row],[Value]]*2.5</f>
        <v>1279.6599999999999</v>
      </c>
    </row>
    <row r="9202" spans="1:14" x14ac:dyDescent="0.25">
      <c r="A9202" s="1" t="s">
        <v>6</v>
      </c>
      <c r="B9202" s="1" t="s">
        <v>42</v>
      </c>
      <c r="C9202" s="1" t="s">
        <v>44</v>
      </c>
      <c r="D9202" s="1" t="s">
        <v>45</v>
      </c>
      <c r="E9202" s="1" t="s">
        <v>14</v>
      </c>
      <c r="F9202" s="1" t="s">
        <v>11</v>
      </c>
      <c r="G9202" s="1" t="s">
        <v>62</v>
      </c>
      <c r="H9202" s="1">
        <v>1</v>
      </c>
      <c r="I9202">
        <v>43.437999999999995</v>
      </c>
      <c r="J9202" s="1">
        <f>SUMIFS(I:I,B:B,Table1_2[[#This Row],[Category Level 2]],D:D,Table1_2[[#This Row],[Brand]],E:E,Table1_2[[#This Row],[Region]],F:F,Table1_2[[#This Row],[Measure]],G:G,Table1_2[[#This Row],[Year]],H:H,"&lt;="&amp;Table1_2[[#This Row],[Month]])</f>
        <v>43.437999999999995</v>
      </c>
      <c r="K92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43.437999999999995</v>
      </c>
      <c r="N9202">
        <f>Table1_2[[#This Row],[Value]]*2.5</f>
        <v>108.59499999999998</v>
      </c>
    </row>
    <row r="9203" spans="1:14" x14ac:dyDescent="0.25">
      <c r="A9203" s="1" t="s">
        <v>6</v>
      </c>
      <c r="B9203" s="1" t="s">
        <v>42</v>
      </c>
      <c r="C9203" s="1" t="s">
        <v>44</v>
      </c>
      <c r="D9203" s="1" t="s">
        <v>45</v>
      </c>
      <c r="E9203" s="1" t="s">
        <v>14</v>
      </c>
      <c r="F9203" s="1" t="s">
        <v>11</v>
      </c>
      <c r="G9203" s="1" t="s">
        <v>62</v>
      </c>
      <c r="H9203" s="1">
        <v>2</v>
      </c>
      <c r="I9203">
        <v>27.001999999999999</v>
      </c>
      <c r="J9203" s="1">
        <f>SUMIFS(I:I,B:B,Table1_2[[#This Row],[Category Level 2]],D:D,Table1_2[[#This Row],[Brand]],E:E,Table1_2[[#This Row],[Region]],F:F,Table1_2[[#This Row],[Measure]],G:G,Table1_2[[#This Row],[Year]],H:H,"&lt;="&amp;Table1_2[[#This Row],[Month]])</f>
        <v>70.44</v>
      </c>
      <c r="K92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70.44</v>
      </c>
      <c r="N9203">
        <f>Table1_2[[#This Row],[Value]]*2.5</f>
        <v>67.504999999999995</v>
      </c>
    </row>
    <row r="9204" spans="1:14" x14ac:dyDescent="0.25">
      <c r="A9204" s="1" t="s">
        <v>6</v>
      </c>
      <c r="B9204" s="1" t="s">
        <v>42</v>
      </c>
      <c r="C9204" s="1" t="s">
        <v>44</v>
      </c>
      <c r="D9204" s="1" t="s">
        <v>45</v>
      </c>
      <c r="E9204" s="1" t="s">
        <v>14</v>
      </c>
      <c r="F9204" s="1" t="s">
        <v>11</v>
      </c>
      <c r="G9204" s="1" t="s">
        <v>62</v>
      </c>
      <c r="H9204" s="1">
        <v>3</v>
      </c>
      <c r="I9204">
        <v>38.741999999999997</v>
      </c>
      <c r="J9204" s="1">
        <f>SUMIFS(I:I,B:B,Table1_2[[#This Row],[Category Level 2]],D:D,Table1_2[[#This Row],[Brand]],E:E,Table1_2[[#This Row],[Region]],F:F,Table1_2[[#This Row],[Measure]],G:G,Table1_2[[#This Row],[Year]],H:H,"&lt;="&amp;Table1_2[[#This Row],[Month]])</f>
        <v>109.18199999999999</v>
      </c>
      <c r="K92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109.18199999999999</v>
      </c>
      <c r="N9204">
        <f>Table1_2[[#This Row],[Value]]*2.5</f>
        <v>96.85499999999999</v>
      </c>
    </row>
    <row r="9205" spans="1:14" x14ac:dyDescent="0.25">
      <c r="A9205" s="1" t="s">
        <v>6</v>
      </c>
      <c r="B9205" s="1" t="s">
        <v>42</v>
      </c>
      <c r="C9205" s="1" t="s">
        <v>44</v>
      </c>
      <c r="D9205" s="1" t="s">
        <v>45</v>
      </c>
      <c r="E9205" s="1" t="s">
        <v>14</v>
      </c>
      <c r="F9205" s="1" t="s">
        <v>11</v>
      </c>
      <c r="G9205" s="1" t="s">
        <v>62</v>
      </c>
      <c r="H9205" s="1">
        <v>4</v>
      </c>
      <c r="I9205">
        <v>29.349999999999998</v>
      </c>
      <c r="J9205" s="1">
        <f>SUMIFS(I:I,B:B,Table1_2[[#This Row],[Category Level 2]],D:D,Table1_2[[#This Row],[Brand]],E:E,Table1_2[[#This Row],[Region]],F:F,Table1_2[[#This Row],[Measure]],G:G,Table1_2[[#This Row],[Year]],H:H,"&lt;="&amp;Table1_2[[#This Row],[Month]])</f>
        <v>138.53199999999998</v>
      </c>
      <c r="K92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138.53199999999998</v>
      </c>
      <c r="N9205">
        <f>Table1_2[[#This Row],[Value]]*2.5</f>
        <v>73.375</v>
      </c>
    </row>
    <row r="9206" spans="1:14" x14ac:dyDescent="0.25">
      <c r="A9206" s="1" t="s">
        <v>6</v>
      </c>
      <c r="B9206" s="1" t="s">
        <v>42</v>
      </c>
      <c r="C9206" s="1" t="s">
        <v>44</v>
      </c>
      <c r="D9206" s="1" t="s">
        <v>45</v>
      </c>
      <c r="E9206" s="1" t="s">
        <v>14</v>
      </c>
      <c r="F9206" s="1" t="s">
        <v>11</v>
      </c>
      <c r="G9206" s="1" t="s">
        <v>62</v>
      </c>
      <c r="H9206" s="1">
        <v>5</v>
      </c>
      <c r="I9206">
        <v>16.436</v>
      </c>
      <c r="J9206" s="1">
        <f>SUMIFS(I:I,B:B,Table1_2[[#This Row],[Category Level 2]],D:D,Table1_2[[#This Row],[Brand]],E:E,Table1_2[[#This Row],[Region]],F:F,Table1_2[[#This Row],[Measure]],G:G,Table1_2[[#This Row],[Year]],H:H,"&lt;="&amp;Table1_2[[#This Row],[Month]])</f>
        <v>154.96799999999999</v>
      </c>
      <c r="K92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154.96799999999999</v>
      </c>
      <c r="N9206">
        <f>Table1_2[[#This Row],[Value]]*2.5</f>
        <v>41.09</v>
      </c>
    </row>
    <row r="9207" spans="1:14" x14ac:dyDescent="0.25">
      <c r="A9207" s="1" t="s">
        <v>6</v>
      </c>
      <c r="B9207" s="1" t="s">
        <v>42</v>
      </c>
      <c r="C9207" s="1" t="s">
        <v>44</v>
      </c>
      <c r="D9207" s="1" t="s">
        <v>45</v>
      </c>
      <c r="E9207" s="1" t="s">
        <v>14</v>
      </c>
      <c r="F9207" s="1" t="s">
        <v>11</v>
      </c>
      <c r="G9207" s="1" t="s">
        <v>62</v>
      </c>
      <c r="H9207" s="1">
        <v>6</v>
      </c>
      <c r="I9207">
        <v>11.739999999999998</v>
      </c>
      <c r="J9207" s="1">
        <f>SUMIFS(I:I,B:B,Table1_2[[#This Row],[Category Level 2]],D:D,Table1_2[[#This Row],[Brand]],E:E,Table1_2[[#This Row],[Region]],F:F,Table1_2[[#This Row],[Measure]],G:G,Table1_2[[#This Row],[Year]],H:H,"&lt;="&amp;Table1_2[[#This Row],[Month]])</f>
        <v>166.708</v>
      </c>
      <c r="K92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166.708</v>
      </c>
      <c r="N9207">
        <f>Table1_2[[#This Row],[Value]]*2.5</f>
        <v>29.349999999999994</v>
      </c>
    </row>
    <row r="9208" spans="1:14" x14ac:dyDescent="0.25">
      <c r="A9208" s="1" t="s">
        <v>6</v>
      </c>
      <c r="B9208" s="1" t="s">
        <v>42</v>
      </c>
      <c r="C9208" s="1" t="s">
        <v>44</v>
      </c>
      <c r="D9208" s="1" t="s">
        <v>45</v>
      </c>
      <c r="E9208" s="1" t="s">
        <v>14</v>
      </c>
      <c r="F9208" s="1" t="s">
        <v>11</v>
      </c>
      <c r="G9208" s="1" t="s">
        <v>62</v>
      </c>
      <c r="H9208" s="1">
        <v>7</v>
      </c>
      <c r="I9208">
        <v>37.567999999999998</v>
      </c>
      <c r="J9208" s="1">
        <f>SUMIFS(I:I,B:B,Table1_2[[#This Row],[Category Level 2]],D:D,Table1_2[[#This Row],[Brand]],E:E,Table1_2[[#This Row],[Region]],F:F,Table1_2[[#This Row],[Measure]],G:G,Table1_2[[#This Row],[Year]],H:H,"&lt;="&amp;Table1_2[[#This Row],[Month]])</f>
        <v>204.27600000000001</v>
      </c>
      <c r="K92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204.27600000000001</v>
      </c>
      <c r="N9208">
        <f>Table1_2[[#This Row],[Value]]*2.5</f>
        <v>93.919999999999987</v>
      </c>
    </row>
    <row r="9209" spans="1:14" x14ac:dyDescent="0.25">
      <c r="A9209" s="1" t="s">
        <v>6</v>
      </c>
      <c r="B9209" s="1" t="s">
        <v>42</v>
      </c>
      <c r="C9209" s="1" t="s">
        <v>44</v>
      </c>
      <c r="D9209" s="1" t="s">
        <v>45</v>
      </c>
      <c r="E9209" s="1" t="s">
        <v>14</v>
      </c>
      <c r="F9209" s="1" t="s">
        <v>11</v>
      </c>
      <c r="G9209" s="1" t="s">
        <v>62</v>
      </c>
      <c r="H9209" s="1">
        <v>8</v>
      </c>
      <c r="I9209">
        <v>16.436</v>
      </c>
      <c r="J9209" s="1">
        <f>SUMIFS(I:I,B:B,Table1_2[[#This Row],[Category Level 2]],D:D,Table1_2[[#This Row],[Brand]],E:E,Table1_2[[#This Row],[Region]],F:F,Table1_2[[#This Row],[Measure]],G:G,Table1_2[[#This Row],[Year]],H:H,"&lt;="&amp;Table1_2[[#This Row],[Month]])</f>
        <v>220.71200000000002</v>
      </c>
      <c r="K92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220.71200000000002</v>
      </c>
      <c r="N9209">
        <f>Table1_2[[#This Row],[Value]]*2.5</f>
        <v>41.09</v>
      </c>
    </row>
    <row r="9210" spans="1:14" x14ac:dyDescent="0.25">
      <c r="A9210" s="1" t="s">
        <v>6</v>
      </c>
      <c r="B9210" s="1" t="s">
        <v>42</v>
      </c>
      <c r="C9210" s="1" t="s">
        <v>44</v>
      </c>
      <c r="D9210" s="1" t="s">
        <v>45</v>
      </c>
      <c r="E9210" s="1" t="s">
        <v>14</v>
      </c>
      <c r="F9210" s="1" t="s">
        <v>11</v>
      </c>
      <c r="G9210" s="1" t="s">
        <v>62</v>
      </c>
      <c r="H9210" s="1">
        <v>9</v>
      </c>
      <c r="I9210">
        <v>65.744</v>
      </c>
      <c r="J9210" s="1">
        <f>SUMIFS(I:I,B:B,Table1_2[[#This Row],[Category Level 2]],D:D,Table1_2[[#This Row],[Brand]],E:E,Table1_2[[#This Row],[Region]],F:F,Table1_2[[#This Row],[Measure]],G:G,Table1_2[[#This Row],[Year]],H:H,"&lt;="&amp;Table1_2[[#This Row],[Month]])</f>
        <v>286.45600000000002</v>
      </c>
      <c r="K92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286.45600000000002</v>
      </c>
      <c r="N9210">
        <f>Table1_2[[#This Row],[Value]]*2.5</f>
        <v>164.36</v>
      </c>
    </row>
    <row r="9211" spans="1:14" x14ac:dyDescent="0.25">
      <c r="A9211" s="1" t="s">
        <v>6</v>
      </c>
      <c r="B9211" s="1" t="s">
        <v>42</v>
      </c>
      <c r="C9211" s="1" t="s">
        <v>44</v>
      </c>
      <c r="D9211" s="1" t="s">
        <v>45</v>
      </c>
      <c r="E9211" s="1" t="s">
        <v>14</v>
      </c>
      <c r="F9211" s="1" t="s">
        <v>11</v>
      </c>
      <c r="G9211" s="1" t="s">
        <v>62</v>
      </c>
      <c r="H9211" s="1">
        <v>10</v>
      </c>
      <c r="I9211">
        <v>25.827999999999999</v>
      </c>
      <c r="J9211" s="1">
        <f>SUMIFS(I:I,B:B,Table1_2[[#This Row],[Category Level 2]],D:D,Table1_2[[#This Row],[Brand]],E:E,Table1_2[[#This Row],[Region]],F:F,Table1_2[[#This Row],[Measure]],G:G,Table1_2[[#This Row],[Year]],H:H,"&lt;="&amp;Table1_2[[#This Row],[Month]])</f>
        <v>312.28399999999999</v>
      </c>
      <c r="K92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312.28399999999999</v>
      </c>
      <c r="N9211">
        <f>Table1_2[[#This Row],[Value]]*2.5</f>
        <v>64.569999999999993</v>
      </c>
    </row>
    <row r="9212" spans="1:14" x14ac:dyDescent="0.25">
      <c r="A9212" s="1" t="s">
        <v>6</v>
      </c>
      <c r="B9212" s="1" t="s">
        <v>42</v>
      </c>
      <c r="C9212" s="1" t="s">
        <v>44</v>
      </c>
      <c r="D9212" s="1" t="s">
        <v>45</v>
      </c>
      <c r="E9212" s="1" t="s">
        <v>14</v>
      </c>
      <c r="F9212" s="1" t="s">
        <v>11</v>
      </c>
      <c r="G9212" s="1" t="s">
        <v>62</v>
      </c>
      <c r="H9212" s="1">
        <v>11</v>
      </c>
      <c r="I9212">
        <v>23.479999999999997</v>
      </c>
      <c r="J9212" s="1">
        <f>SUMIFS(I:I,B:B,Table1_2[[#This Row],[Category Level 2]],D:D,Table1_2[[#This Row],[Brand]],E:E,Table1_2[[#This Row],[Region]],F:F,Table1_2[[#This Row],[Measure]],G:G,Table1_2[[#This Row],[Year]],H:H,"&lt;="&amp;Table1_2[[#This Row],[Month]])</f>
        <v>335.76400000000001</v>
      </c>
      <c r="K92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335.76400000000001</v>
      </c>
      <c r="N9212">
        <f>Table1_2[[#This Row],[Value]]*2.5</f>
        <v>58.699999999999989</v>
      </c>
    </row>
    <row r="9213" spans="1:14" x14ac:dyDescent="0.25">
      <c r="A9213" s="1" t="s">
        <v>6</v>
      </c>
      <c r="B9213" s="1" t="s">
        <v>42</v>
      </c>
      <c r="C9213" s="1" t="s">
        <v>44</v>
      </c>
      <c r="D9213" s="1" t="s">
        <v>45</v>
      </c>
      <c r="E9213" s="1" t="s">
        <v>14</v>
      </c>
      <c r="F9213" s="1" t="s">
        <v>11</v>
      </c>
      <c r="G9213" s="1" t="s">
        <v>62</v>
      </c>
      <c r="H9213" s="1">
        <v>12</v>
      </c>
      <c r="I9213">
        <v>17.61</v>
      </c>
      <c r="J9213" s="1">
        <f>SUMIFS(I:I,B:B,Table1_2[[#This Row],[Category Level 2]],D:D,Table1_2[[#This Row],[Brand]],E:E,Table1_2[[#This Row],[Region]],F:F,Table1_2[[#This Row],[Measure]],G:G,Table1_2[[#This Row],[Year]],H:H,"&lt;="&amp;Table1_2[[#This Row],[Month]])</f>
        <v>353.37400000000002</v>
      </c>
      <c r="K92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353.37400000000002</v>
      </c>
      <c r="N9213">
        <f>Table1_2[[#This Row],[Value]]*2.5</f>
        <v>44.024999999999999</v>
      </c>
    </row>
    <row r="9214" spans="1:14" x14ac:dyDescent="0.25">
      <c r="A9214" s="1" t="s">
        <v>6</v>
      </c>
      <c r="B9214" s="1" t="s">
        <v>42</v>
      </c>
      <c r="C9214" s="1" t="s">
        <v>44</v>
      </c>
      <c r="D9214" s="1" t="s">
        <v>45</v>
      </c>
      <c r="E9214" s="1" t="s">
        <v>14</v>
      </c>
      <c r="F9214" s="1" t="s">
        <v>11</v>
      </c>
      <c r="G9214" s="1" t="s">
        <v>63</v>
      </c>
      <c r="H9214" s="1">
        <v>1</v>
      </c>
      <c r="I9214">
        <v>25.827999999999999</v>
      </c>
      <c r="J9214" s="1">
        <f>SUMIFS(I:I,B:B,Table1_2[[#This Row],[Category Level 2]],D:D,Table1_2[[#This Row],[Brand]],E:E,Table1_2[[#This Row],[Region]],F:F,Table1_2[[#This Row],[Measure]],G:G,Table1_2[[#This Row],[Year]],H:H,"&lt;="&amp;Table1_2[[#This Row],[Month]])</f>
        <v>25.827999999999999</v>
      </c>
      <c r="K92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335.76400000000001</v>
      </c>
      <c r="N9214">
        <f>Table1_2[[#This Row],[Value]]*2.5</f>
        <v>64.569999999999993</v>
      </c>
    </row>
    <row r="9215" spans="1:14" x14ac:dyDescent="0.25">
      <c r="A9215" s="1" t="s">
        <v>6</v>
      </c>
      <c r="B9215" s="1" t="s">
        <v>42</v>
      </c>
      <c r="C9215" s="1" t="s">
        <v>44</v>
      </c>
      <c r="D9215" s="1" t="s">
        <v>45</v>
      </c>
      <c r="E9215" s="1" t="s">
        <v>14</v>
      </c>
      <c r="F9215" s="1" t="s">
        <v>11</v>
      </c>
      <c r="G9215" s="1" t="s">
        <v>63</v>
      </c>
      <c r="H9215" s="1">
        <v>2</v>
      </c>
      <c r="I9215">
        <v>31.697999999999997</v>
      </c>
      <c r="J9215" s="1">
        <f>SUMIFS(I:I,B:B,Table1_2[[#This Row],[Category Level 2]],D:D,Table1_2[[#This Row],[Brand]],E:E,Table1_2[[#This Row],[Region]],F:F,Table1_2[[#This Row],[Measure]],G:G,Table1_2[[#This Row],[Year]],H:H,"&lt;="&amp;Table1_2[[#This Row],[Month]])</f>
        <v>57.525999999999996</v>
      </c>
      <c r="K92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340.46000000000004</v>
      </c>
      <c r="N9215">
        <f>Table1_2[[#This Row],[Value]]*2.5</f>
        <v>79.24499999999999</v>
      </c>
    </row>
    <row r="9216" spans="1:14" x14ac:dyDescent="0.25">
      <c r="A9216" s="1" t="s">
        <v>6</v>
      </c>
      <c r="B9216" s="1" t="s">
        <v>42</v>
      </c>
      <c r="C9216" s="1" t="s">
        <v>44</v>
      </c>
      <c r="D9216" s="1" t="s">
        <v>45</v>
      </c>
      <c r="E9216" s="1" t="s">
        <v>14</v>
      </c>
      <c r="F9216" s="1" t="s">
        <v>11</v>
      </c>
      <c r="G9216" s="1" t="s">
        <v>63</v>
      </c>
      <c r="H9216" s="1">
        <v>3</v>
      </c>
      <c r="I9216">
        <v>28.175999999999998</v>
      </c>
      <c r="J9216" s="1">
        <f>SUMIFS(I:I,B:B,Table1_2[[#This Row],[Category Level 2]],D:D,Table1_2[[#This Row],[Brand]],E:E,Table1_2[[#This Row],[Region]],F:F,Table1_2[[#This Row],[Measure]],G:G,Table1_2[[#This Row],[Year]],H:H,"&lt;="&amp;Table1_2[[#This Row],[Month]])</f>
        <v>85.701999999999998</v>
      </c>
      <c r="K92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329.89400000000001</v>
      </c>
      <c r="N9216">
        <f>Table1_2[[#This Row],[Value]]*2.5</f>
        <v>70.44</v>
      </c>
    </row>
    <row r="9217" spans="1:14" x14ac:dyDescent="0.25">
      <c r="A9217" s="1" t="s">
        <v>6</v>
      </c>
      <c r="B9217" s="1" t="s">
        <v>42</v>
      </c>
      <c r="C9217" s="1" t="s">
        <v>44</v>
      </c>
      <c r="D9217" s="1" t="s">
        <v>45</v>
      </c>
      <c r="E9217" s="1" t="s">
        <v>14</v>
      </c>
      <c r="F9217" s="1" t="s">
        <v>11</v>
      </c>
      <c r="G9217" s="1" t="s">
        <v>63</v>
      </c>
      <c r="H9217" s="1">
        <v>4</v>
      </c>
      <c r="I9217">
        <v>29.349999999999998</v>
      </c>
      <c r="J9217" s="1">
        <f>SUMIFS(I:I,B:B,Table1_2[[#This Row],[Category Level 2]],D:D,Table1_2[[#This Row],[Brand]],E:E,Table1_2[[#This Row],[Region]],F:F,Table1_2[[#This Row],[Measure]],G:G,Table1_2[[#This Row],[Year]],H:H,"&lt;="&amp;Table1_2[[#This Row],[Month]])</f>
        <v>115.05199999999999</v>
      </c>
      <c r="K92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329.89400000000001</v>
      </c>
      <c r="N9217">
        <f>Table1_2[[#This Row],[Value]]*2.5</f>
        <v>73.375</v>
      </c>
    </row>
    <row r="9218" spans="1:14" x14ac:dyDescent="0.25">
      <c r="A9218" s="1" t="s">
        <v>6</v>
      </c>
      <c r="B9218" s="1" t="s">
        <v>42</v>
      </c>
      <c r="C9218" s="1" t="s">
        <v>44</v>
      </c>
      <c r="D9218" s="1" t="s">
        <v>45</v>
      </c>
      <c r="E9218" s="1" t="s">
        <v>14</v>
      </c>
      <c r="F9218" s="1" t="s">
        <v>11</v>
      </c>
      <c r="G9218" s="1" t="s">
        <v>63</v>
      </c>
      <c r="H9218" s="1">
        <v>5</v>
      </c>
      <c r="I9218">
        <v>37.567999999999998</v>
      </c>
      <c r="J9218" s="1">
        <f>SUMIFS(I:I,B:B,Table1_2[[#This Row],[Category Level 2]],D:D,Table1_2[[#This Row],[Brand]],E:E,Table1_2[[#This Row],[Region]],F:F,Table1_2[[#This Row],[Measure]],G:G,Table1_2[[#This Row],[Year]],H:H,"&lt;="&amp;Table1_2[[#This Row],[Month]])</f>
        <v>152.62</v>
      </c>
      <c r="K92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351.02600000000001</v>
      </c>
      <c r="N9218">
        <f>Table1_2[[#This Row],[Value]]*2.5</f>
        <v>93.919999999999987</v>
      </c>
    </row>
    <row r="9219" spans="1:14" x14ac:dyDescent="0.25">
      <c r="A9219" s="1" t="s">
        <v>6</v>
      </c>
      <c r="B9219" s="1" t="s">
        <v>42</v>
      </c>
      <c r="C9219" s="1" t="s">
        <v>44</v>
      </c>
      <c r="D9219" s="1" t="s">
        <v>45</v>
      </c>
      <c r="E9219" s="1" t="s">
        <v>14</v>
      </c>
      <c r="F9219" s="1" t="s">
        <v>11</v>
      </c>
      <c r="G9219" s="1" t="s">
        <v>63</v>
      </c>
      <c r="H9219" s="1">
        <v>6</v>
      </c>
      <c r="I9219">
        <v>4.6959999999999997</v>
      </c>
      <c r="J9219" s="1">
        <f>SUMIFS(I:I,B:B,Table1_2[[#This Row],[Category Level 2]],D:D,Table1_2[[#This Row],[Brand]],E:E,Table1_2[[#This Row],[Region]],F:F,Table1_2[[#This Row],[Measure]],G:G,Table1_2[[#This Row],[Year]],H:H,"&lt;="&amp;Table1_2[[#This Row],[Month]])</f>
        <v>157.316</v>
      </c>
      <c r="K92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343.98199999999997</v>
      </c>
      <c r="N9219">
        <f>Table1_2[[#This Row],[Value]]*2.5</f>
        <v>11.739999999999998</v>
      </c>
    </row>
    <row r="9220" spans="1:14" x14ac:dyDescent="0.25">
      <c r="A9220" s="1" t="s">
        <v>6</v>
      </c>
      <c r="B9220" s="1" t="s">
        <v>42</v>
      </c>
      <c r="C9220" s="1" t="s">
        <v>44</v>
      </c>
      <c r="D9220" s="1" t="s">
        <v>45</v>
      </c>
      <c r="E9220" s="1" t="s">
        <v>14</v>
      </c>
      <c r="F9220" s="1" t="s">
        <v>11</v>
      </c>
      <c r="G9220" s="1" t="s">
        <v>63</v>
      </c>
      <c r="H9220" s="1">
        <v>7</v>
      </c>
      <c r="I9220">
        <v>44.611999999999995</v>
      </c>
      <c r="J9220" s="1">
        <f>SUMIFS(I:I,B:B,Table1_2[[#This Row],[Category Level 2]],D:D,Table1_2[[#This Row],[Brand]],E:E,Table1_2[[#This Row],[Region]],F:F,Table1_2[[#This Row],[Measure]],G:G,Table1_2[[#This Row],[Year]],H:H,"&lt;="&amp;Table1_2[[#This Row],[Month]])</f>
        <v>201.928</v>
      </c>
      <c r="K92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351.02600000000001</v>
      </c>
      <c r="N9220">
        <f>Table1_2[[#This Row],[Value]]*2.5</f>
        <v>111.52999999999999</v>
      </c>
    </row>
    <row r="9221" spans="1:14" x14ac:dyDescent="0.25">
      <c r="A9221" s="1" t="s">
        <v>6</v>
      </c>
      <c r="B9221" s="1" t="s">
        <v>42</v>
      </c>
      <c r="C9221" s="1" t="s">
        <v>44</v>
      </c>
      <c r="D9221" s="1" t="s">
        <v>45</v>
      </c>
      <c r="E9221" s="1" t="s">
        <v>14</v>
      </c>
      <c r="F9221" s="1" t="s">
        <v>11</v>
      </c>
      <c r="G9221" s="1" t="s">
        <v>63</v>
      </c>
      <c r="H9221" s="1">
        <v>8</v>
      </c>
      <c r="I9221">
        <v>11.739999999999998</v>
      </c>
      <c r="J9221" s="1">
        <f>SUMIFS(I:I,B:B,Table1_2[[#This Row],[Category Level 2]],D:D,Table1_2[[#This Row],[Brand]],E:E,Table1_2[[#This Row],[Region]],F:F,Table1_2[[#This Row],[Measure]],G:G,Table1_2[[#This Row],[Year]],H:H,"&lt;="&amp;Table1_2[[#This Row],[Month]])</f>
        <v>213.66800000000001</v>
      </c>
      <c r="K92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346.33</v>
      </c>
      <c r="N9221">
        <f>Table1_2[[#This Row],[Value]]*2.5</f>
        <v>29.349999999999994</v>
      </c>
    </row>
    <row r="9222" spans="1:14" x14ac:dyDescent="0.25">
      <c r="A9222" s="1" t="s">
        <v>6</v>
      </c>
      <c r="B9222" s="1" t="s">
        <v>42</v>
      </c>
      <c r="C9222" s="1" t="s">
        <v>44</v>
      </c>
      <c r="D9222" s="1" t="s">
        <v>45</v>
      </c>
      <c r="E9222" s="1" t="s">
        <v>14</v>
      </c>
      <c r="F9222" s="1" t="s">
        <v>11</v>
      </c>
      <c r="G9222" s="1" t="s">
        <v>63</v>
      </c>
      <c r="H9222" s="1">
        <v>9</v>
      </c>
      <c r="I9222">
        <v>10.565999999999999</v>
      </c>
      <c r="J9222" s="1">
        <f>SUMIFS(I:I,B:B,Table1_2[[#This Row],[Category Level 2]],D:D,Table1_2[[#This Row],[Brand]],E:E,Table1_2[[#This Row],[Region]],F:F,Table1_2[[#This Row],[Measure]],G:G,Table1_2[[#This Row],[Year]],H:H,"&lt;="&amp;Table1_2[[#This Row],[Month]])</f>
        <v>224.23400000000001</v>
      </c>
      <c r="K92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291.15199999999999</v>
      </c>
      <c r="N9222">
        <f>Table1_2[[#This Row],[Value]]*2.5</f>
        <v>26.414999999999999</v>
      </c>
    </row>
    <row r="9223" spans="1:14" x14ac:dyDescent="0.25">
      <c r="A9223" s="1" t="s">
        <v>6</v>
      </c>
      <c r="B9223" s="1" t="s">
        <v>42</v>
      </c>
      <c r="C9223" s="1" t="s">
        <v>44</v>
      </c>
      <c r="D9223" s="1" t="s">
        <v>45</v>
      </c>
      <c r="E9223" s="1" t="s">
        <v>14</v>
      </c>
      <c r="F9223" s="1" t="s">
        <v>11</v>
      </c>
      <c r="G9223" s="1" t="s">
        <v>63</v>
      </c>
      <c r="H9223" s="1">
        <v>10</v>
      </c>
      <c r="I9223">
        <v>25.827999999999999</v>
      </c>
      <c r="J9223" s="1">
        <f>SUMIFS(I:I,B:B,Table1_2[[#This Row],[Category Level 2]],D:D,Table1_2[[#This Row],[Brand]],E:E,Table1_2[[#This Row],[Region]],F:F,Table1_2[[#This Row],[Measure]],G:G,Table1_2[[#This Row],[Year]],H:H,"&lt;="&amp;Table1_2[[#This Row],[Month]])</f>
        <v>250.06200000000001</v>
      </c>
      <c r="K92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291.15199999999999</v>
      </c>
      <c r="N9223">
        <f>Table1_2[[#This Row],[Value]]*2.5</f>
        <v>64.569999999999993</v>
      </c>
    </row>
    <row r="9224" spans="1:14" x14ac:dyDescent="0.25">
      <c r="A9224" s="1" t="s">
        <v>6</v>
      </c>
      <c r="B9224" s="1" t="s">
        <v>42</v>
      </c>
      <c r="C9224" s="1" t="s">
        <v>44</v>
      </c>
      <c r="D9224" s="1" t="s">
        <v>45</v>
      </c>
      <c r="E9224" s="1" t="s">
        <v>14</v>
      </c>
      <c r="F9224" s="1" t="s">
        <v>11</v>
      </c>
      <c r="G9224" s="1" t="s">
        <v>63</v>
      </c>
      <c r="H9224" s="1">
        <v>11</v>
      </c>
      <c r="I9224">
        <v>9.3919999999999995</v>
      </c>
      <c r="J9224" s="1">
        <f>SUMIFS(I:I,B:B,Table1_2[[#This Row],[Category Level 2]],D:D,Table1_2[[#This Row],[Brand]],E:E,Table1_2[[#This Row],[Region]],F:F,Table1_2[[#This Row],[Measure]],G:G,Table1_2[[#This Row],[Year]],H:H,"&lt;="&amp;Table1_2[[#This Row],[Month]])</f>
        <v>259.45400000000001</v>
      </c>
      <c r="K92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277.06400000000002</v>
      </c>
      <c r="N9224">
        <f>Table1_2[[#This Row],[Value]]*2.5</f>
        <v>23.479999999999997</v>
      </c>
    </row>
    <row r="9225" spans="1:14" x14ac:dyDescent="0.25">
      <c r="A9225" s="1" t="s">
        <v>6</v>
      </c>
      <c r="B9225" s="1" t="s">
        <v>42</v>
      </c>
      <c r="C9225" s="1" t="s">
        <v>44</v>
      </c>
      <c r="D9225" s="1" t="s">
        <v>45</v>
      </c>
      <c r="E9225" s="1" t="s">
        <v>14</v>
      </c>
      <c r="F9225" s="1" t="s">
        <v>11</v>
      </c>
      <c r="G9225" s="1" t="s">
        <v>63</v>
      </c>
      <c r="H9225" s="1">
        <v>12</v>
      </c>
      <c r="I9225">
        <v>21.131999999999998</v>
      </c>
      <c r="J9225" s="1">
        <f>SUMIFS(I:I,B:B,Table1_2[[#This Row],[Category Level 2]],D:D,Table1_2[[#This Row],[Brand]],E:E,Table1_2[[#This Row],[Region]],F:F,Table1_2[[#This Row],[Measure]],G:G,Table1_2[[#This Row],[Year]],H:H,"&lt;="&amp;Table1_2[[#This Row],[Month]])</f>
        <v>280.58600000000001</v>
      </c>
      <c r="K92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280.58600000000001</v>
      </c>
      <c r="N9225">
        <f>Table1_2[[#This Row],[Value]]*2.5</f>
        <v>52.83</v>
      </c>
    </row>
    <row r="9226" spans="1:14" x14ac:dyDescent="0.25">
      <c r="A9226" s="1" t="s">
        <v>6</v>
      </c>
      <c r="B9226" s="1" t="s">
        <v>42</v>
      </c>
      <c r="C9226" s="1" t="s">
        <v>44</v>
      </c>
      <c r="D9226" s="1" t="s">
        <v>45</v>
      </c>
      <c r="E9226" s="1" t="s">
        <v>14</v>
      </c>
      <c r="F9226" s="1" t="s">
        <v>11</v>
      </c>
      <c r="G9226" s="1" t="s">
        <v>64</v>
      </c>
      <c r="H9226" s="1">
        <v>1</v>
      </c>
      <c r="I9226">
        <v>22.305999999999997</v>
      </c>
      <c r="J9226" s="1">
        <f>SUMIFS(I:I,B:B,Table1_2[[#This Row],[Category Level 2]],D:D,Table1_2[[#This Row],[Brand]],E:E,Table1_2[[#This Row],[Region]],F:F,Table1_2[[#This Row],[Measure]],G:G,Table1_2[[#This Row],[Year]],H:H,"&lt;="&amp;Table1_2[[#This Row],[Month]])</f>
        <v>22.305999999999997</v>
      </c>
      <c r="K92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277.06400000000002</v>
      </c>
      <c r="N9226">
        <f>Table1_2[[#This Row],[Value]]*2.5</f>
        <v>55.764999999999993</v>
      </c>
    </row>
    <row r="9227" spans="1:14" x14ac:dyDescent="0.25">
      <c r="A9227" s="1" t="s">
        <v>6</v>
      </c>
      <c r="B9227" s="1" t="s">
        <v>42</v>
      </c>
      <c r="C9227" s="1" t="s">
        <v>44</v>
      </c>
      <c r="D9227" s="1" t="s">
        <v>45</v>
      </c>
      <c r="E9227" s="1" t="s">
        <v>14</v>
      </c>
      <c r="F9227" s="1" t="s">
        <v>11</v>
      </c>
      <c r="G9227" s="1" t="s">
        <v>64</v>
      </c>
      <c r="H9227" s="1">
        <v>2</v>
      </c>
      <c r="I9227">
        <v>19.957999999999998</v>
      </c>
      <c r="J9227" s="1">
        <f>SUMIFS(I:I,B:B,Table1_2[[#This Row],[Category Level 2]],D:D,Table1_2[[#This Row],[Brand]],E:E,Table1_2[[#This Row],[Region]],F:F,Table1_2[[#This Row],[Measure]],G:G,Table1_2[[#This Row],[Year]],H:H,"&lt;="&amp;Table1_2[[#This Row],[Month]])</f>
        <v>42.263999999999996</v>
      </c>
      <c r="K92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265.32400000000001</v>
      </c>
      <c r="N9227">
        <f>Table1_2[[#This Row],[Value]]*2.5</f>
        <v>49.894999999999996</v>
      </c>
    </row>
    <row r="9228" spans="1:14" x14ac:dyDescent="0.25">
      <c r="A9228" s="1" t="s">
        <v>6</v>
      </c>
      <c r="B9228" s="1" t="s">
        <v>42</v>
      </c>
      <c r="C9228" s="1" t="s">
        <v>44</v>
      </c>
      <c r="D9228" s="1" t="s">
        <v>45</v>
      </c>
      <c r="E9228" s="1" t="s">
        <v>14</v>
      </c>
      <c r="F9228" s="1" t="s">
        <v>11</v>
      </c>
      <c r="G9228" s="1" t="s">
        <v>64</v>
      </c>
      <c r="H9228" s="1">
        <v>3</v>
      </c>
      <c r="I9228">
        <v>18.783999999999999</v>
      </c>
      <c r="J9228" s="1">
        <f>SUMIFS(I:I,B:B,Table1_2[[#This Row],[Category Level 2]],D:D,Table1_2[[#This Row],[Brand]],E:E,Table1_2[[#This Row],[Region]],F:F,Table1_2[[#This Row],[Measure]],G:G,Table1_2[[#This Row],[Year]],H:H,"&lt;="&amp;Table1_2[[#This Row],[Month]])</f>
        <v>61.047999999999995</v>
      </c>
      <c r="K92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255.93199999999999</v>
      </c>
      <c r="N9228">
        <f>Table1_2[[#This Row],[Value]]*2.5</f>
        <v>46.959999999999994</v>
      </c>
    </row>
    <row r="9229" spans="1:14" x14ac:dyDescent="0.25">
      <c r="A9229" s="1" t="s">
        <v>6</v>
      </c>
      <c r="B9229" s="1" t="s">
        <v>42</v>
      </c>
      <c r="C9229" s="1" t="s">
        <v>44</v>
      </c>
      <c r="D9229" s="1" t="s">
        <v>45</v>
      </c>
      <c r="E9229" s="1" t="s">
        <v>14</v>
      </c>
      <c r="F9229" s="1" t="s">
        <v>11</v>
      </c>
      <c r="G9229" s="1" t="s">
        <v>64</v>
      </c>
      <c r="H9229" s="1">
        <v>4</v>
      </c>
      <c r="I9229">
        <v>7.0439999999999996</v>
      </c>
      <c r="J9229" s="1">
        <f>SUMIFS(I:I,B:B,Table1_2[[#This Row],[Category Level 2]],D:D,Table1_2[[#This Row],[Brand]],E:E,Table1_2[[#This Row],[Region]],F:F,Table1_2[[#This Row],[Measure]],G:G,Table1_2[[#This Row],[Year]],H:H,"&lt;="&amp;Table1_2[[#This Row],[Month]])</f>
        <v>68.091999999999999</v>
      </c>
      <c r="K92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233.62599999999998</v>
      </c>
      <c r="N9229">
        <f>Table1_2[[#This Row],[Value]]*2.5</f>
        <v>17.61</v>
      </c>
    </row>
    <row r="9230" spans="1:14" x14ac:dyDescent="0.25">
      <c r="A9230" s="1" t="s">
        <v>6</v>
      </c>
      <c r="B9230" s="1" t="s">
        <v>42</v>
      </c>
      <c r="C9230" s="1" t="s">
        <v>44</v>
      </c>
      <c r="D9230" s="1" t="s">
        <v>45</v>
      </c>
      <c r="E9230" s="1" t="s">
        <v>14</v>
      </c>
      <c r="F9230" s="1" t="s">
        <v>11</v>
      </c>
      <c r="G9230" s="1" t="s">
        <v>64</v>
      </c>
      <c r="H9230" s="1">
        <v>5</v>
      </c>
      <c r="I9230">
        <v>14.087999999999999</v>
      </c>
      <c r="J9230" s="1">
        <f>SUMIFS(I:I,B:B,Table1_2[[#This Row],[Category Level 2]],D:D,Table1_2[[#This Row],[Brand]],E:E,Table1_2[[#This Row],[Region]],F:F,Table1_2[[#This Row],[Measure]],G:G,Table1_2[[#This Row],[Year]],H:H,"&lt;="&amp;Table1_2[[#This Row],[Month]])</f>
        <v>82.179999999999993</v>
      </c>
      <c r="K92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210.14599999999996</v>
      </c>
      <c r="N9230">
        <f>Table1_2[[#This Row],[Value]]*2.5</f>
        <v>35.22</v>
      </c>
    </row>
    <row r="9231" spans="1:14" x14ac:dyDescent="0.25">
      <c r="A9231" s="1" t="s">
        <v>6</v>
      </c>
      <c r="B9231" s="1" t="s">
        <v>42</v>
      </c>
      <c r="C9231" s="1" t="s">
        <v>44</v>
      </c>
      <c r="D9231" s="1" t="s">
        <v>45</v>
      </c>
      <c r="E9231" s="1" t="s">
        <v>14</v>
      </c>
      <c r="F9231" s="1" t="s">
        <v>11</v>
      </c>
      <c r="G9231" s="1" t="s">
        <v>64</v>
      </c>
      <c r="H9231" s="1">
        <v>6</v>
      </c>
      <c r="I9231">
        <v>12.914</v>
      </c>
      <c r="J9231" s="1">
        <f>SUMIFS(I:I,B:B,Table1_2[[#This Row],[Category Level 2]],D:D,Table1_2[[#This Row],[Brand]],E:E,Table1_2[[#This Row],[Region]],F:F,Table1_2[[#This Row],[Measure]],G:G,Table1_2[[#This Row],[Year]],H:H,"&lt;="&amp;Table1_2[[#This Row],[Month]])</f>
        <v>95.093999999999994</v>
      </c>
      <c r="K92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218.36399999999998</v>
      </c>
      <c r="N9231">
        <f>Table1_2[[#This Row],[Value]]*2.5</f>
        <v>32.284999999999997</v>
      </c>
    </row>
    <row r="9232" spans="1:14" x14ac:dyDescent="0.25">
      <c r="A9232" s="1" t="s">
        <v>6</v>
      </c>
      <c r="B9232" s="1" t="s">
        <v>42</v>
      </c>
      <c r="C9232" s="1" t="s">
        <v>44</v>
      </c>
      <c r="D9232" s="1" t="s">
        <v>45</v>
      </c>
      <c r="E9232" s="1" t="s">
        <v>14</v>
      </c>
      <c r="F9232" s="1" t="s">
        <v>11</v>
      </c>
      <c r="G9232" s="1" t="s">
        <v>64</v>
      </c>
      <c r="H9232" s="1">
        <v>7</v>
      </c>
      <c r="I9232">
        <v>15.261999999999999</v>
      </c>
      <c r="J9232" s="1">
        <f>SUMIFS(I:I,B:B,Table1_2[[#This Row],[Category Level 2]],D:D,Table1_2[[#This Row],[Brand]],E:E,Table1_2[[#This Row],[Region]],F:F,Table1_2[[#This Row],[Measure]],G:G,Table1_2[[#This Row],[Year]],H:H,"&lt;="&amp;Table1_2[[#This Row],[Month]])</f>
        <v>110.35599999999999</v>
      </c>
      <c r="K92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189.01399999999998</v>
      </c>
      <c r="N9232">
        <f>Table1_2[[#This Row],[Value]]*2.5</f>
        <v>38.154999999999994</v>
      </c>
    </row>
    <row r="9233" spans="1:14" x14ac:dyDescent="0.25">
      <c r="A9233" s="1" t="s">
        <v>6</v>
      </c>
      <c r="B9233" s="1" t="s">
        <v>42</v>
      </c>
      <c r="C9233" s="1" t="s">
        <v>44</v>
      </c>
      <c r="D9233" s="1" t="s">
        <v>45</v>
      </c>
      <c r="E9233" s="1" t="s">
        <v>14</v>
      </c>
      <c r="F9233" s="1" t="s">
        <v>11</v>
      </c>
      <c r="G9233" s="1" t="s">
        <v>64</v>
      </c>
      <c r="H9233" s="1">
        <v>8</v>
      </c>
      <c r="I9233">
        <v>12.914</v>
      </c>
      <c r="J9233" s="1">
        <f>SUMIFS(I:I,B:B,Table1_2[[#This Row],[Category Level 2]],D:D,Table1_2[[#This Row],[Brand]],E:E,Table1_2[[#This Row],[Region]],F:F,Table1_2[[#This Row],[Measure]],G:G,Table1_2[[#This Row],[Year]],H:H,"&lt;="&amp;Table1_2[[#This Row],[Month]])</f>
        <v>123.27</v>
      </c>
      <c r="K92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190.18799999999999</v>
      </c>
      <c r="N9233">
        <f>Table1_2[[#This Row],[Value]]*2.5</f>
        <v>32.284999999999997</v>
      </c>
    </row>
    <row r="9234" spans="1:14" x14ac:dyDescent="0.25">
      <c r="A9234" s="1" t="s">
        <v>6</v>
      </c>
      <c r="B9234" s="1" t="s">
        <v>42</v>
      </c>
      <c r="C9234" s="1" t="s">
        <v>44</v>
      </c>
      <c r="D9234" s="1" t="s">
        <v>45</v>
      </c>
      <c r="E9234" s="1" t="s">
        <v>14</v>
      </c>
      <c r="F9234" s="1" t="s">
        <v>11</v>
      </c>
      <c r="G9234" s="1" t="s">
        <v>64</v>
      </c>
      <c r="H9234" s="1">
        <v>10</v>
      </c>
      <c r="I9234">
        <v>23.479999999999997</v>
      </c>
      <c r="J9234" s="1">
        <f>SUMIFS(I:I,B:B,Table1_2[[#This Row],[Category Level 2]],D:D,Table1_2[[#This Row],[Brand]],E:E,Table1_2[[#This Row],[Region]],F:F,Table1_2[[#This Row],[Measure]],G:G,Table1_2[[#This Row],[Year]],H:H,"&lt;="&amp;Table1_2[[#This Row],[Month]])</f>
        <v>146.75</v>
      </c>
      <c r="K92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177.274</v>
      </c>
      <c r="N9234">
        <f>Table1_2[[#This Row],[Value]]*2.5</f>
        <v>58.699999999999989</v>
      </c>
    </row>
    <row r="9235" spans="1:14" x14ac:dyDescent="0.25">
      <c r="A9235" s="1" t="s">
        <v>6</v>
      </c>
      <c r="B9235" s="1" t="s">
        <v>42</v>
      </c>
      <c r="C9235" s="1" t="s">
        <v>44</v>
      </c>
      <c r="D9235" s="1" t="s">
        <v>45</v>
      </c>
      <c r="E9235" s="1" t="s">
        <v>14</v>
      </c>
      <c r="F9235" s="1" t="s">
        <v>11</v>
      </c>
      <c r="G9235" s="1" t="s">
        <v>64</v>
      </c>
      <c r="H9235" s="1">
        <v>11</v>
      </c>
      <c r="I9235">
        <v>7.0439999999999996</v>
      </c>
      <c r="J9235" s="1">
        <f>SUMIFS(I:I,B:B,Table1_2[[#This Row],[Category Level 2]],D:D,Table1_2[[#This Row],[Brand]],E:E,Table1_2[[#This Row],[Region]],F:F,Table1_2[[#This Row],[Measure]],G:G,Table1_2[[#This Row],[Year]],H:H,"&lt;="&amp;Table1_2[[#This Row],[Month]])</f>
        <v>153.79400000000001</v>
      </c>
      <c r="K92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174.92600000000002</v>
      </c>
      <c r="N9235">
        <f>Table1_2[[#This Row],[Value]]*2.5</f>
        <v>17.61</v>
      </c>
    </row>
    <row r="9236" spans="1:14" x14ac:dyDescent="0.25">
      <c r="A9236" s="1" t="s">
        <v>6</v>
      </c>
      <c r="B9236" s="1" t="s">
        <v>42</v>
      </c>
      <c r="C9236" s="1" t="s">
        <v>44</v>
      </c>
      <c r="D9236" s="1" t="s">
        <v>45</v>
      </c>
      <c r="E9236" s="1" t="s">
        <v>14</v>
      </c>
      <c r="F9236" s="1" t="s">
        <v>11</v>
      </c>
      <c r="G9236" s="1" t="s">
        <v>64</v>
      </c>
      <c r="H9236" s="1">
        <v>12</v>
      </c>
      <c r="I9236">
        <v>21.131999999999998</v>
      </c>
      <c r="J9236" s="1">
        <f>SUMIFS(I:I,B:B,Table1_2[[#This Row],[Category Level 2]],D:D,Table1_2[[#This Row],[Brand]],E:E,Table1_2[[#This Row],[Region]],F:F,Table1_2[[#This Row],[Measure]],G:G,Table1_2[[#This Row],[Year]],H:H,"&lt;="&amp;Table1_2[[#This Row],[Month]])</f>
        <v>174.92600000000002</v>
      </c>
      <c r="K92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174.92600000000002</v>
      </c>
      <c r="N9236">
        <f>Table1_2[[#This Row],[Value]]*2.5</f>
        <v>52.83</v>
      </c>
    </row>
    <row r="9237" spans="1:14" x14ac:dyDescent="0.25">
      <c r="A9237" s="1" t="s">
        <v>6</v>
      </c>
      <c r="B9237" s="1" t="s">
        <v>42</v>
      </c>
      <c r="C9237" s="1" t="s">
        <v>44</v>
      </c>
      <c r="D9237" s="1" t="s">
        <v>45</v>
      </c>
      <c r="E9237" s="1" t="s">
        <v>14</v>
      </c>
      <c r="F9237" s="1" t="s">
        <v>11</v>
      </c>
      <c r="G9237" s="1" t="s">
        <v>65</v>
      </c>
      <c r="H9237" s="1">
        <v>1</v>
      </c>
      <c r="I9237">
        <v>9.3919999999999995</v>
      </c>
      <c r="J9237" s="1">
        <f>SUMIFS(I:I,B:B,Table1_2[[#This Row],[Category Level 2]],D:D,Table1_2[[#This Row],[Brand]],E:E,Table1_2[[#This Row],[Region]],F:F,Table1_2[[#This Row],[Measure]],G:G,Table1_2[[#This Row],[Year]],H:H,"&lt;="&amp;Table1_2[[#This Row],[Month]])</f>
        <v>9.3919999999999995</v>
      </c>
      <c r="K92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162.012</v>
      </c>
      <c r="N9237">
        <f>Table1_2[[#This Row],[Value]]*2.5</f>
        <v>23.479999999999997</v>
      </c>
    </row>
    <row r="9238" spans="1:14" x14ac:dyDescent="0.25">
      <c r="A9238" s="1" t="s">
        <v>6</v>
      </c>
      <c r="B9238" s="1" t="s">
        <v>42</v>
      </c>
      <c r="C9238" s="1" t="s">
        <v>44</v>
      </c>
      <c r="D9238" s="1" t="s">
        <v>45</v>
      </c>
      <c r="E9238" s="1" t="s">
        <v>14</v>
      </c>
      <c r="F9238" s="1" t="s">
        <v>11</v>
      </c>
      <c r="G9238" s="1" t="s">
        <v>65</v>
      </c>
      <c r="H9238" s="1">
        <v>3</v>
      </c>
      <c r="I9238">
        <v>12.914</v>
      </c>
      <c r="J9238" s="1">
        <f>SUMIFS(I:I,B:B,Table1_2[[#This Row],[Category Level 2]],D:D,Table1_2[[#This Row],[Brand]],E:E,Table1_2[[#This Row],[Region]],F:F,Table1_2[[#This Row],[Measure]],G:G,Table1_2[[#This Row],[Year]],H:H,"&lt;="&amp;Table1_2[[#This Row],[Month]])</f>
        <v>22.305999999999997</v>
      </c>
      <c r="K92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136.18399999999997</v>
      </c>
      <c r="N9238">
        <f>Table1_2[[#This Row],[Value]]*2.5</f>
        <v>32.284999999999997</v>
      </c>
    </row>
    <row r="9239" spans="1:14" x14ac:dyDescent="0.25">
      <c r="A9239" s="1" t="s">
        <v>6</v>
      </c>
      <c r="B9239" s="1" t="s">
        <v>42</v>
      </c>
      <c r="C9239" s="1" t="s">
        <v>44</v>
      </c>
      <c r="D9239" s="1" t="s">
        <v>45</v>
      </c>
      <c r="E9239" s="1" t="s">
        <v>14</v>
      </c>
      <c r="F9239" s="1" t="s">
        <v>11</v>
      </c>
      <c r="G9239" s="1" t="s">
        <v>65</v>
      </c>
      <c r="H9239" s="1">
        <v>4</v>
      </c>
      <c r="I9239">
        <v>3.5219999999999998</v>
      </c>
      <c r="J9239" s="1">
        <f>SUMIFS(I:I,B:B,Table1_2[[#This Row],[Category Level 2]],D:D,Table1_2[[#This Row],[Brand]],E:E,Table1_2[[#This Row],[Region]],F:F,Table1_2[[#This Row],[Measure]],G:G,Table1_2[[#This Row],[Year]],H:H,"&lt;="&amp;Table1_2[[#This Row],[Month]])</f>
        <v>25.827999999999996</v>
      </c>
      <c r="K92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132.66199999999998</v>
      </c>
      <c r="N9239">
        <f>Table1_2[[#This Row],[Value]]*2.5</f>
        <v>8.8049999999999997</v>
      </c>
    </row>
    <row r="9240" spans="1:14" x14ac:dyDescent="0.25">
      <c r="A9240" s="1" t="s">
        <v>6</v>
      </c>
      <c r="B9240" s="1" t="s">
        <v>42</v>
      </c>
      <c r="C9240" s="1" t="s">
        <v>44</v>
      </c>
      <c r="D9240" s="1" t="s">
        <v>45</v>
      </c>
      <c r="E9240" s="1" t="s">
        <v>14</v>
      </c>
      <c r="F9240" s="1" t="s">
        <v>11</v>
      </c>
      <c r="G9240" s="1" t="s">
        <v>65</v>
      </c>
      <c r="H9240" s="1">
        <v>5</v>
      </c>
      <c r="I9240">
        <v>21.131999999999998</v>
      </c>
      <c r="J9240" s="1">
        <f>SUMIFS(I:I,B:B,Table1_2[[#This Row],[Category Level 2]],D:D,Table1_2[[#This Row],[Brand]],E:E,Table1_2[[#This Row],[Region]],F:F,Table1_2[[#This Row],[Measure]],G:G,Table1_2[[#This Row],[Year]],H:H,"&lt;="&amp;Table1_2[[#This Row],[Month]])</f>
        <v>46.959999999999994</v>
      </c>
      <c r="K92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139.70599999999996</v>
      </c>
      <c r="N9240">
        <f>Table1_2[[#This Row],[Value]]*2.5</f>
        <v>52.83</v>
      </c>
    </row>
    <row r="9241" spans="1:14" x14ac:dyDescent="0.25">
      <c r="A9241" s="1" t="s">
        <v>6</v>
      </c>
      <c r="B9241" s="1" t="s">
        <v>42</v>
      </c>
      <c r="C9241" s="1" t="s">
        <v>44</v>
      </c>
      <c r="D9241" s="1" t="s">
        <v>45</v>
      </c>
      <c r="E9241" s="1" t="s">
        <v>14</v>
      </c>
      <c r="F9241" s="1" t="s">
        <v>11</v>
      </c>
      <c r="G9241" s="1" t="s">
        <v>65</v>
      </c>
      <c r="H9241" s="1">
        <v>6</v>
      </c>
      <c r="I9241">
        <v>25.827999999999999</v>
      </c>
      <c r="J9241" s="1">
        <f>SUMIFS(I:I,B:B,Table1_2[[#This Row],[Category Level 2]],D:D,Table1_2[[#This Row],[Brand]],E:E,Table1_2[[#This Row],[Region]],F:F,Table1_2[[#This Row],[Measure]],G:G,Table1_2[[#This Row],[Year]],H:H,"&lt;="&amp;Table1_2[[#This Row],[Month]])</f>
        <v>72.787999999999997</v>
      </c>
      <c r="K92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152.62</v>
      </c>
      <c r="N9241">
        <f>Table1_2[[#This Row],[Value]]*2.5</f>
        <v>64.569999999999993</v>
      </c>
    </row>
    <row r="9242" spans="1:14" x14ac:dyDescent="0.25">
      <c r="A9242" s="1" t="s">
        <v>6</v>
      </c>
      <c r="B9242" s="1" t="s">
        <v>42</v>
      </c>
      <c r="C9242" s="1" t="s">
        <v>44</v>
      </c>
      <c r="D9242" s="1" t="s">
        <v>45</v>
      </c>
      <c r="E9242" s="1" t="s">
        <v>14</v>
      </c>
      <c r="F9242" s="1" t="s">
        <v>11</v>
      </c>
      <c r="G9242" s="1" t="s">
        <v>65</v>
      </c>
      <c r="H9242" s="1">
        <v>7</v>
      </c>
      <c r="I9242">
        <v>16.436</v>
      </c>
      <c r="J9242" s="1">
        <f>SUMIFS(I:I,B:B,Table1_2[[#This Row],[Category Level 2]],D:D,Table1_2[[#This Row],[Brand]],E:E,Table1_2[[#This Row],[Region]],F:F,Table1_2[[#This Row],[Measure]],G:G,Table1_2[[#This Row],[Year]],H:H,"&lt;="&amp;Table1_2[[#This Row],[Month]])</f>
        <v>89.22399999999999</v>
      </c>
      <c r="K92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153.79399999999998</v>
      </c>
      <c r="N9242">
        <f>Table1_2[[#This Row],[Value]]*2.5</f>
        <v>41.09</v>
      </c>
    </row>
    <row r="9243" spans="1:14" x14ac:dyDescent="0.25">
      <c r="A9243" s="1" t="s">
        <v>6</v>
      </c>
      <c r="B9243" s="1" t="s">
        <v>42</v>
      </c>
      <c r="C9243" s="1" t="s">
        <v>44</v>
      </c>
      <c r="D9243" s="1" t="s">
        <v>45</v>
      </c>
      <c r="E9243" s="1" t="s">
        <v>14</v>
      </c>
      <c r="F9243" s="1" t="s">
        <v>11</v>
      </c>
      <c r="G9243" s="1" t="s">
        <v>65</v>
      </c>
      <c r="H9243" s="1">
        <v>8</v>
      </c>
      <c r="I9243">
        <v>3.5219999999999998</v>
      </c>
      <c r="J9243" s="1">
        <f>SUMIFS(I:I,B:B,Table1_2[[#This Row],[Category Level 2]],D:D,Table1_2[[#This Row],[Brand]],E:E,Table1_2[[#This Row],[Region]],F:F,Table1_2[[#This Row],[Measure]],G:G,Table1_2[[#This Row],[Year]],H:H,"&lt;="&amp;Table1_2[[#This Row],[Month]])</f>
        <v>92.745999999999995</v>
      </c>
      <c r="K92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144.40199999999999</v>
      </c>
      <c r="N9243">
        <f>Table1_2[[#This Row],[Value]]*2.5</f>
        <v>8.8049999999999997</v>
      </c>
    </row>
    <row r="9244" spans="1:14" x14ac:dyDescent="0.25">
      <c r="A9244" s="1" t="s">
        <v>6</v>
      </c>
      <c r="B9244" s="1" t="s">
        <v>42</v>
      </c>
      <c r="C9244" s="1" t="s">
        <v>44</v>
      </c>
      <c r="D9244" s="1" t="s">
        <v>45</v>
      </c>
      <c r="E9244" s="1" t="s">
        <v>14</v>
      </c>
      <c r="F9244" s="1" t="s">
        <v>11</v>
      </c>
      <c r="G9244" s="1" t="s">
        <v>65</v>
      </c>
      <c r="H9244" s="1">
        <v>10</v>
      </c>
      <c r="I9244">
        <v>25.827999999999999</v>
      </c>
      <c r="J9244" s="1">
        <f>SUMIFS(I:I,B:B,Table1_2[[#This Row],[Category Level 2]],D:D,Table1_2[[#This Row],[Brand]],E:E,Table1_2[[#This Row],[Region]],F:F,Table1_2[[#This Row],[Measure]],G:G,Table1_2[[#This Row],[Year]],H:H,"&lt;="&amp;Table1_2[[#This Row],[Month]])</f>
        <v>118.574</v>
      </c>
      <c r="K92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146.75</v>
      </c>
      <c r="N9244">
        <f>Table1_2[[#This Row],[Value]]*2.5</f>
        <v>64.569999999999993</v>
      </c>
    </row>
    <row r="9245" spans="1:14" x14ac:dyDescent="0.25">
      <c r="A9245" s="1" t="s">
        <v>6</v>
      </c>
      <c r="B9245" s="1" t="s">
        <v>42</v>
      </c>
      <c r="C9245" s="1" t="s">
        <v>44</v>
      </c>
      <c r="D9245" s="1" t="s">
        <v>45</v>
      </c>
      <c r="E9245" s="1" t="s">
        <v>14</v>
      </c>
      <c r="F9245" s="1" t="s">
        <v>11</v>
      </c>
      <c r="G9245" s="1" t="s">
        <v>65</v>
      </c>
      <c r="H9245" s="1">
        <v>11</v>
      </c>
      <c r="I9245">
        <v>7.0439999999999996</v>
      </c>
      <c r="J9245" s="1">
        <f>SUMIFS(I:I,B:B,Table1_2[[#This Row],[Category Level 2]],D:D,Table1_2[[#This Row],[Brand]],E:E,Table1_2[[#This Row],[Region]],F:F,Table1_2[[#This Row],[Measure]],G:G,Table1_2[[#This Row],[Year]],H:H,"&lt;="&amp;Table1_2[[#This Row],[Month]])</f>
        <v>125.61799999999999</v>
      </c>
      <c r="K92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146.75</v>
      </c>
      <c r="N9245">
        <f>Table1_2[[#This Row],[Value]]*2.5</f>
        <v>17.61</v>
      </c>
    </row>
    <row r="9246" spans="1:14" x14ac:dyDescent="0.25">
      <c r="A9246" s="1" t="s">
        <v>6</v>
      </c>
      <c r="B9246" s="1" t="s">
        <v>42</v>
      </c>
      <c r="C9246" s="1" t="s">
        <v>44</v>
      </c>
      <c r="D9246" s="1" t="s">
        <v>45</v>
      </c>
      <c r="E9246" s="1" t="s">
        <v>14</v>
      </c>
      <c r="F9246" s="1" t="s">
        <v>11</v>
      </c>
      <c r="G9246" s="1" t="s">
        <v>65</v>
      </c>
      <c r="H9246" s="1">
        <v>12</v>
      </c>
      <c r="I9246">
        <v>29.349999999999998</v>
      </c>
      <c r="J9246" s="1">
        <f>SUMIFS(I:I,B:B,Table1_2[[#This Row],[Category Level 2]],D:D,Table1_2[[#This Row],[Brand]],E:E,Table1_2[[#This Row],[Region]],F:F,Table1_2[[#This Row],[Measure]],G:G,Table1_2[[#This Row],[Year]],H:H,"&lt;="&amp;Table1_2[[#This Row],[Month]])</f>
        <v>154.96799999999999</v>
      </c>
      <c r="K92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154.96799999999999</v>
      </c>
      <c r="N9246">
        <f>Table1_2[[#This Row],[Value]]*2.5</f>
        <v>73.375</v>
      </c>
    </row>
    <row r="9247" spans="1:14" x14ac:dyDescent="0.25">
      <c r="A9247" s="1" t="s">
        <v>6</v>
      </c>
      <c r="B9247" s="1" t="s">
        <v>42</v>
      </c>
      <c r="C9247" s="1" t="s">
        <v>44</v>
      </c>
      <c r="D9247" s="1" t="s">
        <v>45</v>
      </c>
      <c r="E9247" s="1" t="s">
        <v>14</v>
      </c>
      <c r="F9247" s="1" t="s">
        <v>11</v>
      </c>
      <c r="G9247" s="1" t="s">
        <v>66</v>
      </c>
      <c r="H9247" s="1">
        <v>1</v>
      </c>
      <c r="I9247">
        <v>18.783999999999999</v>
      </c>
      <c r="J9247" s="1">
        <f>SUMIFS(I:I,B:B,Table1_2[[#This Row],[Category Level 2]],D:D,Table1_2[[#This Row],[Brand]],E:E,Table1_2[[#This Row],[Region]],F:F,Table1_2[[#This Row],[Measure]],G:G,Table1_2[[#This Row],[Year]],H:H,"&lt;="&amp;Table1_2[[#This Row],[Month]])</f>
        <v>18.783999999999999</v>
      </c>
      <c r="K92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164.35999999999999</v>
      </c>
      <c r="N9247">
        <f>Table1_2[[#This Row],[Value]]*2.5</f>
        <v>46.959999999999994</v>
      </c>
    </row>
    <row r="9248" spans="1:14" x14ac:dyDescent="0.25">
      <c r="A9248" s="1" t="s">
        <v>6</v>
      </c>
      <c r="B9248" s="1" t="s">
        <v>42</v>
      </c>
      <c r="C9248" s="1" t="s">
        <v>44</v>
      </c>
      <c r="D9248" s="1" t="s">
        <v>45</v>
      </c>
      <c r="E9248" s="1" t="s">
        <v>14</v>
      </c>
      <c r="F9248" s="1" t="s">
        <v>11</v>
      </c>
      <c r="G9248" s="1" t="s">
        <v>66</v>
      </c>
      <c r="H9248" s="1">
        <v>2</v>
      </c>
      <c r="I9248">
        <v>3.5219999999999998</v>
      </c>
      <c r="J9248" s="1">
        <f>SUMIFS(I:I,B:B,Table1_2[[#This Row],[Category Level 2]],D:D,Table1_2[[#This Row],[Brand]],E:E,Table1_2[[#This Row],[Region]],F:F,Table1_2[[#This Row],[Measure]],G:G,Table1_2[[#This Row],[Year]],H:H,"&lt;="&amp;Table1_2[[#This Row],[Month]])</f>
        <v>22.305999999999997</v>
      </c>
      <c r="K92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167.88200000000001</v>
      </c>
      <c r="N9248">
        <f>Table1_2[[#This Row],[Value]]*2.5</f>
        <v>8.8049999999999997</v>
      </c>
    </row>
    <row r="9249" spans="1:14" x14ac:dyDescent="0.25">
      <c r="A9249" s="1" t="s">
        <v>6</v>
      </c>
      <c r="B9249" s="1" t="s">
        <v>42</v>
      </c>
      <c r="C9249" s="1" t="s">
        <v>44</v>
      </c>
      <c r="D9249" s="1" t="s">
        <v>45</v>
      </c>
      <c r="E9249" s="1" t="s">
        <v>14</v>
      </c>
      <c r="F9249" s="1" t="s">
        <v>11</v>
      </c>
      <c r="G9249" s="1" t="s">
        <v>66</v>
      </c>
      <c r="H9249" s="1">
        <v>3</v>
      </c>
      <c r="I9249">
        <v>17.61</v>
      </c>
      <c r="J9249" s="1">
        <f>SUMIFS(I:I,B:B,Table1_2[[#This Row],[Category Level 2]],D:D,Table1_2[[#This Row],[Brand]],E:E,Table1_2[[#This Row],[Region]],F:F,Table1_2[[#This Row],[Measure]],G:G,Table1_2[[#This Row],[Year]],H:H,"&lt;="&amp;Table1_2[[#This Row],[Month]])</f>
        <v>39.915999999999997</v>
      </c>
      <c r="K92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172.578</v>
      </c>
      <c r="N9249">
        <f>Table1_2[[#This Row],[Value]]*2.5</f>
        <v>44.024999999999999</v>
      </c>
    </row>
    <row r="9250" spans="1:14" x14ac:dyDescent="0.25">
      <c r="A9250" s="1" t="s">
        <v>6</v>
      </c>
      <c r="B9250" s="1" t="s">
        <v>42</v>
      </c>
      <c r="C9250" s="1" t="s">
        <v>44</v>
      </c>
      <c r="D9250" s="1" t="s">
        <v>45</v>
      </c>
      <c r="E9250" s="1" t="s">
        <v>14</v>
      </c>
      <c r="F9250" s="1" t="s">
        <v>11</v>
      </c>
      <c r="G9250" s="1" t="s">
        <v>66</v>
      </c>
      <c r="H9250" s="1">
        <v>4</v>
      </c>
      <c r="I9250">
        <v>12.914</v>
      </c>
      <c r="J9250" s="1">
        <f>SUMIFS(I:I,B:B,Table1_2[[#This Row],[Category Level 2]],D:D,Table1_2[[#This Row],[Brand]],E:E,Table1_2[[#This Row],[Region]],F:F,Table1_2[[#This Row],[Measure]],G:G,Table1_2[[#This Row],[Year]],H:H,"&lt;="&amp;Table1_2[[#This Row],[Month]])</f>
        <v>52.83</v>
      </c>
      <c r="K92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181.96999999999997</v>
      </c>
      <c r="N9250">
        <f>Table1_2[[#This Row],[Value]]*2.5</f>
        <v>32.284999999999997</v>
      </c>
    </row>
    <row r="9251" spans="1:14" x14ac:dyDescent="0.25">
      <c r="A9251" s="1" t="s">
        <v>6</v>
      </c>
      <c r="B9251" s="1" t="s">
        <v>42</v>
      </c>
      <c r="C9251" s="1" t="s">
        <v>44</v>
      </c>
      <c r="D9251" s="1" t="s">
        <v>45</v>
      </c>
      <c r="E9251" s="1" t="s">
        <v>14</v>
      </c>
      <c r="F9251" s="1" t="s">
        <v>11</v>
      </c>
      <c r="G9251" s="1" t="s">
        <v>66</v>
      </c>
      <c r="H9251" s="1">
        <v>6</v>
      </c>
      <c r="I9251">
        <v>21.131999999999998</v>
      </c>
      <c r="J9251" s="1">
        <f>SUMIFS(I:I,B:B,Table1_2[[#This Row],[Category Level 2]],D:D,Table1_2[[#This Row],[Brand]],E:E,Table1_2[[#This Row],[Region]],F:F,Table1_2[[#This Row],[Measure]],G:G,Table1_2[[#This Row],[Year]],H:H,"&lt;="&amp;Table1_2[[#This Row],[Month]])</f>
        <v>73.961999999999989</v>
      </c>
      <c r="K92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156.142</v>
      </c>
      <c r="N9251">
        <f>Table1_2[[#This Row],[Value]]*2.5</f>
        <v>52.83</v>
      </c>
    </row>
    <row r="9252" spans="1:14" x14ac:dyDescent="0.25">
      <c r="A9252" s="1" t="s">
        <v>6</v>
      </c>
      <c r="B9252" s="1" t="s">
        <v>42</v>
      </c>
      <c r="C9252" s="1" t="s">
        <v>44</v>
      </c>
      <c r="D9252" s="1" t="s">
        <v>45</v>
      </c>
      <c r="E9252" s="1" t="s">
        <v>14</v>
      </c>
      <c r="F9252" s="1" t="s">
        <v>11</v>
      </c>
      <c r="G9252" s="1" t="s">
        <v>66</v>
      </c>
      <c r="H9252" s="1">
        <v>8</v>
      </c>
      <c r="I9252">
        <v>9.3919999999999995</v>
      </c>
      <c r="J9252" s="1">
        <f>SUMIFS(I:I,B:B,Table1_2[[#This Row],[Category Level 2]],D:D,Table1_2[[#This Row],[Brand]],E:E,Table1_2[[#This Row],[Region]],F:F,Table1_2[[#This Row],[Measure]],G:G,Table1_2[[#This Row],[Year]],H:H,"&lt;="&amp;Table1_2[[#This Row],[Month]])</f>
        <v>83.353999999999985</v>
      </c>
      <c r="K92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145.57599999999996</v>
      </c>
      <c r="N9252">
        <f>Table1_2[[#This Row],[Value]]*2.5</f>
        <v>23.479999999999997</v>
      </c>
    </row>
    <row r="9253" spans="1:14" x14ac:dyDescent="0.25">
      <c r="A9253" s="1" t="s">
        <v>6</v>
      </c>
      <c r="B9253" s="1" t="s">
        <v>42</v>
      </c>
      <c r="C9253" s="1" t="s">
        <v>44</v>
      </c>
      <c r="D9253" s="1" t="s">
        <v>45</v>
      </c>
      <c r="E9253" s="1" t="s">
        <v>14</v>
      </c>
      <c r="F9253" s="1" t="s">
        <v>11</v>
      </c>
      <c r="G9253" s="1" t="s">
        <v>66</v>
      </c>
      <c r="H9253" s="1">
        <v>9</v>
      </c>
      <c r="I9253">
        <v>12.914</v>
      </c>
      <c r="J9253" s="1">
        <f>SUMIFS(I:I,B:B,Table1_2[[#This Row],[Category Level 2]],D:D,Table1_2[[#This Row],[Brand]],E:E,Table1_2[[#This Row],[Region]],F:F,Table1_2[[#This Row],[Measure]],G:G,Table1_2[[#This Row],[Year]],H:H,"&lt;="&amp;Table1_2[[#This Row],[Month]])</f>
        <v>96.267999999999986</v>
      </c>
      <c r="K92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158.48999999999998</v>
      </c>
      <c r="N9253">
        <f>Table1_2[[#This Row],[Value]]*2.5</f>
        <v>32.284999999999997</v>
      </c>
    </row>
    <row r="9254" spans="1:14" x14ac:dyDescent="0.25">
      <c r="A9254" s="1" t="s">
        <v>6</v>
      </c>
      <c r="B9254" s="1" t="s">
        <v>42</v>
      </c>
      <c r="C9254" s="1" t="s">
        <v>44</v>
      </c>
      <c r="D9254" s="1" t="s">
        <v>45</v>
      </c>
      <c r="E9254" s="1" t="s">
        <v>14</v>
      </c>
      <c r="F9254" s="1" t="s">
        <v>11</v>
      </c>
      <c r="G9254" s="1" t="s">
        <v>66</v>
      </c>
      <c r="H9254" s="1">
        <v>11</v>
      </c>
      <c r="I9254">
        <v>9.3919999999999995</v>
      </c>
      <c r="J9254" s="1">
        <f>SUMIFS(I:I,B:B,Table1_2[[#This Row],[Category Level 2]],D:D,Table1_2[[#This Row],[Brand]],E:E,Table1_2[[#This Row],[Region]],F:F,Table1_2[[#This Row],[Measure]],G:G,Table1_2[[#This Row],[Year]],H:H,"&lt;="&amp;Table1_2[[#This Row],[Month]])</f>
        <v>105.65999999999998</v>
      </c>
      <c r="K92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135.01</v>
      </c>
      <c r="N9254">
        <f>Table1_2[[#This Row],[Value]]*2.5</f>
        <v>23.479999999999997</v>
      </c>
    </row>
    <row r="9255" spans="1:14" x14ac:dyDescent="0.25">
      <c r="A9255" s="1" t="s">
        <v>6</v>
      </c>
      <c r="B9255" s="1" t="s">
        <v>42</v>
      </c>
      <c r="C9255" s="1" t="s">
        <v>44</v>
      </c>
      <c r="D9255" s="1" t="s">
        <v>45</v>
      </c>
      <c r="E9255" s="1" t="s">
        <v>14</v>
      </c>
      <c r="F9255" s="1" t="s">
        <v>11</v>
      </c>
      <c r="G9255" s="1" t="s">
        <v>66</v>
      </c>
      <c r="H9255" s="1">
        <v>12</v>
      </c>
      <c r="I9255">
        <v>18.783999999999999</v>
      </c>
      <c r="J9255" s="1">
        <f>SUMIFS(I:I,B:B,Table1_2[[#This Row],[Category Level 2]],D:D,Table1_2[[#This Row],[Brand]],E:E,Table1_2[[#This Row],[Region]],F:F,Table1_2[[#This Row],[Measure]],G:G,Table1_2[[#This Row],[Year]],H:H,"&lt;="&amp;Table1_2[[#This Row],[Month]])</f>
        <v>124.44399999999999</v>
      </c>
      <c r="K92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124.44399999999999</v>
      </c>
      <c r="N9255">
        <f>Table1_2[[#This Row],[Value]]*2.5</f>
        <v>46.959999999999994</v>
      </c>
    </row>
    <row r="9256" spans="1:14" x14ac:dyDescent="0.25">
      <c r="A9256" s="1" t="s">
        <v>6</v>
      </c>
      <c r="B9256" s="1" t="s">
        <v>42</v>
      </c>
      <c r="C9256" s="1" t="s">
        <v>44</v>
      </c>
      <c r="D9256" s="1" t="s">
        <v>45</v>
      </c>
      <c r="E9256" s="1" t="s">
        <v>14</v>
      </c>
      <c r="F9256" s="1" t="s">
        <v>11</v>
      </c>
      <c r="G9256" s="1" t="s">
        <v>67</v>
      </c>
      <c r="H9256" s="1">
        <v>1</v>
      </c>
      <c r="I9256">
        <v>19.957999999999998</v>
      </c>
      <c r="J9256" s="1">
        <f>SUMIFS(I:I,B:B,Table1_2[[#This Row],[Category Level 2]],D:D,Table1_2[[#This Row],[Brand]],E:E,Table1_2[[#This Row],[Region]],F:F,Table1_2[[#This Row],[Measure]],G:G,Table1_2[[#This Row],[Year]],H:H,"&lt;="&amp;Table1_2[[#This Row],[Month]])</f>
        <v>19.957999999999998</v>
      </c>
      <c r="K92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125.61799999999999</v>
      </c>
      <c r="N9256">
        <f>Table1_2[[#This Row],[Value]]*2.5</f>
        <v>49.894999999999996</v>
      </c>
    </row>
    <row r="9257" spans="1:14" x14ac:dyDescent="0.25">
      <c r="A9257" s="1" t="s">
        <v>6</v>
      </c>
      <c r="B9257" s="1" t="s">
        <v>42</v>
      </c>
      <c r="C9257" s="1" t="s">
        <v>44</v>
      </c>
      <c r="D9257" s="1" t="s">
        <v>45</v>
      </c>
      <c r="E9257" s="1" t="s">
        <v>14</v>
      </c>
      <c r="F9257" s="1" t="s">
        <v>11</v>
      </c>
      <c r="G9257" s="1" t="s">
        <v>67</v>
      </c>
      <c r="H9257" s="1">
        <v>2</v>
      </c>
      <c r="I9257">
        <v>3.5219999999999998</v>
      </c>
      <c r="J9257" s="1">
        <f>SUMIFS(I:I,B:B,Table1_2[[#This Row],[Category Level 2]],D:D,Table1_2[[#This Row],[Brand]],E:E,Table1_2[[#This Row],[Region]],F:F,Table1_2[[#This Row],[Measure]],G:G,Table1_2[[#This Row],[Year]],H:H,"&lt;="&amp;Table1_2[[#This Row],[Month]])</f>
        <v>23.479999999999997</v>
      </c>
      <c r="K92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125.61799999999999</v>
      </c>
      <c r="N9257">
        <f>Table1_2[[#This Row],[Value]]*2.5</f>
        <v>8.8049999999999997</v>
      </c>
    </row>
    <row r="9258" spans="1:14" x14ac:dyDescent="0.25">
      <c r="A9258" s="1" t="s">
        <v>6</v>
      </c>
      <c r="B9258" s="1" t="s">
        <v>42</v>
      </c>
      <c r="C9258" s="1" t="s">
        <v>44</v>
      </c>
      <c r="D9258" s="1" t="s">
        <v>45</v>
      </c>
      <c r="E9258" s="1" t="s">
        <v>14</v>
      </c>
      <c r="F9258" s="1" t="s">
        <v>11</v>
      </c>
      <c r="G9258" s="1" t="s">
        <v>67</v>
      </c>
      <c r="H9258" s="1">
        <v>3</v>
      </c>
      <c r="I9258">
        <v>14.087999999999999</v>
      </c>
      <c r="J9258" s="1">
        <f>SUMIFS(I:I,B:B,Table1_2[[#This Row],[Category Level 2]],D:D,Table1_2[[#This Row],[Brand]],E:E,Table1_2[[#This Row],[Region]],F:F,Table1_2[[#This Row],[Measure]],G:G,Table1_2[[#This Row],[Year]],H:H,"&lt;="&amp;Table1_2[[#This Row],[Month]])</f>
        <v>37.567999999999998</v>
      </c>
      <c r="K92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122.09599999999999</v>
      </c>
      <c r="N9258">
        <f>Table1_2[[#This Row],[Value]]*2.5</f>
        <v>35.22</v>
      </c>
    </row>
    <row r="9259" spans="1:14" x14ac:dyDescent="0.25">
      <c r="A9259" s="1" t="s">
        <v>6</v>
      </c>
      <c r="B9259" s="1" t="s">
        <v>42</v>
      </c>
      <c r="C9259" s="1" t="s">
        <v>44</v>
      </c>
      <c r="D9259" s="1" t="s">
        <v>45</v>
      </c>
      <c r="E9259" s="1" t="s">
        <v>14</v>
      </c>
      <c r="F9259" s="1" t="s">
        <v>12</v>
      </c>
      <c r="G9259" s="1" t="s">
        <v>62</v>
      </c>
      <c r="H9259" s="1">
        <v>1</v>
      </c>
      <c r="I9259">
        <v>237.148</v>
      </c>
      <c r="J9259" s="1">
        <f>SUMIFS(I:I,B:B,Table1_2[[#This Row],[Category Level 2]],D:D,Table1_2[[#This Row],[Brand]],E:E,Table1_2[[#This Row],[Region]],F:F,Table1_2[[#This Row],[Measure]],G:G,Table1_2[[#This Row],[Year]],H:H,"&lt;="&amp;Table1_2[[#This Row],[Month]])</f>
        <v>237.148</v>
      </c>
      <c r="K92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237.148</v>
      </c>
      <c r="N9259">
        <f>Table1_2[[#This Row],[Value]]*2.5</f>
        <v>592.87</v>
      </c>
    </row>
    <row r="9260" spans="1:14" x14ac:dyDescent="0.25">
      <c r="A9260" s="1" t="s">
        <v>6</v>
      </c>
      <c r="B9260" s="1" t="s">
        <v>42</v>
      </c>
      <c r="C9260" s="1" t="s">
        <v>44</v>
      </c>
      <c r="D9260" s="1" t="s">
        <v>45</v>
      </c>
      <c r="E9260" s="1" t="s">
        <v>14</v>
      </c>
      <c r="F9260" s="1" t="s">
        <v>12</v>
      </c>
      <c r="G9260" s="1" t="s">
        <v>62</v>
      </c>
      <c r="H9260" s="1">
        <v>2</v>
      </c>
      <c r="I9260">
        <v>147.92399999999998</v>
      </c>
      <c r="J9260" s="1">
        <f>SUMIFS(I:I,B:B,Table1_2[[#This Row],[Category Level 2]],D:D,Table1_2[[#This Row],[Brand]],E:E,Table1_2[[#This Row],[Region]],F:F,Table1_2[[#This Row],[Measure]],G:G,Table1_2[[#This Row],[Year]],H:H,"&lt;="&amp;Table1_2[[#This Row],[Month]])</f>
        <v>385.072</v>
      </c>
      <c r="K92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385.072</v>
      </c>
      <c r="N9260">
        <f>Table1_2[[#This Row],[Value]]*2.5</f>
        <v>369.80999999999995</v>
      </c>
    </row>
    <row r="9261" spans="1:14" x14ac:dyDescent="0.25">
      <c r="A9261" s="1" t="s">
        <v>6</v>
      </c>
      <c r="B9261" s="1" t="s">
        <v>42</v>
      </c>
      <c r="C9261" s="1" t="s">
        <v>44</v>
      </c>
      <c r="D9261" s="1" t="s">
        <v>45</v>
      </c>
      <c r="E9261" s="1" t="s">
        <v>14</v>
      </c>
      <c r="F9261" s="1" t="s">
        <v>12</v>
      </c>
      <c r="G9261" s="1" t="s">
        <v>62</v>
      </c>
      <c r="H9261" s="1">
        <v>3</v>
      </c>
      <c r="I9261">
        <v>210.14599999999999</v>
      </c>
      <c r="J9261" s="1">
        <f>SUMIFS(I:I,B:B,Table1_2[[#This Row],[Category Level 2]],D:D,Table1_2[[#This Row],[Brand]],E:E,Table1_2[[#This Row],[Region]],F:F,Table1_2[[#This Row],[Measure]],G:G,Table1_2[[#This Row],[Year]],H:H,"&lt;="&amp;Table1_2[[#This Row],[Month]])</f>
        <v>595.21799999999996</v>
      </c>
      <c r="K92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595.21799999999996</v>
      </c>
      <c r="N9261">
        <f>Table1_2[[#This Row],[Value]]*2.5</f>
        <v>525.36500000000001</v>
      </c>
    </row>
    <row r="9262" spans="1:14" x14ac:dyDescent="0.25">
      <c r="A9262" s="1" t="s">
        <v>6</v>
      </c>
      <c r="B9262" s="1" t="s">
        <v>42</v>
      </c>
      <c r="C9262" s="1" t="s">
        <v>44</v>
      </c>
      <c r="D9262" s="1" t="s">
        <v>45</v>
      </c>
      <c r="E9262" s="1" t="s">
        <v>14</v>
      </c>
      <c r="F9262" s="1" t="s">
        <v>12</v>
      </c>
      <c r="G9262" s="1" t="s">
        <v>62</v>
      </c>
      <c r="H9262" s="1">
        <v>4</v>
      </c>
      <c r="I9262">
        <v>163.18599999999998</v>
      </c>
      <c r="J9262" s="1">
        <f>SUMIFS(I:I,B:B,Table1_2[[#This Row],[Category Level 2]],D:D,Table1_2[[#This Row],[Brand]],E:E,Table1_2[[#This Row],[Region]],F:F,Table1_2[[#This Row],[Measure]],G:G,Table1_2[[#This Row],[Year]],H:H,"&lt;="&amp;Table1_2[[#This Row],[Month]])</f>
        <v>758.404</v>
      </c>
      <c r="K92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758.404</v>
      </c>
      <c r="N9262">
        <f>Table1_2[[#This Row],[Value]]*2.5</f>
        <v>407.96499999999992</v>
      </c>
    </row>
    <row r="9263" spans="1:14" x14ac:dyDescent="0.25">
      <c r="A9263" s="1" t="s">
        <v>6</v>
      </c>
      <c r="B9263" s="1" t="s">
        <v>42</v>
      </c>
      <c r="C9263" s="1" t="s">
        <v>44</v>
      </c>
      <c r="D9263" s="1" t="s">
        <v>45</v>
      </c>
      <c r="E9263" s="1" t="s">
        <v>14</v>
      </c>
      <c r="F9263" s="1" t="s">
        <v>12</v>
      </c>
      <c r="G9263" s="1" t="s">
        <v>62</v>
      </c>
      <c r="H9263" s="1">
        <v>5</v>
      </c>
      <c r="I9263">
        <v>86.875999999999991</v>
      </c>
      <c r="J9263" s="1">
        <f>SUMIFS(I:I,B:B,Table1_2[[#This Row],[Category Level 2]],D:D,Table1_2[[#This Row],[Brand]],E:E,Table1_2[[#This Row],[Region]],F:F,Table1_2[[#This Row],[Measure]],G:G,Table1_2[[#This Row],[Year]],H:H,"&lt;="&amp;Table1_2[[#This Row],[Month]])</f>
        <v>845.28</v>
      </c>
      <c r="K92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845.28</v>
      </c>
      <c r="N9263">
        <f>Table1_2[[#This Row],[Value]]*2.5</f>
        <v>217.18999999999997</v>
      </c>
    </row>
    <row r="9264" spans="1:14" x14ac:dyDescent="0.25">
      <c r="A9264" s="1" t="s">
        <v>6</v>
      </c>
      <c r="B9264" s="1" t="s">
        <v>42</v>
      </c>
      <c r="C9264" s="1" t="s">
        <v>44</v>
      </c>
      <c r="D9264" s="1" t="s">
        <v>45</v>
      </c>
      <c r="E9264" s="1" t="s">
        <v>14</v>
      </c>
      <c r="F9264" s="1" t="s">
        <v>12</v>
      </c>
      <c r="G9264" s="1" t="s">
        <v>62</v>
      </c>
      <c r="H9264" s="1">
        <v>6</v>
      </c>
      <c r="I9264">
        <v>64.569999999999993</v>
      </c>
      <c r="J9264" s="1">
        <f>SUMIFS(I:I,B:B,Table1_2[[#This Row],[Category Level 2]],D:D,Table1_2[[#This Row],[Brand]],E:E,Table1_2[[#This Row],[Region]],F:F,Table1_2[[#This Row],[Measure]],G:G,Table1_2[[#This Row],[Year]],H:H,"&lt;="&amp;Table1_2[[#This Row],[Month]])</f>
        <v>909.84999999999991</v>
      </c>
      <c r="K92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909.84999999999991</v>
      </c>
      <c r="N9264">
        <f>Table1_2[[#This Row],[Value]]*2.5</f>
        <v>161.42499999999998</v>
      </c>
    </row>
    <row r="9265" spans="1:14" x14ac:dyDescent="0.25">
      <c r="A9265" s="1" t="s">
        <v>6</v>
      </c>
      <c r="B9265" s="1" t="s">
        <v>42</v>
      </c>
      <c r="C9265" s="1" t="s">
        <v>44</v>
      </c>
      <c r="D9265" s="1" t="s">
        <v>45</v>
      </c>
      <c r="E9265" s="1" t="s">
        <v>14</v>
      </c>
      <c r="F9265" s="1" t="s">
        <v>12</v>
      </c>
      <c r="G9265" s="1" t="s">
        <v>62</v>
      </c>
      <c r="H9265" s="1">
        <v>7</v>
      </c>
      <c r="I9265">
        <v>205.45</v>
      </c>
      <c r="J9265" s="1">
        <f>SUMIFS(I:I,B:B,Table1_2[[#This Row],[Category Level 2]],D:D,Table1_2[[#This Row],[Brand]],E:E,Table1_2[[#This Row],[Region]],F:F,Table1_2[[#This Row],[Measure]],G:G,Table1_2[[#This Row],[Year]],H:H,"&lt;="&amp;Table1_2[[#This Row],[Month]])</f>
        <v>1115.3</v>
      </c>
      <c r="K92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1115.3</v>
      </c>
      <c r="N9265">
        <f>Table1_2[[#This Row],[Value]]*2.5</f>
        <v>513.625</v>
      </c>
    </row>
    <row r="9266" spans="1:14" x14ac:dyDescent="0.25">
      <c r="A9266" s="1" t="s">
        <v>6</v>
      </c>
      <c r="B9266" s="1" t="s">
        <v>42</v>
      </c>
      <c r="C9266" s="1" t="s">
        <v>44</v>
      </c>
      <c r="D9266" s="1" t="s">
        <v>45</v>
      </c>
      <c r="E9266" s="1" t="s">
        <v>14</v>
      </c>
      <c r="F9266" s="1" t="s">
        <v>12</v>
      </c>
      <c r="G9266" s="1" t="s">
        <v>62</v>
      </c>
      <c r="H9266" s="1">
        <v>8</v>
      </c>
      <c r="I9266">
        <v>90.397999999999996</v>
      </c>
      <c r="J9266" s="1">
        <f>SUMIFS(I:I,B:B,Table1_2[[#This Row],[Category Level 2]],D:D,Table1_2[[#This Row],[Brand]],E:E,Table1_2[[#This Row],[Region]],F:F,Table1_2[[#This Row],[Measure]],G:G,Table1_2[[#This Row],[Year]],H:H,"&lt;="&amp;Table1_2[[#This Row],[Month]])</f>
        <v>1205.6979999999999</v>
      </c>
      <c r="K92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1205.6979999999999</v>
      </c>
      <c r="N9266">
        <f>Table1_2[[#This Row],[Value]]*2.5</f>
        <v>225.995</v>
      </c>
    </row>
    <row r="9267" spans="1:14" x14ac:dyDescent="0.25">
      <c r="A9267" s="1" t="s">
        <v>6</v>
      </c>
      <c r="B9267" s="1" t="s">
        <v>42</v>
      </c>
      <c r="C9267" s="1" t="s">
        <v>44</v>
      </c>
      <c r="D9267" s="1" t="s">
        <v>45</v>
      </c>
      <c r="E9267" s="1" t="s">
        <v>14</v>
      </c>
      <c r="F9267" s="1" t="s">
        <v>12</v>
      </c>
      <c r="G9267" s="1" t="s">
        <v>62</v>
      </c>
      <c r="H9267" s="1">
        <v>9</v>
      </c>
      <c r="I9267">
        <v>360.41800000000001</v>
      </c>
      <c r="J9267" s="1">
        <f>SUMIFS(I:I,B:B,Table1_2[[#This Row],[Category Level 2]],D:D,Table1_2[[#This Row],[Brand]],E:E,Table1_2[[#This Row],[Region]],F:F,Table1_2[[#This Row],[Measure]],G:G,Table1_2[[#This Row],[Year]],H:H,"&lt;="&amp;Table1_2[[#This Row],[Month]])</f>
        <v>1566.116</v>
      </c>
      <c r="K92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1566.116</v>
      </c>
      <c r="N9267">
        <f>Table1_2[[#This Row],[Value]]*2.5</f>
        <v>901.04500000000007</v>
      </c>
    </row>
    <row r="9268" spans="1:14" x14ac:dyDescent="0.25">
      <c r="A9268" s="1" t="s">
        <v>6</v>
      </c>
      <c r="B9268" s="1" t="s">
        <v>42</v>
      </c>
      <c r="C9268" s="1" t="s">
        <v>44</v>
      </c>
      <c r="D9268" s="1" t="s">
        <v>45</v>
      </c>
      <c r="E9268" s="1" t="s">
        <v>14</v>
      </c>
      <c r="F9268" s="1" t="s">
        <v>12</v>
      </c>
      <c r="G9268" s="1" t="s">
        <v>62</v>
      </c>
      <c r="H9268" s="1">
        <v>10</v>
      </c>
      <c r="I9268">
        <v>143.22799999999998</v>
      </c>
      <c r="J9268" s="1">
        <f>SUMIFS(I:I,B:B,Table1_2[[#This Row],[Category Level 2]],D:D,Table1_2[[#This Row],[Brand]],E:E,Table1_2[[#This Row],[Region]],F:F,Table1_2[[#This Row],[Measure]],G:G,Table1_2[[#This Row],[Year]],H:H,"&lt;="&amp;Table1_2[[#This Row],[Month]])</f>
        <v>1709.3440000000001</v>
      </c>
      <c r="K92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1709.3440000000001</v>
      </c>
      <c r="N9268">
        <f>Table1_2[[#This Row],[Value]]*2.5</f>
        <v>358.06999999999994</v>
      </c>
    </row>
    <row r="9269" spans="1:14" x14ac:dyDescent="0.25">
      <c r="A9269" s="1" t="s">
        <v>6</v>
      </c>
      <c r="B9269" s="1" t="s">
        <v>42</v>
      </c>
      <c r="C9269" s="1" t="s">
        <v>44</v>
      </c>
      <c r="D9269" s="1" t="s">
        <v>45</v>
      </c>
      <c r="E9269" s="1" t="s">
        <v>14</v>
      </c>
      <c r="F9269" s="1" t="s">
        <v>12</v>
      </c>
      <c r="G9269" s="1" t="s">
        <v>62</v>
      </c>
      <c r="H9269" s="1">
        <v>11</v>
      </c>
      <c r="I9269">
        <v>126.79199999999999</v>
      </c>
      <c r="J9269" s="1">
        <f>SUMIFS(I:I,B:B,Table1_2[[#This Row],[Category Level 2]],D:D,Table1_2[[#This Row],[Brand]],E:E,Table1_2[[#This Row],[Region]],F:F,Table1_2[[#This Row],[Measure]],G:G,Table1_2[[#This Row],[Year]],H:H,"&lt;="&amp;Table1_2[[#This Row],[Month]])</f>
        <v>1836.136</v>
      </c>
      <c r="K92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1836.136</v>
      </c>
      <c r="N9269">
        <f>Table1_2[[#This Row],[Value]]*2.5</f>
        <v>316.97999999999996</v>
      </c>
    </row>
    <row r="9270" spans="1:14" x14ac:dyDescent="0.25">
      <c r="A9270" s="1" t="s">
        <v>6</v>
      </c>
      <c r="B9270" s="1" t="s">
        <v>42</v>
      </c>
      <c r="C9270" s="1" t="s">
        <v>44</v>
      </c>
      <c r="D9270" s="1" t="s">
        <v>45</v>
      </c>
      <c r="E9270" s="1" t="s">
        <v>14</v>
      </c>
      <c r="F9270" s="1" t="s">
        <v>12</v>
      </c>
      <c r="G9270" s="1" t="s">
        <v>62</v>
      </c>
      <c r="H9270" s="1">
        <v>12</v>
      </c>
      <c r="I9270">
        <v>96.268000000000001</v>
      </c>
      <c r="J9270" s="1">
        <f>SUMIFS(I:I,B:B,Table1_2[[#This Row],[Category Level 2]],D:D,Table1_2[[#This Row],[Brand]],E:E,Table1_2[[#This Row],[Region]],F:F,Table1_2[[#This Row],[Measure]],G:G,Table1_2[[#This Row],[Year]],H:H,"&lt;="&amp;Table1_2[[#This Row],[Month]])</f>
        <v>1932.404</v>
      </c>
      <c r="K92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1932.404</v>
      </c>
      <c r="N9270">
        <f>Table1_2[[#This Row],[Value]]*2.5</f>
        <v>240.67000000000002</v>
      </c>
    </row>
    <row r="9271" spans="1:14" x14ac:dyDescent="0.25">
      <c r="A9271" s="1" t="s">
        <v>6</v>
      </c>
      <c r="B9271" s="1" t="s">
        <v>42</v>
      </c>
      <c r="C9271" s="1" t="s">
        <v>44</v>
      </c>
      <c r="D9271" s="1" t="s">
        <v>45</v>
      </c>
      <c r="E9271" s="1" t="s">
        <v>14</v>
      </c>
      <c r="F9271" s="1" t="s">
        <v>12</v>
      </c>
      <c r="G9271" s="1" t="s">
        <v>63</v>
      </c>
      <c r="H9271" s="1">
        <v>1</v>
      </c>
      <c r="I9271">
        <v>139.70599999999999</v>
      </c>
      <c r="J9271" s="1">
        <f>SUMIFS(I:I,B:B,Table1_2[[#This Row],[Category Level 2]],D:D,Table1_2[[#This Row],[Brand]],E:E,Table1_2[[#This Row],[Region]],F:F,Table1_2[[#This Row],[Measure]],G:G,Table1_2[[#This Row],[Year]],H:H,"&lt;="&amp;Table1_2[[#This Row],[Month]])</f>
        <v>139.70599999999999</v>
      </c>
      <c r="K92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1834.9619999999998</v>
      </c>
      <c r="N9271">
        <f>Table1_2[[#This Row],[Value]]*2.5</f>
        <v>349.26499999999999</v>
      </c>
    </row>
    <row r="9272" spans="1:14" x14ac:dyDescent="0.25">
      <c r="A9272" s="1" t="s">
        <v>6</v>
      </c>
      <c r="B9272" s="1" t="s">
        <v>42</v>
      </c>
      <c r="C9272" s="1" t="s">
        <v>44</v>
      </c>
      <c r="D9272" s="1" t="s">
        <v>45</v>
      </c>
      <c r="E9272" s="1" t="s">
        <v>14</v>
      </c>
      <c r="F9272" s="1" t="s">
        <v>12</v>
      </c>
      <c r="G9272" s="1" t="s">
        <v>63</v>
      </c>
      <c r="H9272" s="1">
        <v>2</v>
      </c>
      <c r="I9272">
        <v>172.578</v>
      </c>
      <c r="J9272" s="1">
        <f>SUMIFS(I:I,B:B,Table1_2[[#This Row],[Category Level 2]],D:D,Table1_2[[#This Row],[Brand]],E:E,Table1_2[[#This Row],[Region]],F:F,Table1_2[[#This Row],[Measure]],G:G,Table1_2[[#This Row],[Year]],H:H,"&lt;="&amp;Table1_2[[#This Row],[Month]])</f>
        <v>312.28399999999999</v>
      </c>
      <c r="K92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1859.616</v>
      </c>
      <c r="N9272">
        <f>Table1_2[[#This Row],[Value]]*2.5</f>
        <v>431.44499999999999</v>
      </c>
    </row>
    <row r="9273" spans="1:14" x14ac:dyDescent="0.25">
      <c r="A9273" s="1" t="s">
        <v>6</v>
      </c>
      <c r="B9273" s="1" t="s">
        <v>42</v>
      </c>
      <c r="C9273" s="1" t="s">
        <v>44</v>
      </c>
      <c r="D9273" s="1" t="s">
        <v>45</v>
      </c>
      <c r="E9273" s="1" t="s">
        <v>14</v>
      </c>
      <c r="F9273" s="1" t="s">
        <v>12</v>
      </c>
      <c r="G9273" s="1" t="s">
        <v>63</v>
      </c>
      <c r="H9273" s="1">
        <v>3</v>
      </c>
      <c r="I9273">
        <v>153.79399999999998</v>
      </c>
      <c r="J9273" s="1">
        <f>SUMIFS(I:I,B:B,Table1_2[[#This Row],[Category Level 2]],D:D,Table1_2[[#This Row],[Brand]],E:E,Table1_2[[#This Row],[Region]],F:F,Table1_2[[#This Row],[Measure]],G:G,Table1_2[[#This Row],[Year]],H:H,"&lt;="&amp;Table1_2[[#This Row],[Month]])</f>
        <v>466.07799999999997</v>
      </c>
      <c r="K92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1803.2639999999999</v>
      </c>
      <c r="N9273">
        <f>Table1_2[[#This Row],[Value]]*2.5</f>
        <v>384.48499999999996</v>
      </c>
    </row>
    <row r="9274" spans="1:14" x14ac:dyDescent="0.25">
      <c r="A9274" s="1" t="s">
        <v>6</v>
      </c>
      <c r="B9274" s="1" t="s">
        <v>42</v>
      </c>
      <c r="C9274" s="1" t="s">
        <v>44</v>
      </c>
      <c r="D9274" s="1" t="s">
        <v>45</v>
      </c>
      <c r="E9274" s="1" t="s">
        <v>14</v>
      </c>
      <c r="F9274" s="1" t="s">
        <v>12</v>
      </c>
      <c r="G9274" s="1" t="s">
        <v>63</v>
      </c>
      <c r="H9274" s="1">
        <v>4</v>
      </c>
      <c r="I9274">
        <v>163.18599999999998</v>
      </c>
      <c r="J9274" s="1">
        <f>SUMIFS(I:I,B:B,Table1_2[[#This Row],[Category Level 2]],D:D,Table1_2[[#This Row],[Brand]],E:E,Table1_2[[#This Row],[Region]],F:F,Table1_2[[#This Row],[Measure]],G:G,Table1_2[[#This Row],[Year]],H:H,"&lt;="&amp;Table1_2[[#This Row],[Month]])</f>
        <v>629.2639999999999</v>
      </c>
      <c r="K92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1803.2639999999999</v>
      </c>
      <c r="N9274">
        <f>Table1_2[[#This Row],[Value]]*2.5</f>
        <v>407.96499999999992</v>
      </c>
    </row>
    <row r="9275" spans="1:14" x14ac:dyDescent="0.25">
      <c r="A9275" s="1" t="s">
        <v>6</v>
      </c>
      <c r="B9275" s="1" t="s">
        <v>42</v>
      </c>
      <c r="C9275" s="1" t="s">
        <v>44</v>
      </c>
      <c r="D9275" s="1" t="s">
        <v>45</v>
      </c>
      <c r="E9275" s="1" t="s">
        <v>14</v>
      </c>
      <c r="F9275" s="1" t="s">
        <v>12</v>
      </c>
      <c r="G9275" s="1" t="s">
        <v>63</v>
      </c>
      <c r="H9275" s="1">
        <v>5</v>
      </c>
      <c r="I9275">
        <v>205.45</v>
      </c>
      <c r="J9275" s="1">
        <f>SUMIFS(I:I,B:B,Table1_2[[#This Row],[Category Level 2]],D:D,Table1_2[[#This Row],[Brand]],E:E,Table1_2[[#This Row],[Region]],F:F,Table1_2[[#This Row],[Measure]],G:G,Table1_2[[#This Row],[Year]],H:H,"&lt;="&amp;Table1_2[[#This Row],[Month]])</f>
        <v>834.71399999999994</v>
      </c>
      <c r="K92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1921.838</v>
      </c>
      <c r="N9275">
        <f>Table1_2[[#This Row],[Value]]*2.5</f>
        <v>513.625</v>
      </c>
    </row>
    <row r="9276" spans="1:14" x14ac:dyDescent="0.25">
      <c r="A9276" s="1" t="s">
        <v>6</v>
      </c>
      <c r="B9276" s="1" t="s">
        <v>42</v>
      </c>
      <c r="C9276" s="1" t="s">
        <v>44</v>
      </c>
      <c r="D9276" s="1" t="s">
        <v>45</v>
      </c>
      <c r="E9276" s="1" t="s">
        <v>14</v>
      </c>
      <c r="F9276" s="1" t="s">
        <v>12</v>
      </c>
      <c r="G9276" s="1" t="s">
        <v>63</v>
      </c>
      <c r="H9276" s="1">
        <v>6</v>
      </c>
      <c r="I9276">
        <v>25.827999999999999</v>
      </c>
      <c r="J9276" s="1">
        <f>SUMIFS(I:I,B:B,Table1_2[[#This Row],[Category Level 2]],D:D,Table1_2[[#This Row],[Brand]],E:E,Table1_2[[#This Row],[Region]],F:F,Table1_2[[#This Row],[Measure]],G:G,Table1_2[[#This Row],[Year]],H:H,"&lt;="&amp;Table1_2[[#This Row],[Month]])</f>
        <v>860.54199999999992</v>
      </c>
      <c r="K92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1883.096</v>
      </c>
      <c r="N9276">
        <f>Table1_2[[#This Row],[Value]]*2.5</f>
        <v>64.569999999999993</v>
      </c>
    </row>
    <row r="9277" spans="1:14" x14ac:dyDescent="0.25">
      <c r="A9277" s="1" t="s">
        <v>6</v>
      </c>
      <c r="B9277" s="1" t="s">
        <v>42</v>
      </c>
      <c r="C9277" s="1" t="s">
        <v>44</v>
      </c>
      <c r="D9277" s="1" t="s">
        <v>45</v>
      </c>
      <c r="E9277" s="1" t="s">
        <v>14</v>
      </c>
      <c r="F9277" s="1" t="s">
        <v>12</v>
      </c>
      <c r="G9277" s="1" t="s">
        <v>63</v>
      </c>
      <c r="H9277" s="1">
        <v>7</v>
      </c>
      <c r="I9277">
        <v>245.36599999999999</v>
      </c>
      <c r="J9277" s="1">
        <f>SUMIFS(I:I,B:B,Table1_2[[#This Row],[Category Level 2]],D:D,Table1_2[[#This Row],[Brand]],E:E,Table1_2[[#This Row],[Region]],F:F,Table1_2[[#This Row],[Measure]],G:G,Table1_2[[#This Row],[Year]],H:H,"&lt;="&amp;Table1_2[[#This Row],[Month]])</f>
        <v>1105.9079999999999</v>
      </c>
      <c r="K92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1923.0119999999999</v>
      </c>
      <c r="N9277">
        <f>Table1_2[[#This Row],[Value]]*2.5</f>
        <v>613.41499999999996</v>
      </c>
    </row>
    <row r="9278" spans="1:14" x14ac:dyDescent="0.25">
      <c r="A9278" s="1" t="s">
        <v>6</v>
      </c>
      <c r="B9278" s="1" t="s">
        <v>42</v>
      </c>
      <c r="C9278" s="1" t="s">
        <v>44</v>
      </c>
      <c r="D9278" s="1" t="s">
        <v>45</v>
      </c>
      <c r="E9278" s="1" t="s">
        <v>14</v>
      </c>
      <c r="F9278" s="1" t="s">
        <v>12</v>
      </c>
      <c r="G9278" s="1" t="s">
        <v>63</v>
      </c>
      <c r="H9278" s="1">
        <v>8</v>
      </c>
      <c r="I9278">
        <v>61.047999999999995</v>
      </c>
      <c r="J9278" s="1">
        <f>SUMIFS(I:I,B:B,Table1_2[[#This Row],[Category Level 2]],D:D,Table1_2[[#This Row],[Brand]],E:E,Table1_2[[#This Row],[Region]],F:F,Table1_2[[#This Row],[Measure]],G:G,Table1_2[[#This Row],[Year]],H:H,"&lt;="&amp;Table1_2[[#This Row],[Month]])</f>
        <v>1166.9559999999999</v>
      </c>
      <c r="K92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1893.6619999999998</v>
      </c>
      <c r="N9278">
        <f>Table1_2[[#This Row],[Value]]*2.5</f>
        <v>152.61999999999998</v>
      </c>
    </row>
    <row r="9279" spans="1:14" x14ac:dyDescent="0.25">
      <c r="A9279" s="1" t="s">
        <v>6</v>
      </c>
      <c r="B9279" s="1" t="s">
        <v>42</v>
      </c>
      <c r="C9279" s="1" t="s">
        <v>44</v>
      </c>
      <c r="D9279" s="1" t="s">
        <v>45</v>
      </c>
      <c r="E9279" s="1" t="s">
        <v>14</v>
      </c>
      <c r="F9279" s="1" t="s">
        <v>12</v>
      </c>
      <c r="G9279" s="1" t="s">
        <v>63</v>
      </c>
      <c r="H9279" s="1">
        <v>9</v>
      </c>
      <c r="I9279">
        <v>56.351999999999997</v>
      </c>
      <c r="J9279" s="1">
        <f>SUMIFS(I:I,B:B,Table1_2[[#This Row],[Category Level 2]],D:D,Table1_2[[#This Row],[Brand]],E:E,Table1_2[[#This Row],[Region]],F:F,Table1_2[[#This Row],[Measure]],G:G,Table1_2[[#This Row],[Year]],H:H,"&lt;="&amp;Table1_2[[#This Row],[Month]])</f>
        <v>1223.308</v>
      </c>
      <c r="K92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1589.596</v>
      </c>
      <c r="N9279">
        <f>Table1_2[[#This Row],[Value]]*2.5</f>
        <v>140.88</v>
      </c>
    </row>
    <row r="9280" spans="1:14" x14ac:dyDescent="0.25">
      <c r="A9280" s="1" t="s">
        <v>6</v>
      </c>
      <c r="B9280" s="1" t="s">
        <v>42</v>
      </c>
      <c r="C9280" s="1" t="s">
        <v>44</v>
      </c>
      <c r="D9280" s="1" t="s">
        <v>45</v>
      </c>
      <c r="E9280" s="1" t="s">
        <v>14</v>
      </c>
      <c r="F9280" s="1" t="s">
        <v>12</v>
      </c>
      <c r="G9280" s="1" t="s">
        <v>63</v>
      </c>
      <c r="H9280" s="1">
        <v>10</v>
      </c>
      <c r="I9280">
        <v>139.70599999999999</v>
      </c>
      <c r="J9280" s="1">
        <f>SUMIFS(I:I,B:B,Table1_2[[#This Row],[Category Level 2]],D:D,Table1_2[[#This Row],[Brand]],E:E,Table1_2[[#This Row],[Region]],F:F,Table1_2[[#This Row],[Measure]],G:G,Table1_2[[#This Row],[Year]],H:H,"&lt;="&amp;Table1_2[[#This Row],[Month]])</f>
        <v>1363.0139999999999</v>
      </c>
      <c r="K92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1586.0739999999998</v>
      </c>
      <c r="N9280">
        <f>Table1_2[[#This Row],[Value]]*2.5</f>
        <v>349.26499999999999</v>
      </c>
    </row>
    <row r="9281" spans="1:14" x14ac:dyDescent="0.25">
      <c r="A9281" s="1" t="s">
        <v>6</v>
      </c>
      <c r="B9281" s="1" t="s">
        <v>42</v>
      </c>
      <c r="C9281" s="1" t="s">
        <v>44</v>
      </c>
      <c r="D9281" s="1" t="s">
        <v>45</v>
      </c>
      <c r="E9281" s="1" t="s">
        <v>14</v>
      </c>
      <c r="F9281" s="1" t="s">
        <v>12</v>
      </c>
      <c r="G9281" s="1" t="s">
        <v>63</v>
      </c>
      <c r="H9281" s="1">
        <v>11</v>
      </c>
      <c r="I9281">
        <v>52.83</v>
      </c>
      <c r="J9281" s="1">
        <f>SUMIFS(I:I,B:B,Table1_2[[#This Row],[Category Level 2]],D:D,Table1_2[[#This Row],[Brand]],E:E,Table1_2[[#This Row],[Region]],F:F,Table1_2[[#This Row],[Measure]],G:G,Table1_2[[#This Row],[Year]],H:H,"&lt;="&amp;Table1_2[[#This Row],[Month]])</f>
        <v>1415.8439999999998</v>
      </c>
      <c r="K92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1512.1119999999999</v>
      </c>
      <c r="N9281">
        <f>Table1_2[[#This Row],[Value]]*2.5</f>
        <v>132.07499999999999</v>
      </c>
    </row>
    <row r="9282" spans="1:14" x14ac:dyDescent="0.25">
      <c r="A9282" s="1" t="s">
        <v>6</v>
      </c>
      <c r="B9282" s="1" t="s">
        <v>42</v>
      </c>
      <c r="C9282" s="1" t="s">
        <v>44</v>
      </c>
      <c r="D9282" s="1" t="s">
        <v>45</v>
      </c>
      <c r="E9282" s="1" t="s">
        <v>14</v>
      </c>
      <c r="F9282" s="1" t="s">
        <v>12</v>
      </c>
      <c r="G9282" s="1" t="s">
        <v>63</v>
      </c>
      <c r="H9282" s="1">
        <v>12</v>
      </c>
      <c r="I9282">
        <v>117.39999999999999</v>
      </c>
      <c r="J9282" s="1">
        <f>SUMIFS(I:I,B:B,Table1_2[[#This Row],[Category Level 2]],D:D,Table1_2[[#This Row],[Brand]],E:E,Table1_2[[#This Row],[Region]],F:F,Table1_2[[#This Row],[Measure]],G:G,Table1_2[[#This Row],[Year]],H:H,"&lt;="&amp;Table1_2[[#This Row],[Month]])</f>
        <v>1533.2439999999999</v>
      </c>
      <c r="K92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1533.2439999999999</v>
      </c>
      <c r="N9282">
        <f>Table1_2[[#This Row],[Value]]*2.5</f>
        <v>293.5</v>
      </c>
    </row>
    <row r="9283" spans="1:14" x14ac:dyDescent="0.25">
      <c r="A9283" s="1" t="s">
        <v>6</v>
      </c>
      <c r="B9283" s="1" t="s">
        <v>42</v>
      </c>
      <c r="C9283" s="1" t="s">
        <v>44</v>
      </c>
      <c r="D9283" s="1" t="s">
        <v>45</v>
      </c>
      <c r="E9283" s="1" t="s">
        <v>14</v>
      </c>
      <c r="F9283" s="1" t="s">
        <v>12</v>
      </c>
      <c r="G9283" s="1" t="s">
        <v>64</v>
      </c>
      <c r="H9283" s="1">
        <v>1</v>
      </c>
      <c r="I9283">
        <v>119.74799999999999</v>
      </c>
      <c r="J9283" s="1">
        <f>SUMIFS(I:I,B:B,Table1_2[[#This Row],[Category Level 2]],D:D,Table1_2[[#This Row],[Brand]],E:E,Table1_2[[#This Row],[Region]],F:F,Table1_2[[#This Row],[Measure]],G:G,Table1_2[[#This Row],[Year]],H:H,"&lt;="&amp;Table1_2[[#This Row],[Month]])</f>
        <v>119.74799999999999</v>
      </c>
      <c r="K92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1513.2859999999998</v>
      </c>
      <c r="N9283">
        <f>Table1_2[[#This Row],[Value]]*2.5</f>
        <v>299.37</v>
      </c>
    </row>
    <row r="9284" spans="1:14" x14ac:dyDescent="0.25">
      <c r="A9284" s="1" t="s">
        <v>6</v>
      </c>
      <c r="B9284" s="1" t="s">
        <v>42</v>
      </c>
      <c r="C9284" s="1" t="s">
        <v>44</v>
      </c>
      <c r="D9284" s="1" t="s">
        <v>45</v>
      </c>
      <c r="E9284" s="1" t="s">
        <v>14</v>
      </c>
      <c r="F9284" s="1" t="s">
        <v>12</v>
      </c>
      <c r="G9284" s="1" t="s">
        <v>64</v>
      </c>
      <c r="H9284" s="1">
        <v>2</v>
      </c>
      <c r="I9284">
        <v>105.66</v>
      </c>
      <c r="J9284" s="1">
        <f>SUMIFS(I:I,B:B,Table1_2[[#This Row],[Category Level 2]],D:D,Table1_2[[#This Row],[Brand]],E:E,Table1_2[[#This Row],[Region]],F:F,Table1_2[[#This Row],[Measure]],G:G,Table1_2[[#This Row],[Year]],H:H,"&lt;="&amp;Table1_2[[#This Row],[Month]])</f>
        <v>225.40799999999999</v>
      </c>
      <c r="K92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1446.3679999999997</v>
      </c>
      <c r="N9284">
        <f>Table1_2[[#This Row],[Value]]*2.5</f>
        <v>264.14999999999998</v>
      </c>
    </row>
    <row r="9285" spans="1:14" x14ac:dyDescent="0.25">
      <c r="A9285" s="1" t="s">
        <v>6</v>
      </c>
      <c r="B9285" s="1" t="s">
        <v>42</v>
      </c>
      <c r="C9285" s="1" t="s">
        <v>44</v>
      </c>
      <c r="D9285" s="1" t="s">
        <v>45</v>
      </c>
      <c r="E9285" s="1" t="s">
        <v>14</v>
      </c>
      <c r="F9285" s="1" t="s">
        <v>12</v>
      </c>
      <c r="G9285" s="1" t="s">
        <v>64</v>
      </c>
      <c r="H9285" s="1">
        <v>3</v>
      </c>
      <c r="I9285">
        <v>102.13799999999999</v>
      </c>
      <c r="J9285" s="1">
        <f>SUMIFS(I:I,B:B,Table1_2[[#This Row],[Category Level 2]],D:D,Table1_2[[#This Row],[Brand]],E:E,Table1_2[[#This Row],[Region]],F:F,Table1_2[[#This Row],[Measure]],G:G,Table1_2[[#This Row],[Year]],H:H,"&lt;="&amp;Table1_2[[#This Row],[Month]])</f>
        <v>327.54599999999999</v>
      </c>
      <c r="K92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1394.712</v>
      </c>
      <c r="N9285">
        <f>Table1_2[[#This Row],[Value]]*2.5</f>
        <v>255.34499999999997</v>
      </c>
    </row>
    <row r="9286" spans="1:14" x14ac:dyDescent="0.25">
      <c r="A9286" s="1" t="s">
        <v>6</v>
      </c>
      <c r="B9286" s="1" t="s">
        <v>42</v>
      </c>
      <c r="C9286" s="1" t="s">
        <v>44</v>
      </c>
      <c r="D9286" s="1" t="s">
        <v>45</v>
      </c>
      <c r="E9286" s="1" t="s">
        <v>14</v>
      </c>
      <c r="F9286" s="1" t="s">
        <v>12</v>
      </c>
      <c r="G9286" s="1" t="s">
        <v>64</v>
      </c>
      <c r="H9286" s="1">
        <v>4</v>
      </c>
      <c r="I9286">
        <v>35.22</v>
      </c>
      <c r="J9286" s="1">
        <f>SUMIFS(I:I,B:B,Table1_2[[#This Row],[Category Level 2]],D:D,Table1_2[[#This Row],[Brand]],E:E,Table1_2[[#This Row],[Region]],F:F,Table1_2[[#This Row],[Measure]],G:G,Table1_2[[#This Row],[Year]],H:H,"&lt;="&amp;Table1_2[[#This Row],[Month]])</f>
        <v>362.76599999999996</v>
      </c>
      <c r="K92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1266.7460000000001</v>
      </c>
      <c r="N9286">
        <f>Table1_2[[#This Row],[Value]]*2.5</f>
        <v>88.05</v>
      </c>
    </row>
    <row r="9287" spans="1:14" x14ac:dyDescent="0.25">
      <c r="A9287" s="1" t="s">
        <v>6</v>
      </c>
      <c r="B9287" s="1" t="s">
        <v>42</v>
      </c>
      <c r="C9287" s="1" t="s">
        <v>44</v>
      </c>
      <c r="D9287" s="1" t="s">
        <v>45</v>
      </c>
      <c r="E9287" s="1" t="s">
        <v>14</v>
      </c>
      <c r="F9287" s="1" t="s">
        <v>12</v>
      </c>
      <c r="G9287" s="1" t="s">
        <v>64</v>
      </c>
      <c r="H9287" s="1">
        <v>5</v>
      </c>
      <c r="I9287">
        <v>75.135999999999996</v>
      </c>
      <c r="J9287" s="1">
        <f>SUMIFS(I:I,B:B,Table1_2[[#This Row],[Category Level 2]],D:D,Table1_2[[#This Row],[Brand]],E:E,Table1_2[[#This Row],[Region]],F:F,Table1_2[[#This Row],[Measure]],G:G,Table1_2[[#This Row],[Year]],H:H,"&lt;="&amp;Table1_2[[#This Row],[Month]])</f>
        <v>437.90199999999993</v>
      </c>
      <c r="K92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1136.4319999999998</v>
      </c>
      <c r="N9287">
        <f>Table1_2[[#This Row],[Value]]*2.5</f>
        <v>187.83999999999997</v>
      </c>
    </row>
    <row r="9288" spans="1:14" x14ac:dyDescent="0.25">
      <c r="A9288" s="1" t="s">
        <v>6</v>
      </c>
      <c r="B9288" s="1" t="s">
        <v>42</v>
      </c>
      <c r="C9288" s="1" t="s">
        <v>44</v>
      </c>
      <c r="D9288" s="1" t="s">
        <v>45</v>
      </c>
      <c r="E9288" s="1" t="s">
        <v>14</v>
      </c>
      <c r="F9288" s="1" t="s">
        <v>12</v>
      </c>
      <c r="G9288" s="1" t="s">
        <v>64</v>
      </c>
      <c r="H9288" s="1">
        <v>6</v>
      </c>
      <c r="I9288">
        <v>66.917999999999992</v>
      </c>
      <c r="J9288" s="1">
        <f>SUMIFS(I:I,B:B,Table1_2[[#This Row],[Category Level 2]],D:D,Table1_2[[#This Row],[Brand]],E:E,Table1_2[[#This Row],[Region]],F:F,Table1_2[[#This Row],[Measure]],G:G,Table1_2[[#This Row],[Year]],H:H,"&lt;="&amp;Table1_2[[#This Row],[Month]])</f>
        <v>504.81999999999994</v>
      </c>
      <c r="K92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1177.5219999999999</v>
      </c>
      <c r="N9288">
        <f>Table1_2[[#This Row],[Value]]*2.5</f>
        <v>167.29499999999999</v>
      </c>
    </row>
    <row r="9289" spans="1:14" x14ac:dyDescent="0.25">
      <c r="A9289" s="1" t="s">
        <v>6</v>
      </c>
      <c r="B9289" s="1" t="s">
        <v>42</v>
      </c>
      <c r="C9289" s="1" t="s">
        <v>44</v>
      </c>
      <c r="D9289" s="1" t="s">
        <v>45</v>
      </c>
      <c r="E9289" s="1" t="s">
        <v>14</v>
      </c>
      <c r="F9289" s="1" t="s">
        <v>12</v>
      </c>
      <c r="G9289" s="1" t="s">
        <v>64</v>
      </c>
      <c r="H9289" s="1">
        <v>7</v>
      </c>
      <c r="I9289">
        <v>81.006</v>
      </c>
      <c r="J9289" s="1">
        <f>SUMIFS(I:I,B:B,Table1_2[[#This Row],[Category Level 2]],D:D,Table1_2[[#This Row],[Brand]],E:E,Table1_2[[#This Row],[Region]],F:F,Table1_2[[#This Row],[Measure]],G:G,Table1_2[[#This Row],[Year]],H:H,"&lt;="&amp;Table1_2[[#This Row],[Month]])</f>
        <v>585.82599999999991</v>
      </c>
      <c r="K92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1013.1619999999998</v>
      </c>
      <c r="N9289">
        <f>Table1_2[[#This Row],[Value]]*2.5</f>
        <v>202.51499999999999</v>
      </c>
    </row>
    <row r="9290" spans="1:14" x14ac:dyDescent="0.25">
      <c r="A9290" s="1" t="s">
        <v>6</v>
      </c>
      <c r="B9290" s="1" t="s">
        <v>42</v>
      </c>
      <c r="C9290" s="1" t="s">
        <v>44</v>
      </c>
      <c r="D9290" s="1" t="s">
        <v>45</v>
      </c>
      <c r="E9290" s="1" t="s">
        <v>14</v>
      </c>
      <c r="F9290" s="1" t="s">
        <v>12</v>
      </c>
      <c r="G9290" s="1" t="s">
        <v>64</v>
      </c>
      <c r="H9290" s="1">
        <v>8</v>
      </c>
      <c r="I9290">
        <v>70.44</v>
      </c>
      <c r="J9290" s="1">
        <f>SUMIFS(I:I,B:B,Table1_2[[#This Row],[Category Level 2]],D:D,Table1_2[[#This Row],[Brand]],E:E,Table1_2[[#This Row],[Region]],F:F,Table1_2[[#This Row],[Measure]],G:G,Table1_2[[#This Row],[Year]],H:H,"&lt;="&amp;Table1_2[[#This Row],[Month]])</f>
        <v>656.26599999999985</v>
      </c>
      <c r="K92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1022.5539999999999</v>
      </c>
      <c r="N9290">
        <f>Table1_2[[#This Row],[Value]]*2.5</f>
        <v>176.1</v>
      </c>
    </row>
    <row r="9291" spans="1:14" x14ac:dyDescent="0.25">
      <c r="A9291" s="1" t="s">
        <v>6</v>
      </c>
      <c r="B9291" s="1" t="s">
        <v>42</v>
      </c>
      <c r="C9291" s="1" t="s">
        <v>44</v>
      </c>
      <c r="D9291" s="1" t="s">
        <v>45</v>
      </c>
      <c r="E9291" s="1" t="s">
        <v>14</v>
      </c>
      <c r="F9291" s="1" t="s">
        <v>12</v>
      </c>
      <c r="G9291" s="1" t="s">
        <v>64</v>
      </c>
      <c r="H9291" s="1">
        <v>10</v>
      </c>
      <c r="I9291">
        <v>131.488</v>
      </c>
      <c r="J9291" s="1">
        <f>SUMIFS(I:I,B:B,Table1_2[[#This Row],[Category Level 2]],D:D,Table1_2[[#This Row],[Brand]],E:E,Table1_2[[#This Row],[Region]],F:F,Table1_2[[#This Row],[Measure]],G:G,Table1_2[[#This Row],[Year]],H:H,"&lt;="&amp;Table1_2[[#This Row],[Month]])</f>
        <v>787.75399999999991</v>
      </c>
      <c r="K92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957.98399999999992</v>
      </c>
      <c r="N9291">
        <f>Table1_2[[#This Row],[Value]]*2.5</f>
        <v>328.72</v>
      </c>
    </row>
    <row r="9292" spans="1:14" x14ac:dyDescent="0.25">
      <c r="A9292" s="1" t="s">
        <v>6</v>
      </c>
      <c r="B9292" s="1" t="s">
        <v>42</v>
      </c>
      <c r="C9292" s="1" t="s">
        <v>44</v>
      </c>
      <c r="D9292" s="1" t="s">
        <v>45</v>
      </c>
      <c r="E9292" s="1" t="s">
        <v>14</v>
      </c>
      <c r="F9292" s="1" t="s">
        <v>12</v>
      </c>
      <c r="G9292" s="1" t="s">
        <v>64</v>
      </c>
      <c r="H9292" s="1">
        <v>11</v>
      </c>
      <c r="I9292">
        <v>35.22</v>
      </c>
      <c r="J9292" s="1">
        <f>SUMIFS(I:I,B:B,Table1_2[[#This Row],[Category Level 2]],D:D,Table1_2[[#This Row],[Brand]],E:E,Table1_2[[#This Row],[Region]],F:F,Table1_2[[#This Row],[Measure]],G:G,Table1_2[[#This Row],[Year]],H:H,"&lt;="&amp;Table1_2[[#This Row],[Month]])</f>
        <v>822.97399999999993</v>
      </c>
      <c r="K92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940.37399999999991</v>
      </c>
      <c r="N9292">
        <f>Table1_2[[#This Row],[Value]]*2.5</f>
        <v>88.05</v>
      </c>
    </row>
    <row r="9293" spans="1:14" x14ac:dyDescent="0.25">
      <c r="A9293" s="1" t="s">
        <v>6</v>
      </c>
      <c r="B9293" s="1" t="s">
        <v>42</v>
      </c>
      <c r="C9293" s="1" t="s">
        <v>44</v>
      </c>
      <c r="D9293" s="1" t="s">
        <v>45</v>
      </c>
      <c r="E9293" s="1" t="s">
        <v>14</v>
      </c>
      <c r="F9293" s="1" t="s">
        <v>12</v>
      </c>
      <c r="G9293" s="1" t="s">
        <v>64</v>
      </c>
      <c r="H9293" s="1">
        <v>12</v>
      </c>
      <c r="I9293">
        <v>113.878</v>
      </c>
      <c r="J9293" s="1">
        <f>SUMIFS(I:I,B:B,Table1_2[[#This Row],[Category Level 2]],D:D,Table1_2[[#This Row],[Brand]],E:E,Table1_2[[#This Row],[Region]],F:F,Table1_2[[#This Row],[Measure]],G:G,Table1_2[[#This Row],[Year]],H:H,"&lt;="&amp;Table1_2[[#This Row],[Month]])</f>
        <v>936.85199999999998</v>
      </c>
      <c r="K92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936.85199999999998</v>
      </c>
      <c r="N9293">
        <f>Table1_2[[#This Row],[Value]]*2.5</f>
        <v>284.69499999999999</v>
      </c>
    </row>
    <row r="9294" spans="1:14" x14ac:dyDescent="0.25">
      <c r="A9294" s="1" t="s">
        <v>6</v>
      </c>
      <c r="B9294" s="1" t="s">
        <v>42</v>
      </c>
      <c r="C9294" s="1" t="s">
        <v>44</v>
      </c>
      <c r="D9294" s="1" t="s">
        <v>45</v>
      </c>
      <c r="E9294" s="1" t="s">
        <v>14</v>
      </c>
      <c r="F9294" s="1" t="s">
        <v>12</v>
      </c>
      <c r="G9294" s="1" t="s">
        <v>65</v>
      </c>
      <c r="H9294" s="1">
        <v>1</v>
      </c>
      <c r="I9294">
        <v>52.83</v>
      </c>
      <c r="J9294" s="1">
        <f>SUMIFS(I:I,B:B,Table1_2[[#This Row],[Category Level 2]],D:D,Table1_2[[#This Row],[Brand]],E:E,Table1_2[[#This Row],[Region]],F:F,Table1_2[[#This Row],[Measure]],G:G,Table1_2[[#This Row],[Year]],H:H,"&lt;="&amp;Table1_2[[#This Row],[Month]])</f>
        <v>52.83</v>
      </c>
      <c r="K92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869.9340000000002</v>
      </c>
      <c r="N9294">
        <f>Table1_2[[#This Row],[Value]]*2.5</f>
        <v>132.07499999999999</v>
      </c>
    </row>
    <row r="9295" spans="1:14" x14ac:dyDescent="0.25">
      <c r="A9295" s="1" t="s">
        <v>6</v>
      </c>
      <c r="B9295" s="1" t="s">
        <v>42</v>
      </c>
      <c r="C9295" s="1" t="s">
        <v>44</v>
      </c>
      <c r="D9295" s="1" t="s">
        <v>45</v>
      </c>
      <c r="E9295" s="1" t="s">
        <v>14</v>
      </c>
      <c r="F9295" s="1" t="s">
        <v>12</v>
      </c>
      <c r="G9295" s="1" t="s">
        <v>65</v>
      </c>
      <c r="H9295" s="1">
        <v>3</v>
      </c>
      <c r="I9295">
        <v>71.61399999999999</v>
      </c>
      <c r="J9295" s="1">
        <f>SUMIFS(I:I,B:B,Table1_2[[#This Row],[Category Level 2]],D:D,Table1_2[[#This Row],[Brand]],E:E,Table1_2[[#This Row],[Region]],F:F,Table1_2[[#This Row],[Measure]],G:G,Table1_2[[#This Row],[Year]],H:H,"&lt;="&amp;Table1_2[[#This Row],[Month]])</f>
        <v>124.44399999999999</v>
      </c>
      <c r="K92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733.75</v>
      </c>
      <c r="N9295">
        <f>Table1_2[[#This Row],[Value]]*2.5</f>
        <v>179.03499999999997</v>
      </c>
    </row>
    <row r="9296" spans="1:14" x14ac:dyDescent="0.25">
      <c r="A9296" s="1" t="s">
        <v>6</v>
      </c>
      <c r="B9296" s="1" t="s">
        <v>42</v>
      </c>
      <c r="C9296" s="1" t="s">
        <v>44</v>
      </c>
      <c r="D9296" s="1" t="s">
        <v>45</v>
      </c>
      <c r="E9296" s="1" t="s">
        <v>14</v>
      </c>
      <c r="F9296" s="1" t="s">
        <v>12</v>
      </c>
      <c r="G9296" s="1" t="s">
        <v>65</v>
      </c>
      <c r="H9296" s="1">
        <v>4</v>
      </c>
      <c r="I9296">
        <v>17.61</v>
      </c>
      <c r="J9296" s="1">
        <f>SUMIFS(I:I,B:B,Table1_2[[#This Row],[Category Level 2]],D:D,Table1_2[[#This Row],[Brand]],E:E,Table1_2[[#This Row],[Region]],F:F,Table1_2[[#This Row],[Measure]],G:G,Table1_2[[#This Row],[Year]],H:H,"&lt;="&amp;Table1_2[[#This Row],[Month]])</f>
        <v>142.05399999999997</v>
      </c>
      <c r="K92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716.14</v>
      </c>
      <c r="N9296">
        <f>Table1_2[[#This Row],[Value]]*2.5</f>
        <v>44.024999999999999</v>
      </c>
    </row>
    <row r="9297" spans="1:14" x14ac:dyDescent="0.25">
      <c r="A9297" s="1" t="s">
        <v>6</v>
      </c>
      <c r="B9297" s="1" t="s">
        <v>42</v>
      </c>
      <c r="C9297" s="1" t="s">
        <v>44</v>
      </c>
      <c r="D9297" s="1" t="s">
        <v>45</v>
      </c>
      <c r="E9297" s="1" t="s">
        <v>14</v>
      </c>
      <c r="F9297" s="1" t="s">
        <v>12</v>
      </c>
      <c r="G9297" s="1" t="s">
        <v>65</v>
      </c>
      <c r="H9297" s="1">
        <v>5</v>
      </c>
      <c r="I9297">
        <v>113.878</v>
      </c>
      <c r="J9297" s="1">
        <f>SUMIFS(I:I,B:B,Table1_2[[#This Row],[Category Level 2]],D:D,Table1_2[[#This Row],[Brand]],E:E,Table1_2[[#This Row],[Region]],F:F,Table1_2[[#This Row],[Measure]],G:G,Table1_2[[#This Row],[Year]],H:H,"&lt;="&amp;Table1_2[[#This Row],[Month]])</f>
        <v>255.93199999999996</v>
      </c>
      <c r="K92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754.88199999999995</v>
      </c>
      <c r="N9297">
        <f>Table1_2[[#This Row],[Value]]*2.5</f>
        <v>284.69499999999999</v>
      </c>
    </row>
    <row r="9298" spans="1:14" x14ac:dyDescent="0.25">
      <c r="A9298" s="1" t="s">
        <v>6</v>
      </c>
      <c r="B9298" s="1" t="s">
        <v>42</v>
      </c>
      <c r="C9298" s="1" t="s">
        <v>44</v>
      </c>
      <c r="D9298" s="1" t="s">
        <v>45</v>
      </c>
      <c r="E9298" s="1" t="s">
        <v>14</v>
      </c>
      <c r="F9298" s="1" t="s">
        <v>12</v>
      </c>
      <c r="G9298" s="1" t="s">
        <v>65</v>
      </c>
      <c r="H9298" s="1">
        <v>6</v>
      </c>
      <c r="I9298">
        <v>138.53199999999998</v>
      </c>
      <c r="J9298" s="1">
        <f>SUMIFS(I:I,B:B,Table1_2[[#This Row],[Category Level 2]],D:D,Table1_2[[#This Row],[Brand]],E:E,Table1_2[[#This Row],[Region]],F:F,Table1_2[[#This Row],[Measure]],G:G,Table1_2[[#This Row],[Year]],H:H,"&lt;="&amp;Table1_2[[#This Row],[Month]])</f>
        <v>394.46399999999994</v>
      </c>
      <c r="K92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826.49599999999987</v>
      </c>
      <c r="N9298">
        <f>Table1_2[[#This Row],[Value]]*2.5</f>
        <v>346.32999999999993</v>
      </c>
    </row>
    <row r="9299" spans="1:14" x14ac:dyDescent="0.25">
      <c r="A9299" s="1" t="s">
        <v>6</v>
      </c>
      <c r="B9299" s="1" t="s">
        <v>42</v>
      </c>
      <c r="C9299" s="1" t="s">
        <v>44</v>
      </c>
      <c r="D9299" s="1" t="s">
        <v>45</v>
      </c>
      <c r="E9299" s="1" t="s">
        <v>14</v>
      </c>
      <c r="F9299" s="1" t="s">
        <v>12</v>
      </c>
      <c r="G9299" s="1" t="s">
        <v>65</v>
      </c>
      <c r="H9299" s="1">
        <v>7</v>
      </c>
      <c r="I9299">
        <v>89.22399999999999</v>
      </c>
      <c r="J9299" s="1">
        <f>SUMIFS(I:I,B:B,Table1_2[[#This Row],[Category Level 2]],D:D,Table1_2[[#This Row],[Brand]],E:E,Table1_2[[#This Row],[Region]],F:F,Table1_2[[#This Row],[Measure]],G:G,Table1_2[[#This Row],[Year]],H:H,"&lt;="&amp;Table1_2[[#This Row],[Month]])</f>
        <v>483.68799999999993</v>
      </c>
      <c r="K92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834.71399999999994</v>
      </c>
      <c r="N9299">
        <f>Table1_2[[#This Row],[Value]]*2.5</f>
        <v>223.05999999999997</v>
      </c>
    </row>
    <row r="9300" spans="1:14" x14ac:dyDescent="0.25">
      <c r="A9300" s="1" t="s">
        <v>6</v>
      </c>
      <c r="B9300" s="1" t="s">
        <v>42</v>
      </c>
      <c r="C9300" s="1" t="s">
        <v>44</v>
      </c>
      <c r="D9300" s="1" t="s">
        <v>45</v>
      </c>
      <c r="E9300" s="1" t="s">
        <v>14</v>
      </c>
      <c r="F9300" s="1" t="s">
        <v>12</v>
      </c>
      <c r="G9300" s="1" t="s">
        <v>65</v>
      </c>
      <c r="H9300" s="1">
        <v>8</v>
      </c>
      <c r="I9300">
        <v>18.783999999999999</v>
      </c>
      <c r="J9300" s="1">
        <f>SUMIFS(I:I,B:B,Table1_2[[#This Row],[Category Level 2]],D:D,Table1_2[[#This Row],[Brand]],E:E,Table1_2[[#This Row],[Region]],F:F,Table1_2[[#This Row],[Measure]],G:G,Table1_2[[#This Row],[Year]],H:H,"&lt;="&amp;Table1_2[[#This Row],[Month]])</f>
        <v>502.47199999999992</v>
      </c>
      <c r="K93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783.05799999999999</v>
      </c>
      <c r="N9300">
        <f>Table1_2[[#This Row],[Value]]*2.5</f>
        <v>46.959999999999994</v>
      </c>
    </row>
    <row r="9301" spans="1:14" x14ac:dyDescent="0.25">
      <c r="A9301" s="1" t="s">
        <v>6</v>
      </c>
      <c r="B9301" s="1" t="s">
        <v>42</v>
      </c>
      <c r="C9301" s="1" t="s">
        <v>44</v>
      </c>
      <c r="D9301" s="1" t="s">
        <v>45</v>
      </c>
      <c r="E9301" s="1" t="s">
        <v>14</v>
      </c>
      <c r="F9301" s="1" t="s">
        <v>12</v>
      </c>
      <c r="G9301" s="1" t="s">
        <v>65</v>
      </c>
      <c r="H9301" s="1">
        <v>10</v>
      </c>
      <c r="I9301">
        <v>138.53199999999998</v>
      </c>
      <c r="J9301" s="1">
        <f>SUMIFS(I:I,B:B,Table1_2[[#This Row],[Category Level 2]],D:D,Table1_2[[#This Row],[Brand]],E:E,Table1_2[[#This Row],[Region]],F:F,Table1_2[[#This Row],[Measure]],G:G,Table1_2[[#This Row],[Year]],H:H,"&lt;="&amp;Table1_2[[#This Row],[Month]])</f>
        <v>641.00399999999991</v>
      </c>
      <c r="K93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790.10199999999986</v>
      </c>
      <c r="N9301">
        <f>Table1_2[[#This Row],[Value]]*2.5</f>
        <v>346.32999999999993</v>
      </c>
    </row>
    <row r="9302" spans="1:14" x14ac:dyDescent="0.25">
      <c r="A9302" s="1" t="s">
        <v>6</v>
      </c>
      <c r="B9302" s="1" t="s">
        <v>42</v>
      </c>
      <c r="C9302" s="1" t="s">
        <v>44</v>
      </c>
      <c r="D9302" s="1" t="s">
        <v>45</v>
      </c>
      <c r="E9302" s="1" t="s">
        <v>14</v>
      </c>
      <c r="F9302" s="1" t="s">
        <v>12</v>
      </c>
      <c r="G9302" s="1" t="s">
        <v>65</v>
      </c>
      <c r="H9302" s="1">
        <v>11</v>
      </c>
      <c r="I9302">
        <v>35.22</v>
      </c>
      <c r="J9302" s="1">
        <f>SUMIFS(I:I,B:B,Table1_2[[#This Row],[Category Level 2]],D:D,Table1_2[[#This Row],[Brand]],E:E,Table1_2[[#This Row],[Region]],F:F,Table1_2[[#This Row],[Measure]],G:G,Table1_2[[#This Row],[Year]],H:H,"&lt;="&amp;Table1_2[[#This Row],[Month]])</f>
        <v>676.22399999999993</v>
      </c>
      <c r="K93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790.10199999999998</v>
      </c>
      <c r="N9302">
        <f>Table1_2[[#This Row],[Value]]*2.5</f>
        <v>88.05</v>
      </c>
    </row>
    <row r="9303" spans="1:14" x14ac:dyDescent="0.25">
      <c r="A9303" s="1" t="s">
        <v>6</v>
      </c>
      <c r="B9303" s="1" t="s">
        <v>42</v>
      </c>
      <c r="C9303" s="1" t="s">
        <v>44</v>
      </c>
      <c r="D9303" s="1" t="s">
        <v>45</v>
      </c>
      <c r="E9303" s="1" t="s">
        <v>14</v>
      </c>
      <c r="F9303" s="1" t="s">
        <v>12</v>
      </c>
      <c r="G9303" s="1" t="s">
        <v>65</v>
      </c>
      <c r="H9303" s="1">
        <v>12</v>
      </c>
      <c r="I9303">
        <v>158.48999999999998</v>
      </c>
      <c r="J9303" s="1">
        <f>SUMIFS(I:I,B:B,Table1_2[[#This Row],[Category Level 2]],D:D,Table1_2[[#This Row],[Brand]],E:E,Table1_2[[#This Row],[Region]],F:F,Table1_2[[#This Row],[Measure]],G:G,Table1_2[[#This Row],[Year]],H:H,"&lt;="&amp;Table1_2[[#This Row],[Month]])</f>
        <v>834.71399999999994</v>
      </c>
      <c r="K93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834.71399999999994</v>
      </c>
      <c r="N9303">
        <f>Table1_2[[#This Row],[Value]]*2.5</f>
        <v>396.22499999999997</v>
      </c>
    </row>
    <row r="9304" spans="1:14" x14ac:dyDescent="0.25">
      <c r="A9304" s="1" t="s">
        <v>6</v>
      </c>
      <c r="B9304" s="1" t="s">
        <v>42</v>
      </c>
      <c r="C9304" s="1" t="s">
        <v>44</v>
      </c>
      <c r="D9304" s="1" t="s">
        <v>45</v>
      </c>
      <c r="E9304" s="1" t="s">
        <v>14</v>
      </c>
      <c r="F9304" s="1" t="s">
        <v>12</v>
      </c>
      <c r="G9304" s="1" t="s">
        <v>66</v>
      </c>
      <c r="H9304" s="1">
        <v>1</v>
      </c>
      <c r="I9304">
        <v>99.789999999999992</v>
      </c>
      <c r="J9304" s="1">
        <f>SUMIFS(I:I,B:B,Table1_2[[#This Row],[Category Level 2]],D:D,Table1_2[[#This Row],[Brand]],E:E,Table1_2[[#This Row],[Region]],F:F,Table1_2[[#This Row],[Measure]],G:G,Table1_2[[#This Row],[Year]],H:H,"&lt;="&amp;Table1_2[[#This Row],[Month]])</f>
        <v>99.789999999999992</v>
      </c>
      <c r="K93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881.67399999999998</v>
      </c>
      <c r="N9304">
        <f>Table1_2[[#This Row],[Value]]*2.5</f>
        <v>249.47499999999997</v>
      </c>
    </row>
    <row r="9305" spans="1:14" x14ac:dyDescent="0.25">
      <c r="A9305" s="1" t="s">
        <v>6</v>
      </c>
      <c r="B9305" s="1" t="s">
        <v>42</v>
      </c>
      <c r="C9305" s="1" t="s">
        <v>44</v>
      </c>
      <c r="D9305" s="1" t="s">
        <v>45</v>
      </c>
      <c r="E9305" s="1" t="s">
        <v>14</v>
      </c>
      <c r="F9305" s="1" t="s">
        <v>12</v>
      </c>
      <c r="G9305" s="1" t="s">
        <v>66</v>
      </c>
      <c r="H9305" s="1">
        <v>2</v>
      </c>
      <c r="I9305">
        <v>16.436</v>
      </c>
      <c r="J9305" s="1">
        <f>SUMIFS(I:I,B:B,Table1_2[[#This Row],[Category Level 2]],D:D,Table1_2[[#This Row],[Brand]],E:E,Table1_2[[#This Row],[Region]],F:F,Table1_2[[#This Row],[Measure]],G:G,Table1_2[[#This Row],[Year]],H:H,"&lt;="&amp;Table1_2[[#This Row],[Month]])</f>
        <v>116.226</v>
      </c>
      <c r="K93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898.11</v>
      </c>
      <c r="N9305">
        <f>Table1_2[[#This Row],[Value]]*2.5</f>
        <v>41.09</v>
      </c>
    </row>
    <row r="9306" spans="1:14" x14ac:dyDescent="0.25">
      <c r="A9306" s="1" t="s">
        <v>6</v>
      </c>
      <c r="B9306" s="1" t="s">
        <v>42</v>
      </c>
      <c r="C9306" s="1" t="s">
        <v>44</v>
      </c>
      <c r="D9306" s="1" t="s">
        <v>45</v>
      </c>
      <c r="E9306" s="1" t="s">
        <v>14</v>
      </c>
      <c r="F9306" s="1" t="s">
        <v>12</v>
      </c>
      <c r="G9306" s="1" t="s">
        <v>66</v>
      </c>
      <c r="H9306" s="1">
        <v>3</v>
      </c>
      <c r="I9306">
        <v>111.52999999999999</v>
      </c>
      <c r="J9306" s="1">
        <f>SUMIFS(I:I,B:B,Table1_2[[#This Row],[Category Level 2]],D:D,Table1_2[[#This Row],[Brand]],E:E,Table1_2[[#This Row],[Region]],F:F,Table1_2[[#This Row],[Measure]],G:G,Table1_2[[#This Row],[Year]],H:H,"&lt;="&amp;Table1_2[[#This Row],[Month]])</f>
        <v>227.75599999999997</v>
      </c>
      <c r="K93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938.02599999999995</v>
      </c>
      <c r="N9306">
        <f>Table1_2[[#This Row],[Value]]*2.5</f>
        <v>278.82499999999999</v>
      </c>
    </row>
    <row r="9307" spans="1:14" x14ac:dyDescent="0.25">
      <c r="A9307" s="1" t="s">
        <v>6</v>
      </c>
      <c r="B9307" s="1" t="s">
        <v>42</v>
      </c>
      <c r="C9307" s="1" t="s">
        <v>44</v>
      </c>
      <c r="D9307" s="1" t="s">
        <v>45</v>
      </c>
      <c r="E9307" s="1" t="s">
        <v>14</v>
      </c>
      <c r="F9307" s="1" t="s">
        <v>12</v>
      </c>
      <c r="G9307" s="1" t="s">
        <v>66</v>
      </c>
      <c r="H9307" s="1">
        <v>4</v>
      </c>
      <c r="I9307">
        <v>79.831999999999994</v>
      </c>
      <c r="J9307" s="1">
        <f>SUMIFS(I:I,B:B,Table1_2[[#This Row],[Category Level 2]],D:D,Table1_2[[#This Row],[Brand]],E:E,Table1_2[[#This Row],[Region]],F:F,Table1_2[[#This Row],[Measure]],G:G,Table1_2[[#This Row],[Year]],H:H,"&lt;="&amp;Table1_2[[#This Row],[Month]])</f>
        <v>307.58799999999997</v>
      </c>
      <c r="K93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1000.2479999999999</v>
      </c>
      <c r="N9307">
        <f>Table1_2[[#This Row],[Value]]*2.5</f>
        <v>199.57999999999998</v>
      </c>
    </row>
    <row r="9308" spans="1:14" x14ac:dyDescent="0.25">
      <c r="A9308" s="1" t="s">
        <v>6</v>
      </c>
      <c r="B9308" s="1" t="s">
        <v>42</v>
      </c>
      <c r="C9308" s="1" t="s">
        <v>44</v>
      </c>
      <c r="D9308" s="1" t="s">
        <v>45</v>
      </c>
      <c r="E9308" s="1" t="s">
        <v>14</v>
      </c>
      <c r="F9308" s="1" t="s">
        <v>12</v>
      </c>
      <c r="G9308" s="1" t="s">
        <v>66</v>
      </c>
      <c r="H9308" s="1">
        <v>6</v>
      </c>
      <c r="I9308">
        <v>136.184</v>
      </c>
      <c r="J9308" s="1">
        <f>SUMIFS(I:I,B:B,Table1_2[[#This Row],[Category Level 2]],D:D,Table1_2[[#This Row],[Brand]],E:E,Table1_2[[#This Row],[Region]],F:F,Table1_2[[#This Row],[Measure]],G:G,Table1_2[[#This Row],[Year]],H:H,"&lt;="&amp;Table1_2[[#This Row],[Month]])</f>
        <v>443.77199999999993</v>
      </c>
      <c r="K93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884.02199999999993</v>
      </c>
      <c r="N9308">
        <f>Table1_2[[#This Row],[Value]]*2.5</f>
        <v>340.46</v>
      </c>
    </row>
    <row r="9309" spans="1:14" x14ac:dyDescent="0.25">
      <c r="A9309" s="1" t="s">
        <v>6</v>
      </c>
      <c r="B9309" s="1" t="s">
        <v>42</v>
      </c>
      <c r="C9309" s="1" t="s">
        <v>44</v>
      </c>
      <c r="D9309" s="1" t="s">
        <v>45</v>
      </c>
      <c r="E9309" s="1" t="s">
        <v>14</v>
      </c>
      <c r="F9309" s="1" t="s">
        <v>12</v>
      </c>
      <c r="G9309" s="1" t="s">
        <v>66</v>
      </c>
      <c r="H9309" s="1">
        <v>8</v>
      </c>
      <c r="I9309">
        <v>64.569999999999993</v>
      </c>
      <c r="J9309" s="1">
        <f>SUMIFS(I:I,B:B,Table1_2[[#This Row],[Category Level 2]],D:D,Table1_2[[#This Row],[Brand]],E:E,Table1_2[[#This Row],[Region]],F:F,Table1_2[[#This Row],[Measure]],G:G,Table1_2[[#This Row],[Year]],H:H,"&lt;="&amp;Table1_2[[#This Row],[Month]])</f>
        <v>508.34199999999993</v>
      </c>
      <c r="K93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840.58399999999983</v>
      </c>
      <c r="N9309">
        <f>Table1_2[[#This Row],[Value]]*2.5</f>
        <v>161.42499999999998</v>
      </c>
    </row>
    <row r="9310" spans="1:14" x14ac:dyDescent="0.25">
      <c r="A9310" s="1" t="s">
        <v>6</v>
      </c>
      <c r="B9310" s="1" t="s">
        <v>42</v>
      </c>
      <c r="C9310" s="1" t="s">
        <v>44</v>
      </c>
      <c r="D9310" s="1" t="s">
        <v>45</v>
      </c>
      <c r="E9310" s="1" t="s">
        <v>14</v>
      </c>
      <c r="F9310" s="1" t="s">
        <v>12</v>
      </c>
      <c r="G9310" s="1" t="s">
        <v>66</v>
      </c>
      <c r="H9310" s="1">
        <v>9</v>
      </c>
      <c r="I9310">
        <v>79.831999999999994</v>
      </c>
      <c r="J9310" s="1">
        <f>SUMIFS(I:I,B:B,Table1_2[[#This Row],[Category Level 2]],D:D,Table1_2[[#This Row],[Brand]],E:E,Table1_2[[#This Row],[Region]],F:F,Table1_2[[#This Row],[Measure]],G:G,Table1_2[[#This Row],[Year]],H:H,"&lt;="&amp;Table1_2[[#This Row],[Month]])</f>
        <v>588.17399999999998</v>
      </c>
      <c r="K93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920.41599999999994</v>
      </c>
      <c r="N9310">
        <f>Table1_2[[#This Row],[Value]]*2.5</f>
        <v>199.57999999999998</v>
      </c>
    </row>
    <row r="9311" spans="1:14" x14ac:dyDescent="0.25">
      <c r="A9311" s="1" t="s">
        <v>6</v>
      </c>
      <c r="B9311" s="1" t="s">
        <v>42</v>
      </c>
      <c r="C9311" s="1" t="s">
        <v>44</v>
      </c>
      <c r="D9311" s="1" t="s">
        <v>45</v>
      </c>
      <c r="E9311" s="1" t="s">
        <v>14</v>
      </c>
      <c r="F9311" s="1" t="s">
        <v>12</v>
      </c>
      <c r="G9311" s="1" t="s">
        <v>66</v>
      </c>
      <c r="H9311" s="1">
        <v>11</v>
      </c>
      <c r="I9311">
        <v>59.873999999999995</v>
      </c>
      <c r="J9311" s="1">
        <f>SUMIFS(I:I,B:B,Table1_2[[#This Row],[Category Level 2]],D:D,Table1_2[[#This Row],[Brand]],E:E,Table1_2[[#This Row],[Region]],F:F,Table1_2[[#This Row],[Measure]],G:G,Table1_2[[#This Row],[Year]],H:H,"&lt;="&amp;Table1_2[[#This Row],[Month]])</f>
        <v>648.048</v>
      </c>
      <c r="K93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806.53800000000001</v>
      </c>
      <c r="N9311">
        <f>Table1_2[[#This Row],[Value]]*2.5</f>
        <v>149.685</v>
      </c>
    </row>
    <row r="9312" spans="1:14" x14ac:dyDescent="0.25">
      <c r="A9312" s="1" t="s">
        <v>6</v>
      </c>
      <c r="B9312" s="1" t="s">
        <v>42</v>
      </c>
      <c r="C9312" s="1" t="s">
        <v>44</v>
      </c>
      <c r="D9312" s="1" t="s">
        <v>45</v>
      </c>
      <c r="E9312" s="1" t="s">
        <v>14</v>
      </c>
      <c r="F9312" s="1" t="s">
        <v>12</v>
      </c>
      <c r="G9312" s="1" t="s">
        <v>66</v>
      </c>
      <c r="H9312" s="1">
        <v>12</v>
      </c>
      <c r="I9312">
        <v>120.922</v>
      </c>
      <c r="J9312" s="1">
        <f>SUMIFS(I:I,B:B,Table1_2[[#This Row],[Category Level 2]],D:D,Table1_2[[#This Row],[Brand]],E:E,Table1_2[[#This Row],[Region]],F:F,Table1_2[[#This Row],[Measure]],G:G,Table1_2[[#This Row],[Year]],H:H,"&lt;="&amp;Table1_2[[#This Row],[Month]])</f>
        <v>768.97</v>
      </c>
      <c r="K93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768.97</v>
      </c>
      <c r="N9312">
        <f>Table1_2[[#This Row],[Value]]*2.5</f>
        <v>302.30500000000001</v>
      </c>
    </row>
    <row r="9313" spans="1:14" x14ac:dyDescent="0.25">
      <c r="A9313" s="1" t="s">
        <v>6</v>
      </c>
      <c r="B9313" s="1" t="s">
        <v>42</v>
      </c>
      <c r="C9313" s="1" t="s">
        <v>44</v>
      </c>
      <c r="D9313" s="1" t="s">
        <v>45</v>
      </c>
      <c r="E9313" s="1" t="s">
        <v>14</v>
      </c>
      <c r="F9313" s="1" t="s">
        <v>12</v>
      </c>
      <c r="G9313" s="1" t="s">
        <v>67</v>
      </c>
      <c r="H9313" s="1">
        <v>1</v>
      </c>
      <c r="I9313">
        <v>131.488</v>
      </c>
      <c r="J9313" s="1">
        <f>SUMIFS(I:I,B:B,Table1_2[[#This Row],[Category Level 2]],D:D,Table1_2[[#This Row],[Brand]],E:E,Table1_2[[#This Row],[Region]],F:F,Table1_2[[#This Row],[Measure]],G:G,Table1_2[[#This Row],[Year]],H:H,"&lt;="&amp;Table1_2[[#This Row],[Month]])</f>
        <v>131.488</v>
      </c>
      <c r="K93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800.66799999999989</v>
      </c>
      <c r="N9313">
        <f>Table1_2[[#This Row],[Value]]*2.5</f>
        <v>328.72</v>
      </c>
    </row>
    <row r="9314" spans="1:14" x14ac:dyDescent="0.25">
      <c r="A9314" s="1" t="s">
        <v>6</v>
      </c>
      <c r="B9314" s="1" t="s">
        <v>42</v>
      </c>
      <c r="C9314" s="1" t="s">
        <v>44</v>
      </c>
      <c r="D9314" s="1" t="s">
        <v>45</v>
      </c>
      <c r="E9314" s="1" t="s">
        <v>14</v>
      </c>
      <c r="F9314" s="1" t="s">
        <v>12</v>
      </c>
      <c r="G9314" s="1" t="s">
        <v>67</v>
      </c>
      <c r="H9314" s="1">
        <v>2</v>
      </c>
      <c r="I9314">
        <v>19.957999999999998</v>
      </c>
      <c r="J9314" s="1">
        <f>SUMIFS(I:I,B:B,Table1_2[[#This Row],[Category Level 2]],D:D,Table1_2[[#This Row],[Brand]],E:E,Table1_2[[#This Row],[Region]],F:F,Table1_2[[#This Row],[Measure]],G:G,Table1_2[[#This Row],[Year]],H:H,"&lt;="&amp;Table1_2[[#This Row],[Month]])</f>
        <v>151.446</v>
      </c>
      <c r="K93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804.18999999999994</v>
      </c>
      <c r="N9314">
        <f>Table1_2[[#This Row],[Value]]*2.5</f>
        <v>49.894999999999996</v>
      </c>
    </row>
    <row r="9315" spans="1:14" x14ac:dyDescent="0.25">
      <c r="A9315" s="1" t="s">
        <v>6</v>
      </c>
      <c r="B9315" s="1" t="s">
        <v>42</v>
      </c>
      <c r="C9315" s="1" t="s">
        <v>44</v>
      </c>
      <c r="D9315" s="1" t="s">
        <v>45</v>
      </c>
      <c r="E9315" s="1" t="s">
        <v>14</v>
      </c>
      <c r="F9315" s="1" t="s">
        <v>12</v>
      </c>
      <c r="G9315" s="1" t="s">
        <v>67</v>
      </c>
      <c r="H9315" s="1">
        <v>3</v>
      </c>
      <c r="I9315">
        <v>90.397999999999996</v>
      </c>
      <c r="J9315" s="1">
        <f>SUMIFS(I:I,B:B,Table1_2[[#This Row],[Category Level 2]],D:D,Table1_2[[#This Row],[Brand]],E:E,Table1_2[[#This Row],[Region]],F:F,Table1_2[[#This Row],[Measure]],G:G,Table1_2[[#This Row],[Year]],H:H,"&lt;="&amp;Table1_2[[#This Row],[Month]])</f>
        <v>241.84399999999999</v>
      </c>
      <c r="K93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783.05799999999999</v>
      </c>
      <c r="N9315">
        <f>Table1_2[[#This Row],[Value]]*2.5</f>
        <v>225.995</v>
      </c>
    </row>
    <row r="9316" spans="1:14" x14ac:dyDescent="0.25">
      <c r="A9316" s="1" t="s">
        <v>6</v>
      </c>
      <c r="B9316" s="1" t="s">
        <v>42</v>
      </c>
      <c r="C9316" s="1" t="s">
        <v>17</v>
      </c>
      <c r="D9316" s="1" t="s">
        <v>33</v>
      </c>
      <c r="E9316" s="1" t="s">
        <v>10</v>
      </c>
      <c r="F9316" s="1" t="s">
        <v>11</v>
      </c>
      <c r="G9316" s="1" t="s">
        <v>62</v>
      </c>
      <c r="H9316" s="1">
        <v>1</v>
      </c>
      <c r="I9316">
        <v>5349.0988000000007</v>
      </c>
      <c r="J9316" s="1">
        <f>SUMIFS(I:I,B:B,Table1_2[[#This Row],[Category Level 2]],D:D,Table1_2[[#This Row],[Brand]],E:E,Table1_2[[#This Row],[Region]],F:F,Table1_2[[#This Row],[Measure]],G:G,Table1_2[[#This Row],[Year]],H:H,"&lt;="&amp;Table1_2[[#This Row],[Month]])</f>
        <v>5349.0988000000007</v>
      </c>
      <c r="K93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5349.0988000000007</v>
      </c>
      <c r="N9316">
        <f>Table1_2[[#This Row],[Value]]*2.5</f>
        <v>13372.747000000001</v>
      </c>
    </row>
    <row r="9317" spans="1:14" x14ac:dyDescent="0.25">
      <c r="A9317" s="1" t="s">
        <v>6</v>
      </c>
      <c r="B9317" s="1" t="s">
        <v>42</v>
      </c>
      <c r="C9317" s="1" t="s">
        <v>17</v>
      </c>
      <c r="D9317" s="1" t="s">
        <v>33</v>
      </c>
      <c r="E9317" s="1" t="s">
        <v>10</v>
      </c>
      <c r="F9317" s="1" t="s">
        <v>11</v>
      </c>
      <c r="G9317" s="1" t="s">
        <v>62</v>
      </c>
      <c r="H9317" s="1">
        <v>2</v>
      </c>
      <c r="I9317">
        <v>4051.5328</v>
      </c>
      <c r="J9317" s="1">
        <f>SUMIFS(I:I,B:B,Table1_2[[#This Row],[Category Level 2]],D:D,Table1_2[[#This Row],[Brand]],E:E,Table1_2[[#This Row],[Region]],F:F,Table1_2[[#This Row],[Measure]],G:G,Table1_2[[#This Row],[Year]],H:H,"&lt;="&amp;Table1_2[[#This Row],[Month]])</f>
        <v>9400.6316000000006</v>
      </c>
      <c r="K93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9400.6316000000006</v>
      </c>
      <c r="N9317">
        <f>Table1_2[[#This Row],[Value]]*2.5</f>
        <v>10128.832</v>
      </c>
    </row>
    <row r="9318" spans="1:14" x14ac:dyDescent="0.25">
      <c r="A9318" s="1" t="s">
        <v>6</v>
      </c>
      <c r="B9318" s="1" t="s">
        <v>42</v>
      </c>
      <c r="C9318" s="1" t="s">
        <v>17</v>
      </c>
      <c r="D9318" s="1" t="s">
        <v>33</v>
      </c>
      <c r="E9318" s="1" t="s">
        <v>10</v>
      </c>
      <c r="F9318" s="1" t="s">
        <v>11</v>
      </c>
      <c r="G9318" s="1" t="s">
        <v>62</v>
      </c>
      <c r="H9318" s="1">
        <v>3</v>
      </c>
      <c r="I9318">
        <v>5215.0407999999998</v>
      </c>
      <c r="J9318" s="1">
        <f>SUMIFS(I:I,B:B,Table1_2[[#This Row],[Category Level 2]],D:D,Table1_2[[#This Row],[Brand]],E:E,Table1_2[[#This Row],[Region]],F:F,Table1_2[[#This Row],[Measure]],G:G,Table1_2[[#This Row],[Year]],H:H,"&lt;="&amp;Table1_2[[#This Row],[Month]])</f>
        <v>14615.672399999999</v>
      </c>
      <c r="K93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14615.672399999999</v>
      </c>
      <c r="N9318">
        <f>Table1_2[[#This Row],[Value]]*2.5</f>
        <v>13037.601999999999</v>
      </c>
    </row>
    <row r="9319" spans="1:14" x14ac:dyDescent="0.25">
      <c r="A9319" s="1" t="s">
        <v>6</v>
      </c>
      <c r="B9319" s="1" t="s">
        <v>42</v>
      </c>
      <c r="C9319" s="1" t="s">
        <v>17</v>
      </c>
      <c r="D9319" s="1" t="s">
        <v>33</v>
      </c>
      <c r="E9319" s="1" t="s">
        <v>10</v>
      </c>
      <c r="F9319" s="1" t="s">
        <v>11</v>
      </c>
      <c r="G9319" s="1" t="s">
        <v>62</v>
      </c>
      <c r="H9319" s="1">
        <v>4</v>
      </c>
      <c r="I9319">
        <v>4110.5056000000004</v>
      </c>
      <c r="J9319" s="1">
        <f>SUMIFS(I:I,B:B,Table1_2[[#This Row],[Category Level 2]],D:D,Table1_2[[#This Row],[Brand]],E:E,Table1_2[[#This Row],[Region]],F:F,Table1_2[[#This Row],[Measure]],G:G,Table1_2[[#This Row],[Year]],H:H,"&lt;="&amp;Table1_2[[#This Row],[Month]])</f>
        <v>18726.178</v>
      </c>
      <c r="K93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18726.178</v>
      </c>
      <c r="N9319">
        <f>Table1_2[[#This Row],[Value]]*2.5</f>
        <v>10276.264000000001</v>
      </c>
    </row>
    <row r="9320" spans="1:14" x14ac:dyDescent="0.25">
      <c r="A9320" s="1" t="s">
        <v>6</v>
      </c>
      <c r="B9320" s="1" t="s">
        <v>42</v>
      </c>
      <c r="C9320" s="1" t="s">
        <v>17</v>
      </c>
      <c r="D9320" s="1" t="s">
        <v>33</v>
      </c>
      <c r="E9320" s="1" t="s">
        <v>10</v>
      </c>
      <c r="F9320" s="1" t="s">
        <v>11</v>
      </c>
      <c r="G9320" s="1" t="s">
        <v>62</v>
      </c>
      <c r="H9320" s="1">
        <v>5</v>
      </c>
      <c r="I9320">
        <v>4752.6916000000001</v>
      </c>
      <c r="J9320" s="1">
        <f>SUMIFS(I:I,B:B,Table1_2[[#This Row],[Category Level 2]],D:D,Table1_2[[#This Row],[Brand]],E:E,Table1_2[[#This Row],[Region]],F:F,Table1_2[[#This Row],[Measure]],G:G,Table1_2[[#This Row],[Year]],H:H,"&lt;="&amp;Table1_2[[#This Row],[Month]])</f>
        <v>23478.869599999998</v>
      </c>
      <c r="K93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23478.869599999998</v>
      </c>
      <c r="N9320">
        <f>Table1_2[[#This Row],[Value]]*2.5</f>
        <v>11881.728999999999</v>
      </c>
    </row>
    <row r="9321" spans="1:14" x14ac:dyDescent="0.25">
      <c r="A9321" s="1" t="s">
        <v>6</v>
      </c>
      <c r="B9321" s="1" t="s">
        <v>42</v>
      </c>
      <c r="C9321" s="1" t="s">
        <v>17</v>
      </c>
      <c r="D9321" s="1" t="s">
        <v>33</v>
      </c>
      <c r="E9321" s="1" t="s">
        <v>10</v>
      </c>
      <c r="F9321" s="1" t="s">
        <v>11</v>
      </c>
      <c r="G9321" s="1" t="s">
        <v>62</v>
      </c>
      <c r="H9321" s="1">
        <v>6</v>
      </c>
      <c r="I9321">
        <v>5971.5184000000008</v>
      </c>
      <c r="J9321" s="1">
        <f>SUMIFS(I:I,B:B,Table1_2[[#This Row],[Category Level 2]],D:D,Table1_2[[#This Row],[Brand]],E:E,Table1_2[[#This Row],[Region]],F:F,Table1_2[[#This Row],[Measure]],G:G,Table1_2[[#This Row],[Year]],H:H,"&lt;="&amp;Table1_2[[#This Row],[Month]])</f>
        <v>29450.387999999999</v>
      </c>
      <c r="K93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29450.387999999999</v>
      </c>
      <c r="N9321">
        <f>Table1_2[[#This Row],[Value]]*2.5</f>
        <v>14928.796000000002</v>
      </c>
    </row>
    <row r="9322" spans="1:14" x14ac:dyDescent="0.25">
      <c r="A9322" s="1" t="s">
        <v>6</v>
      </c>
      <c r="B9322" s="1" t="s">
        <v>42</v>
      </c>
      <c r="C9322" s="1" t="s">
        <v>17</v>
      </c>
      <c r="D9322" s="1" t="s">
        <v>33</v>
      </c>
      <c r="E9322" s="1" t="s">
        <v>10</v>
      </c>
      <c r="F9322" s="1" t="s">
        <v>11</v>
      </c>
      <c r="G9322" s="1" t="s">
        <v>62</v>
      </c>
      <c r="H9322" s="1">
        <v>7</v>
      </c>
      <c r="I9322">
        <v>4911.8972000000003</v>
      </c>
      <c r="J9322" s="1">
        <f>SUMIFS(I:I,B:B,Table1_2[[#This Row],[Category Level 2]],D:D,Table1_2[[#This Row],[Brand]],E:E,Table1_2[[#This Row],[Region]],F:F,Table1_2[[#This Row],[Measure]],G:G,Table1_2[[#This Row],[Year]],H:H,"&lt;="&amp;Table1_2[[#This Row],[Month]])</f>
        <v>34362.285199999998</v>
      </c>
      <c r="K93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34362.285199999998</v>
      </c>
      <c r="N9322">
        <f>Table1_2[[#This Row],[Value]]*2.5</f>
        <v>12279.743</v>
      </c>
    </row>
    <row r="9323" spans="1:14" x14ac:dyDescent="0.25">
      <c r="A9323" s="1" t="s">
        <v>6</v>
      </c>
      <c r="B9323" s="1" t="s">
        <v>42</v>
      </c>
      <c r="C9323" s="1" t="s">
        <v>17</v>
      </c>
      <c r="D9323" s="1" t="s">
        <v>33</v>
      </c>
      <c r="E9323" s="1" t="s">
        <v>10</v>
      </c>
      <c r="F9323" s="1" t="s">
        <v>11</v>
      </c>
      <c r="G9323" s="1" t="s">
        <v>62</v>
      </c>
      <c r="H9323" s="1">
        <v>8</v>
      </c>
      <c r="I9323">
        <v>4954.8788000000004</v>
      </c>
      <c r="J9323" s="1">
        <f>SUMIFS(I:I,B:B,Table1_2[[#This Row],[Category Level 2]],D:D,Table1_2[[#This Row],[Brand]],E:E,Table1_2[[#This Row],[Region]],F:F,Table1_2[[#This Row],[Measure]],G:G,Table1_2[[#This Row],[Year]],H:H,"&lt;="&amp;Table1_2[[#This Row],[Month]])</f>
        <v>39317.163999999997</v>
      </c>
      <c r="K93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39317.163999999997</v>
      </c>
      <c r="N9323">
        <f>Table1_2[[#This Row],[Value]]*2.5</f>
        <v>12387.197</v>
      </c>
    </row>
    <row r="9324" spans="1:14" x14ac:dyDescent="0.25">
      <c r="A9324" s="1" t="s">
        <v>6</v>
      </c>
      <c r="B9324" s="1" t="s">
        <v>42</v>
      </c>
      <c r="C9324" s="1" t="s">
        <v>17</v>
      </c>
      <c r="D9324" s="1" t="s">
        <v>33</v>
      </c>
      <c r="E9324" s="1" t="s">
        <v>10</v>
      </c>
      <c r="F9324" s="1" t="s">
        <v>11</v>
      </c>
      <c r="G9324" s="1" t="s">
        <v>62</v>
      </c>
      <c r="H9324" s="1">
        <v>9</v>
      </c>
      <c r="I9324">
        <v>5196.4296000000004</v>
      </c>
      <c r="J9324" s="1">
        <f>SUMIFS(I:I,B:B,Table1_2[[#This Row],[Category Level 2]],D:D,Table1_2[[#This Row],[Brand]],E:E,Table1_2[[#This Row],[Region]],F:F,Table1_2[[#This Row],[Measure]],G:G,Table1_2[[#This Row],[Year]],H:H,"&lt;="&amp;Table1_2[[#This Row],[Month]])</f>
        <v>44513.5936</v>
      </c>
      <c r="K93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44513.5936</v>
      </c>
      <c r="N9324">
        <f>Table1_2[[#This Row],[Value]]*2.5</f>
        <v>12991.074000000001</v>
      </c>
    </row>
    <row r="9325" spans="1:14" x14ac:dyDescent="0.25">
      <c r="A9325" s="1" t="s">
        <v>6</v>
      </c>
      <c r="B9325" s="1" t="s">
        <v>42</v>
      </c>
      <c r="C9325" s="1" t="s">
        <v>17</v>
      </c>
      <c r="D9325" s="1" t="s">
        <v>33</v>
      </c>
      <c r="E9325" s="1" t="s">
        <v>10</v>
      </c>
      <c r="F9325" s="1" t="s">
        <v>11</v>
      </c>
      <c r="G9325" s="1" t="s">
        <v>62</v>
      </c>
      <c r="H9325" s="1">
        <v>10</v>
      </c>
      <c r="I9325">
        <v>4974.8419999999996</v>
      </c>
      <c r="J9325" s="1">
        <f>SUMIFS(I:I,B:B,Table1_2[[#This Row],[Category Level 2]],D:D,Table1_2[[#This Row],[Brand]],E:E,Table1_2[[#This Row],[Region]],F:F,Table1_2[[#This Row],[Measure]],G:G,Table1_2[[#This Row],[Year]],H:H,"&lt;="&amp;Table1_2[[#This Row],[Month]])</f>
        <v>49488.435599999997</v>
      </c>
      <c r="K93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49488.435599999997</v>
      </c>
      <c r="N9325">
        <f>Table1_2[[#This Row],[Value]]*2.5</f>
        <v>12437.105</v>
      </c>
    </row>
    <row r="9326" spans="1:14" x14ac:dyDescent="0.25">
      <c r="A9326" s="1" t="s">
        <v>6</v>
      </c>
      <c r="B9326" s="1" t="s">
        <v>42</v>
      </c>
      <c r="C9326" s="1" t="s">
        <v>17</v>
      </c>
      <c r="D9326" s="1" t="s">
        <v>33</v>
      </c>
      <c r="E9326" s="1" t="s">
        <v>10</v>
      </c>
      <c r="F9326" s="1" t="s">
        <v>11</v>
      </c>
      <c r="G9326" s="1" t="s">
        <v>62</v>
      </c>
      <c r="H9326" s="1">
        <v>11</v>
      </c>
      <c r="I9326">
        <v>4333.3316000000004</v>
      </c>
      <c r="J9326" s="1">
        <f>SUMIFS(I:I,B:B,Table1_2[[#This Row],[Category Level 2]],D:D,Table1_2[[#This Row],[Brand]],E:E,Table1_2[[#This Row],[Region]],F:F,Table1_2[[#This Row],[Measure]],G:G,Table1_2[[#This Row],[Year]],H:H,"&lt;="&amp;Table1_2[[#This Row],[Month]])</f>
        <v>53821.767199999995</v>
      </c>
      <c r="K93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53821.767199999995</v>
      </c>
      <c r="N9326">
        <f>Table1_2[[#This Row],[Value]]*2.5</f>
        <v>10833.329000000002</v>
      </c>
    </row>
    <row r="9327" spans="1:14" x14ac:dyDescent="0.25">
      <c r="A9327" s="1" t="s">
        <v>6</v>
      </c>
      <c r="B9327" s="1" t="s">
        <v>42</v>
      </c>
      <c r="C9327" s="1" t="s">
        <v>17</v>
      </c>
      <c r="D9327" s="1" t="s">
        <v>33</v>
      </c>
      <c r="E9327" s="1" t="s">
        <v>10</v>
      </c>
      <c r="F9327" s="1" t="s">
        <v>11</v>
      </c>
      <c r="G9327" s="1" t="s">
        <v>62</v>
      </c>
      <c r="H9327" s="1">
        <v>12</v>
      </c>
      <c r="I9327">
        <v>4984.1379999999999</v>
      </c>
      <c r="J9327" s="1">
        <f>SUMIFS(I:I,B:B,Table1_2[[#This Row],[Category Level 2]],D:D,Table1_2[[#This Row],[Brand]],E:E,Table1_2[[#This Row],[Region]],F:F,Table1_2[[#This Row],[Measure]],G:G,Table1_2[[#This Row],[Year]],H:H,"&lt;="&amp;Table1_2[[#This Row],[Month]])</f>
        <v>58805.905199999994</v>
      </c>
      <c r="K93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58805.905199999994</v>
      </c>
      <c r="N9327">
        <f>Table1_2[[#This Row],[Value]]*2.5</f>
        <v>12460.344999999999</v>
      </c>
    </row>
    <row r="9328" spans="1:14" x14ac:dyDescent="0.25">
      <c r="A9328" s="1" t="s">
        <v>6</v>
      </c>
      <c r="B9328" s="1" t="s">
        <v>42</v>
      </c>
      <c r="C9328" s="1" t="s">
        <v>17</v>
      </c>
      <c r="D9328" s="1" t="s">
        <v>33</v>
      </c>
      <c r="E9328" s="1" t="s">
        <v>10</v>
      </c>
      <c r="F9328" s="1" t="s">
        <v>11</v>
      </c>
      <c r="G9328" s="1" t="s">
        <v>63</v>
      </c>
      <c r="H9328" s="1">
        <v>1</v>
      </c>
      <c r="I9328">
        <v>4626.3015999999998</v>
      </c>
      <c r="J9328" s="1">
        <f>SUMIFS(I:I,B:B,Table1_2[[#This Row],[Category Level 2]],D:D,Table1_2[[#This Row],[Brand]],E:E,Table1_2[[#This Row],[Region]],F:F,Table1_2[[#This Row],[Measure]],G:G,Table1_2[[#This Row],[Year]],H:H,"&lt;="&amp;Table1_2[[#This Row],[Month]])</f>
        <v>4626.3015999999998</v>
      </c>
      <c r="K93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58083.107999999993</v>
      </c>
      <c r="N9328">
        <f>Table1_2[[#This Row],[Value]]*2.5</f>
        <v>11565.753999999999</v>
      </c>
    </row>
    <row r="9329" spans="1:14" x14ac:dyDescent="0.25">
      <c r="A9329" s="1" t="s">
        <v>6</v>
      </c>
      <c r="B9329" s="1" t="s">
        <v>42</v>
      </c>
      <c r="C9329" s="1" t="s">
        <v>17</v>
      </c>
      <c r="D9329" s="1" t="s">
        <v>33</v>
      </c>
      <c r="E9329" s="1" t="s">
        <v>10</v>
      </c>
      <c r="F9329" s="1" t="s">
        <v>11</v>
      </c>
      <c r="G9329" s="1" t="s">
        <v>63</v>
      </c>
      <c r="H9329" s="1">
        <v>2</v>
      </c>
      <c r="I9329">
        <v>4619.9675999999999</v>
      </c>
      <c r="J9329" s="1">
        <f>SUMIFS(I:I,B:B,Table1_2[[#This Row],[Category Level 2]],D:D,Table1_2[[#This Row],[Brand]],E:E,Table1_2[[#This Row],[Region]],F:F,Table1_2[[#This Row],[Measure]],G:G,Table1_2[[#This Row],[Year]],H:H,"&lt;="&amp;Table1_2[[#This Row],[Month]])</f>
        <v>9246.2691999999988</v>
      </c>
      <c r="K93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58651.542799999996</v>
      </c>
      <c r="N9329">
        <f>Table1_2[[#This Row],[Value]]*2.5</f>
        <v>11549.919</v>
      </c>
    </row>
    <row r="9330" spans="1:14" x14ac:dyDescent="0.25">
      <c r="A9330" s="1" t="s">
        <v>6</v>
      </c>
      <c r="B9330" s="1" t="s">
        <v>42</v>
      </c>
      <c r="C9330" s="1" t="s">
        <v>17</v>
      </c>
      <c r="D9330" s="1" t="s">
        <v>33</v>
      </c>
      <c r="E9330" s="1" t="s">
        <v>10</v>
      </c>
      <c r="F9330" s="1" t="s">
        <v>11</v>
      </c>
      <c r="G9330" s="1" t="s">
        <v>63</v>
      </c>
      <c r="H9330" s="1">
        <v>3</v>
      </c>
      <c r="I9330">
        <v>4421.6036000000004</v>
      </c>
      <c r="J9330" s="1">
        <f>SUMIFS(I:I,B:B,Table1_2[[#This Row],[Category Level 2]],D:D,Table1_2[[#This Row],[Brand]],E:E,Table1_2[[#This Row],[Region]],F:F,Table1_2[[#This Row],[Measure]],G:G,Table1_2[[#This Row],[Year]],H:H,"&lt;="&amp;Table1_2[[#This Row],[Month]])</f>
        <v>13667.872799999999</v>
      </c>
      <c r="K93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57858.105599999995</v>
      </c>
      <c r="N9330">
        <f>Table1_2[[#This Row],[Value]]*2.5</f>
        <v>11054.009000000002</v>
      </c>
    </row>
    <row r="9331" spans="1:14" x14ac:dyDescent="0.25">
      <c r="A9331" s="1" t="s">
        <v>6</v>
      </c>
      <c r="B9331" s="1" t="s">
        <v>42</v>
      </c>
      <c r="C9331" s="1" t="s">
        <v>17</v>
      </c>
      <c r="D9331" s="1" t="s">
        <v>33</v>
      </c>
      <c r="E9331" s="1" t="s">
        <v>10</v>
      </c>
      <c r="F9331" s="1" t="s">
        <v>11</v>
      </c>
      <c r="G9331" s="1" t="s">
        <v>63</v>
      </c>
      <c r="H9331" s="1">
        <v>4</v>
      </c>
      <c r="I9331">
        <v>4871.8616000000002</v>
      </c>
      <c r="J9331" s="1">
        <f>SUMIFS(I:I,B:B,Table1_2[[#This Row],[Category Level 2]],D:D,Table1_2[[#This Row],[Brand]],E:E,Table1_2[[#This Row],[Region]],F:F,Table1_2[[#This Row],[Measure]],G:G,Table1_2[[#This Row],[Year]],H:H,"&lt;="&amp;Table1_2[[#This Row],[Month]])</f>
        <v>18539.734400000001</v>
      </c>
      <c r="K93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58619.461600000002</v>
      </c>
      <c r="N9331">
        <f>Table1_2[[#This Row],[Value]]*2.5</f>
        <v>12179.654</v>
      </c>
    </row>
    <row r="9332" spans="1:14" x14ac:dyDescent="0.25">
      <c r="A9332" s="1" t="s">
        <v>6</v>
      </c>
      <c r="B9332" s="1" t="s">
        <v>42</v>
      </c>
      <c r="C9332" s="1" t="s">
        <v>17</v>
      </c>
      <c r="D9332" s="1" t="s">
        <v>33</v>
      </c>
      <c r="E9332" s="1" t="s">
        <v>10</v>
      </c>
      <c r="F9332" s="1" t="s">
        <v>11</v>
      </c>
      <c r="G9332" s="1" t="s">
        <v>63</v>
      </c>
      <c r="H9332" s="1">
        <v>5</v>
      </c>
      <c r="I9332">
        <v>5412.4984000000004</v>
      </c>
      <c r="J9332" s="1">
        <f>SUMIFS(I:I,B:B,Table1_2[[#This Row],[Category Level 2]],D:D,Table1_2[[#This Row],[Brand]],E:E,Table1_2[[#This Row],[Region]],F:F,Table1_2[[#This Row],[Measure]],G:G,Table1_2[[#This Row],[Year]],H:H,"&lt;="&amp;Table1_2[[#This Row],[Month]])</f>
        <v>23952.232800000002</v>
      </c>
      <c r="K93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59279.268400000001</v>
      </c>
      <c r="N9332">
        <f>Table1_2[[#This Row],[Value]]*2.5</f>
        <v>13531.246000000001</v>
      </c>
    </row>
    <row r="9333" spans="1:14" x14ac:dyDescent="0.25">
      <c r="A9333" s="1" t="s">
        <v>6</v>
      </c>
      <c r="B9333" s="1" t="s">
        <v>42</v>
      </c>
      <c r="C9333" s="1" t="s">
        <v>17</v>
      </c>
      <c r="D9333" s="1" t="s">
        <v>33</v>
      </c>
      <c r="E9333" s="1" t="s">
        <v>10</v>
      </c>
      <c r="F9333" s="1" t="s">
        <v>11</v>
      </c>
      <c r="G9333" s="1" t="s">
        <v>63</v>
      </c>
      <c r="H9333" s="1">
        <v>6</v>
      </c>
      <c r="I9333">
        <v>4797.0520000000006</v>
      </c>
      <c r="J9333" s="1">
        <f>SUMIFS(I:I,B:B,Table1_2[[#This Row],[Category Level 2]],D:D,Table1_2[[#This Row],[Brand]],E:E,Table1_2[[#This Row],[Region]],F:F,Table1_2[[#This Row],[Measure]],G:G,Table1_2[[#This Row],[Year]],H:H,"&lt;="&amp;Table1_2[[#This Row],[Month]])</f>
        <v>28749.284800000001</v>
      </c>
      <c r="K93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58104.802000000003</v>
      </c>
      <c r="N9333">
        <f>Table1_2[[#This Row],[Value]]*2.5</f>
        <v>11992.630000000001</v>
      </c>
    </row>
    <row r="9334" spans="1:14" x14ac:dyDescent="0.25">
      <c r="A9334" s="1" t="s">
        <v>6</v>
      </c>
      <c r="B9334" s="1" t="s">
        <v>42</v>
      </c>
      <c r="C9334" s="1" t="s">
        <v>17</v>
      </c>
      <c r="D9334" s="1" t="s">
        <v>33</v>
      </c>
      <c r="E9334" s="1" t="s">
        <v>10</v>
      </c>
      <c r="F9334" s="1" t="s">
        <v>11</v>
      </c>
      <c r="G9334" s="1" t="s">
        <v>63</v>
      </c>
      <c r="H9334" s="1">
        <v>7</v>
      </c>
      <c r="I9334">
        <v>4401.576</v>
      </c>
      <c r="J9334" s="1">
        <f>SUMIFS(I:I,B:B,Table1_2[[#This Row],[Category Level 2]],D:D,Table1_2[[#This Row],[Brand]],E:E,Table1_2[[#This Row],[Region]],F:F,Table1_2[[#This Row],[Measure]],G:G,Table1_2[[#This Row],[Year]],H:H,"&lt;="&amp;Table1_2[[#This Row],[Month]])</f>
        <v>33150.860800000002</v>
      </c>
      <c r="K93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57594.480800000005</v>
      </c>
      <c r="N9334">
        <f>Table1_2[[#This Row],[Value]]*2.5</f>
        <v>11003.94</v>
      </c>
    </row>
    <row r="9335" spans="1:14" x14ac:dyDescent="0.25">
      <c r="A9335" s="1" t="s">
        <v>6</v>
      </c>
      <c r="B9335" s="1" t="s">
        <v>42</v>
      </c>
      <c r="C9335" s="1" t="s">
        <v>17</v>
      </c>
      <c r="D9335" s="1" t="s">
        <v>33</v>
      </c>
      <c r="E9335" s="1" t="s">
        <v>10</v>
      </c>
      <c r="F9335" s="1" t="s">
        <v>11</v>
      </c>
      <c r="G9335" s="1" t="s">
        <v>63</v>
      </c>
      <c r="H9335" s="1">
        <v>8</v>
      </c>
      <c r="I9335">
        <v>3856.5252</v>
      </c>
      <c r="J9335" s="1">
        <f>SUMIFS(I:I,B:B,Table1_2[[#This Row],[Category Level 2]],D:D,Table1_2[[#This Row],[Brand]],E:E,Table1_2[[#This Row],[Region]],F:F,Table1_2[[#This Row],[Measure]],G:G,Table1_2[[#This Row],[Year]],H:H,"&lt;="&amp;Table1_2[[#This Row],[Month]])</f>
        <v>37007.385999999999</v>
      </c>
      <c r="K93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56496.127200000003</v>
      </c>
      <c r="N9335">
        <f>Table1_2[[#This Row],[Value]]*2.5</f>
        <v>9641.3130000000001</v>
      </c>
    </row>
    <row r="9336" spans="1:14" x14ac:dyDescent="0.25">
      <c r="A9336" s="1" t="s">
        <v>6</v>
      </c>
      <c r="B9336" s="1" t="s">
        <v>42</v>
      </c>
      <c r="C9336" s="1" t="s">
        <v>17</v>
      </c>
      <c r="D9336" s="1" t="s">
        <v>33</v>
      </c>
      <c r="E9336" s="1" t="s">
        <v>10</v>
      </c>
      <c r="F9336" s="1" t="s">
        <v>11</v>
      </c>
      <c r="G9336" s="1" t="s">
        <v>63</v>
      </c>
      <c r="H9336" s="1">
        <v>9</v>
      </c>
      <c r="I9336">
        <v>4078.0336000000002</v>
      </c>
      <c r="J9336" s="1">
        <f>SUMIFS(I:I,B:B,Table1_2[[#This Row],[Category Level 2]],D:D,Table1_2[[#This Row],[Brand]],E:E,Table1_2[[#This Row],[Region]],F:F,Table1_2[[#This Row],[Measure]],G:G,Table1_2[[#This Row],[Year]],H:H,"&lt;="&amp;Table1_2[[#This Row],[Month]])</f>
        <v>41085.419600000001</v>
      </c>
      <c r="K93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55377.731200000002</v>
      </c>
      <c r="N9336">
        <f>Table1_2[[#This Row],[Value]]*2.5</f>
        <v>10195.084000000001</v>
      </c>
    </row>
    <row r="9337" spans="1:14" x14ac:dyDescent="0.25">
      <c r="A9337" s="1" t="s">
        <v>6</v>
      </c>
      <c r="B9337" s="1" t="s">
        <v>42</v>
      </c>
      <c r="C9337" s="1" t="s">
        <v>17</v>
      </c>
      <c r="D9337" s="1" t="s">
        <v>33</v>
      </c>
      <c r="E9337" s="1" t="s">
        <v>10</v>
      </c>
      <c r="F9337" s="1" t="s">
        <v>11</v>
      </c>
      <c r="G9337" s="1" t="s">
        <v>63</v>
      </c>
      <c r="H9337" s="1">
        <v>10</v>
      </c>
      <c r="I9337">
        <v>4156.3108000000002</v>
      </c>
      <c r="J9337" s="1">
        <f>SUMIFS(I:I,B:B,Table1_2[[#This Row],[Category Level 2]],D:D,Table1_2[[#This Row],[Brand]],E:E,Table1_2[[#This Row],[Region]],F:F,Table1_2[[#This Row],[Measure]],G:G,Table1_2[[#This Row],[Year]],H:H,"&lt;="&amp;Table1_2[[#This Row],[Month]])</f>
        <v>45241.7304</v>
      </c>
      <c r="K93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54559.199999999997</v>
      </c>
      <c r="N9337">
        <f>Table1_2[[#This Row],[Value]]*2.5</f>
        <v>10390.777</v>
      </c>
    </row>
    <row r="9338" spans="1:14" x14ac:dyDescent="0.25">
      <c r="A9338" s="1" t="s">
        <v>6</v>
      </c>
      <c r="B9338" s="1" t="s">
        <v>42</v>
      </c>
      <c r="C9338" s="1" t="s">
        <v>17</v>
      </c>
      <c r="D9338" s="1" t="s">
        <v>33</v>
      </c>
      <c r="E9338" s="1" t="s">
        <v>10</v>
      </c>
      <c r="F9338" s="1" t="s">
        <v>11</v>
      </c>
      <c r="G9338" s="1" t="s">
        <v>63</v>
      </c>
      <c r="H9338" s="1">
        <v>11</v>
      </c>
      <c r="I9338">
        <v>3599.7207999999996</v>
      </c>
      <c r="J9338" s="1">
        <f>SUMIFS(I:I,B:B,Table1_2[[#This Row],[Category Level 2]],D:D,Table1_2[[#This Row],[Brand]],E:E,Table1_2[[#This Row],[Region]],F:F,Table1_2[[#This Row],[Measure]],G:G,Table1_2[[#This Row],[Year]],H:H,"&lt;="&amp;Table1_2[[#This Row],[Month]])</f>
        <v>48841.451200000003</v>
      </c>
      <c r="K93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53825.589200000002</v>
      </c>
      <c r="N9338">
        <f>Table1_2[[#This Row],[Value]]*2.5</f>
        <v>8999.3019999999997</v>
      </c>
    </row>
    <row r="9339" spans="1:14" x14ac:dyDescent="0.25">
      <c r="A9339" s="1" t="s">
        <v>6</v>
      </c>
      <c r="B9339" s="1" t="s">
        <v>42</v>
      </c>
      <c r="C9339" s="1" t="s">
        <v>17</v>
      </c>
      <c r="D9339" s="1" t="s">
        <v>33</v>
      </c>
      <c r="E9339" s="1" t="s">
        <v>10</v>
      </c>
      <c r="F9339" s="1" t="s">
        <v>11</v>
      </c>
      <c r="G9339" s="1" t="s">
        <v>63</v>
      </c>
      <c r="H9339" s="1">
        <v>12</v>
      </c>
      <c r="I9339">
        <v>5685.2179999999998</v>
      </c>
      <c r="J9339" s="1">
        <f>SUMIFS(I:I,B:B,Table1_2[[#This Row],[Category Level 2]],D:D,Table1_2[[#This Row],[Brand]],E:E,Table1_2[[#This Row],[Region]],F:F,Table1_2[[#This Row],[Measure]],G:G,Table1_2[[#This Row],[Year]],H:H,"&lt;="&amp;Table1_2[[#This Row],[Month]])</f>
        <v>54526.669200000004</v>
      </c>
      <c r="K93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54526.669200000004</v>
      </c>
      <c r="N9339">
        <f>Table1_2[[#This Row],[Value]]*2.5</f>
        <v>14213.045</v>
      </c>
    </row>
    <row r="9340" spans="1:14" x14ac:dyDescent="0.25">
      <c r="A9340" s="1" t="s">
        <v>6</v>
      </c>
      <c r="B9340" s="1" t="s">
        <v>42</v>
      </c>
      <c r="C9340" s="1" t="s">
        <v>17</v>
      </c>
      <c r="D9340" s="1" t="s">
        <v>33</v>
      </c>
      <c r="E9340" s="1" t="s">
        <v>10</v>
      </c>
      <c r="F9340" s="1" t="s">
        <v>11</v>
      </c>
      <c r="G9340" s="1" t="s">
        <v>64</v>
      </c>
      <c r="H9340" s="1">
        <v>1</v>
      </c>
      <c r="I9340">
        <v>6620.0556000000006</v>
      </c>
      <c r="J9340" s="1">
        <f>SUMIFS(I:I,B:B,Table1_2[[#This Row],[Category Level 2]],D:D,Table1_2[[#This Row],[Brand]],E:E,Table1_2[[#This Row],[Region]],F:F,Table1_2[[#This Row],[Measure]],G:G,Table1_2[[#This Row],[Year]],H:H,"&lt;="&amp;Table1_2[[#This Row],[Month]])</f>
        <v>6620.0556000000006</v>
      </c>
      <c r="K93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56520.423200000005</v>
      </c>
      <c r="N9340">
        <f>Table1_2[[#This Row],[Value]]*2.5</f>
        <v>16550.139000000003</v>
      </c>
    </row>
    <row r="9341" spans="1:14" x14ac:dyDescent="0.25">
      <c r="A9341" s="1" t="s">
        <v>6</v>
      </c>
      <c r="B9341" s="1" t="s">
        <v>42</v>
      </c>
      <c r="C9341" s="1" t="s">
        <v>17</v>
      </c>
      <c r="D9341" s="1" t="s">
        <v>33</v>
      </c>
      <c r="E9341" s="1" t="s">
        <v>10</v>
      </c>
      <c r="F9341" s="1" t="s">
        <v>11</v>
      </c>
      <c r="G9341" s="1" t="s">
        <v>64</v>
      </c>
      <c r="H9341" s="1">
        <v>2</v>
      </c>
      <c r="I9341">
        <v>5829.6923999999999</v>
      </c>
      <c r="J9341" s="1">
        <f>SUMIFS(I:I,B:B,Table1_2[[#This Row],[Category Level 2]],D:D,Table1_2[[#This Row],[Brand]],E:E,Table1_2[[#This Row],[Region]],F:F,Table1_2[[#This Row],[Measure]],G:G,Table1_2[[#This Row],[Year]],H:H,"&lt;="&amp;Table1_2[[#This Row],[Month]])</f>
        <v>12449.748</v>
      </c>
      <c r="K93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57730.148000000008</v>
      </c>
      <c r="N9341">
        <f>Table1_2[[#This Row],[Value]]*2.5</f>
        <v>14574.231</v>
      </c>
    </row>
    <row r="9342" spans="1:14" x14ac:dyDescent="0.25">
      <c r="A9342" s="1" t="s">
        <v>6</v>
      </c>
      <c r="B9342" s="1" t="s">
        <v>42</v>
      </c>
      <c r="C9342" s="1" t="s">
        <v>17</v>
      </c>
      <c r="D9342" s="1" t="s">
        <v>33</v>
      </c>
      <c r="E9342" s="1" t="s">
        <v>10</v>
      </c>
      <c r="F9342" s="1" t="s">
        <v>11</v>
      </c>
      <c r="G9342" s="1" t="s">
        <v>64</v>
      </c>
      <c r="H9342" s="1">
        <v>3</v>
      </c>
      <c r="I9342">
        <v>5967.6775999999991</v>
      </c>
      <c r="J9342" s="1">
        <f>SUMIFS(I:I,B:B,Table1_2[[#This Row],[Category Level 2]],D:D,Table1_2[[#This Row],[Brand]],E:E,Table1_2[[#This Row],[Region]],F:F,Table1_2[[#This Row],[Measure]],G:G,Table1_2[[#This Row],[Year]],H:H,"&lt;="&amp;Table1_2[[#This Row],[Month]])</f>
        <v>18417.425599999999</v>
      </c>
      <c r="K93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59276.221999999994</v>
      </c>
      <c r="N9342">
        <f>Table1_2[[#This Row],[Value]]*2.5</f>
        <v>14919.193999999998</v>
      </c>
    </row>
    <row r="9343" spans="1:14" x14ac:dyDescent="0.25">
      <c r="A9343" s="1" t="s">
        <v>6</v>
      </c>
      <c r="B9343" s="1" t="s">
        <v>42</v>
      </c>
      <c r="C9343" s="1" t="s">
        <v>17</v>
      </c>
      <c r="D9343" s="1" t="s">
        <v>33</v>
      </c>
      <c r="E9343" s="1" t="s">
        <v>10</v>
      </c>
      <c r="F9343" s="1" t="s">
        <v>11</v>
      </c>
      <c r="G9343" s="1" t="s">
        <v>64</v>
      </c>
      <c r="H9343" s="1">
        <v>4</v>
      </c>
      <c r="I9343">
        <v>5138.6876000000002</v>
      </c>
      <c r="J9343" s="1">
        <f>SUMIFS(I:I,B:B,Table1_2[[#This Row],[Category Level 2]],D:D,Table1_2[[#This Row],[Brand]],E:E,Table1_2[[#This Row],[Region]],F:F,Table1_2[[#This Row],[Measure]],G:G,Table1_2[[#This Row],[Year]],H:H,"&lt;="&amp;Table1_2[[#This Row],[Month]])</f>
        <v>23556.1132</v>
      </c>
      <c r="K93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59543.047999999995</v>
      </c>
      <c r="N9343">
        <f>Table1_2[[#This Row],[Value]]*2.5</f>
        <v>12846.719000000001</v>
      </c>
    </row>
    <row r="9344" spans="1:14" x14ac:dyDescent="0.25">
      <c r="A9344" s="1" t="s">
        <v>6</v>
      </c>
      <c r="B9344" s="1" t="s">
        <v>42</v>
      </c>
      <c r="C9344" s="1" t="s">
        <v>17</v>
      </c>
      <c r="D9344" s="1" t="s">
        <v>33</v>
      </c>
      <c r="E9344" s="1" t="s">
        <v>10</v>
      </c>
      <c r="F9344" s="1" t="s">
        <v>11</v>
      </c>
      <c r="G9344" s="1" t="s">
        <v>64</v>
      </c>
      <c r="H9344" s="1">
        <v>5</v>
      </c>
      <c r="I9344">
        <v>4106.58</v>
      </c>
      <c r="J9344" s="1">
        <f>SUMIFS(I:I,B:B,Table1_2[[#This Row],[Category Level 2]],D:D,Table1_2[[#This Row],[Brand]],E:E,Table1_2[[#This Row],[Region]],F:F,Table1_2[[#This Row],[Measure]],G:G,Table1_2[[#This Row],[Year]],H:H,"&lt;="&amp;Table1_2[[#This Row],[Month]])</f>
        <v>27662.693200000002</v>
      </c>
      <c r="K93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58237.1296</v>
      </c>
      <c r="N9344">
        <f>Table1_2[[#This Row],[Value]]*2.5</f>
        <v>10266.450000000001</v>
      </c>
    </row>
    <row r="9345" spans="1:14" x14ac:dyDescent="0.25">
      <c r="A9345" s="1" t="s">
        <v>6</v>
      </c>
      <c r="B9345" s="1" t="s">
        <v>42</v>
      </c>
      <c r="C9345" s="1" t="s">
        <v>17</v>
      </c>
      <c r="D9345" s="1" t="s">
        <v>33</v>
      </c>
      <c r="E9345" s="1" t="s">
        <v>10</v>
      </c>
      <c r="F9345" s="1" t="s">
        <v>11</v>
      </c>
      <c r="G9345" s="1" t="s">
        <v>64</v>
      </c>
      <c r="H9345" s="1">
        <v>6</v>
      </c>
      <c r="I9345">
        <v>4002.5240000000003</v>
      </c>
      <c r="J9345" s="1">
        <f>SUMIFS(I:I,B:B,Table1_2[[#This Row],[Category Level 2]],D:D,Table1_2[[#This Row],[Brand]],E:E,Table1_2[[#This Row],[Region]],F:F,Table1_2[[#This Row],[Measure]],G:G,Table1_2[[#This Row],[Year]],H:H,"&lt;="&amp;Table1_2[[#This Row],[Month]])</f>
        <v>31665.217200000003</v>
      </c>
      <c r="K93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57442.601600000009</v>
      </c>
      <c r="N9345">
        <f>Table1_2[[#This Row],[Value]]*2.5</f>
        <v>10006.310000000001</v>
      </c>
    </row>
    <row r="9346" spans="1:14" x14ac:dyDescent="0.25">
      <c r="A9346" s="1" t="s">
        <v>6</v>
      </c>
      <c r="B9346" s="1" t="s">
        <v>42</v>
      </c>
      <c r="C9346" s="1" t="s">
        <v>17</v>
      </c>
      <c r="D9346" s="1" t="s">
        <v>33</v>
      </c>
      <c r="E9346" s="1" t="s">
        <v>10</v>
      </c>
      <c r="F9346" s="1" t="s">
        <v>11</v>
      </c>
      <c r="G9346" s="1" t="s">
        <v>64</v>
      </c>
      <c r="H9346" s="1">
        <v>7</v>
      </c>
      <c r="I9346">
        <v>4814.8896000000004</v>
      </c>
      <c r="J9346" s="1">
        <f>SUMIFS(I:I,B:B,Table1_2[[#This Row],[Category Level 2]],D:D,Table1_2[[#This Row],[Brand]],E:E,Table1_2[[#This Row],[Region]],F:F,Table1_2[[#This Row],[Measure]],G:G,Table1_2[[#This Row],[Year]],H:H,"&lt;="&amp;Table1_2[[#This Row],[Month]])</f>
        <v>36480.106800000001</v>
      </c>
      <c r="K93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57855.915200000003</v>
      </c>
      <c r="N9346">
        <f>Table1_2[[#This Row],[Value]]*2.5</f>
        <v>12037.224000000002</v>
      </c>
    </row>
    <row r="9347" spans="1:14" x14ac:dyDescent="0.25">
      <c r="A9347" s="1" t="s">
        <v>6</v>
      </c>
      <c r="B9347" s="1" t="s">
        <v>42</v>
      </c>
      <c r="C9347" s="1" t="s">
        <v>17</v>
      </c>
      <c r="D9347" s="1" t="s">
        <v>33</v>
      </c>
      <c r="E9347" s="1" t="s">
        <v>10</v>
      </c>
      <c r="F9347" s="1" t="s">
        <v>11</v>
      </c>
      <c r="G9347" s="1" t="s">
        <v>64</v>
      </c>
      <c r="H9347" s="1">
        <v>8</v>
      </c>
      <c r="I9347">
        <v>3690.4228000000003</v>
      </c>
      <c r="J9347" s="1">
        <f>SUMIFS(I:I,B:B,Table1_2[[#This Row],[Category Level 2]],D:D,Table1_2[[#This Row],[Brand]],E:E,Table1_2[[#This Row],[Region]],F:F,Table1_2[[#This Row],[Measure]],G:G,Table1_2[[#This Row],[Year]],H:H,"&lt;="&amp;Table1_2[[#This Row],[Month]])</f>
        <v>40170.529600000002</v>
      </c>
      <c r="K93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57689.8128</v>
      </c>
      <c r="N9347">
        <f>Table1_2[[#This Row],[Value]]*2.5</f>
        <v>9226.0570000000007</v>
      </c>
    </row>
    <row r="9348" spans="1:14" x14ac:dyDescent="0.25">
      <c r="A9348" s="1" t="s">
        <v>6</v>
      </c>
      <c r="B9348" s="1" t="s">
        <v>42</v>
      </c>
      <c r="C9348" s="1" t="s">
        <v>17</v>
      </c>
      <c r="D9348" s="1" t="s">
        <v>33</v>
      </c>
      <c r="E9348" s="1" t="s">
        <v>10</v>
      </c>
      <c r="F9348" s="1" t="s">
        <v>11</v>
      </c>
      <c r="G9348" s="1" t="s">
        <v>64</v>
      </c>
      <c r="H9348" s="1">
        <v>9</v>
      </c>
      <c r="I9348">
        <v>3742.6307999999999</v>
      </c>
      <c r="J9348" s="1">
        <f>SUMIFS(I:I,B:B,Table1_2[[#This Row],[Category Level 2]],D:D,Table1_2[[#This Row],[Brand]],E:E,Table1_2[[#This Row],[Region]],F:F,Table1_2[[#This Row],[Measure]],G:G,Table1_2[[#This Row],[Year]],H:H,"&lt;="&amp;Table1_2[[#This Row],[Month]])</f>
        <v>43913.160400000001</v>
      </c>
      <c r="K93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57354.41</v>
      </c>
      <c r="N9348">
        <f>Table1_2[[#This Row],[Value]]*2.5</f>
        <v>9356.5769999999993</v>
      </c>
    </row>
    <row r="9349" spans="1:14" x14ac:dyDescent="0.25">
      <c r="A9349" s="1" t="s">
        <v>6</v>
      </c>
      <c r="B9349" s="1" t="s">
        <v>42</v>
      </c>
      <c r="C9349" s="1" t="s">
        <v>17</v>
      </c>
      <c r="D9349" s="1" t="s">
        <v>33</v>
      </c>
      <c r="E9349" s="1" t="s">
        <v>10</v>
      </c>
      <c r="F9349" s="1" t="s">
        <v>11</v>
      </c>
      <c r="G9349" s="1" t="s">
        <v>64</v>
      </c>
      <c r="H9349" s="1">
        <v>10</v>
      </c>
      <c r="I9349">
        <v>3825.3555999999999</v>
      </c>
      <c r="J9349" s="1">
        <f>SUMIFS(I:I,B:B,Table1_2[[#This Row],[Category Level 2]],D:D,Table1_2[[#This Row],[Brand]],E:E,Table1_2[[#This Row],[Region]],F:F,Table1_2[[#This Row],[Measure]],G:G,Table1_2[[#This Row],[Year]],H:H,"&lt;="&amp;Table1_2[[#This Row],[Month]])</f>
        <v>47738.516000000003</v>
      </c>
      <c r="K93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57023.454800000007</v>
      </c>
      <c r="N9349">
        <f>Table1_2[[#This Row],[Value]]*2.5</f>
        <v>9563.3889999999992</v>
      </c>
    </row>
    <row r="9350" spans="1:14" x14ac:dyDescent="0.25">
      <c r="A9350" s="1" t="s">
        <v>6</v>
      </c>
      <c r="B9350" s="1" t="s">
        <v>42</v>
      </c>
      <c r="C9350" s="1" t="s">
        <v>17</v>
      </c>
      <c r="D9350" s="1" t="s">
        <v>33</v>
      </c>
      <c r="E9350" s="1" t="s">
        <v>10</v>
      </c>
      <c r="F9350" s="1" t="s">
        <v>11</v>
      </c>
      <c r="G9350" s="1" t="s">
        <v>64</v>
      </c>
      <c r="H9350" s="1">
        <v>11</v>
      </c>
      <c r="I9350">
        <v>4030.2248</v>
      </c>
      <c r="J9350" s="1">
        <f>SUMIFS(I:I,B:B,Table1_2[[#This Row],[Category Level 2]],D:D,Table1_2[[#This Row],[Brand]],E:E,Table1_2[[#This Row],[Region]],F:F,Table1_2[[#This Row],[Measure]],G:G,Table1_2[[#This Row],[Year]],H:H,"&lt;="&amp;Table1_2[[#This Row],[Month]])</f>
        <v>51768.7408</v>
      </c>
      <c r="K93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57453.9588</v>
      </c>
      <c r="N9350">
        <f>Table1_2[[#This Row],[Value]]*2.5</f>
        <v>10075.562</v>
      </c>
    </row>
    <row r="9351" spans="1:14" x14ac:dyDescent="0.25">
      <c r="A9351" s="1" t="s">
        <v>6</v>
      </c>
      <c r="B9351" s="1" t="s">
        <v>42</v>
      </c>
      <c r="C9351" s="1" t="s">
        <v>17</v>
      </c>
      <c r="D9351" s="1" t="s">
        <v>33</v>
      </c>
      <c r="E9351" s="1" t="s">
        <v>10</v>
      </c>
      <c r="F9351" s="1" t="s">
        <v>11</v>
      </c>
      <c r="G9351" s="1" t="s">
        <v>64</v>
      </c>
      <c r="H9351" s="1">
        <v>12</v>
      </c>
      <c r="I9351">
        <v>3939.6016000000004</v>
      </c>
      <c r="J9351" s="1">
        <f>SUMIFS(I:I,B:B,Table1_2[[#This Row],[Category Level 2]],D:D,Table1_2[[#This Row],[Brand]],E:E,Table1_2[[#This Row],[Region]],F:F,Table1_2[[#This Row],[Measure]],G:G,Table1_2[[#This Row],[Year]],H:H,"&lt;="&amp;Table1_2[[#This Row],[Month]])</f>
        <v>55708.342400000001</v>
      </c>
      <c r="K93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55708.342400000001</v>
      </c>
      <c r="N9351">
        <f>Table1_2[[#This Row],[Value]]*2.5</f>
        <v>9849.0040000000008</v>
      </c>
    </row>
    <row r="9352" spans="1:14" x14ac:dyDescent="0.25">
      <c r="A9352" s="1" t="s">
        <v>6</v>
      </c>
      <c r="B9352" s="1" t="s">
        <v>42</v>
      </c>
      <c r="C9352" s="1" t="s">
        <v>17</v>
      </c>
      <c r="D9352" s="1" t="s">
        <v>33</v>
      </c>
      <c r="E9352" s="1" t="s">
        <v>10</v>
      </c>
      <c r="F9352" s="1" t="s">
        <v>11</v>
      </c>
      <c r="G9352" s="1" t="s">
        <v>65</v>
      </c>
      <c r="H9352" s="1">
        <v>1</v>
      </c>
      <c r="I9352">
        <v>3567.2716</v>
      </c>
      <c r="J9352" s="1">
        <f>SUMIFS(I:I,B:B,Table1_2[[#This Row],[Category Level 2]],D:D,Table1_2[[#This Row],[Brand]],E:E,Table1_2[[#This Row],[Region]],F:F,Table1_2[[#This Row],[Measure]],G:G,Table1_2[[#This Row],[Year]],H:H,"&lt;="&amp;Table1_2[[#This Row],[Month]])</f>
        <v>3567.2716</v>
      </c>
      <c r="K93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52655.558400000009</v>
      </c>
      <c r="N9352">
        <f>Table1_2[[#This Row],[Value]]*2.5</f>
        <v>8918.1790000000001</v>
      </c>
    </row>
    <row r="9353" spans="1:14" x14ac:dyDescent="0.25">
      <c r="A9353" s="1" t="s">
        <v>6</v>
      </c>
      <c r="B9353" s="1" t="s">
        <v>42</v>
      </c>
      <c r="C9353" s="1" t="s">
        <v>17</v>
      </c>
      <c r="D9353" s="1" t="s">
        <v>33</v>
      </c>
      <c r="E9353" s="1" t="s">
        <v>10</v>
      </c>
      <c r="F9353" s="1" t="s">
        <v>11</v>
      </c>
      <c r="G9353" s="1" t="s">
        <v>65</v>
      </c>
      <c r="H9353" s="1">
        <v>2</v>
      </c>
      <c r="I9353">
        <v>3568.0896000000002</v>
      </c>
      <c r="J9353" s="1">
        <f>SUMIFS(I:I,B:B,Table1_2[[#This Row],[Category Level 2]],D:D,Table1_2[[#This Row],[Brand]],E:E,Table1_2[[#This Row],[Region]],F:F,Table1_2[[#This Row],[Measure]],G:G,Table1_2[[#This Row],[Year]],H:H,"&lt;="&amp;Table1_2[[#This Row],[Month]])</f>
        <v>7135.3612000000003</v>
      </c>
      <c r="K93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50393.955600000008</v>
      </c>
      <c r="N9353">
        <f>Table1_2[[#This Row],[Value]]*2.5</f>
        <v>8920.2240000000002</v>
      </c>
    </row>
    <row r="9354" spans="1:14" x14ac:dyDescent="0.25">
      <c r="A9354" s="1" t="s">
        <v>6</v>
      </c>
      <c r="B9354" s="1" t="s">
        <v>42</v>
      </c>
      <c r="C9354" s="1" t="s">
        <v>17</v>
      </c>
      <c r="D9354" s="1" t="s">
        <v>33</v>
      </c>
      <c r="E9354" s="1" t="s">
        <v>10</v>
      </c>
      <c r="F9354" s="1" t="s">
        <v>11</v>
      </c>
      <c r="G9354" s="1" t="s">
        <v>65</v>
      </c>
      <c r="H9354" s="1">
        <v>3</v>
      </c>
      <c r="I9354">
        <v>3827.5583999999999</v>
      </c>
      <c r="J9354" s="1">
        <f>SUMIFS(I:I,B:B,Table1_2[[#This Row],[Category Level 2]],D:D,Table1_2[[#This Row],[Brand]],E:E,Table1_2[[#This Row],[Region]],F:F,Table1_2[[#This Row],[Measure]],G:G,Table1_2[[#This Row],[Year]],H:H,"&lt;="&amp;Table1_2[[#This Row],[Month]])</f>
        <v>10962.919600000001</v>
      </c>
      <c r="K93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48253.8364</v>
      </c>
      <c r="N9354">
        <f>Table1_2[[#This Row],[Value]]*2.5</f>
        <v>9568.8960000000006</v>
      </c>
    </row>
    <row r="9355" spans="1:14" x14ac:dyDescent="0.25">
      <c r="A9355" s="1" t="s">
        <v>6</v>
      </c>
      <c r="B9355" s="1" t="s">
        <v>42</v>
      </c>
      <c r="C9355" s="1" t="s">
        <v>17</v>
      </c>
      <c r="D9355" s="1" t="s">
        <v>33</v>
      </c>
      <c r="E9355" s="1" t="s">
        <v>10</v>
      </c>
      <c r="F9355" s="1" t="s">
        <v>11</v>
      </c>
      <c r="G9355" s="1" t="s">
        <v>65</v>
      </c>
      <c r="H9355" s="1">
        <v>4</v>
      </c>
      <c r="I9355">
        <v>3584.0396000000001</v>
      </c>
      <c r="J9355" s="1">
        <f>SUMIFS(I:I,B:B,Table1_2[[#This Row],[Category Level 2]],D:D,Table1_2[[#This Row],[Brand]],E:E,Table1_2[[#This Row],[Region]],F:F,Table1_2[[#This Row],[Measure]],G:G,Table1_2[[#This Row],[Year]],H:H,"&lt;="&amp;Table1_2[[#This Row],[Month]])</f>
        <v>14546.959200000001</v>
      </c>
      <c r="K93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46699.188399999999</v>
      </c>
      <c r="N9355">
        <f>Table1_2[[#This Row],[Value]]*2.5</f>
        <v>8960.0990000000002</v>
      </c>
    </row>
    <row r="9356" spans="1:14" x14ac:dyDescent="0.25">
      <c r="A9356" s="1" t="s">
        <v>6</v>
      </c>
      <c r="B9356" s="1" t="s">
        <v>42</v>
      </c>
      <c r="C9356" s="1" t="s">
        <v>17</v>
      </c>
      <c r="D9356" s="1" t="s">
        <v>33</v>
      </c>
      <c r="E9356" s="1" t="s">
        <v>10</v>
      </c>
      <c r="F9356" s="1" t="s">
        <v>11</v>
      </c>
      <c r="G9356" s="1" t="s">
        <v>65</v>
      </c>
      <c r="H9356" s="1">
        <v>5</v>
      </c>
      <c r="I9356">
        <v>3705.0376000000006</v>
      </c>
      <c r="J9356" s="1">
        <f>SUMIFS(I:I,B:B,Table1_2[[#This Row],[Category Level 2]],D:D,Table1_2[[#This Row],[Brand]],E:E,Table1_2[[#This Row],[Region]],F:F,Table1_2[[#This Row],[Measure]],G:G,Table1_2[[#This Row],[Year]],H:H,"&lt;="&amp;Table1_2[[#This Row],[Month]])</f>
        <v>18251.996800000001</v>
      </c>
      <c r="K93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46297.646000000001</v>
      </c>
      <c r="N9356">
        <f>Table1_2[[#This Row],[Value]]*2.5</f>
        <v>9262.594000000001</v>
      </c>
    </row>
    <row r="9357" spans="1:14" x14ac:dyDescent="0.25">
      <c r="A9357" s="1" t="s">
        <v>6</v>
      </c>
      <c r="B9357" s="1" t="s">
        <v>42</v>
      </c>
      <c r="C9357" s="1" t="s">
        <v>17</v>
      </c>
      <c r="D9357" s="1" t="s">
        <v>33</v>
      </c>
      <c r="E9357" s="1" t="s">
        <v>10</v>
      </c>
      <c r="F9357" s="1" t="s">
        <v>11</v>
      </c>
      <c r="G9357" s="1" t="s">
        <v>65</v>
      </c>
      <c r="H9357" s="1">
        <v>6</v>
      </c>
      <c r="I9357">
        <v>4092.1996000000004</v>
      </c>
      <c r="J9357" s="1">
        <f>SUMIFS(I:I,B:B,Table1_2[[#This Row],[Category Level 2]],D:D,Table1_2[[#This Row],[Brand]],E:E,Table1_2[[#This Row],[Region]],F:F,Table1_2[[#This Row],[Measure]],G:G,Table1_2[[#This Row],[Year]],H:H,"&lt;="&amp;Table1_2[[#This Row],[Month]])</f>
        <v>22344.196400000001</v>
      </c>
      <c r="K93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46387.321600000003</v>
      </c>
      <c r="N9357">
        <f>Table1_2[[#This Row],[Value]]*2.5</f>
        <v>10230.499000000002</v>
      </c>
    </row>
    <row r="9358" spans="1:14" x14ac:dyDescent="0.25">
      <c r="A9358" s="1" t="s">
        <v>6</v>
      </c>
      <c r="B9358" s="1" t="s">
        <v>42</v>
      </c>
      <c r="C9358" s="1" t="s">
        <v>17</v>
      </c>
      <c r="D9358" s="1" t="s">
        <v>33</v>
      </c>
      <c r="E9358" s="1" t="s">
        <v>10</v>
      </c>
      <c r="F9358" s="1" t="s">
        <v>11</v>
      </c>
      <c r="G9358" s="1" t="s">
        <v>65</v>
      </c>
      <c r="H9358" s="1">
        <v>7</v>
      </c>
      <c r="I9358">
        <v>3423.0432000000001</v>
      </c>
      <c r="J9358" s="1">
        <f>SUMIFS(I:I,B:B,Table1_2[[#This Row],[Category Level 2]],D:D,Table1_2[[#This Row],[Brand]],E:E,Table1_2[[#This Row],[Region]],F:F,Table1_2[[#This Row],[Measure]],G:G,Table1_2[[#This Row],[Year]],H:H,"&lt;="&amp;Table1_2[[#This Row],[Month]])</f>
        <v>25767.239600000001</v>
      </c>
      <c r="K93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44995.475200000001</v>
      </c>
      <c r="N9358">
        <f>Table1_2[[#This Row],[Value]]*2.5</f>
        <v>8557.6080000000002</v>
      </c>
    </row>
    <row r="9359" spans="1:14" x14ac:dyDescent="0.25">
      <c r="A9359" s="1" t="s">
        <v>6</v>
      </c>
      <c r="B9359" s="1" t="s">
        <v>42</v>
      </c>
      <c r="C9359" s="1" t="s">
        <v>17</v>
      </c>
      <c r="D9359" s="1" t="s">
        <v>33</v>
      </c>
      <c r="E9359" s="1" t="s">
        <v>10</v>
      </c>
      <c r="F9359" s="1" t="s">
        <v>11</v>
      </c>
      <c r="G9359" s="1" t="s">
        <v>65</v>
      </c>
      <c r="H9359" s="1">
        <v>8</v>
      </c>
      <c r="I9359">
        <v>3353.5752000000002</v>
      </c>
      <c r="J9359" s="1">
        <f>SUMIFS(I:I,B:B,Table1_2[[#This Row],[Category Level 2]],D:D,Table1_2[[#This Row],[Brand]],E:E,Table1_2[[#This Row],[Region]],F:F,Table1_2[[#This Row],[Measure]],G:G,Table1_2[[#This Row],[Year]],H:H,"&lt;="&amp;Table1_2[[#This Row],[Month]])</f>
        <v>29120.8148</v>
      </c>
      <c r="K93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44658.6276</v>
      </c>
      <c r="N9359">
        <f>Table1_2[[#This Row],[Value]]*2.5</f>
        <v>8383.9380000000001</v>
      </c>
    </row>
    <row r="9360" spans="1:14" x14ac:dyDescent="0.25">
      <c r="A9360" s="1" t="s">
        <v>6</v>
      </c>
      <c r="B9360" s="1" t="s">
        <v>42</v>
      </c>
      <c r="C9360" s="1" t="s">
        <v>17</v>
      </c>
      <c r="D9360" s="1" t="s">
        <v>33</v>
      </c>
      <c r="E9360" s="1" t="s">
        <v>10</v>
      </c>
      <c r="F9360" s="1" t="s">
        <v>11</v>
      </c>
      <c r="G9360" s="1" t="s">
        <v>65</v>
      </c>
      <c r="H9360" s="1">
        <v>9</v>
      </c>
      <c r="I9360">
        <v>3227.8064000000004</v>
      </c>
      <c r="J9360" s="1">
        <f>SUMIFS(I:I,B:B,Table1_2[[#This Row],[Category Level 2]],D:D,Table1_2[[#This Row],[Brand]],E:E,Table1_2[[#This Row],[Region]],F:F,Table1_2[[#This Row],[Measure]],G:G,Table1_2[[#This Row],[Year]],H:H,"&lt;="&amp;Table1_2[[#This Row],[Month]])</f>
        <v>32348.621200000001</v>
      </c>
      <c r="K93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44143.803200000002</v>
      </c>
      <c r="N9360">
        <f>Table1_2[[#This Row],[Value]]*2.5</f>
        <v>8069.5160000000014</v>
      </c>
    </row>
    <row r="9361" spans="1:14" x14ac:dyDescent="0.25">
      <c r="A9361" s="1" t="s">
        <v>6</v>
      </c>
      <c r="B9361" s="1" t="s">
        <v>42</v>
      </c>
      <c r="C9361" s="1" t="s">
        <v>17</v>
      </c>
      <c r="D9361" s="1" t="s">
        <v>33</v>
      </c>
      <c r="E9361" s="1" t="s">
        <v>10</v>
      </c>
      <c r="F9361" s="1" t="s">
        <v>11</v>
      </c>
      <c r="G9361" s="1" t="s">
        <v>65</v>
      </c>
      <c r="H9361" s="1">
        <v>10</v>
      </c>
      <c r="I9361">
        <v>3662.2792000000004</v>
      </c>
      <c r="J9361" s="1">
        <f>SUMIFS(I:I,B:B,Table1_2[[#This Row],[Category Level 2]],D:D,Table1_2[[#This Row],[Brand]],E:E,Table1_2[[#This Row],[Region]],F:F,Table1_2[[#This Row],[Measure]],G:G,Table1_2[[#This Row],[Year]],H:H,"&lt;="&amp;Table1_2[[#This Row],[Month]])</f>
        <v>36010.900399999999</v>
      </c>
      <c r="K93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43980.726799999997</v>
      </c>
      <c r="N9361">
        <f>Table1_2[[#This Row],[Value]]*2.5</f>
        <v>9155.6980000000003</v>
      </c>
    </row>
    <row r="9362" spans="1:14" x14ac:dyDescent="0.25">
      <c r="A9362" s="1" t="s">
        <v>6</v>
      </c>
      <c r="B9362" s="1" t="s">
        <v>42</v>
      </c>
      <c r="C9362" s="1" t="s">
        <v>17</v>
      </c>
      <c r="D9362" s="1" t="s">
        <v>33</v>
      </c>
      <c r="E9362" s="1" t="s">
        <v>10</v>
      </c>
      <c r="F9362" s="1" t="s">
        <v>11</v>
      </c>
      <c r="G9362" s="1" t="s">
        <v>65</v>
      </c>
      <c r="H9362" s="1">
        <v>11</v>
      </c>
      <c r="I9362">
        <v>3104.3015999999998</v>
      </c>
      <c r="J9362" s="1">
        <f>SUMIFS(I:I,B:B,Table1_2[[#This Row],[Category Level 2]],D:D,Table1_2[[#This Row],[Brand]],E:E,Table1_2[[#This Row],[Region]],F:F,Table1_2[[#This Row],[Measure]],G:G,Table1_2[[#This Row],[Year]],H:H,"&lt;="&amp;Table1_2[[#This Row],[Month]])</f>
        <v>39115.201999999997</v>
      </c>
      <c r="K93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43054.803599999999</v>
      </c>
      <c r="N9362">
        <f>Table1_2[[#This Row],[Value]]*2.5</f>
        <v>7760.753999999999</v>
      </c>
    </row>
    <row r="9363" spans="1:14" x14ac:dyDescent="0.25">
      <c r="A9363" s="1" t="s">
        <v>6</v>
      </c>
      <c r="B9363" s="1" t="s">
        <v>42</v>
      </c>
      <c r="C9363" s="1" t="s">
        <v>17</v>
      </c>
      <c r="D9363" s="1" t="s">
        <v>33</v>
      </c>
      <c r="E9363" s="1" t="s">
        <v>10</v>
      </c>
      <c r="F9363" s="1" t="s">
        <v>11</v>
      </c>
      <c r="G9363" s="1" t="s">
        <v>65</v>
      </c>
      <c r="H9363" s="1">
        <v>12</v>
      </c>
      <c r="I9363">
        <v>3127.3643999999999</v>
      </c>
      <c r="J9363" s="1">
        <f>SUMIFS(I:I,B:B,Table1_2[[#This Row],[Category Level 2]],D:D,Table1_2[[#This Row],[Brand]],E:E,Table1_2[[#This Row],[Region]],F:F,Table1_2[[#This Row],[Measure]],G:G,Table1_2[[#This Row],[Year]],H:H,"&lt;="&amp;Table1_2[[#This Row],[Month]])</f>
        <v>42242.566399999996</v>
      </c>
      <c r="K93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42242.566399999996</v>
      </c>
      <c r="N9363">
        <f>Table1_2[[#This Row],[Value]]*2.5</f>
        <v>7818.4110000000001</v>
      </c>
    </row>
    <row r="9364" spans="1:14" x14ac:dyDescent="0.25">
      <c r="A9364" s="1" t="s">
        <v>6</v>
      </c>
      <c r="B9364" s="1" t="s">
        <v>42</v>
      </c>
      <c r="C9364" s="1" t="s">
        <v>17</v>
      </c>
      <c r="D9364" s="1" t="s">
        <v>33</v>
      </c>
      <c r="E9364" s="1" t="s">
        <v>10</v>
      </c>
      <c r="F9364" s="1" t="s">
        <v>11</v>
      </c>
      <c r="G9364" s="1" t="s">
        <v>66</v>
      </c>
      <c r="H9364" s="1">
        <v>1</v>
      </c>
      <c r="I9364">
        <v>3027.3263999999999</v>
      </c>
      <c r="J9364" s="1">
        <f>SUMIFS(I:I,B:B,Table1_2[[#This Row],[Category Level 2]],D:D,Table1_2[[#This Row],[Brand]],E:E,Table1_2[[#This Row],[Region]],F:F,Table1_2[[#This Row],[Measure]],G:G,Table1_2[[#This Row],[Year]],H:H,"&lt;="&amp;Table1_2[[#This Row],[Month]])</f>
        <v>3027.3263999999999</v>
      </c>
      <c r="K93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41702.621200000001</v>
      </c>
      <c r="N9364">
        <f>Table1_2[[#This Row],[Value]]*2.5</f>
        <v>7568.3159999999998</v>
      </c>
    </row>
    <row r="9365" spans="1:14" x14ac:dyDescent="0.25">
      <c r="A9365" s="1" t="s">
        <v>6</v>
      </c>
      <c r="B9365" s="1" t="s">
        <v>42</v>
      </c>
      <c r="C9365" s="1" t="s">
        <v>17</v>
      </c>
      <c r="D9365" s="1" t="s">
        <v>33</v>
      </c>
      <c r="E9365" s="1" t="s">
        <v>10</v>
      </c>
      <c r="F9365" s="1" t="s">
        <v>11</v>
      </c>
      <c r="G9365" s="1" t="s">
        <v>66</v>
      </c>
      <c r="H9365" s="1">
        <v>2</v>
      </c>
      <c r="I9365">
        <v>2434.9679999999998</v>
      </c>
      <c r="J9365" s="1">
        <f>SUMIFS(I:I,B:B,Table1_2[[#This Row],[Category Level 2]],D:D,Table1_2[[#This Row],[Brand]],E:E,Table1_2[[#This Row],[Region]],F:F,Table1_2[[#This Row],[Measure]],G:G,Table1_2[[#This Row],[Year]],H:H,"&lt;="&amp;Table1_2[[#This Row],[Month]])</f>
        <v>5462.2943999999998</v>
      </c>
      <c r="K93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40569.499600000003</v>
      </c>
      <c r="N9365">
        <f>Table1_2[[#This Row],[Value]]*2.5</f>
        <v>6087.42</v>
      </c>
    </row>
    <row r="9366" spans="1:14" x14ac:dyDescent="0.25">
      <c r="A9366" s="1" t="s">
        <v>6</v>
      </c>
      <c r="B9366" s="1" t="s">
        <v>42</v>
      </c>
      <c r="C9366" s="1" t="s">
        <v>17</v>
      </c>
      <c r="D9366" s="1" t="s">
        <v>33</v>
      </c>
      <c r="E9366" s="1" t="s">
        <v>10</v>
      </c>
      <c r="F9366" s="1" t="s">
        <v>11</v>
      </c>
      <c r="G9366" s="1" t="s">
        <v>66</v>
      </c>
      <c r="H9366" s="1">
        <v>3</v>
      </c>
      <c r="I9366">
        <v>2799.02</v>
      </c>
      <c r="J9366" s="1">
        <f>SUMIFS(I:I,B:B,Table1_2[[#This Row],[Category Level 2]],D:D,Table1_2[[#This Row],[Brand]],E:E,Table1_2[[#This Row],[Region]],F:F,Table1_2[[#This Row],[Measure]],G:G,Table1_2[[#This Row],[Year]],H:H,"&lt;="&amp;Table1_2[[#This Row],[Month]])</f>
        <v>8261.3143999999993</v>
      </c>
      <c r="K93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39540.961200000005</v>
      </c>
      <c r="N9366">
        <f>Table1_2[[#This Row],[Value]]*2.5</f>
        <v>6997.55</v>
      </c>
    </row>
    <row r="9367" spans="1:14" x14ac:dyDescent="0.25">
      <c r="A9367" s="1" t="s">
        <v>6</v>
      </c>
      <c r="B9367" s="1" t="s">
        <v>42</v>
      </c>
      <c r="C9367" s="1" t="s">
        <v>17</v>
      </c>
      <c r="D9367" s="1" t="s">
        <v>33</v>
      </c>
      <c r="E9367" s="1" t="s">
        <v>10</v>
      </c>
      <c r="F9367" s="1" t="s">
        <v>11</v>
      </c>
      <c r="G9367" s="1" t="s">
        <v>66</v>
      </c>
      <c r="H9367" s="1">
        <v>4</v>
      </c>
      <c r="I9367">
        <v>2495.1563999999998</v>
      </c>
      <c r="J9367" s="1">
        <f>SUMIFS(I:I,B:B,Table1_2[[#This Row],[Category Level 2]],D:D,Table1_2[[#This Row],[Brand]],E:E,Table1_2[[#This Row],[Region]],F:F,Table1_2[[#This Row],[Measure]],G:G,Table1_2[[#This Row],[Year]],H:H,"&lt;="&amp;Table1_2[[#This Row],[Month]])</f>
        <v>10756.470799999999</v>
      </c>
      <c r="K93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38452.078000000001</v>
      </c>
      <c r="N9367">
        <f>Table1_2[[#This Row],[Value]]*2.5</f>
        <v>6237.8909999999996</v>
      </c>
    </row>
    <row r="9368" spans="1:14" x14ac:dyDescent="0.25">
      <c r="A9368" s="1" t="s">
        <v>6</v>
      </c>
      <c r="B9368" s="1" t="s">
        <v>42</v>
      </c>
      <c r="C9368" s="1" t="s">
        <v>17</v>
      </c>
      <c r="D9368" s="1" t="s">
        <v>33</v>
      </c>
      <c r="E9368" s="1" t="s">
        <v>10</v>
      </c>
      <c r="F9368" s="1" t="s">
        <v>11</v>
      </c>
      <c r="G9368" s="1" t="s">
        <v>66</v>
      </c>
      <c r="H9368" s="1">
        <v>5</v>
      </c>
      <c r="I9368">
        <v>2144.7775999999999</v>
      </c>
      <c r="J9368" s="1">
        <f>SUMIFS(I:I,B:B,Table1_2[[#This Row],[Category Level 2]],D:D,Table1_2[[#This Row],[Brand]],E:E,Table1_2[[#This Row],[Region]],F:F,Table1_2[[#This Row],[Measure]],G:G,Table1_2[[#This Row],[Year]],H:H,"&lt;="&amp;Table1_2[[#This Row],[Month]])</f>
        <v>12901.248399999999</v>
      </c>
      <c r="K93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36891.817999999999</v>
      </c>
      <c r="N9368">
        <f>Table1_2[[#This Row],[Value]]*2.5</f>
        <v>5361.9439999999995</v>
      </c>
    </row>
    <row r="9369" spans="1:14" x14ac:dyDescent="0.25">
      <c r="A9369" s="1" t="s">
        <v>6</v>
      </c>
      <c r="B9369" s="1" t="s">
        <v>42</v>
      </c>
      <c r="C9369" s="1" t="s">
        <v>17</v>
      </c>
      <c r="D9369" s="1" t="s">
        <v>33</v>
      </c>
      <c r="E9369" s="1" t="s">
        <v>10</v>
      </c>
      <c r="F9369" s="1" t="s">
        <v>11</v>
      </c>
      <c r="G9369" s="1" t="s">
        <v>66</v>
      </c>
      <c r="H9369" s="1">
        <v>6</v>
      </c>
      <c r="I9369">
        <v>2296.8563999999997</v>
      </c>
      <c r="J9369" s="1">
        <f>SUMIFS(I:I,B:B,Table1_2[[#This Row],[Category Level 2]],D:D,Table1_2[[#This Row],[Brand]],E:E,Table1_2[[#This Row],[Region]],F:F,Table1_2[[#This Row],[Measure]],G:G,Table1_2[[#This Row],[Year]],H:H,"&lt;="&amp;Table1_2[[#This Row],[Month]])</f>
        <v>15198.104799999997</v>
      </c>
      <c r="K93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35096.474799999996</v>
      </c>
      <c r="N9369">
        <f>Table1_2[[#This Row],[Value]]*2.5</f>
        <v>5742.1409999999996</v>
      </c>
    </row>
    <row r="9370" spans="1:14" x14ac:dyDescent="0.25">
      <c r="A9370" s="1" t="s">
        <v>6</v>
      </c>
      <c r="B9370" s="1" t="s">
        <v>42</v>
      </c>
      <c r="C9370" s="1" t="s">
        <v>17</v>
      </c>
      <c r="D9370" s="1" t="s">
        <v>33</v>
      </c>
      <c r="E9370" s="1" t="s">
        <v>10</v>
      </c>
      <c r="F9370" s="1" t="s">
        <v>11</v>
      </c>
      <c r="G9370" s="1" t="s">
        <v>66</v>
      </c>
      <c r="H9370" s="1">
        <v>7</v>
      </c>
      <c r="I9370">
        <v>1854.1672000000001</v>
      </c>
      <c r="J9370" s="1">
        <f>SUMIFS(I:I,B:B,Table1_2[[#This Row],[Category Level 2]],D:D,Table1_2[[#This Row],[Brand]],E:E,Table1_2[[#This Row],[Region]],F:F,Table1_2[[#This Row],[Measure]],G:G,Table1_2[[#This Row],[Year]],H:H,"&lt;="&amp;Table1_2[[#This Row],[Month]])</f>
        <v>17052.271999999997</v>
      </c>
      <c r="K93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33527.598799999992</v>
      </c>
      <c r="N9370">
        <f>Table1_2[[#This Row],[Value]]*2.5</f>
        <v>4635.4180000000006</v>
      </c>
    </row>
    <row r="9371" spans="1:14" x14ac:dyDescent="0.25">
      <c r="A9371" s="1" t="s">
        <v>6</v>
      </c>
      <c r="B9371" s="1" t="s">
        <v>42</v>
      </c>
      <c r="C9371" s="1" t="s">
        <v>17</v>
      </c>
      <c r="D9371" s="1" t="s">
        <v>33</v>
      </c>
      <c r="E9371" s="1" t="s">
        <v>10</v>
      </c>
      <c r="F9371" s="1" t="s">
        <v>11</v>
      </c>
      <c r="G9371" s="1" t="s">
        <v>66</v>
      </c>
      <c r="H9371" s="1">
        <v>8</v>
      </c>
      <c r="I9371">
        <v>2188.7944000000002</v>
      </c>
      <c r="J9371" s="1">
        <f>SUMIFS(I:I,B:B,Table1_2[[#This Row],[Category Level 2]],D:D,Table1_2[[#This Row],[Brand]],E:E,Table1_2[[#This Row],[Region]],F:F,Table1_2[[#This Row],[Measure]],G:G,Table1_2[[#This Row],[Year]],H:H,"&lt;="&amp;Table1_2[[#This Row],[Month]])</f>
        <v>19241.066399999996</v>
      </c>
      <c r="K93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32362.817999999999</v>
      </c>
      <c r="N9371">
        <f>Table1_2[[#This Row],[Value]]*2.5</f>
        <v>5471.9860000000008</v>
      </c>
    </row>
    <row r="9372" spans="1:14" x14ac:dyDescent="0.25">
      <c r="A9372" s="1" t="s">
        <v>6</v>
      </c>
      <c r="B9372" s="1" t="s">
        <v>42</v>
      </c>
      <c r="C9372" s="1" t="s">
        <v>17</v>
      </c>
      <c r="D9372" s="1" t="s">
        <v>33</v>
      </c>
      <c r="E9372" s="1" t="s">
        <v>10</v>
      </c>
      <c r="F9372" s="1" t="s">
        <v>11</v>
      </c>
      <c r="G9372" s="1" t="s">
        <v>66</v>
      </c>
      <c r="H9372" s="1">
        <v>9</v>
      </c>
      <c r="I9372">
        <v>1806.2344000000001</v>
      </c>
      <c r="J9372" s="1">
        <f>SUMIFS(I:I,B:B,Table1_2[[#This Row],[Category Level 2]],D:D,Table1_2[[#This Row],[Brand]],E:E,Table1_2[[#This Row],[Region]],F:F,Table1_2[[#This Row],[Measure]],G:G,Table1_2[[#This Row],[Year]],H:H,"&lt;="&amp;Table1_2[[#This Row],[Month]])</f>
        <v>21047.300799999997</v>
      </c>
      <c r="K93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30941.245999999999</v>
      </c>
      <c r="N9372">
        <f>Table1_2[[#This Row],[Value]]*2.5</f>
        <v>4515.5860000000002</v>
      </c>
    </row>
    <row r="9373" spans="1:14" x14ac:dyDescent="0.25">
      <c r="A9373" s="1" t="s">
        <v>6</v>
      </c>
      <c r="B9373" s="1" t="s">
        <v>42</v>
      </c>
      <c r="C9373" s="1" t="s">
        <v>17</v>
      </c>
      <c r="D9373" s="1" t="s">
        <v>33</v>
      </c>
      <c r="E9373" s="1" t="s">
        <v>10</v>
      </c>
      <c r="F9373" s="1" t="s">
        <v>11</v>
      </c>
      <c r="G9373" s="1" t="s">
        <v>66</v>
      </c>
      <c r="H9373" s="1">
        <v>10</v>
      </c>
      <c r="I9373">
        <v>1748.3416</v>
      </c>
      <c r="J9373" s="1">
        <f>SUMIFS(I:I,B:B,Table1_2[[#This Row],[Category Level 2]],D:D,Table1_2[[#This Row],[Brand]],E:E,Table1_2[[#This Row],[Region]],F:F,Table1_2[[#This Row],[Measure]],G:G,Table1_2[[#This Row],[Year]],H:H,"&lt;="&amp;Table1_2[[#This Row],[Month]])</f>
        <v>22795.642399999997</v>
      </c>
      <c r="K93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29027.308399999994</v>
      </c>
      <c r="N9373">
        <f>Table1_2[[#This Row],[Value]]*2.5</f>
        <v>4370.8540000000003</v>
      </c>
    </row>
    <row r="9374" spans="1:14" x14ac:dyDescent="0.25">
      <c r="A9374" s="1" t="s">
        <v>6</v>
      </c>
      <c r="B9374" s="1" t="s">
        <v>42</v>
      </c>
      <c r="C9374" s="1" t="s">
        <v>17</v>
      </c>
      <c r="D9374" s="1" t="s">
        <v>33</v>
      </c>
      <c r="E9374" s="1" t="s">
        <v>10</v>
      </c>
      <c r="F9374" s="1" t="s">
        <v>11</v>
      </c>
      <c r="G9374" s="1" t="s">
        <v>66</v>
      </c>
      <c r="H9374" s="1">
        <v>11</v>
      </c>
      <c r="I9374">
        <v>1183.2112</v>
      </c>
      <c r="J9374" s="1">
        <f>SUMIFS(I:I,B:B,Table1_2[[#This Row],[Category Level 2]],D:D,Table1_2[[#This Row],[Brand]],E:E,Table1_2[[#This Row],[Region]],F:F,Table1_2[[#This Row],[Measure]],G:G,Table1_2[[#This Row],[Year]],H:H,"&lt;="&amp;Table1_2[[#This Row],[Month]])</f>
        <v>23978.853599999999</v>
      </c>
      <c r="K93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27106.217999999997</v>
      </c>
      <c r="N9374">
        <f>Table1_2[[#This Row],[Value]]*2.5</f>
        <v>2958.0279999999998</v>
      </c>
    </row>
    <row r="9375" spans="1:14" x14ac:dyDescent="0.25">
      <c r="A9375" s="1" t="s">
        <v>6</v>
      </c>
      <c r="B9375" s="1" t="s">
        <v>42</v>
      </c>
      <c r="C9375" s="1" t="s">
        <v>17</v>
      </c>
      <c r="D9375" s="1" t="s">
        <v>33</v>
      </c>
      <c r="E9375" s="1" t="s">
        <v>10</v>
      </c>
      <c r="F9375" s="1" t="s">
        <v>11</v>
      </c>
      <c r="G9375" s="1" t="s">
        <v>66</v>
      </c>
      <c r="H9375" s="1">
        <v>12</v>
      </c>
      <c r="I9375">
        <v>1169.2692</v>
      </c>
      <c r="J9375" s="1">
        <f>SUMIFS(I:I,B:B,Table1_2[[#This Row],[Category Level 2]],D:D,Table1_2[[#This Row],[Brand]],E:E,Table1_2[[#This Row],[Region]],F:F,Table1_2[[#This Row],[Measure]],G:G,Table1_2[[#This Row],[Year]],H:H,"&lt;="&amp;Table1_2[[#This Row],[Month]])</f>
        <v>25148.122799999997</v>
      </c>
      <c r="K93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25148.122799999997</v>
      </c>
      <c r="N9375">
        <f>Table1_2[[#This Row],[Value]]*2.5</f>
        <v>2923.1729999999998</v>
      </c>
    </row>
    <row r="9376" spans="1:14" x14ac:dyDescent="0.25">
      <c r="A9376" s="1" t="s">
        <v>6</v>
      </c>
      <c r="B9376" s="1" t="s">
        <v>42</v>
      </c>
      <c r="C9376" s="1" t="s">
        <v>17</v>
      </c>
      <c r="D9376" s="1" t="s">
        <v>33</v>
      </c>
      <c r="E9376" s="1" t="s">
        <v>10</v>
      </c>
      <c r="F9376" s="1" t="s">
        <v>11</v>
      </c>
      <c r="G9376" s="1" t="s">
        <v>67</v>
      </c>
      <c r="H9376" s="1">
        <v>1</v>
      </c>
      <c r="I9376">
        <v>1023.9804</v>
      </c>
      <c r="J9376" s="1">
        <f>SUMIFS(I:I,B:B,Table1_2[[#This Row],[Category Level 2]],D:D,Table1_2[[#This Row],[Brand]],E:E,Table1_2[[#This Row],[Region]],F:F,Table1_2[[#This Row],[Measure]],G:G,Table1_2[[#This Row],[Year]],H:H,"&lt;="&amp;Table1_2[[#This Row],[Month]])</f>
        <v>1023.9804</v>
      </c>
      <c r="K93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23144.7768</v>
      </c>
      <c r="N9376">
        <f>Table1_2[[#This Row],[Value]]*2.5</f>
        <v>2559.951</v>
      </c>
    </row>
    <row r="9377" spans="1:14" x14ac:dyDescent="0.25">
      <c r="A9377" s="1" t="s">
        <v>6</v>
      </c>
      <c r="B9377" s="1" t="s">
        <v>42</v>
      </c>
      <c r="C9377" s="1" t="s">
        <v>17</v>
      </c>
      <c r="D9377" s="1" t="s">
        <v>33</v>
      </c>
      <c r="E9377" s="1" t="s">
        <v>10</v>
      </c>
      <c r="F9377" s="1" t="s">
        <v>11</v>
      </c>
      <c r="G9377" s="1" t="s">
        <v>67</v>
      </c>
      <c r="H9377" s="1">
        <v>2</v>
      </c>
      <c r="I9377">
        <v>964.81920000000002</v>
      </c>
      <c r="J9377" s="1">
        <f>SUMIFS(I:I,B:B,Table1_2[[#This Row],[Category Level 2]],D:D,Table1_2[[#This Row],[Brand]],E:E,Table1_2[[#This Row],[Region]],F:F,Table1_2[[#This Row],[Measure]],G:G,Table1_2[[#This Row],[Year]],H:H,"&lt;="&amp;Table1_2[[#This Row],[Month]])</f>
        <v>1988.7996000000001</v>
      </c>
      <c r="K93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21674.627999999997</v>
      </c>
      <c r="N9377">
        <f>Table1_2[[#This Row],[Value]]*2.5</f>
        <v>2412.0480000000002</v>
      </c>
    </row>
    <row r="9378" spans="1:14" x14ac:dyDescent="0.25">
      <c r="A9378" s="1" t="s">
        <v>6</v>
      </c>
      <c r="B9378" s="1" t="s">
        <v>42</v>
      </c>
      <c r="C9378" s="1" t="s">
        <v>17</v>
      </c>
      <c r="D9378" s="1" t="s">
        <v>33</v>
      </c>
      <c r="E9378" s="1" t="s">
        <v>10</v>
      </c>
      <c r="F9378" s="1" t="s">
        <v>11</v>
      </c>
      <c r="G9378" s="1" t="s">
        <v>67</v>
      </c>
      <c r="H9378" s="1">
        <v>3</v>
      </c>
      <c r="I9378">
        <v>1077.9507999999998</v>
      </c>
      <c r="J9378" s="1">
        <f>SUMIFS(I:I,B:B,Table1_2[[#This Row],[Category Level 2]],D:D,Table1_2[[#This Row],[Brand]],E:E,Table1_2[[#This Row],[Region]],F:F,Table1_2[[#This Row],[Measure]],G:G,Table1_2[[#This Row],[Year]],H:H,"&lt;="&amp;Table1_2[[#This Row],[Month]])</f>
        <v>3066.7503999999999</v>
      </c>
      <c r="K93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19953.558799999999</v>
      </c>
      <c r="N9378">
        <f>Table1_2[[#This Row],[Value]]*2.5</f>
        <v>2694.8769999999995</v>
      </c>
    </row>
    <row r="9379" spans="1:14" x14ac:dyDescent="0.25">
      <c r="A9379" s="1" t="s">
        <v>6</v>
      </c>
      <c r="B9379" s="1" t="s">
        <v>42</v>
      </c>
      <c r="C9379" s="1" t="s">
        <v>17</v>
      </c>
      <c r="D9379" s="1" t="s">
        <v>33</v>
      </c>
      <c r="E9379" s="1" t="s">
        <v>10</v>
      </c>
      <c r="F9379" s="1" t="s">
        <v>12</v>
      </c>
      <c r="G9379" s="1" t="s">
        <v>62</v>
      </c>
      <c r="H9379" s="1">
        <v>1</v>
      </c>
      <c r="I9379">
        <v>24213.37</v>
      </c>
      <c r="J9379" s="1">
        <f>SUMIFS(I:I,B:B,Table1_2[[#This Row],[Category Level 2]],D:D,Table1_2[[#This Row],[Brand]],E:E,Table1_2[[#This Row],[Region]],F:F,Table1_2[[#This Row],[Measure]],G:G,Table1_2[[#This Row],[Year]],H:H,"&lt;="&amp;Table1_2[[#This Row],[Month]])</f>
        <v>24213.37</v>
      </c>
      <c r="K93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24213.37</v>
      </c>
      <c r="N9379">
        <f>Table1_2[[#This Row],[Value]]*2.5</f>
        <v>60533.424999999996</v>
      </c>
    </row>
    <row r="9380" spans="1:14" x14ac:dyDescent="0.25">
      <c r="A9380" s="1" t="s">
        <v>6</v>
      </c>
      <c r="B9380" s="1" t="s">
        <v>42</v>
      </c>
      <c r="C9380" s="1" t="s">
        <v>17</v>
      </c>
      <c r="D9380" s="1" t="s">
        <v>33</v>
      </c>
      <c r="E9380" s="1" t="s">
        <v>10</v>
      </c>
      <c r="F9380" s="1" t="s">
        <v>12</v>
      </c>
      <c r="G9380" s="1" t="s">
        <v>62</v>
      </c>
      <c r="H9380" s="1">
        <v>2</v>
      </c>
      <c r="I9380">
        <v>18307.368400000003</v>
      </c>
      <c r="J9380" s="1">
        <f>SUMIFS(I:I,B:B,Table1_2[[#This Row],[Category Level 2]],D:D,Table1_2[[#This Row],[Brand]],E:E,Table1_2[[#This Row],[Region]],F:F,Table1_2[[#This Row],[Measure]],G:G,Table1_2[[#This Row],[Year]],H:H,"&lt;="&amp;Table1_2[[#This Row],[Month]])</f>
        <v>42520.738400000002</v>
      </c>
      <c r="K93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42520.738400000002</v>
      </c>
      <c r="N9380">
        <f>Table1_2[[#This Row],[Value]]*2.5</f>
        <v>45768.421000000009</v>
      </c>
    </row>
    <row r="9381" spans="1:14" x14ac:dyDescent="0.25">
      <c r="A9381" s="1" t="s">
        <v>6</v>
      </c>
      <c r="B9381" s="1" t="s">
        <v>42</v>
      </c>
      <c r="C9381" s="1" t="s">
        <v>17</v>
      </c>
      <c r="D9381" s="1" t="s">
        <v>33</v>
      </c>
      <c r="E9381" s="1" t="s">
        <v>10</v>
      </c>
      <c r="F9381" s="1" t="s">
        <v>12</v>
      </c>
      <c r="G9381" s="1" t="s">
        <v>62</v>
      </c>
      <c r="H9381" s="1">
        <v>3</v>
      </c>
      <c r="I9381">
        <v>23511.468799999999</v>
      </c>
      <c r="J9381" s="1">
        <f>SUMIFS(I:I,B:B,Table1_2[[#This Row],[Category Level 2]],D:D,Table1_2[[#This Row],[Brand]],E:E,Table1_2[[#This Row],[Region]],F:F,Table1_2[[#This Row],[Measure]],G:G,Table1_2[[#This Row],[Year]],H:H,"&lt;="&amp;Table1_2[[#This Row],[Month]])</f>
        <v>66032.207200000004</v>
      </c>
      <c r="K93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66032.207200000004</v>
      </c>
      <c r="N9381">
        <f>Table1_2[[#This Row],[Value]]*2.5</f>
        <v>58778.671999999999</v>
      </c>
    </row>
    <row r="9382" spans="1:14" x14ac:dyDescent="0.25">
      <c r="A9382" s="1" t="s">
        <v>6</v>
      </c>
      <c r="B9382" s="1" t="s">
        <v>42</v>
      </c>
      <c r="C9382" s="1" t="s">
        <v>17</v>
      </c>
      <c r="D9382" s="1" t="s">
        <v>33</v>
      </c>
      <c r="E9382" s="1" t="s">
        <v>10</v>
      </c>
      <c r="F9382" s="1" t="s">
        <v>12</v>
      </c>
      <c r="G9382" s="1" t="s">
        <v>62</v>
      </c>
      <c r="H9382" s="1">
        <v>4</v>
      </c>
      <c r="I9382">
        <v>18575.264000000003</v>
      </c>
      <c r="J9382" s="1">
        <f>SUMIFS(I:I,B:B,Table1_2[[#This Row],[Category Level 2]],D:D,Table1_2[[#This Row],[Brand]],E:E,Table1_2[[#This Row],[Region]],F:F,Table1_2[[#This Row],[Measure]],G:G,Table1_2[[#This Row],[Year]],H:H,"&lt;="&amp;Table1_2[[#This Row],[Month]])</f>
        <v>84607.4712</v>
      </c>
      <c r="K93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84607.4712</v>
      </c>
      <c r="N9382">
        <f>Table1_2[[#This Row],[Value]]*2.5</f>
        <v>46438.16</v>
      </c>
    </row>
    <row r="9383" spans="1:14" x14ac:dyDescent="0.25">
      <c r="A9383" s="1" t="s">
        <v>6</v>
      </c>
      <c r="B9383" s="1" t="s">
        <v>42</v>
      </c>
      <c r="C9383" s="1" t="s">
        <v>17</v>
      </c>
      <c r="D9383" s="1" t="s">
        <v>33</v>
      </c>
      <c r="E9383" s="1" t="s">
        <v>10</v>
      </c>
      <c r="F9383" s="1" t="s">
        <v>12</v>
      </c>
      <c r="G9383" s="1" t="s">
        <v>62</v>
      </c>
      <c r="H9383" s="1">
        <v>5</v>
      </c>
      <c r="I9383">
        <v>21508.918000000001</v>
      </c>
      <c r="J9383" s="1">
        <f>SUMIFS(I:I,B:B,Table1_2[[#This Row],[Category Level 2]],D:D,Table1_2[[#This Row],[Brand]],E:E,Table1_2[[#This Row],[Region]],F:F,Table1_2[[#This Row],[Measure]],G:G,Table1_2[[#This Row],[Year]],H:H,"&lt;="&amp;Table1_2[[#This Row],[Month]])</f>
        <v>106116.38920000001</v>
      </c>
      <c r="K93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106116.38920000001</v>
      </c>
      <c r="N9383">
        <f>Table1_2[[#This Row],[Value]]*2.5</f>
        <v>53772.295000000006</v>
      </c>
    </row>
    <row r="9384" spans="1:14" x14ac:dyDescent="0.25">
      <c r="A9384" s="1" t="s">
        <v>6</v>
      </c>
      <c r="B9384" s="1" t="s">
        <v>42</v>
      </c>
      <c r="C9384" s="1" t="s">
        <v>17</v>
      </c>
      <c r="D9384" s="1" t="s">
        <v>33</v>
      </c>
      <c r="E9384" s="1" t="s">
        <v>10</v>
      </c>
      <c r="F9384" s="1" t="s">
        <v>12</v>
      </c>
      <c r="G9384" s="1" t="s">
        <v>62</v>
      </c>
      <c r="H9384" s="1">
        <v>6</v>
      </c>
      <c r="I9384">
        <v>27002.8596</v>
      </c>
      <c r="J9384" s="1">
        <f>SUMIFS(I:I,B:B,Table1_2[[#This Row],[Category Level 2]],D:D,Table1_2[[#This Row],[Brand]],E:E,Table1_2[[#This Row],[Region]],F:F,Table1_2[[#This Row],[Measure]],G:G,Table1_2[[#This Row],[Year]],H:H,"&lt;="&amp;Table1_2[[#This Row],[Month]])</f>
        <v>133119.2488</v>
      </c>
      <c r="K93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133119.2488</v>
      </c>
      <c r="N9384">
        <f>Table1_2[[#This Row],[Value]]*2.5</f>
        <v>67507.149000000005</v>
      </c>
    </row>
    <row r="9385" spans="1:14" x14ac:dyDescent="0.25">
      <c r="A9385" s="1" t="s">
        <v>6</v>
      </c>
      <c r="B9385" s="1" t="s">
        <v>42</v>
      </c>
      <c r="C9385" s="1" t="s">
        <v>17</v>
      </c>
      <c r="D9385" s="1" t="s">
        <v>33</v>
      </c>
      <c r="E9385" s="1" t="s">
        <v>10</v>
      </c>
      <c r="F9385" s="1" t="s">
        <v>12</v>
      </c>
      <c r="G9385" s="1" t="s">
        <v>62</v>
      </c>
      <c r="H9385" s="1">
        <v>7</v>
      </c>
      <c r="I9385">
        <v>22190.253600000004</v>
      </c>
      <c r="J9385" s="1">
        <f>SUMIFS(I:I,B:B,Table1_2[[#This Row],[Category Level 2]],D:D,Table1_2[[#This Row],[Brand]],E:E,Table1_2[[#This Row],[Region]],F:F,Table1_2[[#This Row],[Measure]],G:G,Table1_2[[#This Row],[Year]],H:H,"&lt;="&amp;Table1_2[[#This Row],[Month]])</f>
        <v>155309.5024</v>
      </c>
      <c r="K93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155309.5024</v>
      </c>
      <c r="N9385">
        <f>Table1_2[[#This Row],[Value]]*2.5</f>
        <v>55475.634000000005</v>
      </c>
    </row>
    <row r="9386" spans="1:14" x14ac:dyDescent="0.25">
      <c r="A9386" s="1" t="s">
        <v>6</v>
      </c>
      <c r="B9386" s="1" t="s">
        <v>42</v>
      </c>
      <c r="C9386" s="1" t="s">
        <v>17</v>
      </c>
      <c r="D9386" s="1" t="s">
        <v>33</v>
      </c>
      <c r="E9386" s="1" t="s">
        <v>10</v>
      </c>
      <c r="F9386" s="1" t="s">
        <v>12</v>
      </c>
      <c r="G9386" s="1" t="s">
        <v>62</v>
      </c>
      <c r="H9386" s="1">
        <v>8</v>
      </c>
      <c r="I9386">
        <v>22344.055600000003</v>
      </c>
      <c r="J9386" s="1">
        <f>SUMIFS(I:I,B:B,Table1_2[[#This Row],[Category Level 2]],D:D,Table1_2[[#This Row],[Brand]],E:E,Table1_2[[#This Row],[Region]],F:F,Table1_2[[#This Row],[Measure]],G:G,Table1_2[[#This Row],[Year]],H:H,"&lt;="&amp;Table1_2[[#This Row],[Month]])</f>
        <v>177653.55799999999</v>
      </c>
      <c r="K93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177653.55799999999</v>
      </c>
      <c r="N9386">
        <f>Table1_2[[#This Row],[Value]]*2.5</f>
        <v>55860.13900000001</v>
      </c>
    </row>
    <row r="9387" spans="1:14" x14ac:dyDescent="0.25">
      <c r="A9387" s="1" t="s">
        <v>6</v>
      </c>
      <c r="B9387" s="1" t="s">
        <v>42</v>
      </c>
      <c r="C9387" s="1" t="s">
        <v>17</v>
      </c>
      <c r="D9387" s="1" t="s">
        <v>33</v>
      </c>
      <c r="E9387" s="1" t="s">
        <v>10</v>
      </c>
      <c r="F9387" s="1" t="s">
        <v>12</v>
      </c>
      <c r="G9387" s="1" t="s">
        <v>62</v>
      </c>
      <c r="H9387" s="1">
        <v>9</v>
      </c>
      <c r="I9387">
        <v>23481.125599999999</v>
      </c>
      <c r="J9387" s="1">
        <f>SUMIFS(I:I,B:B,Table1_2[[#This Row],[Category Level 2]],D:D,Table1_2[[#This Row],[Brand]],E:E,Table1_2[[#This Row],[Region]],F:F,Table1_2[[#This Row],[Measure]],G:G,Table1_2[[#This Row],[Year]],H:H,"&lt;="&amp;Table1_2[[#This Row],[Month]])</f>
        <v>201134.68359999999</v>
      </c>
      <c r="K93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201134.68359999999</v>
      </c>
      <c r="N9387">
        <f>Table1_2[[#This Row],[Value]]*2.5</f>
        <v>58702.813999999998</v>
      </c>
    </row>
    <row r="9388" spans="1:14" x14ac:dyDescent="0.25">
      <c r="A9388" s="1" t="s">
        <v>6</v>
      </c>
      <c r="B9388" s="1" t="s">
        <v>42</v>
      </c>
      <c r="C9388" s="1" t="s">
        <v>17</v>
      </c>
      <c r="D9388" s="1" t="s">
        <v>33</v>
      </c>
      <c r="E9388" s="1" t="s">
        <v>10</v>
      </c>
      <c r="F9388" s="1" t="s">
        <v>12</v>
      </c>
      <c r="G9388" s="1" t="s">
        <v>62</v>
      </c>
      <c r="H9388" s="1">
        <v>10</v>
      </c>
      <c r="I9388">
        <v>22509.525200000004</v>
      </c>
      <c r="J9388" s="1">
        <f>SUMIFS(I:I,B:B,Table1_2[[#This Row],[Category Level 2]],D:D,Table1_2[[#This Row],[Brand]],E:E,Table1_2[[#This Row],[Region]],F:F,Table1_2[[#This Row],[Measure]],G:G,Table1_2[[#This Row],[Year]],H:H,"&lt;="&amp;Table1_2[[#This Row],[Month]])</f>
        <v>223644.20879999999</v>
      </c>
      <c r="K93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223644.20879999999</v>
      </c>
      <c r="N9388">
        <f>Table1_2[[#This Row],[Value]]*2.5</f>
        <v>56273.813000000009</v>
      </c>
    </row>
    <row r="9389" spans="1:14" x14ac:dyDescent="0.25">
      <c r="A9389" s="1" t="s">
        <v>6</v>
      </c>
      <c r="B9389" s="1" t="s">
        <v>42</v>
      </c>
      <c r="C9389" s="1" t="s">
        <v>17</v>
      </c>
      <c r="D9389" s="1" t="s">
        <v>33</v>
      </c>
      <c r="E9389" s="1" t="s">
        <v>10</v>
      </c>
      <c r="F9389" s="1" t="s">
        <v>12</v>
      </c>
      <c r="G9389" s="1" t="s">
        <v>62</v>
      </c>
      <c r="H9389" s="1">
        <v>11</v>
      </c>
      <c r="I9389">
        <v>19598.163199999999</v>
      </c>
      <c r="J9389" s="1">
        <f>SUMIFS(I:I,B:B,Table1_2[[#This Row],[Category Level 2]],D:D,Table1_2[[#This Row],[Brand]],E:E,Table1_2[[#This Row],[Region]],F:F,Table1_2[[#This Row],[Measure]],G:G,Table1_2[[#This Row],[Year]],H:H,"&lt;="&amp;Table1_2[[#This Row],[Month]])</f>
        <v>243242.372</v>
      </c>
      <c r="K93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243242.372</v>
      </c>
      <c r="N9389">
        <f>Table1_2[[#This Row],[Value]]*2.5</f>
        <v>48995.407999999996</v>
      </c>
    </row>
    <row r="9390" spans="1:14" x14ac:dyDescent="0.25">
      <c r="A9390" s="1" t="s">
        <v>6</v>
      </c>
      <c r="B9390" s="1" t="s">
        <v>42</v>
      </c>
      <c r="C9390" s="1" t="s">
        <v>17</v>
      </c>
      <c r="D9390" s="1" t="s">
        <v>33</v>
      </c>
      <c r="E9390" s="1" t="s">
        <v>10</v>
      </c>
      <c r="F9390" s="1" t="s">
        <v>12</v>
      </c>
      <c r="G9390" s="1" t="s">
        <v>62</v>
      </c>
      <c r="H9390" s="1">
        <v>12</v>
      </c>
      <c r="I9390">
        <v>22547.033199999998</v>
      </c>
      <c r="J9390" s="1">
        <f>SUMIFS(I:I,B:B,Table1_2[[#This Row],[Category Level 2]],D:D,Table1_2[[#This Row],[Brand]],E:E,Table1_2[[#This Row],[Region]],F:F,Table1_2[[#This Row],[Measure]],G:G,Table1_2[[#This Row],[Year]],H:H,"&lt;="&amp;Table1_2[[#This Row],[Month]])</f>
        <v>265789.40519999998</v>
      </c>
      <c r="K93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265789.40519999998</v>
      </c>
      <c r="N9390">
        <f>Table1_2[[#This Row],[Value]]*2.5</f>
        <v>56367.582999999999</v>
      </c>
    </row>
    <row r="9391" spans="1:14" x14ac:dyDescent="0.25">
      <c r="A9391" s="1" t="s">
        <v>6</v>
      </c>
      <c r="B9391" s="1" t="s">
        <v>42</v>
      </c>
      <c r="C9391" s="1" t="s">
        <v>17</v>
      </c>
      <c r="D9391" s="1" t="s">
        <v>33</v>
      </c>
      <c r="E9391" s="1" t="s">
        <v>10</v>
      </c>
      <c r="F9391" s="1" t="s">
        <v>12</v>
      </c>
      <c r="G9391" s="1" t="s">
        <v>63</v>
      </c>
      <c r="H9391" s="1">
        <v>1</v>
      </c>
      <c r="I9391">
        <v>22047.142399999997</v>
      </c>
      <c r="J9391" s="1">
        <f>SUMIFS(I:I,B:B,Table1_2[[#This Row],[Category Level 2]],D:D,Table1_2[[#This Row],[Brand]],E:E,Table1_2[[#This Row],[Region]],F:F,Table1_2[[#This Row],[Measure]],G:G,Table1_2[[#This Row],[Year]],H:H,"&lt;="&amp;Table1_2[[#This Row],[Month]])</f>
        <v>22047.142399999997</v>
      </c>
      <c r="K93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263623.1776</v>
      </c>
      <c r="N9391">
        <f>Table1_2[[#This Row],[Value]]*2.5</f>
        <v>55117.855999999992</v>
      </c>
    </row>
    <row r="9392" spans="1:14" x14ac:dyDescent="0.25">
      <c r="A9392" s="1" t="s">
        <v>6</v>
      </c>
      <c r="B9392" s="1" t="s">
        <v>42</v>
      </c>
      <c r="C9392" s="1" t="s">
        <v>17</v>
      </c>
      <c r="D9392" s="1" t="s">
        <v>33</v>
      </c>
      <c r="E9392" s="1" t="s">
        <v>10</v>
      </c>
      <c r="F9392" s="1" t="s">
        <v>12</v>
      </c>
      <c r="G9392" s="1" t="s">
        <v>63</v>
      </c>
      <c r="H9392" s="1">
        <v>2</v>
      </c>
      <c r="I9392">
        <v>22846.694799999997</v>
      </c>
      <c r="J9392" s="1">
        <f>SUMIFS(I:I,B:B,Table1_2[[#This Row],[Category Level 2]],D:D,Table1_2[[#This Row],[Brand]],E:E,Table1_2[[#This Row],[Region]],F:F,Table1_2[[#This Row],[Measure]],G:G,Table1_2[[#This Row],[Year]],H:H,"&lt;="&amp;Table1_2[[#This Row],[Month]])</f>
        <v>44893.837199999994</v>
      </c>
      <c r="K93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268162.50400000002</v>
      </c>
      <c r="N9392">
        <f>Table1_2[[#This Row],[Value]]*2.5</f>
        <v>57116.736999999994</v>
      </c>
    </row>
    <row r="9393" spans="1:14" x14ac:dyDescent="0.25">
      <c r="A9393" s="1" t="s">
        <v>6</v>
      </c>
      <c r="B9393" s="1" t="s">
        <v>42</v>
      </c>
      <c r="C9393" s="1" t="s">
        <v>17</v>
      </c>
      <c r="D9393" s="1" t="s">
        <v>33</v>
      </c>
      <c r="E9393" s="1" t="s">
        <v>10</v>
      </c>
      <c r="F9393" s="1" t="s">
        <v>12</v>
      </c>
      <c r="G9393" s="1" t="s">
        <v>63</v>
      </c>
      <c r="H9393" s="1">
        <v>3</v>
      </c>
      <c r="I9393">
        <v>21948.301200000002</v>
      </c>
      <c r="J9393" s="1">
        <f>SUMIFS(I:I,B:B,Table1_2[[#This Row],[Category Level 2]],D:D,Table1_2[[#This Row],[Brand]],E:E,Table1_2[[#This Row],[Region]],F:F,Table1_2[[#This Row],[Measure]],G:G,Table1_2[[#This Row],[Year]],H:H,"&lt;="&amp;Table1_2[[#This Row],[Month]])</f>
        <v>66842.138399999996</v>
      </c>
      <c r="K93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266599.33640000003</v>
      </c>
      <c r="N9393">
        <f>Table1_2[[#This Row],[Value]]*2.5</f>
        <v>54870.753000000004</v>
      </c>
    </row>
    <row r="9394" spans="1:14" x14ac:dyDescent="0.25">
      <c r="A9394" s="1" t="s">
        <v>6</v>
      </c>
      <c r="B9394" s="1" t="s">
        <v>42</v>
      </c>
      <c r="C9394" s="1" t="s">
        <v>17</v>
      </c>
      <c r="D9394" s="1" t="s">
        <v>33</v>
      </c>
      <c r="E9394" s="1" t="s">
        <v>10</v>
      </c>
      <c r="F9394" s="1" t="s">
        <v>12</v>
      </c>
      <c r="G9394" s="1" t="s">
        <v>63</v>
      </c>
      <c r="H9394" s="1">
        <v>4</v>
      </c>
      <c r="I9394">
        <v>24161.797600000005</v>
      </c>
      <c r="J9394" s="1">
        <f>SUMIFS(I:I,B:B,Table1_2[[#This Row],[Category Level 2]],D:D,Table1_2[[#This Row],[Brand]],E:E,Table1_2[[#This Row],[Region]],F:F,Table1_2[[#This Row],[Measure]],G:G,Table1_2[[#This Row],[Year]],H:H,"&lt;="&amp;Table1_2[[#This Row],[Month]])</f>
        <v>91003.936000000002</v>
      </c>
      <c r="K93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272185.87</v>
      </c>
      <c r="N9394">
        <f>Table1_2[[#This Row],[Value]]*2.5</f>
        <v>60404.494000000013</v>
      </c>
    </row>
    <row r="9395" spans="1:14" x14ac:dyDescent="0.25">
      <c r="A9395" s="1" t="s">
        <v>6</v>
      </c>
      <c r="B9395" s="1" t="s">
        <v>42</v>
      </c>
      <c r="C9395" s="1" t="s">
        <v>17</v>
      </c>
      <c r="D9395" s="1" t="s">
        <v>33</v>
      </c>
      <c r="E9395" s="1" t="s">
        <v>10</v>
      </c>
      <c r="F9395" s="1" t="s">
        <v>12</v>
      </c>
      <c r="G9395" s="1" t="s">
        <v>63</v>
      </c>
      <c r="H9395" s="1">
        <v>5</v>
      </c>
      <c r="I9395">
        <v>26719.654800000004</v>
      </c>
      <c r="J9395" s="1">
        <f>SUMIFS(I:I,B:B,Table1_2[[#This Row],[Category Level 2]],D:D,Table1_2[[#This Row],[Brand]],E:E,Table1_2[[#This Row],[Region]],F:F,Table1_2[[#This Row],[Measure]],G:G,Table1_2[[#This Row],[Year]],H:H,"&lt;="&amp;Table1_2[[#This Row],[Month]])</f>
        <v>117723.59080000001</v>
      </c>
      <c r="K93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277396.60680000007</v>
      </c>
      <c r="N9395">
        <f>Table1_2[[#This Row],[Value]]*2.5</f>
        <v>66799.137000000017</v>
      </c>
    </row>
    <row r="9396" spans="1:14" x14ac:dyDescent="0.25">
      <c r="A9396" s="1" t="s">
        <v>6</v>
      </c>
      <c r="B9396" s="1" t="s">
        <v>42</v>
      </c>
      <c r="C9396" s="1" t="s">
        <v>17</v>
      </c>
      <c r="D9396" s="1" t="s">
        <v>33</v>
      </c>
      <c r="E9396" s="1" t="s">
        <v>10</v>
      </c>
      <c r="F9396" s="1" t="s">
        <v>12</v>
      </c>
      <c r="G9396" s="1" t="s">
        <v>63</v>
      </c>
      <c r="H9396" s="1">
        <v>6</v>
      </c>
      <c r="I9396">
        <v>23724.616000000002</v>
      </c>
      <c r="J9396" s="1">
        <f>SUMIFS(I:I,B:B,Table1_2[[#This Row],[Category Level 2]],D:D,Table1_2[[#This Row],[Brand]],E:E,Table1_2[[#This Row],[Region]],F:F,Table1_2[[#This Row],[Measure]],G:G,Table1_2[[#This Row],[Year]],H:H,"&lt;="&amp;Table1_2[[#This Row],[Month]])</f>
        <v>141448.20680000001</v>
      </c>
      <c r="K93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274118.36320000002</v>
      </c>
      <c r="N9396">
        <f>Table1_2[[#This Row],[Value]]*2.5</f>
        <v>59311.540000000008</v>
      </c>
    </row>
    <row r="9397" spans="1:14" x14ac:dyDescent="0.25">
      <c r="A9397" s="1" t="s">
        <v>6</v>
      </c>
      <c r="B9397" s="1" t="s">
        <v>42</v>
      </c>
      <c r="C9397" s="1" t="s">
        <v>17</v>
      </c>
      <c r="D9397" s="1" t="s">
        <v>33</v>
      </c>
      <c r="E9397" s="1" t="s">
        <v>10</v>
      </c>
      <c r="F9397" s="1" t="s">
        <v>12</v>
      </c>
      <c r="G9397" s="1" t="s">
        <v>63</v>
      </c>
      <c r="H9397" s="1">
        <v>7</v>
      </c>
      <c r="I9397">
        <v>21718.5936</v>
      </c>
      <c r="J9397" s="1">
        <f>SUMIFS(I:I,B:B,Table1_2[[#This Row],[Category Level 2]],D:D,Table1_2[[#This Row],[Brand]],E:E,Table1_2[[#This Row],[Region]],F:F,Table1_2[[#This Row],[Measure]],G:G,Table1_2[[#This Row],[Year]],H:H,"&lt;="&amp;Table1_2[[#This Row],[Month]])</f>
        <v>163166.80040000001</v>
      </c>
      <c r="K93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273646.70319999999</v>
      </c>
      <c r="N9397">
        <f>Table1_2[[#This Row],[Value]]*2.5</f>
        <v>54296.483999999997</v>
      </c>
    </row>
    <row r="9398" spans="1:14" x14ac:dyDescent="0.25">
      <c r="A9398" s="1" t="s">
        <v>6</v>
      </c>
      <c r="B9398" s="1" t="s">
        <v>42</v>
      </c>
      <c r="C9398" s="1" t="s">
        <v>17</v>
      </c>
      <c r="D9398" s="1" t="s">
        <v>33</v>
      </c>
      <c r="E9398" s="1" t="s">
        <v>10</v>
      </c>
      <c r="F9398" s="1" t="s">
        <v>12</v>
      </c>
      <c r="G9398" s="1" t="s">
        <v>63</v>
      </c>
      <c r="H9398" s="1">
        <v>8</v>
      </c>
      <c r="I9398">
        <v>18999.7104</v>
      </c>
      <c r="J9398" s="1">
        <f>SUMIFS(I:I,B:B,Table1_2[[#This Row],[Category Level 2]],D:D,Table1_2[[#This Row],[Brand]],E:E,Table1_2[[#This Row],[Region]],F:F,Table1_2[[#This Row],[Measure]],G:G,Table1_2[[#This Row],[Year]],H:H,"&lt;="&amp;Table1_2[[#This Row],[Month]])</f>
        <v>182166.51080000002</v>
      </c>
      <c r="K93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270302.35800000001</v>
      </c>
      <c r="N9398">
        <f>Table1_2[[#This Row],[Value]]*2.5</f>
        <v>47499.275999999998</v>
      </c>
    </row>
    <row r="9399" spans="1:14" x14ac:dyDescent="0.25">
      <c r="A9399" s="1" t="s">
        <v>6</v>
      </c>
      <c r="B9399" s="1" t="s">
        <v>42</v>
      </c>
      <c r="C9399" s="1" t="s">
        <v>17</v>
      </c>
      <c r="D9399" s="1" t="s">
        <v>33</v>
      </c>
      <c r="E9399" s="1" t="s">
        <v>10</v>
      </c>
      <c r="F9399" s="1" t="s">
        <v>12</v>
      </c>
      <c r="G9399" s="1" t="s">
        <v>63</v>
      </c>
      <c r="H9399" s="1">
        <v>9</v>
      </c>
      <c r="I9399">
        <v>20060.101599999998</v>
      </c>
      <c r="J9399" s="1">
        <f>SUMIFS(I:I,B:B,Table1_2[[#This Row],[Category Level 2]],D:D,Table1_2[[#This Row],[Brand]],E:E,Table1_2[[#This Row],[Region]],F:F,Table1_2[[#This Row],[Measure]],G:G,Table1_2[[#This Row],[Year]],H:H,"&lt;="&amp;Table1_2[[#This Row],[Month]])</f>
        <v>202226.61240000001</v>
      </c>
      <c r="K93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266881.33400000003</v>
      </c>
      <c r="N9399">
        <f>Table1_2[[#This Row],[Value]]*2.5</f>
        <v>50150.253999999994</v>
      </c>
    </row>
    <row r="9400" spans="1:14" x14ac:dyDescent="0.25">
      <c r="A9400" s="1" t="s">
        <v>6</v>
      </c>
      <c r="B9400" s="1" t="s">
        <v>42</v>
      </c>
      <c r="C9400" s="1" t="s">
        <v>17</v>
      </c>
      <c r="D9400" s="1" t="s">
        <v>33</v>
      </c>
      <c r="E9400" s="1" t="s">
        <v>10</v>
      </c>
      <c r="F9400" s="1" t="s">
        <v>12</v>
      </c>
      <c r="G9400" s="1" t="s">
        <v>63</v>
      </c>
      <c r="H9400" s="1">
        <v>10</v>
      </c>
      <c r="I9400">
        <v>20571.885600000005</v>
      </c>
      <c r="J9400" s="1">
        <f>SUMIFS(I:I,B:B,Table1_2[[#This Row],[Category Level 2]],D:D,Table1_2[[#This Row],[Brand]],E:E,Table1_2[[#This Row],[Region]],F:F,Table1_2[[#This Row],[Measure]],G:G,Table1_2[[#This Row],[Year]],H:H,"&lt;="&amp;Table1_2[[#This Row],[Month]])</f>
        <v>222798.49800000002</v>
      </c>
      <c r="K94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264943.69440000004</v>
      </c>
      <c r="N9400">
        <f>Table1_2[[#This Row],[Value]]*2.5</f>
        <v>51429.714000000014</v>
      </c>
    </row>
    <row r="9401" spans="1:14" x14ac:dyDescent="0.25">
      <c r="A9401" s="1" t="s">
        <v>6</v>
      </c>
      <c r="B9401" s="1" t="s">
        <v>42</v>
      </c>
      <c r="C9401" s="1" t="s">
        <v>17</v>
      </c>
      <c r="D9401" s="1" t="s">
        <v>33</v>
      </c>
      <c r="E9401" s="1" t="s">
        <v>10</v>
      </c>
      <c r="F9401" s="1" t="s">
        <v>12</v>
      </c>
      <c r="G9401" s="1" t="s">
        <v>63</v>
      </c>
      <c r="H9401" s="1">
        <v>11</v>
      </c>
      <c r="I9401">
        <v>17823.788400000001</v>
      </c>
      <c r="J9401" s="1">
        <f>SUMIFS(I:I,B:B,Table1_2[[#This Row],[Category Level 2]],D:D,Table1_2[[#This Row],[Brand]],E:E,Table1_2[[#This Row],[Region]],F:F,Table1_2[[#This Row],[Measure]],G:G,Table1_2[[#This Row],[Year]],H:H,"&lt;="&amp;Table1_2[[#This Row],[Month]])</f>
        <v>240622.28640000001</v>
      </c>
      <c r="K94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263169.31959999999</v>
      </c>
      <c r="N9401">
        <f>Table1_2[[#This Row],[Value]]*2.5</f>
        <v>44559.471000000005</v>
      </c>
    </row>
    <row r="9402" spans="1:14" x14ac:dyDescent="0.25">
      <c r="A9402" s="1" t="s">
        <v>6</v>
      </c>
      <c r="B9402" s="1" t="s">
        <v>42</v>
      </c>
      <c r="C9402" s="1" t="s">
        <v>17</v>
      </c>
      <c r="D9402" s="1" t="s">
        <v>33</v>
      </c>
      <c r="E9402" s="1" t="s">
        <v>10</v>
      </c>
      <c r="F9402" s="1" t="s">
        <v>12</v>
      </c>
      <c r="G9402" s="1" t="s">
        <v>63</v>
      </c>
      <c r="H9402" s="1">
        <v>12</v>
      </c>
      <c r="I9402">
        <v>28579.294800000003</v>
      </c>
      <c r="J9402" s="1">
        <f>SUMIFS(I:I,B:B,Table1_2[[#This Row],[Category Level 2]],D:D,Table1_2[[#This Row],[Brand]],E:E,Table1_2[[#This Row],[Region]],F:F,Table1_2[[#This Row],[Measure]],G:G,Table1_2[[#This Row],[Year]],H:H,"&lt;="&amp;Table1_2[[#This Row],[Month]])</f>
        <v>269201.58120000002</v>
      </c>
      <c r="K94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269201.58120000002</v>
      </c>
      <c r="N9402">
        <f>Table1_2[[#This Row],[Value]]*2.5</f>
        <v>71448.237000000008</v>
      </c>
    </row>
    <row r="9403" spans="1:14" x14ac:dyDescent="0.25">
      <c r="A9403" s="1" t="s">
        <v>6</v>
      </c>
      <c r="B9403" s="1" t="s">
        <v>42</v>
      </c>
      <c r="C9403" s="1" t="s">
        <v>17</v>
      </c>
      <c r="D9403" s="1" t="s">
        <v>33</v>
      </c>
      <c r="E9403" s="1" t="s">
        <v>10</v>
      </c>
      <c r="F9403" s="1" t="s">
        <v>12</v>
      </c>
      <c r="G9403" s="1" t="s">
        <v>64</v>
      </c>
      <c r="H9403" s="1">
        <v>1</v>
      </c>
      <c r="I9403">
        <v>35503.096800000007</v>
      </c>
      <c r="J9403" s="1">
        <f>SUMIFS(I:I,B:B,Table1_2[[#This Row],[Category Level 2]],D:D,Table1_2[[#This Row],[Brand]],E:E,Table1_2[[#This Row],[Region]],F:F,Table1_2[[#This Row],[Measure]],G:G,Table1_2[[#This Row],[Year]],H:H,"&lt;="&amp;Table1_2[[#This Row],[Month]])</f>
        <v>35503.096800000007</v>
      </c>
      <c r="K94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282657.5356</v>
      </c>
      <c r="N9403">
        <f>Table1_2[[#This Row],[Value]]*2.5</f>
        <v>88757.742000000013</v>
      </c>
    </row>
    <row r="9404" spans="1:14" x14ac:dyDescent="0.25">
      <c r="A9404" s="1" t="s">
        <v>6</v>
      </c>
      <c r="B9404" s="1" t="s">
        <v>42</v>
      </c>
      <c r="C9404" s="1" t="s">
        <v>17</v>
      </c>
      <c r="D9404" s="1" t="s">
        <v>33</v>
      </c>
      <c r="E9404" s="1" t="s">
        <v>10</v>
      </c>
      <c r="F9404" s="1" t="s">
        <v>12</v>
      </c>
      <c r="G9404" s="1" t="s">
        <v>64</v>
      </c>
      <c r="H9404" s="1">
        <v>2</v>
      </c>
      <c r="I9404">
        <v>32451.968000000001</v>
      </c>
      <c r="J9404" s="1">
        <f>SUMIFS(I:I,B:B,Table1_2[[#This Row],[Category Level 2]],D:D,Table1_2[[#This Row],[Brand]],E:E,Table1_2[[#This Row],[Region]],F:F,Table1_2[[#This Row],[Measure]],G:G,Table1_2[[#This Row],[Year]],H:H,"&lt;="&amp;Table1_2[[#This Row],[Month]])</f>
        <v>67955.064800000007</v>
      </c>
      <c r="K94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292262.8088</v>
      </c>
      <c r="N9404">
        <f>Table1_2[[#This Row],[Value]]*2.5</f>
        <v>81129.919999999998</v>
      </c>
    </row>
    <row r="9405" spans="1:14" x14ac:dyDescent="0.25">
      <c r="A9405" s="1" t="s">
        <v>6</v>
      </c>
      <c r="B9405" s="1" t="s">
        <v>42</v>
      </c>
      <c r="C9405" s="1" t="s">
        <v>17</v>
      </c>
      <c r="D9405" s="1" t="s">
        <v>33</v>
      </c>
      <c r="E9405" s="1" t="s">
        <v>10</v>
      </c>
      <c r="F9405" s="1" t="s">
        <v>12</v>
      </c>
      <c r="G9405" s="1" t="s">
        <v>64</v>
      </c>
      <c r="H9405" s="1">
        <v>3</v>
      </c>
      <c r="I9405">
        <v>32709.022000000004</v>
      </c>
      <c r="J9405" s="1">
        <f>SUMIFS(I:I,B:B,Table1_2[[#This Row],[Category Level 2]],D:D,Table1_2[[#This Row],[Brand]],E:E,Table1_2[[#This Row],[Region]],F:F,Table1_2[[#This Row],[Measure]],G:G,Table1_2[[#This Row],[Year]],H:H,"&lt;="&amp;Table1_2[[#This Row],[Month]])</f>
        <v>100664.08680000002</v>
      </c>
      <c r="K94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303023.52960000001</v>
      </c>
      <c r="N9405">
        <f>Table1_2[[#This Row],[Value]]*2.5</f>
        <v>81772.555000000008</v>
      </c>
    </row>
    <row r="9406" spans="1:14" x14ac:dyDescent="0.25">
      <c r="A9406" s="1" t="s">
        <v>6</v>
      </c>
      <c r="B9406" s="1" t="s">
        <v>42</v>
      </c>
      <c r="C9406" s="1" t="s">
        <v>17</v>
      </c>
      <c r="D9406" s="1" t="s">
        <v>33</v>
      </c>
      <c r="E9406" s="1" t="s">
        <v>10</v>
      </c>
      <c r="F9406" s="1" t="s">
        <v>12</v>
      </c>
      <c r="G9406" s="1" t="s">
        <v>64</v>
      </c>
      <c r="H9406" s="1">
        <v>4</v>
      </c>
      <c r="I9406">
        <v>28283.729200000002</v>
      </c>
      <c r="J9406" s="1">
        <f>SUMIFS(I:I,B:B,Table1_2[[#This Row],[Category Level 2]],D:D,Table1_2[[#This Row],[Brand]],E:E,Table1_2[[#This Row],[Region]],F:F,Table1_2[[#This Row],[Measure]],G:G,Table1_2[[#This Row],[Year]],H:H,"&lt;="&amp;Table1_2[[#This Row],[Month]])</f>
        <v>128947.81600000002</v>
      </c>
      <c r="K94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307145.46120000002</v>
      </c>
      <c r="N9406">
        <f>Table1_2[[#This Row],[Value]]*2.5</f>
        <v>70709.323000000004</v>
      </c>
    </row>
    <row r="9407" spans="1:14" x14ac:dyDescent="0.25">
      <c r="A9407" s="1" t="s">
        <v>6</v>
      </c>
      <c r="B9407" s="1" t="s">
        <v>42</v>
      </c>
      <c r="C9407" s="1" t="s">
        <v>17</v>
      </c>
      <c r="D9407" s="1" t="s">
        <v>33</v>
      </c>
      <c r="E9407" s="1" t="s">
        <v>10</v>
      </c>
      <c r="F9407" s="1" t="s">
        <v>12</v>
      </c>
      <c r="G9407" s="1" t="s">
        <v>64</v>
      </c>
      <c r="H9407" s="1">
        <v>5</v>
      </c>
      <c r="I9407">
        <v>22401.642399999997</v>
      </c>
      <c r="J9407" s="1">
        <f>SUMIFS(I:I,B:B,Table1_2[[#This Row],[Category Level 2]],D:D,Table1_2[[#This Row],[Brand]],E:E,Table1_2[[#This Row],[Region]],F:F,Table1_2[[#This Row],[Measure]],G:G,Table1_2[[#This Row],[Year]],H:H,"&lt;="&amp;Table1_2[[#This Row],[Month]])</f>
        <v>151349.4584</v>
      </c>
      <c r="K94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302827.44880000001</v>
      </c>
      <c r="N9407">
        <f>Table1_2[[#This Row],[Value]]*2.5</f>
        <v>56004.105999999992</v>
      </c>
    </row>
    <row r="9408" spans="1:14" x14ac:dyDescent="0.25">
      <c r="A9408" s="1" t="s">
        <v>6</v>
      </c>
      <c r="B9408" s="1" t="s">
        <v>42</v>
      </c>
      <c r="C9408" s="1" t="s">
        <v>17</v>
      </c>
      <c r="D9408" s="1" t="s">
        <v>33</v>
      </c>
      <c r="E9408" s="1" t="s">
        <v>10</v>
      </c>
      <c r="F9408" s="1" t="s">
        <v>12</v>
      </c>
      <c r="G9408" s="1" t="s">
        <v>64</v>
      </c>
      <c r="H9408" s="1">
        <v>6</v>
      </c>
      <c r="I9408">
        <v>21779.199999999997</v>
      </c>
      <c r="J9408" s="1">
        <f>SUMIFS(I:I,B:B,Table1_2[[#This Row],[Category Level 2]],D:D,Table1_2[[#This Row],[Brand]],E:E,Table1_2[[#This Row],[Region]],F:F,Table1_2[[#This Row],[Measure]],G:G,Table1_2[[#This Row],[Year]],H:H,"&lt;="&amp;Table1_2[[#This Row],[Month]])</f>
        <v>173128.65840000001</v>
      </c>
      <c r="K94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300882.03280000004</v>
      </c>
      <c r="N9408">
        <f>Table1_2[[#This Row],[Value]]*2.5</f>
        <v>54447.999999999993</v>
      </c>
    </row>
    <row r="9409" spans="1:14" x14ac:dyDescent="0.25">
      <c r="A9409" s="1" t="s">
        <v>6</v>
      </c>
      <c r="B9409" s="1" t="s">
        <v>42</v>
      </c>
      <c r="C9409" s="1" t="s">
        <v>17</v>
      </c>
      <c r="D9409" s="1" t="s">
        <v>33</v>
      </c>
      <c r="E9409" s="1" t="s">
        <v>10</v>
      </c>
      <c r="F9409" s="1" t="s">
        <v>12</v>
      </c>
      <c r="G9409" s="1" t="s">
        <v>64</v>
      </c>
      <c r="H9409" s="1">
        <v>7</v>
      </c>
      <c r="I9409">
        <v>26210.844800000003</v>
      </c>
      <c r="J9409" s="1">
        <f>SUMIFS(I:I,B:B,Table1_2[[#This Row],[Category Level 2]],D:D,Table1_2[[#This Row],[Brand]],E:E,Table1_2[[#This Row],[Region]],F:F,Table1_2[[#This Row],[Measure]],G:G,Table1_2[[#This Row],[Year]],H:H,"&lt;="&amp;Table1_2[[#This Row],[Month]])</f>
        <v>199339.50320000001</v>
      </c>
      <c r="K94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305374.28399999999</v>
      </c>
      <c r="N9409">
        <f>Table1_2[[#This Row],[Value]]*2.5</f>
        <v>65527.112000000008</v>
      </c>
    </row>
    <row r="9410" spans="1:14" x14ac:dyDescent="0.25">
      <c r="A9410" s="1" t="s">
        <v>6</v>
      </c>
      <c r="B9410" s="1" t="s">
        <v>42</v>
      </c>
      <c r="C9410" s="1" t="s">
        <v>17</v>
      </c>
      <c r="D9410" s="1" t="s">
        <v>33</v>
      </c>
      <c r="E9410" s="1" t="s">
        <v>10</v>
      </c>
      <c r="F9410" s="1" t="s">
        <v>12</v>
      </c>
      <c r="G9410" s="1" t="s">
        <v>64</v>
      </c>
      <c r="H9410" s="1">
        <v>8</v>
      </c>
      <c r="I9410">
        <v>20076.801200000002</v>
      </c>
      <c r="J9410" s="1">
        <f>SUMIFS(I:I,B:B,Table1_2[[#This Row],[Category Level 2]],D:D,Table1_2[[#This Row],[Brand]],E:E,Table1_2[[#This Row],[Region]],F:F,Table1_2[[#This Row],[Measure]],G:G,Table1_2[[#This Row],[Year]],H:H,"&lt;="&amp;Table1_2[[#This Row],[Month]])</f>
        <v>219416.30440000002</v>
      </c>
      <c r="K94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306451.37480000005</v>
      </c>
      <c r="N9410">
        <f>Table1_2[[#This Row],[Value]]*2.5</f>
        <v>50192.003000000004</v>
      </c>
    </row>
    <row r="9411" spans="1:14" x14ac:dyDescent="0.25">
      <c r="A9411" s="1" t="s">
        <v>6</v>
      </c>
      <c r="B9411" s="1" t="s">
        <v>42</v>
      </c>
      <c r="C9411" s="1" t="s">
        <v>17</v>
      </c>
      <c r="D9411" s="1" t="s">
        <v>33</v>
      </c>
      <c r="E9411" s="1" t="s">
        <v>10</v>
      </c>
      <c r="F9411" s="1" t="s">
        <v>12</v>
      </c>
      <c r="G9411" s="1" t="s">
        <v>64</v>
      </c>
      <c r="H9411" s="1">
        <v>9</v>
      </c>
      <c r="I9411">
        <v>20337.336400000004</v>
      </c>
      <c r="J9411" s="1">
        <f>SUMIFS(I:I,B:B,Table1_2[[#This Row],[Category Level 2]],D:D,Table1_2[[#This Row],[Brand]],E:E,Table1_2[[#This Row],[Region]],F:F,Table1_2[[#This Row],[Measure]],G:G,Table1_2[[#This Row],[Year]],H:H,"&lt;="&amp;Table1_2[[#This Row],[Month]])</f>
        <v>239753.64080000002</v>
      </c>
      <c r="K94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306728.60960000003</v>
      </c>
      <c r="N9411">
        <f>Table1_2[[#This Row],[Value]]*2.5</f>
        <v>50843.341000000008</v>
      </c>
    </row>
    <row r="9412" spans="1:14" x14ac:dyDescent="0.25">
      <c r="A9412" s="1" t="s">
        <v>6</v>
      </c>
      <c r="B9412" s="1" t="s">
        <v>42</v>
      </c>
      <c r="C9412" s="1" t="s">
        <v>17</v>
      </c>
      <c r="D9412" s="1" t="s">
        <v>33</v>
      </c>
      <c r="E9412" s="1" t="s">
        <v>10</v>
      </c>
      <c r="F9412" s="1" t="s">
        <v>12</v>
      </c>
      <c r="G9412" s="1" t="s">
        <v>64</v>
      </c>
      <c r="H9412" s="1">
        <v>10</v>
      </c>
      <c r="I9412">
        <v>20848.566000000003</v>
      </c>
      <c r="J9412" s="1">
        <f>SUMIFS(I:I,B:B,Table1_2[[#This Row],[Category Level 2]],D:D,Table1_2[[#This Row],[Brand]],E:E,Table1_2[[#This Row],[Region]],F:F,Table1_2[[#This Row],[Measure]],G:G,Table1_2[[#This Row],[Year]],H:H,"&lt;="&amp;Table1_2[[#This Row],[Month]])</f>
        <v>260602.20680000001</v>
      </c>
      <c r="K94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307005.29000000004</v>
      </c>
      <c r="N9412">
        <f>Table1_2[[#This Row],[Value]]*2.5</f>
        <v>52121.415000000008</v>
      </c>
    </row>
    <row r="9413" spans="1:14" x14ac:dyDescent="0.25">
      <c r="A9413" s="1" t="s">
        <v>6</v>
      </c>
      <c r="B9413" s="1" t="s">
        <v>42</v>
      </c>
      <c r="C9413" s="1" t="s">
        <v>17</v>
      </c>
      <c r="D9413" s="1" t="s">
        <v>33</v>
      </c>
      <c r="E9413" s="1" t="s">
        <v>10</v>
      </c>
      <c r="F9413" s="1" t="s">
        <v>12</v>
      </c>
      <c r="G9413" s="1" t="s">
        <v>64</v>
      </c>
      <c r="H9413" s="1">
        <v>11</v>
      </c>
      <c r="I9413">
        <v>22033.835999999999</v>
      </c>
      <c r="J9413" s="1">
        <f>SUMIFS(I:I,B:B,Table1_2[[#This Row],[Category Level 2]],D:D,Table1_2[[#This Row],[Brand]],E:E,Table1_2[[#This Row],[Region]],F:F,Table1_2[[#This Row],[Measure]],G:G,Table1_2[[#This Row],[Year]],H:H,"&lt;="&amp;Table1_2[[#This Row],[Month]])</f>
        <v>282636.0428</v>
      </c>
      <c r="K94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311215.33759999997</v>
      </c>
      <c r="N9413">
        <f>Table1_2[[#This Row],[Value]]*2.5</f>
        <v>55084.59</v>
      </c>
    </row>
    <row r="9414" spans="1:14" x14ac:dyDescent="0.25">
      <c r="A9414" s="1" t="s">
        <v>6</v>
      </c>
      <c r="B9414" s="1" t="s">
        <v>42</v>
      </c>
      <c r="C9414" s="1" t="s">
        <v>17</v>
      </c>
      <c r="D9414" s="1" t="s">
        <v>33</v>
      </c>
      <c r="E9414" s="1" t="s">
        <v>10</v>
      </c>
      <c r="F9414" s="1" t="s">
        <v>12</v>
      </c>
      <c r="G9414" s="1" t="s">
        <v>64</v>
      </c>
      <c r="H9414" s="1">
        <v>12</v>
      </c>
      <c r="I9414">
        <v>21962.9156</v>
      </c>
      <c r="J9414" s="1">
        <f>SUMIFS(I:I,B:B,Table1_2[[#This Row],[Category Level 2]],D:D,Table1_2[[#This Row],[Brand]],E:E,Table1_2[[#This Row],[Region]],F:F,Table1_2[[#This Row],[Measure]],G:G,Table1_2[[#This Row],[Year]],H:H,"&lt;="&amp;Table1_2[[#This Row],[Month]])</f>
        <v>304598.9584</v>
      </c>
      <c r="K94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304598.9584</v>
      </c>
      <c r="N9414">
        <f>Table1_2[[#This Row],[Value]]*2.5</f>
        <v>54907.289000000004</v>
      </c>
    </row>
    <row r="9415" spans="1:14" x14ac:dyDescent="0.25">
      <c r="A9415" s="1" t="s">
        <v>6</v>
      </c>
      <c r="B9415" s="1" t="s">
        <v>42</v>
      </c>
      <c r="C9415" s="1" t="s">
        <v>17</v>
      </c>
      <c r="D9415" s="1" t="s">
        <v>33</v>
      </c>
      <c r="E9415" s="1" t="s">
        <v>10</v>
      </c>
      <c r="F9415" s="1" t="s">
        <v>12</v>
      </c>
      <c r="G9415" s="1" t="s">
        <v>65</v>
      </c>
      <c r="H9415" s="1">
        <v>1</v>
      </c>
      <c r="I9415">
        <v>20523.564400000003</v>
      </c>
      <c r="J9415" s="1">
        <f>SUMIFS(I:I,B:B,Table1_2[[#This Row],[Category Level 2]],D:D,Table1_2[[#This Row],[Brand]],E:E,Table1_2[[#This Row],[Region]],F:F,Table1_2[[#This Row],[Measure]],G:G,Table1_2[[#This Row],[Year]],H:H,"&lt;="&amp;Table1_2[[#This Row],[Month]])</f>
        <v>20523.564400000003</v>
      </c>
      <c r="K94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289619.42599999998</v>
      </c>
      <c r="N9415">
        <f>Table1_2[[#This Row],[Value]]*2.5</f>
        <v>51308.911000000007</v>
      </c>
    </row>
    <row r="9416" spans="1:14" x14ac:dyDescent="0.25">
      <c r="A9416" s="1" t="s">
        <v>6</v>
      </c>
      <c r="B9416" s="1" t="s">
        <v>42</v>
      </c>
      <c r="C9416" s="1" t="s">
        <v>17</v>
      </c>
      <c r="D9416" s="1" t="s">
        <v>33</v>
      </c>
      <c r="E9416" s="1" t="s">
        <v>10</v>
      </c>
      <c r="F9416" s="1" t="s">
        <v>12</v>
      </c>
      <c r="G9416" s="1" t="s">
        <v>65</v>
      </c>
      <c r="H9416" s="1">
        <v>2</v>
      </c>
      <c r="I9416">
        <v>20444.387600000005</v>
      </c>
      <c r="J9416" s="1">
        <f>SUMIFS(I:I,B:B,Table1_2[[#This Row],[Category Level 2]],D:D,Table1_2[[#This Row],[Brand]],E:E,Table1_2[[#This Row],[Region]],F:F,Table1_2[[#This Row],[Measure]],G:G,Table1_2[[#This Row],[Year]],H:H,"&lt;="&amp;Table1_2[[#This Row],[Month]])</f>
        <v>40967.952000000005</v>
      </c>
      <c r="K94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277611.84560000006</v>
      </c>
      <c r="N9416">
        <f>Table1_2[[#This Row],[Value]]*2.5</f>
        <v>51110.969000000012</v>
      </c>
    </row>
    <row r="9417" spans="1:14" x14ac:dyDescent="0.25">
      <c r="A9417" s="1" t="s">
        <v>6</v>
      </c>
      <c r="B9417" s="1" t="s">
        <v>42</v>
      </c>
      <c r="C9417" s="1" t="s">
        <v>17</v>
      </c>
      <c r="D9417" s="1" t="s">
        <v>33</v>
      </c>
      <c r="E9417" s="1" t="s">
        <v>10</v>
      </c>
      <c r="F9417" s="1" t="s">
        <v>12</v>
      </c>
      <c r="G9417" s="1" t="s">
        <v>65</v>
      </c>
      <c r="H9417" s="1">
        <v>3</v>
      </c>
      <c r="I9417">
        <v>21975.528399999999</v>
      </c>
      <c r="J9417" s="1">
        <f>SUMIFS(I:I,B:B,Table1_2[[#This Row],[Category Level 2]],D:D,Table1_2[[#This Row],[Brand]],E:E,Table1_2[[#This Row],[Region]],F:F,Table1_2[[#This Row],[Measure]],G:G,Table1_2[[#This Row],[Year]],H:H,"&lt;="&amp;Table1_2[[#This Row],[Month]])</f>
        <v>62943.4804</v>
      </c>
      <c r="K94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266878.35200000001</v>
      </c>
      <c r="N9417">
        <f>Table1_2[[#This Row],[Value]]*2.5</f>
        <v>54938.820999999996</v>
      </c>
    </row>
    <row r="9418" spans="1:14" x14ac:dyDescent="0.25">
      <c r="A9418" s="1" t="s">
        <v>6</v>
      </c>
      <c r="B9418" s="1" t="s">
        <v>42</v>
      </c>
      <c r="C9418" s="1" t="s">
        <v>17</v>
      </c>
      <c r="D9418" s="1" t="s">
        <v>33</v>
      </c>
      <c r="E9418" s="1" t="s">
        <v>10</v>
      </c>
      <c r="F9418" s="1" t="s">
        <v>12</v>
      </c>
      <c r="G9418" s="1" t="s">
        <v>65</v>
      </c>
      <c r="H9418" s="1">
        <v>4</v>
      </c>
      <c r="I9418">
        <v>20585.074800000002</v>
      </c>
      <c r="J9418" s="1">
        <f>SUMIFS(I:I,B:B,Table1_2[[#This Row],[Category Level 2]],D:D,Table1_2[[#This Row],[Brand]],E:E,Table1_2[[#This Row],[Region]],F:F,Table1_2[[#This Row],[Measure]],G:G,Table1_2[[#This Row],[Year]],H:H,"&lt;="&amp;Table1_2[[#This Row],[Month]])</f>
        <v>83528.555200000003</v>
      </c>
      <c r="K94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259179.69760000001</v>
      </c>
      <c r="N9418">
        <f>Table1_2[[#This Row],[Value]]*2.5</f>
        <v>51462.687000000005</v>
      </c>
    </row>
    <row r="9419" spans="1:14" x14ac:dyDescent="0.25">
      <c r="A9419" s="1" t="s">
        <v>6</v>
      </c>
      <c r="B9419" s="1" t="s">
        <v>42</v>
      </c>
      <c r="C9419" s="1" t="s">
        <v>17</v>
      </c>
      <c r="D9419" s="1" t="s">
        <v>33</v>
      </c>
      <c r="E9419" s="1" t="s">
        <v>10</v>
      </c>
      <c r="F9419" s="1" t="s">
        <v>12</v>
      </c>
      <c r="G9419" s="1" t="s">
        <v>65</v>
      </c>
      <c r="H9419" s="1">
        <v>5</v>
      </c>
      <c r="I9419">
        <v>21271.259199999997</v>
      </c>
      <c r="J9419" s="1">
        <f>SUMIFS(I:I,B:B,Table1_2[[#This Row],[Category Level 2]],D:D,Table1_2[[#This Row],[Brand]],E:E,Table1_2[[#This Row],[Region]],F:F,Table1_2[[#This Row],[Measure]],G:G,Table1_2[[#This Row],[Year]],H:H,"&lt;="&amp;Table1_2[[#This Row],[Month]])</f>
        <v>104799.8144</v>
      </c>
      <c r="K94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258049.31440000003</v>
      </c>
      <c r="N9419">
        <f>Table1_2[[#This Row],[Value]]*2.5</f>
        <v>53178.147999999994</v>
      </c>
    </row>
    <row r="9420" spans="1:14" x14ac:dyDescent="0.25">
      <c r="A9420" s="1" t="s">
        <v>6</v>
      </c>
      <c r="B9420" s="1" t="s">
        <v>42</v>
      </c>
      <c r="C9420" s="1" t="s">
        <v>17</v>
      </c>
      <c r="D9420" s="1" t="s">
        <v>33</v>
      </c>
      <c r="E9420" s="1" t="s">
        <v>10</v>
      </c>
      <c r="F9420" s="1" t="s">
        <v>12</v>
      </c>
      <c r="G9420" s="1" t="s">
        <v>65</v>
      </c>
      <c r="H9420" s="1">
        <v>6</v>
      </c>
      <c r="I9420">
        <v>23461.052800000001</v>
      </c>
      <c r="J9420" s="1">
        <f>SUMIFS(I:I,B:B,Table1_2[[#This Row],[Category Level 2]],D:D,Table1_2[[#This Row],[Brand]],E:E,Table1_2[[#This Row],[Region]],F:F,Table1_2[[#This Row],[Measure]],G:G,Table1_2[[#This Row],[Year]],H:H,"&lt;="&amp;Table1_2[[#This Row],[Month]])</f>
        <v>128260.86720000001</v>
      </c>
      <c r="K94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259731.16720000003</v>
      </c>
      <c r="N9420">
        <f>Table1_2[[#This Row],[Value]]*2.5</f>
        <v>58652.632000000005</v>
      </c>
    </row>
    <row r="9421" spans="1:14" x14ac:dyDescent="0.25">
      <c r="A9421" s="1" t="s">
        <v>6</v>
      </c>
      <c r="B9421" s="1" t="s">
        <v>42</v>
      </c>
      <c r="C9421" s="1" t="s">
        <v>17</v>
      </c>
      <c r="D9421" s="1" t="s">
        <v>33</v>
      </c>
      <c r="E9421" s="1" t="s">
        <v>10</v>
      </c>
      <c r="F9421" s="1" t="s">
        <v>12</v>
      </c>
      <c r="G9421" s="1" t="s">
        <v>65</v>
      </c>
      <c r="H9421" s="1">
        <v>7</v>
      </c>
      <c r="I9421">
        <v>19609.725600000002</v>
      </c>
      <c r="J9421" s="1">
        <f>SUMIFS(I:I,B:B,Table1_2[[#This Row],[Category Level 2]],D:D,Table1_2[[#This Row],[Brand]],E:E,Table1_2[[#This Row],[Region]],F:F,Table1_2[[#This Row],[Measure]],G:G,Table1_2[[#This Row],[Year]],H:H,"&lt;="&amp;Table1_2[[#This Row],[Month]])</f>
        <v>147870.59280000001</v>
      </c>
      <c r="K94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253130.04800000001</v>
      </c>
      <c r="N9421">
        <f>Table1_2[[#This Row],[Value]]*2.5</f>
        <v>49024.314000000006</v>
      </c>
    </row>
    <row r="9422" spans="1:14" x14ac:dyDescent="0.25">
      <c r="A9422" s="1" t="s">
        <v>6</v>
      </c>
      <c r="B9422" s="1" t="s">
        <v>42</v>
      </c>
      <c r="C9422" s="1" t="s">
        <v>17</v>
      </c>
      <c r="D9422" s="1" t="s">
        <v>33</v>
      </c>
      <c r="E9422" s="1" t="s">
        <v>10</v>
      </c>
      <c r="F9422" s="1" t="s">
        <v>12</v>
      </c>
      <c r="G9422" s="1" t="s">
        <v>65</v>
      </c>
      <c r="H9422" s="1">
        <v>8</v>
      </c>
      <c r="I9422">
        <v>19212.4748</v>
      </c>
      <c r="J9422" s="1">
        <f>SUMIFS(I:I,B:B,Table1_2[[#This Row],[Category Level 2]],D:D,Table1_2[[#This Row],[Brand]],E:E,Table1_2[[#This Row],[Region]],F:F,Table1_2[[#This Row],[Measure]],G:G,Table1_2[[#This Row],[Year]],H:H,"&lt;="&amp;Table1_2[[#This Row],[Month]])</f>
        <v>167083.06760000001</v>
      </c>
      <c r="K94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252265.72160000002</v>
      </c>
      <c r="N9422">
        <f>Table1_2[[#This Row],[Value]]*2.5</f>
        <v>48031.186999999998</v>
      </c>
    </row>
    <row r="9423" spans="1:14" x14ac:dyDescent="0.25">
      <c r="A9423" s="1" t="s">
        <v>6</v>
      </c>
      <c r="B9423" s="1" t="s">
        <v>42</v>
      </c>
      <c r="C9423" s="1" t="s">
        <v>17</v>
      </c>
      <c r="D9423" s="1" t="s">
        <v>33</v>
      </c>
      <c r="E9423" s="1" t="s">
        <v>10</v>
      </c>
      <c r="F9423" s="1" t="s">
        <v>12</v>
      </c>
      <c r="G9423" s="1" t="s">
        <v>65</v>
      </c>
      <c r="H9423" s="1">
        <v>9</v>
      </c>
      <c r="I9423">
        <v>18581.5088</v>
      </c>
      <c r="J9423" s="1">
        <f>SUMIFS(I:I,B:B,Table1_2[[#This Row],[Category Level 2]],D:D,Table1_2[[#This Row],[Brand]],E:E,Table1_2[[#This Row],[Region]],F:F,Table1_2[[#This Row],[Measure]],G:G,Table1_2[[#This Row],[Year]],H:H,"&lt;="&amp;Table1_2[[#This Row],[Month]])</f>
        <v>185664.57640000002</v>
      </c>
      <c r="K94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250509.89400000003</v>
      </c>
      <c r="N9423">
        <f>Table1_2[[#This Row],[Value]]*2.5</f>
        <v>46453.771999999997</v>
      </c>
    </row>
    <row r="9424" spans="1:14" x14ac:dyDescent="0.25">
      <c r="A9424" s="1" t="s">
        <v>6</v>
      </c>
      <c r="B9424" s="1" t="s">
        <v>42</v>
      </c>
      <c r="C9424" s="1" t="s">
        <v>17</v>
      </c>
      <c r="D9424" s="1" t="s">
        <v>33</v>
      </c>
      <c r="E9424" s="1" t="s">
        <v>10</v>
      </c>
      <c r="F9424" s="1" t="s">
        <v>12</v>
      </c>
      <c r="G9424" s="1" t="s">
        <v>65</v>
      </c>
      <c r="H9424" s="1">
        <v>10</v>
      </c>
      <c r="I9424">
        <v>21035.756400000002</v>
      </c>
      <c r="J9424" s="1">
        <f>SUMIFS(I:I,B:B,Table1_2[[#This Row],[Category Level 2]],D:D,Table1_2[[#This Row],[Brand]],E:E,Table1_2[[#This Row],[Region]],F:F,Table1_2[[#This Row],[Measure]],G:G,Table1_2[[#This Row],[Year]],H:H,"&lt;="&amp;Table1_2[[#This Row],[Month]])</f>
        <v>206700.33280000003</v>
      </c>
      <c r="K94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250697.08440000005</v>
      </c>
      <c r="N9424">
        <f>Table1_2[[#This Row],[Value]]*2.5</f>
        <v>52589.391000000003</v>
      </c>
    </row>
    <row r="9425" spans="1:14" x14ac:dyDescent="0.25">
      <c r="A9425" s="1" t="s">
        <v>6</v>
      </c>
      <c r="B9425" s="1" t="s">
        <v>42</v>
      </c>
      <c r="C9425" s="1" t="s">
        <v>17</v>
      </c>
      <c r="D9425" s="1" t="s">
        <v>33</v>
      </c>
      <c r="E9425" s="1" t="s">
        <v>10</v>
      </c>
      <c r="F9425" s="1" t="s">
        <v>12</v>
      </c>
      <c r="G9425" s="1" t="s">
        <v>65</v>
      </c>
      <c r="H9425" s="1">
        <v>11</v>
      </c>
      <c r="I9425">
        <v>17754.843199999996</v>
      </c>
      <c r="J9425" s="1">
        <f>SUMIFS(I:I,B:B,Table1_2[[#This Row],[Category Level 2]],D:D,Table1_2[[#This Row],[Brand]],E:E,Table1_2[[#This Row],[Region]],F:F,Table1_2[[#This Row],[Measure]],G:G,Table1_2[[#This Row],[Year]],H:H,"&lt;="&amp;Table1_2[[#This Row],[Month]])</f>
        <v>224455.17600000004</v>
      </c>
      <c r="K94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246418.09160000004</v>
      </c>
      <c r="N9425">
        <f>Table1_2[[#This Row],[Value]]*2.5</f>
        <v>44387.107999999993</v>
      </c>
    </row>
    <row r="9426" spans="1:14" x14ac:dyDescent="0.25">
      <c r="A9426" s="1" t="s">
        <v>6</v>
      </c>
      <c r="B9426" s="1" t="s">
        <v>42</v>
      </c>
      <c r="C9426" s="1" t="s">
        <v>17</v>
      </c>
      <c r="D9426" s="1" t="s">
        <v>33</v>
      </c>
      <c r="E9426" s="1" t="s">
        <v>10</v>
      </c>
      <c r="F9426" s="1" t="s">
        <v>12</v>
      </c>
      <c r="G9426" s="1" t="s">
        <v>65</v>
      </c>
      <c r="H9426" s="1">
        <v>12</v>
      </c>
      <c r="I9426">
        <v>17995.374800000001</v>
      </c>
      <c r="J9426" s="1">
        <f>SUMIFS(I:I,B:B,Table1_2[[#This Row],[Category Level 2]],D:D,Table1_2[[#This Row],[Brand]],E:E,Table1_2[[#This Row],[Region]],F:F,Table1_2[[#This Row],[Measure]],G:G,Table1_2[[#This Row],[Year]],H:H,"&lt;="&amp;Table1_2[[#This Row],[Month]])</f>
        <v>242450.55080000003</v>
      </c>
      <c r="K94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242450.55080000003</v>
      </c>
      <c r="N9426">
        <f>Table1_2[[#This Row],[Value]]*2.5</f>
        <v>44988.437000000005</v>
      </c>
    </row>
    <row r="9427" spans="1:14" x14ac:dyDescent="0.25">
      <c r="A9427" s="1" t="s">
        <v>6</v>
      </c>
      <c r="B9427" s="1" t="s">
        <v>42</v>
      </c>
      <c r="C9427" s="1" t="s">
        <v>17</v>
      </c>
      <c r="D9427" s="1" t="s">
        <v>33</v>
      </c>
      <c r="E9427" s="1" t="s">
        <v>10</v>
      </c>
      <c r="F9427" s="1" t="s">
        <v>12</v>
      </c>
      <c r="G9427" s="1" t="s">
        <v>66</v>
      </c>
      <c r="H9427" s="1">
        <v>1</v>
      </c>
      <c r="I9427">
        <v>17643.799599999998</v>
      </c>
      <c r="J9427" s="1">
        <f>SUMIFS(I:I,B:B,Table1_2[[#This Row],[Category Level 2]],D:D,Table1_2[[#This Row],[Brand]],E:E,Table1_2[[#This Row],[Region]],F:F,Table1_2[[#This Row],[Measure]],G:G,Table1_2[[#This Row],[Year]],H:H,"&lt;="&amp;Table1_2[[#This Row],[Month]])</f>
        <v>17643.799599999998</v>
      </c>
      <c r="K94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239570.78600000002</v>
      </c>
      <c r="N9427">
        <f>Table1_2[[#This Row],[Value]]*2.5</f>
        <v>44109.498999999996</v>
      </c>
    </row>
    <row r="9428" spans="1:14" x14ac:dyDescent="0.25">
      <c r="A9428" s="1" t="s">
        <v>6</v>
      </c>
      <c r="B9428" s="1" t="s">
        <v>42</v>
      </c>
      <c r="C9428" s="1" t="s">
        <v>17</v>
      </c>
      <c r="D9428" s="1" t="s">
        <v>33</v>
      </c>
      <c r="E9428" s="1" t="s">
        <v>10</v>
      </c>
      <c r="F9428" s="1" t="s">
        <v>12</v>
      </c>
      <c r="G9428" s="1" t="s">
        <v>66</v>
      </c>
      <c r="H9428" s="1">
        <v>2</v>
      </c>
      <c r="I9428">
        <v>14213.331999999999</v>
      </c>
      <c r="J9428" s="1">
        <f>SUMIFS(I:I,B:B,Table1_2[[#This Row],[Category Level 2]],D:D,Table1_2[[#This Row],[Brand]],E:E,Table1_2[[#This Row],[Region]],F:F,Table1_2[[#This Row],[Measure]],G:G,Table1_2[[#This Row],[Year]],H:H,"&lt;="&amp;Table1_2[[#This Row],[Month]])</f>
        <v>31857.131599999997</v>
      </c>
      <c r="K94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233339.7304</v>
      </c>
      <c r="N9428">
        <f>Table1_2[[#This Row],[Value]]*2.5</f>
        <v>35533.329999999994</v>
      </c>
    </row>
    <row r="9429" spans="1:14" x14ac:dyDescent="0.25">
      <c r="A9429" s="1" t="s">
        <v>6</v>
      </c>
      <c r="B9429" s="1" t="s">
        <v>42</v>
      </c>
      <c r="C9429" s="1" t="s">
        <v>17</v>
      </c>
      <c r="D9429" s="1" t="s">
        <v>33</v>
      </c>
      <c r="E9429" s="1" t="s">
        <v>10</v>
      </c>
      <c r="F9429" s="1" t="s">
        <v>12</v>
      </c>
      <c r="G9429" s="1" t="s">
        <v>66</v>
      </c>
      <c r="H9429" s="1">
        <v>3</v>
      </c>
      <c r="I9429">
        <v>16463.372800000001</v>
      </c>
      <c r="J9429" s="1">
        <f>SUMIFS(I:I,B:B,Table1_2[[#This Row],[Category Level 2]],D:D,Table1_2[[#This Row],[Brand]],E:E,Table1_2[[#This Row],[Region]],F:F,Table1_2[[#This Row],[Measure]],G:G,Table1_2[[#This Row],[Year]],H:H,"&lt;="&amp;Table1_2[[#This Row],[Month]])</f>
        <v>48320.504399999998</v>
      </c>
      <c r="K94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227827.5748</v>
      </c>
      <c r="N9429">
        <f>Table1_2[[#This Row],[Value]]*2.5</f>
        <v>41158.432000000001</v>
      </c>
    </row>
    <row r="9430" spans="1:14" x14ac:dyDescent="0.25">
      <c r="A9430" s="1" t="s">
        <v>6</v>
      </c>
      <c r="B9430" s="1" t="s">
        <v>42</v>
      </c>
      <c r="C9430" s="1" t="s">
        <v>17</v>
      </c>
      <c r="D9430" s="1" t="s">
        <v>33</v>
      </c>
      <c r="E9430" s="1" t="s">
        <v>10</v>
      </c>
      <c r="F9430" s="1" t="s">
        <v>12</v>
      </c>
      <c r="G9430" s="1" t="s">
        <v>66</v>
      </c>
      <c r="H9430" s="1">
        <v>4</v>
      </c>
      <c r="I9430">
        <v>14745.456</v>
      </c>
      <c r="J9430" s="1">
        <f>SUMIFS(I:I,B:B,Table1_2[[#This Row],[Category Level 2]],D:D,Table1_2[[#This Row],[Brand]],E:E,Table1_2[[#This Row],[Region]],F:F,Table1_2[[#This Row],[Measure]],G:G,Table1_2[[#This Row],[Year]],H:H,"&lt;="&amp;Table1_2[[#This Row],[Month]])</f>
        <v>63065.960399999996</v>
      </c>
      <c r="K94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221987.95599999995</v>
      </c>
      <c r="N9430">
        <f>Table1_2[[#This Row],[Value]]*2.5</f>
        <v>36863.64</v>
      </c>
    </row>
    <row r="9431" spans="1:14" x14ac:dyDescent="0.25">
      <c r="A9431" s="1" t="s">
        <v>6</v>
      </c>
      <c r="B9431" s="1" t="s">
        <v>42</v>
      </c>
      <c r="C9431" s="1" t="s">
        <v>17</v>
      </c>
      <c r="D9431" s="1" t="s">
        <v>33</v>
      </c>
      <c r="E9431" s="1" t="s">
        <v>10</v>
      </c>
      <c r="F9431" s="1" t="s">
        <v>12</v>
      </c>
      <c r="G9431" s="1" t="s">
        <v>66</v>
      </c>
      <c r="H9431" s="1">
        <v>5</v>
      </c>
      <c r="I9431">
        <v>12631.897199999999</v>
      </c>
      <c r="J9431" s="1">
        <f>SUMIFS(I:I,B:B,Table1_2[[#This Row],[Category Level 2]],D:D,Table1_2[[#This Row],[Brand]],E:E,Table1_2[[#This Row],[Region]],F:F,Table1_2[[#This Row],[Measure]],G:G,Table1_2[[#This Row],[Year]],H:H,"&lt;="&amp;Table1_2[[#This Row],[Month]])</f>
        <v>75697.857599999988</v>
      </c>
      <c r="K94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213348.59399999998</v>
      </c>
      <c r="N9431">
        <f>Table1_2[[#This Row],[Value]]*2.5</f>
        <v>31579.742999999999</v>
      </c>
    </row>
    <row r="9432" spans="1:14" x14ac:dyDescent="0.25">
      <c r="A9432" s="1" t="s">
        <v>6</v>
      </c>
      <c r="B9432" s="1" t="s">
        <v>42</v>
      </c>
      <c r="C9432" s="1" t="s">
        <v>17</v>
      </c>
      <c r="D9432" s="1" t="s">
        <v>33</v>
      </c>
      <c r="E9432" s="1" t="s">
        <v>10</v>
      </c>
      <c r="F9432" s="1" t="s">
        <v>12</v>
      </c>
      <c r="G9432" s="1" t="s">
        <v>66</v>
      </c>
      <c r="H9432" s="1">
        <v>6</v>
      </c>
      <c r="I9432">
        <v>13570.092400000001</v>
      </c>
      <c r="J9432" s="1">
        <f>SUMIFS(I:I,B:B,Table1_2[[#This Row],[Category Level 2]],D:D,Table1_2[[#This Row],[Brand]],E:E,Table1_2[[#This Row],[Region]],F:F,Table1_2[[#This Row],[Measure]],G:G,Table1_2[[#This Row],[Year]],H:H,"&lt;="&amp;Table1_2[[#This Row],[Month]])</f>
        <v>89267.949999999983</v>
      </c>
      <c r="K94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203457.6336</v>
      </c>
      <c r="N9432">
        <f>Table1_2[[#This Row],[Value]]*2.5</f>
        <v>33925.231</v>
      </c>
    </row>
    <row r="9433" spans="1:14" x14ac:dyDescent="0.25">
      <c r="A9433" s="1" t="s">
        <v>6</v>
      </c>
      <c r="B9433" s="1" t="s">
        <v>42</v>
      </c>
      <c r="C9433" s="1" t="s">
        <v>17</v>
      </c>
      <c r="D9433" s="1" t="s">
        <v>33</v>
      </c>
      <c r="E9433" s="1" t="s">
        <v>10</v>
      </c>
      <c r="F9433" s="1" t="s">
        <v>12</v>
      </c>
      <c r="G9433" s="1" t="s">
        <v>66</v>
      </c>
      <c r="H9433" s="1">
        <v>7</v>
      </c>
      <c r="I9433">
        <v>10954.108</v>
      </c>
      <c r="J9433" s="1">
        <f>SUMIFS(I:I,B:B,Table1_2[[#This Row],[Category Level 2]],D:D,Table1_2[[#This Row],[Brand]],E:E,Table1_2[[#This Row],[Region]],F:F,Table1_2[[#This Row],[Measure]],G:G,Table1_2[[#This Row],[Year]],H:H,"&lt;="&amp;Table1_2[[#This Row],[Month]])</f>
        <v>100222.05799999999</v>
      </c>
      <c r="K94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194802.016</v>
      </c>
      <c r="N9433">
        <f>Table1_2[[#This Row],[Value]]*2.5</f>
        <v>27385.27</v>
      </c>
    </row>
    <row r="9434" spans="1:14" x14ac:dyDescent="0.25">
      <c r="A9434" s="1" t="s">
        <v>6</v>
      </c>
      <c r="B9434" s="1" t="s">
        <v>42</v>
      </c>
      <c r="C9434" s="1" t="s">
        <v>17</v>
      </c>
      <c r="D9434" s="1" t="s">
        <v>33</v>
      </c>
      <c r="E9434" s="1" t="s">
        <v>10</v>
      </c>
      <c r="F9434" s="1" t="s">
        <v>12</v>
      </c>
      <c r="G9434" s="1" t="s">
        <v>66</v>
      </c>
      <c r="H9434" s="1">
        <v>8</v>
      </c>
      <c r="I9434">
        <v>13002.789200000001</v>
      </c>
      <c r="J9434" s="1">
        <f>SUMIFS(I:I,B:B,Table1_2[[#This Row],[Category Level 2]],D:D,Table1_2[[#This Row],[Brand]],E:E,Table1_2[[#This Row],[Region]],F:F,Table1_2[[#This Row],[Measure]],G:G,Table1_2[[#This Row],[Year]],H:H,"&lt;="&amp;Table1_2[[#This Row],[Month]])</f>
        <v>113224.84719999999</v>
      </c>
      <c r="K94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188592.33039999998</v>
      </c>
      <c r="N9434">
        <f>Table1_2[[#This Row],[Value]]*2.5</f>
        <v>32506.973000000002</v>
      </c>
    </row>
    <row r="9435" spans="1:14" x14ac:dyDescent="0.25">
      <c r="A9435" s="1" t="s">
        <v>6</v>
      </c>
      <c r="B9435" s="1" t="s">
        <v>42</v>
      </c>
      <c r="C9435" s="1" t="s">
        <v>17</v>
      </c>
      <c r="D9435" s="1" t="s">
        <v>33</v>
      </c>
      <c r="E9435" s="1" t="s">
        <v>10</v>
      </c>
      <c r="F9435" s="1" t="s">
        <v>12</v>
      </c>
      <c r="G9435" s="1" t="s">
        <v>66</v>
      </c>
      <c r="H9435" s="1">
        <v>9</v>
      </c>
      <c r="I9435">
        <v>10714.662</v>
      </c>
      <c r="J9435" s="1">
        <f>SUMIFS(I:I,B:B,Table1_2[[#This Row],[Category Level 2]],D:D,Table1_2[[#This Row],[Brand]],E:E,Table1_2[[#This Row],[Region]],F:F,Table1_2[[#This Row],[Measure]],G:G,Table1_2[[#This Row],[Year]],H:H,"&lt;="&amp;Table1_2[[#This Row],[Month]])</f>
        <v>123939.50919999999</v>
      </c>
      <c r="K94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180725.48359999998</v>
      </c>
      <c r="N9435">
        <f>Table1_2[[#This Row],[Value]]*2.5</f>
        <v>26786.654999999999</v>
      </c>
    </row>
    <row r="9436" spans="1:14" x14ac:dyDescent="0.25">
      <c r="A9436" s="1" t="s">
        <v>6</v>
      </c>
      <c r="B9436" s="1" t="s">
        <v>42</v>
      </c>
      <c r="C9436" s="1" t="s">
        <v>17</v>
      </c>
      <c r="D9436" s="1" t="s">
        <v>33</v>
      </c>
      <c r="E9436" s="1" t="s">
        <v>10</v>
      </c>
      <c r="F9436" s="1" t="s">
        <v>12</v>
      </c>
      <c r="G9436" s="1" t="s">
        <v>66</v>
      </c>
      <c r="H9436" s="1">
        <v>10</v>
      </c>
      <c r="I9436">
        <v>10395.011199999999</v>
      </c>
      <c r="J9436" s="1">
        <f>SUMIFS(I:I,B:B,Table1_2[[#This Row],[Category Level 2]],D:D,Table1_2[[#This Row],[Brand]],E:E,Table1_2[[#This Row],[Region]],F:F,Table1_2[[#This Row],[Measure]],G:G,Table1_2[[#This Row],[Year]],H:H,"&lt;="&amp;Table1_2[[#This Row],[Month]])</f>
        <v>134334.52039999998</v>
      </c>
      <c r="K94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170084.73839999997</v>
      </c>
      <c r="N9436">
        <f>Table1_2[[#This Row],[Value]]*2.5</f>
        <v>25987.527999999998</v>
      </c>
    </row>
    <row r="9437" spans="1:14" x14ac:dyDescent="0.25">
      <c r="A9437" s="1" t="s">
        <v>6</v>
      </c>
      <c r="B9437" s="1" t="s">
        <v>42</v>
      </c>
      <c r="C9437" s="1" t="s">
        <v>17</v>
      </c>
      <c r="D9437" s="1" t="s">
        <v>33</v>
      </c>
      <c r="E9437" s="1" t="s">
        <v>10</v>
      </c>
      <c r="F9437" s="1" t="s">
        <v>12</v>
      </c>
      <c r="G9437" s="1" t="s">
        <v>66</v>
      </c>
      <c r="H9437" s="1">
        <v>11</v>
      </c>
      <c r="I9437">
        <v>7030.1559999999999</v>
      </c>
      <c r="J9437" s="1">
        <f>SUMIFS(I:I,B:B,Table1_2[[#This Row],[Category Level 2]],D:D,Table1_2[[#This Row],[Brand]],E:E,Table1_2[[#This Row],[Region]],F:F,Table1_2[[#This Row],[Measure]],G:G,Table1_2[[#This Row],[Year]],H:H,"&lt;="&amp;Table1_2[[#This Row],[Month]])</f>
        <v>141364.67639999997</v>
      </c>
      <c r="K94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159360.05119999996</v>
      </c>
      <c r="N9437">
        <f>Table1_2[[#This Row],[Value]]*2.5</f>
        <v>17575.39</v>
      </c>
    </row>
    <row r="9438" spans="1:14" x14ac:dyDescent="0.25">
      <c r="A9438" s="1" t="s">
        <v>6</v>
      </c>
      <c r="B9438" s="1" t="s">
        <v>42</v>
      </c>
      <c r="C9438" s="1" t="s">
        <v>17</v>
      </c>
      <c r="D9438" s="1" t="s">
        <v>33</v>
      </c>
      <c r="E9438" s="1" t="s">
        <v>10</v>
      </c>
      <c r="F9438" s="1" t="s">
        <v>12</v>
      </c>
      <c r="G9438" s="1" t="s">
        <v>66</v>
      </c>
      <c r="H9438" s="1">
        <v>12</v>
      </c>
      <c r="I9438">
        <v>6909.9516000000003</v>
      </c>
      <c r="J9438" s="1">
        <f>SUMIFS(I:I,B:B,Table1_2[[#This Row],[Category Level 2]],D:D,Table1_2[[#This Row],[Brand]],E:E,Table1_2[[#This Row],[Region]],F:F,Table1_2[[#This Row],[Measure]],G:G,Table1_2[[#This Row],[Year]],H:H,"&lt;="&amp;Table1_2[[#This Row],[Month]])</f>
        <v>148274.62799999997</v>
      </c>
      <c r="K94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148274.62799999997</v>
      </c>
      <c r="N9438">
        <f>Table1_2[[#This Row],[Value]]*2.5</f>
        <v>17274.879000000001</v>
      </c>
    </row>
    <row r="9439" spans="1:14" x14ac:dyDescent="0.25">
      <c r="A9439" s="1" t="s">
        <v>6</v>
      </c>
      <c r="B9439" s="1" t="s">
        <v>42</v>
      </c>
      <c r="C9439" s="1" t="s">
        <v>17</v>
      </c>
      <c r="D9439" s="1" t="s">
        <v>33</v>
      </c>
      <c r="E9439" s="1" t="s">
        <v>10</v>
      </c>
      <c r="F9439" s="1" t="s">
        <v>12</v>
      </c>
      <c r="G9439" s="1" t="s">
        <v>67</v>
      </c>
      <c r="H9439" s="1">
        <v>1</v>
      </c>
      <c r="I9439">
        <v>6071.6151999999993</v>
      </c>
      <c r="J9439" s="1">
        <f>SUMIFS(I:I,B:B,Table1_2[[#This Row],[Category Level 2]],D:D,Table1_2[[#This Row],[Brand]],E:E,Table1_2[[#This Row],[Region]],F:F,Table1_2[[#This Row],[Measure]],G:G,Table1_2[[#This Row],[Year]],H:H,"&lt;="&amp;Table1_2[[#This Row],[Month]])</f>
        <v>6071.6151999999993</v>
      </c>
      <c r="K94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136702.44359999997</v>
      </c>
      <c r="N9439">
        <f>Table1_2[[#This Row],[Value]]*2.5</f>
        <v>15179.037999999999</v>
      </c>
    </row>
    <row r="9440" spans="1:14" x14ac:dyDescent="0.25">
      <c r="A9440" s="1" t="s">
        <v>6</v>
      </c>
      <c r="B9440" s="1" t="s">
        <v>42</v>
      </c>
      <c r="C9440" s="1" t="s">
        <v>17</v>
      </c>
      <c r="D9440" s="1" t="s">
        <v>33</v>
      </c>
      <c r="E9440" s="1" t="s">
        <v>10</v>
      </c>
      <c r="F9440" s="1" t="s">
        <v>12</v>
      </c>
      <c r="G9440" s="1" t="s">
        <v>67</v>
      </c>
      <c r="H9440" s="1">
        <v>2</v>
      </c>
      <c r="I9440">
        <v>5709.2080000000014</v>
      </c>
      <c r="J9440" s="1">
        <f>SUMIFS(I:I,B:B,Table1_2[[#This Row],[Category Level 2]],D:D,Table1_2[[#This Row],[Brand]],E:E,Table1_2[[#This Row],[Region]],F:F,Table1_2[[#This Row],[Measure]],G:G,Table1_2[[#This Row],[Year]],H:H,"&lt;="&amp;Table1_2[[#This Row],[Month]])</f>
        <v>11780.823200000001</v>
      </c>
      <c r="K94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128198.31959999999</v>
      </c>
      <c r="N9440">
        <f>Table1_2[[#This Row],[Value]]*2.5</f>
        <v>14273.020000000004</v>
      </c>
    </row>
    <row r="9441" spans="1:14" x14ac:dyDescent="0.25">
      <c r="A9441" s="1" t="s">
        <v>6</v>
      </c>
      <c r="B9441" s="1" t="s">
        <v>42</v>
      </c>
      <c r="C9441" s="1" t="s">
        <v>17</v>
      </c>
      <c r="D9441" s="1" t="s">
        <v>33</v>
      </c>
      <c r="E9441" s="1" t="s">
        <v>10</v>
      </c>
      <c r="F9441" s="1" t="s">
        <v>12</v>
      </c>
      <c r="G9441" s="1" t="s">
        <v>67</v>
      </c>
      <c r="H9441" s="1">
        <v>3</v>
      </c>
      <c r="I9441">
        <v>6395.1979999999994</v>
      </c>
      <c r="J9441" s="1">
        <f>SUMIFS(I:I,B:B,Table1_2[[#This Row],[Category Level 2]],D:D,Table1_2[[#This Row],[Brand]],E:E,Table1_2[[#This Row],[Region]],F:F,Table1_2[[#This Row],[Measure]],G:G,Table1_2[[#This Row],[Year]],H:H,"&lt;="&amp;Table1_2[[#This Row],[Month]])</f>
        <v>18176.021199999999</v>
      </c>
      <c r="K94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118130.14479999999</v>
      </c>
      <c r="N9441">
        <f>Table1_2[[#This Row],[Value]]*2.5</f>
        <v>15987.994999999999</v>
      </c>
    </row>
    <row r="9442" spans="1:14" x14ac:dyDescent="0.25">
      <c r="A9442" s="1" t="s">
        <v>6</v>
      </c>
      <c r="B9442" s="1" t="s">
        <v>42</v>
      </c>
      <c r="C9442" s="1" t="s">
        <v>17</v>
      </c>
      <c r="D9442" s="1" t="s">
        <v>33</v>
      </c>
      <c r="E9442" s="1" t="s">
        <v>13</v>
      </c>
      <c r="F9442" s="1" t="s">
        <v>11</v>
      </c>
      <c r="G9442" s="1" t="s">
        <v>62</v>
      </c>
      <c r="H9442" s="1">
        <v>1</v>
      </c>
      <c r="I9442">
        <v>5364.6536000000006</v>
      </c>
      <c r="J9442" s="1">
        <f>SUMIFS(I:I,B:B,Table1_2[[#This Row],[Category Level 2]],D:D,Table1_2[[#This Row],[Brand]],E:E,Table1_2[[#This Row],[Region]],F:F,Table1_2[[#This Row],[Measure]],G:G,Table1_2[[#This Row],[Year]],H:H,"&lt;="&amp;Table1_2[[#This Row],[Month]])</f>
        <v>5364.6536000000006</v>
      </c>
      <c r="K94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5364.6536000000006</v>
      </c>
      <c r="N9442">
        <f>Table1_2[[#This Row],[Value]]*2.5</f>
        <v>13411.634000000002</v>
      </c>
    </row>
    <row r="9443" spans="1:14" x14ac:dyDescent="0.25">
      <c r="A9443" s="1" t="s">
        <v>6</v>
      </c>
      <c r="B9443" s="1" t="s">
        <v>42</v>
      </c>
      <c r="C9443" s="1" t="s">
        <v>17</v>
      </c>
      <c r="D9443" s="1" t="s">
        <v>33</v>
      </c>
      <c r="E9443" s="1" t="s">
        <v>13</v>
      </c>
      <c r="F9443" s="1" t="s">
        <v>11</v>
      </c>
      <c r="G9443" s="1" t="s">
        <v>62</v>
      </c>
      <c r="H9443" s="1">
        <v>2</v>
      </c>
      <c r="I9443">
        <v>4794.0516000000007</v>
      </c>
      <c r="J9443" s="1">
        <f>SUMIFS(I:I,B:B,Table1_2[[#This Row],[Category Level 2]],D:D,Table1_2[[#This Row],[Brand]],E:E,Table1_2[[#This Row],[Region]],F:F,Table1_2[[#This Row],[Measure]],G:G,Table1_2[[#This Row],[Year]],H:H,"&lt;="&amp;Table1_2[[#This Row],[Month]])</f>
        <v>10158.7052</v>
      </c>
      <c r="K94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10158.7052</v>
      </c>
      <c r="N9443">
        <f>Table1_2[[#This Row],[Value]]*2.5</f>
        <v>11985.129000000001</v>
      </c>
    </row>
    <row r="9444" spans="1:14" x14ac:dyDescent="0.25">
      <c r="A9444" s="1" t="s">
        <v>6</v>
      </c>
      <c r="B9444" s="1" t="s">
        <v>42</v>
      </c>
      <c r="C9444" s="1" t="s">
        <v>17</v>
      </c>
      <c r="D9444" s="1" t="s">
        <v>33</v>
      </c>
      <c r="E9444" s="1" t="s">
        <v>13</v>
      </c>
      <c r="F9444" s="1" t="s">
        <v>11</v>
      </c>
      <c r="G9444" s="1" t="s">
        <v>62</v>
      </c>
      <c r="H9444" s="1">
        <v>3</v>
      </c>
      <c r="I9444">
        <v>5352.2104000000008</v>
      </c>
      <c r="J9444" s="1">
        <f>SUMIFS(I:I,B:B,Table1_2[[#This Row],[Category Level 2]],D:D,Table1_2[[#This Row],[Brand]],E:E,Table1_2[[#This Row],[Region]],F:F,Table1_2[[#This Row],[Measure]],G:G,Table1_2[[#This Row],[Year]],H:H,"&lt;="&amp;Table1_2[[#This Row],[Month]])</f>
        <v>15510.9156</v>
      </c>
      <c r="K94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15510.9156</v>
      </c>
      <c r="N9444">
        <f>Table1_2[[#This Row],[Value]]*2.5</f>
        <v>13380.526000000002</v>
      </c>
    </row>
    <row r="9445" spans="1:14" x14ac:dyDescent="0.25">
      <c r="A9445" s="1" t="s">
        <v>6</v>
      </c>
      <c r="B9445" s="1" t="s">
        <v>42</v>
      </c>
      <c r="C9445" s="1" t="s">
        <v>17</v>
      </c>
      <c r="D9445" s="1" t="s">
        <v>33</v>
      </c>
      <c r="E9445" s="1" t="s">
        <v>13</v>
      </c>
      <c r="F9445" s="1" t="s">
        <v>11</v>
      </c>
      <c r="G9445" s="1" t="s">
        <v>62</v>
      </c>
      <c r="H9445" s="1">
        <v>4</v>
      </c>
      <c r="I9445">
        <v>4465.3604000000005</v>
      </c>
      <c r="J9445" s="1">
        <f>SUMIFS(I:I,B:B,Table1_2[[#This Row],[Category Level 2]],D:D,Table1_2[[#This Row],[Brand]],E:E,Table1_2[[#This Row],[Region]],F:F,Table1_2[[#This Row],[Measure]],G:G,Table1_2[[#This Row],[Year]],H:H,"&lt;="&amp;Table1_2[[#This Row],[Month]])</f>
        <v>19976.276000000002</v>
      </c>
      <c r="K94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19976.276000000002</v>
      </c>
      <c r="N9445">
        <f>Table1_2[[#This Row],[Value]]*2.5</f>
        <v>11163.401000000002</v>
      </c>
    </row>
    <row r="9446" spans="1:14" x14ac:dyDescent="0.25">
      <c r="A9446" s="1" t="s">
        <v>6</v>
      </c>
      <c r="B9446" s="1" t="s">
        <v>42</v>
      </c>
      <c r="C9446" s="1" t="s">
        <v>17</v>
      </c>
      <c r="D9446" s="1" t="s">
        <v>33</v>
      </c>
      <c r="E9446" s="1" t="s">
        <v>13</v>
      </c>
      <c r="F9446" s="1" t="s">
        <v>11</v>
      </c>
      <c r="G9446" s="1" t="s">
        <v>62</v>
      </c>
      <c r="H9446" s="1">
        <v>5</v>
      </c>
      <c r="I9446">
        <v>5053.6556</v>
      </c>
      <c r="J9446" s="1">
        <f>SUMIFS(I:I,B:B,Table1_2[[#This Row],[Category Level 2]],D:D,Table1_2[[#This Row],[Brand]],E:E,Table1_2[[#This Row],[Region]],F:F,Table1_2[[#This Row],[Measure]],G:G,Table1_2[[#This Row],[Year]],H:H,"&lt;="&amp;Table1_2[[#This Row],[Month]])</f>
        <v>25029.931600000004</v>
      </c>
      <c r="K94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25029.931600000004</v>
      </c>
      <c r="N9446">
        <f>Table1_2[[#This Row],[Value]]*2.5</f>
        <v>12634.138999999999</v>
      </c>
    </row>
    <row r="9447" spans="1:14" x14ac:dyDescent="0.25">
      <c r="A9447" s="1" t="s">
        <v>6</v>
      </c>
      <c r="B9447" s="1" t="s">
        <v>42</v>
      </c>
      <c r="C9447" s="1" t="s">
        <v>17</v>
      </c>
      <c r="D9447" s="1" t="s">
        <v>33</v>
      </c>
      <c r="E9447" s="1" t="s">
        <v>13</v>
      </c>
      <c r="F9447" s="1" t="s">
        <v>11</v>
      </c>
      <c r="G9447" s="1" t="s">
        <v>62</v>
      </c>
      <c r="H9447" s="1">
        <v>6</v>
      </c>
      <c r="I9447">
        <v>5853.4660000000003</v>
      </c>
      <c r="J9447" s="1">
        <f>SUMIFS(I:I,B:B,Table1_2[[#This Row],[Category Level 2]],D:D,Table1_2[[#This Row],[Brand]],E:E,Table1_2[[#This Row],[Region]],F:F,Table1_2[[#This Row],[Measure]],G:G,Table1_2[[#This Row],[Year]],H:H,"&lt;="&amp;Table1_2[[#This Row],[Month]])</f>
        <v>30883.397600000004</v>
      </c>
      <c r="K94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30883.397600000004</v>
      </c>
      <c r="N9447">
        <f>Table1_2[[#This Row],[Value]]*2.5</f>
        <v>14633.665000000001</v>
      </c>
    </row>
    <row r="9448" spans="1:14" x14ac:dyDescent="0.25">
      <c r="A9448" s="1" t="s">
        <v>6</v>
      </c>
      <c r="B9448" s="1" t="s">
        <v>42</v>
      </c>
      <c r="C9448" s="1" t="s">
        <v>17</v>
      </c>
      <c r="D9448" s="1" t="s">
        <v>33</v>
      </c>
      <c r="E9448" s="1" t="s">
        <v>13</v>
      </c>
      <c r="F9448" s="1" t="s">
        <v>11</v>
      </c>
      <c r="G9448" s="1" t="s">
        <v>62</v>
      </c>
      <c r="H9448" s="1">
        <v>7</v>
      </c>
      <c r="I9448">
        <v>4852.18</v>
      </c>
      <c r="J9448" s="1">
        <f>SUMIFS(I:I,B:B,Table1_2[[#This Row],[Category Level 2]],D:D,Table1_2[[#This Row],[Brand]],E:E,Table1_2[[#This Row],[Region]],F:F,Table1_2[[#This Row],[Measure]],G:G,Table1_2[[#This Row],[Year]],H:H,"&lt;="&amp;Table1_2[[#This Row],[Month]])</f>
        <v>35735.577600000004</v>
      </c>
      <c r="K94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35735.577600000004</v>
      </c>
      <c r="N9448">
        <f>Table1_2[[#This Row],[Value]]*2.5</f>
        <v>12130.45</v>
      </c>
    </row>
    <row r="9449" spans="1:14" x14ac:dyDescent="0.25">
      <c r="A9449" s="1" t="s">
        <v>6</v>
      </c>
      <c r="B9449" s="1" t="s">
        <v>42</v>
      </c>
      <c r="C9449" s="1" t="s">
        <v>17</v>
      </c>
      <c r="D9449" s="1" t="s">
        <v>33</v>
      </c>
      <c r="E9449" s="1" t="s">
        <v>13</v>
      </c>
      <c r="F9449" s="1" t="s">
        <v>11</v>
      </c>
      <c r="G9449" s="1" t="s">
        <v>62</v>
      </c>
      <c r="H9449" s="1">
        <v>8</v>
      </c>
      <c r="I9449">
        <v>5480.7640000000001</v>
      </c>
      <c r="J9449" s="1">
        <f>SUMIFS(I:I,B:B,Table1_2[[#This Row],[Category Level 2]],D:D,Table1_2[[#This Row],[Brand]],E:E,Table1_2[[#This Row],[Region]],F:F,Table1_2[[#This Row],[Measure]],G:G,Table1_2[[#This Row],[Year]],H:H,"&lt;="&amp;Table1_2[[#This Row],[Month]])</f>
        <v>41216.341600000007</v>
      </c>
      <c r="K94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41216.341600000007</v>
      </c>
      <c r="N9449">
        <f>Table1_2[[#This Row],[Value]]*2.5</f>
        <v>13701.91</v>
      </c>
    </row>
    <row r="9450" spans="1:14" x14ac:dyDescent="0.25">
      <c r="A9450" s="1" t="s">
        <v>6</v>
      </c>
      <c r="B9450" s="1" t="s">
        <v>42</v>
      </c>
      <c r="C9450" s="1" t="s">
        <v>17</v>
      </c>
      <c r="D9450" s="1" t="s">
        <v>33</v>
      </c>
      <c r="E9450" s="1" t="s">
        <v>13</v>
      </c>
      <c r="F9450" s="1" t="s">
        <v>11</v>
      </c>
      <c r="G9450" s="1" t="s">
        <v>62</v>
      </c>
      <c r="H9450" s="1">
        <v>9</v>
      </c>
      <c r="I9450">
        <v>5799.3516000000009</v>
      </c>
      <c r="J9450" s="1">
        <f>SUMIFS(I:I,B:B,Table1_2[[#This Row],[Category Level 2]],D:D,Table1_2[[#This Row],[Brand]],E:E,Table1_2[[#This Row],[Region]],F:F,Table1_2[[#This Row],[Measure]],G:G,Table1_2[[#This Row],[Year]],H:H,"&lt;="&amp;Table1_2[[#This Row],[Month]])</f>
        <v>47015.693200000009</v>
      </c>
      <c r="K94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47015.693200000009</v>
      </c>
      <c r="N9450">
        <f>Table1_2[[#This Row],[Value]]*2.5</f>
        <v>14498.379000000003</v>
      </c>
    </row>
    <row r="9451" spans="1:14" x14ac:dyDescent="0.25">
      <c r="A9451" s="1" t="s">
        <v>6</v>
      </c>
      <c r="B9451" s="1" t="s">
        <v>42</v>
      </c>
      <c r="C9451" s="1" t="s">
        <v>17</v>
      </c>
      <c r="D9451" s="1" t="s">
        <v>33</v>
      </c>
      <c r="E9451" s="1" t="s">
        <v>13</v>
      </c>
      <c r="F9451" s="1" t="s">
        <v>11</v>
      </c>
      <c r="G9451" s="1" t="s">
        <v>62</v>
      </c>
      <c r="H9451" s="1">
        <v>10</v>
      </c>
      <c r="I9451">
        <v>5119.2763999999997</v>
      </c>
      <c r="J9451" s="1">
        <f>SUMIFS(I:I,B:B,Table1_2[[#This Row],[Category Level 2]],D:D,Table1_2[[#This Row],[Brand]],E:E,Table1_2[[#This Row],[Region]],F:F,Table1_2[[#This Row],[Measure]],G:G,Table1_2[[#This Row],[Year]],H:H,"&lt;="&amp;Table1_2[[#This Row],[Month]])</f>
        <v>52134.969600000011</v>
      </c>
      <c r="K94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52134.969600000011</v>
      </c>
      <c r="N9451">
        <f>Table1_2[[#This Row],[Value]]*2.5</f>
        <v>12798.190999999999</v>
      </c>
    </row>
    <row r="9452" spans="1:14" x14ac:dyDescent="0.25">
      <c r="A9452" s="1" t="s">
        <v>6</v>
      </c>
      <c r="B9452" s="1" t="s">
        <v>42</v>
      </c>
      <c r="C9452" s="1" t="s">
        <v>17</v>
      </c>
      <c r="D9452" s="1" t="s">
        <v>33</v>
      </c>
      <c r="E9452" s="1" t="s">
        <v>13</v>
      </c>
      <c r="F9452" s="1" t="s">
        <v>11</v>
      </c>
      <c r="G9452" s="1" t="s">
        <v>62</v>
      </c>
      <c r="H9452" s="1">
        <v>11</v>
      </c>
      <c r="I9452">
        <v>4709.6543999999994</v>
      </c>
      <c r="J9452" s="1">
        <f>SUMIFS(I:I,B:B,Table1_2[[#This Row],[Category Level 2]],D:D,Table1_2[[#This Row],[Brand]],E:E,Table1_2[[#This Row],[Region]],F:F,Table1_2[[#This Row],[Measure]],G:G,Table1_2[[#This Row],[Year]],H:H,"&lt;="&amp;Table1_2[[#This Row],[Month]])</f>
        <v>56844.624000000011</v>
      </c>
      <c r="K94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56844.624000000011</v>
      </c>
      <c r="N9452">
        <f>Table1_2[[#This Row],[Value]]*2.5</f>
        <v>11774.135999999999</v>
      </c>
    </row>
    <row r="9453" spans="1:14" x14ac:dyDescent="0.25">
      <c r="A9453" s="1" t="s">
        <v>6</v>
      </c>
      <c r="B9453" s="1" t="s">
        <v>42</v>
      </c>
      <c r="C9453" s="1" t="s">
        <v>17</v>
      </c>
      <c r="D9453" s="1" t="s">
        <v>33</v>
      </c>
      <c r="E9453" s="1" t="s">
        <v>13</v>
      </c>
      <c r="F9453" s="1" t="s">
        <v>11</v>
      </c>
      <c r="G9453" s="1" t="s">
        <v>62</v>
      </c>
      <c r="H9453" s="1">
        <v>12</v>
      </c>
      <c r="I9453">
        <v>5583.3779999999997</v>
      </c>
      <c r="J9453" s="1">
        <f>SUMIFS(I:I,B:B,Table1_2[[#This Row],[Category Level 2]],D:D,Table1_2[[#This Row],[Brand]],E:E,Table1_2[[#This Row],[Region]],F:F,Table1_2[[#This Row],[Measure]],G:G,Table1_2[[#This Row],[Year]],H:H,"&lt;="&amp;Table1_2[[#This Row],[Month]])</f>
        <v>62428.002000000008</v>
      </c>
      <c r="K94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62428.002000000008</v>
      </c>
      <c r="N9453">
        <f>Table1_2[[#This Row],[Value]]*2.5</f>
        <v>13958.445</v>
      </c>
    </row>
    <row r="9454" spans="1:14" x14ac:dyDescent="0.25">
      <c r="A9454" s="1" t="s">
        <v>6</v>
      </c>
      <c r="B9454" s="1" t="s">
        <v>42</v>
      </c>
      <c r="C9454" s="1" t="s">
        <v>17</v>
      </c>
      <c r="D9454" s="1" t="s">
        <v>33</v>
      </c>
      <c r="E9454" s="1" t="s">
        <v>13</v>
      </c>
      <c r="F9454" s="1" t="s">
        <v>11</v>
      </c>
      <c r="G9454" s="1" t="s">
        <v>63</v>
      </c>
      <c r="H9454" s="1">
        <v>1</v>
      </c>
      <c r="I9454">
        <v>4923.7587999999996</v>
      </c>
      <c r="J9454" s="1">
        <f>SUMIFS(I:I,B:B,Table1_2[[#This Row],[Category Level 2]],D:D,Table1_2[[#This Row],[Brand]],E:E,Table1_2[[#This Row],[Region]],F:F,Table1_2[[#This Row],[Measure]],G:G,Table1_2[[#This Row],[Year]],H:H,"&lt;="&amp;Table1_2[[#This Row],[Month]])</f>
        <v>4923.7587999999996</v>
      </c>
      <c r="K94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61987.107200000013</v>
      </c>
      <c r="N9454">
        <f>Table1_2[[#This Row],[Value]]*2.5</f>
        <v>12309.396999999999</v>
      </c>
    </row>
    <row r="9455" spans="1:14" x14ac:dyDescent="0.25">
      <c r="A9455" s="1" t="s">
        <v>6</v>
      </c>
      <c r="B9455" s="1" t="s">
        <v>42</v>
      </c>
      <c r="C9455" s="1" t="s">
        <v>17</v>
      </c>
      <c r="D9455" s="1" t="s">
        <v>33</v>
      </c>
      <c r="E9455" s="1" t="s">
        <v>13</v>
      </c>
      <c r="F9455" s="1" t="s">
        <v>11</v>
      </c>
      <c r="G9455" s="1" t="s">
        <v>63</v>
      </c>
      <c r="H9455" s="1">
        <v>2</v>
      </c>
      <c r="I9455">
        <v>4576.0208000000002</v>
      </c>
      <c r="J9455" s="1">
        <f>SUMIFS(I:I,B:B,Table1_2[[#This Row],[Category Level 2]],D:D,Table1_2[[#This Row],[Brand]],E:E,Table1_2[[#This Row],[Region]],F:F,Table1_2[[#This Row],[Measure]],G:G,Table1_2[[#This Row],[Year]],H:H,"&lt;="&amp;Table1_2[[#This Row],[Month]])</f>
        <v>9499.7795999999998</v>
      </c>
      <c r="K94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61769.076399999998</v>
      </c>
      <c r="N9455">
        <f>Table1_2[[#This Row],[Value]]*2.5</f>
        <v>11440.052</v>
      </c>
    </row>
    <row r="9456" spans="1:14" x14ac:dyDescent="0.25">
      <c r="A9456" s="1" t="s">
        <v>6</v>
      </c>
      <c r="B9456" s="1" t="s">
        <v>42</v>
      </c>
      <c r="C9456" s="1" t="s">
        <v>17</v>
      </c>
      <c r="D9456" s="1" t="s">
        <v>33</v>
      </c>
      <c r="E9456" s="1" t="s">
        <v>13</v>
      </c>
      <c r="F9456" s="1" t="s">
        <v>11</v>
      </c>
      <c r="G9456" s="1" t="s">
        <v>63</v>
      </c>
      <c r="H9456" s="1">
        <v>3</v>
      </c>
      <c r="I9456">
        <v>5662.0880000000006</v>
      </c>
      <c r="J9456" s="1">
        <f>SUMIFS(I:I,B:B,Table1_2[[#This Row],[Category Level 2]],D:D,Table1_2[[#This Row],[Brand]],E:E,Table1_2[[#This Row],[Region]],F:F,Table1_2[[#This Row],[Measure]],G:G,Table1_2[[#This Row],[Year]],H:H,"&lt;="&amp;Table1_2[[#This Row],[Month]])</f>
        <v>15161.867600000001</v>
      </c>
      <c r="K94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62078.953999999998</v>
      </c>
      <c r="N9456">
        <f>Table1_2[[#This Row],[Value]]*2.5</f>
        <v>14155.220000000001</v>
      </c>
    </row>
    <row r="9457" spans="1:14" x14ac:dyDescent="0.25">
      <c r="A9457" s="1" t="s">
        <v>6</v>
      </c>
      <c r="B9457" s="1" t="s">
        <v>42</v>
      </c>
      <c r="C9457" s="1" t="s">
        <v>17</v>
      </c>
      <c r="D9457" s="1" t="s">
        <v>33</v>
      </c>
      <c r="E9457" s="1" t="s">
        <v>13</v>
      </c>
      <c r="F9457" s="1" t="s">
        <v>11</v>
      </c>
      <c r="G9457" s="1" t="s">
        <v>63</v>
      </c>
      <c r="H9457" s="1">
        <v>4</v>
      </c>
      <c r="I9457">
        <v>4724.1839999999993</v>
      </c>
      <c r="J9457" s="1">
        <f>SUMIFS(I:I,B:B,Table1_2[[#This Row],[Category Level 2]],D:D,Table1_2[[#This Row],[Brand]],E:E,Table1_2[[#This Row],[Region]],F:F,Table1_2[[#This Row],[Measure]],G:G,Table1_2[[#This Row],[Year]],H:H,"&lt;="&amp;Table1_2[[#This Row],[Month]])</f>
        <v>19886.051599999999</v>
      </c>
      <c r="K94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62337.777599999994</v>
      </c>
      <c r="N9457">
        <f>Table1_2[[#This Row],[Value]]*2.5</f>
        <v>11810.46</v>
      </c>
    </row>
    <row r="9458" spans="1:14" x14ac:dyDescent="0.25">
      <c r="A9458" s="1" t="s">
        <v>6</v>
      </c>
      <c r="B9458" s="1" t="s">
        <v>42</v>
      </c>
      <c r="C9458" s="1" t="s">
        <v>17</v>
      </c>
      <c r="D9458" s="1" t="s">
        <v>33</v>
      </c>
      <c r="E9458" s="1" t="s">
        <v>13</v>
      </c>
      <c r="F9458" s="1" t="s">
        <v>11</v>
      </c>
      <c r="G9458" s="1" t="s">
        <v>63</v>
      </c>
      <c r="H9458" s="1">
        <v>5</v>
      </c>
      <c r="I9458">
        <v>5585.7831999999999</v>
      </c>
      <c r="J9458" s="1">
        <f>SUMIFS(I:I,B:B,Table1_2[[#This Row],[Category Level 2]],D:D,Table1_2[[#This Row],[Brand]],E:E,Table1_2[[#This Row],[Region]],F:F,Table1_2[[#This Row],[Measure]],G:G,Table1_2[[#This Row],[Year]],H:H,"&lt;="&amp;Table1_2[[#This Row],[Month]])</f>
        <v>25471.834799999997</v>
      </c>
      <c r="K94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62869.905199999994</v>
      </c>
      <c r="N9458">
        <f>Table1_2[[#This Row],[Value]]*2.5</f>
        <v>13964.457999999999</v>
      </c>
    </row>
    <row r="9459" spans="1:14" x14ac:dyDescent="0.25">
      <c r="A9459" s="1" t="s">
        <v>6</v>
      </c>
      <c r="B9459" s="1" t="s">
        <v>42</v>
      </c>
      <c r="C9459" s="1" t="s">
        <v>17</v>
      </c>
      <c r="D9459" s="1" t="s">
        <v>33</v>
      </c>
      <c r="E9459" s="1" t="s">
        <v>13</v>
      </c>
      <c r="F9459" s="1" t="s">
        <v>11</v>
      </c>
      <c r="G9459" s="1" t="s">
        <v>63</v>
      </c>
      <c r="H9459" s="1">
        <v>6</v>
      </c>
      <c r="I9459">
        <v>4871.6208000000006</v>
      </c>
      <c r="J9459" s="1">
        <f>SUMIFS(I:I,B:B,Table1_2[[#This Row],[Category Level 2]],D:D,Table1_2[[#This Row],[Brand]],E:E,Table1_2[[#This Row],[Region]],F:F,Table1_2[[#This Row],[Measure]],G:G,Table1_2[[#This Row],[Year]],H:H,"&lt;="&amp;Table1_2[[#This Row],[Month]])</f>
        <v>30343.455599999998</v>
      </c>
      <c r="K94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61888.06</v>
      </c>
      <c r="N9459">
        <f>Table1_2[[#This Row],[Value]]*2.5</f>
        <v>12179.052000000001</v>
      </c>
    </row>
    <row r="9460" spans="1:14" x14ac:dyDescent="0.25">
      <c r="A9460" s="1" t="s">
        <v>6</v>
      </c>
      <c r="B9460" s="1" t="s">
        <v>42</v>
      </c>
      <c r="C9460" s="1" t="s">
        <v>17</v>
      </c>
      <c r="D9460" s="1" t="s">
        <v>33</v>
      </c>
      <c r="E9460" s="1" t="s">
        <v>13</v>
      </c>
      <c r="F9460" s="1" t="s">
        <v>11</v>
      </c>
      <c r="G9460" s="1" t="s">
        <v>63</v>
      </c>
      <c r="H9460" s="1">
        <v>7</v>
      </c>
      <c r="I9460">
        <v>5258.6824000000006</v>
      </c>
      <c r="J9460" s="1">
        <f>SUMIFS(I:I,B:B,Table1_2[[#This Row],[Category Level 2]],D:D,Table1_2[[#This Row],[Brand]],E:E,Table1_2[[#This Row],[Region]],F:F,Table1_2[[#This Row],[Measure]],G:G,Table1_2[[#This Row],[Year]],H:H,"&lt;="&amp;Table1_2[[#This Row],[Month]])</f>
        <v>35602.137999999999</v>
      </c>
      <c r="K94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62294.562399999995</v>
      </c>
      <c r="N9460">
        <f>Table1_2[[#This Row],[Value]]*2.5</f>
        <v>13146.706000000002</v>
      </c>
    </row>
    <row r="9461" spans="1:14" x14ac:dyDescent="0.25">
      <c r="A9461" s="1" t="s">
        <v>6</v>
      </c>
      <c r="B9461" s="1" t="s">
        <v>42</v>
      </c>
      <c r="C9461" s="1" t="s">
        <v>17</v>
      </c>
      <c r="D9461" s="1" t="s">
        <v>33</v>
      </c>
      <c r="E9461" s="1" t="s">
        <v>13</v>
      </c>
      <c r="F9461" s="1" t="s">
        <v>11</v>
      </c>
      <c r="G9461" s="1" t="s">
        <v>63</v>
      </c>
      <c r="H9461" s="1">
        <v>8</v>
      </c>
      <c r="I9461">
        <v>4773.8376000000007</v>
      </c>
      <c r="J9461" s="1">
        <f>SUMIFS(I:I,B:B,Table1_2[[#This Row],[Category Level 2]],D:D,Table1_2[[#This Row],[Brand]],E:E,Table1_2[[#This Row],[Region]],F:F,Table1_2[[#This Row],[Measure]],G:G,Table1_2[[#This Row],[Year]],H:H,"&lt;="&amp;Table1_2[[#This Row],[Month]])</f>
        <v>40375.975599999998</v>
      </c>
      <c r="K94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61587.635999999999</v>
      </c>
      <c r="N9461">
        <f>Table1_2[[#This Row],[Value]]*2.5</f>
        <v>11934.594000000001</v>
      </c>
    </row>
    <row r="9462" spans="1:14" x14ac:dyDescent="0.25">
      <c r="A9462" s="1" t="s">
        <v>6</v>
      </c>
      <c r="B9462" s="1" t="s">
        <v>42</v>
      </c>
      <c r="C9462" s="1" t="s">
        <v>17</v>
      </c>
      <c r="D9462" s="1" t="s">
        <v>33</v>
      </c>
      <c r="E9462" s="1" t="s">
        <v>13</v>
      </c>
      <c r="F9462" s="1" t="s">
        <v>11</v>
      </c>
      <c r="G9462" s="1" t="s">
        <v>63</v>
      </c>
      <c r="H9462" s="1">
        <v>9</v>
      </c>
      <c r="I9462">
        <v>4551.5012000000006</v>
      </c>
      <c r="J9462" s="1">
        <f>SUMIFS(I:I,B:B,Table1_2[[#This Row],[Category Level 2]],D:D,Table1_2[[#This Row],[Brand]],E:E,Table1_2[[#This Row],[Region]],F:F,Table1_2[[#This Row],[Measure]],G:G,Table1_2[[#This Row],[Year]],H:H,"&lt;="&amp;Table1_2[[#This Row],[Month]])</f>
        <v>44927.476799999997</v>
      </c>
      <c r="K94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60339.785599999996</v>
      </c>
      <c r="N9462">
        <f>Table1_2[[#This Row],[Value]]*2.5</f>
        <v>11378.753000000001</v>
      </c>
    </row>
    <row r="9463" spans="1:14" x14ac:dyDescent="0.25">
      <c r="A9463" s="1" t="s">
        <v>6</v>
      </c>
      <c r="B9463" s="1" t="s">
        <v>42</v>
      </c>
      <c r="C9463" s="1" t="s">
        <v>17</v>
      </c>
      <c r="D9463" s="1" t="s">
        <v>33</v>
      </c>
      <c r="E9463" s="1" t="s">
        <v>13</v>
      </c>
      <c r="F9463" s="1" t="s">
        <v>11</v>
      </c>
      <c r="G9463" s="1" t="s">
        <v>63</v>
      </c>
      <c r="H9463" s="1">
        <v>10</v>
      </c>
      <c r="I9463">
        <v>4474.5400000000009</v>
      </c>
      <c r="J9463" s="1">
        <f>SUMIFS(I:I,B:B,Table1_2[[#This Row],[Category Level 2]],D:D,Table1_2[[#This Row],[Brand]],E:E,Table1_2[[#This Row],[Region]],F:F,Table1_2[[#This Row],[Measure]],G:G,Table1_2[[#This Row],[Year]],H:H,"&lt;="&amp;Table1_2[[#This Row],[Month]])</f>
        <v>49402.016799999998</v>
      </c>
      <c r="K94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59695.049199999994</v>
      </c>
      <c r="N9463">
        <f>Table1_2[[#This Row],[Value]]*2.5</f>
        <v>11186.350000000002</v>
      </c>
    </row>
    <row r="9464" spans="1:14" x14ac:dyDescent="0.25">
      <c r="A9464" s="1" t="s">
        <v>6</v>
      </c>
      <c r="B9464" s="1" t="s">
        <v>42</v>
      </c>
      <c r="C9464" s="1" t="s">
        <v>17</v>
      </c>
      <c r="D9464" s="1" t="s">
        <v>33</v>
      </c>
      <c r="E9464" s="1" t="s">
        <v>13</v>
      </c>
      <c r="F9464" s="1" t="s">
        <v>11</v>
      </c>
      <c r="G9464" s="1" t="s">
        <v>63</v>
      </c>
      <c r="H9464" s="1">
        <v>11</v>
      </c>
      <c r="I9464">
        <v>4349.6936000000005</v>
      </c>
      <c r="J9464" s="1">
        <f>SUMIFS(I:I,B:B,Table1_2[[#This Row],[Category Level 2]],D:D,Table1_2[[#This Row],[Brand]],E:E,Table1_2[[#This Row],[Region]],F:F,Table1_2[[#This Row],[Measure]],G:G,Table1_2[[#This Row],[Year]],H:H,"&lt;="&amp;Table1_2[[#This Row],[Month]])</f>
        <v>53751.710399999996</v>
      </c>
      <c r="K94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59335.088399999993</v>
      </c>
      <c r="N9464">
        <f>Table1_2[[#This Row],[Value]]*2.5</f>
        <v>10874.234</v>
      </c>
    </row>
    <row r="9465" spans="1:14" x14ac:dyDescent="0.25">
      <c r="A9465" s="1" t="s">
        <v>6</v>
      </c>
      <c r="B9465" s="1" t="s">
        <v>42</v>
      </c>
      <c r="C9465" s="1" t="s">
        <v>17</v>
      </c>
      <c r="D9465" s="1" t="s">
        <v>33</v>
      </c>
      <c r="E9465" s="1" t="s">
        <v>13</v>
      </c>
      <c r="F9465" s="1" t="s">
        <v>11</v>
      </c>
      <c r="G9465" s="1" t="s">
        <v>63</v>
      </c>
      <c r="H9465" s="1">
        <v>12</v>
      </c>
      <c r="I9465">
        <v>4580.5780000000004</v>
      </c>
      <c r="J9465" s="1">
        <f>SUMIFS(I:I,B:B,Table1_2[[#This Row],[Category Level 2]],D:D,Table1_2[[#This Row],[Brand]],E:E,Table1_2[[#This Row],[Region]],F:F,Table1_2[[#This Row],[Measure]],G:G,Table1_2[[#This Row],[Year]],H:H,"&lt;="&amp;Table1_2[[#This Row],[Month]])</f>
        <v>58332.288399999998</v>
      </c>
      <c r="K94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58332.288399999998</v>
      </c>
      <c r="N9465">
        <f>Table1_2[[#This Row],[Value]]*2.5</f>
        <v>11451.445000000002</v>
      </c>
    </row>
    <row r="9466" spans="1:14" x14ac:dyDescent="0.25">
      <c r="A9466" s="1" t="s">
        <v>6</v>
      </c>
      <c r="B9466" s="1" t="s">
        <v>42</v>
      </c>
      <c r="C9466" s="1" t="s">
        <v>17</v>
      </c>
      <c r="D9466" s="1" t="s">
        <v>33</v>
      </c>
      <c r="E9466" s="1" t="s">
        <v>13</v>
      </c>
      <c r="F9466" s="1" t="s">
        <v>11</v>
      </c>
      <c r="G9466" s="1" t="s">
        <v>64</v>
      </c>
      <c r="H9466" s="1">
        <v>1</v>
      </c>
      <c r="I9466">
        <v>4576.6064000000006</v>
      </c>
      <c r="J9466" s="1">
        <f>SUMIFS(I:I,B:B,Table1_2[[#This Row],[Category Level 2]],D:D,Table1_2[[#This Row],[Brand]],E:E,Table1_2[[#This Row],[Region]],F:F,Table1_2[[#This Row],[Measure]],G:G,Table1_2[[#This Row],[Year]],H:H,"&lt;="&amp;Table1_2[[#This Row],[Month]])</f>
        <v>4576.6064000000006</v>
      </c>
      <c r="K94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57985.135999999999</v>
      </c>
      <c r="N9466">
        <f>Table1_2[[#This Row],[Value]]*2.5</f>
        <v>11441.516000000001</v>
      </c>
    </row>
    <row r="9467" spans="1:14" x14ac:dyDescent="0.25">
      <c r="A9467" s="1" t="s">
        <v>6</v>
      </c>
      <c r="B9467" s="1" t="s">
        <v>42</v>
      </c>
      <c r="C9467" s="1" t="s">
        <v>17</v>
      </c>
      <c r="D9467" s="1" t="s">
        <v>33</v>
      </c>
      <c r="E9467" s="1" t="s">
        <v>13</v>
      </c>
      <c r="F9467" s="1" t="s">
        <v>11</v>
      </c>
      <c r="G9467" s="1" t="s">
        <v>64</v>
      </c>
      <c r="H9467" s="1">
        <v>2</v>
      </c>
      <c r="I9467">
        <v>4508.7559999999994</v>
      </c>
      <c r="J9467" s="1">
        <f>SUMIFS(I:I,B:B,Table1_2[[#This Row],[Category Level 2]],D:D,Table1_2[[#This Row],[Brand]],E:E,Table1_2[[#This Row],[Region]],F:F,Table1_2[[#This Row],[Measure]],G:G,Table1_2[[#This Row],[Year]],H:H,"&lt;="&amp;Table1_2[[#This Row],[Month]])</f>
        <v>9085.3624</v>
      </c>
      <c r="K94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57917.871200000001</v>
      </c>
      <c r="N9467">
        <f>Table1_2[[#This Row],[Value]]*2.5</f>
        <v>11271.89</v>
      </c>
    </row>
    <row r="9468" spans="1:14" x14ac:dyDescent="0.25">
      <c r="A9468" s="1" t="s">
        <v>6</v>
      </c>
      <c r="B9468" s="1" t="s">
        <v>42</v>
      </c>
      <c r="C9468" s="1" t="s">
        <v>17</v>
      </c>
      <c r="D9468" s="1" t="s">
        <v>33</v>
      </c>
      <c r="E9468" s="1" t="s">
        <v>13</v>
      </c>
      <c r="F9468" s="1" t="s">
        <v>11</v>
      </c>
      <c r="G9468" s="1" t="s">
        <v>64</v>
      </c>
      <c r="H9468" s="1">
        <v>3</v>
      </c>
      <c r="I9468">
        <v>6036.0563999999995</v>
      </c>
      <c r="J9468" s="1">
        <f>SUMIFS(I:I,B:B,Table1_2[[#This Row],[Category Level 2]],D:D,Table1_2[[#This Row],[Brand]],E:E,Table1_2[[#This Row],[Region]],F:F,Table1_2[[#This Row],[Measure]],G:G,Table1_2[[#This Row],[Year]],H:H,"&lt;="&amp;Table1_2[[#This Row],[Month]])</f>
        <v>15121.418799999999</v>
      </c>
      <c r="K94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58291.839599999999</v>
      </c>
      <c r="N9468">
        <f>Table1_2[[#This Row],[Value]]*2.5</f>
        <v>15090.141</v>
      </c>
    </row>
    <row r="9469" spans="1:14" x14ac:dyDescent="0.25">
      <c r="A9469" s="1" t="s">
        <v>6</v>
      </c>
      <c r="B9469" s="1" t="s">
        <v>42</v>
      </c>
      <c r="C9469" s="1" t="s">
        <v>17</v>
      </c>
      <c r="D9469" s="1" t="s">
        <v>33</v>
      </c>
      <c r="E9469" s="1" t="s">
        <v>13</v>
      </c>
      <c r="F9469" s="1" t="s">
        <v>11</v>
      </c>
      <c r="G9469" s="1" t="s">
        <v>64</v>
      </c>
      <c r="H9469" s="1">
        <v>4</v>
      </c>
      <c r="I9469">
        <v>4107.9572000000007</v>
      </c>
      <c r="J9469" s="1">
        <f>SUMIFS(I:I,B:B,Table1_2[[#This Row],[Category Level 2]],D:D,Table1_2[[#This Row],[Brand]],E:E,Table1_2[[#This Row],[Region]],F:F,Table1_2[[#This Row],[Measure]],G:G,Table1_2[[#This Row],[Year]],H:H,"&lt;="&amp;Table1_2[[#This Row],[Month]])</f>
        <v>19229.376</v>
      </c>
      <c r="K94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57675.612800000003</v>
      </c>
      <c r="N9469">
        <f>Table1_2[[#This Row],[Value]]*2.5</f>
        <v>10269.893000000002</v>
      </c>
    </row>
    <row r="9470" spans="1:14" x14ac:dyDescent="0.25">
      <c r="A9470" s="1" t="s">
        <v>6</v>
      </c>
      <c r="B9470" s="1" t="s">
        <v>42</v>
      </c>
      <c r="C9470" s="1" t="s">
        <v>17</v>
      </c>
      <c r="D9470" s="1" t="s">
        <v>33</v>
      </c>
      <c r="E9470" s="1" t="s">
        <v>13</v>
      </c>
      <c r="F9470" s="1" t="s">
        <v>11</v>
      </c>
      <c r="G9470" s="1" t="s">
        <v>64</v>
      </c>
      <c r="H9470" s="1">
        <v>5</v>
      </c>
      <c r="I9470">
        <v>3891.6232000000005</v>
      </c>
      <c r="J9470" s="1">
        <f>SUMIFS(I:I,B:B,Table1_2[[#This Row],[Category Level 2]],D:D,Table1_2[[#This Row],[Brand]],E:E,Table1_2[[#This Row],[Region]],F:F,Table1_2[[#This Row],[Measure]],G:G,Table1_2[[#This Row],[Year]],H:H,"&lt;="&amp;Table1_2[[#This Row],[Month]])</f>
        <v>23120.999200000002</v>
      </c>
      <c r="K94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55981.452800000014</v>
      </c>
      <c r="N9470">
        <f>Table1_2[[#This Row],[Value]]*2.5</f>
        <v>9729.0580000000009</v>
      </c>
    </row>
    <row r="9471" spans="1:14" x14ac:dyDescent="0.25">
      <c r="A9471" s="1" t="s">
        <v>6</v>
      </c>
      <c r="B9471" s="1" t="s">
        <v>42</v>
      </c>
      <c r="C9471" s="1" t="s">
        <v>17</v>
      </c>
      <c r="D9471" s="1" t="s">
        <v>33</v>
      </c>
      <c r="E9471" s="1" t="s">
        <v>13</v>
      </c>
      <c r="F9471" s="1" t="s">
        <v>11</v>
      </c>
      <c r="G9471" s="1" t="s">
        <v>64</v>
      </c>
      <c r="H9471" s="1">
        <v>6</v>
      </c>
      <c r="I9471">
        <v>4750.7335999999996</v>
      </c>
      <c r="J9471" s="1">
        <f>SUMIFS(I:I,B:B,Table1_2[[#This Row],[Category Level 2]],D:D,Table1_2[[#This Row],[Brand]],E:E,Table1_2[[#This Row],[Region]],F:F,Table1_2[[#This Row],[Measure]],G:G,Table1_2[[#This Row],[Year]],H:H,"&lt;="&amp;Table1_2[[#This Row],[Month]])</f>
        <v>27871.732800000002</v>
      </c>
      <c r="K94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55860.565600000002</v>
      </c>
      <c r="N9471">
        <f>Table1_2[[#This Row],[Value]]*2.5</f>
        <v>11876.833999999999</v>
      </c>
    </row>
    <row r="9472" spans="1:14" x14ac:dyDescent="0.25">
      <c r="A9472" s="1" t="s">
        <v>6</v>
      </c>
      <c r="B9472" s="1" t="s">
        <v>42</v>
      </c>
      <c r="C9472" s="1" t="s">
        <v>17</v>
      </c>
      <c r="D9472" s="1" t="s">
        <v>33</v>
      </c>
      <c r="E9472" s="1" t="s">
        <v>13</v>
      </c>
      <c r="F9472" s="1" t="s">
        <v>11</v>
      </c>
      <c r="G9472" s="1" t="s">
        <v>64</v>
      </c>
      <c r="H9472" s="1">
        <v>7</v>
      </c>
      <c r="I9472">
        <v>5131.4564</v>
      </c>
      <c r="J9472" s="1">
        <f>SUMIFS(I:I,B:B,Table1_2[[#This Row],[Category Level 2]],D:D,Table1_2[[#This Row],[Brand]],E:E,Table1_2[[#This Row],[Region]],F:F,Table1_2[[#This Row],[Measure]],G:G,Table1_2[[#This Row],[Year]],H:H,"&lt;="&amp;Table1_2[[#This Row],[Month]])</f>
        <v>33003.189200000001</v>
      </c>
      <c r="K94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55733.339600000007</v>
      </c>
      <c r="N9472">
        <f>Table1_2[[#This Row],[Value]]*2.5</f>
        <v>12828.641</v>
      </c>
    </row>
    <row r="9473" spans="1:14" x14ac:dyDescent="0.25">
      <c r="A9473" s="1" t="s">
        <v>6</v>
      </c>
      <c r="B9473" s="1" t="s">
        <v>42</v>
      </c>
      <c r="C9473" s="1" t="s">
        <v>17</v>
      </c>
      <c r="D9473" s="1" t="s">
        <v>33</v>
      </c>
      <c r="E9473" s="1" t="s">
        <v>13</v>
      </c>
      <c r="F9473" s="1" t="s">
        <v>11</v>
      </c>
      <c r="G9473" s="1" t="s">
        <v>64</v>
      </c>
      <c r="H9473" s="1">
        <v>8</v>
      </c>
      <c r="I9473">
        <v>3795.8436000000002</v>
      </c>
      <c r="J9473" s="1">
        <f>SUMIFS(I:I,B:B,Table1_2[[#This Row],[Category Level 2]],D:D,Table1_2[[#This Row],[Brand]],E:E,Table1_2[[#This Row],[Region]],F:F,Table1_2[[#This Row],[Measure]],G:G,Table1_2[[#This Row],[Year]],H:H,"&lt;="&amp;Table1_2[[#This Row],[Month]])</f>
        <v>36799.032800000001</v>
      </c>
      <c r="K94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54755.345600000001</v>
      </c>
      <c r="N9473">
        <f>Table1_2[[#This Row],[Value]]*2.5</f>
        <v>9489.6090000000004</v>
      </c>
    </row>
    <row r="9474" spans="1:14" x14ac:dyDescent="0.25">
      <c r="A9474" s="1" t="s">
        <v>6</v>
      </c>
      <c r="B9474" s="1" t="s">
        <v>42</v>
      </c>
      <c r="C9474" s="1" t="s">
        <v>17</v>
      </c>
      <c r="D9474" s="1" t="s">
        <v>33</v>
      </c>
      <c r="E9474" s="1" t="s">
        <v>13</v>
      </c>
      <c r="F9474" s="1" t="s">
        <v>11</v>
      </c>
      <c r="G9474" s="1" t="s">
        <v>64</v>
      </c>
      <c r="H9474" s="1">
        <v>9</v>
      </c>
      <c r="I9474">
        <v>4000.9436000000005</v>
      </c>
      <c r="J9474" s="1">
        <f>SUMIFS(I:I,B:B,Table1_2[[#This Row],[Category Level 2]],D:D,Table1_2[[#This Row],[Brand]],E:E,Table1_2[[#This Row],[Region]],F:F,Table1_2[[#This Row],[Measure]],G:G,Table1_2[[#This Row],[Year]],H:H,"&lt;="&amp;Table1_2[[#This Row],[Month]])</f>
        <v>40799.9764</v>
      </c>
      <c r="K94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54204.788</v>
      </c>
      <c r="N9474">
        <f>Table1_2[[#This Row],[Value]]*2.5</f>
        <v>10002.359</v>
      </c>
    </row>
    <row r="9475" spans="1:14" x14ac:dyDescent="0.25">
      <c r="A9475" s="1" t="s">
        <v>6</v>
      </c>
      <c r="B9475" s="1" t="s">
        <v>42</v>
      </c>
      <c r="C9475" s="1" t="s">
        <v>17</v>
      </c>
      <c r="D9475" s="1" t="s">
        <v>33</v>
      </c>
      <c r="E9475" s="1" t="s">
        <v>13</v>
      </c>
      <c r="F9475" s="1" t="s">
        <v>11</v>
      </c>
      <c r="G9475" s="1" t="s">
        <v>64</v>
      </c>
      <c r="H9475" s="1">
        <v>10</v>
      </c>
      <c r="I9475">
        <v>4766.0835999999999</v>
      </c>
      <c r="J9475" s="1">
        <f>SUMIFS(I:I,B:B,Table1_2[[#This Row],[Category Level 2]],D:D,Table1_2[[#This Row],[Brand]],E:E,Table1_2[[#This Row],[Region]],F:F,Table1_2[[#This Row],[Measure]],G:G,Table1_2[[#This Row],[Year]],H:H,"&lt;="&amp;Table1_2[[#This Row],[Month]])</f>
        <v>45566.06</v>
      </c>
      <c r="K94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54496.331599999998</v>
      </c>
      <c r="N9475">
        <f>Table1_2[[#This Row],[Value]]*2.5</f>
        <v>11915.208999999999</v>
      </c>
    </row>
    <row r="9476" spans="1:14" x14ac:dyDescent="0.25">
      <c r="A9476" s="1" t="s">
        <v>6</v>
      </c>
      <c r="B9476" s="1" t="s">
        <v>42</v>
      </c>
      <c r="C9476" s="1" t="s">
        <v>17</v>
      </c>
      <c r="D9476" s="1" t="s">
        <v>33</v>
      </c>
      <c r="E9476" s="1" t="s">
        <v>13</v>
      </c>
      <c r="F9476" s="1" t="s">
        <v>11</v>
      </c>
      <c r="G9476" s="1" t="s">
        <v>64</v>
      </c>
      <c r="H9476" s="1">
        <v>11</v>
      </c>
      <c r="I9476">
        <v>3960.3011999999999</v>
      </c>
      <c r="J9476" s="1">
        <f>SUMIFS(I:I,B:B,Table1_2[[#This Row],[Category Level 2]],D:D,Table1_2[[#This Row],[Brand]],E:E,Table1_2[[#This Row],[Region]],F:F,Table1_2[[#This Row],[Measure]],G:G,Table1_2[[#This Row],[Year]],H:H,"&lt;="&amp;Table1_2[[#This Row],[Month]])</f>
        <v>49526.361199999999</v>
      </c>
      <c r="K94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54106.939200000001</v>
      </c>
      <c r="N9476">
        <f>Table1_2[[#This Row],[Value]]*2.5</f>
        <v>9900.7530000000006</v>
      </c>
    </row>
    <row r="9477" spans="1:14" x14ac:dyDescent="0.25">
      <c r="A9477" s="1" t="s">
        <v>6</v>
      </c>
      <c r="B9477" s="1" t="s">
        <v>42</v>
      </c>
      <c r="C9477" s="1" t="s">
        <v>17</v>
      </c>
      <c r="D9477" s="1" t="s">
        <v>33</v>
      </c>
      <c r="E9477" s="1" t="s">
        <v>13</v>
      </c>
      <c r="F9477" s="1" t="s">
        <v>11</v>
      </c>
      <c r="G9477" s="1" t="s">
        <v>64</v>
      </c>
      <c r="H9477" s="1">
        <v>12</v>
      </c>
      <c r="I9477">
        <v>4299.5287999999991</v>
      </c>
      <c r="J9477" s="1">
        <f>SUMIFS(I:I,B:B,Table1_2[[#This Row],[Category Level 2]],D:D,Table1_2[[#This Row],[Brand]],E:E,Table1_2[[#This Row],[Region]],F:F,Table1_2[[#This Row],[Measure]],G:G,Table1_2[[#This Row],[Year]],H:H,"&lt;="&amp;Table1_2[[#This Row],[Month]])</f>
        <v>53825.89</v>
      </c>
      <c r="K94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53825.89</v>
      </c>
      <c r="N9477">
        <f>Table1_2[[#This Row],[Value]]*2.5</f>
        <v>10748.821999999998</v>
      </c>
    </row>
    <row r="9478" spans="1:14" x14ac:dyDescent="0.25">
      <c r="A9478" s="1" t="s">
        <v>6</v>
      </c>
      <c r="B9478" s="1" t="s">
        <v>42</v>
      </c>
      <c r="C9478" s="1" t="s">
        <v>17</v>
      </c>
      <c r="D9478" s="1" t="s">
        <v>33</v>
      </c>
      <c r="E9478" s="1" t="s">
        <v>13</v>
      </c>
      <c r="F9478" s="1" t="s">
        <v>11</v>
      </c>
      <c r="G9478" s="1" t="s">
        <v>65</v>
      </c>
      <c r="H9478" s="1">
        <v>1</v>
      </c>
      <c r="I9478">
        <v>4147.5168000000003</v>
      </c>
      <c r="J9478" s="1">
        <f>SUMIFS(I:I,B:B,Table1_2[[#This Row],[Category Level 2]],D:D,Table1_2[[#This Row],[Brand]],E:E,Table1_2[[#This Row],[Region]],F:F,Table1_2[[#This Row],[Measure]],G:G,Table1_2[[#This Row],[Year]],H:H,"&lt;="&amp;Table1_2[[#This Row],[Month]])</f>
        <v>4147.5168000000003</v>
      </c>
      <c r="K94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53396.8004</v>
      </c>
      <c r="N9478">
        <f>Table1_2[[#This Row],[Value]]*2.5</f>
        <v>10368.792000000001</v>
      </c>
    </row>
    <row r="9479" spans="1:14" x14ac:dyDescent="0.25">
      <c r="A9479" s="1" t="s">
        <v>6</v>
      </c>
      <c r="B9479" s="1" t="s">
        <v>42</v>
      </c>
      <c r="C9479" s="1" t="s">
        <v>17</v>
      </c>
      <c r="D9479" s="1" t="s">
        <v>33</v>
      </c>
      <c r="E9479" s="1" t="s">
        <v>13</v>
      </c>
      <c r="F9479" s="1" t="s">
        <v>11</v>
      </c>
      <c r="G9479" s="1" t="s">
        <v>65</v>
      </c>
      <c r="H9479" s="1">
        <v>2</v>
      </c>
      <c r="I9479">
        <v>3966.6824000000006</v>
      </c>
      <c r="J9479" s="1">
        <f>SUMIFS(I:I,B:B,Table1_2[[#This Row],[Category Level 2]],D:D,Table1_2[[#This Row],[Brand]],E:E,Table1_2[[#This Row],[Region]],F:F,Table1_2[[#This Row],[Measure]],G:G,Table1_2[[#This Row],[Year]],H:H,"&lt;="&amp;Table1_2[[#This Row],[Month]])</f>
        <v>8114.1992000000009</v>
      </c>
      <c r="K94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52854.726800000004</v>
      </c>
      <c r="N9479">
        <f>Table1_2[[#This Row],[Value]]*2.5</f>
        <v>9916.7060000000019</v>
      </c>
    </row>
    <row r="9480" spans="1:14" x14ac:dyDescent="0.25">
      <c r="A9480" s="1" t="s">
        <v>6</v>
      </c>
      <c r="B9480" s="1" t="s">
        <v>42</v>
      </c>
      <c r="C9480" s="1" t="s">
        <v>17</v>
      </c>
      <c r="D9480" s="1" t="s">
        <v>33</v>
      </c>
      <c r="E9480" s="1" t="s">
        <v>13</v>
      </c>
      <c r="F9480" s="1" t="s">
        <v>11</v>
      </c>
      <c r="G9480" s="1" t="s">
        <v>65</v>
      </c>
      <c r="H9480" s="1">
        <v>3</v>
      </c>
      <c r="I9480">
        <v>4409.6012000000001</v>
      </c>
      <c r="J9480" s="1">
        <f>SUMIFS(I:I,B:B,Table1_2[[#This Row],[Category Level 2]],D:D,Table1_2[[#This Row],[Brand]],E:E,Table1_2[[#This Row],[Region]],F:F,Table1_2[[#This Row],[Measure]],G:G,Table1_2[[#This Row],[Year]],H:H,"&lt;="&amp;Table1_2[[#This Row],[Month]])</f>
        <v>12523.8004</v>
      </c>
      <c r="K94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51228.2716</v>
      </c>
      <c r="N9480">
        <f>Table1_2[[#This Row],[Value]]*2.5</f>
        <v>11024.003000000001</v>
      </c>
    </row>
    <row r="9481" spans="1:14" x14ac:dyDescent="0.25">
      <c r="A9481" s="1" t="s">
        <v>6</v>
      </c>
      <c r="B9481" s="1" t="s">
        <v>42</v>
      </c>
      <c r="C9481" s="1" t="s">
        <v>17</v>
      </c>
      <c r="D9481" s="1" t="s">
        <v>33</v>
      </c>
      <c r="E9481" s="1" t="s">
        <v>13</v>
      </c>
      <c r="F9481" s="1" t="s">
        <v>11</v>
      </c>
      <c r="G9481" s="1" t="s">
        <v>65</v>
      </c>
      <c r="H9481" s="1">
        <v>4</v>
      </c>
      <c r="I9481">
        <v>4517.0223999999998</v>
      </c>
      <c r="J9481" s="1">
        <f>SUMIFS(I:I,B:B,Table1_2[[#This Row],[Category Level 2]],D:D,Table1_2[[#This Row],[Brand]],E:E,Table1_2[[#This Row],[Region]],F:F,Table1_2[[#This Row],[Measure]],G:G,Table1_2[[#This Row],[Year]],H:H,"&lt;="&amp;Table1_2[[#This Row],[Month]])</f>
        <v>17040.822800000002</v>
      </c>
      <c r="K94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51637.336800000005</v>
      </c>
      <c r="N9481">
        <f>Table1_2[[#This Row],[Value]]*2.5</f>
        <v>11292.556</v>
      </c>
    </row>
    <row r="9482" spans="1:14" x14ac:dyDescent="0.25">
      <c r="A9482" s="1" t="s">
        <v>6</v>
      </c>
      <c r="B9482" s="1" t="s">
        <v>42</v>
      </c>
      <c r="C9482" s="1" t="s">
        <v>17</v>
      </c>
      <c r="D9482" s="1" t="s">
        <v>33</v>
      </c>
      <c r="E9482" s="1" t="s">
        <v>13</v>
      </c>
      <c r="F9482" s="1" t="s">
        <v>11</v>
      </c>
      <c r="G9482" s="1" t="s">
        <v>65</v>
      </c>
      <c r="H9482" s="1">
        <v>5</v>
      </c>
      <c r="I9482">
        <v>4442.488800000001</v>
      </c>
      <c r="J9482" s="1">
        <f>SUMIFS(I:I,B:B,Table1_2[[#This Row],[Category Level 2]],D:D,Table1_2[[#This Row],[Brand]],E:E,Table1_2[[#This Row],[Region]],F:F,Table1_2[[#This Row],[Measure]],G:G,Table1_2[[#This Row],[Year]],H:H,"&lt;="&amp;Table1_2[[#This Row],[Month]])</f>
        <v>21483.311600000001</v>
      </c>
      <c r="K94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52188.202400000002</v>
      </c>
      <c r="N9482">
        <f>Table1_2[[#This Row],[Value]]*2.5</f>
        <v>11106.222000000002</v>
      </c>
    </row>
    <row r="9483" spans="1:14" x14ac:dyDescent="0.25">
      <c r="A9483" s="1" t="s">
        <v>6</v>
      </c>
      <c r="B9483" s="1" t="s">
        <v>42</v>
      </c>
      <c r="C9483" s="1" t="s">
        <v>17</v>
      </c>
      <c r="D9483" s="1" t="s">
        <v>33</v>
      </c>
      <c r="E9483" s="1" t="s">
        <v>13</v>
      </c>
      <c r="F9483" s="1" t="s">
        <v>11</v>
      </c>
      <c r="G9483" s="1" t="s">
        <v>65</v>
      </c>
      <c r="H9483" s="1">
        <v>6</v>
      </c>
      <c r="I9483">
        <v>4286.2999999999993</v>
      </c>
      <c r="J9483" s="1">
        <f>SUMIFS(I:I,B:B,Table1_2[[#This Row],[Category Level 2]],D:D,Table1_2[[#This Row],[Brand]],E:E,Table1_2[[#This Row],[Region]],F:F,Table1_2[[#This Row],[Measure]],G:G,Table1_2[[#This Row],[Year]],H:H,"&lt;="&amp;Table1_2[[#This Row],[Month]])</f>
        <v>25769.6116</v>
      </c>
      <c r="K94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51723.768800000005</v>
      </c>
      <c r="N9483">
        <f>Table1_2[[#This Row],[Value]]*2.5</f>
        <v>10715.749999999998</v>
      </c>
    </row>
    <row r="9484" spans="1:14" x14ac:dyDescent="0.25">
      <c r="A9484" s="1" t="s">
        <v>6</v>
      </c>
      <c r="B9484" s="1" t="s">
        <v>42</v>
      </c>
      <c r="C9484" s="1" t="s">
        <v>17</v>
      </c>
      <c r="D9484" s="1" t="s">
        <v>33</v>
      </c>
      <c r="E9484" s="1" t="s">
        <v>13</v>
      </c>
      <c r="F9484" s="1" t="s">
        <v>11</v>
      </c>
      <c r="G9484" s="1" t="s">
        <v>65</v>
      </c>
      <c r="H9484" s="1">
        <v>7</v>
      </c>
      <c r="I9484">
        <v>4738.3548000000001</v>
      </c>
      <c r="J9484" s="1">
        <f>SUMIFS(I:I,B:B,Table1_2[[#This Row],[Category Level 2]],D:D,Table1_2[[#This Row],[Brand]],E:E,Table1_2[[#This Row],[Region]],F:F,Table1_2[[#This Row],[Measure]],G:G,Table1_2[[#This Row],[Year]],H:H,"&lt;="&amp;Table1_2[[#This Row],[Month]])</f>
        <v>30507.966400000001</v>
      </c>
      <c r="K94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51330.667199999996</v>
      </c>
      <c r="N9484">
        <f>Table1_2[[#This Row],[Value]]*2.5</f>
        <v>11845.887000000001</v>
      </c>
    </row>
    <row r="9485" spans="1:14" x14ac:dyDescent="0.25">
      <c r="A9485" s="1" t="s">
        <v>6</v>
      </c>
      <c r="B9485" s="1" t="s">
        <v>42</v>
      </c>
      <c r="C9485" s="1" t="s">
        <v>17</v>
      </c>
      <c r="D9485" s="1" t="s">
        <v>33</v>
      </c>
      <c r="E9485" s="1" t="s">
        <v>13</v>
      </c>
      <c r="F9485" s="1" t="s">
        <v>11</v>
      </c>
      <c r="G9485" s="1" t="s">
        <v>65</v>
      </c>
      <c r="H9485" s="1">
        <v>8</v>
      </c>
      <c r="I9485">
        <v>3959.9023999999999</v>
      </c>
      <c r="J9485" s="1">
        <f>SUMIFS(I:I,B:B,Table1_2[[#This Row],[Category Level 2]],D:D,Table1_2[[#This Row],[Brand]],E:E,Table1_2[[#This Row],[Region]],F:F,Table1_2[[#This Row],[Measure]],G:G,Table1_2[[#This Row],[Year]],H:H,"&lt;="&amp;Table1_2[[#This Row],[Month]])</f>
        <v>34467.868800000004</v>
      </c>
      <c r="K94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51494.726000000002</v>
      </c>
      <c r="N9485">
        <f>Table1_2[[#This Row],[Value]]*2.5</f>
        <v>9899.7559999999994</v>
      </c>
    </row>
    <row r="9486" spans="1:14" x14ac:dyDescent="0.25">
      <c r="A9486" s="1" t="s">
        <v>6</v>
      </c>
      <c r="B9486" s="1" t="s">
        <v>42</v>
      </c>
      <c r="C9486" s="1" t="s">
        <v>17</v>
      </c>
      <c r="D9486" s="1" t="s">
        <v>33</v>
      </c>
      <c r="E9486" s="1" t="s">
        <v>13</v>
      </c>
      <c r="F9486" s="1" t="s">
        <v>11</v>
      </c>
      <c r="G9486" s="1" t="s">
        <v>65</v>
      </c>
      <c r="H9486" s="1">
        <v>9</v>
      </c>
      <c r="I9486">
        <v>4400.4312</v>
      </c>
      <c r="J9486" s="1">
        <f>SUMIFS(I:I,B:B,Table1_2[[#This Row],[Category Level 2]],D:D,Table1_2[[#This Row],[Brand]],E:E,Table1_2[[#This Row],[Region]],F:F,Table1_2[[#This Row],[Measure]],G:G,Table1_2[[#This Row],[Year]],H:H,"&lt;="&amp;Table1_2[[#This Row],[Month]])</f>
        <v>38868.300000000003</v>
      </c>
      <c r="K94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51894.213600000003</v>
      </c>
      <c r="N9486">
        <f>Table1_2[[#This Row],[Value]]*2.5</f>
        <v>11001.078</v>
      </c>
    </row>
    <row r="9487" spans="1:14" x14ac:dyDescent="0.25">
      <c r="A9487" s="1" t="s">
        <v>6</v>
      </c>
      <c r="B9487" s="1" t="s">
        <v>42</v>
      </c>
      <c r="C9487" s="1" t="s">
        <v>17</v>
      </c>
      <c r="D9487" s="1" t="s">
        <v>33</v>
      </c>
      <c r="E9487" s="1" t="s">
        <v>13</v>
      </c>
      <c r="F9487" s="1" t="s">
        <v>11</v>
      </c>
      <c r="G9487" s="1" t="s">
        <v>65</v>
      </c>
      <c r="H9487" s="1">
        <v>10</v>
      </c>
      <c r="I9487">
        <v>4524.4752000000008</v>
      </c>
      <c r="J9487" s="1">
        <f>SUMIFS(I:I,B:B,Table1_2[[#This Row],[Category Level 2]],D:D,Table1_2[[#This Row],[Brand]],E:E,Table1_2[[#This Row],[Region]],F:F,Table1_2[[#This Row],[Measure]],G:G,Table1_2[[#This Row],[Year]],H:H,"&lt;="&amp;Table1_2[[#This Row],[Month]])</f>
        <v>43392.775200000004</v>
      </c>
      <c r="K94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51652.605200000005</v>
      </c>
      <c r="N9487">
        <f>Table1_2[[#This Row],[Value]]*2.5</f>
        <v>11311.188000000002</v>
      </c>
    </row>
    <row r="9488" spans="1:14" x14ac:dyDescent="0.25">
      <c r="A9488" s="1" t="s">
        <v>6</v>
      </c>
      <c r="B9488" s="1" t="s">
        <v>42</v>
      </c>
      <c r="C9488" s="1" t="s">
        <v>17</v>
      </c>
      <c r="D9488" s="1" t="s">
        <v>33</v>
      </c>
      <c r="E9488" s="1" t="s">
        <v>13</v>
      </c>
      <c r="F9488" s="1" t="s">
        <v>11</v>
      </c>
      <c r="G9488" s="1" t="s">
        <v>65</v>
      </c>
      <c r="H9488" s="1">
        <v>11</v>
      </c>
      <c r="I9488">
        <v>3602.4592000000002</v>
      </c>
      <c r="J9488" s="1">
        <f>SUMIFS(I:I,B:B,Table1_2[[#This Row],[Category Level 2]],D:D,Table1_2[[#This Row],[Brand]],E:E,Table1_2[[#This Row],[Region]],F:F,Table1_2[[#This Row],[Measure]],G:G,Table1_2[[#This Row],[Year]],H:H,"&lt;="&amp;Table1_2[[#This Row],[Month]])</f>
        <v>46995.234400000001</v>
      </c>
      <c r="K94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51294.763200000001</v>
      </c>
      <c r="N9488">
        <f>Table1_2[[#This Row],[Value]]*2.5</f>
        <v>9006.148000000001</v>
      </c>
    </row>
    <row r="9489" spans="1:14" x14ac:dyDescent="0.25">
      <c r="A9489" s="1" t="s">
        <v>6</v>
      </c>
      <c r="B9489" s="1" t="s">
        <v>42</v>
      </c>
      <c r="C9489" s="1" t="s">
        <v>17</v>
      </c>
      <c r="D9489" s="1" t="s">
        <v>33</v>
      </c>
      <c r="E9489" s="1" t="s">
        <v>13</v>
      </c>
      <c r="F9489" s="1" t="s">
        <v>11</v>
      </c>
      <c r="G9489" s="1" t="s">
        <v>65</v>
      </c>
      <c r="H9489" s="1">
        <v>12</v>
      </c>
      <c r="I9489">
        <v>4413.3172000000004</v>
      </c>
      <c r="J9489" s="1">
        <f>SUMIFS(I:I,B:B,Table1_2[[#This Row],[Category Level 2]],D:D,Table1_2[[#This Row],[Brand]],E:E,Table1_2[[#This Row],[Region]],F:F,Table1_2[[#This Row],[Measure]],G:G,Table1_2[[#This Row],[Year]],H:H,"&lt;="&amp;Table1_2[[#This Row],[Month]])</f>
        <v>51408.551599999999</v>
      </c>
      <c r="K94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51408.551599999999</v>
      </c>
      <c r="N9489">
        <f>Table1_2[[#This Row],[Value]]*2.5</f>
        <v>11033.293000000001</v>
      </c>
    </row>
    <row r="9490" spans="1:14" x14ac:dyDescent="0.25">
      <c r="A9490" s="1" t="s">
        <v>6</v>
      </c>
      <c r="B9490" s="1" t="s">
        <v>42</v>
      </c>
      <c r="C9490" s="1" t="s">
        <v>17</v>
      </c>
      <c r="D9490" s="1" t="s">
        <v>33</v>
      </c>
      <c r="E9490" s="1" t="s">
        <v>13</v>
      </c>
      <c r="F9490" s="1" t="s">
        <v>11</v>
      </c>
      <c r="G9490" s="1" t="s">
        <v>66</v>
      </c>
      <c r="H9490" s="1">
        <v>1</v>
      </c>
      <c r="I9490">
        <v>3380.5728000000004</v>
      </c>
      <c r="J9490" s="1">
        <f>SUMIFS(I:I,B:B,Table1_2[[#This Row],[Category Level 2]],D:D,Table1_2[[#This Row],[Brand]],E:E,Table1_2[[#This Row],[Region]],F:F,Table1_2[[#This Row],[Measure]],G:G,Table1_2[[#This Row],[Year]],H:H,"&lt;="&amp;Table1_2[[#This Row],[Month]])</f>
        <v>3380.5728000000004</v>
      </c>
      <c r="K94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50641.607600000003</v>
      </c>
      <c r="N9490">
        <f>Table1_2[[#This Row],[Value]]*2.5</f>
        <v>8451.4320000000007</v>
      </c>
    </row>
    <row r="9491" spans="1:14" x14ac:dyDescent="0.25">
      <c r="A9491" s="1" t="s">
        <v>6</v>
      </c>
      <c r="B9491" s="1" t="s">
        <v>42</v>
      </c>
      <c r="C9491" s="1" t="s">
        <v>17</v>
      </c>
      <c r="D9491" s="1" t="s">
        <v>33</v>
      </c>
      <c r="E9491" s="1" t="s">
        <v>13</v>
      </c>
      <c r="F9491" s="1" t="s">
        <v>11</v>
      </c>
      <c r="G9491" s="1" t="s">
        <v>66</v>
      </c>
      <c r="H9491" s="1">
        <v>2</v>
      </c>
      <c r="I9491">
        <v>2970.0988000000002</v>
      </c>
      <c r="J9491" s="1">
        <f>SUMIFS(I:I,B:B,Table1_2[[#This Row],[Category Level 2]],D:D,Table1_2[[#This Row],[Brand]],E:E,Table1_2[[#This Row],[Region]],F:F,Table1_2[[#This Row],[Measure]],G:G,Table1_2[[#This Row],[Year]],H:H,"&lt;="&amp;Table1_2[[#This Row],[Month]])</f>
        <v>6350.6716000000006</v>
      </c>
      <c r="K94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49645.023999999998</v>
      </c>
      <c r="N9491">
        <f>Table1_2[[#This Row],[Value]]*2.5</f>
        <v>7425.2470000000003</v>
      </c>
    </row>
    <row r="9492" spans="1:14" x14ac:dyDescent="0.25">
      <c r="A9492" s="1" t="s">
        <v>6</v>
      </c>
      <c r="B9492" s="1" t="s">
        <v>42</v>
      </c>
      <c r="C9492" s="1" t="s">
        <v>17</v>
      </c>
      <c r="D9492" s="1" t="s">
        <v>33</v>
      </c>
      <c r="E9492" s="1" t="s">
        <v>13</v>
      </c>
      <c r="F9492" s="1" t="s">
        <v>11</v>
      </c>
      <c r="G9492" s="1" t="s">
        <v>66</v>
      </c>
      <c r="H9492" s="1">
        <v>3</v>
      </c>
      <c r="I9492">
        <v>2849.2048</v>
      </c>
      <c r="J9492" s="1">
        <f>SUMIFS(I:I,B:B,Table1_2[[#This Row],[Category Level 2]],D:D,Table1_2[[#This Row],[Brand]],E:E,Table1_2[[#This Row],[Region]],F:F,Table1_2[[#This Row],[Measure]],G:G,Table1_2[[#This Row],[Year]],H:H,"&lt;="&amp;Table1_2[[#This Row],[Month]])</f>
        <v>9199.876400000001</v>
      </c>
      <c r="K94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48084.6276</v>
      </c>
      <c r="N9492">
        <f>Table1_2[[#This Row],[Value]]*2.5</f>
        <v>7123.0119999999997</v>
      </c>
    </row>
    <row r="9493" spans="1:14" x14ac:dyDescent="0.25">
      <c r="A9493" s="1" t="s">
        <v>6</v>
      </c>
      <c r="B9493" s="1" t="s">
        <v>42</v>
      </c>
      <c r="C9493" s="1" t="s">
        <v>17</v>
      </c>
      <c r="D9493" s="1" t="s">
        <v>33</v>
      </c>
      <c r="E9493" s="1" t="s">
        <v>13</v>
      </c>
      <c r="F9493" s="1" t="s">
        <v>11</v>
      </c>
      <c r="G9493" s="1" t="s">
        <v>66</v>
      </c>
      <c r="H9493" s="1">
        <v>4</v>
      </c>
      <c r="I9493">
        <v>2665.0684000000006</v>
      </c>
      <c r="J9493" s="1">
        <f>SUMIFS(I:I,B:B,Table1_2[[#This Row],[Category Level 2]],D:D,Table1_2[[#This Row],[Brand]],E:E,Table1_2[[#This Row],[Region]],F:F,Table1_2[[#This Row],[Measure]],G:G,Table1_2[[#This Row],[Year]],H:H,"&lt;="&amp;Table1_2[[#This Row],[Month]])</f>
        <v>11864.944800000001</v>
      </c>
      <c r="K94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46232.673599999995</v>
      </c>
      <c r="N9493">
        <f>Table1_2[[#This Row],[Value]]*2.5</f>
        <v>6662.6710000000012</v>
      </c>
    </row>
    <row r="9494" spans="1:14" x14ac:dyDescent="0.25">
      <c r="A9494" s="1" t="s">
        <v>6</v>
      </c>
      <c r="B9494" s="1" t="s">
        <v>42</v>
      </c>
      <c r="C9494" s="1" t="s">
        <v>17</v>
      </c>
      <c r="D9494" s="1" t="s">
        <v>33</v>
      </c>
      <c r="E9494" s="1" t="s">
        <v>13</v>
      </c>
      <c r="F9494" s="1" t="s">
        <v>11</v>
      </c>
      <c r="G9494" s="1" t="s">
        <v>66</v>
      </c>
      <c r="H9494" s="1">
        <v>5</v>
      </c>
      <c r="I9494">
        <v>2788.13</v>
      </c>
      <c r="J9494" s="1">
        <f>SUMIFS(I:I,B:B,Table1_2[[#This Row],[Category Level 2]],D:D,Table1_2[[#This Row],[Brand]],E:E,Table1_2[[#This Row],[Region]],F:F,Table1_2[[#This Row],[Measure]],G:G,Table1_2[[#This Row],[Year]],H:H,"&lt;="&amp;Table1_2[[#This Row],[Month]])</f>
        <v>14653.074800000002</v>
      </c>
      <c r="K94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44578.314800000007</v>
      </c>
      <c r="N9494">
        <f>Table1_2[[#This Row],[Value]]*2.5</f>
        <v>6970.3250000000007</v>
      </c>
    </row>
    <row r="9495" spans="1:14" x14ac:dyDescent="0.25">
      <c r="A9495" s="1" t="s">
        <v>6</v>
      </c>
      <c r="B9495" s="1" t="s">
        <v>42</v>
      </c>
      <c r="C9495" s="1" t="s">
        <v>17</v>
      </c>
      <c r="D9495" s="1" t="s">
        <v>33</v>
      </c>
      <c r="E9495" s="1" t="s">
        <v>13</v>
      </c>
      <c r="F9495" s="1" t="s">
        <v>11</v>
      </c>
      <c r="G9495" s="1" t="s">
        <v>66</v>
      </c>
      <c r="H9495" s="1">
        <v>6</v>
      </c>
      <c r="I9495">
        <v>2264.0396000000001</v>
      </c>
      <c r="J9495" s="1">
        <f>SUMIFS(I:I,B:B,Table1_2[[#This Row],[Category Level 2]],D:D,Table1_2[[#This Row],[Brand]],E:E,Table1_2[[#This Row],[Region]],F:F,Table1_2[[#This Row],[Measure]],G:G,Table1_2[[#This Row],[Year]],H:H,"&lt;="&amp;Table1_2[[#This Row],[Month]])</f>
        <v>16917.114400000002</v>
      </c>
      <c r="K94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42556.054400000008</v>
      </c>
      <c r="N9495">
        <f>Table1_2[[#This Row],[Value]]*2.5</f>
        <v>5660.0990000000002</v>
      </c>
    </row>
    <row r="9496" spans="1:14" x14ac:dyDescent="0.25">
      <c r="A9496" s="1" t="s">
        <v>6</v>
      </c>
      <c r="B9496" s="1" t="s">
        <v>42</v>
      </c>
      <c r="C9496" s="1" t="s">
        <v>17</v>
      </c>
      <c r="D9496" s="1" t="s">
        <v>33</v>
      </c>
      <c r="E9496" s="1" t="s">
        <v>13</v>
      </c>
      <c r="F9496" s="1" t="s">
        <v>11</v>
      </c>
      <c r="G9496" s="1" t="s">
        <v>66</v>
      </c>
      <c r="H9496" s="1">
        <v>7</v>
      </c>
      <c r="I9496">
        <v>1864.9051999999999</v>
      </c>
      <c r="J9496" s="1">
        <f>SUMIFS(I:I,B:B,Table1_2[[#This Row],[Category Level 2]],D:D,Table1_2[[#This Row],[Brand]],E:E,Table1_2[[#This Row],[Region]],F:F,Table1_2[[#This Row],[Measure]],G:G,Table1_2[[#This Row],[Year]],H:H,"&lt;="&amp;Table1_2[[#This Row],[Month]])</f>
        <v>18782.019600000003</v>
      </c>
      <c r="K94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39682.604800000001</v>
      </c>
      <c r="N9496">
        <f>Table1_2[[#This Row],[Value]]*2.5</f>
        <v>4662.2629999999999</v>
      </c>
    </row>
    <row r="9497" spans="1:14" x14ac:dyDescent="0.25">
      <c r="A9497" s="1" t="s">
        <v>6</v>
      </c>
      <c r="B9497" s="1" t="s">
        <v>42</v>
      </c>
      <c r="C9497" s="1" t="s">
        <v>17</v>
      </c>
      <c r="D9497" s="1" t="s">
        <v>33</v>
      </c>
      <c r="E9497" s="1" t="s">
        <v>13</v>
      </c>
      <c r="F9497" s="1" t="s">
        <v>11</v>
      </c>
      <c r="G9497" s="1" t="s">
        <v>66</v>
      </c>
      <c r="H9497" s="1">
        <v>8</v>
      </c>
      <c r="I9497">
        <v>1646.7212</v>
      </c>
      <c r="J9497" s="1">
        <f>SUMIFS(I:I,B:B,Table1_2[[#This Row],[Category Level 2]],D:D,Table1_2[[#This Row],[Brand]],E:E,Table1_2[[#This Row],[Region]],F:F,Table1_2[[#This Row],[Measure]],G:G,Table1_2[[#This Row],[Year]],H:H,"&lt;="&amp;Table1_2[[#This Row],[Month]])</f>
        <v>20428.740800000003</v>
      </c>
      <c r="K94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37369.423600000009</v>
      </c>
      <c r="N9497">
        <f>Table1_2[[#This Row],[Value]]*2.5</f>
        <v>4116.8029999999999</v>
      </c>
    </row>
    <row r="9498" spans="1:14" x14ac:dyDescent="0.25">
      <c r="A9498" s="1" t="s">
        <v>6</v>
      </c>
      <c r="B9498" s="1" t="s">
        <v>42</v>
      </c>
      <c r="C9498" s="1" t="s">
        <v>17</v>
      </c>
      <c r="D9498" s="1" t="s">
        <v>33</v>
      </c>
      <c r="E9498" s="1" t="s">
        <v>13</v>
      </c>
      <c r="F9498" s="1" t="s">
        <v>11</v>
      </c>
      <c r="G9498" s="1" t="s">
        <v>66</v>
      </c>
      <c r="H9498" s="1">
        <v>9</v>
      </c>
      <c r="I9498">
        <v>1732.5756000000001</v>
      </c>
      <c r="J9498" s="1">
        <f>SUMIFS(I:I,B:B,Table1_2[[#This Row],[Category Level 2]],D:D,Table1_2[[#This Row],[Brand]],E:E,Table1_2[[#This Row],[Region]],F:F,Table1_2[[#This Row],[Measure]],G:G,Table1_2[[#This Row],[Year]],H:H,"&lt;="&amp;Table1_2[[#This Row],[Month]])</f>
        <v>22161.316400000003</v>
      </c>
      <c r="K94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34701.568000000007</v>
      </c>
      <c r="N9498">
        <f>Table1_2[[#This Row],[Value]]*2.5</f>
        <v>4331.4390000000003</v>
      </c>
    </row>
    <row r="9499" spans="1:14" x14ac:dyDescent="0.25">
      <c r="A9499" s="1" t="s">
        <v>6</v>
      </c>
      <c r="B9499" s="1" t="s">
        <v>42</v>
      </c>
      <c r="C9499" s="1" t="s">
        <v>17</v>
      </c>
      <c r="D9499" s="1" t="s">
        <v>33</v>
      </c>
      <c r="E9499" s="1" t="s">
        <v>13</v>
      </c>
      <c r="F9499" s="1" t="s">
        <v>11</v>
      </c>
      <c r="G9499" s="1" t="s">
        <v>66</v>
      </c>
      <c r="H9499" s="1">
        <v>10</v>
      </c>
      <c r="I9499">
        <v>1950.1532</v>
      </c>
      <c r="J9499" s="1">
        <f>SUMIFS(I:I,B:B,Table1_2[[#This Row],[Category Level 2]],D:D,Table1_2[[#This Row],[Brand]],E:E,Table1_2[[#This Row],[Region]],F:F,Table1_2[[#This Row],[Measure]],G:G,Table1_2[[#This Row],[Year]],H:H,"&lt;="&amp;Table1_2[[#This Row],[Month]])</f>
        <v>24111.469600000004</v>
      </c>
      <c r="K94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32127.246000000006</v>
      </c>
      <c r="N9499">
        <f>Table1_2[[#This Row],[Value]]*2.5</f>
        <v>4875.3829999999998</v>
      </c>
    </row>
    <row r="9500" spans="1:14" x14ac:dyDescent="0.25">
      <c r="A9500" s="1" t="s">
        <v>6</v>
      </c>
      <c r="B9500" s="1" t="s">
        <v>42</v>
      </c>
      <c r="C9500" s="1" t="s">
        <v>17</v>
      </c>
      <c r="D9500" s="1" t="s">
        <v>33</v>
      </c>
      <c r="E9500" s="1" t="s">
        <v>13</v>
      </c>
      <c r="F9500" s="1" t="s">
        <v>11</v>
      </c>
      <c r="G9500" s="1" t="s">
        <v>66</v>
      </c>
      <c r="H9500" s="1">
        <v>11</v>
      </c>
      <c r="I9500">
        <v>1158.1032</v>
      </c>
      <c r="J9500" s="1">
        <f>SUMIFS(I:I,B:B,Table1_2[[#This Row],[Category Level 2]],D:D,Table1_2[[#This Row],[Brand]],E:E,Table1_2[[#This Row],[Region]],F:F,Table1_2[[#This Row],[Measure]],G:G,Table1_2[[#This Row],[Year]],H:H,"&lt;="&amp;Table1_2[[#This Row],[Month]])</f>
        <v>25269.572800000005</v>
      </c>
      <c r="K95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29682.890000000007</v>
      </c>
      <c r="N9500">
        <f>Table1_2[[#This Row],[Value]]*2.5</f>
        <v>2895.2579999999998</v>
      </c>
    </row>
    <row r="9501" spans="1:14" x14ac:dyDescent="0.25">
      <c r="A9501" s="1" t="s">
        <v>6</v>
      </c>
      <c r="B9501" s="1" t="s">
        <v>42</v>
      </c>
      <c r="C9501" s="1" t="s">
        <v>17</v>
      </c>
      <c r="D9501" s="1" t="s">
        <v>33</v>
      </c>
      <c r="E9501" s="1" t="s">
        <v>13</v>
      </c>
      <c r="F9501" s="1" t="s">
        <v>11</v>
      </c>
      <c r="G9501" s="1" t="s">
        <v>66</v>
      </c>
      <c r="H9501" s="1">
        <v>12</v>
      </c>
      <c r="I9501">
        <v>1325.2583999999999</v>
      </c>
      <c r="J9501" s="1">
        <f>SUMIFS(I:I,B:B,Table1_2[[#This Row],[Category Level 2]],D:D,Table1_2[[#This Row],[Brand]],E:E,Table1_2[[#This Row],[Region]],F:F,Table1_2[[#This Row],[Measure]],G:G,Table1_2[[#This Row],[Year]],H:H,"&lt;="&amp;Table1_2[[#This Row],[Month]])</f>
        <v>26594.831200000004</v>
      </c>
      <c r="K95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26594.831200000004</v>
      </c>
      <c r="N9501">
        <f>Table1_2[[#This Row],[Value]]*2.5</f>
        <v>3313.1459999999997</v>
      </c>
    </row>
    <row r="9502" spans="1:14" x14ac:dyDescent="0.25">
      <c r="A9502" s="1" t="s">
        <v>6</v>
      </c>
      <c r="B9502" s="1" t="s">
        <v>42</v>
      </c>
      <c r="C9502" s="1" t="s">
        <v>17</v>
      </c>
      <c r="D9502" s="1" t="s">
        <v>33</v>
      </c>
      <c r="E9502" s="1" t="s">
        <v>13</v>
      </c>
      <c r="F9502" s="1" t="s">
        <v>11</v>
      </c>
      <c r="G9502" s="1" t="s">
        <v>67</v>
      </c>
      <c r="H9502" s="1">
        <v>1</v>
      </c>
      <c r="I9502">
        <v>1215.8712</v>
      </c>
      <c r="J9502" s="1">
        <f>SUMIFS(I:I,B:B,Table1_2[[#This Row],[Category Level 2]],D:D,Table1_2[[#This Row],[Brand]],E:E,Table1_2[[#This Row],[Region]],F:F,Table1_2[[#This Row],[Measure]],G:G,Table1_2[[#This Row],[Year]],H:H,"&lt;="&amp;Table1_2[[#This Row],[Month]])</f>
        <v>1215.8712</v>
      </c>
      <c r="K95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24430.1296</v>
      </c>
      <c r="N9502">
        <f>Table1_2[[#This Row],[Value]]*2.5</f>
        <v>3039.6779999999999</v>
      </c>
    </row>
    <row r="9503" spans="1:14" x14ac:dyDescent="0.25">
      <c r="A9503" s="1" t="s">
        <v>6</v>
      </c>
      <c r="B9503" s="1" t="s">
        <v>42</v>
      </c>
      <c r="C9503" s="1" t="s">
        <v>17</v>
      </c>
      <c r="D9503" s="1" t="s">
        <v>33</v>
      </c>
      <c r="E9503" s="1" t="s">
        <v>13</v>
      </c>
      <c r="F9503" s="1" t="s">
        <v>11</v>
      </c>
      <c r="G9503" s="1" t="s">
        <v>67</v>
      </c>
      <c r="H9503" s="1">
        <v>2</v>
      </c>
      <c r="I9503">
        <v>1368.4868000000001</v>
      </c>
      <c r="J9503" s="1">
        <f>SUMIFS(I:I,B:B,Table1_2[[#This Row],[Category Level 2]],D:D,Table1_2[[#This Row],[Brand]],E:E,Table1_2[[#This Row],[Region]],F:F,Table1_2[[#This Row],[Measure]],G:G,Table1_2[[#This Row],[Year]],H:H,"&lt;="&amp;Table1_2[[#This Row],[Month]])</f>
        <v>2584.3580000000002</v>
      </c>
      <c r="K95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22828.517599999999</v>
      </c>
      <c r="N9503">
        <f>Table1_2[[#This Row],[Value]]*2.5</f>
        <v>3421.2170000000006</v>
      </c>
    </row>
    <row r="9504" spans="1:14" x14ac:dyDescent="0.25">
      <c r="A9504" s="1" t="s">
        <v>6</v>
      </c>
      <c r="B9504" s="1" t="s">
        <v>42</v>
      </c>
      <c r="C9504" s="1" t="s">
        <v>17</v>
      </c>
      <c r="D9504" s="1" t="s">
        <v>33</v>
      </c>
      <c r="E9504" s="1" t="s">
        <v>13</v>
      </c>
      <c r="F9504" s="1" t="s">
        <v>11</v>
      </c>
      <c r="G9504" s="1" t="s">
        <v>67</v>
      </c>
      <c r="H9504" s="1">
        <v>3</v>
      </c>
      <c r="I9504">
        <v>1224.3331999999998</v>
      </c>
      <c r="J9504" s="1">
        <f>SUMIFS(I:I,B:B,Table1_2[[#This Row],[Category Level 2]],D:D,Table1_2[[#This Row],[Brand]],E:E,Table1_2[[#This Row],[Region]],F:F,Table1_2[[#This Row],[Measure]],G:G,Table1_2[[#This Row],[Year]],H:H,"&lt;="&amp;Table1_2[[#This Row],[Month]])</f>
        <v>3808.6912000000002</v>
      </c>
      <c r="K95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21203.646000000001</v>
      </c>
      <c r="N9504">
        <f>Table1_2[[#This Row],[Value]]*2.5</f>
        <v>3060.8329999999996</v>
      </c>
    </row>
    <row r="9505" spans="1:14" x14ac:dyDescent="0.25">
      <c r="A9505" s="1" t="s">
        <v>6</v>
      </c>
      <c r="B9505" s="1" t="s">
        <v>42</v>
      </c>
      <c r="C9505" s="1" t="s">
        <v>17</v>
      </c>
      <c r="D9505" s="1" t="s">
        <v>33</v>
      </c>
      <c r="E9505" s="1" t="s">
        <v>13</v>
      </c>
      <c r="F9505" s="1" t="s">
        <v>12</v>
      </c>
      <c r="G9505" s="1" t="s">
        <v>62</v>
      </c>
      <c r="H9505" s="1">
        <v>1</v>
      </c>
      <c r="I9505">
        <v>24392.012000000002</v>
      </c>
      <c r="J9505" s="1">
        <f>SUMIFS(I:I,B:B,Table1_2[[#This Row],[Category Level 2]],D:D,Table1_2[[#This Row],[Brand]],E:E,Table1_2[[#This Row],[Region]],F:F,Table1_2[[#This Row],[Measure]],G:G,Table1_2[[#This Row],[Year]],H:H,"&lt;="&amp;Table1_2[[#This Row],[Month]])</f>
        <v>24392.012000000002</v>
      </c>
      <c r="K95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24392.012000000002</v>
      </c>
      <c r="N9505">
        <f>Table1_2[[#This Row],[Value]]*2.5</f>
        <v>60980.030000000006</v>
      </c>
    </row>
    <row r="9506" spans="1:14" x14ac:dyDescent="0.25">
      <c r="A9506" s="1" t="s">
        <v>6</v>
      </c>
      <c r="B9506" s="1" t="s">
        <v>42</v>
      </c>
      <c r="C9506" s="1" t="s">
        <v>17</v>
      </c>
      <c r="D9506" s="1" t="s">
        <v>33</v>
      </c>
      <c r="E9506" s="1" t="s">
        <v>13</v>
      </c>
      <c r="F9506" s="1" t="s">
        <v>12</v>
      </c>
      <c r="G9506" s="1" t="s">
        <v>62</v>
      </c>
      <c r="H9506" s="1">
        <v>2</v>
      </c>
      <c r="I9506">
        <v>21940.306</v>
      </c>
      <c r="J9506" s="1">
        <f>SUMIFS(I:I,B:B,Table1_2[[#This Row],[Category Level 2]],D:D,Table1_2[[#This Row],[Brand]],E:E,Table1_2[[#This Row],[Region]],F:F,Table1_2[[#This Row],[Measure]],G:G,Table1_2[[#This Row],[Year]],H:H,"&lt;="&amp;Table1_2[[#This Row],[Month]])</f>
        <v>46332.317999999999</v>
      </c>
      <c r="K95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46332.317999999999</v>
      </c>
      <c r="N9506">
        <f>Table1_2[[#This Row],[Value]]*2.5</f>
        <v>54850.764999999999</v>
      </c>
    </row>
    <row r="9507" spans="1:14" x14ac:dyDescent="0.25">
      <c r="A9507" s="1" t="s">
        <v>6</v>
      </c>
      <c r="B9507" s="1" t="s">
        <v>42</v>
      </c>
      <c r="C9507" s="1" t="s">
        <v>17</v>
      </c>
      <c r="D9507" s="1" t="s">
        <v>33</v>
      </c>
      <c r="E9507" s="1" t="s">
        <v>13</v>
      </c>
      <c r="F9507" s="1" t="s">
        <v>12</v>
      </c>
      <c r="G9507" s="1" t="s">
        <v>62</v>
      </c>
      <c r="H9507" s="1">
        <v>3</v>
      </c>
      <c r="I9507">
        <v>24362.085599999999</v>
      </c>
      <c r="J9507" s="1">
        <f>SUMIFS(I:I,B:B,Table1_2[[#This Row],[Category Level 2]],D:D,Table1_2[[#This Row],[Brand]],E:E,Table1_2[[#This Row],[Region]],F:F,Table1_2[[#This Row],[Measure]],G:G,Table1_2[[#This Row],[Year]],H:H,"&lt;="&amp;Table1_2[[#This Row],[Month]])</f>
        <v>70694.403599999991</v>
      </c>
      <c r="K95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70694.403599999991</v>
      </c>
      <c r="N9507">
        <f>Table1_2[[#This Row],[Value]]*2.5</f>
        <v>60905.213999999993</v>
      </c>
    </row>
    <row r="9508" spans="1:14" x14ac:dyDescent="0.25">
      <c r="A9508" s="1" t="s">
        <v>6</v>
      </c>
      <c r="B9508" s="1" t="s">
        <v>42</v>
      </c>
      <c r="C9508" s="1" t="s">
        <v>17</v>
      </c>
      <c r="D9508" s="1" t="s">
        <v>33</v>
      </c>
      <c r="E9508" s="1" t="s">
        <v>13</v>
      </c>
      <c r="F9508" s="1" t="s">
        <v>12</v>
      </c>
      <c r="G9508" s="1" t="s">
        <v>62</v>
      </c>
      <c r="H9508" s="1">
        <v>4</v>
      </c>
      <c r="I9508">
        <v>20391.4388</v>
      </c>
      <c r="J9508" s="1">
        <f>SUMIFS(I:I,B:B,Table1_2[[#This Row],[Category Level 2]],D:D,Table1_2[[#This Row],[Brand]],E:E,Table1_2[[#This Row],[Region]],F:F,Table1_2[[#This Row],[Measure]],G:G,Table1_2[[#This Row],[Year]],H:H,"&lt;="&amp;Table1_2[[#This Row],[Month]])</f>
        <v>91085.842399999994</v>
      </c>
      <c r="K95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91085.842399999994</v>
      </c>
      <c r="N9508">
        <f>Table1_2[[#This Row],[Value]]*2.5</f>
        <v>50978.597000000002</v>
      </c>
    </row>
    <row r="9509" spans="1:14" x14ac:dyDescent="0.25">
      <c r="A9509" s="1" t="s">
        <v>6</v>
      </c>
      <c r="B9509" s="1" t="s">
        <v>42</v>
      </c>
      <c r="C9509" s="1" t="s">
        <v>17</v>
      </c>
      <c r="D9509" s="1" t="s">
        <v>33</v>
      </c>
      <c r="E9509" s="1" t="s">
        <v>13</v>
      </c>
      <c r="F9509" s="1" t="s">
        <v>12</v>
      </c>
      <c r="G9509" s="1" t="s">
        <v>62</v>
      </c>
      <c r="H9509" s="1">
        <v>5</v>
      </c>
      <c r="I9509">
        <v>23097.201999999997</v>
      </c>
      <c r="J9509" s="1">
        <f>SUMIFS(I:I,B:B,Table1_2[[#This Row],[Category Level 2]],D:D,Table1_2[[#This Row],[Brand]],E:E,Table1_2[[#This Row],[Region]],F:F,Table1_2[[#This Row],[Measure]],G:G,Table1_2[[#This Row],[Year]],H:H,"&lt;="&amp;Table1_2[[#This Row],[Month]])</f>
        <v>114183.04439999998</v>
      </c>
      <c r="K95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114183.04439999998</v>
      </c>
      <c r="N9509">
        <f>Table1_2[[#This Row],[Value]]*2.5</f>
        <v>57743.00499999999</v>
      </c>
    </row>
    <row r="9510" spans="1:14" x14ac:dyDescent="0.25">
      <c r="A9510" s="1" t="s">
        <v>6</v>
      </c>
      <c r="B9510" s="1" t="s">
        <v>42</v>
      </c>
      <c r="C9510" s="1" t="s">
        <v>17</v>
      </c>
      <c r="D9510" s="1" t="s">
        <v>33</v>
      </c>
      <c r="E9510" s="1" t="s">
        <v>13</v>
      </c>
      <c r="F9510" s="1" t="s">
        <v>12</v>
      </c>
      <c r="G9510" s="1" t="s">
        <v>62</v>
      </c>
      <c r="H9510" s="1">
        <v>6</v>
      </c>
      <c r="I9510">
        <v>26753.2444</v>
      </c>
      <c r="J9510" s="1">
        <f>SUMIFS(I:I,B:B,Table1_2[[#This Row],[Category Level 2]],D:D,Table1_2[[#This Row],[Brand]],E:E,Table1_2[[#This Row],[Region]],F:F,Table1_2[[#This Row],[Measure]],G:G,Table1_2[[#This Row],[Year]],H:H,"&lt;="&amp;Table1_2[[#This Row],[Month]])</f>
        <v>140936.28879999998</v>
      </c>
      <c r="K95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140936.28879999998</v>
      </c>
      <c r="N9510">
        <f>Table1_2[[#This Row],[Value]]*2.5</f>
        <v>66883.111000000004</v>
      </c>
    </row>
    <row r="9511" spans="1:14" x14ac:dyDescent="0.25">
      <c r="A9511" s="1" t="s">
        <v>6</v>
      </c>
      <c r="B9511" s="1" t="s">
        <v>42</v>
      </c>
      <c r="C9511" s="1" t="s">
        <v>17</v>
      </c>
      <c r="D9511" s="1" t="s">
        <v>33</v>
      </c>
      <c r="E9511" s="1" t="s">
        <v>13</v>
      </c>
      <c r="F9511" s="1" t="s">
        <v>12</v>
      </c>
      <c r="G9511" s="1" t="s">
        <v>62</v>
      </c>
      <c r="H9511" s="1">
        <v>7</v>
      </c>
      <c r="I9511">
        <v>22024.587600000003</v>
      </c>
      <c r="J9511" s="1">
        <f>SUMIFS(I:I,B:B,Table1_2[[#This Row],[Category Level 2]],D:D,Table1_2[[#This Row],[Brand]],E:E,Table1_2[[#This Row],[Region]],F:F,Table1_2[[#This Row],[Measure]],G:G,Table1_2[[#This Row],[Year]],H:H,"&lt;="&amp;Table1_2[[#This Row],[Month]])</f>
        <v>162960.87639999998</v>
      </c>
      <c r="K95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162960.87639999998</v>
      </c>
      <c r="N9511">
        <f>Table1_2[[#This Row],[Value]]*2.5</f>
        <v>55061.469000000005</v>
      </c>
    </row>
    <row r="9512" spans="1:14" x14ac:dyDescent="0.25">
      <c r="A9512" s="1" t="s">
        <v>6</v>
      </c>
      <c r="B9512" s="1" t="s">
        <v>42</v>
      </c>
      <c r="C9512" s="1" t="s">
        <v>17</v>
      </c>
      <c r="D9512" s="1" t="s">
        <v>33</v>
      </c>
      <c r="E9512" s="1" t="s">
        <v>13</v>
      </c>
      <c r="F9512" s="1" t="s">
        <v>12</v>
      </c>
      <c r="G9512" s="1" t="s">
        <v>62</v>
      </c>
      <c r="H9512" s="1">
        <v>8</v>
      </c>
      <c r="I9512">
        <v>25005.882799999999</v>
      </c>
      <c r="J9512" s="1">
        <f>SUMIFS(I:I,B:B,Table1_2[[#This Row],[Category Level 2]],D:D,Table1_2[[#This Row],[Brand]],E:E,Table1_2[[#This Row],[Region]],F:F,Table1_2[[#This Row],[Measure]],G:G,Table1_2[[#This Row],[Year]],H:H,"&lt;="&amp;Table1_2[[#This Row],[Month]])</f>
        <v>187966.75919999997</v>
      </c>
      <c r="K95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187966.75919999997</v>
      </c>
      <c r="N9512">
        <f>Table1_2[[#This Row],[Value]]*2.5</f>
        <v>62514.706999999995</v>
      </c>
    </row>
    <row r="9513" spans="1:14" x14ac:dyDescent="0.25">
      <c r="A9513" s="1" t="s">
        <v>6</v>
      </c>
      <c r="B9513" s="1" t="s">
        <v>42</v>
      </c>
      <c r="C9513" s="1" t="s">
        <v>17</v>
      </c>
      <c r="D9513" s="1" t="s">
        <v>33</v>
      </c>
      <c r="E9513" s="1" t="s">
        <v>13</v>
      </c>
      <c r="F9513" s="1" t="s">
        <v>12</v>
      </c>
      <c r="G9513" s="1" t="s">
        <v>62</v>
      </c>
      <c r="H9513" s="1">
        <v>9</v>
      </c>
      <c r="I9513">
        <v>26367.3128</v>
      </c>
      <c r="J9513" s="1">
        <f>SUMIFS(I:I,B:B,Table1_2[[#This Row],[Category Level 2]],D:D,Table1_2[[#This Row],[Brand]],E:E,Table1_2[[#This Row],[Region]],F:F,Table1_2[[#This Row],[Measure]],G:G,Table1_2[[#This Row],[Year]],H:H,"&lt;="&amp;Table1_2[[#This Row],[Month]])</f>
        <v>214334.07199999999</v>
      </c>
      <c r="K95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214334.07199999999</v>
      </c>
      <c r="N9513">
        <f>Table1_2[[#This Row],[Value]]*2.5</f>
        <v>65918.282000000007</v>
      </c>
    </row>
    <row r="9514" spans="1:14" x14ac:dyDescent="0.25">
      <c r="A9514" s="1" t="s">
        <v>6</v>
      </c>
      <c r="B9514" s="1" t="s">
        <v>42</v>
      </c>
      <c r="C9514" s="1" t="s">
        <v>17</v>
      </c>
      <c r="D9514" s="1" t="s">
        <v>33</v>
      </c>
      <c r="E9514" s="1" t="s">
        <v>13</v>
      </c>
      <c r="F9514" s="1" t="s">
        <v>12</v>
      </c>
      <c r="G9514" s="1" t="s">
        <v>62</v>
      </c>
      <c r="H9514" s="1">
        <v>10</v>
      </c>
      <c r="I9514">
        <v>23457.220400000002</v>
      </c>
      <c r="J9514" s="1">
        <f>SUMIFS(I:I,B:B,Table1_2[[#This Row],[Category Level 2]],D:D,Table1_2[[#This Row],[Brand]],E:E,Table1_2[[#This Row],[Region]],F:F,Table1_2[[#This Row],[Measure]],G:G,Table1_2[[#This Row],[Year]],H:H,"&lt;="&amp;Table1_2[[#This Row],[Month]])</f>
        <v>237791.29239999998</v>
      </c>
      <c r="K95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237791.29239999998</v>
      </c>
      <c r="N9514">
        <f>Table1_2[[#This Row],[Value]]*2.5</f>
        <v>58643.051000000007</v>
      </c>
    </row>
    <row r="9515" spans="1:14" x14ac:dyDescent="0.25">
      <c r="A9515" s="1" t="s">
        <v>6</v>
      </c>
      <c r="B9515" s="1" t="s">
        <v>42</v>
      </c>
      <c r="C9515" s="1" t="s">
        <v>17</v>
      </c>
      <c r="D9515" s="1" t="s">
        <v>33</v>
      </c>
      <c r="E9515" s="1" t="s">
        <v>13</v>
      </c>
      <c r="F9515" s="1" t="s">
        <v>12</v>
      </c>
      <c r="G9515" s="1" t="s">
        <v>62</v>
      </c>
      <c r="H9515" s="1">
        <v>11</v>
      </c>
      <c r="I9515">
        <v>21417.209600000002</v>
      </c>
      <c r="J9515" s="1">
        <f>SUMIFS(I:I,B:B,Table1_2[[#This Row],[Category Level 2]],D:D,Table1_2[[#This Row],[Brand]],E:E,Table1_2[[#This Row],[Region]],F:F,Table1_2[[#This Row],[Measure]],G:G,Table1_2[[#This Row],[Year]],H:H,"&lt;="&amp;Table1_2[[#This Row],[Month]])</f>
        <v>259208.50199999998</v>
      </c>
      <c r="K95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259208.50199999998</v>
      </c>
      <c r="N9515">
        <f>Table1_2[[#This Row],[Value]]*2.5</f>
        <v>53543.024000000005</v>
      </c>
    </row>
    <row r="9516" spans="1:14" x14ac:dyDescent="0.25">
      <c r="A9516" s="1" t="s">
        <v>6</v>
      </c>
      <c r="B9516" s="1" t="s">
        <v>42</v>
      </c>
      <c r="C9516" s="1" t="s">
        <v>17</v>
      </c>
      <c r="D9516" s="1" t="s">
        <v>33</v>
      </c>
      <c r="E9516" s="1" t="s">
        <v>13</v>
      </c>
      <c r="F9516" s="1" t="s">
        <v>12</v>
      </c>
      <c r="G9516" s="1" t="s">
        <v>62</v>
      </c>
      <c r="H9516" s="1">
        <v>12</v>
      </c>
      <c r="I9516">
        <v>25467.687600000001</v>
      </c>
      <c r="J9516" s="1">
        <f>SUMIFS(I:I,B:B,Table1_2[[#This Row],[Category Level 2]],D:D,Table1_2[[#This Row],[Brand]],E:E,Table1_2[[#This Row],[Region]],F:F,Table1_2[[#This Row],[Measure]],G:G,Table1_2[[#This Row],[Year]],H:H,"&lt;="&amp;Table1_2[[#This Row],[Month]])</f>
        <v>284676.18959999998</v>
      </c>
      <c r="K95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284676.18959999998</v>
      </c>
      <c r="N9516">
        <f>Table1_2[[#This Row],[Value]]*2.5</f>
        <v>63669.219000000005</v>
      </c>
    </row>
    <row r="9517" spans="1:14" x14ac:dyDescent="0.25">
      <c r="A9517" s="1" t="s">
        <v>6</v>
      </c>
      <c r="B9517" s="1" t="s">
        <v>42</v>
      </c>
      <c r="C9517" s="1" t="s">
        <v>17</v>
      </c>
      <c r="D9517" s="1" t="s">
        <v>33</v>
      </c>
      <c r="E9517" s="1" t="s">
        <v>13</v>
      </c>
      <c r="F9517" s="1" t="s">
        <v>12</v>
      </c>
      <c r="G9517" s="1" t="s">
        <v>63</v>
      </c>
      <c r="H9517" s="1">
        <v>1</v>
      </c>
      <c r="I9517">
        <v>23604.486799999999</v>
      </c>
      <c r="J9517" s="1">
        <f>SUMIFS(I:I,B:B,Table1_2[[#This Row],[Category Level 2]],D:D,Table1_2[[#This Row],[Brand]],E:E,Table1_2[[#This Row],[Region]],F:F,Table1_2[[#This Row],[Measure]],G:G,Table1_2[[#This Row],[Year]],H:H,"&lt;="&amp;Table1_2[[#This Row],[Month]])</f>
        <v>23604.486799999999</v>
      </c>
      <c r="K95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283888.66440000001</v>
      </c>
      <c r="N9517">
        <f>Table1_2[[#This Row],[Value]]*2.5</f>
        <v>59011.216999999997</v>
      </c>
    </row>
    <row r="9518" spans="1:14" x14ac:dyDescent="0.25">
      <c r="A9518" s="1" t="s">
        <v>6</v>
      </c>
      <c r="B9518" s="1" t="s">
        <v>42</v>
      </c>
      <c r="C9518" s="1" t="s">
        <v>17</v>
      </c>
      <c r="D9518" s="1" t="s">
        <v>33</v>
      </c>
      <c r="E9518" s="1" t="s">
        <v>13</v>
      </c>
      <c r="F9518" s="1" t="s">
        <v>12</v>
      </c>
      <c r="G9518" s="1" t="s">
        <v>63</v>
      </c>
      <c r="H9518" s="1">
        <v>2</v>
      </c>
      <c r="I9518">
        <v>22714.898800000003</v>
      </c>
      <c r="J9518" s="1">
        <f>SUMIFS(I:I,B:B,Table1_2[[#This Row],[Category Level 2]],D:D,Table1_2[[#This Row],[Brand]],E:E,Table1_2[[#This Row],[Region]],F:F,Table1_2[[#This Row],[Measure]],G:G,Table1_2[[#This Row],[Year]],H:H,"&lt;="&amp;Table1_2[[#This Row],[Month]])</f>
        <v>46319.385600000001</v>
      </c>
      <c r="K95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284663.25719999993</v>
      </c>
      <c r="N9518">
        <f>Table1_2[[#This Row],[Value]]*2.5</f>
        <v>56787.247000000003</v>
      </c>
    </row>
    <row r="9519" spans="1:14" x14ac:dyDescent="0.25">
      <c r="A9519" s="1" t="s">
        <v>6</v>
      </c>
      <c r="B9519" s="1" t="s">
        <v>42</v>
      </c>
      <c r="C9519" s="1" t="s">
        <v>17</v>
      </c>
      <c r="D9519" s="1" t="s">
        <v>33</v>
      </c>
      <c r="E9519" s="1" t="s">
        <v>13</v>
      </c>
      <c r="F9519" s="1" t="s">
        <v>12</v>
      </c>
      <c r="G9519" s="1" t="s">
        <v>63</v>
      </c>
      <c r="H9519" s="1">
        <v>3</v>
      </c>
      <c r="I9519">
        <v>28208.216800000002</v>
      </c>
      <c r="J9519" s="1">
        <f>SUMIFS(I:I,B:B,Table1_2[[#This Row],[Category Level 2]],D:D,Table1_2[[#This Row],[Brand]],E:E,Table1_2[[#This Row],[Region]],F:F,Table1_2[[#This Row],[Measure]],G:G,Table1_2[[#This Row],[Year]],H:H,"&lt;="&amp;Table1_2[[#This Row],[Month]])</f>
        <v>74527.602400000003</v>
      </c>
      <c r="K95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288509.38839999994</v>
      </c>
      <c r="N9519">
        <f>Table1_2[[#This Row],[Value]]*2.5</f>
        <v>70520.542000000001</v>
      </c>
    </row>
    <row r="9520" spans="1:14" x14ac:dyDescent="0.25">
      <c r="A9520" s="1" t="s">
        <v>6</v>
      </c>
      <c r="B9520" s="1" t="s">
        <v>42</v>
      </c>
      <c r="C9520" s="1" t="s">
        <v>17</v>
      </c>
      <c r="D9520" s="1" t="s">
        <v>33</v>
      </c>
      <c r="E9520" s="1" t="s">
        <v>13</v>
      </c>
      <c r="F9520" s="1" t="s">
        <v>12</v>
      </c>
      <c r="G9520" s="1" t="s">
        <v>63</v>
      </c>
      <c r="H9520" s="1">
        <v>4</v>
      </c>
      <c r="I9520">
        <v>23561.378400000001</v>
      </c>
      <c r="J9520" s="1">
        <f>SUMIFS(I:I,B:B,Table1_2[[#This Row],[Category Level 2]],D:D,Table1_2[[#This Row],[Brand]],E:E,Table1_2[[#This Row],[Region]],F:F,Table1_2[[#This Row],[Measure]],G:G,Table1_2[[#This Row],[Year]],H:H,"&lt;="&amp;Table1_2[[#This Row],[Month]])</f>
        <v>98088.980800000005</v>
      </c>
      <c r="K95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291679.32800000004</v>
      </c>
      <c r="N9520">
        <f>Table1_2[[#This Row],[Value]]*2.5</f>
        <v>58903.446000000004</v>
      </c>
    </row>
    <row r="9521" spans="1:14" x14ac:dyDescent="0.25">
      <c r="A9521" s="1" t="s">
        <v>6</v>
      </c>
      <c r="B9521" s="1" t="s">
        <v>42</v>
      </c>
      <c r="C9521" s="1" t="s">
        <v>17</v>
      </c>
      <c r="D9521" s="1" t="s">
        <v>33</v>
      </c>
      <c r="E9521" s="1" t="s">
        <v>13</v>
      </c>
      <c r="F9521" s="1" t="s">
        <v>12</v>
      </c>
      <c r="G9521" s="1" t="s">
        <v>63</v>
      </c>
      <c r="H9521" s="1">
        <v>5</v>
      </c>
      <c r="I9521">
        <v>27761.82</v>
      </c>
      <c r="J9521" s="1">
        <f>SUMIFS(I:I,B:B,Table1_2[[#This Row],[Category Level 2]],D:D,Table1_2[[#This Row],[Brand]],E:E,Table1_2[[#This Row],[Region]],F:F,Table1_2[[#This Row],[Measure]],G:G,Table1_2[[#This Row],[Year]],H:H,"&lt;="&amp;Table1_2[[#This Row],[Month]])</f>
        <v>125850.8008</v>
      </c>
      <c r="K95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296343.946</v>
      </c>
      <c r="N9521">
        <f>Table1_2[[#This Row],[Value]]*2.5</f>
        <v>69404.55</v>
      </c>
    </row>
    <row r="9522" spans="1:14" x14ac:dyDescent="0.25">
      <c r="A9522" s="1" t="s">
        <v>6</v>
      </c>
      <c r="B9522" s="1" t="s">
        <v>42</v>
      </c>
      <c r="C9522" s="1" t="s">
        <v>17</v>
      </c>
      <c r="D9522" s="1" t="s">
        <v>33</v>
      </c>
      <c r="E9522" s="1" t="s">
        <v>13</v>
      </c>
      <c r="F9522" s="1" t="s">
        <v>12</v>
      </c>
      <c r="G9522" s="1" t="s">
        <v>63</v>
      </c>
      <c r="H9522" s="1">
        <v>6</v>
      </c>
      <c r="I9522">
        <v>24134.097999999998</v>
      </c>
      <c r="J9522" s="1">
        <f>SUMIFS(I:I,B:B,Table1_2[[#This Row],[Category Level 2]],D:D,Table1_2[[#This Row],[Brand]],E:E,Table1_2[[#This Row],[Region]],F:F,Table1_2[[#This Row],[Measure]],G:G,Table1_2[[#This Row],[Year]],H:H,"&lt;="&amp;Table1_2[[#This Row],[Month]])</f>
        <v>149984.8988</v>
      </c>
      <c r="K95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293724.79960000003</v>
      </c>
      <c r="N9522">
        <f>Table1_2[[#This Row],[Value]]*2.5</f>
        <v>60335.244999999995</v>
      </c>
    </row>
    <row r="9523" spans="1:14" x14ac:dyDescent="0.25">
      <c r="A9523" s="1" t="s">
        <v>6</v>
      </c>
      <c r="B9523" s="1" t="s">
        <v>42</v>
      </c>
      <c r="C9523" s="1" t="s">
        <v>17</v>
      </c>
      <c r="D9523" s="1" t="s">
        <v>33</v>
      </c>
      <c r="E9523" s="1" t="s">
        <v>13</v>
      </c>
      <c r="F9523" s="1" t="s">
        <v>12</v>
      </c>
      <c r="G9523" s="1" t="s">
        <v>63</v>
      </c>
      <c r="H9523" s="1">
        <v>7</v>
      </c>
      <c r="I9523">
        <v>26076.878000000001</v>
      </c>
      <c r="J9523" s="1">
        <f>SUMIFS(I:I,B:B,Table1_2[[#This Row],[Category Level 2]],D:D,Table1_2[[#This Row],[Brand]],E:E,Table1_2[[#This Row],[Region]],F:F,Table1_2[[#This Row],[Measure]],G:G,Table1_2[[#This Row],[Year]],H:H,"&lt;="&amp;Table1_2[[#This Row],[Month]])</f>
        <v>176061.77679999999</v>
      </c>
      <c r="K95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297777.08999999997</v>
      </c>
      <c r="N9523">
        <f>Table1_2[[#This Row],[Value]]*2.5</f>
        <v>65192.195</v>
      </c>
    </row>
    <row r="9524" spans="1:14" x14ac:dyDescent="0.25">
      <c r="A9524" s="1" t="s">
        <v>6</v>
      </c>
      <c r="B9524" s="1" t="s">
        <v>42</v>
      </c>
      <c r="C9524" s="1" t="s">
        <v>17</v>
      </c>
      <c r="D9524" s="1" t="s">
        <v>33</v>
      </c>
      <c r="E9524" s="1" t="s">
        <v>13</v>
      </c>
      <c r="F9524" s="1" t="s">
        <v>12</v>
      </c>
      <c r="G9524" s="1" t="s">
        <v>63</v>
      </c>
      <c r="H9524" s="1">
        <v>8</v>
      </c>
      <c r="I9524">
        <v>23725.7032</v>
      </c>
      <c r="J9524" s="1">
        <f>SUMIFS(I:I,B:B,Table1_2[[#This Row],[Category Level 2]],D:D,Table1_2[[#This Row],[Brand]],E:E,Table1_2[[#This Row],[Region]],F:F,Table1_2[[#This Row],[Measure]],G:G,Table1_2[[#This Row],[Year]],H:H,"&lt;="&amp;Table1_2[[#This Row],[Month]])</f>
        <v>199787.47999999998</v>
      </c>
      <c r="K95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296496.91039999999</v>
      </c>
      <c r="N9524">
        <f>Table1_2[[#This Row],[Value]]*2.5</f>
        <v>59314.258000000002</v>
      </c>
    </row>
    <row r="9525" spans="1:14" x14ac:dyDescent="0.25">
      <c r="A9525" s="1" t="s">
        <v>6</v>
      </c>
      <c r="B9525" s="1" t="s">
        <v>42</v>
      </c>
      <c r="C9525" s="1" t="s">
        <v>17</v>
      </c>
      <c r="D9525" s="1" t="s">
        <v>33</v>
      </c>
      <c r="E9525" s="1" t="s">
        <v>13</v>
      </c>
      <c r="F9525" s="1" t="s">
        <v>12</v>
      </c>
      <c r="G9525" s="1" t="s">
        <v>63</v>
      </c>
      <c r="H9525" s="1">
        <v>9</v>
      </c>
      <c r="I9525">
        <v>22617.536400000001</v>
      </c>
      <c r="J9525" s="1">
        <f>SUMIFS(I:I,B:B,Table1_2[[#This Row],[Category Level 2]],D:D,Table1_2[[#This Row],[Brand]],E:E,Table1_2[[#This Row],[Region]],F:F,Table1_2[[#This Row],[Measure]],G:G,Table1_2[[#This Row],[Year]],H:H,"&lt;="&amp;Table1_2[[#This Row],[Month]])</f>
        <v>222405.01639999999</v>
      </c>
      <c r="K95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292747.13400000002</v>
      </c>
      <c r="N9525">
        <f>Table1_2[[#This Row],[Value]]*2.5</f>
        <v>56543.841</v>
      </c>
    </row>
    <row r="9526" spans="1:14" x14ac:dyDescent="0.25">
      <c r="A9526" s="1" t="s">
        <v>6</v>
      </c>
      <c r="B9526" s="1" t="s">
        <v>42</v>
      </c>
      <c r="C9526" s="1" t="s">
        <v>17</v>
      </c>
      <c r="D9526" s="1" t="s">
        <v>33</v>
      </c>
      <c r="E9526" s="1" t="s">
        <v>13</v>
      </c>
      <c r="F9526" s="1" t="s">
        <v>12</v>
      </c>
      <c r="G9526" s="1" t="s">
        <v>63</v>
      </c>
      <c r="H9526" s="1">
        <v>10</v>
      </c>
      <c r="I9526">
        <v>22199.804800000002</v>
      </c>
      <c r="J9526" s="1">
        <f>SUMIFS(I:I,B:B,Table1_2[[#This Row],[Category Level 2]],D:D,Table1_2[[#This Row],[Brand]],E:E,Table1_2[[#This Row],[Region]],F:F,Table1_2[[#This Row],[Measure]],G:G,Table1_2[[#This Row],[Year]],H:H,"&lt;="&amp;Table1_2[[#This Row],[Month]])</f>
        <v>244604.82120000001</v>
      </c>
      <c r="K95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291489.71840000001</v>
      </c>
      <c r="N9526">
        <f>Table1_2[[#This Row],[Value]]*2.5</f>
        <v>55499.512000000002</v>
      </c>
    </row>
    <row r="9527" spans="1:14" x14ac:dyDescent="0.25">
      <c r="A9527" s="1" t="s">
        <v>6</v>
      </c>
      <c r="B9527" s="1" t="s">
        <v>42</v>
      </c>
      <c r="C9527" s="1" t="s">
        <v>17</v>
      </c>
      <c r="D9527" s="1" t="s">
        <v>33</v>
      </c>
      <c r="E9527" s="1" t="s">
        <v>13</v>
      </c>
      <c r="F9527" s="1" t="s">
        <v>12</v>
      </c>
      <c r="G9527" s="1" t="s">
        <v>63</v>
      </c>
      <c r="H9527" s="1">
        <v>11</v>
      </c>
      <c r="I9527">
        <v>21584.866000000002</v>
      </c>
      <c r="J9527" s="1">
        <f>SUMIFS(I:I,B:B,Table1_2[[#This Row],[Category Level 2]],D:D,Table1_2[[#This Row],[Brand]],E:E,Table1_2[[#This Row],[Region]],F:F,Table1_2[[#This Row],[Measure]],G:G,Table1_2[[#This Row],[Year]],H:H,"&lt;="&amp;Table1_2[[#This Row],[Month]])</f>
        <v>266189.68719999999</v>
      </c>
      <c r="K95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291657.37479999999</v>
      </c>
      <c r="N9527">
        <f>Table1_2[[#This Row],[Value]]*2.5</f>
        <v>53962.165000000008</v>
      </c>
    </row>
    <row r="9528" spans="1:14" x14ac:dyDescent="0.25">
      <c r="A9528" s="1" t="s">
        <v>6</v>
      </c>
      <c r="B9528" s="1" t="s">
        <v>42</v>
      </c>
      <c r="C9528" s="1" t="s">
        <v>17</v>
      </c>
      <c r="D9528" s="1" t="s">
        <v>33</v>
      </c>
      <c r="E9528" s="1" t="s">
        <v>13</v>
      </c>
      <c r="F9528" s="1" t="s">
        <v>12</v>
      </c>
      <c r="G9528" s="1" t="s">
        <v>63</v>
      </c>
      <c r="H9528" s="1">
        <v>12</v>
      </c>
      <c r="I9528">
        <v>22768.782799999997</v>
      </c>
      <c r="J9528" s="1">
        <f>SUMIFS(I:I,B:B,Table1_2[[#This Row],[Category Level 2]],D:D,Table1_2[[#This Row],[Brand]],E:E,Table1_2[[#This Row],[Region]],F:F,Table1_2[[#This Row],[Measure]],G:G,Table1_2[[#This Row],[Year]],H:H,"&lt;="&amp;Table1_2[[#This Row],[Month]])</f>
        <v>288958.46999999997</v>
      </c>
      <c r="K95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288958.46999999997</v>
      </c>
      <c r="N9528">
        <f>Table1_2[[#This Row],[Value]]*2.5</f>
        <v>56921.956999999995</v>
      </c>
    </row>
    <row r="9529" spans="1:14" x14ac:dyDescent="0.25">
      <c r="A9529" s="1" t="s">
        <v>6</v>
      </c>
      <c r="B9529" s="1" t="s">
        <v>42</v>
      </c>
      <c r="C9529" s="1" t="s">
        <v>17</v>
      </c>
      <c r="D9529" s="1" t="s">
        <v>33</v>
      </c>
      <c r="E9529" s="1" t="s">
        <v>13</v>
      </c>
      <c r="F9529" s="1" t="s">
        <v>12</v>
      </c>
      <c r="G9529" s="1" t="s">
        <v>64</v>
      </c>
      <c r="H9529" s="1">
        <v>1</v>
      </c>
      <c r="I9529">
        <v>23928.700400000002</v>
      </c>
      <c r="J9529" s="1">
        <f>SUMIFS(I:I,B:B,Table1_2[[#This Row],[Category Level 2]],D:D,Table1_2[[#This Row],[Brand]],E:E,Table1_2[[#This Row],[Region]],F:F,Table1_2[[#This Row],[Measure]],G:G,Table1_2[[#This Row],[Year]],H:H,"&lt;="&amp;Table1_2[[#This Row],[Month]])</f>
        <v>23928.700400000002</v>
      </c>
      <c r="K95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289282.68359999999</v>
      </c>
      <c r="N9529">
        <f>Table1_2[[#This Row],[Value]]*2.5</f>
        <v>59821.751000000004</v>
      </c>
    </row>
    <row r="9530" spans="1:14" x14ac:dyDescent="0.25">
      <c r="A9530" s="1" t="s">
        <v>6</v>
      </c>
      <c r="B9530" s="1" t="s">
        <v>42</v>
      </c>
      <c r="C9530" s="1" t="s">
        <v>17</v>
      </c>
      <c r="D9530" s="1" t="s">
        <v>33</v>
      </c>
      <c r="E9530" s="1" t="s">
        <v>13</v>
      </c>
      <c r="F9530" s="1" t="s">
        <v>12</v>
      </c>
      <c r="G9530" s="1" t="s">
        <v>64</v>
      </c>
      <c r="H9530" s="1">
        <v>2</v>
      </c>
      <c r="I9530">
        <v>24642.647600000004</v>
      </c>
      <c r="J9530" s="1">
        <f>SUMIFS(I:I,B:B,Table1_2[[#This Row],[Category Level 2]],D:D,Table1_2[[#This Row],[Brand]],E:E,Table1_2[[#This Row],[Region]],F:F,Table1_2[[#This Row],[Measure]],G:G,Table1_2[[#This Row],[Year]],H:H,"&lt;="&amp;Table1_2[[#This Row],[Month]])</f>
        <v>48571.348000000005</v>
      </c>
      <c r="K95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291210.43240000005</v>
      </c>
      <c r="N9530">
        <f>Table1_2[[#This Row],[Value]]*2.5</f>
        <v>61606.619000000006</v>
      </c>
    </row>
    <row r="9531" spans="1:14" x14ac:dyDescent="0.25">
      <c r="A9531" s="1" t="s">
        <v>6</v>
      </c>
      <c r="B9531" s="1" t="s">
        <v>42</v>
      </c>
      <c r="C9531" s="1" t="s">
        <v>17</v>
      </c>
      <c r="D9531" s="1" t="s">
        <v>33</v>
      </c>
      <c r="E9531" s="1" t="s">
        <v>13</v>
      </c>
      <c r="F9531" s="1" t="s">
        <v>12</v>
      </c>
      <c r="G9531" s="1" t="s">
        <v>64</v>
      </c>
      <c r="H9531" s="1">
        <v>3</v>
      </c>
      <c r="I9531">
        <v>32974.492400000003</v>
      </c>
      <c r="J9531" s="1">
        <f>SUMIFS(I:I,B:B,Table1_2[[#This Row],[Category Level 2]],D:D,Table1_2[[#This Row],[Brand]],E:E,Table1_2[[#This Row],[Region]],F:F,Table1_2[[#This Row],[Measure]],G:G,Table1_2[[#This Row],[Year]],H:H,"&lt;="&amp;Table1_2[[#This Row],[Month]])</f>
        <v>81545.840400000016</v>
      </c>
      <c r="K95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295976.70799999998</v>
      </c>
      <c r="N9531">
        <f>Table1_2[[#This Row],[Value]]*2.5</f>
        <v>82436.231</v>
      </c>
    </row>
    <row r="9532" spans="1:14" x14ac:dyDescent="0.25">
      <c r="A9532" s="1" t="s">
        <v>6</v>
      </c>
      <c r="B9532" s="1" t="s">
        <v>42</v>
      </c>
      <c r="C9532" s="1" t="s">
        <v>17</v>
      </c>
      <c r="D9532" s="1" t="s">
        <v>33</v>
      </c>
      <c r="E9532" s="1" t="s">
        <v>13</v>
      </c>
      <c r="F9532" s="1" t="s">
        <v>12</v>
      </c>
      <c r="G9532" s="1" t="s">
        <v>64</v>
      </c>
      <c r="H9532" s="1">
        <v>4</v>
      </c>
      <c r="I9532">
        <v>22370.945599999999</v>
      </c>
      <c r="J9532" s="1">
        <f>SUMIFS(I:I,B:B,Table1_2[[#This Row],[Category Level 2]],D:D,Table1_2[[#This Row],[Brand]],E:E,Table1_2[[#This Row],[Region]],F:F,Table1_2[[#This Row],[Measure]],G:G,Table1_2[[#This Row],[Year]],H:H,"&lt;="&amp;Table1_2[[#This Row],[Month]])</f>
        <v>103916.78600000002</v>
      </c>
      <c r="K95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294786.27520000003</v>
      </c>
      <c r="N9532">
        <f>Table1_2[[#This Row],[Value]]*2.5</f>
        <v>55927.364000000001</v>
      </c>
    </row>
    <row r="9533" spans="1:14" x14ac:dyDescent="0.25">
      <c r="A9533" s="1" t="s">
        <v>6</v>
      </c>
      <c r="B9533" s="1" t="s">
        <v>42</v>
      </c>
      <c r="C9533" s="1" t="s">
        <v>17</v>
      </c>
      <c r="D9533" s="1" t="s">
        <v>33</v>
      </c>
      <c r="E9533" s="1" t="s">
        <v>13</v>
      </c>
      <c r="F9533" s="1" t="s">
        <v>12</v>
      </c>
      <c r="G9533" s="1" t="s">
        <v>64</v>
      </c>
      <c r="H9533" s="1">
        <v>5</v>
      </c>
      <c r="I9533">
        <v>21287.040399999998</v>
      </c>
      <c r="J9533" s="1">
        <f>SUMIFS(I:I,B:B,Table1_2[[#This Row],[Category Level 2]],D:D,Table1_2[[#This Row],[Brand]],E:E,Table1_2[[#This Row],[Region]],F:F,Table1_2[[#This Row],[Measure]],G:G,Table1_2[[#This Row],[Year]],H:H,"&lt;="&amp;Table1_2[[#This Row],[Month]])</f>
        <v>125203.82640000002</v>
      </c>
      <c r="K95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288311.49560000002</v>
      </c>
      <c r="N9533">
        <f>Table1_2[[#This Row],[Value]]*2.5</f>
        <v>53217.600999999995</v>
      </c>
    </row>
    <row r="9534" spans="1:14" x14ac:dyDescent="0.25">
      <c r="A9534" s="1" t="s">
        <v>6</v>
      </c>
      <c r="B9534" s="1" t="s">
        <v>42</v>
      </c>
      <c r="C9534" s="1" t="s">
        <v>17</v>
      </c>
      <c r="D9534" s="1" t="s">
        <v>33</v>
      </c>
      <c r="E9534" s="1" t="s">
        <v>13</v>
      </c>
      <c r="F9534" s="1" t="s">
        <v>12</v>
      </c>
      <c r="G9534" s="1" t="s">
        <v>64</v>
      </c>
      <c r="H9534" s="1">
        <v>6</v>
      </c>
      <c r="I9534">
        <v>26116.222000000002</v>
      </c>
      <c r="J9534" s="1">
        <f>SUMIFS(I:I,B:B,Table1_2[[#This Row],[Category Level 2]],D:D,Table1_2[[#This Row],[Brand]],E:E,Table1_2[[#This Row],[Region]],F:F,Table1_2[[#This Row],[Measure]],G:G,Table1_2[[#This Row],[Year]],H:H,"&lt;="&amp;Table1_2[[#This Row],[Month]])</f>
        <v>151320.04840000003</v>
      </c>
      <c r="K95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290293.61959999998</v>
      </c>
      <c r="N9534">
        <f>Table1_2[[#This Row],[Value]]*2.5</f>
        <v>65290.555000000008</v>
      </c>
    </row>
    <row r="9535" spans="1:14" x14ac:dyDescent="0.25">
      <c r="A9535" s="1" t="s">
        <v>6</v>
      </c>
      <c r="B9535" s="1" t="s">
        <v>42</v>
      </c>
      <c r="C9535" s="1" t="s">
        <v>17</v>
      </c>
      <c r="D9535" s="1" t="s">
        <v>33</v>
      </c>
      <c r="E9535" s="1" t="s">
        <v>13</v>
      </c>
      <c r="F9535" s="1" t="s">
        <v>12</v>
      </c>
      <c r="G9535" s="1" t="s">
        <v>64</v>
      </c>
      <c r="H9535" s="1">
        <v>7</v>
      </c>
      <c r="I9535">
        <v>28051.449200000006</v>
      </c>
      <c r="J9535" s="1">
        <f>SUMIFS(I:I,B:B,Table1_2[[#This Row],[Category Level 2]],D:D,Table1_2[[#This Row],[Brand]],E:E,Table1_2[[#This Row],[Region]],F:F,Table1_2[[#This Row],[Measure]],G:G,Table1_2[[#This Row],[Year]],H:H,"&lt;="&amp;Table1_2[[#This Row],[Month]])</f>
        <v>179371.49760000003</v>
      </c>
      <c r="K95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292268.19080000004</v>
      </c>
      <c r="N9535">
        <f>Table1_2[[#This Row],[Value]]*2.5</f>
        <v>70128.623000000021</v>
      </c>
    </row>
    <row r="9536" spans="1:14" x14ac:dyDescent="0.25">
      <c r="A9536" s="1" t="s">
        <v>6</v>
      </c>
      <c r="B9536" s="1" t="s">
        <v>42</v>
      </c>
      <c r="C9536" s="1" t="s">
        <v>17</v>
      </c>
      <c r="D9536" s="1" t="s">
        <v>33</v>
      </c>
      <c r="E9536" s="1" t="s">
        <v>13</v>
      </c>
      <c r="F9536" s="1" t="s">
        <v>12</v>
      </c>
      <c r="G9536" s="1" t="s">
        <v>64</v>
      </c>
      <c r="H9536" s="1">
        <v>8</v>
      </c>
      <c r="I9536">
        <v>20747.619599999998</v>
      </c>
      <c r="J9536" s="1">
        <f>SUMIFS(I:I,B:B,Table1_2[[#This Row],[Category Level 2]],D:D,Table1_2[[#This Row],[Brand]],E:E,Table1_2[[#This Row],[Region]],F:F,Table1_2[[#This Row],[Measure]],G:G,Table1_2[[#This Row],[Year]],H:H,"&lt;="&amp;Table1_2[[#This Row],[Month]])</f>
        <v>200119.11720000004</v>
      </c>
      <c r="K95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289290.10720000003</v>
      </c>
      <c r="N9536">
        <f>Table1_2[[#This Row],[Value]]*2.5</f>
        <v>51869.048999999999</v>
      </c>
    </row>
    <row r="9537" spans="1:14" x14ac:dyDescent="0.25">
      <c r="A9537" s="1" t="s">
        <v>6</v>
      </c>
      <c r="B9537" s="1" t="s">
        <v>42</v>
      </c>
      <c r="C9537" s="1" t="s">
        <v>17</v>
      </c>
      <c r="D9537" s="1" t="s">
        <v>33</v>
      </c>
      <c r="E9537" s="1" t="s">
        <v>13</v>
      </c>
      <c r="F9537" s="1" t="s">
        <v>12</v>
      </c>
      <c r="G9537" s="1" t="s">
        <v>64</v>
      </c>
      <c r="H9537" s="1">
        <v>9</v>
      </c>
      <c r="I9537">
        <v>21857.079600000001</v>
      </c>
      <c r="J9537" s="1">
        <f>SUMIFS(I:I,B:B,Table1_2[[#This Row],[Category Level 2]],D:D,Table1_2[[#This Row],[Brand]],E:E,Table1_2[[#This Row],[Region]],F:F,Table1_2[[#This Row],[Measure]],G:G,Table1_2[[#This Row],[Year]],H:H,"&lt;="&amp;Table1_2[[#This Row],[Month]])</f>
        <v>221976.19680000003</v>
      </c>
      <c r="K95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288529.65040000004</v>
      </c>
      <c r="N9537">
        <f>Table1_2[[#This Row],[Value]]*2.5</f>
        <v>54642.699000000001</v>
      </c>
    </row>
    <row r="9538" spans="1:14" x14ac:dyDescent="0.25">
      <c r="A9538" s="1" t="s">
        <v>6</v>
      </c>
      <c r="B9538" s="1" t="s">
        <v>42</v>
      </c>
      <c r="C9538" s="1" t="s">
        <v>17</v>
      </c>
      <c r="D9538" s="1" t="s">
        <v>33</v>
      </c>
      <c r="E9538" s="1" t="s">
        <v>13</v>
      </c>
      <c r="F9538" s="1" t="s">
        <v>12</v>
      </c>
      <c r="G9538" s="1" t="s">
        <v>64</v>
      </c>
      <c r="H9538" s="1">
        <v>10</v>
      </c>
      <c r="I9538">
        <v>26076.326000000001</v>
      </c>
      <c r="J9538" s="1">
        <f>SUMIFS(I:I,B:B,Table1_2[[#This Row],[Category Level 2]],D:D,Table1_2[[#This Row],[Brand]],E:E,Table1_2[[#This Row],[Region]],F:F,Table1_2[[#This Row],[Measure]],G:G,Table1_2[[#This Row],[Year]],H:H,"&lt;="&amp;Table1_2[[#This Row],[Month]])</f>
        <v>248052.52280000004</v>
      </c>
      <c r="K95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292406.1716</v>
      </c>
      <c r="N9538">
        <f>Table1_2[[#This Row],[Value]]*2.5</f>
        <v>65190.815000000002</v>
      </c>
    </row>
    <row r="9539" spans="1:14" x14ac:dyDescent="0.25">
      <c r="A9539" s="1" t="s">
        <v>6</v>
      </c>
      <c r="B9539" s="1" t="s">
        <v>42</v>
      </c>
      <c r="C9539" s="1" t="s">
        <v>17</v>
      </c>
      <c r="D9539" s="1" t="s">
        <v>33</v>
      </c>
      <c r="E9539" s="1" t="s">
        <v>13</v>
      </c>
      <c r="F9539" s="1" t="s">
        <v>12</v>
      </c>
      <c r="G9539" s="1" t="s">
        <v>64</v>
      </c>
      <c r="H9539" s="1">
        <v>11</v>
      </c>
      <c r="I9539">
        <v>21611.348399999999</v>
      </c>
      <c r="J9539" s="1">
        <f>SUMIFS(I:I,B:B,Table1_2[[#This Row],[Category Level 2]],D:D,Table1_2[[#This Row],[Brand]],E:E,Table1_2[[#This Row],[Region]],F:F,Table1_2[[#This Row],[Measure]],G:G,Table1_2[[#This Row],[Year]],H:H,"&lt;="&amp;Table1_2[[#This Row],[Month]])</f>
        <v>269663.87120000005</v>
      </c>
      <c r="K95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292432.65400000004</v>
      </c>
      <c r="N9539">
        <f>Table1_2[[#This Row],[Value]]*2.5</f>
        <v>54028.370999999999</v>
      </c>
    </row>
    <row r="9540" spans="1:14" x14ac:dyDescent="0.25">
      <c r="A9540" s="1" t="s">
        <v>6</v>
      </c>
      <c r="B9540" s="1" t="s">
        <v>42</v>
      </c>
      <c r="C9540" s="1" t="s">
        <v>17</v>
      </c>
      <c r="D9540" s="1" t="s">
        <v>33</v>
      </c>
      <c r="E9540" s="1" t="s">
        <v>13</v>
      </c>
      <c r="F9540" s="1" t="s">
        <v>12</v>
      </c>
      <c r="G9540" s="1" t="s">
        <v>64</v>
      </c>
      <c r="H9540" s="1">
        <v>12</v>
      </c>
      <c r="I9540">
        <v>23979.8884</v>
      </c>
      <c r="J9540" s="1">
        <f>SUMIFS(I:I,B:B,Table1_2[[#This Row],[Category Level 2]],D:D,Table1_2[[#This Row],[Brand]],E:E,Table1_2[[#This Row],[Region]],F:F,Table1_2[[#This Row],[Measure]],G:G,Table1_2[[#This Row],[Year]],H:H,"&lt;="&amp;Table1_2[[#This Row],[Month]])</f>
        <v>293643.75960000005</v>
      </c>
      <c r="K95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293643.75960000005</v>
      </c>
      <c r="N9540">
        <f>Table1_2[[#This Row],[Value]]*2.5</f>
        <v>59949.720999999998</v>
      </c>
    </row>
    <row r="9541" spans="1:14" x14ac:dyDescent="0.25">
      <c r="A9541" s="1" t="s">
        <v>6</v>
      </c>
      <c r="B9541" s="1" t="s">
        <v>42</v>
      </c>
      <c r="C9541" s="1" t="s">
        <v>17</v>
      </c>
      <c r="D9541" s="1" t="s">
        <v>33</v>
      </c>
      <c r="E9541" s="1" t="s">
        <v>13</v>
      </c>
      <c r="F9541" s="1" t="s">
        <v>12</v>
      </c>
      <c r="G9541" s="1" t="s">
        <v>65</v>
      </c>
      <c r="H9541" s="1">
        <v>1</v>
      </c>
      <c r="I9541">
        <v>23912.78</v>
      </c>
      <c r="J9541" s="1">
        <f>SUMIFS(I:I,B:B,Table1_2[[#This Row],[Category Level 2]],D:D,Table1_2[[#This Row],[Brand]],E:E,Table1_2[[#This Row],[Region]],F:F,Table1_2[[#This Row],[Measure]],G:G,Table1_2[[#This Row],[Year]],H:H,"&lt;="&amp;Table1_2[[#This Row],[Month]])</f>
        <v>23912.78</v>
      </c>
      <c r="K95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293627.83920000005</v>
      </c>
      <c r="N9541">
        <f>Table1_2[[#This Row],[Value]]*2.5</f>
        <v>59781.95</v>
      </c>
    </row>
    <row r="9542" spans="1:14" x14ac:dyDescent="0.25">
      <c r="A9542" s="1" t="s">
        <v>6</v>
      </c>
      <c r="B9542" s="1" t="s">
        <v>42</v>
      </c>
      <c r="C9542" s="1" t="s">
        <v>17</v>
      </c>
      <c r="D9542" s="1" t="s">
        <v>33</v>
      </c>
      <c r="E9542" s="1" t="s">
        <v>13</v>
      </c>
      <c r="F9542" s="1" t="s">
        <v>12</v>
      </c>
      <c r="G9542" s="1" t="s">
        <v>65</v>
      </c>
      <c r="H9542" s="1">
        <v>2</v>
      </c>
      <c r="I9542">
        <v>22745.064799999996</v>
      </c>
      <c r="J9542" s="1">
        <f>SUMIFS(I:I,B:B,Table1_2[[#This Row],[Category Level 2]],D:D,Table1_2[[#This Row],[Brand]],E:E,Table1_2[[#This Row],[Region]],F:F,Table1_2[[#This Row],[Measure]],G:G,Table1_2[[#This Row],[Year]],H:H,"&lt;="&amp;Table1_2[[#This Row],[Month]])</f>
        <v>46657.844799999992</v>
      </c>
      <c r="K95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291730.25639999995</v>
      </c>
      <c r="N9542">
        <f>Table1_2[[#This Row],[Value]]*2.5</f>
        <v>56862.661999999989</v>
      </c>
    </row>
    <row r="9543" spans="1:14" x14ac:dyDescent="0.25">
      <c r="A9543" s="1" t="s">
        <v>6</v>
      </c>
      <c r="B9543" s="1" t="s">
        <v>42</v>
      </c>
      <c r="C9543" s="1" t="s">
        <v>17</v>
      </c>
      <c r="D9543" s="1" t="s">
        <v>33</v>
      </c>
      <c r="E9543" s="1" t="s">
        <v>13</v>
      </c>
      <c r="F9543" s="1" t="s">
        <v>12</v>
      </c>
      <c r="G9543" s="1" t="s">
        <v>65</v>
      </c>
      <c r="H9543" s="1">
        <v>3</v>
      </c>
      <c r="I9543">
        <v>25251.82</v>
      </c>
      <c r="J9543" s="1">
        <f>SUMIFS(I:I,B:B,Table1_2[[#This Row],[Category Level 2]],D:D,Table1_2[[#This Row],[Brand]],E:E,Table1_2[[#This Row],[Region]],F:F,Table1_2[[#This Row],[Measure]],G:G,Table1_2[[#This Row],[Year]],H:H,"&lt;="&amp;Table1_2[[#This Row],[Month]])</f>
        <v>71909.664799999999</v>
      </c>
      <c r="K95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284007.58399999997</v>
      </c>
      <c r="N9543">
        <f>Table1_2[[#This Row],[Value]]*2.5</f>
        <v>63129.55</v>
      </c>
    </row>
    <row r="9544" spans="1:14" x14ac:dyDescent="0.25">
      <c r="A9544" s="1" t="s">
        <v>6</v>
      </c>
      <c r="B9544" s="1" t="s">
        <v>42</v>
      </c>
      <c r="C9544" s="1" t="s">
        <v>17</v>
      </c>
      <c r="D9544" s="1" t="s">
        <v>33</v>
      </c>
      <c r="E9544" s="1" t="s">
        <v>13</v>
      </c>
      <c r="F9544" s="1" t="s">
        <v>12</v>
      </c>
      <c r="G9544" s="1" t="s">
        <v>65</v>
      </c>
      <c r="H9544" s="1">
        <v>4</v>
      </c>
      <c r="I9544">
        <v>25872.807200000007</v>
      </c>
      <c r="J9544" s="1">
        <f>SUMIFS(I:I,B:B,Table1_2[[#This Row],[Category Level 2]],D:D,Table1_2[[#This Row],[Brand]],E:E,Table1_2[[#This Row],[Region]],F:F,Table1_2[[#This Row],[Measure]],G:G,Table1_2[[#This Row],[Year]],H:H,"&lt;="&amp;Table1_2[[#This Row],[Month]])</f>
        <v>97782.472000000009</v>
      </c>
      <c r="K95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287509.44559999998</v>
      </c>
      <c r="N9544">
        <f>Table1_2[[#This Row],[Value]]*2.5</f>
        <v>64682.018000000018</v>
      </c>
    </row>
    <row r="9545" spans="1:14" x14ac:dyDescent="0.25">
      <c r="A9545" s="1" t="s">
        <v>6</v>
      </c>
      <c r="B9545" s="1" t="s">
        <v>42</v>
      </c>
      <c r="C9545" s="1" t="s">
        <v>17</v>
      </c>
      <c r="D9545" s="1" t="s">
        <v>33</v>
      </c>
      <c r="E9545" s="1" t="s">
        <v>13</v>
      </c>
      <c r="F9545" s="1" t="s">
        <v>12</v>
      </c>
      <c r="G9545" s="1" t="s">
        <v>65</v>
      </c>
      <c r="H9545" s="1">
        <v>5</v>
      </c>
      <c r="I9545">
        <v>25562.335599999999</v>
      </c>
      <c r="J9545" s="1">
        <f>SUMIFS(I:I,B:B,Table1_2[[#This Row],[Category Level 2]],D:D,Table1_2[[#This Row],[Brand]],E:E,Table1_2[[#This Row],[Region]],F:F,Table1_2[[#This Row],[Measure]],G:G,Table1_2[[#This Row],[Year]],H:H,"&lt;="&amp;Table1_2[[#This Row],[Month]])</f>
        <v>123344.8076</v>
      </c>
      <c r="K95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291784.74080000003</v>
      </c>
      <c r="N9545">
        <f>Table1_2[[#This Row],[Value]]*2.5</f>
        <v>63905.838999999993</v>
      </c>
    </row>
    <row r="9546" spans="1:14" x14ac:dyDescent="0.25">
      <c r="A9546" s="1" t="s">
        <v>6</v>
      </c>
      <c r="B9546" s="1" t="s">
        <v>42</v>
      </c>
      <c r="C9546" s="1" t="s">
        <v>17</v>
      </c>
      <c r="D9546" s="1" t="s">
        <v>33</v>
      </c>
      <c r="E9546" s="1" t="s">
        <v>13</v>
      </c>
      <c r="F9546" s="1" t="s">
        <v>12</v>
      </c>
      <c r="G9546" s="1" t="s">
        <v>65</v>
      </c>
      <c r="H9546" s="1">
        <v>6</v>
      </c>
      <c r="I9546">
        <v>24660.923999999999</v>
      </c>
      <c r="J9546" s="1">
        <f>SUMIFS(I:I,B:B,Table1_2[[#This Row],[Category Level 2]],D:D,Table1_2[[#This Row],[Brand]],E:E,Table1_2[[#This Row],[Region]],F:F,Table1_2[[#This Row],[Measure]],G:G,Table1_2[[#This Row],[Year]],H:H,"&lt;="&amp;Table1_2[[#This Row],[Month]])</f>
        <v>148005.7316</v>
      </c>
      <c r="K95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290329.44280000002</v>
      </c>
      <c r="N9546">
        <f>Table1_2[[#This Row],[Value]]*2.5</f>
        <v>61652.31</v>
      </c>
    </row>
    <row r="9547" spans="1:14" x14ac:dyDescent="0.25">
      <c r="A9547" s="1" t="s">
        <v>6</v>
      </c>
      <c r="B9547" s="1" t="s">
        <v>42</v>
      </c>
      <c r="C9547" s="1" t="s">
        <v>17</v>
      </c>
      <c r="D9547" s="1" t="s">
        <v>33</v>
      </c>
      <c r="E9547" s="1" t="s">
        <v>13</v>
      </c>
      <c r="F9547" s="1" t="s">
        <v>12</v>
      </c>
      <c r="G9547" s="1" t="s">
        <v>65</v>
      </c>
      <c r="H9547" s="1">
        <v>7</v>
      </c>
      <c r="I9547">
        <v>27263.478000000003</v>
      </c>
      <c r="J9547" s="1">
        <f>SUMIFS(I:I,B:B,Table1_2[[#This Row],[Category Level 2]],D:D,Table1_2[[#This Row],[Brand]],E:E,Table1_2[[#This Row],[Region]],F:F,Table1_2[[#This Row],[Measure]],G:G,Table1_2[[#This Row],[Year]],H:H,"&lt;="&amp;Table1_2[[#This Row],[Month]])</f>
        <v>175269.2096</v>
      </c>
      <c r="K95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289541.47159999999</v>
      </c>
      <c r="N9547">
        <f>Table1_2[[#This Row],[Value]]*2.5</f>
        <v>68158.695000000007</v>
      </c>
    </row>
    <row r="9548" spans="1:14" x14ac:dyDescent="0.25">
      <c r="A9548" s="1" t="s">
        <v>6</v>
      </c>
      <c r="B9548" s="1" t="s">
        <v>42</v>
      </c>
      <c r="C9548" s="1" t="s">
        <v>17</v>
      </c>
      <c r="D9548" s="1" t="s">
        <v>33</v>
      </c>
      <c r="E9548" s="1" t="s">
        <v>13</v>
      </c>
      <c r="F9548" s="1" t="s">
        <v>12</v>
      </c>
      <c r="G9548" s="1" t="s">
        <v>65</v>
      </c>
      <c r="H9548" s="1">
        <v>8</v>
      </c>
      <c r="I9548">
        <v>22783.480799999998</v>
      </c>
      <c r="J9548" s="1">
        <f>SUMIFS(I:I,B:B,Table1_2[[#This Row],[Category Level 2]],D:D,Table1_2[[#This Row],[Brand]],E:E,Table1_2[[#This Row],[Region]],F:F,Table1_2[[#This Row],[Measure]],G:G,Table1_2[[#This Row],[Year]],H:H,"&lt;="&amp;Table1_2[[#This Row],[Month]])</f>
        <v>198052.69039999999</v>
      </c>
      <c r="K95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291577.33279999997</v>
      </c>
      <c r="N9548">
        <f>Table1_2[[#This Row],[Value]]*2.5</f>
        <v>56958.70199999999</v>
      </c>
    </row>
    <row r="9549" spans="1:14" x14ac:dyDescent="0.25">
      <c r="A9549" s="1" t="s">
        <v>6</v>
      </c>
      <c r="B9549" s="1" t="s">
        <v>42</v>
      </c>
      <c r="C9549" s="1" t="s">
        <v>17</v>
      </c>
      <c r="D9549" s="1" t="s">
        <v>33</v>
      </c>
      <c r="E9549" s="1" t="s">
        <v>13</v>
      </c>
      <c r="F9549" s="1" t="s">
        <v>12</v>
      </c>
      <c r="G9549" s="1" t="s">
        <v>65</v>
      </c>
      <c r="H9549" s="1">
        <v>9</v>
      </c>
      <c r="I9549">
        <v>25302.926800000001</v>
      </c>
      <c r="J9549" s="1">
        <f>SUMIFS(I:I,B:B,Table1_2[[#This Row],[Category Level 2]],D:D,Table1_2[[#This Row],[Brand]],E:E,Table1_2[[#This Row],[Region]],F:F,Table1_2[[#This Row],[Measure]],G:G,Table1_2[[#This Row],[Year]],H:H,"&lt;="&amp;Table1_2[[#This Row],[Month]])</f>
        <v>223355.61719999998</v>
      </c>
      <c r="K95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295023.18</v>
      </c>
      <c r="N9549">
        <f>Table1_2[[#This Row],[Value]]*2.5</f>
        <v>63257.317000000003</v>
      </c>
    </row>
    <row r="9550" spans="1:14" x14ac:dyDescent="0.25">
      <c r="A9550" s="1" t="s">
        <v>6</v>
      </c>
      <c r="B9550" s="1" t="s">
        <v>42</v>
      </c>
      <c r="C9550" s="1" t="s">
        <v>17</v>
      </c>
      <c r="D9550" s="1" t="s">
        <v>33</v>
      </c>
      <c r="E9550" s="1" t="s">
        <v>13</v>
      </c>
      <c r="F9550" s="1" t="s">
        <v>12</v>
      </c>
      <c r="G9550" s="1" t="s">
        <v>65</v>
      </c>
      <c r="H9550" s="1">
        <v>10</v>
      </c>
      <c r="I9550">
        <v>25981.896000000001</v>
      </c>
      <c r="J9550" s="1">
        <f>SUMIFS(I:I,B:B,Table1_2[[#This Row],[Category Level 2]],D:D,Table1_2[[#This Row],[Brand]],E:E,Table1_2[[#This Row],[Region]],F:F,Table1_2[[#This Row],[Measure]],G:G,Table1_2[[#This Row],[Year]],H:H,"&lt;="&amp;Table1_2[[#This Row],[Month]])</f>
        <v>249337.51319999999</v>
      </c>
      <c r="K95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294928.75</v>
      </c>
      <c r="N9550">
        <f>Table1_2[[#This Row],[Value]]*2.5</f>
        <v>64954.740000000005</v>
      </c>
    </row>
    <row r="9551" spans="1:14" x14ac:dyDescent="0.25">
      <c r="A9551" s="1" t="s">
        <v>6</v>
      </c>
      <c r="B9551" s="1" t="s">
        <v>42</v>
      </c>
      <c r="C9551" s="1" t="s">
        <v>17</v>
      </c>
      <c r="D9551" s="1" t="s">
        <v>33</v>
      </c>
      <c r="E9551" s="1" t="s">
        <v>13</v>
      </c>
      <c r="F9551" s="1" t="s">
        <v>12</v>
      </c>
      <c r="G9551" s="1" t="s">
        <v>65</v>
      </c>
      <c r="H9551" s="1">
        <v>11</v>
      </c>
      <c r="I9551">
        <v>20778.070399999997</v>
      </c>
      <c r="J9551" s="1">
        <f>SUMIFS(I:I,B:B,Table1_2[[#This Row],[Category Level 2]],D:D,Table1_2[[#This Row],[Brand]],E:E,Table1_2[[#This Row],[Region]],F:F,Table1_2[[#This Row],[Measure]],G:G,Table1_2[[#This Row],[Year]],H:H,"&lt;="&amp;Table1_2[[#This Row],[Month]])</f>
        <v>270115.58360000001</v>
      </c>
      <c r="K95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294095.47200000001</v>
      </c>
      <c r="N9551">
        <f>Table1_2[[#This Row],[Value]]*2.5</f>
        <v>51945.175999999992</v>
      </c>
    </row>
    <row r="9552" spans="1:14" x14ac:dyDescent="0.25">
      <c r="A9552" s="1" t="s">
        <v>6</v>
      </c>
      <c r="B9552" s="1" t="s">
        <v>42</v>
      </c>
      <c r="C9552" s="1" t="s">
        <v>17</v>
      </c>
      <c r="D9552" s="1" t="s">
        <v>33</v>
      </c>
      <c r="E9552" s="1" t="s">
        <v>13</v>
      </c>
      <c r="F9552" s="1" t="s">
        <v>12</v>
      </c>
      <c r="G9552" s="1" t="s">
        <v>65</v>
      </c>
      <c r="H9552" s="1">
        <v>12</v>
      </c>
      <c r="I9552">
        <v>25415.770400000001</v>
      </c>
      <c r="J9552" s="1">
        <f>SUMIFS(I:I,B:B,Table1_2[[#This Row],[Category Level 2]],D:D,Table1_2[[#This Row],[Brand]],E:E,Table1_2[[#This Row],[Region]],F:F,Table1_2[[#This Row],[Measure]],G:G,Table1_2[[#This Row],[Year]],H:H,"&lt;="&amp;Table1_2[[#This Row],[Month]])</f>
        <v>295531.35399999999</v>
      </c>
      <c r="K95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295531.35399999999</v>
      </c>
      <c r="N9552">
        <f>Table1_2[[#This Row],[Value]]*2.5</f>
        <v>63539.426000000007</v>
      </c>
    </row>
    <row r="9553" spans="1:14" x14ac:dyDescent="0.25">
      <c r="A9553" s="1" t="s">
        <v>6</v>
      </c>
      <c r="B9553" s="1" t="s">
        <v>42</v>
      </c>
      <c r="C9553" s="1" t="s">
        <v>17</v>
      </c>
      <c r="D9553" s="1" t="s">
        <v>33</v>
      </c>
      <c r="E9553" s="1" t="s">
        <v>13</v>
      </c>
      <c r="F9553" s="1" t="s">
        <v>12</v>
      </c>
      <c r="G9553" s="1" t="s">
        <v>66</v>
      </c>
      <c r="H9553" s="1">
        <v>1</v>
      </c>
      <c r="I9553">
        <v>19759.540799999999</v>
      </c>
      <c r="J9553" s="1">
        <f>SUMIFS(I:I,B:B,Table1_2[[#This Row],[Category Level 2]],D:D,Table1_2[[#This Row],[Brand]],E:E,Table1_2[[#This Row],[Region]],F:F,Table1_2[[#This Row],[Measure]],G:G,Table1_2[[#This Row],[Year]],H:H,"&lt;="&amp;Table1_2[[#This Row],[Month]])</f>
        <v>19759.540799999999</v>
      </c>
      <c r="K95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291378.11480000004</v>
      </c>
      <c r="N9553">
        <f>Table1_2[[#This Row],[Value]]*2.5</f>
        <v>49398.851999999999</v>
      </c>
    </row>
    <row r="9554" spans="1:14" x14ac:dyDescent="0.25">
      <c r="A9554" s="1" t="s">
        <v>6</v>
      </c>
      <c r="B9554" s="1" t="s">
        <v>42</v>
      </c>
      <c r="C9554" s="1" t="s">
        <v>17</v>
      </c>
      <c r="D9554" s="1" t="s">
        <v>33</v>
      </c>
      <c r="E9554" s="1" t="s">
        <v>13</v>
      </c>
      <c r="F9554" s="1" t="s">
        <v>12</v>
      </c>
      <c r="G9554" s="1" t="s">
        <v>66</v>
      </c>
      <c r="H9554" s="1">
        <v>2</v>
      </c>
      <c r="I9554">
        <v>17427.608400000001</v>
      </c>
      <c r="J9554" s="1">
        <f>SUMIFS(I:I,B:B,Table1_2[[#This Row],[Category Level 2]],D:D,Table1_2[[#This Row],[Brand]],E:E,Table1_2[[#This Row],[Region]],F:F,Table1_2[[#This Row],[Measure]],G:G,Table1_2[[#This Row],[Year]],H:H,"&lt;="&amp;Table1_2[[#This Row],[Month]])</f>
        <v>37187.1492</v>
      </c>
      <c r="K95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286060.65840000001</v>
      </c>
      <c r="N9554">
        <f>Table1_2[[#This Row],[Value]]*2.5</f>
        <v>43569.021000000001</v>
      </c>
    </row>
    <row r="9555" spans="1:14" x14ac:dyDescent="0.25">
      <c r="A9555" s="1" t="s">
        <v>6</v>
      </c>
      <c r="B9555" s="1" t="s">
        <v>42</v>
      </c>
      <c r="C9555" s="1" t="s">
        <v>17</v>
      </c>
      <c r="D9555" s="1" t="s">
        <v>33</v>
      </c>
      <c r="E9555" s="1" t="s">
        <v>13</v>
      </c>
      <c r="F9555" s="1" t="s">
        <v>12</v>
      </c>
      <c r="G9555" s="1" t="s">
        <v>66</v>
      </c>
      <c r="H9555" s="1">
        <v>3</v>
      </c>
      <c r="I9555">
        <v>16774.743999999999</v>
      </c>
      <c r="J9555" s="1">
        <f>SUMIFS(I:I,B:B,Table1_2[[#This Row],[Category Level 2]],D:D,Table1_2[[#This Row],[Brand]],E:E,Table1_2[[#This Row],[Region]],F:F,Table1_2[[#This Row],[Measure]],G:G,Table1_2[[#This Row],[Year]],H:H,"&lt;="&amp;Table1_2[[#This Row],[Month]])</f>
        <v>53961.893199999999</v>
      </c>
      <c r="K95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277583.58240000001</v>
      </c>
      <c r="N9555">
        <f>Table1_2[[#This Row],[Value]]*2.5</f>
        <v>41936.86</v>
      </c>
    </row>
    <row r="9556" spans="1:14" x14ac:dyDescent="0.25">
      <c r="A9556" s="1" t="s">
        <v>6</v>
      </c>
      <c r="B9556" s="1" t="s">
        <v>42</v>
      </c>
      <c r="C9556" s="1" t="s">
        <v>17</v>
      </c>
      <c r="D9556" s="1" t="s">
        <v>33</v>
      </c>
      <c r="E9556" s="1" t="s">
        <v>13</v>
      </c>
      <c r="F9556" s="1" t="s">
        <v>12</v>
      </c>
      <c r="G9556" s="1" t="s">
        <v>66</v>
      </c>
      <c r="H9556" s="1">
        <v>4</v>
      </c>
      <c r="I9556">
        <v>15791.711600000002</v>
      </c>
      <c r="J9556" s="1">
        <f>SUMIFS(I:I,B:B,Table1_2[[#This Row],[Category Level 2]],D:D,Table1_2[[#This Row],[Brand]],E:E,Table1_2[[#This Row],[Region]],F:F,Table1_2[[#This Row],[Measure]],G:G,Table1_2[[#This Row],[Year]],H:H,"&lt;="&amp;Table1_2[[#This Row],[Month]])</f>
        <v>69753.604800000001</v>
      </c>
      <c r="K95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267502.48679999996</v>
      </c>
      <c r="N9556">
        <f>Table1_2[[#This Row],[Value]]*2.5</f>
        <v>39479.27900000001</v>
      </c>
    </row>
    <row r="9557" spans="1:14" x14ac:dyDescent="0.25">
      <c r="A9557" s="1" t="s">
        <v>6</v>
      </c>
      <c r="B9557" s="1" t="s">
        <v>42</v>
      </c>
      <c r="C9557" s="1" t="s">
        <v>17</v>
      </c>
      <c r="D9557" s="1" t="s">
        <v>33</v>
      </c>
      <c r="E9557" s="1" t="s">
        <v>13</v>
      </c>
      <c r="F9557" s="1" t="s">
        <v>12</v>
      </c>
      <c r="G9557" s="1" t="s">
        <v>66</v>
      </c>
      <c r="H9557" s="1">
        <v>5</v>
      </c>
      <c r="I9557">
        <v>16522.4496</v>
      </c>
      <c r="J9557" s="1">
        <f>SUMIFS(I:I,B:B,Table1_2[[#This Row],[Category Level 2]],D:D,Table1_2[[#This Row],[Brand]],E:E,Table1_2[[#This Row],[Region]],F:F,Table1_2[[#This Row],[Measure]],G:G,Table1_2[[#This Row],[Year]],H:H,"&lt;="&amp;Table1_2[[#This Row],[Month]])</f>
        <v>86276.054399999994</v>
      </c>
      <c r="K95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258462.60079999999</v>
      </c>
      <c r="N9557">
        <f>Table1_2[[#This Row],[Value]]*2.5</f>
        <v>41306.123999999996</v>
      </c>
    </row>
    <row r="9558" spans="1:14" x14ac:dyDescent="0.25">
      <c r="A9558" s="1" t="s">
        <v>6</v>
      </c>
      <c r="B9558" s="1" t="s">
        <v>42</v>
      </c>
      <c r="C9558" s="1" t="s">
        <v>17</v>
      </c>
      <c r="D9558" s="1" t="s">
        <v>33</v>
      </c>
      <c r="E9558" s="1" t="s">
        <v>13</v>
      </c>
      <c r="F9558" s="1" t="s">
        <v>12</v>
      </c>
      <c r="G9558" s="1" t="s">
        <v>66</v>
      </c>
      <c r="H9558" s="1">
        <v>6</v>
      </c>
      <c r="I9558">
        <v>13419.988800000001</v>
      </c>
      <c r="J9558" s="1">
        <f>SUMIFS(I:I,B:B,Table1_2[[#This Row],[Category Level 2]],D:D,Table1_2[[#This Row],[Brand]],E:E,Table1_2[[#This Row],[Region]],F:F,Table1_2[[#This Row],[Measure]],G:G,Table1_2[[#This Row],[Year]],H:H,"&lt;="&amp;Table1_2[[#This Row],[Month]])</f>
        <v>99696.0432</v>
      </c>
      <c r="K95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247221.66560000001</v>
      </c>
      <c r="N9558">
        <f>Table1_2[[#This Row],[Value]]*2.5</f>
        <v>33549.972000000002</v>
      </c>
    </row>
    <row r="9559" spans="1:14" x14ac:dyDescent="0.25">
      <c r="A9559" s="1" t="s">
        <v>6</v>
      </c>
      <c r="B9559" s="1" t="s">
        <v>42</v>
      </c>
      <c r="C9559" s="1" t="s">
        <v>17</v>
      </c>
      <c r="D9559" s="1" t="s">
        <v>33</v>
      </c>
      <c r="E9559" s="1" t="s">
        <v>13</v>
      </c>
      <c r="F9559" s="1" t="s">
        <v>12</v>
      </c>
      <c r="G9559" s="1" t="s">
        <v>66</v>
      </c>
      <c r="H9559" s="1">
        <v>7</v>
      </c>
      <c r="I9559">
        <v>11090.4548</v>
      </c>
      <c r="J9559" s="1">
        <f>SUMIFS(I:I,B:B,Table1_2[[#This Row],[Category Level 2]],D:D,Table1_2[[#This Row],[Brand]],E:E,Table1_2[[#This Row],[Region]],F:F,Table1_2[[#This Row],[Measure]],G:G,Table1_2[[#This Row],[Year]],H:H,"&lt;="&amp;Table1_2[[#This Row],[Month]])</f>
        <v>110786.49799999999</v>
      </c>
      <c r="K95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231048.64239999998</v>
      </c>
      <c r="N9559">
        <f>Table1_2[[#This Row],[Value]]*2.5</f>
        <v>27726.136999999999</v>
      </c>
    </row>
    <row r="9560" spans="1:14" x14ac:dyDescent="0.25">
      <c r="A9560" s="1" t="s">
        <v>6</v>
      </c>
      <c r="B9560" s="1" t="s">
        <v>42</v>
      </c>
      <c r="C9560" s="1" t="s">
        <v>17</v>
      </c>
      <c r="D9560" s="1" t="s">
        <v>33</v>
      </c>
      <c r="E9560" s="1" t="s">
        <v>13</v>
      </c>
      <c r="F9560" s="1" t="s">
        <v>12</v>
      </c>
      <c r="G9560" s="1" t="s">
        <v>66</v>
      </c>
      <c r="H9560" s="1">
        <v>8</v>
      </c>
      <c r="I9560">
        <v>9791.2492000000002</v>
      </c>
      <c r="J9560" s="1">
        <f>SUMIFS(I:I,B:B,Table1_2[[#This Row],[Category Level 2]],D:D,Table1_2[[#This Row],[Brand]],E:E,Table1_2[[#This Row],[Region]],F:F,Table1_2[[#This Row],[Measure]],G:G,Table1_2[[#This Row],[Year]],H:H,"&lt;="&amp;Table1_2[[#This Row],[Month]])</f>
        <v>120577.7472</v>
      </c>
      <c r="K95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218056.41080000001</v>
      </c>
      <c r="N9560">
        <f>Table1_2[[#This Row],[Value]]*2.5</f>
        <v>24478.123</v>
      </c>
    </row>
    <row r="9561" spans="1:14" x14ac:dyDescent="0.25">
      <c r="A9561" s="1" t="s">
        <v>6</v>
      </c>
      <c r="B9561" s="1" t="s">
        <v>42</v>
      </c>
      <c r="C9561" s="1" t="s">
        <v>17</v>
      </c>
      <c r="D9561" s="1" t="s">
        <v>33</v>
      </c>
      <c r="E9561" s="1" t="s">
        <v>13</v>
      </c>
      <c r="F9561" s="1" t="s">
        <v>12</v>
      </c>
      <c r="G9561" s="1" t="s">
        <v>66</v>
      </c>
      <c r="H9561" s="1">
        <v>9</v>
      </c>
      <c r="I9561">
        <v>10286.254800000001</v>
      </c>
      <c r="J9561" s="1">
        <f>SUMIFS(I:I,B:B,Table1_2[[#This Row],[Category Level 2]],D:D,Table1_2[[#This Row],[Brand]],E:E,Table1_2[[#This Row],[Region]],F:F,Table1_2[[#This Row],[Measure]],G:G,Table1_2[[#This Row],[Year]],H:H,"&lt;="&amp;Table1_2[[#This Row],[Month]])</f>
        <v>130864.00199999999</v>
      </c>
      <c r="K95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203039.73879999999</v>
      </c>
      <c r="N9561">
        <f>Table1_2[[#This Row],[Value]]*2.5</f>
        <v>25715.637000000002</v>
      </c>
    </row>
    <row r="9562" spans="1:14" x14ac:dyDescent="0.25">
      <c r="A9562" s="1" t="s">
        <v>6</v>
      </c>
      <c r="B9562" s="1" t="s">
        <v>42</v>
      </c>
      <c r="C9562" s="1" t="s">
        <v>17</v>
      </c>
      <c r="D9562" s="1" t="s">
        <v>33</v>
      </c>
      <c r="E9562" s="1" t="s">
        <v>13</v>
      </c>
      <c r="F9562" s="1" t="s">
        <v>12</v>
      </c>
      <c r="G9562" s="1" t="s">
        <v>66</v>
      </c>
      <c r="H9562" s="1">
        <v>10</v>
      </c>
      <c r="I9562">
        <v>11624.5116</v>
      </c>
      <c r="J9562" s="1">
        <f>SUMIFS(I:I,B:B,Table1_2[[#This Row],[Category Level 2]],D:D,Table1_2[[#This Row],[Brand]],E:E,Table1_2[[#This Row],[Region]],F:F,Table1_2[[#This Row],[Measure]],G:G,Table1_2[[#This Row],[Year]],H:H,"&lt;="&amp;Table1_2[[#This Row],[Month]])</f>
        <v>142488.51360000001</v>
      </c>
      <c r="K95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188682.35440000001</v>
      </c>
      <c r="N9562">
        <f>Table1_2[[#This Row],[Value]]*2.5</f>
        <v>29061.278999999999</v>
      </c>
    </row>
    <row r="9563" spans="1:14" x14ac:dyDescent="0.25">
      <c r="A9563" s="1" t="s">
        <v>6</v>
      </c>
      <c r="B9563" s="1" t="s">
        <v>42</v>
      </c>
      <c r="C9563" s="1" t="s">
        <v>17</v>
      </c>
      <c r="D9563" s="1" t="s">
        <v>33</v>
      </c>
      <c r="E9563" s="1" t="s">
        <v>13</v>
      </c>
      <c r="F9563" s="1" t="s">
        <v>12</v>
      </c>
      <c r="G9563" s="1" t="s">
        <v>66</v>
      </c>
      <c r="H9563" s="1">
        <v>11</v>
      </c>
      <c r="I9563">
        <v>6897.6432000000004</v>
      </c>
      <c r="J9563" s="1">
        <f>SUMIFS(I:I,B:B,Table1_2[[#This Row],[Category Level 2]],D:D,Table1_2[[#This Row],[Brand]],E:E,Table1_2[[#This Row],[Region]],F:F,Table1_2[[#This Row],[Measure]],G:G,Table1_2[[#This Row],[Year]],H:H,"&lt;="&amp;Table1_2[[#This Row],[Month]])</f>
        <v>149386.1568</v>
      </c>
      <c r="K95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174801.92720000001</v>
      </c>
      <c r="N9563">
        <f>Table1_2[[#This Row],[Value]]*2.5</f>
        <v>17244.108</v>
      </c>
    </row>
    <row r="9564" spans="1:14" x14ac:dyDescent="0.25">
      <c r="A9564" s="1" t="s">
        <v>6</v>
      </c>
      <c r="B9564" s="1" t="s">
        <v>42</v>
      </c>
      <c r="C9564" s="1" t="s">
        <v>17</v>
      </c>
      <c r="D9564" s="1" t="s">
        <v>33</v>
      </c>
      <c r="E9564" s="1" t="s">
        <v>13</v>
      </c>
      <c r="F9564" s="1" t="s">
        <v>12</v>
      </c>
      <c r="G9564" s="1" t="s">
        <v>66</v>
      </c>
      <c r="H9564" s="1">
        <v>12</v>
      </c>
      <c r="I9564">
        <v>7895.8032000000003</v>
      </c>
      <c r="J9564" s="1">
        <f>SUMIFS(I:I,B:B,Table1_2[[#This Row],[Category Level 2]],D:D,Table1_2[[#This Row],[Brand]],E:E,Table1_2[[#This Row],[Region]],F:F,Table1_2[[#This Row],[Measure]],G:G,Table1_2[[#This Row],[Year]],H:H,"&lt;="&amp;Table1_2[[#This Row],[Month]])</f>
        <v>157281.96</v>
      </c>
      <c r="K95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157281.96</v>
      </c>
      <c r="N9564">
        <f>Table1_2[[#This Row],[Value]]*2.5</f>
        <v>19739.508000000002</v>
      </c>
    </row>
    <row r="9565" spans="1:14" x14ac:dyDescent="0.25">
      <c r="A9565" s="1" t="s">
        <v>6</v>
      </c>
      <c r="B9565" s="1" t="s">
        <v>42</v>
      </c>
      <c r="C9565" s="1" t="s">
        <v>17</v>
      </c>
      <c r="D9565" s="1" t="s">
        <v>33</v>
      </c>
      <c r="E9565" s="1" t="s">
        <v>13</v>
      </c>
      <c r="F9565" s="1" t="s">
        <v>12</v>
      </c>
      <c r="G9565" s="1" t="s">
        <v>67</v>
      </c>
      <c r="H9565" s="1">
        <v>1</v>
      </c>
      <c r="I9565">
        <v>7250.6844000000001</v>
      </c>
      <c r="J9565" s="1">
        <f>SUMIFS(I:I,B:B,Table1_2[[#This Row],[Category Level 2]],D:D,Table1_2[[#This Row],[Brand]],E:E,Table1_2[[#This Row],[Region]],F:F,Table1_2[[#This Row],[Measure]],G:G,Table1_2[[#This Row],[Year]],H:H,"&lt;="&amp;Table1_2[[#This Row],[Month]])</f>
        <v>7250.6844000000001</v>
      </c>
      <c r="K95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144773.1036</v>
      </c>
      <c r="N9565">
        <f>Table1_2[[#This Row],[Value]]*2.5</f>
        <v>18126.710999999999</v>
      </c>
    </row>
    <row r="9566" spans="1:14" x14ac:dyDescent="0.25">
      <c r="A9566" s="1" t="s">
        <v>6</v>
      </c>
      <c r="B9566" s="1" t="s">
        <v>42</v>
      </c>
      <c r="C9566" s="1" t="s">
        <v>17</v>
      </c>
      <c r="D9566" s="1" t="s">
        <v>33</v>
      </c>
      <c r="E9566" s="1" t="s">
        <v>13</v>
      </c>
      <c r="F9566" s="1" t="s">
        <v>12</v>
      </c>
      <c r="G9566" s="1" t="s">
        <v>67</v>
      </c>
      <c r="H9566" s="1">
        <v>2</v>
      </c>
      <c r="I9566">
        <v>8098.7539999999999</v>
      </c>
      <c r="J9566" s="1">
        <f>SUMIFS(I:I,B:B,Table1_2[[#This Row],[Category Level 2]],D:D,Table1_2[[#This Row],[Brand]],E:E,Table1_2[[#This Row],[Region]],F:F,Table1_2[[#This Row],[Measure]],G:G,Table1_2[[#This Row],[Year]],H:H,"&lt;="&amp;Table1_2[[#This Row],[Month]])</f>
        <v>15349.438399999999</v>
      </c>
      <c r="K95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135444.24920000002</v>
      </c>
      <c r="N9566">
        <f>Table1_2[[#This Row],[Value]]*2.5</f>
        <v>20246.884999999998</v>
      </c>
    </row>
    <row r="9567" spans="1:14" x14ac:dyDescent="0.25">
      <c r="A9567" s="1" t="s">
        <v>6</v>
      </c>
      <c r="B9567" s="1" t="s">
        <v>42</v>
      </c>
      <c r="C9567" s="1" t="s">
        <v>17</v>
      </c>
      <c r="D9567" s="1" t="s">
        <v>33</v>
      </c>
      <c r="E9567" s="1" t="s">
        <v>13</v>
      </c>
      <c r="F9567" s="1" t="s">
        <v>12</v>
      </c>
      <c r="G9567" s="1" t="s">
        <v>67</v>
      </c>
      <c r="H9567" s="1">
        <v>3</v>
      </c>
      <c r="I9567">
        <v>7242.7460000000001</v>
      </c>
      <c r="J9567" s="1">
        <f>SUMIFS(I:I,B:B,Table1_2[[#This Row],[Category Level 2]],D:D,Table1_2[[#This Row],[Brand]],E:E,Table1_2[[#This Row],[Region]],F:F,Table1_2[[#This Row],[Measure]],G:G,Table1_2[[#This Row],[Year]],H:H,"&lt;="&amp;Table1_2[[#This Row],[Month]])</f>
        <v>22592.184399999998</v>
      </c>
      <c r="K95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125912.2512</v>
      </c>
      <c r="N9567">
        <f>Table1_2[[#This Row],[Value]]*2.5</f>
        <v>18106.865000000002</v>
      </c>
    </row>
    <row r="9568" spans="1:14" x14ac:dyDescent="0.25">
      <c r="A9568" s="1" t="s">
        <v>6</v>
      </c>
      <c r="B9568" s="1" t="s">
        <v>42</v>
      </c>
      <c r="C9568" s="1" t="s">
        <v>17</v>
      </c>
      <c r="D9568" s="1" t="s">
        <v>33</v>
      </c>
      <c r="E9568" s="1" t="s">
        <v>14</v>
      </c>
      <c r="F9568" s="1" t="s">
        <v>11</v>
      </c>
      <c r="G9568" s="1" t="s">
        <v>62</v>
      </c>
      <c r="H9568" s="1">
        <v>1</v>
      </c>
      <c r="I9568">
        <v>3856.0239999999999</v>
      </c>
      <c r="J9568" s="1">
        <f>SUMIFS(I:I,B:B,Table1_2[[#This Row],[Category Level 2]],D:D,Table1_2[[#This Row],[Brand]],E:E,Table1_2[[#This Row],[Region]],F:F,Table1_2[[#This Row],[Measure]],G:G,Table1_2[[#This Row],[Year]],H:H,"&lt;="&amp;Table1_2[[#This Row],[Month]])</f>
        <v>3856.0239999999999</v>
      </c>
      <c r="K95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3856.0239999999999</v>
      </c>
      <c r="N9568">
        <f>Table1_2[[#This Row],[Value]]*2.5</f>
        <v>9640.06</v>
      </c>
    </row>
    <row r="9569" spans="1:14" x14ac:dyDescent="0.25">
      <c r="A9569" s="1" t="s">
        <v>6</v>
      </c>
      <c r="B9569" s="1" t="s">
        <v>42</v>
      </c>
      <c r="C9569" s="1" t="s">
        <v>17</v>
      </c>
      <c r="D9569" s="1" t="s">
        <v>33</v>
      </c>
      <c r="E9569" s="1" t="s">
        <v>14</v>
      </c>
      <c r="F9569" s="1" t="s">
        <v>11</v>
      </c>
      <c r="G9569" s="1" t="s">
        <v>62</v>
      </c>
      <c r="H9569" s="1">
        <v>2</v>
      </c>
      <c r="I9569">
        <v>3561.2312000000002</v>
      </c>
      <c r="J9569" s="1">
        <f>SUMIFS(I:I,B:B,Table1_2[[#This Row],[Category Level 2]],D:D,Table1_2[[#This Row],[Brand]],E:E,Table1_2[[#This Row],[Region]],F:F,Table1_2[[#This Row],[Measure]],G:G,Table1_2[[#This Row],[Year]],H:H,"&lt;="&amp;Table1_2[[#This Row],[Month]])</f>
        <v>7417.2551999999996</v>
      </c>
      <c r="K95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7417.2551999999996</v>
      </c>
      <c r="N9569">
        <f>Table1_2[[#This Row],[Value]]*2.5</f>
        <v>8903.0780000000013</v>
      </c>
    </row>
    <row r="9570" spans="1:14" x14ac:dyDescent="0.25">
      <c r="A9570" s="1" t="s">
        <v>6</v>
      </c>
      <c r="B9570" s="1" t="s">
        <v>42</v>
      </c>
      <c r="C9570" s="1" t="s">
        <v>17</v>
      </c>
      <c r="D9570" s="1" t="s">
        <v>33</v>
      </c>
      <c r="E9570" s="1" t="s">
        <v>14</v>
      </c>
      <c r="F9570" s="1" t="s">
        <v>11</v>
      </c>
      <c r="G9570" s="1" t="s">
        <v>62</v>
      </c>
      <c r="H9570" s="1">
        <v>3</v>
      </c>
      <c r="I9570">
        <v>3442.7575999999999</v>
      </c>
      <c r="J9570" s="1">
        <f>SUMIFS(I:I,B:B,Table1_2[[#This Row],[Category Level 2]],D:D,Table1_2[[#This Row],[Brand]],E:E,Table1_2[[#This Row],[Region]],F:F,Table1_2[[#This Row],[Measure]],G:G,Table1_2[[#This Row],[Year]],H:H,"&lt;="&amp;Table1_2[[#This Row],[Month]])</f>
        <v>10860.0128</v>
      </c>
      <c r="K95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10860.0128</v>
      </c>
      <c r="N9570">
        <f>Table1_2[[#This Row],[Value]]*2.5</f>
        <v>8606.8940000000002</v>
      </c>
    </row>
    <row r="9571" spans="1:14" x14ac:dyDescent="0.25">
      <c r="A9571" s="1" t="s">
        <v>6</v>
      </c>
      <c r="B9571" s="1" t="s">
        <v>42</v>
      </c>
      <c r="C9571" s="1" t="s">
        <v>17</v>
      </c>
      <c r="D9571" s="1" t="s">
        <v>33</v>
      </c>
      <c r="E9571" s="1" t="s">
        <v>14</v>
      </c>
      <c r="F9571" s="1" t="s">
        <v>11</v>
      </c>
      <c r="G9571" s="1" t="s">
        <v>62</v>
      </c>
      <c r="H9571" s="1">
        <v>4</v>
      </c>
      <c r="I9571">
        <v>3032.9692000000005</v>
      </c>
      <c r="J9571" s="1">
        <f>SUMIFS(I:I,B:B,Table1_2[[#This Row],[Category Level 2]],D:D,Table1_2[[#This Row],[Brand]],E:E,Table1_2[[#This Row],[Region]],F:F,Table1_2[[#This Row],[Measure]],G:G,Table1_2[[#This Row],[Year]],H:H,"&lt;="&amp;Table1_2[[#This Row],[Month]])</f>
        <v>13892.982</v>
      </c>
      <c r="K95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13892.982</v>
      </c>
      <c r="N9571">
        <f>Table1_2[[#This Row],[Value]]*2.5</f>
        <v>7582.4230000000007</v>
      </c>
    </row>
    <row r="9572" spans="1:14" x14ac:dyDescent="0.25">
      <c r="A9572" s="1" t="s">
        <v>6</v>
      </c>
      <c r="B9572" s="1" t="s">
        <v>42</v>
      </c>
      <c r="C9572" s="1" t="s">
        <v>17</v>
      </c>
      <c r="D9572" s="1" t="s">
        <v>33</v>
      </c>
      <c r="E9572" s="1" t="s">
        <v>14</v>
      </c>
      <c r="F9572" s="1" t="s">
        <v>11</v>
      </c>
      <c r="G9572" s="1" t="s">
        <v>62</v>
      </c>
      <c r="H9572" s="1">
        <v>5</v>
      </c>
      <c r="I9572">
        <v>3094.1752000000001</v>
      </c>
      <c r="J9572" s="1">
        <f>SUMIFS(I:I,B:B,Table1_2[[#This Row],[Category Level 2]],D:D,Table1_2[[#This Row],[Brand]],E:E,Table1_2[[#This Row],[Region]],F:F,Table1_2[[#This Row],[Measure]],G:G,Table1_2[[#This Row],[Year]],H:H,"&lt;="&amp;Table1_2[[#This Row],[Month]])</f>
        <v>16987.157200000001</v>
      </c>
      <c r="K95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16987.157200000001</v>
      </c>
      <c r="N9572">
        <f>Table1_2[[#This Row],[Value]]*2.5</f>
        <v>7735.4380000000001</v>
      </c>
    </row>
    <row r="9573" spans="1:14" x14ac:dyDescent="0.25">
      <c r="A9573" s="1" t="s">
        <v>6</v>
      </c>
      <c r="B9573" s="1" t="s">
        <v>42</v>
      </c>
      <c r="C9573" s="1" t="s">
        <v>17</v>
      </c>
      <c r="D9573" s="1" t="s">
        <v>33</v>
      </c>
      <c r="E9573" s="1" t="s">
        <v>14</v>
      </c>
      <c r="F9573" s="1" t="s">
        <v>11</v>
      </c>
      <c r="G9573" s="1" t="s">
        <v>62</v>
      </c>
      <c r="H9573" s="1">
        <v>6</v>
      </c>
      <c r="I9573">
        <v>2987.9184</v>
      </c>
      <c r="J9573" s="1">
        <f>SUMIFS(I:I,B:B,Table1_2[[#This Row],[Category Level 2]],D:D,Table1_2[[#This Row],[Brand]],E:E,Table1_2[[#This Row],[Region]],F:F,Table1_2[[#This Row],[Measure]],G:G,Table1_2[[#This Row],[Year]],H:H,"&lt;="&amp;Table1_2[[#This Row],[Month]])</f>
        <v>19975.0756</v>
      </c>
      <c r="K95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19975.0756</v>
      </c>
      <c r="N9573">
        <f>Table1_2[[#This Row],[Value]]*2.5</f>
        <v>7469.7960000000003</v>
      </c>
    </row>
    <row r="9574" spans="1:14" x14ac:dyDescent="0.25">
      <c r="A9574" s="1" t="s">
        <v>6</v>
      </c>
      <c r="B9574" s="1" t="s">
        <v>42</v>
      </c>
      <c r="C9574" s="1" t="s">
        <v>17</v>
      </c>
      <c r="D9574" s="1" t="s">
        <v>33</v>
      </c>
      <c r="E9574" s="1" t="s">
        <v>14</v>
      </c>
      <c r="F9574" s="1" t="s">
        <v>11</v>
      </c>
      <c r="G9574" s="1" t="s">
        <v>62</v>
      </c>
      <c r="H9574" s="1">
        <v>7</v>
      </c>
      <c r="I9574">
        <v>3063.4187999999999</v>
      </c>
      <c r="J9574" s="1">
        <f>SUMIFS(I:I,B:B,Table1_2[[#This Row],[Category Level 2]],D:D,Table1_2[[#This Row],[Brand]],E:E,Table1_2[[#This Row],[Region]],F:F,Table1_2[[#This Row],[Measure]],G:G,Table1_2[[#This Row],[Year]],H:H,"&lt;="&amp;Table1_2[[#This Row],[Month]])</f>
        <v>23038.4944</v>
      </c>
      <c r="K95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23038.4944</v>
      </c>
      <c r="N9574">
        <f>Table1_2[[#This Row],[Value]]*2.5</f>
        <v>7658.5469999999996</v>
      </c>
    </row>
    <row r="9575" spans="1:14" x14ac:dyDescent="0.25">
      <c r="A9575" s="1" t="s">
        <v>6</v>
      </c>
      <c r="B9575" s="1" t="s">
        <v>42</v>
      </c>
      <c r="C9575" s="1" t="s">
        <v>17</v>
      </c>
      <c r="D9575" s="1" t="s">
        <v>33</v>
      </c>
      <c r="E9575" s="1" t="s">
        <v>14</v>
      </c>
      <c r="F9575" s="1" t="s">
        <v>11</v>
      </c>
      <c r="G9575" s="1" t="s">
        <v>62</v>
      </c>
      <c r="H9575" s="1">
        <v>8</v>
      </c>
      <c r="I9575">
        <v>2734.9348</v>
      </c>
      <c r="J9575" s="1">
        <f>SUMIFS(I:I,B:B,Table1_2[[#This Row],[Category Level 2]],D:D,Table1_2[[#This Row],[Brand]],E:E,Table1_2[[#This Row],[Region]],F:F,Table1_2[[#This Row],[Measure]],G:G,Table1_2[[#This Row],[Year]],H:H,"&lt;="&amp;Table1_2[[#This Row],[Month]])</f>
        <v>25773.429199999999</v>
      </c>
      <c r="K95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25773.429199999999</v>
      </c>
      <c r="N9575">
        <f>Table1_2[[#This Row],[Value]]*2.5</f>
        <v>6837.3369999999995</v>
      </c>
    </row>
    <row r="9576" spans="1:14" x14ac:dyDescent="0.25">
      <c r="A9576" s="1" t="s">
        <v>6</v>
      </c>
      <c r="B9576" s="1" t="s">
        <v>42</v>
      </c>
      <c r="C9576" s="1" t="s">
        <v>17</v>
      </c>
      <c r="D9576" s="1" t="s">
        <v>33</v>
      </c>
      <c r="E9576" s="1" t="s">
        <v>14</v>
      </c>
      <c r="F9576" s="1" t="s">
        <v>11</v>
      </c>
      <c r="G9576" s="1" t="s">
        <v>62</v>
      </c>
      <c r="H9576" s="1">
        <v>9</v>
      </c>
      <c r="I9576">
        <v>3527.9007999999999</v>
      </c>
      <c r="J9576" s="1">
        <f>SUMIFS(I:I,B:B,Table1_2[[#This Row],[Category Level 2]],D:D,Table1_2[[#This Row],[Brand]],E:E,Table1_2[[#This Row],[Region]],F:F,Table1_2[[#This Row],[Measure]],G:G,Table1_2[[#This Row],[Year]],H:H,"&lt;="&amp;Table1_2[[#This Row],[Month]])</f>
        <v>29301.329999999998</v>
      </c>
      <c r="K95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29301.329999999998</v>
      </c>
      <c r="N9576">
        <f>Table1_2[[#This Row],[Value]]*2.5</f>
        <v>8819.7520000000004</v>
      </c>
    </row>
    <row r="9577" spans="1:14" x14ac:dyDescent="0.25">
      <c r="A9577" s="1" t="s">
        <v>6</v>
      </c>
      <c r="B9577" s="1" t="s">
        <v>42</v>
      </c>
      <c r="C9577" s="1" t="s">
        <v>17</v>
      </c>
      <c r="D9577" s="1" t="s">
        <v>33</v>
      </c>
      <c r="E9577" s="1" t="s">
        <v>14</v>
      </c>
      <c r="F9577" s="1" t="s">
        <v>11</v>
      </c>
      <c r="G9577" s="1" t="s">
        <v>62</v>
      </c>
      <c r="H9577" s="1">
        <v>10</v>
      </c>
      <c r="I9577">
        <v>4089.5544</v>
      </c>
      <c r="J9577" s="1">
        <f>SUMIFS(I:I,B:B,Table1_2[[#This Row],[Category Level 2]],D:D,Table1_2[[#This Row],[Brand]],E:E,Table1_2[[#This Row],[Region]],F:F,Table1_2[[#This Row],[Measure]],G:G,Table1_2[[#This Row],[Year]],H:H,"&lt;="&amp;Table1_2[[#This Row],[Month]])</f>
        <v>33390.884399999995</v>
      </c>
      <c r="K95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33390.884399999995</v>
      </c>
      <c r="N9577">
        <f>Table1_2[[#This Row],[Value]]*2.5</f>
        <v>10223.886</v>
      </c>
    </row>
    <row r="9578" spans="1:14" x14ac:dyDescent="0.25">
      <c r="A9578" s="1" t="s">
        <v>6</v>
      </c>
      <c r="B9578" s="1" t="s">
        <v>42</v>
      </c>
      <c r="C9578" s="1" t="s">
        <v>17</v>
      </c>
      <c r="D9578" s="1" t="s">
        <v>33</v>
      </c>
      <c r="E9578" s="1" t="s">
        <v>14</v>
      </c>
      <c r="F9578" s="1" t="s">
        <v>11</v>
      </c>
      <c r="G9578" s="1" t="s">
        <v>62</v>
      </c>
      <c r="H9578" s="1">
        <v>11</v>
      </c>
      <c r="I9578">
        <v>3505.9864000000002</v>
      </c>
      <c r="J9578" s="1">
        <f>SUMIFS(I:I,B:B,Table1_2[[#This Row],[Category Level 2]],D:D,Table1_2[[#This Row],[Brand]],E:E,Table1_2[[#This Row],[Region]],F:F,Table1_2[[#This Row],[Measure]],G:G,Table1_2[[#This Row],[Year]],H:H,"&lt;="&amp;Table1_2[[#This Row],[Month]])</f>
        <v>36896.870799999997</v>
      </c>
      <c r="K95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36896.870799999997</v>
      </c>
      <c r="N9578">
        <f>Table1_2[[#This Row],[Value]]*2.5</f>
        <v>8764.9660000000003</v>
      </c>
    </row>
    <row r="9579" spans="1:14" x14ac:dyDescent="0.25">
      <c r="A9579" s="1" t="s">
        <v>6</v>
      </c>
      <c r="B9579" s="1" t="s">
        <v>42</v>
      </c>
      <c r="C9579" s="1" t="s">
        <v>17</v>
      </c>
      <c r="D9579" s="1" t="s">
        <v>33</v>
      </c>
      <c r="E9579" s="1" t="s">
        <v>14</v>
      </c>
      <c r="F9579" s="1" t="s">
        <v>11</v>
      </c>
      <c r="G9579" s="1" t="s">
        <v>62</v>
      </c>
      <c r="H9579" s="1">
        <v>12</v>
      </c>
      <c r="I9579">
        <v>3009.4320000000002</v>
      </c>
      <c r="J9579" s="1">
        <f>SUMIFS(I:I,B:B,Table1_2[[#This Row],[Category Level 2]],D:D,Table1_2[[#This Row],[Brand]],E:E,Table1_2[[#This Row],[Region]],F:F,Table1_2[[#This Row],[Measure]],G:G,Table1_2[[#This Row],[Year]],H:H,"&lt;="&amp;Table1_2[[#This Row],[Month]])</f>
        <v>39906.302799999998</v>
      </c>
      <c r="K95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39906.302799999998</v>
      </c>
      <c r="N9579">
        <f>Table1_2[[#This Row],[Value]]*2.5</f>
        <v>7523.5800000000008</v>
      </c>
    </row>
    <row r="9580" spans="1:14" x14ac:dyDescent="0.25">
      <c r="A9580" s="1" t="s">
        <v>6</v>
      </c>
      <c r="B9580" s="1" t="s">
        <v>42</v>
      </c>
      <c r="C9580" s="1" t="s">
        <v>17</v>
      </c>
      <c r="D9580" s="1" t="s">
        <v>33</v>
      </c>
      <c r="E9580" s="1" t="s">
        <v>14</v>
      </c>
      <c r="F9580" s="1" t="s">
        <v>11</v>
      </c>
      <c r="G9580" s="1" t="s">
        <v>63</v>
      </c>
      <c r="H9580" s="1">
        <v>1</v>
      </c>
      <c r="I9580">
        <v>3548.4856000000004</v>
      </c>
      <c r="J9580" s="1">
        <f>SUMIFS(I:I,B:B,Table1_2[[#This Row],[Category Level 2]],D:D,Table1_2[[#This Row],[Brand]],E:E,Table1_2[[#This Row],[Region]],F:F,Table1_2[[#This Row],[Measure]],G:G,Table1_2[[#This Row],[Year]],H:H,"&lt;="&amp;Table1_2[[#This Row],[Month]])</f>
        <v>3548.4856000000004</v>
      </c>
      <c r="K95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39598.7644</v>
      </c>
      <c r="N9580">
        <f>Table1_2[[#This Row],[Value]]*2.5</f>
        <v>8871.2140000000018</v>
      </c>
    </row>
    <row r="9581" spans="1:14" x14ac:dyDescent="0.25">
      <c r="A9581" s="1" t="s">
        <v>6</v>
      </c>
      <c r="B9581" s="1" t="s">
        <v>42</v>
      </c>
      <c r="C9581" s="1" t="s">
        <v>17</v>
      </c>
      <c r="D9581" s="1" t="s">
        <v>33</v>
      </c>
      <c r="E9581" s="1" t="s">
        <v>14</v>
      </c>
      <c r="F9581" s="1" t="s">
        <v>11</v>
      </c>
      <c r="G9581" s="1" t="s">
        <v>63</v>
      </c>
      <c r="H9581" s="1">
        <v>2</v>
      </c>
      <c r="I9581">
        <v>2837.2491999999997</v>
      </c>
      <c r="J9581" s="1">
        <f>SUMIFS(I:I,B:B,Table1_2[[#This Row],[Category Level 2]],D:D,Table1_2[[#This Row],[Brand]],E:E,Table1_2[[#This Row],[Region]],F:F,Table1_2[[#This Row],[Measure]],G:G,Table1_2[[#This Row],[Year]],H:H,"&lt;="&amp;Table1_2[[#This Row],[Month]])</f>
        <v>6385.7348000000002</v>
      </c>
      <c r="K95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38874.782400000004</v>
      </c>
      <c r="N9581">
        <f>Table1_2[[#This Row],[Value]]*2.5</f>
        <v>7093.1229999999996</v>
      </c>
    </row>
    <row r="9582" spans="1:14" x14ac:dyDescent="0.25">
      <c r="A9582" s="1" t="s">
        <v>6</v>
      </c>
      <c r="B9582" s="1" t="s">
        <v>42</v>
      </c>
      <c r="C9582" s="1" t="s">
        <v>17</v>
      </c>
      <c r="D9582" s="1" t="s">
        <v>33</v>
      </c>
      <c r="E9582" s="1" t="s">
        <v>14</v>
      </c>
      <c r="F9582" s="1" t="s">
        <v>11</v>
      </c>
      <c r="G9582" s="1" t="s">
        <v>63</v>
      </c>
      <c r="H9582" s="1">
        <v>3</v>
      </c>
      <c r="I9582">
        <v>3082.8432000000003</v>
      </c>
      <c r="J9582" s="1">
        <f>SUMIFS(I:I,B:B,Table1_2[[#This Row],[Category Level 2]],D:D,Table1_2[[#This Row],[Brand]],E:E,Table1_2[[#This Row],[Region]],F:F,Table1_2[[#This Row],[Measure]],G:G,Table1_2[[#This Row],[Year]],H:H,"&lt;="&amp;Table1_2[[#This Row],[Month]])</f>
        <v>9468.5780000000013</v>
      </c>
      <c r="K95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38514.868000000002</v>
      </c>
      <c r="N9582">
        <f>Table1_2[[#This Row],[Value]]*2.5</f>
        <v>7707.1080000000002</v>
      </c>
    </row>
    <row r="9583" spans="1:14" x14ac:dyDescent="0.25">
      <c r="A9583" s="1" t="s">
        <v>6</v>
      </c>
      <c r="B9583" s="1" t="s">
        <v>42</v>
      </c>
      <c r="C9583" s="1" t="s">
        <v>17</v>
      </c>
      <c r="D9583" s="1" t="s">
        <v>33</v>
      </c>
      <c r="E9583" s="1" t="s">
        <v>14</v>
      </c>
      <c r="F9583" s="1" t="s">
        <v>11</v>
      </c>
      <c r="G9583" s="1" t="s">
        <v>63</v>
      </c>
      <c r="H9583" s="1">
        <v>4</v>
      </c>
      <c r="I9583">
        <v>3264.154</v>
      </c>
      <c r="J9583" s="1">
        <f>SUMIFS(I:I,B:B,Table1_2[[#This Row],[Category Level 2]],D:D,Table1_2[[#This Row],[Brand]],E:E,Table1_2[[#This Row],[Region]],F:F,Table1_2[[#This Row],[Measure]],G:G,Table1_2[[#This Row],[Year]],H:H,"&lt;="&amp;Table1_2[[#This Row],[Month]])</f>
        <v>12732.732000000002</v>
      </c>
      <c r="K95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38746.052800000005</v>
      </c>
      <c r="N9583">
        <f>Table1_2[[#This Row],[Value]]*2.5</f>
        <v>8160.3850000000002</v>
      </c>
    </row>
    <row r="9584" spans="1:14" x14ac:dyDescent="0.25">
      <c r="A9584" s="1" t="s">
        <v>6</v>
      </c>
      <c r="B9584" s="1" t="s">
        <v>42</v>
      </c>
      <c r="C9584" s="1" t="s">
        <v>17</v>
      </c>
      <c r="D9584" s="1" t="s">
        <v>33</v>
      </c>
      <c r="E9584" s="1" t="s">
        <v>14</v>
      </c>
      <c r="F9584" s="1" t="s">
        <v>11</v>
      </c>
      <c r="G9584" s="1" t="s">
        <v>63</v>
      </c>
      <c r="H9584" s="1">
        <v>5</v>
      </c>
      <c r="I9584">
        <v>3623.5072</v>
      </c>
      <c r="J9584" s="1">
        <f>SUMIFS(I:I,B:B,Table1_2[[#This Row],[Category Level 2]],D:D,Table1_2[[#This Row],[Brand]],E:E,Table1_2[[#This Row],[Region]],F:F,Table1_2[[#This Row],[Measure]],G:G,Table1_2[[#This Row],[Year]],H:H,"&lt;="&amp;Table1_2[[#This Row],[Month]])</f>
        <v>16356.239200000002</v>
      </c>
      <c r="K95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39275.384800000007</v>
      </c>
      <c r="N9584">
        <f>Table1_2[[#This Row],[Value]]*2.5</f>
        <v>9058.768</v>
      </c>
    </row>
    <row r="9585" spans="1:14" x14ac:dyDescent="0.25">
      <c r="A9585" s="1" t="s">
        <v>6</v>
      </c>
      <c r="B9585" s="1" t="s">
        <v>42</v>
      </c>
      <c r="C9585" s="1" t="s">
        <v>17</v>
      </c>
      <c r="D9585" s="1" t="s">
        <v>33</v>
      </c>
      <c r="E9585" s="1" t="s">
        <v>14</v>
      </c>
      <c r="F9585" s="1" t="s">
        <v>11</v>
      </c>
      <c r="G9585" s="1" t="s">
        <v>63</v>
      </c>
      <c r="H9585" s="1">
        <v>6</v>
      </c>
      <c r="I9585">
        <v>3090.8388000000004</v>
      </c>
      <c r="J9585" s="1">
        <f>SUMIFS(I:I,B:B,Table1_2[[#This Row],[Category Level 2]],D:D,Table1_2[[#This Row],[Brand]],E:E,Table1_2[[#This Row],[Region]],F:F,Table1_2[[#This Row],[Measure]],G:G,Table1_2[[#This Row],[Year]],H:H,"&lt;="&amp;Table1_2[[#This Row],[Month]])</f>
        <v>19447.078000000001</v>
      </c>
      <c r="K95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39378.305200000003</v>
      </c>
      <c r="N9585">
        <f>Table1_2[[#This Row],[Value]]*2.5</f>
        <v>7727.0970000000016</v>
      </c>
    </row>
    <row r="9586" spans="1:14" x14ac:dyDescent="0.25">
      <c r="A9586" s="1" t="s">
        <v>6</v>
      </c>
      <c r="B9586" s="1" t="s">
        <v>42</v>
      </c>
      <c r="C9586" s="1" t="s">
        <v>17</v>
      </c>
      <c r="D9586" s="1" t="s">
        <v>33</v>
      </c>
      <c r="E9586" s="1" t="s">
        <v>14</v>
      </c>
      <c r="F9586" s="1" t="s">
        <v>11</v>
      </c>
      <c r="G9586" s="1" t="s">
        <v>63</v>
      </c>
      <c r="H9586" s="1">
        <v>7</v>
      </c>
      <c r="I9586">
        <v>2435.4252000000001</v>
      </c>
      <c r="J9586" s="1">
        <f>SUMIFS(I:I,B:B,Table1_2[[#This Row],[Category Level 2]],D:D,Table1_2[[#This Row],[Brand]],E:E,Table1_2[[#This Row],[Region]],F:F,Table1_2[[#This Row],[Measure]],G:G,Table1_2[[#This Row],[Year]],H:H,"&lt;="&amp;Table1_2[[#This Row],[Month]])</f>
        <v>21882.503200000003</v>
      </c>
      <c r="K95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38750.311600000001</v>
      </c>
      <c r="N9586">
        <f>Table1_2[[#This Row],[Value]]*2.5</f>
        <v>6088.5630000000001</v>
      </c>
    </row>
    <row r="9587" spans="1:14" x14ac:dyDescent="0.25">
      <c r="A9587" s="1" t="s">
        <v>6</v>
      </c>
      <c r="B9587" s="1" t="s">
        <v>42</v>
      </c>
      <c r="C9587" s="1" t="s">
        <v>17</v>
      </c>
      <c r="D9587" s="1" t="s">
        <v>33</v>
      </c>
      <c r="E9587" s="1" t="s">
        <v>14</v>
      </c>
      <c r="F9587" s="1" t="s">
        <v>11</v>
      </c>
      <c r="G9587" s="1" t="s">
        <v>63</v>
      </c>
      <c r="H9587" s="1">
        <v>8</v>
      </c>
      <c r="I9587">
        <v>2199.4859999999999</v>
      </c>
      <c r="J9587" s="1">
        <f>SUMIFS(I:I,B:B,Table1_2[[#This Row],[Category Level 2]],D:D,Table1_2[[#This Row],[Brand]],E:E,Table1_2[[#This Row],[Region]],F:F,Table1_2[[#This Row],[Measure]],G:G,Table1_2[[#This Row],[Year]],H:H,"&lt;="&amp;Table1_2[[#This Row],[Month]])</f>
        <v>24081.989200000004</v>
      </c>
      <c r="K95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38214.862800000003</v>
      </c>
      <c r="N9587">
        <f>Table1_2[[#This Row],[Value]]*2.5</f>
        <v>5498.7150000000001</v>
      </c>
    </row>
    <row r="9588" spans="1:14" x14ac:dyDescent="0.25">
      <c r="A9588" s="1" t="s">
        <v>6</v>
      </c>
      <c r="B9588" s="1" t="s">
        <v>42</v>
      </c>
      <c r="C9588" s="1" t="s">
        <v>17</v>
      </c>
      <c r="D9588" s="1" t="s">
        <v>33</v>
      </c>
      <c r="E9588" s="1" t="s">
        <v>14</v>
      </c>
      <c r="F9588" s="1" t="s">
        <v>11</v>
      </c>
      <c r="G9588" s="1" t="s">
        <v>63</v>
      </c>
      <c r="H9588" s="1">
        <v>9</v>
      </c>
      <c r="I9588">
        <v>2385.9023999999999</v>
      </c>
      <c r="J9588" s="1">
        <f>SUMIFS(I:I,B:B,Table1_2[[#This Row],[Category Level 2]],D:D,Table1_2[[#This Row],[Brand]],E:E,Table1_2[[#This Row],[Region]],F:F,Table1_2[[#This Row],[Measure]],G:G,Table1_2[[#This Row],[Year]],H:H,"&lt;="&amp;Table1_2[[#This Row],[Month]])</f>
        <v>26467.891600000003</v>
      </c>
      <c r="K95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37072.864400000006</v>
      </c>
      <c r="N9588">
        <f>Table1_2[[#This Row],[Value]]*2.5</f>
        <v>5964.7559999999994</v>
      </c>
    </row>
    <row r="9589" spans="1:14" x14ac:dyDescent="0.25">
      <c r="A9589" s="1" t="s">
        <v>6</v>
      </c>
      <c r="B9589" s="1" t="s">
        <v>42</v>
      </c>
      <c r="C9589" s="1" t="s">
        <v>17</v>
      </c>
      <c r="D9589" s="1" t="s">
        <v>33</v>
      </c>
      <c r="E9589" s="1" t="s">
        <v>14</v>
      </c>
      <c r="F9589" s="1" t="s">
        <v>11</v>
      </c>
      <c r="G9589" s="1" t="s">
        <v>63</v>
      </c>
      <c r="H9589" s="1">
        <v>10</v>
      </c>
      <c r="I9589">
        <v>2822.3300000000004</v>
      </c>
      <c r="J9589" s="1">
        <f>SUMIFS(I:I,B:B,Table1_2[[#This Row],[Category Level 2]],D:D,Table1_2[[#This Row],[Brand]],E:E,Table1_2[[#This Row],[Region]],F:F,Table1_2[[#This Row],[Measure]],G:G,Table1_2[[#This Row],[Year]],H:H,"&lt;="&amp;Table1_2[[#This Row],[Month]])</f>
        <v>29290.221600000004</v>
      </c>
      <c r="K95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35805.640000000007</v>
      </c>
      <c r="N9589">
        <f>Table1_2[[#This Row],[Value]]*2.5</f>
        <v>7055.8250000000007</v>
      </c>
    </row>
    <row r="9590" spans="1:14" x14ac:dyDescent="0.25">
      <c r="A9590" s="1" t="s">
        <v>6</v>
      </c>
      <c r="B9590" s="1" t="s">
        <v>42</v>
      </c>
      <c r="C9590" s="1" t="s">
        <v>17</v>
      </c>
      <c r="D9590" s="1" t="s">
        <v>33</v>
      </c>
      <c r="E9590" s="1" t="s">
        <v>14</v>
      </c>
      <c r="F9590" s="1" t="s">
        <v>11</v>
      </c>
      <c r="G9590" s="1" t="s">
        <v>63</v>
      </c>
      <c r="H9590" s="1">
        <v>11</v>
      </c>
      <c r="I9590">
        <v>2561.2924000000003</v>
      </c>
      <c r="J9590" s="1">
        <f>SUMIFS(I:I,B:B,Table1_2[[#This Row],[Category Level 2]],D:D,Table1_2[[#This Row],[Brand]],E:E,Table1_2[[#This Row],[Region]],F:F,Table1_2[[#This Row],[Measure]],G:G,Table1_2[[#This Row],[Year]],H:H,"&lt;="&amp;Table1_2[[#This Row],[Month]])</f>
        <v>31851.514000000003</v>
      </c>
      <c r="K95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34860.946000000004</v>
      </c>
      <c r="N9590">
        <f>Table1_2[[#This Row],[Value]]*2.5</f>
        <v>6403.2310000000007</v>
      </c>
    </row>
    <row r="9591" spans="1:14" x14ac:dyDescent="0.25">
      <c r="A9591" s="1" t="s">
        <v>6</v>
      </c>
      <c r="B9591" s="1" t="s">
        <v>42</v>
      </c>
      <c r="C9591" s="1" t="s">
        <v>17</v>
      </c>
      <c r="D9591" s="1" t="s">
        <v>33</v>
      </c>
      <c r="E9591" s="1" t="s">
        <v>14</v>
      </c>
      <c r="F9591" s="1" t="s">
        <v>11</v>
      </c>
      <c r="G9591" s="1" t="s">
        <v>63</v>
      </c>
      <c r="H9591" s="1">
        <v>12</v>
      </c>
      <c r="I9591">
        <v>2538.0567999999998</v>
      </c>
      <c r="J9591" s="1">
        <f>SUMIFS(I:I,B:B,Table1_2[[#This Row],[Category Level 2]],D:D,Table1_2[[#This Row],[Brand]],E:E,Table1_2[[#This Row],[Region]],F:F,Table1_2[[#This Row],[Measure]],G:G,Table1_2[[#This Row],[Year]],H:H,"&lt;="&amp;Table1_2[[#This Row],[Month]])</f>
        <v>34389.570800000001</v>
      </c>
      <c r="K95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34389.570800000001</v>
      </c>
      <c r="N9591">
        <f>Table1_2[[#This Row],[Value]]*2.5</f>
        <v>6345.1419999999998</v>
      </c>
    </row>
    <row r="9592" spans="1:14" x14ac:dyDescent="0.25">
      <c r="A9592" s="1" t="s">
        <v>6</v>
      </c>
      <c r="B9592" s="1" t="s">
        <v>42</v>
      </c>
      <c r="C9592" s="1" t="s">
        <v>17</v>
      </c>
      <c r="D9592" s="1" t="s">
        <v>33</v>
      </c>
      <c r="E9592" s="1" t="s">
        <v>14</v>
      </c>
      <c r="F9592" s="1" t="s">
        <v>11</v>
      </c>
      <c r="G9592" s="1" t="s">
        <v>64</v>
      </c>
      <c r="H9592" s="1">
        <v>1</v>
      </c>
      <c r="I9592">
        <v>2306.9764</v>
      </c>
      <c r="J9592" s="1">
        <f>SUMIFS(I:I,B:B,Table1_2[[#This Row],[Category Level 2]],D:D,Table1_2[[#This Row],[Brand]],E:E,Table1_2[[#This Row],[Region]],F:F,Table1_2[[#This Row],[Measure]],G:G,Table1_2[[#This Row],[Year]],H:H,"&lt;="&amp;Table1_2[[#This Row],[Month]])</f>
        <v>2306.9764</v>
      </c>
      <c r="K95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33148.061600000001</v>
      </c>
      <c r="N9592">
        <f>Table1_2[[#This Row],[Value]]*2.5</f>
        <v>5767.4409999999998</v>
      </c>
    </row>
    <row r="9593" spans="1:14" x14ac:dyDescent="0.25">
      <c r="A9593" s="1" t="s">
        <v>6</v>
      </c>
      <c r="B9593" s="1" t="s">
        <v>42</v>
      </c>
      <c r="C9593" s="1" t="s">
        <v>17</v>
      </c>
      <c r="D9593" s="1" t="s">
        <v>33</v>
      </c>
      <c r="E9593" s="1" t="s">
        <v>14</v>
      </c>
      <c r="F9593" s="1" t="s">
        <v>11</v>
      </c>
      <c r="G9593" s="1" t="s">
        <v>64</v>
      </c>
      <c r="H9593" s="1">
        <v>2</v>
      </c>
      <c r="I9593">
        <v>2240.5843999999997</v>
      </c>
      <c r="J9593" s="1">
        <f>SUMIFS(I:I,B:B,Table1_2[[#This Row],[Category Level 2]],D:D,Table1_2[[#This Row],[Brand]],E:E,Table1_2[[#This Row],[Region]],F:F,Table1_2[[#This Row],[Measure]],G:G,Table1_2[[#This Row],[Year]],H:H,"&lt;="&amp;Table1_2[[#This Row],[Month]])</f>
        <v>4547.5607999999993</v>
      </c>
      <c r="K95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32551.396799999995</v>
      </c>
      <c r="N9593">
        <f>Table1_2[[#This Row],[Value]]*2.5</f>
        <v>5601.4609999999993</v>
      </c>
    </row>
    <row r="9594" spans="1:14" x14ac:dyDescent="0.25">
      <c r="A9594" s="1" t="s">
        <v>6</v>
      </c>
      <c r="B9594" s="1" t="s">
        <v>42</v>
      </c>
      <c r="C9594" s="1" t="s">
        <v>17</v>
      </c>
      <c r="D9594" s="1" t="s">
        <v>33</v>
      </c>
      <c r="E9594" s="1" t="s">
        <v>14</v>
      </c>
      <c r="F9594" s="1" t="s">
        <v>11</v>
      </c>
      <c r="G9594" s="1" t="s">
        <v>64</v>
      </c>
      <c r="H9594" s="1">
        <v>3</v>
      </c>
      <c r="I9594">
        <v>2811.4164000000001</v>
      </c>
      <c r="J9594" s="1">
        <f>SUMIFS(I:I,B:B,Table1_2[[#This Row],[Category Level 2]],D:D,Table1_2[[#This Row],[Brand]],E:E,Table1_2[[#This Row],[Region]],F:F,Table1_2[[#This Row],[Measure]],G:G,Table1_2[[#This Row],[Year]],H:H,"&lt;="&amp;Table1_2[[#This Row],[Month]])</f>
        <v>7358.9771999999994</v>
      </c>
      <c r="K95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32279.97</v>
      </c>
      <c r="N9594">
        <f>Table1_2[[#This Row],[Value]]*2.5</f>
        <v>7028.5410000000002</v>
      </c>
    </row>
    <row r="9595" spans="1:14" x14ac:dyDescent="0.25">
      <c r="A9595" s="1" t="s">
        <v>6</v>
      </c>
      <c r="B9595" s="1" t="s">
        <v>42</v>
      </c>
      <c r="C9595" s="1" t="s">
        <v>17</v>
      </c>
      <c r="D9595" s="1" t="s">
        <v>33</v>
      </c>
      <c r="E9595" s="1" t="s">
        <v>14</v>
      </c>
      <c r="F9595" s="1" t="s">
        <v>11</v>
      </c>
      <c r="G9595" s="1" t="s">
        <v>64</v>
      </c>
      <c r="H9595" s="1">
        <v>4</v>
      </c>
      <c r="I9595">
        <v>2074.1480000000001</v>
      </c>
      <c r="J9595" s="1">
        <f>SUMIFS(I:I,B:B,Table1_2[[#This Row],[Category Level 2]],D:D,Table1_2[[#This Row],[Brand]],E:E,Table1_2[[#This Row],[Region]],F:F,Table1_2[[#This Row],[Measure]],G:G,Table1_2[[#This Row],[Year]],H:H,"&lt;="&amp;Table1_2[[#This Row],[Month]])</f>
        <v>9433.1251999999986</v>
      </c>
      <c r="K95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31089.963999999996</v>
      </c>
      <c r="N9595">
        <f>Table1_2[[#This Row],[Value]]*2.5</f>
        <v>5185.3700000000008</v>
      </c>
    </row>
    <row r="9596" spans="1:14" x14ac:dyDescent="0.25">
      <c r="A9596" s="1" t="s">
        <v>6</v>
      </c>
      <c r="B9596" s="1" t="s">
        <v>42</v>
      </c>
      <c r="C9596" s="1" t="s">
        <v>17</v>
      </c>
      <c r="D9596" s="1" t="s">
        <v>33</v>
      </c>
      <c r="E9596" s="1" t="s">
        <v>14</v>
      </c>
      <c r="F9596" s="1" t="s">
        <v>11</v>
      </c>
      <c r="G9596" s="1" t="s">
        <v>64</v>
      </c>
      <c r="H9596" s="1">
        <v>5</v>
      </c>
      <c r="I9596">
        <v>1981.4268000000002</v>
      </c>
      <c r="J9596" s="1">
        <f>SUMIFS(I:I,B:B,Table1_2[[#This Row],[Category Level 2]],D:D,Table1_2[[#This Row],[Brand]],E:E,Table1_2[[#This Row],[Region]],F:F,Table1_2[[#This Row],[Measure]],G:G,Table1_2[[#This Row],[Year]],H:H,"&lt;="&amp;Table1_2[[#This Row],[Month]])</f>
        <v>11414.552</v>
      </c>
      <c r="K95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29447.883600000001</v>
      </c>
      <c r="N9596">
        <f>Table1_2[[#This Row],[Value]]*2.5</f>
        <v>4953.5670000000009</v>
      </c>
    </row>
    <row r="9597" spans="1:14" x14ac:dyDescent="0.25">
      <c r="A9597" s="1" t="s">
        <v>6</v>
      </c>
      <c r="B9597" s="1" t="s">
        <v>42</v>
      </c>
      <c r="C9597" s="1" t="s">
        <v>17</v>
      </c>
      <c r="D9597" s="1" t="s">
        <v>33</v>
      </c>
      <c r="E9597" s="1" t="s">
        <v>14</v>
      </c>
      <c r="F9597" s="1" t="s">
        <v>11</v>
      </c>
      <c r="G9597" s="1" t="s">
        <v>64</v>
      </c>
      <c r="H9597" s="1">
        <v>6</v>
      </c>
      <c r="I9597">
        <v>2670.4004</v>
      </c>
      <c r="J9597" s="1">
        <f>SUMIFS(I:I,B:B,Table1_2[[#This Row],[Category Level 2]],D:D,Table1_2[[#This Row],[Brand]],E:E,Table1_2[[#This Row],[Region]],F:F,Table1_2[[#This Row],[Measure]],G:G,Table1_2[[#This Row],[Year]],H:H,"&lt;="&amp;Table1_2[[#This Row],[Month]])</f>
        <v>14084.9524</v>
      </c>
      <c r="K95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29027.445200000002</v>
      </c>
      <c r="N9597">
        <f>Table1_2[[#This Row],[Value]]*2.5</f>
        <v>6676.0010000000002</v>
      </c>
    </row>
    <row r="9598" spans="1:14" x14ac:dyDescent="0.25">
      <c r="A9598" s="1" t="s">
        <v>6</v>
      </c>
      <c r="B9598" s="1" t="s">
        <v>42</v>
      </c>
      <c r="C9598" s="1" t="s">
        <v>17</v>
      </c>
      <c r="D9598" s="1" t="s">
        <v>33</v>
      </c>
      <c r="E9598" s="1" t="s">
        <v>14</v>
      </c>
      <c r="F9598" s="1" t="s">
        <v>11</v>
      </c>
      <c r="G9598" s="1" t="s">
        <v>64</v>
      </c>
      <c r="H9598" s="1">
        <v>7</v>
      </c>
      <c r="I9598">
        <v>2226.8688000000002</v>
      </c>
      <c r="J9598" s="1">
        <f>SUMIFS(I:I,B:B,Table1_2[[#This Row],[Category Level 2]],D:D,Table1_2[[#This Row],[Brand]],E:E,Table1_2[[#This Row],[Region]],F:F,Table1_2[[#This Row],[Measure]],G:G,Table1_2[[#This Row],[Year]],H:H,"&lt;="&amp;Table1_2[[#This Row],[Month]])</f>
        <v>16311.8212</v>
      </c>
      <c r="K95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28818.888800000001</v>
      </c>
      <c r="N9598">
        <f>Table1_2[[#This Row],[Value]]*2.5</f>
        <v>5567.1720000000005</v>
      </c>
    </row>
    <row r="9599" spans="1:14" x14ac:dyDescent="0.25">
      <c r="A9599" s="1" t="s">
        <v>6</v>
      </c>
      <c r="B9599" s="1" t="s">
        <v>42</v>
      </c>
      <c r="C9599" s="1" t="s">
        <v>17</v>
      </c>
      <c r="D9599" s="1" t="s">
        <v>33</v>
      </c>
      <c r="E9599" s="1" t="s">
        <v>14</v>
      </c>
      <c r="F9599" s="1" t="s">
        <v>11</v>
      </c>
      <c r="G9599" s="1" t="s">
        <v>64</v>
      </c>
      <c r="H9599" s="1">
        <v>8</v>
      </c>
      <c r="I9599">
        <v>1551.8040000000003</v>
      </c>
      <c r="J9599" s="1">
        <f>SUMIFS(I:I,B:B,Table1_2[[#This Row],[Category Level 2]],D:D,Table1_2[[#This Row],[Brand]],E:E,Table1_2[[#This Row],[Region]],F:F,Table1_2[[#This Row],[Measure]],G:G,Table1_2[[#This Row],[Year]],H:H,"&lt;="&amp;Table1_2[[#This Row],[Month]])</f>
        <v>17863.625200000002</v>
      </c>
      <c r="K95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28171.206800000004</v>
      </c>
      <c r="N9599">
        <f>Table1_2[[#This Row],[Value]]*2.5</f>
        <v>3879.5100000000007</v>
      </c>
    </row>
    <row r="9600" spans="1:14" x14ac:dyDescent="0.25">
      <c r="A9600" s="1" t="s">
        <v>6</v>
      </c>
      <c r="B9600" s="1" t="s">
        <v>42</v>
      </c>
      <c r="C9600" s="1" t="s">
        <v>17</v>
      </c>
      <c r="D9600" s="1" t="s">
        <v>33</v>
      </c>
      <c r="E9600" s="1" t="s">
        <v>14</v>
      </c>
      <c r="F9600" s="1" t="s">
        <v>11</v>
      </c>
      <c r="G9600" s="1" t="s">
        <v>64</v>
      </c>
      <c r="H9600" s="1">
        <v>9</v>
      </c>
      <c r="I9600">
        <v>2005.2244000000001</v>
      </c>
      <c r="J9600" s="1">
        <f>SUMIFS(I:I,B:B,Table1_2[[#This Row],[Category Level 2]],D:D,Table1_2[[#This Row],[Brand]],E:E,Table1_2[[#This Row],[Region]],F:F,Table1_2[[#This Row],[Measure]],G:G,Table1_2[[#This Row],[Year]],H:H,"&lt;="&amp;Table1_2[[#This Row],[Month]])</f>
        <v>19868.849600000001</v>
      </c>
      <c r="K96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27790.5288</v>
      </c>
      <c r="N9600">
        <f>Table1_2[[#This Row],[Value]]*2.5</f>
        <v>5013.0609999999997</v>
      </c>
    </row>
    <row r="9601" spans="1:14" x14ac:dyDescent="0.25">
      <c r="A9601" s="1" t="s">
        <v>6</v>
      </c>
      <c r="B9601" s="1" t="s">
        <v>42</v>
      </c>
      <c r="C9601" s="1" t="s">
        <v>17</v>
      </c>
      <c r="D9601" s="1" t="s">
        <v>33</v>
      </c>
      <c r="E9601" s="1" t="s">
        <v>14</v>
      </c>
      <c r="F9601" s="1" t="s">
        <v>11</v>
      </c>
      <c r="G9601" s="1" t="s">
        <v>64</v>
      </c>
      <c r="H9601" s="1">
        <v>10</v>
      </c>
      <c r="I9601">
        <v>2265.0527999999999</v>
      </c>
      <c r="J9601" s="1">
        <f>SUMIFS(I:I,B:B,Table1_2[[#This Row],[Category Level 2]],D:D,Table1_2[[#This Row],[Brand]],E:E,Table1_2[[#This Row],[Region]],F:F,Table1_2[[#This Row],[Measure]],G:G,Table1_2[[#This Row],[Year]],H:H,"&lt;="&amp;Table1_2[[#This Row],[Month]])</f>
        <v>22133.902400000003</v>
      </c>
      <c r="K96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27233.251600000003</v>
      </c>
      <c r="N9601">
        <f>Table1_2[[#This Row],[Value]]*2.5</f>
        <v>5662.6319999999996</v>
      </c>
    </row>
    <row r="9602" spans="1:14" x14ac:dyDescent="0.25">
      <c r="A9602" s="1" t="s">
        <v>6</v>
      </c>
      <c r="B9602" s="1" t="s">
        <v>42</v>
      </c>
      <c r="C9602" s="1" t="s">
        <v>17</v>
      </c>
      <c r="D9602" s="1" t="s">
        <v>33</v>
      </c>
      <c r="E9602" s="1" t="s">
        <v>14</v>
      </c>
      <c r="F9602" s="1" t="s">
        <v>11</v>
      </c>
      <c r="G9602" s="1" t="s">
        <v>64</v>
      </c>
      <c r="H9602" s="1">
        <v>11</v>
      </c>
      <c r="I9602">
        <v>1986.1936000000001</v>
      </c>
      <c r="J9602" s="1">
        <f>SUMIFS(I:I,B:B,Table1_2[[#This Row],[Category Level 2]],D:D,Table1_2[[#This Row],[Brand]],E:E,Table1_2[[#This Row],[Region]],F:F,Table1_2[[#This Row],[Measure]],G:G,Table1_2[[#This Row],[Year]],H:H,"&lt;="&amp;Table1_2[[#This Row],[Month]])</f>
        <v>24120.096000000001</v>
      </c>
      <c r="K96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26658.1528</v>
      </c>
      <c r="N9602">
        <f>Table1_2[[#This Row],[Value]]*2.5</f>
        <v>4965.4840000000004</v>
      </c>
    </row>
    <row r="9603" spans="1:14" x14ac:dyDescent="0.25">
      <c r="A9603" s="1" t="s">
        <v>6</v>
      </c>
      <c r="B9603" s="1" t="s">
        <v>42</v>
      </c>
      <c r="C9603" s="1" t="s">
        <v>17</v>
      </c>
      <c r="D9603" s="1" t="s">
        <v>33</v>
      </c>
      <c r="E9603" s="1" t="s">
        <v>14</v>
      </c>
      <c r="F9603" s="1" t="s">
        <v>11</v>
      </c>
      <c r="G9603" s="1" t="s">
        <v>64</v>
      </c>
      <c r="H9603" s="1">
        <v>12</v>
      </c>
      <c r="I9603">
        <v>2003.7135999999998</v>
      </c>
      <c r="J9603" s="1">
        <f>SUMIFS(I:I,B:B,Table1_2[[#This Row],[Category Level 2]],D:D,Table1_2[[#This Row],[Brand]],E:E,Table1_2[[#This Row],[Region]],F:F,Table1_2[[#This Row],[Measure]],G:G,Table1_2[[#This Row],[Year]],H:H,"&lt;="&amp;Table1_2[[#This Row],[Month]])</f>
        <v>26123.809600000001</v>
      </c>
      <c r="K96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26123.809600000001</v>
      </c>
      <c r="N9603">
        <f>Table1_2[[#This Row],[Value]]*2.5</f>
        <v>5009.2839999999997</v>
      </c>
    </row>
    <row r="9604" spans="1:14" x14ac:dyDescent="0.25">
      <c r="A9604" s="1" t="s">
        <v>6</v>
      </c>
      <c r="B9604" s="1" t="s">
        <v>42</v>
      </c>
      <c r="C9604" s="1" t="s">
        <v>17</v>
      </c>
      <c r="D9604" s="1" t="s">
        <v>33</v>
      </c>
      <c r="E9604" s="1" t="s">
        <v>14</v>
      </c>
      <c r="F9604" s="1" t="s">
        <v>11</v>
      </c>
      <c r="G9604" s="1" t="s">
        <v>65</v>
      </c>
      <c r="H9604" s="1">
        <v>1</v>
      </c>
      <c r="I9604">
        <v>2047.8483999999999</v>
      </c>
      <c r="J9604" s="1">
        <f>SUMIFS(I:I,B:B,Table1_2[[#This Row],[Category Level 2]],D:D,Table1_2[[#This Row],[Brand]],E:E,Table1_2[[#This Row],[Region]],F:F,Table1_2[[#This Row],[Measure]],G:G,Table1_2[[#This Row],[Year]],H:H,"&lt;="&amp;Table1_2[[#This Row],[Month]])</f>
        <v>2047.8483999999999</v>
      </c>
      <c r="K96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25864.6816</v>
      </c>
      <c r="N9604">
        <f>Table1_2[[#This Row],[Value]]*2.5</f>
        <v>5119.6209999999992</v>
      </c>
    </row>
    <row r="9605" spans="1:14" x14ac:dyDescent="0.25">
      <c r="A9605" s="1" t="s">
        <v>6</v>
      </c>
      <c r="B9605" s="1" t="s">
        <v>42</v>
      </c>
      <c r="C9605" s="1" t="s">
        <v>17</v>
      </c>
      <c r="D9605" s="1" t="s">
        <v>33</v>
      </c>
      <c r="E9605" s="1" t="s">
        <v>14</v>
      </c>
      <c r="F9605" s="1" t="s">
        <v>11</v>
      </c>
      <c r="G9605" s="1" t="s">
        <v>65</v>
      </c>
      <c r="H9605" s="1">
        <v>2</v>
      </c>
      <c r="I9605">
        <v>1936.8488000000002</v>
      </c>
      <c r="J9605" s="1">
        <f>SUMIFS(I:I,B:B,Table1_2[[#This Row],[Category Level 2]],D:D,Table1_2[[#This Row],[Brand]],E:E,Table1_2[[#This Row],[Region]],F:F,Table1_2[[#This Row],[Measure]],G:G,Table1_2[[#This Row],[Year]],H:H,"&lt;="&amp;Table1_2[[#This Row],[Month]])</f>
        <v>3984.6972000000001</v>
      </c>
      <c r="K96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25560.946</v>
      </c>
      <c r="N9605">
        <f>Table1_2[[#This Row],[Value]]*2.5</f>
        <v>4842.1220000000003</v>
      </c>
    </row>
    <row r="9606" spans="1:14" x14ac:dyDescent="0.25">
      <c r="A9606" s="1" t="s">
        <v>6</v>
      </c>
      <c r="B9606" s="1" t="s">
        <v>42</v>
      </c>
      <c r="C9606" s="1" t="s">
        <v>17</v>
      </c>
      <c r="D9606" s="1" t="s">
        <v>33</v>
      </c>
      <c r="E9606" s="1" t="s">
        <v>14</v>
      </c>
      <c r="F9606" s="1" t="s">
        <v>11</v>
      </c>
      <c r="G9606" s="1" t="s">
        <v>65</v>
      </c>
      <c r="H9606" s="1">
        <v>3</v>
      </c>
      <c r="I9606">
        <v>1989.6836000000001</v>
      </c>
      <c r="J9606" s="1">
        <f>SUMIFS(I:I,B:B,Table1_2[[#This Row],[Category Level 2]],D:D,Table1_2[[#This Row],[Brand]],E:E,Table1_2[[#This Row],[Region]],F:F,Table1_2[[#This Row],[Measure]],G:G,Table1_2[[#This Row],[Year]],H:H,"&lt;="&amp;Table1_2[[#This Row],[Month]])</f>
        <v>5974.3807999999999</v>
      </c>
      <c r="K96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24739.213199999998</v>
      </c>
      <c r="N9606">
        <f>Table1_2[[#This Row],[Value]]*2.5</f>
        <v>4974.2089999999998</v>
      </c>
    </row>
    <row r="9607" spans="1:14" x14ac:dyDescent="0.25">
      <c r="A9607" s="1" t="s">
        <v>6</v>
      </c>
      <c r="B9607" s="1" t="s">
        <v>42</v>
      </c>
      <c r="C9607" s="1" t="s">
        <v>17</v>
      </c>
      <c r="D9607" s="1" t="s">
        <v>33</v>
      </c>
      <c r="E9607" s="1" t="s">
        <v>14</v>
      </c>
      <c r="F9607" s="1" t="s">
        <v>11</v>
      </c>
      <c r="G9607" s="1" t="s">
        <v>65</v>
      </c>
      <c r="H9607" s="1">
        <v>4</v>
      </c>
      <c r="I9607">
        <v>1850.3419999999999</v>
      </c>
      <c r="J9607" s="1">
        <f>SUMIFS(I:I,B:B,Table1_2[[#This Row],[Category Level 2]],D:D,Table1_2[[#This Row],[Brand]],E:E,Table1_2[[#This Row],[Region]],F:F,Table1_2[[#This Row],[Measure]],G:G,Table1_2[[#This Row],[Year]],H:H,"&lt;="&amp;Table1_2[[#This Row],[Month]])</f>
        <v>7824.7227999999996</v>
      </c>
      <c r="K96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24515.407199999998</v>
      </c>
      <c r="N9607">
        <f>Table1_2[[#This Row],[Value]]*2.5</f>
        <v>4625.8549999999996</v>
      </c>
    </row>
    <row r="9608" spans="1:14" x14ac:dyDescent="0.25">
      <c r="A9608" s="1" t="s">
        <v>6</v>
      </c>
      <c r="B9608" s="1" t="s">
        <v>42</v>
      </c>
      <c r="C9608" s="1" t="s">
        <v>17</v>
      </c>
      <c r="D9608" s="1" t="s">
        <v>33</v>
      </c>
      <c r="E9608" s="1" t="s">
        <v>14</v>
      </c>
      <c r="F9608" s="1" t="s">
        <v>11</v>
      </c>
      <c r="G9608" s="1" t="s">
        <v>65</v>
      </c>
      <c r="H9608" s="1">
        <v>5</v>
      </c>
      <c r="I9608">
        <v>1961.7716</v>
      </c>
      <c r="J9608" s="1">
        <f>SUMIFS(I:I,B:B,Table1_2[[#This Row],[Category Level 2]],D:D,Table1_2[[#This Row],[Brand]],E:E,Table1_2[[#This Row],[Region]],F:F,Table1_2[[#This Row],[Measure]],G:G,Table1_2[[#This Row],[Year]],H:H,"&lt;="&amp;Table1_2[[#This Row],[Month]])</f>
        <v>9786.4943999999996</v>
      </c>
      <c r="K96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24495.752</v>
      </c>
      <c r="N9608">
        <f>Table1_2[[#This Row],[Value]]*2.5</f>
        <v>4904.4290000000001</v>
      </c>
    </row>
    <row r="9609" spans="1:14" x14ac:dyDescent="0.25">
      <c r="A9609" s="1" t="s">
        <v>6</v>
      </c>
      <c r="B9609" s="1" t="s">
        <v>42</v>
      </c>
      <c r="C9609" s="1" t="s">
        <v>17</v>
      </c>
      <c r="D9609" s="1" t="s">
        <v>33</v>
      </c>
      <c r="E9609" s="1" t="s">
        <v>14</v>
      </c>
      <c r="F9609" s="1" t="s">
        <v>11</v>
      </c>
      <c r="G9609" s="1" t="s">
        <v>65</v>
      </c>
      <c r="H9609" s="1">
        <v>6</v>
      </c>
      <c r="I9609">
        <v>2261.3252000000002</v>
      </c>
      <c r="J9609" s="1">
        <f>SUMIFS(I:I,B:B,Table1_2[[#This Row],[Category Level 2]],D:D,Table1_2[[#This Row],[Brand]],E:E,Table1_2[[#This Row],[Region]],F:F,Table1_2[[#This Row],[Measure]],G:G,Table1_2[[#This Row],[Year]],H:H,"&lt;="&amp;Table1_2[[#This Row],[Month]])</f>
        <v>12047.819599999999</v>
      </c>
      <c r="K96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24086.676800000001</v>
      </c>
      <c r="N9609">
        <f>Table1_2[[#This Row],[Value]]*2.5</f>
        <v>5653.3130000000001</v>
      </c>
    </row>
    <row r="9610" spans="1:14" x14ac:dyDescent="0.25">
      <c r="A9610" s="1" t="s">
        <v>6</v>
      </c>
      <c r="B9610" s="1" t="s">
        <v>42</v>
      </c>
      <c r="C9610" s="1" t="s">
        <v>17</v>
      </c>
      <c r="D9610" s="1" t="s">
        <v>33</v>
      </c>
      <c r="E9610" s="1" t="s">
        <v>14</v>
      </c>
      <c r="F9610" s="1" t="s">
        <v>11</v>
      </c>
      <c r="G9610" s="1" t="s">
        <v>65</v>
      </c>
      <c r="H9610" s="1">
        <v>7</v>
      </c>
      <c r="I9610">
        <v>2125.9043999999999</v>
      </c>
      <c r="J9610" s="1">
        <f>SUMIFS(I:I,B:B,Table1_2[[#This Row],[Category Level 2]],D:D,Table1_2[[#This Row],[Brand]],E:E,Table1_2[[#This Row],[Region]],F:F,Table1_2[[#This Row],[Measure]],G:G,Table1_2[[#This Row],[Year]],H:H,"&lt;="&amp;Table1_2[[#This Row],[Month]])</f>
        <v>14173.723999999998</v>
      </c>
      <c r="K96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23985.712399999997</v>
      </c>
      <c r="N9610">
        <f>Table1_2[[#This Row],[Value]]*2.5</f>
        <v>5314.7609999999995</v>
      </c>
    </row>
    <row r="9611" spans="1:14" x14ac:dyDescent="0.25">
      <c r="A9611" s="1" t="s">
        <v>6</v>
      </c>
      <c r="B9611" s="1" t="s">
        <v>42</v>
      </c>
      <c r="C9611" s="1" t="s">
        <v>17</v>
      </c>
      <c r="D9611" s="1" t="s">
        <v>33</v>
      </c>
      <c r="E9611" s="1" t="s">
        <v>14</v>
      </c>
      <c r="F9611" s="1" t="s">
        <v>11</v>
      </c>
      <c r="G9611" s="1" t="s">
        <v>65</v>
      </c>
      <c r="H9611" s="1">
        <v>8</v>
      </c>
      <c r="I9611">
        <v>1648.3367999999998</v>
      </c>
      <c r="J9611" s="1">
        <f>SUMIFS(I:I,B:B,Table1_2[[#This Row],[Category Level 2]],D:D,Table1_2[[#This Row],[Brand]],E:E,Table1_2[[#This Row],[Region]],F:F,Table1_2[[#This Row],[Measure]],G:G,Table1_2[[#This Row],[Year]],H:H,"&lt;="&amp;Table1_2[[#This Row],[Month]])</f>
        <v>15822.060799999997</v>
      </c>
      <c r="K96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24082.245199999998</v>
      </c>
      <c r="N9611">
        <f>Table1_2[[#This Row],[Value]]*2.5</f>
        <v>4120.8419999999996</v>
      </c>
    </row>
    <row r="9612" spans="1:14" x14ac:dyDescent="0.25">
      <c r="A9612" s="1" t="s">
        <v>6</v>
      </c>
      <c r="B9612" s="1" t="s">
        <v>42</v>
      </c>
      <c r="C9612" s="1" t="s">
        <v>17</v>
      </c>
      <c r="D9612" s="1" t="s">
        <v>33</v>
      </c>
      <c r="E9612" s="1" t="s">
        <v>14</v>
      </c>
      <c r="F9612" s="1" t="s">
        <v>11</v>
      </c>
      <c r="G9612" s="1" t="s">
        <v>65</v>
      </c>
      <c r="H9612" s="1">
        <v>9</v>
      </c>
      <c r="I9612">
        <v>1927.5724</v>
      </c>
      <c r="J9612" s="1">
        <f>SUMIFS(I:I,B:B,Table1_2[[#This Row],[Category Level 2]],D:D,Table1_2[[#This Row],[Brand]],E:E,Table1_2[[#This Row],[Region]],F:F,Table1_2[[#This Row],[Measure]],G:G,Table1_2[[#This Row],[Year]],H:H,"&lt;="&amp;Table1_2[[#This Row],[Month]])</f>
        <v>17749.633199999997</v>
      </c>
      <c r="K96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24004.593199999996</v>
      </c>
      <c r="N9612">
        <f>Table1_2[[#This Row],[Value]]*2.5</f>
        <v>4818.9310000000005</v>
      </c>
    </row>
    <row r="9613" spans="1:14" x14ac:dyDescent="0.25">
      <c r="A9613" s="1" t="s">
        <v>6</v>
      </c>
      <c r="B9613" s="1" t="s">
        <v>42</v>
      </c>
      <c r="C9613" s="1" t="s">
        <v>17</v>
      </c>
      <c r="D9613" s="1" t="s">
        <v>33</v>
      </c>
      <c r="E9613" s="1" t="s">
        <v>14</v>
      </c>
      <c r="F9613" s="1" t="s">
        <v>11</v>
      </c>
      <c r="G9613" s="1" t="s">
        <v>65</v>
      </c>
      <c r="H9613" s="1">
        <v>10</v>
      </c>
      <c r="I9613">
        <v>2522.7611999999999</v>
      </c>
      <c r="J9613" s="1">
        <f>SUMIFS(I:I,B:B,Table1_2[[#This Row],[Category Level 2]],D:D,Table1_2[[#This Row],[Brand]],E:E,Table1_2[[#This Row],[Region]],F:F,Table1_2[[#This Row],[Measure]],G:G,Table1_2[[#This Row],[Year]],H:H,"&lt;="&amp;Table1_2[[#This Row],[Month]])</f>
        <v>20272.394399999997</v>
      </c>
      <c r="K96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24262.301599999999</v>
      </c>
      <c r="N9613">
        <f>Table1_2[[#This Row],[Value]]*2.5</f>
        <v>6306.9030000000002</v>
      </c>
    </row>
    <row r="9614" spans="1:14" x14ac:dyDescent="0.25">
      <c r="A9614" s="1" t="s">
        <v>6</v>
      </c>
      <c r="B9614" s="1" t="s">
        <v>42</v>
      </c>
      <c r="C9614" s="1" t="s">
        <v>17</v>
      </c>
      <c r="D9614" s="1" t="s">
        <v>33</v>
      </c>
      <c r="E9614" s="1" t="s">
        <v>14</v>
      </c>
      <c r="F9614" s="1" t="s">
        <v>11</v>
      </c>
      <c r="G9614" s="1" t="s">
        <v>65</v>
      </c>
      <c r="H9614" s="1">
        <v>11</v>
      </c>
      <c r="I9614">
        <v>1969.2740000000001</v>
      </c>
      <c r="J9614" s="1">
        <f>SUMIFS(I:I,B:B,Table1_2[[#This Row],[Category Level 2]],D:D,Table1_2[[#This Row],[Brand]],E:E,Table1_2[[#This Row],[Region]],F:F,Table1_2[[#This Row],[Measure]],G:G,Table1_2[[#This Row],[Year]],H:H,"&lt;="&amp;Table1_2[[#This Row],[Month]])</f>
        <v>22241.668399999999</v>
      </c>
      <c r="K96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24245.381999999998</v>
      </c>
      <c r="N9614">
        <f>Table1_2[[#This Row],[Value]]*2.5</f>
        <v>4923.1850000000004</v>
      </c>
    </row>
    <row r="9615" spans="1:14" x14ac:dyDescent="0.25">
      <c r="A9615" s="1" t="s">
        <v>6</v>
      </c>
      <c r="B9615" s="1" t="s">
        <v>42</v>
      </c>
      <c r="C9615" s="1" t="s">
        <v>17</v>
      </c>
      <c r="D9615" s="1" t="s">
        <v>33</v>
      </c>
      <c r="E9615" s="1" t="s">
        <v>14</v>
      </c>
      <c r="F9615" s="1" t="s">
        <v>11</v>
      </c>
      <c r="G9615" s="1" t="s">
        <v>65</v>
      </c>
      <c r="H9615" s="1">
        <v>12</v>
      </c>
      <c r="I9615">
        <v>1594.462</v>
      </c>
      <c r="J9615" s="1">
        <f>SUMIFS(I:I,B:B,Table1_2[[#This Row],[Category Level 2]],D:D,Table1_2[[#This Row],[Brand]],E:E,Table1_2[[#This Row],[Region]],F:F,Table1_2[[#This Row],[Measure]],G:G,Table1_2[[#This Row],[Year]],H:H,"&lt;="&amp;Table1_2[[#This Row],[Month]])</f>
        <v>23836.130399999998</v>
      </c>
      <c r="K96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23836.130399999998</v>
      </c>
      <c r="N9615">
        <f>Table1_2[[#This Row],[Value]]*2.5</f>
        <v>3986.1549999999997</v>
      </c>
    </row>
    <row r="9616" spans="1:14" x14ac:dyDescent="0.25">
      <c r="A9616" s="1" t="s">
        <v>6</v>
      </c>
      <c r="B9616" s="1" t="s">
        <v>42</v>
      </c>
      <c r="C9616" s="1" t="s">
        <v>17</v>
      </c>
      <c r="D9616" s="1" t="s">
        <v>33</v>
      </c>
      <c r="E9616" s="1" t="s">
        <v>14</v>
      </c>
      <c r="F9616" s="1" t="s">
        <v>11</v>
      </c>
      <c r="G9616" s="1" t="s">
        <v>66</v>
      </c>
      <c r="H9616" s="1">
        <v>1</v>
      </c>
      <c r="I9616">
        <v>1532.5204000000003</v>
      </c>
      <c r="J9616" s="1">
        <f>SUMIFS(I:I,B:B,Table1_2[[#This Row],[Category Level 2]],D:D,Table1_2[[#This Row],[Brand]],E:E,Table1_2[[#This Row],[Region]],F:F,Table1_2[[#This Row],[Measure]],G:G,Table1_2[[#This Row],[Year]],H:H,"&lt;="&amp;Table1_2[[#This Row],[Month]])</f>
        <v>1532.5204000000003</v>
      </c>
      <c r="K96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23320.8024</v>
      </c>
      <c r="N9616">
        <f>Table1_2[[#This Row],[Value]]*2.5</f>
        <v>3831.3010000000008</v>
      </c>
    </row>
    <row r="9617" spans="1:14" x14ac:dyDescent="0.25">
      <c r="A9617" s="1" t="s">
        <v>6</v>
      </c>
      <c r="B9617" s="1" t="s">
        <v>42</v>
      </c>
      <c r="C9617" s="1" t="s">
        <v>17</v>
      </c>
      <c r="D9617" s="1" t="s">
        <v>33</v>
      </c>
      <c r="E9617" s="1" t="s">
        <v>14</v>
      </c>
      <c r="F9617" s="1" t="s">
        <v>11</v>
      </c>
      <c r="G9617" s="1" t="s">
        <v>66</v>
      </c>
      <c r="H9617" s="1">
        <v>2</v>
      </c>
      <c r="I9617">
        <v>1235.9739999999999</v>
      </c>
      <c r="J9617" s="1">
        <f>SUMIFS(I:I,B:B,Table1_2[[#This Row],[Category Level 2]],D:D,Table1_2[[#This Row],[Brand]],E:E,Table1_2[[#This Row],[Region]],F:F,Table1_2[[#This Row],[Measure]],G:G,Table1_2[[#This Row],[Year]],H:H,"&lt;="&amp;Table1_2[[#This Row],[Month]])</f>
        <v>2768.4944000000005</v>
      </c>
      <c r="K96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22619.927599999999</v>
      </c>
      <c r="N9617">
        <f>Table1_2[[#This Row],[Value]]*2.5</f>
        <v>3089.9349999999999</v>
      </c>
    </row>
    <row r="9618" spans="1:14" x14ac:dyDescent="0.25">
      <c r="A9618" s="1" t="s">
        <v>6</v>
      </c>
      <c r="B9618" s="1" t="s">
        <v>42</v>
      </c>
      <c r="C9618" s="1" t="s">
        <v>17</v>
      </c>
      <c r="D9618" s="1" t="s">
        <v>33</v>
      </c>
      <c r="E9618" s="1" t="s">
        <v>14</v>
      </c>
      <c r="F9618" s="1" t="s">
        <v>11</v>
      </c>
      <c r="G9618" s="1" t="s">
        <v>66</v>
      </c>
      <c r="H9618" s="1">
        <v>3</v>
      </c>
      <c r="I9618">
        <v>1382.0935999999997</v>
      </c>
      <c r="J9618" s="1">
        <f>SUMIFS(I:I,B:B,Table1_2[[#This Row],[Category Level 2]],D:D,Table1_2[[#This Row],[Brand]],E:E,Table1_2[[#This Row],[Region]],F:F,Table1_2[[#This Row],[Measure]],G:G,Table1_2[[#This Row],[Year]],H:H,"&lt;="&amp;Table1_2[[#This Row],[Month]])</f>
        <v>4150.5879999999997</v>
      </c>
      <c r="K96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22012.337599999999</v>
      </c>
      <c r="N9618">
        <f>Table1_2[[#This Row],[Value]]*2.5</f>
        <v>3455.2339999999995</v>
      </c>
    </row>
    <row r="9619" spans="1:14" x14ac:dyDescent="0.25">
      <c r="A9619" s="1" t="s">
        <v>6</v>
      </c>
      <c r="B9619" s="1" t="s">
        <v>42</v>
      </c>
      <c r="C9619" s="1" t="s">
        <v>17</v>
      </c>
      <c r="D9619" s="1" t="s">
        <v>33</v>
      </c>
      <c r="E9619" s="1" t="s">
        <v>14</v>
      </c>
      <c r="F9619" s="1" t="s">
        <v>11</v>
      </c>
      <c r="G9619" s="1" t="s">
        <v>66</v>
      </c>
      <c r="H9619" s="1">
        <v>4</v>
      </c>
      <c r="I9619">
        <v>1119.5347999999999</v>
      </c>
      <c r="J9619" s="1">
        <f>SUMIFS(I:I,B:B,Table1_2[[#This Row],[Category Level 2]],D:D,Table1_2[[#This Row],[Brand]],E:E,Table1_2[[#This Row],[Region]],F:F,Table1_2[[#This Row],[Measure]],G:G,Table1_2[[#This Row],[Year]],H:H,"&lt;="&amp;Table1_2[[#This Row],[Month]])</f>
        <v>5270.1227999999992</v>
      </c>
      <c r="K96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21281.5304</v>
      </c>
      <c r="N9619">
        <f>Table1_2[[#This Row],[Value]]*2.5</f>
        <v>2798.8369999999995</v>
      </c>
    </row>
    <row r="9620" spans="1:14" x14ac:dyDescent="0.25">
      <c r="A9620" s="1" t="s">
        <v>6</v>
      </c>
      <c r="B9620" s="1" t="s">
        <v>42</v>
      </c>
      <c r="C9620" s="1" t="s">
        <v>17</v>
      </c>
      <c r="D9620" s="1" t="s">
        <v>33</v>
      </c>
      <c r="E9620" s="1" t="s">
        <v>14</v>
      </c>
      <c r="F9620" s="1" t="s">
        <v>11</v>
      </c>
      <c r="G9620" s="1" t="s">
        <v>66</v>
      </c>
      <c r="H9620" s="1">
        <v>5</v>
      </c>
      <c r="I9620">
        <v>1179.8440000000001</v>
      </c>
      <c r="J9620" s="1">
        <f>SUMIFS(I:I,B:B,Table1_2[[#This Row],[Category Level 2]],D:D,Table1_2[[#This Row],[Brand]],E:E,Table1_2[[#This Row],[Region]],F:F,Table1_2[[#This Row],[Measure]],G:G,Table1_2[[#This Row],[Year]],H:H,"&lt;="&amp;Table1_2[[#This Row],[Month]])</f>
        <v>6449.9667999999992</v>
      </c>
      <c r="K96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20499.602800000001</v>
      </c>
      <c r="N9620">
        <f>Table1_2[[#This Row],[Value]]*2.5</f>
        <v>2949.61</v>
      </c>
    </row>
    <row r="9621" spans="1:14" x14ac:dyDescent="0.25">
      <c r="A9621" s="1" t="s">
        <v>6</v>
      </c>
      <c r="B9621" s="1" t="s">
        <v>42</v>
      </c>
      <c r="C9621" s="1" t="s">
        <v>17</v>
      </c>
      <c r="D9621" s="1" t="s">
        <v>33</v>
      </c>
      <c r="E9621" s="1" t="s">
        <v>14</v>
      </c>
      <c r="F9621" s="1" t="s">
        <v>11</v>
      </c>
      <c r="G9621" s="1" t="s">
        <v>66</v>
      </c>
      <c r="H9621" s="1">
        <v>6</v>
      </c>
      <c r="I9621">
        <v>1367.1752000000001</v>
      </c>
      <c r="J9621" s="1">
        <f>SUMIFS(I:I,B:B,Table1_2[[#This Row],[Category Level 2]],D:D,Table1_2[[#This Row],[Brand]],E:E,Table1_2[[#This Row],[Region]],F:F,Table1_2[[#This Row],[Measure]],G:G,Table1_2[[#This Row],[Year]],H:H,"&lt;="&amp;Table1_2[[#This Row],[Month]])</f>
        <v>7817.1419999999998</v>
      </c>
      <c r="K96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19605.452799999999</v>
      </c>
      <c r="N9621">
        <f>Table1_2[[#This Row],[Value]]*2.5</f>
        <v>3417.9380000000001</v>
      </c>
    </row>
    <row r="9622" spans="1:14" x14ac:dyDescent="0.25">
      <c r="A9622" s="1" t="s">
        <v>6</v>
      </c>
      <c r="B9622" s="1" t="s">
        <v>42</v>
      </c>
      <c r="C9622" s="1" t="s">
        <v>17</v>
      </c>
      <c r="D9622" s="1" t="s">
        <v>33</v>
      </c>
      <c r="E9622" s="1" t="s">
        <v>14</v>
      </c>
      <c r="F9622" s="1" t="s">
        <v>11</v>
      </c>
      <c r="G9622" s="1" t="s">
        <v>66</v>
      </c>
      <c r="H9622" s="1">
        <v>7</v>
      </c>
      <c r="I9622">
        <v>965.19280000000015</v>
      </c>
      <c r="J9622" s="1">
        <f>SUMIFS(I:I,B:B,Table1_2[[#This Row],[Category Level 2]],D:D,Table1_2[[#This Row],[Brand]],E:E,Table1_2[[#This Row],[Region]],F:F,Table1_2[[#This Row],[Measure]],G:G,Table1_2[[#This Row],[Year]],H:H,"&lt;="&amp;Table1_2[[#This Row],[Month]])</f>
        <v>8782.3348000000005</v>
      </c>
      <c r="K96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18444.7412</v>
      </c>
      <c r="N9622">
        <f>Table1_2[[#This Row],[Value]]*2.5</f>
        <v>2412.9820000000004</v>
      </c>
    </row>
    <row r="9623" spans="1:14" x14ac:dyDescent="0.25">
      <c r="A9623" s="1" t="s">
        <v>6</v>
      </c>
      <c r="B9623" s="1" t="s">
        <v>42</v>
      </c>
      <c r="C9623" s="1" t="s">
        <v>17</v>
      </c>
      <c r="D9623" s="1" t="s">
        <v>33</v>
      </c>
      <c r="E9623" s="1" t="s">
        <v>14</v>
      </c>
      <c r="F9623" s="1" t="s">
        <v>11</v>
      </c>
      <c r="G9623" s="1" t="s">
        <v>66</v>
      </c>
      <c r="H9623" s="1">
        <v>8</v>
      </c>
      <c r="I9623">
        <v>707.59399999999994</v>
      </c>
      <c r="J9623" s="1">
        <f>SUMIFS(I:I,B:B,Table1_2[[#This Row],[Category Level 2]],D:D,Table1_2[[#This Row],[Brand]],E:E,Table1_2[[#This Row],[Region]],F:F,Table1_2[[#This Row],[Measure]],G:G,Table1_2[[#This Row],[Year]],H:H,"&lt;="&amp;Table1_2[[#This Row],[Month]])</f>
        <v>9489.9287999999997</v>
      </c>
      <c r="K96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17503.9984</v>
      </c>
      <c r="N9623">
        <f>Table1_2[[#This Row],[Value]]*2.5</f>
        <v>1768.9849999999999</v>
      </c>
    </row>
    <row r="9624" spans="1:14" x14ac:dyDescent="0.25">
      <c r="A9624" s="1" t="s">
        <v>6</v>
      </c>
      <c r="B9624" s="1" t="s">
        <v>42</v>
      </c>
      <c r="C9624" s="1" t="s">
        <v>17</v>
      </c>
      <c r="D9624" s="1" t="s">
        <v>33</v>
      </c>
      <c r="E9624" s="1" t="s">
        <v>14</v>
      </c>
      <c r="F9624" s="1" t="s">
        <v>11</v>
      </c>
      <c r="G9624" s="1" t="s">
        <v>66</v>
      </c>
      <c r="H9624" s="1">
        <v>9</v>
      </c>
      <c r="I9624">
        <v>785.77160000000015</v>
      </c>
      <c r="J9624" s="1">
        <f>SUMIFS(I:I,B:B,Table1_2[[#This Row],[Category Level 2]],D:D,Table1_2[[#This Row],[Brand]],E:E,Table1_2[[#This Row],[Region]],F:F,Table1_2[[#This Row],[Measure]],G:G,Table1_2[[#This Row],[Year]],H:H,"&lt;="&amp;Table1_2[[#This Row],[Month]])</f>
        <v>10275.7004</v>
      </c>
      <c r="K96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16362.1976</v>
      </c>
      <c r="N9624">
        <f>Table1_2[[#This Row],[Value]]*2.5</f>
        <v>1964.4290000000003</v>
      </c>
    </row>
    <row r="9625" spans="1:14" x14ac:dyDescent="0.25">
      <c r="A9625" s="1" t="s">
        <v>6</v>
      </c>
      <c r="B9625" s="1" t="s">
        <v>42</v>
      </c>
      <c r="C9625" s="1" t="s">
        <v>17</v>
      </c>
      <c r="D9625" s="1" t="s">
        <v>33</v>
      </c>
      <c r="E9625" s="1" t="s">
        <v>14</v>
      </c>
      <c r="F9625" s="1" t="s">
        <v>11</v>
      </c>
      <c r="G9625" s="1" t="s">
        <v>66</v>
      </c>
      <c r="H9625" s="1">
        <v>10</v>
      </c>
      <c r="I9625">
        <v>1172.2160000000001</v>
      </c>
      <c r="J9625" s="1">
        <f>SUMIFS(I:I,B:B,Table1_2[[#This Row],[Category Level 2]],D:D,Table1_2[[#This Row],[Brand]],E:E,Table1_2[[#This Row],[Region]],F:F,Table1_2[[#This Row],[Measure]],G:G,Table1_2[[#This Row],[Year]],H:H,"&lt;="&amp;Table1_2[[#This Row],[Month]])</f>
        <v>11447.9164</v>
      </c>
      <c r="K96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15011.652399999999</v>
      </c>
      <c r="N9625">
        <f>Table1_2[[#This Row],[Value]]*2.5</f>
        <v>2930.5400000000004</v>
      </c>
    </row>
    <row r="9626" spans="1:14" x14ac:dyDescent="0.25">
      <c r="A9626" s="1" t="s">
        <v>6</v>
      </c>
      <c r="B9626" s="1" t="s">
        <v>42</v>
      </c>
      <c r="C9626" s="1" t="s">
        <v>17</v>
      </c>
      <c r="D9626" s="1" t="s">
        <v>33</v>
      </c>
      <c r="E9626" s="1" t="s">
        <v>14</v>
      </c>
      <c r="F9626" s="1" t="s">
        <v>11</v>
      </c>
      <c r="G9626" s="1" t="s">
        <v>66</v>
      </c>
      <c r="H9626" s="1">
        <v>11</v>
      </c>
      <c r="I9626">
        <v>780.23</v>
      </c>
      <c r="J9626" s="1">
        <f>SUMIFS(I:I,B:B,Table1_2[[#This Row],[Category Level 2]],D:D,Table1_2[[#This Row],[Brand]],E:E,Table1_2[[#This Row],[Region]],F:F,Table1_2[[#This Row],[Measure]],G:G,Table1_2[[#This Row],[Year]],H:H,"&lt;="&amp;Table1_2[[#This Row],[Month]])</f>
        <v>12228.1464</v>
      </c>
      <c r="K96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13822.608399999999</v>
      </c>
      <c r="N9626">
        <f>Table1_2[[#This Row],[Value]]*2.5</f>
        <v>1950.575</v>
      </c>
    </row>
    <row r="9627" spans="1:14" x14ac:dyDescent="0.25">
      <c r="A9627" s="1" t="s">
        <v>6</v>
      </c>
      <c r="B9627" s="1" t="s">
        <v>42</v>
      </c>
      <c r="C9627" s="1" t="s">
        <v>17</v>
      </c>
      <c r="D9627" s="1" t="s">
        <v>33</v>
      </c>
      <c r="E9627" s="1" t="s">
        <v>14</v>
      </c>
      <c r="F9627" s="1" t="s">
        <v>11</v>
      </c>
      <c r="G9627" s="1" t="s">
        <v>66</v>
      </c>
      <c r="H9627" s="1">
        <v>12</v>
      </c>
      <c r="I9627">
        <v>622.6332000000001</v>
      </c>
      <c r="J9627" s="1">
        <f>SUMIFS(I:I,B:B,Table1_2[[#This Row],[Category Level 2]],D:D,Table1_2[[#This Row],[Brand]],E:E,Table1_2[[#This Row],[Region]],F:F,Table1_2[[#This Row],[Measure]],G:G,Table1_2[[#This Row],[Year]],H:H,"&lt;="&amp;Table1_2[[#This Row],[Month]])</f>
        <v>12850.7796</v>
      </c>
      <c r="K96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12850.7796</v>
      </c>
      <c r="N9627">
        <f>Table1_2[[#This Row],[Value]]*2.5</f>
        <v>1556.5830000000003</v>
      </c>
    </row>
    <row r="9628" spans="1:14" x14ac:dyDescent="0.25">
      <c r="A9628" s="1" t="s">
        <v>6</v>
      </c>
      <c r="B9628" s="1" t="s">
        <v>42</v>
      </c>
      <c r="C9628" s="1" t="s">
        <v>17</v>
      </c>
      <c r="D9628" s="1" t="s">
        <v>33</v>
      </c>
      <c r="E9628" s="1" t="s">
        <v>14</v>
      </c>
      <c r="F9628" s="1" t="s">
        <v>11</v>
      </c>
      <c r="G9628" s="1" t="s">
        <v>67</v>
      </c>
      <c r="H9628" s="1">
        <v>1</v>
      </c>
      <c r="I9628">
        <v>523.45760000000007</v>
      </c>
      <c r="J9628" s="1">
        <f>SUMIFS(I:I,B:B,Table1_2[[#This Row],[Category Level 2]],D:D,Table1_2[[#This Row],[Brand]],E:E,Table1_2[[#This Row],[Region]],F:F,Table1_2[[#This Row],[Measure]],G:G,Table1_2[[#This Row],[Year]],H:H,"&lt;="&amp;Table1_2[[#This Row],[Month]])</f>
        <v>523.45760000000007</v>
      </c>
      <c r="K96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11841.716799999998</v>
      </c>
      <c r="N9628">
        <f>Table1_2[[#This Row],[Value]]*2.5</f>
        <v>1308.6440000000002</v>
      </c>
    </row>
    <row r="9629" spans="1:14" x14ac:dyDescent="0.25">
      <c r="A9629" s="1" t="s">
        <v>6</v>
      </c>
      <c r="B9629" s="1" t="s">
        <v>42</v>
      </c>
      <c r="C9629" s="1" t="s">
        <v>17</v>
      </c>
      <c r="D9629" s="1" t="s">
        <v>33</v>
      </c>
      <c r="E9629" s="1" t="s">
        <v>14</v>
      </c>
      <c r="F9629" s="1" t="s">
        <v>11</v>
      </c>
      <c r="G9629" s="1" t="s">
        <v>67</v>
      </c>
      <c r="H9629" s="1">
        <v>2</v>
      </c>
      <c r="I9629">
        <v>800.53680000000008</v>
      </c>
      <c r="J9629" s="1">
        <f>SUMIFS(I:I,B:B,Table1_2[[#This Row],[Category Level 2]],D:D,Table1_2[[#This Row],[Brand]],E:E,Table1_2[[#This Row],[Region]],F:F,Table1_2[[#This Row],[Measure]],G:G,Table1_2[[#This Row],[Year]],H:H,"&lt;="&amp;Table1_2[[#This Row],[Month]])</f>
        <v>1323.9944</v>
      </c>
      <c r="K96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11406.2796</v>
      </c>
      <c r="N9629">
        <f>Table1_2[[#This Row],[Value]]*2.5</f>
        <v>2001.3420000000001</v>
      </c>
    </row>
    <row r="9630" spans="1:14" x14ac:dyDescent="0.25">
      <c r="A9630" s="1" t="s">
        <v>6</v>
      </c>
      <c r="B9630" s="1" t="s">
        <v>42</v>
      </c>
      <c r="C9630" s="1" t="s">
        <v>17</v>
      </c>
      <c r="D9630" s="1" t="s">
        <v>33</v>
      </c>
      <c r="E9630" s="1" t="s">
        <v>14</v>
      </c>
      <c r="F9630" s="1" t="s">
        <v>11</v>
      </c>
      <c r="G9630" s="1" t="s">
        <v>67</v>
      </c>
      <c r="H9630" s="1">
        <v>3</v>
      </c>
      <c r="I9630">
        <v>545.91800000000012</v>
      </c>
      <c r="J9630" s="1">
        <f>SUMIFS(I:I,B:B,Table1_2[[#This Row],[Category Level 2]],D:D,Table1_2[[#This Row],[Brand]],E:E,Table1_2[[#This Row],[Region]],F:F,Table1_2[[#This Row],[Measure]],G:G,Table1_2[[#This Row],[Year]],H:H,"&lt;="&amp;Table1_2[[#This Row],[Month]])</f>
        <v>1869.9124000000002</v>
      </c>
      <c r="K96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10570.103999999999</v>
      </c>
      <c r="N9630">
        <f>Table1_2[[#This Row],[Value]]*2.5</f>
        <v>1364.7950000000003</v>
      </c>
    </row>
    <row r="9631" spans="1:14" x14ac:dyDescent="0.25">
      <c r="A9631" s="1" t="s">
        <v>6</v>
      </c>
      <c r="B9631" s="1" t="s">
        <v>42</v>
      </c>
      <c r="C9631" s="1" t="s">
        <v>17</v>
      </c>
      <c r="D9631" s="1" t="s">
        <v>33</v>
      </c>
      <c r="E9631" s="1" t="s">
        <v>14</v>
      </c>
      <c r="F9631" s="1" t="s">
        <v>12</v>
      </c>
      <c r="G9631" s="1" t="s">
        <v>62</v>
      </c>
      <c r="H9631" s="1">
        <v>1</v>
      </c>
      <c r="I9631">
        <v>17452.582000000002</v>
      </c>
      <c r="J9631" s="1">
        <f>SUMIFS(I:I,B:B,Table1_2[[#This Row],[Category Level 2]],D:D,Table1_2[[#This Row],[Brand]],E:E,Table1_2[[#This Row],[Region]],F:F,Table1_2[[#This Row],[Measure]],G:G,Table1_2[[#This Row],[Year]],H:H,"&lt;="&amp;Table1_2[[#This Row],[Month]])</f>
        <v>17452.582000000002</v>
      </c>
      <c r="K96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17452.582000000002</v>
      </c>
      <c r="N9631">
        <f>Table1_2[[#This Row],[Value]]*2.5</f>
        <v>43631.455000000002</v>
      </c>
    </row>
    <row r="9632" spans="1:14" x14ac:dyDescent="0.25">
      <c r="A9632" s="1" t="s">
        <v>6</v>
      </c>
      <c r="B9632" s="1" t="s">
        <v>42</v>
      </c>
      <c r="C9632" s="1" t="s">
        <v>17</v>
      </c>
      <c r="D9632" s="1" t="s">
        <v>33</v>
      </c>
      <c r="E9632" s="1" t="s">
        <v>14</v>
      </c>
      <c r="F9632" s="1" t="s">
        <v>12</v>
      </c>
      <c r="G9632" s="1" t="s">
        <v>62</v>
      </c>
      <c r="H9632" s="1">
        <v>2</v>
      </c>
      <c r="I9632">
        <v>16201.499600000001</v>
      </c>
      <c r="J9632" s="1">
        <f>SUMIFS(I:I,B:B,Table1_2[[#This Row],[Category Level 2]],D:D,Table1_2[[#This Row],[Brand]],E:E,Table1_2[[#This Row],[Region]],F:F,Table1_2[[#This Row],[Measure]],G:G,Table1_2[[#This Row],[Year]],H:H,"&lt;="&amp;Table1_2[[#This Row],[Month]])</f>
        <v>33654.081600000005</v>
      </c>
      <c r="K96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33654.081600000005</v>
      </c>
      <c r="N9632">
        <f>Table1_2[[#This Row],[Value]]*2.5</f>
        <v>40503.749000000003</v>
      </c>
    </row>
    <row r="9633" spans="1:14" x14ac:dyDescent="0.25">
      <c r="A9633" s="1" t="s">
        <v>6</v>
      </c>
      <c r="B9633" s="1" t="s">
        <v>42</v>
      </c>
      <c r="C9633" s="1" t="s">
        <v>17</v>
      </c>
      <c r="D9633" s="1" t="s">
        <v>33</v>
      </c>
      <c r="E9633" s="1" t="s">
        <v>14</v>
      </c>
      <c r="F9633" s="1" t="s">
        <v>12</v>
      </c>
      <c r="G9633" s="1" t="s">
        <v>62</v>
      </c>
      <c r="H9633" s="1">
        <v>3</v>
      </c>
      <c r="I9633">
        <v>15664.375200000002</v>
      </c>
      <c r="J9633" s="1">
        <f>SUMIFS(I:I,B:B,Table1_2[[#This Row],[Category Level 2]],D:D,Table1_2[[#This Row],[Brand]],E:E,Table1_2[[#This Row],[Region]],F:F,Table1_2[[#This Row],[Measure]],G:G,Table1_2[[#This Row],[Year]],H:H,"&lt;="&amp;Table1_2[[#This Row],[Month]])</f>
        <v>49318.456800000007</v>
      </c>
      <c r="K96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49318.456800000007</v>
      </c>
      <c r="N9633">
        <f>Table1_2[[#This Row],[Value]]*2.5</f>
        <v>39160.938000000009</v>
      </c>
    </row>
    <row r="9634" spans="1:14" x14ac:dyDescent="0.25">
      <c r="A9634" s="1" t="s">
        <v>6</v>
      </c>
      <c r="B9634" s="1" t="s">
        <v>42</v>
      </c>
      <c r="C9634" s="1" t="s">
        <v>17</v>
      </c>
      <c r="D9634" s="1" t="s">
        <v>33</v>
      </c>
      <c r="E9634" s="1" t="s">
        <v>14</v>
      </c>
      <c r="F9634" s="1" t="s">
        <v>12</v>
      </c>
      <c r="G9634" s="1" t="s">
        <v>62</v>
      </c>
      <c r="H9634" s="1">
        <v>4</v>
      </c>
      <c r="I9634">
        <v>13770.5308</v>
      </c>
      <c r="J9634" s="1">
        <f>SUMIFS(I:I,B:B,Table1_2[[#This Row],[Category Level 2]],D:D,Table1_2[[#This Row],[Brand]],E:E,Table1_2[[#This Row],[Region]],F:F,Table1_2[[#This Row],[Measure]],G:G,Table1_2[[#This Row],[Year]],H:H,"&lt;="&amp;Table1_2[[#This Row],[Month]])</f>
        <v>63088.987600000008</v>
      </c>
      <c r="K96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63088.987600000008</v>
      </c>
      <c r="N9634">
        <f>Table1_2[[#This Row],[Value]]*2.5</f>
        <v>34426.327000000005</v>
      </c>
    </row>
    <row r="9635" spans="1:14" x14ac:dyDescent="0.25">
      <c r="A9635" s="1" t="s">
        <v>6</v>
      </c>
      <c r="B9635" s="1" t="s">
        <v>42</v>
      </c>
      <c r="C9635" s="1" t="s">
        <v>17</v>
      </c>
      <c r="D9635" s="1" t="s">
        <v>33</v>
      </c>
      <c r="E9635" s="1" t="s">
        <v>14</v>
      </c>
      <c r="F9635" s="1" t="s">
        <v>12</v>
      </c>
      <c r="G9635" s="1" t="s">
        <v>62</v>
      </c>
      <c r="H9635" s="1">
        <v>5</v>
      </c>
      <c r="I9635">
        <v>14102.7508</v>
      </c>
      <c r="J9635" s="1">
        <f>SUMIFS(I:I,B:B,Table1_2[[#This Row],[Category Level 2]],D:D,Table1_2[[#This Row],[Brand]],E:E,Table1_2[[#This Row],[Region]],F:F,Table1_2[[#This Row],[Measure]],G:G,Table1_2[[#This Row],[Year]],H:H,"&lt;="&amp;Table1_2[[#This Row],[Month]])</f>
        <v>77191.738400000002</v>
      </c>
      <c r="K96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77191.738400000002</v>
      </c>
      <c r="N9635">
        <f>Table1_2[[#This Row],[Value]]*2.5</f>
        <v>35256.877</v>
      </c>
    </row>
    <row r="9636" spans="1:14" x14ac:dyDescent="0.25">
      <c r="A9636" s="1" t="s">
        <v>6</v>
      </c>
      <c r="B9636" s="1" t="s">
        <v>42</v>
      </c>
      <c r="C9636" s="1" t="s">
        <v>17</v>
      </c>
      <c r="D9636" s="1" t="s">
        <v>33</v>
      </c>
      <c r="E9636" s="1" t="s">
        <v>14</v>
      </c>
      <c r="F9636" s="1" t="s">
        <v>12</v>
      </c>
      <c r="G9636" s="1" t="s">
        <v>62</v>
      </c>
      <c r="H9636" s="1">
        <v>6</v>
      </c>
      <c r="I9636">
        <v>13541.411599999999</v>
      </c>
      <c r="J9636" s="1">
        <f>SUMIFS(I:I,B:B,Table1_2[[#This Row],[Category Level 2]],D:D,Table1_2[[#This Row],[Brand]],E:E,Table1_2[[#This Row],[Region]],F:F,Table1_2[[#This Row],[Measure]],G:G,Table1_2[[#This Row],[Year]],H:H,"&lt;="&amp;Table1_2[[#This Row],[Month]])</f>
        <v>90733.15</v>
      </c>
      <c r="K96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90733.15</v>
      </c>
      <c r="N9636">
        <f>Table1_2[[#This Row],[Value]]*2.5</f>
        <v>33853.528999999995</v>
      </c>
    </row>
    <row r="9637" spans="1:14" x14ac:dyDescent="0.25">
      <c r="A9637" s="1" t="s">
        <v>6</v>
      </c>
      <c r="B9637" s="1" t="s">
        <v>42</v>
      </c>
      <c r="C9637" s="1" t="s">
        <v>17</v>
      </c>
      <c r="D9637" s="1" t="s">
        <v>33</v>
      </c>
      <c r="E9637" s="1" t="s">
        <v>14</v>
      </c>
      <c r="F9637" s="1" t="s">
        <v>12</v>
      </c>
      <c r="G9637" s="1" t="s">
        <v>62</v>
      </c>
      <c r="H9637" s="1">
        <v>7</v>
      </c>
      <c r="I9637">
        <v>13870.7196</v>
      </c>
      <c r="J9637" s="1">
        <f>SUMIFS(I:I,B:B,Table1_2[[#This Row],[Category Level 2]],D:D,Table1_2[[#This Row],[Brand]],E:E,Table1_2[[#This Row],[Region]],F:F,Table1_2[[#This Row],[Measure]],G:G,Table1_2[[#This Row],[Year]],H:H,"&lt;="&amp;Table1_2[[#This Row],[Month]])</f>
        <v>104603.86959999999</v>
      </c>
      <c r="K96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104603.86959999999</v>
      </c>
      <c r="N9637">
        <f>Table1_2[[#This Row],[Value]]*2.5</f>
        <v>34676.798999999999</v>
      </c>
    </row>
    <row r="9638" spans="1:14" x14ac:dyDescent="0.25">
      <c r="A9638" s="1" t="s">
        <v>6</v>
      </c>
      <c r="B9638" s="1" t="s">
        <v>42</v>
      </c>
      <c r="C9638" s="1" t="s">
        <v>17</v>
      </c>
      <c r="D9638" s="1" t="s">
        <v>33</v>
      </c>
      <c r="E9638" s="1" t="s">
        <v>14</v>
      </c>
      <c r="F9638" s="1" t="s">
        <v>12</v>
      </c>
      <c r="G9638" s="1" t="s">
        <v>62</v>
      </c>
      <c r="H9638" s="1">
        <v>8</v>
      </c>
      <c r="I9638">
        <v>12437.5252</v>
      </c>
      <c r="J9638" s="1">
        <f>SUMIFS(I:I,B:B,Table1_2[[#This Row],[Category Level 2]],D:D,Table1_2[[#This Row],[Brand]],E:E,Table1_2[[#This Row],[Region]],F:F,Table1_2[[#This Row],[Measure]],G:G,Table1_2[[#This Row],[Year]],H:H,"&lt;="&amp;Table1_2[[#This Row],[Month]])</f>
        <v>117041.39479999999</v>
      </c>
      <c r="K96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117041.39479999999</v>
      </c>
      <c r="N9638">
        <f>Table1_2[[#This Row],[Value]]*2.5</f>
        <v>31093.813000000002</v>
      </c>
    </row>
    <row r="9639" spans="1:14" x14ac:dyDescent="0.25">
      <c r="A9639" s="1" t="s">
        <v>6</v>
      </c>
      <c r="B9639" s="1" t="s">
        <v>42</v>
      </c>
      <c r="C9639" s="1" t="s">
        <v>17</v>
      </c>
      <c r="D9639" s="1" t="s">
        <v>33</v>
      </c>
      <c r="E9639" s="1" t="s">
        <v>14</v>
      </c>
      <c r="F9639" s="1" t="s">
        <v>12</v>
      </c>
      <c r="G9639" s="1" t="s">
        <v>62</v>
      </c>
      <c r="H9639" s="1">
        <v>9</v>
      </c>
      <c r="I9639">
        <v>15969.137200000001</v>
      </c>
      <c r="J9639" s="1">
        <f>SUMIFS(I:I,B:B,Table1_2[[#This Row],[Category Level 2]],D:D,Table1_2[[#This Row],[Brand]],E:E,Table1_2[[#This Row],[Region]],F:F,Table1_2[[#This Row],[Measure]],G:G,Table1_2[[#This Row],[Year]],H:H,"&lt;="&amp;Table1_2[[#This Row],[Month]])</f>
        <v>133010.53200000001</v>
      </c>
      <c r="K96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133010.53200000001</v>
      </c>
      <c r="N9639">
        <f>Table1_2[[#This Row],[Value]]*2.5</f>
        <v>39922.843000000001</v>
      </c>
    </row>
    <row r="9640" spans="1:14" x14ac:dyDescent="0.25">
      <c r="A9640" s="1" t="s">
        <v>6</v>
      </c>
      <c r="B9640" s="1" t="s">
        <v>42</v>
      </c>
      <c r="C9640" s="1" t="s">
        <v>17</v>
      </c>
      <c r="D9640" s="1" t="s">
        <v>33</v>
      </c>
      <c r="E9640" s="1" t="s">
        <v>14</v>
      </c>
      <c r="F9640" s="1" t="s">
        <v>12</v>
      </c>
      <c r="G9640" s="1" t="s">
        <v>62</v>
      </c>
      <c r="H9640" s="1">
        <v>10</v>
      </c>
      <c r="I9640">
        <v>18489.991999999998</v>
      </c>
      <c r="J9640" s="1">
        <f>SUMIFS(I:I,B:B,Table1_2[[#This Row],[Category Level 2]],D:D,Table1_2[[#This Row],[Brand]],E:E,Table1_2[[#This Row],[Region]],F:F,Table1_2[[#This Row],[Measure]],G:G,Table1_2[[#This Row],[Year]],H:H,"&lt;="&amp;Table1_2[[#This Row],[Month]])</f>
        <v>151500.524</v>
      </c>
      <c r="K96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151500.524</v>
      </c>
      <c r="N9640">
        <f>Table1_2[[#This Row],[Value]]*2.5</f>
        <v>46224.979999999996</v>
      </c>
    </row>
    <row r="9641" spans="1:14" x14ac:dyDescent="0.25">
      <c r="A9641" s="1" t="s">
        <v>6</v>
      </c>
      <c r="B9641" s="1" t="s">
        <v>42</v>
      </c>
      <c r="C9641" s="1" t="s">
        <v>17</v>
      </c>
      <c r="D9641" s="1" t="s">
        <v>33</v>
      </c>
      <c r="E9641" s="1" t="s">
        <v>14</v>
      </c>
      <c r="F9641" s="1" t="s">
        <v>12</v>
      </c>
      <c r="G9641" s="1" t="s">
        <v>62</v>
      </c>
      <c r="H9641" s="1">
        <v>11</v>
      </c>
      <c r="I9641">
        <v>15959.504800000001</v>
      </c>
      <c r="J9641" s="1">
        <f>SUMIFS(I:I,B:B,Table1_2[[#This Row],[Category Level 2]],D:D,Table1_2[[#This Row],[Brand]],E:E,Table1_2[[#This Row],[Region]],F:F,Table1_2[[#This Row],[Measure]],G:G,Table1_2[[#This Row],[Year]],H:H,"&lt;="&amp;Table1_2[[#This Row],[Month]])</f>
        <v>167460.0288</v>
      </c>
      <c r="K96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167460.0288</v>
      </c>
      <c r="N9641">
        <f>Table1_2[[#This Row],[Value]]*2.5</f>
        <v>39898.762000000002</v>
      </c>
    </row>
    <row r="9642" spans="1:14" x14ac:dyDescent="0.25">
      <c r="A9642" s="1" t="s">
        <v>6</v>
      </c>
      <c r="B9642" s="1" t="s">
        <v>42</v>
      </c>
      <c r="C9642" s="1" t="s">
        <v>17</v>
      </c>
      <c r="D9642" s="1" t="s">
        <v>33</v>
      </c>
      <c r="E9642" s="1" t="s">
        <v>14</v>
      </c>
      <c r="F9642" s="1" t="s">
        <v>12</v>
      </c>
      <c r="G9642" s="1" t="s">
        <v>62</v>
      </c>
      <c r="H9642" s="1">
        <v>12</v>
      </c>
      <c r="I9642">
        <v>13646.307200000001</v>
      </c>
      <c r="J9642" s="1">
        <f>SUMIFS(I:I,B:B,Table1_2[[#This Row],[Category Level 2]],D:D,Table1_2[[#This Row],[Brand]],E:E,Table1_2[[#This Row],[Region]],F:F,Table1_2[[#This Row],[Measure]],G:G,Table1_2[[#This Row],[Year]],H:H,"&lt;="&amp;Table1_2[[#This Row],[Month]])</f>
        <v>181106.33600000001</v>
      </c>
      <c r="K96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181106.33600000001</v>
      </c>
      <c r="N9642">
        <f>Table1_2[[#This Row],[Value]]*2.5</f>
        <v>34115.768000000004</v>
      </c>
    </row>
    <row r="9643" spans="1:14" x14ac:dyDescent="0.25">
      <c r="A9643" s="1" t="s">
        <v>6</v>
      </c>
      <c r="B9643" s="1" t="s">
        <v>42</v>
      </c>
      <c r="C9643" s="1" t="s">
        <v>17</v>
      </c>
      <c r="D9643" s="1" t="s">
        <v>33</v>
      </c>
      <c r="E9643" s="1" t="s">
        <v>14</v>
      </c>
      <c r="F9643" s="1" t="s">
        <v>12</v>
      </c>
      <c r="G9643" s="1" t="s">
        <v>63</v>
      </c>
      <c r="H9643" s="1">
        <v>1</v>
      </c>
      <c r="I9643">
        <v>16861.11</v>
      </c>
      <c r="J9643" s="1">
        <f>SUMIFS(I:I,B:B,Table1_2[[#This Row],[Category Level 2]],D:D,Table1_2[[#This Row],[Brand]],E:E,Table1_2[[#This Row],[Region]],F:F,Table1_2[[#This Row],[Measure]],G:G,Table1_2[[#This Row],[Year]],H:H,"&lt;="&amp;Table1_2[[#This Row],[Month]])</f>
        <v>16861.11</v>
      </c>
      <c r="K96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180514.864</v>
      </c>
      <c r="N9643">
        <f>Table1_2[[#This Row],[Value]]*2.5</f>
        <v>42152.775000000001</v>
      </c>
    </row>
    <row r="9644" spans="1:14" x14ac:dyDescent="0.25">
      <c r="A9644" s="1" t="s">
        <v>6</v>
      </c>
      <c r="B9644" s="1" t="s">
        <v>42</v>
      </c>
      <c r="C9644" s="1" t="s">
        <v>17</v>
      </c>
      <c r="D9644" s="1" t="s">
        <v>33</v>
      </c>
      <c r="E9644" s="1" t="s">
        <v>14</v>
      </c>
      <c r="F9644" s="1" t="s">
        <v>12</v>
      </c>
      <c r="G9644" s="1" t="s">
        <v>63</v>
      </c>
      <c r="H9644" s="1">
        <v>2</v>
      </c>
      <c r="I9644">
        <v>13996.943200000002</v>
      </c>
      <c r="J9644" s="1">
        <f>SUMIFS(I:I,B:B,Table1_2[[#This Row],[Category Level 2]],D:D,Table1_2[[#This Row],[Brand]],E:E,Table1_2[[#This Row],[Region]],F:F,Table1_2[[#This Row],[Measure]],G:G,Table1_2[[#This Row],[Year]],H:H,"&lt;="&amp;Table1_2[[#This Row],[Month]])</f>
        <v>30858.053200000002</v>
      </c>
      <c r="K96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178310.3076</v>
      </c>
      <c r="N9644">
        <f>Table1_2[[#This Row],[Value]]*2.5</f>
        <v>34992.358000000007</v>
      </c>
    </row>
    <row r="9645" spans="1:14" x14ac:dyDescent="0.25">
      <c r="A9645" s="1" t="s">
        <v>6</v>
      </c>
      <c r="B9645" s="1" t="s">
        <v>42</v>
      </c>
      <c r="C9645" s="1" t="s">
        <v>17</v>
      </c>
      <c r="D9645" s="1" t="s">
        <v>33</v>
      </c>
      <c r="E9645" s="1" t="s">
        <v>14</v>
      </c>
      <c r="F9645" s="1" t="s">
        <v>12</v>
      </c>
      <c r="G9645" s="1" t="s">
        <v>63</v>
      </c>
      <c r="H9645" s="1">
        <v>3</v>
      </c>
      <c r="I9645">
        <v>15148.4972</v>
      </c>
      <c r="J9645" s="1">
        <f>SUMIFS(I:I,B:B,Table1_2[[#This Row],[Category Level 2]],D:D,Table1_2[[#This Row],[Brand]],E:E,Table1_2[[#This Row],[Region]],F:F,Table1_2[[#This Row],[Measure]],G:G,Table1_2[[#This Row],[Year]],H:H,"&lt;="&amp;Table1_2[[#This Row],[Month]])</f>
        <v>46006.5504</v>
      </c>
      <c r="K96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177794.4296</v>
      </c>
      <c r="N9645">
        <f>Table1_2[[#This Row],[Value]]*2.5</f>
        <v>37871.243000000002</v>
      </c>
    </row>
    <row r="9646" spans="1:14" x14ac:dyDescent="0.25">
      <c r="A9646" s="1" t="s">
        <v>6</v>
      </c>
      <c r="B9646" s="1" t="s">
        <v>42</v>
      </c>
      <c r="C9646" s="1" t="s">
        <v>17</v>
      </c>
      <c r="D9646" s="1" t="s">
        <v>33</v>
      </c>
      <c r="E9646" s="1" t="s">
        <v>14</v>
      </c>
      <c r="F9646" s="1" t="s">
        <v>12</v>
      </c>
      <c r="G9646" s="1" t="s">
        <v>63</v>
      </c>
      <c r="H9646" s="1">
        <v>4</v>
      </c>
      <c r="I9646">
        <v>16097.4964</v>
      </c>
      <c r="J9646" s="1">
        <f>SUMIFS(I:I,B:B,Table1_2[[#This Row],[Category Level 2]],D:D,Table1_2[[#This Row],[Brand]],E:E,Table1_2[[#This Row],[Region]],F:F,Table1_2[[#This Row],[Measure]],G:G,Table1_2[[#This Row],[Year]],H:H,"&lt;="&amp;Table1_2[[#This Row],[Month]])</f>
        <v>62104.046799999996</v>
      </c>
      <c r="K96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180121.39519999997</v>
      </c>
      <c r="N9646">
        <f>Table1_2[[#This Row],[Value]]*2.5</f>
        <v>40243.741000000002</v>
      </c>
    </row>
    <row r="9647" spans="1:14" x14ac:dyDescent="0.25">
      <c r="A9647" s="1" t="s">
        <v>6</v>
      </c>
      <c r="B9647" s="1" t="s">
        <v>42</v>
      </c>
      <c r="C9647" s="1" t="s">
        <v>17</v>
      </c>
      <c r="D9647" s="1" t="s">
        <v>33</v>
      </c>
      <c r="E9647" s="1" t="s">
        <v>14</v>
      </c>
      <c r="F9647" s="1" t="s">
        <v>12</v>
      </c>
      <c r="G9647" s="1" t="s">
        <v>63</v>
      </c>
      <c r="H9647" s="1">
        <v>5</v>
      </c>
      <c r="I9647">
        <v>17863.666000000001</v>
      </c>
      <c r="J9647" s="1">
        <f>SUMIFS(I:I,B:B,Table1_2[[#This Row],[Category Level 2]],D:D,Table1_2[[#This Row],[Brand]],E:E,Table1_2[[#This Row],[Region]],F:F,Table1_2[[#This Row],[Measure]],G:G,Table1_2[[#This Row],[Year]],H:H,"&lt;="&amp;Table1_2[[#This Row],[Month]])</f>
        <v>79967.712799999994</v>
      </c>
      <c r="K96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183882.31039999999</v>
      </c>
      <c r="N9647">
        <f>Table1_2[[#This Row],[Value]]*2.5</f>
        <v>44659.165000000001</v>
      </c>
    </row>
    <row r="9648" spans="1:14" x14ac:dyDescent="0.25">
      <c r="A9648" s="1" t="s">
        <v>6</v>
      </c>
      <c r="B9648" s="1" t="s">
        <v>42</v>
      </c>
      <c r="C9648" s="1" t="s">
        <v>17</v>
      </c>
      <c r="D9648" s="1" t="s">
        <v>33</v>
      </c>
      <c r="E9648" s="1" t="s">
        <v>14</v>
      </c>
      <c r="F9648" s="1" t="s">
        <v>12</v>
      </c>
      <c r="G9648" s="1" t="s">
        <v>63</v>
      </c>
      <c r="H9648" s="1">
        <v>6</v>
      </c>
      <c r="I9648">
        <v>15321.452800000003</v>
      </c>
      <c r="J9648" s="1">
        <f>SUMIFS(I:I,B:B,Table1_2[[#This Row],[Category Level 2]],D:D,Table1_2[[#This Row],[Brand]],E:E,Table1_2[[#This Row],[Region]],F:F,Table1_2[[#This Row],[Measure]],G:G,Table1_2[[#This Row],[Year]],H:H,"&lt;="&amp;Table1_2[[#This Row],[Month]])</f>
        <v>95289.165599999993</v>
      </c>
      <c r="K96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185662.35159999999</v>
      </c>
      <c r="N9648">
        <f>Table1_2[[#This Row],[Value]]*2.5</f>
        <v>38303.632000000005</v>
      </c>
    </row>
    <row r="9649" spans="1:14" x14ac:dyDescent="0.25">
      <c r="A9649" s="1" t="s">
        <v>6</v>
      </c>
      <c r="B9649" s="1" t="s">
        <v>42</v>
      </c>
      <c r="C9649" s="1" t="s">
        <v>17</v>
      </c>
      <c r="D9649" s="1" t="s">
        <v>33</v>
      </c>
      <c r="E9649" s="1" t="s">
        <v>14</v>
      </c>
      <c r="F9649" s="1" t="s">
        <v>12</v>
      </c>
      <c r="G9649" s="1" t="s">
        <v>63</v>
      </c>
      <c r="H9649" s="1">
        <v>7</v>
      </c>
      <c r="I9649">
        <v>11982.2336</v>
      </c>
      <c r="J9649" s="1">
        <f>SUMIFS(I:I,B:B,Table1_2[[#This Row],[Category Level 2]],D:D,Table1_2[[#This Row],[Brand]],E:E,Table1_2[[#This Row],[Region]],F:F,Table1_2[[#This Row],[Measure]],G:G,Table1_2[[#This Row],[Year]],H:H,"&lt;="&amp;Table1_2[[#This Row],[Month]])</f>
        <v>107271.39919999999</v>
      </c>
      <c r="K96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183773.86559999999</v>
      </c>
      <c r="N9649">
        <f>Table1_2[[#This Row],[Value]]*2.5</f>
        <v>29955.583999999999</v>
      </c>
    </row>
    <row r="9650" spans="1:14" x14ac:dyDescent="0.25">
      <c r="A9650" s="1" t="s">
        <v>6</v>
      </c>
      <c r="B9650" s="1" t="s">
        <v>42</v>
      </c>
      <c r="C9650" s="1" t="s">
        <v>17</v>
      </c>
      <c r="D9650" s="1" t="s">
        <v>33</v>
      </c>
      <c r="E9650" s="1" t="s">
        <v>14</v>
      </c>
      <c r="F9650" s="1" t="s">
        <v>12</v>
      </c>
      <c r="G9650" s="1" t="s">
        <v>63</v>
      </c>
      <c r="H9650" s="1">
        <v>8</v>
      </c>
      <c r="I9650">
        <v>10830.363200000002</v>
      </c>
      <c r="J9650" s="1">
        <f>SUMIFS(I:I,B:B,Table1_2[[#This Row],[Category Level 2]],D:D,Table1_2[[#This Row],[Brand]],E:E,Table1_2[[#This Row],[Region]],F:F,Table1_2[[#This Row],[Measure]],G:G,Table1_2[[#This Row],[Year]],H:H,"&lt;="&amp;Table1_2[[#This Row],[Month]])</f>
        <v>118101.76239999999</v>
      </c>
      <c r="K96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182166.70360000001</v>
      </c>
      <c r="N9650">
        <f>Table1_2[[#This Row],[Value]]*2.5</f>
        <v>27075.908000000003</v>
      </c>
    </row>
    <row r="9651" spans="1:14" x14ac:dyDescent="0.25">
      <c r="A9651" s="1" t="s">
        <v>6</v>
      </c>
      <c r="B9651" s="1" t="s">
        <v>42</v>
      </c>
      <c r="C9651" s="1" t="s">
        <v>17</v>
      </c>
      <c r="D9651" s="1" t="s">
        <v>33</v>
      </c>
      <c r="E9651" s="1" t="s">
        <v>14</v>
      </c>
      <c r="F9651" s="1" t="s">
        <v>12</v>
      </c>
      <c r="G9651" s="1" t="s">
        <v>63</v>
      </c>
      <c r="H9651" s="1">
        <v>9</v>
      </c>
      <c r="I9651">
        <v>11726.7412</v>
      </c>
      <c r="J9651" s="1">
        <f>SUMIFS(I:I,B:B,Table1_2[[#This Row],[Category Level 2]],D:D,Table1_2[[#This Row],[Brand]],E:E,Table1_2[[#This Row],[Region]],F:F,Table1_2[[#This Row],[Measure]],G:G,Table1_2[[#This Row],[Year]],H:H,"&lt;="&amp;Table1_2[[#This Row],[Month]])</f>
        <v>129828.5036</v>
      </c>
      <c r="K96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177924.3076</v>
      </c>
      <c r="N9651">
        <f>Table1_2[[#This Row],[Value]]*2.5</f>
        <v>29316.853000000003</v>
      </c>
    </row>
    <row r="9652" spans="1:14" x14ac:dyDescent="0.25">
      <c r="A9652" s="1" t="s">
        <v>6</v>
      </c>
      <c r="B9652" s="1" t="s">
        <v>42</v>
      </c>
      <c r="C9652" s="1" t="s">
        <v>17</v>
      </c>
      <c r="D9652" s="1" t="s">
        <v>33</v>
      </c>
      <c r="E9652" s="1" t="s">
        <v>14</v>
      </c>
      <c r="F9652" s="1" t="s">
        <v>12</v>
      </c>
      <c r="G9652" s="1" t="s">
        <v>63</v>
      </c>
      <c r="H9652" s="1">
        <v>10</v>
      </c>
      <c r="I9652">
        <v>13876.393599999999</v>
      </c>
      <c r="J9652" s="1">
        <f>SUMIFS(I:I,B:B,Table1_2[[#This Row],[Category Level 2]],D:D,Table1_2[[#This Row],[Brand]],E:E,Table1_2[[#This Row],[Region]],F:F,Table1_2[[#This Row],[Measure]],G:G,Table1_2[[#This Row],[Year]],H:H,"&lt;="&amp;Table1_2[[#This Row],[Month]])</f>
        <v>143704.89720000001</v>
      </c>
      <c r="K96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173310.70920000001</v>
      </c>
      <c r="N9652">
        <f>Table1_2[[#This Row],[Value]]*2.5</f>
        <v>34690.983999999997</v>
      </c>
    </row>
    <row r="9653" spans="1:14" x14ac:dyDescent="0.25">
      <c r="A9653" s="1" t="s">
        <v>6</v>
      </c>
      <c r="B9653" s="1" t="s">
        <v>42</v>
      </c>
      <c r="C9653" s="1" t="s">
        <v>17</v>
      </c>
      <c r="D9653" s="1" t="s">
        <v>33</v>
      </c>
      <c r="E9653" s="1" t="s">
        <v>14</v>
      </c>
      <c r="F9653" s="1" t="s">
        <v>12</v>
      </c>
      <c r="G9653" s="1" t="s">
        <v>63</v>
      </c>
      <c r="H9653" s="1">
        <v>11</v>
      </c>
      <c r="I9653">
        <v>12660.819200000002</v>
      </c>
      <c r="J9653" s="1">
        <f>SUMIFS(I:I,B:B,Table1_2[[#This Row],[Category Level 2]],D:D,Table1_2[[#This Row],[Brand]],E:E,Table1_2[[#This Row],[Region]],F:F,Table1_2[[#This Row],[Measure]],G:G,Table1_2[[#This Row],[Year]],H:H,"&lt;="&amp;Table1_2[[#This Row],[Month]])</f>
        <v>156365.7164</v>
      </c>
      <c r="K96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170012.02360000001</v>
      </c>
      <c r="N9653">
        <f>Table1_2[[#This Row],[Value]]*2.5</f>
        <v>31652.048000000003</v>
      </c>
    </row>
    <row r="9654" spans="1:14" x14ac:dyDescent="0.25">
      <c r="A9654" s="1" t="s">
        <v>6</v>
      </c>
      <c r="B9654" s="1" t="s">
        <v>42</v>
      </c>
      <c r="C9654" s="1" t="s">
        <v>17</v>
      </c>
      <c r="D9654" s="1" t="s">
        <v>33</v>
      </c>
      <c r="E9654" s="1" t="s">
        <v>14</v>
      </c>
      <c r="F9654" s="1" t="s">
        <v>12</v>
      </c>
      <c r="G9654" s="1" t="s">
        <v>63</v>
      </c>
      <c r="H9654" s="1">
        <v>12</v>
      </c>
      <c r="I9654">
        <v>12457.149200000002</v>
      </c>
      <c r="J9654" s="1">
        <f>SUMIFS(I:I,B:B,Table1_2[[#This Row],[Category Level 2]],D:D,Table1_2[[#This Row],[Brand]],E:E,Table1_2[[#This Row],[Region]],F:F,Table1_2[[#This Row],[Measure]],G:G,Table1_2[[#This Row],[Year]],H:H,"&lt;="&amp;Table1_2[[#This Row],[Month]])</f>
        <v>168822.86560000002</v>
      </c>
      <c r="K96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168822.86560000002</v>
      </c>
      <c r="N9654">
        <f>Table1_2[[#This Row],[Value]]*2.5</f>
        <v>31142.873000000003</v>
      </c>
    </row>
    <row r="9655" spans="1:14" x14ac:dyDescent="0.25">
      <c r="A9655" s="1" t="s">
        <v>6</v>
      </c>
      <c r="B9655" s="1" t="s">
        <v>42</v>
      </c>
      <c r="C9655" s="1" t="s">
        <v>17</v>
      </c>
      <c r="D9655" s="1" t="s">
        <v>33</v>
      </c>
      <c r="E9655" s="1" t="s">
        <v>14</v>
      </c>
      <c r="F9655" s="1" t="s">
        <v>12</v>
      </c>
      <c r="G9655" s="1" t="s">
        <v>64</v>
      </c>
      <c r="H9655" s="1">
        <v>1</v>
      </c>
      <c r="I9655">
        <v>12026.872400000002</v>
      </c>
      <c r="J9655" s="1">
        <f>SUMIFS(I:I,B:B,Table1_2[[#This Row],[Category Level 2]],D:D,Table1_2[[#This Row],[Brand]],E:E,Table1_2[[#This Row],[Region]],F:F,Table1_2[[#This Row],[Measure]],G:G,Table1_2[[#This Row],[Year]],H:H,"&lt;="&amp;Table1_2[[#This Row],[Month]])</f>
        <v>12026.872400000002</v>
      </c>
      <c r="K96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163988.62800000003</v>
      </c>
      <c r="N9655">
        <f>Table1_2[[#This Row],[Value]]*2.5</f>
        <v>30067.181000000004</v>
      </c>
    </row>
    <row r="9656" spans="1:14" x14ac:dyDescent="0.25">
      <c r="A9656" s="1" t="s">
        <v>6</v>
      </c>
      <c r="B9656" s="1" t="s">
        <v>42</v>
      </c>
      <c r="C9656" s="1" t="s">
        <v>17</v>
      </c>
      <c r="D9656" s="1" t="s">
        <v>33</v>
      </c>
      <c r="E9656" s="1" t="s">
        <v>14</v>
      </c>
      <c r="F9656" s="1" t="s">
        <v>12</v>
      </c>
      <c r="G9656" s="1" t="s">
        <v>64</v>
      </c>
      <c r="H9656" s="1">
        <v>2</v>
      </c>
      <c r="I9656">
        <v>12171.781600000002</v>
      </c>
      <c r="J9656" s="1">
        <f>SUMIFS(I:I,B:B,Table1_2[[#This Row],[Category Level 2]],D:D,Table1_2[[#This Row],[Brand]],E:E,Table1_2[[#This Row],[Region]],F:F,Table1_2[[#This Row],[Measure]],G:G,Table1_2[[#This Row],[Year]],H:H,"&lt;="&amp;Table1_2[[#This Row],[Month]])</f>
        <v>24198.654000000002</v>
      </c>
      <c r="K96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162163.4664</v>
      </c>
      <c r="N9656">
        <f>Table1_2[[#This Row],[Value]]*2.5</f>
        <v>30429.454000000005</v>
      </c>
    </row>
    <row r="9657" spans="1:14" x14ac:dyDescent="0.25">
      <c r="A9657" s="1" t="s">
        <v>6</v>
      </c>
      <c r="B9657" s="1" t="s">
        <v>42</v>
      </c>
      <c r="C9657" s="1" t="s">
        <v>17</v>
      </c>
      <c r="D9657" s="1" t="s">
        <v>33</v>
      </c>
      <c r="E9657" s="1" t="s">
        <v>14</v>
      </c>
      <c r="F9657" s="1" t="s">
        <v>12</v>
      </c>
      <c r="G9657" s="1" t="s">
        <v>64</v>
      </c>
      <c r="H9657" s="1">
        <v>3</v>
      </c>
      <c r="I9657">
        <v>15144.263200000001</v>
      </c>
      <c r="J9657" s="1">
        <f>SUMIFS(I:I,B:B,Table1_2[[#This Row],[Category Level 2]],D:D,Table1_2[[#This Row],[Brand]],E:E,Table1_2[[#This Row],[Region]],F:F,Table1_2[[#This Row],[Measure]],G:G,Table1_2[[#This Row],[Year]],H:H,"&lt;="&amp;Table1_2[[#This Row],[Month]])</f>
        <v>39342.917200000004</v>
      </c>
      <c r="K96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162159.23240000001</v>
      </c>
      <c r="N9657">
        <f>Table1_2[[#This Row],[Value]]*2.5</f>
        <v>37860.658000000003</v>
      </c>
    </row>
    <row r="9658" spans="1:14" x14ac:dyDescent="0.25">
      <c r="A9658" s="1" t="s">
        <v>6</v>
      </c>
      <c r="B9658" s="1" t="s">
        <v>42</v>
      </c>
      <c r="C9658" s="1" t="s">
        <v>17</v>
      </c>
      <c r="D9658" s="1" t="s">
        <v>33</v>
      </c>
      <c r="E9658" s="1" t="s">
        <v>14</v>
      </c>
      <c r="F9658" s="1" t="s">
        <v>12</v>
      </c>
      <c r="G9658" s="1" t="s">
        <v>64</v>
      </c>
      <c r="H9658" s="1">
        <v>4</v>
      </c>
      <c r="I9658">
        <v>11096.064</v>
      </c>
      <c r="J9658" s="1">
        <f>SUMIFS(I:I,B:B,Table1_2[[#This Row],[Category Level 2]],D:D,Table1_2[[#This Row],[Brand]],E:E,Table1_2[[#This Row],[Region]],F:F,Table1_2[[#This Row],[Measure]],G:G,Table1_2[[#This Row],[Year]],H:H,"&lt;="&amp;Table1_2[[#This Row],[Month]])</f>
        <v>50438.981200000002</v>
      </c>
      <c r="K96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157157.79999999999</v>
      </c>
      <c r="N9658">
        <f>Table1_2[[#This Row],[Value]]*2.5</f>
        <v>27740.16</v>
      </c>
    </row>
    <row r="9659" spans="1:14" x14ac:dyDescent="0.25">
      <c r="A9659" s="1" t="s">
        <v>6</v>
      </c>
      <c r="B9659" s="1" t="s">
        <v>42</v>
      </c>
      <c r="C9659" s="1" t="s">
        <v>17</v>
      </c>
      <c r="D9659" s="1" t="s">
        <v>33</v>
      </c>
      <c r="E9659" s="1" t="s">
        <v>14</v>
      </c>
      <c r="F9659" s="1" t="s">
        <v>12</v>
      </c>
      <c r="G9659" s="1" t="s">
        <v>64</v>
      </c>
      <c r="H9659" s="1">
        <v>5</v>
      </c>
      <c r="I9659">
        <v>10694.376</v>
      </c>
      <c r="J9659" s="1">
        <f>SUMIFS(I:I,B:B,Table1_2[[#This Row],[Category Level 2]],D:D,Table1_2[[#This Row],[Brand]],E:E,Table1_2[[#This Row],[Region]],F:F,Table1_2[[#This Row],[Measure]],G:G,Table1_2[[#This Row],[Year]],H:H,"&lt;="&amp;Table1_2[[#This Row],[Month]])</f>
        <v>61133.357199999999</v>
      </c>
      <c r="K96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149988.51</v>
      </c>
      <c r="N9659">
        <f>Table1_2[[#This Row],[Value]]*2.5</f>
        <v>26735.940000000002</v>
      </c>
    </row>
    <row r="9660" spans="1:14" x14ac:dyDescent="0.25">
      <c r="A9660" s="1" t="s">
        <v>6</v>
      </c>
      <c r="B9660" s="1" t="s">
        <v>42</v>
      </c>
      <c r="C9660" s="1" t="s">
        <v>17</v>
      </c>
      <c r="D9660" s="1" t="s">
        <v>33</v>
      </c>
      <c r="E9660" s="1" t="s">
        <v>14</v>
      </c>
      <c r="F9660" s="1" t="s">
        <v>12</v>
      </c>
      <c r="G9660" s="1" t="s">
        <v>64</v>
      </c>
      <c r="H9660" s="1">
        <v>6</v>
      </c>
      <c r="I9660">
        <v>14489.553600000001</v>
      </c>
      <c r="J9660" s="1">
        <f>SUMIFS(I:I,B:B,Table1_2[[#This Row],[Category Level 2]],D:D,Table1_2[[#This Row],[Brand]],E:E,Table1_2[[#This Row],[Region]],F:F,Table1_2[[#This Row],[Measure]],G:G,Table1_2[[#This Row],[Year]],H:H,"&lt;="&amp;Table1_2[[#This Row],[Month]])</f>
        <v>75622.910799999998</v>
      </c>
      <c r="K96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149156.61079999999</v>
      </c>
      <c r="N9660">
        <f>Table1_2[[#This Row],[Value]]*2.5</f>
        <v>36223.884000000005</v>
      </c>
    </row>
    <row r="9661" spans="1:14" x14ac:dyDescent="0.25">
      <c r="A9661" s="1" t="s">
        <v>6</v>
      </c>
      <c r="B9661" s="1" t="s">
        <v>42</v>
      </c>
      <c r="C9661" s="1" t="s">
        <v>17</v>
      </c>
      <c r="D9661" s="1" t="s">
        <v>33</v>
      </c>
      <c r="E9661" s="1" t="s">
        <v>14</v>
      </c>
      <c r="F9661" s="1" t="s">
        <v>12</v>
      </c>
      <c r="G9661" s="1" t="s">
        <v>64</v>
      </c>
      <c r="H9661" s="1">
        <v>7</v>
      </c>
      <c r="I9661">
        <v>12083.2888</v>
      </c>
      <c r="J9661" s="1">
        <f>SUMIFS(I:I,B:B,Table1_2[[#This Row],[Category Level 2]],D:D,Table1_2[[#This Row],[Brand]],E:E,Table1_2[[#This Row],[Region]],F:F,Table1_2[[#This Row],[Measure]],G:G,Table1_2[[#This Row],[Year]],H:H,"&lt;="&amp;Table1_2[[#This Row],[Month]])</f>
        <v>87706.199599999993</v>
      </c>
      <c r="K96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149257.666</v>
      </c>
      <c r="N9661">
        <f>Table1_2[[#This Row],[Value]]*2.5</f>
        <v>30208.222000000002</v>
      </c>
    </row>
    <row r="9662" spans="1:14" x14ac:dyDescent="0.25">
      <c r="A9662" s="1" t="s">
        <v>6</v>
      </c>
      <c r="B9662" s="1" t="s">
        <v>42</v>
      </c>
      <c r="C9662" s="1" t="s">
        <v>17</v>
      </c>
      <c r="D9662" s="1" t="s">
        <v>33</v>
      </c>
      <c r="E9662" s="1" t="s">
        <v>14</v>
      </c>
      <c r="F9662" s="1" t="s">
        <v>12</v>
      </c>
      <c r="G9662" s="1" t="s">
        <v>64</v>
      </c>
      <c r="H9662" s="1">
        <v>8</v>
      </c>
      <c r="I9662">
        <v>8368.3119999999999</v>
      </c>
      <c r="J9662" s="1">
        <f>SUMIFS(I:I,B:B,Table1_2[[#This Row],[Category Level 2]],D:D,Table1_2[[#This Row],[Brand]],E:E,Table1_2[[#This Row],[Region]],F:F,Table1_2[[#This Row],[Measure]],G:G,Table1_2[[#This Row],[Year]],H:H,"&lt;="&amp;Table1_2[[#This Row],[Month]])</f>
        <v>96074.511599999998</v>
      </c>
      <c r="K96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146795.61479999998</v>
      </c>
      <c r="N9662">
        <f>Table1_2[[#This Row],[Value]]*2.5</f>
        <v>20920.78</v>
      </c>
    </row>
    <row r="9663" spans="1:14" x14ac:dyDescent="0.25">
      <c r="A9663" s="1" t="s">
        <v>6</v>
      </c>
      <c r="B9663" s="1" t="s">
        <v>42</v>
      </c>
      <c r="C9663" s="1" t="s">
        <v>17</v>
      </c>
      <c r="D9663" s="1" t="s">
        <v>33</v>
      </c>
      <c r="E9663" s="1" t="s">
        <v>14</v>
      </c>
      <c r="F9663" s="1" t="s">
        <v>12</v>
      </c>
      <c r="G9663" s="1" t="s">
        <v>64</v>
      </c>
      <c r="H9663" s="1">
        <v>9</v>
      </c>
      <c r="I9663">
        <v>10858.435999999998</v>
      </c>
      <c r="J9663" s="1">
        <f>SUMIFS(I:I,B:B,Table1_2[[#This Row],[Category Level 2]],D:D,Table1_2[[#This Row],[Brand]],E:E,Table1_2[[#This Row],[Region]],F:F,Table1_2[[#This Row],[Measure]],G:G,Table1_2[[#This Row],[Year]],H:H,"&lt;="&amp;Table1_2[[#This Row],[Month]])</f>
        <v>106932.9476</v>
      </c>
      <c r="K96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145927.30960000001</v>
      </c>
      <c r="N9663">
        <f>Table1_2[[#This Row],[Value]]*2.5</f>
        <v>27146.089999999997</v>
      </c>
    </row>
    <row r="9664" spans="1:14" x14ac:dyDescent="0.25">
      <c r="A9664" s="1" t="s">
        <v>6</v>
      </c>
      <c r="B9664" s="1" t="s">
        <v>42</v>
      </c>
      <c r="C9664" s="1" t="s">
        <v>17</v>
      </c>
      <c r="D9664" s="1" t="s">
        <v>33</v>
      </c>
      <c r="E9664" s="1" t="s">
        <v>14</v>
      </c>
      <c r="F9664" s="1" t="s">
        <v>12</v>
      </c>
      <c r="G9664" s="1" t="s">
        <v>64</v>
      </c>
      <c r="H9664" s="1">
        <v>10</v>
      </c>
      <c r="I9664">
        <v>12313.093999999999</v>
      </c>
      <c r="J9664" s="1">
        <f>SUMIFS(I:I,B:B,Table1_2[[#This Row],[Category Level 2]],D:D,Table1_2[[#This Row],[Brand]],E:E,Table1_2[[#This Row],[Region]],F:F,Table1_2[[#This Row],[Measure]],G:G,Table1_2[[#This Row],[Year]],H:H,"&lt;="&amp;Table1_2[[#This Row],[Month]])</f>
        <v>119246.0416</v>
      </c>
      <c r="K96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144364.01</v>
      </c>
      <c r="N9664">
        <f>Table1_2[[#This Row],[Value]]*2.5</f>
        <v>30782.734999999997</v>
      </c>
    </row>
    <row r="9665" spans="1:14" x14ac:dyDescent="0.25">
      <c r="A9665" s="1" t="s">
        <v>6</v>
      </c>
      <c r="B9665" s="1" t="s">
        <v>42</v>
      </c>
      <c r="C9665" s="1" t="s">
        <v>17</v>
      </c>
      <c r="D9665" s="1" t="s">
        <v>33</v>
      </c>
      <c r="E9665" s="1" t="s">
        <v>14</v>
      </c>
      <c r="F9665" s="1" t="s">
        <v>12</v>
      </c>
      <c r="G9665" s="1" t="s">
        <v>64</v>
      </c>
      <c r="H9665" s="1">
        <v>11</v>
      </c>
      <c r="I9665">
        <v>10766.172799999998</v>
      </c>
      <c r="J9665" s="1">
        <f>SUMIFS(I:I,B:B,Table1_2[[#This Row],[Category Level 2]],D:D,Table1_2[[#This Row],[Brand]],E:E,Table1_2[[#This Row],[Region]],F:F,Table1_2[[#This Row],[Measure]],G:G,Table1_2[[#This Row],[Year]],H:H,"&lt;="&amp;Table1_2[[#This Row],[Month]])</f>
        <v>130012.2144</v>
      </c>
      <c r="K96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142469.36360000001</v>
      </c>
      <c r="N9665">
        <f>Table1_2[[#This Row],[Value]]*2.5</f>
        <v>26915.431999999997</v>
      </c>
    </row>
    <row r="9666" spans="1:14" x14ac:dyDescent="0.25">
      <c r="A9666" s="1" t="s">
        <v>6</v>
      </c>
      <c r="B9666" s="1" t="s">
        <v>42</v>
      </c>
      <c r="C9666" s="1" t="s">
        <v>17</v>
      </c>
      <c r="D9666" s="1" t="s">
        <v>33</v>
      </c>
      <c r="E9666" s="1" t="s">
        <v>14</v>
      </c>
      <c r="F9666" s="1" t="s">
        <v>12</v>
      </c>
      <c r="G9666" s="1" t="s">
        <v>64</v>
      </c>
      <c r="H9666" s="1">
        <v>12</v>
      </c>
      <c r="I9666">
        <v>11077.707200000003</v>
      </c>
      <c r="J9666" s="1">
        <f>SUMIFS(I:I,B:B,Table1_2[[#This Row],[Category Level 2]],D:D,Table1_2[[#This Row],[Brand]],E:E,Table1_2[[#This Row],[Region]],F:F,Table1_2[[#This Row],[Measure]],G:G,Table1_2[[#This Row],[Year]],H:H,"&lt;="&amp;Table1_2[[#This Row],[Month]])</f>
        <v>141089.9216</v>
      </c>
      <c r="K96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141089.9216</v>
      </c>
      <c r="N9666">
        <f>Table1_2[[#This Row],[Value]]*2.5</f>
        <v>27694.268000000007</v>
      </c>
    </row>
    <row r="9667" spans="1:14" x14ac:dyDescent="0.25">
      <c r="A9667" s="1" t="s">
        <v>6</v>
      </c>
      <c r="B9667" s="1" t="s">
        <v>42</v>
      </c>
      <c r="C9667" s="1" t="s">
        <v>17</v>
      </c>
      <c r="D9667" s="1" t="s">
        <v>33</v>
      </c>
      <c r="E9667" s="1" t="s">
        <v>14</v>
      </c>
      <c r="F9667" s="1" t="s">
        <v>12</v>
      </c>
      <c r="G9667" s="1" t="s">
        <v>65</v>
      </c>
      <c r="H9667" s="1">
        <v>1</v>
      </c>
      <c r="I9667">
        <v>11664.577599999999</v>
      </c>
      <c r="J9667" s="1">
        <f>SUMIFS(I:I,B:B,Table1_2[[#This Row],[Category Level 2]],D:D,Table1_2[[#This Row],[Brand]],E:E,Table1_2[[#This Row],[Region]],F:F,Table1_2[[#This Row],[Measure]],G:G,Table1_2[[#This Row],[Year]],H:H,"&lt;="&amp;Table1_2[[#This Row],[Month]])</f>
        <v>11664.577599999999</v>
      </c>
      <c r="K96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140727.6268</v>
      </c>
      <c r="N9667">
        <f>Table1_2[[#This Row],[Value]]*2.5</f>
        <v>29161.443999999996</v>
      </c>
    </row>
    <row r="9668" spans="1:14" x14ac:dyDescent="0.25">
      <c r="A9668" s="1" t="s">
        <v>6</v>
      </c>
      <c r="B9668" s="1" t="s">
        <v>42</v>
      </c>
      <c r="C9668" s="1" t="s">
        <v>17</v>
      </c>
      <c r="D9668" s="1" t="s">
        <v>33</v>
      </c>
      <c r="E9668" s="1" t="s">
        <v>14</v>
      </c>
      <c r="F9668" s="1" t="s">
        <v>12</v>
      </c>
      <c r="G9668" s="1" t="s">
        <v>65</v>
      </c>
      <c r="H9668" s="1">
        <v>2</v>
      </c>
      <c r="I9668">
        <v>11101.5288</v>
      </c>
      <c r="J9668" s="1">
        <f>SUMIFS(I:I,B:B,Table1_2[[#This Row],[Category Level 2]],D:D,Table1_2[[#This Row],[Brand]],E:E,Table1_2[[#This Row],[Region]],F:F,Table1_2[[#This Row],[Measure]],G:G,Table1_2[[#This Row],[Year]],H:H,"&lt;="&amp;Table1_2[[#This Row],[Month]])</f>
        <v>22766.106399999997</v>
      </c>
      <c r="K96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139657.37400000001</v>
      </c>
      <c r="N9668">
        <f>Table1_2[[#This Row],[Value]]*2.5</f>
        <v>27753.822</v>
      </c>
    </row>
    <row r="9669" spans="1:14" x14ac:dyDescent="0.25">
      <c r="A9669" s="1" t="s">
        <v>6</v>
      </c>
      <c r="B9669" s="1" t="s">
        <v>42</v>
      </c>
      <c r="C9669" s="1" t="s">
        <v>17</v>
      </c>
      <c r="D9669" s="1" t="s">
        <v>33</v>
      </c>
      <c r="E9669" s="1" t="s">
        <v>14</v>
      </c>
      <c r="F9669" s="1" t="s">
        <v>12</v>
      </c>
      <c r="G9669" s="1" t="s">
        <v>65</v>
      </c>
      <c r="H9669" s="1">
        <v>3</v>
      </c>
      <c r="I9669">
        <v>11245.388799999999</v>
      </c>
      <c r="J9669" s="1">
        <f>SUMIFS(I:I,B:B,Table1_2[[#This Row],[Category Level 2]],D:D,Table1_2[[#This Row],[Brand]],E:E,Table1_2[[#This Row],[Region]],F:F,Table1_2[[#This Row],[Measure]],G:G,Table1_2[[#This Row],[Year]],H:H,"&lt;="&amp;Table1_2[[#This Row],[Month]])</f>
        <v>34011.495199999998</v>
      </c>
      <c r="K96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135758.49960000001</v>
      </c>
      <c r="N9669">
        <f>Table1_2[[#This Row],[Value]]*2.5</f>
        <v>28113.471999999998</v>
      </c>
    </row>
    <row r="9670" spans="1:14" x14ac:dyDescent="0.25">
      <c r="A9670" s="1" t="s">
        <v>6</v>
      </c>
      <c r="B9670" s="1" t="s">
        <v>42</v>
      </c>
      <c r="C9670" s="1" t="s">
        <v>17</v>
      </c>
      <c r="D9670" s="1" t="s">
        <v>33</v>
      </c>
      <c r="E9670" s="1" t="s">
        <v>14</v>
      </c>
      <c r="F9670" s="1" t="s">
        <v>12</v>
      </c>
      <c r="G9670" s="1" t="s">
        <v>65</v>
      </c>
      <c r="H9670" s="1">
        <v>4</v>
      </c>
      <c r="I9670">
        <v>10501.8604</v>
      </c>
      <c r="J9670" s="1">
        <f>SUMIFS(I:I,B:B,Table1_2[[#This Row],[Category Level 2]],D:D,Table1_2[[#This Row],[Brand]],E:E,Table1_2[[#This Row],[Region]],F:F,Table1_2[[#This Row],[Measure]],G:G,Table1_2[[#This Row],[Year]],H:H,"&lt;="&amp;Table1_2[[#This Row],[Month]])</f>
        <v>44513.355599999995</v>
      </c>
      <c r="K96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135164.296</v>
      </c>
      <c r="N9670">
        <f>Table1_2[[#This Row],[Value]]*2.5</f>
        <v>26254.650999999998</v>
      </c>
    </row>
    <row r="9671" spans="1:14" x14ac:dyDescent="0.25">
      <c r="A9671" s="1" t="s">
        <v>6</v>
      </c>
      <c r="B9671" s="1" t="s">
        <v>42</v>
      </c>
      <c r="C9671" s="1" t="s">
        <v>17</v>
      </c>
      <c r="D9671" s="1" t="s">
        <v>33</v>
      </c>
      <c r="E9671" s="1" t="s">
        <v>14</v>
      </c>
      <c r="F9671" s="1" t="s">
        <v>12</v>
      </c>
      <c r="G9671" s="1" t="s">
        <v>65</v>
      </c>
      <c r="H9671" s="1">
        <v>5</v>
      </c>
      <c r="I9671">
        <v>11202.8876</v>
      </c>
      <c r="J9671" s="1">
        <f>SUMIFS(I:I,B:B,Table1_2[[#This Row],[Category Level 2]],D:D,Table1_2[[#This Row],[Brand]],E:E,Table1_2[[#This Row],[Region]],F:F,Table1_2[[#This Row],[Measure]],G:G,Table1_2[[#This Row],[Year]],H:H,"&lt;="&amp;Table1_2[[#This Row],[Month]])</f>
        <v>55716.243199999997</v>
      </c>
      <c r="K96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135672.8076</v>
      </c>
      <c r="N9671">
        <f>Table1_2[[#This Row],[Value]]*2.5</f>
        <v>28007.219000000001</v>
      </c>
    </row>
    <row r="9672" spans="1:14" x14ac:dyDescent="0.25">
      <c r="A9672" s="1" t="s">
        <v>6</v>
      </c>
      <c r="B9672" s="1" t="s">
        <v>42</v>
      </c>
      <c r="C9672" s="1" t="s">
        <v>17</v>
      </c>
      <c r="D9672" s="1" t="s">
        <v>33</v>
      </c>
      <c r="E9672" s="1" t="s">
        <v>14</v>
      </c>
      <c r="F9672" s="1" t="s">
        <v>12</v>
      </c>
      <c r="G9672" s="1" t="s">
        <v>65</v>
      </c>
      <c r="H9672" s="1">
        <v>6</v>
      </c>
      <c r="I9672">
        <v>12911.856399999999</v>
      </c>
      <c r="J9672" s="1">
        <f>SUMIFS(I:I,B:B,Table1_2[[#This Row],[Category Level 2]],D:D,Table1_2[[#This Row],[Brand]],E:E,Table1_2[[#This Row],[Region]],F:F,Table1_2[[#This Row],[Measure]],G:G,Table1_2[[#This Row],[Year]],H:H,"&lt;="&amp;Table1_2[[#This Row],[Month]])</f>
        <v>68628.099600000001</v>
      </c>
      <c r="K96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134095.11040000001</v>
      </c>
      <c r="N9672">
        <f>Table1_2[[#This Row],[Value]]*2.5</f>
        <v>32279.640999999996</v>
      </c>
    </row>
    <row r="9673" spans="1:14" x14ac:dyDescent="0.25">
      <c r="A9673" s="1" t="s">
        <v>6</v>
      </c>
      <c r="B9673" s="1" t="s">
        <v>42</v>
      </c>
      <c r="C9673" s="1" t="s">
        <v>17</v>
      </c>
      <c r="D9673" s="1" t="s">
        <v>33</v>
      </c>
      <c r="E9673" s="1" t="s">
        <v>14</v>
      </c>
      <c r="F9673" s="1" t="s">
        <v>12</v>
      </c>
      <c r="G9673" s="1" t="s">
        <v>65</v>
      </c>
      <c r="H9673" s="1">
        <v>7</v>
      </c>
      <c r="I9673">
        <v>12134.473599999999</v>
      </c>
      <c r="J9673" s="1">
        <f>SUMIFS(I:I,B:B,Table1_2[[#This Row],[Category Level 2]],D:D,Table1_2[[#This Row],[Brand]],E:E,Table1_2[[#This Row],[Region]],F:F,Table1_2[[#This Row],[Measure]],G:G,Table1_2[[#This Row],[Year]],H:H,"&lt;="&amp;Table1_2[[#This Row],[Month]])</f>
        <v>80762.573199999999</v>
      </c>
      <c r="K96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134146.29519999999</v>
      </c>
      <c r="N9673">
        <f>Table1_2[[#This Row],[Value]]*2.5</f>
        <v>30336.183999999997</v>
      </c>
    </row>
    <row r="9674" spans="1:14" x14ac:dyDescent="0.25">
      <c r="A9674" s="1" t="s">
        <v>6</v>
      </c>
      <c r="B9674" s="1" t="s">
        <v>42</v>
      </c>
      <c r="C9674" s="1" t="s">
        <v>17</v>
      </c>
      <c r="D9674" s="1" t="s">
        <v>33</v>
      </c>
      <c r="E9674" s="1" t="s">
        <v>14</v>
      </c>
      <c r="F9674" s="1" t="s">
        <v>12</v>
      </c>
      <c r="G9674" s="1" t="s">
        <v>65</v>
      </c>
      <c r="H9674" s="1">
        <v>8</v>
      </c>
      <c r="I9674">
        <v>9444.5275999999994</v>
      </c>
      <c r="J9674" s="1">
        <f>SUMIFS(I:I,B:B,Table1_2[[#This Row],[Category Level 2]],D:D,Table1_2[[#This Row],[Brand]],E:E,Table1_2[[#This Row],[Region]],F:F,Table1_2[[#This Row],[Measure]],G:G,Table1_2[[#This Row],[Year]],H:H,"&lt;="&amp;Table1_2[[#This Row],[Month]])</f>
        <v>90207.1008</v>
      </c>
      <c r="K96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135222.51079999999</v>
      </c>
      <c r="N9674">
        <f>Table1_2[[#This Row],[Value]]*2.5</f>
        <v>23611.319</v>
      </c>
    </row>
    <row r="9675" spans="1:14" x14ac:dyDescent="0.25">
      <c r="A9675" s="1" t="s">
        <v>6</v>
      </c>
      <c r="B9675" s="1" t="s">
        <v>42</v>
      </c>
      <c r="C9675" s="1" t="s">
        <v>17</v>
      </c>
      <c r="D9675" s="1" t="s">
        <v>33</v>
      </c>
      <c r="E9675" s="1" t="s">
        <v>14</v>
      </c>
      <c r="F9675" s="1" t="s">
        <v>12</v>
      </c>
      <c r="G9675" s="1" t="s">
        <v>65</v>
      </c>
      <c r="H9675" s="1">
        <v>9</v>
      </c>
      <c r="I9675">
        <v>10983.546000000002</v>
      </c>
      <c r="J9675" s="1">
        <f>SUMIFS(I:I,B:B,Table1_2[[#This Row],[Category Level 2]],D:D,Table1_2[[#This Row],[Brand]],E:E,Table1_2[[#This Row],[Region]],F:F,Table1_2[[#This Row],[Measure]],G:G,Table1_2[[#This Row],[Year]],H:H,"&lt;="&amp;Table1_2[[#This Row],[Month]])</f>
        <v>101190.6468</v>
      </c>
      <c r="K96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135347.6208</v>
      </c>
      <c r="N9675">
        <f>Table1_2[[#This Row],[Value]]*2.5</f>
        <v>27458.865000000005</v>
      </c>
    </row>
    <row r="9676" spans="1:14" x14ac:dyDescent="0.25">
      <c r="A9676" s="1" t="s">
        <v>6</v>
      </c>
      <c r="B9676" s="1" t="s">
        <v>42</v>
      </c>
      <c r="C9676" s="1" t="s">
        <v>17</v>
      </c>
      <c r="D9676" s="1" t="s">
        <v>33</v>
      </c>
      <c r="E9676" s="1" t="s">
        <v>14</v>
      </c>
      <c r="F9676" s="1" t="s">
        <v>12</v>
      </c>
      <c r="G9676" s="1" t="s">
        <v>65</v>
      </c>
      <c r="H9676" s="1">
        <v>10</v>
      </c>
      <c r="I9676">
        <v>14433.261600000002</v>
      </c>
      <c r="J9676" s="1">
        <f>SUMIFS(I:I,B:B,Table1_2[[#This Row],[Category Level 2]],D:D,Table1_2[[#This Row],[Brand]],E:E,Table1_2[[#This Row],[Region]],F:F,Table1_2[[#This Row],[Measure]],G:G,Table1_2[[#This Row],[Year]],H:H,"&lt;="&amp;Table1_2[[#This Row],[Month]])</f>
        <v>115623.9084</v>
      </c>
      <c r="K96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137467.78839999999</v>
      </c>
      <c r="N9676">
        <f>Table1_2[[#This Row],[Value]]*2.5</f>
        <v>36083.154000000002</v>
      </c>
    </row>
    <row r="9677" spans="1:14" x14ac:dyDescent="0.25">
      <c r="A9677" s="1" t="s">
        <v>6</v>
      </c>
      <c r="B9677" s="1" t="s">
        <v>42</v>
      </c>
      <c r="C9677" s="1" t="s">
        <v>17</v>
      </c>
      <c r="D9677" s="1" t="s">
        <v>33</v>
      </c>
      <c r="E9677" s="1" t="s">
        <v>14</v>
      </c>
      <c r="F9677" s="1" t="s">
        <v>12</v>
      </c>
      <c r="G9677" s="1" t="s">
        <v>65</v>
      </c>
      <c r="H9677" s="1">
        <v>11</v>
      </c>
      <c r="I9677">
        <v>11283.9776</v>
      </c>
      <c r="J9677" s="1">
        <f>SUMIFS(I:I,B:B,Table1_2[[#This Row],[Category Level 2]],D:D,Table1_2[[#This Row],[Brand]],E:E,Table1_2[[#This Row],[Region]],F:F,Table1_2[[#This Row],[Measure]],G:G,Table1_2[[#This Row],[Year]],H:H,"&lt;="&amp;Table1_2[[#This Row],[Month]])</f>
        <v>126907.886</v>
      </c>
      <c r="K96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137985.5932</v>
      </c>
      <c r="N9677">
        <f>Table1_2[[#This Row],[Value]]*2.5</f>
        <v>28209.944</v>
      </c>
    </row>
    <row r="9678" spans="1:14" x14ac:dyDescent="0.25">
      <c r="A9678" s="1" t="s">
        <v>6</v>
      </c>
      <c r="B9678" s="1" t="s">
        <v>42</v>
      </c>
      <c r="C9678" s="1" t="s">
        <v>17</v>
      </c>
      <c r="D9678" s="1" t="s">
        <v>33</v>
      </c>
      <c r="E9678" s="1" t="s">
        <v>14</v>
      </c>
      <c r="F9678" s="1" t="s">
        <v>12</v>
      </c>
      <c r="G9678" s="1" t="s">
        <v>65</v>
      </c>
      <c r="H9678" s="1">
        <v>12</v>
      </c>
      <c r="I9678">
        <v>9153.4791999999998</v>
      </c>
      <c r="J9678" s="1">
        <f>SUMIFS(I:I,B:B,Table1_2[[#This Row],[Category Level 2]],D:D,Table1_2[[#This Row],[Brand]],E:E,Table1_2[[#This Row],[Region]],F:F,Table1_2[[#This Row],[Measure]],G:G,Table1_2[[#This Row],[Year]],H:H,"&lt;="&amp;Table1_2[[#This Row],[Month]])</f>
        <v>136061.3652</v>
      </c>
      <c r="K96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136061.3652</v>
      </c>
      <c r="N9678">
        <f>Table1_2[[#This Row],[Value]]*2.5</f>
        <v>22883.698</v>
      </c>
    </row>
    <row r="9679" spans="1:14" x14ac:dyDescent="0.25">
      <c r="A9679" s="1" t="s">
        <v>6</v>
      </c>
      <c r="B9679" s="1" t="s">
        <v>42</v>
      </c>
      <c r="C9679" s="1" t="s">
        <v>17</v>
      </c>
      <c r="D9679" s="1" t="s">
        <v>33</v>
      </c>
      <c r="E9679" s="1" t="s">
        <v>14</v>
      </c>
      <c r="F9679" s="1" t="s">
        <v>12</v>
      </c>
      <c r="G9679" s="1" t="s">
        <v>66</v>
      </c>
      <c r="H9679" s="1">
        <v>1</v>
      </c>
      <c r="I9679">
        <v>8872.854800000001</v>
      </c>
      <c r="J9679" s="1">
        <f>SUMIFS(I:I,B:B,Table1_2[[#This Row],[Category Level 2]],D:D,Table1_2[[#This Row],[Brand]],E:E,Table1_2[[#This Row],[Region]],F:F,Table1_2[[#This Row],[Measure]],G:G,Table1_2[[#This Row],[Year]],H:H,"&lt;="&amp;Table1_2[[#This Row],[Month]])</f>
        <v>8872.854800000001</v>
      </c>
      <c r="K96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133269.64240000001</v>
      </c>
      <c r="N9679">
        <f>Table1_2[[#This Row],[Value]]*2.5</f>
        <v>22182.137000000002</v>
      </c>
    </row>
    <row r="9680" spans="1:14" x14ac:dyDescent="0.25">
      <c r="A9680" s="1" t="s">
        <v>6</v>
      </c>
      <c r="B9680" s="1" t="s">
        <v>42</v>
      </c>
      <c r="C9680" s="1" t="s">
        <v>17</v>
      </c>
      <c r="D9680" s="1" t="s">
        <v>33</v>
      </c>
      <c r="E9680" s="1" t="s">
        <v>14</v>
      </c>
      <c r="F9680" s="1" t="s">
        <v>12</v>
      </c>
      <c r="G9680" s="1" t="s">
        <v>66</v>
      </c>
      <c r="H9680" s="1">
        <v>2</v>
      </c>
      <c r="I9680">
        <v>7244.9128000000001</v>
      </c>
      <c r="J9680" s="1">
        <f>SUMIFS(I:I,B:B,Table1_2[[#This Row],[Category Level 2]],D:D,Table1_2[[#This Row],[Brand]],E:E,Table1_2[[#This Row],[Region]],F:F,Table1_2[[#This Row],[Measure]],G:G,Table1_2[[#This Row],[Year]],H:H,"&lt;="&amp;Table1_2[[#This Row],[Month]])</f>
        <v>16117.767600000001</v>
      </c>
      <c r="K96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129413.0264</v>
      </c>
      <c r="N9680">
        <f>Table1_2[[#This Row],[Value]]*2.5</f>
        <v>18112.281999999999</v>
      </c>
    </row>
    <row r="9681" spans="1:14" x14ac:dyDescent="0.25">
      <c r="A9681" s="1" t="s">
        <v>6</v>
      </c>
      <c r="B9681" s="1" t="s">
        <v>42</v>
      </c>
      <c r="C9681" s="1" t="s">
        <v>17</v>
      </c>
      <c r="D9681" s="1" t="s">
        <v>33</v>
      </c>
      <c r="E9681" s="1" t="s">
        <v>14</v>
      </c>
      <c r="F9681" s="1" t="s">
        <v>12</v>
      </c>
      <c r="G9681" s="1" t="s">
        <v>66</v>
      </c>
      <c r="H9681" s="1">
        <v>3</v>
      </c>
      <c r="I9681">
        <v>8128.4903999999997</v>
      </c>
      <c r="J9681" s="1">
        <f>SUMIFS(I:I,B:B,Table1_2[[#This Row],[Category Level 2]],D:D,Table1_2[[#This Row],[Brand]],E:E,Table1_2[[#This Row],[Region]],F:F,Table1_2[[#This Row],[Measure]],G:G,Table1_2[[#This Row],[Year]],H:H,"&lt;="&amp;Table1_2[[#This Row],[Month]])</f>
        <v>24246.258000000002</v>
      </c>
      <c r="K96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126296.128</v>
      </c>
      <c r="N9681">
        <f>Table1_2[[#This Row],[Value]]*2.5</f>
        <v>20321.225999999999</v>
      </c>
    </row>
    <row r="9682" spans="1:14" x14ac:dyDescent="0.25">
      <c r="A9682" s="1" t="s">
        <v>6</v>
      </c>
      <c r="B9682" s="1" t="s">
        <v>42</v>
      </c>
      <c r="C9682" s="1" t="s">
        <v>17</v>
      </c>
      <c r="D9682" s="1" t="s">
        <v>33</v>
      </c>
      <c r="E9682" s="1" t="s">
        <v>14</v>
      </c>
      <c r="F9682" s="1" t="s">
        <v>12</v>
      </c>
      <c r="G9682" s="1" t="s">
        <v>66</v>
      </c>
      <c r="H9682" s="1">
        <v>4</v>
      </c>
      <c r="I9682">
        <v>6592.2159999999994</v>
      </c>
      <c r="J9682" s="1">
        <f>SUMIFS(I:I,B:B,Table1_2[[#This Row],[Category Level 2]],D:D,Table1_2[[#This Row],[Brand]],E:E,Table1_2[[#This Row],[Region]],F:F,Table1_2[[#This Row],[Measure]],G:G,Table1_2[[#This Row],[Year]],H:H,"&lt;="&amp;Table1_2[[#This Row],[Month]])</f>
        <v>30838.474000000002</v>
      </c>
      <c r="K96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122386.48360000001</v>
      </c>
      <c r="N9682">
        <f>Table1_2[[#This Row],[Value]]*2.5</f>
        <v>16480.539999999997</v>
      </c>
    </row>
    <row r="9683" spans="1:14" x14ac:dyDescent="0.25">
      <c r="A9683" s="1" t="s">
        <v>6</v>
      </c>
      <c r="B9683" s="1" t="s">
        <v>42</v>
      </c>
      <c r="C9683" s="1" t="s">
        <v>17</v>
      </c>
      <c r="D9683" s="1" t="s">
        <v>33</v>
      </c>
      <c r="E9683" s="1" t="s">
        <v>14</v>
      </c>
      <c r="F9683" s="1" t="s">
        <v>12</v>
      </c>
      <c r="G9683" s="1" t="s">
        <v>66</v>
      </c>
      <c r="H9683" s="1">
        <v>5</v>
      </c>
      <c r="I9683">
        <v>7005.5807999999997</v>
      </c>
      <c r="J9683" s="1">
        <f>SUMIFS(I:I,B:B,Table1_2[[#This Row],[Category Level 2]],D:D,Table1_2[[#This Row],[Brand]],E:E,Table1_2[[#This Row],[Region]],F:F,Table1_2[[#This Row],[Measure]],G:G,Table1_2[[#This Row],[Year]],H:H,"&lt;="&amp;Table1_2[[#This Row],[Month]])</f>
        <v>37844.054799999998</v>
      </c>
      <c r="K96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118189.1768</v>
      </c>
      <c r="N9683">
        <f>Table1_2[[#This Row],[Value]]*2.5</f>
        <v>17513.951999999997</v>
      </c>
    </row>
    <row r="9684" spans="1:14" x14ac:dyDescent="0.25">
      <c r="A9684" s="1" t="s">
        <v>6</v>
      </c>
      <c r="B9684" s="1" t="s">
        <v>42</v>
      </c>
      <c r="C9684" s="1" t="s">
        <v>17</v>
      </c>
      <c r="D9684" s="1" t="s">
        <v>33</v>
      </c>
      <c r="E9684" s="1" t="s">
        <v>14</v>
      </c>
      <c r="F9684" s="1" t="s">
        <v>12</v>
      </c>
      <c r="G9684" s="1" t="s">
        <v>66</v>
      </c>
      <c r="H9684" s="1">
        <v>6</v>
      </c>
      <c r="I9684">
        <v>8112.2528000000002</v>
      </c>
      <c r="J9684" s="1">
        <f>SUMIFS(I:I,B:B,Table1_2[[#This Row],[Category Level 2]],D:D,Table1_2[[#This Row],[Brand]],E:E,Table1_2[[#This Row],[Region]],F:F,Table1_2[[#This Row],[Measure]],G:G,Table1_2[[#This Row],[Year]],H:H,"&lt;="&amp;Table1_2[[#This Row],[Month]])</f>
        <v>45956.3076</v>
      </c>
      <c r="K96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113389.5732</v>
      </c>
      <c r="N9684">
        <f>Table1_2[[#This Row],[Value]]*2.5</f>
        <v>20280.632000000001</v>
      </c>
    </row>
    <row r="9685" spans="1:14" x14ac:dyDescent="0.25">
      <c r="A9685" s="1" t="s">
        <v>6</v>
      </c>
      <c r="B9685" s="1" t="s">
        <v>42</v>
      </c>
      <c r="C9685" s="1" t="s">
        <v>17</v>
      </c>
      <c r="D9685" s="1" t="s">
        <v>33</v>
      </c>
      <c r="E9685" s="1" t="s">
        <v>14</v>
      </c>
      <c r="F9685" s="1" t="s">
        <v>12</v>
      </c>
      <c r="G9685" s="1" t="s">
        <v>66</v>
      </c>
      <c r="H9685" s="1">
        <v>7</v>
      </c>
      <c r="I9685">
        <v>5734.7712000000001</v>
      </c>
      <c r="J9685" s="1">
        <f>SUMIFS(I:I,B:B,Table1_2[[#This Row],[Category Level 2]],D:D,Table1_2[[#This Row],[Brand]],E:E,Table1_2[[#This Row],[Region]],F:F,Table1_2[[#This Row],[Measure]],G:G,Table1_2[[#This Row],[Year]],H:H,"&lt;="&amp;Table1_2[[#This Row],[Month]])</f>
        <v>51691.078800000003</v>
      </c>
      <c r="K96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106989.8708</v>
      </c>
      <c r="N9685">
        <f>Table1_2[[#This Row],[Value]]*2.5</f>
        <v>14336.928</v>
      </c>
    </row>
    <row r="9686" spans="1:14" x14ac:dyDescent="0.25">
      <c r="A9686" s="1" t="s">
        <v>6</v>
      </c>
      <c r="B9686" s="1" t="s">
        <v>42</v>
      </c>
      <c r="C9686" s="1" t="s">
        <v>17</v>
      </c>
      <c r="D9686" s="1" t="s">
        <v>33</v>
      </c>
      <c r="E9686" s="1" t="s">
        <v>14</v>
      </c>
      <c r="F9686" s="1" t="s">
        <v>12</v>
      </c>
      <c r="G9686" s="1" t="s">
        <v>66</v>
      </c>
      <c r="H9686" s="1">
        <v>8</v>
      </c>
      <c r="I9686">
        <v>4226.1040000000003</v>
      </c>
      <c r="J9686" s="1">
        <f>SUMIFS(I:I,B:B,Table1_2[[#This Row],[Category Level 2]],D:D,Table1_2[[#This Row],[Brand]],E:E,Table1_2[[#This Row],[Region]],F:F,Table1_2[[#This Row],[Measure]],G:G,Table1_2[[#This Row],[Year]],H:H,"&lt;="&amp;Table1_2[[#This Row],[Month]])</f>
        <v>55917.182800000002</v>
      </c>
      <c r="K96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101771.44720000001</v>
      </c>
      <c r="N9686">
        <f>Table1_2[[#This Row],[Value]]*2.5</f>
        <v>10565.26</v>
      </c>
    </row>
    <row r="9687" spans="1:14" x14ac:dyDescent="0.25">
      <c r="A9687" s="1" t="s">
        <v>6</v>
      </c>
      <c r="B9687" s="1" t="s">
        <v>42</v>
      </c>
      <c r="C9687" s="1" t="s">
        <v>17</v>
      </c>
      <c r="D9687" s="1" t="s">
        <v>33</v>
      </c>
      <c r="E9687" s="1" t="s">
        <v>14</v>
      </c>
      <c r="F9687" s="1" t="s">
        <v>12</v>
      </c>
      <c r="G9687" s="1" t="s">
        <v>66</v>
      </c>
      <c r="H9687" s="1">
        <v>9</v>
      </c>
      <c r="I9687">
        <v>4672.3536000000004</v>
      </c>
      <c r="J9687" s="1">
        <f>SUMIFS(I:I,B:B,Table1_2[[#This Row],[Category Level 2]],D:D,Table1_2[[#This Row],[Brand]],E:E,Table1_2[[#This Row],[Region]],F:F,Table1_2[[#This Row],[Measure]],G:G,Table1_2[[#This Row],[Year]],H:H,"&lt;="&amp;Table1_2[[#This Row],[Month]])</f>
        <v>60589.536400000005</v>
      </c>
      <c r="K96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95460.25480000001</v>
      </c>
      <c r="N9687">
        <f>Table1_2[[#This Row],[Value]]*2.5</f>
        <v>11680.884000000002</v>
      </c>
    </row>
    <row r="9688" spans="1:14" x14ac:dyDescent="0.25">
      <c r="A9688" s="1" t="s">
        <v>6</v>
      </c>
      <c r="B9688" s="1" t="s">
        <v>42</v>
      </c>
      <c r="C9688" s="1" t="s">
        <v>17</v>
      </c>
      <c r="D9688" s="1" t="s">
        <v>33</v>
      </c>
      <c r="E9688" s="1" t="s">
        <v>14</v>
      </c>
      <c r="F9688" s="1" t="s">
        <v>12</v>
      </c>
      <c r="G9688" s="1" t="s">
        <v>66</v>
      </c>
      <c r="H9688" s="1">
        <v>10</v>
      </c>
      <c r="I9688">
        <v>6989.826</v>
      </c>
      <c r="J9688" s="1">
        <f>SUMIFS(I:I,B:B,Table1_2[[#This Row],[Category Level 2]],D:D,Table1_2[[#This Row],[Brand]],E:E,Table1_2[[#This Row],[Region]],F:F,Table1_2[[#This Row],[Measure]],G:G,Table1_2[[#This Row],[Year]],H:H,"&lt;="&amp;Table1_2[[#This Row],[Month]])</f>
        <v>67579.362399999998</v>
      </c>
      <c r="K96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88016.819199999998</v>
      </c>
      <c r="N9688">
        <f>Table1_2[[#This Row],[Value]]*2.5</f>
        <v>17474.564999999999</v>
      </c>
    </row>
    <row r="9689" spans="1:14" x14ac:dyDescent="0.25">
      <c r="A9689" s="1" t="s">
        <v>6</v>
      </c>
      <c r="B9689" s="1" t="s">
        <v>42</v>
      </c>
      <c r="C9689" s="1" t="s">
        <v>17</v>
      </c>
      <c r="D9689" s="1" t="s">
        <v>33</v>
      </c>
      <c r="E9689" s="1" t="s">
        <v>14</v>
      </c>
      <c r="F9689" s="1" t="s">
        <v>12</v>
      </c>
      <c r="G9689" s="1" t="s">
        <v>66</v>
      </c>
      <c r="H9689" s="1">
        <v>11</v>
      </c>
      <c r="I9689">
        <v>4640.4884000000002</v>
      </c>
      <c r="J9689" s="1">
        <f>SUMIFS(I:I,B:B,Table1_2[[#This Row],[Category Level 2]],D:D,Table1_2[[#This Row],[Brand]],E:E,Table1_2[[#This Row],[Region]],F:F,Table1_2[[#This Row],[Measure]],G:G,Table1_2[[#This Row],[Year]],H:H,"&lt;="&amp;Table1_2[[#This Row],[Month]])</f>
        <v>72219.8508</v>
      </c>
      <c r="K96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81373.33</v>
      </c>
      <c r="N9689">
        <f>Table1_2[[#This Row],[Value]]*2.5</f>
        <v>11601.221000000001</v>
      </c>
    </row>
    <row r="9690" spans="1:14" x14ac:dyDescent="0.25">
      <c r="A9690" s="1" t="s">
        <v>6</v>
      </c>
      <c r="B9690" s="1" t="s">
        <v>42</v>
      </c>
      <c r="C9690" s="1" t="s">
        <v>17</v>
      </c>
      <c r="D9690" s="1" t="s">
        <v>33</v>
      </c>
      <c r="E9690" s="1" t="s">
        <v>14</v>
      </c>
      <c r="F9690" s="1" t="s">
        <v>12</v>
      </c>
      <c r="G9690" s="1" t="s">
        <v>66</v>
      </c>
      <c r="H9690" s="1">
        <v>12</v>
      </c>
      <c r="I9690">
        <v>3720.4639999999999</v>
      </c>
      <c r="J9690" s="1">
        <f>SUMIFS(I:I,B:B,Table1_2[[#This Row],[Category Level 2]],D:D,Table1_2[[#This Row],[Brand]],E:E,Table1_2[[#This Row],[Region]],F:F,Table1_2[[#This Row],[Measure]],G:G,Table1_2[[#This Row],[Year]],H:H,"&lt;="&amp;Table1_2[[#This Row],[Month]])</f>
        <v>75940.314799999993</v>
      </c>
      <c r="K96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75940.314799999993</v>
      </c>
      <c r="N9690">
        <f>Table1_2[[#This Row],[Value]]*2.5</f>
        <v>9301.16</v>
      </c>
    </row>
    <row r="9691" spans="1:14" x14ac:dyDescent="0.25">
      <c r="A9691" s="1" t="s">
        <v>6</v>
      </c>
      <c r="B9691" s="1" t="s">
        <v>42</v>
      </c>
      <c r="C9691" s="1" t="s">
        <v>17</v>
      </c>
      <c r="D9691" s="1" t="s">
        <v>33</v>
      </c>
      <c r="E9691" s="1" t="s">
        <v>14</v>
      </c>
      <c r="F9691" s="1" t="s">
        <v>12</v>
      </c>
      <c r="G9691" s="1" t="s">
        <v>67</v>
      </c>
      <c r="H9691" s="1">
        <v>1</v>
      </c>
      <c r="I9691">
        <v>3114.3371999999995</v>
      </c>
      <c r="J9691" s="1">
        <f>SUMIFS(I:I,B:B,Table1_2[[#This Row],[Category Level 2]],D:D,Table1_2[[#This Row],[Brand]],E:E,Table1_2[[#This Row],[Region]],F:F,Table1_2[[#This Row],[Measure]],G:G,Table1_2[[#This Row],[Year]],H:H,"&lt;="&amp;Table1_2[[#This Row],[Month]])</f>
        <v>3114.3371999999995</v>
      </c>
      <c r="K96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70181.797200000001</v>
      </c>
      <c r="N9691">
        <f>Table1_2[[#This Row],[Value]]*2.5</f>
        <v>7785.8429999999989</v>
      </c>
    </row>
    <row r="9692" spans="1:14" x14ac:dyDescent="0.25">
      <c r="A9692" s="1" t="s">
        <v>6</v>
      </c>
      <c r="B9692" s="1" t="s">
        <v>42</v>
      </c>
      <c r="C9692" s="1" t="s">
        <v>17</v>
      </c>
      <c r="D9692" s="1" t="s">
        <v>33</v>
      </c>
      <c r="E9692" s="1" t="s">
        <v>14</v>
      </c>
      <c r="F9692" s="1" t="s">
        <v>12</v>
      </c>
      <c r="G9692" s="1" t="s">
        <v>67</v>
      </c>
      <c r="H9692" s="1">
        <v>2</v>
      </c>
      <c r="I9692">
        <v>4724.6120000000001</v>
      </c>
      <c r="J9692" s="1">
        <f>SUMIFS(I:I,B:B,Table1_2[[#This Row],[Category Level 2]],D:D,Table1_2[[#This Row],[Brand]],E:E,Table1_2[[#This Row],[Region]],F:F,Table1_2[[#This Row],[Measure]],G:G,Table1_2[[#This Row],[Year]],H:H,"&lt;="&amp;Table1_2[[#This Row],[Month]])</f>
        <v>7838.9491999999991</v>
      </c>
      <c r="K96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67661.496400000004</v>
      </c>
      <c r="N9692">
        <f>Table1_2[[#This Row],[Value]]*2.5</f>
        <v>11811.53</v>
      </c>
    </row>
    <row r="9693" spans="1:14" x14ac:dyDescent="0.25">
      <c r="A9693" s="1" t="s">
        <v>6</v>
      </c>
      <c r="B9693" s="1" t="s">
        <v>42</v>
      </c>
      <c r="C9693" s="1" t="s">
        <v>17</v>
      </c>
      <c r="D9693" s="1" t="s">
        <v>33</v>
      </c>
      <c r="E9693" s="1" t="s">
        <v>14</v>
      </c>
      <c r="F9693" s="1" t="s">
        <v>12</v>
      </c>
      <c r="G9693" s="1" t="s">
        <v>67</v>
      </c>
      <c r="H9693" s="1">
        <v>3</v>
      </c>
      <c r="I9693">
        <v>3236.3015999999998</v>
      </c>
      <c r="J9693" s="1">
        <f>SUMIFS(I:I,B:B,Table1_2[[#This Row],[Category Level 2]],D:D,Table1_2[[#This Row],[Brand]],E:E,Table1_2[[#This Row],[Region]],F:F,Table1_2[[#This Row],[Measure]],G:G,Table1_2[[#This Row],[Year]],H:H,"&lt;="&amp;Table1_2[[#This Row],[Month]])</f>
        <v>11075.250799999998</v>
      </c>
      <c r="K96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62769.3076</v>
      </c>
      <c r="N9693">
        <f>Table1_2[[#This Row],[Value]]*2.5</f>
        <v>8090.753999999999</v>
      </c>
    </row>
    <row r="9694" spans="1:14" x14ac:dyDescent="0.25">
      <c r="A9694" s="1" t="s">
        <v>6</v>
      </c>
      <c r="B9694" s="1" t="s">
        <v>42</v>
      </c>
      <c r="C9694" s="1" t="s">
        <v>19</v>
      </c>
      <c r="D9694" s="1" t="s">
        <v>20</v>
      </c>
      <c r="E9694" s="1" t="s">
        <v>10</v>
      </c>
      <c r="F9694" s="1" t="s">
        <v>11</v>
      </c>
      <c r="G9694" s="1" t="s">
        <v>62</v>
      </c>
      <c r="H9694" s="1">
        <v>1</v>
      </c>
      <c r="I9694">
        <v>321.21000000000004</v>
      </c>
      <c r="J9694" s="1">
        <f>SUMIFS(I:I,B:B,Table1_2[[#This Row],[Category Level 2]],D:D,Table1_2[[#This Row],[Brand]],E:E,Table1_2[[#This Row],[Region]],F:F,Table1_2[[#This Row],[Measure]],G:G,Table1_2[[#This Row],[Year]],H:H,"&lt;="&amp;Table1_2[[#This Row],[Month]])</f>
        <v>321.21000000000004</v>
      </c>
      <c r="K96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321.21000000000004</v>
      </c>
      <c r="N9694">
        <f>Table1_2[[#This Row],[Value]]*2.5</f>
        <v>803.02500000000009</v>
      </c>
    </row>
    <row r="9695" spans="1:14" x14ac:dyDescent="0.25">
      <c r="A9695" s="1" t="s">
        <v>6</v>
      </c>
      <c r="B9695" s="1" t="s">
        <v>42</v>
      </c>
      <c r="C9695" s="1" t="s">
        <v>19</v>
      </c>
      <c r="D9695" s="1" t="s">
        <v>20</v>
      </c>
      <c r="E9695" s="1" t="s">
        <v>10</v>
      </c>
      <c r="F9695" s="1" t="s">
        <v>11</v>
      </c>
      <c r="G9695" s="1" t="s">
        <v>62</v>
      </c>
      <c r="H9695" s="1">
        <v>2</v>
      </c>
      <c r="I9695">
        <v>295.41000000000003</v>
      </c>
      <c r="J9695" s="1">
        <f>SUMIFS(I:I,B:B,Table1_2[[#This Row],[Category Level 2]],D:D,Table1_2[[#This Row],[Brand]],E:E,Table1_2[[#This Row],[Region]],F:F,Table1_2[[#This Row],[Measure]],G:G,Table1_2[[#This Row],[Year]],H:H,"&lt;="&amp;Table1_2[[#This Row],[Month]])</f>
        <v>616.62000000000012</v>
      </c>
      <c r="K96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616.62000000000012</v>
      </c>
      <c r="N9695">
        <f>Table1_2[[#This Row],[Value]]*2.5</f>
        <v>738.52500000000009</v>
      </c>
    </row>
    <row r="9696" spans="1:14" x14ac:dyDescent="0.25">
      <c r="A9696" s="1" t="s">
        <v>6</v>
      </c>
      <c r="B9696" s="1" t="s">
        <v>42</v>
      </c>
      <c r="C9696" s="1" t="s">
        <v>19</v>
      </c>
      <c r="D9696" s="1" t="s">
        <v>20</v>
      </c>
      <c r="E9696" s="1" t="s">
        <v>10</v>
      </c>
      <c r="F9696" s="1" t="s">
        <v>11</v>
      </c>
      <c r="G9696" s="1" t="s">
        <v>62</v>
      </c>
      <c r="H9696" s="1">
        <v>3</v>
      </c>
      <c r="I9696">
        <v>383.13</v>
      </c>
      <c r="J9696" s="1">
        <f>SUMIFS(I:I,B:B,Table1_2[[#This Row],[Category Level 2]],D:D,Table1_2[[#This Row],[Brand]],E:E,Table1_2[[#This Row],[Region]],F:F,Table1_2[[#This Row],[Measure]],G:G,Table1_2[[#This Row],[Year]],H:H,"&lt;="&amp;Table1_2[[#This Row],[Month]])</f>
        <v>999.75000000000011</v>
      </c>
      <c r="K96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999.75000000000011</v>
      </c>
      <c r="N9696">
        <f>Table1_2[[#This Row],[Value]]*2.5</f>
        <v>957.82500000000005</v>
      </c>
    </row>
    <row r="9697" spans="1:14" x14ac:dyDescent="0.25">
      <c r="A9697" s="1" t="s">
        <v>6</v>
      </c>
      <c r="B9697" s="1" t="s">
        <v>42</v>
      </c>
      <c r="C9697" s="1" t="s">
        <v>19</v>
      </c>
      <c r="D9697" s="1" t="s">
        <v>20</v>
      </c>
      <c r="E9697" s="1" t="s">
        <v>10</v>
      </c>
      <c r="F9697" s="1" t="s">
        <v>11</v>
      </c>
      <c r="G9697" s="1" t="s">
        <v>62</v>
      </c>
      <c r="H9697" s="1">
        <v>4</v>
      </c>
      <c r="I9697">
        <v>390.87</v>
      </c>
      <c r="J9697" s="1">
        <f>SUMIFS(I:I,B:B,Table1_2[[#This Row],[Category Level 2]],D:D,Table1_2[[#This Row],[Brand]],E:E,Table1_2[[#This Row],[Region]],F:F,Table1_2[[#This Row],[Measure]],G:G,Table1_2[[#This Row],[Year]],H:H,"&lt;="&amp;Table1_2[[#This Row],[Month]])</f>
        <v>1390.6200000000001</v>
      </c>
      <c r="K96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1390.6200000000001</v>
      </c>
      <c r="N9697">
        <f>Table1_2[[#This Row],[Value]]*2.5</f>
        <v>977.17499999999995</v>
      </c>
    </row>
    <row r="9698" spans="1:14" x14ac:dyDescent="0.25">
      <c r="A9698" s="1" t="s">
        <v>6</v>
      </c>
      <c r="B9698" s="1" t="s">
        <v>42</v>
      </c>
      <c r="C9698" s="1" t="s">
        <v>19</v>
      </c>
      <c r="D9698" s="1" t="s">
        <v>20</v>
      </c>
      <c r="E9698" s="1" t="s">
        <v>10</v>
      </c>
      <c r="F9698" s="1" t="s">
        <v>11</v>
      </c>
      <c r="G9698" s="1" t="s">
        <v>62</v>
      </c>
      <c r="H9698" s="1">
        <v>5</v>
      </c>
      <c r="I9698">
        <v>490.2</v>
      </c>
      <c r="J9698" s="1">
        <f>SUMIFS(I:I,B:B,Table1_2[[#This Row],[Category Level 2]],D:D,Table1_2[[#This Row],[Brand]],E:E,Table1_2[[#This Row],[Region]],F:F,Table1_2[[#This Row],[Measure]],G:G,Table1_2[[#This Row],[Year]],H:H,"&lt;="&amp;Table1_2[[#This Row],[Month]])</f>
        <v>1880.8200000000002</v>
      </c>
      <c r="K96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1880.8200000000002</v>
      </c>
      <c r="N9698">
        <f>Table1_2[[#This Row],[Value]]*2.5</f>
        <v>1225.5</v>
      </c>
    </row>
    <row r="9699" spans="1:14" x14ac:dyDescent="0.25">
      <c r="A9699" s="1" t="s">
        <v>6</v>
      </c>
      <c r="B9699" s="1" t="s">
        <v>42</v>
      </c>
      <c r="C9699" s="1" t="s">
        <v>19</v>
      </c>
      <c r="D9699" s="1" t="s">
        <v>20</v>
      </c>
      <c r="E9699" s="1" t="s">
        <v>10</v>
      </c>
      <c r="F9699" s="1" t="s">
        <v>11</v>
      </c>
      <c r="G9699" s="1" t="s">
        <v>62</v>
      </c>
      <c r="H9699" s="1">
        <v>6</v>
      </c>
      <c r="I9699">
        <v>503.1</v>
      </c>
      <c r="J9699" s="1">
        <f>SUMIFS(I:I,B:B,Table1_2[[#This Row],[Category Level 2]],D:D,Table1_2[[#This Row],[Brand]],E:E,Table1_2[[#This Row],[Region]],F:F,Table1_2[[#This Row],[Measure]],G:G,Table1_2[[#This Row],[Year]],H:H,"&lt;="&amp;Table1_2[[#This Row],[Month]])</f>
        <v>2383.92</v>
      </c>
      <c r="K96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2383.92</v>
      </c>
      <c r="N9699">
        <f>Table1_2[[#This Row],[Value]]*2.5</f>
        <v>1257.75</v>
      </c>
    </row>
    <row r="9700" spans="1:14" x14ac:dyDescent="0.25">
      <c r="A9700" s="1" t="s">
        <v>6</v>
      </c>
      <c r="B9700" s="1" t="s">
        <v>42</v>
      </c>
      <c r="C9700" s="1" t="s">
        <v>19</v>
      </c>
      <c r="D9700" s="1" t="s">
        <v>20</v>
      </c>
      <c r="E9700" s="1" t="s">
        <v>10</v>
      </c>
      <c r="F9700" s="1" t="s">
        <v>11</v>
      </c>
      <c r="G9700" s="1" t="s">
        <v>62</v>
      </c>
      <c r="H9700" s="1">
        <v>7</v>
      </c>
      <c r="I9700">
        <v>580.5</v>
      </c>
      <c r="J9700" s="1">
        <f>SUMIFS(I:I,B:B,Table1_2[[#This Row],[Category Level 2]],D:D,Table1_2[[#This Row],[Brand]],E:E,Table1_2[[#This Row],[Region]],F:F,Table1_2[[#This Row],[Measure]],G:G,Table1_2[[#This Row],[Year]],H:H,"&lt;="&amp;Table1_2[[#This Row],[Month]])</f>
        <v>2964.42</v>
      </c>
      <c r="K97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2964.42</v>
      </c>
      <c r="N9700">
        <f>Table1_2[[#This Row],[Value]]*2.5</f>
        <v>1451.25</v>
      </c>
    </row>
    <row r="9701" spans="1:14" x14ac:dyDescent="0.25">
      <c r="A9701" s="1" t="s">
        <v>6</v>
      </c>
      <c r="B9701" s="1" t="s">
        <v>42</v>
      </c>
      <c r="C9701" s="1" t="s">
        <v>19</v>
      </c>
      <c r="D9701" s="1" t="s">
        <v>20</v>
      </c>
      <c r="E9701" s="1" t="s">
        <v>10</v>
      </c>
      <c r="F9701" s="1" t="s">
        <v>11</v>
      </c>
      <c r="G9701" s="1" t="s">
        <v>62</v>
      </c>
      <c r="H9701" s="1">
        <v>8</v>
      </c>
      <c r="I9701">
        <v>541.80000000000007</v>
      </c>
      <c r="J9701" s="1">
        <f>SUMIFS(I:I,B:B,Table1_2[[#This Row],[Category Level 2]],D:D,Table1_2[[#This Row],[Brand]],E:E,Table1_2[[#This Row],[Region]],F:F,Table1_2[[#This Row],[Measure]],G:G,Table1_2[[#This Row],[Year]],H:H,"&lt;="&amp;Table1_2[[#This Row],[Month]])</f>
        <v>3506.2200000000003</v>
      </c>
      <c r="K97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3506.2200000000003</v>
      </c>
      <c r="N9701">
        <f>Table1_2[[#This Row],[Value]]*2.5</f>
        <v>1354.5000000000002</v>
      </c>
    </row>
    <row r="9702" spans="1:14" x14ac:dyDescent="0.25">
      <c r="A9702" s="1" t="s">
        <v>6</v>
      </c>
      <c r="B9702" s="1" t="s">
        <v>42</v>
      </c>
      <c r="C9702" s="1" t="s">
        <v>19</v>
      </c>
      <c r="D9702" s="1" t="s">
        <v>20</v>
      </c>
      <c r="E9702" s="1" t="s">
        <v>10</v>
      </c>
      <c r="F9702" s="1" t="s">
        <v>11</v>
      </c>
      <c r="G9702" s="1" t="s">
        <v>62</v>
      </c>
      <c r="H9702" s="1">
        <v>9</v>
      </c>
      <c r="I9702">
        <v>553.41</v>
      </c>
      <c r="J9702" s="1">
        <f>SUMIFS(I:I,B:B,Table1_2[[#This Row],[Category Level 2]],D:D,Table1_2[[#This Row],[Brand]],E:E,Table1_2[[#This Row],[Region]],F:F,Table1_2[[#This Row],[Measure]],G:G,Table1_2[[#This Row],[Year]],H:H,"&lt;="&amp;Table1_2[[#This Row],[Month]])</f>
        <v>4059.63</v>
      </c>
      <c r="K97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4059.63</v>
      </c>
      <c r="N9702">
        <f>Table1_2[[#This Row],[Value]]*2.5</f>
        <v>1383.5249999999999</v>
      </c>
    </row>
    <row r="9703" spans="1:14" x14ac:dyDescent="0.25">
      <c r="A9703" s="1" t="s">
        <v>6</v>
      </c>
      <c r="B9703" s="1" t="s">
        <v>42</v>
      </c>
      <c r="C9703" s="1" t="s">
        <v>19</v>
      </c>
      <c r="D9703" s="1" t="s">
        <v>20</v>
      </c>
      <c r="E9703" s="1" t="s">
        <v>10</v>
      </c>
      <c r="F9703" s="1" t="s">
        <v>11</v>
      </c>
      <c r="G9703" s="1" t="s">
        <v>62</v>
      </c>
      <c r="H9703" s="1">
        <v>10</v>
      </c>
      <c r="I9703">
        <v>595.98</v>
      </c>
      <c r="J9703" s="1">
        <f>SUMIFS(I:I,B:B,Table1_2[[#This Row],[Category Level 2]],D:D,Table1_2[[#This Row],[Brand]],E:E,Table1_2[[#This Row],[Region]],F:F,Table1_2[[#This Row],[Measure]],G:G,Table1_2[[#This Row],[Year]],H:H,"&lt;="&amp;Table1_2[[#This Row],[Month]])</f>
        <v>4655.6100000000006</v>
      </c>
      <c r="K97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4655.6100000000006</v>
      </c>
      <c r="N9703">
        <f>Table1_2[[#This Row],[Value]]*2.5</f>
        <v>1489.95</v>
      </c>
    </row>
    <row r="9704" spans="1:14" x14ac:dyDescent="0.25">
      <c r="A9704" s="1" t="s">
        <v>6</v>
      </c>
      <c r="B9704" s="1" t="s">
        <v>42</v>
      </c>
      <c r="C9704" s="1" t="s">
        <v>19</v>
      </c>
      <c r="D9704" s="1" t="s">
        <v>20</v>
      </c>
      <c r="E9704" s="1" t="s">
        <v>10</v>
      </c>
      <c r="F9704" s="1" t="s">
        <v>11</v>
      </c>
      <c r="G9704" s="1" t="s">
        <v>62</v>
      </c>
      <c r="H9704" s="1">
        <v>11</v>
      </c>
      <c r="I9704">
        <v>794.64</v>
      </c>
      <c r="J9704" s="1">
        <f>SUMIFS(I:I,B:B,Table1_2[[#This Row],[Category Level 2]],D:D,Table1_2[[#This Row],[Brand]],E:E,Table1_2[[#This Row],[Region]],F:F,Table1_2[[#This Row],[Measure]],G:G,Table1_2[[#This Row],[Year]],H:H,"&lt;="&amp;Table1_2[[#This Row],[Month]])</f>
        <v>5450.2500000000009</v>
      </c>
      <c r="K97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5450.2500000000009</v>
      </c>
      <c r="N9704">
        <f>Table1_2[[#This Row],[Value]]*2.5</f>
        <v>1986.6</v>
      </c>
    </row>
    <row r="9705" spans="1:14" x14ac:dyDescent="0.25">
      <c r="A9705" s="1" t="s">
        <v>6</v>
      </c>
      <c r="B9705" s="1" t="s">
        <v>42</v>
      </c>
      <c r="C9705" s="1" t="s">
        <v>19</v>
      </c>
      <c r="D9705" s="1" t="s">
        <v>20</v>
      </c>
      <c r="E9705" s="1" t="s">
        <v>10</v>
      </c>
      <c r="F9705" s="1" t="s">
        <v>11</v>
      </c>
      <c r="G9705" s="1" t="s">
        <v>62</v>
      </c>
      <c r="H9705" s="1">
        <v>12</v>
      </c>
      <c r="I9705">
        <v>594.69000000000005</v>
      </c>
      <c r="J9705" s="1">
        <f>SUMIFS(I:I,B:B,Table1_2[[#This Row],[Category Level 2]],D:D,Table1_2[[#This Row],[Brand]],E:E,Table1_2[[#This Row],[Region]],F:F,Table1_2[[#This Row],[Measure]],G:G,Table1_2[[#This Row],[Year]],H:H,"&lt;="&amp;Table1_2[[#This Row],[Month]])</f>
        <v>6044.9400000000005</v>
      </c>
      <c r="K97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6044.9400000000005</v>
      </c>
      <c r="N9705">
        <f>Table1_2[[#This Row],[Value]]*2.5</f>
        <v>1486.7250000000001</v>
      </c>
    </row>
    <row r="9706" spans="1:14" x14ac:dyDescent="0.25">
      <c r="A9706" s="1" t="s">
        <v>6</v>
      </c>
      <c r="B9706" s="1" t="s">
        <v>42</v>
      </c>
      <c r="C9706" s="1" t="s">
        <v>19</v>
      </c>
      <c r="D9706" s="1" t="s">
        <v>20</v>
      </c>
      <c r="E9706" s="1" t="s">
        <v>10</v>
      </c>
      <c r="F9706" s="1" t="s">
        <v>11</v>
      </c>
      <c r="G9706" s="1" t="s">
        <v>63</v>
      </c>
      <c r="H9706" s="1">
        <v>1</v>
      </c>
      <c r="I9706">
        <v>784.32</v>
      </c>
      <c r="J9706" s="1">
        <f>SUMIFS(I:I,B:B,Table1_2[[#This Row],[Category Level 2]],D:D,Table1_2[[#This Row],[Brand]],E:E,Table1_2[[#This Row],[Region]],F:F,Table1_2[[#This Row],[Measure]],G:G,Table1_2[[#This Row],[Year]],H:H,"&lt;="&amp;Table1_2[[#This Row],[Month]])</f>
        <v>784.32</v>
      </c>
      <c r="K97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6508.0499999999993</v>
      </c>
      <c r="N9706">
        <f>Table1_2[[#This Row],[Value]]*2.5</f>
        <v>1960.8000000000002</v>
      </c>
    </row>
    <row r="9707" spans="1:14" x14ac:dyDescent="0.25">
      <c r="A9707" s="1" t="s">
        <v>6</v>
      </c>
      <c r="B9707" s="1" t="s">
        <v>42</v>
      </c>
      <c r="C9707" s="1" t="s">
        <v>19</v>
      </c>
      <c r="D9707" s="1" t="s">
        <v>20</v>
      </c>
      <c r="E9707" s="1" t="s">
        <v>10</v>
      </c>
      <c r="F9707" s="1" t="s">
        <v>11</v>
      </c>
      <c r="G9707" s="1" t="s">
        <v>63</v>
      </c>
      <c r="H9707" s="1">
        <v>2</v>
      </c>
      <c r="I9707">
        <v>583.08000000000004</v>
      </c>
      <c r="J9707" s="1">
        <f>SUMIFS(I:I,B:B,Table1_2[[#This Row],[Category Level 2]],D:D,Table1_2[[#This Row],[Brand]],E:E,Table1_2[[#This Row],[Region]],F:F,Table1_2[[#This Row],[Measure]],G:G,Table1_2[[#This Row],[Year]],H:H,"&lt;="&amp;Table1_2[[#This Row],[Month]])</f>
        <v>1367.4</v>
      </c>
      <c r="K97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6795.7199999999993</v>
      </c>
      <c r="N9707">
        <f>Table1_2[[#This Row],[Value]]*2.5</f>
        <v>1457.7</v>
      </c>
    </row>
    <row r="9708" spans="1:14" x14ac:dyDescent="0.25">
      <c r="A9708" s="1" t="s">
        <v>6</v>
      </c>
      <c r="B9708" s="1" t="s">
        <v>42</v>
      </c>
      <c r="C9708" s="1" t="s">
        <v>19</v>
      </c>
      <c r="D9708" s="1" t="s">
        <v>20</v>
      </c>
      <c r="E9708" s="1" t="s">
        <v>10</v>
      </c>
      <c r="F9708" s="1" t="s">
        <v>11</v>
      </c>
      <c r="G9708" s="1" t="s">
        <v>63</v>
      </c>
      <c r="H9708" s="1">
        <v>3</v>
      </c>
      <c r="I9708">
        <v>875.91</v>
      </c>
      <c r="J9708" s="1">
        <f>SUMIFS(I:I,B:B,Table1_2[[#This Row],[Category Level 2]],D:D,Table1_2[[#This Row],[Brand]],E:E,Table1_2[[#This Row],[Region]],F:F,Table1_2[[#This Row],[Measure]],G:G,Table1_2[[#This Row],[Year]],H:H,"&lt;="&amp;Table1_2[[#This Row],[Month]])</f>
        <v>2243.31</v>
      </c>
      <c r="K97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7288.5</v>
      </c>
      <c r="N9708">
        <f>Table1_2[[#This Row],[Value]]*2.5</f>
        <v>2189.7750000000001</v>
      </c>
    </row>
    <row r="9709" spans="1:14" x14ac:dyDescent="0.25">
      <c r="A9709" s="1" t="s">
        <v>6</v>
      </c>
      <c r="B9709" s="1" t="s">
        <v>42</v>
      </c>
      <c r="C9709" s="1" t="s">
        <v>19</v>
      </c>
      <c r="D9709" s="1" t="s">
        <v>20</v>
      </c>
      <c r="E9709" s="1" t="s">
        <v>10</v>
      </c>
      <c r="F9709" s="1" t="s">
        <v>11</v>
      </c>
      <c r="G9709" s="1" t="s">
        <v>63</v>
      </c>
      <c r="H9709" s="1">
        <v>4</v>
      </c>
      <c r="I9709">
        <v>687.57</v>
      </c>
      <c r="J9709" s="1">
        <f>SUMIFS(I:I,B:B,Table1_2[[#This Row],[Category Level 2]],D:D,Table1_2[[#This Row],[Brand]],E:E,Table1_2[[#This Row],[Region]],F:F,Table1_2[[#This Row],[Measure]],G:G,Table1_2[[#This Row],[Year]],H:H,"&lt;="&amp;Table1_2[[#This Row],[Month]])</f>
        <v>2930.88</v>
      </c>
      <c r="K97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7585.2</v>
      </c>
      <c r="N9709">
        <f>Table1_2[[#This Row],[Value]]*2.5</f>
        <v>1718.9250000000002</v>
      </c>
    </row>
    <row r="9710" spans="1:14" x14ac:dyDescent="0.25">
      <c r="A9710" s="1" t="s">
        <v>6</v>
      </c>
      <c r="B9710" s="1" t="s">
        <v>42</v>
      </c>
      <c r="C9710" s="1" t="s">
        <v>19</v>
      </c>
      <c r="D9710" s="1" t="s">
        <v>20</v>
      </c>
      <c r="E9710" s="1" t="s">
        <v>10</v>
      </c>
      <c r="F9710" s="1" t="s">
        <v>11</v>
      </c>
      <c r="G9710" s="1" t="s">
        <v>63</v>
      </c>
      <c r="H9710" s="1">
        <v>5</v>
      </c>
      <c r="I9710">
        <v>714.66</v>
      </c>
      <c r="J9710" s="1">
        <f>SUMIFS(I:I,B:B,Table1_2[[#This Row],[Category Level 2]],D:D,Table1_2[[#This Row],[Brand]],E:E,Table1_2[[#This Row],[Region]],F:F,Table1_2[[#This Row],[Measure]],G:G,Table1_2[[#This Row],[Year]],H:H,"&lt;="&amp;Table1_2[[#This Row],[Month]])</f>
        <v>3645.54</v>
      </c>
      <c r="K97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7809.66</v>
      </c>
      <c r="N9710">
        <f>Table1_2[[#This Row],[Value]]*2.5</f>
        <v>1786.6499999999999</v>
      </c>
    </row>
    <row r="9711" spans="1:14" x14ac:dyDescent="0.25">
      <c r="A9711" s="1" t="s">
        <v>6</v>
      </c>
      <c r="B9711" s="1" t="s">
        <v>42</v>
      </c>
      <c r="C9711" s="1" t="s">
        <v>19</v>
      </c>
      <c r="D9711" s="1" t="s">
        <v>20</v>
      </c>
      <c r="E9711" s="1" t="s">
        <v>10</v>
      </c>
      <c r="F9711" s="1" t="s">
        <v>11</v>
      </c>
      <c r="G9711" s="1" t="s">
        <v>63</v>
      </c>
      <c r="H9711" s="1">
        <v>6</v>
      </c>
      <c r="I9711">
        <v>768.84</v>
      </c>
      <c r="J9711" s="1">
        <f>SUMIFS(I:I,B:B,Table1_2[[#This Row],[Category Level 2]],D:D,Table1_2[[#This Row],[Brand]],E:E,Table1_2[[#This Row],[Region]],F:F,Table1_2[[#This Row],[Measure]],G:G,Table1_2[[#This Row],[Year]],H:H,"&lt;="&amp;Table1_2[[#This Row],[Month]])</f>
        <v>4414.38</v>
      </c>
      <c r="K97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8075.4</v>
      </c>
      <c r="N9711">
        <f>Table1_2[[#This Row],[Value]]*2.5</f>
        <v>1922.1000000000001</v>
      </c>
    </row>
    <row r="9712" spans="1:14" x14ac:dyDescent="0.25">
      <c r="A9712" s="1" t="s">
        <v>6</v>
      </c>
      <c r="B9712" s="1" t="s">
        <v>42</v>
      </c>
      <c r="C9712" s="1" t="s">
        <v>19</v>
      </c>
      <c r="D9712" s="1" t="s">
        <v>20</v>
      </c>
      <c r="E9712" s="1" t="s">
        <v>10</v>
      </c>
      <c r="F9712" s="1" t="s">
        <v>11</v>
      </c>
      <c r="G9712" s="1" t="s">
        <v>63</v>
      </c>
      <c r="H9712" s="1">
        <v>7</v>
      </c>
      <c r="I9712">
        <v>946.86</v>
      </c>
      <c r="J9712" s="1">
        <f>SUMIFS(I:I,B:B,Table1_2[[#This Row],[Category Level 2]],D:D,Table1_2[[#This Row],[Brand]],E:E,Table1_2[[#This Row],[Region]],F:F,Table1_2[[#This Row],[Measure]],G:G,Table1_2[[#This Row],[Year]],H:H,"&lt;="&amp;Table1_2[[#This Row],[Month]])</f>
        <v>5361.24</v>
      </c>
      <c r="K97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8441.76</v>
      </c>
      <c r="N9712">
        <f>Table1_2[[#This Row],[Value]]*2.5</f>
        <v>2367.15</v>
      </c>
    </row>
    <row r="9713" spans="1:14" x14ac:dyDescent="0.25">
      <c r="A9713" s="1" t="s">
        <v>6</v>
      </c>
      <c r="B9713" s="1" t="s">
        <v>42</v>
      </c>
      <c r="C9713" s="1" t="s">
        <v>19</v>
      </c>
      <c r="D9713" s="1" t="s">
        <v>20</v>
      </c>
      <c r="E9713" s="1" t="s">
        <v>10</v>
      </c>
      <c r="F9713" s="1" t="s">
        <v>11</v>
      </c>
      <c r="G9713" s="1" t="s">
        <v>63</v>
      </c>
      <c r="H9713" s="1">
        <v>8</v>
      </c>
      <c r="I9713">
        <v>879.78</v>
      </c>
      <c r="J9713" s="1">
        <f>SUMIFS(I:I,B:B,Table1_2[[#This Row],[Category Level 2]],D:D,Table1_2[[#This Row],[Brand]],E:E,Table1_2[[#This Row],[Region]],F:F,Table1_2[[#This Row],[Measure]],G:G,Table1_2[[#This Row],[Year]],H:H,"&lt;="&amp;Table1_2[[#This Row],[Month]])</f>
        <v>6241.0199999999995</v>
      </c>
      <c r="K97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8779.74</v>
      </c>
      <c r="N9713">
        <f>Table1_2[[#This Row],[Value]]*2.5</f>
        <v>2199.4499999999998</v>
      </c>
    </row>
    <row r="9714" spans="1:14" x14ac:dyDescent="0.25">
      <c r="A9714" s="1" t="s">
        <v>6</v>
      </c>
      <c r="B9714" s="1" t="s">
        <v>42</v>
      </c>
      <c r="C9714" s="1" t="s">
        <v>19</v>
      </c>
      <c r="D9714" s="1" t="s">
        <v>20</v>
      </c>
      <c r="E9714" s="1" t="s">
        <v>10</v>
      </c>
      <c r="F9714" s="1" t="s">
        <v>11</v>
      </c>
      <c r="G9714" s="1" t="s">
        <v>63</v>
      </c>
      <c r="H9714" s="1">
        <v>9</v>
      </c>
      <c r="I9714">
        <v>1421.58</v>
      </c>
      <c r="J9714" s="1">
        <f>SUMIFS(I:I,B:B,Table1_2[[#This Row],[Category Level 2]],D:D,Table1_2[[#This Row],[Brand]],E:E,Table1_2[[#This Row],[Region]],F:F,Table1_2[[#This Row],[Measure]],G:G,Table1_2[[#This Row],[Year]],H:H,"&lt;="&amp;Table1_2[[#This Row],[Month]])</f>
        <v>7662.5999999999995</v>
      </c>
      <c r="K97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9647.91</v>
      </c>
      <c r="N9714">
        <f>Table1_2[[#This Row],[Value]]*2.5</f>
        <v>3553.95</v>
      </c>
    </row>
    <row r="9715" spans="1:14" x14ac:dyDescent="0.25">
      <c r="A9715" s="1" t="s">
        <v>6</v>
      </c>
      <c r="B9715" s="1" t="s">
        <v>42</v>
      </c>
      <c r="C9715" s="1" t="s">
        <v>19</v>
      </c>
      <c r="D9715" s="1" t="s">
        <v>20</v>
      </c>
      <c r="E9715" s="1" t="s">
        <v>10</v>
      </c>
      <c r="F9715" s="1" t="s">
        <v>11</v>
      </c>
      <c r="G9715" s="1" t="s">
        <v>63</v>
      </c>
      <c r="H9715" s="1">
        <v>10</v>
      </c>
      <c r="I9715">
        <v>1188.0900000000001</v>
      </c>
      <c r="J9715" s="1">
        <f>SUMIFS(I:I,B:B,Table1_2[[#This Row],[Category Level 2]],D:D,Table1_2[[#This Row],[Brand]],E:E,Table1_2[[#This Row],[Region]],F:F,Table1_2[[#This Row],[Measure]],G:G,Table1_2[[#This Row],[Year]],H:H,"&lt;="&amp;Table1_2[[#This Row],[Month]])</f>
        <v>8850.6899999999987</v>
      </c>
      <c r="K97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10240.019999999999</v>
      </c>
      <c r="N9715">
        <f>Table1_2[[#This Row],[Value]]*2.5</f>
        <v>2970.2250000000004</v>
      </c>
    </row>
    <row r="9716" spans="1:14" x14ac:dyDescent="0.25">
      <c r="A9716" s="1" t="s">
        <v>6</v>
      </c>
      <c r="B9716" s="1" t="s">
        <v>42</v>
      </c>
      <c r="C9716" s="1" t="s">
        <v>19</v>
      </c>
      <c r="D9716" s="1" t="s">
        <v>20</v>
      </c>
      <c r="E9716" s="1" t="s">
        <v>10</v>
      </c>
      <c r="F9716" s="1" t="s">
        <v>11</v>
      </c>
      <c r="G9716" s="1" t="s">
        <v>63</v>
      </c>
      <c r="H9716" s="1">
        <v>11</v>
      </c>
      <c r="I9716">
        <v>868.17000000000007</v>
      </c>
      <c r="J9716" s="1">
        <f>SUMIFS(I:I,B:B,Table1_2[[#This Row],[Category Level 2]],D:D,Table1_2[[#This Row],[Brand]],E:E,Table1_2[[#This Row],[Region]],F:F,Table1_2[[#This Row],[Measure]],G:G,Table1_2[[#This Row],[Year]],H:H,"&lt;="&amp;Table1_2[[#This Row],[Month]])</f>
        <v>9718.8599999999988</v>
      </c>
      <c r="K97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10313.549999999999</v>
      </c>
      <c r="N9716">
        <f>Table1_2[[#This Row],[Value]]*2.5</f>
        <v>2170.4250000000002</v>
      </c>
    </row>
    <row r="9717" spans="1:14" x14ac:dyDescent="0.25">
      <c r="A9717" s="1" t="s">
        <v>6</v>
      </c>
      <c r="B9717" s="1" t="s">
        <v>42</v>
      </c>
      <c r="C9717" s="1" t="s">
        <v>19</v>
      </c>
      <c r="D9717" s="1" t="s">
        <v>20</v>
      </c>
      <c r="E9717" s="1" t="s">
        <v>10</v>
      </c>
      <c r="F9717" s="1" t="s">
        <v>11</v>
      </c>
      <c r="G9717" s="1" t="s">
        <v>63</v>
      </c>
      <c r="H9717" s="1">
        <v>12</v>
      </c>
      <c r="I9717">
        <v>1251.3</v>
      </c>
      <c r="J9717" s="1">
        <f>SUMIFS(I:I,B:B,Table1_2[[#This Row],[Category Level 2]],D:D,Table1_2[[#This Row],[Brand]],E:E,Table1_2[[#This Row],[Region]],F:F,Table1_2[[#This Row],[Measure]],G:G,Table1_2[[#This Row],[Year]],H:H,"&lt;="&amp;Table1_2[[#This Row],[Month]])</f>
        <v>10970.159999999998</v>
      </c>
      <c r="K97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10970.159999999998</v>
      </c>
      <c r="N9717">
        <f>Table1_2[[#This Row],[Value]]*2.5</f>
        <v>3128.25</v>
      </c>
    </row>
    <row r="9718" spans="1:14" x14ac:dyDescent="0.25">
      <c r="A9718" s="1" t="s">
        <v>6</v>
      </c>
      <c r="B9718" s="1" t="s">
        <v>42</v>
      </c>
      <c r="C9718" s="1" t="s">
        <v>19</v>
      </c>
      <c r="D9718" s="1" t="s">
        <v>20</v>
      </c>
      <c r="E9718" s="1" t="s">
        <v>10</v>
      </c>
      <c r="F9718" s="1" t="s">
        <v>11</v>
      </c>
      <c r="G9718" s="1" t="s">
        <v>64</v>
      </c>
      <c r="H9718" s="1">
        <v>1</v>
      </c>
      <c r="I9718">
        <v>783.03</v>
      </c>
      <c r="J9718" s="1">
        <f>SUMIFS(I:I,B:B,Table1_2[[#This Row],[Category Level 2]],D:D,Table1_2[[#This Row],[Brand]],E:E,Table1_2[[#This Row],[Region]],F:F,Table1_2[[#This Row],[Measure]],G:G,Table1_2[[#This Row],[Year]],H:H,"&lt;="&amp;Table1_2[[#This Row],[Month]])</f>
        <v>783.03</v>
      </c>
      <c r="K97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10968.87</v>
      </c>
      <c r="N9718">
        <f>Table1_2[[#This Row],[Value]]*2.5</f>
        <v>1957.5749999999998</v>
      </c>
    </row>
    <row r="9719" spans="1:14" x14ac:dyDescent="0.25">
      <c r="A9719" s="1" t="s">
        <v>6</v>
      </c>
      <c r="B9719" s="1" t="s">
        <v>42</v>
      </c>
      <c r="C9719" s="1" t="s">
        <v>19</v>
      </c>
      <c r="D9719" s="1" t="s">
        <v>20</v>
      </c>
      <c r="E9719" s="1" t="s">
        <v>10</v>
      </c>
      <c r="F9719" s="1" t="s">
        <v>11</v>
      </c>
      <c r="G9719" s="1" t="s">
        <v>64</v>
      </c>
      <c r="H9719" s="1">
        <v>2</v>
      </c>
      <c r="I9719">
        <v>705.63</v>
      </c>
      <c r="J9719" s="1">
        <f>SUMIFS(I:I,B:B,Table1_2[[#This Row],[Category Level 2]],D:D,Table1_2[[#This Row],[Brand]],E:E,Table1_2[[#This Row],[Region]],F:F,Table1_2[[#This Row],[Measure]],G:G,Table1_2[[#This Row],[Year]],H:H,"&lt;="&amp;Table1_2[[#This Row],[Month]])</f>
        <v>1488.6599999999999</v>
      </c>
      <c r="K97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11091.419999999998</v>
      </c>
      <c r="N9719">
        <f>Table1_2[[#This Row],[Value]]*2.5</f>
        <v>1764.075</v>
      </c>
    </row>
    <row r="9720" spans="1:14" x14ac:dyDescent="0.25">
      <c r="A9720" s="1" t="s">
        <v>6</v>
      </c>
      <c r="B9720" s="1" t="s">
        <v>42</v>
      </c>
      <c r="C9720" s="1" t="s">
        <v>19</v>
      </c>
      <c r="D9720" s="1" t="s">
        <v>20</v>
      </c>
      <c r="E9720" s="1" t="s">
        <v>10</v>
      </c>
      <c r="F9720" s="1" t="s">
        <v>11</v>
      </c>
      <c r="G9720" s="1" t="s">
        <v>64</v>
      </c>
      <c r="H9720" s="1">
        <v>3</v>
      </c>
      <c r="I9720">
        <v>869.46</v>
      </c>
      <c r="J9720" s="1">
        <f>SUMIFS(I:I,B:B,Table1_2[[#This Row],[Category Level 2]],D:D,Table1_2[[#This Row],[Brand]],E:E,Table1_2[[#This Row],[Region]],F:F,Table1_2[[#This Row],[Measure]],G:G,Table1_2[[#This Row],[Year]],H:H,"&lt;="&amp;Table1_2[[#This Row],[Month]])</f>
        <v>2358.12</v>
      </c>
      <c r="K97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11084.970000000001</v>
      </c>
      <c r="N9720">
        <f>Table1_2[[#This Row],[Value]]*2.5</f>
        <v>2173.65</v>
      </c>
    </row>
    <row r="9721" spans="1:14" x14ac:dyDescent="0.25">
      <c r="A9721" s="1" t="s">
        <v>6</v>
      </c>
      <c r="B9721" s="1" t="s">
        <v>42</v>
      </c>
      <c r="C9721" s="1" t="s">
        <v>19</v>
      </c>
      <c r="D9721" s="1" t="s">
        <v>20</v>
      </c>
      <c r="E9721" s="1" t="s">
        <v>10</v>
      </c>
      <c r="F9721" s="1" t="s">
        <v>11</v>
      </c>
      <c r="G9721" s="1" t="s">
        <v>64</v>
      </c>
      <c r="H9721" s="1">
        <v>4</v>
      </c>
      <c r="I9721">
        <v>753.36</v>
      </c>
      <c r="J9721" s="1">
        <f>SUMIFS(I:I,B:B,Table1_2[[#This Row],[Category Level 2]],D:D,Table1_2[[#This Row],[Brand]],E:E,Table1_2[[#This Row],[Region]],F:F,Table1_2[[#This Row],[Measure]],G:G,Table1_2[[#This Row],[Year]],H:H,"&lt;="&amp;Table1_2[[#This Row],[Month]])</f>
        <v>3111.48</v>
      </c>
      <c r="K97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11150.76</v>
      </c>
      <c r="N9721">
        <f>Table1_2[[#This Row],[Value]]*2.5</f>
        <v>1883.4</v>
      </c>
    </row>
    <row r="9722" spans="1:14" x14ac:dyDescent="0.25">
      <c r="A9722" s="1" t="s">
        <v>6</v>
      </c>
      <c r="B9722" s="1" t="s">
        <v>42</v>
      </c>
      <c r="C9722" s="1" t="s">
        <v>19</v>
      </c>
      <c r="D9722" s="1" t="s">
        <v>20</v>
      </c>
      <c r="E9722" s="1" t="s">
        <v>10</v>
      </c>
      <c r="F9722" s="1" t="s">
        <v>11</v>
      </c>
      <c r="G9722" s="1" t="s">
        <v>64</v>
      </c>
      <c r="H9722" s="1">
        <v>5</v>
      </c>
      <c r="I9722">
        <v>673.38</v>
      </c>
      <c r="J9722" s="1">
        <f>SUMIFS(I:I,B:B,Table1_2[[#This Row],[Category Level 2]],D:D,Table1_2[[#This Row],[Brand]],E:E,Table1_2[[#This Row],[Region]],F:F,Table1_2[[#This Row],[Measure]],G:G,Table1_2[[#This Row],[Year]],H:H,"&lt;="&amp;Table1_2[[#This Row],[Month]])</f>
        <v>3784.86</v>
      </c>
      <c r="K97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11109.48</v>
      </c>
      <c r="N9722">
        <f>Table1_2[[#This Row],[Value]]*2.5</f>
        <v>1683.45</v>
      </c>
    </row>
    <row r="9723" spans="1:14" x14ac:dyDescent="0.25">
      <c r="A9723" s="1" t="s">
        <v>6</v>
      </c>
      <c r="B9723" s="1" t="s">
        <v>42</v>
      </c>
      <c r="C9723" s="1" t="s">
        <v>19</v>
      </c>
      <c r="D9723" s="1" t="s">
        <v>20</v>
      </c>
      <c r="E9723" s="1" t="s">
        <v>10</v>
      </c>
      <c r="F9723" s="1" t="s">
        <v>11</v>
      </c>
      <c r="G9723" s="1" t="s">
        <v>64</v>
      </c>
      <c r="H9723" s="1">
        <v>6</v>
      </c>
      <c r="I9723">
        <v>737.88</v>
      </c>
      <c r="J9723" s="1">
        <f>SUMIFS(I:I,B:B,Table1_2[[#This Row],[Category Level 2]],D:D,Table1_2[[#This Row],[Brand]],E:E,Table1_2[[#This Row],[Region]],F:F,Table1_2[[#This Row],[Measure]],G:G,Table1_2[[#This Row],[Year]],H:H,"&lt;="&amp;Table1_2[[#This Row],[Month]])</f>
        <v>4522.74</v>
      </c>
      <c r="K97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11078.52</v>
      </c>
      <c r="N9723">
        <f>Table1_2[[#This Row],[Value]]*2.5</f>
        <v>1844.7</v>
      </c>
    </row>
    <row r="9724" spans="1:14" x14ac:dyDescent="0.25">
      <c r="A9724" s="1" t="s">
        <v>6</v>
      </c>
      <c r="B9724" s="1" t="s">
        <v>42</v>
      </c>
      <c r="C9724" s="1" t="s">
        <v>19</v>
      </c>
      <c r="D9724" s="1" t="s">
        <v>20</v>
      </c>
      <c r="E9724" s="1" t="s">
        <v>10</v>
      </c>
      <c r="F9724" s="1" t="s">
        <v>11</v>
      </c>
      <c r="G9724" s="1" t="s">
        <v>64</v>
      </c>
      <c r="H9724" s="1">
        <v>7</v>
      </c>
      <c r="I9724">
        <v>759.81000000000006</v>
      </c>
      <c r="J9724" s="1">
        <f>SUMIFS(I:I,B:B,Table1_2[[#This Row],[Category Level 2]],D:D,Table1_2[[#This Row],[Brand]],E:E,Table1_2[[#This Row],[Region]],F:F,Table1_2[[#This Row],[Measure]],G:G,Table1_2[[#This Row],[Year]],H:H,"&lt;="&amp;Table1_2[[#This Row],[Month]])</f>
        <v>5282.55</v>
      </c>
      <c r="K97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10891.470000000001</v>
      </c>
      <c r="N9724">
        <f>Table1_2[[#This Row],[Value]]*2.5</f>
        <v>1899.5250000000001</v>
      </c>
    </row>
    <row r="9725" spans="1:14" x14ac:dyDescent="0.25">
      <c r="A9725" s="1" t="s">
        <v>6</v>
      </c>
      <c r="B9725" s="1" t="s">
        <v>42</v>
      </c>
      <c r="C9725" s="1" t="s">
        <v>19</v>
      </c>
      <c r="D9725" s="1" t="s">
        <v>20</v>
      </c>
      <c r="E9725" s="1" t="s">
        <v>10</v>
      </c>
      <c r="F9725" s="1" t="s">
        <v>11</v>
      </c>
      <c r="G9725" s="1" t="s">
        <v>64</v>
      </c>
      <c r="H9725" s="1">
        <v>8</v>
      </c>
      <c r="I9725">
        <v>695.31000000000006</v>
      </c>
      <c r="J9725" s="1">
        <f>SUMIFS(I:I,B:B,Table1_2[[#This Row],[Category Level 2]],D:D,Table1_2[[#This Row],[Brand]],E:E,Table1_2[[#This Row],[Region]],F:F,Table1_2[[#This Row],[Measure]],G:G,Table1_2[[#This Row],[Year]],H:H,"&lt;="&amp;Table1_2[[#This Row],[Month]])</f>
        <v>5977.8600000000006</v>
      </c>
      <c r="K97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10707</v>
      </c>
      <c r="N9725">
        <f>Table1_2[[#This Row],[Value]]*2.5</f>
        <v>1738.2750000000001</v>
      </c>
    </row>
    <row r="9726" spans="1:14" x14ac:dyDescent="0.25">
      <c r="A9726" s="1" t="s">
        <v>6</v>
      </c>
      <c r="B9726" s="1" t="s">
        <v>42</v>
      </c>
      <c r="C9726" s="1" t="s">
        <v>19</v>
      </c>
      <c r="D9726" s="1" t="s">
        <v>20</v>
      </c>
      <c r="E9726" s="1" t="s">
        <v>10</v>
      </c>
      <c r="F9726" s="1" t="s">
        <v>11</v>
      </c>
      <c r="G9726" s="1" t="s">
        <v>64</v>
      </c>
      <c r="H9726" s="1">
        <v>9</v>
      </c>
      <c r="I9726">
        <v>668.22</v>
      </c>
      <c r="J9726" s="1">
        <f>SUMIFS(I:I,B:B,Table1_2[[#This Row],[Category Level 2]],D:D,Table1_2[[#This Row],[Brand]],E:E,Table1_2[[#This Row],[Region]],F:F,Table1_2[[#This Row],[Measure]],G:G,Table1_2[[#This Row],[Year]],H:H,"&lt;="&amp;Table1_2[[#This Row],[Month]])</f>
        <v>6646.0800000000008</v>
      </c>
      <c r="K97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9953.6400000000012</v>
      </c>
      <c r="N9726">
        <f>Table1_2[[#This Row],[Value]]*2.5</f>
        <v>1670.5500000000002</v>
      </c>
    </row>
    <row r="9727" spans="1:14" x14ac:dyDescent="0.25">
      <c r="A9727" s="1" t="s">
        <v>6</v>
      </c>
      <c r="B9727" s="1" t="s">
        <v>42</v>
      </c>
      <c r="C9727" s="1" t="s">
        <v>19</v>
      </c>
      <c r="D9727" s="1" t="s">
        <v>20</v>
      </c>
      <c r="E9727" s="1" t="s">
        <v>10</v>
      </c>
      <c r="F9727" s="1" t="s">
        <v>11</v>
      </c>
      <c r="G9727" s="1" t="s">
        <v>64</v>
      </c>
      <c r="H9727" s="1">
        <v>10</v>
      </c>
      <c r="I9727">
        <v>776.58</v>
      </c>
      <c r="J9727" s="1">
        <f>SUMIFS(I:I,B:B,Table1_2[[#This Row],[Category Level 2]],D:D,Table1_2[[#This Row],[Brand]],E:E,Table1_2[[#This Row],[Region]],F:F,Table1_2[[#This Row],[Measure]],G:G,Table1_2[[#This Row],[Year]],H:H,"&lt;="&amp;Table1_2[[#This Row],[Month]])</f>
        <v>7422.6600000000008</v>
      </c>
      <c r="K97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9542.130000000001</v>
      </c>
      <c r="N9727">
        <f>Table1_2[[#This Row],[Value]]*2.5</f>
        <v>1941.45</v>
      </c>
    </row>
    <row r="9728" spans="1:14" x14ac:dyDescent="0.25">
      <c r="A9728" s="1" t="s">
        <v>6</v>
      </c>
      <c r="B9728" s="1" t="s">
        <v>42</v>
      </c>
      <c r="C9728" s="1" t="s">
        <v>19</v>
      </c>
      <c r="D9728" s="1" t="s">
        <v>20</v>
      </c>
      <c r="E9728" s="1" t="s">
        <v>10</v>
      </c>
      <c r="F9728" s="1" t="s">
        <v>11</v>
      </c>
      <c r="G9728" s="1" t="s">
        <v>64</v>
      </c>
      <c r="H9728" s="1">
        <v>11</v>
      </c>
      <c r="I9728">
        <v>657.9</v>
      </c>
      <c r="J9728" s="1">
        <f>SUMIFS(I:I,B:B,Table1_2[[#This Row],[Category Level 2]],D:D,Table1_2[[#This Row],[Brand]],E:E,Table1_2[[#This Row],[Region]],F:F,Table1_2[[#This Row],[Measure]],G:G,Table1_2[[#This Row],[Year]],H:H,"&lt;="&amp;Table1_2[[#This Row],[Month]])</f>
        <v>8080.56</v>
      </c>
      <c r="K97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9331.86</v>
      </c>
      <c r="N9728">
        <f>Table1_2[[#This Row],[Value]]*2.5</f>
        <v>1644.75</v>
      </c>
    </row>
    <row r="9729" spans="1:14" x14ac:dyDescent="0.25">
      <c r="A9729" s="1" t="s">
        <v>6</v>
      </c>
      <c r="B9729" s="1" t="s">
        <v>42</v>
      </c>
      <c r="C9729" s="1" t="s">
        <v>19</v>
      </c>
      <c r="D9729" s="1" t="s">
        <v>20</v>
      </c>
      <c r="E9729" s="1" t="s">
        <v>10</v>
      </c>
      <c r="F9729" s="1" t="s">
        <v>11</v>
      </c>
      <c r="G9729" s="1" t="s">
        <v>64</v>
      </c>
      <c r="H9729" s="1">
        <v>12</v>
      </c>
      <c r="I9729">
        <v>730.14</v>
      </c>
      <c r="J9729" s="1">
        <f>SUMIFS(I:I,B:B,Table1_2[[#This Row],[Category Level 2]],D:D,Table1_2[[#This Row],[Brand]],E:E,Table1_2[[#This Row],[Region]],F:F,Table1_2[[#This Row],[Measure]],G:G,Table1_2[[#This Row],[Year]],H:H,"&lt;="&amp;Table1_2[[#This Row],[Month]])</f>
        <v>8810.7000000000007</v>
      </c>
      <c r="K97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8810.7000000000007</v>
      </c>
      <c r="N9729">
        <f>Table1_2[[#This Row],[Value]]*2.5</f>
        <v>1825.35</v>
      </c>
    </row>
    <row r="9730" spans="1:14" x14ac:dyDescent="0.25">
      <c r="A9730" s="1" t="s">
        <v>6</v>
      </c>
      <c r="B9730" s="1" t="s">
        <v>42</v>
      </c>
      <c r="C9730" s="1" t="s">
        <v>19</v>
      </c>
      <c r="D9730" s="1" t="s">
        <v>20</v>
      </c>
      <c r="E9730" s="1" t="s">
        <v>10</v>
      </c>
      <c r="F9730" s="1" t="s">
        <v>11</v>
      </c>
      <c r="G9730" s="1" t="s">
        <v>65</v>
      </c>
      <c r="H9730" s="1">
        <v>1</v>
      </c>
      <c r="I9730">
        <v>806.25</v>
      </c>
      <c r="J9730" s="1">
        <f>SUMIFS(I:I,B:B,Table1_2[[#This Row],[Category Level 2]],D:D,Table1_2[[#This Row],[Brand]],E:E,Table1_2[[#This Row],[Region]],F:F,Table1_2[[#This Row],[Measure]],G:G,Table1_2[[#This Row],[Year]],H:H,"&lt;="&amp;Table1_2[[#This Row],[Month]])</f>
        <v>806.25</v>
      </c>
      <c r="K97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8833.9200000000019</v>
      </c>
      <c r="N9730">
        <f>Table1_2[[#This Row],[Value]]*2.5</f>
        <v>2015.625</v>
      </c>
    </row>
    <row r="9731" spans="1:14" x14ac:dyDescent="0.25">
      <c r="A9731" s="1" t="s">
        <v>6</v>
      </c>
      <c r="B9731" s="1" t="s">
        <v>42</v>
      </c>
      <c r="C9731" s="1" t="s">
        <v>19</v>
      </c>
      <c r="D9731" s="1" t="s">
        <v>20</v>
      </c>
      <c r="E9731" s="1" t="s">
        <v>10</v>
      </c>
      <c r="F9731" s="1" t="s">
        <v>11</v>
      </c>
      <c r="G9731" s="1" t="s">
        <v>65</v>
      </c>
      <c r="H9731" s="1">
        <v>2</v>
      </c>
      <c r="I9731">
        <v>665.64</v>
      </c>
      <c r="J9731" s="1">
        <f>SUMIFS(I:I,B:B,Table1_2[[#This Row],[Category Level 2]],D:D,Table1_2[[#This Row],[Brand]],E:E,Table1_2[[#This Row],[Region]],F:F,Table1_2[[#This Row],[Measure]],G:G,Table1_2[[#This Row],[Year]],H:H,"&lt;="&amp;Table1_2[[#This Row],[Month]])</f>
        <v>1471.8899999999999</v>
      </c>
      <c r="K97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8793.93</v>
      </c>
      <c r="N9731">
        <f>Table1_2[[#This Row],[Value]]*2.5</f>
        <v>1664.1</v>
      </c>
    </row>
    <row r="9732" spans="1:14" x14ac:dyDescent="0.25">
      <c r="A9732" s="1" t="s">
        <v>6</v>
      </c>
      <c r="B9732" s="1" t="s">
        <v>42</v>
      </c>
      <c r="C9732" s="1" t="s">
        <v>19</v>
      </c>
      <c r="D9732" s="1" t="s">
        <v>20</v>
      </c>
      <c r="E9732" s="1" t="s">
        <v>10</v>
      </c>
      <c r="F9732" s="1" t="s">
        <v>11</v>
      </c>
      <c r="G9732" s="1" t="s">
        <v>65</v>
      </c>
      <c r="H9732" s="1">
        <v>3</v>
      </c>
      <c r="I9732">
        <v>665.64</v>
      </c>
      <c r="J9732" s="1">
        <f>SUMIFS(I:I,B:B,Table1_2[[#This Row],[Category Level 2]],D:D,Table1_2[[#This Row],[Brand]],E:E,Table1_2[[#This Row],[Region]],F:F,Table1_2[[#This Row],[Measure]],G:G,Table1_2[[#This Row],[Year]],H:H,"&lt;="&amp;Table1_2[[#This Row],[Month]])</f>
        <v>2137.5299999999997</v>
      </c>
      <c r="K97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8590.11</v>
      </c>
      <c r="N9732">
        <f>Table1_2[[#This Row],[Value]]*2.5</f>
        <v>1664.1</v>
      </c>
    </row>
    <row r="9733" spans="1:14" x14ac:dyDescent="0.25">
      <c r="A9733" s="1" t="s">
        <v>6</v>
      </c>
      <c r="B9733" s="1" t="s">
        <v>42</v>
      </c>
      <c r="C9733" s="1" t="s">
        <v>19</v>
      </c>
      <c r="D9733" s="1" t="s">
        <v>20</v>
      </c>
      <c r="E9733" s="1" t="s">
        <v>10</v>
      </c>
      <c r="F9733" s="1" t="s">
        <v>11</v>
      </c>
      <c r="G9733" s="1" t="s">
        <v>65</v>
      </c>
      <c r="H9733" s="1">
        <v>4</v>
      </c>
      <c r="I9733">
        <v>835.92000000000007</v>
      </c>
      <c r="J9733" s="1">
        <f>SUMIFS(I:I,B:B,Table1_2[[#This Row],[Category Level 2]],D:D,Table1_2[[#This Row],[Brand]],E:E,Table1_2[[#This Row],[Region]],F:F,Table1_2[[#This Row],[Measure]],G:G,Table1_2[[#This Row],[Year]],H:H,"&lt;="&amp;Table1_2[[#This Row],[Month]])</f>
        <v>2973.45</v>
      </c>
      <c r="K97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8672.67</v>
      </c>
      <c r="N9733">
        <f>Table1_2[[#This Row],[Value]]*2.5</f>
        <v>2089.8000000000002</v>
      </c>
    </row>
    <row r="9734" spans="1:14" x14ac:dyDescent="0.25">
      <c r="A9734" s="1" t="s">
        <v>6</v>
      </c>
      <c r="B9734" s="1" t="s">
        <v>42</v>
      </c>
      <c r="C9734" s="1" t="s">
        <v>19</v>
      </c>
      <c r="D9734" s="1" t="s">
        <v>20</v>
      </c>
      <c r="E9734" s="1" t="s">
        <v>10</v>
      </c>
      <c r="F9734" s="1" t="s">
        <v>11</v>
      </c>
      <c r="G9734" s="1" t="s">
        <v>65</v>
      </c>
      <c r="H9734" s="1">
        <v>5</v>
      </c>
      <c r="I9734">
        <v>655.32000000000005</v>
      </c>
      <c r="J9734" s="1">
        <f>SUMIFS(I:I,B:B,Table1_2[[#This Row],[Category Level 2]],D:D,Table1_2[[#This Row],[Brand]],E:E,Table1_2[[#This Row],[Region]],F:F,Table1_2[[#This Row],[Measure]],G:G,Table1_2[[#This Row],[Year]],H:H,"&lt;="&amp;Table1_2[[#This Row],[Month]])</f>
        <v>3628.77</v>
      </c>
      <c r="K97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8654.61</v>
      </c>
      <c r="N9734">
        <f>Table1_2[[#This Row],[Value]]*2.5</f>
        <v>1638.3000000000002</v>
      </c>
    </row>
    <row r="9735" spans="1:14" x14ac:dyDescent="0.25">
      <c r="A9735" s="1" t="s">
        <v>6</v>
      </c>
      <c r="B9735" s="1" t="s">
        <v>42</v>
      </c>
      <c r="C9735" s="1" t="s">
        <v>19</v>
      </c>
      <c r="D9735" s="1" t="s">
        <v>20</v>
      </c>
      <c r="E9735" s="1" t="s">
        <v>10</v>
      </c>
      <c r="F9735" s="1" t="s">
        <v>11</v>
      </c>
      <c r="G9735" s="1" t="s">
        <v>65</v>
      </c>
      <c r="H9735" s="1">
        <v>6</v>
      </c>
      <c r="I9735">
        <v>679.83</v>
      </c>
      <c r="J9735" s="1">
        <f>SUMIFS(I:I,B:B,Table1_2[[#This Row],[Category Level 2]],D:D,Table1_2[[#This Row],[Brand]],E:E,Table1_2[[#This Row],[Region]],F:F,Table1_2[[#This Row],[Measure]],G:G,Table1_2[[#This Row],[Year]],H:H,"&lt;="&amp;Table1_2[[#This Row],[Month]])</f>
        <v>4308.6000000000004</v>
      </c>
      <c r="K97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8596.5600000000013</v>
      </c>
      <c r="N9735">
        <f>Table1_2[[#This Row],[Value]]*2.5</f>
        <v>1699.575</v>
      </c>
    </row>
    <row r="9736" spans="1:14" x14ac:dyDescent="0.25">
      <c r="A9736" s="1" t="s">
        <v>6</v>
      </c>
      <c r="B9736" s="1" t="s">
        <v>42</v>
      </c>
      <c r="C9736" s="1" t="s">
        <v>19</v>
      </c>
      <c r="D9736" s="1" t="s">
        <v>20</v>
      </c>
      <c r="E9736" s="1" t="s">
        <v>10</v>
      </c>
      <c r="F9736" s="1" t="s">
        <v>11</v>
      </c>
      <c r="G9736" s="1" t="s">
        <v>65</v>
      </c>
      <c r="H9736" s="1">
        <v>7</v>
      </c>
      <c r="I9736">
        <v>726.27</v>
      </c>
      <c r="J9736" s="1">
        <f>SUMIFS(I:I,B:B,Table1_2[[#This Row],[Category Level 2]],D:D,Table1_2[[#This Row],[Brand]],E:E,Table1_2[[#This Row],[Region]],F:F,Table1_2[[#This Row],[Measure]],G:G,Table1_2[[#This Row],[Year]],H:H,"&lt;="&amp;Table1_2[[#This Row],[Month]])</f>
        <v>5034.8700000000008</v>
      </c>
      <c r="K97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8563.02</v>
      </c>
      <c r="N9736">
        <f>Table1_2[[#This Row],[Value]]*2.5</f>
        <v>1815.675</v>
      </c>
    </row>
    <row r="9737" spans="1:14" x14ac:dyDescent="0.25">
      <c r="A9737" s="1" t="s">
        <v>6</v>
      </c>
      <c r="B9737" s="1" t="s">
        <v>42</v>
      </c>
      <c r="C9737" s="1" t="s">
        <v>19</v>
      </c>
      <c r="D9737" s="1" t="s">
        <v>20</v>
      </c>
      <c r="E9737" s="1" t="s">
        <v>10</v>
      </c>
      <c r="F9737" s="1" t="s">
        <v>11</v>
      </c>
      <c r="G9737" s="1" t="s">
        <v>65</v>
      </c>
      <c r="H9737" s="1">
        <v>8</v>
      </c>
      <c r="I9737">
        <v>715.95</v>
      </c>
      <c r="J9737" s="1">
        <f>SUMIFS(I:I,B:B,Table1_2[[#This Row],[Category Level 2]],D:D,Table1_2[[#This Row],[Brand]],E:E,Table1_2[[#This Row],[Region]],F:F,Table1_2[[#This Row],[Measure]],G:G,Table1_2[[#This Row],[Year]],H:H,"&lt;="&amp;Table1_2[[#This Row],[Month]])</f>
        <v>5750.8200000000006</v>
      </c>
      <c r="K97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8583.66</v>
      </c>
      <c r="N9737">
        <f>Table1_2[[#This Row],[Value]]*2.5</f>
        <v>1789.875</v>
      </c>
    </row>
    <row r="9738" spans="1:14" x14ac:dyDescent="0.25">
      <c r="A9738" s="1" t="s">
        <v>6</v>
      </c>
      <c r="B9738" s="1" t="s">
        <v>42</v>
      </c>
      <c r="C9738" s="1" t="s">
        <v>19</v>
      </c>
      <c r="D9738" s="1" t="s">
        <v>20</v>
      </c>
      <c r="E9738" s="1" t="s">
        <v>10</v>
      </c>
      <c r="F9738" s="1" t="s">
        <v>11</v>
      </c>
      <c r="G9738" s="1" t="s">
        <v>65</v>
      </c>
      <c r="H9738" s="1">
        <v>9</v>
      </c>
      <c r="I9738">
        <v>586.95000000000005</v>
      </c>
      <c r="J9738" s="1">
        <f>SUMIFS(I:I,B:B,Table1_2[[#This Row],[Category Level 2]],D:D,Table1_2[[#This Row],[Brand]],E:E,Table1_2[[#This Row],[Region]],F:F,Table1_2[[#This Row],[Measure]],G:G,Table1_2[[#This Row],[Year]],H:H,"&lt;="&amp;Table1_2[[#This Row],[Month]])</f>
        <v>6337.77</v>
      </c>
      <c r="K97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8502.39</v>
      </c>
      <c r="N9738">
        <f>Table1_2[[#This Row],[Value]]*2.5</f>
        <v>1467.375</v>
      </c>
    </row>
    <row r="9739" spans="1:14" x14ac:dyDescent="0.25">
      <c r="A9739" s="1" t="s">
        <v>6</v>
      </c>
      <c r="B9739" s="1" t="s">
        <v>42</v>
      </c>
      <c r="C9739" s="1" t="s">
        <v>19</v>
      </c>
      <c r="D9739" s="1" t="s">
        <v>20</v>
      </c>
      <c r="E9739" s="1" t="s">
        <v>10</v>
      </c>
      <c r="F9739" s="1" t="s">
        <v>11</v>
      </c>
      <c r="G9739" s="1" t="s">
        <v>65</v>
      </c>
      <c r="H9739" s="1">
        <v>10</v>
      </c>
      <c r="I9739">
        <v>740.46</v>
      </c>
      <c r="J9739" s="1">
        <f>SUMIFS(I:I,B:B,Table1_2[[#This Row],[Category Level 2]],D:D,Table1_2[[#This Row],[Brand]],E:E,Table1_2[[#This Row],[Region]],F:F,Table1_2[[#This Row],[Measure]],G:G,Table1_2[[#This Row],[Year]],H:H,"&lt;="&amp;Table1_2[[#This Row],[Month]])</f>
        <v>7078.2300000000005</v>
      </c>
      <c r="K97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8466.27</v>
      </c>
      <c r="N9739">
        <f>Table1_2[[#This Row],[Value]]*2.5</f>
        <v>1851.15</v>
      </c>
    </row>
    <row r="9740" spans="1:14" x14ac:dyDescent="0.25">
      <c r="A9740" s="1" t="s">
        <v>6</v>
      </c>
      <c r="B9740" s="1" t="s">
        <v>42</v>
      </c>
      <c r="C9740" s="1" t="s">
        <v>19</v>
      </c>
      <c r="D9740" s="1" t="s">
        <v>20</v>
      </c>
      <c r="E9740" s="1" t="s">
        <v>10</v>
      </c>
      <c r="F9740" s="1" t="s">
        <v>11</v>
      </c>
      <c r="G9740" s="1" t="s">
        <v>65</v>
      </c>
      <c r="H9740" s="1">
        <v>11</v>
      </c>
      <c r="I9740">
        <v>797.22</v>
      </c>
      <c r="J9740" s="1">
        <f>SUMIFS(I:I,B:B,Table1_2[[#This Row],[Category Level 2]],D:D,Table1_2[[#This Row],[Brand]],E:E,Table1_2[[#This Row],[Region]],F:F,Table1_2[[#This Row],[Measure]],G:G,Table1_2[[#This Row],[Year]],H:H,"&lt;="&amp;Table1_2[[#This Row],[Month]])</f>
        <v>7875.4500000000007</v>
      </c>
      <c r="K97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8605.59</v>
      </c>
      <c r="N9740">
        <f>Table1_2[[#This Row],[Value]]*2.5</f>
        <v>1993.0500000000002</v>
      </c>
    </row>
    <row r="9741" spans="1:14" x14ac:dyDescent="0.25">
      <c r="A9741" s="1" t="s">
        <v>6</v>
      </c>
      <c r="B9741" s="1" t="s">
        <v>42</v>
      </c>
      <c r="C9741" s="1" t="s">
        <v>19</v>
      </c>
      <c r="D9741" s="1" t="s">
        <v>20</v>
      </c>
      <c r="E9741" s="1" t="s">
        <v>10</v>
      </c>
      <c r="F9741" s="1" t="s">
        <v>11</v>
      </c>
      <c r="G9741" s="1" t="s">
        <v>65</v>
      </c>
      <c r="H9741" s="1">
        <v>12</v>
      </c>
      <c r="I9741">
        <v>721.11</v>
      </c>
      <c r="J9741" s="1">
        <f>SUMIFS(I:I,B:B,Table1_2[[#This Row],[Category Level 2]],D:D,Table1_2[[#This Row],[Brand]],E:E,Table1_2[[#This Row],[Region]],F:F,Table1_2[[#This Row],[Measure]],G:G,Table1_2[[#This Row],[Year]],H:H,"&lt;="&amp;Table1_2[[#This Row],[Month]])</f>
        <v>8596.5600000000013</v>
      </c>
      <c r="K97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8596.5600000000013</v>
      </c>
      <c r="N9741">
        <f>Table1_2[[#This Row],[Value]]*2.5</f>
        <v>1802.7750000000001</v>
      </c>
    </row>
    <row r="9742" spans="1:14" x14ac:dyDescent="0.25">
      <c r="A9742" s="1" t="s">
        <v>6</v>
      </c>
      <c r="B9742" s="1" t="s">
        <v>42</v>
      </c>
      <c r="C9742" s="1" t="s">
        <v>19</v>
      </c>
      <c r="D9742" s="1" t="s">
        <v>20</v>
      </c>
      <c r="E9742" s="1" t="s">
        <v>10</v>
      </c>
      <c r="F9742" s="1" t="s">
        <v>11</v>
      </c>
      <c r="G9742" s="1" t="s">
        <v>66</v>
      </c>
      <c r="H9742" s="1">
        <v>1</v>
      </c>
      <c r="I9742">
        <v>682.41</v>
      </c>
      <c r="J9742" s="1">
        <f>SUMIFS(I:I,B:B,Table1_2[[#This Row],[Category Level 2]],D:D,Table1_2[[#This Row],[Brand]],E:E,Table1_2[[#This Row],[Region]],F:F,Table1_2[[#This Row],[Measure]],G:G,Table1_2[[#This Row],[Year]],H:H,"&lt;="&amp;Table1_2[[#This Row],[Month]])</f>
        <v>682.41</v>
      </c>
      <c r="K97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8472.7199999999993</v>
      </c>
      <c r="N9742">
        <f>Table1_2[[#This Row],[Value]]*2.5</f>
        <v>1706.0249999999999</v>
      </c>
    </row>
    <row r="9743" spans="1:14" x14ac:dyDescent="0.25">
      <c r="A9743" s="1" t="s">
        <v>6</v>
      </c>
      <c r="B9743" s="1" t="s">
        <v>42</v>
      </c>
      <c r="C9743" s="1" t="s">
        <v>19</v>
      </c>
      <c r="D9743" s="1" t="s">
        <v>20</v>
      </c>
      <c r="E9743" s="1" t="s">
        <v>10</v>
      </c>
      <c r="F9743" s="1" t="s">
        <v>11</v>
      </c>
      <c r="G9743" s="1" t="s">
        <v>66</v>
      </c>
      <c r="H9743" s="1">
        <v>2</v>
      </c>
      <c r="I9743">
        <v>664.35</v>
      </c>
      <c r="J9743" s="1">
        <f>SUMIFS(I:I,B:B,Table1_2[[#This Row],[Category Level 2]],D:D,Table1_2[[#This Row],[Brand]],E:E,Table1_2[[#This Row],[Region]],F:F,Table1_2[[#This Row],[Measure]],G:G,Table1_2[[#This Row],[Year]],H:H,"&lt;="&amp;Table1_2[[#This Row],[Month]])</f>
        <v>1346.76</v>
      </c>
      <c r="K97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8471.43</v>
      </c>
      <c r="N9743">
        <f>Table1_2[[#This Row],[Value]]*2.5</f>
        <v>1660.875</v>
      </c>
    </row>
    <row r="9744" spans="1:14" x14ac:dyDescent="0.25">
      <c r="A9744" s="1" t="s">
        <v>6</v>
      </c>
      <c r="B9744" s="1" t="s">
        <v>42</v>
      </c>
      <c r="C9744" s="1" t="s">
        <v>19</v>
      </c>
      <c r="D9744" s="1" t="s">
        <v>20</v>
      </c>
      <c r="E9744" s="1" t="s">
        <v>10</v>
      </c>
      <c r="F9744" s="1" t="s">
        <v>11</v>
      </c>
      <c r="G9744" s="1" t="s">
        <v>66</v>
      </c>
      <c r="H9744" s="1">
        <v>3</v>
      </c>
      <c r="I9744">
        <v>785.61</v>
      </c>
      <c r="J9744" s="1">
        <f>SUMIFS(I:I,B:B,Table1_2[[#This Row],[Category Level 2]],D:D,Table1_2[[#This Row],[Brand]],E:E,Table1_2[[#This Row],[Region]],F:F,Table1_2[[#This Row],[Measure]],G:G,Table1_2[[#This Row],[Year]],H:H,"&lt;="&amp;Table1_2[[#This Row],[Month]])</f>
        <v>2132.37</v>
      </c>
      <c r="K97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8591.4</v>
      </c>
      <c r="N9744">
        <f>Table1_2[[#This Row],[Value]]*2.5</f>
        <v>1964.0250000000001</v>
      </c>
    </row>
    <row r="9745" spans="1:14" x14ac:dyDescent="0.25">
      <c r="A9745" s="1" t="s">
        <v>6</v>
      </c>
      <c r="B9745" s="1" t="s">
        <v>42</v>
      </c>
      <c r="C9745" s="1" t="s">
        <v>19</v>
      </c>
      <c r="D9745" s="1" t="s">
        <v>20</v>
      </c>
      <c r="E9745" s="1" t="s">
        <v>10</v>
      </c>
      <c r="F9745" s="1" t="s">
        <v>11</v>
      </c>
      <c r="G9745" s="1" t="s">
        <v>66</v>
      </c>
      <c r="H9745" s="1">
        <v>4</v>
      </c>
      <c r="I9745">
        <v>737.88</v>
      </c>
      <c r="J9745" s="1">
        <f>SUMIFS(I:I,B:B,Table1_2[[#This Row],[Category Level 2]],D:D,Table1_2[[#This Row],[Brand]],E:E,Table1_2[[#This Row],[Region]],F:F,Table1_2[[#This Row],[Measure]],G:G,Table1_2[[#This Row],[Year]],H:H,"&lt;="&amp;Table1_2[[#This Row],[Month]])</f>
        <v>2870.25</v>
      </c>
      <c r="K97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8493.36</v>
      </c>
      <c r="N9745">
        <f>Table1_2[[#This Row],[Value]]*2.5</f>
        <v>1844.7</v>
      </c>
    </row>
    <row r="9746" spans="1:14" x14ac:dyDescent="0.25">
      <c r="A9746" s="1" t="s">
        <v>6</v>
      </c>
      <c r="B9746" s="1" t="s">
        <v>42</v>
      </c>
      <c r="C9746" s="1" t="s">
        <v>19</v>
      </c>
      <c r="D9746" s="1" t="s">
        <v>20</v>
      </c>
      <c r="E9746" s="1" t="s">
        <v>10</v>
      </c>
      <c r="F9746" s="1" t="s">
        <v>11</v>
      </c>
      <c r="G9746" s="1" t="s">
        <v>66</v>
      </c>
      <c r="H9746" s="1">
        <v>5</v>
      </c>
      <c r="I9746">
        <v>939.12</v>
      </c>
      <c r="J9746" s="1">
        <f>SUMIFS(I:I,B:B,Table1_2[[#This Row],[Category Level 2]],D:D,Table1_2[[#This Row],[Brand]],E:E,Table1_2[[#This Row],[Region]],F:F,Table1_2[[#This Row],[Measure]],G:G,Table1_2[[#This Row],[Year]],H:H,"&lt;="&amp;Table1_2[[#This Row],[Month]])</f>
        <v>3809.37</v>
      </c>
      <c r="K97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8777.16</v>
      </c>
      <c r="N9746">
        <f>Table1_2[[#This Row],[Value]]*2.5</f>
        <v>2347.8000000000002</v>
      </c>
    </row>
    <row r="9747" spans="1:14" x14ac:dyDescent="0.25">
      <c r="A9747" s="1" t="s">
        <v>6</v>
      </c>
      <c r="B9747" s="1" t="s">
        <v>42</v>
      </c>
      <c r="C9747" s="1" t="s">
        <v>19</v>
      </c>
      <c r="D9747" s="1" t="s">
        <v>20</v>
      </c>
      <c r="E9747" s="1" t="s">
        <v>10</v>
      </c>
      <c r="F9747" s="1" t="s">
        <v>11</v>
      </c>
      <c r="G9747" s="1" t="s">
        <v>66</v>
      </c>
      <c r="H9747" s="1">
        <v>6</v>
      </c>
      <c r="I9747">
        <v>734.01</v>
      </c>
      <c r="J9747" s="1">
        <f>SUMIFS(I:I,B:B,Table1_2[[#This Row],[Category Level 2]],D:D,Table1_2[[#This Row],[Brand]],E:E,Table1_2[[#This Row],[Region]],F:F,Table1_2[[#This Row],[Measure]],G:G,Table1_2[[#This Row],[Year]],H:H,"&lt;="&amp;Table1_2[[#This Row],[Month]])</f>
        <v>4543.38</v>
      </c>
      <c r="K97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8831.34</v>
      </c>
      <c r="N9747">
        <f>Table1_2[[#This Row],[Value]]*2.5</f>
        <v>1835.0250000000001</v>
      </c>
    </row>
    <row r="9748" spans="1:14" x14ac:dyDescent="0.25">
      <c r="A9748" s="1" t="s">
        <v>6</v>
      </c>
      <c r="B9748" s="1" t="s">
        <v>42</v>
      </c>
      <c r="C9748" s="1" t="s">
        <v>19</v>
      </c>
      <c r="D9748" s="1" t="s">
        <v>20</v>
      </c>
      <c r="E9748" s="1" t="s">
        <v>10</v>
      </c>
      <c r="F9748" s="1" t="s">
        <v>11</v>
      </c>
      <c r="G9748" s="1" t="s">
        <v>66</v>
      </c>
      <c r="H9748" s="1">
        <v>7</v>
      </c>
      <c r="I9748">
        <v>783.03</v>
      </c>
      <c r="J9748" s="1">
        <f>SUMIFS(I:I,B:B,Table1_2[[#This Row],[Category Level 2]],D:D,Table1_2[[#This Row],[Brand]],E:E,Table1_2[[#This Row],[Region]],F:F,Table1_2[[#This Row],[Measure]],G:G,Table1_2[[#This Row],[Year]],H:H,"&lt;="&amp;Table1_2[[#This Row],[Month]])</f>
        <v>5326.41</v>
      </c>
      <c r="K97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8888.1</v>
      </c>
      <c r="N9748">
        <f>Table1_2[[#This Row],[Value]]*2.5</f>
        <v>1957.5749999999998</v>
      </c>
    </row>
    <row r="9749" spans="1:14" x14ac:dyDescent="0.25">
      <c r="A9749" s="1" t="s">
        <v>6</v>
      </c>
      <c r="B9749" s="1" t="s">
        <v>42</v>
      </c>
      <c r="C9749" s="1" t="s">
        <v>19</v>
      </c>
      <c r="D9749" s="1" t="s">
        <v>20</v>
      </c>
      <c r="E9749" s="1" t="s">
        <v>10</v>
      </c>
      <c r="F9749" s="1" t="s">
        <v>11</v>
      </c>
      <c r="G9749" s="1" t="s">
        <v>66</v>
      </c>
      <c r="H9749" s="1">
        <v>8</v>
      </c>
      <c r="I9749">
        <v>755.94</v>
      </c>
      <c r="J9749" s="1">
        <f>SUMIFS(I:I,B:B,Table1_2[[#This Row],[Category Level 2]],D:D,Table1_2[[#This Row],[Brand]],E:E,Table1_2[[#This Row],[Region]],F:F,Table1_2[[#This Row],[Measure]],G:G,Table1_2[[#This Row],[Year]],H:H,"&lt;="&amp;Table1_2[[#This Row],[Month]])</f>
        <v>6082.35</v>
      </c>
      <c r="K97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8928.09</v>
      </c>
      <c r="N9749">
        <f>Table1_2[[#This Row],[Value]]*2.5</f>
        <v>1889.8500000000001</v>
      </c>
    </row>
    <row r="9750" spans="1:14" x14ac:dyDescent="0.25">
      <c r="A9750" s="1" t="s">
        <v>6</v>
      </c>
      <c r="B9750" s="1" t="s">
        <v>42</v>
      </c>
      <c r="C9750" s="1" t="s">
        <v>19</v>
      </c>
      <c r="D9750" s="1" t="s">
        <v>20</v>
      </c>
      <c r="E9750" s="1" t="s">
        <v>10</v>
      </c>
      <c r="F9750" s="1" t="s">
        <v>11</v>
      </c>
      <c r="G9750" s="1" t="s">
        <v>66</v>
      </c>
      <c r="H9750" s="1">
        <v>9</v>
      </c>
      <c r="I9750">
        <v>863.01</v>
      </c>
      <c r="J9750" s="1">
        <f>SUMIFS(I:I,B:B,Table1_2[[#This Row],[Category Level 2]],D:D,Table1_2[[#This Row],[Brand]],E:E,Table1_2[[#This Row],[Region]],F:F,Table1_2[[#This Row],[Measure]],G:G,Table1_2[[#This Row],[Year]],H:H,"&lt;="&amp;Table1_2[[#This Row],[Month]])</f>
        <v>6945.3600000000006</v>
      </c>
      <c r="K97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9204.1500000000015</v>
      </c>
      <c r="N9750">
        <f>Table1_2[[#This Row],[Value]]*2.5</f>
        <v>2157.5250000000001</v>
      </c>
    </row>
    <row r="9751" spans="1:14" x14ac:dyDescent="0.25">
      <c r="A9751" s="1" t="s">
        <v>6</v>
      </c>
      <c r="B9751" s="1" t="s">
        <v>42</v>
      </c>
      <c r="C9751" s="1" t="s">
        <v>19</v>
      </c>
      <c r="D9751" s="1" t="s">
        <v>20</v>
      </c>
      <c r="E9751" s="1" t="s">
        <v>10</v>
      </c>
      <c r="F9751" s="1" t="s">
        <v>11</v>
      </c>
      <c r="G9751" s="1" t="s">
        <v>66</v>
      </c>
      <c r="H9751" s="1">
        <v>10</v>
      </c>
      <c r="I9751">
        <v>801.09</v>
      </c>
      <c r="J9751" s="1">
        <f>SUMIFS(I:I,B:B,Table1_2[[#This Row],[Category Level 2]],D:D,Table1_2[[#This Row],[Brand]],E:E,Table1_2[[#This Row],[Region]],F:F,Table1_2[[#This Row],[Measure]],G:G,Table1_2[[#This Row],[Year]],H:H,"&lt;="&amp;Table1_2[[#This Row],[Month]])</f>
        <v>7746.4500000000007</v>
      </c>
      <c r="K97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9264.7800000000007</v>
      </c>
      <c r="N9751">
        <f>Table1_2[[#This Row],[Value]]*2.5</f>
        <v>2002.7250000000001</v>
      </c>
    </row>
    <row r="9752" spans="1:14" x14ac:dyDescent="0.25">
      <c r="A9752" s="1" t="s">
        <v>6</v>
      </c>
      <c r="B9752" s="1" t="s">
        <v>42</v>
      </c>
      <c r="C9752" s="1" t="s">
        <v>19</v>
      </c>
      <c r="D9752" s="1" t="s">
        <v>20</v>
      </c>
      <c r="E9752" s="1" t="s">
        <v>10</v>
      </c>
      <c r="F9752" s="1" t="s">
        <v>11</v>
      </c>
      <c r="G9752" s="1" t="s">
        <v>66</v>
      </c>
      <c r="H9752" s="1">
        <v>11</v>
      </c>
      <c r="I9752">
        <v>801.09</v>
      </c>
      <c r="J9752" s="1">
        <f>SUMIFS(I:I,B:B,Table1_2[[#This Row],[Category Level 2]],D:D,Table1_2[[#This Row],[Brand]],E:E,Table1_2[[#This Row],[Region]],F:F,Table1_2[[#This Row],[Measure]],G:G,Table1_2[[#This Row],[Year]],H:H,"&lt;="&amp;Table1_2[[#This Row],[Month]])</f>
        <v>8547.5400000000009</v>
      </c>
      <c r="K97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9268.6500000000015</v>
      </c>
      <c r="N9752">
        <f>Table1_2[[#This Row],[Value]]*2.5</f>
        <v>2002.7250000000001</v>
      </c>
    </row>
    <row r="9753" spans="1:14" x14ac:dyDescent="0.25">
      <c r="A9753" s="1" t="s">
        <v>6</v>
      </c>
      <c r="B9753" s="1" t="s">
        <v>42</v>
      </c>
      <c r="C9753" s="1" t="s">
        <v>19</v>
      </c>
      <c r="D9753" s="1" t="s">
        <v>20</v>
      </c>
      <c r="E9753" s="1" t="s">
        <v>10</v>
      </c>
      <c r="F9753" s="1" t="s">
        <v>11</v>
      </c>
      <c r="G9753" s="1" t="s">
        <v>66</v>
      </c>
      <c r="H9753" s="1">
        <v>12</v>
      </c>
      <c r="I9753">
        <v>846.24</v>
      </c>
      <c r="J9753" s="1">
        <f>SUMIFS(I:I,B:B,Table1_2[[#This Row],[Category Level 2]],D:D,Table1_2[[#This Row],[Brand]],E:E,Table1_2[[#This Row],[Region]],F:F,Table1_2[[#This Row],[Measure]],G:G,Table1_2[[#This Row],[Year]],H:H,"&lt;="&amp;Table1_2[[#This Row],[Month]])</f>
        <v>9393.7800000000007</v>
      </c>
      <c r="K97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9393.7800000000007</v>
      </c>
      <c r="N9753">
        <f>Table1_2[[#This Row],[Value]]*2.5</f>
        <v>2115.6</v>
      </c>
    </row>
    <row r="9754" spans="1:14" x14ac:dyDescent="0.25">
      <c r="A9754" s="1" t="s">
        <v>6</v>
      </c>
      <c r="B9754" s="1" t="s">
        <v>42</v>
      </c>
      <c r="C9754" s="1" t="s">
        <v>19</v>
      </c>
      <c r="D9754" s="1" t="s">
        <v>20</v>
      </c>
      <c r="E9754" s="1" t="s">
        <v>10</v>
      </c>
      <c r="F9754" s="1" t="s">
        <v>11</v>
      </c>
      <c r="G9754" s="1" t="s">
        <v>67</v>
      </c>
      <c r="H9754" s="1">
        <v>1</v>
      </c>
      <c r="I9754">
        <v>726.27</v>
      </c>
      <c r="J9754" s="1">
        <f>SUMIFS(I:I,B:B,Table1_2[[#This Row],[Category Level 2]],D:D,Table1_2[[#This Row],[Brand]],E:E,Table1_2[[#This Row],[Region]],F:F,Table1_2[[#This Row],[Measure]],G:G,Table1_2[[#This Row],[Year]],H:H,"&lt;="&amp;Table1_2[[#This Row],[Month]])</f>
        <v>726.27</v>
      </c>
      <c r="K97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9437.6400000000012</v>
      </c>
      <c r="N9754">
        <f>Table1_2[[#This Row],[Value]]*2.5</f>
        <v>1815.675</v>
      </c>
    </row>
    <row r="9755" spans="1:14" x14ac:dyDescent="0.25">
      <c r="A9755" s="1" t="s">
        <v>6</v>
      </c>
      <c r="B9755" s="1" t="s">
        <v>42</v>
      </c>
      <c r="C9755" s="1" t="s">
        <v>19</v>
      </c>
      <c r="D9755" s="1" t="s">
        <v>20</v>
      </c>
      <c r="E9755" s="1" t="s">
        <v>10</v>
      </c>
      <c r="F9755" s="1" t="s">
        <v>11</v>
      </c>
      <c r="G9755" s="1" t="s">
        <v>67</v>
      </c>
      <c r="H9755" s="1">
        <v>2</v>
      </c>
      <c r="I9755">
        <v>764.97</v>
      </c>
      <c r="J9755" s="1">
        <f>SUMIFS(I:I,B:B,Table1_2[[#This Row],[Category Level 2]],D:D,Table1_2[[#This Row],[Brand]],E:E,Table1_2[[#This Row],[Region]],F:F,Table1_2[[#This Row],[Measure]],G:G,Table1_2[[#This Row],[Year]],H:H,"&lt;="&amp;Table1_2[[#This Row],[Month]])</f>
        <v>1491.24</v>
      </c>
      <c r="K97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9538.26</v>
      </c>
      <c r="N9755">
        <f>Table1_2[[#This Row],[Value]]*2.5</f>
        <v>1912.4250000000002</v>
      </c>
    </row>
    <row r="9756" spans="1:14" x14ac:dyDescent="0.25">
      <c r="A9756" s="1" t="s">
        <v>6</v>
      </c>
      <c r="B9756" s="1" t="s">
        <v>42</v>
      </c>
      <c r="C9756" s="1" t="s">
        <v>19</v>
      </c>
      <c r="D9756" s="1" t="s">
        <v>20</v>
      </c>
      <c r="E9756" s="1" t="s">
        <v>10</v>
      </c>
      <c r="F9756" s="1" t="s">
        <v>11</v>
      </c>
      <c r="G9756" s="1" t="s">
        <v>67</v>
      </c>
      <c r="H9756" s="1">
        <v>3</v>
      </c>
      <c r="I9756">
        <v>918.48</v>
      </c>
      <c r="J9756" s="1">
        <f>SUMIFS(I:I,B:B,Table1_2[[#This Row],[Category Level 2]],D:D,Table1_2[[#This Row],[Brand]],E:E,Table1_2[[#This Row],[Region]],F:F,Table1_2[[#This Row],[Measure]],G:G,Table1_2[[#This Row],[Year]],H:H,"&lt;="&amp;Table1_2[[#This Row],[Month]])</f>
        <v>2409.7200000000003</v>
      </c>
      <c r="K97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9671.130000000001</v>
      </c>
      <c r="N9756">
        <f>Table1_2[[#This Row],[Value]]*2.5</f>
        <v>2296.1999999999998</v>
      </c>
    </row>
    <row r="9757" spans="1:14" x14ac:dyDescent="0.25">
      <c r="A9757" s="1" t="s">
        <v>6</v>
      </c>
      <c r="B9757" s="1" t="s">
        <v>42</v>
      </c>
      <c r="C9757" s="1" t="s">
        <v>19</v>
      </c>
      <c r="D9757" s="1" t="s">
        <v>20</v>
      </c>
      <c r="E9757" s="1" t="s">
        <v>10</v>
      </c>
      <c r="F9757" s="1" t="s">
        <v>12</v>
      </c>
      <c r="G9757" s="1" t="s">
        <v>62</v>
      </c>
      <c r="H9757" s="1">
        <v>1</v>
      </c>
      <c r="I9757">
        <v>1914.3600000000001</v>
      </c>
      <c r="J9757" s="1">
        <f>SUMIFS(I:I,B:B,Table1_2[[#This Row],[Category Level 2]],D:D,Table1_2[[#This Row],[Brand]],E:E,Table1_2[[#This Row],[Region]],F:F,Table1_2[[#This Row],[Measure]],G:G,Table1_2[[#This Row],[Year]],H:H,"&lt;="&amp;Table1_2[[#This Row],[Month]])</f>
        <v>1914.3600000000001</v>
      </c>
      <c r="K97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1914.3600000000001</v>
      </c>
      <c r="N9757">
        <f>Table1_2[[#This Row],[Value]]*2.5</f>
        <v>4785.9000000000005</v>
      </c>
    </row>
    <row r="9758" spans="1:14" x14ac:dyDescent="0.25">
      <c r="A9758" s="1" t="s">
        <v>6</v>
      </c>
      <c r="B9758" s="1" t="s">
        <v>42</v>
      </c>
      <c r="C9758" s="1" t="s">
        <v>19</v>
      </c>
      <c r="D9758" s="1" t="s">
        <v>20</v>
      </c>
      <c r="E9758" s="1" t="s">
        <v>10</v>
      </c>
      <c r="F9758" s="1" t="s">
        <v>12</v>
      </c>
      <c r="G9758" s="1" t="s">
        <v>62</v>
      </c>
      <c r="H9758" s="1">
        <v>2</v>
      </c>
      <c r="I9758">
        <v>1754.4</v>
      </c>
      <c r="J9758" s="1">
        <f>SUMIFS(I:I,B:B,Table1_2[[#This Row],[Category Level 2]],D:D,Table1_2[[#This Row],[Brand]],E:E,Table1_2[[#This Row],[Region]],F:F,Table1_2[[#This Row],[Measure]],G:G,Table1_2[[#This Row],[Year]],H:H,"&lt;="&amp;Table1_2[[#This Row],[Month]])</f>
        <v>3668.76</v>
      </c>
      <c r="K97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3668.76</v>
      </c>
      <c r="N9758">
        <f>Table1_2[[#This Row],[Value]]*2.5</f>
        <v>4386</v>
      </c>
    </row>
    <row r="9759" spans="1:14" x14ac:dyDescent="0.25">
      <c r="A9759" s="1" t="s">
        <v>6</v>
      </c>
      <c r="B9759" s="1" t="s">
        <v>42</v>
      </c>
      <c r="C9759" s="1" t="s">
        <v>19</v>
      </c>
      <c r="D9759" s="1" t="s">
        <v>20</v>
      </c>
      <c r="E9759" s="1" t="s">
        <v>10</v>
      </c>
      <c r="F9759" s="1" t="s">
        <v>12</v>
      </c>
      <c r="G9759" s="1" t="s">
        <v>62</v>
      </c>
      <c r="H9759" s="1">
        <v>3</v>
      </c>
      <c r="I9759">
        <v>2283.3000000000002</v>
      </c>
      <c r="J9759" s="1">
        <f>SUMIFS(I:I,B:B,Table1_2[[#This Row],[Category Level 2]],D:D,Table1_2[[#This Row],[Brand]],E:E,Table1_2[[#This Row],[Region]],F:F,Table1_2[[#This Row],[Measure]],G:G,Table1_2[[#This Row],[Year]],H:H,"&lt;="&amp;Table1_2[[#This Row],[Month]])</f>
        <v>5952.06</v>
      </c>
      <c r="K97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5952.06</v>
      </c>
      <c r="N9759">
        <f>Table1_2[[#This Row],[Value]]*2.5</f>
        <v>5708.25</v>
      </c>
    </row>
    <row r="9760" spans="1:14" x14ac:dyDescent="0.25">
      <c r="A9760" s="1" t="s">
        <v>6</v>
      </c>
      <c r="B9760" s="1" t="s">
        <v>42</v>
      </c>
      <c r="C9760" s="1" t="s">
        <v>19</v>
      </c>
      <c r="D9760" s="1" t="s">
        <v>20</v>
      </c>
      <c r="E9760" s="1" t="s">
        <v>10</v>
      </c>
      <c r="F9760" s="1" t="s">
        <v>12</v>
      </c>
      <c r="G9760" s="1" t="s">
        <v>62</v>
      </c>
      <c r="H9760" s="1">
        <v>4</v>
      </c>
      <c r="I9760">
        <v>2325.87</v>
      </c>
      <c r="J9760" s="1">
        <f>SUMIFS(I:I,B:B,Table1_2[[#This Row],[Category Level 2]],D:D,Table1_2[[#This Row],[Brand]],E:E,Table1_2[[#This Row],[Region]],F:F,Table1_2[[#This Row],[Measure]],G:G,Table1_2[[#This Row],[Year]],H:H,"&lt;="&amp;Table1_2[[#This Row],[Month]])</f>
        <v>8277.93</v>
      </c>
      <c r="K97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8277.93</v>
      </c>
      <c r="N9760">
        <f>Table1_2[[#This Row],[Value]]*2.5</f>
        <v>5814.6749999999993</v>
      </c>
    </row>
    <row r="9761" spans="1:14" x14ac:dyDescent="0.25">
      <c r="A9761" s="1" t="s">
        <v>6</v>
      </c>
      <c r="B9761" s="1" t="s">
        <v>42</v>
      </c>
      <c r="C9761" s="1" t="s">
        <v>19</v>
      </c>
      <c r="D9761" s="1" t="s">
        <v>20</v>
      </c>
      <c r="E9761" s="1" t="s">
        <v>10</v>
      </c>
      <c r="F9761" s="1" t="s">
        <v>12</v>
      </c>
      <c r="G9761" s="1" t="s">
        <v>62</v>
      </c>
      <c r="H9761" s="1">
        <v>5</v>
      </c>
      <c r="I9761">
        <v>2919.27</v>
      </c>
      <c r="J9761" s="1">
        <f>SUMIFS(I:I,B:B,Table1_2[[#This Row],[Category Level 2]],D:D,Table1_2[[#This Row],[Brand]],E:E,Table1_2[[#This Row],[Region]],F:F,Table1_2[[#This Row],[Measure]],G:G,Table1_2[[#This Row],[Year]],H:H,"&lt;="&amp;Table1_2[[#This Row],[Month]])</f>
        <v>11197.2</v>
      </c>
      <c r="K97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11197.2</v>
      </c>
      <c r="N9761">
        <f>Table1_2[[#This Row],[Value]]*2.5</f>
        <v>7298.1750000000002</v>
      </c>
    </row>
    <row r="9762" spans="1:14" x14ac:dyDescent="0.25">
      <c r="A9762" s="1" t="s">
        <v>6</v>
      </c>
      <c r="B9762" s="1" t="s">
        <v>42</v>
      </c>
      <c r="C9762" s="1" t="s">
        <v>19</v>
      </c>
      <c r="D9762" s="1" t="s">
        <v>20</v>
      </c>
      <c r="E9762" s="1" t="s">
        <v>10</v>
      </c>
      <c r="F9762" s="1" t="s">
        <v>12</v>
      </c>
      <c r="G9762" s="1" t="s">
        <v>62</v>
      </c>
      <c r="H9762" s="1">
        <v>6</v>
      </c>
      <c r="I9762">
        <v>2994.09</v>
      </c>
      <c r="J9762" s="1">
        <f>SUMIFS(I:I,B:B,Table1_2[[#This Row],[Category Level 2]],D:D,Table1_2[[#This Row],[Brand]],E:E,Table1_2[[#This Row],[Region]],F:F,Table1_2[[#This Row],[Measure]],G:G,Table1_2[[#This Row],[Year]],H:H,"&lt;="&amp;Table1_2[[#This Row],[Month]])</f>
        <v>14191.29</v>
      </c>
      <c r="K97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14191.29</v>
      </c>
      <c r="N9762">
        <f>Table1_2[[#This Row],[Value]]*2.5</f>
        <v>7485.2250000000004</v>
      </c>
    </row>
    <row r="9763" spans="1:14" x14ac:dyDescent="0.25">
      <c r="A9763" s="1" t="s">
        <v>6</v>
      </c>
      <c r="B9763" s="1" t="s">
        <v>42</v>
      </c>
      <c r="C9763" s="1" t="s">
        <v>19</v>
      </c>
      <c r="D9763" s="1" t="s">
        <v>20</v>
      </c>
      <c r="E9763" s="1" t="s">
        <v>10</v>
      </c>
      <c r="F9763" s="1" t="s">
        <v>12</v>
      </c>
      <c r="G9763" s="1" t="s">
        <v>62</v>
      </c>
      <c r="H9763" s="1">
        <v>7</v>
      </c>
      <c r="I9763">
        <v>3454.62</v>
      </c>
      <c r="J9763" s="1">
        <f>SUMIFS(I:I,B:B,Table1_2[[#This Row],[Category Level 2]],D:D,Table1_2[[#This Row],[Brand]],E:E,Table1_2[[#This Row],[Region]],F:F,Table1_2[[#This Row],[Measure]],G:G,Table1_2[[#This Row],[Year]],H:H,"&lt;="&amp;Table1_2[[#This Row],[Month]])</f>
        <v>17645.91</v>
      </c>
      <c r="K97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17645.91</v>
      </c>
      <c r="N9763">
        <f>Table1_2[[#This Row],[Value]]*2.5</f>
        <v>8636.5499999999993</v>
      </c>
    </row>
    <row r="9764" spans="1:14" x14ac:dyDescent="0.25">
      <c r="A9764" s="1" t="s">
        <v>6</v>
      </c>
      <c r="B9764" s="1" t="s">
        <v>42</v>
      </c>
      <c r="C9764" s="1" t="s">
        <v>19</v>
      </c>
      <c r="D9764" s="1" t="s">
        <v>20</v>
      </c>
      <c r="E9764" s="1" t="s">
        <v>10</v>
      </c>
      <c r="F9764" s="1" t="s">
        <v>12</v>
      </c>
      <c r="G9764" s="1" t="s">
        <v>62</v>
      </c>
      <c r="H9764" s="1">
        <v>8</v>
      </c>
      <c r="I9764">
        <v>3227.58</v>
      </c>
      <c r="J9764" s="1">
        <f>SUMIFS(I:I,B:B,Table1_2[[#This Row],[Category Level 2]],D:D,Table1_2[[#This Row],[Brand]],E:E,Table1_2[[#This Row],[Region]],F:F,Table1_2[[#This Row],[Measure]],G:G,Table1_2[[#This Row],[Year]],H:H,"&lt;="&amp;Table1_2[[#This Row],[Month]])</f>
        <v>20873.489999999998</v>
      </c>
      <c r="K97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20873.489999999998</v>
      </c>
      <c r="N9764">
        <f>Table1_2[[#This Row],[Value]]*2.5</f>
        <v>8068.95</v>
      </c>
    </row>
    <row r="9765" spans="1:14" x14ac:dyDescent="0.25">
      <c r="A9765" s="1" t="s">
        <v>6</v>
      </c>
      <c r="B9765" s="1" t="s">
        <v>42</v>
      </c>
      <c r="C9765" s="1" t="s">
        <v>19</v>
      </c>
      <c r="D9765" s="1" t="s">
        <v>20</v>
      </c>
      <c r="E9765" s="1" t="s">
        <v>10</v>
      </c>
      <c r="F9765" s="1" t="s">
        <v>12</v>
      </c>
      <c r="G9765" s="1" t="s">
        <v>62</v>
      </c>
      <c r="H9765" s="1">
        <v>9</v>
      </c>
      <c r="I9765">
        <v>3294.6600000000003</v>
      </c>
      <c r="J9765" s="1">
        <f>SUMIFS(I:I,B:B,Table1_2[[#This Row],[Category Level 2]],D:D,Table1_2[[#This Row],[Brand]],E:E,Table1_2[[#This Row],[Region]],F:F,Table1_2[[#This Row],[Measure]],G:G,Table1_2[[#This Row],[Year]],H:H,"&lt;="&amp;Table1_2[[#This Row],[Month]])</f>
        <v>24168.149999999998</v>
      </c>
      <c r="K97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24168.149999999998</v>
      </c>
      <c r="N9765">
        <f>Table1_2[[#This Row],[Value]]*2.5</f>
        <v>8236.6500000000015</v>
      </c>
    </row>
    <row r="9766" spans="1:14" x14ac:dyDescent="0.25">
      <c r="A9766" s="1" t="s">
        <v>6</v>
      </c>
      <c r="B9766" s="1" t="s">
        <v>42</v>
      </c>
      <c r="C9766" s="1" t="s">
        <v>19</v>
      </c>
      <c r="D9766" s="1" t="s">
        <v>20</v>
      </c>
      <c r="E9766" s="1" t="s">
        <v>10</v>
      </c>
      <c r="F9766" s="1" t="s">
        <v>12</v>
      </c>
      <c r="G9766" s="1" t="s">
        <v>62</v>
      </c>
      <c r="H9766" s="1">
        <v>10</v>
      </c>
      <c r="I9766">
        <v>3547.5</v>
      </c>
      <c r="J9766" s="1">
        <f>SUMIFS(I:I,B:B,Table1_2[[#This Row],[Category Level 2]],D:D,Table1_2[[#This Row],[Brand]],E:E,Table1_2[[#This Row],[Region]],F:F,Table1_2[[#This Row],[Measure]],G:G,Table1_2[[#This Row],[Year]],H:H,"&lt;="&amp;Table1_2[[#This Row],[Month]])</f>
        <v>27715.649999999998</v>
      </c>
      <c r="K97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27715.649999999998</v>
      </c>
      <c r="N9766">
        <f>Table1_2[[#This Row],[Value]]*2.5</f>
        <v>8868.75</v>
      </c>
    </row>
    <row r="9767" spans="1:14" x14ac:dyDescent="0.25">
      <c r="A9767" s="1" t="s">
        <v>6</v>
      </c>
      <c r="B9767" s="1" t="s">
        <v>42</v>
      </c>
      <c r="C9767" s="1" t="s">
        <v>19</v>
      </c>
      <c r="D9767" s="1" t="s">
        <v>20</v>
      </c>
      <c r="E9767" s="1" t="s">
        <v>10</v>
      </c>
      <c r="F9767" s="1" t="s">
        <v>12</v>
      </c>
      <c r="G9767" s="1" t="s">
        <v>62</v>
      </c>
      <c r="H9767" s="1">
        <v>11</v>
      </c>
      <c r="I9767">
        <v>4726.5600000000004</v>
      </c>
      <c r="J9767" s="1">
        <f>SUMIFS(I:I,B:B,Table1_2[[#This Row],[Category Level 2]],D:D,Table1_2[[#This Row],[Brand]],E:E,Table1_2[[#This Row],[Region]],F:F,Table1_2[[#This Row],[Measure]],G:G,Table1_2[[#This Row],[Year]],H:H,"&lt;="&amp;Table1_2[[#This Row],[Month]])</f>
        <v>32442.21</v>
      </c>
      <c r="K97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32442.21</v>
      </c>
      <c r="N9767">
        <f>Table1_2[[#This Row],[Value]]*2.5</f>
        <v>11816.400000000001</v>
      </c>
    </row>
    <row r="9768" spans="1:14" x14ac:dyDescent="0.25">
      <c r="A9768" s="1" t="s">
        <v>6</v>
      </c>
      <c r="B9768" s="1" t="s">
        <v>42</v>
      </c>
      <c r="C9768" s="1" t="s">
        <v>19</v>
      </c>
      <c r="D9768" s="1" t="s">
        <v>20</v>
      </c>
      <c r="E9768" s="1" t="s">
        <v>10</v>
      </c>
      <c r="F9768" s="1" t="s">
        <v>12</v>
      </c>
      <c r="G9768" s="1" t="s">
        <v>62</v>
      </c>
      <c r="H9768" s="1">
        <v>12</v>
      </c>
      <c r="I9768">
        <v>3535.89</v>
      </c>
      <c r="J9768" s="1">
        <f>SUMIFS(I:I,B:B,Table1_2[[#This Row],[Category Level 2]],D:D,Table1_2[[#This Row],[Brand]],E:E,Table1_2[[#This Row],[Region]],F:F,Table1_2[[#This Row],[Measure]],G:G,Table1_2[[#This Row],[Year]],H:H,"&lt;="&amp;Table1_2[[#This Row],[Month]])</f>
        <v>35978.1</v>
      </c>
      <c r="K97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35978.1</v>
      </c>
      <c r="N9768">
        <f>Table1_2[[#This Row],[Value]]*2.5</f>
        <v>8839.7250000000004</v>
      </c>
    </row>
    <row r="9769" spans="1:14" x14ac:dyDescent="0.25">
      <c r="A9769" s="1" t="s">
        <v>6</v>
      </c>
      <c r="B9769" s="1" t="s">
        <v>42</v>
      </c>
      <c r="C9769" s="1" t="s">
        <v>19</v>
      </c>
      <c r="D9769" s="1" t="s">
        <v>20</v>
      </c>
      <c r="E9769" s="1" t="s">
        <v>10</v>
      </c>
      <c r="F9769" s="1" t="s">
        <v>12</v>
      </c>
      <c r="G9769" s="1" t="s">
        <v>63</v>
      </c>
      <c r="H9769" s="1">
        <v>1</v>
      </c>
      <c r="I9769">
        <v>4667.22</v>
      </c>
      <c r="J9769" s="1">
        <f>SUMIFS(I:I,B:B,Table1_2[[#This Row],[Category Level 2]],D:D,Table1_2[[#This Row],[Brand]],E:E,Table1_2[[#This Row],[Region]],F:F,Table1_2[[#This Row],[Measure]],G:G,Table1_2[[#This Row],[Year]],H:H,"&lt;="&amp;Table1_2[[#This Row],[Month]])</f>
        <v>4667.22</v>
      </c>
      <c r="K97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38730.959999999999</v>
      </c>
      <c r="N9769">
        <f>Table1_2[[#This Row],[Value]]*2.5</f>
        <v>11668.050000000001</v>
      </c>
    </row>
    <row r="9770" spans="1:14" x14ac:dyDescent="0.25">
      <c r="A9770" s="1" t="s">
        <v>6</v>
      </c>
      <c r="B9770" s="1" t="s">
        <v>42</v>
      </c>
      <c r="C9770" s="1" t="s">
        <v>19</v>
      </c>
      <c r="D9770" s="1" t="s">
        <v>20</v>
      </c>
      <c r="E9770" s="1" t="s">
        <v>10</v>
      </c>
      <c r="F9770" s="1" t="s">
        <v>12</v>
      </c>
      <c r="G9770" s="1" t="s">
        <v>63</v>
      </c>
      <c r="H9770" s="1">
        <v>2</v>
      </c>
      <c r="I9770">
        <v>3470.1</v>
      </c>
      <c r="J9770" s="1">
        <f>SUMIFS(I:I,B:B,Table1_2[[#This Row],[Category Level 2]],D:D,Table1_2[[#This Row],[Brand]],E:E,Table1_2[[#This Row],[Region]],F:F,Table1_2[[#This Row],[Measure]],G:G,Table1_2[[#This Row],[Year]],H:H,"&lt;="&amp;Table1_2[[#This Row],[Month]])</f>
        <v>8137.32</v>
      </c>
      <c r="K97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40446.660000000003</v>
      </c>
      <c r="N9770">
        <f>Table1_2[[#This Row],[Value]]*2.5</f>
        <v>8675.25</v>
      </c>
    </row>
    <row r="9771" spans="1:14" x14ac:dyDescent="0.25">
      <c r="A9771" s="1" t="s">
        <v>6</v>
      </c>
      <c r="B9771" s="1" t="s">
        <v>42</v>
      </c>
      <c r="C9771" s="1" t="s">
        <v>19</v>
      </c>
      <c r="D9771" s="1" t="s">
        <v>20</v>
      </c>
      <c r="E9771" s="1" t="s">
        <v>10</v>
      </c>
      <c r="F9771" s="1" t="s">
        <v>12</v>
      </c>
      <c r="G9771" s="1" t="s">
        <v>63</v>
      </c>
      <c r="H9771" s="1">
        <v>3</v>
      </c>
      <c r="I9771">
        <v>5207.7300000000005</v>
      </c>
      <c r="J9771" s="1">
        <f>SUMIFS(I:I,B:B,Table1_2[[#This Row],[Category Level 2]],D:D,Table1_2[[#This Row],[Brand]],E:E,Table1_2[[#This Row],[Region]],F:F,Table1_2[[#This Row],[Measure]],G:G,Table1_2[[#This Row],[Year]],H:H,"&lt;="&amp;Table1_2[[#This Row],[Month]])</f>
        <v>13345.05</v>
      </c>
      <c r="K97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43371.09</v>
      </c>
      <c r="N9771">
        <f>Table1_2[[#This Row],[Value]]*2.5</f>
        <v>13019.325000000001</v>
      </c>
    </row>
    <row r="9772" spans="1:14" x14ac:dyDescent="0.25">
      <c r="A9772" s="1" t="s">
        <v>6</v>
      </c>
      <c r="B9772" s="1" t="s">
        <v>42</v>
      </c>
      <c r="C9772" s="1" t="s">
        <v>19</v>
      </c>
      <c r="D9772" s="1" t="s">
        <v>20</v>
      </c>
      <c r="E9772" s="1" t="s">
        <v>10</v>
      </c>
      <c r="F9772" s="1" t="s">
        <v>12</v>
      </c>
      <c r="G9772" s="1" t="s">
        <v>63</v>
      </c>
      <c r="H9772" s="1">
        <v>4</v>
      </c>
      <c r="I9772">
        <v>4088.01</v>
      </c>
      <c r="J9772" s="1">
        <f>SUMIFS(I:I,B:B,Table1_2[[#This Row],[Category Level 2]],D:D,Table1_2[[#This Row],[Brand]],E:E,Table1_2[[#This Row],[Region]],F:F,Table1_2[[#This Row],[Measure]],G:G,Table1_2[[#This Row],[Year]],H:H,"&lt;="&amp;Table1_2[[#This Row],[Month]])</f>
        <v>17433.059999999998</v>
      </c>
      <c r="K97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45133.229999999996</v>
      </c>
      <c r="N9772">
        <f>Table1_2[[#This Row],[Value]]*2.5</f>
        <v>10220.025000000001</v>
      </c>
    </row>
    <row r="9773" spans="1:14" x14ac:dyDescent="0.25">
      <c r="A9773" s="1" t="s">
        <v>6</v>
      </c>
      <c r="B9773" s="1" t="s">
        <v>42</v>
      </c>
      <c r="C9773" s="1" t="s">
        <v>19</v>
      </c>
      <c r="D9773" s="1" t="s">
        <v>20</v>
      </c>
      <c r="E9773" s="1" t="s">
        <v>10</v>
      </c>
      <c r="F9773" s="1" t="s">
        <v>12</v>
      </c>
      <c r="G9773" s="1" t="s">
        <v>63</v>
      </c>
      <c r="H9773" s="1">
        <v>5</v>
      </c>
      <c r="I9773">
        <v>4254.42</v>
      </c>
      <c r="J9773" s="1">
        <f>SUMIFS(I:I,B:B,Table1_2[[#This Row],[Category Level 2]],D:D,Table1_2[[#This Row],[Brand]],E:E,Table1_2[[#This Row],[Region]],F:F,Table1_2[[#This Row],[Measure]],G:G,Table1_2[[#This Row],[Year]],H:H,"&lt;="&amp;Table1_2[[#This Row],[Month]])</f>
        <v>21687.479999999996</v>
      </c>
      <c r="K97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46468.38</v>
      </c>
      <c r="N9773">
        <f>Table1_2[[#This Row],[Value]]*2.5</f>
        <v>10636.05</v>
      </c>
    </row>
    <row r="9774" spans="1:14" x14ac:dyDescent="0.25">
      <c r="A9774" s="1" t="s">
        <v>6</v>
      </c>
      <c r="B9774" s="1" t="s">
        <v>42</v>
      </c>
      <c r="C9774" s="1" t="s">
        <v>19</v>
      </c>
      <c r="D9774" s="1" t="s">
        <v>20</v>
      </c>
      <c r="E9774" s="1" t="s">
        <v>10</v>
      </c>
      <c r="F9774" s="1" t="s">
        <v>12</v>
      </c>
      <c r="G9774" s="1" t="s">
        <v>63</v>
      </c>
      <c r="H9774" s="1">
        <v>6</v>
      </c>
      <c r="I9774">
        <v>4575.63</v>
      </c>
      <c r="J9774" s="1">
        <f>SUMIFS(I:I,B:B,Table1_2[[#This Row],[Category Level 2]],D:D,Table1_2[[#This Row],[Brand]],E:E,Table1_2[[#This Row],[Region]],F:F,Table1_2[[#This Row],[Measure]],G:G,Table1_2[[#This Row],[Year]],H:H,"&lt;="&amp;Table1_2[[#This Row],[Month]])</f>
        <v>26263.109999999997</v>
      </c>
      <c r="K97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48049.919999999998</v>
      </c>
      <c r="N9774">
        <f>Table1_2[[#This Row],[Value]]*2.5</f>
        <v>11439.075000000001</v>
      </c>
    </row>
    <row r="9775" spans="1:14" x14ac:dyDescent="0.25">
      <c r="A9775" s="1" t="s">
        <v>6</v>
      </c>
      <c r="B9775" s="1" t="s">
        <v>42</v>
      </c>
      <c r="C9775" s="1" t="s">
        <v>19</v>
      </c>
      <c r="D9775" s="1" t="s">
        <v>20</v>
      </c>
      <c r="E9775" s="1" t="s">
        <v>10</v>
      </c>
      <c r="F9775" s="1" t="s">
        <v>12</v>
      </c>
      <c r="G9775" s="1" t="s">
        <v>63</v>
      </c>
      <c r="H9775" s="1">
        <v>7</v>
      </c>
      <c r="I9775">
        <v>5636.01</v>
      </c>
      <c r="J9775" s="1">
        <f>SUMIFS(I:I,B:B,Table1_2[[#This Row],[Category Level 2]],D:D,Table1_2[[#This Row],[Brand]],E:E,Table1_2[[#This Row],[Region]],F:F,Table1_2[[#This Row],[Measure]],G:G,Table1_2[[#This Row],[Year]],H:H,"&lt;="&amp;Table1_2[[#This Row],[Month]])</f>
        <v>31899.119999999995</v>
      </c>
      <c r="K97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50231.31</v>
      </c>
      <c r="N9775">
        <f>Table1_2[[#This Row],[Value]]*2.5</f>
        <v>14090.025000000001</v>
      </c>
    </row>
    <row r="9776" spans="1:14" x14ac:dyDescent="0.25">
      <c r="A9776" s="1" t="s">
        <v>6</v>
      </c>
      <c r="B9776" s="1" t="s">
        <v>42</v>
      </c>
      <c r="C9776" s="1" t="s">
        <v>19</v>
      </c>
      <c r="D9776" s="1" t="s">
        <v>20</v>
      </c>
      <c r="E9776" s="1" t="s">
        <v>10</v>
      </c>
      <c r="F9776" s="1" t="s">
        <v>12</v>
      </c>
      <c r="G9776" s="1" t="s">
        <v>63</v>
      </c>
      <c r="H9776" s="1">
        <v>8</v>
      </c>
      <c r="I9776">
        <v>5234.82</v>
      </c>
      <c r="J9776" s="1">
        <f>SUMIFS(I:I,B:B,Table1_2[[#This Row],[Category Level 2]],D:D,Table1_2[[#This Row],[Brand]],E:E,Table1_2[[#This Row],[Region]],F:F,Table1_2[[#This Row],[Measure]],G:G,Table1_2[[#This Row],[Year]],H:H,"&lt;="&amp;Table1_2[[#This Row],[Month]])</f>
        <v>37133.939999999995</v>
      </c>
      <c r="K97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52238.549999999996</v>
      </c>
      <c r="N9776">
        <f>Table1_2[[#This Row],[Value]]*2.5</f>
        <v>13087.05</v>
      </c>
    </row>
    <row r="9777" spans="1:14" x14ac:dyDescent="0.25">
      <c r="A9777" s="1" t="s">
        <v>6</v>
      </c>
      <c r="B9777" s="1" t="s">
        <v>42</v>
      </c>
      <c r="C9777" s="1" t="s">
        <v>19</v>
      </c>
      <c r="D9777" s="1" t="s">
        <v>20</v>
      </c>
      <c r="E9777" s="1" t="s">
        <v>10</v>
      </c>
      <c r="F9777" s="1" t="s">
        <v>12</v>
      </c>
      <c r="G9777" s="1" t="s">
        <v>63</v>
      </c>
      <c r="H9777" s="1">
        <v>9</v>
      </c>
      <c r="I9777">
        <v>8454.66</v>
      </c>
      <c r="J9777" s="1">
        <f>SUMIFS(I:I,B:B,Table1_2[[#This Row],[Category Level 2]],D:D,Table1_2[[#This Row],[Brand]],E:E,Table1_2[[#This Row],[Region]],F:F,Table1_2[[#This Row],[Measure]],G:G,Table1_2[[#This Row],[Year]],H:H,"&lt;="&amp;Table1_2[[#This Row],[Month]])</f>
        <v>45588.599999999991</v>
      </c>
      <c r="K97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57398.549999999988</v>
      </c>
      <c r="N9777">
        <f>Table1_2[[#This Row],[Value]]*2.5</f>
        <v>21136.65</v>
      </c>
    </row>
    <row r="9778" spans="1:14" x14ac:dyDescent="0.25">
      <c r="A9778" s="1" t="s">
        <v>6</v>
      </c>
      <c r="B9778" s="1" t="s">
        <v>42</v>
      </c>
      <c r="C9778" s="1" t="s">
        <v>19</v>
      </c>
      <c r="D9778" s="1" t="s">
        <v>20</v>
      </c>
      <c r="E9778" s="1" t="s">
        <v>10</v>
      </c>
      <c r="F9778" s="1" t="s">
        <v>12</v>
      </c>
      <c r="G9778" s="1" t="s">
        <v>63</v>
      </c>
      <c r="H9778" s="1">
        <v>10</v>
      </c>
      <c r="I9778">
        <v>7065.33</v>
      </c>
      <c r="J9778" s="1">
        <f>SUMIFS(I:I,B:B,Table1_2[[#This Row],[Category Level 2]],D:D,Table1_2[[#This Row],[Brand]],E:E,Table1_2[[#This Row],[Region]],F:F,Table1_2[[#This Row],[Measure]],G:G,Table1_2[[#This Row],[Year]],H:H,"&lt;="&amp;Table1_2[[#This Row],[Month]])</f>
        <v>52653.929999999993</v>
      </c>
      <c r="K97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60916.37999999999</v>
      </c>
      <c r="N9778">
        <f>Table1_2[[#This Row],[Value]]*2.5</f>
        <v>17663.325000000001</v>
      </c>
    </row>
    <row r="9779" spans="1:14" x14ac:dyDescent="0.25">
      <c r="A9779" s="1" t="s">
        <v>6</v>
      </c>
      <c r="B9779" s="1" t="s">
        <v>42</v>
      </c>
      <c r="C9779" s="1" t="s">
        <v>19</v>
      </c>
      <c r="D9779" s="1" t="s">
        <v>20</v>
      </c>
      <c r="E9779" s="1" t="s">
        <v>10</v>
      </c>
      <c r="F9779" s="1" t="s">
        <v>12</v>
      </c>
      <c r="G9779" s="1" t="s">
        <v>63</v>
      </c>
      <c r="H9779" s="1">
        <v>11</v>
      </c>
      <c r="I9779">
        <v>5162.58</v>
      </c>
      <c r="J9779" s="1">
        <f>SUMIFS(I:I,B:B,Table1_2[[#This Row],[Category Level 2]],D:D,Table1_2[[#This Row],[Brand]],E:E,Table1_2[[#This Row],[Region]],F:F,Table1_2[[#This Row],[Measure]],G:G,Table1_2[[#This Row],[Year]],H:H,"&lt;="&amp;Table1_2[[#This Row],[Month]])</f>
        <v>57816.509999999995</v>
      </c>
      <c r="K97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61352.399999999994</v>
      </c>
      <c r="N9779">
        <f>Table1_2[[#This Row],[Value]]*2.5</f>
        <v>12906.45</v>
      </c>
    </row>
    <row r="9780" spans="1:14" x14ac:dyDescent="0.25">
      <c r="A9780" s="1" t="s">
        <v>6</v>
      </c>
      <c r="B9780" s="1" t="s">
        <v>42</v>
      </c>
      <c r="C9780" s="1" t="s">
        <v>19</v>
      </c>
      <c r="D9780" s="1" t="s">
        <v>20</v>
      </c>
      <c r="E9780" s="1" t="s">
        <v>10</v>
      </c>
      <c r="F9780" s="1" t="s">
        <v>12</v>
      </c>
      <c r="G9780" s="1" t="s">
        <v>63</v>
      </c>
      <c r="H9780" s="1">
        <v>12</v>
      </c>
      <c r="I9780">
        <v>7443.3</v>
      </c>
      <c r="J9780" s="1">
        <f>SUMIFS(I:I,B:B,Table1_2[[#This Row],[Category Level 2]],D:D,Table1_2[[#This Row],[Brand]],E:E,Table1_2[[#This Row],[Region]],F:F,Table1_2[[#This Row],[Measure]],G:G,Table1_2[[#This Row],[Year]],H:H,"&lt;="&amp;Table1_2[[#This Row],[Month]])</f>
        <v>65259.81</v>
      </c>
      <c r="K97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65259.81</v>
      </c>
      <c r="N9780">
        <f>Table1_2[[#This Row],[Value]]*2.5</f>
        <v>18608.25</v>
      </c>
    </row>
    <row r="9781" spans="1:14" x14ac:dyDescent="0.25">
      <c r="A9781" s="1" t="s">
        <v>6</v>
      </c>
      <c r="B9781" s="1" t="s">
        <v>42</v>
      </c>
      <c r="C9781" s="1" t="s">
        <v>19</v>
      </c>
      <c r="D9781" s="1" t="s">
        <v>20</v>
      </c>
      <c r="E9781" s="1" t="s">
        <v>10</v>
      </c>
      <c r="F9781" s="1" t="s">
        <v>12</v>
      </c>
      <c r="G9781" s="1" t="s">
        <v>64</v>
      </c>
      <c r="H9781" s="1">
        <v>1</v>
      </c>
      <c r="I9781">
        <v>4659.4800000000005</v>
      </c>
      <c r="J9781" s="1">
        <f>SUMIFS(I:I,B:B,Table1_2[[#This Row],[Category Level 2]],D:D,Table1_2[[#This Row],[Brand]],E:E,Table1_2[[#This Row],[Region]],F:F,Table1_2[[#This Row],[Measure]],G:G,Table1_2[[#This Row],[Year]],H:H,"&lt;="&amp;Table1_2[[#This Row],[Month]])</f>
        <v>4659.4800000000005</v>
      </c>
      <c r="K97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65252.070000000014</v>
      </c>
      <c r="N9781">
        <f>Table1_2[[#This Row],[Value]]*2.5</f>
        <v>11648.7</v>
      </c>
    </row>
    <row r="9782" spans="1:14" x14ac:dyDescent="0.25">
      <c r="A9782" s="1" t="s">
        <v>6</v>
      </c>
      <c r="B9782" s="1" t="s">
        <v>42</v>
      </c>
      <c r="C9782" s="1" t="s">
        <v>19</v>
      </c>
      <c r="D9782" s="1" t="s">
        <v>20</v>
      </c>
      <c r="E9782" s="1" t="s">
        <v>10</v>
      </c>
      <c r="F9782" s="1" t="s">
        <v>12</v>
      </c>
      <c r="G9782" s="1" t="s">
        <v>64</v>
      </c>
      <c r="H9782" s="1">
        <v>2</v>
      </c>
      <c r="I9782">
        <v>4198.95</v>
      </c>
      <c r="J9782" s="1">
        <f>SUMIFS(I:I,B:B,Table1_2[[#This Row],[Category Level 2]],D:D,Table1_2[[#This Row],[Brand]],E:E,Table1_2[[#This Row],[Region]],F:F,Table1_2[[#This Row],[Measure]],G:G,Table1_2[[#This Row],[Year]],H:H,"&lt;="&amp;Table1_2[[#This Row],[Month]])</f>
        <v>8858.43</v>
      </c>
      <c r="K97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65980.920000000013</v>
      </c>
      <c r="N9782">
        <f>Table1_2[[#This Row],[Value]]*2.5</f>
        <v>10497.375</v>
      </c>
    </row>
    <row r="9783" spans="1:14" x14ac:dyDescent="0.25">
      <c r="A9783" s="1" t="s">
        <v>6</v>
      </c>
      <c r="B9783" s="1" t="s">
        <v>42</v>
      </c>
      <c r="C9783" s="1" t="s">
        <v>19</v>
      </c>
      <c r="D9783" s="1" t="s">
        <v>20</v>
      </c>
      <c r="E9783" s="1" t="s">
        <v>10</v>
      </c>
      <c r="F9783" s="1" t="s">
        <v>12</v>
      </c>
      <c r="G9783" s="1" t="s">
        <v>64</v>
      </c>
      <c r="H9783" s="1">
        <v>3</v>
      </c>
      <c r="I9783">
        <v>5172.9000000000005</v>
      </c>
      <c r="J9783" s="1">
        <f>SUMIFS(I:I,B:B,Table1_2[[#This Row],[Category Level 2]],D:D,Table1_2[[#This Row],[Brand]],E:E,Table1_2[[#This Row],[Region]],F:F,Table1_2[[#This Row],[Measure]],G:G,Table1_2[[#This Row],[Year]],H:H,"&lt;="&amp;Table1_2[[#This Row],[Month]])</f>
        <v>14031.330000000002</v>
      </c>
      <c r="K97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65946.09</v>
      </c>
      <c r="N9783">
        <f>Table1_2[[#This Row],[Value]]*2.5</f>
        <v>12932.250000000002</v>
      </c>
    </row>
    <row r="9784" spans="1:14" x14ac:dyDescent="0.25">
      <c r="A9784" s="1" t="s">
        <v>6</v>
      </c>
      <c r="B9784" s="1" t="s">
        <v>42</v>
      </c>
      <c r="C9784" s="1" t="s">
        <v>19</v>
      </c>
      <c r="D9784" s="1" t="s">
        <v>20</v>
      </c>
      <c r="E9784" s="1" t="s">
        <v>10</v>
      </c>
      <c r="F9784" s="1" t="s">
        <v>12</v>
      </c>
      <c r="G9784" s="1" t="s">
        <v>64</v>
      </c>
      <c r="H9784" s="1">
        <v>4</v>
      </c>
      <c r="I9784">
        <v>4480.17</v>
      </c>
      <c r="J9784" s="1">
        <f>SUMIFS(I:I,B:B,Table1_2[[#This Row],[Category Level 2]],D:D,Table1_2[[#This Row],[Brand]],E:E,Table1_2[[#This Row],[Region]],F:F,Table1_2[[#This Row],[Measure]],G:G,Table1_2[[#This Row],[Year]],H:H,"&lt;="&amp;Table1_2[[#This Row],[Month]])</f>
        <v>18511.5</v>
      </c>
      <c r="K97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66338.25</v>
      </c>
      <c r="N9784">
        <f>Table1_2[[#This Row],[Value]]*2.5</f>
        <v>11200.424999999999</v>
      </c>
    </row>
    <row r="9785" spans="1:14" x14ac:dyDescent="0.25">
      <c r="A9785" s="1" t="s">
        <v>6</v>
      </c>
      <c r="B9785" s="1" t="s">
        <v>42</v>
      </c>
      <c r="C9785" s="1" t="s">
        <v>19</v>
      </c>
      <c r="D9785" s="1" t="s">
        <v>20</v>
      </c>
      <c r="E9785" s="1" t="s">
        <v>10</v>
      </c>
      <c r="F9785" s="1" t="s">
        <v>12</v>
      </c>
      <c r="G9785" s="1" t="s">
        <v>64</v>
      </c>
      <c r="H9785" s="1">
        <v>5</v>
      </c>
      <c r="I9785">
        <v>4009.32</v>
      </c>
      <c r="J9785" s="1">
        <f>SUMIFS(I:I,B:B,Table1_2[[#This Row],[Category Level 2]],D:D,Table1_2[[#This Row],[Brand]],E:E,Table1_2[[#This Row],[Region]],F:F,Table1_2[[#This Row],[Measure]],G:G,Table1_2[[#This Row],[Year]],H:H,"&lt;="&amp;Table1_2[[#This Row],[Month]])</f>
        <v>22520.82</v>
      </c>
      <c r="K97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66093.149999999994</v>
      </c>
      <c r="N9785">
        <f>Table1_2[[#This Row],[Value]]*2.5</f>
        <v>10023.300000000001</v>
      </c>
    </row>
    <row r="9786" spans="1:14" x14ac:dyDescent="0.25">
      <c r="A9786" s="1" t="s">
        <v>6</v>
      </c>
      <c r="B9786" s="1" t="s">
        <v>42</v>
      </c>
      <c r="C9786" s="1" t="s">
        <v>19</v>
      </c>
      <c r="D9786" s="1" t="s">
        <v>20</v>
      </c>
      <c r="E9786" s="1" t="s">
        <v>10</v>
      </c>
      <c r="F9786" s="1" t="s">
        <v>12</v>
      </c>
      <c r="G9786" s="1" t="s">
        <v>64</v>
      </c>
      <c r="H9786" s="1">
        <v>6</v>
      </c>
      <c r="I9786">
        <v>4392.45</v>
      </c>
      <c r="J9786" s="1">
        <f>SUMIFS(I:I,B:B,Table1_2[[#This Row],[Category Level 2]],D:D,Table1_2[[#This Row],[Brand]],E:E,Table1_2[[#This Row],[Region]],F:F,Table1_2[[#This Row],[Measure]],G:G,Table1_2[[#This Row],[Year]],H:H,"&lt;="&amp;Table1_2[[#This Row],[Month]])</f>
        <v>26913.27</v>
      </c>
      <c r="K97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65909.97</v>
      </c>
      <c r="N9786">
        <f>Table1_2[[#This Row],[Value]]*2.5</f>
        <v>10981.125</v>
      </c>
    </row>
    <row r="9787" spans="1:14" x14ac:dyDescent="0.25">
      <c r="A9787" s="1" t="s">
        <v>6</v>
      </c>
      <c r="B9787" s="1" t="s">
        <v>42</v>
      </c>
      <c r="C9787" s="1" t="s">
        <v>19</v>
      </c>
      <c r="D9787" s="1" t="s">
        <v>20</v>
      </c>
      <c r="E9787" s="1" t="s">
        <v>10</v>
      </c>
      <c r="F9787" s="1" t="s">
        <v>12</v>
      </c>
      <c r="G9787" s="1" t="s">
        <v>64</v>
      </c>
      <c r="H9787" s="1">
        <v>7</v>
      </c>
      <c r="I9787">
        <v>4521.45</v>
      </c>
      <c r="J9787" s="1">
        <f>SUMIFS(I:I,B:B,Table1_2[[#This Row],[Category Level 2]],D:D,Table1_2[[#This Row],[Brand]],E:E,Table1_2[[#This Row],[Region]],F:F,Table1_2[[#This Row],[Measure]],G:G,Table1_2[[#This Row],[Year]],H:H,"&lt;="&amp;Table1_2[[#This Row],[Month]])</f>
        <v>31434.720000000001</v>
      </c>
      <c r="K97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64795.41</v>
      </c>
      <c r="N9787">
        <f>Table1_2[[#This Row],[Value]]*2.5</f>
        <v>11303.625</v>
      </c>
    </row>
    <row r="9788" spans="1:14" x14ac:dyDescent="0.25">
      <c r="A9788" s="1" t="s">
        <v>6</v>
      </c>
      <c r="B9788" s="1" t="s">
        <v>42</v>
      </c>
      <c r="C9788" s="1" t="s">
        <v>19</v>
      </c>
      <c r="D9788" s="1" t="s">
        <v>20</v>
      </c>
      <c r="E9788" s="1" t="s">
        <v>10</v>
      </c>
      <c r="F9788" s="1" t="s">
        <v>12</v>
      </c>
      <c r="G9788" s="1" t="s">
        <v>64</v>
      </c>
      <c r="H9788" s="1">
        <v>8</v>
      </c>
      <c r="I9788">
        <v>4139.6099999999997</v>
      </c>
      <c r="J9788" s="1">
        <f>SUMIFS(I:I,B:B,Table1_2[[#This Row],[Category Level 2]],D:D,Table1_2[[#This Row],[Brand]],E:E,Table1_2[[#This Row],[Region]],F:F,Table1_2[[#This Row],[Measure]],G:G,Table1_2[[#This Row],[Year]],H:H,"&lt;="&amp;Table1_2[[#This Row],[Month]])</f>
        <v>35574.33</v>
      </c>
      <c r="K97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63700.2</v>
      </c>
      <c r="N9788">
        <f>Table1_2[[#This Row],[Value]]*2.5</f>
        <v>10349.025</v>
      </c>
    </row>
    <row r="9789" spans="1:14" x14ac:dyDescent="0.25">
      <c r="A9789" s="1" t="s">
        <v>6</v>
      </c>
      <c r="B9789" s="1" t="s">
        <v>42</v>
      </c>
      <c r="C9789" s="1" t="s">
        <v>19</v>
      </c>
      <c r="D9789" s="1" t="s">
        <v>20</v>
      </c>
      <c r="E9789" s="1" t="s">
        <v>10</v>
      </c>
      <c r="F9789" s="1" t="s">
        <v>12</v>
      </c>
      <c r="G9789" s="1" t="s">
        <v>64</v>
      </c>
      <c r="H9789" s="1">
        <v>9</v>
      </c>
      <c r="I9789">
        <v>3979.65</v>
      </c>
      <c r="J9789" s="1">
        <f>SUMIFS(I:I,B:B,Table1_2[[#This Row],[Category Level 2]],D:D,Table1_2[[#This Row],[Brand]],E:E,Table1_2[[#This Row],[Region]],F:F,Table1_2[[#This Row],[Measure]],G:G,Table1_2[[#This Row],[Year]],H:H,"&lt;="&amp;Table1_2[[#This Row],[Month]])</f>
        <v>39553.980000000003</v>
      </c>
      <c r="K97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59225.19</v>
      </c>
      <c r="N9789">
        <f>Table1_2[[#This Row],[Value]]*2.5</f>
        <v>9949.125</v>
      </c>
    </row>
    <row r="9790" spans="1:14" x14ac:dyDescent="0.25">
      <c r="A9790" s="1" t="s">
        <v>6</v>
      </c>
      <c r="B9790" s="1" t="s">
        <v>42</v>
      </c>
      <c r="C9790" s="1" t="s">
        <v>19</v>
      </c>
      <c r="D9790" s="1" t="s">
        <v>20</v>
      </c>
      <c r="E9790" s="1" t="s">
        <v>10</v>
      </c>
      <c r="F9790" s="1" t="s">
        <v>12</v>
      </c>
      <c r="G9790" s="1" t="s">
        <v>64</v>
      </c>
      <c r="H9790" s="1">
        <v>10</v>
      </c>
      <c r="I9790">
        <v>4623.3600000000006</v>
      </c>
      <c r="J9790" s="1">
        <f>SUMIFS(I:I,B:B,Table1_2[[#This Row],[Category Level 2]],D:D,Table1_2[[#This Row],[Brand]],E:E,Table1_2[[#This Row],[Region]],F:F,Table1_2[[#This Row],[Measure]],G:G,Table1_2[[#This Row],[Year]],H:H,"&lt;="&amp;Table1_2[[#This Row],[Month]])</f>
        <v>44177.340000000004</v>
      </c>
      <c r="K97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56783.22</v>
      </c>
      <c r="N9790">
        <f>Table1_2[[#This Row],[Value]]*2.5</f>
        <v>11558.400000000001</v>
      </c>
    </row>
    <row r="9791" spans="1:14" x14ac:dyDescent="0.25">
      <c r="A9791" s="1" t="s">
        <v>6</v>
      </c>
      <c r="B9791" s="1" t="s">
        <v>42</v>
      </c>
      <c r="C9791" s="1" t="s">
        <v>19</v>
      </c>
      <c r="D9791" s="1" t="s">
        <v>20</v>
      </c>
      <c r="E9791" s="1" t="s">
        <v>10</v>
      </c>
      <c r="F9791" s="1" t="s">
        <v>12</v>
      </c>
      <c r="G9791" s="1" t="s">
        <v>64</v>
      </c>
      <c r="H9791" s="1">
        <v>11</v>
      </c>
      <c r="I9791">
        <v>3913.86</v>
      </c>
      <c r="J9791" s="1">
        <f>SUMIFS(I:I,B:B,Table1_2[[#This Row],[Category Level 2]],D:D,Table1_2[[#This Row],[Brand]],E:E,Table1_2[[#This Row],[Region]],F:F,Table1_2[[#This Row],[Measure]],G:G,Table1_2[[#This Row],[Year]],H:H,"&lt;="&amp;Table1_2[[#This Row],[Month]])</f>
        <v>48091.200000000004</v>
      </c>
      <c r="K97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55534.500000000007</v>
      </c>
      <c r="N9791">
        <f>Table1_2[[#This Row],[Value]]*2.5</f>
        <v>9784.65</v>
      </c>
    </row>
    <row r="9792" spans="1:14" x14ac:dyDescent="0.25">
      <c r="A9792" s="1" t="s">
        <v>6</v>
      </c>
      <c r="B9792" s="1" t="s">
        <v>42</v>
      </c>
      <c r="C9792" s="1" t="s">
        <v>19</v>
      </c>
      <c r="D9792" s="1" t="s">
        <v>20</v>
      </c>
      <c r="E9792" s="1" t="s">
        <v>10</v>
      </c>
      <c r="F9792" s="1" t="s">
        <v>12</v>
      </c>
      <c r="G9792" s="1" t="s">
        <v>64</v>
      </c>
      <c r="H9792" s="1">
        <v>12</v>
      </c>
      <c r="I9792">
        <v>4343.43</v>
      </c>
      <c r="J9792" s="1">
        <f>SUMIFS(I:I,B:B,Table1_2[[#This Row],[Category Level 2]],D:D,Table1_2[[#This Row],[Brand]],E:E,Table1_2[[#This Row],[Region]],F:F,Table1_2[[#This Row],[Measure]],G:G,Table1_2[[#This Row],[Year]],H:H,"&lt;="&amp;Table1_2[[#This Row],[Month]])</f>
        <v>52434.630000000005</v>
      </c>
      <c r="K97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52434.630000000005</v>
      </c>
      <c r="N9792">
        <f>Table1_2[[#This Row],[Value]]*2.5</f>
        <v>10858.575000000001</v>
      </c>
    </row>
    <row r="9793" spans="1:14" x14ac:dyDescent="0.25">
      <c r="A9793" s="1" t="s">
        <v>6</v>
      </c>
      <c r="B9793" s="1" t="s">
        <v>42</v>
      </c>
      <c r="C9793" s="1" t="s">
        <v>19</v>
      </c>
      <c r="D9793" s="1" t="s">
        <v>20</v>
      </c>
      <c r="E9793" s="1" t="s">
        <v>10</v>
      </c>
      <c r="F9793" s="1" t="s">
        <v>12</v>
      </c>
      <c r="G9793" s="1" t="s">
        <v>65</v>
      </c>
      <c r="H9793" s="1">
        <v>1</v>
      </c>
      <c r="I9793">
        <v>4796.22</v>
      </c>
      <c r="J9793" s="1">
        <f>SUMIFS(I:I,B:B,Table1_2[[#This Row],[Category Level 2]],D:D,Table1_2[[#This Row],[Brand]],E:E,Table1_2[[#This Row],[Region]],F:F,Table1_2[[#This Row],[Measure]],G:G,Table1_2[[#This Row],[Year]],H:H,"&lt;="&amp;Table1_2[[#This Row],[Month]])</f>
        <v>4796.22</v>
      </c>
      <c r="K97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52571.37</v>
      </c>
      <c r="N9793">
        <f>Table1_2[[#This Row],[Value]]*2.5</f>
        <v>11990.550000000001</v>
      </c>
    </row>
    <row r="9794" spans="1:14" x14ac:dyDescent="0.25">
      <c r="A9794" s="1" t="s">
        <v>6</v>
      </c>
      <c r="B9794" s="1" t="s">
        <v>42</v>
      </c>
      <c r="C9794" s="1" t="s">
        <v>19</v>
      </c>
      <c r="D9794" s="1" t="s">
        <v>20</v>
      </c>
      <c r="E9794" s="1" t="s">
        <v>10</v>
      </c>
      <c r="F9794" s="1" t="s">
        <v>12</v>
      </c>
      <c r="G9794" s="1" t="s">
        <v>65</v>
      </c>
      <c r="H9794" s="1">
        <v>2</v>
      </c>
      <c r="I9794">
        <v>3964.17</v>
      </c>
      <c r="J9794" s="1">
        <f>SUMIFS(I:I,B:B,Table1_2[[#This Row],[Category Level 2]],D:D,Table1_2[[#This Row],[Brand]],E:E,Table1_2[[#This Row],[Region]],F:F,Table1_2[[#This Row],[Measure]],G:G,Table1_2[[#This Row],[Year]],H:H,"&lt;="&amp;Table1_2[[#This Row],[Month]])</f>
        <v>8760.39</v>
      </c>
      <c r="K97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52336.590000000004</v>
      </c>
      <c r="N9794">
        <f>Table1_2[[#This Row],[Value]]*2.5</f>
        <v>9910.4249999999993</v>
      </c>
    </row>
    <row r="9795" spans="1:14" x14ac:dyDescent="0.25">
      <c r="A9795" s="1" t="s">
        <v>6</v>
      </c>
      <c r="B9795" s="1" t="s">
        <v>42</v>
      </c>
      <c r="C9795" s="1" t="s">
        <v>19</v>
      </c>
      <c r="D9795" s="1" t="s">
        <v>20</v>
      </c>
      <c r="E9795" s="1" t="s">
        <v>10</v>
      </c>
      <c r="F9795" s="1" t="s">
        <v>12</v>
      </c>
      <c r="G9795" s="1" t="s">
        <v>65</v>
      </c>
      <c r="H9795" s="1">
        <v>3</v>
      </c>
      <c r="I9795">
        <v>3961.59</v>
      </c>
      <c r="J9795" s="1">
        <f>SUMIFS(I:I,B:B,Table1_2[[#This Row],[Category Level 2]],D:D,Table1_2[[#This Row],[Brand]],E:E,Table1_2[[#This Row],[Region]],F:F,Table1_2[[#This Row],[Measure]],G:G,Table1_2[[#This Row],[Year]],H:H,"&lt;="&amp;Table1_2[[#This Row],[Month]])</f>
        <v>12721.98</v>
      </c>
      <c r="K97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51125.279999999999</v>
      </c>
      <c r="N9795">
        <f>Table1_2[[#This Row],[Value]]*2.5</f>
        <v>9903.9750000000004</v>
      </c>
    </row>
    <row r="9796" spans="1:14" x14ac:dyDescent="0.25">
      <c r="A9796" s="1" t="s">
        <v>6</v>
      </c>
      <c r="B9796" s="1" t="s">
        <v>42</v>
      </c>
      <c r="C9796" s="1" t="s">
        <v>19</v>
      </c>
      <c r="D9796" s="1" t="s">
        <v>20</v>
      </c>
      <c r="E9796" s="1" t="s">
        <v>10</v>
      </c>
      <c r="F9796" s="1" t="s">
        <v>12</v>
      </c>
      <c r="G9796" s="1" t="s">
        <v>65</v>
      </c>
      <c r="H9796" s="1">
        <v>4</v>
      </c>
      <c r="I9796">
        <v>4974.24</v>
      </c>
      <c r="J9796" s="1">
        <f>SUMIFS(I:I,B:B,Table1_2[[#This Row],[Category Level 2]],D:D,Table1_2[[#This Row],[Brand]],E:E,Table1_2[[#This Row],[Region]],F:F,Table1_2[[#This Row],[Measure]],G:G,Table1_2[[#This Row],[Year]],H:H,"&lt;="&amp;Table1_2[[#This Row],[Month]])</f>
        <v>17696.22</v>
      </c>
      <c r="K97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51619.350000000006</v>
      </c>
      <c r="N9796">
        <f>Table1_2[[#This Row],[Value]]*2.5</f>
        <v>12435.599999999999</v>
      </c>
    </row>
    <row r="9797" spans="1:14" x14ac:dyDescent="0.25">
      <c r="A9797" s="1" t="s">
        <v>6</v>
      </c>
      <c r="B9797" s="1" t="s">
        <v>42</v>
      </c>
      <c r="C9797" s="1" t="s">
        <v>19</v>
      </c>
      <c r="D9797" s="1" t="s">
        <v>20</v>
      </c>
      <c r="E9797" s="1" t="s">
        <v>10</v>
      </c>
      <c r="F9797" s="1" t="s">
        <v>12</v>
      </c>
      <c r="G9797" s="1" t="s">
        <v>65</v>
      </c>
      <c r="H9797" s="1">
        <v>5</v>
      </c>
      <c r="I9797">
        <v>3899.67</v>
      </c>
      <c r="J9797" s="1">
        <f>SUMIFS(I:I,B:B,Table1_2[[#This Row],[Category Level 2]],D:D,Table1_2[[#This Row],[Brand]],E:E,Table1_2[[#This Row],[Region]],F:F,Table1_2[[#This Row],[Measure]],G:G,Table1_2[[#This Row],[Year]],H:H,"&lt;="&amp;Table1_2[[#This Row],[Month]])</f>
        <v>21595.89</v>
      </c>
      <c r="K97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51509.7</v>
      </c>
      <c r="N9797">
        <f>Table1_2[[#This Row],[Value]]*2.5</f>
        <v>9749.1749999999993</v>
      </c>
    </row>
    <row r="9798" spans="1:14" x14ac:dyDescent="0.25">
      <c r="A9798" s="1" t="s">
        <v>6</v>
      </c>
      <c r="B9798" s="1" t="s">
        <v>42</v>
      </c>
      <c r="C9798" s="1" t="s">
        <v>19</v>
      </c>
      <c r="D9798" s="1" t="s">
        <v>20</v>
      </c>
      <c r="E9798" s="1" t="s">
        <v>10</v>
      </c>
      <c r="F9798" s="1" t="s">
        <v>12</v>
      </c>
      <c r="G9798" s="1" t="s">
        <v>65</v>
      </c>
      <c r="H9798" s="1">
        <v>6</v>
      </c>
      <c r="I9798">
        <v>4057.05</v>
      </c>
      <c r="J9798" s="1">
        <f>SUMIFS(I:I,B:B,Table1_2[[#This Row],[Category Level 2]],D:D,Table1_2[[#This Row],[Brand]],E:E,Table1_2[[#This Row],[Region]],F:F,Table1_2[[#This Row],[Measure]],G:G,Table1_2[[#This Row],[Year]],H:H,"&lt;="&amp;Table1_2[[#This Row],[Month]])</f>
        <v>25652.94</v>
      </c>
      <c r="K97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51174.3</v>
      </c>
      <c r="N9798">
        <f>Table1_2[[#This Row],[Value]]*2.5</f>
        <v>10142.625</v>
      </c>
    </row>
    <row r="9799" spans="1:14" x14ac:dyDescent="0.25">
      <c r="A9799" s="1" t="s">
        <v>6</v>
      </c>
      <c r="B9799" s="1" t="s">
        <v>42</v>
      </c>
      <c r="C9799" s="1" t="s">
        <v>19</v>
      </c>
      <c r="D9799" s="1" t="s">
        <v>20</v>
      </c>
      <c r="E9799" s="1" t="s">
        <v>10</v>
      </c>
      <c r="F9799" s="1" t="s">
        <v>12</v>
      </c>
      <c r="G9799" s="1" t="s">
        <v>65</v>
      </c>
      <c r="H9799" s="1">
        <v>7</v>
      </c>
      <c r="I9799">
        <v>4361.49</v>
      </c>
      <c r="J9799" s="1">
        <f>SUMIFS(I:I,B:B,Table1_2[[#This Row],[Category Level 2]],D:D,Table1_2[[#This Row],[Brand]],E:E,Table1_2[[#This Row],[Region]],F:F,Table1_2[[#This Row],[Measure]],G:G,Table1_2[[#This Row],[Year]],H:H,"&lt;="&amp;Table1_2[[#This Row],[Month]])</f>
        <v>30014.43</v>
      </c>
      <c r="K97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51014.34</v>
      </c>
      <c r="N9799">
        <f>Table1_2[[#This Row],[Value]]*2.5</f>
        <v>10903.724999999999</v>
      </c>
    </row>
    <row r="9800" spans="1:14" x14ac:dyDescent="0.25">
      <c r="A9800" s="1" t="s">
        <v>6</v>
      </c>
      <c r="B9800" s="1" t="s">
        <v>42</v>
      </c>
      <c r="C9800" s="1" t="s">
        <v>19</v>
      </c>
      <c r="D9800" s="1" t="s">
        <v>20</v>
      </c>
      <c r="E9800" s="1" t="s">
        <v>10</v>
      </c>
      <c r="F9800" s="1" t="s">
        <v>12</v>
      </c>
      <c r="G9800" s="1" t="s">
        <v>65</v>
      </c>
      <c r="H9800" s="1">
        <v>8</v>
      </c>
      <c r="I9800">
        <v>4299.57</v>
      </c>
      <c r="J9800" s="1">
        <f>SUMIFS(I:I,B:B,Table1_2[[#This Row],[Category Level 2]],D:D,Table1_2[[#This Row],[Brand]],E:E,Table1_2[[#This Row],[Region]],F:F,Table1_2[[#This Row],[Measure]],G:G,Table1_2[[#This Row],[Year]],H:H,"&lt;="&amp;Table1_2[[#This Row],[Month]])</f>
        <v>34314</v>
      </c>
      <c r="K98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51174.3</v>
      </c>
      <c r="N9800">
        <f>Table1_2[[#This Row],[Value]]*2.5</f>
        <v>10748.924999999999</v>
      </c>
    </row>
    <row r="9801" spans="1:14" x14ac:dyDescent="0.25">
      <c r="A9801" s="1" t="s">
        <v>6</v>
      </c>
      <c r="B9801" s="1" t="s">
        <v>42</v>
      </c>
      <c r="C9801" s="1" t="s">
        <v>19</v>
      </c>
      <c r="D9801" s="1" t="s">
        <v>20</v>
      </c>
      <c r="E9801" s="1" t="s">
        <v>10</v>
      </c>
      <c r="F9801" s="1" t="s">
        <v>12</v>
      </c>
      <c r="G9801" s="1" t="s">
        <v>65</v>
      </c>
      <c r="H9801" s="1">
        <v>9</v>
      </c>
      <c r="I9801">
        <v>3522.9900000000002</v>
      </c>
      <c r="J9801" s="1">
        <f>SUMIFS(I:I,B:B,Table1_2[[#This Row],[Category Level 2]],D:D,Table1_2[[#This Row],[Brand]],E:E,Table1_2[[#This Row],[Region]],F:F,Table1_2[[#This Row],[Measure]],G:G,Table1_2[[#This Row],[Year]],H:H,"&lt;="&amp;Table1_2[[#This Row],[Month]])</f>
        <v>37836.99</v>
      </c>
      <c r="K98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50717.64</v>
      </c>
      <c r="N9801">
        <f>Table1_2[[#This Row],[Value]]*2.5</f>
        <v>8807.4750000000004</v>
      </c>
    </row>
    <row r="9802" spans="1:14" x14ac:dyDescent="0.25">
      <c r="A9802" s="1" t="s">
        <v>6</v>
      </c>
      <c r="B9802" s="1" t="s">
        <v>42</v>
      </c>
      <c r="C9802" s="1" t="s">
        <v>19</v>
      </c>
      <c r="D9802" s="1" t="s">
        <v>20</v>
      </c>
      <c r="E9802" s="1" t="s">
        <v>10</v>
      </c>
      <c r="F9802" s="1" t="s">
        <v>12</v>
      </c>
      <c r="G9802" s="1" t="s">
        <v>65</v>
      </c>
      <c r="H9802" s="1">
        <v>10</v>
      </c>
      <c r="I9802">
        <v>4446.63</v>
      </c>
      <c r="J9802" s="1">
        <f>SUMIFS(I:I,B:B,Table1_2[[#This Row],[Category Level 2]],D:D,Table1_2[[#This Row],[Brand]],E:E,Table1_2[[#This Row],[Region]],F:F,Table1_2[[#This Row],[Measure]],G:G,Table1_2[[#This Row],[Year]],H:H,"&lt;="&amp;Table1_2[[#This Row],[Month]])</f>
        <v>42283.619999999995</v>
      </c>
      <c r="K98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50540.909999999996</v>
      </c>
      <c r="N9802">
        <f>Table1_2[[#This Row],[Value]]*2.5</f>
        <v>11116.575000000001</v>
      </c>
    </row>
    <row r="9803" spans="1:14" x14ac:dyDescent="0.25">
      <c r="A9803" s="1" t="s">
        <v>6</v>
      </c>
      <c r="B9803" s="1" t="s">
        <v>42</v>
      </c>
      <c r="C9803" s="1" t="s">
        <v>19</v>
      </c>
      <c r="D9803" s="1" t="s">
        <v>20</v>
      </c>
      <c r="E9803" s="1" t="s">
        <v>10</v>
      </c>
      <c r="F9803" s="1" t="s">
        <v>12</v>
      </c>
      <c r="G9803" s="1" t="s">
        <v>65</v>
      </c>
      <c r="H9803" s="1">
        <v>11</v>
      </c>
      <c r="I9803">
        <v>4780.74</v>
      </c>
      <c r="J9803" s="1">
        <f>SUMIFS(I:I,B:B,Table1_2[[#This Row],[Category Level 2]],D:D,Table1_2[[#This Row],[Brand]],E:E,Table1_2[[#This Row],[Region]],F:F,Table1_2[[#This Row],[Measure]],G:G,Table1_2[[#This Row],[Year]],H:H,"&lt;="&amp;Table1_2[[#This Row],[Month]])</f>
        <v>47064.359999999993</v>
      </c>
      <c r="K98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51407.789999999994</v>
      </c>
      <c r="N9803">
        <f>Table1_2[[#This Row],[Value]]*2.5</f>
        <v>11951.849999999999</v>
      </c>
    </row>
    <row r="9804" spans="1:14" x14ac:dyDescent="0.25">
      <c r="A9804" s="1" t="s">
        <v>6</v>
      </c>
      <c r="B9804" s="1" t="s">
        <v>42</v>
      </c>
      <c r="C9804" s="1" t="s">
        <v>19</v>
      </c>
      <c r="D9804" s="1" t="s">
        <v>20</v>
      </c>
      <c r="E9804" s="1" t="s">
        <v>10</v>
      </c>
      <c r="F9804" s="1" t="s">
        <v>12</v>
      </c>
      <c r="G9804" s="1" t="s">
        <v>65</v>
      </c>
      <c r="H9804" s="1">
        <v>12</v>
      </c>
      <c r="I9804">
        <v>4330.53</v>
      </c>
      <c r="J9804" s="1">
        <f>SUMIFS(I:I,B:B,Table1_2[[#This Row],[Category Level 2]],D:D,Table1_2[[#This Row],[Brand]],E:E,Table1_2[[#This Row],[Region]],F:F,Table1_2[[#This Row],[Measure]],G:G,Table1_2[[#This Row],[Year]],H:H,"&lt;="&amp;Table1_2[[#This Row],[Month]])</f>
        <v>51394.889999999992</v>
      </c>
      <c r="K98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51394.889999999992</v>
      </c>
      <c r="N9804">
        <f>Table1_2[[#This Row],[Value]]*2.5</f>
        <v>10826.324999999999</v>
      </c>
    </row>
    <row r="9805" spans="1:14" x14ac:dyDescent="0.25">
      <c r="A9805" s="1" t="s">
        <v>6</v>
      </c>
      <c r="B9805" s="1" t="s">
        <v>42</v>
      </c>
      <c r="C9805" s="1" t="s">
        <v>19</v>
      </c>
      <c r="D9805" s="1" t="s">
        <v>20</v>
      </c>
      <c r="E9805" s="1" t="s">
        <v>10</v>
      </c>
      <c r="F9805" s="1" t="s">
        <v>12</v>
      </c>
      <c r="G9805" s="1" t="s">
        <v>66</v>
      </c>
      <c r="H9805" s="1">
        <v>1</v>
      </c>
      <c r="I9805">
        <v>4097.04</v>
      </c>
      <c r="J9805" s="1">
        <f>SUMIFS(I:I,B:B,Table1_2[[#This Row],[Category Level 2]],D:D,Table1_2[[#This Row],[Brand]],E:E,Table1_2[[#This Row],[Region]],F:F,Table1_2[[#This Row],[Measure]],G:G,Table1_2[[#This Row],[Year]],H:H,"&lt;="&amp;Table1_2[[#This Row],[Month]])</f>
        <v>4097.04</v>
      </c>
      <c r="K98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50695.709999999992</v>
      </c>
      <c r="N9805">
        <f>Table1_2[[#This Row],[Value]]*2.5</f>
        <v>10242.6</v>
      </c>
    </row>
    <row r="9806" spans="1:14" x14ac:dyDescent="0.25">
      <c r="A9806" s="1" t="s">
        <v>6</v>
      </c>
      <c r="B9806" s="1" t="s">
        <v>42</v>
      </c>
      <c r="C9806" s="1" t="s">
        <v>19</v>
      </c>
      <c r="D9806" s="1" t="s">
        <v>20</v>
      </c>
      <c r="E9806" s="1" t="s">
        <v>10</v>
      </c>
      <c r="F9806" s="1" t="s">
        <v>12</v>
      </c>
      <c r="G9806" s="1" t="s">
        <v>66</v>
      </c>
      <c r="H9806" s="1">
        <v>2</v>
      </c>
      <c r="I9806">
        <v>3984.81</v>
      </c>
      <c r="J9806" s="1">
        <f>SUMIFS(I:I,B:B,Table1_2[[#This Row],[Category Level 2]],D:D,Table1_2[[#This Row],[Brand]],E:E,Table1_2[[#This Row],[Region]],F:F,Table1_2[[#This Row],[Measure]],G:G,Table1_2[[#This Row],[Year]],H:H,"&lt;="&amp;Table1_2[[#This Row],[Month]])</f>
        <v>8081.85</v>
      </c>
      <c r="K98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50716.35</v>
      </c>
      <c r="N9806">
        <f>Table1_2[[#This Row],[Value]]*2.5</f>
        <v>9962.0249999999996</v>
      </c>
    </row>
    <row r="9807" spans="1:14" x14ac:dyDescent="0.25">
      <c r="A9807" s="1" t="s">
        <v>6</v>
      </c>
      <c r="B9807" s="1" t="s">
        <v>42</v>
      </c>
      <c r="C9807" s="1" t="s">
        <v>19</v>
      </c>
      <c r="D9807" s="1" t="s">
        <v>20</v>
      </c>
      <c r="E9807" s="1" t="s">
        <v>10</v>
      </c>
      <c r="F9807" s="1" t="s">
        <v>12</v>
      </c>
      <c r="G9807" s="1" t="s">
        <v>66</v>
      </c>
      <c r="H9807" s="1">
        <v>3</v>
      </c>
      <c r="I9807">
        <v>4712.37</v>
      </c>
      <c r="J9807" s="1">
        <f>SUMIFS(I:I,B:B,Table1_2[[#This Row],[Category Level 2]],D:D,Table1_2[[#This Row],[Brand]],E:E,Table1_2[[#This Row],[Region]],F:F,Table1_2[[#This Row],[Measure]],G:G,Table1_2[[#This Row],[Year]],H:H,"&lt;="&amp;Table1_2[[#This Row],[Month]])</f>
        <v>12794.220000000001</v>
      </c>
      <c r="K98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51467.13</v>
      </c>
      <c r="N9807">
        <f>Table1_2[[#This Row],[Value]]*2.5</f>
        <v>11780.924999999999</v>
      </c>
    </row>
    <row r="9808" spans="1:14" x14ac:dyDescent="0.25">
      <c r="A9808" s="1" t="s">
        <v>6</v>
      </c>
      <c r="B9808" s="1" t="s">
        <v>42</v>
      </c>
      <c r="C9808" s="1" t="s">
        <v>19</v>
      </c>
      <c r="D9808" s="1" t="s">
        <v>20</v>
      </c>
      <c r="E9808" s="1" t="s">
        <v>10</v>
      </c>
      <c r="F9808" s="1" t="s">
        <v>12</v>
      </c>
      <c r="G9808" s="1" t="s">
        <v>66</v>
      </c>
      <c r="H9808" s="1">
        <v>4</v>
      </c>
      <c r="I9808">
        <v>4425.99</v>
      </c>
      <c r="J9808" s="1">
        <f>SUMIFS(I:I,B:B,Table1_2[[#This Row],[Category Level 2]],D:D,Table1_2[[#This Row],[Brand]],E:E,Table1_2[[#This Row],[Region]],F:F,Table1_2[[#This Row],[Measure]],G:G,Table1_2[[#This Row],[Year]],H:H,"&lt;="&amp;Table1_2[[#This Row],[Month]])</f>
        <v>17220.21</v>
      </c>
      <c r="K98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50918.879999999997</v>
      </c>
      <c r="N9808">
        <f>Table1_2[[#This Row],[Value]]*2.5</f>
        <v>11064.974999999999</v>
      </c>
    </row>
    <row r="9809" spans="1:14" x14ac:dyDescent="0.25">
      <c r="A9809" s="1" t="s">
        <v>6</v>
      </c>
      <c r="B9809" s="1" t="s">
        <v>42</v>
      </c>
      <c r="C9809" s="1" t="s">
        <v>19</v>
      </c>
      <c r="D9809" s="1" t="s">
        <v>20</v>
      </c>
      <c r="E9809" s="1" t="s">
        <v>10</v>
      </c>
      <c r="F9809" s="1" t="s">
        <v>12</v>
      </c>
      <c r="G9809" s="1" t="s">
        <v>66</v>
      </c>
      <c r="H9809" s="1">
        <v>5</v>
      </c>
      <c r="I9809">
        <v>5636.01</v>
      </c>
      <c r="J9809" s="1">
        <f>SUMIFS(I:I,B:B,Table1_2[[#This Row],[Category Level 2]],D:D,Table1_2[[#This Row],[Brand]],E:E,Table1_2[[#This Row],[Region]],F:F,Table1_2[[#This Row],[Measure]],G:G,Table1_2[[#This Row],[Year]],H:H,"&lt;="&amp;Table1_2[[#This Row],[Month]])</f>
        <v>22856.22</v>
      </c>
      <c r="K98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52655.22</v>
      </c>
      <c r="N9809">
        <f>Table1_2[[#This Row],[Value]]*2.5</f>
        <v>14090.025000000001</v>
      </c>
    </row>
    <row r="9810" spans="1:14" x14ac:dyDescent="0.25">
      <c r="A9810" s="1" t="s">
        <v>6</v>
      </c>
      <c r="B9810" s="1" t="s">
        <v>42</v>
      </c>
      <c r="C9810" s="1" t="s">
        <v>19</v>
      </c>
      <c r="D9810" s="1" t="s">
        <v>20</v>
      </c>
      <c r="E9810" s="1" t="s">
        <v>10</v>
      </c>
      <c r="F9810" s="1" t="s">
        <v>12</v>
      </c>
      <c r="G9810" s="1" t="s">
        <v>66</v>
      </c>
      <c r="H9810" s="1">
        <v>6</v>
      </c>
      <c r="I9810">
        <v>4407.93</v>
      </c>
      <c r="J9810" s="1">
        <f>SUMIFS(I:I,B:B,Table1_2[[#This Row],[Category Level 2]],D:D,Table1_2[[#This Row],[Brand]],E:E,Table1_2[[#This Row],[Region]],F:F,Table1_2[[#This Row],[Measure]],G:G,Table1_2[[#This Row],[Year]],H:H,"&lt;="&amp;Table1_2[[#This Row],[Month]])</f>
        <v>27264.15</v>
      </c>
      <c r="K98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53006.1</v>
      </c>
      <c r="N9810">
        <f>Table1_2[[#This Row],[Value]]*2.5</f>
        <v>11019.825000000001</v>
      </c>
    </row>
    <row r="9811" spans="1:14" x14ac:dyDescent="0.25">
      <c r="A9811" s="1" t="s">
        <v>6</v>
      </c>
      <c r="B9811" s="1" t="s">
        <v>42</v>
      </c>
      <c r="C9811" s="1" t="s">
        <v>19</v>
      </c>
      <c r="D9811" s="1" t="s">
        <v>20</v>
      </c>
      <c r="E9811" s="1" t="s">
        <v>10</v>
      </c>
      <c r="F9811" s="1" t="s">
        <v>12</v>
      </c>
      <c r="G9811" s="1" t="s">
        <v>66</v>
      </c>
      <c r="H9811" s="1">
        <v>7</v>
      </c>
      <c r="I9811">
        <v>4696.8900000000003</v>
      </c>
      <c r="J9811" s="1">
        <f>SUMIFS(I:I,B:B,Table1_2[[#This Row],[Category Level 2]],D:D,Table1_2[[#This Row],[Brand]],E:E,Table1_2[[#This Row],[Region]],F:F,Table1_2[[#This Row],[Measure]],G:G,Table1_2[[#This Row],[Year]],H:H,"&lt;="&amp;Table1_2[[#This Row],[Month]])</f>
        <v>31961.040000000001</v>
      </c>
      <c r="K98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53341.5</v>
      </c>
      <c r="N9811">
        <f>Table1_2[[#This Row],[Value]]*2.5</f>
        <v>11742.225</v>
      </c>
    </row>
    <row r="9812" spans="1:14" x14ac:dyDescent="0.25">
      <c r="A9812" s="1" t="s">
        <v>6</v>
      </c>
      <c r="B9812" s="1" t="s">
        <v>42</v>
      </c>
      <c r="C9812" s="1" t="s">
        <v>19</v>
      </c>
      <c r="D9812" s="1" t="s">
        <v>20</v>
      </c>
      <c r="E9812" s="1" t="s">
        <v>10</v>
      </c>
      <c r="F9812" s="1" t="s">
        <v>12</v>
      </c>
      <c r="G9812" s="1" t="s">
        <v>66</v>
      </c>
      <c r="H9812" s="1">
        <v>8</v>
      </c>
      <c r="I9812">
        <v>4538.22</v>
      </c>
      <c r="J9812" s="1">
        <f>SUMIFS(I:I,B:B,Table1_2[[#This Row],[Category Level 2]],D:D,Table1_2[[#This Row],[Brand]],E:E,Table1_2[[#This Row],[Region]],F:F,Table1_2[[#This Row],[Measure]],G:G,Table1_2[[#This Row],[Year]],H:H,"&lt;="&amp;Table1_2[[#This Row],[Month]])</f>
        <v>36499.26</v>
      </c>
      <c r="K98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53580.15</v>
      </c>
      <c r="N9812">
        <f>Table1_2[[#This Row],[Value]]*2.5</f>
        <v>11345.550000000001</v>
      </c>
    </row>
    <row r="9813" spans="1:14" x14ac:dyDescent="0.25">
      <c r="A9813" s="1" t="s">
        <v>6</v>
      </c>
      <c r="B9813" s="1" t="s">
        <v>42</v>
      </c>
      <c r="C9813" s="1" t="s">
        <v>19</v>
      </c>
      <c r="D9813" s="1" t="s">
        <v>20</v>
      </c>
      <c r="E9813" s="1" t="s">
        <v>10</v>
      </c>
      <c r="F9813" s="1" t="s">
        <v>12</v>
      </c>
      <c r="G9813" s="1" t="s">
        <v>66</v>
      </c>
      <c r="H9813" s="1">
        <v>9</v>
      </c>
      <c r="I9813">
        <v>5180.6400000000003</v>
      </c>
      <c r="J9813" s="1">
        <f>SUMIFS(I:I,B:B,Table1_2[[#This Row],[Category Level 2]],D:D,Table1_2[[#This Row],[Brand]],E:E,Table1_2[[#This Row],[Region]],F:F,Table1_2[[#This Row],[Measure]],G:G,Table1_2[[#This Row],[Year]],H:H,"&lt;="&amp;Table1_2[[#This Row],[Month]])</f>
        <v>41679.9</v>
      </c>
      <c r="K98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55237.8</v>
      </c>
      <c r="N9813">
        <f>Table1_2[[#This Row],[Value]]*2.5</f>
        <v>12951.6</v>
      </c>
    </row>
    <row r="9814" spans="1:14" x14ac:dyDescent="0.25">
      <c r="A9814" s="1" t="s">
        <v>6</v>
      </c>
      <c r="B9814" s="1" t="s">
        <v>42</v>
      </c>
      <c r="C9814" s="1" t="s">
        <v>19</v>
      </c>
      <c r="D9814" s="1" t="s">
        <v>20</v>
      </c>
      <c r="E9814" s="1" t="s">
        <v>10</v>
      </c>
      <c r="F9814" s="1" t="s">
        <v>12</v>
      </c>
      <c r="G9814" s="1" t="s">
        <v>66</v>
      </c>
      <c r="H9814" s="1">
        <v>10</v>
      </c>
      <c r="I9814">
        <v>4807.83</v>
      </c>
      <c r="J9814" s="1">
        <f>SUMIFS(I:I,B:B,Table1_2[[#This Row],[Category Level 2]],D:D,Table1_2[[#This Row],[Brand]],E:E,Table1_2[[#This Row],[Region]],F:F,Table1_2[[#This Row],[Measure]],G:G,Table1_2[[#This Row],[Year]],H:H,"&lt;="&amp;Table1_2[[#This Row],[Month]])</f>
        <v>46487.73</v>
      </c>
      <c r="K98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55599</v>
      </c>
      <c r="N9814">
        <f>Table1_2[[#This Row],[Value]]*2.5</f>
        <v>12019.575000000001</v>
      </c>
    </row>
    <row r="9815" spans="1:14" x14ac:dyDescent="0.25">
      <c r="A9815" s="1" t="s">
        <v>6</v>
      </c>
      <c r="B9815" s="1" t="s">
        <v>42</v>
      </c>
      <c r="C9815" s="1" t="s">
        <v>19</v>
      </c>
      <c r="D9815" s="1" t="s">
        <v>20</v>
      </c>
      <c r="E9815" s="1" t="s">
        <v>10</v>
      </c>
      <c r="F9815" s="1" t="s">
        <v>12</v>
      </c>
      <c r="G9815" s="1" t="s">
        <v>66</v>
      </c>
      <c r="H9815" s="1">
        <v>11</v>
      </c>
      <c r="I9815">
        <v>4805.25</v>
      </c>
      <c r="J9815" s="1">
        <f>SUMIFS(I:I,B:B,Table1_2[[#This Row],[Category Level 2]],D:D,Table1_2[[#This Row],[Brand]],E:E,Table1_2[[#This Row],[Region]],F:F,Table1_2[[#This Row],[Measure]],G:G,Table1_2[[#This Row],[Year]],H:H,"&lt;="&amp;Table1_2[[#This Row],[Month]])</f>
        <v>51292.98</v>
      </c>
      <c r="K98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55623.51</v>
      </c>
      <c r="N9815">
        <f>Table1_2[[#This Row],[Value]]*2.5</f>
        <v>12013.125</v>
      </c>
    </row>
    <row r="9816" spans="1:14" x14ac:dyDescent="0.25">
      <c r="A9816" s="1" t="s">
        <v>6</v>
      </c>
      <c r="B9816" s="1" t="s">
        <v>42</v>
      </c>
      <c r="C9816" s="1" t="s">
        <v>19</v>
      </c>
      <c r="D9816" s="1" t="s">
        <v>20</v>
      </c>
      <c r="E9816" s="1" t="s">
        <v>10</v>
      </c>
      <c r="F9816" s="1" t="s">
        <v>12</v>
      </c>
      <c r="G9816" s="1" t="s">
        <v>66</v>
      </c>
      <c r="H9816" s="1">
        <v>12</v>
      </c>
      <c r="I9816">
        <v>5212.8900000000003</v>
      </c>
      <c r="J9816" s="1">
        <f>SUMIFS(I:I,B:B,Table1_2[[#This Row],[Category Level 2]],D:D,Table1_2[[#This Row],[Brand]],E:E,Table1_2[[#This Row],[Region]],F:F,Table1_2[[#This Row],[Measure]],G:G,Table1_2[[#This Row],[Year]],H:H,"&lt;="&amp;Table1_2[[#This Row],[Month]])</f>
        <v>56505.87</v>
      </c>
      <c r="K98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56505.87</v>
      </c>
      <c r="N9816">
        <f>Table1_2[[#This Row],[Value]]*2.5</f>
        <v>13032.225</v>
      </c>
    </row>
    <row r="9817" spans="1:14" x14ac:dyDescent="0.25">
      <c r="A9817" s="1" t="s">
        <v>6</v>
      </c>
      <c r="B9817" s="1" t="s">
        <v>42</v>
      </c>
      <c r="C9817" s="1" t="s">
        <v>19</v>
      </c>
      <c r="D9817" s="1" t="s">
        <v>20</v>
      </c>
      <c r="E9817" s="1" t="s">
        <v>10</v>
      </c>
      <c r="F9817" s="1" t="s">
        <v>12</v>
      </c>
      <c r="G9817" s="1" t="s">
        <v>67</v>
      </c>
      <c r="H9817" s="1">
        <v>1</v>
      </c>
      <c r="I9817">
        <v>4645.29</v>
      </c>
      <c r="J9817" s="1">
        <f>SUMIFS(I:I,B:B,Table1_2[[#This Row],[Category Level 2]],D:D,Table1_2[[#This Row],[Brand]],E:E,Table1_2[[#This Row],[Region]],F:F,Table1_2[[#This Row],[Measure]],G:G,Table1_2[[#This Row],[Year]],H:H,"&lt;="&amp;Table1_2[[#This Row],[Month]])</f>
        <v>4645.29</v>
      </c>
      <c r="K98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57054.12</v>
      </c>
      <c r="N9817">
        <f>Table1_2[[#This Row],[Value]]*2.5</f>
        <v>11613.225</v>
      </c>
    </row>
    <row r="9818" spans="1:14" x14ac:dyDescent="0.25">
      <c r="A9818" s="1" t="s">
        <v>6</v>
      </c>
      <c r="B9818" s="1" t="s">
        <v>42</v>
      </c>
      <c r="C9818" s="1" t="s">
        <v>19</v>
      </c>
      <c r="D9818" s="1" t="s">
        <v>20</v>
      </c>
      <c r="E9818" s="1" t="s">
        <v>10</v>
      </c>
      <c r="F9818" s="1" t="s">
        <v>12</v>
      </c>
      <c r="G9818" s="1" t="s">
        <v>67</v>
      </c>
      <c r="H9818" s="1">
        <v>2</v>
      </c>
      <c r="I9818">
        <v>4894.26</v>
      </c>
      <c r="J9818" s="1">
        <f>SUMIFS(I:I,B:B,Table1_2[[#This Row],[Category Level 2]],D:D,Table1_2[[#This Row],[Brand]],E:E,Table1_2[[#This Row],[Region]],F:F,Table1_2[[#This Row],[Measure]],G:G,Table1_2[[#This Row],[Year]],H:H,"&lt;="&amp;Table1_2[[#This Row],[Month]])</f>
        <v>9539.5499999999993</v>
      </c>
      <c r="K98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57963.570000000007</v>
      </c>
      <c r="N9818">
        <f>Table1_2[[#This Row],[Value]]*2.5</f>
        <v>12235.650000000001</v>
      </c>
    </row>
    <row r="9819" spans="1:14" x14ac:dyDescent="0.25">
      <c r="A9819" s="1" t="s">
        <v>6</v>
      </c>
      <c r="B9819" s="1" t="s">
        <v>42</v>
      </c>
      <c r="C9819" s="1" t="s">
        <v>19</v>
      </c>
      <c r="D9819" s="1" t="s">
        <v>20</v>
      </c>
      <c r="E9819" s="1" t="s">
        <v>10</v>
      </c>
      <c r="F9819" s="1" t="s">
        <v>12</v>
      </c>
      <c r="G9819" s="1" t="s">
        <v>67</v>
      </c>
      <c r="H9819" s="1">
        <v>3</v>
      </c>
      <c r="I9819">
        <v>5879.82</v>
      </c>
      <c r="J9819" s="1">
        <f>SUMIFS(I:I,B:B,Table1_2[[#This Row],[Category Level 2]],D:D,Table1_2[[#This Row],[Brand]],E:E,Table1_2[[#This Row],[Region]],F:F,Table1_2[[#This Row],[Measure]],G:G,Table1_2[[#This Row],[Year]],H:H,"&lt;="&amp;Table1_2[[#This Row],[Month]])</f>
        <v>15419.369999999999</v>
      </c>
      <c r="K98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59131.020000000004</v>
      </c>
      <c r="N9819">
        <f>Table1_2[[#This Row],[Value]]*2.5</f>
        <v>14699.55</v>
      </c>
    </row>
    <row r="9820" spans="1:14" x14ac:dyDescent="0.25">
      <c r="A9820" s="1" t="s">
        <v>6</v>
      </c>
      <c r="B9820" s="1" t="s">
        <v>42</v>
      </c>
      <c r="C9820" s="1" t="s">
        <v>19</v>
      </c>
      <c r="D9820" s="1" t="s">
        <v>20</v>
      </c>
      <c r="E9820" s="1" t="s">
        <v>13</v>
      </c>
      <c r="F9820" s="1" t="s">
        <v>11</v>
      </c>
      <c r="G9820" s="1" t="s">
        <v>62</v>
      </c>
      <c r="H9820" s="1">
        <v>1</v>
      </c>
      <c r="I9820">
        <v>24.51</v>
      </c>
      <c r="J9820" s="1">
        <f>SUMIFS(I:I,B:B,Table1_2[[#This Row],[Category Level 2]],D:D,Table1_2[[#This Row],[Brand]],E:E,Table1_2[[#This Row],[Region]],F:F,Table1_2[[#This Row],[Measure]],G:G,Table1_2[[#This Row],[Year]],H:H,"&lt;="&amp;Table1_2[[#This Row],[Month]])</f>
        <v>24.51</v>
      </c>
      <c r="K98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24.51</v>
      </c>
      <c r="N9820">
        <f>Table1_2[[#This Row],[Value]]*2.5</f>
        <v>61.275000000000006</v>
      </c>
    </row>
    <row r="9821" spans="1:14" x14ac:dyDescent="0.25">
      <c r="A9821" s="1" t="s">
        <v>6</v>
      </c>
      <c r="B9821" s="1" t="s">
        <v>42</v>
      </c>
      <c r="C9821" s="1" t="s">
        <v>19</v>
      </c>
      <c r="D9821" s="1" t="s">
        <v>20</v>
      </c>
      <c r="E9821" s="1" t="s">
        <v>13</v>
      </c>
      <c r="F9821" s="1" t="s">
        <v>11</v>
      </c>
      <c r="G9821" s="1" t="s">
        <v>62</v>
      </c>
      <c r="H9821" s="1">
        <v>2</v>
      </c>
      <c r="I9821">
        <v>32.25</v>
      </c>
      <c r="J9821" s="1">
        <f>SUMIFS(I:I,B:B,Table1_2[[#This Row],[Category Level 2]],D:D,Table1_2[[#This Row],[Brand]],E:E,Table1_2[[#This Row],[Region]],F:F,Table1_2[[#This Row],[Measure]],G:G,Table1_2[[#This Row],[Year]],H:H,"&lt;="&amp;Table1_2[[#This Row],[Month]])</f>
        <v>56.760000000000005</v>
      </c>
      <c r="K98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56.760000000000005</v>
      </c>
      <c r="N9821">
        <f>Table1_2[[#This Row],[Value]]*2.5</f>
        <v>80.625</v>
      </c>
    </row>
    <row r="9822" spans="1:14" x14ac:dyDescent="0.25">
      <c r="A9822" s="1" t="s">
        <v>6</v>
      </c>
      <c r="B9822" s="1" t="s">
        <v>42</v>
      </c>
      <c r="C9822" s="1" t="s">
        <v>19</v>
      </c>
      <c r="D9822" s="1" t="s">
        <v>20</v>
      </c>
      <c r="E9822" s="1" t="s">
        <v>13</v>
      </c>
      <c r="F9822" s="1" t="s">
        <v>11</v>
      </c>
      <c r="G9822" s="1" t="s">
        <v>62</v>
      </c>
      <c r="H9822" s="1">
        <v>3</v>
      </c>
      <c r="I9822">
        <v>38.700000000000003</v>
      </c>
      <c r="J9822" s="1">
        <f>SUMIFS(I:I,B:B,Table1_2[[#This Row],[Category Level 2]],D:D,Table1_2[[#This Row],[Brand]],E:E,Table1_2[[#This Row],[Region]],F:F,Table1_2[[#This Row],[Measure]],G:G,Table1_2[[#This Row],[Year]],H:H,"&lt;="&amp;Table1_2[[#This Row],[Month]])</f>
        <v>95.460000000000008</v>
      </c>
      <c r="K98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95.460000000000008</v>
      </c>
      <c r="N9822">
        <f>Table1_2[[#This Row],[Value]]*2.5</f>
        <v>96.75</v>
      </c>
    </row>
    <row r="9823" spans="1:14" x14ac:dyDescent="0.25">
      <c r="A9823" s="1" t="s">
        <v>6</v>
      </c>
      <c r="B9823" s="1" t="s">
        <v>42</v>
      </c>
      <c r="C9823" s="1" t="s">
        <v>19</v>
      </c>
      <c r="D9823" s="1" t="s">
        <v>20</v>
      </c>
      <c r="E9823" s="1" t="s">
        <v>13</v>
      </c>
      <c r="F9823" s="1" t="s">
        <v>11</v>
      </c>
      <c r="G9823" s="1" t="s">
        <v>62</v>
      </c>
      <c r="H9823" s="1">
        <v>4</v>
      </c>
      <c r="I9823">
        <v>46.44</v>
      </c>
      <c r="J9823" s="1">
        <f>SUMIFS(I:I,B:B,Table1_2[[#This Row],[Category Level 2]],D:D,Table1_2[[#This Row],[Brand]],E:E,Table1_2[[#This Row],[Region]],F:F,Table1_2[[#This Row],[Measure]],G:G,Table1_2[[#This Row],[Year]],H:H,"&lt;="&amp;Table1_2[[#This Row],[Month]])</f>
        <v>141.9</v>
      </c>
      <c r="K98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141.9</v>
      </c>
      <c r="N9823">
        <f>Table1_2[[#This Row],[Value]]*2.5</f>
        <v>116.1</v>
      </c>
    </row>
    <row r="9824" spans="1:14" x14ac:dyDescent="0.25">
      <c r="A9824" s="1" t="s">
        <v>6</v>
      </c>
      <c r="B9824" s="1" t="s">
        <v>42</v>
      </c>
      <c r="C9824" s="1" t="s">
        <v>19</v>
      </c>
      <c r="D9824" s="1" t="s">
        <v>20</v>
      </c>
      <c r="E9824" s="1" t="s">
        <v>13</v>
      </c>
      <c r="F9824" s="1" t="s">
        <v>11</v>
      </c>
      <c r="G9824" s="1" t="s">
        <v>62</v>
      </c>
      <c r="H9824" s="1">
        <v>5</v>
      </c>
      <c r="I9824">
        <v>70.95</v>
      </c>
      <c r="J9824" s="1">
        <f>SUMIFS(I:I,B:B,Table1_2[[#This Row],[Category Level 2]],D:D,Table1_2[[#This Row],[Brand]],E:E,Table1_2[[#This Row],[Region]],F:F,Table1_2[[#This Row],[Measure]],G:G,Table1_2[[#This Row],[Year]],H:H,"&lt;="&amp;Table1_2[[#This Row],[Month]])</f>
        <v>212.85000000000002</v>
      </c>
      <c r="K98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212.85000000000002</v>
      </c>
      <c r="N9824">
        <f>Table1_2[[#This Row],[Value]]*2.5</f>
        <v>177.375</v>
      </c>
    </row>
    <row r="9825" spans="1:14" x14ac:dyDescent="0.25">
      <c r="A9825" s="1" t="s">
        <v>6</v>
      </c>
      <c r="B9825" s="1" t="s">
        <v>42</v>
      </c>
      <c r="C9825" s="1" t="s">
        <v>19</v>
      </c>
      <c r="D9825" s="1" t="s">
        <v>20</v>
      </c>
      <c r="E9825" s="1" t="s">
        <v>13</v>
      </c>
      <c r="F9825" s="1" t="s">
        <v>11</v>
      </c>
      <c r="G9825" s="1" t="s">
        <v>62</v>
      </c>
      <c r="H9825" s="1">
        <v>6</v>
      </c>
      <c r="I9825">
        <v>34.83</v>
      </c>
      <c r="J9825" s="1">
        <f>SUMIFS(I:I,B:B,Table1_2[[#This Row],[Category Level 2]],D:D,Table1_2[[#This Row],[Brand]],E:E,Table1_2[[#This Row],[Region]],F:F,Table1_2[[#This Row],[Measure]],G:G,Table1_2[[#This Row],[Year]],H:H,"&lt;="&amp;Table1_2[[#This Row],[Month]])</f>
        <v>247.68</v>
      </c>
      <c r="K98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247.68</v>
      </c>
      <c r="N9825">
        <f>Table1_2[[#This Row],[Value]]*2.5</f>
        <v>87.074999999999989</v>
      </c>
    </row>
    <row r="9826" spans="1:14" x14ac:dyDescent="0.25">
      <c r="A9826" s="1" t="s">
        <v>6</v>
      </c>
      <c r="B9826" s="1" t="s">
        <v>42</v>
      </c>
      <c r="C9826" s="1" t="s">
        <v>19</v>
      </c>
      <c r="D9826" s="1" t="s">
        <v>20</v>
      </c>
      <c r="E9826" s="1" t="s">
        <v>13</v>
      </c>
      <c r="F9826" s="1" t="s">
        <v>11</v>
      </c>
      <c r="G9826" s="1" t="s">
        <v>62</v>
      </c>
      <c r="H9826" s="1">
        <v>7</v>
      </c>
      <c r="I9826">
        <v>54.18</v>
      </c>
      <c r="J9826" s="1">
        <f>SUMIFS(I:I,B:B,Table1_2[[#This Row],[Category Level 2]],D:D,Table1_2[[#This Row],[Brand]],E:E,Table1_2[[#This Row],[Region]],F:F,Table1_2[[#This Row],[Measure]],G:G,Table1_2[[#This Row],[Year]],H:H,"&lt;="&amp;Table1_2[[#This Row],[Month]])</f>
        <v>301.86</v>
      </c>
      <c r="K98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301.86</v>
      </c>
      <c r="N9826">
        <f>Table1_2[[#This Row],[Value]]*2.5</f>
        <v>135.44999999999999</v>
      </c>
    </row>
    <row r="9827" spans="1:14" x14ac:dyDescent="0.25">
      <c r="A9827" s="1" t="s">
        <v>6</v>
      </c>
      <c r="B9827" s="1" t="s">
        <v>42</v>
      </c>
      <c r="C9827" s="1" t="s">
        <v>19</v>
      </c>
      <c r="D9827" s="1" t="s">
        <v>20</v>
      </c>
      <c r="E9827" s="1" t="s">
        <v>13</v>
      </c>
      <c r="F9827" s="1" t="s">
        <v>11</v>
      </c>
      <c r="G9827" s="1" t="s">
        <v>62</v>
      </c>
      <c r="H9827" s="1">
        <v>8</v>
      </c>
      <c r="I9827">
        <v>94.17</v>
      </c>
      <c r="J9827" s="1">
        <f>SUMIFS(I:I,B:B,Table1_2[[#This Row],[Category Level 2]],D:D,Table1_2[[#This Row],[Brand]],E:E,Table1_2[[#This Row],[Region]],F:F,Table1_2[[#This Row],[Measure]],G:G,Table1_2[[#This Row],[Year]],H:H,"&lt;="&amp;Table1_2[[#This Row],[Month]])</f>
        <v>396.03000000000003</v>
      </c>
      <c r="K98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396.03000000000003</v>
      </c>
      <c r="N9827">
        <f>Table1_2[[#This Row],[Value]]*2.5</f>
        <v>235.42500000000001</v>
      </c>
    </row>
    <row r="9828" spans="1:14" x14ac:dyDescent="0.25">
      <c r="A9828" s="1" t="s">
        <v>6</v>
      </c>
      <c r="B9828" s="1" t="s">
        <v>42</v>
      </c>
      <c r="C9828" s="1" t="s">
        <v>19</v>
      </c>
      <c r="D9828" s="1" t="s">
        <v>20</v>
      </c>
      <c r="E9828" s="1" t="s">
        <v>13</v>
      </c>
      <c r="F9828" s="1" t="s">
        <v>11</v>
      </c>
      <c r="G9828" s="1" t="s">
        <v>62</v>
      </c>
      <c r="H9828" s="1">
        <v>9</v>
      </c>
      <c r="I9828">
        <v>119.97</v>
      </c>
      <c r="J9828" s="1">
        <f>SUMIFS(I:I,B:B,Table1_2[[#This Row],[Category Level 2]],D:D,Table1_2[[#This Row],[Brand]],E:E,Table1_2[[#This Row],[Region]],F:F,Table1_2[[#This Row],[Measure]],G:G,Table1_2[[#This Row],[Year]],H:H,"&lt;="&amp;Table1_2[[#This Row],[Month]])</f>
        <v>516</v>
      </c>
      <c r="K98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</v>
      </c>
      <c r="N9828">
        <f>Table1_2[[#This Row],[Value]]*2.5</f>
        <v>299.92500000000001</v>
      </c>
    </row>
    <row r="9829" spans="1:14" x14ac:dyDescent="0.25">
      <c r="A9829" s="1" t="s">
        <v>6</v>
      </c>
      <c r="B9829" s="1" t="s">
        <v>42</v>
      </c>
      <c r="C9829" s="1" t="s">
        <v>19</v>
      </c>
      <c r="D9829" s="1" t="s">
        <v>20</v>
      </c>
      <c r="E9829" s="1" t="s">
        <v>13</v>
      </c>
      <c r="F9829" s="1" t="s">
        <v>11</v>
      </c>
      <c r="G9829" s="1" t="s">
        <v>62</v>
      </c>
      <c r="H9829" s="1">
        <v>10</v>
      </c>
      <c r="I9829">
        <v>12.9</v>
      </c>
      <c r="J9829" s="1">
        <f>SUMIFS(I:I,B:B,Table1_2[[#This Row],[Category Level 2]],D:D,Table1_2[[#This Row],[Brand]],E:E,Table1_2[[#This Row],[Region]],F:F,Table1_2[[#This Row],[Measure]],G:G,Table1_2[[#This Row],[Year]],H:H,"&lt;="&amp;Table1_2[[#This Row],[Month]])</f>
        <v>528.9</v>
      </c>
      <c r="K98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528.9</v>
      </c>
      <c r="N9829">
        <f>Table1_2[[#This Row],[Value]]*2.5</f>
        <v>32.25</v>
      </c>
    </row>
    <row r="9830" spans="1:14" x14ac:dyDescent="0.25">
      <c r="A9830" s="1" t="s">
        <v>6</v>
      </c>
      <c r="B9830" s="1" t="s">
        <v>42</v>
      </c>
      <c r="C9830" s="1" t="s">
        <v>19</v>
      </c>
      <c r="D9830" s="1" t="s">
        <v>20</v>
      </c>
      <c r="E9830" s="1" t="s">
        <v>13</v>
      </c>
      <c r="F9830" s="1" t="s">
        <v>11</v>
      </c>
      <c r="G9830" s="1" t="s">
        <v>62</v>
      </c>
      <c r="H9830" s="1">
        <v>11</v>
      </c>
      <c r="I9830">
        <v>130.29</v>
      </c>
      <c r="J9830" s="1">
        <f>SUMIFS(I:I,B:B,Table1_2[[#This Row],[Category Level 2]],D:D,Table1_2[[#This Row],[Brand]],E:E,Table1_2[[#This Row],[Region]],F:F,Table1_2[[#This Row],[Measure]],G:G,Table1_2[[#This Row],[Year]],H:H,"&lt;="&amp;Table1_2[[#This Row],[Month]])</f>
        <v>659.18999999999994</v>
      </c>
      <c r="K98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659.18999999999994</v>
      </c>
      <c r="N9830">
        <f>Table1_2[[#This Row],[Value]]*2.5</f>
        <v>325.72499999999997</v>
      </c>
    </row>
    <row r="9831" spans="1:14" x14ac:dyDescent="0.25">
      <c r="A9831" s="1" t="s">
        <v>6</v>
      </c>
      <c r="B9831" s="1" t="s">
        <v>42</v>
      </c>
      <c r="C9831" s="1" t="s">
        <v>19</v>
      </c>
      <c r="D9831" s="1" t="s">
        <v>20</v>
      </c>
      <c r="E9831" s="1" t="s">
        <v>13</v>
      </c>
      <c r="F9831" s="1" t="s">
        <v>11</v>
      </c>
      <c r="G9831" s="1" t="s">
        <v>62</v>
      </c>
      <c r="H9831" s="1">
        <v>12</v>
      </c>
      <c r="I9831">
        <v>68.37</v>
      </c>
      <c r="J9831" s="1">
        <f>SUMIFS(I:I,B:B,Table1_2[[#This Row],[Category Level 2]],D:D,Table1_2[[#This Row],[Brand]],E:E,Table1_2[[#This Row],[Region]],F:F,Table1_2[[#This Row],[Measure]],G:G,Table1_2[[#This Row],[Year]],H:H,"&lt;="&amp;Table1_2[[#This Row],[Month]])</f>
        <v>727.56</v>
      </c>
      <c r="K98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727.56</v>
      </c>
      <c r="N9831">
        <f>Table1_2[[#This Row],[Value]]*2.5</f>
        <v>170.92500000000001</v>
      </c>
    </row>
    <row r="9832" spans="1:14" x14ac:dyDescent="0.25">
      <c r="A9832" s="1" t="s">
        <v>6</v>
      </c>
      <c r="B9832" s="1" t="s">
        <v>42</v>
      </c>
      <c r="C9832" s="1" t="s">
        <v>19</v>
      </c>
      <c r="D9832" s="1" t="s">
        <v>20</v>
      </c>
      <c r="E9832" s="1" t="s">
        <v>13</v>
      </c>
      <c r="F9832" s="1" t="s">
        <v>11</v>
      </c>
      <c r="G9832" s="1" t="s">
        <v>63</v>
      </c>
      <c r="H9832" s="1">
        <v>1</v>
      </c>
      <c r="I9832">
        <v>125.13000000000001</v>
      </c>
      <c r="J9832" s="1">
        <f>SUMIFS(I:I,B:B,Table1_2[[#This Row],[Category Level 2]],D:D,Table1_2[[#This Row],[Brand]],E:E,Table1_2[[#This Row],[Region]],F:F,Table1_2[[#This Row],[Measure]],G:G,Table1_2[[#This Row],[Year]],H:H,"&lt;="&amp;Table1_2[[#This Row],[Month]])</f>
        <v>125.13000000000001</v>
      </c>
      <c r="K98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828.18</v>
      </c>
      <c r="N9832">
        <f>Table1_2[[#This Row],[Value]]*2.5</f>
        <v>312.82500000000005</v>
      </c>
    </row>
    <row r="9833" spans="1:14" x14ac:dyDescent="0.25">
      <c r="A9833" s="1" t="s">
        <v>6</v>
      </c>
      <c r="B9833" s="1" t="s">
        <v>42</v>
      </c>
      <c r="C9833" s="1" t="s">
        <v>19</v>
      </c>
      <c r="D9833" s="1" t="s">
        <v>20</v>
      </c>
      <c r="E9833" s="1" t="s">
        <v>13</v>
      </c>
      <c r="F9833" s="1" t="s">
        <v>11</v>
      </c>
      <c r="G9833" s="1" t="s">
        <v>63</v>
      </c>
      <c r="H9833" s="1">
        <v>2</v>
      </c>
      <c r="I9833">
        <v>109.65</v>
      </c>
      <c r="J9833" s="1">
        <f>SUMIFS(I:I,B:B,Table1_2[[#This Row],[Category Level 2]],D:D,Table1_2[[#This Row],[Brand]],E:E,Table1_2[[#This Row],[Region]],F:F,Table1_2[[#This Row],[Measure]],G:G,Table1_2[[#This Row],[Year]],H:H,"&lt;="&amp;Table1_2[[#This Row],[Month]])</f>
        <v>234.78000000000003</v>
      </c>
      <c r="K98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905.57999999999993</v>
      </c>
      <c r="N9833">
        <f>Table1_2[[#This Row],[Value]]*2.5</f>
        <v>274.125</v>
      </c>
    </row>
    <row r="9834" spans="1:14" x14ac:dyDescent="0.25">
      <c r="A9834" s="1" t="s">
        <v>6</v>
      </c>
      <c r="B9834" s="1" t="s">
        <v>42</v>
      </c>
      <c r="C9834" s="1" t="s">
        <v>19</v>
      </c>
      <c r="D9834" s="1" t="s">
        <v>20</v>
      </c>
      <c r="E9834" s="1" t="s">
        <v>13</v>
      </c>
      <c r="F9834" s="1" t="s">
        <v>11</v>
      </c>
      <c r="G9834" s="1" t="s">
        <v>63</v>
      </c>
      <c r="H9834" s="1">
        <v>3</v>
      </c>
      <c r="I9834">
        <v>109.65</v>
      </c>
      <c r="J9834" s="1">
        <f>SUMIFS(I:I,B:B,Table1_2[[#This Row],[Category Level 2]],D:D,Table1_2[[#This Row],[Brand]],E:E,Table1_2[[#This Row],[Region]],F:F,Table1_2[[#This Row],[Measure]],G:G,Table1_2[[#This Row],[Year]],H:H,"&lt;="&amp;Table1_2[[#This Row],[Month]])</f>
        <v>344.43000000000006</v>
      </c>
      <c r="K98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976.53</v>
      </c>
      <c r="N9834">
        <f>Table1_2[[#This Row],[Value]]*2.5</f>
        <v>274.125</v>
      </c>
    </row>
    <row r="9835" spans="1:14" x14ac:dyDescent="0.25">
      <c r="A9835" s="1" t="s">
        <v>6</v>
      </c>
      <c r="B9835" s="1" t="s">
        <v>42</v>
      </c>
      <c r="C9835" s="1" t="s">
        <v>19</v>
      </c>
      <c r="D9835" s="1" t="s">
        <v>20</v>
      </c>
      <c r="E9835" s="1" t="s">
        <v>13</v>
      </c>
      <c r="F9835" s="1" t="s">
        <v>11</v>
      </c>
      <c r="G9835" s="1" t="s">
        <v>63</v>
      </c>
      <c r="H9835" s="1">
        <v>4</v>
      </c>
      <c r="I9835">
        <v>156.09</v>
      </c>
      <c r="J9835" s="1">
        <f>SUMIFS(I:I,B:B,Table1_2[[#This Row],[Category Level 2]],D:D,Table1_2[[#This Row],[Brand]],E:E,Table1_2[[#This Row],[Region]],F:F,Table1_2[[#This Row],[Measure]],G:G,Table1_2[[#This Row],[Year]],H:H,"&lt;="&amp;Table1_2[[#This Row],[Month]])</f>
        <v>500.5200000000001</v>
      </c>
      <c r="K98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1086.18</v>
      </c>
      <c r="N9835">
        <f>Table1_2[[#This Row],[Value]]*2.5</f>
        <v>390.22500000000002</v>
      </c>
    </row>
    <row r="9836" spans="1:14" x14ac:dyDescent="0.25">
      <c r="A9836" s="1" t="s">
        <v>6</v>
      </c>
      <c r="B9836" s="1" t="s">
        <v>42</v>
      </c>
      <c r="C9836" s="1" t="s">
        <v>19</v>
      </c>
      <c r="D9836" s="1" t="s">
        <v>20</v>
      </c>
      <c r="E9836" s="1" t="s">
        <v>13</v>
      </c>
      <c r="F9836" s="1" t="s">
        <v>11</v>
      </c>
      <c r="G9836" s="1" t="s">
        <v>63</v>
      </c>
      <c r="H9836" s="1">
        <v>5</v>
      </c>
      <c r="I9836">
        <v>136.74</v>
      </c>
      <c r="J9836" s="1">
        <f>SUMIFS(I:I,B:B,Table1_2[[#This Row],[Category Level 2]],D:D,Table1_2[[#This Row],[Brand]],E:E,Table1_2[[#This Row],[Region]],F:F,Table1_2[[#This Row],[Measure]],G:G,Table1_2[[#This Row],[Year]],H:H,"&lt;="&amp;Table1_2[[#This Row],[Month]])</f>
        <v>637.2600000000001</v>
      </c>
      <c r="K98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1151.97</v>
      </c>
      <c r="N9836">
        <f>Table1_2[[#This Row],[Value]]*2.5</f>
        <v>341.85</v>
      </c>
    </row>
    <row r="9837" spans="1:14" x14ac:dyDescent="0.25">
      <c r="A9837" s="1" t="s">
        <v>6</v>
      </c>
      <c r="B9837" s="1" t="s">
        <v>42</v>
      </c>
      <c r="C9837" s="1" t="s">
        <v>19</v>
      </c>
      <c r="D9837" s="1" t="s">
        <v>20</v>
      </c>
      <c r="E9837" s="1" t="s">
        <v>13</v>
      </c>
      <c r="F9837" s="1" t="s">
        <v>11</v>
      </c>
      <c r="G9837" s="1" t="s">
        <v>63</v>
      </c>
      <c r="H9837" s="1">
        <v>6</v>
      </c>
      <c r="I9837">
        <v>96.75</v>
      </c>
      <c r="J9837" s="1">
        <f>SUMIFS(I:I,B:B,Table1_2[[#This Row],[Category Level 2]],D:D,Table1_2[[#This Row],[Brand]],E:E,Table1_2[[#This Row],[Region]],F:F,Table1_2[[#This Row],[Measure]],G:G,Table1_2[[#This Row],[Year]],H:H,"&lt;="&amp;Table1_2[[#This Row],[Month]])</f>
        <v>734.0100000000001</v>
      </c>
      <c r="K98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1213.8900000000001</v>
      </c>
      <c r="N9837">
        <f>Table1_2[[#This Row],[Value]]*2.5</f>
        <v>241.875</v>
      </c>
    </row>
    <row r="9838" spans="1:14" x14ac:dyDescent="0.25">
      <c r="A9838" s="1" t="s">
        <v>6</v>
      </c>
      <c r="B9838" s="1" t="s">
        <v>42</v>
      </c>
      <c r="C9838" s="1" t="s">
        <v>19</v>
      </c>
      <c r="D9838" s="1" t="s">
        <v>20</v>
      </c>
      <c r="E9838" s="1" t="s">
        <v>13</v>
      </c>
      <c r="F9838" s="1" t="s">
        <v>11</v>
      </c>
      <c r="G9838" s="1" t="s">
        <v>63</v>
      </c>
      <c r="H9838" s="1">
        <v>7</v>
      </c>
      <c r="I9838">
        <v>89.01</v>
      </c>
      <c r="J9838" s="1">
        <f>SUMIFS(I:I,B:B,Table1_2[[#This Row],[Category Level 2]],D:D,Table1_2[[#This Row],[Brand]],E:E,Table1_2[[#This Row],[Region]],F:F,Table1_2[[#This Row],[Measure]],G:G,Table1_2[[#This Row],[Year]],H:H,"&lt;="&amp;Table1_2[[#This Row],[Month]])</f>
        <v>823.0200000000001</v>
      </c>
      <c r="K98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1248.72</v>
      </c>
      <c r="N9838">
        <f>Table1_2[[#This Row],[Value]]*2.5</f>
        <v>222.52500000000001</v>
      </c>
    </row>
    <row r="9839" spans="1:14" x14ac:dyDescent="0.25">
      <c r="A9839" s="1" t="s">
        <v>6</v>
      </c>
      <c r="B9839" s="1" t="s">
        <v>42</v>
      </c>
      <c r="C9839" s="1" t="s">
        <v>19</v>
      </c>
      <c r="D9839" s="1" t="s">
        <v>20</v>
      </c>
      <c r="E9839" s="1" t="s">
        <v>13</v>
      </c>
      <c r="F9839" s="1" t="s">
        <v>11</v>
      </c>
      <c r="G9839" s="1" t="s">
        <v>63</v>
      </c>
      <c r="H9839" s="1">
        <v>8</v>
      </c>
      <c r="I9839">
        <v>74.820000000000007</v>
      </c>
      <c r="J9839" s="1">
        <f>SUMIFS(I:I,B:B,Table1_2[[#This Row],[Category Level 2]],D:D,Table1_2[[#This Row],[Brand]],E:E,Table1_2[[#This Row],[Region]],F:F,Table1_2[[#This Row],[Measure]],G:G,Table1_2[[#This Row],[Year]],H:H,"&lt;="&amp;Table1_2[[#This Row],[Month]])</f>
        <v>897.84000000000015</v>
      </c>
      <c r="K98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1229.3700000000001</v>
      </c>
      <c r="N9839">
        <f>Table1_2[[#This Row],[Value]]*2.5</f>
        <v>187.05</v>
      </c>
    </row>
    <row r="9840" spans="1:14" x14ac:dyDescent="0.25">
      <c r="A9840" s="1" t="s">
        <v>6</v>
      </c>
      <c r="B9840" s="1" t="s">
        <v>42</v>
      </c>
      <c r="C9840" s="1" t="s">
        <v>19</v>
      </c>
      <c r="D9840" s="1" t="s">
        <v>20</v>
      </c>
      <c r="E9840" s="1" t="s">
        <v>13</v>
      </c>
      <c r="F9840" s="1" t="s">
        <v>11</v>
      </c>
      <c r="G9840" s="1" t="s">
        <v>63</v>
      </c>
      <c r="H9840" s="1">
        <v>9</v>
      </c>
      <c r="I9840">
        <v>76.11</v>
      </c>
      <c r="J9840" s="1">
        <f>SUMIFS(I:I,B:B,Table1_2[[#This Row],[Category Level 2]],D:D,Table1_2[[#This Row],[Brand]],E:E,Table1_2[[#This Row],[Region]],F:F,Table1_2[[#This Row],[Measure]],G:G,Table1_2[[#This Row],[Year]],H:H,"&lt;="&amp;Table1_2[[#This Row],[Month]])</f>
        <v>973.95000000000016</v>
      </c>
      <c r="K98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1185.5100000000002</v>
      </c>
      <c r="N9840">
        <f>Table1_2[[#This Row],[Value]]*2.5</f>
        <v>190.27500000000001</v>
      </c>
    </row>
    <row r="9841" spans="1:14" x14ac:dyDescent="0.25">
      <c r="A9841" s="1" t="s">
        <v>6</v>
      </c>
      <c r="B9841" s="1" t="s">
        <v>42</v>
      </c>
      <c r="C9841" s="1" t="s">
        <v>19</v>
      </c>
      <c r="D9841" s="1" t="s">
        <v>20</v>
      </c>
      <c r="E9841" s="1" t="s">
        <v>13</v>
      </c>
      <c r="F9841" s="1" t="s">
        <v>11</v>
      </c>
      <c r="G9841" s="1" t="s">
        <v>63</v>
      </c>
      <c r="H9841" s="1">
        <v>10</v>
      </c>
      <c r="I9841">
        <v>108.36</v>
      </c>
      <c r="J9841" s="1">
        <f>SUMIFS(I:I,B:B,Table1_2[[#This Row],[Category Level 2]],D:D,Table1_2[[#This Row],[Brand]],E:E,Table1_2[[#This Row],[Region]],F:F,Table1_2[[#This Row],[Measure]],G:G,Table1_2[[#This Row],[Year]],H:H,"&lt;="&amp;Table1_2[[#This Row],[Month]])</f>
        <v>1082.3100000000002</v>
      </c>
      <c r="K98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1280.9700000000003</v>
      </c>
      <c r="N9841">
        <f>Table1_2[[#This Row],[Value]]*2.5</f>
        <v>270.89999999999998</v>
      </c>
    </row>
    <row r="9842" spans="1:14" x14ac:dyDescent="0.25">
      <c r="A9842" s="1" t="s">
        <v>6</v>
      </c>
      <c r="B9842" s="1" t="s">
        <v>42</v>
      </c>
      <c r="C9842" s="1" t="s">
        <v>19</v>
      </c>
      <c r="D9842" s="1" t="s">
        <v>20</v>
      </c>
      <c r="E9842" s="1" t="s">
        <v>13</v>
      </c>
      <c r="F9842" s="1" t="s">
        <v>11</v>
      </c>
      <c r="G9842" s="1" t="s">
        <v>63</v>
      </c>
      <c r="H9842" s="1">
        <v>11</v>
      </c>
      <c r="I9842">
        <v>94.17</v>
      </c>
      <c r="J9842" s="1">
        <f>SUMIFS(I:I,B:B,Table1_2[[#This Row],[Category Level 2]],D:D,Table1_2[[#This Row],[Brand]],E:E,Table1_2[[#This Row],[Region]],F:F,Table1_2[[#This Row],[Measure]],G:G,Table1_2[[#This Row],[Year]],H:H,"&lt;="&amp;Table1_2[[#This Row],[Month]])</f>
        <v>1176.4800000000002</v>
      </c>
      <c r="K98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1244.8500000000004</v>
      </c>
      <c r="N9842">
        <f>Table1_2[[#This Row],[Value]]*2.5</f>
        <v>235.42500000000001</v>
      </c>
    </row>
    <row r="9843" spans="1:14" x14ac:dyDescent="0.25">
      <c r="A9843" s="1" t="s">
        <v>6</v>
      </c>
      <c r="B9843" s="1" t="s">
        <v>42</v>
      </c>
      <c r="C9843" s="1" t="s">
        <v>19</v>
      </c>
      <c r="D9843" s="1" t="s">
        <v>20</v>
      </c>
      <c r="E9843" s="1" t="s">
        <v>13</v>
      </c>
      <c r="F9843" s="1" t="s">
        <v>11</v>
      </c>
      <c r="G9843" s="1" t="s">
        <v>63</v>
      </c>
      <c r="H9843" s="1">
        <v>12</v>
      </c>
      <c r="I9843">
        <v>125.13000000000001</v>
      </c>
      <c r="J9843" s="1">
        <f>SUMIFS(I:I,B:B,Table1_2[[#This Row],[Category Level 2]],D:D,Table1_2[[#This Row],[Brand]],E:E,Table1_2[[#This Row],[Region]],F:F,Table1_2[[#This Row],[Measure]],G:G,Table1_2[[#This Row],[Year]],H:H,"&lt;="&amp;Table1_2[[#This Row],[Month]])</f>
        <v>1301.6100000000004</v>
      </c>
      <c r="K98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1301.6100000000004</v>
      </c>
      <c r="N9843">
        <f>Table1_2[[#This Row],[Value]]*2.5</f>
        <v>312.82500000000005</v>
      </c>
    </row>
    <row r="9844" spans="1:14" x14ac:dyDescent="0.25">
      <c r="A9844" s="1" t="s">
        <v>6</v>
      </c>
      <c r="B9844" s="1" t="s">
        <v>42</v>
      </c>
      <c r="C9844" s="1" t="s">
        <v>19</v>
      </c>
      <c r="D9844" s="1" t="s">
        <v>20</v>
      </c>
      <c r="E9844" s="1" t="s">
        <v>13</v>
      </c>
      <c r="F9844" s="1" t="s">
        <v>11</v>
      </c>
      <c r="G9844" s="1" t="s">
        <v>64</v>
      </c>
      <c r="H9844" s="1">
        <v>1</v>
      </c>
      <c r="I9844">
        <v>100.62</v>
      </c>
      <c r="J9844" s="1">
        <f>SUMIFS(I:I,B:B,Table1_2[[#This Row],[Category Level 2]],D:D,Table1_2[[#This Row],[Brand]],E:E,Table1_2[[#This Row],[Region]],F:F,Table1_2[[#This Row],[Measure]],G:G,Table1_2[[#This Row],[Year]],H:H,"&lt;="&amp;Table1_2[[#This Row],[Month]])</f>
        <v>100.62</v>
      </c>
      <c r="K98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1277.1000000000004</v>
      </c>
      <c r="N9844">
        <f>Table1_2[[#This Row],[Value]]*2.5</f>
        <v>251.55</v>
      </c>
    </row>
    <row r="9845" spans="1:14" x14ac:dyDescent="0.25">
      <c r="A9845" s="1" t="s">
        <v>6</v>
      </c>
      <c r="B9845" s="1" t="s">
        <v>42</v>
      </c>
      <c r="C9845" s="1" t="s">
        <v>19</v>
      </c>
      <c r="D9845" s="1" t="s">
        <v>20</v>
      </c>
      <c r="E9845" s="1" t="s">
        <v>13</v>
      </c>
      <c r="F9845" s="1" t="s">
        <v>11</v>
      </c>
      <c r="G9845" s="1" t="s">
        <v>64</v>
      </c>
      <c r="H9845" s="1">
        <v>2</v>
      </c>
      <c r="I9845">
        <v>82.56</v>
      </c>
      <c r="J9845" s="1">
        <f>SUMIFS(I:I,B:B,Table1_2[[#This Row],[Category Level 2]],D:D,Table1_2[[#This Row],[Brand]],E:E,Table1_2[[#This Row],[Region]],F:F,Table1_2[[#This Row],[Measure]],G:G,Table1_2[[#This Row],[Year]],H:H,"&lt;="&amp;Table1_2[[#This Row],[Month]])</f>
        <v>183.18</v>
      </c>
      <c r="K98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1250.0100000000002</v>
      </c>
      <c r="N9845">
        <f>Table1_2[[#This Row],[Value]]*2.5</f>
        <v>206.4</v>
      </c>
    </row>
    <row r="9846" spans="1:14" x14ac:dyDescent="0.25">
      <c r="A9846" s="1" t="s">
        <v>6</v>
      </c>
      <c r="B9846" s="1" t="s">
        <v>42</v>
      </c>
      <c r="C9846" s="1" t="s">
        <v>19</v>
      </c>
      <c r="D9846" s="1" t="s">
        <v>20</v>
      </c>
      <c r="E9846" s="1" t="s">
        <v>13</v>
      </c>
      <c r="F9846" s="1" t="s">
        <v>11</v>
      </c>
      <c r="G9846" s="1" t="s">
        <v>64</v>
      </c>
      <c r="H9846" s="1">
        <v>3</v>
      </c>
      <c r="I9846">
        <v>121.26</v>
      </c>
      <c r="J9846" s="1">
        <f>SUMIFS(I:I,B:B,Table1_2[[#This Row],[Category Level 2]],D:D,Table1_2[[#This Row],[Brand]],E:E,Table1_2[[#This Row],[Region]],F:F,Table1_2[[#This Row],[Measure]],G:G,Table1_2[[#This Row],[Year]],H:H,"&lt;="&amp;Table1_2[[#This Row],[Month]])</f>
        <v>304.44</v>
      </c>
      <c r="K98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1261.6200000000001</v>
      </c>
      <c r="N9846">
        <f>Table1_2[[#This Row],[Value]]*2.5</f>
        <v>303.15000000000003</v>
      </c>
    </row>
    <row r="9847" spans="1:14" x14ac:dyDescent="0.25">
      <c r="A9847" s="1" t="s">
        <v>6</v>
      </c>
      <c r="B9847" s="1" t="s">
        <v>42</v>
      </c>
      <c r="C9847" s="1" t="s">
        <v>19</v>
      </c>
      <c r="D9847" s="1" t="s">
        <v>20</v>
      </c>
      <c r="E9847" s="1" t="s">
        <v>13</v>
      </c>
      <c r="F9847" s="1" t="s">
        <v>11</v>
      </c>
      <c r="G9847" s="1" t="s">
        <v>64</v>
      </c>
      <c r="H9847" s="1">
        <v>4</v>
      </c>
      <c r="I9847">
        <v>89.01</v>
      </c>
      <c r="J9847" s="1">
        <f>SUMIFS(I:I,B:B,Table1_2[[#This Row],[Category Level 2]],D:D,Table1_2[[#This Row],[Brand]],E:E,Table1_2[[#This Row],[Region]],F:F,Table1_2[[#This Row],[Measure]],G:G,Table1_2[[#This Row],[Year]],H:H,"&lt;="&amp;Table1_2[[#This Row],[Month]])</f>
        <v>393.45</v>
      </c>
      <c r="K98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1194.54</v>
      </c>
      <c r="N9847">
        <f>Table1_2[[#This Row],[Value]]*2.5</f>
        <v>222.52500000000001</v>
      </c>
    </row>
    <row r="9848" spans="1:14" x14ac:dyDescent="0.25">
      <c r="A9848" s="1" t="s">
        <v>6</v>
      </c>
      <c r="B9848" s="1" t="s">
        <v>42</v>
      </c>
      <c r="C9848" s="1" t="s">
        <v>19</v>
      </c>
      <c r="D9848" s="1" t="s">
        <v>20</v>
      </c>
      <c r="E9848" s="1" t="s">
        <v>13</v>
      </c>
      <c r="F9848" s="1" t="s">
        <v>11</v>
      </c>
      <c r="G9848" s="1" t="s">
        <v>64</v>
      </c>
      <c r="H9848" s="1">
        <v>5</v>
      </c>
      <c r="I9848">
        <v>74.820000000000007</v>
      </c>
      <c r="J9848" s="1">
        <f>SUMIFS(I:I,B:B,Table1_2[[#This Row],[Category Level 2]],D:D,Table1_2[[#This Row],[Brand]],E:E,Table1_2[[#This Row],[Region]],F:F,Table1_2[[#This Row],[Measure]],G:G,Table1_2[[#This Row],[Year]],H:H,"&lt;="&amp;Table1_2[[#This Row],[Month]])</f>
        <v>468.27</v>
      </c>
      <c r="K98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1132.6199999999999</v>
      </c>
      <c r="N9848">
        <f>Table1_2[[#This Row],[Value]]*2.5</f>
        <v>187.05</v>
      </c>
    </row>
    <row r="9849" spans="1:14" x14ac:dyDescent="0.25">
      <c r="A9849" s="1" t="s">
        <v>6</v>
      </c>
      <c r="B9849" s="1" t="s">
        <v>42</v>
      </c>
      <c r="C9849" s="1" t="s">
        <v>19</v>
      </c>
      <c r="D9849" s="1" t="s">
        <v>20</v>
      </c>
      <c r="E9849" s="1" t="s">
        <v>13</v>
      </c>
      <c r="F9849" s="1" t="s">
        <v>11</v>
      </c>
      <c r="G9849" s="1" t="s">
        <v>64</v>
      </c>
      <c r="H9849" s="1">
        <v>6</v>
      </c>
      <c r="I9849">
        <v>67.08</v>
      </c>
      <c r="J9849" s="1">
        <f>SUMIFS(I:I,B:B,Table1_2[[#This Row],[Category Level 2]],D:D,Table1_2[[#This Row],[Brand]],E:E,Table1_2[[#This Row],[Region]],F:F,Table1_2[[#This Row],[Measure]],G:G,Table1_2[[#This Row],[Year]],H:H,"&lt;="&amp;Table1_2[[#This Row],[Month]])</f>
        <v>535.35</v>
      </c>
      <c r="K98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1102.95</v>
      </c>
      <c r="N9849">
        <f>Table1_2[[#This Row],[Value]]*2.5</f>
        <v>167.7</v>
      </c>
    </row>
    <row r="9850" spans="1:14" x14ac:dyDescent="0.25">
      <c r="A9850" s="1" t="s">
        <v>6</v>
      </c>
      <c r="B9850" s="1" t="s">
        <v>42</v>
      </c>
      <c r="C9850" s="1" t="s">
        <v>19</v>
      </c>
      <c r="D9850" s="1" t="s">
        <v>20</v>
      </c>
      <c r="E9850" s="1" t="s">
        <v>13</v>
      </c>
      <c r="F9850" s="1" t="s">
        <v>11</v>
      </c>
      <c r="G9850" s="1" t="s">
        <v>64</v>
      </c>
      <c r="H9850" s="1">
        <v>7</v>
      </c>
      <c r="I9850">
        <v>56.760000000000005</v>
      </c>
      <c r="J9850" s="1">
        <f>SUMIFS(I:I,B:B,Table1_2[[#This Row],[Category Level 2]],D:D,Table1_2[[#This Row],[Brand]],E:E,Table1_2[[#This Row],[Region]],F:F,Table1_2[[#This Row],[Measure]],G:G,Table1_2[[#This Row],[Year]],H:H,"&lt;="&amp;Table1_2[[#This Row],[Month]])</f>
        <v>592.11</v>
      </c>
      <c r="K98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1070.7</v>
      </c>
      <c r="N9850">
        <f>Table1_2[[#This Row],[Value]]*2.5</f>
        <v>141.9</v>
      </c>
    </row>
    <row r="9851" spans="1:14" x14ac:dyDescent="0.25">
      <c r="A9851" s="1" t="s">
        <v>6</v>
      </c>
      <c r="B9851" s="1" t="s">
        <v>42</v>
      </c>
      <c r="C9851" s="1" t="s">
        <v>19</v>
      </c>
      <c r="D9851" s="1" t="s">
        <v>20</v>
      </c>
      <c r="E9851" s="1" t="s">
        <v>13</v>
      </c>
      <c r="F9851" s="1" t="s">
        <v>11</v>
      </c>
      <c r="G9851" s="1" t="s">
        <v>64</v>
      </c>
      <c r="H9851" s="1">
        <v>8</v>
      </c>
      <c r="I9851">
        <v>54.18</v>
      </c>
      <c r="J9851" s="1">
        <f>SUMIFS(I:I,B:B,Table1_2[[#This Row],[Category Level 2]],D:D,Table1_2[[#This Row],[Brand]],E:E,Table1_2[[#This Row],[Region]],F:F,Table1_2[[#This Row],[Measure]],G:G,Table1_2[[#This Row],[Year]],H:H,"&lt;="&amp;Table1_2[[#This Row],[Month]])</f>
        <v>646.29</v>
      </c>
      <c r="K98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1050.06</v>
      </c>
      <c r="N9851">
        <f>Table1_2[[#This Row],[Value]]*2.5</f>
        <v>135.44999999999999</v>
      </c>
    </row>
    <row r="9852" spans="1:14" x14ac:dyDescent="0.25">
      <c r="A9852" s="1" t="s">
        <v>6</v>
      </c>
      <c r="B9852" s="1" t="s">
        <v>42</v>
      </c>
      <c r="C9852" s="1" t="s">
        <v>19</v>
      </c>
      <c r="D9852" s="1" t="s">
        <v>20</v>
      </c>
      <c r="E9852" s="1" t="s">
        <v>13</v>
      </c>
      <c r="F9852" s="1" t="s">
        <v>11</v>
      </c>
      <c r="G9852" s="1" t="s">
        <v>64</v>
      </c>
      <c r="H9852" s="1">
        <v>9</v>
      </c>
      <c r="I9852">
        <v>98.04</v>
      </c>
      <c r="J9852" s="1">
        <f>SUMIFS(I:I,B:B,Table1_2[[#This Row],[Category Level 2]],D:D,Table1_2[[#This Row],[Brand]],E:E,Table1_2[[#This Row],[Region]],F:F,Table1_2[[#This Row],[Measure]],G:G,Table1_2[[#This Row],[Year]],H:H,"&lt;="&amp;Table1_2[[#This Row],[Month]])</f>
        <v>744.32999999999993</v>
      </c>
      <c r="K98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1071.99</v>
      </c>
      <c r="N9852">
        <f>Table1_2[[#This Row],[Value]]*2.5</f>
        <v>245.10000000000002</v>
      </c>
    </row>
    <row r="9853" spans="1:14" x14ac:dyDescent="0.25">
      <c r="A9853" s="1" t="s">
        <v>6</v>
      </c>
      <c r="B9853" s="1" t="s">
        <v>42</v>
      </c>
      <c r="C9853" s="1" t="s">
        <v>19</v>
      </c>
      <c r="D9853" s="1" t="s">
        <v>20</v>
      </c>
      <c r="E9853" s="1" t="s">
        <v>13</v>
      </c>
      <c r="F9853" s="1" t="s">
        <v>11</v>
      </c>
      <c r="G9853" s="1" t="s">
        <v>64</v>
      </c>
      <c r="H9853" s="1">
        <v>10</v>
      </c>
      <c r="I9853">
        <v>67.08</v>
      </c>
      <c r="J9853" s="1">
        <f>SUMIFS(I:I,B:B,Table1_2[[#This Row],[Category Level 2]],D:D,Table1_2[[#This Row],[Brand]],E:E,Table1_2[[#This Row],[Region]],F:F,Table1_2[[#This Row],[Measure]],G:G,Table1_2[[#This Row],[Year]],H:H,"&lt;="&amp;Table1_2[[#This Row],[Month]])</f>
        <v>811.41</v>
      </c>
      <c r="K98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1030.71</v>
      </c>
      <c r="N9853">
        <f>Table1_2[[#This Row],[Value]]*2.5</f>
        <v>167.7</v>
      </c>
    </row>
    <row r="9854" spans="1:14" x14ac:dyDescent="0.25">
      <c r="A9854" s="1" t="s">
        <v>6</v>
      </c>
      <c r="B9854" s="1" t="s">
        <v>42</v>
      </c>
      <c r="C9854" s="1" t="s">
        <v>19</v>
      </c>
      <c r="D9854" s="1" t="s">
        <v>20</v>
      </c>
      <c r="E9854" s="1" t="s">
        <v>13</v>
      </c>
      <c r="F9854" s="1" t="s">
        <v>11</v>
      </c>
      <c r="G9854" s="1" t="s">
        <v>64</v>
      </c>
      <c r="H9854" s="1">
        <v>11</v>
      </c>
      <c r="I9854">
        <v>94.17</v>
      </c>
      <c r="J9854" s="1">
        <f>SUMIFS(I:I,B:B,Table1_2[[#This Row],[Category Level 2]],D:D,Table1_2[[#This Row],[Brand]],E:E,Table1_2[[#This Row],[Region]],F:F,Table1_2[[#This Row],[Measure]],G:G,Table1_2[[#This Row],[Year]],H:H,"&lt;="&amp;Table1_2[[#This Row],[Month]])</f>
        <v>905.57999999999993</v>
      </c>
      <c r="K98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1030.71</v>
      </c>
      <c r="N9854">
        <f>Table1_2[[#This Row],[Value]]*2.5</f>
        <v>235.42500000000001</v>
      </c>
    </row>
    <row r="9855" spans="1:14" x14ac:dyDescent="0.25">
      <c r="A9855" s="1" t="s">
        <v>6</v>
      </c>
      <c r="B9855" s="1" t="s">
        <v>42</v>
      </c>
      <c r="C9855" s="1" t="s">
        <v>19</v>
      </c>
      <c r="D9855" s="1" t="s">
        <v>20</v>
      </c>
      <c r="E9855" s="1" t="s">
        <v>13</v>
      </c>
      <c r="F9855" s="1" t="s">
        <v>11</v>
      </c>
      <c r="G9855" s="1" t="s">
        <v>64</v>
      </c>
      <c r="H9855" s="1">
        <v>12</v>
      </c>
      <c r="I9855">
        <v>68.37</v>
      </c>
      <c r="J9855" s="1">
        <f>SUMIFS(I:I,B:B,Table1_2[[#This Row],[Category Level 2]],D:D,Table1_2[[#This Row],[Brand]],E:E,Table1_2[[#This Row],[Region]],F:F,Table1_2[[#This Row],[Measure]],G:G,Table1_2[[#This Row],[Year]],H:H,"&lt;="&amp;Table1_2[[#This Row],[Month]])</f>
        <v>973.94999999999993</v>
      </c>
      <c r="K98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973.94999999999993</v>
      </c>
      <c r="N9855">
        <f>Table1_2[[#This Row],[Value]]*2.5</f>
        <v>170.92500000000001</v>
      </c>
    </row>
    <row r="9856" spans="1:14" x14ac:dyDescent="0.25">
      <c r="A9856" s="1" t="s">
        <v>6</v>
      </c>
      <c r="B9856" s="1" t="s">
        <v>42</v>
      </c>
      <c r="C9856" s="1" t="s">
        <v>19</v>
      </c>
      <c r="D9856" s="1" t="s">
        <v>20</v>
      </c>
      <c r="E9856" s="1" t="s">
        <v>13</v>
      </c>
      <c r="F9856" s="1" t="s">
        <v>11</v>
      </c>
      <c r="G9856" s="1" t="s">
        <v>65</v>
      </c>
      <c r="H9856" s="1">
        <v>1</v>
      </c>
      <c r="I9856">
        <v>72.240000000000009</v>
      </c>
      <c r="J9856" s="1">
        <f>SUMIFS(I:I,B:B,Table1_2[[#This Row],[Category Level 2]],D:D,Table1_2[[#This Row],[Brand]],E:E,Table1_2[[#This Row],[Region]],F:F,Table1_2[[#This Row],[Measure]],G:G,Table1_2[[#This Row],[Year]],H:H,"&lt;="&amp;Table1_2[[#This Row],[Month]])</f>
        <v>72.240000000000009</v>
      </c>
      <c r="K98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945.56999999999994</v>
      </c>
      <c r="N9856">
        <f>Table1_2[[#This Row],[Value]]*2.5</f>
        <v>180.60000000000002</v>
      </c>
    </row>
    <row r="9857" spans="1:14" x14ac:dyDescent="0.25">
      <c r="A9857" s="1" t="s">
        <v>6</v>
      </c>
      <c r="B9857" s="1" t="s">
        <v>42</v>
      </c>
      <c r="C9857" s="1" t="s">
        <v>19</v>
      </c>
      <c r="D9857" s="1" t="s">
        <v>20</v>
      </c>
      <c r="E9857" s="1" t="s">
        <v>13</v>
      </c>
      <c r="F9857" s="1" t="s">
        <v>11</v>
      </c>
      <c r="G9857" s="1" t="s">
        <v>65</v>
      </c>
      <c r="H9857" s="1">
        <v>2</v>
      </c>
      <c r="I9857">
        <v>92.88</v>
      </c>
      <c r="J9857" s="1">
        <f>SUMIFS(I:I,B:B,Table1_2[[#This Row],[Category Level 2]],D:D,Table1_2[[#This Row],[Brand]],E:E,Table1_2[[#This Row],[Region]],F:F,Table1_2[[#This Row],[Measure]],G:G,Table1_2[[#This Row],[Year]],H:H,"&lt;="&amp;Table1_2[[#This Row],[Month]])</f>
        <v>165.12</v>
      </c>
      <c r="K98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955.89</v>
      </c>
      <c r="N9857">
        <f>Table1_2[[#This Row],[Value]]*2.5</f>
        <v>232.2</v>
      </c>
    </row>
    <row r="9858" spans="1:14" x14ac:dyDescent="0.25">
      <c r="A9858" s="1" t="s">
        <v>6</v>
      </c>
      <c r="B9858" s="1" t="s">
        <v>42</v>
      </c>
      <c r="C9858" s="1" t="s">
        <v>19</v>
      </c>
      <c r="D9858" s="1" t="s">
        <v>20</v>
      </c>
      <c r="E9858" s="1" t="s">
        <v>13</v>
      </c>
      <c r="F9858" s="1" t="s">
        <v>11</v>
      </c>
      <c r="G9858" s="1" t="s">
        <v>65</v>
      </c>
      <c r="H9858" s="1">
        <v>3</v>
      </c>
      <c r="I9858">
        <v>86.43</v>
      </c>
      <c r="J9858" s="1">
        <f>SUMIFS(I:I,B:B,Table1_2[[#This Row],[Category Level 2]],D:D,Table1_2[[#This Row],[Brand]],E:E,Table1_2[[#This Row],[Region]],F:F,Table1_2[[#This Row],[Measure]],G:G,Table1_2[[#This Row],[Year]],H:H,"&lt;="&amp;Table1_2[[#This Row],[Month]])</f>
        <v>251.55</v>
      </c>
      <c r="K98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921.06</v>
      </c>
      <c r="N9858">
        <f>Table1_2[[#This Row],[Value]]*2.5</f>
        <v>216.07500000000002</v>
      </c>
    </row>
    <row r="9859" spans="1:14" x14ac:dyDescent="0.25">
      <c r="A9859" s="1" t="s">
        <v>6</v>
      </c>
      <c r="B9859" s="1" t="s">
        <v>42</v>
      </c>
      <c r="C9859" s="1" t="s">
        <v>19</v>
      </c>
      <c r="D9859" s="1" t="s">
        <v>20</v>
      </c>
      <c r="E9859" s="1" t="s">
        <v>13</v>
      </c>
      <c r="F9859" s="1" t="s">
        <v>11</v>
      </c>
      <c r="G9859" s="1" t="s">
        <v>65</v>
      </c>
      <c r="H9859" s="1">
        <v>4</v>
      </c>
      <c r="I9859">
        <v>132.87</v>
      </c>
      <c r="J9859" s="1">
        <f>SUMIFS(I:I,B:B,Table1_2[[#This Row],[Category Level 2]],D:D,Table1_2[[#This Row],[Brand]],E:E,Table1_2[[#This Row],[Region]],F:F,Table1_2[[#This Row],[Measure]],G:G,Table1_2[[#This Row],[Year]],H:H,"&lt;="&amp;Table1_2[[#This Row],[Month]])</f>
        <v>384.42</v>
      </c>
      <c r="K98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964.92000000000007</v>
      </c>
      <c r="N9859">
        <f>Table1_2[[#This Row],[Value]]*2.5</f>
        <v>332.17500000000001</v>
      </c>
    </row>
    <row r="9860" spans="1:14" x14ac:dyDescent="0.25">
      <c r="A9860" s="1" t="s">
        <v>6</v>
      </c>
      <c r="B9860" s="1" t="s">
        <v>42</v>
      </c>
      <c r="C9860" s="1" t="s">
        <v>19</v>
      </c>
      <c r="D9860" s="1" t="s">
        <v>20</v>
      </c>
      <c r="E9860" s="1" t="s">
        <v>13</v>
      </c>
      <c r="F9860" s="1" t="s">
        <v>11</v>
      </c>
      <c r="G9860" s="1" t="s">
        <v>65</v>
      </c>
      <c r="H9860" s="1">
        <v>5</v>
      </c>
      <c r="I9860">
        <v>117.39</v>
      </c>
      <c r="J9860" s="1">
        <f>SUMIFS(I:I,B:B,Table1_2[[#This Row],[Category Level 2]],D:D,Table1_2[[#This Row],[Brand]],E:E,Table1_2[[#This Row],[Region]],F:F,Table1_2[[#This Row],[Measure]],G:G,Table1_2[[#This Row],[Year]],H:H,"&lt;="&amp;Table1_2[[#This Row],[Month]])</f>
        <v>501.81</v>
      </c>
      <c r="K98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1007.49</v>
      </c>
      <c r="N9860">
        <f>Table1_2[[#This Row],[Value]]*2.5</f>
        <v>293.47500000000002</v>
      </c>
    </row>
    <row r="9861" spans="1:14" x14ac:dyDescent="0.25">
      <c r="A9861" s="1" t="s">
        <v>6</v>
      </c>
      <c r="B9861" s="1" t="s">
        <v>42</v>
      </c>
      <c r="C9861" s="1" t="s">
        <v>19</v>
      </c>
      <c r="D9861" s="1" t="s">
        <v>20</v>
      </c>
      <c r="E9861" s="1" t="s">
        <v>13</v>
      </c>
      <c r="F9861" s="1" t="s">
        <v>11</v>
      </c>
      <c r="G9861" s="1" t="s">
        <v>65</v>
      </c>
      <c r="H9861" s="1">
        <v>6</v>
      </c>
      <c r="I9861">
        <v>90.3</v>
      </c>
      <c r="J9861" s="1">
        <f>SUMIFS(I:I,B:B,Table1_2[[#This Row],[Category Level 2]],D:D,Table1_2[[#This Row],[Brand]],E:E,Table1_2[[#This Row],[Region]],F:F,Table1_2[[#This Row],[Measure]],G:G,Table1_2[[#This Row],[Year]],H:H,"&lt;="&amp;Table1_2[[#This Row],[Month]])</f>
        <v>592.11</v>
      </c>
      <c r="K98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1030.71</v>
      </c>
      <c r="N9861">
        <f>Table1_2[[#This Row],[Value]]*2.5</f>
        <v>225.75</v>
      </c>
    </row>
    <row r="9862" spans="1:14" x14ac:dyDescent="0.25">
      <c r="A9862" s="1" t="s">
        <v>6</v>
      </c>
      <c r="B9862" s="1" t="s">
        <v>42</v>
      </c>
      <c r="C9862" s="1" t="s">
        <v>19</v>
      </c>
      <c r="D9862" s="1" t="s">
        <v>20</v>
      </c>
      <c r="E9862" s="1" t="s">
        <v>13</v>
      </c>
      <c r="F9862" s="1" t="s">
        <v>11</v>
      </c>
      <c r="G9862" s="1" t="s">
        <v>65</v>
      </c>
      <c r="H9862" s="1">
        <v>7</v>
      </c>
      <c r="I9862">
        <v>147.06</v>
      </c>
      <c r="J9862" s="1">
        <f>SUMIFS(I:I,B:B,Table1_2[[#This Row],[Category Level 2]],D:D,Table1_2[[#This Row],[Brand]],E:E,Table1_2[[#This Row],[Region]],F:F,Table1_2[[#This Row],[Measure]],G:G,Table1_2[[#This Row],[Year]],H:H,"&lt;="&amp;Table1_2[[#This Row],[Month]])</f>
        <v>739.17000000000007</v>
      </c>
      <c r="K98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1121.0100000000002</v>
      </c>
      <c r="N9862">
        <f>Table1_2[[#This Row],[Value]]*2.5</f>
        <v>367.65</v>
      </c>
    </row>
    <row r="9863" spans="1:14" x14ac:dyDescent="0.25">
      <c r="A9863" s="1" t="s">
        <v>6</v>
      </c>
      <c r="B9863" s="1" t="s">
        <v>42</v>
      </c>
      <c r="C9863" s="1" t="s">
        <v>19</v>
      </c>
      <c r="D9863" s="1" t="s">
        <v>20</v>
      </c>
      <c r="E9863" s="1" t="s">
        <v>13</v>
      </c>
      <c r="F9863" s="1" t="s">
        <v>11</v>
      </c>
      <c r="G9863" s="1" t="s">
        <v>65</v>
      </c>
      <c r="H9863" s="1">
        <v>8</v>
      </c>
      <c r="I9863">
        <v>92.88</v>
      </c>
      <c r="J9863" s="1">
        <f>SUMIFS(I:I,B:B,Table1_2[[#This Row],[Category Level 2]],D:D,Table1_2[[#This Row],[Brand]],E:E,Table1_2[[#This Row],[Region]],F:F,Table1_2[[#This Row],[Measure]],G:G,Table1_2[[#This Row],[Year]],H:H,"&lt;="&amp;Table1_2[[#This Row],[Month]])</f>
        <v>832.05000000000007</v>
      </c>
      <c r="K98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1159.71</v>
      </c>
      <c r="N9863">
        <f>Table1_2[[#This Row],[Value]]*2.5</f>
        <v>232.2</v>
      </c>
    </row>
    <row r="9864" spans="1:14" x14ac:dyDescent="0.25">
      <c r="A9864" s="1" t="s">
        <v>6</v>
      </c>
      <c r="B9864" s="1" t="s">
        <v>42</v>
      </c>
      <c r="C9864" s="1" t="s">
        <v>19</v>
      </c>
      <c r="D9864" s="1" t="s">
        <v>20</v>
      </c>
      <c r="E9864" s="1" t="s">
        <v>13</v>
      </c>
      <c r="F9864" s="1" t="s">
        <v>11</v>
      </c>
      <c r="G9864" s="1" t="s">
        <v>65</v>
      </c>
      <c r="H9864" s="1">
        <v>9</v>
      </c>
      <c r="I9864">
        <v>149.64000000000001</v>
      </c>
      <c r="J9864" s="1">
        <f>SUMIFS(I:I,B:B,Table1_2[[#This Row],[Category Level 2]],D:D,Table1_2[[#This Row],[Brand]],E:E,Table1_2[[#This Row],[Region]],F:F,Table1_2[[#This Row],[Measure]],G:G,Table1_2[[#This Row],[Year]],H:H,"&lt;="&amp;Table1_2[[#This Row],[Month]])</f>
        <v>981.69</v>
      </c>
      <c r="K98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1211.31</v>
      </c>
      <c r="N9864">
        <f>Table1_2[[#This Row],[Value]]*2.5</f>
        <v>374.1</v>
      </c>
    </row>
    <row r="9865" spans="1:14" x14ac:dyDescent="0.25">
      <c r="A9865" s="1" t="s">
        <v>6</v>
      </c>
      <c r="B9865" s="1" t="s">
        <v>42</v>
      </c>
      <c r="C9865" s="1" t="s">
        <v>19</v>
      </c>
      <c r="D9865" s="1" t="s">
        <v>20</v>
      </c>
      <c r="E9865" s="1" t="s">
        <v>13</v>
      </c>
      <c r="F9865" s="1" t="s">
        <v>11</v>
      </c>
      <c r="G9865" s="1" t="s">
        <v>65</v>
      </c>
      <c r="H9865" s="1">
        <v>10</v>
      </c>
      <c r="I9865">
        <v>112.23</v>
      </c>
      <c r="J9865" s="1">
        <f>SUMIFS(I:I,B:B,Table1_2[[#This Row],[Category Level 2]],D:D,Table1_2[[#This Row],[Brand]],E:E,Table1_2[[#This Row],[Region]],F:F,Table1_2[[#This Row],[Measure]],G:G,Table1_2[[#This Row],[Year]],H:H,"&lt;="&amp;Table1_2[[#This Row],[Month]])</f>
        <v>1093.92</v>
      </c>
      <c r="K98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1256.46</v>
      </c>
      <c r="N9865">
        <f>Table1_2[[#This Row],[Value]]*2.5</f>
        <v>280.57499999999999</v>
      </c>
    </row>
    <row r="9866" spans="1:14" x14ac:dyDescent="0.25">
      <c r="A9866" s="1" t="s">
        <v>6</v>
      </c>
      <c r="B9866" s="1" t="s">
        <v>42</v>
      </c>
      <c r="C9866" s="1" t="s">
        <v>19</v>
      </c>
      <c r="D9866" s="1" t="s">
        <v>20</v>
      </c>
      <c r="E9866" s="1" t="s">
        <v>13</v>
      </c>
      <c r="F9866" s="1" t="s">
        <v>11</v>
      </c>
      <c r="G9866" s="1" t="s">
        <v>65</v>
      </c>
      <c r="H9866" s="1">
        <v>11</v>
      </c>
      <c r="I9866">
        <v>100.62</v>
      </c>
      <c r="J9866" s="1">
        <f>SUMIFS(I:I,B:B,Table1_2[[#This Row],[Category Level 2]],D:D,Table1_2[[#This Row],[Brand]],E:E,Table1_2[[#This Row],[Region]],F:F,Table1_2[[#This Row],[Measure]],G:G,Table1_2[[#This Row],[Year]],H:H,"&lt;="&amp;Table1_2[[#This Row],[Month]])</f>
        <v>1194.54</v>
      </c>
      <c r="K98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1262.9099999999999</v>
      </c>
      <c r="N9866">
        <f>Table1_2[[#This Row],[Value]]*2.5</f>
        <v>251.55</v>
      </c>
    </row>
    <row r="9867" spans="1:14" x14ac:dyDescent="0.25">
      <c r="A9867" s="1" t="s">
        <v>6</v>
      </c>
      <c r="B9867" s="1" t="s">
        <v>42</v>
      </c>
      <c r="C9867" s="1" t="s">
        <v>19</v>
      </c>
      <c r="D9867" s="1" t="s">
        <v>20</v>
      </c>
      <c r="E9867" s="1" t="s">
        <v>13</v>
      </c>
      <c r="F9867" s="1" t="s">
        <v>11</v>
      </c>
      <c r="G9867" s="1" t="s">
        <v>65</v>
      </c>
      <c r="H9867" s="1">
        <v>12</v>
      </c>
      <c r="I9867">
        <v>122.55</v>
      </c>
      <c r="J9867" s="1">
        <f>SUMIFS(I:I,B:B,Table1_2[[#This Row],[Category Level 2]],D:D,Table1_2[[#This Row],[Brand]],E:E,Table1_2[[#This Row],[Region]],F:F,Table1_2[[#This Row],[Measure]],G:G,Table1_2[[#This Row],[Year]],H:H,"&lt;="&amp;Table1_2[[#This Row],[Month]])</f>
        <v>1317.09</v>
      </c>
      <c r="K98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1317.09</v>
      </c>
      <c r="N9867">
        <f>Table1_2[[#This Row],[Value]]*2.5</f>
        <v>306.375</v>
      </c>
    </row>
    <row r="9868" spans="1:14" x14ac:dyDescent="0.25">
      <c r="A9868" s="1" t="s">
        <v>6</v>
      </c>
      <c r="B9868" s="1" t="s">
        <v>42</v>
      </c>
      <c r="C9868" s="1" t="s">
        <v>19</v>
      </c>
      <c r="D9868" s="1" t="s">
        <v>20</v>
      </c>
      <c r="E9868" s="1" t="s">
        <v>13</v>
      </c>
      <c r="F9868" s="1" t="s">
        <v>11</v>
      </c>
      <c r="G9868" s="1" t="s">
        <v>66</v>
      </c>
      <c r="H9868" s="1">
        <v>1</v>
      </c>
      <c r="I9868">
        <v>95.460000000000008</v>
      </c>
      <c r="J9868" s="1">
        <f>SUMIFS(I:I,B:B,Table1_2[[#This Row],[Category Level 2]],D:D,Table1_2[[#This Row],[Brand]],E:E,Table1_2[[#This Row],[Region]],F:F,Table1_2[[#This Row],[Measure]],G:G,Table1_2[[#This Row],[Year]],H:H,"&lt;="&amp;Table1_2[[#This Row],[Month]])</f>
        <v>95.460000000000008</v>
      </c>
      <c r="K98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1340.3100000000002</v>
      </c>
      <c r="N9868">
        <f>Table1_2[[#This Row],[Value]]*2.5</f>
        <v>238.65000000000003</v>
      </c>
    </row>
    <row r="9869" spans="1:14" x14ac:dyDescent="0.25">
      <c r="A9869" s="1" t="s">
        <v>6</v>
      </c>
      <c r="B9869" s="1" t="s">
        <v>42</v>
      </c>
      <c r="C9869" s="1" t="s">
        <v>19</v>
      </c>
      <c r="D9869" s="1" t="s">
        <v>20</v>
      </c>
      <c r="E9869" s="1" t="s">
        <v>13</v>
      </c>
      <c r="F9869" s="1" t="s">
        <v>11</v>
      </c>
      <c r="G9869" s="1" t="s">
        <v>66</v>
      </c>
      <c r="H9869" s="1">
        <v>2</v>
      </c>
      <c r="I9869">
        <v>153.51</v>
      </c>
      <c r="J9869" s="1">
        <f>SUMIFS(I:I,B:B,Table1_2[[#This Row],[Category Level 2]],D:D,Table1_2[[#This Row],[Brand]],E:E,Table1_2[[#This Row],[Region]],F:F,Table1_2[[#This Row],[Measure]],G:G,Table1_2[[#This Row],[Year]],H:H,"&lt;="&amp;Table1_2[[#This Row],[Month]])</f>
        <v>248.97</v>
      </c>
      <c r="K98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1400.94</v>
      </c>
      <c r="N9869">
        <f>Table1_2[[#This Row],[Value]]*2.5</f>
        <v>383.77499999999998</v>
      </c>
    </row>
    <row r="9870" spans="1:14" x14ac:dyDescent="0.25">
      <c r="A9870" s="1" t="s">
        <v>6</v>
      </c>
      <c r="B9870" s="1" t="s">
        <v>42</v>
      </c>
      <c r="C9870" s="1" t="s">
        <v>19</v>
      </c>
      <c r="D9870" s="1" t="s">
        <v>20</v>
      </c>
      <c r="E9870" s="1" t="s">
        <v>13</v>
      </c>
      <c r="F9870" s="1" t="s">
        <v>11</v>
      </c>
      <c r="G9870" s="1" t="s">
        <v>66</v>
      </c>
      <c r="H9870" s="1">
        <v>3</v>
      </c>
      <c r="I9870">
        <v>123.84</v>
      </c>
      <c r="J9870" s="1">
        <f>SUMIFS(I:I,B:B,Table1_2[[#This Row],[Category Level 2]],D:D,Table1_2[[#This Row],[Brand]],E:E,Table1_2[[#This Row],[Region]],F:F,Table1_2[[#This Row],[Measure]],G:G,Table1_2[[#This Row],[Year]],H:H,"&lt;="&amp;Table1_2[[#This Row],[Month]])</f>
        <v>372.81</v>
      </c>
      <c r="K98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1438.35</v>
      </c>
      <c r="N9870">
        <f>Table1_2[[#This Row],[Value]]*2.5</f>
        <v>309.60000000000002</v>
      </c>
    </row>
    <row r="9871" spans="1:14" x14ac:dyDescent="0.25">
      <c r="A9871" s="1" t="s">
        <v>6</v>
      </c>
      <c r="B9871" s="1" t="s">
        <v>42</v>
      </c>
      <c r="C9871" s="1" t="s">
        <v>19</v>
      </c>
      <c r="D9871" s="1" t="s">
        <v>20</v>
      </c>
      <c r="E9871" s="1" t="s">
        <v>13</v>
      </c>
      <c r="F9871" s="1" t="s">
        <v>11</v>
      </c>
      <c r="G9871" s="1" t="s">
        <v>66</v>
      </c>
      <c r="H9871" s="1">
        <v>4</v>
      </c>
      <c r="I9871">
        <v>150.93</v>
      </c>
      <c r="J9871" s="1">
        <f>SUMIFS(I:I,B:B,Table1_2[[#This Row],[Category Level 2]],D:D,Table1_2[[#This Row],[Brand]],E:E,Table1_2[[#This Row],[Region]],F:F,Table1_2[[#This Row],[Measure]],G:G,Table1_2[[#This Row],[Year]],H:H,"&lt;="&amp;Table1_2[[#This Row],[Month]])</f>
        <v>523.74</v>
      </c>
      <c r="K98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1456.4099999999999</v>
      </c>
      <c r="N9871">
        <f>Table1_2[[#This Row],[Value]]*2.5</f>
        <v>377.32500000000005</v>
      </c>
    </row>
    <row r="9872" spans="1:14" x14ac:dyDescent="0.25">
      <c r="A9872" s="1" t="s">
        <v>6</v>
      </c>
      <c r="B9872" s="1" t="s">
        <v>42</v>
      </c>
      <c r="C9872" s="1" t="s">
        <v>19</v>
      </c>
      <c r="D9872" s="1" t="s">
        <v>20</v>
      </c>
      <c r="E9872" s="1" t="s">
        <v>13</v>
      </c>
      <c r="F9872" s="1" t="s">
        <v>11</v>
      </c>
      <c r="G9872" s="1" t="s">
        <v>66</v>
      </c>
      <c r="H9872" s="1">
        <v>5</v>
      </c>
      <c r="I9872">
        <v>220.59</v>
      </c>
      <c r="J9872" s="1">
        <f>SUMIFS(I:I,B:B,Table1_2[[#This Row],[Category Level 2]],D:D,Table1_2[[#This Row],[Brand]],E:E,Table1_2[[#This Row],[Region]],F:F,Table1_2[[#This Row],[Measure]],G:G,Table1_2[[#This Row],[Year]],H:H,"&lt;="&amp;Table1_2[[#This Row],[Month]])</f>
        <v>744.33</v>
      </c>
      <c r="K98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1559.6100000000001</v>
      </c>
      <c r="N9872">
        <f>Table1_2[[#This Row],[Value]]*2.5</f>
        <v>551.47500000000002</v>
      </c>
    </row>
    <row r="9873" spans="1:14" x14ac:dyDescent="0.25">
      <c r="A9873" s="1" t="s">
        <v>6</v>
      </c>
      <c r="B9873" s="1" t="s">
        <v>42</v>
      </c>
      <c r="C9873" s="1" t="s">
        <v>19</v>
      </c>
      <c r="D9873" s="1" t="s">
        <v>20</v>
      </c>
      <c r="E9873" s="1" t="s">
        <v>13</v>
      </c>
      <c r="F9873" s="1" t="s">
        <v>11</v>
      </c>
      <c r="G9873" s="1" t="s">
        <v>66</v>
      </c>
      <c r="H9873" s="1">
        <v>6</v>
      </c>
      <c r="I9873">
        <v>153.51</v>
      </c>
      <c r="J9873" s="1">
        <f>SUMIFS(I:I,B:B,Table1_2[[#This Row],[Category Level 2]],D:D,Table1_2[[#This Row],[Brand]],E:E,Table1_2[[#This Row],[Region]],F:F,Table1_2[[#This Row],[Measure]],G:G,Table1_2[[#This Row],[Year]],H:H,"&lt;="&amp;Table1_2[[#This Row],[Month]])</f>
        <v>897.84</v>
      </c>
      <c r="K98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1622.8200000000002</v>
      </c>
      <c r="N9873">
        <f>Table1_2[[#This Row],[Value]]*2.5</f>
        <v>383.77499999999998</v>
      </c>
    </row>
    <row r="9874" spans="1:14" x14ac:dyDescent="0.25">
      <c r="A9874" s="1" t="s">
        <v>6</v>
      </c>
      <c r="B9874" s="1" t="s">
        <v>42</v>
      </c>
      <c r="C9874" s="1" t="s">
        <v>19</v>
      </c>
      <c r="D9874" s="1" t="s">
        <v>20</v>
      </c>
      <c r="E9874" s="1" t="s">
        <v>13</v>
      </c>
      <c r="F9874" s="1" t="s">
        <v>11</v>
      </c>
      <c r="G9874" s="1" t="s">
        <v>66</v>
      </c>
      <c r="H9874" s="1">
        <v>7</v>
      </c>
      <c r="I9874">
        <v>176.73000000000002</v>
      </c>
      <c r="J9874" s="1">
        <f>SUMIFS(I:I,B:B,Table1_2[[#This Row],[Category Level 2]],D:D,Table1_2[[#This Row],[Brand]],E:E,Table1_2[[#This Row],[Region]],F:F,Table1_2[[#This Row],[Measure]],G:G,Table1_2[[#This Row],[Year]],H:H,"&lt;="&amp;Table1_2[[#This Row],[Month]])</f>
        <v>1074.5700000000002</v>
      </c>
      <c r="K98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1652.4900000000002</v>
      </c>
      <c r="N9874">
        <f>Table1_2[[#This Row],[Value]]*2.5</f>
        <v>441.82500000000005</v>
      </c>
    </row>
    <row r="9875" spans="1:14" x14ac:dyDescent="0.25">
      <c r="A9875" s="1" t="s">
        <v>6</v>
      </c>
      <c r="B9875" s="1" t="s">
        <v>42</v>
      </c>
      <c r="C9875" s="1" t="s">
        <v>19</v>
      </c>
      <c r="D9875" s="1" t="s">
        <v>20</v>
      </c>
      <c r="E9875" s="1" t="s">
        <v>13</v>
      </c>
      <c r="F9875" s="1" t="s">
        <v>11</v>
      </c>
      <c r="G9875" s="1" t="s">
        <v>66</v>
      </c>
      <c r="H9875" s="1">
        <v>8</v>
      </c>
      <c r="I9875">
        <v>171.57</v>
      </c>
      <c r="J9875" s="1">
        <f>SUMIFS(I:I,B:B,Table1_2[[#This Row],[Category Level 2]],D:D,Table1_2[[#This Row],[Brand]],E:E,Table1_2[[#This Row],[Region]],F:F,Table1_2[[#This Row],[Measure]],G:G,Table1_2[[#This Row],[Year]],H:H,"&lt;="&amp;Table1_2[[#This Row],[Month]])</f>
        <v>1246.1400000000001</v>
      </c>
      <c r="K98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1731.18</v>
      </c>
      <c r="N9875">
        <f>Table1_2[[#This Row],[Value]]*2.5</f>
        <v>428.92499999999995</v>
      </c>
    </row>
    <row r="9876" spans="1:14" x14ac:dyDescent="0.25">
      <c r="A9876" s="1" t="s">
        <v>6</v>
      </c>
      <c r="B9876" s="1" t="s">
        <v>42</v>
      </c>
      <c r="C9876" s="1" t="s">
        <v>19</v>
      </c>
      <c r="D9876" s="1" t="s">
        <v>20</v>
      </c>
      <c r="E9876" s="1" t="s">
        <v>13</v>
      </c>
      <c r="F9876" s="1" t="s">
        <v>11</v>
      </c>
      <c r="G9876" s="1" t="s">
        <v>66</v>
      </c>
      <c r="H9876" s="1">
        <v>9</v>
      </c>
      <c r="I9876">
        <v>167.70000000000002</v>
      </c>
      <c r="J9876" s="1">
        <f>SUMIFS(I:I,B:B,Table1_2[[#This Row],[Category Level 2]],D:D,Table1_2[[#This Row],[Brand]],E:E,Table1_2[[#This Row],[Region]],F:F,Table1_2[[#This Row],[Measure]],G:G,Table1_2[[#This Row],[Year]],H:H,"&lt;="&amp;Table1_2[[#This Row],[Month]])</f>
        <v>1413.8400000000001</v>
      </c>
      <c r="K98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1749.2400000000002</v>
      </c>
      <c r="N9876">
        <f>Table1_2[[#This Row],[Value]]*2.5</f>
        <v>419.25000000000006</v>
      </c>
    </row>
    <row r="9877" spans="1:14" x14ac:dyDescent="0.25">
      <c r="A9877" s="1" t="s">
        <v>6</v>
      </c>
      <c r="B9877" s="1" t="s">
        <v>42</v>
      </c>
      <c r="C9877" s="1" t="s">
        <v>19</v>
      </c>
      <c r="D9877" s="1" t="s">
        <v>20</v>
      </c>
      <c r="E9877" s="1" t="s">
        <v>13</v>
      </c>
      <c r="F9877" s="1" t="s">
        <v>11</v>
      </c>
      <c r="G9877" s="1" t="s">
        <v>66</v>
      </c>
      <c r="H9877" s="1">
        <v>10</v>
      </c>
      <c r="I9877">
        <v>171.57</v>
      </c>
      <c r="J9877" s="1">
        <f>SUMIFS(I:I,B:B,Table1_2[[#This Row],[Category Level 2]],D:D,Table1_2[[#This Row],[Brand]],E:E,Table1_2[[#This Row],[Region]],F:F,Table1_2[[#This Row],[Measure]],G:G,Table1_2[[#This Row],[Year]],H:H,"&lt;="&amp;Table1_2[[#This Row],[Month]])</f>
        <v>1585.41</v>
      </c>
      <c r="K98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1808.5800000000002</v>
      </c>
      <c r="N9877">
        <f>Table1_2[[#This Row],[Value]]*2.5</f>
        <v>428.92499999999995</v>
      </c>
    </row>
    <row r="9878" spans="1:14" x14ac:dyDescent="0.25">
      <c r="A9878" s="1" t="s">
        <v>6</v>
      </c>
      <c r="B9878" s="1" t="s">
        <v>42</v>
      </c>
      <c r="C9878" s="1" t="s">
        <v>19</v>
      </c>
      <c r="D9878" s="1" t="s">
        <v>20</v>
      </c>
      <c r="E9878" s="1" t="s">
        <v>13</v>
      </c>
      <c r="F9878" s="1" t="s">
        <v>11</v>
      </c>
      <c r="G9878" s="1" t="s">
        <v>66</v>
      </c>
      <c r="H9878" s="1">
        <v>11</v>
      </c>
      <c r="I9878">
        <v>131.58000000000001</v>
      </c>
      <c r="J9878" s="1">
        <f>SUMIFS(I:I,B:B,Table1_2[[#This Row],[Category Level 2]],D:D,Table1_2[[#This Row],[Brand]],E:E,Table1_2[[#This Row],[Region]],F:F,Table1_2[[#This Row],[Measure]],G:G,Table1_2[[#This Row],[Year]],H:H,"&lt;="&amp;Table1_2[[#This Row],[Month]])</f>
        <v>1716.99</v>
      </c>
      <c r="K98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1839.54</v>
      </c>
      <c r="N9878">
        <f>Table1_2[[#This Row],[Value]]*2.5</f>
        <v>328.95000000000005</v>
      </c>
    </row>
    <row r="9879" spans="1:14" x14ac:dyDescent="0.25">
      <c r="A9879" s="1" t="s">
        <v>6</v>
      </c>
      <c r="B9879" s="1" t="s">
        <v>42</v>
      </c>
      <c r="C9879" s="1" t="s">
        <v>19</v>
      </c>
      <c r="D9879" s="1" t="s">
        <v>20</v>
      </c>
      <c r="E9879" s="1" t="s">
        <v>13</v>
      </c>
      <c r="F9879" s="1" t="s">
        <v>11</v>
      </c>
      <c r="G9879" s="1" t="s">
        <v>66</v>
      </c>
      <c r="H9879" s="1">
        <v>12</v>
      </c>
      <c r="I9879">
        <v>207.69</v>
      </c>
      <c r="J9879" s="1">
        <f>SUMIFS(I:I,B:B,Table1_2[[#This Row],[Category Level 2]],D:D,Table1_2[[#This Row],[Brand]],E:E,Table1_2[[#This Row],[Region]],F:F,Table1_2[[#This Row],[Measure]],G:G,Table1_2[[#This Row],[Year]],H:H,"&lt;="&amp;Table1_2[[#This Row],[Month]])</f>
        <v>1924.68</v>
      </c>
      <c r="K98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1924.68</v>
      </c>
      <c r="N9879">
        <f>Table1_2[[#This Row],[Value]]*2.5</f>
        <v>519.22500000000002</v>
      </c>
    </row>
    <row r="9880" spans="1:14" x14ac:dyDescent="0.25">
      <c r="A9880" s="1" t="s">
        <v>6</v>
      </c>
      <c r="B9880" s="1" t="s">
        <v>42</v>
      </c>
      <c r="C9880" s="1" t="s">
        <v>19</v>
      </c>
      <c r="D9880" s="1" t="s">
        <v>20</v>
      </c>
      <c r="E9880" s="1" t="s">
        <v>13</v>
      </c>
      <c r="F9880" s="1" t="s">
        <v>11</v>
      </c>
      <c r="G9880" s="1" t="s">
        <v>67</v>
      </c>
      <c r="H9880" s="1">
        <v>1</v>
      </c>
      <c r="I9880">
        <v>161.25</v>
      </c>
      <c r="J9880" s="1">
        <f>SUMIFS(I:I,B:B,Table1_2[[#This Row],[Category Level 2]],D:D,Table1_2[[#This Row],[Brand]],E:E,Table1_2[[#This Row],[Region]],F:F,Table1_2[[#This Row],[Measure]],G:G,Table1_2[[#This Row],[Year]],H:H,"&lt;="&amp;Table1_2[[#This Row],[Month]])</f>
        <v>161.25</v>
      </c>
      <c r="K98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1990.47</v>
      </c>
      <c r="N9880">
        <f>Table1_2[[#This Row],[Value]]*2.5</f>
        <v>403.125</v>
      </c>
    </row>
    <row r="9881" spans="1:14" x14ac:dyDescent="0.25">
      <c r="A9881" s="1" t="s">
        <v>6</v>
      </c>
      <c r="B9881" s="1" t="s">
        <v>42</v>
      </c>
      <c r="C9881" s="1" t="s">
        <v>19</v>
      </c>
      <c r="D9881" s="1" t="s">
        <v>20</v>
      </c>
      <c r="E9881" s="1" t="s">
        <v>13</v>
      </c>
      <c r="F9881" s="1" t="s">
        <v>11</v>
      </c>
      <c r="G9881" s="1" t="s">
        <v>67</v>
      </c>
      <c r="H9881" s="1">
        <v>2</v>
      </c>
      <c r="I9881">
        <v>171.57</v>
      </c>
      <c r="J9881" s="1">
        <f>SUMIFS(I:I,B:B,Table1_2[[#This Row],[Category Level 2]],D:D,Table1_2[[#This Row],[Brand]],E:E,Table1_2[[#This Row],[Region]],F:F,Table1_2[[#This Row],[Measure]],G:G,Table1_2[[#This Row],[Year]],H:H,"&lt;="&amp;Table1_2[[#This Row],[Month]])</f>
        <v>332.82</v>
      </c>
      <c r="K98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2008.53</v>
      </c>
      <c r="N9881">
        <f>Table1_2[[#This Row],[Value]]*2.5</f>
        <v>428.92499999999995</v>
      </c>
    </row>
    <row r="9882" spans="1:14" x14ac:dyDescent="0.25">
      <c r="A9882" s="1" t="s">
        <v>6</v>
      </c>
      <c r="B9882" s="1" t="s">
        <v>42</v>
      </c>
      <c r="C9882" s="1" t="s">
        <v>19</v>
      </c>
      <c r="D9882" s="1" t="s">
        <v>20</v>
      </c>
      <c r="E9882" s="1" t="s">
        <v>13</v>
      </c>
      <c r="F9882" s="1" t="s">
        <v>11</v>
      </c>
      <c r="G9882" s="1" t="s">
        <v>67</v>
      </c>
      <c r="H9882" s="1">
        <v>3</v>
      </c>
      <c r="I9882">
        <v>179.31</v>
      </c>
      <c r="J9882" s="1">
        <f>SUMIFS(I:I,B:B,Table1_2[[#This Row],[Category Level 2]],D:D,Table1_2[[#This Row],[Brand]],E:E,Table1_2[[#This Row],[Region]],F:F,Table1_2[[#This Row],[Measure]],G:G,Table1_2[[#This Row],[Year]],H:H,"&lt;="&amp;Table1_2[[#This Row],[Month]])</f>
        <v>512.13</v>
      </c>
      <c r="K98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2064</v>
      </c>
      <c r="N9882">
        <f>Table1_2[[#This Row],[Value]]*2.5</f>
        <v>448.27499999999998</v>
      </c>
    </row>
    <row r="9883" spans="1:14" x14ac:dyDescent="0.25">
      <c r="A9883" s="1" t="s">
        <v>6</v>
      </c>
      <c r="B9883" s="1" t="s">
        <v>42</v>
      </c>
      <c r="C9883" s="1" t="s">
        <v>19</v>
      </c>
      <c r="D9883" s="1" t="s">
        <v>20</v>
      </c>
      <c r="E9883" s="1" t="s">
        <v>13</v>
      </c>
      <c r="F9883" s="1" t="s">
        <v>12</v>
      </c>
      <c r="G9883" s="1" t="s">
        <v>62</v>
      </c>
      <c r="H9883" s="1">
        <v>1</v>
      </c>
      <c r="I9883">
        <v>149.64000000000001</v>
      </c>
      <c r="J9883" s="1">
        <f>SUMIFS(I:I,B:B,Table1_2[[#This Row],[Category Level 2]],D:D,Table1_2[[#This Row],[Brand]],E:E,Table1_2[[#This Row],[Region]],F:F,Table1_2[[#This Row],[Measure]],G:G,Table1_2[[#This Row],[Year]],H:H,"&lt;="&amp;Table1_2[[#This Row],[Month]])</f>
        <v>149.64000000000001</v>
      </c>
      <c r="K98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149.64000000000001</v>
      </c>
      <c r="N9883">
        <f>Table1_2[[#This Row],[Value]]*2.5</f>
        <v>374.1</v>
      </c>
    </row>
    <row r="9884" spans="1:14" x14ac:dyDescent="0.25">
      <c r="A9884" s="1" t="s">
        <v>6</v>
      </c>
      <c r="B9884" s="1" t="s">
        <v>42</v>
      </c>
      <c r="C9884" s="1" t="s">
        <v>19</v>
      </c>
      <c r="D9884" s="1" t="s">
        <v>20</v>
      </c>
      <c r="E9884" s="1" t="s">
        <v>13</v>
      </c>
      <c r="F9884" s="1" t="s">
        <v>12</v>
      </c>
      <c r="G9884" s="1" t="s">
        <v>62</v>
      </c>
      <c r="H9884" s="1">
        <v>2</v>
      </c>
      <c r="I9884">
        <v>196.08</v>
      </c>
      <c r="J9884" s="1">
        <f>SUMIFS(I:I,B:B,Table1_2[[#This Row],[Category Level 2]],D:D,Table1_2[[#This Row],[Brand]],E:E,Table1_2[[#This Row],[Region]],F:F,Table1_2[[#This Row],[Measure]],G:G,Table1_2[[#This Row],[Year]],H:H,"&lt;="&amp;Table1_2[[#This Row],[Month]])</f>
        <v>345.72</v>
      </c>
      <c r="K98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345.72</v>
      </c>
      <c r="N9884">
        <f>Table1_2[[#This Row],[Value]]*2.5</f>
        <v>490.20000000000005</v>
      </c>
    </row>
    <row r="9885" spans="1:14" x14ac:dyDescent="0.25">
      <c r="A9885" s="1" t="s">
        <v>6</v>
      </c>
      <c r="B9885" s="1" t="s">
        <v>42</v>
      </c>
      <c r="C9885" s="1" t="s">
        <v>19</v>
      </c>
      <c r="D9885" s="1" t="s">
        <v>20</v>
      </c>
      <c r="E9885" s="1" t="s">
        <v>13</v>
      </c>
      <c r="F9885" s="1" t="s">
        <v>12</v>
      </c>
      <c r="G9885" s="1" t="s">
        <v>62</v>
      </c>
      <c r="H9885" s="1">
        <v>3</v>
      </c>
      <c r="I9885">
        <v>230.91</v>
      </c>
      <c r="J9885" s="1">
        <f>SUMIFS(I:I,B:B,Table1_2[[#This Row],[Category Level 2]],D:D,Table1_2[[#This Row],[Brand]],E:E,Table1_2[[#This Row],[Region]],F:F,Table1_2[[#This Row],[Measure]],G:G,Table1_2[[#This Row],[Year]],H:H,"&lt;="&amp;Table1_2[[#This Row],[Month]])</f>
        <v>576.63</v>
      </c>
      <c r="K98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576.63</v>
      </c>
      <c r="N9885">
        <f>Table1_2[[#This Row],[Value]]*2.5</f>
        <v>577.27499999999998</v>
      </c>
    </row>
    <row r="9886" spans="1:14" x14ac:dyDescent="0.25">
      <c r="A9886" s="1" t="s">
        <v>6</v>
      </c>
      <c r="B9886" s="1" t="s">
        <v>42</v>
      </c>
      <c r="C9886" s="1" t="s">
        <v>19</v>
      </c>
      <c r="D9886" s="1" t="s">
        <v>20</v>
      </c>
      <c r="E9886" s="1" t="s">
        <v>13</v>
      </c>
      <c r="F9886" s="1" t="s">
        <v>12</v>
      </c>
      <c r="G9886" s="1" t="s">
        <v>62</v>
      </c>
      <c r="H9886" s="1">
        <v>4</v>
      </c>
      <c r="I9886">
        <v>278.64</v>
      </c>
      <c r="J9886" s="1">
        <f>SUMIFS(I:I,B:B,Table1_2[[#This Row],[Category Level 2]],D:D,Table1_2[[#This Row],[Brand]],E:E,Table1_2[[#This Row],[Region]],F:F,Table1_2[[#This Row],[Measure]],G:G,Table1_2[[#This Row],[Year]],H:H,"&lt;="&amp;Table1_2[[#This Row],[Month]])</f>
        <v>855.27</v>
      </c>
      <c r="K98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855.27</v>
      </c>
      <c r="N9886">
        <f>Table1_2[[#This Row],[Value]]*2.5</f>
        <v>696.59999999999991</v>
      </c>
    </row>
    <row r="9887" spans="1:14" x14ac:dyDescent="0.25">
      <c r="A9887" s="1" t="s">
        <v>6</v>
      </c>
      <c r="B9887" s="1" t="s">
        <v>42</v>
      </c>
      <c r="C9887" s="1" t="s">
        <v>19</v>
      </c>
      <c r="D9887" s="1" t="s">
        <v>20</v>
      </c>
      <c r="E9887" s="1" t="s">
        <v>13</v>
      </c>
      <c r="F9887" s="1" t="s">
        <v>12</v>
      </c>
      <c r="G9887" s="1" t="s">
        <v>62</v>
      </c>
      <c r="H9887" s="1">
        <v>5</v>
      </c>
      <c r="I9887">
        <v>423.12</v>
      </c>
      <c r="J9887" s="1">
        <f>SUMIFS(I:I,B:B,Table1_2[[#This Row],[Category Level 2]],D:D,Table1_2[[#This Row],[Brand]],E:E,Table1_2[[#This Row],[Region]],F:F,Table1_2[[#This Row],[Measure]],G:G,Table1_2[[#This Row],[Year]],H:H,"&lt;="&amp;Table1_2[[#This Row],[Month]])</f>
        <v>1278.3899999999999</v>
      </c>
      <c r="K98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1278.3899999999999</v>
      </c>
      <c r="N9887">
        <f>Table1_2[[#This Row],[Value]]*2.5</f>
        <v>1057.8</v>
      </c>
    </row>
    <row r="9888" spans="1:14" x14ac:dyDescent="0.25">
      <c r="A9888" s="1" t="s">
        <v>6</v>
      </c>
      <c r="B9888" s="1" t="s">
        <v>42</v>
      </c>
      <c r="C9888" s="1" t="s">
        <v>19</v>
      </c>
      <c r="D9888" s="1" t="s">
        <v>20</v>
      </c>
      <c r="E9888" s="1" t="s">
        <v>13</v>
      </c>
      <c r="F9888" s="1" t="s">
        <v>12</v>
      </c>
      <c r="G9888" s="1" t="s">
        <v>62</v>
      </c>
      <c r="H9888" s="1">
        <v>6</v>
      </c>
      <c r="I9888">
        <v>205.11</v>
      </c>
      <c r="J9888" s="1">
        <f>SUMIFS(I:I,B:B,Table1_2[[#This Row],[Category Level 2]],D:D,Table1_2[[#This Row],[Brand]],E:E,Table1_2[[#This Row],[Region]],F:F,Table1_2[[#This Row],[Measure]],G:G,Table1_2[[#This Row],[Year]],H:H,"&lt;="&amp;Table1_2[[#This Row],[Month]])</f>
        <v>1483.5</v>
      </c>
      <c r="K98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1483.5</v>
      </c>
      <c r="N9888">
        <f>Table1_2[[#This Row],[Value]]*2.5</f>
        <v>512.77500000000009</v>
      </c>
    </row>
    <row r="9889" spans="1:14" x14ac:dyDescent="0.25">
      <c r="A9889" s="1" t="s">
        <v>6</v>
      </c>
      <c r="B9889" s="1" t="s">
        <v>42</v>
      </c>
      <c r="C9889" s="1" t="s">
        <v>19</v>
      </c>
      <c r="D9889" s="1" t="s">
        <v>20</v>
      </c>
      <c r="E9889" s="1" t="s">
        <v>13</v>
      </c>
      <c r="F9889" s="1" t="s">
        <v>12</v>
      </c>
      <c r="G9889" s="1" t="s">
        <v>62</v>
      </c>
      <c r="H9889" s="1">
        <v>7</v>
      </c>
      <c r="I9889">
        <v>321.21000000000004</v>
      </c>
      <c r="J9889" s="1">
        <f>SUMIFS(I:I,B:B,Table1_2[[#This Row],[Category Level 2]],D:D,Table1_2[[#This Row],[Brand]],E:E,Table1_2[[#This Row],[Region]],F:F,Table1_2[[#This Row],[Measure]],G:G,Table1_2[[#This Row],[Year]],H:H,"&lt;="&amp;Table1_2[[#This Row],[Month]])</f>
        <v>1804.71</v>
      </c>
      <c r="K98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1804.71</v>
      </c>
      <c r="N9889">
        <f>Table1_2[[#This Row],[Value]]*2.5</f>
        <v>803.02500000000009</v>
      </c>
    </row>
    <row r="9890" spans="1:14" x14ac:dyDescent="0.25">
      <c r="A9890" s="1" t="s">
        <v>6</v>
      </c>
      <c r="B9890" s="1" t="s">
        <v>42</v>
      </c>
      <c r="C9890" s="1" t="s">
        <v>19</v>
      </c>
      <c r="D9890" s="1" t="s">
        <v>20</v>
      </c>
      <c r="E9890" s="1" t="s">
        <v>13</v>
      </c>
      <c r="F9890" s="1" t="s">
        <v>12</v>
      </c>
      <c r="G9890" s="1" t="s">
        <v>62</v>
      </c>
      <c r="H9890" s="1">
        <v>8</v>
      </c>
      <c r="I9890">
        <v>563.73</v>
      </c>
      <c r="J9890" s="1">
        <f>SUMIFS(I:I,B:B,Table1_2[[#This Row],[Category Level 2]],D:D,Table1_2[[#This Row],[Brand]],E:E,Table1_2[[#This Row],[Region]],F:F,Table1_2[[#This Row],[Measure]],G:G,Table1_2[[#This Row],[Year]],H:H,"&lt;="&amp;Table1_2[[#This Row],[Month]])</f>
        <v>2368.44</v>
      </c>
      <c r="K98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2368.44</v>
      </c>
      <c r="N9890">
        <f>Table1_2[[#This Row],[Value]]*2.5</f>
        <v>1409.325</v>
      </c>
    </row>
    <row r="9891" spans="1:14" x14ac:dyDescent="0.25">
      <c r="A9891" s="1" t="s">
        <v>6</v>
      </c>
      <c r="B9891" s="1" t="s">
        <v>42</v>
      </c>
      <c r="C9891" s="1" t="s">
        <v>19</v>
      </c>
      <c r="D9891" s="1" t="s">
        <v>20</v>
      </c>
      <c r="E9891" s="1" t="s">
        <v>13</v>
      </c>
      <c r="F9891" s="1" t="s">
        <v>12</v>
      </c>
      <c r="G9891" s="1" t="s">
        <v>62</v>
      </c>
      <c r="H9891" s="1">
        <v>9</v>
      </c>
      <c r="I9891">
        <v>713.37</v>
      </c>
      <c r="J9891" s="1">
        <f>SUMIFS(I:I,B:B,Table1_2[[#This Row],[Category Level 2]],D:D,Table1_2[[#This Row],[Brand]],E:E,Table1_2[[#This Row],[Region]],F:F,Table1_2[[#This Row],[Measure]],G:G,Table1_2[[#This Row],[Year]],H:H,"&lt;="&amp;Table1_2[[#This Row],[Month]])</f>
        <v>3081.81</v>
      </c>
      <c r="K98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3081.81</v>
      </c>
      <c r="N9891">
        <f>Table1_2[[#This Row],[Value]]*2.5</f>
        <v>1783.425</v>
      </c>
    </row>
    <row r="9892" spans="1:14" x14ac:dyDescent="0.25">
      <c r="A9892" s="1" t="s">
        <v>6</v>
      </c>
      <c r="B9892" s="1" t="s">
        <v>42</v>
      </c>
      <c r="C9892" s="1" t="s">
        <v>19</v>
      </c>
      <c r="D9892" s="1" t="s">
        <v>20</v>
      </c>
      <c r="E9892" s="1" t="s">
        <v>13</v>
      </c>
      <c r="F9892" s="1" t="s">
        <v>12</v>
      </c>
      <c r="G9892" s="1" t="s">
        <v>62</v>
      </c>
      <c r="H9892" s="1">
        <v>10</v>
      </c>
      <c r="I9892">
        <v>73.53</v>
      </c>
      <c r="J9892" s="1">
        <f>SUMIFS(I:I,B:B,Table1_2[[#This Row],[Category Level 2]],D:D,Table1_2[[#This Row],[Brand]],E:E,Table1_2[[#This Row],[Region]],F:F,Table1_2[[#This Row],[Measure]],G:G,Table1_2[[#This Row],[Year]],H:H,"&lt;="&amp;Table1_2[[#This Row],[Month]])</f>
        <v>3155.34</v>
      </c>
      <c r="K98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3155.34</v>
      </c>
      <c r="N9892">
        <f>Table1_2[[#This Row],[Value]]*2.5</f>
        <v>183.82499999999999</v>
      </c>
    </row>
    <row r="9893" spans="1:14" x14ac:dyDescent="0.25">
      <c r="A9893" s="1" t="s">
        <v>6</v>
      </c>
      <c r="B9893" s="1" t="s">
        <v>42</v>
      </c>
      <c r="C9893" s="1" t="s">
        <v>19</v>
      </c>
      <c r="D9893" s="1" t="s">
        <v>20</v>
      </c>
      <c r="E9893" s="1" t="s">
        <v>13</v>
      </c>
      <c r="F9893" s="1" t="s">
        <v>12</v>
      </c>
      <c r="G9893" s="1" t="s">
        <v>62</v>
      </c>
      <c r="H9893" s="1">
        <v>11</v>
      </c>
      <c r="I9893">
        <v>772.71</v>
      </c>
      <c r="J9893" s="1">
        <f>SUMIFS(I:I,B:B,Table1_2[[#This Row],[Category Level 2]],D:D,Table1_2[[#This Row],[Brand]],E:E,Table1_2[[#This Row],[Region]],F:F,Table1_2[[#This Row],[Measure]],G:G,Table1_2[[#This Row],[Year]],H:H,"&lt;="&amp;Table1_2[[#This Row],[Month]])</f>
        <v>3928.05</v>
      </c>
      <c r="K98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3928.05</v>
      </c>
      <c r="N9893">
        <f>Table1_2[[#This Row],[Value]]*2.5</f>
        <v>1931.7750000000001</v>
      </c>
    </row>
    <row r="9894" spans="1:14" x14ac:dyDescent="0.25">
      <c r="A9894" s="1" t="s">
        <v>6</v>
      </c>
      <c r="B9894" s="1" t="s">
        <v>42</v>
      </c>
      <c r="C9894" s="1" t="s">
        <v>19</v>
      </c>
      <c r="D9894" s="1" t="s">
        <v>20</v>
      </c>
      <c r="E9894" s="1" t="s">
        <v>13</v>
      </c>
      <c r="F9894" s="1" t="s">
        <v>12</v>
      </c>
      <c r="G9894" s="1" t="s">
        <v>62</v>
      </c>
      <c r="H9894" s="1">
        <v>12</v>
      </c>
      <c r="I9894">
        <v>407.64</v>
      </c>
      <c r="J9894" s="1">
        <f>SUMIFS(I:I,B:B,Table1_2[[#This Row],[Category Level 2]],D:D,Table1_2[[#This Row],[Brand]],E:E,Table1_2[[#This Row],[Region]],F:F,Table1_2[[#This Row],[Measure]],G:G,Table1_2[[#This Row],[Year]],H:H,"&lt;="&amp;Table1_2[[#This Row],[Month]])</f>
        <v>4335.6900000000005</v>
      </c>
      <c r="K98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4335.6900000000005</v>
      </c>
      <c r="N9894">
        <f>Table1_2[[#This Row],[Value]]*2.5</f>
        <v>1019.0999999999999</v>
      </c>
    </row>
    <row r="9895" spans="1:14" x14ac:dyDescent="0.25">
      <c r="A9895" s="1" t="s">
        <v>6</v>
      </c>
      <c r="B9895" s="1" t="s">
        <v>42</v>
      </c>
      <c r="C9895" s="1" t="s">
        <v>19</v>
      </c>
      <c r="D9895" s="1" t="s">
        <v>20</v>
      </c>
      <c r="E9895" s="1" t="s">
        <v>13</v>
      </c>
      <c r="F9895" s="1" t="s">
        <v>12</v>
      </c>
      <c r="G9895" s="1" t="s">
        <v>63</v>
      </c>
      <c r="H9895" s="1">
        <v>1</v>
      </c>
      <c r="I9895">
        <v>746.91</v>
      </c>
      <c r="J9895" s="1">
        <f>SUMIFS(I:I,B:B,Table1_2[[#This Row],[Category Level 2]],D:D,Table1_2[[#This Row],[Brand]],E:E,Table1_2[[#This Row],[Region]],F:F,Table1_2[[#This Row],[Measure]],G:G,Table1_2[[#This Row],[Year]],H:H,"&lt;="&amp;Table1_2[[#This Row],[Month]])</f>
        <v>746.91</v>
      </c>
      <c r="K98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4932.96</v>
      </c>
      <c r="N9895">
        <f>Table1_2[[#This Row],[Value]]*2.5</f>
        <v>1867.2749999999999</v>
      </c>
    </row>
    <row r="9896" spans="1:14" x14ac:dyDescent="0.25">
      <c r="A9896" s="1" t="s">
        <v>6</v>
      </c>
      <c r="B9896" s="1" t="s">
        <v>42</v>
      </c>
      <c r="C9896" s="1" t="s">
        <v>19</v>
      </c>
      <c r="D9896" s="1" t="s">
        <v>20</v>
      </c>
      <c r="E9896" s="1" t="s">
        <v>13</v>
      </c>
      <c r="F9896" s="1" t="s">
        <v>12</v>
      </c>
      <c r="G9896" s="1" t="s">
        <v>63</v>
      </c>
      <c r="H9896" s="1">
        <v>2</v>
      </c>
      <c r="I9896">
        <v>648.87</v>
      </c>
      <c r="J9896" s="1">
        <f>SUMIFS(I:I,B:B,Table1_2[[#This Row],[Category Level 2]],D:D,Table1_2[[#This Row],[Brand]],E:E,Table1_2[[#This Row],[Region]],F:F,Table1_2[[#This Row],[Measure]],G:G,Table1_2[[#This Row],[Year]],H:H,"&lt;="&amp;Table1_2[[#This Row],[Month]])</f>
        <v>1395.78</v>
      </c>
      <c r="K98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5385.75</v>
      </c>
      <c r="N9896">
        <f>Table1_2[[#This Row],[Value]]*2.5</f>
        <v>1622.175</v>
      </c>
    </row>
    <row r="9897" spans="1:14" x14ac:dyDescent="0.25">
      <c r="A9897" s="1" t="s">
        <v>6</v>
      </c>
      <c r="B9897" s="1" t="s">
        <v>42</v>
      </c>
      <c r="C9897" s="1" t="s">
        <v>19</v>
      </c>
      <c r="D9897" s="1" t="s">
        <v>20</v>
      </c>
      <c r="E9897" s="1" t="s">
        <v>13</v>
      </c>
      <c r="F9897" s="1" t="s">
        <v>12</v>
      </c>
      <c r="G9897" s="1" t="s">
        <v>63</v>
      </c>
      <c r="H9897" s="1">
        <v>3</v>
      </c>
      <c r="I9897">
        <v>648.87</v>
      </c>
      <c r="J9897" s="1">
        <f>SUMIFS(I:I,B:B,Table1_2[[#This Row],[Category Level 2]],D:D,Table1_2[[#This Row],[Brand]],E:E,Table1_2[[#This Row],[Region]],F:F,Table1_2[[#This Row],[Measure]],G:G,Table1_2[[#This Row],[Year]],H:H,"&lt;="&amp;Table1_2[[#This Row],[Month]])</f>
        <v>2044.65</v>
      </c>
      <c r="K98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5803.71</v>
      </c>
      <c r="N9897">
        <f>Table1_2[[#This Row],[Value]]*2.5</f>
        <v>1622.175</v>
      </c>
    </row>
    <row r="9898" spans="1:14" x14ac:dyDescent="0.25">
      <c r="A9898" s="1" t="s">
        <v>6</v>
      </c>
      <c r="B9898" s="1" t="s">
        <v>42</v>
      </c>
      <c r="C9898" s="1" t="s">
        <v>19</v>
      </c>
      <c r="D9898" s="1" t="s">
        <v>20</v>
      </c>
      <c r="E9898" s="1" t="s">
        <v>13</v>
      </c>
      <c r="F9898" s="1" t="s">
        <v>12</v>
      </c>
      <c r="G9898" s="1" t="s">
        <v>63</v>
      </c>
      <c r="H9898" s="1">
        <v>4</v>
      </c>
      <c r="I9898">
        <v>931.38</v>
      </c>
      <c r="J9898" s="1">
        <f>SUMIFS(I:I,B:B,Table1_2[[#This Row],[Category Level 2]],D:D,Table1_2[[#This Row],[Brand]],E:E,Table1_2[[#This Row],[Region]],F:F,Table1_2[[#This Row],[Measure]],G:G,Table1_2[[#This Row],[Year]],H:H,"&lt;="&amp;Table1_2[[#This Row],[Month]])</f>
        <v>2976.03</v>
      </c>
      <c r="K98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6456.4500000000007</v>
      </c>
      <c r="N9898">
        <f>Table1_2[[#This Row],[Value]]*2.5</f>
        <v>2328.4499999999998</v>
      </c>
    </row>
    <row r="9899" spans="1:14" x14ac:dyDescent="0.25">
      <c r="A9899" s="1" t="s">
        <v>6</v>
      </c>
      <c r="B9899" s="1" t="s">
        <v>42</v>
      </c>
      <c r="C9899" s="1" t="s">
        <v>19</v>
      </c>
      <c r="D9899" s="1" t="s">
        <v>20</v>
      </c>
      <c r="E9899" s="1" t="s">
        <v>13</v>
      </c>
      <c r="F9899" s="1" t="s">
        <v>12</v>
      </c>
      <c r="G9899" s="1" t="s">
        <v>63</v>
      </c>
      <c r="H9899" s="1">
        <v>5</v>
      </c>
      <c r="I9899">
        <v>816.57</v>
      </c>
      <c r="J9899" s="1">
        <f>SUMIFS(I:I,B:B,Table1_2[[#This Row],[Category Level 2]],D:D,Table1_2[[#This Row],[Brand]],E:E,Table1_2[[#This Row],[Region]],F:F,Table1_2[[#This Row],[Measure]],G:G,Table1_2[[#This Row],[Year]],H:H,"&lt;="&amp;Table1_2[[#This Row],[Month]])</f>
        <v>3792.6000000000004</v>
      </c>
      <c r="K98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6849.9</v>
      </c>
      <c r="N9899">
        <f>Table1_2[[#This Row],[Value]]*2.5</f>
        <v>2041.4250000000002</v>
      </c>
    </row>
    <row r="9900" spans="1:14" x14ac:dyDescent="0.25">
      <c r="A9900" s="1" t="s">
        <v>6</v>
      </c>
      <c r="B9900" s="1" t="s">
        <v>42</v>
      </c>
      <c r="C9900" s="1" t="s">
        <v>19</v>
      </c>
      <c r="D9900" s="1" t="s">
        <v>20</v>
      </c>
      <c r="E9900" s="1" t="s">
        <v>13</v>
      </c>
      <c r="F9900" s="1" t="s">
        <v>12</v>
      </c>
      <c r="G9900" s="1" t="s">
        <v>63</v>
      </c>
      <c r="H9900" s="1">
        <v>6</v>
      </c>
      <c r="I9900">
        <v>571.47</v>
      </c>
      <c r="J9900" s="1">
        <f>SUMIFS(I:I,B:B,Table1_2[[#This Row],[Category Level 2]],D:D,Table1_2[[#This Row],[Brand]],E:E,Table1_2[[#This Row],[Region]],F:F,Table1_2[[#This Row],[Measure]],G:G,Table1_2[[#This Row],[Year]],H:H,"&lt;="&amp;Table1_2[[#This Row],[Month]])</f>
        <v>4364.0700000000006</v>
      </c>
      <c r="K99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7216.26</v>
      </c>
      <c r="N9900">
        <f>Table1_2[[#This Row],[Value]]*2.5</f>
        <v>1428.6750000000002</v>
      </c>
    </row>
    <row r="9901" spans="1:14" x14ac:dyDescent="0.25">
      <c r="A9901" s="1" t="s">
        <v>6</v>
      </c>
      <c r="B9901" s="1" t="s">
        <v>42</v>
      </c>
      <c r="C9901" s="1" t="s">
        <v>19</v>
      </c>
      <c r="D9901" s="1" t="s">
        <v>20</v>
      </c>
      <c r="E9901" s="1" t="s">
        <v>13</v>
      </c>
      <c r="F9901" s="1" t="s">
        <v>12</v>
      </c>
      <c r="G9901" s="1" t="s">
        <v>63</v>
      </c>
      <c r="H9901" s="1">
        <v>7</v>
      </c>
      <c r="I9901">
        <v>528.9</v>
      </c>
      <c r="J9901" s="1">
        <f>SUMIFS(I:I,B:B,Table1_2[[#This Row],[Category Level 2]],D:D,Table1_2[[#This Row],[Brand]],E:E,Table1_2[[#This Row],[Region]],F:F,Table1_2[[#This Row],[Measure]],G:G,Table1_2[[#This Row],[Year]],H:H,"&lt;="&amp;Table1_2[[#This Row],[Month]])</f>
        <v>4892.97</v>
      </c>
      <c r="K99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7423.9500000000007</v>
      </c>
      <c r="N9901">
        <f>Table1_2[[#This Row],[Value]]*2.5</f>
        <v>1322.25</v>
      </c>
    </row>
    <row r="9902" spans="1:14" x14ac:dyDescent="0.25">
      <c r="A9902" s="1" t="s">
        <v>6</v>
      </c>
      <c r="B9902" s="1" t="s">
        <v>42</v>
      </c>
      <c r="C9902" s="1" t="s">
        <v>19</v>
      </c>
      <c r="D9902" s="1" t="s">
        <v>20</v>
      </c>
      <c r="E9902" s="1" t="s">
        <v>13</v>
      </c>
      <c r="F9902" s="1" t="s">
        <v>12</v>
      </c>
      <c r="G9902" s="1" t="s">
        <v>63</v>
      </c>
      <c r="H9902" s="1">
        <v>8</v>
      </c>
      <c r="I9902">
        <v>446.34000000000003</v>
      </c>
      <c r="J9902" s="1">
        <f>SUMIFS(I:I,B:B,Table1_2[[#This Row],[Category Level 2]],D:D,Table1_2[[#This Row],[Brand]],E:E,Table1_2[[#This Row],[Region]],F:F,Table1_2[[#This Row],[Measure]],G:G,Table1_2[[#This Row],[Year]],H:H,"&lt;="&amp;Table1_2[[#This Row],[Month]])</f>
        <v>5339.31</v>
      </c>
      <c r="K99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7306.56</v>
      </c>
      <c r="N9902">
        <f>Table1_2[[#This Row],[Value]]*2.5</f>
        <v>1115.8500000000001</v>
      </c>
    </row>
    <row r="9903" spans="1:14" x14ac:dyDescent="0.25">
      <c r="A9903" s="1" t="s">
        <v>6</v>
      </c>
      <c r="B9903" s="1" t="s">
        <v>42</v>
      </c>
      <c r="C9903" s="1" t="s">
        <v>19</v>
      </c>
      <c r="D9903" s="1" t="s">
        <v>20</v>
      </c>
      <c r="E9903" s="1" t="s">
        <v>13</v>
      </c>
      <c r="F9903" s="1" t="s">
        <v>12</v>
      </c>
      <c r="G9903" s="1" t="s">
        <v>63</v>
      </c>
      <c r="H9903" s="1">
        <v>9</v>
      </c>
      <c r="I9903">
        <v>456.66</v>
      </c>
      <c r="J9903" s="1">
        <f>SUMIFS(I:I,B:B,Table1_2[[#This Row],[Category Level 2]],D:D,Table1_2[[#This Row],[Brand]],E:E,Table1_2[[#This Row],[Region]],F:F,Table1_2[[#This Row],[Measure]],G:G,Table1_2[[#This Row],[Year]],H:H,"&lt;="&amp;Table1_2[[#This Row],[Month]])</f>
        <v>5795.97</v>
      </c>
      <c r="K99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7049.85</v>
      </c>
      <c r="N9903">
        <f>Table1_2[[#This Row],[Value]]*2.5</f>
        <v>1141.6500000000001</v>
      </c>
    </row>
    <row r="9904" spans="1:14" x14ac:dyDescent="0.25">
      <c r="A9904" s="1" t="s">
        <v>6</v>
      </c>
      <c r="B9904" s="1" t="s">
        <v>42</v>
      </c>
      <c r="C9904" s="1" t="s">
        <v>19</v>
      </c>
      <c r="D9904" s="1" t="s">
        <v>20</v>
      </c>
      <c r="E9904" s="1" t="s">
        <v>13</v>
      </c>
      <c r="F9904" s="1" t="s">
        <v>12</v>
      </c>
      <c r="G9904" s="1" t="s">
        <v>63</v>
      </c>
      <c r="H9904" s="1">
        <v>10</v>
      </c>
      <c r="I9904">
        <v>648.87</v>
      </c>
      <c r="J9904" s="1">
        <f>SUMIFS(I:I,B:B,Table1_2[[#This Row],[Category Level 2]],D:D,Table1_2[[#This Row],[Brand]],E:E,Table1_2[[#This Row],[Region]],F:F,Table1_2[[#This Row],[Measure]],G:G,Table1_2[[#This Row],[Year]],H:H,"&lt;="&amp;Table1_2[[#This Row],[Month]])</f>
        <v>6444.84</v>
      </c>
      <c r="K99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7625.1900000000005</v>
      </c>
      <c r="N9904">
        <f>Table1_2[[#This Row],[Value]]*2.5</f>
        <v>1622.175</v>
      </c>
    </row>
    <row r="9905" spans="1:14" x14ac:dyDescent="0.25">
      <c r="A9905" s="1" t="s">
        <v>6</v>
      </c>
      <c r="B9905" s="1" t="s">
        <v>42</v>
      </c>
      <c r="C9905" s="1" t="s">
        <v>19</v>
      </c>
      <c r="D9905" s="1" t="s">
        <v>20</v>
      </c>
      <c r="E9905" s="1" t="s">
        <v>13</v>
      </c>
      <c r="F9905" s="1" t="s">
        <v>12</v>
      </c>
      <c r="G9905" s="1" t="s">
        <v>63</v>
      </c>
      <c r="H9905" s="1">
        <v>11</v>
      </c>
      <c r="I9905">
        <v>559.86</v>
      </c>
      <c r="J9905" s="1">
        <f>SUMIFS(I:I,B:B,Table1_2[[#This Row],[Category Level 2]],D:D,Table1_2[[#This Row],[Brand]],E:E,Table1_2[[#This Row],[Region]],F:F,Table1_2[[#This Row],[Measure]],G:G,Table1_2[[#This Row],[Year]],H:H,"&lt;="&amp;Table1_2[[#This Row],[Month]])</f>
        <v>7004.7</v>
      </c>
      <c r="K99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7412.34</v>
      </c>
      <c r="N9905">
        <f>Table1_2[[#This Row],[Value]]*2.5</f>
        <v>1399.65</v>
      </c>
    </row>
    <row r="9906" spans="1:14" x14ac:dyDescent="0.25">
      <c r="A9906" s="1" t="s">
        <v>6</v>
      </c>
      <c r="B9906" s="1" t="s">
        <v>42</v>
      </c>
      <c r="C9906" s="1" t="s">
        <v>19</v>
      </c>
      <c r="D9906" s="1" t="s">
        <v>20</v>
      </c>
      <c r="E9906" s="1" t="s">
        <v>13</v>
      </c>
      <c r="F9906" s="1" t="s">
        <v>12</v>
      </c>
      <c r="G9906" s="1" t="s">
        <v>63</v>
      </c>
      <c r="H9906" s="1">
        <v>12</v>
      </c>
      <c r="I9906">
        <v>745.62</v>
      </c>
      <c r="J9906" s="1">
        <f>SUMIFS(I:I,B:B,Table1_2[[#This Row],[Category Level 2]],D:D,Table1_2[[#This Row],[Brand]],E:E,Table1_2[[#This Row],[Region]],F:F,Table1_2[[#This Row],[Measure]],G:G,Table1_2[[#This Row],[Year]],H:H,"&lt;="&amp;Table1_2[[#This Row],[Month]])</f>
        <v>7750.32</v>
      </c>
      <c r="K99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7750.32</v>
      </c>
      <c r="N9906">
        <f>Table1_2[[#This Row],[Value]]*2.5</f>
        <v>1864.05</v>
      </c>
    </row>
    <row r="9907" spans="1:14" x14ac:dyDescent="0.25">
      <c r="A9907" s="1" t="s">
        <v>6</v>
      </c>
      <c r="B9907" s="1" t="s">
        <v>42</v>
      </c>
      <c r="C9907" s="1" t="s">
        <v>19</v>
      </c>
      <c r="D9907" s="1" t="s">
        <v>20</v>
      </c>
      <c r="E9907" s="1" t="s">
        <v>13</v>
      </c>
      <c r="F9907" s="1" t="s">
        <v>12</v>
      </c>
      <c r="G9907" s="1" t="s">
        <v>64</v>
      </c>
      <c r="H9907" s="1">
        <v>1</v>
      </c>
      <c r="I9907">
        <v>598.56000000000006</v>
      </c>
      <c r="J9907" s="1">
        <f>SUMIFS(I:I,B:B,Table1_2[[#This Row],[Category Level 2]],D:D,Table1_2[[#This Row],[Brand]],E:E,Table1_2[[#This Row],[Region]],F:F,Table1_2[[#This Row],[Measure]],G:G,Table1_2[[#This Row],[Year]],H:H,"&lt;="&amp;Table1_2[[#This Row],[Month]])</f>
        <v>598.56000000000006</v>
      </c>
      <c r="K99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7601.9699999999993</v>
      </c>
      <c r="N9907">
        <f>Table1_2[[#This Row],[Value]]*2.5</f>
        <v>1496.4</v>
      </c>
    </row>
    <row r="9908" spans="1:14" x14ac:dyDescent="0.25">
      <c r="A9908" s="1" t="s">
        <v>6</v>
      </c>
      <c r="B9908" s="1" t="s">
        <v>42</v>
      </c>
      <c r="C9908" s="1" t="s">
        <v>19</v>
      </c>
      <c r="D9908" s="1" t="s">
        <v>20</v>
      </c>
      <c r="E9908" s="1" t="s">
        <v>13</v>
      </c>
      <c r="F9908" s="1" t="s">
        <v>12</v>
      </c>
      <c r="G9908" s="1" t="s">
        <v>64</v>
      </c>
      <c r="H9908" s="1">
        <v>2</v>
      </c>
      <c r="I9908">
        <v>490.2</v>
      </c>
      <c r="J9908" s="1">
        <f>SUMIFS(I:I,B:B,Table1_2[[#This Row],[Category Level 2]],D:D,Table1_2[[#This Row],[Brand]],E:E,Table1_2[[#This Row],[Region]],F:F,Table1_2[[#This Row],[Measure]],G:G,Table1_2[[#This Row],[Year]],H:H,"&lt;="&amp;Table1_2[[#This Row],[Month]])</f>
        <v>1088.76</v>
      </c>
      <c r="K99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7443.3</v>
      </c>
      <c r="N9908">
        <f>Table1_2[[#This Row],[Value]]*2.5</f>
        <v>1225.5</v>
      </c>
    </row>
    <row r="9909" spans="1:14" x14ac:dyDescent="0.25">
      <c r="A9909" s="1" t="s">
        <v>6</v>
      </c>
      <c r="B9909" s="1" t="s">
        <v>42</v>
      </c>
      <c r="C9909" s="1" t="s">
        <v>19</v>
      </c>
      <c r="D9909" s="1" t="s">
        <v>20</v>
      </c>
      <c r="E9909" s="1" t="s">
        <v>13</v>
      </c>
      <c r="F9909" s="1" t="s">
        <v>12</v>
      </c>
      <c r="G9909" s="1" t="s">
        <v>64</v>
      </c>
      <c r="H9909" s="1">
        <v>3</v>
      </c>
      <c r="I9909">
        <v>723.69</v>
      </c>
      <c r="J9909" s="1">
        <f>SUMIFS(I:I,B:B,Table1_2[[#This Row],[Category Level 2]],D:D,Table1_2[[#This Row],[Brand]],E:E,Table1_2[[#This Row],[Region]],F:F,Table1_2[[#This Row],[Measure]],G:G,Table1_2[[#This Row],[Year]],H:H,"&lt;="&amp;Table1_2[[#This Row],[Month]])</f>
        <v>1812.45</v>
      </c>
      <c r="K99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7518.12</v>
      </c>
      <c r="N9909">
        <f>Table1_2[[#This Row],[Value]]*2.5</f>
        <v>1809.2250000000001</v>
      </c>
    </row>
    <row r="9910" spans="1:14" x14ac:dyDescent="0.25">
      <c r="A9910" s="1" t="s">
        <v>6</v>
      </c>
      <c r="B9910" s="1" t="s">
        <v>42</v>
      </c>
      <c r="C9910" s="1" t="s">
        <v>19</v>
      </c>
      <c r="D9910" s="1" t="s">
        <v>20</v>
      </c>
      <c r="E9910" s="1" t="s">
        <v>13</v>
      </c>
      <c r="F9910" s="1" t="s">
        <v>12</v>
      </c>
      <c r="G9910" s="1" t="s">
        <v>64</v>
      </c>
      <c r="H9910" s="1">
        <v>4</v>
      </c>
      <c r="I9910">
        <v>526.32000000000005</v>
      </c>
      <c r="J9910" s="1">
        <f>SUMIFS(I:I,B:B,Table1_2[[#This Row],[Category Level 2]],D:D,Table1_2[[#This Row],[Brand]],E:E,Table1_2[[#This Row],[Region]],F:F,Table1_2[[#This Row],[Measure]],G:G,Table1_2[[#This Row],[Year]],H:H,"&lt;="&amp;Table1_2[[#This Row],[Month]])</f>
        <v>2338.77</v>
      </c>
      <c r="K99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7113.0599999999995</v>
      </c>
      <c r="N9910">
        <f>Table1_2[[#This Row],[Value]]*2.5</f>
        <v>1315.8000000000002</v>
      </c>
    </row>
    <row r="9911" spans="1:14" x14ac:dyDescent="0.25">
      <c r="A9911" s="1" t="s">
        <v>6</v>
      </c>
      <c r="B9911" s="1" t="s">
        <v>42</v>
      </c>
      <c r="C9911" s="1" t="s">
        <v>19</v>
      </c>
      <c r="D9911" s="1" t="s">
        <v>20</v>
      </c>
      <c r="E9911" s="1" t="s">
        <v>13</v>
      </c>
      <c r="F9911" s="1" t="s">
        <v>12</v>
      </c>
      <c r="G9911" s="1" t="s">
        <v>64</v>
      </c>
      <c r="H9911" s="1">
        <v>5</v>
      </c>
      <c r="I9911">
        <v>448.92</v>
      </c>
      <c r="J9911" s="1">
        <f>SUMIFS(I:I,B:B,Table1_2[[#This Row],[Category Level 2]],D:D,Table1_2[[#This Row],[Brand]],E:E,Table1_2[[#This Row],[Region]],F:F,Table1_2[[#This Row],[Measure]],G:G,Table1_2[[#This Row],[Year]],H:H,"&lt;="&amp;Table1_2[[#This Row],[Month]])</f>
        <v>2787.69</v>
      </c>
      <c r="K99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6745.41</v>
      </c>
      <c r="N9911">
        <f>Table1_2[[#This Row],[Value]]*2.5</f>
        <v>1122.3</v>
      </c>
    </row>
    <row r="9912" spans="1:14" x14ac:dyDescent="0.25">
      <c r="A9912" s="1" t="s">
        <v>6</v>
      </c>
      <c r="B9912" s="1" t="s">
        <v>42</v>
      </c>
      <c r="C9912" s="1" t="s">
        <v>19</v>
      </c>
      <c r="D9912" s="1" t="s">
        <v>20</v>
      </c>
      <c r="E9912" s="1" t="s">
        <v>13</v>
      </c>
      <c r="F9912" s="1" t="s">
        <v>12</v>
      </c>
      <c r="G9912" s="1" t="s">
        <v>64</v>
      </c>
      <c r="H9912" s="1">
        <v>6</v>
      </c>
      <c r="I9912">
        <v>402.48</v>
      </c>
      <c r="J9912" s="1">
        <f>SUMIFS(I:I,B:B,Table1_2[[#This Row],[Category Level 2]],D:D,Table1_2[[#This Row],[Brand]],E:E,Table1_2[[#This Row],[Region]],F:F,Table1_2[[#This Row],[Measure]],G:G,Table1_2[[#This Row],[Year]],H:H,"&lt;="&amp;Table1_2[[#This Row],[Month]])</f>
        <v>3190.17</v>
      </c>
      <c r="K99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6576.42</v>
      </c>
      <c r="N9912">
        <f>Table1_2[[#This Row],[Value]]*2.5</f>
        <v>1006.2</v>
      </c>
    </row>
    <row r="9913" spans="1:14" x14ac:dyDescent="0.25">
      <c r="A9913" s="1" t="s">
        <v>6</v>
      </c>
      <c r="B9913" s="1" t="s">
        <v>42</v>
      </c>
      <c r="C9913" s="1" t="s">
        <v>19</v>
      </c>
      <c r="D9913" s="1" t="s">
        <v>20</v>
      </c>
      <c r="E9913" s="1" t="s">
        <v>13</v>
      </c>
      <c r="F9913" s="1" t="s">
        <v>12</v>
      </c>
      <c r="G9913" s="1" t="s">
        <v>64</v>
      </c>
      <c r="H9913" s="1">
        <v>7</v>
      </c>
      <c r="I9913">
        <v>337.98</v>
      </c>
      <c r="J9913" s="1">
        <f>SUMIFS(I:I,B:B,Table1_2[[#This Row],[Category Level 2]],D:D,Table1_2[[#This Row],[Brand]],E:E,Table1_2[[#This Row],[Region]],F:F,Table1_2[[#This Row],[Measure]],G:G,Table1_2[[#This Row],[Year]],H:H,"&lt;="&amp;Table1_2[[#This Row],[Month]])</f>
        <v>3528.15</v>
      </c>
      <c r="K99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6385.5</v>
      </c>
      <c r="N9913">
        <f>Table1_2[[#This Row],[Value]]*2.5</f>
        <v>844.95</v>
      </c>
    </row>
    <row r="9914" spans="1:14" x14ac:dyDescent="0.25">
      <c r="A9914" s="1" t="s">
        <v>6</v>
      </c>
      <c r="B9914" s="1" t="s">
        <v>42</v>
      </c>
      <c r="C9914" s="1" t="s">
        <v>19</v>
      </c>
      <c r="D9914" s="1" t="s">
        <v>20</v>
      </c>
      <c r="E9914" s="1" t="s">
        <v>13</v>
      </c>
      <c r="F9914" s="1" t="s">
        <v>12</v>
      </c>
      <c r="G9914" s="1" t="s">
        <v>64</v>
      </c>
      <c r="H9914" s="1">
        <v>8</v>
      </c>
      <c r="I9914">
        <v>323.79000000000002</v>
      </c>
      <c r="J9914" s="1">
        <f>SUMIFS(I:I,B:B,Table1_2[[#This Row],[Category Level 2]],D:D,Table1_2[[#This Row],[Brand]],E:E,Table1_2[[#This Row],[Region]],F:F,Table1_2[[#This Row],[Measure]],G:G,Table1_2[[#This Row],[Year]],H:H,"&lt;="&amp;Table1_2[[#This Row],[Month]])</f>
        <v>3851.94</v>
      </c>
      <c r="K99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6262.95</v>
      </c>
      <c r="N9914">
        <f>Table1_2[[#This Row],[Value]]*2.5</f>
        <v>809.47500000000002</v>
      </c>
    </row>
    <row r="9915" spans="1:14" x14ac:dyDescent="0.25">
      <c r="A9915" s="1" t="s">
        <v>6</v>
      </c>
      <c r="B9915" s="1" t="s">
        <v>42</v>
      </c>
      <c r="C9915" s="1" t="s">
        <v>19</v>
      </c>
      <c r="D9915" s="1" t="s">
        <v>20</v>
      </c>
      <c r="E9915" s="1" t="s">
        <v>13</v>
      </c>
      <c r="F9915" s="1" t="s">
        <v>12</v>
      </c>
      <c r="G9915" s="1" t="s">
        <v>64</v>
      </c>
      <c r="H9915" s="1">
        <v>9</v>
      </c>
      <c r="I9915">
        <v>583.08000000000004</v>
      </c>
      <c r="J9915" s="1">
        <f>SUMIFS(I:I,B:B,Table1_2[[#This Row],[Category Level 2]],D:D,Table1_2[[#This Row],[Brand]],E:E,Table1_2[[#This Row],[Region]],F:F,Table1_2[[#This Row],[Measure]],G:G,Table1_2[[#This Row],[Year]],H:H,"&lt;="&amp;Table1_2[[#This Row],[Month]])</f>
        <v>4435.0200000000004</v>
      </c>
      <c r="K99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6389.3700000000008</v>
      </c>
      <c r="N9915">
        <f>Table1_2[[#This Row],[Value]]*2.5</f>
        <v>1457.7</v>
      </c>
    </row>
    <row r="9916" spans="1:14" x14ac:dyDescent="0.25">
      <c r="A9916" s="1" t="s">
        <v>6</v>
      </c>
      <c r="B9916" s="1" t="s">
        <v>42</v>
      </c>
      <c r="C9916" s="1" t="s">
        <v>19</v>
      </c>
      <c r="D9916" s="1" t="s">
        <v>20</v>
      </c>
      <c r="E9916" s="1" t="s">
        <v>13</v>
      </c>
      <c r="F9916" s="1" t="s">
        <v>12</v>
      </c>
      <c r="G9916" s="1" t="s">
        <v>64</v>
      </c>
      <c r="H9916" s="1">
        <v>10</v>
      </c>
      <c r="I9916">
        <v>396.03000000000003</v>
      </c>
      <c r="J9916" s="1">
        <f>SUMIFS(I:I,B:B,Table1_2[[#This Row],[Category Level 2]],D:D,Table1_2[[#This Row],[Brand]],E:E,Table1_2[[#This Row],[Region]],F:F,Table1_2[[#This Row],[Measure]],G:G,Table1_2[[#This Row],[Year]],H:H,"&lt;="&amp;Table1_2[[#This Row],[Month]])</f>
        <v>4831.05</v>
      </c>
      <c r="K99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6136.5300000000007</v>
      </c>
      <c r="N9916">
        <f>Table1_2[[#This Row],[Value]]*2.5</f>
        <v>990.07500000000005</v>
      </c>
    </row>
    <row r="9917" spans="1:14" x14ac:dyDescent="0.25">
      <c r="A9917" s="1" t="s">
        <v>6</v>
      </c>
      <c r="B9917" s="1" t="s">
        <v>42</v>
      </c>
      <c r="C9917" s="1" t="s">
        <v>19</v>
      </c>
      <c r="D9917" s="1" t="s">
        <v>20</v>
      </c>
      <c r="E9917" s="1" t="s">
        <v>13</v>
      </c>
      <c r="F9917" s="1" t="s">
        <v>12</v>
      </c>
      <c r="G9917" s="1" t="s">
        <v>64</v>
      </c>
      <c r="H9917" s="1">
        <v>11</v>
      </c>
      <c r="I9917">
        <v>561.15</v>
      </c>
      <c r="J9917" s="1">
        <f>SUMIFS(I:I,B:B,Table1_2[[#This Row],[Category Level 2]],D:D,Table1_2[[#This Row],[Brand]],E:E,Table1_2[[#This Row],[Region]],F:F,Table1_2[[#This Row],[Measure]],G:G,Table1_2[[#This Row],[Year]],H:H,"&lt;="&amp;Table1_2[[#This Row],[Month]])</f>
        <v>5392.2</v>
      </c>
      <c r="K99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6137.82</v>
      </c>
      <c r="N9917">
        <f>Table1_2[[#This Row],[Value]]*2.5</f>
        <v>1402.875</v>
      </c>
    </row>
    <row r="9918" spans="1:14" x14ac:dyDescent="0.25">
      <c r="A9918" s="1" t="s">
        <v>6</v>
      </c>
      <c r="B9918" s="1" t="s">
        <v>42</v>
      </c>
      <c r="C9918" s="1" t="s">
        <v>19</v>
      </c>
      <c r="D9918" s="1" t="s">
        <v>20</v>
      </c>
      <c r="E9918" s="1" t="s">
        <v>13</v>
      </c>
      <c r="F9918" s="1" t="s">
        <v>12</v>
      </c>
      <c r="G9918" s="1" t="s">
        <v>64</v>
      </c>
      <c r="H9918" s="1">
        <v>12</v>
      </c>
      <c r="I9918">
        <v>407.64</v>
      </c>
      <c r="J9918" s="1">
        <f>SUMIFS(I:I,B:B,Table1_2[[#This Row],[Category Level 2]],D:D,Table1_2[[#This Row],[Brand]],E:E,Table1_2[[#This Row],[Region]],F:F,Table1_2[[#This Row],[Measure]],G:G,Table1_2[[#This Row],[Year]],H:H,"&lt;="&amp;Table1_2[[#This Row],[Month]])</f>
        <v>5799.84</v>
      </c>
      <c r="K99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5799.84</v>
      </c>
      <c r="N9918">
        <f>Table1_2[[#This Row],[Value]]*2.5</f>
        <v>1019.0999999999999</v>
      </c>
    </row>
    <row r="9919" spans="1:14" x14ac:dyDescent="0.25">
      <c r="A9919" s="1" t="s">
        <v>6</v>
      </c>
      <c r="B9919" s="1" t="s">
        <v>42</v>
      </c>
      <c r="C9919" s="1" t="s">
        <v>19</v>
      </c>
      <c r="D9919" s="1" t="s">
        <v>20</v>
      </c>
      <c r="E9919" s="1" t="s">
        <v>13</v>
      </c>
      <c r="F9919" s="1" t="s">
        <v>12</v>
      </c>
      <c r="G9919" s="1" t="s">
        <v>65</v>
      </c>
      <c r="H9919" s="1">
        <v>1</v>
      </c>
      <c r="I9919">
        <v>430.86</v>
      </c>
      <c r="J9919" s="1">
        <f>SUMIFS(I:I,B:B,Table1_2[[#This Row],[Category Level 2]],D:D,Table1_2[[#This Row],[Brand]],E:E,Table1_2[[#This Row],[Region]],F:F,Table1_2[[#This Row],[Measure]],G:G,Table1_2[[#This Row],[Year]],H:H,"&lt;="&amp;Table1_2[[#This Row],[Month]])</f>
        <v>430.86</v>
      </c>
      <c r="K99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5632.1399999999994</v>
      </c>
      <c r="N9919">
        <f>Table1_2[[#This Row],[Value]]*2.5</f>
        <v>1077.1500000000001</v>
      </c>
    </row>
    <row r="9920" spans="1:14" x14ac:dyDescent="0.25">
      <c r="A9920" s="1" t="s">
        <v>6</v>
      </c>
      <c r="B9920" s="1" t="s">
        <v>42</v>
      </c>
      <c r="C9920" s="1" t="s">
        <v>19</v>
      </c>
      <c r="D9920" s="1" t="s">
        <v>20</v>
      </c>
      <c r="E9920" s="1" t="s">
        <v>13</v>
      </c>
      <c r="F9920" s="1" t="s">
        <v>12</v>
      </c>
      <c r="G9920" s="1" t="s">
        <v>65</v>
      </c>
      <c r="H9920" s="1">
        <v>2</v>
      </c>
      <c r="I9920">
        <v>553.41</v>
      </c>
      <c r="J9920" s="1">
        <f>SUMIFS(I:I,B:B,Table1_2[[#This Row],[Category Level 2]],D:D,Table1_2[[#This Row],[Brand]],E:E,Table1_2[[#This Row],[Region]],F:F,Table1_2[[#This Row],[Measure]],G:G,Table1_2[[#This Row],[Year]],H:H,"&lt;="&amp;Table1_2[[#This Row],[Month]])</f>
        <v>984.27</v>
      </c>
      <c r="K99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5695.35</v>
      </c>
      <c r="N9920">
        <f>Table1_2[[#This Row],[Value]]*2.5</f>
        <v>1383.5249999999999</v>
      </c>
    </row>
    <row r="9921" spans="1:14" x14ac:dyDescent="0.25">
      <c r="A9921" s="1" t="s">
        <v>6</v>
      </c>
      <c r="B9921" s="1" t="s">
        <v>42</v>
      </c>
      <c r="C9921" s="1" t="s">
        <v>19</v>
      </c>
      <c r="D9921" s="1" t="s">
        <v>20</v>
      </c>
      <c r="E9921" s="1" t="s">
        <v>13</v>
      </c>
      <c r="F9921" s="1" t="s">
        <v>12</v>
      </c>
      <c r="G9921" s="1" t="s">
        <v>65</v>
      </c>
      <c r="H9921" s="1">
        <v>3</v>
      </c>
      <c r="I9921">
        <v>510.84000000000003</v>
      </c>
      <c r="J9921" s="1">
        <f>SUMIFS(I:I,B:B,Table1_2[[#This Row],[Category Level 2]],D:D,Table1_2[[#This Row],[Brand]],E:E,Table1_2[[#This Row],[Region]],F:F,Table1_2[[#This Row],[Measure]],G:G,Table1_2[[#This Row],[Year]],H:H,"&lt;="&amp;Table1_2[[#This Row],[Month]])</f>
        <v>1495.1100000000001</v>
      </c>
      <c r="K99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5482.5</v>
      </c>
      <c r="N9921">
        <f>Table1_2[[#This Row],[Value]]*2.5</f>
        <v>1277.1000000000001</v>
      </c>
    </row>
    <row r="9922" spans="1:14" x14ac:dyDescent="0.25">
      <c r="A9922" s="1" t="s">
        <v>6</v>
      </c>
      <c r="B9922" s="1" t="s">
        <v>42</v>
      </c>
      <c r="C9922" s="1" t="s">
        <v>19</v>
      </c>
      <c r="D9922" s="1" t="s">
        <v>20</v>
      </c>
      <c r="E9922" s="1" t="s">
        <v>13</v>
      </c>
      <c r="F9922" s="1" t="s">
        <v>12</v>
      </c>
      <c r="G9922" s="1" t="s">
        <v>65</v>
      </c>
      <c r="H9922" s="1">
        <v>4</v>
      </c>
      <c r="I9922">
        <v>792.06000000000006</v>
      </c>
      <c r="J9922" s="1">
        <f>SUMIFS(I:I,B:B,Table1_2[[#This Row],[Category Level 2]],D:D,Table1_2[[#This Row],[Brand]],E:E,Table1_2[[#This Row],[Region]],F:F,Table1_2[[#This Row],[Measure]],G:G,Table1_2[[#This Row],[Year]],H:H,"&lt;="&amp;Table1_2[[#This Row],[Month]])</f>
        <v>2287.17</v>
      </c>
      <c r="K99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5748.24</v>
      </c>
      <c r="N9922">
        <f>Table1_2[[#This Row],[Value]]*2.5</f>
        <v>1980.15</v>
      </c>
    </row>
    <row r="9923" spans="1:14" x14ac:dyDescent="0.25">
      <c r="A9923" s="1" t="s">
        <v>6</v>
      </c>
      <c r="B9923" s="1" t="s">
        <v>42</v>
      </c>
      <c r="C9923" s="1" t="s">
        <v>19</v>
      </c>
      <c r="D9923" s="1" t="s">
        <v>20</v>
      </c>
      <c r="E9923" s="1" t="s">
        <v>13</v>
      </c>
      <c r="F9923" s="1" t="s">
        <v>12</v>
      </c>
      <c r="G9923" s="1" t="s">
        <v>65</v>
      </c>
      <c r="H9923" s="1">
        <v>5</v>
      </c>
      <c r="I9923">
        <v>699.18000000000006</v>
      </c>
      <c r="J9923" s="1">
        <f>SUMIFS(I:I,B:B,Table1_2[[#This Row],[Category Level 2]],D:D,Table1_2[[#This Row],[Brand]],E:E,Table1_2[[#This Row],[Region]],F:F,Table1_2[[#This Row],[Measure]],G:G,Table1_2[[#This Row],[Year]],H:H,"&lt;="&amp;Table1_2[[#This Row],[Month]])</f>
        <v>2986.3500000000004</v>
      </c>
      <c r="K99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5998.5</v>
      </c>
      <c r="N9923">
        <f>Table1_2[[#This Row],[Value]]*2.5</f>
        <v>1747.9500000000003</v>
      </c>
    </row>
    <row r="9924" spans="1:14" x14ac:dyDescent="0.25">
      <c r="A9924" s="1" t="s">
        <v>6</v>
      </c>
      <c r="B9924" s="1" t="s">
        <v>42</v>
      </c>
      <c r="C9924" s="1" t="s">
        <v>19</v>
      </c>
      <c r="D9924" s="1" t="s">
        <v>20</v>
      </c>
      <c r="E9924" s="1" t="s">
        <v>13</v>
      </c>
      <c r="F9924" s="1" t="s">
        <v>12</v>
      </c>
      <c r="G9924" s="1" t="s">
        <v>65</v>
      </c>
      <c r="H9924" s="1">
        <v>6</v>
      </c>
      <c r="I9924">
        <v>540.51</v>
      </c>
      <c r="J9924" s="1">
        <f>SUMIFS(I:I,B:B,Table1_2[[#This Row],[Category Level 2]],D:D,Table1_2[[#This Row],[Brand]],E:E,Table1_2[[#This Row],[Region]],F:F,Table1_2[[#This Row],[Measure]],G:G,Table1_2[[#This Row],[Year]],H:H,"&lt;="&amp;Table1_2[[#This Row],[Month]])</f>
        <v>3526.8600000000006</v>
      </c>
      <c r="K99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6136.5300000000007</v>
      </c>
      <c r="N9924">
        <f>Table1_2[[#This Row],[Value]]*2.5</f>
        <v>1351.2750000000001</v>
      </c>
    </row>
    <row r="9925" spans="1:14" x14ac:dyDescent="0.25">
      <c r="A9925" s="1" t="s">
        <v>6</v>
      </c>
      <c r="B9925" s="1" t="s">
        <v>42</v>
      </c>
      <c r="C9925" s="1" t="s">
        <v>19</v>
      </c>
      <c r="D9925" s="1" t="s">
        <v>20</v>
      </c>
      <c r="E9925" s="1" t="s">
        <v>13</v>
      </c>
      <c r="F9925" s="1" t="s">
        <v>12</v>
      </c>
      <c r="G9925" s="1" t="s">
        <v>65</v>
      </c>
      <c r="H9925" s="1">
        <v>7</v>
      </c>
      <c r="I9925">
        <v>884.94</v>
      </c>
      <c r="J9925" s="1">
        <f>SUMIFS(I:I,B:B,Table1_2[[#This Row],[Category Level 2]],D:D,Table1_2[[#This Row],[Brand]],E:E,Table1_2[[#This Row],[Region]],F:F,Table1_2[[#This Row],[Measure]],G:G,Table1_2[[#This Row],[Year]],H:H,"&lt;="&amp;Table1_2[[#This Row],[Month]])</f>
        <v>4411.8000000000011</v>
      </c>
      <c r="K99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6683.4900000000016</v>
      </c>
      <c r="N9925">
        <f>Table1_2[[#This Row],[Value]]*2.5</f>
        <v>2212.3500000000004</v>
      </c>
    </row>
    <row r="9926" spans="1:14" x14ac:dyDescent="0.25">
      <c r="A9926" s="1" t="s">
        <v>6</v>
      </c>
      <c r="B9926" s="1" t="s">
        <v>42</v>
      </c>
      <c r="C9926" s="1" t="s">
        <v>19</v>
      </c>
      <c r="D9926" s="1" t="s">
        <v>20</v>
      </c>
      <c r="E9926" s="1" t="s">
        <v>13</v>
      </c>
      <c r="F9926" s="1" t="s">
        <v>12</v>
      </c>
      <c r="G9926" s="1" t="s">
        <v>65</v>
      </c>
      <c r="H9926" s="1">
        <v>8</v>
      </c>
      <c r="I9926">
        <v>553.41</v>
      </c>
      <c r="J9926" s="1">
        <f>SUMIFS(I:I,B:B,Table1_2[[#This Row],[Category Level 2]],D:D,Table1_2[[#This Row],[Brand]],E:E,Table1_2[[#This Row],[Region]],F:F,Table1_2[[#This Row],[Measure]],G:G,Table1_2[[#This Row],[Year]],H:H,"&lt;="&amp;Table1_2[[#This Row],[Month]])</f>
        <v>4965.2100000000009</v>
      </c>
      <c r="K99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6913.1100000000006</v>
      </c>
      <c r="N9926">
        <f>Table1_2[[#This Row],[Value]]*2.5</f>
        <v>1383.5249999999999</v>
      </c>
    </row>
    <row r="9927" spans="1:14" x14ac:dyDescent="0.25">
      <c r="A9927" s="1" t="s">
        <v>6</v>
      </c>
      <c r="B9927" s="1" t="s">
        <v>42</v>
      </c>
      <c r="C9927" s="1" t="s">
        <v>19</v>
      </c>
      <c r="D9927" s="1" t="s">
        <v>20</v>
      </c>
      <c r="E9927" s="1" t="s">
        <v>13</v>
      </c>
      <c r="F9927" s="1" t="s">
        <v>12</v>
      </c>
      <c r="G9927" s="1" t="s">
        <v>65</v>
      </c>
      <c r="H9927" s="1">
        <v>9</v>
      </c>
      <c r="I9927">
        <v>900.42000000000007</v>
      </c>
      <c r="J9927" s="1">
        <f>SUMIFS(I:I,B:B,Table1_2[[#This Row],[Category Level 2]],D:D,Table1_2[[#This Row],[Brand]],E:E,Table1_2[[#This Row],[Region]],F:F,Table1_2[[#This Row],[Measure]],G:G,Table1_2[[#This Row],[Year]],H:H,"&lt;="&amp;Table1_2[[#This Row],[Month]])</f>
        <v>5865.630000000001</v>
      </c>
      <c r="K99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7230.4500000000007</v>
      </c>
      <c r="N9927">
        <f>Table1_2[[#This Row],[Value]]*2.5</f>
        <v>2251.0500000000002</v>
      </c>
    </row>
    <row r="9928" spans="1:14" x14ac:dyDescent="0.25">
      <c r="A9928" s="1" t="s">
        <v>6</v>
      </c>
      <c r="B9928" s="1" t="s">
        <v>42</v>
      </c>
      <c r="C9928" s="1" t="s">
        <v>19</v>
      </c>
      <c r="D9928" s="1" t="s">
        <v>20</v>
      </c>
      <c r="E9928" s="1" t="s">
        <v>13</v>
      </c>
      <c r="F9928" s="1" t="s">
        <v>12</v>
      </c>
      <c r="G9928" s="1" t="s">
        <v>65</v>
      </c>
      <c r="H9928" s="1">
        <v>10</v>
      </c>
      <c r="I9928">
        <v>670.80000000000007</v>
      </c>
      <c r="J9928" s="1">
        <f>SUMIFS(I:I,B:B,Table1_2[[#This Row],[Category Level 2]],D:D,Table1_2[[#This Row],[Brand]],E:E,Table1_2[[#This Row],[Region]],F:F,Table1_2[[#This Row],[Measure]],G:G,Table1_2[[#This Row],[Year]],H:H,"&lt;="&amp;Table1_2[[#This Row],[Month]])</f>
        <v>6536.4300000000012</v>
      </c>
      <c r="K99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7505.2200000000012</v>
      </c>
      <c r="N9928">
        <f>Table1_2[[#This Row],[Value]]*2.5</f>
        <v>1677.0000000000002</v>
      </c>
    </row>
    <row r="9929" spans="1:14" x14ac:dyDescent="0.25">
      <c r="A9929" s="1" t="s">
        <v>6</v>
      </c>
      <c r="B9929" s="1" t="s">
        <v>42</v>
      </c>
      <c r="C9929" s="1" t="s">
        <v>19</v>
      </c>
      <c r="D9929" s="1" t="s">
        <v>20</v>
      </c>
      <c r="E9929" s="1" t="s">
        <v>13</v>
      </c>
      <c r="F9929" s="1" t="s">
        <v>12</v>
      </c>
      <c r="G9929" s="1" t="s">
        <v>65</v>
      </c>
      <c r="H9929" s="1">
        <v>11</v>
      </c>
      <c r="I9929">
        <v>603.72</v>
      </c>
      <c r="J9929" s="1">
        <f>SUMIFS(I:I,B:B,Table1_2[[#This Row],[Category Level 2]],D:D,Table1_2[[#This Row],[Brand]],E:E,Table1_2[[#This Row],[Region]],F:F,Table1_2[[#This Row],[Measure]],G:G,Table1_2[[#This Row],[Year]],H:H,"&lt;="&amp;Table1_2[[#This Row],[Month]])</f>
        <v>7140.1500000000015</v>
      </c>
      <c r="K99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7547.7900000000018</v>
      </c>
      <c r="N9929">
        <f>Table1_2[[#This Row],[Value]]*2.5</f>
        <v>1509.3000000000002</v>
      </c>
    </row>
    <row r="9930" spans="1:14" x14ac:dyDescent="0.25">
      <c r="A9930" s="1" t="s">
        <v>6</v>
      </c>
      <c r="B9930" s="1" t="s">
        <v>42</v>
      </c>
      <c r="C9930" s="1" t="s">
        <v>19</v>
      </c>
      <c r="D9930" s="1" t="s">
        <v>20</v>
      </c>
      <c r="E9930" s="1" t="s">
        <v>13</v>
      </c>
      <c r="F9930" s="1" t="s">
        <v>12</v>
      </c>
      <c r="G9930" s="1" t="s">
        <v>65</v>
      </c>
      <c r="H9930" s="1">
        <v>12</v>
      </c>
      <c r="I9930">
        <v>734.01</v>
      </c>
      <c r="J9930" s="1">
        <f>SUMIFS(I:I,B:B,Table1_2[[#This Row],[Category Level 2]],D:D,Table1_2[[#This Row],[Brand]],E:E,Table1_2[[#This Row],[Region]],F:F,Table1_2[[#This Row],[Measure]],G:G,Table1_2[[#This Row],[Year]],H:H,"&lt;="&amp;Table1_2[[#This Row],[Month]])</f>
        <v>7874.1600000000017</v>
      </c>
      <c r="K99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7874.1600000000017</v>
      </c>
      <c r="N9930">
        <f>Table1_2[[#This Row],[Value]]*2.5</f>
        <v>1835.0250000000001</v>
      </c>
    </row>
    <row r="9931" spans="1:14" x14ac:dyDescent="0.25">
      <c r="A9931" s="1" t="s">
        <v>6</v>
      </c>
      <c r="B9931" s="1" t="s">
        <v>42</v>
      </c>
      <c r="C9931" s="1" t="s">
        <v>19</v>
      </c>
      <c r="D9931" s="1" t="s">
        <v>20</v>
      </c>
      <c r="E9931" s="1" t="s">
        <v>13</v>
      </c>
      <c r="F9931" s="1" t="s">
        <v>12</v>
      </c>
      <c r="G9931" s="1" t="s">
        <v>66</v>
      </c>
      <c r="H9931" s="1">
        <v>1</v>
      </c>
      <c r="I9931">
        <v>575.34</v>
      </c>
      <c r="J9931" s="1">
        <f>SUMIFS(I:I,B:B,Table1_2[[#This Row],[Category Level 2]],D:D,Table1_2[[#This Row],[Brand]],E:E,Table1_2[[#This Row],[Region]],F:F,Table1_2[[#This Row],[Measure]],G:G,Table1_2[[#This Row],[Year]],H:H,"&lt;="&amp;Table1_2[[#This Row],[Month]])</f>
        <v>575.34</v>
      </c>
      <c r="K99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8018.6400000000012</v>
      </c>
      <c r="N9931">
        <f>Table1_2[[#This Row],[Value]]*2.5</f>
        <v>1438.3500000000001</v>
      </c>
    </row>
    <row r="9932" spans="1:14" x14ac:dyDescent="0.25">
      <c r="A9932" s="1" t="s">
        <v>6</v>
      </c>
      <c r="B9932" s="1" t="s">
        <v>42</v>
      </c>
      <c r="C9932" s="1" t="s">
        <v>19</v>
      </c>
      <c r="D9932" s="1" t="s">
        <v>20</v>
      </c>
      <c r="E9932" s="1" t="s">
        <v>13</v>
      </c>
      <c r="F9932" s="1" t="s">
        <v>12</v>
      </c>
      <c r="G9932" s="1" t="s">
        <v>66</v>
      </c>
      <c r="H9932" s="1">
        <v>2</v>
      </c>
      <c r="I9932">
        <v>923.64</v>
      </c>
      <c r="J9932" s="1">
        <f>SUMIFS(I:I,B:B,Table1_2[[#This Row],[Category Level 2]],D:D,Table1_2[[#This Row],[Brand]],E:E,Table1_2[[#This Row],[Region]],F:F,Table1_2[[#This Row],[Measure]],G:G,Table1_2[[#This Row],[Year]],H:H,"&lt;="&amp;Table1_2[[#This Row],[Month]])</f>
        <v>1498.98</v>
      </c>
      <c r="K99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8388.8700000000008</v>
      </c>
      <c r="N9932">
        <f>Table1_2[[#This Row],[Value]]*2.5</f>
        <v>2309.1</v>
      </c>
    </row>
    <row r="9933" spans="1:14" x14ac:dyDescent="0.25">
      <c r="A9933" s="1" t="s">
        <v>6</v>
      </c>
      <c r="B9933" s="1" t="s">
        <v>42</v>
      </c>
      <c r="C9933" s="1" t="s">
        <v>19</v>
      </c>
      <c r="D9933" s="1" t="s">
        <v>20</v>
      </c>
      <c r="E9933" s="1" t="s">
        <v>13</v>
      </c>
      <c r="F9933" s="1" t="s">
        <v>12</v>
      </c>
      <c r="G9933" s="1" t="s">
        <v>66</v>
      </c>
      <c r="H9933" s="1">
        <v>3</v>
      </c>
      <c r="I9933">
        <v>741.75</v>
      </c>
      <c r="J9933" s="1">
        <f>SUMIFS(I:I,B:B,Table1_2[[#This Row],[Category Level 2]],D:D,Table1_2[[#This Row],[Brand]],E:E,Table1_2[[#This Row],[Region]],F:F,Table1_2[[#This Row],[Measure]],G:G,Table1_2[[#This Row],[Year]],H:H,"&lt;="&amp;Table1_2[[#This Row],[Month]])</f>
        <v>2240.73</v>
      </c>
      <c r="K99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8619.7800000000007</v>
      </c>
      <c r="N9933">
        <f>Table1_2[[#This Row],[Value]]*2.5</f>
        <v>1854.375</v>
      </c>
    </row>
    <row r="9934" spans="1:14" x14ac:dyDescent="0.25">
      <c r="A9934" s="1" t="s">
        <v>6</v>
      </c>
      <c r="B9934" s="1" t="s">
        <v>42</v>
      </c>
      <c r="C9934" s="1" t="s">
        <v>19</v>
      </c>
      <c r="D9934" s="1" t="s">
        <v>20</v>
      </c>
      <c r="E9934" s="1" t="s">
        <v>13</v>
      </c>
      <c r="F9934" s="1" t="s">
        <v>12</v>
      </c>
      <c r="G9934" s="1" t="s">
        <v>66</v>
      </c>
      <c r="H9934" s="1">
        <v>4</v>
      </c>
      <c r="I9934">
        <v>904.29000000000008</v>
      </c>
      <c r="J9934" s="1">
        <f>SUMIFS(I:I,B:B,Table1_2[[#This Row],[Category Level 2]],D:D,Table1_2[[#This Row],[Brand]],E:E,Table1_2[[#This Row],[Region]],F:F,Table1_2[[#This Row],[Measure]],G:G,Table1_2[[#This Row],[Year]],H:H,"&lt;="&amp;Table1_2[[#This Row],[Month]])</f>
        <v>3145.02</v>
      </c>
      <c r="K99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8732.01</v>
      </c>
      <c r="N9934">
        <f>Table1_2[[#This Row],[Value]]*2.5</f>
        <v>2260.7250000000004</v>
      </c>
    </row>
    <row r="9935" spans="1:14" x14ac:dyDescent="0.25">
      <c r="A9935" s="1" t="s">
        <v>6</v>
      </c>
      <c r="B9935" s="1" t="s">
        <v>42</v>
      </c>
      <c r="C9935" s="1" t="s">
        <v>19</v>
      </c>
      <c r="D9935" s="1" t="s">
        <v>20</v>
      </c>
      <c r="E9935" s="1" t="s">
        <v>13</v>
      </c>
      <c r="F9935" s="1" t="s">
        <v>12</v>
      </c>
      <c r="G9935" s="1" t="s">
        <v>66</v>
      </c>
      <c r="H9935" s="1">
        <v>5</v>
      </c>
      <c r="I9935">
        <v>1320.96</v>
      </c>
      <c r="J9935" s="1">
        <f>SUMIFS(I:I,B:B,Table1_2[[#This Row],[Category Level 2]],D:D,Table1_2[[#This Row],[Brand]],E:E,Table1_2[[#This Row],[Region]],F:F,Table1_2[[#This Row],[Measure]],G:G,Table1_2[[#This Row],[Year]],H:H,"&lt;="&amp;Table1_2[[#This Row],[Month]])</f>
        <v>4465.9799999999996</v>
      </c>
      <c r="K99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9353.7900000000009</v>
      </c>
      <c r="N9935">
        <f>Table1_2[[#This Row],[Value]]*2.5</f>
        <v>3302.4</v>
      </c>
    </row>
    <row r="9936" spans="1:14" x14ac:dyDescent="0.25">
      <c r="A9936" s="1" t="s">
        <v>6</v>
      </c>
      <c r="B9936" s="1" t="s">
        <v>42</v>
      </c>
      <c r="C9936" s="1" t="s">
        <v>19</v>
      </c>
      <c r="D9936" s="1" t="s">
        <v>20</v>
      </c>
      <c r="E9936" s="1" t="s">
        <v>13</v>
      </c>
      <c r="F9936" s="1" t="s">
        <v>12</v>
      </c>
      <c r="G9936" s="1" t="s">
        <v>66</v>
      </c>
      <c r="H9936" s="1">
        <v>6</v>
      </c>
      <c r="I9936">
        <v>922.35</v>
      </c>
      <c r="J9936" s="1">
        <f>SUMIFS(I:I,B:B,Table1_2[[#This Row],[Category Level 2]],D:D,Table1_2[[#This Row],[Brand]],E:E,Table1_2[[#This Row],[Region]],F:F,Table1_2[[#This Row],[Measure]],G:G,Table1_2[[#This Row],[Year]],H:H,"&lt;="&amp;Table1_2[[#This Row],[Month]])</f>
        <v>5388.33</v>
      </c>
      <c r="K99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9735.630000000001</v>
      </c>
      <c r="N9936">
        <f>Table1_2[[#This Row],[Value]]*2.5</f>
        <v>2305.875</v>
      </c>
    </row>
    <row r="9937" spans="1:14" x14ac:dyDescent="0.25">
      <c r="A9937" s="1" t="s">
        <v>6</v>
      </c>
      <c r="B9937" s="1" t="s">
        <v>42</v>
      </c>
      <c r="C9937" s="1" t="s">
        <v>19</v>
      </c>
      <c r="D9937" s="1" t="s">
        <v>20</v>
      </c>
      <c r="E9937" s="1" t="s">
        <v>13</v>
      </c>
      <c r="F9937" s="1" t="s">
        <v>12</v>
      </c>
      <c r="G9937" s="1" t="s">
        <v>66</v>
      </c>
      <c r="H9937" s="1">
        <v>7</v>
      </c>
      <c r="I9937">
        <v>1062.96</v>
      </c>
      <c r="J9937" s="1">
        <f>SUMIFS(I:I,B:B,Table1_2[[#This Row],[Category Level 2]],D:D,Table1_2[[#This Row],[Brand]],E:E,Table1_2[[#This Row],[Region]],F:F,Table1_2[[#This Row],[Measure]],G:G,Table1_2[[#This Row],[Year]],H:H,"&lt;="&amp;Table1_2[[#This Row],[Month]])</f>
        <v>6451.29</v>
      </c>
      <c r="K99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9913.6500000000015</v>
      </c>
      <c r="N9937">
        <f>Table1_2[[#This Row],[Value]]*2.5</f>
        <v>2657.4</v>
      </c>
    </row>
    <row r="9938" spans="1:14" x14ac:dyDescent="0.25">
      <c r="A9938" s="1" t="s">
        <v>6</v>
      </c>
      <c r="B9938" s="1" t="s">
        <v>42</v>
      </c>
      <c r="C9938" s="1" t="s">
        <v>19</v>
      </c>
      <c r="D9938" s="1" t="s">
        <v>20</v>
      </c>
      <c r="E9938" s="1" t="s">
        <v>13</v>
      </c>
      <c r="F9938" s="1" t="s">
        <v>12</v>
      </c>
      <c r="G9938" s="1" t="s">
        <v>66</v>
      </c>
      <c r="H9938" s="1">
        <v>8</v>
      </c>
      <c r="I9938">
        <v>1028.1300000000001</v>
      </c>
      <c r="J9938" s="1">
        <f>SUMIFS(I:I,B:B,Table1_2[[#This Row],[Category Level 2]],D:D,Table1_2[[#This Row],[Brand]],E:E,Table1_2[[#This Row],[Region]],F:F,Table1_2[[#This Row],[Measure]],G:G,Table1_2[[#This Row],[Year]],H:H,"&lt;="&amp;Table1_2[[#This Row],[Month]])</f>
        <v>7479.42</v>
      </c>
      <c r="K99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10388.370000000001</v>
      </c>
      <c r="N9938">
        <f>Table1_2[[#This Row],[Value]]*2.5</f>
        <v>2570.3250000000003</v>
      </c>
    </row>
    <row r="9939" spans="1:14" x14ac:dyDescent="0.25">
      <c r="A9939" s="1" t="s">
        <v>6</v>
      </c>
      <c r="B9939" s="1" t="s">
        <v>42</v>
      </c>
      <c r="C9939" s="1" t="s">
        <v>19</v>
      </c>
      <c r="D9939" s="1" t="s">
        <v>20</v>
      </c>
      <c r="E9939" s="1" t="s">
        <v>13</v>
      </c>
      <c r="F9939" s="1" t="s">
        <v>12</v>
      </c>
      <c r="G9939" s="1" t="s">
        <v>66</v>
      </c>
      <c r="H9939" s="1">
        <v>9</v>
      </c>
      <c r="I9939">
        <v>1006.2</v>
      </c>
      <c r="J9939" s="1">
        <f>SUMIFS(I:I,B:B,Table1_2[[#This Row],[Category Level 2]],D:D,Table1_2[[#This Row],[Brand]],E:E,Table1_2[[#This Row],[Region]],F:F,Table1_2[[#This Row],[Measure]],G:G,Table1_2[[#This Row],[Year]],H:H,"&lt;="&amp;Table1_2[[#This Row],[Month]])</f>
        <v>8485.6200000000008</v>
      </c>
      <c r="K99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10494.150000000001</v>
      </c>
      <c r="N9939">
        <f>Table1_2[[#This Row],[Value]]*2.5</f>
        <v>2515.5</v>
      </c>
    </row>
    <row r="9940" spans="1:14" x14ac:dyDescent="0.25">
      <c r="A9940" s="1" t="s">
        <v>6</v>
      </c>
      <c r="B9940" s="1" t="s">
        <v>42</v>
      </c>
      <c r="C9940" s="1" t="s">
        <v>19</v>
      </c>
      <c r="D9940" s="1" t="s">
        <v>20</v>
      </c>
      <c r="E9940" s="1" t="s">
        <v>13</v>
      </c>
      <c r="F9940" s="1" t="s">
        <v>12</v>
      </c>
      <c r="G9940" s="1" t="s">
        <v>66</v>
      </c>
      <c r="H9940" s="1">
        <v>10</v>
      </c>
      <c r="I9940">
        <v>1028.1300000000001</v>
      </c>
      <c r="J9940" s="1">
        <f>SUMIFS(I:I,B:B,Table1_2[[#This Row],[Category Level 2]],D:D,Table1_2[[#This Row],[Brand]],E:E,Table1_2[[#This Row],[Region]],F:F,Table1_2[[#This Row],[Measure]],G:G,Table1_2[[#This Row],[Year]],H:H,"&lt;="&amp;Table1_2[[#This Row],[Month]])</f>
        <v>9513.75</v>
      </c>
      <c r="K99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10851.48</v>
      </c>
      <c r="N9940">
        <f>Table1_2[[#This Row],[Value]]*2.5</f>
        <v>2570.3250000000003</v>
      </c>
    </row>
    <row r="9941" spans="1:14" x14ac:dyDescent="0.25">
      <c r="A9941" s="1" t="s">
        <v>6</v>
      </c>
      <c r="B9941" s="1" t="s">
        <v>42</v>
      </c>
      <c r="C9941" s="1" t="s">
        <v>19</v>
      </c>
      <c r="D9941" s="1" t="s">
        <v>20</v>
      </c>
      <c r="E9941" s="1" t="s">
        <v>13</v>
      </c>
      <c r="F9941" s="1" t="s">
        <v>12</v>
      </c>
      <c r="G9941" s="1" t="s">
        <v>66</v>
      </c>
      <c r="H9941" s="1">
        <v>11</v>
      </c>
      <c r="I9941">
        <v>788.19</v>
      </c>
      <c r="J9941" s="1">
        <f>SUMIFS(I:I,B:B,Table1_2[[#This Row],[Category Level 2]],D:D,Table1_2[[#This Row],[Brand]],E:E,Table1_2[[#This Row],[Region]],F:F,Table1_2[[#This Row],[Measure]],G:G,Table1_2[[#This Row],[Year]],H:H,"&lt;="&amp;Table1_2[[#This Row],[Month]])</f>
        <v>10301.94</v>
      </c>
      <c r="K99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11035.95</v>
      </c>
      <c r="N9941">
        <f>Table1_2[[#This Row],[Value]]*2.5</f>
        <v>1970.4750000000001</v>
      </c>
    </row>
    <row r="9942" spans="1:14" x14ac:dyDescent="0.25">
      <c r="A9942" s="1" t="s">
        <v>6</v>
      </c>
      <c r="B9942" s="1" t="s">
        <v>42</v>
      </c>
      <c r="C9942" s="1" t="s">
        <v>19</v>
      </c>
      <c r="D9942" s="1" t="s">
        <v>20</v>
      </c>
      <c r="E9942" s="1" t="s">
        <v>13</v>
      </c>
      <c r="F9942" s="1" t="s">
        <v>12</v>
      </c>
      <c r="G9942" s="1" t="s">
        <v>66</v>
      </c>
      <c r="H9942" s="1">
        <v>12</v>
      </c>
      <c r="I9942">
        <v>1282.26</v>
      </c>
      <c r="J9942" s="1">
        <f>SUMIFS(I:I,B:B,Table1_2[[#This Row],[Category Level 2]],D:D,Table1_2[[#This Row],[Brand]],E:E,Table1_2[[#This Row],[Region]],F:F,Table1_2[[#This Row],[Measure]],G:G,Table1_2[[#This Row],[Year]],H:H,"&lt;="&amp;Table1_2[[#This Row],[Month]])</f>
        <v>11584.2</v>
      </c>
      <c r="K99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11584.2</v>
      </c>
      <c r="N9942">
        <f>Table1_2[[#This Row],[Value]]*2.5</f>
        <v>3205.65</v>
      </c>
    </row>
    <row r="9943" spans="1:14" x14ac:dyDescent="0.25">
      <c r="A9943" s="1" t="s">
        <v>6</v>
      </c>
      <c r="B9943" s="1" t="s">
        <v>42</v>
      </c>
      <c r="C9943" s="1" t="s">
        <v>19</v>
      </c>
      <c r="D9943" s="1" t="s">
        <v>20</v>
      </c>
      <c r="E9943" s="1" t="s">
        <v>13</v>
      </c>
      <c r="F9943" s="1" t="s">
        <v>12</v>
      </c>
      <c r="G9943" s="1" t="s">
        <v>67</v>
      </c>
      <c r="H9943" s="1">
        <v>1</v>
      </c>
      <c r="I9943">
        <v>1029.42</v>
      </c>
      <c r="J9943" s="1">
        <f>SUMIFS(I:I,B:B,Table1_2[[#This Row],[Category Level 2]],D:D,Table1_2[[#This Row],[Brand]],E:E,Table1_2[[#This Row],[Region]],F:F,Table1_2[[#This Row],[Measure]],G:G,Table1_2[[#This Row],[Year]],H:H,"&lt;="&amp;Table1_2[[#This Row],[Month]])</f>
        <v>1029.42</v>
      </c>
      <c r="K99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12038.28</v>
      </c>
      <c r="N9943">
        <f>Table1_2[[#This Row],[Value]]*2.5</f>
        <v>2573.5500000000002</v>
      </c>
    </row>
    <row r="9944" spans="1:14" x14ac:dyDescent="0.25">
      <c r="A9944" s="1" t="s">
        <v>6</v>
      </c>
      <c r="B9944" s="1" t="s">
        <v>42</v>
      </c>
      <c r="C9944" s="1" t="s">
        <v>19</v>
      </c>
      <c r="D9944" s="1" t="s">
        <v>20</v>
      </c>
      <c r="E9944" s="1" t="s">
        <v>13</v>
      </c>
      <c r="F9944" s="1" t="s">
        <v>12</v>
      </c>
      <c r="G9944" s="1" t="s">
        <v>67</v>
      </c>
      <c r="H9944" s="1">
        <v>2</v>
      </c>
      <c r="I9944">
        <v>1096.5</v>
      </c>
      <c r="J9944" s="1">
        <f>SUMIFS(I:I,B:B,Table1_2[[#This Row],[Category Level 2]],D:D,Table1_2[[#This Row],[Brand]],E:E,Table1_2[[#This Row],[Region]],F:F,Table1_2[[#This Row],[Measure]],G:G,Table1_2[[#This Row],[Year]],H:H,"&lt;="&amp;Table1_2[[#This Row],[Month]])</f>
        <v>2125.92</v>
      </c>
      <c r="K99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12211.14</v>
      </c>
      <c r="N9944">
        <f>Table1_2[[#This Row],[Value]]*2.5</f>
        <v>2741.25</v>
      </c>
    </row>
    <row r="9945" spans="1:14" x14ac:dyDescent="0.25">
      <c r="A9945" s="1" t="s">
        <v>6</v>
      </c>
      <c r="B9945" s="1" t="s">
        <v>42</v>
      </c>
      <c r="C9945" s="1" t="s">
        <v>19</v>
      </c>
      <c r="D9945" s="1" t="s">
        <v>20</v>
      </c>
      <c r="E9945" s="1" t="s">
        <v>13</v>
      </c>
      <c r="F9945" s="1" t="s">
        <v>12</v>
      </c>
      <c r="G9945" s="1" t="s">
        <v>67</v>
      </c>
      <c r="H9945" s="1">
        <v>3</v>
      </c>
      <c r="I9945">
        <v>1145.52</v>
      </c>
      <c r="J9945" s="1">
        <f>SUMIFS(I:I,B:B,Table1_2[[#This Row],[Category Level 2]],D:D,Table1_2[[#This Row],[Brand]],E:E,Table1_2[[#This Row],[Region]],F:F,Table1_2[[#This Row],[Measure]],G:G,Table1_2[[#This Row],[Year]],H:H,"&lt;="&amp;Table1_2[[#This Row],[Month]])</f>
        <v>3271.44</v>
      </c>
      <c r="K99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12614.91</v>
      </c>
      <c r="N9945">
        <f>Table1_2[[#This Row],[Value]]*2.5</f>
        <v>2863.8</v>
      </c>
    </row>
    <row r="9946" spans="1:14" x14ac:dyDescent="0.25">
      <c r="A9946" s="1" t="s">
        <v>6</v>
      </c>
      <c r="B9946" s="1" t="s">
        <v>42</v>
      </c>
      <c r="C9946" s="1" t="s">
        <v>19</v>
      </c>
      <c r="D9946" s="1" t="s">
        <v>20</v>
      </c>
      <c r="E9946" s="1" t="s">
        <v>14</v>
      </c>
      <c r="F9946" s="1" t="s">
        <v>11</v>
      </c>
      <c r="G9946" s="1" t="s">
        <v>62</v>
      </c>
      <c r="H9946" s="1">
        <v>1</v>
      </c>
      <c r="I9946">
        <v>67.08</v>
      </c>
      <c r="J9946" s="1">
        <f>SUMIFS(I:I,B:B,Table1_2[[#This Row],[Category Level 2]],D:D,Table1_2[[#This Row],[Brand]],E:E,Table1_2[[#This Row],[Region]],F:F,Table1_2[[#This Row],[Measure]],G:G,Table1_2[[#This Row],[Year]],H:H,"&lt;="&amp;Table1_2[[#This Row],[Month]])</f>
        <v>67.08</v>
      </c>
      <c r="K99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67.08</v>
      </c>
      <c r="N9946">
        <f>Table1_2[[#This Row],[Value]]*2.5</f>
        <v>167.7</v>
      </c>
    </row>
    <row r="9947" spans="1:14" x14ac:dyDescent="0.25">
      <c r="A9947" s="1" t="s">
        <v>6</v>
      </c>
      <c r="B9947" s="1" t="s">
        <v>42</v>
      </c>
      <c r="C9947" s="1" t="s">
        <v>19</v>
      </c>
      <c r="D9947" s="1" t="s">
        <v>20</v>
      </c>
      <c r="E9947" s="1" t="s">
        <v>14</v>
      </c>
      <c r="F9947" s="1" t="s">
        <v>11</v>
      </c>
      <c r="G9947" s="1" t="s">
        <v>62</v>
      </c>
      <c r="H9947" s="1">
        <v>2</v>
      </c>
      <c r="I9947">
        <v>77.400000000000006</v>
      </c>
      <c r="J9947" s="1">
        <f>SUMIFS(I:I,B:B,Table1_2[[#This Row],[Category Level 2]],D:D,Table1_2[[#This Row],[Brand]],E:E,Table1_2[[#This Row],[Region]],F:F,Table1_2[[#This Row],[Measure]],G:G,Table1_2[[#This Row],[Year]],H:H,"&lt;="&amp;Table1_2[[#This Row],[Month]])</f>
        <v>144.48000000000002</v>
      </c>
      <c r="K99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144.48000000000002</v>
      </c>
      <c r="N9947">
        <f>Table1_2[[#This Row],[Value]]*2.5</f>
        <v>193.5</v>
      </c>
    </row>
    <row r="9948" spans="1:14" x14ac:dyDescent="0.25">
      <c r="A9948" s="1" t="s">
        <v>6</v>
      </c>
      <c r="B9948" s="1" t="s">
        <v>42</v>
      </c>
      <c r="C9948" s="1" t="s">
        <v>19</v>
      </c>
      <c r="D9948" s="1" t="s">
        <v>20</v>
      </c>
      <c r="E9948" s="1" t="s">
        <v>14</v>
      </c>
      <c r="F9948" s="1" t="s">
        <v>11</v>
      </c>
      <c r="G9948" s="1" t="s">
        <v>62</v>
      </c>
      <c r="H9948" s="1">
        <v>3</v>
      </c>
      <c r="I9948">
        <v>55.47</v>
      </c>
      <c r="J9948" s="1">
        <f>SUMIFS(I:I,B:B,Table1_2[[#This Row],[Category Level 2]],D:D,Table1_2[[#This Row],[Brand]],E:E,Table1_2[[#This Row],[Region]],F:F,Table1_2[[#This Row],[Measure]],G:G,Table1_2[[#This Row],[Year]],H:H,"&lt;="&amp;Table1_2[[#This Row],[Month]])</f>
        <v>199.95000000000002</v>
      </c>
      <c r="K99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199.95000000000002</v>
      </c>
      <c r="N9948">
        <f>Table1_2[[#This Row],[Value]]*2.5</f>
        <v>138.67500000000001</v>
      </c>
    </row>
    <row r="9949" spans="1:14" x14ac:dyDescent="0.25">
      <c r="A9949" s="1" t="s">
        <v>6</v>
      </c>
      <c r="B9949" s="1" t="s">
        <v>42</v>
      </c>
      <c r="C9949" s="1" t="s">
        <v>19</v>
      </c>
      <c r="D9949" s="1" t="s">
        <v>20</v>
      </c>
      <c r="E9949" s="1" t="s">
        <v>14</v>
      </c>
      <c r="F9949" s="1" t="s">
        <v>11</v>
      </c>
      <c r="G9949" s="1" t="s">
        <v>62</v>
      </c>
      <c r="H9949" s="1">
        <v>4</v>
      </c>
      <c r="I9949">
        <v>27.09</v>
      </c>
      <c r="J9949" s="1">
        <f>SUMIFS(I:I,B:B,Table1_2[[#This Row],[Category Level 2]],D:D,Table1_2[[#This Row],[Brand]],E:E,Table1_2[[#This Row],[Region]],F:F,Table1_2[[#This Row],[Measure]],G:G,Table1_2[[#This Row],[Year]],H:H,"&lt;="&amp;Table1_2[[#This Row],[Month]])</f>
        <v>227.04000000000002</v>
      </c>
      <c r="K99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227.04000000000002</v>
      </c>
      <c r="N9949">
        <f>Table1_2[[#This Row],[Value]]*2.5</f>
        <v>67.724999999999994</v>
      </c>
    </row>
    <row r="9950" spans="1:14" x14ac:dyDescent="0.25">
      <c r="A9950" s="1" t="s">
        <v>6</v>
      </c>
      <c r="B9950" s="1" t="s">
        <v>42</v>
      </c>
      <c r="C9950" s="1" t="s">
        <v>19</v>
      </c>
      <c r="D9950" s="1" t="s">
        <v>20</v>
      </c>
      <c r="E9950" s="1" t="s">
        <v>14</v>
      </c>
      <c r="F9950" s="1" t="s">
        <v>11</v>
      </c>
      <c r="G9950" s="1" t="s">
        <v>62</v>
      </c>
      <c r="H9950" s="1">
        <v>5</v>
      </c>
      <c r="I9950">
        <v>19.350000000000001</v>
      </c>
      <c r="J9950" s="1">
        <f>SUMIFS(I:I,B:B,Table1_2[[#This Row],[Category Level 2]],D:D,Table1_2[[#This Row],[Brand]],E:E,Table1_2[[#This Row],[Region]],F:F,Table1_2[[#This Row],[Measure]],G:G,Table1_2[[#This Row],[Year]],H:H,"&lt;="&amp;Table1_2[[#This Row],[Month]])</f>
        <v>246.39000000000001</v>
      </c>
      <c r="K99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246.39000000000001</v>
      </c>
      <c r="N9950">
        <f>Table1_2[[#This Row],[Value]]*2.5</f>
        <v>48.375</v>
      </c>
    </row>
    <row r="9951" spans="1:14" x14ac:dyDescent="0.25">
      <c r="A9951" s="1" t="s">
        <v>6</v>
      </c>
      <c r="B9951" s="1" t="s">
        <v>42</v>
      </c>
      <c r="C9951" s="1" t="s">
        <v>19</v>
      </c>
      <c r="D9951" s="1" t="s">
        <v>20</v>
      </c>
      <c r="E9951" s="1" t="s">
        <v>14</v>
      </c>
      <c r="F9951" s="1" t="s">
        <v>11</v>
      </c>
      <c r="G9951" s="1" t="s">
        <v>62</v>
      </c>
      <c r="H9951" s="1">
        <v>6</v>
      </c>
      <c r="I9951">
        <v>89.01</v>
      </c>
      <c r="J9951" s="1">
        <f>SUMIFS(I:I,B:B,Table1_2[[#This Row],[Category Level 2]],D:D,Table1_2[[#This Row],[Brand]],E:E,Table1_2[[#This Row],[Region]],F:F,Table1_2[[#This Row],[Measure]],G:G,Table1_2[[#This Row],[Year]],H:H,"&lt;="&amp;Table1_2[[#This Row],[Month]])</f>
        <v>335.40000000000003</v>
      </c>
      <c r="K99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335.40000000000003</v>
      </c>
      <c r="N9951">
        <f>Table1_2[[#This Row],[Value]]*2.5</f>
        <v>222.52500000000001</v>
      </c>
    </row>
    <row r="9952" spans="1:14" x14ac:dyDescent="0.25">
      <c r="A9952" s="1" t="s">
        <v>6</v>
      </c>
      <c r="B9952" s="1" t="s">
        <v>42</v>
      </c>
      <c r="C9952" s="1" t="s">
        <v>19</v>
      </c>
      <c r="D9952" s="1" t="s">
        <v>20</v>
      </c>
      <c r="E9952" s="1" t="s">
        <v>14</v>
      </c>
      <c r="F9952" s="1" t="s">
        <v>11</v>
      </c>
      <c r="G9952" s="1" t="s">
        <v>62</v>
      </c>
      <c r="H9952" s="1">
        <v>7</v>
      </c>
      <c r="I9952">
        <v>63.21</v>
      </c>
      <c r="J9952" s="1">
        <f>SUMIFS(I:I,B:B,Table1_2[[#This Row],[Category Level 2]],D:D,Table1_2[[#This Row],[Brand]],E:E,Table1_2[[#This Row],[Region]],F:F,Table1_2[[#This Row],[Measure]],G:G,Table1_2[[#This Row],[Year]],H:H,"&lt;="&amp;Table1_2[[#This Row],[Month]])</f>
        <v>398.61</v>
      </c>
      <c r="K99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398.61</v>
      </c>
      <c r="N9952">
        <f>Table1_2[[#This Row],[Value]]*2.5</f>
        <v>158.02500000000001</v>
      </c>
    </row>
    <row r="9953" spans="1:14" x14ac:dyDescent="0.25">
      <c r="A9953" s="1" t="s">
        <v>6</v>
      </c>
      <c r="B9953" s="1" t="s">
        <v>42</v>
      </c>
      <c r="C9953" s="1" t="s">
        <v>19</v>
      </c>
      <c r="D9953" s="1" t="s">
        <v>20</v>
      </c>
      <c r="E9953" s="1" t="s">
        <v>14</v>
      </c>
      <c r="F9953" s="1" t="s">
        <v>11</v>
      </c>
      <c r="G9953" s="1" t="s">
        <v>62</v>
      </c>
      <c r="H9953" s="1">
        <v>8</v>
      </c>
      <c r="I9953">
        <v>36.120000000000005</v>
      </c>
      <c r="J9953" s="1">
        <f>SUMIFS(I:I,B:B,Table1_2[[#This Row],[Category Level 2]],D:D,Table1_2[[#This Row],[Brand]],E:E,Table1_2[[#This Row],[Region]],F:F,Table1_2[[#This Row],[Measure]],G:G,Table1_2[[#This Row],[Year]],H:H,"&lt;="&amp;Table1_2[[#This Row],[Month]])</f>
        <v>434.73</v>
      </c>
      <c r="K99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434.73</v>
      </c>
      <c r="N9953">
        <f>Table1_2[[#This Row],[Value]]*2.5</f>
        <v>90.300000000000011</v>
      </c>
    </row>
    <row r="9954" spans="1:14" x14ac:dyDescent="0.25">
      <c r="A9954" s="1" t="s">
        <v>6</v>
      </c>
      <c r="B9954" s="1" t="s">
        <v>42</v>
      </c>
      <c r="C9954" s="1" t="s">
        <v>19</v>
      </c>
      <c r="D9954" s="1" t="s">
        <v>20</v>
      </c>
      <c r="E9954" s="1" t="s">
        <v>14</v>
      </c>
      <c r="F9954" s="1" t="s">
        <v>11</v>
      </c>
      <c r="G9954" s="1" t="s">
        <v>62</v>
      </c>
      <c r="H9954" s="1">
        <v>9</v>
      </c>
      <c r="I9954">
        <v>78.69</v>
      </c>
      <c r="J9954" s="1">
        <f>SUMIFS(I:I,B:B,Table1_2[[#This Row],[Category Level 2]],D:D,Table1_2[[#This Row],[Brand]],E:E,Table1_2[[#This Row],[Region]],F:F,Table1_2[[#This Row],[Measure]],G:G,Table1_2[[#This Row],[Year]],H:H,"&lt;="&amp;Table1_2[[#This Row],[Month]])</f>
        <v>513.42000000000007</v>
      </c>
      <c r="K99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513.42000000000007</v>
      </c>
      <c r="N9954">
        <f>Table1_2[[#This Row],[Value]]*2.5</f>
        <v>196.72499999999999</v>
      </c>
    </row>
    <row r="9955" spans="1:14" x14ac:dyDescent="0.25">
      <c r="A9955" s="1" t="s">
        <v>6</v>
      </c>
      <c r="B9955" s="1" t="s">
        <v>42</v>
      </c>
      <c r="C9955" s="1" t="s">
        <v>19</v>
      </c>
      <c r="D9955" s="1" t="s">
        <v>20</v>
      </c>
      <c r="E9955" s="1" t="s">
        <v>14</v>
      </c>
      <c r="F9955" s="1" t="s">
        <v>11</v>
      </c>
      <c r="G9955" s="1" t="s">
        <v>62</v>
      </c>
      <c r="H9955" s="1">
        <v>10</v>
      </c>
      <c r="I9955">
        <v>68.37</v>
      </c>
      <c r="J9955" s="1">
        <f>SUMIFS(I:I,B:B,Table1_2[[#This Row],[Category Level 2]],D:D,Table1_2[[#This Row],[Brand]],E:E,Table1_2[[#This Row],[Region]],F:F,Table1_2[[#This Row],[Measure]],G:G,Table1_2[[#This Row],[Year]],H:H,"&lt;="&amp;Table1_2[[#This Row],[Month]])</f>
        <v>581.79000000000008</v>
      </c>
      <c r="K99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581.79000000000008</v>
      </c>
      <c r="N9955">
        <f>Table1_2[[#This Row],[Value]]*2.5</f>
        <v>170.92500000000001</v>
      </c>
    </row>
    <row r="9956" spans="1:14" x14ac:dyDescent="0.25">
      <c r="A9956" s="1" t="s">
        <v>6</v>
      </c>
      <c r="B9956" s="1" t="s">
        <v>42</v>
      </c>
      <c r="C9956" s="1" t="s">
        <v>19</v>
      </c>
      <c r="D9956" s="1" t="s">
        <v>20</v>
      </c>
      <c r="E9956" s="1" t="s">
        <v>14</v>
      </c>
      <c r="F9956" s="1" t="s">
        <v>11</v>
      </c>
      <c r="G9956" s="1" t="s">
        <v>62</v>
      </c>
      <c r="H9956" s="1">
        <v>11</v>
      </c>
      <c r="I9956">
        <v>77.400000000000006</v>
      </c>
      <c r="J9956" s="1">
        <f>SUMIFS(I:I,B:B,Table1_2[[#This Row],[Category Level 2]],D:D,Table1_2[[#This Row],[Brand]],E:E,Table1_2[[#This Row],[Region]],F:F,Table1_2[[#This Row],[Measure]],G:G,Table1_2[[#This Row],[Year]],H:H,"&lt;="&amp;Table1_2[[#This Row],[Month]])</f>
        <v>659.19</v>
      </c>
      <c r="K99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659.19</v>
      </c>
      <c r="N9956">
        <f>Table1_2[[#This Row],[Value]]*2.5</f>
        <v>193.5</v>
      </c>
    </row>
    <row r="9957" spans="1:14" x14ac:dyDescent="0.25">
      <c r="A9957" s="1" t="s">
        <v>6</v>
      </c>
      <c r="B9957" s="1" t="s">
        <v>42</v>
      </c>
      <c r="C9957" s="1" t="s">
        <v>19</v>
      </c>
      <c r="D9957" s="1" t="s">
        <v>20</v>
      </c>
      <c r="E9957" s="1" t="s">
        <v>14</v>
      </c>
      <c r="F9957" s="1" t="s">
        <v>11</v>
      </c>
      <c r="G9957" s="1" t="s">
        <v>62</v>
      </c>
      <c r="H9957" s="1">
        <v>12</v>
      </c>
      <c r="I9957">
        <v>32.25</v>
      </c>
      <c r="J9957" s="1">
        <f>SUMIFS(I:I,B:B,Table1_2[[#This Row],[Category Level 2]],D:D,Table1_2[[#This Row],[Brand]],E:E,Table1_2[[#This Row],[Region]],F:F,Table1_2[[#This Row],[Measure]],G:G,Table1_2[[#This Row],[Year]],H:H,"&lt;="&amp;Table1_2[[#This Row],[Month]])</f>
        <v>691.44</v>
      </c>
      <c r="K99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691.44</v>
      </c>
      <c r="N9957">
        <f>Table1_2[[#This Row],[Value]]*2.5</f>
        <v>80.625</v>
      </c>
    </row>
    <row r="9958" spans="1:14" x14ac:dyDescent="0.25">
      <c r="A9958" s="1" t="s">
        <v>6</v>
      </c>
      <c r="B9958" s="1" t="s">
        <v>42</v>
      </c>
      <c r="C9958" s="1" t="s">
        <v>19</v>
      </c>
      <c r="D9958" s="1" t="s">
        <v>20</v>
      </c>
      <c r="E9958" s="1" t="s">
        <v>14</v>
      </c>
      <c r="F9958" s="1" t="s">
        <v>11</v>
      </c>
      <c r="G9958" s="1" t="s">
        <v>63</v>
      </c>
      <c r="H9958" s="1">
        <v>1</v>
      </c>
      <c r="I9958">
        <v>28.380000000000003</v>
      </c>
      <c r="J9958" s="1">
        <f>SUMIFS(I:I,B:B,Table1_2[[#This Row],[Category Level 2]],D:D,Table1_2[[#This Row],[Brand]],E:E,Table1_2[[#This Row],[Region]],F:F,Table1_2[[#This Row],[Measure]],G:G,Table1_2[[#This Row],[Year]],H:H,"&lt;="&amp;Table1_2[[#This Row],[Month]])</f>
        <v>28.380000000000003</v>
      </c>
      <c r="K99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652.74</v>
      </c>
      <c r="N9958">
        <f>Table1_2[[#This Row],[Value]]*2.5</f>
        <v>70.95</v>
      </c>
    </row>
    <row r="9959" spans="1:14" x14ac:dyDescent="0.25">
      <c r="A9959" s="1" t="s">
        <v>6</v>
      </c>
      <c r="B9959" s="1" t="s">
        <v>42</v>
      </c>
      <c r="C9959" s="1" t="s">
        <v>19</v>
      </c>
      <c r="D9959" s="1" t="s">
        <v>20</v>
      </c>
      <c r="E9959" s="1" t="s">
        <v>14</v>
      </c>
      <c r="F9959" s="1" t="s">
        <v>11</v>
      </c>
      <c r="G9959" s="1" t="s">
        <v>63</v>
      </c>
      <c r="H9959" s="1">
        <v>2</v>
      </c>
      <c r="I9959">
        <v>43.86</v>
      </c>
      <c r="J9959" s="1">
        <f>SUMIFS(I:I,B:B,Table1_2[[#This Row],[Category Level 2]],D:D,Table1_2[[#This Row],[Brand]],E:E,Table1_2[[#This Row],[Region]],F:F,Table1_2[[#This Row],[Measure]],G:G,Table1_2[[#This Row],[Year]],H:H,"&lt;="&amp;Table1_2[[#This Row],[Month]])</f>
        <v>72.240000000000009</v>
      </c>
      <c r="K99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619.20000000000005</v>
      </c>
      <c r="N9959">
        <f>Table1_2[[#This Row],[Value]]*2.5</f>
        <v>109.65</v>
      </c>
    </row>
    <row r="9960" spans="1:14" x14ac:dyDescent="0.25">
      <c r="A9960" s="1" t="s">
        <v>6</v>
      </c>
      <c r="B9960" s="1" t="s">
        <v>42</v>
      </c>
      <c r="C9960" s="1" t="s">
        <v>19</v>
      </c>
      <c r="D9960" s="1" t="s">
        <v>20</v>
      </c>
      <c r="E9960" s="1" t="s">
        <v>14</v>
      </c>
      <c r="F9960" s="1" t="s">
        <v>11</v>
      </c>
      <c r="G9960" s="1" t="s">
        <v>63</v>
      </c>
      <c r="H9960" s="1">
        <v>3</v>
      </c>
      <c r="I9960">
        <v>68.37</v>
      </c>
      <c r="J9960" s="1">
        <f>SUMIFS(I:I,B:B,Table1_2[[#This Row],[Category Level 2]],D:D,Table1_2[[#This Row],[Brand]],E:E,Table1_2[[#This Row],[Region]],F:F,Table1_2[[#This Row],[Measure]],G:G,Table1_2[[#This Row],[Year]],H:H,"&lt;="&amp;Table1_2[[#This Row],[Month]])</f>
        <v>140.61000000000001</v>
      </c>
      <c r="K99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632.1</v>
      </c>
      <c r="N9960">
        <f>Table1_2[[#This Row],[Value]]*2.5</f>
        <v>170.92500000000001</v>
      </c>
    </row>
    <row r="9961" spans="1:14" x14ac:dyDescent="0.25">
      <c r="A9961" s="1" t="s">
        <v>6</v>
      </c>
      <c r="B9961" s="1" t="s">
        <v>42</v>
      </c>
      <c r="C9961" s="1" t="s">
        <v>19</v>
      </c>
      <c r="D9961" s="1" t="s">
        <v>20</v>
      </c>
      <c r="E9961" s="1" t="s">
        <v>14</v>
      </c>
      <c r="F9961" s="1" t="s">
        <v>11</v>
      </c>
      <c r="G9961" s="1" t="s">
        <v>63</v>
      </c>
      <c r="H9961" s="1">
        <v>4</v>
      </c>
      <c r="I9961">
        <v>59.34</v>
      </c>
      <c r="J9961" s="1">
        <f>SUMIFS(I:I,B:B,Table1_2[[#This Row],[Category Level 2]],D:D,Table1_2[[#This Row],[Brand]],E:E,Table1_2[[#This Row],[Region]],F:F,Table1_2[[#This Row],[Measure]],G:G,Table1_2[[#This Row],[Year]],H:H,"&lt;="&amp;Table1_2[[#This Row],[Month]])</f>
        <v>199.95000000000002</v>
      </c>
      <c r="K99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664.35</v>
      </c>
      <c r="N9961">
        <f>Table1_2[[#This Row],[Value]]*2.5</f>
        <v>148.35000000000002</v>
      </c>
    </row>
    <row r="9962" spans="1:14" x14ac:dyDescent="0.25">
      <c r="A9962" s="1" t="s">
        <v>6</v>
      </c>
      <c r="B9962" s="1" t="s">
        <v>42</v>
      </c>
      <c r="C9962" s="1" t="s">
        <v>19</v>
      </c>
      <c r="D9962" s="1" t="s">
        <v>20</v>
      </c>
      <c r="E9962" s="1" t="s">
        <v>14</v>
      </c>
      <c r="F9962" s="1" t="s">
        <v>11</v>
      </c>
      <c r="G9962" s="1" t="s">
        <v>63</v>
      </c>
      <c r="H9962" s="1">
        <v>5</v>
      </c>
      <c r="I9962">
        <v>28.380000000000003</v>
      </c>
      <c r="J9962" s="1">
        <f>SUMIFS(I:I,B:B,Table1_2[[#This Row],[Category Level 2]],D:D,Table1_2[[#This Row],[Brand]],E:E,Table1_2[[#This Row],[Region]],F:F,Table1_2[[#This Row],[Measure]],G:G,Table1_2[[#This Row],[Year]],H:H,"&lt;="&amp;Table1_2[[#This Row],[Month]])</f>
        <v>228.33</v>
      </c>
      <c r="K99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673.38</v>
      </c>
      <c r="N9962">
        <f>Table1_2[[#This Row],[Value]]*2.5</f>
        <v>70.95</v>
      </c>
    </row>
    <row r="9963" spans="1:14" x14ac:dyDescent="0.25">
      <c r="A9963" s="1" t="s">
        <v>6</v>
      </c>
      <c r="B9963" s="1" t="s">
        <v>42</v>
      </c>
      <c r="C9963" s="1" t="s">
        <v>19</v>
      </c>
      <c r="D9963" s="1" t="s">
        <v>20</v>
      </c>
      <c r="E9963" s="1" t="s">
        <v>14</v>
      </c>
      <c r="F9963" s="1" t="s">
        <v>11</v>
      </c>
      <c r="G9963" s="1" t="s">
        <v>63</v>
      </c>
      <c r="H9963" s="1">
        <v>6</v>
      </c>
      <c r="I9963">
        <v>43.86</v>
      </c>
      <c r="J9963" s="1">
        <f>SUMIFS(I:I,B:B,Table1_2[[#This Row],[Category Level 2]],D:D,Table1_2[[#This Row],[Brand]],E:E,Table1_2[[#This Row],[Region]],F:F,Table1_2[[#This Row],[Measure]],G:G,Table1_2[[#This Row],[Year]],H:H,"&lt;="&amp;Table1_2[[#This Row],[Month]])</f>
        <v>272.19</v>
      </c>
      <c r="K99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628.23</v>
      </c>
      <c r="N9963">
        <f>Table1_2[[#This Row],[Value]]*2.5</f>
        <v>109.65</v>
      </c>
    </row>
    <row r="9964" spans="1:14" x14ac:dyDescent="0.25">
      <c r="A9964" s="1" t="s">
        <v>6</v>
      </c>
      <c r="B9964" s="1" t="s">
        <v>42</v>
      </c>
      <c r="C9964" s="1" t="s">
        <v>19</v>
      </c>
      <c r="D9964" s="1" t="s">
        <v>20</v>
      </c>
      <c r="E9964" s="1" t="s">
        <v>14</v>
      </c>
      <c r="F9964" s="1" t="s">
        <v>11</v>
      </c>
      <c r="G9964" s="1" t="s">
        <v>63</v>
      </c>
      <c r="H9964" s="1">
        <v>7</v>
      </c>
      <c r="I9964">
        <v>73.53</v>
      </c>
      <c r="J9964" s="1">
        <f>SUMIFS(I:I,B:B,Table1_2[[#This Row],[Category Level 2]],D:D,Table1_2[[#This Row],[Brand]],E:E,Table1_2[[#This Row],[Region]],F:F,Table1_2[[#This Row],[Measure]],G:G,Table1_2[[#This Row],[Year]],H:H,"&lt;="&amp;Table1_2[[#This Row],[Month]])</f>
        <v>345.72</v>
      </c>
      <c r="K99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638.55000000000007</v>
      </c>
      <c r="N9964">
        <f>Table1_2[[#This Row],[Value]]*2.5</f>
        <v>183.82499999999999</v>
      </c>
    </row>
    <row r="9965" spans="1:14" x14ac:dyDescent="0.25">
      <c r="A9965" s="1" t="s">
        <v>6</v>
      </c>
      <c r="B9965" s="1" t="s">
        <v>42</v>
      </c>
      <c r="C9965" s="1" t="s">
        <v>19</v>
      </c>
      <c r="D9965" s="1" t="s">
        <v>20</v>
      </c>
      <c r="E9965" s="1" t="s">
        <v>14</v>
      </c>
      <c r="F9965" s="1" t="s">
        <v>11</v>
      </c>
      <c r="G9965" s="1" t="s">
        <v>63</v>
      </c>
      <c r="H9965" s="1">
        <v>8</v>
      </c>
      <c r="I9965">
        <v>68.37</v>
      </c>
      <c r="J9965" s="1">
        <f>SUMIFS(I:I,B:B,Table1_2[[#This Row],[Category Level 2]],D:D,Table1_2[[#This Row],[Brand]],E:E,Table1_2[[#This Row],[Region]],F:F,Table1_2[[#This Row],[Measure]],G:G,Table1_2[[#This Row],[Year]],H:H,"&lt;="&amp;Table1_2[[#This Row],[Month]])</f>
        <v>414.09000000000003</v>
      </c>
      <c r="K99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670.80000000000007</v>
      </c>
      <c r="N9965">
        <f>Table1_2[[#This Row],[Value]]*2.5</f>
        <v>170.92500000000001</v>
      </c>
    </row>
    <row r="9966" spans="1:14" x14ac:dyDescent="0.25">
      <c r="A9966" s="1" t="s">
        <v>6</v>
      </c>
      <c r="B9966" s="1" t="s">
        <v>42</v>
      </c>
      <c r="C9966" s="1" t="s">
        <v>19</v>
      </c>
      <c r="D9966" s="1" t="s">
        <v>20</v>
      </c>
      <c r="E9966" s="1" t="s">
        <v>14</v>
      </c>
      <c r="F9966" s="1" t="s">
        <v>11</v>
      </c>
      <c r="G9966" s="1" t="s">
        <v>63</v>
      </c>
      <c r="H9966" s="1">
        <v>9</v>
      </c>
      <c r="I9966">
        <v>99.33</v>
      </c>
      <c r="J9966" s="1">
        <f>SUMIFS(I:I,B:B,Table1_2[[#This Row],[Category Level 2]],D:D,Table1_2[[#This Row],[Brand]],E:E,Table1_2[[#This Row],[Region]],F:F,Table1_2[[#This Row],[Measure]],G:G,Table1_2[[#This Row],[Year]],H:H,"&lt;="&amp;Table1_2[[#This Row],[Month]])</f>
        <v>513.42000000000007</v>
      </c>
      <c r="K99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691.44</v>
      </c>
      <c r="N9966">
        <f>Table1_2[[#This Row],[Value]]*2.5</f>
        <v>248.32499999999999</v>
      </c>
    </row>
    <row r="9967" spans="1:14" x14ac:dyDescent="0.25">
      <c r="A9967" s="1" t="s">
        <v>6</v>
      </c>
      <c r="B9967" s="1" t="s">
        <v>42</v>
      </c>
      <c r="C9967" s="1" t="s">
        <v>19</v>
      </c>
      <c r="D9967" s="1" t="s">
        <v>20</v>
      </c>
      <c r="E9967" s="1" t="s">
        <v>14</v>
      </c>
      <c r="F9967" s="1" t="s">
        <v>11</v>
      </c>
      <c r="G9967" s="1" t="s">
        <v>63</v>
      </c>
      <c r="H9967" s="1">
        <v>10</v>
      </c>
      <c r="I9967">
        <v>38.700000000000003</v>
      </c>
      <c r="J9967" s="1">
        <f>SUMIFS(I:I,B:B,Table1_2[[#This Row],[Category Level 2]],D:D,Table1_2[[#This Row],[Brand]],E:E,Table1_2[[#This Row],[Region]],F:F,Table1_2[[#This Row],[Measure]],G:G,Table1_2[[#This Row],[Year]],H:H,"&lt;="&amp;Table1_2[[#This Row],[Month]])</f>
        <v>552.12000000000012</v>
      </c>
      <c r="K99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661.7700000000001</v>
      </c>
      <c r="N9967">
        <f>Table1_2[[#This Row],[Value]]*2.5</f>
        <v>96.75</v>
      </c>
    </row>
    <row r="9968" spans="1:14" x14ac:dyDescent="0.25">
      <c r="A9968" s="1" t="s">
        <v>6</v>
      </c>
      <c r="B9968" s="1" t="s">
        <v>42</v>
      </c>
      <c r="C9968" s="1" t="s">
        <v>19</v>
      </c>
      <c r="D9968" s="1" t="s">
        <v>20</v>
      </c>
      <c r="E9968" s="1" t="s">
        <v>14</v>
      </c>
      <c r="F9968" s="1" t="s">
        <v>11</v>
      </c>
      <c r="G9968" s="1" t="s">
        <v>63</v>
      </c>
      <c r="H9968" s="1">
        <v>11</v>
      </c>
      <c r="I9968">
        <v>130.29</v>
      </c>
      <c r="J9968" s="1">
        <f>SUMIFS(I:I,B:B,Table1_2[[#This Row],[Category Level 2]],D:D,Table1_2[[#This Row],[Brand]],E:E,Table1_2[[#This Row],[Region]],F:F,Table1_2[[#This Row],[Measure]],G:G,Table1_2[[#This Row],[Year]],H:H,"&lt;="&amp;Table1_2[[#This Row],[Month]])</f>
        <v>682.41000000000008</v>
      </c>
      <c r="K99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714.66000000000008</v>
      </c>
      <c r="N9968">
        <f>Table1_2[[#This Row],[Value]]*2.5</f>
        <v>325.72499999999997</v>
      </c>
    </row>
    <row r="9969" spans="1:14" x14ac:dyDescent="0.25">
      <c r="A9969" s="1" t="s">
        <v>6</v>
      </c>
      <c r="B9969" s="1" t="s">
        <v>42</v>
      </c>
      <c r="C9969" s="1" t="s">
        <v>19</v>
      </c>
      <c r="D9969" s="1" t="s">
        <v>20</v>
      </c>
      <c r="E9969" s="1" t="s">
        <v>14</v>
      </c>
      <c r="F9969" s="1" t="s">
        <v>11</v>
      </c>
      <c r="G9969" s="1" t="s">
        <v>63</v>
      </c>
      <c r="H9969" s="1">
        <v>12</v>
      </c>
      <c r="I9969">
        <v>92.88</v>
      </c>
      <c r="J9969" s="1">
        <f>SUMIFS(I:I,B:B,Table1_2[[#This Row],[Category Level 2]],D:D,Table1_2[[#This Row],[Brand]],E:E,Table1_2[[#This Row],[Region]],F:F,Table1_2[[#This Row],[Measure]],G:G,Table1_2[[#This Row],[Year]],H:H,"&lt;="&amp;Table1_2[[#This Row],[Month]])</f>
        <v>775.29000000000008</v>
      </c>
      <c r="K99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775.29000000000008</v>
      </c>
      <c r="N9969">
        <f>Table1_2[[#This Row],[Value]]*2.5</f>
        <v>232.2</v>
      </c>
    </row>
    <row r="9970" spans="1:14" x14ac:dyDescent="0.25">
      <c r="A9970" s="1" t="s">
        <v>6</v>
      </c>
      <c r="B9970" s="1" t="s">
        <v>42</v>
      </c>
      <c r="C9970" s="1" t="s">
        <v>19</v>
      </c>
      <c r="D9970" s="1" t="s">
        <v>20</v>
      </c>
      <c r="E9970" s="1" t="s">
        <v>14</v>
      </c>
      <c r="F9970" s="1" t="s">
        <v>11</v>
      </c>
      <c r="G9970" s="1" t="s">
        <v>64</v>
      </c>
      <c r="H9970" s="1">
        <v>1</v>
      </c>
      <c r="I9970">
        <v>50.31</v>
      </c>
      <c r="J9970" s="1">
        <f>SUMIFS(I:I,B:B,Table1_2[[#This Row],[Category Level 2]],D:D,Table1_2[[#This Row],[Brand]],E:E,Table1_2[[#This Row],[Region]],F:F,Table1_2[[#This Row],[Measure]],G:G,Table1_2[[#This Row],[Year]],H:H,"&lt;="&amp;Table1_2[[#This Row],[Month]])</f>
        <v>50.31</v>
      </c>
      <c r="K99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797.22</v>
      </c>
      <c r="N9970">
        <f>Table1_2[[#This Row],[Value]]*2.5</f>
        <v>125.77500000000001</v>
      </c>
    </row>
    <row r="9971" spans="1:14" x14ac:dyDescent="0.25">
      <c r="A9971" s="1" t="s">
        <v>6</v>
      </c>
      <c r="B9971" s="1" t="s">
        <v>42</v>
      </c>
      <c r="C9971" s="1" t="s">
        <v>19</v>
      </c>
      <c r="D9971" s="1" t="s">
        <v>20</v>
      </c>
      <c r="E9971" s="1" t="s">
        <v>14</v>
      </c>
      <c r="F9971" s="1" t="s">
        <v>11</v>
      </c>
      <c r="G9971" s="1" t="s">
        <v>64</v>
      </c>
      <c r="H9971" s="1">
        <v>2</v>
      </c>
      <c r="I9971">
        <v>34.83</v>
      </c>
      <c r="J9971" s="1">
        <f>SUMIFS(I:I,B:B,Table1_2[[#This Row],[Category Level 2]],D:D,Table1_2[[#This Row],[Brand]],E:E,Table1_2[[#This Row],[Region]],F:F,Table1_2[[#This Row],[Measure]],G:G,Table1_2[[#This Row],[Year]],H:H,"&lt;="&amp;Table1_2[[#This Row],[Month]])</f>
        <v>85.14</v>
      </c>
      <c r="K99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788.18999999999994</v>
      </c>
      <c r="N9971">
        <f>Table1_2[[#This Row],[Value]]*2.5</f>
        <v>87.074999999999989</v>
      </c>
    </row>
    <row r="9972" spans="1:14" x14ac:dyDescent="0.25">
      <c r="A9972" s="1" t="s">
        <v>6</v>
      </c>
      <c r="B9972" s="1" t="s">
        <v>42</v>
      </c>
      <c r="C9972" s="1" t="s">
        <v>19</v>
      </c>
      <c r="D9972" s="1" t="s">
        <v>20</v>
      </c>
      <c r="E9972" s="1" t="s">
        <v>14</v>
      </c>
      <c r="F9972" s="1" t="s">
        <v>11</v>
      </c>
      <c r="G9972" s="1" t="s">
        <v>64</v>
      </c>
      <c r="H9972" s="1">
        <v>3</v>
      </c>
      <c r="I9972">
        <v>37.410000000000004</v>
      </c>
      <c r="J9972" s="1">
        <f>SUMIFS(I:I,B:B,Table1_2[[#This Row],[Category Level 2]],D:D,Table1_2[[#This Row],[Brand]],E:E,Table1_2[[#This Row],[Region]],F:F,Table1_2[[#This Row],[Measure]],G:G,Table1_2[[#This Row],[Year]],H:H,"&lt;="&amp;Table1_2[[#This Row],[Month]])</f>
        <v>122.55000000000001</v>
      </c>
      <c r="K99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757.23</v>
      </c>
      <c r="N9972">
        <f>Table1_2[[#This Row],[Value]]*2.5</f>
        <v>93.525000000000006</v>
      </c>
    </row>
    <row r="9973" spans="1:14" x14ac:dyDescent="0.25">
      <c r="A9973" s="1" t="s">
        <v>6</v>
      </c>
      <c r="B9973" s="1" t="s">
        <v>42</v>
      </c>
      <c r="C9973" s="1" t="s">
        <v>19</v>
      </c>
      <c r="D9973" s="1" t="s">
        <v>20</v>
      </c>
      <c r="E9973" s="1" t="s">
        <v>14</v>
      </c>
      <c r="F9973" s="1" t="s">
        <v>11</v>
      </c>
      <c r="G9973" s="1" t="s">
        <v>64</v>
      </c>
      <c r="H9973" s="1">
        <v>4</v>
      </c>
      <c r="I9973">
        <v>140.61000000000001</v>
      </c>
      <c r="J9973" s="1">
        <f>SUMIFS(I:I,B:B,Table1_2[[#This Row],[Category Level 2]],D:D,Table1_2[[#This Row],[Brand]],E:E,Table1_2[[#This Row],[Region]],F:F,Table1_2[[#This Row],[Measure]],G:G,Table1_2[[#This Row],[Year]],H:H,"&lt;="&amp;Table1_2[[#This Row],[Month]])</f>
        <v>263.16000000000003</v>
      </c>
      <c r="K99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838.5</v>
      </c>
      <c r="N9973">
        <f>Table1_2[[#This Row],[Value]]*2.5</f>
        <v>351.52500000000003</v>
      </c>
    </row>
    <row r="9974" spans="1:14" x14ac:dyDescent="0.25">
      <c r="A9974" s="1" t="s">
        <v>6</v>
      </c>
      <c r="B9974" s="1" t="s">
        <v>42</v>
      </c>
      <c r="C9974" s="1" t="s">
        <v>19</v>
      </c>
      <c r="D9974" s="1" t="s">
        <v>20</v>
      </c>
      <c r="E9974" s="1" t="s">
        <v>14</v>
      </c>
      <c r="F9974" s="1" t="s">
        <v>11</v>
      </c>
      <c r="G9974" s="1" t="s">
        <v>64</v>
      </c>
      <c r="H9974" s="1">
        <v>5</v>
      </c>
      <c r="I9974">
        <v>59.34</v>
      </c>
      <c r="J9974" s="1">
        <f>SUMIFS(I:I,B:B,Table1_2[[#This Row],[Category Level 2]],D:D,Table1_2[[#This Row],[Brand]],E:E,Table1_2[[#This Row],[Region]],F:F,Table1_2[[#This Row],[Measure]],G:G,Table1_2[[#This Row],[Year]],H:H,"&lt;="&amp;Table1_2[[#This Row],[Month]])</f>
        <v>322.5</v>
      </c>
      <c r="K99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869.45999999999992</v>
      </c>
      <c r="N9974">
        <f>Table1_2[[#This Row],[Value]]*2.5</f>
        <v>148.35000000000002</v>
      </c>
    </row>
    <row r="9975" spans="1:14" x14ac:dyDescent="0.25">
      <c r="A9975" s="1" t="s">
        <v>6</v>
      </c>
      <c r="B9975" s="1" t="s">
        <v>42</v>
      </c>
      <c r="C9975" s="1" t="s">
        <v>19</v>
      </c>
      <c r="D9975" s="1" t="s">
        <v>20</v>
      </c>
      <c r="E9975" s="1" t="s">
        <v>14</v>
      </c>
      <c r="F9975" s="1" t="s">
        <v>11</v>
      </c>
      <c r="G9975" s="1" t="s">
        <v>64</v>
      </c>
      <c r="H9975" s="1">
        <v>6</v>
      </c>
      <c r="I9975">
        <v>34.83</v>
      </c>
      <c r="J9975" s="1">
        <f>SUMIFS(I:I,B:B,Table1_2[[#This Row],[Category Level 2]],D:D,Table1_2[[#This Row],[Brand]],E:E,Table1_2[[#This Row],[Region]],F:F,Table1_2[[#This Row],[Measure]],G:G,Table1_2[[#This Row],[Year]],H:H,"&lt;="&amp;Table1_2[[#This Row],[Month]])</f>
        <v>357.33</v>
      </c>
      <c r="K99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860.43000000000006</v>
      </c>
      <c r="N9975">
        <f>Table1_2[[#This Row],[Value]]*2.5</f>
        <v>87.074999999999989</v>
      </c>
    </row>
    <row r="9976" spans="1:14" x14ac:dyDescent="0.25">
      <c r="A9976" s="1" t="s">
        <v>6</v>
      </c>
      <c r="B9976" s="1" t="s">
        <v>42</v>
      </c>
      <c r="C9976" s="1" t="s">
        <v>19</v>
      </c>
      <c r="D9976" s="1" t="s">
        <v>20</v>
      </c>
      <c r="E9976" s="1" t="s">
        <v>14</v>
      </c>
      <c r="F9976" s="1" t="s">
        <v>11</v>
      </c>
      <c r="G9976" s="1" t="s">
        <v>64</v>
      </c>
      <c r="H9976" s="1">
        <v>7</v>
      </c>
      <c r="I9976">
        <v>70.95</v>
      </c>
      <c r="J9976" s="1">
        <f>SUMIFS(I:I,B:B,Table1_2[[#This Row],[Category Level 2]],D:D,Table1_2[[#This Row],[Brand]],E:E,Table1_2[[#This Row],[Region]],F:F,Table1_2[[#This Row],[Measure]],G:G,Table1_2[[#This Row],[Year]],H:H,"&lt;="&amp;Table1_2[[#This Row],[Month]])</f>
        <v>428.28</v>
      </c>
      <c r="K99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857.84999999999991</v>
      </c>
      <c r="N9976">
        <f>Table1_2[[#This Row],[Value]]*2.5</f>
        <v>177.375</v>
      </c>
    </row>
    <row r="9977" spans="1:14" x14ac:dyDescent="0.25">
      <c r="A9977" s="1" t="s">
        <v>6</v>
      </c>
      <c r="B9977" s="1" t="s">
        <v>42</v>
      </c>
      <c r="C9977" s="1" t="s">
        <v>19</v>
      </c>
      <c r="D9977" s="1" t="s">
        <v>20</v>
      </c>
      <c r="E9977" s="1" t="s">
        <v>14</v>
      </c>
      <c r="F9977" s="1" t="s">
        <v>11</v>
      </c>
      <c r="G9977" s="1" t="s">
        <v>64</v>
      </c>
      <c r="H9977" s="1">
        <v>8</v>
      </c>
      <c r="I9977">
        <v>43.86</v>
      </c>
      <c r="J9977" s="1">
        <f>SUMIFS(I:I,B:B,Table1_2[[#This Row],[Category Level 2]],D:D,Table1_2[[#This Row],[Brand]],E:E,Table1_2[[#This Row],[Region]],F:F,Table1_2[[#This Row],[Measure]],G:G,Table1_2[[#This Row],[Year]],H:H,"&lt;="&amp;Table1_2[[#This Row],[Month]])</f>
        <v>472.14</v>
      </c>
      <c r="K99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833.33999999999992</v>
      </c>
      <c r="N9977">
        <f>Table1_2[[#This Row],[Value]]*2.5</f>
        <v>109.65</v>
      </c>
    </row>
    <row r="9978" spans="1:14" x14ac:dyDescent="0.25">
      <c r="A9978" s="1" t="s">
        <v>6</v>
      </c>
      <c r="B9978" s="1" t="s">
        <v>42</v>
      </c>
      <c r="C9978" s="1" t="s">
        <v>19</v>
      </c>
      <c r="D9978" s="1" t="s">
        <v>20</v>
      </c>
      <c r="E9978" s="1" t="s">
        <v>14</v>
      </c>
      <c r="F9978" s="1" t="s">
        <v>11</v>
      </c>
      <c r="G9978" s="1" t="s">
        <v>64</v>
      </c>
      <c r="H9978" s="1">
        <v>9</v>
      </c>
      <c r="I9978">
        <v>56.760000000000005</v>
      </c>
      <c r="J9978" s="1">
        <f>SUMIFS(I:I,B:B,Table1_2[[#This Row],[Category Level 2]],D:D,Table1_2[[#This Row],[Brand]],E:E,Table1_2[[#This Row],[Region]],F:F,Table1_2[[#This Row],[Measure]],G:G,Table1_2[[#This Row],[Year]],H:H,"&lt;="&amp;Table1_2[[#This Row],[Month]])</f>
        <v>528.9</v>
      </c>
      <c r="K99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790.77</v>
      </c>
      <c r="N9978">
        <f>Table1_2[[#This Row],[Value]]*2.5</f>
        <v>141.9</v>
      </c>
    </row>
    <row r="9979" spans="1:14" x14ac:dyDescent="0.25">
      <c r="A9979" s="1" t="s">
        <v>6</v>
      </c>
      <c r="B9979" s="1" t="s">
        <v>42</v>
      </c>
      <c r="C9979" s="1" t="s">
        <v>19</v>
      </c>
      <c r="D9979" s="1" t="s">
        <v>20</v>
      </c>
      <c r="E9979" s="1" t="s">
        <v>14</v>
      </c>
      <c r="F9979" s="1" t="s">
        <v>11</v>
      </c>
      <c r="G9979" s="1" t="s">
        <v>64</v>
      </c>
      <c r="H9979" s="1">
        <v>10</v>
      </c>
      <c r="I9979">
        <v>64.5</v>
      </c>
      <c r="J9979" s="1">
        <f>SUMIFS(I:I,B:B,Table1_2[[#This Row],[Category Level 2]],D:D,Table1_2[[#This Row],[Brand]],E:E,Table1_2[[#This Row],[Region]],F:F,Table1_2[[#This Row],[Measure]],G:G,Table1_2[[#This Row],[Year]],H:H,"&lt;="&amp;Table1_2[[#This Row],[Month]])</f>
        <v>593.4</v>
      </c>
      <c r="K99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816.56999999999994</v>
      </c>
      <c r="N9979">
        <f>Table1_2[[#This Row],[Value]]*2.5</f>
        <v>161.25</v>
      </c>
    </row>
    <row r="9980" spans="1:14" x14ac:dyDescent="0.25">
      <c r="A9980" s="1" t="s">
        <v>6</v>
      </c>
      <c r="B9980" s="1" t="s">
        <v>42</v>
      </c>
      <c r="C9980" s="1" t="s">
        <v>19</v>
      </c>
      <c r="D9980" s="1" t="s">
        <v>20</v>
      </c>
      <c r="E9980" s="1" t="s">
        <v>14</v>
      </c>
      <c r="F9980" s="1" t="s">
        <v>11</v>
      </c>
      <c r="G9980" s="1" t="s">
        <v>64</v>
      </c>
      <c r="H9980" s="1">
        <v>11</v>
      </c>
      <c r="I9980">
        <v>34.83</v>
      </c>
      <c r="J9980" s="1">
        <f>SUMIFS(I:I,B:B,Table1_2[[#This Row],[Category Level 2]],D:D,Table1_2[[#This Row],[Brand]],E:E,Table1_2[[#This Row],[Region]],F:F,Table1_2[[#This Row],[Measure]],G:G,Table1_2[[#This Row],[Year]],H:H,"&lt;="&amp;Table1_2[[#This Row],[Month]])</f>
        <v>628.23</v>
      </c>
      <c r="K99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721.11</v>
      </c>
      <c r="N9980">
        <f>Table1_2[[#This Row],[Value]]*2.5</f>
        <v>87.074999999999989</v>
      </c>
    </row>
    <row r="9981" spans="1:14" x14ac:dyDescent="0.25">
      <c r="A9981" s="1" t="s">
        <v>6</v>
      </c>
      <c r="B9981" s="1" t="s">
        <v>42</v>
      </c>
      <c r="C9981" s="1" t="s">
        <v>19</v>
      </c>
      <c r="D9981" s="1" t="s">
        <v>20</v>
      </c>
      <c r="E9981" s="1" t="s">
        <v>14</v>
      </c>
      <c r="F9981" s="1" t="s">
        <v>11</v>
      </c>
      <c r="G9981" s="1" t="s">
        <v>64</v>
      </c>
      <c r="H9981" s="1">
        <v>12</v>
      </c>
      <c r="I9981">
        <v>70.95</v>
      </c>
      <c r="J9981" s="1">
        <f>SUMIFS(I:I,B:B,Table1_2[[#This Row],[Category Level 2]],D:D,Table1_2[[#This Row],[Brand]],E:E,Table1_2[[#This Row],[Region]],F:F,Table1_2[[#This Row],[Measure]],G:G,Table1_2[[#This Row],[Year]],H:H,"&lt;="&amp;Table1_2[[#This Row],[Month]])</f>
        <v>699.18000000000006</v>
      </c>
      <c r="K99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699.18000000000006</v>
      </c>
      <c r="N9981">
        <f>Table1_2[[#This Row],[Value]]*2.5</f>
        <v>177.375</v>
      </c>
    </row>
    <row r="9982" spans="1:14" x14ac:dyDescent="0.25">
      <c r="A9982" s="1" t="s">
        <v>6</v>
      </c>
      <c r="B9982" s="1" t="s">
        <v>42</v>
      </c>
      <c r="C9982" s="1" t="s">
        <v>19</v>
      </c>
      <c r="D9982" s="1" t="s">
        <v>20</v>
      </c>
      <c r="E9982" s="1" t="s">
        <v>14</v>
      </c>
      <c r="F9982" s="1" t="s">
        <v>11</v>
      </c>
      <c r="G9982" s="1" t="s">
        <v>65</v>
      </c>
      <c r="H9982" s="1">
        <v>1</v>
      </c>
      <c r="I9982">
        <v>18.060000000000002</v>
      </c>
      <c r="J9982" s="1">
        <f>SUMIFS(I:I,B:B,Table1_2[[#This Row],[Category Level 2]],D:D,Table1_2[[#This Row],[Brand]],E:E,Table1_2[[#This Row],[Region]],F:F,Table1_2[[#This Row],[Measure]],G:G,Table1_2[[#This Row],[Year]],H:H,"&lt;="&amp;Table1_2[[#This Row],[Month]])</f>
        <v>18.060000000000002</v>
      </c>
      <c r="K99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666.93000000000006</v>
      </c>
      <c r="N9982">
        <f>Table1_2[[#This Row],[Value]]*2.5</f>
        <v>45.150000000000006</v>
      </c>
    </row>
    <row r="9983" spans="1:14" x14ac:dyDescent="0.25">
      <c r="A9983" s="1" t="s">
        <v>6</v>
      </c>
      <c r="B9983" s="1" t="s">
        <v>42</v>
      </c>
      <c r="C9983" s="1" t="s">
        <v>19</v>
      </c>
      <c r="D9983" s="1" t="s">
        <v>20</v>
      </c>
      <c r="E9983" s="1" t="s">
        <v>14</v>
      </c>
      <c r="F9983" s="1" t="s">
        <v>11</v>
      </c>
      <c r="G9983" s="1" t="s">
        <v>65</v>
      </c>
      <c r="H9983" s="1">
        <v>2</v>
      </c>
      <c r="I9983">
        <v>33.54</v>
      </c>
      <c r="J9983" s="1">
        <f>SUMIFS(I:I,B:B,Table1_2[[#This Row],[Category Level 2]],D:D,Table1_2[[#This Row],[Brand]],E:E,Table1_2[[#This Row],[Region]],F:F,Table1_2[[#This Row],[Measure]],G:G,Table1_2[[#This Row],[Year]],H:H,"&lt;="&amp;Table1_2[[#This Row],[Month]])</f>
        <v>51.6</v>
      </c>
      <c r="K99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665.6400000000001</v>
      </c>
      <c r="N9983">
        <f>Table1_2[[#This Row],[Value]]*2.5</f>
        <v>83.85</v>
      </c>
    </row>
    <row r="9984" spans="1:14" x14ac:dyDescent="0.25">
      <c r="A9984" s="1" t="s">
        <v>6</v>
      </c>
      <c r="B9984" s="1" t="s">
        <v>42</v>
      </c>
      <c r="C9984" s="1" t="s">
        <v>19</v>
      </c>
      <c r="D9984" s="1" t="s">
        <v>20</v>
      </c>
      <c r="E9984" s="1" t="s">
        <v>14</v>
      </c>
      <c r="F9984" s="1" t="s">
        <v>11</v>
      </c>
      <c r="G9984" s="1" t="s">
        <v>65</v>
      </c>
      <c r="H9984" s="1">
        <v>3</v>
      </c>
      <c r="I9984">
        <v>55.47</v>
      </c>
      <c r="J9984" s="1">
        <f>SUMIFS(I:I,B:B,Table1_2[[#This Row],[Category Level 2]],D:D,Table1_2[[#This Row],[Brand]],E:E,Table1_2[[#This Row],[Region]],F:F,Table1_2[[#This Row],[Measure]],G:G,Table1_2[[#This Row],[Year]],H:H,"&lt;="&amp;Table1_2[[#This Row],[Month]])</f>
        <v>107.07</v>
      </c>
      <c r="K99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683.7</v>
      </c>
      <c r="N9984">
        <f>Table1_2[[#This Row],[Value]]*2.5</f>
        <v>138.67500000000001</v>
      </c>
    </row>
    <row r="9985" spans="1:14" x14ac:dyDescent="0.25">
      <c r="A9985" s="1" t="s">
        <v>6</v>
      </c>
      <c r="B9985" s="1" t="s">
        <v>42</v>
      </c>
      <c r="C9985" s="1" t="s">
        <v>19</v>
      </c>
      <c r="D9985" s="1" t="s">
        <v>20</v>
      </c>
      <c r="E9985" s="1" t="s">
        <v>14</v>
      </c>
      <c r="F9985" s="1" t="s">
        <v>11</v>
      </c>
      <c r="G9985" s="1" t="s">
        <v>65</v>
      </c>
      <c r="H9985" s="1">
        <v>4</v>
      </c>
      <c r="I9985">
        <v>46.44</v>
      </c>
      <c r="J9985" s="1">
        <f>SUMIFS(I:I,B:B,Table1_2[[#This Row],[Category Level 2]],D:D,Table1_2[[#This Row],[Brand]],E:E,Table1_2[[#This Row],[Region]],F:F,Table1_2[[#This Row],[Measure]],G:G,Table1_2[[#This Row],[Year]],H:H,"&lt;="&amp;Table1_2[[#This Row],[Month]])</f>
        <v>153.51</v>
      </c>
      <c r="K99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589.53</v>
      </c>
      <c r="N9985">
        <f>Table1_2[[#This Row],[Value]]*2.5</f>
        <v>116.1</v>
      </c>
    </row>
    <row r="9986" spans="1:14" x14ac:dyDescent="0.25">
      <c r="A9986" s="1" t="s">
        <v>6</v>
      </c>
      <c r="B9986" s="1" t="s">
        <v>42</v>
      </c>
      <c r="C9986" s="1" t="s">
        <v>19</v>
      </c>
      <c r="D9986" s="1" t="s">
        <v>20</v>
      </c>
      <c r="E9986" s="1" t="s">
        <v>14</v>
      </c>
      <c r="F9986" s="1" t="s">
        <v>11</v>
      </c>
      <c r="G9986" s="1" t="s">
        <v>65</v>
      </c>
      <c r="H9986" s="1">
        <v>5</v>
      </c>
      <c r="I9986">
        <v>41.28</v>
      </c>
      <c r="J9986" s="1">
        <f>SUMIFS(I:I,B:B,Table1_2[[#This Row],[Category Level 2]],D:D,Table1_2[[#This Row],[Brand]],E:E,Table1_2[[#This Row],[Region]],F:F,Table1_2[[#This Row],[Measure]],G:G,Table1_2[[#This Row],[Year]],H:H,"&lt;="&amp;Table1_2[[#This Row],[Month]])</f>
        <v>194.79</v>
      </c>
      <c r="K99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571.46999999999991</v>
      </c>
      <c r="N9986">
        <f>Table1_2[[#This Row],[Value]]*2.5</f>
        <v>103.2</v>
      </c>
    </row>
    <row r="9987" spans="1:14" x14ac:dyDescent="0.25">
      <c r="A9987" s="1" t="s">
        <v>6</v>
      </c>
      <c r="B9987" s="1" t="s">
        <v>42</v>
      </c>
      <c r="C9987" s="1" t="s">
        <v>19</v>
      </c>
      <c r="D9987" s="1" t="s">
        <v>20</v>
      </c>
      <c r="E9987" s="1" t="s">
        <v>14</v>
      </c>
      <c r="F9987" s="1" t="s">
        <v>11</v>
      </c>
      <c r="G9987" s="1" t="s">
        <v>65</v>
      </c>
      <c r="H9987" s="1">
        <v>6</v>
      </c>
      <c r="I9987">
        <v>42.57</v>
      </c>
      <c r="J9987" s="1">
        <f>SUMIFS(I:I,B:B,Table1_2[[#This Row],[Category Level 2]],D:D,Table1_2[[#This Row],[Brand]],E:E,Table1_2[[#This Row],[Region]],F:F,Table1_2[[#This Row],[Measure]],G:G,Table1_2[[#This Row],[Year]],H:H,"&lt;="&amp;Table1_2[[#This Row],[Month]])</f>
        <v>237.35999999999999</v>
      </c>
      <c r="K99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579.20999999999992</v>
      </c>
      <c r="N9987">
        <f>Table1_2[[#This Row],[Value]]*2.5</f>
        <v>106.425</v>
      </c>
    </row>
    <row r="9988" spans="1:14" x14ac:dyDescent="0.25">
      <c r="A9988" s="1" t="s">
        <v>6</v>
      </c>
      <c r="B9988" s="1" t="s">
        <v>42</v>
      </c>
      <c r="C9988" s="1" t="s">
        <v>19</v>
      </c>
      <c r="D9988" s="1" t="s">
        <v>20</v>
      </c>
      <c r="E9988" s="1" t="s">
        <v>14</v>
      </c>
      <c r="F9988" s="1" t="s">
        <v>11</v>
      </c>
      <c r="G9988" s="1" t="s">
        <v>65</v>
      </c>
      <c r="H9988" s="1">
        <v>7</v>
      </c>
      <c r="I9988">
        <v>51.6</v>
      </c>
      <c r="J9988" s="1">
        <f>SUMIFS(I:I,B:B,Table1_2[[#This Row],[Category Level 2]],D:D,Table1_2[[#This Row],[Brand]],E:E,Table1_2[[#This Row],[Region]],F:F,Table1_2[[#This Row],[Measure]],G:G,Table1_2[[#This Row],[Year]],H:H,"&lt;="&amp;Table1_2[[#This Row],[Month]])</f>
        <v>288.95999999999998</v>
      </c>
      <c r="K99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559.8599999999999</v>
      </c>
      <c r="N9988">
        <f>Table1_2[[#This Row],[Value]]*2.5</f>
        <v>129</v>
      </c>
    </row>
    <row r="9989" spans="1:14" x14ac:dyDescent="0.25">
      <c r="A9989" s="1" t="s">
        <v>6</v>
      </c>
      <c r="B9989" s="1" t="s">
        <v>42</v>
      </c>
      <c r="C9989" s="1" t="s">
        <v>19</v>
      </c>
      <c r="D9989" s="1" t="s">
        <v>20</v>
      </c>
      <c r="E9989" s="1" t="s">
        <v>14</v>
      </c>
      <c r="F9989" s="1" t="s">
        <v>11</v>
      </c>
      <c r="G9989" s="1" t="s">
        <v>65</v>
      </c>
      <c r="H9989" s="1">
        <v>8</v>
      </c>
      <c r="I9989">
        <v>19.350000000000001</v>
      </c>
      <c r="J9989" s="1">
        <f>SUMIFS(I:I,B:B,Table1_2[[#This Row],[Category Level 2]],D:D,Table1_2[[#This Row],[Brand]],E:E,Table1_2[[#This Row],[Region]],F:F,Table1_2[[#This Row],[Measure]],G:G,Table1_2[[#This Row],[Year]],H:H,"&lt;="&amp;Table1_2[[#This Row],[Month]])</f>
        <v>308.31</v>
      </c>
      <c r="K99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535.35</v>
      </c>
      <c r="N9989">
        <f>Table1_2[[#This Row],[Value]]*2.5</f>
        <v>48.375</v>
      </c>
    </row>
    <row r="9990" spans="1:14" x14ac:dyDescent="0.25">
      <c r="A9990" s="1" t="s">
        <v>6</v>
      </c>
      <c r="B9990" s="1" t="s">
        <v>42</v>
      </c>
      <c r="C9990" s="1" t="s">
        <v>19</v>
      </c>
      <c r="D9990" s="1" t="s">
        <v>20</v>
      </c>
      <c r="E9990" s="1" t="s">
        <v>14</v>
      </c>
      <c r="F9990" s="1" t="s">
        <v>11</v>
      </c>
      <c r="G9990" s="1" t="s">
        <v>65</v>
      </c>
      <c r="H9990" s="1">
        <v>9</v>
      </c>
      <c r="I9990">
        <v>28.380000000000003</v>
      </c>
      <c r="J9990" s="1">
        <f>SUMIFS(I:I,B:B,Table1_2[[#This Row],[Category Level 2]],D:D,Table1_2[[#This Row],[Brand]],E:E,Table1_2[[#This Row],[Region]],F:F,Table1_2[[#This Row],[Measure]],G:G,Table1_2[[#This Row],[Year]],H:H,"&lt;="&amp;Table1_2[[#This Row],[Month]])</f>
        <v>336.69</v>
      </c>
      <c r="K99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506.97</v>
      </c>
      <c r="N9990">
        <f>Table1_2[[#This Row],[Value]]*2.5</f>
        <v>70.95</v>
      </c>
    </row>
    <row r="9991" spans="1:14" x14ac:dyDescent="0.25">
      <c r="A9991" s="1" t="s">
        <v>6</v>
      </c>
      <c r="B9991" s="1" t="s">
        <v>42</v>
      </c>
      <c r="C9991" s="1" t="s">
        <v>19</v>
      </c>
      <c r="D9991" s="1" t="s">
        <v>20</v>
      </c>
      <c r="E9991" s="1" t="s">
        <v>14</v>
      </c>
      <c r="F9991" s="1" t="s">
        <v>11</v>
      </c>
      <c r="G9991" s="1" t="s">
        <v>65</v>
      </c>
      <c r="H9991" s="1">
        <v>10</v>
      </c>
      <c r="I9991">
        <v>85.14</v>
      </c>
      <c r="J9991" s="1">
        <f>SUMIFS(I:I,B:B,Table1_2[[#This Row],[Category Level 2]],D:D,Table1_2[[#This Row],[Brand]],E:E,Table1_2[[#This Row],[Region]],F:F,Table1_2[[#This Row],[Measure]],G:G,Table1_2[[#This Row],[Year]],H:H,"&lt;="&amp;Table1_2[[#This Row],[Month]])</f>
        <v>421.83</v>
      </c>
      <c r="K99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527.61</v>
      </c>
      <c r="N9991">
        <f>Table1_2[[#This Row],[Value]]*2.5</f>
        <v>212.85</v>
      </c>
    </row>
    <row r="9992" spans="1:14" x14ac:dyDescent="0.25">
      <c r="A9992" s="1" t="s">
        <v>6</v>
      </c>
      <c r="B9992" s="1" t="s">
        <v>42</v>
      </c>
      <c r="C9992" s="1" t="s">
        <v>19</v>
      </c>
      <c r="D9992" s="1" t="s">
        <v>20</v>
      </c>
      <c r="E9992" s="1" t="s">
        <v>14</v>
      </c>
      <c r="F9992" s="1" t="s">
        <v>11</v>
      </c>
      <c r="G9992" s="1" t="s">
        <v>65</v>
      </c>
      <c r="H9992" s="1">
        <v>11</v>
      </c>
      <c r="I9992">
        <v>42.57</v>
      </c>
      <c r="J9992" s="1">
        <f>SUMIFS(I:I,B:B,Table1_2[[#This Row],[Category Level 2]],D:D,Table1_2[[#This Row],[Brand]],E:E,Table1_2[[#This Row],[Region]],F:F,Table1_2[[#This Row],[Measure]],G:G,Table1_2[[#This Row],[Year]],H:H,"&lt;="&amp;Table1_2[[#This Row],[Month]])</f>
        <v>464.4</v>
      </c>
      <c r="K99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535.35</v>
      </c>
      <c r="N9992">
        <f>Table1_2[[#This Row],[Value]]*2.5</f>
        <v>106.425</v>
      </c>
    </row>
    <row r="9993" spans="1:14" x14ac:dyDescent="0.25">
      <c r="A9993" s="1" t="s">
        <v>6</v>
      </c>
      <c r="B9993" s="1" t="s">
        <v>42</v>
      </c>
      <c r="C9993" s="1" t="s">
        <v>19</v>
      </c>
      <c r="D9993" s="1" t="s">
        <v>20</v>
      </c>
      <c r="E9993" s="1" t="s">
        <v>14</v>
      </c>
      <c r="F9993" s="1" t="s">
        <v>11</v>
      </c>
      <c r="G9993" s="1" t="s">
        <v>65</v>
      </c>
      <c r="H9993" s="1">
        <v>12</v>
      </c>
      <c r="I9993">
        <v>77.400000000000006</v>
      </c>
      <c r="J9993" s="1">
        <f>SUMIFS(I:I,B:B,Table1_2[[#This Row],[Category Level 2]],D:D,Table1_2[[#This Row],[Brand]],E:E,Table1_2[[#This Row],[Region]],F:F,Table1_2[[#This Row],[Measure]],G:G,Table1_2[[#This Row],[Year]],H:H,"&lt;="&amp;Table1_2[[#This Row],[Month]])</f>
        <v>541.79999999999995</v>
      </c>
      <c r="K99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541.79999999999995</v>
      </c>
      <c r="N9993">
        <f>Table1_2[[#This Row],[Value]]*2.5</f>
        <v>193.5</v>
      </c>
    </row>
    <row r="9994" spans="1:14" x14ac:dyDescent="0.25">
      <c r="A9994" s="1" t="s">
        <v>6</v>
      </c>
      <c r="B9994" s="1" t="s">
        <v>42</v>
      </c>
      <c r="C9994" s="1" t="s">
        <v>19</v>
      </c>
      <c r="D9994" s="1" t="s">
        <v>20</v>
      </c>
      <c r="E9994" s="1" t="s">
        <v>14</v>
      </c>
      <c r="F9994" s="1" t="s">
        <v>11</v>
      </c>
      <c r="G9994" s="1" t="s">
        <v>66</v>
      </c>
      <c r="H9994" s="1">
        <v>1</v>
      </c>
      <c r="I9994">
        <v>45.15</v>
      </c>
      <c r="J9994" s="1">
        <f>SUMIFS(I:I,B:B,Table1_2[[#This Row],[Category Level 2]],D:D,Table1_2[[#This Row],[Brand]],E:E,Table1_2[[#This Row],[Region]],F:F,Table1_2[[#This Row],[Measure]],G:G,Table1_2[[#This Row],[Year]],H:H,"&lt;="&amp;Table1_2[[#This Row],[Month]])</f>
        <v>45.15</v>
      </c>
      <c r="K99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568.89</v>
      </c>
      <c r="N9994">
        <f>Table1_2[[#This Row],[Value]]*2.5</f>
        <v>112.875</v>
      </c>
    </row>
    <row r="9995" spans="1:14" x14ac:dyDescent="0.25">
      <c r="A9995" s="1" t="s">
        <v>6</v>
      </c>
      <c r="B9995" s="1" t="s">
        <v>42</v>
      </c>
      <c r="C9995" s="1" t="s">
        <v>19</v>
      </c>
      <c r="D9995" s="1" t="s">
        <v>20</v>
      </c>
      <c r="E9995" s="1" t="s">
        <v>14</v>
      </c>
      <c r="F9995" s="1" t="s">
        <v>11</v>
      </c>
      <c r="G9995" s="1" t="s">
        <v>66</v>
      </c>
      <c r="H9995" s="1">
        <v>2</v>
      </c>
      <c r="I9995">
        <v>64.5</v>
      </c>
      <c r="J9995" s="1">
        <f>SUMIFS(I:I,B:B,Table1_2[[#This Row],[Category Level 2]],D:D,Table1_2[[#This Row],[Brand]],E:E,Table1_2[[#This Row],[Region]],F:F,Table1_2[[#This Row],[Measure]],G:G,Table1_2[[#This Row],[Year]],H:H,"&lt;="&amp;Table1_2[[#This Row],[Month]])</f>
        <v>109.65</v>
      </c>
      <c r="K99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599.84999999999991</v>
      </c>
      <c r="N9995">
        <f>Table1_2[[#This Row],[Value]]*2.5</f>
        <v>161.25</v>
      </c>
    </row>
    <row r="9996" spans="1:14" x14ac:dyDescent="0.25">
      <c r="A9996" s="1" t="s">
        <v>6</v>
      </c>
      <c r="B9996" s="1" t="s">
        <v>42</v>
      </c>
      <c r="C9996" s="1" t="s">
        <v>19</v>
      </c>
      <c r="D9996" s="1" t="s">
        <v>20</v>
      </c>
      <c r="E9996" s="1" t="s">
        <v>14</v>
      </c>
      <c r="F9996" s="1" t="s">
        <v>11</v>
      </c>
      <c r="G9996" s="1" t="s">
        <v>66</v>
      </c>
      <c r="H9996" s="1">
        <v>3</v>
      </c>
      <c r="I9996">
        <v>116.10000000000001</v>
      </c>
      <c r="J9996" s="1">
        <f>SUMIFS(I:I,B:B,Table1_2[[#This Row],[Category Level 2]],D:D,Table1_2[[#This Row],[Brand]],E:E,Table1_2[[#This Row],[Region]],F:F,Table1_2[[#This Row],[Measure]],G:G,Table1_2[[#This Row],[Year]],H:H,"&lt;="&amp;Table1_2[[#This Row],[Month]])</f>
        <v>225.75</v>
      </c>
      <c r="K99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660.48</v>
      </c>
      <c r="N9996">
        <f>Table1_2[[#This Row],[Value]]*2.5</f>
        <v>290.25</v>
      </c>
    </row>
    <row r="9997" spans="1:14" x14ac:dyDescent="0.25">
      <c r="A9997" s="1" t="s">
        <v>6</v>
      </c>
      <c r="B9997" s="1" t="s">
        <v>42</v>
      </c>
      <c r="C9997" s="1" t="s">
        <v>19</v>
      </c>
      <c r="D9997" s="1" t="s">
        <v>20</v>
      </c>
      <c r="E9997" s="1" t="s">
        <v>14</v>
      </c>
      <c r="F9997" s="1" t="s">
        <v>11</v>
      </c>
      <c r="G9997" s="1" t="s">
        <v>66</v>
      </c>
      <c r="H9997" s="1">
        <v>4</v>
      </c>
      <c r="I9997">
        <v>56.760000000000005</v>
      </c>
      <c r="J9997" s="1">
        <f>SUMIFS(I:I,B:B,Table1_2[[#This Row],[Category Level 2]],D:D,Table1_2[[#This Row],[Brand]],E:E,Table1_2[[#This Row],[Region]],F:F,Table1_2[[#This Row],[Measure]],G:G,Table1_2[[#This Row],[Year]],H:H,"&lt;="&amp;Table1_2[[#This Row],[Month]])</f>
        <v>282.51</v>
      </c>
      <c r="K99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670.8</v>
      </c>
      <c r="N9997">
        <f>Table1_2[[#This Row],[Value]]*2.5</f>
        <v>141.9</v>
      </c>
    </row>
    <row r="9998" spans="1:14" x14ac:dyDescent="0.25">
      <c r="A9998" s="1" t="s">
        <v>6</v>
      </c>
      <c r="B9998" s="1" t="s">
        <v>42</v>
      </c>
      <c r="C9998" s="1" t="s">
        <v>19</v>
      </c>
      <c r="D9998" s="1" t="s">
        <v>20</v>
      </c>
      <c r="E9998" s="1" t="s">
        <v>14</v>
      </c>
      <c r="F9998" s="1" t="s">
        <v>11</v>
      </c>
      <c r="G9998" s="1" t="s">
        <v>66</v>
      </c>
      <c r="H9998" s="1">
        <v>5</v>
      </c>
      <c r="I9998">
        <v>126.42</v>
      </c>
      <c r="J9998" s="1">
        <f>SUMIFS(I:I,B:B,Table1_2[[#This Row],[Category Level 2]],D:D,Table1_2[[#This Row],[Brand]],E:E,Table1_2[[#This Row],[Region]],F:F,Table1_2[[#This Row],[Measure]],G:G,Table1_2[[#This Row],[Year]],H:H,"&lt;="&amp;Table1_2[[#This Row],[Month]])</f>
        <v>408.93</v>
      </c>
      <c r="K99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755.94</v>
      </c>
      <c r="N9998">
        <f>Table1_2[[#This Row],[Value]]*2.5</f>
        <v>316.05</v>
      </c>
    </row>
    <row r="9999" spans="1:14" x14ac:dyDescent="0.25">
      <c r="A9999" s="1" t="s">
        <v>6</v>
      </c>
      <c r="B9999" s="1" t="s">
        <v>42</v>
      </c>
      <c r="C9999" s="1" t="s">
        <v>19</v>
      </c>
      <c r="D9999" s="1" t="s">
        <v>20</v>
      </c>
      <c r="E9999" s="1" t="s">
        <v>14</v>
      </c>
      <c r="F9999" s="1" t="s">
        <v>11</v>
      </c>
      <c r="G9999" s="1" t="s">
        <v>66</v>
      </c>
      <c r="H9999" s="1">
        <v>6</v>
      </c>
      <c r="I9999">
        <v>78.69</v>
      </c>
      <c r="J9999" s="1">
        <f>SUMIFS(I:I,B:B,Table1_2[[#This Row],[Category Level 2]],D:D,Table1_2[[#This Row],[Brand]],E:E,Table1_2[[#This Row],[Region]],F:F,Table1_2[[#This Row],[Measure]],G:G,Table1_2[[#This Row],[Year]],H:H,"&lt;="&amp;Table1_2[[#This Row],[Month]])</f>
        <v>487.62</v>
      </c>
      <c r="K99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792.06000000000006</v>
      </c>
      <c r="N9999">
        <f>Table1_2[[#This Row],[Value]]*2.5</f>
        <v>196.72499999999999</v>
      </c>
    </row>
    <row r="10000" spans="1:14" x14ac:dyDescent="0.25">
      <c r="A10000" s="1" t="s">
        <v>6</v>
      </c>
      <c r="B10000" s="1" t="s">
        <v>42</v>
      </c>
      <c r="C10000" s="1" t="s">
        <v>19</v>
      </c>
      <c r="D10000" s="1" t="s">
        <v>20</v>
      </c>
      <c r="E10000" s="1" t="s">
        <v>14</v>
      </c>
      <c r="F10000" s="1" t="s">
        <v>11</v>
      </c>
      <c r="G10000" s="1" t="s">
        <v>66</v>
      </c>
      <c r="H10000" s="1">
        <v>7</v>
      </c>
      <c r="I10000">
        <v>98.04</v>
      </c>
      <c r="J10000" s="1">
        <f>SUMIFS(I:I,B:B,Table1_2[[#This Row],[Category Level 2]],D:D,Table1_2[[#This Row],[Brand]],E:E,Table1_2[[#This Row],[Region]],F:F,Table1_2[[#This Row],[Measure]],G:G,Table1_2[[#This Row],[Year]],H:H,"&lt;="&amp;Table1_2[[#This Row],[Month]])</f>
        <v>585.66</v>
      </c>
      <c r="K100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838.5</v>
      </c>
      <c r="N10000">
        <f>Table1_2[[#This Row],[Value]]*2.5</f>
        <v>245.10000000000002</v>
      </c>
    </row>
    <row r="10001" spans="1:14" x14ac:dyDescent="0.25">
      <c r="A10001" s="1" t="s">
        <v>6</v>
      </c>
      <c r="B10001" s="1" t="s">
        <v>42</v>
      </c>
      <c r="C10001" s="1" t="s">
        <v>19</v>
      </c>
      <c r="D10001" s="1" t="s">
        <v>20</v>
      </c>
      <c r="E10001" s="1" t="s">
        <v>14</v>
      </c>
      <c r="F10001" s="1" t="s">
        <v>11</v>
      </c>
      <c r="G10001" s="1" t="s">
        <v>66</v>
      </c>
      <c r="H10001" s="1">
        <v>8</v>
      </c>
      <c r="I10001">
        <v>89.01</v>
      </c>
      <c r="J10001" s="1">
        <f>SUMIFS(I:I,B:B,Table1_2[[#This Row],[Category Level 2]],D:D,Table1_2[[#This Row],[Brand]],E:E,Table1_2[[#This Row],[Region]],F:F,Table1_2[[#This Row],[Measure]],G:G,Table1_2[[#This Row],[Year]],H:H,"&lt;="&amp;Table1_2[[#This Row],[Month]])</f>
        <v>674.67</v>
      </c>
      <c r="K100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908.16</v>
      </c>
      <c r="N10001">
        <f>Table1_2[[#This Row],[Value]]*2.5</f>
        <v>222.52500000000001</v>
      </c>
    </row>
    <row r="10002" spans="1:14" x14ac:dyDescent="0.25">
      <c r="A10002" s="1" t="s">
        <v>6</v>
      </c>
      <c r="B10002" s="1" t="s">
        <v>42</v>
      </c>
      <c r="C10002" s="1" t="s">
        <v>19</v>
      </c>
      <c r="D10002" s="1" t="s">
        <v>20</v>
      </c>
      <c r="E10002" s="1" t="s">
        <v>14</v>
      </c>
      <c r="F10002" s="1" t="s">
        <v>11</v>
      </c>
      <c r="G10002" s="1" t="s">
        <v>66</v>
      </c>
      <c r="H10002" s="1">
        <v>9</v>
      </c>
      <c r="I10002">
        <v>59.34</v>
      </c>
      <c r="J10002" s="1">
        <f>SUMIFS(I:I,B:B,Table1_2[[#This Row],[Category Level 2]],D:D,Table1_2[[#This Row],[Brand]],E:E,Table1_2[[#This Row],[Region]],F:F,Table1_2[[#This Row],[Measure]],G:G,Table1_2[[#This Row],[Year]],H:H,"&lt;="&amp;Table1_2[[#This Row],[Month]])</f>
        <v>734.01</v>
      </c>
      <c r="K100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939.12</v>
      </c>
      <c r="N10002">
        <f>Table1_2[[#This Row],[Value]]*2.5</f>
        <v>148.35000000000002</v>
      </c>
    </row>
    <row r="10003" spans="1:14" x14ac:dyDescent="0.25">
      <c r="A10003" s="1" t="s">
        <v>6</v>
      </c>
      <c r="B10003" s="1" t="s">
        <v>42</v>
      </c>
      <c r="C10003" s="1" t="s">
        <v>19</v>
      </c>
      <c r="D10003" s="1" t="s">
        <v>20</v>
      </c>
      <c r="E10003" s="1" t="s">
        <v>14</v>
      </c>
      <c r="F10003" s="1" t="s">
        <v>11</v>
      </c>
      <c r="G10003" s="1" t="s">
        <v>66</v>
      </c>
      <c r="H10003" s="1">
        <v>10</v>
      </c>
      <c r="I10003">
        <v>89.01</v>
      </c>
      <c r="J10003" s="1">
        <f>SUMIFS(I:I,B:B,Table1_2[[#This Row],[Category Level 2]],D:D,Table1_2[[#This Row],[Brand]],E:E,Table1_2[[#This Row],[Region]],F:F,Table1_2[[#This Row],[Measure]],G:G,Table1_2[[#This Row],[Year]],H:H,"&lt;="&amp;Table1_2[[#This Row],[Month]])</f>
        <v>823.02</v>
      </c>
      <c r="K100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942.99</v>
      </c>
      <c r="N10003">
        <f>Table1_2[[#This Row],[Value]]*2.5</f>
        <v>222.52500000000001</v>
      </c>
    </row>
    <row r="10004" spans="1:14" x14ac:dyDescent="0.25">
      <c r="A10004" s="1" t="s">
        <v>6</v>
      </c>
      <c r="B10004" s="1" t="s">
        <v>42</v>
      </c>
      <c r="C10004" s="1" t="s">
        <v>19</v>
      </c>
      <c r="D10004" s="1" t="s">
        <v>20</v>
      </c>
      <c r="E10004" s="1" t="s">
        <v>14</v>
      </c>
      <c r="F10004" s="1" t="s">
        <v>11</v>
      </c>
      <c r="G10004" s="1" t="s">
        <v>66</v>
      </c>
      <c r="H10004" s="1">
        <v>11</v>
      </c>
      <c r="I10004">
        <v>73.53</v>
      </c>
      <c r="J10004" s="1">
        <f>SUMIFS(I:I,B:B,Table1_2[[#This Row],[Category Level 2]],D:D,Table1_2[[#This Row],[Brand]],E:E,Table1_2[[#This Row],[Region]],F:F,Table1_2[[#This Row],[Measure]],G:G,Table1_2[[#This Row],[Year]],H:H,"&lt;="&amp;Table1_2[[#This Row],[Month]])</f>
        <v>896.55</v>
      </c>
      <c r="K100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973.94999999999993</v>
      </c>
      <c r="N10004">
        <f>Table1_2[[#This Row],[Value]]*2.5</f>
        <v>183.82499999999999</v>
      </c>
    </row>
    <row r="10005" spans="1:14" x14ac:dyDescent="0.25">
      <c r="A10005" s="1" t="s">
        <v>6</v>
      </c>
      <c r="B10005" s="1" t="s">
        <v>42</v>
      </c>
      <c r="C10005" s="1" t="s">
        <v>19</v>
      </c>
      <c r="D10005" s="1" t="s">
        <v>20</v>
      </c>
      <c r="E10005" s="1" t="s">
        <v>14</v>
      </c>
      <c r="F10005" s="1" t="s">
        <v>11</v>
      </c>
      <c r="G10005" s="1" t="s">
        <v>66</v>
      </c>
      <c r="H10005" s="1">
        <v>12</v>
      </c>
      <c r="I10005">
        <v>96.75</v>
      </c>
      <c r="J10005" s="1">
        <f>SUMIFS(I:I,B:B,Table1_2[[#This Row],[Category Level 2]],D:D,Table1_2[[#This Row],[Brand]],E:E,Table1_2[[#This Row],[Region]],F:F,Table1_2[[#This Row],[Measure]],G:G,Table1_2[[#This Row],[Year]],H:H,"&lt;="&amp;Table1_2[[#This Row],[Month]])</f>
        <v>993.3</v>
      </c>
      <c r="K100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993.3</v>
      </c>
      <c r="N10005">
        <f>Table1_2[[#This Row],[Value]]*2.5</f>
        <v>241.875</v>
      </c>
    </row>
    <row r="10006" spans="1:14" x14ac:dyDescent="0.25">
      <c r="A10006" s="1" t="s">
        <v>6</v>
      </c>
      <c r="B10006" s="1" t="s">
        <v>42</v>
      </c>
      <c r="C10006" s="1" t="s">
        <v>19</v>
      </c>
      <c r="D10006" s="1" t="s">
        <v>20</v>
      </c>
      <c r="E10006" s="1" t="s">
        <v>14</v>
      </c>
      <c r="F10006" s="1" t="s">
        <v>11</v>
      </c>
      <c r="G10006" s="1" t="s">
        <v>67</v>
      </c>
      <c r="H10006" s="1">
        <v>1</v>
      </c>
      <c r="I10006">
        <v>70.95</v>
      </c>
      <c r="J10006" s="1">
        <f>SUMIFS(I:I,B:B,Table1_2[[#This Row],[Category Level 2]],D:D,Table1_2[[#This Row],[Brand]],E:E,Table1_2[[#This Row],[Region]],F:F,Table1_2[[#This Row],[Measure]],G:G,Table1_2[[#This Row],[Year]],H:H,"&lt;="&amp;Table1_2[[#This Row],[Month]])</f>
        <v>70.95</v>
      </c>
      <c r="K100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1019.1</v>
      </c>
      <c r="N10006">
        <f>Table1_2[[#This Row],[Value]]*2.5</f>
        <v>177.375</v>
      </c>
    </row>
    <row r="10007" spans="1:14" x14ac:dyDescent="0.25">
      <c r="A10007" s="1" t="s">
        <v>6</v>
      </c>
      <c r="B10007" s="1" t="s">
        <v>42</v>
      </c>
      <c r="C10007" s="1" t="s">
        <v>19</v>
      </c>
      <c r="D10007" s="1" t="s">
        <v>20</v>
      </c>
      <c r="E10007" s="1" t="s">
        <v>14</v>
      </c>
      <c r="F10007" s="1" t="s">
        <v>11</v>
      </c>
      <c r="G10007" s="1" t="s">
        <v>67</v>
      </c>
      <c r="H10007" s="1">
        <v>2</v>
      </c>
      <c r="I10007">
        <v>69.66</v>
      </c>
      <c r="J10007" s="1">
        <f>SUMIFS(I:I,B:B,Table1_2[[#This Row],[Category Level 2]],D:D,Table1_2[[#This Row],[Brand]],E:E,Table1_2[[#This Row],[Region]],F:F,Table1_2[[#This Row],[Measure]],G:G,Table1_2[[#This Row],[Year]],H:H,"&lt;="&amp;Table1_2[[#This Row],[Month]])</f>
        <v>140.61000000000001</v>
      </c>
      <c r="K100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1024.2600000000002</v>
      </c>
      <c r="N10007">
        <f>Table1_2[[#This Row],[Value]]*2.5</f>
        <v>174.14999999999998</v>
      </c>
    </row>
    <row r="10008" spans="1:14" x14ac:dyDescent="0.25">
      <c r="A10008" s="1" t="s">
        <v>6</v>
      </c>
      <c r="B10008" s="1" t="s">
        <v>42</v>
      </c>
      <c r="C10008" s="1" t="s">
        <v>19</v>
      </c>
      <c r="D10008" s="1" t="s">
        <v>20</v>
      </c>
      <c r="E10008" s="1" t="s">
        <v>14</v>
      </c>
      <c r="F10008" s="1" t="s">
        <v>11</v>
      </c>
      <c r="G10008" s="1" t="s">
        <v>67</v>
      </c>
      <c r="H10008" s="1">
        <v>3</v>
      </c>
      <c r="I10008">
        <v>131.58000000000001</v>
      </c>
      <c r="J10008" s="1">
        <f>SUMIFS(I:I,B:B,Table1_2[[#This Row],[Category Level 2]],D:D,Table1_2[[#This Row],[Brand]],E:E,Table1_2[[#This Row],[Region]],F:F,Table1_2[[#This Row],[Measure]],G:G,Table1_2[[#This Row],[Year]],H:H,"&lt;="&amp;Table1_2[[#This Row],[Month]])</f>
        <v>272.19000000000005</v>
      </c>
      <c r="K100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1039.74</v>
      </c>
      <c r="N10008">
        <f>Table1_2[[#This Row],[Value]]*2.5</f>
        <v>328.95000000000005</v>
      </c>
    </row>
    <row r="10009" spans="1:14" x14ac:dyDescent="0.25">
      <c r="A10009" s="1" t="s">
        <v>6</v>
      </c>
      <c r="B10009" s="1" t="s">
        <v>42</v>
      </c>
      <c r="C10009" s="1" t="s">
        <v>19</v>
      </c>
      <c r="D10009" s="1" t="s">
        <v>20</v>
      </c>
      <c r="E10009" s="1" t="s">
        <v>14</v>
      </c>
      <c r="F10009" s="1" t="s">
        <v>12</v>
      </c>
      <c r="G10009" s="1" t="s">
        <v>62</v>
      </c>
      <c r="H10009" s="1">
        <v>1</v>
      </c>
      <c r="I10009">
        <v>397.32</v>
      </c>
      <c r="J10009" s="1">
        <f>SUMIFS(I:I,B:B,Table1_2[[#This Row],[Category Level 2]],D:D,Table1_2[[#This Row],[Brand]],E:E,Table1_2[[#This Row],[Region]],F:F,Table1_2[[#This Row],[Measure]],G:G,Table1_2[[#This Row],[Year]],H:H,"&lt;="&amp;Table1_2[[#This Row],[Month]])</f>
        <v>397.32</v>
      </c>
      <c r="K100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397.32</v>
      </c>
      <c r="N10009">
        <f>Table1_2[[#This Row],[Value]]*2.5</f>
        <v>993.3</v>
      </c>
    </row>
    <row r="10010" spans="1:14" x14ac:dyDescent="0.25">
      <c r="A10010" s="1" t="s">
        <v>6</v>
      </c>
      <c r="B10010" s="1" t="s">
        <v>42</v>
      </c>
      <c r="C10010" s="1" t="s">
        <v>19</v>
      </c>
      <c r="D10010" s="1" t="s">
        <v>20</v>
      </c>
      <c r="E10010" s="1" t="s">
        <v>14</v>
      </c>
      <c r="F10010" s="1" t="s">
        <v>12</v>
      </c>
      <c r="G10010" s="1" t="s">
        <v>62</v>
      </c>
      <c r="H10010" s="1">
        <v>2</v>
      </c>
      <c r="I10010">
        <v>459.24</v>
      </c>
      <c r="J10010" s="1">
        <f>SUMIFS(I:I,B:B,Table1_2[[#This Row],[Category Level 2]],D:D,Table1_2[[#This Row],[Brand]],E:E,Table1_2[[#This Row],[Region]],F:F,Table1_2[[#This Row],[Measure]],G:G,Table1_2[[#This Row],[Year]],H:H,"&lt;="&amp;Table1_2[[#This Row],[Month]])</f>
        <v>856.56</v>
      </c>
      <c r="K100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856.56</v>
      </c>
      <c r="N10010">
        <f>Table1_2[[#This Row],[Value]]*2.5</f>
        <v>1148.0999999999999</v>
      </c>
    </row>
    <row r="10011" spans="1:14" x14ac:dyDescent="0.25">
      <c r="A10011" s="1" t="s">
        <v>6</v>
      </c>
      <c r="B10011" s="1" t="s">
        <v>42</v>
      </c>
      <c r="C10011" s="1" t="s">
        <v>19</v>
      </c>
      <c r="D10011" s="1" t="s">
        <v>20</v>
      </c>
      <c r="E10011" s="1" t="s">
        <v>14</v>
      </c>
      <c r="F10011" s="1" t="s">
        <v>12</v>
      </c>
      <c r="G10011" s="1" t="s">
        <v>62</v>
      </c>
      <c r="H10011" s="1">
        <v>3</v>
      </c>
      <c r="I10011">
        <v>328.95</v>
      </c>
      <c r="J10011" s="1">
        <f>SUMIFS(I:I,B:B,Table1_2[[#This Row],[Category Level 2]],D:D,Table1_2[[#This Row],[Brand]],E:E,Table1_2[[#This Row],[Region]],F:F,Table1_2[[#This Row],[Measure]],G:G,Table1_2[[#This Row],[Year]],H:H,"&lt;="&amp;Table1_2[[#This Row],[Month]])</f>
        <v>1185.51</v>
      </c>
      <c r="K100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1185.51</v>
      </c>
      <c r="N10011">
        <f>Table1_2[[#This Row],[Value]]*2.5</f>
        <v>822.375</v>
      </c>
    </row>
    <row r="10012" spans="1:14" x14ac:dyDescent="0.25">
      <c r="A10012" s="1" t="s">
        <v>6</v>
      </c>
      <c r="B10012" s="1" t="s">
        <v>42</v>
      </c>
      <c r="C10012" s="1" t="s">
        <v>19</v>
      </c>
      <c r="D10012" s="1" t="s">
        <v>20</v>
      </c>
      <c r="E10012" s="1" t="s">
        <v>14</v>
      </c>
      <c r="F10012" s="1" t="s">
        <v>12</v>
      </c>
      <c r="G10012" s="1" t="s">
        <v>62</v>
      </c>
      <c r="H10012" s="1">
        <v>4</v>
      </c>
      <c r="I10012">
        <v>157.38</v>
      </c>
      <c r="J10012" s="1">
        <f>SUMIFS(I:I,B:B,Table1_2[[#This Row],[Category Level 2]],D:D,Table1_2[[#This Row],[Brand]],E:E,Table1_2[[#This Row],[Region]],F:F,Table1_2[[#This Row],[Measure]],G:G,Table1_2[[#This Row],[Year]],H:H,"&lt;="&amp;Table1_2[[#This Row],[Month]])</f>
        <v>1342.8899999999999</v>
      </c>
      <c r="K100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1342.8899999999999</v>
      </c>
      <c r="N10012">
        <f>Table1_2[[#This Row],[Value]]*2.5</f>
        <v>393.45</v>
      </c>
    </row>
    <row r="10013" spans="1:14" x14ac:dyDescent="0.25">
      <c r="A10013" s="1" t="s">
        <v>6</v>
      </c>
      <c r="B10013" s="1" t="s">
        <v>42</v>
      </c>
      <c r="C10013" s="1" t="s">
        <v>19</v>
      </c>
      <c r="D10013" s="1" t="s">
        <v>20</v>
      </c>
      <c r="E10013" s="1" t="s">
        <v>14</v>
      </c>
      <c r="F10013" s="1" t="s">
        <v>12</v>
      </c>
      <c r="G10013" s="1" t="s">
        <v>62</v>
      </c>
      <c r="H10013" s="1">
        <v>5</v>
      </c>
      <c r="I10013">
        <v>113.52000000000001</v>
      </c>
      <c r="J10013" s="1">
        <f>SUMIFS(I:I,B:B,Table1_2[[#This Row],[Category Level 2]],D:D,Table1_2[[#This Row],[Brand]],E:E,Table1_2[[#This Row],[Region]],F:F,Table1_2[[#This Row],[Measure]],G:G,Table1_2[[#This Row],[Year]],H:H,"&lt;="&amp;Table1_2[[#This Row],[Month]])</f>
        <v>1456.4099999999999</v>
      </c>
      <c r="K100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1456.4099999999999</v>
      </c>
      <c r="N10013">
        <f>Table1_2[[#This Row],[Value]]*2.5</f>
        <v>283.8</v>
      </c>
    </row>
    <row r="10014" spans="1:14" x14ac:dyDescent="0.25">
      <c r="A10014" s="1" t="s">
        <v>6</v>
      </c>
      <c r="B10014" s="1" t="s">
        <v>42</v>
      </c>
      <c r="C10014" s="1" t="s">
        <v>19</v>
      </c>
      <c r="D10014" s="1" t="s">
        <v>20</v>
      </c>
      <c r="E10014" s="1" t="s">
        <v>14</v>
      </c>
      <c r="F10014" s="1" t="s">
        <v>12</v>
      </c>
      <c r="G10014" s="1" t="s">
        <v>62</v>
      </c>
      <c r="H10014" s="1">
        <v>6</v>
      </c>
      <c r="I10014">
        <v>526.32000000000005</v>
      </c>
      <c r="J10014" s="1">
        <f>SUMIFS(I:I,B:B,Table1_2[[#This Row],[Category Level 2]],D:D,Table1_2[[#This Row],[Brand]],E:E,Table1_2[[#This Row],[Region]],F:F,Table1_2[[#This Row],[Measure]],G:G,Table1_2[[#This Row],[Year]],H:H,"&lt;="&amp;Table1_2[[#This Row],[Month]])</f>
        <v>1982.73</v>
      </c>
      <c r="K100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1982.73</v>
      </c>
      <c r="N10014">
        <f>Table1_2[[#This Row],[Value]]*2.5</f>
        <v>1315.8000000000002</v>
      </c>
    </row>
    <row r="10015" spans="1:14" x14ac:dyDescent="0.25">
      <c r="A10015" s="1" t="s">
        <v>6</v>
      </c>
      <c r="B10015" s="1" t="s">
        <v>42</v>
      </c>
      <c r="C10015" s="1" t="s">
        <v>19</v>
      </c>
      <c r="D10015" s="1" t="s">
        <v>20</v>
      </c>
      <c r="E10015" s="1" t="s">
        <v>14</v>
      </c>
      <c r="F10015" s="1" t="s">
        <v>12</v>
      </c>
      <c r="G10015" s="1" t="s">
        <v>62</v>
      </c>
      <c r="H10015" s="1">
        <v>7</v>
      </c>
      <c r="I10015">
        <v>377.97</v>
      </c>
      <c r="J10015" s="1">
        <f>SUMIFS(I:I,B:B,Table1_2[[#This Row],[Category Level 2]],D:D,Table1_2[[#This Row],[Brand]],E:E,Table1_2[[#This Row],[Region]],F:F,Table1_2[[#This Row],[Measure]],G:G,Table1_2[[#This Row],[Year]],H:H,"&lt;="&amp;Table1_2[[#This Row],[Month]])</f>
        <v>2360.6999999999998</v>
      </c>
      <c r="K100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2360.6999999999998</v>
      </c>
      <c r="N10015">
        <f>Table1_2[[#This Row],[Value]]*2.5</f>
        <v>944.92500000000007</v>
      </c>
    </row>
    <row r="10016" spans="1:14" x14ac:dyDescent="0.25">
      <c r="A10016" s="1" t="s">
        <v>6</v>
      </c>
      <c r="B10016" s="1" t="s">
        <v>42</v>
      </c>
      <c r="C10016" s="1" t="s">
        <v>19</v>
      </c>
      <c r="D10016" s="1" t="s">
        <v>20</v>
      </c>
      <c r="E10016" s="1" t="s">
        <v>14</v>
      </c>
      <c r="F10016" s="1" t="s">
        <v>12</v>
      </c>
      <c r="G10016" s="1" t="s">
        <v>62</v>
      </c>
      <c r="H10016" s="1">
        <v>8</v>
      </c>
      <c r="I10016">
        <v>218.01000000000002</v>
      </c>
      <c r="J10016" s="1">
        <f>SUMIFS(I:I,B:B,Table1_2[[#This Row],[Category Level 2]],D:D,Table1_2[[#This Row],[Brand]],E:E,Table1_2[[#This Row],[Region]],F:F,Table1_2[[#This Row],[Measure]],G:G,Table1_2[[#This Row],[Year]],H:H,"&lt;="&amp;Table1_2[[#This Row],[Month]])</f>
        <v>2578.71</v>
      </c>
      <c r="K100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2578.71</v>
      </c>
      <c r="N10016">
        <f>Table1_2[[#This Row],[Value]]*2.5</f>
        <v>545.02500000000009</v>
      </c>
    </row>
    <row r="10017" spans="1:14" x14ac:dyDescent="0.25">
      <c r="A10017" s="1" t="s">
        <v>6</v>
      </c>
      <c r="B10017" s="1" t="s">
        <v>42</v>
      </c>
      <c r="C10017" s="1" t="s">
        <v>19</v>
      </c>
      <c r="D10017" s="1" t="s">
        <v>20</v>
      </c>
      <c r="E10017" s="1" t="s">
        <v>14</v>
      </c>
      <c r="F10017" s="1" t="s">
        <v>12</v>
      </c>
      <c r="G10017" s="1" t="s">
        <v>62</v>
      </c>
      <c r="H10017" s="1">
        <v>9</v>
      </c>
      <c r="I10017">
        <v>466.98</v>
      </c>
      <c r="J10017" s="1">
        <f>SUMIFS(I:I,B:B,Table1_2[[#This Row],[Category Level 2]],D:D,Table1_2[[#This Row],[Brand]],E:E,Table1_2[[#This Row],[Region]],F:F,Table1_2[[#This Row],[Measure]],G:G,Table1_2[[#This Row],[Year]],H:H,"&lt;="&amp;Table1_2[[#This Row],[Month]])</f>
        <v>3045.69</v>
      </c>
      <c r="K100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3045.69</v>
      </c>
      <c r="N10017">
        <f>Table1_2[[#This Row],[Value]]*2.5</f>
        <v>1167.45</v>
      </c>
    </row>
    <row r="10018" spans="1:14" x14ac:dyDescent="0.25">
      <c r="A10018" s="1" t="s">
        <v>6</v>
      </c>
      <c r="B10018" s="1" t="s">
        <v>42</v>
      </c>
      <c r="C10018" s="1" t="s">
        <v>19</v>
      </c>
      <c r="D10018" s="1" t="s">
        <v>20</v>
      </c>
      <c r="E10018" s="1" t="s">
        <v>14</v>
      </c>
      <c r="F10018" s="1" t="s">
        <v>12</v>
      </c>
      <c r="G10018" s="1" t="s">
        <v>62</v>
      </c>
      <c r="H10018" s="1">
        <v>10</v>
      </c>
      <c r="I10018">
        <v>408.93</v>
      </c>
      <c r="J10018" s="1">
        <f>SUMIFS(I:I,B:B,Table1_2[[#This Row],[Category Level 2]],D:D,Table1_2[[#This Row],[Brand]],E:E,Table1_2[[#This Row],[Region]],F:F,Table1_2[[#This Row],[Measure]],G:G,Table1_2[[#This Row],[Year]],H:H,"&lt;="&amp;Table1_2[[#This Row],[Month]])</f>
        <v>3454.62</v>
      </c>
      <c r="K100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3454.62</v>
      </c>
      <c r="N10018">
        <f>Table1_2[[#This Row],[Value]]*2.5</f>
        <v>1022.325</v>
      </c>
    </row>
    <row r="10019" spans="1:14" x14ac:dyDescent="0.25">
      <c r="A10019" s="1" t="s">
        <v>6</v>
      </c>
      <c r="B10019" s="1" t="s">
        <v>42</v>
      </c>
      <c r="C10019" s="1" t="s">
        <v>19</v>
      </c>
      <c r="D10019" s="1" t="s">
        <v>20</v>
      </c>
      <c r="E10019" s="1" t="s">
        <v>14</v>
      </c>
      <c r="F10019" s="1" t="s">
        <v>12</v>
      </c>
      <c r="G10019" s="1" t="s">
        <v>62</v>
      </c>
      <c r="H10019" s="1">
        <v>11</v>
      </c>
      <c r="I10019">
        <v>463.11</v>
      </c>
      <c r="J10019" s="1">
        <f>SUMIFS(I:I,B:B,Table1_2[[#This Row],[Category Level 2]],D:D,Table1_2[[#This Row],[Brand]],E:E,Table1_2[[#This Row],[Region]],F:F,Table1_2[[#This Row],[Measure]],G:G,Table1_2[[#This Row],[Year]],H:H,"&lt;="&amp;Table1_2[[#This Row],[Month]])</f>
        <v>3917.73</v>
      </c>
      <c r="K100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3917.73</v>
      </c>
      <c r="N10019">
        <f>Table1_2[[#This Row],[Value]]*2.5</f>
        <v>1157.7750000000001</v>
      </c>
    </row>
    <row r="10020" spans="1:14" x14ac:dyDescent="0.25">
      <c r="A10020" s="1" t="s">
        <v>6</v>
      </c>
      <c r="B10020" s="1" t="s">
        <v>42</v>
      </c>
      <c r="C10020" s="1" t="s">
        <v>19</v>
      </c>
      <c r="D10020" s="1" t="s">
        <v>20</v>
      </c>
      <c r="E10020" s="1" t="s">
        <v>14</v>
      </c>
      <c r="F10020" s="1" t="s">
        <v>12</v>
      </c>
      <c r="G10020" s="1" t="s">
        <v>62</v>
      </c>
      <c r="H10020" s="1">
        <v>12</v>
      </c>
      <c r="I10020">
        <v>189.63</v>
      </c>
      <c r="J10020" s="1">
        <f>SUMIFS(I:I,B:B,Table1_2[[#This Row],[Category Level 2]],D:D,Table1_2[[#This Row],[Brand]],E:E,Table1_2[[#This Row],[Region]],F:F,Table1_2[[#This Row],[Measure]],G:G,Table1_2[[#This Row],[Year]],H:H,"&lt;="&amp;Table1_2[[#This Row],[Month]])</f>
        <v>4107.3599999999997</v>
      </c>
      <c r="K100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4107.3599999999997</v>
      </c>
      <c r="N10020">
        <f>Table1_2[[#This Row],[Value]]*2.5</f>
        <v>474.07499999999999</v>
      </c>
    </row>
    <row r="10021" spans="1:14" x14ac:dyDescent="0.25">
      <c r="A10021" s="1" t="s">
        <v>6</v>
      </c>
      <c r="B10021" s="1" t="s">
        <v>42</v>
      </c>
      <c r="C10021" s="1" t="s">
        <v>19</v>
      </c>
      <c r="D10021" s="1" t="s">
        <v>20</v>
      </c>
      <c r="E10021" s="1" t="s">
        <v>14</v>
      </c>
      <c r="F10021" s="1" t="s">
        <v>12</v>
      </c>
      <c r="G10021" s="1" t="s">
        <v>63</v>
      </c>
      <c r="H10021" s="1">
        <v>1</v>
      </c>
      <c r="I10021">
        <v>165.12</v>
      </c>
      <c r="J10021" s="1">
        <f>SUMIFS(I:I,B:B,Table1_2[[#This Row],[Category Level 2]],D:D,Table1_2[[#This Row],[Brand]],E:E,Table1_2[[#This Row],[Region]],F:F,Table1_2[[#This Row],[Measure]],G:G,Table1_2[[#This Row],[Year]],H:H,"&lt;="&amp;Table1_2[[#This Row],[Month]])</f>
        <v>165.12</v>
      </c>
      <c r="K100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3875.1600000000003</v>
      </c>
      <c r="N10021">
        <f>Table1_2[[#This Row],[Value]]*2.5</f>
        <v>412.8</v>
      </c>
    </row>
    <row r="10022" spans="1:14" x14ac:dyDescent="0.25">
      <c r="A10022" s="1" t="s">
        <v>6</v>
      </c>
      <c r="B10022" s="1" t="s">
        <v>42</v>
      </c>
      <c r="C10022" s="1" t="s">
        <v>19</v>
      </c>
      <c r="D10022" s="1" t="s">
        <v>20</v>
      </c>
      <c r="E10022" s="1" t="s">
        <v>14</v>
      </c>
      <c r="F10022" s="1" t="s">
        <v>12</v>
      </c>
      <c r="G10022" s="1" t="s">
        <v>63</v>
      </c>
      <c r="H10022" s="1">
        <v>2</v>
      </c>
      <c r="I10022">
        <v>260.58</v>
      </c>
      <c r="J10022" s="1">
        <f>SUMIFS(I:I,B:B,Table1_2[[#This Row],[Category Level 2]],D:D,Table1_2[[#This Row],[Brand]],E:E,Table1_2[[#This Row],[Region]],F:F,Table1_2[[#This Row],[Measure]],G:G,Table1_2[[#This Row],[Year]],H:H,"&lt;="&amp;Table1_2[[#This Row],[Month]])</f>
        <v>425.7</v>
      </c>
      <c r="K100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3676.5</v>
      </c>
      <c r="N10022">
        <f>Table1_2[[#This Row],[Value]]*2.5</f>
        <v>651.44999999999993</v>
      </c>
    </row>
    <row r="10023" spans="1:14" x14ac:dyDescent="0.25">
      <c r="A10023" s="1" t="s">
        <v>6</v>
      </c>
      <c r="B10023" s="1" t="s">
        <v>42</v>
      </c>
      <c r="C10023" s="1" t="s">
        <v>19</v>
      </c>
      <c r="D10023" s="1" t="s">
        <v>20</v>
      </c>
      <c r="E10023" s="1" t="s">
        <v>14</v>
      </c>
      <c r="F10023" s="1" t="s">
        <v>12</v>
      </c>
      <c r="G10023" s="1" t="s">
        <v>63</v>
      </c>
      <c r="H10023" s="1">
        <v>3</v>
      </c>
      <c r="I10023">
        <v>405.06</v>
      </c>
      <c r="J10023" s="1">
        <f>SUMIFS(I:I,B:B,Table1_2[[#This Row],[Category Level 2]],D:D,Table1_2[[#This Row],[Brand]],E:E,Table1_2[[#This Row],[Region]],F:F,Table1_2[[#This Row],[Measure]],G:G,Table1_2[[#This Row],[Year]],H:H,"&lt;="&amp;Table1_2[[#This Row],[Month]])</f>
        <v>830.76</v>
      </c>
      <c r="K100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3752.6100000000006</v>
      </c>
      <c r="N10023">
        <f>Table1_2[[#This Row],[Value]]*2.5</f>
        <v>1012.65</v>
      </c>
    </row>
    <row r="10024" spans="1:14" x14ac:dyDescent="0.25">
      <c r="A10024" s="1" t="s">
        <v>6</v>
      </c>
      <c r="B10024" s="1" t="s">
        <v>42</v>
      </c>
      <c r="C10024" s="1" t="s">
        <v>19</v>
      </c>
      <c r="D10024" s="1" t="s">
        <v>20</v>
      </c>
      <c r="E10024" s="1" t="s">
        <v>14</v>
      </c>
      <c r="F10024" s="1" t="s">
        <v>12</v>
      </c>
      <c r="G10024" s="1" t="s">
        <v>63</v>
      </c>
      <c r="H10024" s="1">
        <v>4</v>
      </c>
      <c r="I10024">
        <v>353.46000000000004</v>
      </c>
      <c r="J10024" s="1">
        <f>SUMIFS(I:I,B:B,Table1_2[[#This Row],[Category Level 2]],D:D,Table1_2[[#This Row],[Brand]],E:E,Table1_2[[#This Row],[Region]],F:F,Table1_2[[#This Row],[Measure]],G:G,Table1_2[[#This Row],[Year]],H:H,"&lt;="&amp;Table1_2[[#This Row],[Month]])</f>
        <v>1184.22</v>
      </c>
      <c r="K100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3948.6900000000005</v>
      </c>
      <c r="N10024">
        <f>Table1_2[[#This Row],[Value]]*2.5</f>
        <v>883.65000000000009</v>
      </c>
    </row>
    <row r="10025" spans="1:14" x14ac:dyDescent="0.25">
      <c r="A10025" s="1" t="s">
        <v>6</v>
      </c>
      <c r="B10025" s="1" t="s">
        <v>42</v>
      </c>
      <c r="C10025" s="1" t="s">
        <v>19</v>
      </c>
      <c r="D10025" s="1" t="s">
        <v>20</v>
      </c>
      <c r="E10025" s="1" t="s">
        <v>14</v>
      </c>
      <c r="F10025" s="1" t="s">
        <v>12</v>
      </c>
      <c r="G10025" s="1" t="s">
        <v>63</v>
      </c>
      <c r="H10025" s="1">
        <v>5</v>
      </c>
      <c r="I10025">
        <v>166.41</v>
      </c>
      <c r="J10025" s="1">
        <f>SUMIFS(I:I,B:B,Table1_2[[#This Row],[Category Level 2]],D:D,Table1_2[[#This Row],[Brand]],E:E,Table1_2[[#This Row],[Region]],F:F,Table1_2[[#This Row],[Measure]],G:G,Table1_2[[#This Row],[Year]],H:H,"&lt;="&amp;Table1_2[[#This Row],[Month]])</f>
        <v>1350.63</v>
      </c>
      <c r="K100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4001.5800000000004</v>
      </c>
      <c r="N10025">
        <f>Table1_2[[#This Row],[Value]]*2.5</f>
        <v>416.02499999999998</v>
      </c>
    </row>
    <row r="10026" spans="1:14" x14ac:dyDescent="0.25">
      <c r="A10026" s="1" t="s">
        <v>6</v>
      </c>
      <c r="B10026" s="1" t="s">
        <v>42</v>
      </c>
      <c r="C10026" s="1" t="s">
        <v>19</v>
      </c>
      <c r="D10026" s="1" t="s">
        <v>20</v>
      </c>
      <c r="E10026" s="1" t="s">
        <v>14</v>
      </c>
      <c r="F10026" s="1" t="s">
        <v>12</v>
      </c>
      <c r="G10026" s="1" t="s">
        <v>63</v>
      </c>
      <c r="H10026" s="1">
        <v>6</v>
      </c>
      <c r="I10026">
        <v>261.87</v>
      </c>
      <c r="J10026" s="1">
        <f>SUMIFS(I:I,B:B,Table1_2[[#This Row],[Category Level 2]],D:D,Table1_2[[#This Row],[Brand]],E:E,Table1_2[[#This Row],[Region]],F:F,Table1_2[[#This Row],[Measure]],G:G,Table1_2[[#This Row],[Year]],H:H,"&lt;="&amp;Table1_2[[#This Row],[Month]])</f>
        <v>1612.5</v>
      </c>
      <c r="K100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3737.13</v>
      </c>
      <c r="N10026">
        <f>Table1_2[[#This Row],[Value]]*2.5</f>
        <v>654.67499999999995</v>
      </c>
    </row>
    <row r="10027" spans="1:14" x14ac:dyDescent="0.25">
      <c r="A10027" s="1" t="s">
        <v>6</v>
      </c>
      <c r="B10027" s="1" t="s">
        <v>42</v>
      </c>
      <c r="C10027" s="1" t="s">
        <v>19</v>
      </c>
      <c r="D10027" s="1" t="s">
        <v>20</v>
      </c>
      <c r="E10027" s="1" t="s">
        <v>14</v>
      </c>
      <c r="F10027" s="1" t="s">
        <v>12</v>
      </c>
      <c r="G10027" s="1" t="s">
        <v>63</v>
      </c>
      <c r="H10027" s="1">
        <v>7</v>
      </c>
      <c r="I10027">
        <v>437.31</v>
      </c>
      <c r="J10027" s="1">
        <f>SUMIFS(I:I,B:B,Table1_2[[#This Row],[Category Level 2]],D:D,Table1_2[[#This Row],[Brand]],E:E,Table1_2[[#This Row],[Region]],F:F,Table1_2[[#This Row],[Measure]],G:G,Table1_2[[#This Row],[Year]],H:H,"&lt;="&amp;Table1_2[[#This Row],[Month]])</f>
        <v>2049.81</v>
      </c>
      <c r="K100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3796.4700000000003</v>
      </c>
      <c r="N10027">
        <f>Table1_2[[#This Row],[Value]]*2.5</f>
        <v>1093.2750000000001</v>
      </c>
    </row>
    <row r="10028" spans="1:14" x14ac:dyDescent="0.25">
      <c r="A10028" s="1" t="s">
        <v>6</v>
      </c>
      <c r="B10028" s="1" t="s">
        <v>42</v>
      </c>
      <c r="C10028" s="1" t="s">
        <v>19</v>
      </c>
      <c r="D10028" s="1" t="s">
        <v>20</v>
      </c>
      <c r="E10028" s="1" t="s">
        <v>14</v>
      </c>
      <c r="F10028" s="1" t="s">
        <v>12</v>
      </c>
      <c r="G10028" s="1" t="s">
        <v>63</v>
      </c>
      <c r="H10028" s="1">
        <v>8</v>
      </c>
      <c r="I10028">
        <v>410.22</v>
      </c>
      <c r="J10028" s="1">
        <f>SUMIFS(I:I,B:B,Table1_2[[#This Row],[Category Level 2]],D:D,Table1_2[[#This Row],[Brand]],E:E,Table1_2[[#This Row],[Region]],F:F,Table1_2[[#This Row],[Measure]],G:G,Table1_2[[#This Row],[Year]],H:H,"&lt;="&amp;Table1_2[[#This Row],[Month]])</f>
        <v>2460.0299999999997</v>
      </c>
      <c r="K100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3988.68</v>
      </c>
      <c r="N10028">
        <f>Table1_2[[#This Row],[Value]]*2.5</f>
        <v>1025.5500000000002</v>
      </c>
    </row>
    <row r="10029" spans="1:14" x14ac:dyDescent="0.25">
      <c r="A10029" s="1" t="s">
        <v>6</v>
      </c>
      <c r="B10029" s="1" t="s">
        <v>42</v>
      </c>
      <c r="C10029" s="1" t="s">
        <v>19</v>
      </c>
      <c r="D10029" s="1" t="s">
        <v>20</v>
      </c>
      <c r="E10029" s="1" t="s">
        <v>14</v>
      </c>
      <c r="F10029" s="1" t="s">
        <v>12</v>
      </c>
      <c r="G10029" s="1" t="s">
        <v>63</v>
      </c>
      <c r="H10029" s="1">
        <v>9</v>
      </c>
      <c r="I10029">
        <v>588.24</v>
      </c>
      <c r="J10029" s="1">
        <f>SUMIFS(I:I,B:B,Table1_2[[#This Row],[Category Level 2]],D:D,Table1_2[[#This Row],[Brand]],E:E,Table1_2[[#This Row],[Region]],F:F,Table1_2[[#This Row],[Measure]],G:G,Table1_2[[#This Row],[Year]],H:H,"&lt;="&amp;Table1_2[[#This Row],[Month]])</f>
        <v>3048.2699999999995</v>
      </c>
      <c r="K100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4109.9399999999996</v>
      </c>
      <c r="N10029">
        <f>Table1_2[[#This Row],[Value]]*2.5</f>
        <v>1470.6</v>
      </c>
    </row>
    <row r="10030" spans="1:14" x14ac:dyDescent="0.25">
      <c r="A10030" s="1" t="s">
        <v>6</v>
      </c>
      <c r="B10030" s="1" t="s">
        <v>42</v>
      </c>
      <c r="C10030" s="1" t="s">
        <v>19</v>
      </c>
      <c r="D10030" s="1" t="s">
        <v>20</v>
      </c>
      <c r="E10030" s="1" t="s">
        <v>14</v>
      </c>
      <c r="F10030" s="1" t="s">
        <v>12</v>
      </c>
      <c r="G10030" s="1" t="s">
        <v>63</v>
      </c>
      <c r="H10030" s="1">
        <v>10</v>
      </c>
      <c r="I10030">
        <v>227.04000000000002</v>
      </c>
      <c r="J10030" s="1">
        <f>SUMIFS(I:I,B:B,Table1_2[[#This Row],[Category Level 2]],D:D,Table1_2[[#This Row],[Brand]],E:E,Table1_2[[#This Row],[Region]],F:F,Table1_2[[#This Row],[Measure]],G:G,Table1_2[[#This Row],[Year]],H:H,"&lt;="&amp;Table1_2[[#This Row],[Month]])</f>
        <v>3275.3099999999995</v>
      </c>
      <c r="K100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3928.0499999999993</v>
      </c>
      <c r="N10030">
        <f>Table1_2[[#This Row],[Value]]*2.5</f>
        <v>567.6</v>
      </c>
    </row>
    <row r="10031" spans="1:14" x14ac:dyDescent="0.25">
      <c r="A10031" s="1" t="s">
        <v>6</v>
      </c>
      <c r="B10031" s="1" t="s">
        <v>42</v>
      </c>
      <c r="C10031" s="1" t="s">
        <v>19</v>
      </c>
      <c r="D10031" s="1" t="s">
        <v>20</v>
      </c>
      <c r="E10031" s="1" t="s">
        <v>14</v>
      </c>
      <c r="F10031" s="1" t="s">
        <v>12</v>
      </c>
      <c r="G10031" s="1" t="s">
        <v>63</v>
      </c>
      <c r="H10031" s="1">
        <v>11</v>
      </c>
      <c r="I10031">
        <v>776.58</v>
      </c>
      <c r="J10031" s="1">
        <f>SUMIFS(I:I,B:B,Table1_2[[#This Row],[Category Level 2]],D:D,Table1_2[[#This Row],[Brand]],E:E,Table1_2[[#This Row],[Region]],F:F,Table1_2[[#This Row],[Measure]],G:G,Table1_2[[#This Row],[Year]],H:H,"&lt;="&amp;Table1_2[[#This Row],[Month]])</f>
        <v>4051.8899999999994</v>
      </c>
      <c r="K100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4241.5199999999995</v>
      </c>
      <c r="N10031">
        <f>Table1_2[[#This Row],[Value]]*2.5</f>
        <v>1941.45</v>
      </c>
    </row>
    <row r="10032" spans="1:14" x14ac:dyDescent="0.25">
      <c r="A10032" s="1" t="s">
        <v>6</v>
      </c>
      <c r="B10032" s="1" t="s">
        <v>42</v>
      </c>
      <c r="C10032" s="1" t="s">
        <v>19</v>
      </c>
      <c r="D10032" s="1" t="s">
        <v>20</v>
      </c>
      <c r="E10032" s="1" t="s">
        <v>14</v>
      </c>
      <c r="F10032" s="1" t="s">
        <v>12</v>
      </c>
      <c r="G10032" s="1" t="s">
        <v>63</v>
      </c>
      <c r="H10032" s="1">
        <v>12</v>
      </c>
      <c r="I10032">
        <v>553.41</v>
      </c>
      <c r="J10032" s="1">
        <f>SUMIFS(I:I,B:B,Table1_2[[#This Row],[Category Level 2]],D:D,Table1_2[[#This Row],[Brand]],E:E,Table1_2[[#This Row],[Region]],F:F,Table1_2[[#This Row],[Measure]],G:G,Table1_2[[#This Row],[Year]],H:H,"&lt;="&amp;Table1_2[[#This Row],[Month]])</f>
        <v>4605.2999999999993</v>
      </c>
      <c r="K100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4605.2999999999993</v>
      </c>
      <c r="N10032">
        <f>Table1_2[[#This Row],[Value]]*2.5</f>
        <v>1383.5249999999999</v>
      </c>
    </row>
    <row r="10033" spans="1:14" x14ac:dyDescent="0.25">
      <c r="A10033" s="1" t="s">
        <v>6</v>
      </c>
      <c r="B10033" s="1" t="s">
        <v>42</v>
      </c>
      <c r="C10033" s="1" t="s">
        <v>19</v>
      </c>
      <c r="D10033" s="1" t="s">
        <v>20</v>
      </c>
      <c r="E10033" s="1" t="s">
        <v>14</v>
      </c>
      <c r="F10033" s="1" t="s">
        <v>12</v>
      </c>
      <c r="G10033" s="1" t="s">
        <v>64</v>
      </c>
      <c r="H10033" s="1">
        <v>1</v>
      </c>
      <c r="I10033">
        <v>301.86</v>
      </c>
      <c r="J10033" s="1">
        <f>SUMIFS(I:I,B:B,Table1_2[[#This Row],[Category Level 2]],D:D,Table1_2[[#This Row],[Brand]],E:E,Table1_2[[#This Row],[Region]],F:F,Table1_2[[#This Row],[Measure]],G:G,Table1_2[[#This Row],[Year]],H:H,"&lt;="&amp;Table1_2[[#This Row],[Month]])</f>
        <v>301.86</v>
      </c>
      <c r="K100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4742.0399999999991</v>
      </c>
      <c r="N10033">
        <f>Table1_2[[#This Row],[Value]]*2.5</f>
        <v>754.65000000000009</v>
      </c>
    </row>
    <row r="10034" spans="1:14" x14ac:dyDescent="0.25">
      <c r="A10034" s="1" t="s">
        <v>6</v>
      </c>
      <c r="B10034" s="1" t="s">
        <v>42</v>
      </c>
      <c r="C10034" s="1" t="s">
        <v>19</v>
      </c>
      <c r="D10034" s="1" t="s">
        <v>20</v>
      </c>
      <c r="E10034" s="1" t="s">
        <v>14</v>
      </c>
      <c r="F10034" s="1" t="s">
        <v>12</v>
      </c>
      <c r="G10034" s="1" t="s">
        <v>64</v>
      </c>
      <c r="H10034" s="1">
        <v>2</v>
      </c>
      <c r="I10034">
        <v>206.4</v>
      </c>
      <c r="J10034" s="1">
        <f>SUMIFS(I:I,B:B,Table1_2[[#This Row],[Category Level 2]],D:D,Table1_2[[#This Row],[Brand]],E:E,Table1_2[[#This Row],[Region]],F:F,Table1_2[[#This Row],[Measure]],G:G,Table1_2[[#This Row],[Year]],H:H,"&lt;="&amp;Table1_2[[#This Row],[Month]])</f>
        <v>508.26</v>
      </c>
      <c r="K100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4687.8599999999997</v>
      </c>
      <c r="N10034">
        <f>Table1_2[[#This Row],[Value]]*2.5</f>
        <v>516</v>
      </c>
    </row>
    <row r="10035" spans="1:14" x14ac:dyDescent="0.25">
      <c r="A10035" s="1" t="s">
        <v>6</v>
      </c>
      <c r="B10035" s="1" t="s">
        <v>42</v>
      </c>
      <c r="C10035" s="1" t="s">
        <v>19</v>
      </c>
      <c r="D10035" s="1" t="s">
        <v>20</v>
      </c>
      <c r="E10035" s="1" t="s">
        <v>14</v>
      </c>
      <c r="F10035" s="1" t="s">
        <v>12</v>
      </c>
      <c r="G10035" s="1" t="s">
        <v>64</v>
      </c>
      <c r="H10035" s="1">
        <v>3</v>
      </c>
      <c r="I10035">
        <v>224.46</v>
      </c>
      <c r="J10035" s="1">
        <f>SUMIFS(I:I,B:B,Table1_2[[#This Row],[Category Level 2]],D:D,Table1_2[[#This Row],[Brand]],E:E,Table1_2[[#This Row],[Region]],F:F,Table1_2[[#This Row],[Measure]],G:G,Table1_2[[#This Row],[Year]],H:H,"&lt;="&amp;Table1_2[[#This Row],[Month]])</f>
        <v>732.72</v>
      </c>
      <c r="K100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4507.26</v>
      </c>
      <c r="N10035">
        <f>Table1_2[[#This Row],[Value]]*2.5</f>
        <v>561.15</v>
      </c>
    </row>
    <row r="10036" spans="1:14" x14ac:dyDescent="0.25">
      <c r="A10036" s="1" t="s">
        <v>6</v>
      </c>
      <c r="B10036" s="1" t="s">
        <v>42</v>
      </c>
      <c r="C10036" s="1" t="s">
        <v>19</v>
      </c>
      <c r="D10036" s="1" t="s">
        <v>20</v>
      </c>
      <c r="E10036" s="1" t="s">
        <v>14</v>
      </c>
      <c r="F10036" s="1" t="s">
        <v>12</v>
      </c>
      <c r="G10036" s="1" t="s">
        <v>64</v>
      </c>
      <c r="H10036" s="1">
        <v>4</v>
      </c>
      <c r="I10036">
        <v>833.34</v>
      </c>
      <c r="J10036" s="1">
        <f>SUMIFS(I:I,B:B,Table1_2[[#This Row],[Category Level 2]],D:D,Table1_2[[#This Row],[Brand]],E:E,Table1_2[[#This Row],[Region]],F:F,Table1_2[[#This Row],[Measure]],G:G,Table1_2[[#This Row],[Year]],H:H,"&lt;="&amp;Table1_2[[#This Row],[Month]])</f>
        <v>1566.06</v>
      </c>
      <c r="K100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4987.1399999999994</v>
      </c>
      <c r="N10036">
        <f>Table1_2[[#This Row],[Value]]*2.5</f>
        <v>2083.35</v>
      </c>
    </row>
    <row r="10037" spans="1:14" x14ac:dyDescent="0.25">
      <c r="A10037" s="1" t="s">
        <v>6</v>
      </c>
      <c r="B10037" s="1" t="s">
        <v>42</v>
      </c>
      <c r="C10037" s="1" t="s">
        <v>19</v>
      </c>
      <c r="D10037" s="1" t="s">
        <v>20</v>
      </c>
      <c r="E10037" s="1" t="s">
        <v>14</v>
      </c>
      <c r="F10037" s="1" t="s">
        <v>12</v>
      </c>
      <c r="G10037" s="1" t="s">
        <v>64</v>
      </c>
      <c r="H10037" s="1">
        <v>5</v>
      </c>
      <c r="I10037">
        <v>352.17</v>
      </c>
      <c r="J10037" s="1">
        <f>SUMIFS(I:I,B:B,Table1_2[[#This Row],[Category Level 2]],D:D,Table1_2[[#This Row],[Brand]],E:E,Table1_2[[#This Row],[Region]],F:F,Table1_2[[#This Row],[Measure]],G:G,Table1_2[[#This Row],[Year]],H:H,"&lt;="&amp;Table1_2[[#This Row],[Month]])</f>
        <v>1918.23</v>
      </c>
      <c r="K100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5172.8999999999996</v>
      </c>
      <c r="N10037">
        <f>Table1_2[[#This Row],[Value]]*2.5</f>
        <v>880.42500000000007</v>
      </c>
    </row>
    <row r="10038" spans="1:14" x14ac:dyDescent="0.25">
      <c r="A10038" s="1" t="s">
        <v>6</v>
      </c>
      <c r="B10038" s="1" t="s">
        <v>42</v>
      </c>
      <c r="C10038" s="1" t="s">
        <v>19</v>
      </c>
      <c r="D10038" s="1" t="s">
        <v>20</v>
      </c>
      <c r="E10038" s="1" t="s">
        <v>14</v>
      </c>
      <c r="F10038" s="1" t="s">
        <v>12</v>
      </c>
      <c r="G10038" s="1" t="s">
        <v>64</v>
      </c>
      <c r="H10038" s="1">
        <v>6</v>
      </c>
      <c r="I10038">
        <v>210.27</v>
      </c>
      <c r="J10038" s="1">
        <f>SUMIFS(I:I,B:B,Table1_2[[#This Row],[Category Level 2]],D:D,Table1_2[[#This Row],[Brand]],E:E,Table1_2[[#This Row],[Region]],F:F,Table1_2[[#This Row],[Measure]],G:G,Table1_2[[#This Row],[Year]],H:H,"&lt;="&amp;Table1_2[[#This Row],[Month]])</f>
        <v>2128.5</v>
      </c>
      <c r="K100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5121.2999999999993</v>
      </c>
      <c r="N10038">
        <f>Table1_2[[#This Row],[Value]]*2.5</f>
        <v>525.67500000000007</v>
      </c>
    </row>
    <row r="10039" spans="1:14" x14ac:dyDescent="0.25">
      <c r="A10039" s="1" t="s">
        <v>6</v>
      </c>
      <c r="B10039" s="1" t="s">
        <v>42</v>
      </c>
      <c r="C10039" s="1" t="s">
        <v>19</v>
      </c>
      <c r="D10039" s="1" t="s">
        <v>20</v>
      </c>
      <c r="E10039" s="1" t="s">
        <v>14</v>
      </c>
      <c r="F10039" s="1" t="s">
        <v>12</v>
      </c>
      <c r="G10039" s="1" t="s">
        <v>64</v>
      </c>
      <c r="H10039" s="1">
        <v>7</v>
      </c>
      <c r="I10039">
        <v>420.54</v>
      </c>
      <c r="J10039" s="1">
        <f>SUMIFS(I:I,B:B,Table1_2[[#This Row],[Category Level 2]],D:D,Table1_2[[#This Row],[Brand]],E:E,Table1_2[[#This Row],[Region]],F:F,Table1_2[[#This Row],[Measure]],G:G,Table1_2[[#This Row],[Year]],H:H,"&lt;="&amp;Table1_2[[#This Row],[Month]])</f>
        <v>2549.04</v>
      </c>
      <c r="K100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5104.53</v>
      </c>
      <c r="N10039">
        <f>Table1_2[[#This Row],[Value]]*2.5</f>
        <v>1051.3500000000001</v>
      </c>
    </row>
    <row r="10040" spans="1:14" x14ac:dyDescent="0.25">
      <c r="A10040" s="1" t="s">
        <v>6</v>
      </c>
      <c r="B10040" s="1" t="s">
        <v>42</v>
      </c>
      <c r="C10040" s="1" t="s">
        <v>19</v>
      </c>
      <c r="D10040" s="1" t="s">
        <v>20</v>
      </c>
      <c r="E10040" s="1" t="s">
        <v>14</v>
      </c>
      <c r="F10040" s="1" t="s">
        <v>12</v>
      </c>
      <c r="G10040" s="1" t="s">
        <v>64</v>
      </c>
      <c r="H10040" s="1">
        <v>8</v>
      </c>
      <c r="I10040">
        <v>264.45</v>
      </c>
      <c r="J10040" s="1">
        <f>SUMIFS(I:I,B:B,Table1_2[[#This Row],[Category Level 2]],D:D,Table1_2[[#This Row],[Brand]],E:E,Table1_2[[#This Row],[Region]],F:F,Table1_2[[#This Row],[Measure]],G:G,Table1_2[[#This Row],[Year]],H:H,"&lt;="&amp;Table1_2[[#This Row],[Month]])</f>
        <v>2813.49</v>
      </c>
      <c r="K100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4958.76</v>
      </c>
      <c r="N10040">
        <f>Table1_2[[#This Row],[Value]]*2.5</f>
        <v>661.125</v>
      </c>
    </row>
    <row r="10041" spans="1:14" x14ac:dyDescent="0.25">
      <c r="A10041" s="1" t="s">
        <v>6</v>
      </c>
      <c r="B10041" s="1" t="s">
        <v>42</v>
      </c>
      <c r="C10041" s="1" t="s">
        <v>19</v>
      </c>
      <c r="D10041" s="1" t="s">
        <v>20</v>
      </c>
      <c r="E10041" s="1" t="s">
        <v>14</v>
      </c>
      <c r="F10041" s="1" t="s">
        <v>12</v>
      </c>
      <c r="G10041" s="1" t="s">
        <v>64</v>
      </c>
      <c r="H10041" s="1">
        <v>9</v>
      </c>
      <c r="I10041">
        <v>336.69</v>
      </c>
      <c r="J10041" s="1">
        <f>SUMIFS(I:I,B:B,Table1_2[[#This Row],[Category Level 2]],D:D,Table1_2[[#This Row],[Brand]],E:E,Table1_2[[#This Row],[Region]],F:F,Table1_2[[#This Row],[Measure]],G:G,Table1_2[[#This Row],[Year]],H:H,"&lt;="&amp;Table1_2[[#This Row],[Month]])</f>
        <v>3150.18</v>
      </c>
      <c r="K100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4707.21</v>
      </c>
      <c r="N10041">
        <f>Table1_2[[#This Row],[Value]]*2.5</f>
        <v>841.72500000000002</v>
      </c>
    </row>
    <row r="10042" spans="1:14" x14ac:dyDescent="0.25">
      <c r="A10042" s="1" t="s">
        <v>6</v>
      </c>
      <c r="B10042" s="1" t="s">
        <v>42</v>
      </c>
      <c r="C10042" s="1" t="s">
        <v>19</v>
      </c>
      <c r="D10042" s="1" t="s">
        <v>20</v>
      </c>
      <c r="E10042" s="1" t="s">
        <v>14</v>
      </c>
      <c r="F10042" s="1" t="s">
        <v>12</v>
      </c>
      <c r="G10042" s="1" t="s">
        <v>64</v>
      </c>
      <c r="H10042" s="1">
        <v>10</v>
      </c>
      <c r="I10042">
        <v>381.84000000000003</v>
      </c>
      <c r="J10042" s="1">
        <f>SUMIFS(I:I,B:B,Table1_2[[#This Row],[Category Level 2]],D:D,Table1_2[[#This Row],[Brand]],E:E,Table1_2[[#This Row],[Region]],F:F,Table1_2[[#This Row],[Measure]],G:G,Table1_2[[#This Row],[Year]],H:H,"&lt;="&amp;Table1_2[[#This Row],[Month]])</f>
        <v>3532.02</v>
      </c>
      <c r="K100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4862.01</v>
      </c>
      <c r="N10042">
        <f>Table1_2[[#This Row],[Value]]*2.5</f>
        <v>954.60000000000014</v>
      </c>
    </row>
    <row r="10043" spans="1:14" x14ac:dyDescent="0.25">
      <c r="A10043" s="1" t="s">
        <v>6</v>
      </c>
      <c r="B10043" s="1" t="s">
        <v>42</v>
      </c>
      <c r="C10043" s="1" t="s">
        <v>19</v>
      </c>
      <c r="D10043" s="1" t="s">
        <v>20</v>
      </c>
      <c r="E10043" s="1" t="s">
        <v>14</v>
      </c>
      <c r="F10043" s="1" t="s">
        <v>12</v>
      </c>
      <c r="G10043" s="1" t="s">
        <v>64</v>
      </c>
      <c r="H10043" s="1">
        <v>11</v>
      </c>
      <c r="I10043">
        <v>210.27</v>
      </c>
      <c r="J10043" s="1">
        <f>SUMIFS(I:I,B:B,Table1_2[[#This Row],[Category Level 2]],D:D,Table1_2[[#This Row],[Brand]],E:E,Table1_2[[#This Row],[Region]],F:F,Table1_2[[#This Row],[Measure]],G:G,Table1_2[[#This Row],[Year]],H:H,"&lt;="&amp;Table1_2[[#This Row],[Month]])</f>
        <v>3742.29</v>
      </c>
      <c r="K100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4295.7</v>
      </c>
      <c r="N10043">
        <f>Table1_2[[#This Row],[Value]]*2.5</f>
        <v>525.67500000000007</v>
      </c>
    </row>
    <row r="10044" spans="1:14" x14ac:dyDescent="0.25">
      <c r="A10044" s="1" t="s">
        <v>6</v>
      </c>
      <c r="B10044" s="1" t="s">
        <v>42</v>
      </c>
      <c r="C10044" s="1" t="s">
        <v>19</v>
      </c>
      <c r="D10044" s="1" t="s">
        <v>20</v>
      </c>
      <c r="E10044" s="1" t="s">
        <v>14</v>
      </c>
      <c r="F10044" s="1" t="s">
        <v>12</v>
      </c>
      <c r="G10044" s="1" t="s">
        <v>64</v>
      </c>
      <c r="H10044" s="1">
        <v>12</v>
      </c>
      <c r="I10044">
        <v>425.7</v>
      </c>
      <c r="J10044" s="1">
        <f>SUMIFS(I:I,B:B,Table1_2[[#This Row],[Category Level 2]],D:D,Table1_2[[#This Row],[Brand]],E:E,Table1_2[[#This Row],[Region]],F:F,Table1_2[[#This Row],[Measure]],G:G,Table1_2[[#This Row],[Year]],H:H,"&lt;="&amp;Table1_2[[#This Row],[Month]])</f>
        <v>4167.99</v>
      </c>
      <c r="K100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4167.99</v>
      </c>
      <c r="N10044">
        <f>Table1_2[[#This Row],[Value]]*2.5</f>
        <v>1064.25</v>
      </c>
    </row>
    <row r="10045" spans="1:14" x14ac:dyDescent="0.25">
      <c r="A10045" s="1" t="s">
        <v>6</v>
      </c>
      <c r="B10045" s="1" t="s">
        <v>42</v>
      </c>
      <c r="C10045" s="1" t="s">
        <v>19</v>
      </c>
      <c r="D10045" s="1" t="s">
        <v>20</v>
      </c>
      <c r="E10045" s="1" t="s">
        <v>14</v>
      </c>
      <c r="F10045" s="1" t="s">
        <v>12</v>
      </c>
      <c r="G10045" s="1" t="s">
        <v>65</v>
      </c>
      <c r="H10045" s="1">
        <v>1</v>
      </c>
      <c r="I10045">
        <v>104.49000000000001</v>
      </c>
      <c r="J10045" s="1">
        <f>SUMIFS(I:I,B:B,Table1_2[[#This Row],[Category Level 2]],D:D,Table1_2[[#This Row],[Brand]],E:E,Table1_2[[#This Row],[Region]],F:F,Table1_2[[#This Row],[Measure]],G:G,Table1_2[[#This Row],[Year]],H:H,"&lt;="&amp;Table1_2[[#This Row],[Month]])</f>
        <v>104.49000000000001</v>
      </c>
      <c r="K100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3970.62</v>
      </c>
      <c r="N10045">
        <f>Table1_2[[#This Row],[Value]]*2.5</f>
        <v>261.22500000000002</v>
      </c>
    </row>
    <row r="10046" spans="1:14" x14ac:dyDescent="0.25">
      <c r="A10046" s="1" t="s">
        <v>6</v>
      </c>
      <c r="B10046" s="1" t="s">
        <v>42</v>
      </c>
      <c r="C10046" s="1" t="s">
        <v>19</v>
      </c>
      <c r="D10046" s="1" t="s">
        <v>20</v>
      </c>
      <c r="E10046" s="1" t="s">
        <v>14</v>
      </c>
      <c r="F10046" s="1" t="s">
        <v>12</v>
      </c>
      <c r="G10046" s="1" t="s">
        <v>65</v>
      </c>
      <c r="H10046" s="1">
        <v>2</v>
      </c>
      <c r="I10046">
        <v>196.08</v>
      </c>
      <c r="J10046" s="1">
        <f>SUMIFS(I:I,B:B,Table1_2[[#This Row],[Category Level 2]],D:D,Table1_2[[#This Row],[Brand]],E:E,Table1_2[[#This Row],[Region]],F:F,Table1_2[[#This Row],[Measure]],G:G,Table1_2[[#This Row],[Year]],H:H,"&lt;="&amp;Table1_2[[#This Row],[Month]])</f>
        <v>300.57000000000005</v>
      </c>
      <c r="K100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3960.3</v>
      </c>
      <c r="N10046">
        <f>Table1_2[[#This Row],[Value]]*2.5</f>
        <v>490.20000000000005</v>
      </c>
    </row>
    <row r="10047" spans="1:14" x14ac:dyDescent="0.25">
      <c r="A10047" s="1" t="s">
        <v>6</v>
      </c>
      <c r="B10047" s="1" t="s">
        <v>42</v>
      </c>
      <c r="C10047" s="1" t="s">
        <v>19</v>
      </c>
      <c r="D10047" s="1" t="s">
        <v>20</v>
      </c>
      <c r="E10047" s="1" t="s">
        <v>14</v>
      </c>
      <c r="F10047" s="1" t="s">
        <v>12</v>
      </c>
      <c r="G10047" s="1" t="s">
        <v>65</v>
      </c>
      <c r="H10047" s="1">
        <v>3</v>
      </c>
      <c r="I10047">
        <v>330.24</v>
      </c>
      <c r="J10047" s="1">
        <f>SUMIFS(I:I,B:B,Table1_2[[#This Row],[Category Level 2]],D:D,Table1_2[[#This Row],[Brand]],E:E,Table1_2[[#This Row],[Region]],F:F,Table1_2[[#This Row],[Measure]],G:G,Table1_2[[#This Row],[Year]],H:H,"&lt;="&amp;Table1_2[[#This Row],[Month]])</f>
        <v>630.81000000000006</v>
      </c>
      <c r="K100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4066.08</v>
      </c>
      <c r="N10047">
        <f>Table1_2[[#This Row],[Value]]*2.5</f>
        <v>825.6</v>
      </c>
    </row>
    <row r="10048" spans="1:14" x14ac:dyDescent="0.25">
      <c r="A10048" s="1" t="s">
        <v>6</v>
      </c>
      <c r="B10048" s="1" t="s">
        <v>42</v>
      </c>
      <c r="C10048" s="1" t="s">
        <v>19</v>
      </c>
      <c r="D10048" s="1" t="s">
        <v>20</v>
      </c>
      <c r="E10048" s="1" t="s">
        <v>14</v>
      </c>
      <c r="F10048" s="1" t="s">
        <v>12</v>
      </c>
      <c r="G10048" s="1" t="s">
        <v>65</v>
      </c>
      <c r="H10048" s="1">
        <v>4</v>
      </c>
      <c r="I10048">
        <v>278.64</v>
      </c>
      <c r="J10048" s="1">
        <f>SUMIFS(I:I,B:B,Table1_2[[#This Row],[Category Level 2]],D:D,Table1_2[[#This Row],[Brand]],E:E,Table1_2[[#This Row],[Region]],F:F,Table1_2[[#This Row],[Measure]],G:G,Table1_2[[#This Row],[Year]],H:H,"&lt;="&amp;Table1_2[[#This Row],[Month]])</f>
        <v>909.45</v>
      </c>
      <c r="K100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3511.38</v>
      </c>
      <c r="N10048">
        <f>Table1_2[[#This Row],[Value]]*2.5</f>
        <v>696.59999999999991</v>
      </c>
    </row>
    <row r="10049" spans="1:14" x14ac:dyDescent="0.25">
      <c r="A10049" s="1" t="s">
        <v>6</v>
      </c>
      <c r="B10049" s="1" t="s">
        <v>42</v>
      </c>
      <c r="C10049" s="1" t="s">
        <v>19</v>
      </c>
      <c r="D10049" s="1" t="s">
        <v>20</v>
      </c>
      <c r="E10049" s="1" t="s">
        <v>14</v>
      </c>
      <c r="F10049" s="1" t="s">
        <v>12</v>
      </c>
      <c r="G10049" s="1" t="s">
        <v>65</v>
      </c>
      <c r="H10049" s="1">
        <v>5</v>
      </c>
      <c r="I10049">
        <v>247.68</v>
      </c>
      <c r="J10049" s="1">
        <f>SUMIFS(I:I,B:B,Table1_2[[#This Row],[Category Level 2]],D:D,Table1_2[[#This Row],[Brand]],E:E,Table1_2[[#This Row],[Region]],F:F,Table1_2[[#This Row],[Measure]],G:G,Table1_2[[#This Row],[Year]],H:H,"&lt;="&amp;Table1_2[[#This Row],[Month]])</f>
        <v>1157.1300000000001</v>
      </c>
      <c r="K100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3406.89</v>
      </c>
      <c r="N10049">
        <f>Table1_2[[#This Row],[Value]]*2.5</f>
        <v>619.20000000000005</v>
      </c>
    </row>
    <row r="10050" spans="1:14" x14ac:dyDescent="0.25">
      <c r="A10050" s="1" t="s">
        <v>6</v>
      </c>
      <c r="B10050" s="1" t="s">
        <v>42</v>
      </c>
      <c r="C10050" s="1" t="s">
        <v>19</v>
      </c>
      <c r="D10050" s="1" t="s">
        <v>20</v>
      </c>
      <c r="E10050" s="1" t="s">
        <v>14</v>
      </c>
      <c r="F10050" s="1" t="s">
        <v>12</v>
      </c>
      <c r="G10050" s="1" t="s">
        <v>65</v>
      </c>
      <c r="H10050" s="1">
        <v>6</v>
      </c>
      <c r="I10050">
        <v>255.42000000000002</v>
      </c>
      <c r="J10050" s="1">
        <f>SUMIFS(I:I,B:B,Table1_2[[#This Row],[Category Level 2]],D:D,Table1_2[[#This Row],[Brand]],E:E,Table1_2[[#This Row],[Region]],F:F,Table1_2[[#This Row],[Measure]],G:G,Table1_2[[#This Row],[Year]],H:H,"&lt;="&amp;Table1_2[[#This Row],[Month]])</f>
        <v>1412.5500000000002</v>
      </c>
      <c r="K100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3452.04</v>
      </c>
      <c r="N10050">
        <f>Table1_2[[#This Row],[Value]]*2.5</f>
        <v>638.55000000000007</v>
      </c>
    </row>
    <row r="10051" spans="1:14" x14ac:dyDescent="0.25">
      <c r="A10051" s="1" t="s">
        <v>6</v>
      </c>
      <c r="B10051" s="1" t="s">
        <v>42</v>
      </c>
      <c r="C10051" s="1" t="s">
        <v>19</v>
      </c>
      <c r="D10051" s="1" t="s">
        <v>20</v>
      </c>
      <c r="E10051" s="1" t="s">
        <v>14</v>
      </c>
      <c r="F10051" s="1" t="s">
        <v>12</v>
      </c>
      <c r="G10051" s="1" t="s">
        <v>65</v>
      </c>
      <c r="H10051" s="1">
        <v>7</v>
      </c>
      <c r="I10051">
        <v>312.18</v>
      </c>
      <c r="J10051" s="1">
        <f>SUMIFS(I:I,B:B,Table1_2[[#This Row],[Category Level 2]],D:D,Table1_2[[#This Row],[Brand]],E:E,Table1_2[[#This Row],[Region]],F:F,Table1_2[[#This Row],[Measure]],G:G,Table1_2[[#This Row],[Year]],H:H,"&lt;="&amp;Table1_2[[#This Row],[Month]])</f>
        <v>1724.7300000000002</v>
      </c>
      <c r="K100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3343.6800000000003</v>
      </c>
      <c r="N10051">
        <f>Table1_2[[#This Row],[Value]]*2.5</f>
        <v>780.45</v>
      </c>
    </row>
    <row r="10052" spans="1:14" x14ac:dyDescent="0.25">
      <c r="A10052" s="1" t="s">
        <v>6</v>
      </c>
      <c r="B10052" s="1" t="s">
        <v>42</v>
      </c>
      <c r="C10052" s="1" t="s">
        <v>19</v>
      </c>
      <c r="D10052" s="1" t="s">
        <v>20</v>
      </c>
      <c r="E10052" s="1" t="s">
        <v>14</v>
      </c>
      <c r="F10052" s="1" t="s">
        <v>12</v>
      </c>
      <c r="G10052" s="1" t="s">
        <v>65</v>
      </c>
      <c r="H10052" s="1">
        <v>8</v>
      </c>
      <c r="I10052">
        <v>114.81</v>
      </c>
      <c r="J10052" s="1">
        <f>SUMIFS(I:I,B:B,Table1_2[[#This Row],[Category Level 2]],D:D,Table1_2[[#This Row],[Brand]],E:E,Table1_2[[#This Row],[Region]],F:F,Table1_2[[#This Row],[Measure]],G:G,Table1_2[[#This Row],[Year]],H:H,"&lt;="&amp;Table1_2[[#This Row],[Month]])</f>
        <v>1839.5400000000002</v>
      </c>
      <c r="K100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3194.04</v>
      </c>
      <c r="N10052">
        <f>Table1_2[[#This Row],[Value]]*2.5</f>
        <v>287.02499999999998</v>
      </c>
    </row>
    <row r="10053" spans="1:14" x14ac:dyDescent="0.25">
      <c r="A10053" s="1" t="s">
        <v>6</v>
      </c>
      <c r="B10053" s="1" t="s">
        <v>42</v>
      </c>
      <c r="C10053" s="1" t="s">
        <v>19</v>
      </c>
      <c r="D10053" s="1" t="s">
        <v>20</v>
      </c>
      <c r="E10053" s="1" t="s">
        <v>14</v>
      </c>
      <c r="F10053" s="1" t="s">
        <v>12</v>
      </c>
      <c r="G10053" s="1" t="s">
        <v>65</v>
      </c>
      <c r="H10053" s="1">
        <v>9</v>
      </c>
      <c r="I10053">
        <v>167.70000000000002</v>
      </c>
      <c r="J10053" s="1">
        <f>SUMIFS(I:I,B:B,Table1_2[[#This Row],[Category Level 2]],D:D,Table1_2[[#This Row],[Brand]],E:E,Table1_2[[#This Row],[Region]],F:F,Table1_2[[#This Row],[Measure]],G:G,Table1_2[[#This Row],[Year]],H:H,"&lt;="&amp;Table1_2[[#This Row],[Month]])</f>
        <v>2007.2400000000002</v>
      </c>
      <c r="K100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3025.05</v>
      </c>
      <c r="N10053">
        <f>Table1_2[[#This Row],[Value]]*2.5</f>
        <v>419.25000000000006</v>
      </c>
    </row>
    <row r="10054" spans="1:14" x14ac:dyDescent="0.25">
      <c r="A10054" s="1" t="s">
        <v>6</v>
      </c>
      <c r="B10054" s="1" t="s">
        <v>42</v>
      </c>
      <c r="C10054" s="1" t="s">
        <v>19</v>
      </c>
      <c r="D10054" s="1" t="s">
        <v>20</v>
      </c>
      <c r="E10054" s="1" t="s">
        <v>14</v>
      </c>
      <c r="F10054" s="1" t="s">
        <v>12</v>
      </c>
      <c r="G10054" s="1" t="s">
        <v>65</v>
      </c>
      <c r="H10054" s="1">
        <v>10</v>
      </c>
      <c r="I10054">
        <v>513.41999999999996</v>
      </c>
      <c r="J10054" s="1">
        <f>SUMIFS(I:I,B:B,Table1_2[[#This Row],[Category Level 2]],D:D,Table1_2[[#This Row],[Brand]],E:E,Table1_2[[#This Row],[Region]],F:F,Table1_2[[#This Row],[Measure]],G:G,Table1_2[[#This Row],[Year]],H:H,"&lt;="&amp;Table1_2[[#This Row],[Month]])</f>
        <v>2520.6600000000003</v>
      </c>
      <c r="K100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3156.63</v>
      </c>
      <c r="N10054">
        <f>Table1_2[[#This Row],[Value]]*2.5</f>
        <v>1283.55</v>
      </c>
    </row>
    <row r="10055" spans="1:14" x14ac:dyDescent="0.25">
      <c r="A10055" s="1" t="s">
        <v>6</v>
      </c>
      <c r="B10055" s="1" t="s">
        <v>42</v>
      </c>
      <c r="C10055" s="1" t="s">
        <v>19</v>
      </c>
      <c r="D10055" s="1" t="s">
        <v>20</v>
      </c>
      <c r="E10055" s="1" t="s">
        <v>14</v>
      </c>
      <c r="F10055" s="1" t="s">
        <v>12</v>
      </c>
      <c r="G10055" s="1" t="s">
        <v>65</v>
      </c>
      <c r="H10055" s="1">
        <v>11</v>
      </c>
      <c r="I10055">
        <v>256.70999999999998</v>
      </c>
      <c r="J10055" s="1">
        <f>SUMIFS(I:I,B:B,Table1_2[[#This Row],[Category Level 2]],D:D,Table1_2[[#This Row],[Brand]],E:E,Table1_2[[#This Row],[Region]],F:F,Table1_2[[#This Row],[Measure]],G:G,Table1_2[[#This Row],[Year]],H:H,"&lt;="&amp;Table1_2[[#This Row],[Month]])</f>
        <v>2777.3700000000003</v>
      </c>
      <c r="K100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3203.07</v>
      </c>
      <c r="N10055">
        <f>Table1_2[[#This Row],[Value]]*2.5</f>
        <v>641.77499999999998</v>
      </c>
    </row>
    <row r="10056" spans="1:14" x14ac:dyDescent="0.25">
      <c r="A10056" s="1" t="s">
        <v>6</v>
      </c>
      <c r="B10056" s="1" t="s">
        <v>42</v>
      </c>
      <c r="C10056" s="1" t="s">
        <v>19</v>
      </c>
      <c r="D10056" s="1" t="s">
        <v>20</v>
      </c>
      <c r="E10056" s="1" t="s">
        <v>14</v>
      </c>
      <c r="F10056" s="1" t="s">
        <v>12</v>
      </c>
      <c r="G10056" s="1" t="s">
        <v>65</v>
      </c>
      <c r="H10056" s="1">
        <v>12</v>
      </c>
      <c r="I10056">
        <v>465.69</v>
      </c>
      <c r="J10056" s="1">
        <f>SUMIFS(I:I,B:B,Table1_2[[#This Row],[Category Level 2]],D:D,Table1_2[[#This Row],[Brand]],E:E,Table1_2[[#This Row],[Region]],F:F,Table1_2[[#This Row],[Measure]],G:G,Table1_2[[#This Row],[Year]],H:H,"&lt;="&amp;Table1_2[[#This Row],[Month]])</f>
        <v>3243.0600000000004</v>
      </c>
      <c r="K100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3243.0600000000004</v>
      </c>
      <c r="N10056">
        <f>Table1_2[[#This Row],[Value]]*2.5</f>
        <v>1164.2249999999999</v>
      </c>
    </row>
    <row r="10057" spans="1:14" x14ac:dyDescent="0.25">
      <c r="A10057" s="1" t="s">
        <v>6</v>
      </c>
      <c r="B10057" s="1" t="s">
        <v>42</v>
      </c>
      <c r="C10057" s="1" t="s">
        <v>19</v>
      </c>
      <c r="D10057" s="1" t="s">
        <v>20</v>
      </c>
      <c r="E10057" s="1" t="s">
        <v>14</v>
      </c>
      <c r="F10057" s="1" t="s">
        <v>12</v>
      </c>
      <c r="G10057" s="1" t="s">
        <v>66</v>
      </c>
      <c r="H10057" s="1">
        <v>1</v>
      </c>
      <c r="I10057">
        <v>268.32</v>
      </c>
      <c r="J10057" s="1">
        <f>SUMIFS(I:I,B:B,Table1_2[[#This Row],[Category Level 2]],D:D,Table1_2[[#This Row],[Brand]],E:E,Table1_2[[#This Row],[Region]],F:F,Table1_2[[#This Row],[Measure]],G:G,Table1_2[[#This Row],[Year]],H:H,"&lt;="&amp;Table1_2[[#This Row],[Month]])</f>
        <v>268.32</v>
      </c>
      <c r="K100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3406.8900000000003</v>
      </c>
      <c r="N10057">
        <f>Table1_2[[#This Row],[Value]]*2.5</f>
        <v>670.8</v>
      </c>
    </row>
    <row r="10058" spans="1:14" x14ac:dyDescent="0.25">
      <c r="A10058" s="1" t="s">
        <v>6</v>
      </c>
      <c r="B10058" s="1" t="s">
        <v>42</v>
      </c>
      <c r="C10058" s="1" t="s">
        <v>19</v>
      </c>
      <c r="D10058" s="1" t="s">
        <v>20</v>
      </c>
      <c r="E10058" s="1" t="s">
        <v>14</v>
      </c>
      <c r="F10058" s="1" t="s">
        <v>12</v>
      </c>
      <c r="G10058" s="1" t="s">
        <v>66</v>
      </c>
      <c r="H10058" s="1">
        <v>2</v>
      </c>
      <c r="I10058">
        <v>388.29</v>
      </c>
      <c r="J10058" s="1">
        <f>SUMIFS(I:I,B:B,Table1_2[[#This Row],[Category Level 2]],D:D,Table1_2[[#This Row],[Brand]],E:E,Table1_2[[#This Row],[Region]],F:F,Table1_2[[#This Row],[Measure]],G:G,Table1_2[[#This Row],[Year]],H:H,"&lt;="&amp;Table1_2[[#This Row],[Month]])</f>
        <v>656.61</v>
      </c>
      <c r="K100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3599.1000000000004</v>
      </c>
      <c r="N10058">
        <f>Table1_2[[#This Row],[Value]]*2.5</f>
        <v>970.72500000000002</v>
      </c>
    </row>
    <row r="10059" spans="1:14" x14ac:dyDescent="0.25">
      <c r="A10059" s="1" t="s">
        <v>6</v>
      </c>
      <c r="B10059" s="1" t="s">
        <v>42</v>
      </c>
      <c r="C10059" s="1" t="s">
        <v>19</v>
      </c>
      <c r="D10059" s="1" t="s">
        <v>20</v>
      </c>
      <c r="E10059" s="1" t="s">
        <v>14</v>
      </c>
      <c r="F10059" s="1" t="s">
        <v>12</v>
      </c>
      <c r="G10059" s="1" t="s">
        <v>66</v>
      </c>
      <c r="H10059" s="1">
        <v>3</v>
      </c>
      <c r="I10059">
        <v>692.73</v>
      </c>
      <c r="J10059" s="1">
        <f>SUMIFS(I:I,B:B,Table1_2[[#This Row],[Category Level 2]],D:D,Table1_2[[#This Row],[Brand]],E:E,Table1_2[[#This Row],[Region]],F:F,Table1_2[[#This Row],[Measure]],G:G,Table1_2[[#This Row],[Year]],H:H,"&lt;="&amp;Table1_2[[#This Row],[Month]])</f>
        <v>1349.3400000000001</v>
      </c>
      <c r="K100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3961.59</v>
      </c>
      <c r="N10059">
        <f>Table1_2[[#This Row],[Value]]*2.5</f>
        <v>1731.825</v>
      </c>
    </row>
    <row r="10060" spans="1:14" x14ac:dyDescent="0.25">
      <c r="A10060" s="1" t="s">
        <v>6</v>
      </c>
      <c r="B10060" s="1" t="s">
        <v>42</v>
      </c>
      <c r="C10060" s="1" t="s">
        <v>19</v>
      </c>
      <c r="D10060" s="1" t="s">
        <v>20</v>
      </c>
      <c r="E10060" s="1" t="s">
        <v>14</v>
      </c>
      <c r="F10060" s="1" t="s">
        <v>12</v>
      </c>
      <c r="G10060" s="1" t="s">
        <v>66</v>
      </c>
      <c r="H10060" s="1">
        <v>4</v>
      </c>
      <c r="I10060">
        <v>343.14</v>
      </c>
      <c r="J10060" s="1">
        <f>SUMIFS(I:I,B:B,Table1_2[[#This Row],[Category Level 2]],D:D,Table1_2[[#This Row],[Brand]],E:E,Table1_2[[#This Row],[Region]],F:F,Table1_2[[#This Row],[Measure]],G:G,Table1_2[[#This Row],[Year]],H:H,"&lt;="&amp;Table1_2[[#This Row],[Month]])</f>
        <v>1692.48</v>
      </c>
      <c r="K100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4026.09</v>
      </c>
      <c r="N10060">
        <f>Table1_2[[#This Row],[Value]]*2.5</f>
        <v>857.84999999999991</v>
      </c>
    </row>
    <row r="10061" spans="1:14" x14ac:dyDescent="0.25">
      <c r="A10061" s="1" t="s">
        <v>6</v>
      </c>
      <c r="B10061" s="1" t="s">
        <v>42</v>
      </c>
      <c r="C10061" s="1" t="s">
        <v>19</v>
      </c>
      <c r="D10061" s="1" t="s">
        <v>20</v>
      </c>
      <c r="E10061" s="1" t="s">
        <v>14</v>
      </c>
      <c r="F10061" s="1" t="s">
        <v>12</v>
      </c>
      <c r="G10061" s="1" t="s">
        <v>66</v>
      </c>
      <c r="H10061" s="1">
        <v>5</v>
      </c>
      <c r="I10061">
        <v>761.1</v>
      </c>
      <c r="J10061" s="1">
        <f>SUMIFS(I:I,B:B,Table1_2[[#This Row],[Category Level 2]],D:D,Table1_2[[#This Row],[Brand]],E:E,Table1_2[[#This Row],[Region]],F:F,Table1_2[[#This Row],[Measure]],G:G,Table1_2[[#This Row],[Year]],H:H,"&lt;="&amp;Table1_2[[#This Row],[Month]])</f>
        <v>2453.58</v>
      </c>
      <c r="K100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4539.51</v>
      </c>
      <c r="N10061">
        <f>Table1_2[[#This Row],[Value]]*2.5</f>
        <v>1902.75</v>
      </c>
    </row>
    <row r="10062" spans="1:14" x14ac:dyDescent="0.25">
      <c r="A10062" s="1" t="s">
        <v>6</v>
      </c>
      <c r="B10062" s="1" t="s">
        <v>42</v>
      </c>
      <c r="C10062" s="1" t="s">
        <v>19</v>
      </c>
      <c r="D10062" s="1" t="s">
        <v>20</v>
      </c>
      <c r="E10062" s="1" t="s">
        <v>14</v>
      </c>
      <c r="F10062" s="1" t="s">
        <v>12</v>
      </c>
      <c r="G10062" s="1" t="s">
        <v>66</v>
      </c>
      <c r="H10062" s="1">
        <v>6</v>
      </c>
      <c r="I10062">
        <v>470.85</v>
      </c>
      <c r="J10062" s="1">
        <f>SUMIFS(I:I,B:B,Table1_2[[#This Row],[Category Level 2]],D:D,Table1_2[[#This Row],[Brand]],E:E,Table1_2[[#This Row],[Region]],F:F,Table1_2[[#This Row],[Measure]],G:G,Table1_2[[#This Row],[Year]],H:H,"&lt;="&amp;Table1_2[[#This Row],[Month]])</f>
        <v>2924.43</v>
      </c>
      <c r="K100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4754.9400000000005</v>
      </c>
      <c r="N10062">
        <f>Table1_2[[#This Row],[Value]]*2.5</f>
        <v>1177.125</v>
      </c>
    </row>
    <row r="10063" spans="1:14" x14ac:dyDescent="0.25">
      <c r="A10063" s="1" t="s">
        <v>6</v>
      </c>
      <c r="B10063" s="1" t="s">
        <v>42</v>
      </c>
      <c r="C10063" s="1" t="s">
        <v>19</v>
      </c>
      <c r="D10063" s="1" t="s">
        <v>20</v>
      </c>
      <c r="E10063" s="1" t="s">
        <v>14</v>
      </c>
      <c r="F10063" s="1" t="s">
        <v>12</v>
      </c>
      <c r="G10063" s="1" t="s">
        <v>66</v>
      </c>
      <c r="H10063" s="1">
        <v>7</v>
      </c>
      <c r="I10063">
        <v>588.24</v>
      </c>
      <c r="J10063" s="1">
        <f>SUMIFS(I:I,B:B,Table1_2[[#This Row],[Category Level 2]],D:D,Table1_2[[#This Row],[Brand]],E:E,Table1_2[[#This Row],[Region]],F:F,Table1_2[[#This Row],[Measure]],G:G,Table1_2[[#This Row],[Year]],H:H,"&lt;="&amp;Table1_2[[#This Row],[Month]])</f>
        <v>3512.67</v>
      </c>
      <c r="K100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5031</v>
      </c>
      <c r="N10063">
        <f>Table1_2[[#This Row],[Value]]*2.5</f>
        <v>1470.6</v>
      </c>
    </row>
    <row r="10064" spans="1:14" x14ac:dyDescent="0.25">
      <c r="A10064" s="1" t="s">
        <v>6</v>
      </c>
      <c r="B10064" s="1" t="s">
        <v>42</v>
      </c>
      <c r="C10064" s="1" t="s">
        <v>19</v>
      </c>
      <c r="D10064" s="1" t="s">
        <v>20</v>
      </c>
      <c r="E10064" s="1" t="s">
        <v>14</v>
      </c>
      <c r="F10064" s="1" t="s">
        <v>12</v>
      </c>
      <c r="G10064" s="1" t="s">
        <v>66</v>
      </c>
      <c r="H10064" s="1">
        <v>8</v>
      </c>
      <c r="I10064">
        <v>532.77</v>
      </c>
      <c r="J10064" s="1">
        <f>SUMIFS(I:I,B:B,Table1_2[[#This Row],[Category Level 2]],D:D,Table1_2[[#This Row],[Brand]],E:E,Table1_2[[#This Row],[Region]],F:F,Table1_2[[#This Row],[Measure]],G:G,Table1_2[[#This Row],[Year]],H:H,"&lt;="&amp;Table1_2[[#This Row],[Month]])</f>
        <v>4045.44</v>
      </c>
      <c r="K100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5448.96</v>
      </c>
      <c r="N10064">
        <f>Table1_2[[#This Row],[Value]]*2.5</f>
        <v>1331.925</v>
      </c>
    </row>
    <row r="10065" spans="1:14" x14ac:dyDescent="0.25">
      <c r="A10065" s="1" t="s">
        <v>6</v>
      </c>
      <c r="B10065" s="1" t="s">
        <v>42</v>
      </c>
      <c r="C10065" s="1" t="s">
        <v>19</v>
      </c>
      <c r="D10065" s="1" t="s">
        <v>20</v>
      </c>
      <c r="E10065" s="1" t="s">
        <v>14</v>
      </c>
      <c r="F10065" s="1" t="s">
        <v>12</v>
      </c>
      <c r="G10065" s="1" t="s">
        <v>66</v>
      </c>
      <c r="H10065" s="1">
        <v>9</v>
      </c>
      <c r="I10065">
        <v>354.75</v>
      </c>
      <c r="J10065" s="1">
        <f>SUMIFS(I:I,B:B,Table1_2[[#This Row],[Category Level 2]],D:D,Table1_2[[#This Row],[Brand]],E:E,Table1_2[[#This Row],[Region]],F:F,Table1_2[[#This Row],[Measure]],G:G,Table1_2[[#This Row],[Year]],H:H,"&lt;="&amp;Table1_2[[#This Row],[Month]])</f>
        <v>4400.1900000000005</v>
      </c>
      <c r="K100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5636.01</v>
      </c>
      <c r="N10065">
        <f>Table1_2[[#This Row],[Value]]*2.5</f>
        <v>886.875</v>
      </c>
    </row>
    <row r="10066" spans="1:14" x14ac:dyDescent="0.25">
      <c r="A10066" s="1" t="s">
        <v>6</v>
      </c>
      <c r="B10066" s="1" t="s">
        <v>42</v>
      </c>
      <c r="C10066" s="1" t="s">
        <v>19</v>
      </c>
      <c r="D10066" s="1" t="s">
        <v>20</v>
      </c>
      <c r="E10066" s="1" t="s">
        <v>14</v>
      </c>
      <c r="F10066" s="1" t="s">
        <v>12</v>
      </c>
      <c r="G10066" s="1" t="s">
        <v>66</v>
      </c>
      <c r="H10066" s="1">
        <v>10</v>
      </c>
      <c r="I10066">
        <v>536.64</v>
      </c>
      <c r="J10066" s="1">
        <f>SUMIFS(I:I,B:B,Table1_2[[#This Row],[Category Level 2]],D:D,Table1_2[[#This Row],[Brand]],E:E,Table1_2[[#This Row],[Region]],F:F,Table1_2[[#This Row],[Measure]],G:G,Table1_2[[#This Row],[Year]],H:H,"&lt;="&amp;Table1_2[[#This Row],[Month]])</f>
        <v>4936.8300000000008</v>
      </c>
      <c r="K100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5659.2300000000005</v>
      </c>
      <c r="N10066">
        <f>Table1_2[[#This Row],[Value]]*2.5</f>
        <v>1341.6</v>
      </c>
    </row>
    <row r="10067" spans="1:14" x14ac:dyDescent="0.25">
      <c r="A10067" s="1" t="s">
        <v>6</v>
      </c>
      <c r="B10067" s="1" t="s">
        <v>42</v>
      </c>
      <c r="C10067" s="1" t="s">
        <v>19</v>
      </c>
      <c r="D10067" s="1" t="s">
        <v>20</v>
      </c>
      <c r="E10067" s="1" t="s">
        <v>14</v>
      </c>
      <c r="F10067" s="1" t="s">
        <v>12</v>
      </c>
      <c r="G10067" s="1" t="s">
        <v>66</v>
      </c>
      <c r="H10067" s="1">
        <v>11</v>
      </c>
      <c r="I10067">
        <v>439.89</v>
      </c>
      <c r="J10067" s="1">
        <f>SUMIFS(I:I,B:B,Table1_2[[#This Row],[Category Level 2]],D:D,Table1_2[[#This Row],[Brand]],E:E,Table1_2[[#This Row],[Region]],F:F,Table1_2[[#This Row],[Measure]],G:G,Table1_2[[#This Row],[Year]],H:H,"&lt;="&amp;Table1_2[[#This Row],[Month]])</f>
        <v>5376.7200000000012</v>
      </c>
      <c r="K100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5842.4100000000008</v>
      </c>
      <c r="N10067">
        <f>Table1_2[[#This Row],[Value]]*2.5</f>
        <v>1099.7249999999999</v>
      </c>
    </row>
    <row r="10068" spans="1:14" x14ac:dyDescent="0.25">
      <c r="A10068" s="1" t="s">
        <v>6</v>
      </c>
      <c r="B10068" s="1" t="s">
        <v>42</v>
      </c>
      <c r="C10068" s="1" t="s">
        <v>19</v>
      </c>
      <c r="D10068" s="1" t="s">
        <v>20</v>
      </c>
      <c r="E10068" s="1" t="s">
        <v>14</v>
      </c>
      <c r="F10068" s="1" t="s">
        <v>12</v>
      </c>
      <c r="G10068" s="1" t="s">
        <v>66</v>
      </c>
      <c r="H10068" s="1">
        <v>12</v>
      </c>
      <c r="I10068">
        <v>597.27</v>
      </c>
      <c r="J10068" s="1">
        <f>SUMIFS(I:I,B:B,Table1_2[[#This Row],[Category Level 2]],D:D,Table1_2[[#This Row],[Brand]],E:E,Table1_2[[#This Row],[Region]],F:F,Table1_2[[#This Row],[Measure]],G:G,Table1_2[[#This Row],[Year]],H:H,"&lt;="&amp;Table1_2[[#This Row],[Month]])</f>
        <v>5973.9900000000016</v>
      </c>
      <c r="K100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5973.9900000000016</v>
      </c>
      <c r="N10068">
        <f>Table1_2[[#This Row],[Value]]*2.5</f>
        <v>1493.175</v>
      </c>
    </row>
    <row r="10069" spans="1:14" x14ac:dyDescent="0.25">
      <c r="A10069" s="1" t="s">
        <v>6</v>
      </c>
      <c r="B10069" s="1" t="s">
        <v>42</v>
      </c>
      <c r="C10069" s="1" t="s">
        <v>19</v>
      </c>
      <c r="D10069" s="1" t="s">
        <v>20</v>
      </c>
      <c r="E10069" s="1" t="s">
        <v>14</v>
      </c>
      <c r="F10069" s="1" t="s">
        <v>12</v>
      </c>
      <c r="G10069" s="1" t="s">
        <v>67</v>
      </c>
      <c r="H10069" s="1">
        <v>1</v>
      </c>
      <c r="I10069">
        <v>457.95</v>
      </c>
      <c r="J10069" s="1">
        <f>SUMIFS(I:I,B:B,Table1_2[[#This Row],[Category Level 2]],D:D,Table1_2[[#This Row],[Brand]],E:E,Table1_2[[#This Row],[Region]],F:F,Table1_2[[#This Row],[Measure]],G:G,Table1_2[[#This Row],[Year]],H:H,"&lt;="&amp;Table1_2[[#This Row],[Month]])</f>
        <v>457.95</v>
      </c>
      <c r="K100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6163.62</v>
      </c>
      <c r="N10069">
        <f>Table1_2[[#This Row],[Value]]*2.5</f>
        <v>1144.875</v>
      </c>
    </row>
    <row r="10070" spans="1:14" x14ac:dyDescent="0.25">
      <c r="A10070" s="1" t="s">
        <v>6</v>
      </c>
      <c r="B10070" s="1" t="s">
        <v>42</v>
      </c>
      <c r="C10070" s="1" t="s">
        <v>19</v>
      </c>
      <c r="D10070" s="1" t="s">
        <v>20</v>
      </c>
      <c r="E10070" s="1" t="s">
        <v>14</v>
      </c>
      <c r="F10070" s="1" t="s">
        <v>12</v>
      </c>
      <c r="G10070" s="1" t="s">
        <v>67</v>
      </c>
      <c r="H10070" s="1">
        <v>2</v>
      </c>
      <c r="I10070">
        <v>448.92</v>
      </c>
      <c r="J10070" s="1">
        <f>SUMIFS(I:I,B:B,Table1_2[[#This Row],[Category Level 2]],D:D,Table1_2[[#This Row],[Brand]],E:E,Table1_2[[#This Row],[Region]],F:F,Table1_2[[#This Row],[Measure]],G:G,Table1_2[[#This Row],[Year]],H:H,"&lt;="&amp;Table1_2[[#This Row],[Month]])</f>
        <v>906.87</v>
      </c>
      <c r="K100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6224.2499999999991</v>
      </c>
      <c r="N10070">
        <f>Table1_2[[#This Row],[Value]]*2.5</f>
        <v>1122.3</v>
      </c>
    </row>
    <row r="10071" spans="1:14" x14ac:dyDescent="0.25">
      <c r="A10071" s="1" t="s">
        <v>6</v>
      </c>
      <c r="B10071" s="1" t="s">
        <v>42</v>
      </c>
      <c r="C10071" s="1" t="s">
        <v>19</v>
      </c>
      <c r="D10071" s="1" t="s">
        <v>20</v>
      </c>
      <c r="E10071" s="1" t="s">
        <v>14</v>
      </c>
      <c r="F10071" s="1" t="s">
        <v>12</v>
      </c>
      <c r="G10071" s="1" t="s">
        <v>67</v>
      </c>
      <c r="H10071" s="1">
        <v>3</v>
      </c>
      <c r="I10071">
        <v>843.66</v>
      </c>
      <c r="J10071" s="1">
        <f>SUMIFS(I:I,B:B,Table1_2[[#This Row],[Category Level 2]],D:D,Table1_2[[#This Row],[Brand]],E:E,Table1_2[[#This Row],[Region]],F:F,Table1_2[[#This Row],[Measure]],G:G,Table1_2[[#This Row],[Year]],H:H,"&lt;="&amp;Table1_2[[#This Row],[Month]])</f>
        <v>1750.53</v>
      </c>
      <c r="K100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6375.1799999999994</v>
      </c>
      <c r="N10071">
        <f>Table1_2[[#This Row],[Value]]*2.5</f>
        <v>2109.15</v>
      </c>
    </row>
    <row r="10072" spans="1:14" x14ac:dyDescent="0.25">
      <c r="A10072" s="1" t="s">
        <v>6</v>
      </c>
      <c r="B10072" s="1" t="s">
        <v>42</v>
      </c>
      <c r="C10072" s="1" t="s">
        <v>22</v>
      </c>
      <c r="D10072" s="1" t="s">
        <v>23</v>
      </c>
      <c r="E10072" s="1" t="s">
        <v>10</v>
      </c>
      <c r="F10072" s="1" t="s">
        <v>11</v>
      </c>
      <c r="G10072" s="1" t="s">
        <v>62</v>
      </c>
      <c r="H10072" s="1">
        <v>12</v>
      </c>
      <c r="I10072">
        <v>5.2700000000000005</v>
      </c>
      <c r="J10072" s="1">
        <f>SUMIFS(I:I,B:B,Table1_2[[#This Row],[Category Level 2]],D:D,Table1_2[[#This Row],[Brand]],E:E,Table1_2[[#This Row],[Region]],F:F,Table1_2[[#This Row],[Measure]],G:G,Table1_2[[#This Row],[Year]],H:H,"&lt;="&amp;Table1_2[[#This Row],[Month]])</f>
        <v>5.2700000000000005</v>
      </c>
      <c r="K100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5.2700000000000005</v>
      </c>
      <c r="N10072">
        <f>Table1_2[[#This Row],[Value]]*2.5</f>
        <v>13.175000000000001</v>
      </c>
    </row>
    <row r="10073" spans="1:14" x14ac:dyDescent="0.25">
      <c r="A10073" s="1" t="s">
        <v>6</v>
      </c>
      <c r="B10073" s="1" t="s">
        <v>42</v>
      </c>
      <c r="C10073" s="1" t="s">
        <v>22</v>
      </c>
      <c r="D10073" s="1" t="s">
        <v>23</v>
      </c>
      <c r="E10073" s="1" t="s">
        <v>10</v>
      </c>
      <c r="F10073" s="1" t="s">
        <v>11</v>
      </c>
      <c r="G10073" s="1" t="s">
        <v>63</v>
      </c>
      <c r="H10073" s="1">
        <v>3</v>
      </c>
      <c r="I10073">
        <v>14.756</v>
      </c>
      <c r="J10073" s="1">
        <f>SUMIFS(I:I,B:B,Table1_2[[#This Row],[Category Level 2]],D:D,Table1_2[[#This Row],[Brand]],E:E,Table1_2[[#This Row],[Region]],F:F,Table1_2[[#This Row],[Measure]],G:G,Table1_2[[#This Row],[Year]],H:H,"&lt;="&amp;Table1_2[[#This Row],[Month]])</f>
        <v>14.756</v>
      </c>
      <c r="K100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20.026</v>
      </c>
      <c r="N10073">
        <f>Table1_2[[#This Row],[Value]]*2.5</f>
        <v>36.89</v>
      </c>
    </row>
    <row r="10074" spans="1:14" x14ac:dyDescent="0.25">
      <c r="A10074" s="1" t="s">
        <v>6</v>
      </c>
      <c r="B10074" s="1" t="s">
        <v>42</v>
      </c>
      <c r="C10074" s="1" t="s">
        <v>22</v>
      </c>
      <c r="D10074" s="1" t="s">
        <v>23</v>
      </c>
      <c r="E10074" s="1" t="s">
        <v>10</v>
      </c>
      <c r="F10074" s="1" t="s">
        <v>11</v>
      </c>
      <c r="G10074" s="1" t="s">
        <v>63</v>
      </c>
      <c r="H10074" s="1">
        <v>5</v>
      </c>
      <c r="I10074">
        <v>12.648</v>
      </c>
      <c r="J10074" s="1">
        <f>SUMIFS(I:I,B:B,Table1_2[[#This Row],[Category Level 2]],D:D,Table1_2[[#This Row],[Brand]],E:E,Table1_2[[#This Row],[Region]],F:F,Table1_2[[#This Row],[Measure]],G:G,Table1_2[[#This Row],[Year]],H:H,"&lt;="&amp;Table1_2[[#This Row],[Month]])</f>
        <v>27.404</v>
      </c>
      <c r="K100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32.673999999999999</v>
      </c>
      <c r="N10074">
        <f>Table1_2[[#This Row],[Value]]*2.5</f>
        <v>31.619999999999997</v>
      </c>
    </row>
    <row r="10075" spans="1:14" x14ac:dyDescent="0.25">
      <c r="A10075" s="1" t="s">
        <v>6</v>
      </c>
      <c r="B10075" s="1" t="s">
        <v>42</v>
      </c>
      <c r="C10075" s="1" t="s">
        <v>22</v>
      </c>
      <c r="D10075" s="1" t="s">
        <v>23</v>
      </c>
      <c r="E10075" s="1" t="s">
        <v>10</v>
      </c>
      <c r="F10075" s="1" t="s">
        <v>11</v>
      </c>
      <c r="G10075" s="1" t="s">
        <v>63</v>
      </c>
      <c r="H10075" s="1">
        <v>6</v>
      </c>
      <c r="I10075">
        <v>7.3780000000000001</v>
      </c>
      <c r="J10075" s="1">
        <f>SUMIFS(I:I,B:B,Table1_2[[#This Row],[Category Level 2]],D:D,Table1_2[[#This Row],[Brand]],E:E,Table1_2[[#This Row],[Region]],F:F,Table1_2[[#This Row],[Measure]],G:G,Table1_2[[#This Row],[Year]],H:H,"&lt;="&amp;Table1_2[[#This Row],[Month]])</f>
        <v>34.781999999999996</v>
      </c>
      <c r="K100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40.052</v>
      </c>
      <c r="N10075">
        <f>Table1_2[[#This Row],[Value]]*2.5</f>
        <v>18.445</v>
      </c>
    </row>
    <row r="10076" spans="1:14" x14ac:dyDescent="0.25">
      <c r="A10076" s="1" t="s">
        <v>6</v>
      </c>
      <c r="B10076" s="1" t="s">
        <v>42</v>
      </c>
      <c r="C10076" s="1" t="s">
        <v>22</v>
      </c>
      <c r="D10076" s="1" t="s">
        <v>23</v>
      </c>
      <c r="E10076" s="1" t="s">
        <v>10</v>
      </c>
      <c r="F10076" s="1" t="s">
        <v>11</v>
      </c>
      <c r="G10076" s="1" t="s">
        <v>63</v>
      </c>
      <c r="H10076" s="1">
        <v>7</v>
      </c>
      <c r="I10076">
        <v>7.3780000000000001</v>
      </c>
      <c r="J10076" s="1">
        <f>SUMIFS(I:I,B:B,Table1_2[[#This Row],[Category Level 2]],D:D,Table1_2[[#This Row],[Brand]],E:E,Table1_2[[#This Row],[Region]],F:F,Table1_2[[#This Row],[Measure]],G:G,Table1_2[[#This Row],[Year]],H:H,"&lt;="&amp;Table1_2[[#This Row],[Month]])</f>
        <v>42.16</v>
      </c>
      <c r="K100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47.43</v>
      </c>
      <c r="N10076">
        <f>Table1_2[[#This Row],[Value]]*2.5</f>
        <v>18.445</v>
      </c>
    </row>
    <row r="10077" spans="1:14" x14ac:dyDescent="0.25">
      <c r="A10077" s="1" t="s">
        <v>6</v>
      </c>
      <c r="B10077" s="1" t="s">
        <v>42</v>
      </c>
      <c r="C10077" s="1" t="s">
        <v>22</v>
      </c>
      <c r="D10077" s="1" t="s">
        <v>23</v>
      </c>
      <c r="E10077" s="1" t="s">
        <v>10</v>
      </c>
      <c r="F10077" s="1" t="s">
        <v>11</v>
      </c>
      <c r="G10077" s="1" t="s">
        <v>63</v>
      </c>
      <c r="H10077" s="1">
        <v>8</v>
      </c>
      <c r="I10077">
        <v>8.4320000000000004</v>
      </c>
      <c r="J10077" s="1">
        <f>SUMIFS(I:I,B:B,Table1_2[[#This Row],[Category Level 2]],D:D,Table1_2[[#This Row],[Brand]],E:E,Table1_2[[#This Row],[Region]],F:F,Table1_2[[#This Row],[Measure]],G:G,Table1_2[[#This Row],[Year]],H:H,"&lt;="&amp;Table1_2[[#This Row],[Month]])</f>
        <v>50.591999999999999</v>
      </c>
      <c r="K100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55.862000000000002</v>
      </c>
      <c r="N10077">
        <f>Table1_2[[#This Row],[Value]]*2.5</f>
        <v>21.080000000000002</v>
      </c>
    </row>
    <row r="10078" spans="1:14" x14ac:dyDescent="0.25">
      <c r="A10078" s="1" t="s">
        <v>6</v>
      </c>
      <c r="B10078" s="1" t="s">
        <v>42</v>
      </c>
      <c r="C10078" s="1" t="s">
        <v>22</v>
      </c>
      <c r="D10078" s="1" t="s">
        <v>23</v>
      </c>
      <c r="E10078" s="1" t="s">
        <v>10</v>
      </c>
      <c r="F10078" s="1" t="s">
        <v>11</v>
      </c>
      <c r="G10078" s="1" t="s">
        <v>63</v>
      </c>
      <c r="H10078" s="1">
        <v>9</v>
      </c>
      <c r="I10078">
        <v>4.2160000000000002</v>
      </c>
      <c r="J10078" s="1">
        <f>SUMIFS(I:I,B:B,Table1_2[[#This Row],[Category Level 2]],D:D,Table1_2[[#This Row],[Brand]],E:E,Table1_2[[#This Row],[Region]],F:F,Table1_2[[#This Row],[Measure]],G:G,Table1_2[[#This Row],[Year]],H:H,"&lt;="&amp;Table1_2[[#This Row],[Month]])</f>
        <v>54.808</v>
      </c>
      <c r="K100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60.078000000000003</v>
      </c>
      <c r="N10078">
        <f>Table1_2[[#This Row],[Value]]*2.5</f>
        <v>10.540000000000001</v>
      </c>
    </row>
    <row r="10079" spans="1:14" x14ac:dyDescent="0.25">
      <c r="A10079" s="1" t="s">
        <v>6</v>
      </c>
      <c r="B10079" s="1" t="s">
        <v>42</v>
      </c>
      <c r="C10079" s="1" t="s">
        <v>22</v>
      </c>
      <c r="D10079" s="1" t="s">
        <v>23</v>
      </c>
      <c r="E10079" s="1" t="s">
        <v>10</v>
      </c>
      <c r="F10079" s="1" t="s">
        <v>11</v>
      </c>
      <c r="G10079" s="1" t="s">
        <v>63</v>
      </c>
      <c r="H10079" s="1">
        <v>10</v>
      </c>
      <c r="I10079">
        <v>15.81</v>
      </c>
      <c r="J10079" s="1">
        <f>SUMIFS(I:I,B:B,Table1_2[[#This Row],[Category Level 2]],D:D,Table1_2[[#This Row],[Brand]],E:E,Table1_2[[#This Row],[Region]],F:F,Table1_2[[#This Row],[Measure]],G:G,Table1_2[[#This Row],[Year]],H:H,"&lt;="&amp;Table1_2[[#This Row],[Month]])</f>
        <v>70.617999999999995</v>
      </c>
      <c r="K100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75.887999999999991</v>
      </c>
      <c r="N10079">
        <f>Table1_2[[#This Row],[Value]]*2.5</f>
        <v>39.524999999999999</v>
      </c>
    </row>
    <row r="10080" spans="1:14" x14ac:dyDescent="0.25">
      <c r="A10080" s="1" t="s">
        <v>6</v>
      </c>
      <c r="B10080" s="1" t="s">
        <v>42</v>
      </c>
      <c r="C10080" s="1" t="s">
        <v>22</v>
      </c>
      <c r="D10080" s="1" t="s">
        <v>23</v>
      </c>
      <c r="E10080" s="1" t="s">
        <v>10</v>
      </c>
      <c r="F10080" s="1" t="s">
        <v>11</v>
      </c>
      <c r="G10080" s="1" t="s">
        <v>63</v>
      </c>
      <c r="H10080" s="1">
        <v>11</v>
      </c>
      <c r="I10080">
        <v>11.594000000000001</v>
      </c>
      <c r="J10080" s="1">
        <f>SUMIFS(I:I,B:B,Table1_2[[#This Row],[Category Level 2]],D:D,Table1_2[[#This Row],[Brand]],E:E,Table1_2[[#This Row],[Region]],F:F,Table1_2[[#This Row],[Measure]],G:G,Table1_2[[#This Row],[Year]],H:H,"&lt;="&amp;Table1_2[[#This Row],[Month]])</f>
        <v>82.211999999999989</v>
      </c>
      <c r="K100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87.481999999999985</v>
      </c>
      <c r="N10080">
        <f>Table1_2[[#This Row],[Value]]*2.5</f>
        <v>28.985000000000003</v>
      </c>
    </row>
    <row r="10081" spans="1:14" x14ac:dyDescent="0.25">
      <c r="A10081" s="1" t="s">
        <v>6</v>
      </c>
      <c r="B10081" s="1" t="s">
        <v>42</v>
      </c>
      <c r="C10081" s="1" t="s">
        <v>22</v>
      </c>
      <c r="D10081" s="1" t="s">
        <v>23</v>
      </c>
      <c r="E10081" s="1" t="s">
        <v>10</v>
      </c>
      <c r="F10081" s="1" t="s">
        <v>11</v>
      </c>
      <c r="G10081" s="1" t="s">
        <v>63</v>
      </c>
      <c r="H10081" s="1">
        <v>12</v>
      </c>
      <c r="I10081">
        <v>24.242000000000001</v>
      </c>
      <c r="J10081" s="1">
        <f>SUMIFS(I:I,B:B,Table1_2[[#This Row],[Category Level 2]],D:D,Table1_2[[#This Row],[Brand]],E:E,Table1_2[[#This Row],[Region]],F:F,Table1_2[[#This Row],[Measure]],G:G,Table1_2[[#This Row],[Year]],H:H,"&lt;="&amp;Table1_2[[#This Row],[Month]])</f>
        <v>106.45399999999999</v>
      </c>
      <c r="K100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106.45399999999999</v>
      </c>
      <c r="N10081">
        <f>Table1_2[[#This Row],[Value]]*2.5</f>
        <v>60.605000000000004</v>
      </c>
    </row>
    <row r="10082" spans="1:14" x14ac:dyDescent="0.25">
      <c r="A10082" s="1" t="s">
        <v>6</v>
      </c>
      <c r="B10082" s="1" t="s">
        <v>42</v>
      </c>
      <c r="C10082" s="1" t="s">
        <v>22</v>
      </c>
      <c r="D10082" s="1" t="s">
        <v>23</v>
      </c>
      <c r="E10082" s="1" t="s">
        <v>10</v>
      </c>
      <c r="F10082" s="1" t="s">
        <v>11</v>
      </c>
      <c r="G10082" s="1" t="s">
        <v>64</v>
      </c>
      <c r="H10082" s="1">
        <v>1</v>
      </c>
      <c r="I10082">
        <v>18.972000000000001</v>
      </c>
      <c r="J10082" s="1">
        <f>SUMIFS(I:I,B:B,Table1_2[[#This Row],[Category Level 2]],D:D,Table1_2[[#This Row],[Brand]],E:E,Table1_2[[#This Row],[Region]],F:F,Table1_2[[#This Row],[Measure]],G:G,Table1_2[[#This Row],[Year]],H:H,"&lt;="&amp;Table1_2[[#This Row],[Month]])</f>
        <v>18.972000000000001</v>
      </c>
      <c r="K100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125.42599999999999</v>
      </c>
      <c r="N10082">
        <f>Table1_2[[#This Row],[Value]]*2.5</f>
        <v>47.430000000000007</v>
      </c>
    </row>
    <row r="10083" spans="1:14" x14ac:dyDescent="0.25">
      <c r="A10083" s="1" t="s">
        <v>6</v>
      </c>
      <c r="B10083" s="1" t="s">
        <v>42</v>
      </c>
      <c r="C10083" s="1" t="s">
        <v>22</v>
      </c>
      <c r="D10083" s="1" t="s">
        <v>23</v>
      </c>
      <c r="E10083" s="1" t="s">
        <v>10</v>
      </c>
      <c r="F10083" s="1" t="s">
        <v>11</v>
      </c>
      <c r="G10083" s="1" t="s">
        <v>64</v>
      </c>
      <c r="H10083" s="1">
        <v>2</v>
      </c>
      <c r="I10083">
        <v>18.972000000000001</v>
      </c>
      <c r="J10083" s="1">
        <f>SUMIFS(I:I,B:B,Table1_2[[#This Row],[Category Level 2]],D:D,Table1_2[[#This Row],[Brand]],E:E,Table1_2[[#This Row],[Region]],F:F,Table1_2[[#This Row],[Measure]],G:G,Table1_2[[#This Row],[Year]],H:H,"&lt;="&amp;Table1_2[[#This Row],[Month]])</f>
        <v>37.944000000000003</v>
      </c>
      <c r="K100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144.398</v>
      </c>
      <c r="N10083">
        <f>Table1_2[[#This Row],[Value]]*2.5</f>
        <v>47.430000000000007</v>
      </c>
    </row>
    <row r="10084" spans="1:14" x14ac:dyDescent="0.25">
      <c r="A10084" s="1" t="s">
        <v>6</v>
      </c>
      <c r="B10084" s="1" t="s">
        <v>42</v>
      </c>
      <c r="C10084" s="1" t="s">
        <v>22</v>
      </c>
      <c r="D10084" s="1" t="s">
        <v>23</v>
      </c>
      <c r="E10084" s="1" t="s">
        <v>10</v>
      </c>
      <c r="F10084" s="1" t="s">
        <v>11</v>
      </c>
      <c r="G10084" s="1" t="s">
        <v>64</v>
      </c>
      <c r="H10084" s="1">
        <v>3</v>
      </c>
      <c r="I10084">
        <v>22.134</v>
      </c>
      <c r="J10084" s="1">
        <f>SUMIFS(I:I,B:B,Table1_2[[#This Row],[Category Level 2]],D:D,Table1_2[[#This Row],[Brand]],E:E,Table1_2[[#This Row],[Region]],F:F,Table1_2[[#This Row],[Measure]],G:G,Table1_2[[#This Row],[Year]],H:H,"&lt;="&amp;Table1_2[[#This Row],[Month]])</f>
        <v>60.078000000000003</v>
      </c>
      <c r="K100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151.77600000000001</v>
      </c>
      <c r="N10084">
        <f>Table1_2[[#This Row],[Value]]*2.5</f>
        <v>55.335000000000001</v>
      </c>
    </row>
    <row r="10085" spans="1:14" x14ac:dyDescent="0.25">
      <c r="A10085" s="1" t="s">
        <v>6</v>
      </c>
      <c r="B10085" s="1" t="s">
        <v>42</v>
      </c>
      <c r="C10085" s="1" t="s">
        <v>22</v>
      </c>
      <c r="D10085" s="1" t="s">
        <v>23</v>
      </c>
      <c r="E10085" s="1" t="s">
        <v>10</v>
      </c>
      <c r="F10085" s="1" t="s">
        <v>11</v>
      </c>
      <c r="G10085" s="1" t="s">
        <v>64</v>
      </c>
      <c r="H10085" s="1">
        <v>4</v>
      </c>
      <c r="I10085">
        <v>144.398</v>
      </c>
      <c r="J10085" s="1">
        <f>SUMIFS(I:I,B:B,Table1_2[[#This Row],[Category Level 2]],D:D,Table1_2[[#This Row],[Brand]],E:E,Table1_2[[#This Row],[Region]],F:F,Table1_2[[#This Row],[Measure]],G:G,Table1_2[[#This Row],[Year]],H:H,"&lt;="&amp;Table1_2[[#This Row],[Month]])</f>
        <v>204.476</v>
      </c>
      <c r="K100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296.17399999999998</v>
      </c>
      <c r="N10085">
        <f>Table1_2[[#This Row],[Value]]*2.5</f>
        <v>360.995</v>
      </c>
    </row>
    <row r="10086" spans="1:14" x14ac:dyDescent="0.25">
      <c r="A10086" s="1" t="s">
        <v>6</v>
      </c>
      <c r="B10086" s="1" t="s">
        <v>42</v>
      </c>
      <c r="C10086" s="1" t="s">
        <v>22</v>
      </c>
      <c r="D10086" s="1" t="s">
        <v>23</v>
      </c>
      <c r="E10086" s="1" t="s">
        <v>10</v>
      </c>
      <c r="F10086" s="1" t="s">
        <v>11</v>
      </c>
      <c r="G10086" s="1" t="s">
        <v>64</v>
      </c>
      <c r="H10086" s="1">
        <v>5</v>
      </c>
      <c r="I10086">
        <v>24.242000000000001</v>
      </c>
      <c r="J10086" s="1">
        <f>SUMIFS(I:I,B:B,Table1_2[[#This Row],[Category Level 2]],D:D,Table1_2[[#This Row],[Brand]],E:E,Table1_2[[#This Row],[Region]],F:F,Table1_2[[#This Row],[Measure]],G:G,Table1_2[[#This Row],[Year]],H:H,"&lt;="&amp;Table1_2[[#This Row],[Month]])</f>
        <v>228.71799999999999</v>
      </c>
      <c r="K100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307.76800000000003</v>
      </c>
      <c r="N10086">
        <f>Table1_2[[#This Row],[Value]]*2.5</f>
        <v>60.605000000000004</v>
      </c>
    </row>
    <row r="10087" spans="1:14" x14ac:dyDescent="0.25">
      <c r="A10087" s="1" t="s">
        <v>6</v>
      </c>
      <c r="B10087" s="1" t="s">
        <v>42</v>
      </c>
      <c r="C10087" s="1" t="s">
        <v>22</v>
      </c>
      <c r="D10087" s="1" t="s">
        <v>23</v>
      </c>
      <c r="E10087" s="1" t="s">
        <v>10</v>
      </c>
      <c r="F10087" s="1" t="s">
        <v>11</v>
      </c>
      <c r="G10087" s="1" t="s">
        <v>64</v>
      </c>
      <c r="H10087" s="1">
        <v>6</v>
      </c>
      <c r="I10087">
        <v>29.512</v>
      </c>
      <c r="J10087" s="1">
        <f>SUMIFS(I:I,B:B,Table1_2[[#This Row],[Category Level 2]],D:D,Table1_2[[#This Row],[Brand]],E:E,Table1_2[[#This Row],[Region]],F:F,Table1_2[[#This Row],[Measure]],G:G,Table1_2[[#This Row],[Year]],H:H,"&lt;="&amp;Table1_2[[#This Row],[Month]])</f>
        <v>258.23</v>
      </c>
      <c r="K100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329.90200000000004</v>
      </c>
      <c r="N10087">
        <f>Table1_2[[#This Row],[Value]]*2.5</f>
        <v>73.78</v>
      </c>
    </row>
    <row r="10088" spans="1:14" x14ac:dyDescent="0.25">
      <c r="A10088" s="1" t="s">
        <v>6</v>
      </c>
      <c r="B10088" s="1" t="s">
        <v>42</v>
      </c>
      <c r="C10088" s="1" t="s">
        <v>22</v>
      </c>
      <c r="D10088" s="1" t="s">
        <v>23</v>
      </c>
      <c r="E10088" s="1" t="s">
        <v>10</v>
      </c>
      <c r="F10088" s="1" t="s">
        <v>11</v>
      </c>
      <c r="G10088" s="1" t="s">
        <v>64</v>
      </c>
      <c r="H10088" s="1">
        <v>7</v>
      </c>
      <c r="I10088">
        <v>29.512</v>
      </c>
      <c r="J10088" s="1">
        <f>SUMIFS(I:I,B:B,Table1_2[[#This Row],[Category Level 2]],D:D,Table1_2[[#This Row],[Brand]],E:E,Table1_2[[#This Row],[Region]],F:F,Table1_2[[#This Row],[Measure]],G:G,Table1_2[[#This Row],[Year]],H:H,"&lt;="&amp;Table1_2[[#This Row],[Month]])</f>
        <v>287.74200000000002</v>
      </c>
      <c r="K100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352.036</v>
      </c>
      <c r="N10088">
        <f>Table1_2[[#This Row],[Value]]*2.5</f>
        <v>73.78</v>
      </c>
    </row>
    <row r="10089" spans="1:14" x14ac:dyDescent="0.25">
      <c r="A10089" s="1" t="s">
        <v>6</v>
      </c>
      <c r="B10089" s="1" t="s">
        <v>42</v>
      </c>
      <c r="C10089" s="1" t="s">
        <v>22</v>
      </c>
      <c r="D10089" s="1" t="s">
        <v>23</v>
      </c>
      <c r="E10089" s="1" t="s">
        <v>10</v>
      </c>
      <c r="F10089" s="1" t="s">
        <v>11</v>
      </c>
      <c r="G10089" s="1" t="s">
        <v>64</v>
      </c>
      <c r="H10089" s="1">
        <v>8</v>
      </c>
      <c r="I10089">
        <v>26.35</v>
      </c>
      <c r="J10089" s="1">
        <f>SUMIFS(I:I,B:B,Table1_2[[#This Row],[Category Level 2]],D:D,Table1_2[[#This Row],[Brand]],E:E,Table1_2[[#This Row],[Region]],F:F,Table1_2[[#This Row],[Measure]],G:G,Table1_2[[#This Row],[Year]],H:H,"&lt;="&amp;Table1_2[[#This Row],[Month]])</f>
        <v>314.09200000000004</v>
      </c>
      <c r="K100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369.95400000000006</v>
      </c>
      <c r="N10089">
        <f>Table1_2[[#This Row],[Value]]*2.5</f>
        <v>65.875</v>
      </c>
    </row>
    <row r="10090" spans="1:14" x14ac:dyDescent="0.25">
      <c r="A10090" s="1" t="s">
        <v>6</v>
      </c>
      <c r="B10090" s="1" t="s">
        <v>42</v>
      </c>
      <c r="C10090" s="1" t="s">
        <v>22</v>
      </c>
      <c r="D10090" s="1" t="s">
        <v>23</v>
      </c>
      <c r="E10090" s="1" t="s">
        <v>10</v>
      </c>
      <c r="F10090" s="1" t="s">
        <v>11</v>
      </c>
      <c r="G10090" s="1" t="s">
        <v>64</v>
      </c>
      <c r="H10090" s="1">
        <v>9</v>
      </c>
      <c r="I10090">
        <v>33.728000000000002</v>
      </c>
      <c r="J10090" s="1">
        <f>SUMIFS(I:I,B:B,Table1_2[[#This Row],[Category Level 2]],D:D,Table1_2[[#This Row],[Brand]],E:E,Table1_2[[#This Row],[Region]],F:F,Table1_2[[#This Row],[Measure]],G:G,Table1_2[[#This Row],[Year]],H:H,"&lt;="&amp;Table1_2[[#This Row],[Month]])</f>
        <v>347.82000000000005</v>
      </c>
      <c r="K100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399.46600000000007</v>
      </c>
      <c r="N10090">
        <f>Table1_2[[#This Row],[Value]]*2.5</f>
        <v>84.320000000000007</v>
      </c>
    </row>
    <row r="10091" spans="1:14" x14ac:dyDescent="0.25">
      <c r="A10091" s="1" t="s">
        <v>6</v>
      </c>
      <c r="B10091" s="1" t="s">
        <v>42</v>
      </c>
      <c r="C10091" s="1" t="s">
        <v>22</v>
      </c>
      <c r="D10091" s="1" t="s">
        <v>23</v>
      </c>
      <c r="E10091" s="1" t="s">
        <v>10</v>
      </c>
      <c r="F10091" s="1" t="s">
        <v>11</v>
      </c>
      <c r="G10091" s="1" t="s">
        <v>64</v>
      </c>
      <c r="H10091" s="1">
        <v>10</v>
      </c>
      <c r="I10091">
        <v>27.404</v>
      </c>
      <c r="J10091" s="1">
        <f>SUMIFS(I:I,B:B,Table1_2[[#This Row],[Category Level 2]],D:D,Table1_2[[#This Row],[Brand]],E:E,Table1_2[[#This Row],[Region]],F:F,Table1_2[[#This Row],[Measure]],G:G,Table1_2[[#This Row],[Year]],H:H,"&lt;="&amp;Table1_2[[#This Row],[Month]])</f>
        <v>375.22400000000005</v>
      </c>
      <c r="K100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411.06000000000006</v>
      </c>
      <c r="N10091">
        <f>Table1_2[[#This Row],[Value]]*2.5</f>
        <v>68.510000000000005</v>
      </c>
    </row>
    <row r="10092" spans="1:14" x14ac:dyDescent="0.25">
      <c r="A10092" s="1" t="s">
        <v>6</v>
      </c>
      <c r="B10092" s="1" t="s">
        <v>42</v>
      </c>
      <c r="C10092" s="1" t="s">
        <v>22</v>
      </c>
      <c r="D10092" s="1" t="s">
        <v>23</v>
      </c>
      <c r="E10092" s="1" t="s">
        <v>10</v>
      </c>
      <c r="F10092" s="1" t="s">
        <v>11</v>
      </c>
      <c r="G10092" s="1" t="s">
        <v>64</v>
      </c>
      <c r="H10092" s="1">
        <v>11</v>
      </c>
      <c r="I10092">
        <v>46.376000000000005</v>
      </c>
      <c r="J10092" s="1">
        <f>SUMIFS(I:I,B:B,Table1_2[[#This Row],[Category Level 2]],D:D,Table1_2[[#This Row],[Brand]],E:E,Table1_2[[#This Row],[Region]],F:F,Table1_2[[#This Row],[Measure]],G:G,Table1_2[[#This Row],[Year]],H:H,"&lt;="&amp;Table1_2[[#This Row],[Month]])</f>
        <v>421.6</v>
      </c>
      <c r="K100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445.84200000000004</v>
      </c>
      <c r="N10092">
        <f>Table1_2[[#This Row],[Value]]*2.5</f>
        <v>115.94000000000001</v>
      </c>
    </row>
    <row r="10093" spans="1:14" x14ac:dyDescent="0.25">
      <c r="A10093" s="1" t="s">
        <v>6</v>
      </c>
      <c r="B10093" s="1" t="s">
        <v>42</v>
      </c>
      <c r="C10093" s="1" t="s">
        <v>22</v>
      </c>
      <c r="D10093" s="1" t="s">
        <v>23</v>
      </c>
      <c r="E10093" s="1" t="s">
        <v>10</v>
      </c>
      <c r="F10093" s="1" t="s">
        <v>11</v>
      </c>
      <c r="G10093" s="1" t="s">
        <v>64</v>
      </c>
      <c r="H10093" s="1">
        <v>12</v>
      </c>
      <c r="I10093">
        <v>43.213999999999999</v>
      </c>
      <c r="J10093" s="1">
        <f>SUMIFS(I:I,B:B,Table1_2[[#This Row],[Category Level 2]],D:D,Table1_2[[#This Row],[Brand]],E:E,Table1_2[[#This Row],[Region]],F:F,Table1_2[[#This Row],[Measure]],G:G,Table1_2[[#This Row],[Year]],H:H,"&lt;="&amp;Table1_2[[#This Row],[Month]])</f>
        <v>464.81400000000002</v>
      </c>
      <c r="K100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464.81400000000002</v>
      </c>
      <c r="N10093">
        <f>Table1_2[[#This Row],[Value]]*2.5</f>
        <v>108.035</v>
      </c>
    </row>
    <row r="10094" spans="1:14" x14ac:dyDescent="0.25">
      <c r="A10094" s="1" t="s">
        <v>6</v>
      </c>
      <c r="B10094" s="1" t="s">
        <v>42</v>
      </c>
      <c r="C10094" s="1" t="s">
        <v>22</v>
      </c>
      <c r="D10094" s="1" t="s">
        <v>23</v>
      </c>
      <c r="E10094" s="1" t="s">
        <v>10</v>
      </c>
      <c r="F10094" s="1" t="s">
        <v>11</v>
      </c>
      <c r="G10094" s="1" t="s">
        <v>65</v>
      </c>
      <c r="H10094" s="1">
        <v>1</v>
      </c>
      <c r="I10094">
        <v>38.998000000000005</v>
      </c>
      <c r="J10094" s="1">
        <f>SUMIFS(I:I,B:B,Table1_2[[#This Row],[Category Level 2]],D:D,Table1_2[[#This Row],[Brand]],E:E,Table1_2[[#This Row],[Region]],F:F,Table1_2[[#This Row],[Measure]],G:G,Table1_2[[#This Row],[Year]],H:H,"&lt;="&amp;Table1_2[[#This Row],[Month]])</f>
        <v>38.998000000000005</v>
      </c>
      <c r="K100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484.84000000000003</v>
      </c>
      <c r="N10094">
        <f>Table1_2[[#This Row],[Value]]*2.5</f>
        <v>97.495000000000005</v>
      </c>
    </row>
    <row r="10095" spans="1:14" x14ac:dyDescent="0.25">
      <c r="A10095" s="1" t="s">
        <v>6</v>
      </c>
      <c r="B10095" s="1" t="s">
        <v>42</v>
      </c>
      <c r="C10095" s="1" t="s">
        <v>22</v>
      </c>
      <c r="D10095" s="1" t="s">
        <v>23</v>
      </c>
      <c r="E10095" s="1" t="s">
        <v>10</v>
      </c>
      <c r="F10095" s="1" t="s">
        <v>11</v>
      </c>
      <c r="G10095" s="1" t="s">
        <v>65</v>
      </c>
      <c r="H10095" s="1">
        <v>2</v>
      </c>
      <c r="I10095">
        <v>91.698000000000008</v>
      </c>
      <c r="J10095" s="1">
        <f>SUMIFS(I:I,B:B,Table1_2[[#This Row],[Category Level 2]],D:D,Table1_2[[#This Row],[Brand]],E:E,Table1_2[[#This Row],[Region]],F:F,Table1_2[[#This Row],[Measure]],G:G,Table1_2[[#This Row],[Year]],H:H,"&lt;="&amp;Table1_2[[#This Row],[Month]])</f>
        <v>130.69600000000003</v>
      </c>
      <c r="K100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557.56600000000003</v>
      </c>
      <c r="N10095">
        <f>Table1_2[[#This Row],[Value]]*2.5</f>
        <v>229.245</v>
      </c>
    </row>
    <row r="10096" spans="1:14" x14ac:dyDescent="0.25">
      <c r="A10096" s="1" t="s">
        <v>6</v>
      </c>
      <c r="B10096" s="1" t="s">
        <v>42</v>
      </c>
      <c r="C10096" s="1" t="s">
        <v>22</v>
      </c>
      <c r="D10096" s="1" t="s">
        <v>23</v>
      </c>
      <c r="E10096" s="1" t="s">
        <v>10</v>
      </c>
      <c r="F10096" s="1" t="s">
        <v>11</v>
      </c>
      <c r="G10096" s="1" t="s">
        <v>65</v>
      </c>
      <c r="H10096" s="1">
        <v>3</v>
      </c>
      <c r="I10096">
        <v>36.89</v>
      </c>
      <c r="J10096" s="1">
        <f>SUMIFS(I:I,B:B,Table1_2[[#This Row],[Category Level 2]],D:D,Table1_2[[#This Row],[Brand]],E:E,Table1_2[[#This Row],[Region]],F:F,Table1_2[[#This Row],[Measure]],G:G,Table1_2[[#This Row],[Year]],H:H,"&lt;="&amp;Table1_2[[#This Row],[Month]])</f>
        <v>167.58600000000001</v>
      </c>
      <c r="K100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572.32199999999989</v>
      </c>
      <c r="N10096">
        <f>Table1_2[[#This Row],[Value]]*2.5</f>
        <v>92.224999999999994</v>
      </c>
    </row>
    <row r="10097" spans="1:14" x14ac:dyDescent="0.25">
      <c r="A10097" s="1" t="s">
        <v>6</v>
      </c>
      <c r="B10097" s="1" t="s">
        <v>42</v>
      </c>
      <c r="C10097" s="1" t="s">
        <v>22</v>
      </c>
      <c r="D10097" s="1" t="s">
        <v>23</v>
      </c>
      <c r="E10097" s="1" t="s">
        <v>10</v>
      </c>
      <c r="F10097" s="1" t="s">
        <v>11</v>
      </c>
      <c r="G10097" s="1" t="s">
        <v>65</v>
      </c>
      <c r="H10097" s="1">
        <v>4</v>
      </c>
      <c r="I10097">
        <v>53.754000000000005</v>
      </c>
      <c r="J10097" s="1">
        <f>SUMIFS(I:I,B:B,Table1_2[[#This Row],[Category Level 2]],D:D,Table1_2[[#This Row],[Brand]],E:E,Table1_2[[#This Row],[Region]],F:F,Table1_2[[#This Row],[Measure]],G:G,Table1_2[[#This Row],[Year]],H:H,"&lt;="&amp;Table1_2[[#This Row],[Month]])</f>
        <v>221.34000000000003</v>
      </c>
      <c r="K100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481.67800000000005</v>
      </c>
      <c r="N10097">
        <f>Table1_2[[#This Row],[Value]]*2.5</f>
        <v>134.38500000000002</v>
      </c>
    </row>
    <row r="10098" spans="1:14" x14ac:dyDescent="0.25">
      <c r="A10098" s="1" t="s">
        <v>6</v>
      </c>
      <c r="B10098" s="1" t="s">
        <v>42</v>
      </c>
      <c r="C10098" s="1" t="s">
        <v>22</v>
      </c>
      <c r="D10098" s="1" t="s">
        <v>23</v>
      </c>
      <c r="E10098" s="1" t="s">
        <v>10</v>
      </c>
      <c r="F10098" s="1" t="s">
        <v>11</v>
      </c>
      <c r="G10098" s="1" t="s">
        <v>65</v>
      </c>
      <c r="H10098" s="1">
        <v>5</v>
      </c>
      <c r="I10098">
        <v>82.212000000000003</v>
      </c>
      <c r="J10098" s="1">
        <f>SUMIFS(I:I,B:B,Table1_2[[#This Row],[Category Level 2]],D:D,Table1_2[[#This Row],[Brand]],E:E,Table1_2[[#This Row],[Region]],F:F,Table1_2[[#This Row],[Measure]],G:G,Table1_2[[#This Row],[Year]],H:H,"&lt;="&amp;Table1_2[[#This Row],[Month]])</f>
        <v>303.55200000000002</v>
      </c>
      <c r="K100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539.64800000000002</v>
      </c>
      <c r="N10098">
        <f>Table1_2[[#This Row],[Value]]*2.5</f>
        <v>205.53</v>
      </c>
    </row>
    <row r="10099" spans="1:14" x14ac:dyDescent="0.25">
      <c r="A10099" s="1" t="s">
        <v>6</v>
      </c>
      <c r="B10099" s="1" t="s">
        <v>42</v>
      </c>
      <c r="C10099" s="1" t="s">
        <v>22</v>
      </c>
      <c r="D10099" s="1" t="s">
        <v>23</v>
      </c>
      <c r="E10099" s="1" t="s">
        <v>10</v>
      </c>
      <c r="F10099" s="1" t="s">
        <v>11</v>
      </c>
      <c r="G10099" s="1" t="s">
        <v>65</v>
      </c>
      <c r="H10099" s="1">
        <v>6</v>
      </c>
      <c r="I10099">
        <v>75.888000000000005</v>
      </c>
      <c r="J10099" s="1">
        <f>SUMIFS(I:I,B:B,Table1_2[[#This Row],[Category Level 2]],D:D,Table1_2[[#This Row],[Brand]],E:E,Table1_2[[#This Row],[Region]],F:F,Table1_2[[#This Row],[Measure]],G:G,Table1_2[[#This Row],[Year]],H:H,"&lt;="&amp;Table1_2[[#This Row],[Month]])</f>
        <v>379.44000000000005</v>
      </c>
      <c r="K100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586.02400000000011</v>
      </c>
      <c r="N10099">
        <f>Table1_2[[#This Row],[Value]]*2.5</f>
        <v>189.72000000000003</v>
      </c>
    </row>
    <row r="10100" spans="1:14" x14ac:dyDescent="0.25">
      <c r="A10100" s="1" t="s">
        <v>6</v>
      </c>
      <c r="B10100" s="1" t="s">
        <v>42</v>
      </c>
      <c r="C10100" s="1" t="s">
        <v>22</v>
      </c>
      <c r="D10100" s="1" t="s">
        <v>23</v>
      </c>
      <c r="E10100" s="1" t="s">
        <v>10</v>
      </c>
      <c r="F10100" s="1" t="s">
        <v>11</v>
      </c>
      <c r="G10100" s="1" t="s">
        <v>65</v>
      </c>
      <c r="H10100" s="1">
        <v>7</v>
      </c>
      <c r="I10100">
        <v>52.7</v>
      </c>
      <c r="J10100" s="1">
        <f>SUMIFS(I:I,B:B,Table1_2[[#This Row],[Category Level 2]],D:D,Table1_2[[#This Row],[Brand]],E:E,Table1_2[[#This Row],[Region]],F:F,Table1_2[[#This Row],[Measure]],G:G,Table1_2[[#This Row],[Year]],H:H,"&lt;="&amp;Table1_2[[#This Row],[Month]])</f>
        <v>432.14000000000004</v>
      </c>
      <c r="K101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609.21199999999999</v>
      </c>
      <c r="N10100">
        <f>Table1_2[[#This Row],[Value]]*2.5</f>
        <v>131.75</v>
      </c>
    </row>
    <row r="10101" spans="1:14" x14ac:dyDescent="0.25">
      <c r="A10101" s="1" t="s">
        <v>6</v>
      </c>
      <c r="B10101" s="1" t="s">
        <v>42</v>
      </c>
      <c r="C10101" s="1" t="s">
        <v>22</v>
      </c>
      <c r="D10101" s="1" t="s">
        <v>23</v>
      </c>
      <c r="E10101" s="1" t="s">
        <v>10</v>
      </c>
      <c r="F10101" s="1" t="s">
        <v>11</v>
      </c>
      <c r="G10101" s="1" t="s">
        <v>65</v>
      </c>
      <c r="H10101" s="1">
        <v>8</v>
      </c>
      <c r="I10101">
        <v>64.293999999999997</v>
      </c>
      <c r="J10101" s="1">
        <f>SUMIFS(I:I,B:B,Table1_2[[#This Row],[Category Level 2]],D:D,Table1_2[[#This Row],[Brand]],E:E,Table1_2[[#This Row],[Region]],F:F,Table1_2[[#This Row],[Measure]],G:G,Table1_2[[#This Row],[Year]],H:H,"&lt;="&amp;Table1_2[[#This Row],[Month]])</f>
        <v>496.43400000000003</v>
      </c>
      <c r="K101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647.15600000000006</v>
      </c>
      <c r="N10101">
        <f>Table1_2[[#This Row],[Value]]*2.5</f>
        <v>160.73499999999999</v>
      </c>
    </row>
    <row r="10102" spans="1:14" x14ac:dyDescent="0.25">
      <c r="A10102" s="1" t="s">
        <v>6</v>
      </c>
      <c r="B10102" s="1" t="s">
        <v>42</v>
      </c>
      <c r="C10102" s="1" t="s">
        <v>22</v>
      </c>
      <c r="D10102" s="1" t="s">
        <v>23</v>
      </c>
      <c r="E10102" s="1" t="s">
        <v>10</v>
      </c>
      <c r="F10102" s="1" t="s">
        <v>11</v>
      </c>
      <c r="G10102" s="1" t="s">
        <v>65</v>
      </c>
      <c r="H10102" s="1">
        <v>9</v>
      </c>
      <c r="I10102">
        <v>74.834000000000003</v>
      </c>
      <c r="J10102" s="1">
        <f>SUMIFS(I:I,B:B,Table1_2[[#This Row],[Category Level 2]],D:D,Table1_2[[#This Row],[Brand]],E:E,Table1_2[[#This Row],[Region]],F:F,Table1_2[[#This Row],[Measure]],G:G,Table1_2[[#This Row],[Year]],H:H,"&lt;="&amp;Table1_2[[#This Row],[Month]])</f>
        <v>571.26800000000003</v>
      </c>
      <c r="K101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688.26200000000006</v>
      </c>
      <c r="N10102">
        <f>Table1_2[[#This Row],[Value]]*2.5</f>
        <v>187.08500000000001</v>
      </c>
    </row>
    <row r="10103" spans="1:14" x14ac:dyDescent="0.25">
      <c r="A10103" s="1" t="s">
        <v>6</v>
      </c>
      <c r="B10103" s="1" t="s">
        <v>42</v>
      </c>
      <c r="C10103" s="1" t="s">
        <v>22</v>
      </c>
      <c r="D10103" s="1" t="s">
        <v>23</v>
      </c>
      <c r="E10103" s="1" t="s">
        <v>10</v>
      </c>
      <c r="F10103" s="1" t="s">
        <v>11</v>
      </c>
      <c r="G10103" s="1" t="s">
        <v>65</v>
      </c>
      <c r="H10103" s="1">
        <v>10</v>
      </c>
      <c r="I10103">
        <v>80.103999999999999</v>
      </c>
      <c r="J10103" s="1">
        <f>SUMIFS(I:I,B:B,Table1_2[[#This Row],[Category Level 2]],D:D,Table1_2[[#This Row],[Brand]],E:E,Table1_2[[#This Row],[Region]],F:F,Table1_2[[#This Row],[Measure]],G:G,Table1_2[[#This Row],[Year]],H:H,"&lt;="&amp;Table1_2[[#This Row],[Month]])</f>
        <v>651.37200000000007</v>
      </c>
      <c r="K101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740.9620000000001</v>
      </c>
      <c r="N10103">
        <f>Table1_2[[#This Row],[Value]]*2.5</f>
        <v>200.26</v>
      </c>
    </row>
    <row r="10104" spans="1:14" x14ac:dyDescent="0.25">
      <c r="A10104" s="1" t="s">
        <v>6</v>
      </c>
      <c r="B10104" s="1" t="s">
        <v>42</v>
      </c>
      <c r="C10104" s="1" t="s">
        <v>22</v>
      </c>
      <c r="D10104" s="1" t="s">
        <v>23</v>
      </c>
      <c r="E10104" s="1" t="s">
        <v>10</v>
      </c>
      <c r="F10104" s="1" t="s">
        <v>11</v>
      </c>
      <c r="G10104" s="1" t="s">
        <v>65</v>
      </c>
      <c r="H10104" s="1">
        <v>11</v>
      </c>
      <c r="I10104">
        <v>79.05</v>
      </c>
      <c r="J10104" s="1">
        <f>SUMIFS(I:I,B:B,Table1_2[[#This Row],[Category Level 2]],D:D,Table1_2[[#This Row],[Brand]],E:E,Table1_2[[#This Row],[Region]],F:F,Table1_2[[#This Row],[Measure]],G:G,Table1_2[[#This Row],[Year]],H:H,"&lt;="&amp;Table1_2[[#This Row],[Month]])</f>
        <v>730.42200000000003</v>
      </c>
      <c r="K101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773.63599999999997</v>
      </c>
      <c r="N10104">
        <f>Table1_2[[#This Row],[Value]]*2.5</f>
        <v>197.625</v>
      </c>
    </row>
    <row r="10105" spans="1:14" x14ac:dyDescent="0.25">
      <c r="A10105" s="1" t="s">
        <v>6</v>
      </c>
      <c r="B10105" s="1" t="s">
        <v>42</v>
      </c>
      <c r="C10105" s="1" t="s">
        <v>22</v>
      </c>
      <c r="D10105" s="1" t="s">
        <v>23</v>
      </c>
      <c r="E10105" s="1" t="s">
        <v>10</v>
      </c>
      <c r="F10105" s="1" t="s">
        <v>11</v>
      </c>
      <c r="G10105" s="1" t="s">
        <v>65</v>
      </c>
      <c r="H10105" s="1">
        <v>12</v>
      </c>
      <c r="I10105">
        <v>98.022000000000006</v>
      </c>
      <c r="J10105" s="1">
        <f>SUMIFS(I:I,B:B,Table1_2[[#This Row],[Category Level 2]],D:D,Table1_2[[#This Row],[Brand]],E:E,Table1_2[[#This Row],[Region]],F:F,Table1_2[[#This Row],[Measure]],G:G,Table1_2[[#This Row],[Year]],H:H,"&lt;="&amp;Table1_2[[#This Row],[Month]])</f>
        <v>828.44400000000007</v>
      </c>
      <c r="K101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828.44400000000007</v>
      </c>
      <c r="N10105">
        <f>Table1_2[[#This Row],[Value]]*2.5</f>
        <v>245.05500000000001</v>
      </c>
    </row>
    <row r="10106" spans="1:14" x14ac:dyDescent="0.25">
      <c r="A10106" s="1" t="s">
        <v>6</v>
      </c>
      <c r="B10106" s="1" t="s">
        <v>42</v>
      </c>
      <c r="C10106" s="1" t="s">
        <v>22</v>
      </c>
      <c r="D10106" s="1" t="s">
        <v>23</v>
      </c>
      <c r="E10106" s="1" t="s">
        <v>10</v>
      </c>
      <c r="F10106" s="1" t="s">
        <v>11</v>
      </c>
      <c r="G10106" s="1" t="s">
        <v>66</v>
      </c>
      <c r="H10106" s="1">
        <v>1</v>
      </c>
      <c r="I10106">
        <v>102.238</v>
      </c>
      <c r="J10106" s="1">
        <f>SUMIFS(I:I,B:B,Table1_2[[#This Row],[Category Level 2]],D:D,Table1_2[[#This Row],[Brand]],E:E,Table1_2[[#This Row],[Region]],F:F,Table1_2[[#This Row],[Measure]],G:G,Table1_2[[#This Row],[Year]],H:H,"&lt;="&amp;Table1_2[[#This Row],[Month]])</f>
        <v>102.238</v>
      </c>
      <c r="K101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891.68399999999997</v>
      </c>
      <c r="N10106">
        <f>Table1_2[[#This Row],[Value]]*2.5</f>
        <v>255.595</v>
      </c>
    </row>
    <row r="10107" spans="1:14" x14ac:dyDescent="0.25">
      <c r="A10107" s="1" t="s">
        <v>6</v>
      </c>
      <c r="B10107" s="1" t="s">
        <v>42</v>
      </c>
      <c r="C10107" s="1" t="s">
        <v>22</v>
      </c>
      <c r="D10107" s="1" t="s">
        <v>23</v>
      </c>
      <c r="E10107" s="1" t="s">
        <v>10</v>
      </c>
      <c r="F10107" s="1" t="s">
        <v>11</v>
      </c>
      <c r="G10107" s="1" t="s">
        <v>66</v>
      </c>
      <c r="H10107" s="1">
        <v>2</v>
      </c>
      <c r="I10107">
        <v>89.59</v>
      </c>
      <c r="J10107" s="1">
        <f>SUMIFS(I:I,B:B,Table1_2[[#This Row],[Category Level 2]],D:D,Table1_2[[#This Row],[Brand]],E:E,Table1_2[[#This Row],[Region]],F:F,Table1_2[[#This Row],[Measure]],G:G,Table1_2[[#This Row],[Year]],H:H,"&lt;="&amp;Table1_2[[#This Row],[Month]])</f>
        <v>191.828</v>
      </c>
      <c r="K101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889.57600000000002</v>
      </c>
      <c r="N10107">
        <f>Table1_2[[#This Row],[Value]]*2.5</f>
        <v>223.97500000000002</v>
      </c>
    </row>
    <row r="10108" spans="1:14" x14ac:dyDescent="0.25">
      <c r="A10108" s="1" t="s">
        <v>6</v>
      </c>
      <c r="B10108" s="1" t="s">
        <v>42</v>
      </c>
      <c r="C10108" s="1" t="s">
        <v>22</v>
      </c>
      <c r="D10108" s="1" t="s">
        <v>23</v>
      </c>
      <c r="E10108" s="1" t="s">
        <v>10</v>
      </c>
      <c r="F10108" s="1" t="s">
        <v>11</v>
      </c>
      <c r="G10108" s="1" t="s">
        <v>66</v>
      </c>
      <c r="H10108" s="1">
        <v>3</v>
      </c>
      <c r="I10108">
        <v>92.75200000000001</v>
      </c>
      <c r="J10108" s="1">
        <f>SUMIFS(I:I,B:B,Table1_2[[#This Row],[Category Level 2]],D:D,Table1_2[[#This Row],[Brand]],E:E,Table1_2[[#This Row],[Region]],F:F,Table1_2[[#This Row],[Measure]],G:G,Table1_2[[#This Row],[Year]],H:H,"&lt;="&amp;Table1_2[[#This Row],[Month]])</f>
        <v>284.58000000000004</v>
      </c>
      <c r="K101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945.4380000000001</v>
      </c>
      <c r="N10108">
        <f>Table1_2[[#This Row],[Value]]*2.5</f>
        <v>231.88000000000002</v>
      </c>
    </row>
    <row r="10109" spans="1:14" x14ac:dyDescent="0.25">
      <c r="A10109" s="1" t="s">
        <v>6</v>
      </c>
      <c r="B10109" s="1" t="s">
        <v>42</v>
      </c>
      <c r="C10109" s="1" t="s">
        <v>22</v>
      </c>
      <c r="D10109" s="1" t="s">
        <v>23</v>
      </c>
      <c r="E10109" s="1" t="s">
        <v>10</v>
      </c>
      <c r="F10109" s="1" t="s">
        <v>11</v>
      </c>
      <c r="G10109" s="1" t="s">
        <v>66</v>
      </c>
      <c r="H10109" s="1">
        <v>4</v>
      </c>
      <c r="I10109">
        <v>115.94000000000001</v>
      </c>
      <c r="J10109" s="1">
        <f>SUMIFS(I:I,B:B,Table1_2[[#This Row],[Category Level 2]],D:D,Table1_2[[#This Row],[Brand]],E:E,Table1_2[[#This Row],[Region]],F:F,Table1_2[[#This Row],[Measure]],G:G,Table1_2[[#This Row],[Year]],H:H,"&lt;="&amp;Table1_2[[#This Row],[Month]])</f>
        <v>400.52000000000004</v>
      </c>
      <c r="K101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1007.624</v>
      </c>
      <c r="N10109">
        <f>Table1_2[[#This Row],[Value]]*2.5</f>
        <v>289.85000000000002</v>
      </c>
    </row>
    <row r="10110" spans="1:14" x14ac:dyDescent="0.25">
      <c r="A10110" s="1" t="s">
        <v>6</v>
      </c>
      <c r="B10110" s="1" t="s">
        <v>42</v>
      </c>
      <c r="C10110" s="1" t="s">
        <v>22</v>
      </c>
      <c r="D10110" s="1" t="s">
        <v>23</v>
      </c>
      <c r="E10110" s="1" t="s">
        <v>10</v>
      </c>
      <c r="F10110" s="1" t="s">
        <v>11</v>
      </c>
      <c r="G10110" s="1" t="s">
        <v>66</v>
      </c>
      <c r="H10110" s="1">
        <v>5</v>
      </c>
      <c r="I10110">
        <v>134.91200000000001</v>
      </c>
      <c r="J10110" s="1">
        <f>SUMIFS(I:I,B:B,Table1_2[[#This Row],[Category Level 2]],D:D,Table1_2[[#This Row],[Brand]],E:E,Table1_2[[#This Row],[Region]],F:F,Table1_2[[#This Row],[Measure]],G:G,Table1_2[[#This Row],[Year]],H:H,"&lt;="&amp;Table1_2[[#This Row],[Month]])</f>
        <v>535.43200000000002</v>
      </c>
      <c r="K101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1060.3240000000001</v>
      </c>
      <c r="N10110">
        <f>Table1_2[[#This Row],[Value]]*2.5</f>
        <v>337.28000000000003</v>
      </c>
    </row>
    <row r="10111" spans="1:14" x14ac:dyDescent="0.25">
      <c r="A10111" s="1" t="s">
        <v>6</v>
      </c>
      <c r="B10111" s="1" t="s">
        <v>42</v>
      </c>
      <c r="C10111" s="1" t="s">
        <v>22</v>
      </c>
      <c r="D10111" s="1" t="s">
        <v>23</v>
      </c>
      <c r="E10111" s="1" t="s">
        <v>10</v>
      </c>
      <c r="F10111" s="1" t="s">
        <v>11</v>
      </c>
      <c r="G10111" s="1" t="s">
        <v>66</v>
      </c>
      <c r="H10111" s="1">
        <v>6</v>
      </c>
      <c r="I10111">
        <v>115.94000000000001</v>
      </c>
      <c r="J10111" s="1">
        <f>SUMIFS(I:I,B:B,Table1_2[[#This Row],[Category Level 2]],D:D,Table1_2[[#This Row],[Brand]],E:E,Table1_2[[#This Row],[Region]],F:F,Table1_2[[#This Row],[Measure]],G:G,Table1_2[[#This Row],[Year]],H:H,"&lt;="&amp;Table1_2[[#This Row],[Month]])</f>
        <v>651.37200000000007</v>
      </c>
      <c r="K101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1100.3760000000002</v>
      </c>
      <c r="N10111">
        <f>Table1_2[[#This Row],[Value]]*2.5</f>
        <v>289.85000000000002</v>
      </c>
    </row>
    <row r="10112" spans="1:14" x14ac:dyDescent="0.25">
      <c r="A10112" s="1" t="s">
        <v>6</v>
      </c>
      <c r="B10112" s="1" t="s">
        <v>42</v>
      </c>
      <c r="C10112" s="1" t="s">
        <v>22</v>
      </c>
      <c r="D10112" s="1" t="s">
        <v>23</v>
      </c>
      <c r="E10112" s="1" t="s">
        <v>10</v>
      </c>
      <c r="F10112" s="1" t="s">
        <v>11</v>
      </c>
      <c r="G10112" s="1" t="s">
        <v>66</v>
      </c>
      <c r="H10112" s="1">
        <v>7</v>
      </c>
      <c r="I10112">
        <v>128.58799999999999</v>
      </c>
      <c r="J10112" s="1">
        <f>SUMIFS(I:I,B:B,Table1_2[[#This Row],[Category Level 2]],D:D,Table1_2[[#This Row],[Brand]],E:E,Table1_2[[#This Row],[Region]],F:F,Table1_2[[#This Row],[Measure]],G:G,Table1_2[[#This Row],[Year]],H:H,"&lt;="&amp;Table1_2[[#This Row],[Month]])</f>
        <v>779.96</v>
      </c>
      <c r="K101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1176.2640000000001</v>
      </c>
      <c r="N10112">
        <f>Table1_2[[#This Row],[Value]]*2.5</f>
        <v>321.46999999999997</v>
      </c>
    </row>
    <row r="10113" spans="1:14" x14ac:dyDescent="0.25">
      <c r="A10113" s="1" t="s">
        <v>6</v>
      </c>
      <c r="B10113" s="1" t="s">
        <v>42</v>
      </c>
      <c r="C10113" s="1" t="s">
        <v>22</v>
      </c>
      <c r="D10113" s="1" t="s">
        <v>23</v>
      </c>
      <c r="E10113" s="1" t="s">
        <v>10</v>
      </c>
      <c r="F10113" s="1" t="s">
        <v>11</v>
      </c>
      <c r="G10113" s="1" t="s">
        <v>66</v>
      </c>
      <c r="H10113" s="1">
        <v>8</v>
      </c>
      <c r="I10113">
        <v>176.018</v>
      </c>
      <c r="J10113" s="1">
        <f>SUMIFS(I:I,B:B,Table1_2[[#This Row],[Category Level 2]],D:D,Table1_2[[#This Row],[Brand]],E:E,Table1_2[[#This Row],[Region]],F:F,Table1_2[[#This Row],[Measure]],G:G,Table1_2[[#This Row],[Year]],H:H,"&lt;="&amp;Table1_2[[#This Row],[Month]])</f>
        <v>955.97800000000007</v>
      </c>
      <c r="K101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1287.9880000000001</v>
      </c>
      <c r="N10113">
        <f>Table1_2[[#This Row],[Value]]*2.5</f>
        <v>440.04500000000002</v>
      </c>
    </row>
    <row r="10114" spans="1:14" x14ac:dyDescent="0.25">
      <c r="A10114" s="1" t="s">
        <v>6</v>
      </c>
      <c r="B10114" s="1" t="s">
        <v>42</v>
      </c>
      <c r="C10114" s="1" t="s">
        <v>22</v>
      </c>
      <c r="D10114" s="1" t="s">
        <v>23</v>
      </c>
      <c r="E10114" s="1" t="s">
        <v>10</v>
      </c>
      <c r="F10114" s="1" t="s">
        <v>11</v>
      </c>
      <c r="G10114" s="1" t="s">
        <v>66</v>
      </c>
      <c r="H10114" s="1">
        <v>9</v>
      </c>
      <c r="I10114">
        <v>187.61199999999999</v>
      </c>
      <c r="J10114" s="1">
        <f>SUMIFS(I:I,B:B,Table1_2[[#This Row],[Category Level 2]],D:D,Table1_2[[#This Row],[Brand]],E:E,Table1_2[[#This Row],[Region]],F:F,Table1_2[[#This Row],[Measure]],G:G,Table1_2[[#This Row],[Year]],H:H,"&lt;="&amp;Table1_2[[#This Row],[Month]])</f>
        <v>1143.5900000000001</v>
      </c>
      <c r="K101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1400.7660000000001</v>
      </c>
      <c r="N10114">
        <f>Table1_2[[#This Row],[Value]]*2.5</f>
        <v>469.03</v>
      </c>
    </row>
    <row r="10115" spans="1:14" x14ac:dyDescent="0.25">
      <c r="A10115" s="1" t="s">
        <v>6</v>
      </c>
      <c r="B10115" s="1" t="s">
        <v>42</v>
      </c>
      <c r="C10115" s="1" t="s">
        <v>22</v>
      </c>
      <c r="D10115" s="1" t="s">
        <v>23</v>
      </c>
      <c r="E10115" s="1" t="s">
        <v>10</v>
      </c>
      <c r="F10115" s="1" t="s">
        <v>11</v>
      </c>
      <c r="G10115" s="1" t="s">
        <v>66</v>
      </c>
      <c r="H10115" s="1">
        <v>10</v>
      </c>
      <c r="I10115">
        <v>213.96200000000002</v>
      </c>
      <c r="J10115" s="1">
        <f>SUMIFS(I:I,B:B,Table1_2[[#This Row],[Category Level 2]],D:D,Table1_2[[#This Row],[Brand]],E:E,Table1_2[[#This Row],[Region]],F:F,Table1_2[[#This Row],[Measure]],G:G,Table1_2[[#This Row],[Year]],H:H,"&lt;="&amp;Table1_2[[#This Row],[Month]])</f>
        <v>1357.5520000000001</v>
      </c>
      <c r="K101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1534.6240000000003</v>
      </c>
      <c r="N10115">
        <f>Table1_2[[#This Row],[Value]]*2.5</f>
        <v>534.90500000000009</v>
      </c>
    </row>
    <row r="10116" spans="1:14" x14ac:dyDescent="0.25">
      <c r="A10116" s="1" t="s">
        <v>6</v>
      </c>
      <c r="B10116" s="1" t="s">
        <v>42</v>
      </c>
      <c r="C10116" s="1" t="s">
        <v>22</v>
      </c>
      <c r="D10116" s="1" t="s">
        <v>23</v>
      </c>
      <c r="E10116" s="1" t="s">
        <v>10</v>
      </c>
      <c r="F10116" s="1" t="s">
        <v>11</v>
      </c>
      <c r="G10116" s="1" t="s">
        <v>66</v>
      </c>
      <c r="H10116" s="1">
        <v>11</v>
      </c>
      <c r="I10116">
        <v>268.77000000000004</v>
      </c>
      <c r="J10116" s="1">
        <f>SUMIFS(I:I,B:B,Table1_2[[#This Row],[Category Level 2]],D:D,Table1_2[[#This Row],[Brand]],E:E,Table1_2[[#This Row],[Region]],F:F,Table1_2[[#This Row],[Measure]],G:G,Table1_2[[#This Row],[Year]],H:H,"&lt;="&amp;Table1_2[[#This Row],[Month]])</f>
        <v>1626.3220000000001</v>
      </c>
      <c r="K101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1724.3440000000001</v>
      </c>
      <c r="N10116">
        <f>Table1_2[[#This Row],[Value]]*2.5</f>
        <v>671.92500000000007</v>
      </c>
    </row>
    <row r="10117" spans="1:14" x14ac:dyDescent="0.25">
      <c r="A10117" s="1" t="s">
        <v>6</v>
      </c>
      <c r="B10117" s="1" t="s">
        <v>42</v>
      </c>
      <c r="C10117" s="1" t="s">
        <v>22</v>
      </c>
      <c r="D10117" s="1" t="s">
        <v>23</v>
      </c>
      <c r="E10117" s="1" t="s">
        <v>10</v>
      </c>
      <c r="F10117" s="1" t="s">
        <v>11</v>
      </c>
      <c r="G10117" s="1" t="s">
        <v>66</v>
      </c>
      <c r="H10117" s="1">
        <v>12</v>
      </c>
      <c r="I10117">
        <v>310.93</v>
      </c>
      <c r="J10117" s="1">
        <f>SUMIFS(I:I,B:B,Table1_2[[#This Row],[Category Level 2]],D:D,Table1_2[[#This Row],[Brand]],E:E,Table1_2[[#This Row],[Region]],F:F,Table1_2[[#This Row],[Measure]],G:G,Table1_2[[#This Row],[Year]],H:H,"&lt;="&amp;Table1_2[[#This Row],[Month]])</f>
        <v>1937.2520000000002</v>
      </c>
      <c r="K101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1937.2520000000002</v>
      </c>
      <c r="N10117">
        <f>Table1_2[[#This Row],[Value]]*2.5</f>
        <v>777.32500000000005</v>
      </c>
    </row>
    <row r="10118" spans="1:14" x14ac:dyDescent="0.25">
      <c r="A10118" s="1" t="s">
        <v>6</v>
      </c>
      <c r="B10118" s="1" t="s">
        <v>42</v>
      </c>
      <c r="C10118" s="1" t="s">
        <v>22</v>
      </c>
      <c r="D10118" s="1" t="s">
        <v>23</v>
      </c>
      <c r="E10118" s="1" t="s">
        <v>10</v>
      </c>
      <c r="F10118" s="1" t="s">
        <v>11</v>
      </c>
      <c r="G10118" s="1" t="s">
        <v>67</v>
      </c>
      <c r="H10118" s="1">
        <v>1</v>
      </c>
      <c r="I10118">
        <v>258.23</v>
      </c>
      <c r="J10118" s="1">
        <f>SUMIFS(I:I,B:B,Table1_2[[#This Row],[Category Level 2]],D:D,Table1_2[[#This Row],[Brand]],E:E,Table1_2[[#This Row],[Region]],F:F,Table1_2[[#This Row],[Measure]],G:G,Table1_2[[#This Row],[Year]],H:H,"&lt;="&amp;Table1_2[[#This Row],[Month]])</f>
        <v>258.23</v>
      </c>
      <c r="K101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2093.2440000000001</v>
      </c>
      <c r="N10118">
        <f>Table1_2[[#This Row],[Value]]*2.5</f>
        <v>645.57500000000005</v>
      </c>
    </row>
    <row r="10119" spans="1:14" x14ac:dyDescent="0.25">
      <c r="A10119" s="1" t="s">
        <v>6</v>
      </c>
      <c r="B10119" s="1" t="s">
        <v>42</v>
      </c>
      <c r="C10119" s="1" t="s">
        <v>22</v>
      </c>
      <c r="D10119" s="1" t="s">
        <v>23</v>
      </c>
      <c r="E10119" s="1" t="s">
        <v>10</v>
      </c>
      <c r="F10119" s="1" t="s">
        <v>11</v>
      </c>
      <c r="G10119" s="1" t="s">
        <v>67</v>
      </c>
      <c r="H10119" s="1">
        <v>2</v>
      </c>
      <c r="I10119">
        <v>276.14800000000002</v>
      </c>
      <c r="J10119" s="1">
        <f>SUMIFS(I:I,B:B,Table1_2[[#This Row],[Category Level 2]],D:D,Table1_2[[#This Row],[Brand]],E:E,Table1_2[[#This Row],[Region]],F:F,Table1_2[[#This Row],[Measure]],G:G,Table1_2[[#This Row],[Year]],H:H,"&lt;="&amp;Table1_2[[#This Row],[Month]])</f>
        <v>534.37800000000004</v>
      </c>
      <c r="K101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2279.8020000000001</v>
      </c>
      <c r="N10119">
        <f>Table1_2[[#This Row],[Value]]*2.5</f>
        <v>690.37000000000012</v>
      </c>
    </row>
    <row r="10120" spans="1:14" x14ac:dyDescent="0.25">
      <c r="A10120" s="1" t="s">
        <v>6</v>
      </c>
      <c r="B10120" s="1" t="s">
        <v>42</v>
      </c>
      <c r="C10120" s="1" t="s">
        <v>22</v>
      </c>
      <c r="D10120" s="1" t="s">
        <v>23</v>
      </c>
      <c r="E10120" s="1" t="s">
        <v>10</v>
      </c>
      <c r="F10120" s="1" t="s">
        <v>11</v>
      </c>
      <c r="G10120" s="1" t="s">
        <v>67</v>
      </c>
      <c r="H10120" s="1">
        <v>3</v>
      </c>
      <c r="I10120">
        <v>252.96</v>
      </c>
      <c r="J10120" s="1">
        <f>SUMIFS(I:I,B:B,Table1_2[[#This Row],[Category Level 2]],D:D,Table1_2[[#This Row],[Brand]],E:E,Table1_2[[#This Row],[Region]],F:F,Table1_2[[#This Row],[Measure]],G:G,Table1_2[[#This Row],[Year]],H:H,"&lt;="&amp;Table1_2[[#This Row],[Month]])</f>
        <v>787.33800000000008</v>
      </c>
      <c r="K101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2440.0100000000002</v>
      </c>
      <c r="N10120">
        <f>Table1_2[[#This Row],[Value]]*2.5</f>
        <v>632.4</v>
      </c>
    </row>
    <row r="10121" spans="1:14" x14ac:dyDescent="0.25">
      <c r="A10121" s="1" t="s">
        <v>6</v>
      </c>
      <c r="B10121" s="1" t="s">
        <v>42</v>
      </c>
      <c r="C10121" s="1" t="s">
        <v>22</v>
      </c>
      <c r="D10121" s="1" t="s">
        <v>23</v>
      </c>
      <c r="E10121" s="1" t="s">
        <v>10</v>
      </c>
      <c r="F10121" s="1" t="s">
        <v>12</v>
      </c>
      <c r="G10121" s="1" t="s">
        <v>62</v>
      </c>
      <c r="H10121" s="1">
        <v>12</v>
      </c>
      <c r="I10121">
        <v>28.458000000000002</v>
      </c>
      <c r="J10121" s="1">
        <f>SUMIFS(I:I,B:B,Table1_2[[#This Row],[Category Level 2]],D:D,Table1_2[[#This Row],[Brand]],E:E,Table1_2[[#This Row],[Region]],F:F,Table1_2[[#This Row],[Measure]],G:G,Table1_2[[#This Row],[Year]],H:H,"&lt;="&amp;Table1_2[[#This Row],[Month]])</f>
        <v>28.458000000000002</v>
      </c>
      <c r="K101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28.458000000000002</v>
      </c>
      <c r="N10121">
        <f>Table1_2[[#This Row],[Value]]*2.5</f>
        <v>71.14500000000001</v>
      </c>
    </row>
    <row r="10122" spans="1:14" x14ac:dyDescent="0.25">
      <c r="A10122" s="1" t="s">
        <v>6</v>
      </c>
      <c r="B10122" s="1" t="s">
        <v>42</v>
      </c>
      <c r="C10122" s="1" t="s">
        <v>22</v>
      </c>
      <c r="D10122" s="1" t="s">
        <v>23</v>
      </c>
      <c r="E10122" s="1" t="s">
        <v>10</v>
      </c>
      <c r="F10122" s="1" t="s">
        <v>12</v>
      </c>
      <c r="G10122" s="1" t="s">
        <v>63</v>
      </c>
      <c r="H10122" s="1">
        <v>3</v>
      </c>
      <c r="I10122">
        <v>72.725999999999999</v>
      </c>
      <c r="J10122" s="1">
        <f>SUMIFS(I:I,B:B,Table1_2[[#This Row],[Category Level 2]],D:D,Table1_2[[#This Row],[Brand]],E:E,Table1_2[[#This Row],[Region]],F:F,Table1_2[[#This Row],[Measure]],G:G,Table1_2[[#This Row],[Year]],H:H,"&lt;="&amp;Table1_2[[#This Row],[Month]])</f>
        <v>72.725999999999999</v>
      </c>
      <c r="K101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101.184</v>
      </c>
      <c r="N10122">
        <f>Table1_2[[#This Row],[Value]]*2.5</f>
        <v>181.815</v>
      </c>
    </row>
    <row r="10123" spans="1:14" x14ac:dyDescent="0.25">
      <c r="A10123" s="1" t="s">
        <v>6</v>
      </c>
      <c r="B10123" s="1" t="s">
        <v>42</v>
      </c>
      <c r="C10123" s="1" t="s">
        <v>22</v>
      </c>
      <c r="D10123" s="1" t="s">
        <v>23</v>
      </c>
      <c r="E10123" s="1" t="s">
        <v>10</v>
      </c>
      <c r="F10123" s="1" t="s">
        <v>12</v>
      </c>
      <c r="G10123" s="1" t="s">
        <v>63</v>
      </c>
      <c r="H10123" s="1">
        <v>5</v>
      </c>
      <c r="I10123">
        <v>64.293999999999997</v>
      </c>
      <c r="J10123" s="1">
        <f>SUMIFS(I:I,B:B,Table1_2[[#This Row],[Category Level 2]],D:D,Table1_2[[#This Row],[Brand]],E:E,Table1_2[[#This Row],[Region]],F:F,Table1_2[[#This Row],[Measure]],G:G,Table1_2[[#This Row],[Year]],H:H,"&lt;="&amp;Table1_2[[#This Row],[Month]])</f>
        <v>137.01999999999998</v>
      </c>
      <c r="K101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165.47799999999998</v>
      </c>
      <c r="N10123">
        <f>Table1_2[[#This Row],[Value]]*2.5</f>
        <v>160.73499999999999</v>
      </c>
    </row>
    <row r="10124" spans="1:14" x14ac:dyDescent="0.25">
      <c r="A10124" s="1" t="s">
        <v>6</v>
      </c>
      <c r="B10124" s="1" t="s">
        <v>42</v>
      </c>
      <c r="C10124" s="1" t="s">
        <v>22</v>
      </c>
      <c r="D10124" s="1" t="s">
        <v>23</v>
      </c>
      <c r="E10124" s="1" t="s">
        <v>10</v>
      </c>
      <c r="F10124" s="1" t="s">
        <v>12</v>
      </c>
      <c r="G10124" s="1" t="s">
        <v>63</v>
      </c>
      <c r="H10124" s="1">
        <v>6</v>
      </c>
      <c r="I10124">
        <v>35.835999999999999</v>
      </c>
      <c r="J10124" s="1">
        <f>SUMIFS(I:I,B:B,Table1_2[[#This Row],[Category Level 2]],D:D,Table1_2[[#This Row],[Brand]],E:E,Table1_2[[#This Row],[Region]],F:F,Table1_2[[#This Row],[Measure]],G:G,Table1_2[[#This Row],[Year]],H:H,"&lt;="&amp;Table1_2[[#This Row],[Month]])</f>
        <v>172.85599999999999</v>
      </c>
      <c r="K101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201.31399999999999</v>
      </c>
      <c r="N10124">
        <f>Table1_2[[#This Row],[Value]]*2.5</f>
        <v>89.59</v>
      </c>
    </row>
    <row r="10125" spans="1:14" x14ac:dyDescent="0.25">
      <c r="A10125" s="1" t="s">
        <v>6</v>
      </c>
      <c r="B10125" s="1" t="s">
        <v>42</v>
      </c>
      <c r="C10125" s="1" t="s">
        <v>22</v>
      </c>
      <c r="D10125" s="1" t="s">
        <v>23</v>
      </c>
      <c r="E10125" s="1" t="s">
        <v>10</v>
      </c>
      <c r="F10125" s="1" t="s">
        <v>12</v>
      </c>
      <c r="G10125" s="1" t="s">
        <v>63</v>
      </c>
      <c r="H10125" s="1">
        <v>7</v>
      </c>
      <c r="I10125">
        <v>38.998000000000005</v>
      </c>
      <c r="J10125" s="1">
        <f>SUMIFS(I:I,B:B,Table1_2[[#This Row],[Category Level 2]],D:D,Table1_2[[#This Row],[Brand]],E:E,Table1_2[[#This Row],[Region]],F:F,Table1_2[[#This Row],[Measure]],G:G,Table1_2[[#This Row],[Year]],H:H,"&lt;="&amp;Table1_2[[#This Row],[Month]])</f>
        <v>211.85399999999998</v>
      </c>
      <c r="K101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240.31199999999998</v>
      </c>
      <c r="N10125">
        <f>Table1_2[[#This Row],[Value]]*2.5</f>
        <v>97.495000000000005</v>
      </c>
    </row>
    <row r="10126" spans="1:14" x14ac:dyDescent="0.25">
      <c r="A10126" s="1" t="s">
        <v>6</v>
      </c>
      <c r="B10126" s="1" t="s">
        <v>42</v>
      </c>
      <c r="C10126" s="1" t="s">
        <v>22</v>
      </c>
      <c r="D10126" s="1" t="s">
        <v>23</v>
      </c>
      <c r="E10126" s="1" t="s">
        <v>10</v>
      </c>
      <c r="F10126" s="1" t="s">
        <v>12</v>
      </c>
      <c r="G10126" s="1" t="s">
        <v>63</v>
      </c>
      <c r="H10126" s="1">
        <v>8</v>
      </c>
      <c r="I10126">
        <v>42.160000000000004</v>
      </c>
      <c r="J10126" s="1">
        <f>SUMIFS(I:I,B:B,Table1_2[[#This Row],[Category Level 2]],D:D,Table1_2[[#This Row],[Brand]],E:E,Table1_2[[#This Row],[Region]],F:F,Table1_2[[#This Row],[Measure]],G:G,Table1_2[[#This Row],[Year]],H:H,"&lt;="&amp;Table1_2[[#This Row],[Month]])</f>
        <v>254.01399999999998</v>
      </c>
      <c r="K101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282.47199999999998</v>
      </c>
      <c r="N10126">
        <f>Table1_2[[#This Row],[Value]]*2.5</f>
        <v>105.4</v>
      </c>
    </row>
    <row r="10127" spans="1:14" x14ac:dyDescent="0.25">
      <c r="A10127" s="1" t="s">
        <v>6</v>
      </c>
      <c r="B10127" s="1" t="s">
        <v>42</v>
      </c>
      <c r="C10127" s="1" t="s">
        <v>22</v>
      </c>
      <c r="D10127" s="1" t="s">
        <v>23</v>
      </c>
      <c r="E10127" s="1" t="s">
        <v>10</v>
      </c>
      <c r="F10127" s="1" t="s">
        <v>12</v>
      </c>
      <c r="G10127" s="1" t="s">
        <v>63</v>
      </c>
      <c r="H10127" s="1">
        <v>9</v>
      </c>
      <c r="I10127">
        <v>22.134</v>
      </c>
      <c r="J10127" s="1">
        <f>SUMIFS(I:I,B:B,Table1_2[[#This Row],[Category Level 2]],D:D,Table1_2[[#This Row],[Brand]],E:E,Table1_2[[#This Row],[Region]],F:F,Table1_2[[#This Row],[Measure]],G:G,Table1_2[[#This Row],[Year]],H:H,"&lt;="&amp;Table1_2[[#This Row],[Month]])</f>
        <v>276.14799999999997</v>
      </c>
      <c r="K101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304.60599999999999</v>
      </c>
      <c r="N10127">
        <f>Table1_2[[#This Row],[Value]]*2.5</f>
        <v>55.335000000000001</v>
      </c>
    </row>
    <row r="10128" spans="1:14" x14ac:dyDescent="0.25">
      <c r="A10128" s="1" t="s">
        <v>6</v>
      </c>
      <c r="B10128" s="1" t="s">
        <v>42</v>
      </c>
      <c r="C10128" s="1" t="s">
        <v>22</v>
      </c>
      <c r="D10128" s="1" t="s">
        <v>23</v>
      </c>
      <c r="E10128" s="1" t="s">
        <v>10</v>
      </c>
      <c r="F10128" s="1" t="s">
        <v>12</v>
      </c>
      <c r="G10128" s="1" t="s">
        <v>63</v>
      </c>
      <c r="H10128" s="1">
        <v>10</v>
      </c>
      <c r="I10128">
        <v>76.942000000000007</v>
      </c>
      <c r="J10128" s="1">
        <f>SUMIFS(I:I,B:B,Table1_2[[#This Row],[Category Level 2]],D:D,Table1_2[[#This Row],[Brand]],E:E,Table1_2[[#This Row],[Region]],F:F,Table1_2[[#This Row],[Measure]],G:G,Table1_2[[#This Row],[Year]],H:H,"&lt;="&amp;Table1_2[[#This Row],[Month]])</f>
        <v>353.09</v>
      </c>
      <c r="K101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381.548</v>
      </c>
      <c r="N10128">
        <f>Table1_2[[#This Row],[Value]]*2.5</f>
        <v>192.35500000000002</v>
      </c>
    </row>
    <row r="10129" spans="1:14" x14ac:dyDescent="0.25">
      <c r="A10129" s="1" t="s">
        <v>6</v>
      </c>
      <c r="B10129" s="1" t="s">
        <v>42</v>
      </c>
      <c r="C10129" s="1" t="s">
        <v>22</v>
      </c>
      <c r="D10129" s="1" t="s">
        <v>23</v>
      </c>
      <c r="E10129" s="1" t="s">
        <v>10</v>
      </c>
      <c r="F10129" s="1" t="s">
        <v>12</v>
      </c>
      <c r="G10129" s="1" t="s">
        <v>63</v>
      </c>
      <c r="H10129" s="1">
        <v>11</v>
      </c>
      <c r="I10129">
        <v>55.862000000000002</v>
      </c>
      <c r="J10129" s="1">
        <f>SUMIFS(I:I,B:B,Table1_2[[#This Row],[Category Level 2]],D:D,Table1_2[[#This Row],[Brand]],E:E,Table1_2[[#This Row],[Region]],F:F,Table1_2[[#This Row],[Measure]],G:G,Table1_2[[#This Row],[Year]],H:H,"&lt;="&amp;Table1_2[[#This Row],[Month]])</f>
        <v>408.952</v>
      </c>
      <c r="K101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437.41</v>
      </c>
      <c r="N10129">
        <f>Table1_2[[#This Row],[Value]]*2.5</f>
        <v>139.655</v>
      </c>
    </row>
    <row r="10130" spans="1:14" x14ac:dyDescent="0.25">
      <c r="A10130" s="1" t="s">
        <v>6</v>
      </c>
      <c r="B10130" s="1" t="s">
        <v>42</v>
      </c>
      <c r="C10130" s="1" t="s">
        <v>22</v>
      </c>
      <c r="D10130" s="1" t="s">
        <v>23</v>
      </c>
      <c r="E10130" s="1" t="s">
        <v>10</v>
      </c>
      <c r="F10130" s="1" t="s">
        <v>12</v>
      </c>
      <c r="G10130" s="1" t="s">
        <v>63</v>
      </c>
      <c r="H10130" s="1">
        <v>12</v>
      </c>
      <c r="I10130">
        <v>119.102</v>
      </c>
      <c r="J10130" s="1">
        <f>SUMIFS(I:I,B:B,Table1_2[[#This Row],[Category Level 2]],D:D,Table1_2[[#This Row],[Brand]],E:E,Table1_2[[#This Row],[Region]],F:F,Table1_2[[#This Row],[Measure]],G:G,Table1_2[[#This Row],[Year]],H:H,"&lt;="&amp;Table1_2[[#This Row],[Month]])</f>
        <v>528.05399999999997</v>
      </c>
      <c r="K101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528.05399999999997</v>
      </c>
      <c r="N10130">
        <f>Table1_2[[#This Row],[Value]]*2.5</f>
        <v>297.755</v>
      </c>
    </row>
    <row r="10131" spans="1:14" x14ac:dyDescent="0.25">
      <c r="A10131" s="1" t="s">
        <v>6</v>
      </c>
      <c r="B10131" s="1" t="s">
        <v>42</v>
      </c>
      <c r="C10131" s="1" t="s">
        <v>22</v>
      </c>
      <c r="D10131" s="1" t="s">
        <v>23</v>
      </c>
      <c r="E10131" s="1" t="s">
        <v>10</v>
      </c>
      <c r="F10131" s="1" t="s">
        <v>12</v>
      </c>
      <c r="G10131" s="1" t="s">
        <v>64</v>
      </c>
      <c r="H10131" s="1">
        <v>1</v>
      </c>
      <c r="I10131">
        <v>95.914000000000001</v>
      </c>
      <c r="J10131" s="1">
        <f>SUMIFS(I:I,B:B,Table1_2[[#This Row],[Category Level 2]],D:D,Table1_2[[#This Row],[Brand]],E:E,Table1_2[[#This Row],[Region]],F:F,Table1_2[[#This Row],[Measure]],G:G,Table1_2[[#This Row],[Year]],H:H,"&lt;="&amp;Table1_2[[#This Row],[Month]])</f>
        <v>95.914000000000001</v>
      </c>
      <c r="K101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623.96799999999996</v>
      </c>
      <c r="N10131">
        <f>Table1_2[[#This Row],[Value]]*2.5</f>
        <v>239.785</v>
      </c>
    </row>
    <row r="10132" spans="1:14" x14ac:dyDescent="0.25">
      <c r="A10132" s="1" t="s">
        <v>6</v>
      </c>
      <c r="B10132" s="1" t="s">
        <v>42</v>
      </c>
      <c r="C10132" s="1" t="s">
        <v>22</v>
      </c>
      <c r="D10132" s="1" t="s">
        <v>23</v>
      </c>
      <c r="E10132" s="1" t="s">
        <v>10</v>
      </c>
      <c r="F10132" s="1" t="s">
        <v>12</v>
      </c>
      <c r="G10132" s="1" t="s">
        <v>64</v>
      </c>
      <c r="H10132" s="1">
        <v>2</v>
      </c>
      <c r="I10132">
        <v>92.75200000000001</v>
      </c>
      <c r="J10132" s="1">
        <f>SUMIFS(I:I,B:B,Table1_2[[#This Row],[Category Level 2]],D:D,Table1_2[[#This Row],[Brand]],E:E,Table1_2[[#This Row],[Region]],F:F,Table1_2[[#This Row],[Measure]],G:G,Table1_2[[#This Row],[Year]],H:H,"&lt;="&amp;Table1_2[[#This Row],[Month]])</f>
        <v>188.666</v>
      </c>
      <c r="K101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716.72</v>
      </c>
      <c r="N10132">
        <f>Table1_2[[#This Row],[Value]]*2.5</f>
        <v>231.88000000000002</v>
      </c>
    </row>
    <row r="10133" spans="1:14" x14ac:dyDescent="0.25">
      <c r="A10133" s="1" t="s">
        <v>6</v>
      </c>
      <c r="B10133" s="1" t="s">
        <v>42</v>
      </c>
      <c r="C10133" s="1" t="s">
        <v>22</v>
      </c>
      <c r="D10133" s="1" t="s">
        <v>23</v>
      </c>
      <c r="E10133" s="1" t="s">
        <v>10</v>
      </c>
      <c r="F10133" s="1" t="s">
        <v>12</v>
      </c>
      <c r="G10133" s="1" t="s">
        <v>64</v>
      </c>
      <c r="H10133" s="1">
        <v>3</v>
      </c>
      <c r="I10133">
        <v>108.56200000000001</v>
      </c>
      <c r="J10133" s="1">
        <f>SUMIFS(I:I,B:B,Table1_2[[#This Row],[Category Level 2]],D:D,Table1_2[[#This Row],[Brand]],E:E,Table1_2[[#This Row],[Region]],F:F,Table1_2[[#This Row],[Measure]],G:G,Table1_2[[#This Row],[Year]],H:H,"&lt;="&amp;Table1_2[[#This Row],[Month]])</f>
        <v>297.22800000000001</v>
      </c>
      <c r="K101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752.55600000000004</v>
      </c>
      <c r="N10133">
        <f>Table1_2[[#This Row],[Value]]*2.5</f>
        <v>271.40500000000003</v>
      </c>
    </row>
    <row r="10134" spans="1:14" x14ac:dyDescent="0.25">
      <c r="A10134" s="1" t="s">
        <v>6</v>
      </c>
      <c r="B10134" s="1" t="s">
        <v>42</v>
      </c>
      <c r="C10134" s="1" t="s">
        <v>22</v>
      </c>
      <c r="D10134" s="1" t="s">
        <v>23</v>
      </c>
      <c r="E10134" s="1" t="s">
        <v>10</v>
      </c>
      <c r="F10134" s="1" t="s">
        <v>12</v>
      </c>
      <c r="G10134" s="1" t="s">
        <v>64</v>
      </c>
      <c r="H10134" s="1">
        <v>4</v>
      </c>
      <c r="I10134">
        <v>717.774</v>
      </c>
      <c r="J10134" s="1">
        <f>SUMIFS(I:I,B:B,Table1_2[[#This Row],[Category Level 2]],D:D,Table1_2[[#This Row],[Brand]],E:E,Table1_2[[#This Row],[Region]],F:F,Table1_2[[#This Row],[Measure]],G:G,Table1_2[[#This Row],[Year]],H:H,"&lt;="&amp;Table1_2[[#This Row],[Month]])</f>
        <v>1015.002</v>
      </c>
      <c r="K101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1470.33</v>
      </c>
      <c r="N10134">
        <f>Table1_2[[#This Row],[Value]]*2.5</f>
        <v>1794.4349999999999</v>
      </c>
    </row>
    <row r="10135" spans="1:14" x14ac:dyDescent="0.25">
      <c r="A10135" s="1" t="s">
        <v>6</v>
      </c>
      <c r="B10135" s="1" t="s">
        <v>42</v>
      </c>
      <c r="C10135" s="1" t="s">
        <v>22</v>
      </c>
      <c r="D10135" s="1" t="s">
        <v>23</v>
      </c>
      <c r="E10135" s="1" t="s">
        <v>10</v>
      </c>
      <c r="F10135" s="1" t="s">
        <v>12</v>
      </c>
      <c r="G10135" s="1" t="s">
        <v>64</v>
      </c>
      <c r="H10135" s="1">
        <v>5</v>
      </c>
      <c r="I10135">
        <v>120.15600000000001</v>
      </c>
      <c r="J10135" s="1">
        <f>SUMIFS(I:I,B:B,Table1_2[[#This Row],[Category Level 2]],D:D,Table1_2[[#This Row],[Brand]],E:E,Table1_2[[#This Row],[Region]],F:F,Table1_2[[#This Row],[Measure]],G:G,Table1_2[[#This Row],[Year]],H:H,"&lt;="&amp;Table1_2[[#This Row],[Month]])</f>
        <v>1135.1579999999999</v>
      </c>
      <c r="K101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1526.192</v>
      </c>
      <c r="N10135">
        <f>Table1_2[[#This Row],[Value]]*2.5</f>
        <v>300.39</v>
      </c>
    </row>
    <row r="10136" spans="1:14" x14ac:dyDescent="0.25">
      <c r="A10136" s="1" t="s">
        <v>6</v>
      </c>
      <c r="B10136" s="1" t="s">
        <v>42</v>
      </c>
      <c r="C10136" s="1" t="s">
        <v>22</v>
      </c>
      <c r="D10136" s="1" t="s">
        <v>23</v>
      </c>
      <c r="E10136" s="1" t="s">
        <v>10</v>
      </c>
      <c r="F10136" s="1" t="s">
        <v>12</v>
      </c>
      <c r="G10136" s="1" t="s">
        <v>64</v>
      </c>
      <c r="H10136" s="1">
        <v>6</v>
      </c>
      <c r="I10136">
        <v>147.56</v>
      </c>
      <c r="J10136" s="1">
        <f>SUMIFS(I:I,B:B,Table1_2[[#This Row],[Category Level 2]],D:D,Table1_2[[#This Row],[Brand]],E:E,Table1_2[[#This Row],[Region]],F:F,Table1_2[[#This Row],[Measure]],G:G,Table1_2[[#This Row],[Year]],H:H,"&lt;="&amp;Table1_2[[#This Row],[Month]])</f>
        <v>1282.7179999999998</v>
      </c>
      <c r="K101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1637.9159999999999</v>
      </c>
      <c r="N10136">
        <f>Table1_2[[#This Row],[Value]]*2.5</f>
        <v>368.9</v>
      </c>
    </row>
    <row r="10137" spans="1:14" x14ac:dyDescent="0.25">
      <c r="A10137" s="1" t="s">
        <v>6</v>
      </c>
      <c r="B10137" s="1" t="s">
        <v>42</v>
      </c>
      <c r="C10137" s="1" t="s">
        <v>22</v>
      </c>
      <c r="D10137" s="1" t="s">
        <v>23</v>
      </c>
      <c r="E10137" s="1" t="s">
        <v>10</v>
      </c>
      <c r="F10137" s="1" t="s">
        <v>12</v>
      </c>
      <c r="G10137" s="1" t="s">
        <v>64</v>
      </c>
      <c r="H10137" s="1">
        <v>7</v>
      </c>
      <c r="I10137">
        <v>152.83000000000001</v>
      </c>
      <c r="J10137" s="1">
        <f>SUMIFS(I:I,B:B,Table1_2[[#This Row],[Category Level 2]],D:D,Table1_2[[#This Row],[Brand]],E:E,Table1_2[[#This Row],[Region]],F:F,Table1_2[[#This Row],[Measure]],G:G,Table1_2[[#This Row],[Year]],H:H,"&lt;="&amp;Table1_2[[#This Row],[Month]])</f>
        <v>1435.5479999999998</v>
      </c>
      <c r="K101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1751.7479999999998</v>
      </c>
      <c r="N10137">
        <f>Table1_2[[#This Row],[Value]]*2.5</f>
        <v>382.07500000000005</v>
      </c>
    </row>
    <row r="10138" spans="1:14" x14ac:dyDescent="0.25">
      <c r="A10138" s="1" t="s">
        <v>6</v>
      </c>
      <c r="B10138" s="1" t="s">
        <v>42</v>
      </c>
      <c r="C10138" s="1" t="s">
        <v>22</v>
      </c>
      <c r="D10138" s="1" t="s">
        <v>23</v>
      </c>
      <c r="E10138" s="1" t="s">
        <v>10</v>
      </c>
      <c r="F10138" s="1" t="s">
        <v>12</v>
      </c>
      <c r="G10138" s="1" t="s">
        <v>64</v>
      </c>
      <c r="H10138" s="1">
        <v>8</v>
      </c>
      <c r="I10138">
        <v>137.02000000000001</v>
      </c>
      <c r="J10138" s="1">
        <f>SUMIFS(I:I,B:B,Table1_2[[#This Row],[Category Level 2]],D:D,Table1_2[[#This Row],[Brand]],E:E,Table1_2[[#This Row],[Region]],F:F,Table1_2[[#This Row],[Measure]],G:G,Table1_2[[#This Row],[Year]],H:H,"&lt;="&amp;Table1_2[[#This Row],[Month]])</f>
        <v>1572.5679999999998</v>
      </c>
      <c r="K101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1846.6079999999997</v>
      </c>
      <c r="N10138">
        <f>Table1_2[[#This Row],[Value]]*2.5</f>
        <v>342.55</v>
      </c>
    </row>
    <row r="10139" spans="1:14" x14ac:dyDescent="0.25">
      <c r="A10139" s="1" t="s">
        <v>6</v>
      </c>
      <c r="B10139" s="1" t="s">
        <v>42</v>
      </c>
      <c r="C10139" s="1" t="s">
        <v>22</v>
      </c>
      <c r="D10139" s="1" t="s">
        <v>23</v>
      </c>
      <c r="E10139" s="1" t="s">
        <v>10</v>
      </c>
      <c r="F10139" s="1" t="s">
        <v>12</v>
      </c>
      <c r="G10139" s="1" t="s">
        <v>64</v>
      </c>
      <c r="H10139" s="1">
        <v>9</v>
      </c>
      <c r="I10139">
        <v>178.126</v>
      </c>
      <c r="J10139" s="1">
        <f>SUMIFS(I:I,B:B,Table1_2[[#This Row],[Category Level 2]],D:D,Table1_2[[#This Row],[Brand]],E:E,Table1_2[[#This Row],[Region]],F:F,Table1_2[[#This Row],[Measure]],G:G,Table1_2[[#This Row],[Year]],H:H,"&lt;="&amp;Table1_2[[#This Row],[Month]])</f>
        <v>1750.6939999999997</v>
      </c>
      <c r="K101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2002.5999999999997</v>
      </c>
      <c r="N10139">
        <f>Table1_2[[#This Row],[Value]]*2.5</f>
        <v>445.315</v>
      </c>
    </row>
    <row r="10140" spans="1:14" x14ac:dyDescent="0.25">
      <c r="A10140" s="1" t="s">
        <v>6</v>
      </c>
      <c r="B10140" s="1" t="s">
        <v>42</v>
      </c>
      <c r="C10140" s="1" t="s">
        <v>22</v>
      </c>
      <c r="D10140" s="1" t="s">
        <v>23</v>
      </c>
      <c r="E10140" s="1" t="s">
        <v>10</v>
      </c>
      <c r="F10140" s="1" t="s">
        <v>12</v>
      </c>
      <c r="G10140" s="1" t="s">
        <v>64</v>
      </c>
      <c r="H10140" s="1">
        <v>10</v>
      </c>
      <c r="I10140">
        <v>144.398</v>
      </c>
      <c r="J10140" s="1">
        <f>SUMIFS(I:I,B:B,Table1_2[[#This Row],[Category Level 2]],D:D,Table1_2[[#This Row],[Brand]],E:E,Table1_2[[#This Row],[Region]],F:F,Table1_2[[#This Row],[Measure]],G:G,Table1_2[[#This Row],[Year]],H:H,"&lt;="&amp;Table1_2[[#This Row],[Month]])</f>
        <v>1895.0919999999996</v>
      </c>
      <c r="K101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2070.0559999999996</v>
      </c>
      <c r="N10140">
        <f>Table1_2[[#This Row],[Value]]*2.5</f>
        <v>360.995</v>
      </c>
    </row>
    <row r="10141" spans="1:14" x14ac:dyDescent="0.25">
      <c r="A10141" s="1" t="s">
        <v>6</v>
      </c>
      <c r="B10141" s="1" t="s">
        <v>42</v>
      </c>
      <c r="C10141" s="1" t="s">
        <v>22</v>
      </c>
      <c r="D10141" s="1" t="s">
        <v>23</v>
      </c>
      <c r="E10141" s="1" t="s">
        <v>10</v>
      </c>
      <c r="F10141" s="1" t="s">
        <v>12</v>
      </c>
      <c r="G10141" s="1" t="s">
        <v>64</v>
      </c>
      <c r="H10141" s="1">
        <v>11</v>
      </c>
      <c r="I10141">
        <v>247.69</v>
      </c>
      <c r="J10141" s="1">
        <f>SUMIFS(I:I,B:B,Table1_2[[#This Row],[Category Level 2]],D:D,Table1_2[[#This Row],[Brand]],E:E,Table1_2[[#This Row],[Region]],F:F,Table1_2[[#This Row],[Measure]],G:G,Table1_2[[#This Row],[Year]],H:H,"&lt;="&amp;Table1_2[[#This Row],[Month]])</f>
        <v>2142.7819999999997</v>
      </c>
      <c r="K101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2261.8839999999996</v>
      </c>
      <c r="N10141">
        <f>Table1_2[[#This Row],[Value]]*2.5</f>
        <v>619.22500000000002</v>
      </c>
    </row>
    <row r="10142" spans="1:14" x14ac:dyDescent="0.25">
      <c r="A10142" s="1" t="s">
        <v>6</v>
      </c>
      <c r="B10142" s="1" t="s">
        <v>42</v>
      </c>
      <c r="C10142" s="1" t="s">
        <v>22</v>
      </c>
      <c r="D10142" s="1" t="s">
        <v>23</v>
      </c>
      <c r="E10142" s="1" t="s">
        <v>10</v>
      </c>
      <c r="F10142" s="1" t="s">
        <v>12</v>
      </c>
      <c r="G10142" s="1" t="s">
        <v>64</v>
      </c>
      <c r="H10142" s="1">
        <v>12</v>
      </c>
      <c r="I10142">
        <v>230.82600000000002</v>
      </c>
      <c r="J10142" s="1">
        <f>SUMIFS(I:I,B:B,Table1_2[[#This Row],[Category Level 2]],D:D,Table1_2[[#This Row],[Brand]],E:E,Table1_2[[#This Row],[Region]],F:F,Table1_2[[#This Row],[Measure]],G:G,Table1_2[[#This Row],[Year]],H:H,"&lt;="&amp;Table1_2[[#This Row],[Month]])</f>
        <v>2373.6079999999997</v>
      </c>
      <c r="K101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2373.6079999999997</v>
      </c>
      <c r="N10142">
        <f>Table1_2[[#This Row],[Value]]*2.5</f>
        <v>577.06500000000005</v>
      </c>
    </row>
    <row r="10143" spans="1:14" x14ac:dyDescent="0.25">
      <c r="A10143" s="1" t="s">
        <v>6</v>
      </c>
      <c r="B10143" s="1" t="s">
        <v>42</v>
      </c>
      <c r="C10143" s="1" t="s">
        <v>22</v>
      </c>
      <c r="D10143" s="1" t="s">
        <v>23</v>
      </c>
      <c r="E10143" s="1" t="s">
        <v>10</v>
      </c>
      <c r="F10143" s="1" t="s">
        <v>12</v>
      </c>
      <c r="G10143" s="1" t="s">
        <v>65</v>
      </c>
      <c r="H10143" s="1">
        <v>1</v>
      </c>
      <c r="I10143">
        <v>204.476</v>
      </c>
      <c r="J10143" s="1">
        <f>SUMIFS(I:I,B:B,Table1_2[[#This Row],[Category Level 2]],D:D,Table1_2[[#This Row],[Brand]],E:E,Table1_2[[#This Row],[Region]],F:F,Table1_2[[#This Row],[Measure]],G:G,Table1_2[[#This Row],[Year]],H:H,"&lt;="&amp;Table1_2[[#This Row],[Month]])</f>
        <v>204.476</v>
      </c>
      <c r="K101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2482.1699999999996</v>
      </c>
      <c r="N10143">
        <f>Table1_2[[#This Row],[Value]]*2.5</f>
        <v>511.19</v>
      </c>
    </row>
    <row r="10144" spans="1:14" x14ac:dyDescent="0.25">
      <c r="A10144" s="1" t="s">
        <v>6</v>
      </c>
      <c r="B10144" s="1" t="s">
        <v>42</v>
      </c>
      <c r="C10144" s="1" t="s">
        <v>22</v>
      </c>
      <c r="D10144" s="1" t="s">
        <v>23</v>
      </c>
      <c r="E10144" s="1" t="s">
        <v>10</v>
      </c>
      <c r="F10144" s="1" t="s">
        <v>12</v>
      </c>
      <c r="G10144" s="1" t="s">
        <v>65</v>
      </c>
      <c r="H10144" s="1">
        <v>2</v>
      </c>
      <c r="I10144">
        <v>483.786</v>
      </c>
      <c r="J10144" s="1">
        <f>SUMIFS(I:I,B:B,Table1_2[[#This Row],[Category Level 2]],D:D,Table1_2[[#This Row],[Brand]],E:E,Table1_2[[#This Row],[Region]],F:F,Table1_2[[#This Row],[Measure]],G:G,Table1_2[[#This Row],[Year]],H:H,"&lt;="&amp;Table1_2[[#This Row],[Month]])</f>
        <v>688.26199999999994</v>
      </c>
      <c r="K101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2873.2039999999997</v>
      </c>
      <c r="N10144">
        <f>Table1_2[[#This Row],[Value]]*2.5</f>
        <v>1209.4649999999999</v>
      </c>
    </row>
    <row r="10145" spans="1:14" x14ac:dyDescent="0.25">
      <c r="A10145" s="1" t="s">
        <v>6</v>
      </c>
      <c r="B10145" s="1" t="s">
        <v>42</v>
      </c>
      <c r="C10145" s="1" t="s">
        <v>22</v>
      </c>
      <c r="D10145" s="1" t="s">
        <v>23</v>
      </c>
      <c r="E10145" s="1" t="s">
        <v>10</v>
      </c>
      <c r="F10145" s="1" t="s">
        <v>12</v>
      </c>
      <c r="G10145" s="1" t="s">
        <v>65</v>
      </c>
      <c r="H10145" s="1">
        <v>3</v>
      </c>
      <c r="I10145">
        <v>197.09800000000001</v>
      </c>
      <c r="J10145" s="1">
        <f>SUMIFS(I:I,B:B,Table1_2[[#This Row],[Category Level 2]],D:D,Table1_2[[#This Row],[Brand]],E:E,Table1_2[[#This Row],[Region]],F:F,Table1_2[[#This Row],[Measure]],G:G,Table1_2[[#This Row],[Year]],H:H,"&lt;="&amp;Table1_2[[#This Row],[Month]])</f>
        <v>885.3599999999999</v>
      </c>
      <c r="K101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2961.74</v>
      </c>
      <c r="N10145">
        <f>Table1_2[[#This Row],[Value]]*2.5</f>
        <v>492.745</v>
      </c>
    </row>
    <row r="10146" spans="1:14" x14ac:dyDescent="0.25">
      <c r="A10146" s="1" t="s">
        <v>6</v>
      </c>
      <c r="B10146" s="1" t="s">
        <v>42</v>
      </c>
      <c r="C10146" s="1" t="s">
        <v>22</v>
      </c>
      <c r="D10146" s="1" t="s">
        <v>23</v>
      </c>
      <c r="E10146" s="1" t="s">
        <v>10</v>
      </c>
      <c r="F10146" s="1" t="s">
        <v>12</v>
      </c>
      <c r="G10146" s="1" t="s">
        <v>65</v>
      </c>
      <c r="H10146" s="1">
        <v>4</v>
      </c>
      <c r="I10146">
        <v>284.58000000000004</v>
      </c>
      <c r="J10146" s="1">
        <f>SUMIFS(I:I,B:B,Table1_2[[#This Row],[Category Level 2]],D:D,Table1_2[[#This Row],[Brand]],E:E,Table1_2[[#This Row],[Region]],F:F,Table1_2[[#This Row],[Measure]],G:G,Table1_2[[#This Row],[Year]],H:H,"&lt;="&amp;Table1_2[[#This Row],[Month]])</f>
        <v>1169.94</v>
      </c>
      <c r="K101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2528.5460000000003</v>
      </c>
      <c r="N10146">
        <f>Table1_2[[#This Row],[Value]]*2.5</f>
        <v>711.45</v>
      </c>
    </row>
    <row r="10147" spans="1:14" x14ac:dyDescent="0.25">
      <c r="A10147" s="1" t="s">
        <v>6</v>
      </c>
      <c r="B10147" s="1" t="s">
        <v>42</v>
      </c>
      <c r="C10147" s="1" t="s">
        <v>22</v>
      </c>
      <c r="D10147" s="1" t="s">
        <v>23</v>
      </c>
      <c r="E10147" s="1" t="s">
        <v>10</v>
      </c>
      <c r="F10147" s="1" t="s">
        <v>12</v>
      </c>
      <c r="G10147" s="1" t="s">
        <v>65</v>
      </c>
      <c r="H10147" s="1">
        <v>5</v>
      </c>
      <c r="I10147">
        <v>437.41</v>
      </c>
      <c r="J10147" s="1">
        <f>SUMIFS(I:I,B:B,Table1_2[[#This Row],[Category Level 2]],D:D,Table1_2[[#This Row],[Brand]],E:E,Table1_2[[#This Row],[Region]],F:F,Table1_2[[#This Row],[Measure]],G:G,Table1_2[[#This Row],[Year]],H:H,"&lt;="&amp;Table1_2[[#This Row],[Month]])</f>
        <v>1607.3500000000001</v>
      </c>
      <c r="K101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2845.8</v>
      </c>
      <c r="N10147">
        <f>Table1_2[[#This Row],[Value]]*2.5</f>
        <v>1093.5250000000001</v>
      </c>
    </row>
    <row r="10148" spans="1:14" x14ac:dyDescent="0.25">
      <c r="A10148" s="1" t="s">
        <v>6</v>
      </c>
      <c r="B10148" s="1" t="s">
        <v>42</v>
      </c>
      <c r="C10148" s="1" t="s">
        <v>22</v>
      </c>
      <c r="D10148" s="1" t="s">
        <v>23</v>
      </c>
      <c r="E10148" s="1" t="s">
        <v>10</v>
      </c>
      <c r="F10148" s="1" t="s">
        <v>12</v>
      </c>
      <c r="G10148" s="1" t="s">
        <v>65</v>
      </c>
      <c r="H10148" s="1">
        <v>6</v>
      </c>
      <c r="I10148">
        <v>400.52000000000004</v>
      </c>
      <c r="J10148" s="1">
        <f>SUMIFS(I:I,B:B,Table1_2[[#This Row],[Category Level 2]],D:D,Table1_2[[#This Row],[Brand]],E:E,Table1_2[[#This Row],[Region]],F:F,Table1_2[[#This Row],[Measure]],G:G,Table1_2[[#This Row],[Year]],H:H,"&lt;="&amp;Table1_2[[#This Row],[Month]])</f>
        <v>2007.8700000000001</v>
      </c>
      <c r="K101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3098.76</v>
      </c>
      <c r="N10148">
        <f>Table1_2[[#This Row],[Value]]*2.5</f>
        <v>1001.3000000000001</v>
      </c>
    </row>
    <row r="10149" spans="1:14" x14ac:dyDescent="0.25">
      <c r="A10149" s="1" t="s">
        <v>6</v>
      </c>
      <c r="B10149" s="1" t="s">
        <v>42</v>
      </c>
      <c r="C10149" s="1" t="s">
        <v>22</v>
      </c>
      <c r="D10149" s="1" t="s">
        <v>23</v>
      </c>
      <c r="E10149" s="1" t="s">
        <v>10</v>
      </c>
      <c r="F10149" s="1" t="s">
        <v>12</v>
      </c>
      <c r="G10149" s="1" t="s">
        <v>65</v>
      </c>
      <c r="H10149" s="1">
        <v>7</v>
      </c>
      <c r="I10149">
        <v>280.36400000000003</v>
      </c>
      <c r="J10149" s="1">
        <f>SUMIFS(I:I,B:B,Table1_2[[#This Row],[Category Level 2]],D:D,Table1_2[[#This Row],[Brand]],E:E,Table1_2[[#This Row],[Region]],F:F,Table1_2[[#This Row],[Measure]],G:G,Table1_2[[#This Row],[Year]],H:H,"&lt;="&amp;Table1_2[[#This Row],[Month]])</f>
        <v>2288.2340000000004</v>
      </c>
      <c r="K101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3226.2940000000003</v>
      </c>
      <c r="N10149">
        <f>Table1_2[[#This Row],[Value]]*2.5</f>
        <v>700.91000000000008</v>
      </c>
    </row>
    <row r="10150" spans="1:14" x14ac:dyDescent="0.25">
      <c r="A10150" s="1" t="s">
        <v>6</v>
      </c>
      <c r="B10150" s="1" t="s">
        <v>42</v>
      </c>
      <c r="C10150" s="1" t="s">
        <v>22</v>
      </c>
      <c r="D10150" s="1" t="s">
        <v>23</v>
      </c>
      <c r="E10150" s="1" t="s">
        <v>10</v>
      </c>
      <c r="F10150" s="1" t="s">
        <v>12</v>
      </c>
      <c r="G10150" s="1" t="s">
        <v>65</v>
      </c>
      <c r="H10150" s="1">
        <v>8</v>
      </c>
      <c r="I10150">
        <v>338.334</v>
      </c>
      <c r="J10150" s="1">
        <f>SUMIFS(I:I,B:B,Table1_2[[#This Row],[Category Level 2]],D:D,Table1_2[[#This Row],[Brand]],E:E,Table1_2[[#This Row],[Region]],F:F,Table1_2[[#This Row],[Measure]],G:G,Table1_2[[#This Row],[Year]],H:H,"&lt;="&amp;Table1_2[[#This Row],[Month]])</f>
        <v>2626.5680000000002</v>
      </c>
      <c r="K101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3427.6080000000002</v>
      </c>
      <c r="N10150">
        <f>Table1_2[[#This Row],[Value]]*2.5</f>
        <v>845.83500000000004</v>
      </c>
    </row>
    <row r="10151" spans="1:14" x14ac:dyDescent="0.25">
      <c r="A10151" s="1" t="s">
        <v>6</v>
      </c>
      <c r="B10151" s="1" t="s">
        <v>42</v>
      </c>
      <c r="C10151" s="1" t="s">
        <v>22</v>
      </c>
      <c r="D10151" s="1" t="s">
        <v>23</v>
      </c>
      <c r="E10151" s="1" t="s">
        <v>10</v>
      </c>
      <c r="F10151" s="1" t="s">
        <v>12</v>
      </c>
      <c r="G10151" s="1" t="s">
        <v>65</v>
      </c>
      <c r="H10151" s="1">
        <v>9</v>
      </c>
      <c r="I10151">
        <v>393.142</v>
      </c>
      <c r="J10151" s="1">
        <f>SUMIFS(I:I,B:B,Table1_2[[#This Row],[Category Level 2]],D:D,Table1_2[[#This Row],[Brand]],E:E,Table1_2[[#This Row],[Region]],F:F,Table1_2[[#This Row],[Measure]],G:G,Table1_2[[#This Row],[Year]],H:H,"&lt;="&amp;Table1_2[[#This Row],[Month]])</f>
        <v>3019.71</v>
      </c>
      <c r="K101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3642.6239999999998</v>
      </c>
      <c r="N10151">
        <f>Table1_2[[#This Row],[Value]]*2.5</f>
        <v>982.85500000000002</v>
      </c>
    </row>
    <row r="10152" spans="1:14" x14ac:dyDescent="0.25">
      <c r="A10152" s="1" t="s">
        <v>6</v>
      </c>
      <c r="B10152" s="1" t="s">
        <v>42</v>
      </c>
      <c r="C10152" s="1" t="s">
        <v>22</v>
      </c>
      <c r="D10152" s="1" t="s">
        <v>23</v>
      </c>
      <c r="E10152" s="1" t="s">
        <v>10</v>
      </c>
      <c r="F10152" s="1" t="s">
        <v>12</v>
      </c>
      <c r="G10152" s="1" t="s">
        <v>65</v>
      </c>
      <c r="H10152" s="1">
        <v>10</v>
      </c>
      <c r="I10152">
        <v>421.6</v>
      </c>
      <c r="J10152" s="1">
        <f>SUMIFS(I:I,B:B,Table1_2[[#This Row],[Category Level 2]],D:D,Table1_2[[#This Row],[Brand]],E:E,Table1_2[[#This Row],[Region]],F:F,Table1_2[[#This Row],[Measure]],G:G,Table1_2[[#This Row],[Year]],H:H,"&lt;="&amp;Table1_2[[#This Row],[Month]])</f>
        <v>3441.31</v>
      </c>
      <c r="K101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3919.826</v>
      </c>
      <c r="N10152">
        <f>Table1_2[[#This Row],[Value]]*2.5</f>
        <v>1054</v>
      </c>
    </row>
    <row r="10153" spans="1:14" x14ac:dyDescent="0.25">
      <c r="A10153" s="1" t="s">
        <v>6</v>
      </c>
      <c r="B10153" s="1" t="s">
        <v>42</v>
      </c>
      <c r="C10153" s="1" t="s">
        <v>22</v>
      </c>
      <c r="D10153" s="1" t="s">
        <v>23</v>
      </c>
      <c r="E10153" s="1" t="s">
        <v>10</v>
      </c>
      <c r="F10153" s="1" t="s">
        <v>12</v>
      </c>
      <c r="G10153" s="1" t="s">
        <v>65</v>
      </c>
      <c r="H10153" s="1">
        <v>11</v>
      </c>
      <c r="I10153">
        <v>418.43800000000005</v>
      </c>
      <c r="J10153" s="1">
        <f>SUMIFS(I:I,B:B,Table1_2[[#This Row],[Category Level 2]],D:D,Table1_2[[#This Row],[Brand]],E:E,Table1_2[[#This Row],[Region]],F:F,Table1_2[[#This Row],[Measure]],G:G,Table1_2[[#This Row],[Year]],H:H,"&lt;="&amp;Table1_2[[#This Row],[Month]])</f>
        <v>3859.748</v>
      </c>
      <c r="K101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4090.5740000000001</v>
      </c>
      <c r="N10153">
        <f>Table1_2[[#This Row],[Value]]*2.5</f>
        <v>1046.095</v>
      </c>
    </row>
    <row r="10154" spans="1:14" x14ac:dyDescent="0.25">
      <c r="A10154" s="1" t="s">
        <v>6</v>
      </c>
      <c r="B10154" s="1" t="s">
        <v>42</v>
      </c>
      <c r="C10154" s="1" t="s">
        <v>22</v>
      </c>
      <c r="D10154" s="1" t="s">
        <v>23</v>
      </c>
      <c r="E10154" s="1" t="s">
        <v>10</v>
      </c>
      <c r="F10154" s="1" t="s">
        <v>12</v>
      </c>
      <c r="G10154" s="1" t="s">
        <v>65</v>
      </c>
      <c r="H10154" s="1">
        <v>12</v>
      </c>
      <c r="I10154">
        <v>516.46</v>
      </c>
      <c r="J10154" s="1">
        <f>SUMIFS(I:I,B:B,Table1_2[[#This Row],[Category Level 2]],D:D,Table1_2[[#This Row],[Brand]],E:E,Table1_2[[#This Row],[Region]],F:F,Table1_2[[#This Row],[Measure]],G:G,Table1_2[[#This Row],[Year]],H:H,"&lt;="&amp;Table1_2[[#This Row],[Month]])</f>
        <v>4376.2080000000005</v>
      </c>
      <c r="K101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4376.2080000000005</v>
      </c>
      <c r="N10154">
        <f>Table1_2[[#This Row],[Value]]*2.5</f>
        <v>1291.1500000000001</v>
      </c>
    </row>
    <row r="10155" spans="1:14" x14ac:dyDescent="0.25">
      <c r="A10155" s="1" t="s">
        <v>6</v>
      </c>
      <c r="B10155" s="1" t="s">
        <v>42</v>
      </c>
      <c r="C10155" s="1" t="s">
        <v>22</v>
      </c>
      <c r="D10155" s="1" t="s">
        <v>23</v>
      </c>
      <c r="E10155" s="1" t="s">
        <v>10</v>
      </c>
      <c r="F10155" s="1" t="s">
        <v>12</v>
      </c>
      <c r="G10155" s="1" t="s">
        <v>66</v>
      </c>
      <c r="H10155" s="1">
        <v>1</v>
      </c>
      <c r="I10155">
        <v>538.59400000000005</v>
      </c>
      <c r="J10155" s="1">
        <f>SUMIFS(I:I,B:B,Table1_2[[#This Row],[Category Level 2]],D:D,Table1_2[[#This Row],[Brand]],E:E,Table1_2[[#This Row],[Region]],F:F,Table1_2[[#This Row],[Measure]],G:G,Table1_2[[#This Row],[Year]],H:H,"&lt;="&amp;Table1_2[[#This Row],[Month]])</f>
        <v>538.59400000000005</v>
      </c>
      <c r="K101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4710.326</v>
      </c>
      <c r="N10155">
        <f>Table1_2[[#This Row],[Value]]*2.5</f>
        <v>1346.4850000000001</v>
      </c>
    </row>
    <row r="10156" spans="1:14" x14ac:dyDescent="0.25">
      <c r="A10156" s="1" t="s">
        <v>6</v>
      </c>
      <c r="B10156" s="1" t="s">
        <v>42</v>
      </c>
      <c r="C10156" s="1" t="s">
        <v>22</v>
      </c>
      <c r="D10156" s="1" t="s">
        <v>23</v>
      </c>
      <c r="E10156" s="1" t="s">
        <v>10</v>
      </c>
      <c r="F10156" s="1" t="s">
        <v>12</v>
      </c>
      <c r="G10156" s="1" t="s">
        <v>66</v>
      </c>
      <c r="H10156" s="1">
        <v>2</v>
      </c>
      <c r="I10156">
        <v>476.40800000000002</v>
      </c>
      <c r="J10156" s="1">
        <f>SUMIFS(I:I,B:B,Table1_2[[#This Row],[Category Level 2]],D:D,Table1_2[[#This Row],[Brand]],E:E,Table1_2[[#This Row],[Region]],F:F,Table1_2[[#This Row],[Measure]],G:G,Table1_2[[#This Row],[Year]],H:H,"&lt;="&amp;Table1_2[[#This Row],[Month]])</f>
        <v>1015.0020000000001</v>
      </c>
      <c r="K101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4702.9480000000003</v>
      </c>
      <c r="N10156">
        <f>Table1_2[[#This Row],[Value]]*2.5</f>
        <v>1191.02</v>
      </c>
    </row>
    <row r="10157" spans="1:14" x14ac:dyDescent="0.25">
      <c r="A10157" s="1" t="s">
        <v>6</v>
      </c>
      <c r="B10157" s="1" t="s">
        <v>42</v>
      </c>
      <c r="C10157" s="1" t="s">
        <v>22</v>
      </c>
      <c r="D10157" s="1" t="s">
        <v>23</v>
      </c>
      <c r="E10157" s="1" t="s">
        <v>10</v>
      </c>
      <c r="F10157" s="1" t="s">
        <v>12</v>
      </c>
      <c r="G10157" s="1" t="s">
        <v>66</v>
      </c>
      <c r="H10157" s="1">
        <v>3</v>
      </c>
      <c r="I10157">
        <v>492.21800000000002</v>
      </c>
      <c r="J10157" s="1">
        <f>SUMIFS(I:I,B:B,Table1_2[[#This Row],[Category Level 2]],D:D,Table1_2[[#This Row],[Brand]],E:E,Table1_2[[#This Row],[Region]],F:F,Table1_2[[#This Row],[Measure]],G:G,Table1_2[[#This Row],[Year]],H:H,"&lt;="&amp;Table1_2[[#This Row],[Month]])</f>
        <v>1507.22</v>
      </c>
      <c r="K101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4998.0680000000002</v>
      </c>
      <c r="N10157">
        <f>Table1_2[[#This Row],[Value]]*2.5</f>
        <v>1230.5450000000001</v>
      </c>
    </row>
    <row r="10158" spans="1:14" x14ac:dyDescent="0.25">
      <c r="A10158" s="1" t="s">
        <v>6</v>
      </c>
      <c r="B10158" s="1" t="s">
        <v>42</v>
      </c>
      <c r="C10158" s="1" t="s">
        <v>22</v>
      </c>
      <c r="D10158" s="1" t="s">
        <v>23</v>
      </c>
      <c r="E10158" s="1" t="s">
        <v>10</v>
      </c>
      <c r="F10158" s="1" t="s">
        <v>12</v>
      </c>
      <c r="G10158" s="1" t="s">
        <v>66</v>
      </c>
      <c r="H10158" s="1">
        <v>4</v>
      </c>
      <c r="I10158">
        <v>615.53600000000006</v>
      </c>
      <c r="J10158" s="1">
        <f>SUMIFS(I:I,B:B,Table1_2[[#This Row],[Category Level 2]],D:D,Table1_2[[#This Row],[Brand]],E:E,Table1_2[[#This Row],[Region]],F:F,Table1_2[[#This Row],[Measure]],G:G,Table1_2[[#This Row],[Year]],H:H,"&lt;="&amp;Table1_2[[#This Row],[Month]])</f>
        <v>2122.7560000000003</v>
      </c>
      <c r="K101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5329.0240000000013</v>
      </c>
      <c r="N10158">
        <f>Table1_2[[#This Row],[Value]]*2.5</f>
        <v>1538.8400000000001</v>
      </c>
    </row>
    <row r="10159" spans="1:14" x14ac:dyDescent="0.25">
      <c r="A10159" s="1" t="s">
        <v>6</v>
      </c>
      <c r="B10159" s="1" t="s">
        <v>42</v>
      </c>
      <c r="C10159" s="1" t="s">
        <v>22</v>
      </c>
      <c r="D10159" s="1" t="s">
        <v>23</v>
      </c>
      <c r="E10159" s="1" t="s">
        <v>10</v>
      </c>
      <c r="F10159" s="1" t="s">
        <v>12</v>
      </c>
      <c r="G10159" s="1" t="s">
        <v>66</v>
      </c>
      <c r="H10159" s="1">
        <v>5</v>
      </c>
      <c r="I10159">
        <v>711.45</v>
      </c>
      <c r="J10159" s="1">
        <f>SUMIFS(I:I,B:B,Table1_2[[#This Row],[Category Level 2]],D:D,Table1_2[[#This Row],[Brand]],E:E,Table1_2[[#This Row],[Region]],F:F,Table1_2[[#This Row],[Measure]],G:G,Table1_2[[#This Row],[Year]],H:H,"&lt;="&amp;Table1_2[[#This Row],[Month]])</f>
        <v>2834.2060000000001</v>
      </c>
      <c r="K101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5603.0640000000003</v>
      </c>
      <c r="N10159">
        <f>Table1_2[[#This Row],[Value]]*2.5</f>
        <v>1778.625</v>
      </c>
    </row>
    <row r="10160" spans="1:14" x14ac:dyDescent="0.25">
      <c r="A10160" s="1" t="s">
        <v>6</v>
      </c>
      <c r="B10160" s="1" t="s">
        <v>42</v>
      </c>
      <c r="C10160" s="1" t="s">
        <v>22</v>
      </c>
      <c r="D10160" s="1" t="s">
        <v>23</v>
      </c>
      <c r="E10160" s="1" t="s">
        <v>10</v>
      </c>
      <c r="F10160" s="1" t="s">
        <v>12</v>
      </c>
      <c r="G10160" s="1" t="s">
        <v>66</v>
      </c>
      <c r="H10160" s="1">
        <v>6</v>
      </c>
      <c r="I10160">
        <v>611.32000000000005</v>
      </c>
      <c r="J10160" s="1">
        <f>SUMIFS(I:I,B:B,Table1_2[[#This Row],[Category Level 2]],D:D,Table1_2[[#This Row],[Brand]],E:E,Table1_2[[#This Row],[Region]],F:F,Table1_2[[#This Row],[Measure]],G:G,Table1_2[[#This Row],[Year]],H:H,"&lt;="&amp;Table1_2[[#This Row],[Month]])</f>
        <v>3445.5260000000003</v>
      </c>
      <c r="K101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5813.8640000000005</v>
      </c>
      <c r="N10160">
        <f>Table1_2[[#This Row],[Value]]*2.5</f>
        <v>1528.3000000000002</v>
      </c>
    </row>
    <row r="10161" spans="1:14" x14ac:dyDescent="0.25">
      <c r="A10161" s="1" t="s">
        <v>6</v>
      </c>
      <c r="B10161" s="1" t="s">
        <v>42</v>
      </c>
      <c r="C10161" s="1" t="s">
        <v>22</v>
      </c>
      <c r="D10161" s="1" t="s">
        <v>23</v>
      </c>
      <c r="E10161" s="1" t="s">
        <v>10</v>
      </c>
      <c r="F10161" s="1" t="s">
        <v>12</v>
      </c>
      <c r="G10161" s="1" t="s">
        <v>66</v>
      </c>
      <c r="H10161" s="1">
        <v>7</v>
      </c>
      <c r="I10161">
        <v>680.88400000000001</v>
      </c>
      <c r="J10161" s="1">
        <f>SUMIFS(I:I,B:B,Table1_2[[#This Row],[Category Level 2]],D:D,Table1_2[[#This Row],[Brand]],E:E,Table1_2[[#This Row],[Region]],F:F,Table1_2[[#This Row],[Measure]],G:G,Table1_2[[#This Row],[Year]],H:H,"&lt;="&amp;Table1_2[[#This Row],[Month]])</f>
        <v>4126.41</v>
      </c>
      <c r="K101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6214.384</v>
      </c>
      <c r="N10161">
        <f>Table1_2[[#This Row],[Value]]*2.5</f>
        <v>1702.21</v>
      </c>
    </row>
    <row r="10162" spans="1:14" x14ac:dyDescent="0.25">
      <c r="A10162" s="1" t="s">
        <v>6</v>
      </c>
      <c r="B10162" s="1" t="s">
        <v>42</v>
      </c>
      <c r="C10162" s="1" t="s">
        <v>22</v>
      </c>
      <c r="D10162" s="1" t="s">
        <v>23</v>
      </c>
      <c r="E10162" s="1" t="s">
        <v>10</v>
      </c>
      <c r="F10162" s="1" t="s">
        <v>12</v>
      </c>
      <c r="G10162" s="1" t="s">
        <v>66</v>
      </c>
      <c r="H10162" s="1">
        <v>8</v>
      </c>
      <c r="I10162">
        <v>930.68200000000002</v>
      </c>
      <c r="J10162" s="1">
        <f>SUMIFS(I:I,B:B,Table1_2[[#This Row],[Category Level 2]],D:D,Table1_2[[#This Row],[Brand]],E:E,Table1_2[[#This Row],[Region]],F:F,Table1_2[[#This Row],[Measure]],G:G,Table1_2[[#This Row],[Year]],H:H,"&lt;="&amp;Table1_2[[#This Row],[Month]])</f>
        <v>5057.0919999999996</v>
      </c>
      <c r="K101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6806.732</v>
      </c>
      <c r="N10162">
        <f>Table1_2[[#This Row],[Value]]*2.5</f>
        <v>2326.7049999999999</v>
      </c>
    </row>
    <row r="10163" spans="1:14" x14ac:dyDescent="0.25">
      <c r="A10163" s="1" t="s">
        <v>6</v>
      </c>
      <c r="B10163" s="1" t="s">
        <v>42</v>
      </c>
      <c r="C10163" s="1" t="s">
        <v>22</v>
      </c>
      <c r="D10163" s="1" t="s">
        <v>23</v>
      </c>
      <c r="E10163" s="1" t="s">
        <v>10</v>
      </c>
      <c r="F10163" s="1" t="s">
        <v>12</v>
      </c>
      <c r="G10163" s="1" t="s">
        <v>66</v>
      </c>
      <c r="H10163" s="1">
        <v>9</v>
      </c>
      <c r="I10163">
        <v>991.81400000000008</v>
      </c>
      <c r="J10163" s="1">
        <f>SUMIFS(I:I,B:B,Table1_2[[#This Row],[Category Level 2]],D:D,Table1_2[[#This Row],[Brand]],E:E,Table1_2[[#This Row],[Region]],F:F,Table1_2[[#This Row],[Measure]],G:G,Table1_2[[#This Row],[Year]],H:H,"&lt;="&amp;Table1_2[[#This Row],[Month]])</f>
        <v>6048.9059999999999</v>
      </c>
      <c r="K101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7405.4040000000005</v>
      </c>
      <c r="N10163">
        <f>Table1_2[[#This Row],[Value]]*2.5</f>
        <v>2479.5350000000003</v>
      </c>
    </row>
    <row r="10164" spans="1:14" x14ac:dyDescent="0.25">
      <c r="A10164" s="1" t="s">
        <v>6</v>
      </c>
      <c r="B10164" s="1" t="s">
        <v>42</v>
      </c>
      <c r="C10164" s="1" t="s">
        <v>22</v>
      </c>
      <c r="D10164" s="1" t="s">
        <v>23</v>
      </c>
      <c r="E10164" s="1" t="s">
        <v>10</v>
      </c>
      <c r="F10164" s="1" t="s">
        <v>12</v>
      </c>
      <c r="G10164" s="1" t="s">
        <v>66</v>
      </c>
      <c r="H10164" s="1">
        <v>10</v>
      </c>
      <c r="I10164">
        <v>1134.104</v>
      </c>
      <c r="J10164" s="1">
        <f>SUMIFS(I:I,B:B,Table1_2[[#This Row],[Category Level 2]],D:D,Table1_2[[#This Row],[Brand]],E:E,Table1_2[[#This Row],[Region]],F:F,Table1_2[[#This Row],[Measure]],G:G,Table1_2[[#This Row],[Year]],H:H,"&lt;="&amp;Table1_2[[#This Row],[Month]])</f>
        <v>7183.01</v>
      </c>
      <c r="K101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8117.9080000000004</v>
      </c>
      <c r="N10164">
        <f>Table1_2[[#This Row],[Value]]*2.5</f>
        <v>2835.26</v>
      </c>
    </row>
    <row r="10165" spans="1:14" x14ac:dyDescent="0.25">
      <c r="A10165" s="1" t="s">
        <v>6</v>
      </c>
      <c r="B10165" s="1" t="s">
        <v>42</v>
      </c>
      <c r="C10165" s="1" t="s">
        <v>22</v>
      </c>
      <c r="D10165" s="1" t="s">
        <v>23</v>
      </c>
      <c r="E10165" s="1" t="s">
        <v>10</v>
      </c>
      <c r="F10165" s="1" t="s">
        <v>12</v>
      </c>
      <c r="G10165" s="1" t="s">
        <v>66</v>
      </c>
      <c r="H10165" s="1">
        <v>11</v>
      </c>
      <c r="I10165">
        <v>1421.846</v>
      </c>
      <c r="J10165" s="1">
        <f>SUMIFS(I:I,B:B,Table1_2[[#This Row],[Category Level 2]],D:D,Table1_2[[#This Row],[Brand]],E:E,Table1_2[[#This Row],[Region]],F:F,Table1_2[[#This Row],[Measure]],G:G,Table1_2[[#This Row],[Year]],H:H,"&lt;="&amp;Table1_2[[#This Row],[Month]])</f>
        <v>8604.8559999999998</v>
      </c>
      <c r="K101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9121.3159999999989</v>
      </c>
      <c r="N10165">
        <f>Table1_2[[#This Row],[Value]]*2.5</f>
        <v>3554.6149999999998</v>
      </c>
    </row>
    <row r="10166" spans="1:14" x14ac:dyDescent="0.25">
      <c r="A10166" s="1" t="s">
        <v>6</v>
      </c>
      <c r="B10166" s="1" t="s">
        <v>42</v>
      </c>
      <c r="C10166" s="1" t="s">
        <v>22</v>
      </c>
      <c r="D10166" s="1" t="s">
        <v>23</v>
      </c>
      <c r="E10166" s="1" t="s">
        <v>10</v>
      </c>
      <c r="F10166" s="1" t="s">
        <v>12</v>
      </c>
      <c r="G10166" s="1" t="s">
        <v>66</v>
      </c>
      <c r="H10166" s="1">
        <v>12</v>
      </c>
      <c r="I10166">
        <v>1644.24</v>
      </c>
      <c r="J10166" s="1">
        <f>SUMIFS(I:I,B:B,Table1_2[[#This Row],[Category Level 2]],D:D,Table1_2[[#This Row],[Brand]],E:E,Table1_2[[#This Row],[Region]],F:F,Table1_2[[#This Row],[Measure]],G:G,Table1_2[[#This Row],[Year]],H:H,"&lt;="&amp;Table1_2[[#This Row],[Month]])</f>
        <v>10249.096</v>
      </c>
      <c r="K101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10249.096</v>
      </c>
      <c r="N10166">
        <f>Table1_2[[#This Row],[Value]]*2.5</f>
        <v>4110.6000000000004</v>
      </c>
    </row>
    <row r="10167" spans="1:14" x14ac:dyDescent="0.25">
      <c r="A10167" s="1" t="s">
        <v>6</v>
      </c>
      <c r="B10167" s="1" t="s">
        <v>42</v>
      </c>
      <c r="C10167" s="1" t="s">
        <v>22</v>
      </c>
      <c r="D10167" s="1" t="s">
        <v>23</v>
      </c>
      <c r="E10167" s="1" t="s">
        <v>10</v>
      </c>
      <c r="F10167" s="1" t="s">
        <v>12</v>
      </c>
      <c r="G10167" s="1" t="s">
        <v>67</v>
      </c>
      <c r="H10167" s="1">
        <v>1</v>
      </c>
      <c r="I10167">
        <v>1431.3320000000001</v>
      </c>
      <c r="J10167" s="1">
        <f>SUMIFS(I:I,B:B,Table1_2[[#This Row],[Category Level 2]],D:D,Table1_2[[#This Row],[Brand]],E:E,Table1_2[[#This Row],[Region]],F:F,Table1_2[[#This Row],[Measure]],G:G,Table1_2[[#This Row],[Year]],H:H,"&lt;="&amp;Table1_2[[#This Row],[Month]])</f>
        <v>1431.3320000000001</v>
      </c>
      <c r="K101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11141.834000000001</v>
      </c>
      <c r="N10167">
        <f>Table1_2[[#This Row],[Value]]*2.5</f>
        <v>3578.3300000000004</v>
      </c>
    </row>
    <row r="10168" spans="1:14" x14ac:dyDescent="0.25">
      <c r="A10168" s="1" t="s">
        <v>6</v>
      </c>
      <c r="B10168" s="1" t="s">
        <v>42</v>
      </c>
      <c r="C10168" s="1" t="s">
        <v>22</v>
      </c>
      <c r="D10168" s="1" t="s">
        <v>23</v>
      </c>
      <c r="E10168" s="1" t="s">
        <v>10</v>
      </c>
      <c r="F10168" s="1" t="s">
        <v>12</v>
      </c>
      <c r="G10168" s="1" t="s">
        <v>67</v>
      </c>
      <c r="H10168" s="1">
        <v>2</v>
      </c>
      <c r="I10168">
        <v>1652.672</v>
      </c>
      <c r="J10168" s="1">
        <f>SUMIFS(I:I,B:B,Table1_2[[#This Row],[Category Level 2]],D:D,Table1_2[[#This Row],[Brand]],E:E,Table1_2[[#This Row],[Region]],F:F,Table1_2[[#This Row],[Measure]],G:G,Table1_2[[#This Row],[Year]],H:H,"&lt;="&amp;Table1_2[[#This Row],[Month]])</f>
        <v>3084.0039999999999</v>
      </c>
      <c r="K101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12318.098000000002</v>
      </c>
      <c r="N10168">
        <f>Table1_2[[#This Row],[Value]]*2.5</f>
        <v>4131.68</v>
      </c>
    </row>
    <row r="10169" spans="1:14" x14ac:dyDescent="0.25">
      <c r="A10169" s="1" t="s">
        <v>6</v>
      </c>
      <c r="B10169" s="1" t="s">
        <v>42</v>
      </c>
      <c r="C10169" s="1" t="s">
        <v>22</v>
      </c>
      <c r="D10169" s="1" t="s">
        <v>23</v>
      </c>
      <c r="E10169" s="1" t="s">
        <v>10</v>
      </c>
      <c r="F10169" s="1" t="s">
        <v>12</v>
      </c>
      <c r="G10169" s="1" t="s">
        <v>67</v>
      </c>
      <c r="H10169" s="1">
        <v>3</v>
      </c>
      <c r="I10169">
        <v>1598.9180000000001</v>
      </c>
      <c r="J10169" s="1">
        <f>SUMIFS(I:I,B:B,Table1_2[[#This Row],[Category Level 2]],D:D,Table1_2[[#This Row],[Brand]],E:E,Table1_2[[#This Row],[Region]],F:F,Table1_2[[#This Row],[Measure]],G:G,Table1_2[[#This Row],[Year]],H:H,"&lt;="&amp;Table1_2[[#This Row],[Month]])</f>
        <v>4682.9220000000005</v>
      </c>
      <c r="K101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13424.798000000001</v>
      </c>
      <c r="N10169">
        <f>Table1_2[[#This Row],[Value]]*2.5</f>
        <v>3997.2950000000001</v>
      </c>
    </row>
    <row r="10170" spans="1:14" x14ac:dyDescent="0.25">
      <c r="A10170" s="1" t="s">
        <v>6</v>
      </c>
      <c r="B10170" s="1" t="s">
        <v>42</v>
      </c>
      <c r="C10170" s="1" t="s">
        <v>22</v>
      </c>
      <c r="D10170" s="1" t="s">
        <v>23</v>
      </c>
      <c r="E10170" s="1" t="s">
        <v>13</v>
      </c>
      <c r="F10170" s="1" t="s">
        <v>11</v>
      </c>
      <c r="G10170" s="1" t="s">
        <v>63</v>
      </c>
      <c r="H10170" s="1">
        <v>2</v>
      </c>
      <c r="I10170">
        <v>5.2700000000000005</v>
      </c>
      <c r="J10170" s="1">
        <f>SUMIFS(I:I,B:B,Table1_2[[#This Row],[Category Level 2]],D:D,Table1_2[[#This Row],[Brand]],E:E,Table1_2[[#This Row],[Region]],F:F,Table1_2[[#This Row],[Measure]],G:G,Table1_2[[#This Row],[Year]],H:H,"&lt;="&amp;Table1_2[[#This Row],[Month]])</f>
        <v>5.2700000000000005</v>
      </c>
      <c r="K101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5.2700000000000005</v>
      </c>
      <c r="N10170">
        <f>Table1_2[[#This Row],[Value]]*2.5</f>
        <v>13.175000000000001</v>
      </c>
    </row>
    <row r="10171" spans="1:14" x14ac:dyDescent="0.25">
      <c r="A10171" s="1" t="s">
        <v>6</v>
      </c>
      <c r="B10171" s="1" t="s">
        <v>42</v>
      </c>
      <c r="C10171" s="1" t="s">
        <v>22</v>
      </c>
      <c r="D10171" s="1" t="s">
        <v>23</v>
      </c>
      <c r="E10171" s="1" t="s">
        <v>13</v>
      </c>
      <c r="F10171" s="1" t="s">
        <v>11</v>
      </c>
      <c r="G10171" s="1" t="s">
        <v>63</v>
      </c>
      <c r="H10171" s="1">
        <v>3</v>
      </c>
      <c r="I10171">
        <v>7.3780000000000001</v>
      </c>
      <c r="J10171" s="1">
        <f>SUMIFS(I:I,B:B,Table1_2[[#This Row],[Category Level 2]],D:D,Table1_2[[#This Row],[Brand]],E:E,Table1_2[[#This Row],[Region]],F:F,Table1_2[[#This Row],[Measure]],G:G,Table1_2[[#This Row],[Year]],H:H,"&lt;="&amp;Table1_2[[#This Row],[Month]])</f>
        <v>12.648</v>
      </c>
      <c r="K101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12.648</v>
      </c>
      <c r="N10171">
        <f>Table1_2[[#This Row],[Value]]*2.5</f>
        <v>18.445</v>
      </c>
    </row>
    <row r="10172" spans="1:14" x14ac:dyDescent="0.25">
      <c r="A10172" s="1" t="s">
        <v>6</v>
      </c>
      <c r="B10172" s="1" t="s">
        <v>42</v>
      </c>
      <c r="C10172" s="1" t="s">
        <v>22</v>
      </c>
      <c r="D10172" s="1" t="s">
        <v>23</v>
      </c>
      <c r="E10172" s="1" t="s">
        <v>13</v>
      </c>
      <c r="F10172" s="1" t="s">
        <v>11</v>
      </c>
      <c r="G10172" s="1" t="s">
        <v>63</v>
      </c>
      <c r="H10172" s="1">
        <v>4</v>
      </c>
      <c r="I10172">
        <v>6.3239999999999998</v>
      </c>
      <c r="J10172" s="1">
        <f>SUMIFS(I:I,B:B,Table1_2[[#This Row],[Category Level 2]],D:D,Table1_2[[#This Row],[Brand]],E:E,Table1_2[[#This Row],[Region]],F:F,Table1_2[[#This Row],[Measure]],G:G,Table1_2[[#This Row],[Year]],H:H,"&lt;="&amp;Table1_2[[#This Row],[Month]])</f>
        <v>18.972000000000001</v>
      </c>
      <c r="K101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18.972000000000001</v>
      </c>
      <c r="N10172">
        <f>Table1_2[[#This Row],[Value]]*2.5</f>
        <v>15.809999999999999</v>
      </c>
    </row>
    <row r="10173" spans="1:14" x14ac:dyDescent="0.25">
      <c r="A10173" s="1" t="s">
        <v>6</v>
      </c>
      <c r="B10173" s="1" t="s">
        <v>42</v>
      </c>
      <c r="C10173" s="1" t="s">
        <v>22</v>
      </c>
      <c r="D10173" s="1" t="s">
        <v>23</v>
      </c>
      <c r="E10173" s="1" t="s">
        <v>13</v>
      </c>
      <c r="F10173" s="1" t="s">
        <v>11</v>
      </c>
      <c r="G10173" s="1" t="s">
        <v>63</v>
      </c>
      <c r="H10173" s="1">
        <v>5</v>
      </c>
      <c r="I10173">
        <v>5.2700000000000005</v>
      </c>
      <c r="J10173" s="1">
        <f>SUMIFS(I:I,B:B,Table1_2[[#This Row],[Category Level 2]],D:D,Table1_2[[#This Row],[Brand]],E:E,Table1_2[[#This Row],[Region]],F:F,Table1_2[[#This Row],[Measure]],G:G,Table1_2[[#This Row],[Year]],H:H,"&lt;="&amp;Table1_2[[#This Row],[Month]])</f>
        <v>24.242000000000001</v>
      </c>
      <c r="K101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24.242000000000001</v>
      </c>
      <c r="N10173">
        <f>Table1_2[[#This Row],[Value]]*2.5</f>
        <v>13.175000000000001</v>
      </c>
    </row>
    <row r="10174" spans="1:14" x14ac:dyDescent="0.25">
      <c r="A10174" s="1" t="s">
        <v>6</v>
      </c>
      <c r="B10174" s="1" t="s">
        <v>42</v>
      </c>
      <c r="C10174" s="1" t="s">
        <v>22</v>
      </c>
      <c r="D10174" s="1" t="s">
        <v>23</v>
      </c>
      <c r="E10174" s="1" t="s">
        <v>13</v>
      </c>
      <c r="F10174" s="1" t="s">
        <v>11</v>
      </c>
      <c r="G10174" s="1" t="s">
        <v>63</v>
      </c>
      <c r="H10174" s="1">
        <v>6</v>
      </c>
      <c r="I10174">
        <v>8.4320000000000004</v>
      </c>
      <c r="J10174" s="1">
        <f>SUMIFS(I:I,B:B,Table1_2[[#This Row],[Category Level 2]],D:D,Table1_2[[#This Row],[Brand]],E:E,Table1_2[[#This Row],[Region]],F:F,Table1_2[[#This Row],[Measure]],G:G,Table1_2[[#This Row],[Year]],H:H,"&lt;="&amp;Table1_2[[#This Row],[Month]])</f>
        <v>32.673999999999999</v>
      </c>
      <c r="K101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32.673999999999999</v>
      </c>
      <c r="N10174">
        <f>Table1_2[[#This Row],[Value]]*2.5</f>
        <v>21.080000000000002</v>
      </c>
    </row>
    <row r="10175" spans="1:14" x14ac:dyDescent="0.25">
      <c r="A10175" s="1" t="s">
        <v>6</v>
      </c>
      <c r="B10175" s="1" t="s">
        <v>42</v>
      </c>
      <c r="C10175" s="1" t="s">
        <v>22</v>
      </c>
      <c r="D10175" s="1" t="s">
        <v>23</v>
      </c>
      <c r="E10175" s="1" t="s">
        <v>13</v>
      </c>
      <c r="F10175" s="1" t="s">
        <v>11</v>
      </c>
      <c r="G10175" s="1" t="s">
        <v>63</v>
      </c>
      <c r="H10175" s="1">
        <v>7</v>
      </c>
      <c r="I10175">
        <v>36.89</v>
      </c>
      <c r="J10175" s="1">
        <f>SUMIFS(I:I,B:B,Table1_2[[#This Row],[Category Level 2]],D:D,Table1_2[[#This Row],[Brand]],E:E,Table1_2[[#This Row],[Region]],F:F,Table1_2[[#This Row],[Measure]],G:G,Table1_2[[#This Row],[Year]],H:H,"&lt;="&amp;Table1_2[[#This Row],[Month]])</f>
        <v>69.563999999999993</v>
      </c>
      <c r="K101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69.563999999999993</v>
      </c>
      <c r="N10175">
        <f>Table1_2[[#This Row],[Value]]*2.5</f>
        <v>92.224999999999994</v>
      </c>
    </row>
    <row r="10176" spans="1:14" x14ac:dyDescent="0.25">
      <c r="A10176" s="1" t="s">
        <v>6</v>
      </c>
      <c r="B10176" s="1" t="s">
        <v>42</v>
      </c>
      <c r="C10176" s="1" t="s">
        <v>22</v>
      </c>
      <c r="D10176" s="1" t="s">
        <v>23</v>
      </c>
      <c r="E10176" s="1" t="s">
        <v>13</v>
      </c>
      <c r="F10176" s="1" t="s">
        <v>11</v>
      </c>
      <c r="G10176" s="1" t="s">
        <v>63</v>
      </c>
      <c r="H10176" s="1">
        <v>8</v>
      </c>
      <c r="I10176">
        <v>41.106000000000002</v>
      </c>
      <c r="J10176" s="1">
        <f>SUMIFS(I:I,B:B,Table1_2[[#This Row],[Category Level 2]],D:D,Table1_2[[#This Row],[Brand]],E:E,Table1_2[[#This Row],[Region]],F:F,Table1_2[[#This Row],[Measure]],G:G,Table1_2[[#This Row],[Year]],H:H,"&lt;="&amp;Table1_2[[#This Row],[Month]])</f>
        <v>110.66999999999999</v>
      </c>
      <c r="K101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110.66999999999999</v>
      </c>
      <c r="N10176">
        <f>Table1_2[[#This Row],[Value]]*2.5</f>
        <v>102.765</v>
      </c>
    </row>
    <row r="10177" spans="1:14" x14ac:dyDescent="0.25">
      <c r="A10177" s="1" t="s">
        <v>6</v>
      </c>
      <c r="B10177" s="1" t="s">
        <v>42</v>
      </c>
      <c r="C10177" s="1" t="s">
        <v>22</v>
      </c>
      <c r="D10177" s="1" t="s">
        <v>23</v>
      </c>
      <c r="E10177" s="1" t="s">
        <v>13</v>
      </c>
      <c r="F10177" s="1" t="s">
        <v>11</v>
      </c>
      <c r="G10177" s="1" t="s">
        <v>63</v>
      </c>
      <c r="H10177" s="1">
        <v>9</v>
      </c>
      <c r="I10177">
        <v>54.808</v>
      </c>
      <c r="J10177" s="1">
        <f>SUMIFS(I:I,B:B,Table1_2[[#This Row],[Category Level 2]],D:D,Table1_2[[#This Row],[Brand]],E:E,Table1_2[[#This Row],[Region]],F:F,Table1_2[[#This Row],[Measure]],G:G,Table1_2[[#This Row],[Year]],H:H,"&lt;="&amp;Table1_2[[#This Row],[Month]])</f>
        <v>165.47799999999998</v>
      </c>
      <c r="K101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165.47799999999998</v>
      </c>
      <c r="N10177">
        <f>Table1_2[[#This Row],[Value]]*2.5</f>
        <v>137.02000000000001</v>
      </c>
    </row>
    <row r="10178" spans="1:14" x14ac:dyDescent="0.25">
      <c r="A10178" s="1" t="s">
        <v>6</v>
      </c>
      <c r="B10178" s="1" t="s">
        <v>42</v>
      </c>
      <c r="C10178" s="1" t="s">
        <v>22</v>
      </c>
      <c r="D10178" s="1" t="s">
        <v>23</v>
      </c>
      <c r="E10178" s="1" t="s">
        <v>13</v>
      </c>
      <c r="F10178" s="1" t="s">
        <v>11</v>
      </c>
      <c r="G10178" s="1" t="s">
        <v>63</v>
      </c>
      <c r="H10178" s="1">
        <v>10</v>
      </c>
      <c r="I10178">
        <v>50.591999999999999</v>
      </c>
      <c r="J10178" s="1">
        <f>SUMIFS(I:I,B:B,Table1_2[[#This Row],[Category Level 2]],D:D,Table1_2[[#This Row],[Brand]],E:E,Table1_2[[#This Row],[Region]],F:F,Table1_2[[#This Row],[Measure]],G:G,Table1_2[[#This Row],[Year]],H:H,"&lt;="&amp;Table1_2[[#This Row],[Month]])</f>
        <v>216.07</v>
      </c>
      <c r="K101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216.07</v>
      </c>
      <c r="N10178">
        <f>Table1_2[[#This Row],[Value]]*2.5</f>
        <v>126.47999999999999</v>
      </c>
    </row>
    <row r="10179" spans="1:14" x14ac:dyDescent="0.25">
      <c r="A10179" s="1" t="s">
        <v>6</v>
      </c>
      <c r="B10179" s="1" t="s">
        <v>42</v>
      </c>
      <c r="C10179" s="1" t="s">
        <v>22</v>
      </c>
      <c r="D10179" s="1" t="s">
        <v>23</v>
      </c>
      <c r="E10179" s="1" t="s">
        <v>13</v>
      </c>
      <c r="F10179" s="1" t="s">
        <v>11</v>
      </c>
      <c r="G10179" s="1" t="s">
        <v>63</v>
      </c>
      <c r="H10179" s="1">
        <v>11</v>
      </c>
      <c r="I10179">
        <v>77.996000000000009</v>
      </c>
      <c r="J10179" s="1">
        <f>SUMIFS(I:I,B:B,Table1_2[[#This Row],[Category Level 2]],D:D,Table1_2[[#This Row],[Brand]],E:E,Table1_2[[#This Row],[Region]],F:F,Table1_2[[#This Row],[Measure]],G:G,Table1_2[[#This Row],[Year]],H:H,"&lt;="&amp;Table1_2[[#This Row],[Month]])</f>
        <v>294.06600000000003</v>
      </c>
      <c r="K101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294.06600000000003</v>
      </c>
      <c r="N10179">
        <f>Table1_2[[#This Row],[Value]]*2.5</f>
        <v>194.99</v>
      </c>
    </row>
    <row r="10180" spans="1:14" x14ac:dyDescent="0.25">
      <c r="A10180" s="1" t="s">
        <v>6</v>
      </c>
      <c r="B10180" s="1" t="s">
        <v>42</v>
      </c>
      <c r="C10180" s="1" t="s">
        <v>22</v>
      </c>
      <c r="D10180" s="1" t="s">
        <v>23</v>
      </c>
      <c r="E10180" s="1" t="s">
        <v>13</v>
      </c>
      <c r="F10180" s="1" t="s">
        <v>11</v>
      </c>
      <c r="G10180" s="1" t="s">
        <v>63</v>
      </c>
      <c r="H10180" s="1">
        <v>12</v>
      </c>
      <c r="I10180">
        <v>86.427999999999997</v>
      </c>
      <c r="J10180" s="1">
        <f>SUMIFS(I:I,B:B,Table1_2[[#This Row],[Category Level 2]],D:D,Table1_2[[#This Row],[Brand]],E:E,Table1_2[[#This Row],[Region]],F:F,Table1_2[[#This Row],[Measure]],G:G,Table1_2[[#This Row],[Year]],H:H,"&lt;="&amp;Table1_2[[#This Row],[Month]])</f>
        <v>380.49400000000003</v>
      </c>
      <c r="K101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380.49400000000003</v>
      </c>
      <c r="N10180">
        <f>Table1_2[[#This Row],[Value]]*2.5</f>
        <v>216.07</v>
      </c>
    </row>
    <row r="10181" spans="1:14" x14ac:dyDescent="0.25">
      <c r="A10181" s="1" t="s">
        <v>6</v>
      </c>
      <c r="B10181" s="1" t="s">
        <v>42</v>
      </c>
      <c r="C10181" s="1" t="s">
        <v>22</v>
      </c>
      <c r="D10181" s="1" t="s">
        <v>23</v>
      </c>
      <c r="E10181" s="1" t="s">
        <v>13</v>
      </c>
      <c r="F10181" s="1" t="s">
        <v>11</v>
      </c>
      <c r="G10181" s="1" t="s">
        <v>64</v>
      </c>
      <c r="H10181" s="1">
        <v>1</v>
      </c>
      <c r="I10181">
        <v>94.86</v>
      </c>
      <c r="J10181" s="1">
        <f>SUMIFS(I:I,B:B,Table1_2[[#This Row],[Category Level 2]],D:D,Table1_2[[#This Row],[Brand]],E:E,Table1_2[[#This Row],[Region]],F:F,Table1_2[[#This Row],[Measure]],G:G,Table1_2[[#This Row],[Year]],H:H,"&lt;="&amp;Table1_2[[#This Row],[Month]])</f>
        <v>94.86</v>
      </c>
      <c r="K101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475.35400000000004</v>
      </c>
      <c r="N10181">
        <f>Table1_2[[#This Row],[Value]]*2.5</f>
        <v>237.15</v>
      </c>
    </row>
    <row r="10182" spans="1:14" x14ac:dyDescent="0.25">
      <c r="A10182" s="1" t="s">
        <v>6</v>
      </c>
      <c r="B10182" s="1" t="s">
        <v>42</v>
      </c>
      <c r="C10182" s="1" t="s">
        <v>22</v>
      </c>
      <c r="D10182" s="1" t="s">
        <v>23</v>
      </c>
      <c r="E10182" s="1" t="s">
        <v>13</v>
      </c>
      <c r="F10182" s="1" t="s">
        <v>11</v>
      </c>
      <c r="G10182" s="1" t="s">
        <v>64</v>
      </c>
      <c r="H10182" s="1">
        <v>2</v>
      </c>
      <c r="I10182">
        <v>101.184</v>
      </c>
      <c r="J10182" s="1">
        <f>SUMIFS(I:I,B:B,Table1_2[[#This Row],[Category Level 2]],D:D,Table1_2[[#This Row],[Brand]],E:E,Table1_2[[#This Row],[Region]],F:F,Table1_2[[#This Row],[Measure]],G:G,Table1_2[[#This Row],[Year]],H:H,"&lt;="&amp;Table1_2[[#This Row],[Month]])</f>
        <v>196.04399999999998</v>
      </c>
      <c r="K101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571.26800000000003</v>
      </c>
      <c r="N10182">
        <f>Table1_2[[#This Row],[Value]]*2.5</f>
        <v>252.95999999999998</v>
      </c>
    </row>
    <row r="10183" spans="1:14" x14ac:dyDescent="0.25">
      <c r="A10183" s="1" t="s">
        <v>6</v>
      </c>
      <c r="B10183" s="1" t="s">
        <v>42</v>
      </c>
      <c r="C10183" s="1" t="s">
        <v>22</v>
      </c>
      <c r="D10183" s="1" t="s">
        <v>23</v>
      </c>
      <c r="E10183" s="1" t="s">
        <v>13</v>
      </c>
      <c r="F10183" s="1" t="s">
        <v>11</v>
      </c>
      <c r="G10183" s="1" t="s">
        <v>64</v>
      </c>
      <c r="H10183" s="1">
        <v>3</v>
      </c>
      <c r="I10183">
        <v>144.398</v>
      </c>
      <c r="J10183" s="1">
        <f>SUMIFS(I:I,B:B,Table1_2[[#This Row],[Category Level 2]],D:D,Table1_2[[#This Row],[Brand]],E:E,Table1_2[[#This Row],[Region]],F:F,Table1_2[[#This Row],[Measure]],G:G,Table1_2[[#This Row],[Year]],H:H,"&lt;="&amp;Table1_2[[#This Row],[Month]])</f>
        <v>340.44200000000001</v>
      </c>
      <c r="K101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708.28800000000001</v>
      </c>
      <c r="N10183">
        <f>Table1_2[[#This Row],[Value]]*2.5</f>
        <v>360.995</v>
      </c>
    </row>
    <row r="10184" spans="1:14" x14ac:dyDescent="0.25">
      <c r="A10184" s="1" t="s">
        <v>6</v>
      </c>
      <c r="B10184" s="1" t="s">
        <v>42</v>
      </c>
      <c r="C10184" s="1" t="s">
        <v>22</v>
      </c>
      <c r="D10184" s="1" t="s">
        <v>23</v>
      </c>
      <c r="E10184" s="1" t="s">
        <v>13</v>
      </c>
      <c r="F10184" s="1" t="s">
        <v>11</v>
      </c>
      <c r="G10184" s="1" t="s">
        <v>64</v>
      </c>
      <c r="H10184" s="1">
        <v>4</v>
      </c>
      <c r="I10184">
        <v>80.103999999999999</v>
      </c>
      <c r="J10184" s="1">
        <f>SUMIFS(I:I,B:B,Table1_2[[#This Row],[Category Level 2]],D:D,Table1_2[[#This Row],[Brand]],E:E,Table1_2[[#This Row],[Region]],F:F,Table1_2[[#This Row],[Measure]],G:G,Table1_2[[#This Row],[Year]],H:H,"&lt;="&amp;Table1_2[[#This Row],[Month]])</f>
        <v>420.54599999999999</v>
      </c>
      <c r="K101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782.06799999999998</v>
      </c>
      <c r="N10184">
        <f>Table1_2[[#This Row],[Value]]*2.5</f>
        <v>200.26</v>
      </c>
    </row>
    <row r="10185" spans="1:14" x14ac:dyDescent="0.25">
      <c r="A10185" s="1" t="s">
        <v>6</v>
      </c>
      <c r="B10185" s="1" t="s">
        <v>42</v>
      </c>
      <c r="C10185" s="1" t="s">
        <v>22</v>
      </c>
      <c r="D10185" s="1" t="s">
        <v>23</v>
      </c>
      <c r="E10185" s="1" t="s">
        <v>13</v>
      </c>
      <c r="F10185" s="1" t="s">
        <v>11</v>
      </c>
      <c r="G10185" s="1" t="s">
        <v>64</v>
      </c>
      <c r="H10185" s="1">
        <v>5</v>
      </c>
      <c r="I10185">
        <v>126.48</v>
      </c>
      <c r="J10185" s="1">
        <f>SUMIFS(I:I,B:B,Table1_2[[#This Row],[Category Level 2]],D:D,Table1_2[[#This Row],[Brand]],E:E,Table1_2[[#This Row],[Region]],F:F,Table1_2[[#This Row],[Measure]],G:G,Table1_2[[#This Row],[Year]],H:H,"&lt;="&amp;Table1_2[[#This Row],[Month]])</f>
        <v>547.02599999999995</v>
      </c>
      <c r="K101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903.27799999999991</v>
      </c>
      <c r="N10185">
        <f>Table1_2[[#This Row],[Value]]*2.5</f>
        <v>316.2</v>
      </c>
    </row>
    <row r="10186" spans="1:14" x14ac:dyDescent="0.25">
      <c r="A10186" s="1" t="s">
        <v>6</v>
      </c>
      <c r="B10186" s="1" t="s">
        <v>42</v>
      </c>
      <c r="C10186" s="1" t="s">
        <v>22</v>
      </c>
      <c r="D10186" s="1" t="s">
        <v>23</v>
      </c>
      <c r="E10186" s="1" t="s">
        <v>13</v>
      </c>
      <c r="F10186" s="1" t="s">
        <v>11</v>
      </c>
      <c r="G10186" s="1" t="s">
        <v>64</v>
      </c>
      <c r="H10186" s="1">
        <v>6</v>
      </c>
      <c r="I10186">
        <v>113.83200000000001</v>
      </c>
      <c r="J10186" s="1">
        <f>SUMIFS(I:I,B:B,Table1_2[[#This Row],[Category Level 2]],D:D,Table1_2[[#This Row],[Brand]],E:E,Table1_2[[#This Row],[Region]],F:F,Table1_2[[#This Row],[Measure]],G:G,Table1_2[[#This Row],[Year]],H:H,"&lt;="&amp;Table1_2[[#This Row],[Month]])</f>
        <v>660.85799999999995</v>
      </c>
      <c r="K101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1008.678</v>
      </c>
      <c r="N10186">
        <f>Table1_2[[#This Row],[Value]]*2.5</f>
        <v>284.58000000000004</v>
      </c>
    </row>
    <row r="10187" spans="1:14" x14ac:dyDescent="0.25">
      <c r="A10187" s="1" t="s">
        <v>6</v>
      </c>
      <c r="B10187" s="1" t="s">
        <v>42</v>
      </c>
      <c r="C10187" s="1" t="s">
        <v>22</v>
      </c>
      <c r="D10187" s="1" t="s">
        <v>23</v>
      </c>
      <c r="E10187" s="1" t="s">
        <v>13</v>
      </c>
      <c r="F10187" s="1" t="s">
        <v>11</v>
      </c>
      <c r="G10187" s="1" t="s">
        <v>64</v>
      </c>
      <c r="H10187" s="1">
        <v>7</v>
      </c>
      <c r="I10187">
        <v>182.34200000000001</v>
      </c>
      <c r="J10187" s="1">
        <f>SUMIFS(I:I,B:B,Table1_2[[#This Row],[Category Level 2]],D:D,Table1_2[[#This Row],[Brand]],E:E,Table1_2[[#This Row],[Region]],F:F,Table1_2[[#This Row],[Measure]],G:G,Table1_2[[#This Row],[Year]],H:H,"&lt;="&amp;Table1_2[[#This Row],[Month]])</f>
        <v>843.19999999999993</v>
      </c>
      <c r="K101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1154.1299999999999</v>
      </c>
      <c r="N10187">
        <f>Table1_2[[#This Row],[Value]]*2.5</f>
        <v>455.85500000000002</v>
      </c>
    </row>
    <row r="10188" spans="1:14" x14ac:dyDescent="0.25">
      <c r="A10188" s="1" t="s">
        <v>6</v>
      </c>
      <c r="B10188" s="1" t="s">
        <v>42</v>
      </c>
      <c r="C10188" s="1" t="s">
        <v>22</v>
      </c>
      <c r="D10188" s="1" t="s">
        <v>23</v>
      </c>
      <c r="E10188" s="1" t="s">
        <v>13</v>
      </c>
      <c r="F10188" s="1" t="s">
        <v>11</v>
      </c>
      <c r="G10188" s="1" t="s">
        <v>64</v>
      </c>
      <c r="H10188" s="1">
        <v>8</v>
      </c>
      <c r="I10188">
        <v>129.642</v>
      </c>
      <c r="J10188" s="1">
        <f>SUMIFS(I:I,B:B,Table1_2[[#This Row],[Category Level 2]],D:D,Table1_2[[#This Row],[Brand]],E:E,Table1_2[[#This Row],[Region]],F:F,Table1_2[[#This Row],[Measure]],G:G,Table1_2[[#This Row],[Year]],H:H,"&lt;="&amp;Table1_2[[#This Row],[Month]])</f>
        <v>972.84199999999987</v>
      </c>
      <c r="K101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1242.6659999999999</v>
      </c>
      <c r="N10188">
        <f>Table1_2[[#This Row],[Value]]*2.5</f>
        <v>324.10500000000002</v>
      </c>
    </row>
    <row r="10189" spans="1:14" x14ac:dyDescent="0.25">
      <c r="A10189" s="1" t="s">
        <v>6</v>
      </c>
      <c r="B10189" s="1" t="s">
        <v>42</v>
      </c>
      <c r="C10189" s="1" t="s">
        <v>22</v>
      </c>
      <c r="D10189" s="1" t="s">
        <v>23</v>
      </c>
      <c r="E10189" s="1" t="s">
        <v>13</v>
      </c>
      <c r="F10189" s="1" t="s">
        <v>11</v>
      </c>
      <c r="G10189" s="1" t="s">
        <v>64</v>
      </c>
      <c r="H10189" s="1">
        <v>9</v>
      </c>
      <c r="I10189">
        <v>190.774</v>
      </c>
      <c r="J10189" s="1">
        <f>SUMIFS(I:I,B:B,Table1_2[[#This Row],[Category Level 2]],D:D,Table1_2[[#This Row],[Brand]],E:E,Table1_2[[#This Row],[Region]],F:F,Table1_2[[#This Row],[Measure]],G:G,Table1_2[[#This Row],[Year]],H:H,"&lt;="&amp;Table1_2[[#This Row],[Month]])</f>
        <v>1163.616</v>
      </c>
      <c r="K101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1378.6320000000001</v>
      </c>
      <c r="N10189">
        <f>Table1_2[[#This Row],[Value]]*2.5</f>
        <v>476.935</v>
      </c>
    </row>
    <row r="10190" spans="1:14" x14ac:dyDescent="0.25">
      <c r="A10190" s="1" t="s">
        <v>6</v>
      </c>
      <c r="B10190" s="1" t="s">
        <v>42</v>
      </c>
      <c r="C10190" s="1" t="s">
        <v>22</v>
      </c>
      <c r="D10190" s="1" t="s">
        <v>23</v>
      </c>
      <c r="E10190" s="1" t="s">
        <v>13</v>
      </c>
      <c r="F10190" s="1" t="s">
        <v>11</v>
      </c>
      <c r="G10190" s="1" t="s">
        <v>64</v>
      </c>
      <c r="H10190" s="1">
        <v>10</v>
      </c>
      <c r="I10190">
        <v>124.372</v>
      </c>
      <c r="J10190" s="1">
        <f>SUMIFS(I:I,B:B,Table1_2[[#This Row],[Category Level 2]],D:D,Table1_2[[#This Row],[Brand]],E:E,Table1_2[[#This Row],[Region]],F:F,Table1_2[[#This Row],[Measure]],G:G,Table1_2[[#This Row],[Year]],H:H,"&lt;="&amp;Table1_2[[#This Row],[Month]])</f>
        <v>1287.9880000000001</v>
      </c>
      <c r="K101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1452.412</v>
      </c>
      <c r="N10190">
        <f>Table1_2[[#This Row],[Value]]*2.5</f>
        <v>310.93</v>
      </c>
    </row>
    <row r="10191" spans="1:14" x14ac:dyDescent="0.25">
      <c r="A10191" s="1" t="s">
        <v>6</v>
      </c>
      <c r="B10191" s="1" t="s">
        <v>42</v>
      </c>
      <c r="C10191" s="1" t="s">
        <v>22</v>
      </c>
      <c r="D10191" s="1" t="s">
        <v>23</v>
      </c>
      <c r="E10191" s="1" t="s">
        <v>13</v>
      </c>
      <c r="F10191" s="1" t="s">
        <v>11</v>
      </c>
      <c r="G10191" s="1" t="s">
        <v>64</v>
      </c>
      <c r="H10191" s="1">
        <v>11</v>
      </c>
      <c r="I10191">
        <v>110.67</v>
      </c>
      <c r="J10191" s="1">
        <f>SUMIFS(I:I,B:B,Table1_2[[#This Row],[Category Level 2]],D:D,Table1_2[[#This Row],[Brand]],E:E,Table1_2[[#This Row],[Region]],F:F,Table1_2[[#This Row],[Measure]],G:G,Table1_2[[#This Row],[Year]],H:H,"&lt;="&amp;Table1_2[[#This Row],[Month]])</f>
        <v>1398.6580000000001</v>
      </c>
      <c r="K101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1485.0860000000002</v>
      </c>
      <c r="N10191">
        <f>Table1_2[[#This Row],[Value]]*2.5</f>
        <v>276.67500000000001</v>
      </c>
    </row>
    <row r="10192" spans="1:14" x14ac:dyDescent="0.25">
      <c r="A10192" s="1" t="s">
        <v>6</v>
      </c>
      <c r="B10192" s="1" t="s">
        <v>42</v>
      </c>
      <c r="C10192" s="1" t="s">
        <v>22</v>
      </c>
      <c r="D10192" s="1" t="s">
        <v>23</v>
      </c>
      <c r="E10192" s="1" t="s">
        <v>13</v>
      </c>
      <c r="F10192" s="1" t="s">
        <v>11</v>
      </c>
      <c r="G10192" s="1" t="s">
        <v>64</v>
      </c>
      <c r="H10192" s="1">
        <v>12</v>
      </c>
      <c r="I10192">
        <v>223.44800000000001</v>
      </c>
      <c r="J10192" s="1">
        <f>SUMIFS(I:I,B:B,Table1_2[[#This Row],[Category Level 2]],D:D,Table1_2[[#This Row],[Brand]],E:E,Table1_2[[#This Row],[Region]],F:F,Table1_2[[#This Row],[Measure]],G:G,Table1_2[[#This Row],[Year]],H:H,"&lt;="&amp;Table1_2[[#This Row],[Month]])</f>
        <v>1622.1060000000002</v>
      </c>
      <c r="K101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1622.1060000000002</v>
      </c>
      <c r="N10192">
        <f>Table1_2[[#This Row],[Value]]*2.5</f>
        <v>558.62</v>
      </c>
    </row>
    <row r="10193" spans="1:14" x14ac:dyDescent="0.25">
      <c r="A10193" s="1" t="s">
        <v>6</v>
      </c>
      <c r="B10193" s="1" t="s">
        <v>42</v>
      </c>
      <c r="C10193" s="1" t="s">
        <v>22</v>
      </c>
      <c r="D10193" s="1" t="s">
        <v>23</v>
      </c>
      <c r="E10193" s="1" t="s">
        <v>13</v>
      </c>
      <c r="F10193" s="1" t="s">
        <v>11</v>
      </c>
      <c r="G10193" s="1" t="s">
        <v>65</v>
      </c>
      <c r="H10193" s="1">
        <v>1</v>
      </c>
      <c r="I10193">
        <v>176.018</v>
      </c>
      <c r="J10193" s="1">
        <f>SUMIFS(I:I,B:B,Table1_2[[#This Row],[Category Level 2]],D:D,Table1_2[[#This Row],[Brand]],E:E,Table1_2[[#This Row],[Region]],F:F,Table1_2[[#This Row],[Measure]],G:G,Table1_2[[#This Row],[Year]],H:H,"&lt;="&amp;Table1_2[[#This Row],[Month]])</f>
        <v>176.018</v>
      </c>
      <c r="K101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1703.2640000000001</v>
      </c>
      <c r="N10193">
        <f>Table1_2[[#This Row],[Value]]*2.5</f>
        <v>440.04500000000002</v>
      </c>
    </row>
    <row r="10194" spans="1:14" x14ac:dyDescent="0.25">
      <c r="A10194" s="1" t="s">
        <v>6</v>
      </c>
      <c r="B10194" s="1" t="s">
        <v>42</v>
      </c>
      <c r="C10194" s="1" t="s">
        <v>22</v>
      </c>
      <c r="D10194" s="1" t="s">
        <v>23</v>
      </c>
      <c r="E10194" s="1" t="s">
        <v>13</v>
      </c>
      <c r="F10194" s="1" t="s">
        <v>11</v>
      </c>
      <c r="G10194" s="1" t="s">
        <v>65</v>
      </c>
      <c r="H10194" s="1">
        <v>2</v>
      </c>
      <c r="I10194">
        <v>205.53</v>
      </c>
      <c r="J10194" s="1">
        <f>SUMIFS(I:I,B:B,Table1_2[[#This Row],[Category Level 2]],D:D,Table1_2[[#This Row],[Brand]],E:E,Table1_2[[#This Row],[Region]],F:F,Table1_2[[#This Row],[Measure]],G:G,Table1_2[[#This Row],[Year]],H:H,"&lt;="&amp;Table1_2[[#This Row],[Month]])</f>
        <v>381.548</v>
      </c>
      <c r="K101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1807.6100000000001</v>
      </c>
      <c r="N10194">
        <f>Table1_2[[#This Row],[Value]]*2.5</f>
        <v>513.82500000000005</v>
      </c>
    </row>
    <row r="10195" spans="1:14" x14ac:dyDescent="0.25">
      <c r="A10195" s="1" t="s">
        <v>6</v>
      </c>
      <c r="B10195" s="1" t="s">
        <v>42</v>
      </c>
      <c r="C10195" s="1" t="s">
        <v>22</v>
      </c>
      <c r="D10195" s="1" t="s">
        <v>23</v>
      </c>
      <c r="E10195" s="1" t="s">
        <v>13</v>
      </c>
      <c r="F10195" s="1" t="s">
        <v>11</v>
      </c>
      <c r="G10195" s="1" t="s">
        <v>65</v>
      </c>
      <c r="H10195" s="1">
        <v>3</v>
      </c>
      <c r="I10195">
        <v>167.58600000000001</v>
      </c>
      <c r="J10195" s="1">
        <f>SUMIFS(I:I,B:B,Table1_2[[#This Row],[Category Level 2]],D:D,Table1_2[[#This Row],[Brand]],E:E,Table1_2[[#This Row],[Region]],F:F,Table1_2[[#This Row],[Measure]],G:G,Table1_2[[#This Row],[Year]],H:H,"&lt;="&amp;Table1_2[[#This Row],[Month]])</f>
        <v>549.13400000000001</v>
      </c>
      <c r="K101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1830.7980000000002</v>
      </c>
      <c r="N10195">
        <f>Table1_2[[#This Row],[Value]]*2.5</f>
        <v>418.96500000000003</v>
      </c>
    </row>
    <row r="10196" spans="1:14" x14ac:dyDescent="0.25">
      <c r="A10196" s="1" t="s">
        <v>6</v>
      </c>
      <c r="B10196" s="1" t="s">
        <v>42</v>
      </c>
      <c r="C10196" s="1" t="s">
        <v>22</v>
      </c>
      <c r="D10196" s="1" t="s">
        <v>23</v>
      </c>
      <c r="E10196" s="1" t="s">
        <v>13</v>
      </c>
      <c r="F10196" s="1" t="s">
        <v>11</v>
      </c>
      <c r="G10196" s="1" t="s">
        <v>65</v>
      </c>
      <c r="H10196" s="1">
        <v>4</v>
      </c>
      <c r="I10196">
        <v>227.66400000000002</v>
      </c>
      <c r="J10196" s="1">
        <f>SUMIFS(I:I,B:B,Table1_2[[#This Row],[Category Level 2]],D:D,Table1_2[[#This Row],[Brand]],E:E,Table1_2[[#This Row],[Region]],F:F,Table1_2[[#This Row],[Measure]],G:G,Table1_2[[#This Row],[Year]],H:H,"&lt;="&amp;Table1_2[[#This Row],[Month]])</f>
        <v>776.798</v>
      </c>
      <c r="K101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1978.3579999999999</v>
      </c>
      <c r="N10196">
        <f>Table1_2[[#This Row],[Value]]*2.5</f>
        <v>569.16000000000008</v>
      </c>
    </row>
    <row r="10197" spans="1:14" x14ac:dyDescent="0.25">
      <c r="A10197" s="1" t="s">
        <v>6</v>
      </c>
      <c r="B10197" s="1" t="s">
        <v>42</v>
      </c>
      <c r="C10197" s="1" t="s">
        <v>22</v>
      </c>
      <c r="D10197" s="1" t="s">
        <v>23</v>
      </c>
      <c r="E10197" s="1" t="s">
        <v>13</v>
      </c>
      <c r="F10197" s="1" t="s">
        <v>11</v>
      </c>
      <c r="G10197" s="1" t="s">
        <v>65</v>
      </c>
      <c r="H10197" s="1">
        <v>5</v>
      </c>
      <c r="I10197">
        <v>179.18</v>
      </c>
      <c r="J10197" s="1">
        <f>SUMIFS(I:I,B:B,Table1_2[[#This Row],[Category Level 2]],D:D,Table1_2[[#This Row],[Brand]],E:E,Table1_2[[#This Row],[Region]],F:F,Table1_2[[#This Row],[Measure]],G:G,Table1_2[[#This Row],[Year]],H:H,"&lt;="&amp;Table1_2[[#This Row],[Month]])</f>
        <v>955.97800000000007</v>
      </c>
      <c r="K101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2031.058</v>
      </c>
      <c r="N10197">
        <f>Table1_2[[#This Row],[Value]]*2.5</f>
        <v>447.95000000000005</v>
      </c>
    </row>
    <row r="10198" spans="1:14" x14ac:dyDescent="0.25">
      <c r="A10198" s="1" t="s">
        <v>6</v>
      </c>
      <c r="B10198" s="1" t="s">
        <v>42</v>
      </c>
      <c r="C10198" s="1" t="s">
        <v>22</v>
      </c>
      <c r="D10198" s="1" t="s">
        <v>23</v>
      </c>
      <c r="E10198" s="1" t="s">
        <v>13</v>
      </c>
      <c r="F10198" s="1" t="s">
        <v>11</v>
      </c>
      <c r="G10198" s="1" t="s">
        <v>65</v>
      </c>
      <c r="H10198" s="1">
        <v>6</v>
      </c>
      <c r="I10198">
        <v>222.39400000000001</v>
      </c>
      <c r="J10198" s="1">
        <f>SUMIFS(I:I,B:B,Table1_2[[#This Row],[Category Level 2]],D:D,Table1_2[[#This Row],[Brand]],E:E,Table1_2[[#This Row],[Region]],F:F,Table1_2[[#This Row],[Measure]],G:G,Table1_2[[#This Row],[Year]],H:H,"&lt;="&amp;Table1_2[[#This Row],[Month]])</f>
        <v>1178.3720000000001</v>
      </c>
      <c r="K101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2139.62</v>
      </c>
      <c r="N10198">
        <f>Table1_2[[#This Row],[Value]]*2.5</f>
        <v>555.98500000000001</v>
      </c>
    </row>
    <row r="10199" spans="1:14" x14ac:dyDescent="0.25">
      <c r="A10199" s="1" t="s">
        <v>6</v>
      </c>
      <c r="B10199" s="1" t="s">
        <v>42</v>
      </c>
      <c r="C10199" s="1" t="s">
        <v>22</v>
      </c>
      <c r="D10199" s="1" t="s">
        <v>23</v>
      </c>
      <c r="E10199" s="1" t="s">
        <v>13</v>
      </c>
      <c r="F10199" s="1" t="s">
        <v>11</v>
      </c>
      <c r="G10199" s="1" t="s">
        <v>65</v>
      </c>
      <c r="H10199" s="1">
        <v>7</v>
      </c>
      <c r="I10199">
        <v>230.82600000000002</v>
      </c>
      <c r="J10199" s="1">
        <f>SUMIFS(I:I,B:B,Table1_2[[#This Row],[Category Level 2]],D:D,Table1_2[[#This Row],[Brand]],E:E,Table1_2[[#This Row],[Region]],F:F,Table1_2[[#This Row],[Measure]],G:G,Table1_2[[#This Row],[Year]],H:H,"&lt;="&amp;Table1_2[[#This Row],[Month]])</f>
        <v>1409.1980000000001</v>
      </c>
      <c r="K101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2188.1040000000003</v>
      </c>
      <c r="N10199">
        <f>Table1_2[[#This Row],[Value]]*2.5</f>
        <v>577.06500000000005</v>
      </c>
    </row>
    <row r="10200" spans="1:14" x14ac:dyDescent="0.25">
      <c r="A10200" s="1" t="s">
        <v>6</v>
      </c>
      <c r="B10200" s="1" t="s">
        <v>42</v>
      </c>
      <c r="C10200" s="1" t="s">
        <v>22</v>
      </c>
      <c r="D10200" s="1" t="s">
        <v>23</v>
      </c>
      <c r="E10200" s="1" t="s">
        <v>13</v>
      </c>
      <c r="F10200" s="1" t="s">
        <v>11</v>
      </c>
      <c r="G10200" s="1" t="s">
        <v>65</v>
      </c>
      <c r="H10200" s="1">
        <v>8</v>
      </c>
      <c r="I10200">
        <v>208.69200000000001</v>
      </c>
      <c r="J10200" s="1">
        <f>SUMIFS(I:I,B:B,Table1_2[[#This Row],[Category Level 2]],D:D,Table1_2[[#This Row],[Brand]],E:E,Table1_2[[#This Row],[Region]],F:F,Table1_2[[#This Row],[Measure]],G:G,Table1_2[[#This Row],[Year]],H:H,"&lt;="&amp;Table1_2[[#This Row],[Month]])</f>
        <v>1617.89</v>
      </c>
      <c r="K102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2267.154</v>
      </c>
      <c r="N10200">
        <f>Table1_2[[#This Row],[Value]]*2.5</f>
        <v>521.73</v>
      </c>
    </row>
    <row r="10201" spans="1:14" x14ac:dyDescent="0.25">
      <c r="A10201" s="1" t="s">
        <v>6</v>
      </c>
      <c r="B10201" s="1" t="s">
        <v>42</v>
      </c>
      <c r="C10201" s="1" t="s">
        <v>22</v>
      </c>
      <c r="D10201" s="1" t="s">
        <v>23</v>
      </c>
      <c r="E10201" s="1" t="s">
        <v>13</v>
      </c>
      <c r="F10201" s="1" t="s">
        <v>11</v>
      </c>
      <c r="G10201" s="1" t="s">
        <v>65</v>
      </c>
      <c r="H10201" s="1">
        <v>9</v>
      </c>
      <c r="I10201">
        <v>197.09800000000001</v>
      </c>
      <c r="J10201" s="1">
        <f>SUMIFS(I:I,B:B,Table1_2[[#This Row],[Category Level 2]],D:D,Table1_2[[#This Row],[Brand]],E:E,Table1_2[[#This Row],[Region]],F:F,Table1_2[[#This Row],[Measure]],G:G,Table1_2[[#This Row],[Year]],H:H,"&lt;="&amp;Table1_2[[#This Row],[Month]])</f>
        <v>1814.9880000000001</v>
      </c>
      <c r="K102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2273.4780000000001</v>
      </c>
      <c r="N10201">
        <f>Table1_2[[#This Row],[Value]]*2.5</f>
        <v>492.745</v>
      </c>
    </row>
    <row r="10202" spans="1:14" x14ac:dyDescent="0.25">
      <c r="A10202" s="1" t="s">
        <v>6</v>
      </c>
      <c r="B10202" s="1" t="s">
        <v>42</v>
      </c>
      <c r="C10202" s="1" t="s">
        <v>22</v>
      </c>
      <c r="D10202" s="1" t="s">
        <v>23</v>
      </c>
      <c r="E10202" s="1" t="s">
        <v>13</v>
      </c>
      <c r="F10202" s="1" t="s">
        <v>11</v>
      </c>
      <c r="G10202" s="1" t="s">
        <v>65</v>
      </c>
      <c r="H10202" s="1">
        <v>10</v>
      </c>
      <c r="I10202">
        <v>257.17599999999999</v>
      </c>
      <c r="J10202" s="1">
        <f>SUMIFS(I:I,B:B,Table1_2[[#This Row],[Category Level 2]],D:D,Table1_2[[#This Row],[Brand]],E:E,Table1_2[[#This Row],[Region]],F:F,Table1_2[[#This Row],[Measure]],G:G,Table1_2[[#This Row],[Year]],H:H,"&lt;="&amp;Table1_2[[#This Row],[Month]])</f>
        <v>2072.1640000000002</v>
      </c>
      <c r="K102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2406.2820000000002</v>
      </c>
      <c r="N10202">
        <f>Table1_2[[#This Row],[Value]]*2.5</f>
        <v>642.93999999999994</v>
      </c>
    </row>
    <row r="10203" spans="1:14" x14ac:dyDescent="0.25">
      <c r="A10203" s="1" t="s">
        <v>6</v>
      </c>
      <c r="B10203" s="1" t="s">
        <v>42</v>
      </c>
      <c r="C10203" s="1" t="s">
        <v>22</v>
      </c>
      <c r="D10203" s="1" t="s">
        <v>23</v>
      </c>
      <c r="E10203" s="1" t="s">
        <v>13</v>
      </c>
      <c r="F10203" s="1" t="s">
        <v>11</v>
      </c>
      <c r="G10203" s="1" t="s">
        <v>65</v>
      </c>
      <c r="H10203" s="1">
        <v>11</v>
      </c>
      <c r="I10203">
        <v>243.47400000000002</v>
      </c>
      <c r="J10203" s="1">
        <f>SUMIFS(I:I,B:B,Table1_2[[#This Row],[Category Level 2]],D:D,Table1_2[[#This Row],[Brand]],E:E,Table1_2[[#This Row],[Region]],F:F,Table1_2[[#This Row],[Measure]],G:G,Table1_2[[#This Row],[Year]],H:H,"&lt;="&amp;Table1_2[[#This Row],[Month]])</f>
        <v>2315.6380000000004</v>
      </c>
      <c r="K102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2539.0860000000002</v>
      </c>
      <c r="N10203">
        <f>Table1_2[[#This Row],[Value]]*2.5</f>
        <v>608.68500000000006</v>
      </c>
    </row>
    <row r="10204" spans="1:14" x14ac:dyDescent="0.25">
      <c r="A10204" s="1" t="s">
        <v>6</v>
      </c>
      <c r="B10204" s="1" t="s">
        <v>42</v>
      </c>
      <c r="C10204" s="1" t="s">
        <v>22</v>
      </c>
      <c r="D10204" s="1" t="s">
        <v>23</v>
      </c>
      <c r="E10204" s="1" t="s">
        <v>13</v>
      </c>
      <c r="F10204" s="1" t="s">
        <v>11</v>
      </c>
      <c r="G10204" s="1" t="s">
        <v>65</v>
      </c>
      <c r="H10204" s="1">
        <v>12</v>
      </c>
      <c r="I10204">
        <v>298.28200000000004</v>
      </c>
      <c r="J10204" s="1">
        <f>SUMIFS(I:I,B:B,Table1_2[[#This Row],[Category Level 2]],D:D,Table1_2[[#This Row],[Brand]],E:E,Table1_2[[#This Row],[Region]],F:F,Table1_2[[#This Row],[Measure]],G:G,Table1_2[[#This Row],[Year]],H:H,"&lt;="&amp;Table1_2[[#This Row],[Month]])</f>
        <v>2613.9200000000005</v>
      </c>
      <c r="K102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2613.9200000000005</v>
      </c>
      <c r="N10204">
        <f>Table1_2[[#This Row],[Value]]*2.5</f>
        <v>745.70500000000015</v>
      </c>
    </row>
    <row r="10205" spans="1:14" x14ac:dyDescent="0.25">
      <c r="A10205" s="1" t="s">
        <v>6</v>
      </c>
      <c r="B10205" s="1" t="s">
        <v>42</v>
      </c>
      <c r="C10205" s="1" t="s">
        <v>22</v>
      </c>
      <c r="D10205" s="1" t="s">
        <v>23</v>
      </c>
      <c r="E10205" s="1" t="s">
        <v>13</v>
      </c>
      <c r="F10205" s="1" t="s">
        <v>11</v>
      </c>
      <c r="G10205" s="1" t="s">
        <v>66</v>
      </c>
      <c r="H10205" s="1">
        <v>1</v>
      </c>
      <c r="I10205">
        <v>211.85400000000001</v>
      </c>
      <c r="J10205" s="1">
        <f>SUMIFS(I:I,B:B,Table1_2[[#This Row],[Category Level 2]],D:D,Table1_2[[#This Row],[Brand]],E:E,Table1_2[[#This Row],[Region]],F:F,Table1_2[[#This Row],[Measure]],G:G,Table1_2[[#This Row],[Year]],H:H,"&lt;="&amp;Table1_2[[#This Row],[Month]])</f>
        <v>211.85400000000001</v>
      </c>
      <c r="K102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2649.7559999999999</v>
      </c>
      <c r="N10205">
        <f>Table1_2[[#This Row],[Value]]*2.5</f>
        <v>529.63499999999999</v>
      </c>
    </row>
    <row r="10206" spans="1:14" x14ac:dyDescent="0.25">
      <c r="A10206" s="1" t="s">
        <v>6</v>
      </c>
      <c r="B10206" s="1" t="s">
        <v>42</v>
      </c>
      <c r="C10206" s="1" t="s">
        <v>22</v>
      </c>
      <c r="D10206" s="1" t="s">
        <v>23</v>
      </c>
      <c r="E10206" s="1" t="s">
        <v>13</v>
      </c>
      <c r="F10206" s="1" t="s">
        <v>11</v>
      </c>
      <c r="G10206" s="1" t="s">
        <v>66</v>
      </c>
      <c r="H10206" s="1">
        <v>2</v>
      </c>
      <c r="I10206">
        <v>211.85400000000001</v>
      </c>
      <c r="J10206" s="1">
        <f>SUMIFS(I:I,B:B,Table1_2[[#This Row],[Category Level 2]],D:D,Table1_2[[#This Row],[Brand]],E:E,Table1_2[[#This Row],[Region]],F:F,Table1_2[[#This Row],[Measure]],G:G,Table1_2[[#This Row],[Year]],H:H,"&lt;="&amp;Table1_2[[#This Row],[Month]])</f>
        <v>423.70800000000003</v>
      </c>
      <c r="K102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2656.08</v>
      </c>
      <c r="N10206">
        <f>Table1_2[[#This Row],[Value]]*2.5</f>
        <v>529.63499999999999</v>
      </c>
    </row>
    <row r="10207" spans="1:14" x14ac:dyDescent="0.25">
      <c r="A10207" s="1" t="s">
        <v>6</v>
      </c>
      <c r="B10207" s="1" t="s">
        <v>42</v>
      </c>
      <c r="C10207" s="1" t="s">
        <v>22</v>
      </c>
      <c r="D10207" s="1" t="s">
        <v>23</v>
      </c>
      <c r="E10207" s="1" t="s">
        <v>13</v>
      </c>
      <c r="F10207" s="1" t="s">
        <v>11</v>
      </c>
      <c r="G10207" s="1" t="s">
        <v>66</v>
      </c>
      <c r="H10207" s="1">
        <v>3</v>
      </c>
      <c r="I10207">
        <v>239.25800000000001</v>
      </c>
      <c r="J10207" s="1">
        <f>SUMIFS(I:I,B:B,Table1_2[[#This Row],[Category Level 2]],D:D,Table1_2[[#This Row],[Brand]],E:E,Table1_2[[#This Row],[Region]],F:F,Table1_2[[#This Row],[Measure]],G:G,Table1_2[[#This Row],[Year]],H:H,"&lt;="&amp;Table1_2[[#This Row],[Month]])</f>
        <v>662.96600000000001</v>
      </c>
      <c r="K102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2727.752</v>
      </c>
      <c r="N10207">
        <f>Table1_2[[#This Row],[Value]]*2.5</f>
        <v>598.14499999999998</v>
      </c>
    </row>
    <row r="10208" spans="1:14" x14ac:dyDescent="0.25">
      <c r="A10208" s="1" t="s">
        <v>6</v>
      </c>
      <c r="B10208" s="1" t="s">
        <v>42</v>
      </c>
      <c r="C10208" s="1" t="s">
        <v>22</v>
      </c>
      <c r="D10208" s="1" t="s">
        <v>23</v>
      </c>
      <c r="E10208" s="1" t="s">
        <v>13</v>
      </c>
      <c r="F10208" s="1" t="s">
        <v>11</v>
      </c>
      <c r="G10208" s="1" t="s">
        <v>66</v>
      </c>
      <c r="H10208" s="1">
        <v>4</v>
      </c>
      <c r="I10208">
        <v>269.82400000000001</v>
      </c>
      <c r="J10208" s="1">
        <f>SUMIFS(I:I,B:B,Table1_2[[#This Row],[Category Level 2]],D:D,Table1_2[[#This Row],[Brand]],E:E,Table1_2[[#This Row],[Region]],F:F,Table1_2[[#This Row],[Measure]],G:G,Table1_2[[#This Row],[Year]],H:H,"&lt;="&amp;Table1_2[[#This Row],[Month]])</f>
        <v>932.79</v>
      </c>
      <c r="K102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2769.9119999999998</v>
      </c>
      <c r="N10208">
        <f>Table1_2[[#This Row],[Value]]*2.5</f>
        <v>674.56000000000006</v>
      </c>
    </row>
    <row r="10209" spans="1:14" x14ac:dyDescent="0.25">
      <c r="A10209" s="1" t="s">
        <v>6</v>
      </c>
      <c r="B10209" s="1" t="s">
        <v>42</v>
      </c>
      <c r="C10209" s="1" t="s">
        <v>22</v>
      </c>
      <c r="D10209" s="1" t="s">
        <v>23</v>
      </c>
      <c r="E10209" s="1" t="s">
        <v>13</v>
      </c>
      <c r="F10209" s="1" t="s">
        <v>11</v>
      </c>
      <c r="G10209" s="1" t="s">
        <v>66</v>
      </c>
      <c r="H10209" s="1">
        <v>5</v>
      </c>
      <c r="I10209">
        <v>266.66200000000003</v>
      </c>
      <c r="J10209" s="1">
        <f>SUMIFS(I:I,B:B,Table1_2[[#This Row],[Category Level 2]],D:D,Table1_2[[#This Row],[Brand]],E:E,Table1_2[[#This Row],[Region]],F:F,Table1_2[[#This Row],[Measure]],G:G,Table1_2[[#This Row],[Year]],H:H,"&lt;="&amp;Table1_2[[#This Row],[Month]])</f>
        <v>1199.452</v>
      </c>
      <c r="K102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2857.3940000000002</v>
      </c>
      <c r="N10209">
        <f>Table1_2[[#This Row],[Value]]*2.5</f>
        <v>666.65500000000009</v>
      </c>
    </row>
    <row r="10210" spans="1:14" x14ac:dyDescent="0.25">
      <c r="A10210" s="1" t="s">
        <v>6</v>
      </c>
      <c r="B10210" s="1" t="s">
        <v>42</v>
      </c>
      <c r="C10210" s="1" t="s">
        <v>22</v>
      </c>
      <c r="D10210" s="1" t="s">
        <v>23</v>
      </c>
      <c r="E10210" s="1" t="s">
        <v>13</v>
      </c>
      <c r="F10210" s="1" t="s">
        <v>11</v>
      </c>
      <c r="G10210" s="1" t="s">
        <v>66</v>
      </c>
      <c r="H10210" s="1">
        <v>6</v>
      </c>
      <c r="I10210">
        <v>317.25400000000002</v>
      </c>
      <c r="J10210" s="1">
        <f>SUMIFS(I:I,B:B,Table1_2[[#This Row],[Category Level 2]],D:D,Table1_2[[#This Row],[Brand]],E:E,Table1_2[[#This Row],[Region]],F:F,Table1_2[[#This Row],[Measure]],G:G,Table1_2[[#This Row],[Year]],H:H,"&lt;="&amp;Table1_2[[#This Row],[Month]])</f>
        <v>1516.7060000000001</v>
      </c>
      <c r="K102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2952.2539999999999</v>
      </c>
      <c r="N10210">
        <f>Table1_2[[#This Row],[Value]]*2.5</f>
        <v>793.13499999999999</v>
      </c>
    </row>
    <row r="10211" spans="1:14" x14ac:dyDescent="0.25">
      <c r="A10211" s="1" t="s">
        <v>6</v>
      </c>
      <c r="B10211" s="1" t="s">
        <v>42</v>
      </c>
      <c r="C10211" s="1" t="s">
        <v>22</v>
      </c>
      <c r="D10211" s="1" t="s">
        <v>23</v>
      </c>
      <c r="E10211" s="1" t="s">
        <v>13</v>
      </c>
      <c r="F10211" s="1" t="s">
        <v>11</v>
      </c>
      <c r="G10211" s="1" t="s">
        <v>66</v>
      </c>
      <c r="H10211" s="1">
        <v>7</v>
      </c>
      <c r="I10211">
        <v>342.55</v>
      </c>
      <c r="J10211" s="1">
        <f>SUMIFS(I:I,B:B,Table1_2[[#This Row],[Category Level 2]],D:D,Table1_2[[#This Row],[Brand]],E:E,Table1_2[[#This Row],[Region]],F:F,Table1_2[[#This Row],[Measure]],G:G,Table1_2[[#This Row],[Year]],H:H,"&lt;="&amp;Table1_2[[#This Row],[Month]])</f>
        <v>1859.2560000000001</v>
      </c>
      <c r="K102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3063.9780000000001</v>
      </c>
      <c r="N10211">
        <f>Table1_2[[#This Row],[Value]]*2.5</f>
        <v>856.375</v>
      </c>
    </row>
    <row r="10212" spans="1:14" x14ac:dyDescent="0.25">
      <c r="A10212" s="1" t="s">
        <v>6</v>
      </c>
      <c r="B10212" s="1" t="s">
        <v>42</v>
      </c>
      <c r="C10212" s="1" t="s">
        <v>22</v>
      </c>
      <c r="D10212" s="1" t="s">
        <v>23</v>
      </c>
      <c r="E10212" s="1" t="s">
        <v>13</v>
      </c>
      <c r="F10212" s="1" t="s">
        <v>11</v>
      </c>
      <c r="G10212" s="1" t="s">
        <v>66</v>
      </c>
      <c r="H10212" s="1">
        <v>8</v>
      </c>
      <c r="I10212">
        <v>357.30600000000004</v>
      </c>
      <c r="J10212" s="1">
        <f>SUMIFS(I:I,B:B,Table1_2[[#This Row],[Category Level 2]],D:D,Table1_2[[#This Row],[Brand]],E:E,Table1_2[[#This Row],[Region]],F:F,Table1_2[[#This Row],[Measure]],G:G,Table1_2[[#This Row],[Year]],H:H,"&lt;="&amp;Table1_2[[#This Row],[Month]])</f>
        <v>2216.5619999999999</v>
      </c>
      <c r="K102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3212.5920000000001</v>
      </c>
      <c r="N10212">
        <f>Table1_2[[#This Row],[Value]]*2.5</f>
        <v>893.2650000000001</v>
      </c>
    </row>
    <row r="10213" spans="1:14" x14ac:dyDescent="0.25">
      <c r="A10213" s="1" t="s">
        <v>6</v>
      </c>
      <c r="B10213" s="1" t="s">
        <v>42</v>
      </c>
      <c r="C10213" s="1" t="s">
        <v>22</v>
      </c>
      <c r="D10213" s="1" t="s">
        <v>23</v>
      </c>
      <c r="E10213" s="1" t="s">
        <v>13</v>
      </c>
      <c r="F10213" s="1" t="s">
        <v>11</v>
      </c>
      <c r="G10213" s="1" t="s">
        <v>66</v>
      </c>
      <c r="H10213" s="1">
        <v>9</v>
      </c>
      <c r="I10213">
        <v>399.46600000000001</v>
      </c>
      <c r="J10213" s="1">
        <f>SUMIFS(I:I,B:B,Table1_2[[#This Row],[Category Level 2]],D:D,Table1_2[[#This Row],[Brand]],E:E,Table1_2[[#This Row],[Region]],F:F,Table1_2[[#This Row],[Measure]],G:G,Table1_2[[#This Row],[Year]],H:H,"&lt;="&amp;Table1_2[[#This Row],[Month]])</f>
        <v>2616.0279999999998</v>
      </c>
      <c r="K102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3414.96</v>
      </c>
      <c r="N10213">
        <f>Table1_2[[#This Row],[Value]]*2.5</f>
        <v>998.66499999999996</v>
      </c>
    </row>
    <row r="10214" spans="1:14" x14ac:dyDescent="0.25">
      <c r="A10214" s="1" t="s">
        <v>6</v>
      </c>
      <c r="B10214" s="1" t="s">
        <v>42</v>
      </c>
      <c r="C10214" s="1" t="s">
        <v>22</v>
      </c>
      <c r="D10214" s="1" t="s">
        <v>23</v>
      </c>
      <c r="E10214" s="1" t="s">
        <v>13</v>
      </c>
      <c r="F10214" s="1" t="s">
        <v>11</v>
      </c>
      <c r="G10214" s="1" t="s">
        <v>66</v>
      </c>
      <c r="H10214" s="1">
        <v>10</v>
      </c>
      <c r="I10214">
        <v>431.08600000000001</v>
      </c>
      <c r="J10214" s="1">
        <f>SUMIFS(I:I,B:B,Table1_2[[#This Row],[Category Level 2]],D:D,Table1_2[[#This Row],[Brand]],E:E,Table1_2[[#This Row],[Region]],F:F,Table1_2[[#This Row],[Measure]],G:G,Table1_2[[#This Row],[Year]],H:H,"&lt;="&amp;Table1_2[[#This Row],[Month]])</f>
        <v>3047.1139999999996</v>
      </c>
      <c r="K102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3588.87</v>
      </c>
      <c r="N10214">
        <f>Table1_2[[#This Row],[Value]]*2.5</f>
        <v>1077.7150000000001</v>
      </c>
    </row>
    <row r="10215" spans="1:14" x14ac:dyDescent="0.25">
      <c r="A10215" s="1" t="s">
        <v>6</v>
      </c>
      <c r="B10215" s="1" t="s">
        <v>42</v>
      </c>
      <c r="C10215" s="1" t="s">
        <v>22</v>
      </c>
      <c r="D10215" s="1" t="s">
        <v>23</v>
      </c>
      <c r="E10215" s="1" t="s">
        <v>13</v>
      </c>
      <c r="F10215" s="1" t="s">
        <v>11</v>
      </c>
      <c r="G10215" s="1" t="s">
        <v>66</v>
      </c>
      <c r="H10215" s="1">
        <v>11</v>
      </c>
      <c r="I10215">
        <v>486.94800000000004</v>
      </c>
      <c r="J10215" s="1">
        <f>SUMIFS(I:I,B:B,Table1_2[[#This Row],[Category Level 2]],D:D,Table1_2[[#This Row],[Brand]],E:E,Table1_2[[#This Row],[Region]],F:F,Table1_2[[#This Row],[Measure]],G:G,Table1_2[[#This Row],[Year]],H:H,"&lt;="&amp;Table1_2[[#This Row],[Month]])</f>
        <v>3534.0619999999994</v>
      </c>
      <c r="K102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3832.3439999999996</v>
      </c>
      <c r="N10215">
        <f>Table1_2[[#This Row],[Value]]*2.5</f>
        <v>1217.3700000000001</v>
      </c>
    </row>
    <row r="10216" spans="1:14" x14ac:dyDescent="0.25">
      <c r="A10216" s="1" t="s">
        <v>6</v>
      </c>
      <c r="B10216" s="1" t="s">
        <v>42</v>
      </c>
      <c r="C10216" s="1" t="s">
        <v>22</v>
      </c>
      <c r="D10216" s="1" t="s">
        <v>23</v>
      </c>
      <c r="E10216" s="1" t="s">
        <v>13</v>
      </c>
      <c r="F10216" s="1" t="s">
        <v>11</v>
      </c>
      <c r="G10216" s="1" t="s">
        <v>66</v>
      </c>
      <c r="H10216" s="1">
        <v>12</v>
      </c>
      <c r="I10216">
        <v>574.43000000000006</v>
      </c>
      <c r="J10216" s="1">
        <f>SUMIFS(I:I,B:B,Table1_2[[#This Row],[Category Level 2]],D:D,Table1_2[[#This Row],[Brand]],E:E,Table1_2[[#This Row],[Region]],F:F,Table1_2[[#This Row],[Measure]],G:G,Table1_2[[#This Row],[Year]],H:H,"&lt;="&amp;Table1_2[[#This Row],[Month]])</f>
        <v>4108.4919999999993</v>
      </c>
      <c r="K102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4108.4919999999993</v>
      </c>
      <c r="N10216">
        <f>Table1_2[[#This Row],[Value]]*2.5</f>
        <v>1436.0750000000003</v>
      </c>
    </row>
    <row r="10217" spans="1:14" x14ac:dyDescent="0.25">
      <c r="A10217" s="1" t="s">
        <v>6</v>
      </c>
      <c r="B10217" s="1" t="s">
        <v>42</v>
      </c>
      <c r="C10217" s="1" t="s">
        <v>22</v>
      </c>
      <c r="D10217" s="1" t="s">
        <v>23</v>
      </c>
      <c r="E10217" s="1" t="s">
        <v>13</v>
      </c>
      <c r="F10217" s="1" t="s">
        <v>11</v>
      </c>
      <c r="G10217" s="1" t="s">
        <v>67</v>
      </c>
      <c r="H10217" s="1">
        <v>1</v>
      </c>
      <c r="I10217">
        <v>674.56000000000006</v>
      </c>
      <c r="J10217" s="1">
        <f>SUMIFS(I:I,B:B,Table1_2[[#This Row],[Category Level 2]],D:D,Table1_2[[#This Row],[Brand]],E:E,Table1_2[[#This Row],[Region]],F:F,Table1_2[[#This Row],[Measure]],G:G,Table1_2[[#This Row],[Year]],H:H,"&lt;="&amp;Table1_2[[#This Row],[Month]])</f>
        <v>674.56000000000006</v>
      </c>
      <c r="K102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4571.1980000000003</v>
      </c>
      <c r="N10217">
        <f>Table1_2[[#This Row],[Value]]*2.5</f>
        <v>1686.4</v>
      </c>
    </row>
    <row r="10218" spans="1:14" x14ac:dyDescent="0.25">
      <c r="A10218" s="1" t="s">
        <v>6</v>
      </c>
      <c r="B10218" s="1" t="s">
        <v>42</v>
      </c>
      <c r="C10218" s="1" t="s">
        <v>22</v>
      </c>
      <c r="D10218" s="1" t="s">
        <v>23</v>
      </c>
      <c r="E10218" s="1" t="s">
        <v>13</v>
      </c>
      <c r="F10218" s="1" t="s">
        <v>11</v>
      </c>
      <c r="G10218" s="1" t="s">
        <v>67</v>
      </c>
      <c r="H10218" s="1">
        <v>2</v>
      </c>
      <c r="I10218">
        <v>579.70000000000005</v>
      </c>
      <c r="J10218" s="1">
        <f>SUMIFS(I:I,B:B,Table1_2[[#This Row],[Category Level 2]],D:D,Table1_2[[#This Row],[Brand]],E:E,Table1_2[[#This Row],[Region]],F:F,Table1_2[[#This Row],[Measure]],G:G,Table1_2[[#This Row],[Year]],H:H,"&lt;="&amp;Table1_2[[#This Row],[Month]])</f>
        <v>1254.2600000000002</v>
      </c>
      <c r="K102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4939.0439999999999</v>
      </c>
      <c r="N10218">
        <f>Table1_2[[#This Row],[Value]]*2.5</f>
        <v>1449.25</v>
      </c>
    </row>
    <row r="10219" spans="1:14" x14ac:dyDescent="0.25">
      <c r="A10219" s="1" t="s">
        <v>6</v>
      </c>
      <c r="B10219" s="1" t="s">
        <v>42</v>
      </c>
      <c r="C10219" s="1" t="s">
        <v>22</v>
      </c>
      <c r="D10219" s="1" t="s">
        <v>23</v>
      </c>
      <c r="E10219" s="1" t="s">
        <v>13</v>
      </c>
      <c r="F10219" s="1" t="s">
        <v>11</v>
      </c>
      <c r="G10219" s="1" t="s">
        <v>67</v>
      </c>
      <c r="H10219" s="1">
        <v>3</v>
      </c>
      <c r="I10219">
        <v>569.16000000000008</v>
      </c>
      <c r="J10219" s="1">
        <f>SUMIFS(I:I,B:B,Table1_2[[#This Row],[Category Level 2]],D:D,Table1_2[[#This Row],[Brand]],E:E,Table1_2[[#This Row],[Region]],F:F,Table1_2[[#This Row],[Measure]],G:G,Table1_2[[#This Row],[Year]],H:H,"&lt;="&amp;Table1_2[[#This Row],[Month]])</f>
        <v>1823.4200000000003</v>
      </c>
      <c r="K102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5268.9459999999999</v>
      </c>
      <c r="N10219">
        <f>Table1_2[[#This Row],[Value]]*2.5</f>
        <v>1422.9</v>
      </c>
    </row>
    <row r="10220" spans="1:14" x14ac:dyDescent="0.25">
      <c r="A10220" s="1" t="s">
        <v>6</v>
      </c>
      <c r="B10220" s="1" t="s">
        <v>42</v>
      </c>
      <c r="C10220" s="1" t="s">
        <v>22</v>
      </c>
      <c r="D10220" s="1" t="s">
        <v>23</v>
      </c>
      <c r="E10220" s="1" t="s">
        <v>13</v>
      </c>
      <c r="F10220" s="1" t="s">
        <v>12</v>
      </c>
      <c r="G10220" s="1" t="s">
        <v>63</v>
      </c>
      <c r="H10220" s="1">
        <v>2</v>
      </c>
      <c r="I10220">
        <v>28.458000000000002</v>
      </c>
      <c r="J10220" s="1">
        <f>SUMIFS(I:I,B:B,Table1_2[[#This Row],[Category Level 2]],D:D,Table1_2[[#This Row],[Brand]],E:E,Table1_2[[#This Row],[Region]],F:F,Table1_2[[#This Row],[Measure]],G:G,Table1_2[[#This Row],[Year]],H:H,"&lt;="&amp;Table1_2[[#This Row],[Month]])</f>
        <v>28.458000000000002</v>
      </c>
      <c r="K102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28.458000000000002</v>
      </c>
      <c r="N10220">
        <f>Table1_2[[#This Row],[Value]]*2.5</f>
        <v>71.14500000000001</v>
      </c>
    </row>
    <row r="10221" spans="1:14" x14ac:dyDescent="0.25">
      <c r="A10221" s="1" t="s">
        <v>6</v>
      </c>
      <c r="B10221" s="1" t="s">
        <v>42</v>
      </c>
      <c r="C10221" s="1" t="s">
        <v>22</v>
      </c>
      <c r="D10221" s="1" t="s">
        <v>23</v>
      </c>
      <c r="E10221" s="1" t="s">
        <v>13</v>
      </c>
      <c r="F10221" s="1" t="s">
        <v>12</v>
      </c>
      <c r="G10221" s="1" t="s">
        <v>63</v>
      </c>
      <c r="H10221" s="1">
        <v>3</v>
      </c>
      <c r="I10221">
        <v>37.944000000000003</v>
      </c>
      <c r="J10221" s="1">
        <f>SUMIFS(I:I,B:B,Table1_2[[#This Row],[Category Level 2]],D:D,Table1_2[[#This Row],[Brand]],E:E,Table1_2[[#This Row],[Region]],F:F,Table1_2[[#This Row],[Measure]],G:G,Table1_2[[#This Row],[Year]],H:H,"&lt;="&amp;Table1_2[[#This Row],[Month]])</f>
        <v>66.402000000000001</v>
      </c>
      <c r="K102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66.402000000000001</v>
      </c>
      <c r="N10221">
        <f>Table1_2[[#This Row],[Value]]*2.5</f>
        <v>94.860000000000014</v>
      </c>
    </row>
    <row r="10222" spans="1:14" x14ac:dyDescent="0.25">
      <c r="A10222" s="1" t="s">
        <v>6</v>
      </c>
      <c r="B10222" s="1" t="s">
        <v>42</v>
      </c>
      <c r="C10222" s="1" t="s">
        <v>22</v>
      </c>
      <c r="D10222" s="1" t="s">
        <v>23</v>
      </c>
      <c r="E10222" s="1" t="s">
        <v>13</v>
      </c>
      <c r="F10222" s="1" t="s">
        <v>12</v>
      </c>
      <c r="G10222" s="1" t="s">
        <v>63</v>
      </c>
      <c r="H10222" s="1">
        <v>4</v>
      </c>
      <c r="I10222">
        <v>29.512</v>
      </c>
      <c r="J10222" s="1">
        <f>SUMIFS(I:I,B:B,Table1_2[[#This Row],[Category Level 2]],D:D,Table1_2[[#This Row],[Brand]],E:E,Table1_2[[#This Row],[Region]],F:F,Table1_2[[#This Row],[Measure]],G:G,Table1_2[[#This Row],[Year]],H:H,"&lt;="&amp;Table1_2[[#This Row],[Month]])</f>
        <v>95.914000000000001</v>
      </c>
      <c r="K102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95.914000000000001</v>
      </c>
      <c r="N10222">
        <f>Table1_2[[#This Row],[Value]]*2.5</f>
        <v>73.78</v>
      </c>
    </row>
    <row r="10223" spans="1:14" x14ac:dyDescent="0.25">
      <c r="A10223" s="1" t="s">
        <v>6</v>
      </c>
      <c r="B10223" s="1" t="s">
        <v>42</v>
      </c>
      <c r="C10223" s="1" t="s">
        <v>22</v>
      </c>
      <c r="D10223" s="1" t="s">
        <v>23</v>
      </c>
      <c r="E10223" s="1" t="s">
        <v>13</v>
      </c>
      <c r="F10223" s="1" t="s">
        <v>12</v>
      </c>
      <c r="G10223" s="1" t="s">
        <v>63</v>
      </c>
      <c r="H10223" s="1">
        <v>5</v>
      </c>
      <c r="I10223">
        <v>24.242000000000001</v>
      </c>
      <c r="J10223" s="1">
        <f>SUMIFS(I:I,B:B,Table1_2[[#This Row],[Category Level 2]],D:D,Table1_2[[#This Row],[Brand]],E:E,Table1_2[[#This Row],[Region]],F:F,Table1_2[[#This Row],[Measure]],G:G,Table1_2[[#This Row],[Year]],H:H,"&lt;="&amp;Table1_2[[#This Row],[Month]])</f>
        <v>120.15600000000001</v>
      </c>
      <c r="K102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120.15600000000001</v>
      </c>
      <c r="N10223">
        <f>Table1_2[[#This Row],[Value]]*2.5</f>
        <v>60.605000000000004</v>
      </c>
    </row>
    <row r="10224" spans="1:14" x14ac:dyDescent="0.25">
      <c r="A10224" s="1" t="s">
        <v>6</v>
      </c>
      <c r="B10224" s="1" t="s">
        <v>42</v>
      </c>
      <c r="C10224" s="1" t="s">
        <v>22</v>
      </c>
      <c r="D10224" s="1" t="s">
        <v>23</v>
      </c>
      <c r="E10224" s="1" t="s">
        <v>13</v>
      </c>
      <c r="F10224" s="1" t="s">
        <v>12</v>
      </c>
      <c r="G10224" s="1" t="s">
        <v>63</v>
      </c>
      <c r="H10224" s="1">
        <v>6</v>
      </c>
      <c r="I10224">
        <v>40.052</v>
      </c>
      <c r="J10224" s="1">
        <f>SUMIFS(I:I,B:B,Table1_2[[#This Row],[Category Level 2]],D:D,Table1_2[[#This Row],[Brand]],E:E,Table1_2[[#This Row],[Region]],F:F,Table1_2[[#This Row],[Measure]],G:G,Table1_2[[#This Row],[Year]],H:H,"&lt;="&amp;Table1_2[[#This Row],[Month]])</f>
        <v>160.208</v>
      </c>
      <c r="K102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160.208</v>
      </c>
      <c r="N10224">
        <f>Table1_2[[#This Row],[Value]]*2.5</f>
        <v>100.13</v>
      </c>
    </row>
    <row r="10225" spans="1:14" x14ac:dyDescent="0.25">
      <c r="A10225" s="1" t="s">
        <v>6</v>
      </c>
      <c r="B10225" s="1" t="s">
        <v>42</v>
      </c>
      <c r="C10225" s="1" t="s">
        <v>22</v>
      </c>
      <c r="D10225" s="1" t="s">
        <v>23</v>
      </c>
      <c r="E10225" s="1" t="s">
        <v>13</v>
      </c>
      <c r="F10225" s="1" t="s">
        <v>12</v>
      </c>
      <c r="G10225" s="1" t="s">
        <v>63</v>
      </c>
      <c r="H10225" s="1">
        <v>7</v>
      </c>
      <c r="I10225">
        <v>183.39600000000002</v>
      </c>
      <c r="J10225" s="1">
        <f>SUMIFS(I:I,B:B,Table1_2[[#This Row],[Category Level 2]],D:D,Table1_2[[#This Row],[Brand]],E:E,Table1_2[[#This Row],[Region]],F:F,Table1_2[[#This Row],[Measure]],G:G,Table1_2[[#This Row],[Year]],H:H,"&lt;="&amp;Table1_2[[#This Row],[Month]])</f>
        <v>343.60400000000004</v>
      </c>
      <c r="K102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343.60400000000004</v>
      </c>
      <c r="N10225">
        <f>Table1_2[[#This Row],[Value]]*2.5</f>
        <v>458.49</v>
      </c>
    </row>
    <row r="10226" spans="1:14" x14ac:dyDescent="0.25">
      <c r="A10226" s="1" t="s">
        <v>6</v>
      </c>
      <c r="B10226" s="1" t="s">
        <v>42</v>
      </c>
      <c r="C10226" s="1" t="s">
        <v>22</v>
      </c>
      <c r="D10226" s="1" t="s">
        <v>23</v>
      </c>
      <c r="E10226" s="1" t="s">
        <v>13</v>
      </c>
      <c r="F10226" s="1" t="s">
        <v>12</v>
      </c>
      <c r="G10226" s="1" t="s">
        <v>63</v>
      </c>
      <c r="H10226" s="1">
        <v>8</v>
      </c>
      <c r="I10226">
        <v>203.422</v>
      </c>
      <c r="J10226" s="1">
        <f>SUMIFS(I:I,B:B,Table1_2[[#This Row],[Category Level 2]],D:D,Table1_2[[#This Row],[Brand]],E:E,Table1_2[[#This Row],[Region]],F:F,Table1_2[[#This Row],[Measure]],G:G,Table1_2[[#This Row],[Year]],H:H,"&lt;="&amp;Table1_2[[#This Row],[Month]])</f>
        <v>547.02600000000007</v>
      </c>
      <c r="K102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547.02600000000007</v>
      </c>
      <c r="N10226">
        <f>Table1_2[[#This Row],[Value]]*2.5</f>
        <v>508.55500000000001</v>
      </c>
    </row>
    <row r="10227" spans="1:14" x14ac:dyDescent="0.25">
      <c r="A10227" s="1" t="s">
        <v>6</v>
      </c>
      <c r="B10227" s="1" t="s">
        <v>42</v>
      </c>
      <c r="C10227" s="1" t="s">
        <v>22</v>
      </c>
      <c r="D10227" s="1" t="s">
        <v>23</v>
      </c>
      <c r="E10227" s="1" t="s">
        <v>13</v>
      </c>
      <c r="F10227" s="1" t="s">
        <v>12</v>
      </c>
      <c r="G10227" s="1" t="s">
        <v>63</v>
      </c>
      <c r="H10227" s="1">
        <v>9</v>
      </c>
      <c r="I10227">
        <v>271.93200000000002</v>
      </c>
      <c r="J10227" s="1">
        <f>SUMIFS(I:I,B:B,Table1_2[[#This Row],[Category Level 2]],D:D,Table1_2[[#This Row],[Brand]],E:E,Table1_2[[#This Row],[Region]],F:F,Table1_2[[#This Row],[Measure]],G:G,Table1_2[[#This Row],[Year]],H:H,"&lt;="&amp;Table1_2[[#This Row],[Month]])</f>
        <v>818.95800000000008</v>
      </c>
      <c r="K102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818.95800000000008</v>
      </c>
      <c r="N10227">
        <f>Table1_2[[#This Row],[Value]]*2.5</f>
        <v>679.83</v>
      </c>
    </row>
    <row r="10228" spans="1:14" x14ac:dyDescent="0.25">
      <c r="A10228" s="1" t="s">
        <v>6</v>
      </c>
      <c r="B10228" s="1" t="s">
        <v>42</v>
      </c>
      <c r="C10228" s="1" t="s">
        <v>22</v>
      </c>
      <c r="D10228" s="1" t="s">
        <v>23</v>
      </c>
      <c r="E10228" s="1" t="s">
        <v>13</v>
      </c>
      <c r="F10228" s="1" t="s">
        <v>12</v>
      </c>
      <c r="G10228" s="1" t="s">
        <v>63</v>
      </c>
      <c r="H10228" s="1">
        <v>10</v>
      </c>
      <c r="I10228">
        <v>250.852</v>
      </c>
      <c r="J10228" s="1">
        <f>SUMIFS(I:I,B:B,Table1_2[[#This Row],[Category Level 2]],D:D,Table1_2[[#This Row],[Brand]],E:E,Table1_2[[#This Row],[Region]],F:F,Table1_2[[#This Row],[Measure]],G:G,Table1_2[[#This Row],[Year]],H:H,"&lt;="&amp;Table1_2[[#This Row],[Month]])</f>
        <v>1069.8100000000002</v>
      </c>
      <c r="K102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1069.8100000000002</v>
      </c>
      <c r="N10228">
        <f>Table1_2[[#This Row],[Value]]*2.5</f>
        <v>627.13</v>
      </c>
    </row>
    <row r="10229" spans="1:14" x14ac:dyDescent="0.25">
      <c r="A10229" s="1" t="s">
        <v>6</v>
      </c>
      <c r="B10229" s="1" t="s">
        <v>42</v>
      </c>
      <c r="C10229" s="1" t="s">
        <v>22</v>
      </c>
      <c r="D10229" s="1" t="s">
        <v>23</v>
      </c>
      <c r="E10229" s="1" t="s">
        <v>13</v>
      </c>
      <c r="F10229" s="1" t="s">
        <v>12</v>
      </c>
      <c r="G10229" s="1" t="s">
        <v>63</v>
      </c>
      <c r="H10229" s="1">
        <v>11</v>
      </c>
      <c r="I10229">
        <v>388.92600000000004</v>
      </c>
      <c r="J10229" s="1">
        <f>SUMIFS(I:I,B:B,Table1_2[[#This Row],[Category Level 2]],D:D,Table1_2[[#This Row],[Brand]],E:E,Table1_2[[#This Row],[Region]],F:F,Table1_2[[#This Row],[Measure]],G:G,Table1_2[[#This Row],[Year]],H:H,"&lt;="&amp;Table1_2[[#This Row],[Month]])</f>
        <v>1458.7360000000003</v>
      </c>
      <c r="K102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1458.7360000000003</v>
      </c>
      <c r="N10229">
        <f>Table1_2[[#This Row],[Value]]*2.5</f>
        <v>972.31500000000005</v>
      </c>
    </row>
    <row r="10230" spans="1:14" x14ac:dyDescent="0.25">
      <c r="A10230" s="1" t="s">
        <v>6</v>
      </c>
      <c r="B10230" s="1" t="s">
        <v>42</v>
      </c>
      <c r="C10230" s="1" t="s">
        <v>22</v>
      </c>
      <c r="D10230" s="1" t="s">
        <v>23</v>
      </c>
      <c r="E10230" s="1" t="s">
        <v>13</v>
      </c>
      <c r="F10230" s="1" t="s">
        <v>12</v>
      </c>
      <c r="G10230" s="1" t="s">
        <v>63</v>
      </c>
      <c r="H10230" s="1">
        <v>12</v>
      </c>
      <c r="I10230">
        <v>432.14000000000004</v>
      </c>
      <c r="J10230" s="1">
        <f>SUMIFS(I:I,B:B,Table1_2[[#This Row],[Category Level 2]],D:D,Table1_2[[#This Row],[Brand]],E:E,Table1_2[[#This Row],[Region]],F:F,Table1_2[[#This Row],[Measure]],G:G,Table1_2[[#This Row],[Year]],H:H,"&lt;="&amp;Table1_2[[#This Row],[Month]])</f>
        <v>1890.8760000000004</v>
      </c>
      <c r="K102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1890.8760000000004</v>
      </c>
      <c r="N10230">
        <f>Table1_2[[#This Row],[Value]]*2.5</f>
        <v>1080.3500000000001</v>
      </c>
    </row>
    <row r="10231" spans="1:14" x14ac:dyDescent="0.25">
      <c r="A10231" s="1" t="s">
        <v>6</v>
      </c>
      <c r="B10231" s="1" t="s">
        <v>42</v>
      </c>
      <c r="C10231" s="1" t="s">
        <v>22</v>
      </c>
      <c r="D10231" s="1" t="s">
        <v>23</v>
      </c>
      <c r="E10231" s="1" t="s">
        <v>13</v>
      </c>
      <c r="F10231" s="1" t="s">
        <v>12</v>
      </c>
      <c r="G10231" s="1" t="s">
        <v>64</v>
      </c>
      <c r="H10231" s="1">
        <v>1</v>
      </c>
      <c r="I10231">
        <v>471.13800000000003</v>
      </c>
      <c r="J10231" s="1">
        <f>SUMIFS(I:I,B:B,Table1_2[[#This Row],[Category Level 2]],D:D,Table1_2[[#This Row],[Brand]],E:E,Table1_2[[#This Row],[Region]],F:F,Table1_2[[#This Row],[Measure]],G:G,Table1_2[[#This Row],[Year]],H:H,"&lt;="&amp;Table1_2[[#This Row],[Month]])</f>
        <v>471.13800000000003</v>
      </c>
      <c r="K102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2362.0140000000006</v>
      </c>
      <c r="N10231">
        <f>Table1_2[[#This Row],[Value]]*2.5</f>
        <v>1177.845</v>
      </c>
    </row>
    <row r="10232" spans="1:14" x14ac:dyDescent="0.25">
      <c r="A10232" s="1" t="s">
        <v>6</v>
      </c>
      <c r="B10232" s="1" t="s">
        <v>42</v>
      </c>
      <c r="C10232" s="1" t="s">
        <v>22</v>
      </c>
      <c r="D10232" s="1" t="s">
        <v>23</v>
      </c>
      <c r="E10232" s="1" t="s">
        <v>13</v>
      </c>
      <c r="F10232" s="1" t="s">
        <v>12</v>
      </c>
      <c r="G10232" s="1" t="s">
        <v>64</v>
      </c>
      <c r="H10232" s="1">
        <v>2</v>
      </c>
      <c r="I10232">
        <v>502.75800000000004</v>
      </c>
      <c r="J10232" s="1">
        <f>SUMIFS(I:I,B:B,Table1_2[[#This Row],[Category Level 2]],D:D,Table1_2[[#This Row],[Brand]],E:E,Table1_2[[#This Row],[Region]],F:F,Table1_2[[#This Row],[Measure]],G:G,Table1_2[[#This Row],[Year]],H:H,"&lt;="&amp;Table1_2[[#This Row],[Month]])</f>
        <v>973.89600000000007</v>
      </c>
      <c r="K102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2836.3140000000003</v>
      </c>
      <c r="N10232">
        <f>Table1_2[[#This Row],[Value]]*2.5</f>
        <v>1256.895</v>
      </c>
    </row>
    <row r="10233" spans="1:14" x14ac:dyDescent="0.25">
      <c r="A10233" s="1" t="s">
        <v>6</v>
      </c>
      <c r="B10233" s="1" t="s">
        <v>42</v>
      </c>
      <c r="C10233" s="1" t="s">
        <v>22</v>
      </c>
      <c r="D10233" s="1" t="s">
        <v>23</v>
      </c>
      <c r="E10233" s="1" t="s">
        <v>13</v>
      </c>
      <c r="F10233" s="1" t="s">
        <v>12</v>
      </c>
      <c r="G10233" s="1" t="s">
        <v>64</v>
      </c>
      <c r="H10233" s="1">
        <v>3</v>
      </c>
      <c r="I10233">
        <v>723.04399999999998</v>
      </c>
      <c r="J10233" s="1">
        <f>SUMIFS(I:I,B:B,Table1_2[[#This Row],[Category Level 2]],D:D,Table1_2[[#This Row],[Brand]],E:E,Table1_2[[#This Row],[Region]],F:F,Table1_2[[#This Row],[Measure]],G:G,Table1_2[[#This Row],[Year]],H:H,"&lt;="&amp;Table1_2[[#This Row],[Month]])</f>
        <v>1696.94</v>
      </c>
      <c r="K102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3521.4140000000002</v>
      </c>
      <c r="N10233">
        <f>Table1_2[[#This Row],[Value]]*2.5</f>
        <v>1807.61</v>
      </c>
    </row>
    <row r="10234" spans="1:14" x14ac:dyDescent="0.25">
      <c r="A10234" s="1" t="s">
        <v>6</v>
      </c>
      <c r="B10234" s="1" t="s">
        <v>42</v>
      </c>
      <c r="C10234" s="1" t="s">
        <v>22</v>
      </c>
      <c r="D10234" s="1" t="s">
        <v>23</v>
      </c>
      <c r="E10234" s="1" t="s">
        <v>13</v>
      </c>
      <c r="F10234" s="1" t="s">
        <v>12</v>
      </c>
      <c r="G10234" s="1" t="s">
        <v>64</v>
      </c>
      <c r="H10234" s="1">
        <v>4</v>
      </c>
      <c r="I10234">
        <v>399.46600000000001</v>
      </c>
      <c r="J10234" s="1">
        <f>SUMIFS(I:I,B:B,Table1_2[[#This Row],[Category Level 2]],D:D,Table1_2[[#This Row],[Brand]],E:E,Table1_2[[#This Row],[Region]],F:F,Table1_2[[#This Row],[Measure]],G:G,Table1_2[[#This Row],[Year]],H:H,"&lt;="&amp;Table1_2[[#This Row],[Month]])</f>
        <v>2096.4059999999999</v>
      </c>
      <c r="K102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3891.3680000000004</v>
      </c>
      <c r="N10234">
        <f>Table1_2[[#This Row],[Value]]*2.5</f>
        <v>998.66499999999996</v>
      </c>
    </row>
    <row r="10235" spans="1:14" x14ac:dyDescent="0.25">
      <c r="A10235" s="1" t="s">
        <v>6</v>
      </c>
      <c r="B10235" s="1" t="s">
        <v>42</v>
      </c>
      <c r="C10235" s="1" t="s">
        <v>22</v>
      </c>
      <c r="D10235" s="1" t="s">
        <v>23</v>
      </c>
      <c r="E10235" s="1" t="s">
        <v>13</v>
      </c>
      <c r="F10235" s="1" t="s">
        <v>12</v>
      </c>
      <c r="G10235" s="1" t="s">
        <v>64</v>
      </c>
      <c r="H10235" s="1">
        <v>5</v>
      </c>
      <c r="I10235">
        <v>632.4</v>
      </c>
      <c r="J10235" s="1">
        <f>SUMIFS(I:I,B:B,Table1_2[[#This Row],[Category Level 2]],D:D,Table1_2[[#This Row],[Brand]],E:E,Table1_2[[#This Row],[Region]],F:F,Table1_2[[#This Row],[Measure]],G:G,Table1_2[[#This Row],[Year]],H:H,"&lt;="&amp;Table1_2[[#This Row],[Month]])</f>
        <v>2728.806</v>
      </c>
      <c r="K102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4499.5259999999998</v>
      </c>
      <c r="N10235">
        <f>Table1_2[[#This Row],[Value]]*2.5</f>
        <v>1581</v>
      </c>
    </row>
    <row r="10236" spans="1:14" x14ac:dyDescent="0.25">
      <c r="A10236" s="1" t="s">
        <v>6</v>
      </c>
      <c r="B10236" s="1" t="s">
        <v>42</v>
      </c>
      <c r="C10236" s="1" t="s">
        <v>22</v>
      </c>
      <c r="D10236" s="1" t="s">
        <v>23</v>
      </c>
      <c r="E10236" s="1" t="s">
        <v>13</v>
      </c>
      <c r="F10236" s="1" t="s">
        <v>12</v>
      </c>
      <c r="G10236" s="1" t="s">
        <v>64</v>
      </c>
      <c r="H10236" s="1">
        <v>6</v>
      </c>
      <c r="I10236">
        <v>565.99800000000005</v>
      </c>
      <c r="J10236" s="1">
        <f>SUMIFS(I:I,B:B,Table1_2[[#This Row],[Category Level 2]],D:D,Table1_2[[#This Row],[Brand]],E:E,Table1_2[[#This Row],[Region]],F:F,Table1_2[[#This Row],[Measure]],G:G,Table1_2[[#This Row],[Year]],H:H,"&lt;="&amp;Table1_2[[#This Row],[Month]])</f>
        <v>3294.8040000000001</v>
      </c>
      <c r="K102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5025.4719999999998</v>
      </c>
      <c r="N10236">
        <f>Table1_2[[#This Row],[Value]]*2.5</f>
        <v>1414.9950000000001</v>
      </c>
    </row>
    <row r="10237" spans="1:14" x14ac:dyDescent="0.25">
      <c r="A10237" s="1" t="s">
        <v>6</v>
      </c>
      <c r="B10237" s="1" t="s">
        <v>42</v>
      </c>
      <c r="C10237" s="1" t="s">
        <v>22</v>
      </c>
      <c r="D10237" s="1" t="s">
        <v>23</v>
      </c>
      <c r="E10237" s="1" t="s">
        <v>13</v>
      </c>
      <c r="F10237" s="1" t="s">
        <v>12</v>
      </c>
      <c r="G10237" s="1" t="s">
        <v>64</v>
      </c>
      <c r="H10237" s="1">
        <v>7</v>
      </c>
      <c r="I10237">
        <v>957.03200000000004</v>
      </c>
      <c r="J10237" s="1">
        <f>SUMIFS(I:I,B:B,Table1_2[[#This Row],[Category Level 2]],D:D,Table1_2[[#This Row],[Brand]],E:E,Table1_2[[#This Row],[Region]],F:F,Table1_2[[#This Row],[Measure]],G:G,Table1_2[[#This Row],[Year]],H:H,"&lt;="&amp;Table1_2[[#This Row],[Month]])</f>
        <v>4251.8360000000002</v>
      </c>
      <c r="K102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5799.1080000000002</v>
      </c>
      <c r="N10237">
        <f>Table1_2[[#This Row],[Value]]*2.5</f>
        <v>2392.58</v>
      </c>
    </row>
    <row r="10238" spans="1:14" x14ac:dyDescent="0.25">
      <c r="A10238" s="1" t="s">
        <v>6</v>
      </c>
      <c r="B10238" s="1" t="s">
        <v>42</v>
      </c>
      <c r="C10238" s="1" t="s">
        <v>22</v>
      </c>
      <c r="D10238" s="1" t="s">
        <v>23</v>
      </c>
      <c r="E10238" s="1" t="s">
        <v>13</v>
      </c>
      <c r="F10238" s="1" t="s">
        <v>12</v>
      </c>
      <c r="G10238" s="1" t="s">
        <v>64</v>
      </c>
      <c r="H10238" s="1">
        <v>8</v>
      </c>
      <c r="I10238">
        <v>685.1</v>
      </c>
      <c r="J10238" s="1">
        <f>SUMIFS(I:I,B:B,Table1_2[[#This Row],[Category Level 2]],D:D,Table1_2[[#This Row],[Brand]],E:E,Table1_2[[#This Row],[Region]],F:F,Table1_2[[#This Row],[Measure]],G:G,Table1_2[[#This Row],[Year]],H:H,"&lt;="&amp;Table1_2[[#This Row],[Month]])</f>
        <v>4936.9360000000006</v>
      </c>
      <c r="K102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6280.786000000001</v>
      </c>
      <c r="N10238">
        <f>Table1_2[[#This Row],[Value]]*2.5</f>
        <v>1712.75</v>
      </c>
    </row>
    <row r="10239" spans="1:14" x14ac:dyDescent="0.25">
      <c r="A10239" s="1" t="s">
        <v>6</v>
      </c>
      <c r="B10239" s="1" t="s">
        <v>42</v>
      </c>
      <c r="C10239" s="1" t="s">
        <v>22</v>
      </c>
      <c r="D10239" s="1" t="s">
        <v>23</v>
      </c>
      <c r="E10239" s="1" t="s">
        <v>13</v>
      </c>
      <c r="F10239" s="1" t="s">
        <v>12</v>
      </c>
      <c r="G10239" s="1" t="s">
        <v>64</v>
      </c>
      <c r="H10239" s="1">
        <v>9</v>
      </c>
      <c r="I10239">
        <v>1006.57</v>
      </c>
      <c r="J10239" s="1">
        <f>SUMIFS(I:I,B:B,Table1_2[[#This Row],[Category Level 2]],D:D,Table1_2[[#This Row],[Brand]],E:E,Table1_2[[#This Row],[Region]],F:F,Table1_2[[#This Row],[Measure]],G:G,Table1_2[[#This Row],[Year]],H:H,"&lt;="&amp;Table1_2[[#This Row],[Month]])</f>
        <v>5943.5060000000003</v>
      </c>
      <c r="K102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7015.4240000000009</v>
      </c>
      <c r="N10239">
        <f>Table1_2[[#This Row],[Value]]*2.5</f>
        <v>2516.4250000000002</v>
      </c>
    </row>
    <row r="10240" spans="1:14" x14ac:dyDescent="0.25">
      <c r="A10240" s="1" t="s">
        <v>6</v>
      </c>
      <c r="B10240" s="1" t="s">
        <v>42</v>
      </c>
      <c r="C10240" s="1" t="s">
        <v>22</v>
      </c>
      <c r="D10240" s="1" t="s">
        <v>23</v>
      </c>
      <c r="E10240" s="1" t="s">
        <v>13</v>
      </c>
      <c r="F10240" s="1" t="s">
        <v>12</v>
      </c>
      <c r="G10240" s="1" t="s">
        <v>64</v>
      </c>
      <c r="H10240" s="1">
        <v>10</v>
      </c>
      <c r="I10240">
        <v>656.64200000000005</v>
      </c>
      <c r="J10240" s="1">
        <f>SUMIFS(I:I,B:B,Table1_2[[#This Row],[Category Level 2]],D:D,Table1_2[[#This Row],[Brand]],E:E,Table1_2[[#This Row],[Region]],F:F,Table1_2[[#This Row],[Measure]],G:G,Table1_2[[#This Row],[Year]],H:H,"&lt;="&amp;Table1_2[[#This Row],[Month]])</f>
        <v>6600.1480000000001</v>
      </c>
      <c r="K102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7421.2139999999999</v>
      </c>
      <c r="N10240">
        <f>Table1_2[[#This Row],[Value]]*2.5</f>
        <v>1641.605</v>
      </c>
    </row>
    <row r="10241" spans="1:14" x14ac:dyDescent="0.25">
      <c r="A10241" s="1" t="s">
        <v>6</v>
      </c>
      <c r="B10241" s="1" t="s">
        <v>42</v>
      </c>
      <c r="C10241" s="1" t="s">
        <v>22</v>
      </c>
      <c r="D10241" s="1" t="s">
        <v>23</v>
      </c>
      <c r="E10241" s="1" t="s">
        <v>13</v>
      </c>
      <c r="F10241" s="1" t="s">
        <v>12</v>
      </c>
      <c r="G10241" s="1" t="s">
        <v>64</v>
      </c>
      <c r="H10241" s="1">
        <v>11</v>
      </c>
      <c r="I10241">
        <v>587.07799999999997</v>
      </c>
      <c r="J10241" s="1">
        <f>SUMIFS(I:I,B:B,Table1_2[[#This Row],[Category Level 2]],D:D,Table1_2[[#This Row],[Brand]],E:E,Table1_2[[#This Row],[Region]],F:F,Table1_2[[#This Row],[Measure]],G:G,Table1_2[[#This Row],[Year]],H:H,"&lt;="&amp;Table1_2[[#This Row],[Month]])</f>
        <v>7187.2260000000006</v>
      </c>
      <c r="K102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7619.3660000000009</v>
      </c>
      <c r="N10241">
        <f>Table1_2[[#This Row],[Value]]*2.5</f>
        <v>1467.6949999999999</v>
      </c>
    </row>
    <row r="10242" spans="1:14" x14ac:dyDescent="0.25">
      <c r="A10242" s="1" t="s">
        <v>6</v>
      </c>
      <c r="B10242" s="1" t="s">
        <v>42</v>
      </c>
      <c r="C10242" s="1" t="s">
        <v>22</v>
      </c>
      <c r="D10242" s="1" t="s">
        <v>23</v>
      </c>
      <c r="E10242" s="1" t="s">
        <v>13</v>
      </c>
      <c r="F10242" s="1" t="s">
        <v>12</v>
      </c>
      <c r="G10242" s="1" t="s">
        <v>64</v>
      </c>
      <c r="H10242" s="1">
        <v>12</v>
      </c>
      <c r="I10242">
        <v>1179.4260000000002</v>
      </c>
      <c r="J10242" s="1">
        <f>SUMIFS(I:I,B:B,Table1_2[[#This Row],[Category Level 2]],D:D,Table1_2[[#This Row],[Brand]],E:E,Table1_2[[#This Row],[Region]],F:F,Table1_2[[#This Row],[Measure]],G:G,Table1_2[[#This Row],[Year]],H:H,"&lt;="&amp;Table1_2[[#This Row],[Month]])</f>
        <v>8366.652</v>
      </c>
      <c r="K102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8366.652</v>
      </c>
      <c r="N10242">
        <f>Table1_2[[#This Row],[Value]]*2.5</f>
        <v>2948.5650000000005</v>
      </c>
    </row>
    <row r="10243" spans="1:14" x14ac:dyDescent="0.25">
      <c r="A10243" s="1" t="s">
        <v>6</v>
      </c>
      <c r="B10243" s="1" t="s">
        <v>42</v>
      </c>
      <c r="C10243" s="1" t="s">
        <v>22</v>
      </c>
      <c r="D10243" s="1" t="s">
        <v>23</v>
      </c>
      <c r="E10243" s="1" t="s">
        <v>13</v>
      </c>
      <c r="F10243" s="1" t="s">
        <v>12</v>
      </c>
      <c r="G10243" s="1" t="s">
        <v>65</v>
      </c>
      <c r="H10243" s="1">
        <v>1</v>
      </c>
      <c r="I10243">
        <v>929.62800000000004</v>
      </c>
      <c r="J10243" s="1">
        <f>SUMIFS(I:I,B:B,Table1_2[[#This Row],[Category Level 2]],D:D,Table1_2[[#This Row],[Brand]],E:E,Table1_2[[#This Row],[Region]],F:F,Table1_2[[#This Row],[Measure]],G:G,Table1_2[[#This Row],[Year]],H:H,"&lt;="&amp;Table1_2[[#This Row],[Month]])</f>
        <v>929.62800000000004</v>
      </c>
      <c r="K102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8825.1419999999998</v>
      </c>
      <c r="N10243">
        <f>Table1_2[[#This Row],[Value]]*2.5</f>
        <v>2324.0700000000002</v>
      </c>
    </row>
    <row r="10244" spans="1:14" x14ac:dyDescent="0.25">
      <c r="A10244" s="1" t="s">
        <v>6</v>
      </c>
      <c r="B10244" s="1" t="s">
        <v>42</v>
      </c>
      <c r="C10244" s="1" t="s">
        <v>22</v>
      </c>
      <c r="D10244" s="1" t="s">
        <v>23</v>
      </c>
      <c r="E10244" s="1" t="s">
        <v>13</v>
      </c>
      <c r="F10244" s="1" t="s">
        <v>12</v>
      </c>
      <c r="G10244" s="1" t="s">
        <v>65</v>
      </c>
      <c r="H10244" s="1">
        <v>2</v>
      </c>
      <c r="I10244">
        <v>1089.836</v>
      </c>
      <c r="J10244" s="1">
        <f>SUMIFS(I:I,B:B,Table1_2[[#This Row],[Category Level 2]],D:D,Table1_2[[#This Row],[Brand]],E:E,Table1_2[[#This Row],[Region]],F:F,Table1_2[[#This Row],[Measure]],G:G,Table1_2[[#This Row],[Year]],H:H,"&lt;="&amp;Table1_2[[#This Row],[Month]])</f>
        <v>2019.4639999999999</v>
      </c>
      <c r="K102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9412.2200000000012</v>
      </c>
      <c r="N10244">
        <f>Table1_2[[#This Row],[Value]]*2.5</f>
        <v>2724.59</v>
      </c>
    </row>
    <row r="10245" spans="1:14" x14ac:dyDescent="0.25">
      <c r="A10245" s="1" t="s">
        <v>6</v>
      </c>
      <c r="B10245" s="1" t="s">
        <v>42</v>
      </c>
      <c r="C10245" s="1" t="s">
        <v>22</v>
      </c>
      <c r="D10245" s="1" t="s">
        <v>23</v>
      </c>
      <c r="E10245" s="1" t="s">
        <v>13</v>
      </c>
      <c r="F10245" s="1" t="s">
        <v>12</v>
      </c>
      <c r="G10245" s="1" t="s">
        <v>65</v>
      </c>
      <c r="H10245" s="1">
        <v>3</v>
      </c>
      <c r="I10245">
        <v>884.30600000000004</v>
      </c>
      <c r="J10245" s="1">
        <f>SUMIFS(I:I,B:B,Table1_2[[#This Row],[Category Level 2]],D:D,Table1_2[[#This Row],[Brand]],E:E,Table1_2[[#This Row],[Region]],F:F,Table1_2[[#This Row],[Measure]],G:G,Table1_2[[#This Row],[Year]],H:H,"&lt;="&amp;Table1_2[[#This Row],[Month]])</f>
        <v>2903.77</v>
      </c>
      <c r="K102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9573.482</v>
      </c>
      <c r="N10245">
        <f>Table1_2[[#This Row],[Value]]*2.5</f>
        <v>2210.7650000000003</v>
      </c>
    </row>
    <row r="10246" spans="1:14" x14ac:dyDescent="0.25">
      <c r="A10246" s="1" t="s">
        <v>6</v>
      </c>
      <c r="B10246" s="1" t="s">
        <v>42</v>
      </c>
      <c r="C10246" s="1" t="s">
        <v>22</v>
      </c>
      <c r="D10246" s="1" t="s">
        <v>23</v>
      </c>
      <c r="E10246" s="1" t="s">
        <v>13</v>
      </c>
      <c r="F10246" s="1" t="s">
        <v>12</v>
      </c>
      <c r="G10246" s="1" t="s">
        <v>65</v>
      </c>
      <c r="H10246" s="1">
        <v>4</v>
      </c>
      <c r="I10246">
        <v>1201.56</v>
      </c>
      <c r="J10246" s="1">
        <f>SUMIFS(I:I,B:B,Table1_2[[#This Row],[Category Level 2]],D:D,Table1_2[[#This Row],[Brand]],E:E,Table1_2[[#This Row],[Region]],F:F,Table1_2[[#This Row],[Measure]],G:G,Table1_2[[#This Row],[Year]],H:H,"&lt;="&amp;Table1_2[[#This Row],[Month]])</f>
        <v>4105.33</v>
      </c>
      <c r="K102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10375.576000000001</v>
      </c>
      <c r="N10246">
        <f>Table1_2[[#This Row],[Value]]*2.5</f>
        <v>3003.8999999999996</v>
      </c>
    </row>
    <row r="10247" spans="1:14" x14ac:dyDescent="0.25">
      <c r="A10247" s="1" t="s">
        <v>6</v>
      </c>
      <c r="B10247" s="1" t="s">
        <v>42</v>
      </c>
      <c r="C10247" s="1" t="s">
        <v>22</v>
      </c>
      <c r="D10247" s="1" t="s">
        <v>23</v>
      </c>
      <c r="E10247" s="1" t="s">
        <v>13</v>
      </c>
      <c r="F10247" s="1" t="s">
        <v>12</v>
      </c>
      <c r="G10247" s="1" t="s">
        <v>65</v>
      </c>
      <c r="H10247" s="1">
        <v>5</v>
      </c>
      <c r="I10247">
        <v>950.70800000000008</v>
      </c>
      <c r="J10247" s="1">
        <f>SUMIFS(I:I,B:B,Table1_2[[#This Row],[Category Level 2]],D:D,Table1_2[[#This Row],[Brand]],E:E,Table1_2[[#This Row],[Region]],F:F,Table1_2[[#This Row],[Measure]],G:G,Table1_2[[#This Row],[Year]],H:H,"&lt;="&amp;Table1_2[[#This Row],[Month]])</f>
        <v>5056.0380000000005</v>
      </c>
      <c r="K102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10693.884000000002</v>
      </c>
      <c r="N10247">
        <f>Table1_2[[#This Row],[Value]]*2.5</f>
        <v>2376.7700000000004</v>
      </c>
    </row>
    <row r="10248" spans="1:14" x14ac:dyDescent="0.25">
      <c r="A10248" s="1" t="s">
        <v>6</v>
      </c>
      <c r="B10248" s="1" t="s">
        <v>42</v>
      </c>
      <c r="C10248" s="1" t="s">
        <v>22</v>
      </c>
      <c r="D10248" s="1" t="s">
        <v>23</v>
      </c>
      <c r="E10248" s="1" t="s">
        <v>13</v>
      </c>
      <c r="F10248" s="1" t="s">
        <v>12</v>
      </c>
      <c r="G10248" s="1" t="s">
        <v>65</v>
      </c>
      <c r="H10248" s="1">
        <v>6</v>
      </c>
      <c r="I10248">
        <v>1176.2640000000001</v>
      </c>
      <c r="J10248" s="1">
        <f>SUMIFS(I:I,B:B,Table1_2[[#This Row],[Category Level 2]],D:D,Table1_2[[#This Row],[Brand]],E:E,Table1_2[[#This Row],[Region]],F:F,Table1_2[[#This Row],[Measure]],G:G,Table1_2[[#This Row],[Year]],H:H,"&lt;="&amp;Table1_2[[#This Row],[Month]])</f>
        <v>6232.3020000000006</v>
      </c>
      <c r="K102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11304.150000000001</v>
      </c>
      <c r="N10248">
        <f>Table1_2[[#This Row],[Value]]*2.5</f>
        <v>2940.6600000000003</v>
      </c>
    </row>
    <row r="10249" spans="1:14" x14ac:dyDescent="0.25">
      <c r="A10249" s="1" t="s">
        <v>6</v>
      </c>
      <c r="B10249" s="1" t="s">
        <v>42</v>
      </c>
      <c r="C10249" s="1" t="s">
        <v>22</v>
      </c>
      <c r="D10249" s="1" t="s">
        <v>23</v>
      </c>
      <c r="E10249" s="1" t="s">
        <v>13</v>
      </c>
      <c r="F10249" s="1" t="s">
        <v>12</v>
      </c>
      <c r="G10249" s="1" t="s">
        <v>65</v>
      </c>
      <c r="H10249" s="1">
        <v>7</v>
      </c>
      <c r="I10249">
        <v>1221.586</v>
      </c>
      <c r="J10249" s="1">
        <f>SUMIFS(I:I,B:B,Table1_2[[#This Row],[Category Level 2]],D:D,Table1_2[[#This Row],[Brand]],E:E,Table1_2[[#This Row],[Region]],F:F,Table1_2[[#This Row],[Measure]],G:G,Table1_2[[#This Row],[Year]],H:H,"&lt;="&amp;Table1_2[[#This Row],[Month]])</f>
        <v>7453.8880000000008</v>
      </c>
      <c r="K102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11568.704000000002</v>
      </c>
      <c r="N10249">
        <f>Table1_2[[#This Row],[Value]]*2.5</f>
        <v>3053.9650000000001</v>
      </c>
    </row>
    <row r="10250" spans="1:14" x14ac:dyDescent="0.25">
      <c r="A10250" s="1" t="s">
        <v>6</v>
      </c>
      <c r="B10250" s="1" t="s">
        <v>42</v>
      </c>
      <c r="C10250" s="1" t="s">
        <v>22</v>
      </c>
      <c r="D10250" s="1" t="s">
        <v>23</v>
      </c>
      <c r="E10250" s="1" t="s">
        <v>13</v>
      </c>
      <c r="F10250" s="1" t="s">
        <v>12</v>
      </c>
      <c r="G10250" s="1" t="s">
        <v>65</v>
      </c>
      <c r="H10250" s="1">
        <v>8</v>
      </c>
      <c r="I10250">
        <v>1106.7</v>
      </c>
      <c r="J10250" s="1">
        <f>SUMIFS(I:I,B:B,Table1_2[[#This Row],[Category Level 2]],D:D,Table1_2[[#This Row],[Brand]],E:E,Table1_2[[#This Row],[Region]],F:F,Table1_2[[#This Row],[Measure]],G:G,Table1_2[[#This Row],[Year]],H:H,"&lt;="&amp;Table1_2[[#This Row],[Month]])</f>
        <v>8560.5880000000016</v>
      </c>
      <c r="K102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11990.304000000002</v>
      </c>
      <c r="N10250">
        <f>Table1_2[[#This Row],[Value]]*2.5</f>
        <v>2766.75</v>
      </c>
    </row>
    <row r="10251" spans="1:14" x14ac:dyDescent="0.25">
      <c r="A10251" s="1" t="s">
        <v>6</v>
      </c>
      <c r="B10251" s="1" t="s">
        <v>42</v>
      </c>
      <c r="C10251" s="1" t="s">
        <v>22</v>
      </c>
      <c r="D10251" s="1" t="s">
        <v>23</v>
      </c>
      <c r="E10251" s="1" t="s">
        <v>13</v>
      </c>
      <c r="F10251" s="1" t="s">
        <v>12</v>
      </c>
      <c r="G10251" s="1" t="s">
        <v>65</v>
      </c>
      <c r="H10251" s="1">
        <v>9</v>
      </c>
      <c r="I10251">
        <v>1042.4059999999999</v>
      </c>
      <c r="J10251" s="1">
        <f>SUMIFS(I:I,B:B,Table1_2[[#This Row],[Category Level 2]],D:D,Table1_2[[#This Row],[Brand]],E:E,Table1_2[[#This Row],[Region]],F:F,Table1_2[[#This Row],[Measure]],G:G,Table1_2[[#This Row],[Year]],H:H,"&lt;="&amp;Table1_2[[#This Row],[Month]])</f>
        <v>9602.9940000000024</v>
      </c>
      <c r="K102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12026.140000000003</v>
      </c>
      <c r="N10251">
        <f>Table1_2[[#This Row],[Value]]*2.5</f>
        <v>2606.0149999999999</v>
      </c>
    </row>
    <row r="10252" spans="1:14" x14ac:dyDescent="0.25">
      <c r="A10252" s="1" t="s">
        <v>6</v>
      </c>
      <c r="B10252" s="1" t="s">
        <v>42</v>
      </c>
      <c r="C10252" s="1" t="s">
        <v>22</v>
      </c>
      <c r="D10252" s="1" t="s">
        <v>23</v>
      </c>
      <c r="E10252" s="1" t="s">
        <v>13</v>
      </c>
      <c r="F10252" s="1" t="s">
        <v>12</v>
      </c>
      <c r="G10252" s="1" t="s">
        <v>65</v>
      </c>
      <c r="H10252" s="1">
        <v>10</v>
      </c>
      <c r="I10252">
        <v>1361.768</v>
      </c>
      <c r="J10252" s="1">
        <f>SUMIFS(I:I,B:B,Table1_2[[#This Row],[Category Level 2]],D:D,Table1_2[[#This Row],[Brand]],E:E,Table1_2[[#This Row],[Region]],F:F,Table1_2[[#This Row],[Measure]],G:G,Table1_2[[#This Row],[Year]],H:H,"&lt;="&amp;Table1_2[[#This Row],[Month]])</f>
        <v>10964.762000000002</v>
      </c>
      <c r="K102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12731.266000000003</v>
      </c>
      <c r="N10252">
        <f>Table1_2[[#This Row],[Value]]*2.5</f>
        <v>3404.42</v>
      </c>
    </row>
    <row r="10253" spans="1:14" x14ac:dyDescent="0.25">
      <c r="A10253" s="1" t="s">
        <v>6</v>
      </c>
      <c r="B10253" s="1" t="s">
        <v>42</v>
      </c>
      <c r="C10253" s="1" t="s">
        <v>22</v>
      </c>
      <c r="D10253" s="1" t="s">
        <v>23</v>
      </c>
      <c r="E10253" s="1" t="s">
        <v>13</v>
      </c>
      <c r="F10253" s="1" t="s">
        <v>12</v>
      </c>
      <c r="G10253" s="1" t="s">
        <v>65</v>
      </c>
      <c r="H10253" s="1">
        <v>11</v>
      </c>
      <c r="I10253">
        <v>1289.0420000000001</v>
      </c>
      <c r="J10253" s="1">
        <f>SUMIFS(I:I,B:B,Table1_2[[#This Row],[Category Level 2]],D:D,Table1_2[[#This Row],[Brand]],E:E,Table1_2[[#This Row],[Region]],F:F,Table1_2[[#This Row],[Measure]],G:G,Table1_2[[#This Row],[Year]],H:H,"&lt;="&amp;Table1_2[[#This Row],[Month]])</f>
        <v>12253.804000000002</v>
      </c>
      <c r="K102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13433.230000000001</v>
      </c>
      <c r="N10253">
        <f>Table1_2[[#This Row],[Value]]*2.5</f>
        <v>3222.6050000000005</v>
      </c>
    </row>
    <row r="10254" spans="1:14" x14ac:dyDescent="0.25">
      <c r="A10254" s="1" t="s">
        <v>6</v>
      </c>
      <c r="B10254" s="1" t="s">
        <v>42</v>
      </c>
      <c r="C10254" s="1" t="s">
        <v>22</v>
      </c>
      <c r="D10254" s="1" t="s">
        <v>23</v>
      </c>
      <c r="E10254" s="1" t="s">
        <v>13</v>
      </c>
      <c r="F10254" s="1" t="s">
        <v>12</v>
      </c>
      <c r="G10254" s="1" t="s">
        <v>65</v>
      </c>
      <c r="H10254" s="1">
        <v>12</v>
      </c>
      <c r="I10254">
        <v>1579.9460000000001</v>
      </c>
      <c r="J10254" s="1">
        <f>SUMIFS(I:I,B:B,Table1_2[[#This Row],[Category Level 2]],D:D,Table1_2[[#This Row],[Brand]],E:E,Table1_2[[#This Row],[Region]],F:F,Table1_2[[#This Row],[Measure]],G:G,Table1_2[[#This Row],[Year]],H:H,"&lt;="&amp;Table1_2[[#This Row],[Month]])</f>
        <v>13833.750000000002</v>
      </c>
      <c r="K102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13833.750000000002</v>
      </c>
      <c r="N10254">
        <f>Table1_2[[#This Row],[Value]]*2.5</f>
        <v>3949.8650000000002</v>
      </c>
    </row>
    <row r="10255" spans="1:14" x14ac:dyDescent="0.25">
      <c r="A10255" s="1" t="s">
        <v>6</v>
      </c>
      <c r="B10255" s="1" t="s">
        <v>42</v>
      </c>
      <c r="C10255" s="1" t="s">
        <v>22</v>
      </c>
      <c r="D10255" s="1" t="s">
        <v>23</v>
      </c>
      <c r="E10255" s="1" t="s">
        <v>13</v>
      </c>
      <c r="F10255" s="1" t="s">
        <v>12</v>
      </c>
      <c r="G10255" s="1" t="s">
        <v>66</v>
      </c>
      <c r="H10255" s="1">
        <v>1</v>
      </c>
      <c r="I10255">
        <v>1120.402</v>
      </c>
      <c r="J10255" s="1">
        <f>SUMIFS(I:I,B:B,Table1_2[[#This Row],[Category Level 2]],D:D,Table1_2[[#This Row],[Brand]],E:E,Table1_2[[#This Row],[Region]],F:F,Table1_2[[#This Row],[Measure]],G:G,Table1_2[[#This Row],[Year]],H:H,"&lt;="&amp;Table1_2[[#This Row],[Month]])</f>
        <v>1120.402</v>
      </c>
      <c r="K102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14024.523999999999</v>
      </c>
      <c r="N10255">
        <f>Table1_2[[#This Row],[Value]]*2.5</f>
        <v>2801.0050000000001</v>
      </c>
    </row>
    <row r="10256" spans="1:14" x14ac:dyDescent="0.25">
      <c r="A10256" s="1" t="s">
        <v>6</v>
      </c>
      <c r="B10256" s="1" t="s">
        <v>42</v>
      </c>
      <c r="C10256" s="1" t="s">
        <v>22</v>
      </c>
      <c r="D10256" s="1" t="s">
        <v>23</v>
      </c>
      <c r="E10256" s="1" t="s">
        <v>13</v>
      </c>
      <c r="F10256" s="1" t="s">
        <v>12</v>
      </c>
      <c r="G10256" s="1" t="s">
        <v>66</v>
      </c>
      <c r="H10256" s="1">
        <v>2</v>
      </c>
      <c r="I10256">
        <v>1120.402</v>
      </c>
      <c r="J10256" s="1">
        <f>SUMIFS(I:I,B:B,Table1_2[[#This Row],[Category Level 2]],D:D,Table1_2[[#This Row],[Brand]],E:E,Table1_2[[#This Row],[Region]],F:F,Table1_2[[#This Row],[Measure]],G:G,Table1_2[[#This Row],[Year]],H:H,"&lt;="&amp;Table1_2[[#This Row],[Month]])</f>
        <v>2240.8040000000001</v>
      </c>
      <c r="K102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14055.089999999998</v>
      </c>
      <c r="N10256">
        <f>Table1_2[[#This Row],[Value]]*2.5</f>
        <v>2801.0050000000001</v>
      </c>
    </row>
    <row r="10257" spans="1:14" x14ac:dyDescent="0.25">
      <c r="A10257" s="1" t="s">
        <v>6</v>
      </c>
      <c r="B10257" s="1" t="s">
        <v>42</v>
      </c>
      <c r="C10257" s="1" t="s">
        <v>22</v>
      </c>
      <c r="D10257" s="1" t="s">
        <v>23</v>
      </c>
      <c r="E10257" s="1" t="s">
        <v>13</v>
      </c>
      <c r="F10257" s="1" t="s">
        <v>12</v>
      </c>
      <c r="G10257" s="1" t="s">
        <v>66</v>
      </c>
      <c r="H10257" s="1">
        <v>3</v>
      </c>
      <c r="I10257">
        <v>1264.8</v>
      </c>
      <c r="J10257" s="1">
        <f>SUMIFS(I:I,B:B,Table1_2[[#This Row],[Category Level 2]],D:D,Table1_2[[#This Row],[Brand]],E:E,Table1_2[[#This Row],[Region]],F:F,Table1_2[[#This Row],[Measure]],G:G,Table1_2[[#This Row],[Year]],H:H,"&lt;="&amp;Table1_2[[#This Row],[Month]])</f>
        <v>3505.6040000000003</v>
      </c>
      <c r="K102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14435.583999999999</v>
      </c>
      <c r="N10257">
        <f>Table1_2[[#This Row],[Value]]*2.5</f>
        <v>3162</v>
      </c>
    </row>
    <row r="10258" spans="1:14" x14ac:dyDescent="0.25">
      <c r="A10258" s="1" t="s">
        <v>6</v>
      </c>
      <c r="B10258" s="1" t="s">
        <v>42</v>
      </c>
      <c r="C10258" s="1" t="s">
        <v>22</v>
      </c>
      <c r="D10258" s="1" t="s">
        <v>23</v>
      </c>
      <c r="E10258" s="1" t="s">
        <v>13</v>
      </c>
      <c r="F10258" s="1" t="s">
        <v>12</v>
      </c>
      <c r="G10258" s="1" t="s">
        <v>66</v>
      </c>
      <c r="H10258" s="1">
        <v>4</v>
      </c>
      <c r="I10258">
        <v>1427.116</v>
      </c>
      <c r="J10258" s="1">
        <f>SUMIFS(I:I,B:B,Table1_2[[#This Row],[Category Level 2]],D:D,Table1_2[[#This Row],[Brand]],E:E,Table1_2[[#This Row],[Region]],F:F,Table1_2[[#This Row],[Measure]],G:G,Table1_2[[#This Row],[Year]],H:H,"&lt;="&amp;Table1_2[[#This Row],[Month]])</f>
        <v>4932.72</v>
      </c>
      <c r="K102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14661.14</v>
      </c>
      <c r="N10258">
        <f>Table1_2[[#This Row],[Value]]*2.5</f>
        <v>3567.79</v>
      </c>
    </row>
    <row r="10259" spans="1:14" x14ac:dyDescent="0.25">
      <c r="A10259" s="1" t="s">
        <v>6</v>
      </c>
      <c r="B10259" s="1" t="s">
        <v>42</v>
      </c>
      <c r="C10259" s="1" t="s">
        <v>22</v>
      </c>
      <c r="D10259" s="1" t="s">
        <v>23</v>
      </c>
      <c r="E10259" s="1" t="s">
        <v>13</v>
      </c>
      <c r="F10259" s="1" t="s">
        <v>12</v>
      </c>
      <c r="G10259" s="1" t="s">
        <v>66</v>
      </c>
      <c r="H10259" s="1">
        <v>5</v>
      </c>
      <c r="I10259">
        <v>1413.414</v>
      </c>
      <c r="J10259" s="1">
        <f>SUMIFS(I:I,B:B,Table1_2[[#This Row],[Category Level 2]],D:D,Table1_2[[#This Row],[Brand]],E:E,Table1_2[[#This Row],[Region]],F:F,Table1_2[[#This Row],[Measure]],G:G,Table1_2[[#This Row],[Year]],H:H,"&lt;="&amp;Table1_2[[#This Row],[Month]])</f>
        <v>6346.134</v>
      </c>
      <c r="K102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15123.846000000001</v>
      </c>
      <c r="N10259">
        <f>Table1_2[[#This Row],[Value]]*2.5</f>
        <v>3533.5349999999999</v>
      </c>
    </row>
    <row r="10260" spans="1:14" x14ac:dyDescent="0.25">
      <c r="A10260" s="1" t="s">
        <v>6</v>
      </c>
      <c r="B10260" s="1" t="s">
        <v>42</v>
      </c>
      <c r="C10260" s="1" t="s">
        <v>22</v>
      </c>
      <c r="D10260" s="1" t="s">
        <v>23</v>
      </c>
      <c r="E10260" s="1" t="s">
        <v>13</v>
      </c>
      <c r="F10260" s="1" t="s">
        <v>12</v>
      </c>
      <c r="G10260" s="1" t="s">
        <v>66</v>
      </c>
      <c r="H10260" s="1">
        <v>6</v>
      </c>
      <c r="I10260">
        <v>1676.914</v>
      </c>
      <c r="J10260" s="1">
        <f>SUMIFS(I:I,B:B,Table1_2[[#This Row],[Category Level 2]],D:D,Table1_2[[#This Row],[Brand]],E:E,Table1_2[[#This Row],[Region]],F:F,Table1_2[[#This Row],[Measure]],G:G,Table1_2[[#This Row],[Year]],H:H,"&lt;="&amp;Table1_2[[#This Row],[Month]])</f>
        <v>8023.0479999999998</v>
      </c>
      <c r="K102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15624.495999999999</v>
      </c>
      <c r="N10260">
        <f>Table1_2[[#This Row],[Value]]*2.5</f>
        <v>4192.2849999999999</v>
      </c>
    </row>
    <row r="10261" spans="1:14" x14ac:dyDescent="0.25">
      <c r="A10261" s="1" t="s">
        <v>6</v>
      </c>
      <c r="B10261" s="1" t="s">
        <v>42</v>
      </c>
      <c r="C10261" s="1" t="s">
        <v>22</v>
      </c>
      <c r="D10261" s="1" t="s">
        <v>23</v>
      </c>
      <c r="E10261" s="1" t="s">
        <v>13</v>
      </c>
      <c r="F10261" s="1" t="s">
        <v>12</v>
      </c>
      <c r="G10261" s="1" t="s">
        <v>66</v>
      </c>
      <c r="H10261" s="1">
        <v>7</v>
      </c>
      <c r="I10261">
        <v>1812.88</v>
      </c>
      <c r="J10261" s="1">
        <f>SUMIFS(I:I,B:B,Table1_2[[#This Row],[Category Level 2]],D:D,Table1_2[[#This Row],[Brand]],E:E,Table1_2[[#This Row],[Region]],F:F,Table1_2[[#This Row],[Measure]],G:G,Table1_2[[#This Row],[Year]],H:H,"&lt;="&amp;Table1_2[[#This Row],[Month]])</f>
        <v>9835.9279999999999</v>
      </c>
      <c r="K102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16215.79</v>
      </c>
      <c r="N10261">
        <f>Table1_2[[#This Row],[Value]]*2.5</f>
        <v>4532.2000000000007</v>
      </c>
    </row>
    <row r="10262" spans="1:14" x14ac:dyDescent="0.25">
      <c r="A10262" s="1" t="s">
        <v>6</v>
      </c>
      <c r="B10262" s="1" t="s">
        <v>42</v>
      </c>
      <c r="C10262" s="1" t="s">
        <v>22</v>
      </c>
      <c r="D10262" s="1" t="s">
        <v>23</v>
      </c>
      <c r="E10262" s="1" t="s">
        <v>13</v>
      </c>
      <c r="F10262" s="1" t="s">
        <v>12</v>
      </c>
      <c r="G10262" s="1" t="s">
        <v>66</v>
      </c>
      <c r="H10262" s="1">
        <v>8</v>
      </c>
      <c r="I10262">
        <v>1888.768</v>
      </c>
      <c r="J10262" s="1">
        <f>SUMIFS(I:I,B:B,Table1_2[[#This Row],[Category Level 2]],D:D,Table1_2[[#This Row],[Brand]],E:E,Table1_2[[#This Row],[Region]],F:F,Table1_2[[#This Row],[Measure]],G:G,Table1_2[[#This Row],[Year]],H:H,"&lt;="&amp;Table1_2[[#This Row],[Month]])</f>
        <v>11724.696</v>
      </c>
      <c r="K102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16997.858</v>
      </c>
      <c r="N10262">
        <f>Table1_2[[#This Row],[Value]]*2.5</f>
        <v>4721.92</v>
      </c>
    </row>
    <row r="10263" spans="1:14" x14ac:dyDescent="0.25">
      <c r="A10263" s="1" t="s">
        <v>6</v>
      </c>
      <c r="B10263" s="1" t="s">
        <v>42</v>
      </c>
      <c r="C10263" s="1" t="s">
        <v>22</v>
      </c>
      <c r="D10263" s="1" t="s">
        <v>23</v>
      </c>
      <c r="E10263" s="1" t="s">
        <v>13</v>
      </c>
      <c r="F10263" s="1" t="s">
        <v>12</v>
      </c>
      <c r="G10263" s="1" t="s">
        <v>66</v>
      </c>
      <c r="H10263" s="1">
        <v>9</v>
      </c>
      <c r="I10263">
        <v>2111.1620000000003</v>
      </c>
      <c r="J10263" s="1">
        <f>SUMIFS(I:I,B:B,Table1_2[[#This Row],[Category Level 2]],D:D,Table1_2[[#This Row],[Brand]],E:E,Table1_2[[#This Row],[Region]],F:F,Table1_2[[#This Row],[Measure]],G:G,Table1_2[[#This Row],[Year]],H:H,"&lt;="&amp;Table1_2[[#This Row],[Month]])</f>
        <v>13835.858</v>
      </c>
      <c r="K102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18066.614000000001</v>
      </c>
      <c r="N10263">
        <f>Table1_2[[#This Row],[Value]]*2.5</f>
        <v>5277.9050000000007</v>
      </c>
    </row>
    <row r="10264" spans="1:14" x14ac:dyDescent="0.25">
      <c r="A10264" s="1" t="s">
        <v>6</v>
      </c>
      <c r="B10264" s="1" t="s">
        <v>42</v>
      </c>
      <c r="C10264" s="1" t="s">
        <v>22</v>
      </c>
      <c r="D10264" s="1" t="s">
        <v>23</v>
      </c>
      <c r="E10264" s="1" t="s">
        <v>13</v>
      </c>
      <c r="F10264" s="1" t="s">
        <v>12</v>
      </c>
      <c r="G10264" s="1" t="s">
        <v>66</v>
      </c>
      <c r="H10264" s="1">
        <v>10</v>
      </c>
      <c r="I10264">
        <v>2282.9639999999999</v>
      </c>
      <c r="J10264" s="1">
        <f>SUMIFS(I:I,B:B,Table1_2[[#This Row],[Category Level 2]],D:D,Table1_2[[#This Row],[Brand]],E:E,Table1_2[[#This Row],[Region]],F:F,Table1_2[[#This Row],[Measure]],G:G,Table1_2[[#This Row],[Year]],H:H,"&lt;="&amp;Table1_2[[#This Row],[Month]])</f>
        <v>16118.822</v>
      </c>
      <c r="K102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18987.810000000001</v>
      </c>
      <c r="N10264">
        <f>Table1_2[[#This Row],[Value]]*2.5</f>
        <v>5707.41</v>
      </c>
    </row>
    <row r="10265" spans="1:14" x14ac:dyDescent="0.25">
      <c r="A10265" s="1" t="s">
        <v>6</v>
      </c>
      <c r="B10265" s="1" t="s">
        <v>42</v>
      </c>
      <c r="C10265" s="1" t="s">
        <v>22</v>
      </c>
      <c r="D10265" s="1" t="s">
        <v>23</v>
      </c>
      <c r="E10265" s="1" t="s">
        <v>13</v>
      </c>
      <c r="F10265" s="1" t="s">
        <v>12</v>
      </c>
      <c r="G10265" s="1" t="s">
        <v>66</v>
      </c>
      <c r="H10265" s="1">
        <v>11</v>
      </c>
      <c r="I10265">
        <v>2578.0840000000003</v>
      </c>
      <c r="J10265" s="1">
        <f>SUMIFS(I:I,B:B,Table1_2[[#This Row],[Category Level 2]],D:D,Table1_2[[#This Row],[Brand]],E:E,Table1_2[[#This Row],[Region]],F:F,Table1_2[[#This Row],[Measure]],G:G,Table1_2[[#This Row],[Year]],H:H,"&lt;="&amp;Table1_2[[#This Row],[Month]])</f>
        <v>18696.905999999999</v>
      </c>
      <c r="K102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20276.851999999999</v>
      </c>
      <c r="N10265">
        <f>Table1_2[[#This Row],[Value]]*2.5</f>
        <v>6445.2100000000009</v>
      </c>
    </row>
    <row r="10266" spans="1:14" x14ac:dyDescent="0.25">
      <c r="A10266" s="1" t="s">
        <v>6</v>
      </c>
      <c r="B10266" s="1" t="s">
        <v>42</v>
      </c>
      <c r="C10266" s="1" t="s">
        <v>22</v>
      </c>
      <c r="D10266" s="1" t="s">
        <v>23</v>
      </c>
      <c r="E10266" s="1" t="s">
        <v>13</v>
      </c>
      <c r="F10266" s="1" t="s">
        <v>12</v>
      </c>
      <c r="G10266" s="1" t="s">
        <v>66</v>
      </c>
      <c r="H10266" s="1">
        <v>12</v>
      </c>
      <c r="I10266">
        <v>3036.5740000000001</v>
      </c>
      <c r="J10266" s="1">
        <f>SUMIFS(I:I,B:B,Table1_2[[#This Row],[Category Level 2]],D:D,Table1_2[[#This Row],[Brand]],E:E,Table1_2[[#This Row],[Region]],F:F,Table1_2[[#This Row],[Measure]],G:G,Table1_2[[#This Row],[Year]],H:H,"&lt;="&amp;Table1_2[[#This Row],[Month]])</f>
        <v>21733.48</v>
      </c>
      <c r="K102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21733.48</v>
      </c>
      <c r="N10266">
        <f>Table1_2[[#This Row],[Value]]*2.5</f>
        <v>7591.4350000000004</v>
      </c>
    </row>
    <row r="10267" spans="1:14" x14ac:dyDescent="0.25">
      <c r="A10267" s="1" t="s">
        <v>6</v>
      </c>
      <c r="B10267" s="1" t="s">
        <v>42</v>
      </c>
      <c r="C10267" s="1" t="s">
        <v>22</v>
      </c>
      <c r="D10267" s="1" t="s">
        <v>23</v>
      </c>
      <c r="E10267" s="1" t="s">
        <v>13</v>
      </c>
      <c r="F10267" s="1" t="s">
        <v>12</v>
      </c>
      <c r="G10267" s="1" t="s">
        <v>67</v>
      </c>
      <c r="H10267" s="1">
        <v>1</v>
      </c>
      <c r="I10267">
        <v>3735.3760000000002</v>
      </c>
      <c r="J10267" s="1">
        <f>SUMIFS(I:I,B:B,Table1_2[[#This Row],[Category Level 2]],D:D,Table1_2[[#This Row],[Brand]],E:E,Table1_2[[#This Row],[Region]],F:F,Table1_2[[#This Row],[Measure]],G:G,Table1_2[[#This Row],[Year]],H:H,"&lt;="&amp;Table1_2[[#This Row],[Month]])</f>
        <v>3735.3760000000002</v>
      </c>
      <c r="K102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24348.454000000002</v>
      </c>
      <c r="N10267">
        <f>Table1_2[[#This Row],[Value]]*2.5</f>
        <v>9338.44</v>
      </c>
    </row>
    <row r="10268" spans="1:14" x14ac:dyDescent="0.25">
      <c r="A10268" s="1" t="s">
        <v>6</v>
      </c>
      <c r="B10268" s="1" t="s">
        <v>42</v>
      </c>
      <c r="C10268" s="1" t="s">
        <v>22</v>
      </c>
      <c r="D10268" s="1" t="s">
        <v>23</v>
      </c>
      <c r="E10268" s="1" t="s">
        <v>13</v>
      </c>
      <c r="F10268" s="1" t="s">
        <v>12</v>
      </c>
      <c r="G10268" s="1" t="s">
        <v>67</v>
      </c>
      <c r="H10268" s="1">
        <v>2</v>
      </c>
      <c r="I10268">
        <v>3471.8760000000002</v>
      </c>
      <c r="J10268" s="1">
        <f>SUMIFS(I:I,B:B,Table1_2[[#This Row],[Category Level 2]],D:D,Table1_2[[#This Row],[Brand]],E:E,Table1_2[[#This Row],[Region]],F:F,Table1_2[[#This Row],[Measure]],G:G,Table1_2[[#This Row],[Year]],H:H,"&lt;="&amp;Table1_2[[#This Row],[Month]])</f>
        <v>7207.2520000000004</v>
      </c>
      <c r="K102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26699.928</v>
      </c>
      <c r="N10268">
        <f>Table1_2[[#This Row],[Value]]*2.5</f>
        <v>8679.69</v>
      </c>
    </row>
    <row r="10269" spans="1:14" x14ac:dyDescent="0.25">
      <c r="A10269" s="1" t="s">
        <v>6</v>
      </c>
      <c r="B10269" s="1" t="s">
        <v>42</v>
      </c>
      <c r="C10269" s="1" t="s">
        <v>22</v>
      </c>
      <c r="D10269" s="1" t="s">
        <v>23</v>
      </c>
      <c r="E10269" s="1" t="s">
        <v>13</v>
      </c>
      <c r="F10269" s="1" t="s">
        <v>12</v>
      </c>
      <c r="G10269" s="1" t="s">
        <v>67</v>
      </c>
      <c r="H10269" s="1">
        <v>3</v>
      </c>
      <c r="I10269">
        <v>3621.5440000000003</v>
      </c>
      <c r="J10269" s="1">
        <f>SUMIFS(I:I,B:B,Table1_2[[#This Row],[Category Level 2]],D:D,Table1_2[[#This Row],[Brand]],E:E,Table1_2[[#This Row],[Region]],F:F,Table1_2[[#This Row],[Measure]],G:G,Table1_2[[#This Row],[Year]],H:H,"&lt;="&amp;Table1_2[[#This Row],[Month]])</f>
        <v>10828.796</v>
      </c>
      <c r="K102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29056.671999999999</v>
      </c>
      <c r="N10269">
        <f>Table1_2[[#This Row],[Value]]*2.5</f>
        <v>9053.86</v>
      </c>
    </row>
    <row r="10270" spans="1:14" x14ac:dyDescent="0.25">
      <c r="A10270" s="1" t="s">
        <v>6</v>
      </c>
      <c r="B10270" s="1" t="s">
        <v>42</v>
      </c>
      <c r="C10270" s="1" t="s">
        <v>22</v>
      </c>
      <c r="D10270" s="1" t="s">
        <v>23</v>
      </c>
      <c r="E10270" s="1" t="s">
        <v>14</v>
      </c>
      <c r="F10270" s="1" t="s">
        <v>11</v>
      </c>
      <c r="G10270" s="1" t="s">
        <v>63</v>
      </c>
      <c r="H10270" s="1">
        <v>3</v>
      </c>
      <c r="I10270">
        <v>25.295999999999999</v>
      </c>
      <c r="J10270" s="1">
        <f>SUMIFS(I:I,B:B,Table1_2[[#This Row],[Category Level 2]],D:D,Table1_2[[#This Row],[Brand]],E:E,Table1_2[[#This Row],[Region]],F:F,Table1_2[[#This Row],[Measure]],G:G,Table1_2[[#This Row],[Year]],H:H,"&lt;="&amp;Table1_2[[#This Row],[Month]])</f>
        <v>25.295999999999999</v>
      </c>
      <c r="K102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25.295999999999999</v>
      </c>
      <c r="N10270">
        <f>Table1_2[[#This Row],[Value]]*2.5</f>
        <v>63.239999999999995</v>
      </c>
    </row>
    <row r="10271" spans="1:14" x14ac:dyDescent="0.25">
      <c r="A10271" s="1" t="s">
        <v>6</v>
      </c>
      <c r="B10271" s="1" t="s">
        <v>42</v>
      </c>
      <c r="C10271" s="1" t="s">
        <v>22</v>
      </c>
      <c r="D10271" s="1" t="s">
        <v>23</v>
      </c>
      <c r="E10271" s="1" t="s">
        <v>14</v>
      </c>
      <c r="F10271" s="1" t="s">
        <v>11</v>
      </c>
      <c r="G10271" s="1" t="s">
        <v>63</v>
      </c>
      <c r="H10271" s="1">
        <v>5</v>
      </c>
      <c r="I10271">
        <v>17.917999999999999</v>
      </c>
      <c r="J10271" s="1">
        <f>SUMIFS(I:I,B:B,Table1_2[[#This Row],[Category Level 2]],D:D,Table1_2[[#This Row],[Brand]],E:E,Table1_2[[#This Row],[Region]],F:F,Table1_2[[#This Row],[Measure]],G:G,Table1_2[[#This Row],[Year]],H:H,"&lt;="&amp;Table1_2[[#This Row],[Month]])</f>
        <v>43.213999999999999</v>
      </c>
      <c r="K102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43.213999999999999</v>
      </c>
      <c r="N10271">
        <f>Table1_2[[#This Row],[Value]]*2.5</f>
        <v>44.795000000000002</v>
      </c>
    </row>
    <row r="10272" spans="1:14" x14ac:dyDescent="0.25">
      <c r="A10272" s="1" t="s">
        <v>6</v>
      </c>
      <c r="B10272" s="1" t="s">
        <v>42</v>
      </c>
      <c r="C10272" s="1" t="s">
        <v>22</v>
      </c>
      <c r="D10272" s="1" t="s">
        <v>23</v>
      </c>
      <c r="E10272" s="1" t="s">
        <v>14</v>
      </c>
      <c r="F10272" s="1" t="s">
        <v>11</v>
      </c>
      <c r="G10272" s="1" t="s">
        <v>63</v>
      </c>
      <c r="H10272" s="1">
        <v>6</v>
      </c>
      <c r="I10272">
        <v>30.566000000000003</v>
      </c>
      <c r="J10272" s="1">
        <f>SUMIFS(I:I,B:B,Table1_2[[#This Row],[Category Level 2]],D:D,Table1_2[[#This Row],[Brand]],E:E,Table1_2[[#This Row],[Region]],F:F,Table1_2[[#This Row],[Measure]],G:G,Table1_2[[#This Row],[Year]],H:H,"&lt;="&amp;Table1_2[[#This Row],[Month]])</f>
        <v>73.78</v>
      </c>
      <c r="K102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73.78</v>
      </c>
      <c r="N10272">
        <f>Table1_2[[#This Row],[Value]]*2.5</f>
        <v>76.415000000000006</v>
      </c>
    </row>
    <row r="10273" spans="1:14" x14ac:dyDescent="0.25">
      <c r="A10273" s="1" t="s">
        <v>6</v>
      </c>
      <c r="B10273" s="1" t="s">
        <v>42</v>
      </c>
      <c r="C10273" s="1" t="s">
        <v>22</v>
      </c>
      <c r="D10273" s="1" t="s">
        <v>23</v>
      </c>
      <c r="E10273" s="1" t="s">
        <v>14</v>
      </c>
      <c r="F10273" s="1" t="s">
        <v>11</v>
      </c>
      <c r="G10273" s="1" t="s">
        <v>63</v>
      </c>
      <c r="H10273" s="1">
        <v>7</v>
      </c>
      <c r="I10273">
        <v>103.292</v>
      </c>
      <c r="J10273" s="1">
        <f>SUMIFS(I:I,B:B,Table1_2[[#This Row],[Category Level 2]],D:D,Table1_2[[#This Row],[Brand]],E:E,Table1_2[[#This Row],[Region]],F:F,Table1_2[[#This Row],[Measure]],G:G,Table1_2[[#This Row],[Year]],H:H,"&lt;="&amp;Table1_2[[#This Row],[Month]])</f>
        <v>177.072</v>
      </c>
      <c r="K102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177.072</v>
      </c>
      <c r="N10273">
        <f>Table1_2[[#This Row],[Value]]*2.5</f>
        <v>258.23</v>
      </c>
    </row>
    <row r="10274" spans="1:14" x14ac:dyDescent="0.25">
      <c r="A10274" s="1" t="s">
        <v>6</v>
      </c>
      <c r="B10274" s="1" t="s">
        <v>42</v>
      </c>
      <c r="C10274" s="1" t="s">
        <v>22</v>
      </c>
      <c r="D10274" s="1" t="s">
        <v>23</v>
      </c>
      <c r="E10274" s="1" t="s">
        <v>14</v>
      </c>
      <c r="F10274" s="1" t="s">
        <v>11</v>
      </c>
      <c r="G10274" s="1" t="s">
        <v>63</v>
      </c>
      <c r="H10274" s="1">
        <v>8</v>
      </c>
      <c r="I10274">
        <v>56.916000000000004</v>
      </c>
      <c r="J10274" s="1">
        <f>SUMIFS(I:I,B:B,Table1_2[[#This Row],[Category Level 2]],D:D,Table1_2[[#This Row],[Brand]],E:E,Table1_2[[#This Row],[Region]],F:F,Table1_2[[#This Row],[Measure]],G:G,Table1_2[[#This Row],[Year]],H:H,"&lt;="&amp;Table1_2[[#This Row],[Month]])</f>
        <v>233.988</v>
      </c>
      <c r="K102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233.988</v>
      </c>
      <c r="N10274">
        <f>Table1_2[[#This Row],[Value]]*2.5</f>
        <v>142.29000000000002</v>
      </c>
    </row>
    <row r="10275" spans="1:14" x14ac:dyDescent="0.25">
      <c r="A10275" s="1" t="s">
        <v>6</v>
      </c>
      <c r="B10275" s="1" t="s">
        <v>42</v>
      </c>
      <c r="C10275" s="1" t="s">
        <v>22</v>
      </c>
      <c r="D10275" s="1" t="s">
        <v>23</v>
      </c>
      <c r="E10275" s="1" t="s">
        <v>14</v>
      </c>
      <c r="F10275" s="1" t="s">
        <v>11</v>
      </c>
      <c r="G10275" s="1" t="s">
        <v>63</v>
      </c>
      <c r="H10275" s="1">
        <v>9</v>
      </c>
      <c r="I10275">
        <v>18.972000000000001</v>
      </c>
      <c r="J10275" s="1">
        <f>SUMIFS(I:I,B:B,Table1_2[[#This Row],[Category Level 2]],D:D,Table1_2[[#This Row],[Brand]],E:E,Table1_2[[#This Row],[Region]],F:F,Table1_2[[#This Row],[Measure]],G:G,Table1_2[[#This Row],[Year]],H:H,"&lt;="&amp;Table1_2[[#This Row],[Month]])</f>
        <v>252.96</v>
      </c>
      <c r="K102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252.96</v>
      </c>
      <c r="N10275">
        <f>Table1_2[[#This Row],[Value]]*2.5</f>
        <v>47.430000000000007</v>
      </c>
    </row>
    <row r="10276" spans="1:14" x14ac:dyDescent="0.25">
      <c r="A10276" s="1" t="s">
        <v>6</v>
      </c>
      <c r="B10276" s="1" t="s">
        <v>42</v>
      </c>
      <c r="C10276" s="1" t="s">
        <v>22</v>
      </c>
      <c r="D10276" s="1" t="s">
        <v>23</v>
      </c>
      <c r="E10276" s="1" t="s">
        <v>14</v>
      </c>
      <c r="F10276" s="1" t="s">
        <v>11</v>
      </c>
      <c r="G10276" s="1" t="s">
        <v>63</v>
      </c>
      <c r="H10276" s="1">
        <v>10</v>
      </c>
      <c r="I10276">
        <v>33.728000000000002</v>
      </c>
      <c r="J10276" s="1">
        <f>SUMIFS(I:I,B:B,Table1_2[[#This Row],[Category Level 2]],D:D,Table1_2[[#This Row],[Brand]],E:E,Table1_2[[#This Row],[Region]],F:F,Table1_2[[#This Row],[Measure]],G:G,Table1_2[[#This Row],[Year]],H:H,"&lt;="&amp;Table1_2[[#This Row],[Month]])</f>
        <v>286.68799999999999</v>
      </c>
      <c r="K102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286.68799999999999</v>
      </c>
      <c r="N10276">
        <f>Table1_2[[#This Row],[Value]]*2.5</f>
        <v>84.320000000000007</v>
      </c>
    </row>
    <row r="10277" spans="1:14" x14ac:dyDescent="0.25">
      <c r="A10277" s="1" t="s">
        <v>6</v>
      </c>
      <c r="B10277" s="1" t="s">
        <v>42</v>
      </c>
      <c r="C10277" s="1" t="s">
        <v>22</v>
      </c>
      <c r="D10277" s="1" t="s">
        <v>23</v>
      </c>
      <c r="E10277" s="1" t="s">
        <v>14</v>
      </c>
      <c r="F10277" s="1" t="s">
        <v>11</v>
      </c>
      <c r="G10277" s="1" t="s">
        <v>63</v>
      </c>
      <c r="H10277" s="1">
        <v>11</v>
      </c>
      <c r="I10277">
        <v>13.702</v>
      </c>
      <c r="J10277" s="1">
        <f>SUMIFS(I:I,B:B,Table1_2[[#This Row],[Category Level 2]],D:D,Table1_2[[#This Row],[Brand]],E:E,Table1_2[[#This Row],[Region]],F:F,Table1_2[[#This Row],[Measure]],G:G,Table1_2[[#This Row],[Year]],H:H,"&lt;="&amp;Table1_2[[#This Row],[Month]])</f>
        <v>300.39</v>
      </c>
      <c r="K102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300.39</v>
      </c>
      <c r="N10277">
        <f>Table1_2[[#This Row],[Value]]*2.5</f>
        <v>34.255000000000003</v>
      </c>
    </row>
    <row r="10278" spans="1:14" x14ac:dyDescent="0.25">
      <c r="A10278" s="1" t="s">
        <v>6</v>
      </c>
      <c r="B10278" s="1" t="s">
        <v>42</v>
      </c>
      <c r="C10278" s="1" t="s">
        <v>22</v>
      </c>
      <c r="D10278" s="1" t="s">
        <v>23</v>
      </c>
      <c r="E10278" s="1" t="s">
        <v>14</v>
      </c>
      <c r="F10278" s="1" t="s">
        <v>11</v>
      </c>
      <c r="G10278" s="1" t="s">
        <v>63</v>
      </c>
      <c r="H10278" s="1">
        <v>12</v>
      </c>
      <c r="I10278">
        <v>42.160000000000004</v>
      </c>
      <c r="J10278" s="1">
        <f>SUMIFS(I:I,B:B,Table1_2[[#This Row],[Category Level 2]],D:D,Table1_2[[#This Row],[Brand]],E:E,Table1_2[[#This Row],[Region]],F:F,Table1_2[[#This Row],[Measure]],G:G,Table1_2[[#This Row],[Year]],H:H,"&lt;="&amp;Table1_2[[#This Row],[Month]])</f>
        <v>342.55</v>
      </c>
      <c r="K102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342.55</v>
      </c>
      <c r="N10278">
        <f>Table1_2[[#This Row],[Value]]*2.5</f>
        <v>105.4</v>
      </c>
    </row>
    <row r="10279" spans="1:14" x14ac:dyDescent="0.25">
      <c r="A10279" s="1" t="s">
        <v>6</v>
      </c>
      <c r="B10279" s="1" t="s">
        <v>42</v>
      </c>
      <c r="C10279" s="1" t="s">
        <v>22</v>
      </c>
      <c r="D10279" s="1" t="s">
        <v>23</v>
      </c>
      <c r="E10279" s="1" t="s">
        <v>14</v>
      </c>
      <c r="F10279" s="1" t="s">
        <v>11</v>
      </c>
      <c r="G10279" s="1" t="s">
        <v>64</v>
      </c>
      <c r="H10279" s="1">
        <v>1</v>
      </c>
      <c r="I10279">
        <v>45.322000000000003</v>
      </c>
      <c r="J10279" s="1">
        <f>SUMIFS(I:I,B:B,Table1_2[[#This Row],[Category Level 2]],D:D,Table1_2[[#This Row],[Brand]],E:E,Table1_2[[#This Row],[Region]],F:F,Table1_2[[#This Row],[Measure]],G:G,Table1_2[[#This Row],[Year]],H:H,"&lt;="&amp;Table1_2[[#This Row],[Month]])</f>
        <v>45.322000000000003</v>
      </c>
      <c r="K102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387.87200000000001</v>
      </c>
      <c r="N10279">
        <f>Table1_2[[#This Row],[Value]]*2.5</f>
        <v>113.30500000000001</v>
      </c>
    </row>
    <row r="10280" spans="1:14" x14ac:dyDescent="0.25">
      <c r="A10280" s="1" t="s">
        <v>6</v>
      </c>
      <c r="B10280" s="1" t="s">
        <v>42</v>
      </c>
      <c r="C10280" s="1" t="s">
        <v>22</v>
      </c>
      <c r="D10280" s="1" t="s">
        <v>23</v>
      </c>
      <c r="E10280" s="1" t="s">
        <v>14</v>
      </c>
      <c r="F10280" s="1" t="s">
        <v>11</v>
      </c>
      <c r="G10280" s="1" t="s">
        <v>64</v>
      </c>
      <c r="H10280" s="1">
        <v>2</v>
      </c>
      <c r="I10280">
        <v>30.566000000000003</v>
      </c>
      <c r="J10280" s="1">
        <f>SUMIFS(I:I,B:B,Table1_2[[#This Row],[Category Level 2]],D:D,Table1_2[[#This Row],[Brand]],E:E,Table1_2[[#This Row],[Region]],F:F,Table1_2[[#This Row],[Measure]],G:G,Table1_2[[#This Row],[Year]],H:H,"&lt;="&amp;Table1_2[[#This Row],[Month]])</f>
        <v>75.888000000000005</v>
      </c>
      <c r="K102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418.43799999999999</v>
      </c>
      <c r="N10280">
        <f>Table1_2[[#This Row],[Value]]*2.5</f>
        <v>76.415000000000006</v>
      </c>
    </row>
    <row r="10281" spans="1:14" x14ac:dyDescent="0.25">
      <c r="A10281" s="1" t="s">
        <v>6</v>
      </c>
      <c r="B10281" s="1" t="s">
        <v>42</v>
      </c>
      <c r="C10281" s="1" t="s">
        <v>22</v>
      </c>
      <c r="D10281" s="1" t="s">
        <v>23</v>
      </c>
      <c r="E10281" s="1" t="s">
        <v>14</v>
      </c>
      <c r="F10281" s="1" t="s">
        <v>11</v>
      </c>
      <c r="G10281" s="1" t="s">
        <v>64</v>
      </c>
      <c r="H10281" s="1">
        <v>3</v>
      </c>
      <c r="I10281">
        <v>48.484000000000002</v>
      </c>
      <c r="J10281" s="1">
        <f>SUMIFS(I:I,B:B,Table1_2[[#This Row],[Category Level 2]],D:D,Table1_2[[#This Row],[Brand]],E:E,Table1_2[[#This Row],[Region]],F:F,Table1_2[[#This Row],[Measure]],G:G,Table1_2[[#This Row],[Year]],H:H,"&lt;="&amp;Table1_2[[#This Row],[Month]])</f>
        <v>124.37200000000001</v>
      </c>
      <c r="K102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441.62600000000003</v>
      </c>
      <c r="N10281">
        <f>Table1_2[[#This Row],[Value]]*2.5</f>
        <v>121.21000000000001</v>
      </c>
    </row>
    <row r="10282" spans="1:14" x14ac:dyDescent="0.25">
      <c r="A10282" s="1" t="s">
        <v>6</v>
      </c>
      <c r="B10282" s="1" t="s">
        <v>42</v>
      </c>
      <c r="C10282" s="1" t="s">
        <v>22</v>
      </c>
      <c r="D10282" s="1" t="s">
        <v>23</v>
      </c>
      <c r="E10282" s="1" t="s">
        <v>14</v>
      </c>
      <c r="F10282" s="1" t="s">
        <v>11</v>
      </c>
      <c r="G10282" s="1" t="s">
        <v>64</v>
      </c>
      <c r="H10282" s="1">
        <v>4</v>
      </c>
      <c r="I10282">
        <v>174.964</v>
      </c>
      <c r="J10282" s="1">
        <f>SUMIFS(I:I,B:B,Table1_2[[#This Row],[Category Level 2]],D:D,Table1_2[[#This Row],[Brand]],E:E,Table1_2[[#This Row],[Region]],F:F,Table1_2[[#This Row],[Measure]],G:G,Table1_2[[#This Row],[Year]],H:H,"&lt;="&amp;Table1_2[[#This Row],[Month]])</f>
        <v>299.33600000000001</v>
      </c>
      <c r="K102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616.59</v>
      </c>
      <c r="N10282">
        <f>Table1_2[[#This Row],[Value]]*2.5</f>
        <v>437.40999999999997</v>
      </c>
    </row>
    <row r="10283" spans="1:14" x14ac:dyDescent="0.25">
      <c r="A10283" s="1" t="s">
        <v>6</v>
      </c>
      <c r="B10283" s="1" t="s">
        <v>42</v>
      </c>
      <c r="C10283" s="1" t="s">
        <v>22</v>
      </c>
      <c r="D10283" s="1" t="s">
        <v>23</v>
      </c>
      <c r="E10283" s="1" t="s">
        <v>14</v>
      </c>
      <c r="F10283" s="1" t="s">
        <v>11</v>
      </c>
      <c r="G10283" s="1" t="s">
        <v>64</v>
      </c>
      <c r="H10283" s="1">
        <v>5</v>
      </c>
      <c r="I10283">
        <v>26.35</v>
      </c>
      <c r="J10283" s="1">
        <f>SUMIFS(I:I,B:B,Table1_2[[#This Row],[Category Level 2]],D:D,Table1_2[[#This Row],[Brand]],E:E,Table1_2[[#This Row],[Region]],F:F,Table1_2[[#This Row],[Measure]],G:G,Table1_2[[#This Row],[Year]],H:H,"&lt;="&amp;Table1_2[[#This Row],[Month]])</f>
        <v>325.68600000000004</v>
      </c>
      <c r="K102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625.02200000000016</v>
      </c>
      <c r="N10283">
        <f>Table1_2[[#This Row],[Value]]*2.5</f>
        <v>65.875</v>
      </c>
    </row>
    <row r="10284" spans="1:14" x14ac:dyDescent="0.25">
      <c r="A10284" s="1" t="s">
        <v>6</v>
      </c>
      <c r="B10284" s="1" t="s">
        <v>42</v>
      </c>
      <c r="C10284" s="1" t="s">
        <v>22</v>
      </c>
      <c r="D10284" s="1" t="s">
        <v>23</v>
      </c>
      <c r="E10284" s="1" t="s">
        <v>14</v>
      </c>
      <c r="F10284" s="1" t="s">
        <v>11</v>
      </c>
      <c r="G10284" s="1" t="s">
        <v>64</v>
      </c>
      <c r="H10284" s="1">
        <v>6</v>
      </c>
      <c r="I10284">
        <v>63.24</v>
      </c>
      <c r="J10284" s="1">
        <f>SUMIFS(I:I,B:B,Table1_2[[#This Row],[Category Level 2]],D:D,Table1_2[[#This Row],[Brand]],E:E,Table1_2[[#This Row],[Region]],F:F,Table1_2[[#This Row],[Measure]],G:G,Table1_2[[#This Row],[Year]],H:H,"&lt;="&amp;Table1_2[[#This Row],[Month]])</f>
        <v>388.92600000000004</v>
      </c>
      <c r="K102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657.69600000000014</v>
      </c>
      <c r="N10284">
        <f>Table1_2[[#This Row],[Value]]*2.5</f>
        <v>158.1</v>
      </c>
    </row>
    <row r="10285" spans="1:14" x14ac:dyDescent="0.25">
      <c r="A10285" s="1" t="s">
        <v>6</v>
      </c>
      <c r="B10285" s="1" t="s">
        <v>42</v>
      </c>
      <c r="C10285" s="1" t="s">
        <v>22</v>
      </c>
      <c r="D10285" s="1" t="s">
        <v>23</v>
      </c>
      <c r="E10285" s="1" t="s">
        <v>14</v>
      </c>
      <c r="F10285" s="1" t="s">
        <v>11</v>
      </c>
      <c r="G10285" s="1" t="s">
        <v>64</v>
      </c>
      <c r="H10285" s="1">
        <v>7</v>
      </c>
      <c r="I10285">
        <v>46.376000000000005</v>
      </c>
      <c r="J10285" s="1">
        <f>SUMIFS(I:I,B:B,Table1_2[[#This Row],[Category Level 2]],D:D,Table1_2[[#This Row],[Brand]],E:E,Table1_2[[#This Row],[Region]],F:F,Table1_2[[#This Row],[Measure]],G:G,Table1_2[[#This Row],[Year]],H:H,"&lt;="&amp;Table1_2[[#This Row],[Month]])</f>
        <v>435.30200000000002</v>
      </c>
      <c r="K102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600.78</v>
      </c>
      <c r="N10285">
        <f>Table1_2[[#This Row],[Value]]*2.5</f>
        <v>115.94000000000001</v>
      </c>
    </row>
    <row r="10286" spans="1:14" x14ac:dyDescent="0.25">
      <c r="A10286" s="1" t="s">
        <v>6</v>
      </c>
      <c r="B10286" s="1" t="s">
        <v>42</v>
      </c>
      <c r="C10286" s="1" t="s">
        <v>22</v>
      </c>
      <c r="D10286" s="1" t="s">
        <v>23</v>
      </c>
      <c r="E10286" s="1" t="s">
        <v>14</v>
      </c>
      <c r="F10286" s="1" t="s">
        <v>11</v>
      </c>
      <c r="G10286" s="1" t="s">
        <v>64</v>
      </c>
      <c r="H10286" s="1">
        <v>8</v>
      </c>
      <c r="I10286">
        <v>64.293999999999997</v>
      </c>
      <c r="J10286" s="1">
        <f>SUMIFS(I:I,B:B,Table1_2[[#This Row],[Category Level 2]],D:D,Table1_2[[#This Row],[Brand]],E:E,Table1_2[[#This Row],[Region]],F:F,Table1_2[[#This Row],[Measure]],G:G,Table1_2[[#This Row],[Year]],H:H,"&lt;="&amp;Table1_2[[#This Row],[Month]])</f>
        <v>499.596</v>
      </c>
      <c r="K102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608.15800000000002</v>
      </c>
      <c r="N10286">
        <f>Table1_2[[#This Row],[Value]]*2.5</f>
        <v>160.73499999999999</v>
      </c>
    </row>
    <row r="10287" spans="1:14" x14ac:dyDescent="0.25">
      <c r="A10287" s="1" t="s">
        <v>6</v>
      </c>
      <c r="B10287" s="1" t="s">
        <v>42</v>
      </c>
      <c r="C10287" s="1" t="s">
        <v>22</v>
      </c>
      <c r="D10287" s="1" t="s">
        <v>23</v>
      </c>
      <c r="E10287" s="1" t="s">
        <v>14</v>
      </c>
      <c r="F10287" s="1" t="s">
        <v>11</v>
      </c>
      <c r="G10287" s="1" t="s">
        <v>64</v>
      </c>
      <c r="H10287" s="1">
        <v>9</v>
      </c>
      <c r="I10287">
        <v>54.808</v>
      </c>
      <c r="J10287" s="1">
        <f>SUMIFS(I:I,B:B,Table1_2[[#This Row],[Category Level 2]],D:D,Table1_2[[#This Row],[Brand]],E:E,Table1_2[[#This Row],[Region]],F:F,Table1_2[[#This Row],[Measure]],G:G,Table1_2[[#This Row],[Year]],H:H,"&lt;="&amp;Table1_2[[#This Row],[Month]])</f>
        <v>554.404</v>
      </c>
      <c r="K102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643.99400000000003</v>
      </c>
      <c r="N10287">
        <f>Table1_2[[#This Row],[Value]]*2.5</f>
        <v>137.02000000000001</v>
      </c>
    </row>
    <row r="10288" spans="1:14" x14ac:dyDescent="0.25">
      <c r="A10288" s="1" t="s">
        <v>6</v>
      </c>
      <c r="B10288" s="1" t="s">
        <v>42</v>
      </c>
      <c r="C10288" s="1" t="s">
        <v>22</v>
      </c>
      <c r="D10288" s="1" t="s">
        <v>23</v>
      </c>
      <c r="E10288" s="1" t="s">
        <v>14</v>
      </c>
      <c r="F10288" s="1" t="s">
        <v>11</v>
      </c>
      <c r="G10288" s="1" t="s">
        <v>64</v>
      </c>
      <c r="H10288" s="1">
        <v>10</v>
      </c>
      <c r="I10288">
        <v>85.374000000000009</v>
      </c>
      <c r="J10288" s="1">
        <f>SUMIFS(I:I,B:B,Table1_2[[#This Row],[Category Level 2]],D:D,Table1_2[[#This Row],[Brand]],E:E,Table1_2[[#This Row],[Region]],F:F,Table1_2[[#This Row],[Measure]],G:G,Table1_2[[#This Row],[Year]],H:H,"&lt;="&amp;Table1_2[[#This Row],[Month]])</f>
        <v>639.77800000000002</v>
      </c>
      <c r="K102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695.64</v>
      </c>
      <c r="N10288">
        <f>Table1_2[[#This Row],[Value]]*2.5</f>
        <v>213.43500000000003</v>
      </c>
    </row>
    <row r="10289" spans="1:14" x14ac:dyDescent="0.25">
      <c r="A10289" s="1" t="s">
        <v>6</v>
      </c>
      <c r="B10289" s="1" t="s">
        <v>42</v>
      </c>
      <c r="C10289" s="1" t="s">
        <v>22</v>
      </c>
      <c r="D10289" s="1" t="s">
        <v>23</v>
      </c>
      <c r="E10289" s="1" t="s">
        <v>14</v>
      </c>
      <c r="F10289" s="1" t="s">
        <v>11</v>
      </c>
      <c r="G10289" s="1" t="s">
        <v>64</v>
      </c>
      <c r="H10289" s="1">
        <v>11</v>
      </c>
      <c r="I10289">
        <v>71.671999999999997</v>
      </c>
      <c r="J10289" s="1">
        <f>SUMIFS(I:I,B:B,Table1_2[[#This Row],[Category Level 2]],D:D,Table1_2[[#This Row],[Brand]],E:E,Table1_2[[#This Row],[Region]],F:F,Table1_2[[#This Row],[Measure]],G:G,Table1_2[[#This Row],[Year]],H:H,"&lt;="&amp;Table1_2[[#This Row],[Month]])</f>
        <v>711.45</v>
      </c>
      <c r="K102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753.61</v>
      </c>
      <c r="N10289">
        <f>Table1_2[[#This Row],[Value]]*2.5</f>
        <v>179.18</v>
      </c>
    </row>
    <row r="10290" spans="1:14" x14ac:dyDescent="0.25">
      <c r="A10290" s="1" t="s">
        <v>6</v>
      </c>
      <c r="B10290" s="1" t="s">
        <v>42</v>
      </c>
      <c r="C10290" s="1" t="s">
        <v>22</v>
      </c>
      <c r="D10290" s="1" t="s">
        <v>23</v>
      </c>
      <c r="E10290" s="1" t="s">
        <v>14</v>
      </c>
      <c r="F10290" s="1" t="s">
        <v>11</v>
      </c>
      <c r="G10290" s="1" t="s">
        <v>64</v>
      </c>
      <c r="H10290" s="1">
        <v>12</v>
      </c>
      <c r="I10290">
        <v>94.86</v>
      </c>
      <c r="J10290" s="1">
        <f>SUMIFS(I:I,B:B,Table1_2[[#This Row],[Category Level 2]],D:D,Table1_2[[#This Row],[Brand]],E:E,Table1_2[[#This Row],[Region]],F:F,Table1_2[[#This Row],[Measure]],G:G,Table1_2[[#This Row],[Year]],H:H,"&lt;="&amp;Table1_2[[#This Row],[Month]])</f>
        <v>806.31000000000006</v>
      </c>
      <c r="K102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806.31000000000006</v>
      </c>
      <c r="N10290">
        <f>Table1_2[[#This Row],[Value]]*2.5</f>
        <v>237.15</v>
      </c>
    </row>
    <row r="10291" spans="1:14" x14ac:dyDescent="0.25">
      <c r="A10291" s="1" t="s">
        <v>6</v>
      </c>
      <c r="B10291" s="1" t="s">
        <v>42</v>
      </c>
      <c r="C10291" s="1" t="s">
        <v>22</v>
      </c>
      <c r="D10291" s="1" t="s">
        <v>23</v>
      </c>
      <c r="E10291" s="1" t="s">
        <v>14</v>
      </c>
      <c r="F10291" s="1" t="s">
        <v>11</v>
      </c>
      <c r="G10291" s="1" t="s">
        <v>65</v>
      </c>
      <c r="H10291" s="1">
        <v>1</v>
      </c>
      <c r="I10291">
        <v>69.564000000000007</v>
      </c>
      <c r="J10291" s="1">
        <f>SUMIFS(I:I,B:B,Table1_2[[#This Row],[Category Level 2]],D:D,Table1_2[[#This Row],[Brand]],E:E,Table1_2[[#This Row],[Region]],F:F,Table1_2[[#This Row],[Measure]],G:G,Table1_2[[#This Row],[Year]],H:H,"&lt;="&amp;Table1_2[[#This Row],[Month]])</f>
        <v>69.564000000000007</v>
      </c>
      <c r="K102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830.55200000000002</v>
      </c>
      <c r="N10291">
        <f>Table1_2[[#This Row],[Value]]*2.5</f>
        <v>173.91000000000003</v>
      </c>
    </row>
    <row r="10292" spans="1:14" x14ac:dyDescent="0.25">
      <c r="A10292" s="1" t="s">
        <v>6</v>
      </c>
      <c r="B10292" s="1" t="s">
        <v>42</v>
      </c>
      <c r="C10292" s="1" t="s">
        <v>22</v>
      </c>
      <c r="D10292" s="1" t="s">
        <v>23</v>
      </c>
      <c r="E10292" s="1" t="s">
        <v>14</v>
      </c>
      <c r="F10292" s="1" t="s">
        <v>11</v>
      </c>
      <c r="G10292" s="1" t="s">
        <v>65</v>
      </c>
      <c r="H10292" s="1">
        <v>2</v>
      </c>
      <c r="I10292">
        <v>70.618000000000009</v>
      </c>
      <c r="J10292" s="1">
        <f>SUMIFS(I:I,B:B,Table1_2[[#This Row],[Category Level 2]],D:D,Table1_2[[#This Row],[Brand]],E:E,Table1_2[[#This Row],[Region]],F:F,Table1_2[[#This Row],[Measure]],G:G,Table1_2[[#This Row],[Year]],H:H,"&lt;="&amp;Table1_2[[#This Row],[Month]])</f>
        <v>140.18200000000002</v>
      </c>
      <c r="K102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870.60400000000004</v>
      </c>
      <c r="N10292">
        <f>Table1_2[[#This Row],[Value]]*2.5</f>
        <v>176.54500000000002</v>
      </c>
    </row>
    <row r="10293" spans="1:14" x14ac:dyDescent="0.25">
      <c r="A10293" s="1" t="s">
        <v>6</v>
      </c>
      <c r="B10293" s="1" t="s">
        <v>42</v>
      </c>
      <c r="C10293" s="1" t="s">
        <v>22</v>
      </c>
      <c r="D10293" s="1" t="s">
        <v>23</v>
      </c>
      <c r="E10293" s="1" t="s">
        <v>14</v>
      </c>
      <c r="F10293" s="1" t="s">
        <v>11</v>
      </c>
      <c r="G10293" s="1" t="s">
        <v>65</v>
      </c>
      <c r="H10293" s="1">
        <v>3</v>
      </c>
      <c r="I10293">
        <v>77.996000000000009</v>
      </c>
      <c r="J10293" s="1">
        <f>SUMIFS(I:I,B:B,Table1_2[[#This Row],[Category Level 2]],D:D,Table1_2[[#This Row],[Brand]],E:E,Table1_2[[#This Row],[Region]],F:F,Table1_2[[#This Row],[Measure]],G:G,Table1_2[[#This Row],[Year]],H:H,"&lt;="&amp;Table1_2[[#This Row],[Month]])</f>
        <v>218.17800000000003</v>
      </c>
      <c r="K102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900.11599999999999</v>
      </c>
      <c r="N10293">
        <f>Table1_2[[#This Row],[Value]]*2.5</f>
        <v>194.99</v>
      </c>
    </row>
    <row r="10294" spans="1:14" x14ac:dyDescent="0.25">
      <c r="A10294" s="1" t="s">
        <v>6</v>
      </c>
      <c r="B10294" s="1" t="s">
        <v>42</v>
      </c>
      <c r="C10294" s="1" t="s">
        <v>22</v>
      </c>
      <c r="D10294" s="1" t="s">
        <v>23</v>
      </c>
      <c r="E10294" s="1" t="s">
        <v>14</v>
      </c>
      <c r="F10294" s="1" t="s">
        <v>11</v>
      </c>
      <c r="G10294" s="1" t="s">
        <v>65</v>
      </c>
      <c r="H10294" s="1">
        <v>4</v>
      </c>
      <c r="I10294">
        <v>56.916000000000004</v>
      </c>
      <c r="J10294" s="1">
        <f>SUMIFS(I:I,B:B,Table1_2[[#This Row],[Category Level 2]],D:D,Table1_2[[#This Row],[Brand]],E:E,Table1_2[[#This Row],[Region]],F:F,Table1_2[[#This Row],[Measure]],G:G,Table1_2[[#This Row],[Year]],H:H,"&lt;="&amp;Table1_2[[#This Row],[Month]])</f>
        <v>275.09400000000005</v>
      </c>
      <c r="K102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782.0680000000001</v>
      </c>
      <c r="N10294">
        <f>Table1_2[[#This Row],[Value]]*2.5</f>
        <v>142.29000000000002</v>
      </c>
    </row>
    <row r="10295" spans="1:14" x14ac:dyDescent="0.25">
      <c r="A10295" s="1" t="s">
        <v>6</v>
      </c>
      <c r="B10295" s="1" t="s">
        <v>42</v>
      </c>
      <c r="C10295" s="1" t="s">
        <v>22</v>
      </c>
      <c r="D10295" s="1" t="s">
        <v>23</v>
      </c>
      <c r="E10295" s="1" t="s">
        <v>14</v>
      </c>
      <c r="F10295" s="1" t="s">
        <v>11</v>
      </c>
      <c r="G10295" s="1" t="s">
        <v>65</v>
      </c>
      <c r="H10295" s="1">
        <v>5</v>
      </c>
      <c r="I10295">
        <v>66.402000000000001</v>
      </c>
      <c r="J10295" s="1">
        <f>SUMIFS(I:I,B:B,Table1_2[[#This Row],[Category Level 2]],D:D,Table1_2[[#This Row],[Brand]],E:E,Table1_2[[#This Row],[Region]],F:F,Table1_2[[#This Row],[Measure]],G:G,Table1_2[[#This Row],[Year]],H:H,"&lt;="&amp;Table1_2[[#This Row],[Month]])</f>
        <v>341.49600000000004</v>
      </c>
      <c r="K102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822.12000000000012</v>
      </c>
      <c r="N10295">
        <f>Table1_2[[#This Row],[Value]]*2.5</f>
        <v>166.005</v>
      </c>
    </row>
    <row r="10296" spans="1:14" x14ac:dyDescent="0.25">
      <c r="A10296" s="1" t="s">
        <v>6</v>
      </c>
      <c r="B10296" s="1" t="s">
        <v>42</v>
      </c>
      <c r="C10296" s="1" t="s">
        <v>22</v>
      </c>
      <c r="D10296" s="1" t="s">
        <v>23</v>
      </c>
      <c r="E10296" s="1" t="s">
        <v>14</v>
      </c>
      <c r="F10296" s="1" t="s">
        <v>11</v>
      </c>
      <c r="G10296" s="1" t="s">
        <v>65</v>
      </c>
      <c r="H10296" s="1">
        <v>6</v>
      </c>
      <c r="I10296">
        <v>59.024000000000001</v>
      </c>
      <c r="J10296" s="1">
        <f>SUMIFS(I:I,B:B,Table1_2[[#This Row],[Category Level 2]],D:D,Table1_2[[#This Row],[Brand]],E:E,Table1_2[[#This Row],[Region]],F:F,Table1_2[[#This Row],[Measure]],G:G,Table1_2[[#This Row],[Year]],H:H,"&lt;="&amp;Table1_2[[#This Row],[Month]])</f>
        <v>400.52000000000004</v>
      </c>
      <c r="K102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817.904</v>
      </c>
      <c r="N10296">
        <f>Table1_2[[#This Row],[Value]]*2.5</f>
        <v>147.56</v>
      </c>
    </row>
    <row r="10297" spans="1:14" x14ac:dyDescent="0.25">
      <c r="A10297" s="1" t="s">
        <v>6</v>
      </c>
      <c r="B10297" s="1" t="s">
        <v>42</v>
      </c>
      <c r="C10297" s="1" t="s">
        <v>22</v>
      </c>
      <c r="D10297" s="1" t="s">
        <v>23</v>
      </c>
      <c r="E10297" s="1" t="s">
        <v>14</v>
      </c>
      <c r="F10297" s="1" t="s">
        <v>11</v>
      </c>
      <c r="G10297" s="1" t="s">
        <v>65</v>
      </c>
      <c r="H10297" s="1">
        <v>7</v>
      </c>
      <c r="I10297">
        <v>47.43</v>
      </c>
      <c r="J10297" s="1">
        <f>SUMIFS(I:I,B:B,Table1_2[[#This Row],[Category Level 2]],D:D,Table1_2[[#This Row],[Brand]],E:E,Table1_2[[#This Row],[Region]],F:F,Table1_2[[#This Row],[Measure]],G:G,Table1_2[[#This Row],[Year]],H:H,"&lt;="&amp;Table1_2[[#This Row],[Month]])</f>
        <v>447.95000000000005</v>
      </c>
      <c r="K102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818.95800000000008</v>
      </c>
      <c r="N10297">
        <f>Table1_2[[#This Row],[Value]]*2.5</f>
        <v>118.575</v>
      </c>
    </row>
    <row r="10298" spans="1:14" x14ac:dyDescent="0.25">
      <c r="A10298" s="1" t="s">
        <v>6</v>
      </c>
      <c r="B10298" s="1" t="s">
        <v>42</v>
      </c>
      <c r="C10298" s="1" t="s">
        <v>22</v>
      </c>
      <c r="D10298" s="1" t="s">
        <v>23</v>
      </c>
      <c r="E10298" s="1" t="s">
        <v>14</v>
      </c>
      <c r="F10298" s="1" t="s">
        <v>11</v>
      </c>
      <c r="G10298" s="1" t="s">
        <v>65</v>
      </c>
      <c r="H10298" s="1">
        <v>8</v>
      </c>
      <c r="I10298">
        <v>32.673999999999999</v>
      </c>
      <c r="J10298" s="1">
        <f>SUMIFS(I:I,B:B,Table1_2[[#This Row],[Category Level 2]],D:D,Table1_2[[#This Row],[Brand]],E:E,Table1_2[[#This Row],[Region]],F:F,Table1_2[[#This Row],[Measure]],G:G,Table1_2[[#This Row],[Year]],H:H,"&lt;="&amp;Table1_2[[#This Row],[Month]])</f>
        <v>480.62400000000002</v>
      </c>
      <c r="K102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787.33799999999997</v>
      </c>
      <c r="N10298">
        <f>Table1_2[[#This Row],[Value]]*2.5</f>
        <v>81.685000000000002</v>
      </c>
    </row>
    <row r="10299" spans="1:14" x14ac:dyDescent="0.25">
      <c r="A10299" s="1" t="s">
        <v>6</v>
      </c>
      <c r="B10299" s="1" t="s">
        <v>42</v>
      </c>
      <c r="C10299" s="1" t="s">
        <v>22</v>
      </c>
      <c r="D10299" s="1" t="s">
        <v>23</v>
      </c>
      <c r="E10299" s="1" t="s">
        <v>14</v>
      </c>
      <c r="F10299" s="1" t="s">
        <v>11</v>
      </c>
      <c r="G10299" s="1" t="s">
        <v>65</v>
      </c>
      <c r="H10299" s="1">
        <v>9</v>
      </c>
      <c r="I10299">
        <v>42.160000000000004</v>
      </c>
      <c r="J10299" s="1">
        <f>SUMIFS(I:I,B:B,Table1_2[[#This Row],[Category Level 2]],D:D,Table1_2[[#This Row],[Brand]],E:E,Table1_2[[#This Row],[Region]],F:F,Table1_2[[#This Row],[Measure]],G:G,Table1_2[[#This Row],[Year]],H:H,"&lt;="&amp;Table1_2[[#This Row],[Month]])</f>
        <v>522.78399999999999</v>
      </c>
      <c r="K102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774.69</v>
      </c>
      <c r="N10299">
        <f>Table1_2[[#This Row],[Value]]*2.5</f>
        <v>105.4</v>
      </c>
    </row>
    <row r="10300" spans="1:14" x14ac:dyDescent="0.25">
      <c r="A10300" s="1" t="s">
        <v>6</v>
      </c>
      <c r="B10300" s="1" t="s">
        <v>42</v>
      </c>
      <c r="C10300" s="1" t="s">
        <v>22</v>
      </c>
      <c r="D10300" s="1" t="s">
        <v>23</v>
      </c>
      <c r="E10300" s="1" t="s">
        <v>14</v>
      </c>
      <c r="F10300" s="1" t="s">
        <v>11</v>
      </c>
      <c r="G10300" s="1" t="s">
        <v>65</v>
      </c>
      <c r="H10300" s="1">
        <v>10</v>
      </c>
      <c r="I10300">
        <v>88.536000000000001</v>
      </c>
      <c r="J10300" s="1">
        <f>SUMIFS(I:I,B:B,Table1_2[[#This Row],[Category Level 2]],D:D,Table1_2[[#This Row],[Brand]],E:E,Table1_2[[#This Row],[Region]],F:F,Table1_2[[#This Row],[Measure]],G:G,Table1_2[[#This Row],[Year]],H:H,"&lt;="&amp;Table1_2[[#This Row],[Month]])</f>
        <v>611.31999999999994</v>
      </c>
      <c r="K103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777.85199999999986</v>
      </c>
      <c r="N10300">
        <f>Table1_2[[#This Row],[Value]]*2.5</f>
        <v>221.34</v>
      </c>
    </row>
    <row r="10301" spans="1:14" x14ac:dyDescent="0.25">
      <c r="A10301" s="1" t="s">
        <v>6</v>
      </c>
      <c r="B10301" s="1" t="s">
        <v>42</v>
      </c>
      <c r="C10301" s="1" t="s">
        <v>22</v>
      </c>
      <c r="D10301" s="1" t="s">
        <v>23</v>
      </c>
      <c r="E10301" s="1" t="s">
        <v>14</v>
      </c>
      <c r="F10301" s="1" t="s">
        <v>11</v>
      </c>
      <c r="G10301" s="1" t="s">
        <v>65</v>
      </c>
      <c r="H10301" s="1">
        <v>11</v>
      </c>
      <c r="I10301">
        <v>73.78</v>
      </c>
      <c r="J10301" s="1">
        <f>SUMIFS(I:I,B:B,Table1_2[[#This Row],[Category Level 2]],D:D,Table1_2[[#This Row],[Brand]],E:E,Table1_2[[#This Row],[Region]],F:F,Table1_2[[#This Row],[Measure]],G:G,Table1_2[[#This Row],[Year]],H:H,"&lt;="&amp;Table1_2[[#This Row],[Month]])</f>
        <v>685.09999999999991</v>
      </c>
      <c r="K103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779.95999999999992</v>
      </c>
      <c r="N10301">
        <f>Table1_2[[#This Row],[Value]]*2.5</f>
        <v>184.45</v>
      </c>
    </row>
    <row r="10302" spans="1:14" x14ac:dyDescent="0.25">
      <c r="A10302" s="1" t="s">
        <v>6</v>
      </c>
      <c r="B10302" s="1" t="s">
        <v>42</v>
      </c>
      <c r="C10302" s="1" t="s">
        <v>22</v>
      </c>
      <c r="D10302" s="1" t="s">
        <v>23</v>
      </c>
      <c r="E10302" s="1" t="s">
        <v>14</v>
      </c>
      <c r="F10302" s="1" t="s">
        <v>11</v>
      </c>
      <c r="G10302" s="1" t="s">
        <v>65</v>
      </c>
      <c r="H10302" s="1">
        <v>12</v>
      </c>
      <c r="I10302">
        <v>100.13000000000001</v>
      </c>
      <c r="J10302" s="1">
        <f>SUMIFS(I:I,B:B,Table1_2[[#This Row],[Category Level 2]],D:D,Table1_2[[#This Row],[Brand]],E:E,Table1_2[[#This Row],[Region]],F:F,Table1_2[[#This Row],[Measure]],G:G,Table1_2[[#This Row],[Year]],H:H,"&lt;="&amp;Table1_2[[#This Row],[Month]])</f>
        <v>785.2299999999999</v>
      </c>
      <c r="K103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785.2299999999999</v>
      </c>
      <c r="N10302">
        <f>Table1_2[[#This Row],[Value]]*2.5</f>
        <v>250.32500000000002</v>
      </c>
    </row>
    <row r="10303" spans="1:14" x14ac:dyDescent="0.25">
      <c r="A10303" s="1" t="s">
        <v>6</v>
      </c>
      <c r="B10303" s="1" t="s">
        <v>42</v>
      </c>
      <c r="C10303" s="1" t="s">
        <v>22</v>
      </c>
      <c r="D10303" s="1" t="s">
        <v>23</v>
      </c>
      <c r="E10303" s="1" t="s">
        <v>14</v>
      </c>
      <c r="F10303" s="1" t="s">
        <v>11</v>
      </c>
      <c r="G10303" s="1" t="s">
        <v>66</v>
      </c>
      <c r="H10303" s="1">
        <v>1</v>
      </c>
      <c r="I10303">
        <v>69.564000000000007</v>
      </c>
      <c r="J10303" s="1">
        <f>SUMIFS(I:I,B:B,Table1_2[[#This Row],[Category Level 2]],D:D,Table1_2[[#This Row],[Brand]],E:E,Table1_2[[#This Row],[Region]],F:F,Table1_2[[#This Row],[Measure]],G:G,Table1_2[[#This Row],[Year]],H:H,"&lt;="&amp;Table1_2[[#This Row],[Month]])</f>
        <v>69.564000000000007</v>
      </c>
      <c r="K103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785.23</v>
      </c>
      <c r="N10303">
        <f>Table1_2[[#This Row],[Value]]*2.5</f>
        <v>173.91000000000003</v>
      </c>
    </row>
    <row r="10304" spans="1:14" x14ac:dyDescent="0.25">
      <c r="A10304" s="1" t="s">
        <v>6</v>
      </c>
      <c r="B10304" s="1" t="s">
        <v>42</v>
      </c>
      <c r="C10304" s="1" t="s">
        <v>22</v>
      </c>
      <c r="D10304" s="1" t="s">
        <v>23</v>
      </c>
      <c r="E10304" s="1" t="s">
        <v>14</v>
      </c>
      <c r="F10304" s="1" t="s">
        <v>11</v>
      </c>
      <c r="G10304" s="1" t="s">
        <v>66</v>
      </c>
      <c r="H10304" s="1">
        <v>2</v>
      </c>
      <c r="I10304">
        <v>75.888000000000005</v>
      </c>
      <c r="J10304" s="1">
        <f>SUMIFS(I:I,B:B,Table1_2[[#This Row],[Category Level 2]],D:D,Table1_2[[#This Row],[Brand]],E:E,Table1_2[[#This Row],[Region]],F:F,Table1_2[[#This Row],[Measure]],G:G,Table1_2[[#This Row],[Year]],H:H,"&lt;="&amp;Table1_2[[#This Row],[Month]])</f>
        <v>145.452</v>
      </c>
      <c r="K103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790.5</v>
      </c>
      <c r="N10304">
        <f>Table1_2[[#This Row],[Value]]*2.5</f>
        <v>189.72000000000003</v>
      </c>
    </row>
    <row r="10305" spans="1:14" x14ac:dyDescent="0.25">
      <c r="A10305" s="1" t="s">
        <v>6</v>
      </c>
      <c r="B10305" s="1" t="s">
        <v>42</v>
      </c>
      <c r="C10305" s="1" t="s">
        <v>22</v>
      </c>
      <c r="D10305" s="1" t="s">
        <v>23</v>
      </c>
      <c r="E10305" s="1" t="s">
        <v>14</v>
      </c>
      <c r="F10305" s="1" t="s">
        <v>11</v>
      </c>
      <c r="G10305" s="1" t="s">
        <v>66</v>
      </c>
      <c r="H10305" s="1">
        <v>3</v>
      </c>
      <c r="I10305">
        <v>85.374000000000009</v>
      </c>
      <c r="J10305" s="1">
        <f>SUMIFS(I:I,B:B,Table1_2[[#This Row],[Category Level 2]],D:D,Table1_2[[#This Row],[Brand]],E:E,Table1_2[[#This Row],[Region]],F:F,Table1_2[[#This Row],[Measure]],G:G,Table1_2[[#This Row],[Year]],H:H,"&lt;="&amp;Table1_2[[#This Row],[Month]])</f>
        <v>230.82600000000002</v>
      </c>
      <c r="K103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797.87800000000004</v>
      </c>
      <c r="N10305">
        <f>Table1_2[[#This Row],[Value]]*2.5</f>
        <v>213.43500000000003</v>
      </c>
    </row>
    <row r="10306" spans="1:14" x14ac:dyDescent="0.25">
      <c r="A10306" s="1" t="s">
        <v>6</v>
      </c>
      <c r="B10306" s="1" t="s">
        <v>42</v>
      </c>
      <c r="C10306" s="1" t="s">
        <v>22</v>
      </c>
      <c r="D10306" s="1" t="s">
        <v>23</v>
      </c>
      <c r="E10306" s="1" t="s">
        <v>14</v>
      </c>
      <c r="F10306" s="1" t="s">
        <v>11</v>
      </c>
      <c r="G10306" s="1" t="s">
        <v>66</v>
      </c>
      <c r="H10306" s="1">
        <v>4</v>
      </c>
      <c r="I10306">
        <v>119.102</v>
      </c>
      <c r="J10306" s="1">
        <f>SUMIFS(I:I,B:B,Table1_2[[#This Row],[Category Level 2]],D:D,Table1_2[[#This Row],[Brand]],E:E,Table1_2[[#This Row],[Region]],F:F,Table1_2[[#This Row],[Measure]],G:G,Table1_2[[#This Row],[Year]],H:H,"&lt;="&amp;Table1_2[[#This Row],[Month]])</f>
        <v>349.928</v>
      </c>
      <c r="K103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860.06399999999996</v>
      </c>
      <c r="N10306">
        <f>Table1_2[[#This Row],[Value]]*2.5</f>
        <v>297.755</v>
      </c>
    </row>
    <row r="10307" spans="1:14" x14ac:dyDescent="0.25">
      <c r="A10307" s="1" t="s">
        <v>6</v>
      </c>
      <c r="B10307" s="1" t="s">
        <v>42</v>
      </c>
      <c r="C10307" s="1" t="s">
        <v>22</v>
      </c>
      <c r="D10307" s="1" t="s">
        <v>23</v>
      </c>
      <c r="E10307" s="1" t="s">
        <v>14</v>
      </c>
      <c r="F10307" s="1" t="s">
        <v>11</v>
      </c>
      <c r="G10307" s="1" t="s">
        <v>66</v>
      </c>
      <c r="H10307" s="1">
        <v>5</v>
      </c>
      <c r="I10307">
        <v>94.86</v>
      </c>
      <c r="J10307" s="1">
        <f>SUMIFS(I:I,B:B,Table1_2[[#This Row],[Category Level 2]],D:D,Table1_2[[#This Row],[Brand]],E:E,Table1_2[[#This Row],[Region]],F:F,Table1_2[[#This Row],[Measure]],G:G,Table1_2[[#This Row],[Year]],H:H,"&lt;="&amp;Table1_2[[#This Row],[Month]])</f>
        <v>444.78800000000001</v>
      </c>
      <c r="K103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888.52200000000005</v>
      </c>
      <c r="N10307">
        <f>Table1_2[[#This Row],[Value]]*2.5</f>
        <v>237.15</v>
      </c>
    </row>
    <row r="10308" spans="1:14" x14ac:dyDescent="0.25">
      <c r="A10308" s="1" t="s">
        <v>6</v>
      </c>
      <c r="B10308" s="1" t="s">
        <v>42</v>
      </c>
      <c r="C10308" s="1" t="s">
        <v>22</v>
      </c>
      <c r="D10308" s="1" t="s">
        <v>23</v>
      </c>
      <c r="E10308" s="1" t="s">
        <v>14</v>
      </c>
      <c r="F10308" s="1" t="s">
        <v>11</v>
      </c>
      <c r="G10308" s="1" t="s">
        <v>66</v>
      </c>
      <c r="H10308" s="1">
        <v>6</v>
      </c>
      <c r="I10308">
        <v>119.102</v>
      </c>
      <c r="J10308" s="1">
        <f>SUMIFS(I:I,B:B,Table1_2[[#This Row],[Category Level 2]],D:D,Table1_2[[#This Row],[Brand]],E:E,Table1_2[[#This Row],[Region]],F:F,Table1_2[[#This Row],[Measure]],G:G,Table1_2[[#This Row],[Year]],H:H,"&lt;="&amp;Table1_2[[#This Row],[Month]])</f>
        <v>563.89</v>
      </c>
      <c r="K103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948.6</v>
      </c>
      <c r="N10308">
        <f>Table1_2[[#This Row],[Value]]*2.5</f>
        <v>297.755</v>
      </c>
    </row>
    <row r="10309" spans="1:14" x14ac:dyDescent="0.25">
      <c r="A10309" s="1" t="s">
        <v>6</v>
      </c>
      <c r="B10309" s="1" t="s">
        <v>42</v>
      </c>
      <c r="C10309" s="1" t="s">
        <v>22</v>
      </c>
      <c r="D10309" s="1" t="s">
        <v>23</v>
      </c>
      <c r="E10309" s="1" t="s">
        <v>14</v>
      </c>
      <c r="F10309" s="1" t="s">
        <v>11</v>
      </c>
      <c r="G10309" s="1" t="s">
        <v>66</v>
      </c>
      <c r="H10309" s="1">
        <v>7</v>
      </c>
      <c r="I10309">
        <v>113.83200000000001</v>
      </c>
      <c r="J10309" s="1">
        <f>SUMIFS(I:I,B:B,Table1_2[[#This Row],[Category Level 2]],D:D,Table1_2[[#This Row],[Brand]],E:E,Table1_2[[#This Row],[Region]],F:F,Table1_2[[#This Row],[Measure]],G:G,Table1_2[[#This Row],[Year]],H:H,"&lt;="&amp;Table1_2[[#This Row],[Month]])</f>
        <v>677.72199999999998</v>
      </c>
      <c r="K103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1015.002</v>
      </c>
      <c r="N10309">
        <f>Table1_2[[#This Row],[Value]]*2.5</f>
        <v>284.58000000000004</v>
      </c>
    </row>
    <row r="10310" spans="1:14" x14ac:dyDescent="0.25">
      <c r="A10310" s="1" t="s">
        <v>6</v>
      </c>
      <c r="B10310" s="1" t="s">
        <v>42</v>
      </c>
      <c r="C10310" s="1" t="s">
        <v>22</v>
      </c>
      <c r="D10310" s="1" t="s">
        <v>23</v>
      </c>
      <c r="E10310" s="1" t="s">
        <v>14</v>
      </c>
      <c r="F10310" s="1" t="s">
        <v>11</v>
      </c>
      <c r="G10310" s="1" t="s">
        <v>66</v>
      </c>
      <c r="H10310" s="1">
        <v>8</v>
      </c>
      <c r="I10310">
        <v>85.374000000000009</v>
      </c>
      <c r="J10310" s="1">
        <f>SUMIFS(I:I,B:B,Table1_2[[#This Row],[Category Level 2]],D:D,Table1_2[[#This Row],[Brand]],E:E,Table1_2[[#This Row],[Region]],F:F,Table1_2[[#This Row],[Measure]],G:G,Table1_2[[#This Row],[Year]],H:H,"&lt;="&amp;Table1_2[[#This Row],[Month]])</f>
        <v>763.096</v>
      </c>
      <c r="K103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1067.702</v>
      </c>
      <c r="N10310">
        <f>Table1_2[[#This Row],[Value]]*2.5</f>
        <v>213.43500000000003</v>
      </c>
    </row>
    <row r="10311" spans="1:14" x14ac:dyDescent="0.25">
      <c r="A10311" s="1" t="s">
        <v>6</v>
      </c>
      <c r="B10311" s="1" t="s">
        <v>42</v>
      </c>
      <c r="C10311" s="1" t="s">
        <v>22</v>
      </c>
      <c r="D10311" s="1" t="s">
        <v>23</v>
      </c>
      <c r="E10311" s="1" t="s">
        <v>14</v>
      </c>
      <c r="F10311" s="1" t="s">
        <v>11</v>
      </c>
      <c r="G10311" s="1" t="s">
        <v>66</v>
      </c>
      <c r="H10311" s="1">
        <v>9</v>
      </c>
      <c r="I10311">
        <v>132.804</v>
      </c>
      <c r="J10311" s="1">
        <f>SUMIFS(I:I,B:B,Table1_2[[#This Row],[Category Level 2]],D:D,Table1_2[[#This Row],[Brand]],E:E,Table1_2[[#This Row],[Region]],F:F,Table1_2[[#This Row],[Measure]],G:G,Table1_2[[#This Row],[Year]],H:H,"&lt;="&amp;Table1_2[[#This Row],[Month]])</f>
        <v>895.9</v>
      </c>
      <c r="K103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1158.346</v>
      </c>
      <c r="N10311">
        <f>Table1_2[[#This Row],[Value]]*2.5</f>
        <v>332.01</v>
      </c>
    </row>
    <row r="10312" spans="1:14" x14ac:dyDescent="0.25">
      <c r="A10312" s="1" t="s">
        <v>6</v>
      </c>
      <c r="B10312" s="1" t="s">
        <v>42</v>
      </c>
      <c r="C10312" s="1" t="s">
        <v>22</v>
      </c>
      <c r="D10312" s="1" t="s">
        <v>23</v>
      </c>
      <c r="E10312" s="1" t="s">
        <v>14</v>
      </c>
      <c r="F10312" s="1" t="s">
        <v>11</v>
      </c>
      <c r="G10312" s="1" t="s">
        <v>66</v>
      </c>
      <c r="H10312" s="1">
        <v>10</v>
      </c>
      <c r="I10312">
        <v>126.48</v>
      </c>
      <c r="J10312" s="1">
        <f>SUMIFS(I:I,B:B,Table1_2[[#This Row],[Category Level 2]],D:D,Table1_2[[#This Row],[Brand]],E:E,Table1_2[[#This Row],[Region]],F:F,Table1_2[[#This Row],[Measure]],G:G,Table1_2[[#This Row],[Year]],H:H,"&lt;="&amp;Table1_2[[#This Row],[Month]])</f>
        <v>1022.38</v>
      </c>
      <c r="K103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1196.29</v>
      </c>
      <c r="N10312">
        <f>Table1_2[[#This Row],[Value]]*2.5</f>
        <v>316.2</v>
      </c>
    </row>
    <row r="10313" spans="1:14" x14ac:dyDescent="0.25">
      <c r="A10313" s="1" t="s">
        <v>6</v>
      </c>
      <c r="B10313" s="1" t="s">
        <v>42</v>
      </c>
      <c r="C10313" s="1" t="s">
        <v>22</v>
      </c>
      <c r="D10313" s="1" t="s">
        <v>23</v>
      </c>
      <c r="E10313" s="1" t="s">
        <v>14</v>
      </c>
      <c r="F10313" s="1" t="s">
        <v>11</v>
      </c>
      <c r="G10313" s="1" t="s">
        <v>66</v>
      </c>
      <c r="H10313" s="1">
        <v>11</v>
      </c>
      <c r="I10313">
        <v>222.39400000000001</v>
      </c>
      <c r="J10313" s="1">
        <f>SUMIFS(I:I,B:B,Table1_2[[#This Row],[Category Level 2]],D:D,Table1_2[[#This Row],[Brand]],E:E,Table1_2[[#This Row],[Region]],F:F,Table1_2[[#This Row],[Measure]],G:G,Table1_2[[#This Row],[Year]],H:H,"&lt;="&amp;Table1_2[[#This Row],[Month]])</f>
        <v>1244.7739999999999</v>
      </c>
      <c r="K103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1344.904</v>
      </c>
      <c r="N10313">
        <f>Table1_2[[#This Row],[Value]]*2.5</f>
        <v>555.98500000000001</v>
      </c>
    </row>
    <row r="10314" spans="1:14" x14ac:dyDescent="0.25">
      <c r="A10314" s="1" t="s">
        <v>6</v>
      </c>
      <c r="B10314" s="1" t="s">
        <v>42</v>
      </c>
      <c r="C10314" s="1" t="s">
        <v>22</v>
      </c>
      <c r="D10314" s="1" t="s">
        <v>23</v>
      </c>
      <c r="E10314" s="1" t="s">
        <v>14</v>
      </c>
      <c r="F10314" s="1" t="s">
        <v>11</v>
      </c>
      <c r="G10314" s="1" t="s">
        <v>66</v>
      </c>
      <c r="H10314" s="1">
        <v>12</v>
      </c>
      <c r="I10314">
        <v>295.12</v>
      </c>
      <c r="J10314" s="1">
        <f>SUMIFS(I:I,B:B,Table1_2[[#This Row],[Category Level 2]],D:D,Table1_2[[#This Row],[Brand]],E:E,Table1_2[[#This Row],[Region]],F:F,Table1_2[[#This Row],[Measure]],G:G,Table1_2[[#This Row],[Year]],H:H,"&lt;="&amp;Table1_2[[#This Row],[Month]])</f>
        <v>1539.8939999999998</v>
      </c>
      <c r="K103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1539.8939999999998</v>
      </c>
      <c r="N10314">
        <f>Table1_2[[#This Row],[Value]]*2.5</f>
        <v>737.8</v>
      </c>
    </row>
    <row r="10315" spans="1:14" x14ac:dyDescent="0.25">
      <c r="A10315" s="1" t="s">
        <v>6</v>
      </c>
      <c r="B10315" s="1" t="s">
        <v>42</v>
      </c>
      <c r="C10315" s="1" t="s">
        <v>22</v>
      </c>
      <c r="D10315" s="1" t="s">
        <v>23</v>
      </c>
      <c r="E10315" s="1" t="s">
        <v>14</v>
      </c>
      <c r="F10315" s="1" t="s">
        <v>11</v>
      </c>
      <c r="G10315" s="1" t="s">
        <v>67</v>
      </c>
      <c r="H10315" s="1">
        <v>1</v>
      </c>
      <c r="I10315">
        <v>321.47000000000003</v>
      </c>
      <c r="J10315" s="1">
        <f>SUMIFS(I:I,B:B,Table1_2[[#This Row],[Category Level 2]],D:D,Table1_2[[#This Row],[Brand]],E:E,Table1_2[[#This Row],[Region]],F:F,Table1_2[[#This Row],[Measure]],G:G,Table1_2[[#This Row],[Year]],H:H,"&lt;="&amp;Table1_2[[#This Row],[Month]])</f>
        <v>321.47000000000003</v>
      </c>
      <c r="K103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1791.8</v>
      </c>
      <c r="N10315">
        <f>Table1_2[[#This Row],[Value]]*2.5</f>
        <v>803.67500000000007</v>
      </c>
    </row>
    <row r="10316" spans="1:14" x14ac:dyDescent="0.25">
      <c r="A10316" s="1" t="s">
        <v>6</v>
      </c>
      <c r="B10316" s="1" t="s">
        <v>42</v>
      </c>
      <c r="C10316" s="1" t="s">
        <v>22</v>
      </c>
      <c r="D10316" s="1" t="s">
        <v>23</v>
      </c>
      <c r="E10316" s="1" t="s">
        <v>14</v>
      </c>
      <c r="F10316" s="1" t="s">
        <v>11</v>
      </c>
      <c r="G10316" s="1" t="s">
        <v>67</v>
      </c>
      <c r="H10316" s="1">
        <v>2</v>
      </c>
      <c r="I10316">
        <v>255.06800000000001</v>
      </c>
      <c r="J10316" s="1">
        <f>SUMIFS(I:I,B:B,Table1_2[[#This Row],[Category Level 2]],D:D,Table1_2[[#This Row],[Brand]],E:E,Table1_2[[#This Row],[Region]],F:F,Table1_2[[#This Row],[Measure]],G:G,Table1_2[[#This Row],[Year]],H:H,"&lt;="&amp;Table1_2[[#This Row],[Month]])</f>
        <v>576.53800000000001</v>
      </c>
      <c r="K103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1970.98</v>
      </c>
      <c r="N10316">
        <f>Table1_2[[#This Row],[Value]]*2.5</f>
        <v>637.67000000000007</v>
      </c>
    </row>
    <row r="10317" spans="1:14" x14ac:dyDescent="0.25">
      <c r="A10317" s="1" t="s">
        <v>6</v>
      </c>
      <c r="B10317" s="1" t="s">
        <v>42</v>
      </c>
      <c r="C10317" s="1" t="s">
        <v>22</v>
      </c>
      <c r="D10317" s="1" t="s">
        <v>23</v>
      </c>
      <c r="E10317" s="1" t="s">
        <v>14</v>
      </c>
      <c r="F10317" s="1" t="s">
        <v>11</v>
      </c>
      <c r="G10317" s="1" t="s">
        <v>67</v>
      </c>
      <c r="H10317" s="1">
        <v>3</v>
      </c>
      <c r="I10317">
        <v>302.49799999999999</v>
      </c>
      <c r="J10317" s="1">
        <f>SUMIFS(I:I,B:B,Table1_2[[#This Row],[Category Level 2]],D:D,Table1_2[[#This Row],[Brand]],E:E,Table1_2[[#This Row],[Region]],F:F,Table1_2[[#This Row],[Measure]],G:G,Table1_2[[#This Row],[Year]],H:H,"&lt;="&amp;Table1_2[[#This Row],[Month]])</f>
        <v>879.03600000000006</v>
      </c>
      <c r="K103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2188.1040000000003</v>
      </c>
      <c r="N10317">
        <f>Table1_2[[#This Row],[Value]]*2.5</f>
        <v>756.245</v>
      </c>
    </row>
    <row r="10318" spans="1:14" x14ac:dyDescent="0.25">
      <c r="A10318" s="1" t="s">
        <v>6</v>
      </c>
      <c r="B10318" s="1" t="s">
        <v>42</v>
      </c>
      <c r="C10318" s="1" t="s">
        <v>22</v>
      </c>
      <c r="D10318" s="1" t="s">
        <v>23</v>
      </c>
      <c r="E10318" s="1" t="s">
        <v>14</v>
      </c>
      <c r="F10318" s="1" t="s">
        <v>12</v>
      </c>
      <c r="G10318" s="1" t="s">
        <v>63</v>
      </c>
      <c r="H10318" s="1">
        <v>3</v>
      </c>
      <c r="I10318">
        <v>124.372</v>
      </c>
      <c r="J10318" s="1">
        <f>SUMIFS(I:I,B:B,Table1_2[[#This Row],[Category Level 2]],D:D,Table1_2[[#This Row],[Brand]],E:E,Table1_2[[#This Row],[Region]],F:F,Table1_2[[#This Row],[Measure]],G:G,Table1_2[[#This Row],[Year]],H:H,"&lt;="&amp;Table1_2[[#This Row],[Month]])</f>
        <v>124.372</v>
      </c>
      <c r="K103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124.372</v>
      </c>
      <c r="N10318">
        <f>Table1_2[[#This Row],[Value]]*2.5</f>
        <v>310.93</v>
      </c>
    </row>
    <row r="10319" spans="1:14" x14ac:dyDescent="0.25">
      <c r="A10319" s="1" t="s">
        <v>6</v>
      </c>
      <c r="B10319" s="1" t="s">
        <v>42</v>
      </c>
      <c r="C10319" s="1" t="s">
        <v>22</v>
      </c>
      <c r="D10319" s="1" t="s">
        <v>23</v>
      </c>
      <c r="E10319" s="1" t="s">
        <v>14</v>
      </c>
      <c r="F10319" s="1" t="s">
        <v>12</v>
      </c>
      <c r="G10319" s="1" t="s">
        <v>63</v>
      </c>
      <c r="H10319" s="1">
        <v>5</v>
      </c>
      <c r="I10319">
        <v>88.536000000000001</v>
      </c>
      <c r="J10319" s="1">
        <f>SUMIFS(I:I,B:B,Table1_2[[#This Row],[Category Level 2]],D:D,Table1_2[[#This Row],[Brand]],E:E,Table1_2[[#This Row],[Region]],F:F,Table1_2[[#This Row],[Measure]],G:G,Table1_2[[#This Row],[Year]],H:H,"&lt;="&amp;Table1_2[[#This Row],[Month]])</f>
        <v>212.90800000000002</v>
      </c>
      <c r="K103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212.90800000000002</v>
      </c>
      <c r="N10319">
        <f>Table1_2[[#This Row],[Value]]*2.5</f>
        <v>221.34</v>
      </c>
    </row>
    <row r="10320" spans="1:14" x14ac:dyDescent="0.25">
      <c r="A10320" s="1" t="s">
        <v>6</v>
      </c>
      <c r="B10320" s="1" t="s">
        <v>42</v>
      </c>
      <c r="C10320" s="1" t="s">
        <v>22</v>
      </c>
      <c r="D10320" s="1" t="s">
        <v>23</v>
      </c>
      <c r="E10320" s="1" t="s">
        <v>14</v>
      </c>
      <c r="F10320" s="1" t="s">
        <v>12</v>
      </c>
      <c r="G10320" s="1" t="s">
        <v>63</v>
      </c>
      <c r="H10320" s="1">
        <v>6</v>
      </c>
      <c r="I10320">
        <v>152.83000000000001</v>
      </c>
      <c r="J10320" s="1">
        <f>SUMIFS(I:I,B:B,Table1_2[[#This Row],[Category Level 2]],D:D,Table1_2[[#This Row],[Brand]],E:E,Table1_2[[#This Row],[Region]],F:F,Table1_2[[#This Row],[Measure]],G:G,Table1_2[[#This Row],[Year]],H:H,"&lt;="&amp;Table1_2[[#This Row],[Month]])</f>
        <v>365.73800000000006</v>
      </c>
      <c r="K103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365.73800000000006</v>
      </c>
      <c r="N10320">
        <f>Table1_2[[#This Row],[Value]]*2.5</f>
        <v>382.07500000000005</v>
      </c>
    </row>
    <row r="10321" spans="1:14" x14ac:dyDescent="0.25">
      <c r="A10321" s="1" t="s">
        <v>6</v>
      </c>
      <c r="B10321" s="1" t="s">
        <v>42</v>
      </c>
      <c r="C10321" s="1" t="s">
        <v>22</v>
      </c>
      <c r="D10321" s="1" t="s">
        <v>23</v>
      </c>
      <c r="E10321" s="1" t="s">
        <v>14</v>
      </c>
      <c r="F10321" s="1" t="s">
        <v>12</v>
      </c>
      <c r="G10321" s="1" t="s">
        <v>63</v>
      </c>
      <c r="H10321" s="1">
        <v>7</v>
      </c>
      <c r="I10321">
        <v>516.46</v>
      </c>
      <c r="J10321" s="1">
        <f>SUMIFS(I:I,B:B,Table1_2[[#This Row],[Category Level 2]],D:D,Table1_2[[#This Row],[Brand]],E:E,Table1_2[[#This Row],[Region]],F:F,Table1_2[[#This Row],[Measure]],G:G,Table1_2[[#This Row],[Year]],H:H,"&lt;="&amp;Table1_2[[#This Row],[Month]])</f>
        <v>882.19800000000009</v>
      </c>
      <c r="K103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882.19800000000009</v>
      </c>
      <c r="N10321">
        <f>Table1_2[[#This Row],[Value]]*2.5</f>
        <v>1291.1500000000001</v>
      </c>
    </row>
    <row r="10322" spans="1:14" x14ac:dyDescent="0.25">
      <c r="A10322" s="1" t="s">
        <v>6</v>
      </c>
      <c r="B10322" s="1" t="s">
        <v>42</v>
      </c>
      <c r="C10322" s="1" t="s">
        <v>22</v>
      </c>
      <c r="D10322" s="1" t="s">
        <v>23</v>
      </c>
      <c r="E10322" s="1" t="s">
        <v>14</v>
      </c>
      <c r="F10322" s="1" t="s">
        <v>12</v>
      </c>
      <c r="G10322" s="1" t="s">
        <v>63</v>
      </c>
      <c r="H10322" s="1">
        <v>8</v>
      </c>
      <c r="I10322">
        <v>284.58000000000004</v>
      </c>
      <c r="J10322" s="1">
        <f>SUMIFS(I:I,B:B,Table1_2[[#This Row],[Category Level 2]],D:D,Table1_2[[#This Row],[Brand]],E:E,Table1_2[[#This Row],[Region]],F:F,Table1_2[[#This Row],[Measure]],G:G,Table1_2[[#This Row],[Year]],H:H,"&lt;="&amp;Table1_2[[#This Row],[Month]])</f>
        <v>1166.7780000000002</v>
      </c>
      <c r="K103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1166.7780000000002</v>
      </c>
      <c r="N10322">
        <f>Table1_2[[#This Row],[Value]]*2.5</f>
        <v>711.45</v>
      </c>
    </row>
    <row r="10323" spans="1:14" x14ac:dyDescent="0.25">
      <c r="A10323" s="1" t="s">
        <v>6</v>
      </c>
      <c r="B10323" s="1" t="s">
        <v>42</v>
      </c>
      <c r="C10323" s="1" t="s">
        <v>22</v>
      </c>
      <c r="D10323" s="1" t="s">
        <v>23</v>
      </c>
      <c r="E10323" s="1" t="s">
        <v>14</v>
      </c>
      <c r="F10323" s="1" t="s">
        <v>12</v>
      </c>
      <c r="G10323" s="1" t="s">
        <v>63</v>
      </c>
      <c r="H10323" s="1">
        <v>9</v>
      </c>
      <c r="I10323">
        <v>95.914000000000001</v>
      </c>
      <c r="J10323" s="1">
        <f>SUMIFS(I:I,B:B,Table1_2[[#This Row],[Category Level 2]],D:D,Table1_2[[#This Row],[Brand]],E:E,Table1_2[[#This Row],[Region]],F:F,Table1_2[[#This Row],[Measure]],G:G,Table1_2[[#This Row],[Year]],H:H,"&lt;="&amp;Table1_2[[#This Row],[Month]])</f>
        <v>1262.6920000000002</v>
      </c>
      <c r="K103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1262.6920000000002</v>
      </c>
      <c r="N10323">
        <f>Table1_2[[#This Row],[Value]]*2.5</f>
        <v>239.785</v>
      </c>
    </row>
    <row r="10324" spans="1:14" x14ac:dyDescent="0.25">
      <c r="A10324" s="1" t="s">
        <v>6</v>
      </c>
      <c r="B10324" s="1" t="s">
        <v>42</v>
      </c>
      <c r="C10324" s="1" t="s">
        <v>22</v>
      </c>
      <c r="D10324" s="1" t="s">
        <v>23</v>
      </c>
      <c r="E10324" s="1" t="s">
        <v>14</v>
      </c>
      <c r="F10324" s="1" t="s">
        <v>12</v>
      </c>
      <c r="G10324" s="1" t="s">
        <v>63</v>
      </c>
      <c r="H10324" s="1">
        <v>10</v>
      </c>
      <c r="I10324">
        <v>166.53200000000001</v>
      </c>
      <c r="J10324" s="1">
        <f>SUMIFS(I:I,B:B,Table1_2[[#This Row],[Category Level 2]],D:D,Table1_2[[#This Row],[Brand]],E:E,Table1_2[[#This Row],[Region]],F:F,Table1_2[[#This Row],[Measure]],G:G,Table1_2[[#This Row],[Year]],H:H,"&lt;="&amp;Table1_2[[#This Row],[Month]])</f>
        <v>1429.2240000000002</v>
      </c>
      <c r="K103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1429.2240000000002</v>
      </c>
      <c r="N10324">
        <f>Table1_2[[#This Row],[Value]]*2.5</f>
        <v>416.33000000000004</v>
      </c>
    </row>
    <row r="10325" spans="1:14" x14ac:dyDescent="0.25">
      <c r="A10325" s="1" t="s">
        <v>6</v>
      </c>
      <c r="B10325" s="1" t="s">
        <v>42</v>
      </c>
      <c r="C10325" s="1" t="s">
        <v>22</v>
      </c>
      <c r="D10325" s="1" t="s">
        <v>23</v>
      </c>
      <c r="E10325" s="1" t="s">
        <v>14</v>
      </c>
      <c r="F10325" s="1" t="s">
        <v>12</v>
      </c>
      <c r="G10325" s="1" t="s">
        <v>63</v>
      </c>
      <c r="H10325" s="1">
        <v>11</v>
      </c>
      <c r="I10325">
        <v>70.618000000000009</v>
      </c>
      <c r="J10325" s="1">
        <f>SUMIFS(I:I,B:B,Table1_2[[#This Row],[Category Level 2]],D:D,Table1_2[[#This Row],[Brand]],E:E,Table1_2[[#This Row],[Region]],F:F,Table1_2[[#This Row],[Measure]],G:G,Table1_2[[#This Row],[Year]],H:H,"&lt;="&amp;Table1_2[[#This Row],[Month]])</f>
        <v>1499.8420000000001</v>
      </c>
      <c r="K103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1499.8420000000001</v>
      </c>
      <c r="N10325">
        <f>Table1_2[[#This Row],[Value]]*2.5</f>
        <v>176.54500000000002</v>
      </c>
    </row>
    <row r="10326" spans="1:14" x14ac:dyDescent="0.25">
      <c r="A10326" s="1" t="s">
        <v>6</v>
      </c>
      <c r="B10326" s="1" t="s">
        <v>42</v>
      </c>
      <c r="C10326" s="1" t="s">
        <v>22</v>
      </c>
      <c r="D10326" s="1" t="s">
        <v>23</v>
      </c>
      <c r="E10326" s="1" t="s">
        <v>14</v>
      </c>
      <c r="F10326" s="1" t="s">
        <v>12</v>
      </c>
      <c r="G10326" s="1" t="s">
        <v>63</v>
      </c>
      <c r="H10326" s="1">
        <v>12</v>
      </c>
      <c r="I10326">
        <v>210.8</v>
      </c>
      <c r="J10326" s="1">
        <f>SUMIFS(I:I,B:B,Table1_2[[#This Row],[Category Level 2]],D:D,Table1_2[[#This Row],[Brand]],E:E,Table1_2[[#This Row],[Region]],F:F,Table1_2[[#This Row],[Measure]],G:G,Table1_2[[#This Row],[Year]],H:H,"&lt;="&amp;Table1_2[[#This Row],[Month]])</f>
        <v>1710.6420000000001</v>
      </c>
      <c r="K103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1710.6420000000001</v>
      </c>
      <c r="N10326">
        <f>Table1_2[[#This Row],[Value]]*2.5</f>
        <v>527</v>
      </c>
    </row>
    <row r="10327" spans="1:14" x14ac:dyDescent="0.25">
      <c r="A10327" s="1" t="s">
        <v>6</v>
      </c>
      <c r="B10327" s="1" t="s">
        <v>42</v>
      </c>
      <c r="C10327" s="1" t="s">
        <v>22</v>
      </c>
      <c r="D10327" s="1" t="s">
        <v>23</v>
      </c>
      <c r="E10327" s="1" t="s">
        <v>14</v>
      </c>
      <c r="F10327" s="1" t="s">
        <v>12</v>
      </c>
      <c r="G10327" s="1" t="s">
        <v>64</v>
      </c>
      <c r="H10327" s="1">
        <v>1</v>
      </c>
      <c r="I10327">
        <v>227.66400000000002</v>
      </c>
      <c r="J10327" s="1">
        <f>SUMIFS(I:I,B:B,Table1_2[[#This Row],[Category Level 2]],D:D,Table1_2[[#This Row],[Brand]],E:E,Table1_2[[#This Row],[Region]],F:F,Table1_2[[#This Row],[Measure]],G:G,Table1_2[[#This Row],[Year]],H:H,"&lt;="&amp;Table1_2[[#This Row],[Month]])</f>
        <v>227.66400000000002</v>
      </c>
      <c r="K103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1938.306</v>
      </c>
      <c r="N10327">
        <f>Table1_2[[#This Row],[Value]]*2.5</f>
        <v>569.16000000000008</v>
      </c>
    </row>
    <row r="10328" spans="1:14" x14ac:dyDescent="0.25">
      <c r="A10328" s="1" t="s">
        <v>6</v>
      </c>
      <c r="B10328" s="1" t="s">
        <v>42</v>
      </c>
      <c r="C10328" s="1" t="s">
        <v>22</v>
      </c>
      <c r="D10328" s="1" t="s">
        <v>23</v>
      </c>
      <c r="E10328" s="1" t="s">
        <v>14</v>
      </c>
      <c r="F10328" s="1" t="s">
        <v>12</v>
      </c>
      <c r="G10328" s="1" t="s">
        <v>64</v>
      </c>
      <c r="H10328" s="1">
        <v>2</v>
      </c>
      <c r="I10328">
        <v>152.83000000000001</v>
      </c>
      <c r="J10328" s="1">
        <f>SUMIFS(I:I,B:B,Table1_2[[#This Row],[Category Level 2]],D:D,Table1_2[[#This Row],[Brand]],E:E,Table1_2[[#This Row],[Region]],F:F,Table1_2[[#This Row],[Measure]],G:G,Table1_2[[#This Row],[Year]],H:H,"&lt;="&amp;Table1_2[[#This Row],[Month]])</f>
        <v>380.49400000000003</v>
      </c>
      <c r="K103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2091.136</v>
      </c>
      <c r="N10328">
        <f>Table1_2[[#This Row],[Value]]*2.5</f>
        <v>382.07500000000005</v>
      </c>
    </row>
    <row r="10329" spans="1:14" x14ac:dyDescent="0.25">
      <c r="A10329" s="1" t="s">
        <v>6</v>
      </c>
      <c r="B10329" s="1" t="s">
        <v>42</v>
      </c>
      <c r="C10329" s="1" t="s">
        <v>22</v>
      </c>
      <c r="D10329" s="1" t="s">
        <v>23</v>
      </c>
      <c r="E10329" s="1" t="s">
        <v>14</v>
      </c>
      <c r="F10329" s="1" t="s">
        <v>12</v>
      </c>
      <c r="G10329" s="1" t="s">
        <v>64</v>
      </c>
      <c r="H10329" s="1">
        <v>3</v>
      </c>
      <c r="I10329">
        <v>241.36600000000001</v>
      </c>
      <c r="J10329" s="1">
        <f>SUMIFS(I:I,B:B,Table1_2[[#This Row],[Category Level 2]],D:D,Table1_2[[#This Row],[Brand]],E:E,Table1_2[[#This Row],[Region]],F:F,Table1_2[[#This Row],[Measure]],G:G,Table1_2[[#This Row],[Year]],H:H,"&lt;="&amp;Table1_2[[#This Row],[Month]])</f>
        <v>621.86</v>
      </c>
      <c r="K103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2208.1299999999997</v>
      </c>
      <c r="N10329">
        <f>Table1_2[[#This Row],[Value]]*2.5</f>
        <v>603.41500000000008</v>
      </c>
    </row>
    <row r="10330" spans="1:14" x14ac:dyDescent="0.25">
      <c r="A10330" s="1" t="s">
        <v>6</v>
      </c>
      <c r="B10330" s="1" t="s">
        <v>42</v>
      </c>
      <c r="C10330" s="1" t="s">
        <v>22</v>
      </c>
      <c r="D10330" s="1" t="s">
        <v>23</v>
      </c>
      <c r="E10330" s="1" t="s">
        <v>14</v>
      </c>
      <c r="F10330" s="1" t="s">
        <v>12</v>
      </c>
      <c r="G10330" s="1" t="s">
        <v>64</v>
      </c>
      <c r="H10330" s="1">
        <v>4</v>
      </c>
      <c r="I10330">
        <v>872.71199999999999</v>
      </c>
      <c r="J10330" s="1">
        <f>SUMIFS(I:I,B:B,Table1_2[[#This Row],[Category Level 2]],D:D,Table1_2[[#This Row],[Brand]],E:E,Table1_2[[#This Row],[Region]],F:F,Table1_2[[#This Row],[Measure]],G:G,Table1_2[[#This Row],[Year]],H:H,"&lt;="&amp;Table1_2[[#This Row],[Month]])</f>
        <v>1494.5720000000001</v>
      </c>
      <c r="K103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3080.8419999999996</v>
      </c>
      <c r="N10330">
        <f>Table1_2[[#This Row],[Value]]*2.5</f>
        <v>2181.7799999999997</v>
      </c>
    </row>
    <row r="10331" spans="1:14" x14ac:dyDescent="0.25">
      <c r="A10331" s="1" t="s">
        <v>6</v>
      </c>
      <c r="B10331" s="1" t="s">
        <v>42</v>
      </c>
      <c r="C10331" s="1" t="s">
        <v>22</v>
      </c>
      <c r="D10331" s="1" t="s">
        <v>23</v>
      </c>
      <c r="E10331" s="1" t="s">
        <v>14</v>
      </c>
      <c r="F10331" s="1" t="s">
        <v>12</v>
      </c>
      <c r="G10331" s="1" t="s">
        <v>64</v>
      </c>
      <c r="H10331" s="1">
        <v>5</v>
      </c>
      <c r="I10331">
        <v>131.75</v>
      </c>
      <c r="J10331" s="1">
        <f>SUMIFS(I:I,B:B,Table1_2[[#This Row],[Category Level 2]],D:D,Table1_2[[#This Row],[Brand]],E:E,Table1_2[[#This Row],[Region]],F:F,Table1_2[[#This Row],[Measure]],G:G,Table1_2[[#This Row],[Year]],H:H,"&lt;="&amp;Table1_2[[#This Row],[Month]])</f>
        <v>1626.3220000000001</v>
      </c>
      <c r="K103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3124.056</v>
      </c>
      <c r="N10331">
        <f>Table1_2[[#This Row],[Value]]*2.5</f>
        <v>329.375</v>
      </c>
    </row>
    <row r="10332" spans="1:14" x14ac:dyDescent="0.25">
      <c r="A10332" s="1" t="s">
        <v>6</v>
      </c>
      <c r="B10332" s="1" t="s">
        <v>42</v>
      </c>
      <c r="C10332" s="1" t="s">
        <v>22</v>
      </c>
      <c r="D10332" s="1" t="s">
        <v>23</v>
      </c>
      <c r="E10332" s="1" t="s">
        <v>14</v>
      </c>
      <c r="F10332" s="1" t="s">
        <v>12</v>
      </c>
      <c r="G10332" s="1" t="s">
        <v>64</v>
      </c>
      <c r="H10332" s="1">
        <v>6</v>
      </c>
      <c r="I10332">
        <v>315.14600000000002</v>
      </c>
      <c r="J10332" s="1">
        <f>SUMIFS(I:I,B:B,Table1_2[[#This Row],[Category Level 2]],D:D,Table1_2[[#This Row],[Brand]],E:E,Table1_2[[#This Row],[Region]],F:F,Table1_2[[#This Row],[Measure]],G:G,Table1_2[[#This Row],[Year]],H:H,"&lt;="&amp;Table1_2[[#This Row],[Month]])</f>
        <v>1941.4680000000001</v>
      </c>
      <c r="K103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3286.3720000000003</v>
      </c>
      <c r="N10332">
        <f>Table1_2[[#This Row],[Value]]*2.5</f>
        <v>787.86500000000001</v>
      </c>
    </row>
    <row r="10333" spans="1:14" x14ac:dyDescent="0.25">
      <c r="A10333" s="1" t="s">
        <v>6</v>
      </c>
      <c r="B10333" s="1" t="s">
        <v>42</v>
      </c>
      <c r="C10333" s="1" t="s">
        <v>22</v>
      </c>
      <c r="D10333" s="1" t="s">
        <v>23</v>
      </c>
      <c r="E10333" s="1" t="s">
        <v>14</v>
      </c>
      <c r="F10333" s="1" t="s">
        <v>12</v>
      </c>
      <c r="G10333" s="1" t="s">
        <v>64</v>
      </c>
      <c r="H10333" s="1">
        <v>7</v>
      </c>
      <c r="I10333">
        <v>241.36600000000001</v>
      </c>
      <c r="J10333" s="1">
        <f>SUMIFS(I:I,B:B,Table1_2[[#This Row],[Category Level 2]],D:D,Table1_2[[#This Row],[Brand]],E:E,Table1_2[[#This Row],[Region]],F:F,Table1_2[[#This Row],[Measure]],G:G,Table1_2[[#This Row],[Year]],H:H,"&lt;="&amp;Table1_2[[#This Row],[Month]])</f>
        <v>2182.8340000000003</v>
      </c>
      <c r="K103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3011.2780000000002</v>
      </c>
      <c r="N10333">
        <f>Table1_2[[#This Row],[Value]]*2.5</f>
        <v>603.41500000000008</v>
      </c>
    </row>
    <row r="10334" spans="1:14" x14ac:dyDescent="0.25">
      <c r="A10334" s="1" t="s">
        <v>6</v>
      </c>
      <c r="B10334" s="1" t="s">
        <v>42</v>
      </c>
      <c r="C10334" s="1" t="s">
        <v>22</v>
      </c>
      <c r="D10334" s="1" t="s">
        <v>23</v>
      </c>
      <c r="E10334" s="1" t="s">
        <v>14</v>
      </c>
      <c r="F10334" s="1" t="s">
        <v>12</v>
      </c>
      <c r="G10334" s="1" t="s">
        <v>64</v>
      </c>
      <c r="H10334" s="1">
        <v>8</v>
      </c>
      <c r="I10334">
        <v>341.49600000000004</v>
      </c>
      <c r="J10334" s="1">
        <f>SUMIFS(I:I,B:B,Table1_2[[#This Row],[Category Level 2]],D:D,Table1_2[[#This Row],[Brand]],E:E,Table1_2[[#This Row],[Region]],F:F,Table1_2[[#This Row],[Measure]],G:G,Table1_2[[#This Row],[Year]],H:H,"&lt;="&amp;Table1_2[[#This Row],[Month]])</f>
        <v>2524.3300000000004</v>
      </c>
      <c r="K103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3068.1940000000004</v>
      </c>
      <c r="N10334">
        <f>Table1_2[[#This Row],[Value]]*2.5</f>
        <v>853.74000000000012</v>
      </c>
    </row>
    <row r="10335" spans="1:14" x14ac:dyDescent="0.25">
      <c r="A10335" s="1" t="s">
        <v>6</v>
      </c>
      <c r="B10335" s="1" t="s">
        <v>42</v>
      </c>
      <c r="C10335" s="1" t="s">
        <v>22</v>
      </c>
      <c r="D10335" s="1" t="s">
        <v>23</v>
      </c>
      <c r="E10335" s="1" t="s">
        <v>14</v>
      </c>
      <c r="F10335" s="1" t="s">
        <v>12</v>
      </c>
      <c r="G10335" s="1" t="s">
        <v>64</v>
      </c>
      <c r="H10335" s="1">
        <v>9</v>
      </c>
      <c r="I10335">
        <v>290.904</v>
      </c>
      <c r="J10335" s="1">
        <f>SUMIFS(I:I,B:B,Table1_2[[#This Row],[Category Level 2]],D:D,Table1_2[[#This Row],[Brand]],E:E,Table1_2[[#This Row],[Region]],F:F,Table1_2[[#This Row],[Measure]],G:G,Table1_2[[#This Row],[Year]],H:H,"&lt;="&amp;Table1_2[[#This Row],[Month]])</f>
        <v>2815.2340000000004</v>
      </c>
      <c r="K103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3263.1840000000002</v>
      </c>
      <c r="N10335">
        <f>Table1_2[[#This Row],[Value]]*2.5</f>
        <v>727.26</v>
      </c>
    </row>
    <row r="10336" spans="1:14" x14ac:dyDescent="0.25">
      <c r="A10336" s="1" t="s">
        <v>6</v>
      </c>
      <c r="B10336" s="1" t="s">
        <v>42</v>
      </c>
      <c r="C10336" s="1" t="s">
        <v>22</v>
      </c>
      <c r="D10336" s="1" t="s">
        <v>23</v>
      </c>
      <c r="E10336" s="1" t="s">
        <v>14</v>
      </c>
      <c r="F10336" s="1" t="s">
        <v>12</v>
      </c>
      <c r="G10336" s="1" t="s">
        <v>64</v>
      </c>
      <c r="H10336" s="1">
        <v>10</v>
      </c>
      <c r="I10336">
        <v>451.11200000000002</v>
      </c>
      <c r="J10336" s="1">
        <f>SUMIFS(I:I,B:B,Table1_2[[#This Row],[Category Level 2]],D:D,Table1_2[[#This Row],[Brand]],E:E,Table1_2[[#This Row],[Region]],F:F,Table1_2[[#This Row],[Measure]],G:G,Table1_2[[#This Row],[Year]],H:H,"&lt;="&amp;Table1_2[[#This Row],[Month]])</f>
        <v>3266.3460000000005</v>
      </c>
      <c r="K103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3547.7640000000006</v>
      </c>
      <c r="N10336">
        <f>Table1_2[[#This Row],[Value]]*2.5</f>
        <v>1127.78</v>
      </c>
    </row>
    <row r="10337" spans="1:14" x14ac:dyDescent="0.25">
      <c r="A10337" s="1" t="s">
        <v>6</v>
      </c>
      <c r="B10337" s="1" t="s">
        <v>42</v>
      </c>
      <c r="C10337" s="1" t="s">
        <v>22</v>
      </c>
      <c r="D10337" s="1" t="s">
        <v>23</v>
      </c>
      <c r="E10337" s="1" t="s">
        <v>14</v>
      </c>
      <c r="F10337" s="1" t="s">
        <v>12</v>
      </c>
      <c r="G10337" s="1" t="s">
        <v>64</v>
      </c>
      <c r="H10337" s="1">
        <v>11</v>
      </c>
      <c r="I10337">
        <v>380.49400000000003</v>
      </c>
      <c r="J10337" s="1">
        <f>SUMIFS(I:I,B:B,Table1_2[[#This Row],[Category Level 2]],D:D,Table1_2[[#This Row],[Brand]],E:E,Table1_2[[#This Row],[Region]],F:F,Table1_2[[#This Row],[Measure]],G:G,Table1_2[[#This Row],[Year]],H:H,"&lt;="&amp;Table1_2[[#This Row],[Month]])</f>
        <v>3646.8400000000006</v>
      </c>
      <c r="K103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3857.6400000000008</v>
      </c>
      <c r="N10337">
        <f>Table1_2[[#This Row],[Value]]*2.5</f>
        <v>951.23500000000013</v>
      </c>
    </row>
    <row r="10338" spans="1:14" x14ac:dyDescent="0.25">
      <c r="A10338" s="1" t="s">
        <v>6</v>
      </c>
      <c r="B10338" s="1" t="s">
        <v>42</v>
      </c>
      <c r="C10338" s="1" t="s">
        <v>22</v>
      </c>
      <c r="D10338" s="1" t="s">
        <v>23</v>
      </c>
      <c r="E10338" s="1" t="s">
        <v>14</v>
      </c>
      <c r="F10338" s="1" t="s">
        <v>12</v>
      </c>
      <c r="G10338" s="1" t="s">
        <v>64</v>
      </c>
      <c r="H10338" s="1">
        <v>12</v>
      </c>
      <c r="I10338">
        <v>503.81200000000001</v>
      </c>
      <c r="J10338" s="1">
        <f>SUMIFS(I:I,B:B,Table1_2[[#This Row],[Category Level 2]],D:D,Table1_2[[#This Row],[Brand]],E:E,Table1_2[[#This Row],[Region]],F:F,Table1_2[[#This Row],[Measure]],G:G,Table1_2[[#This Row],[Year]],H:H,"&lt;="&amp;Table1_2[[#This Row],[Month]])</f>
        <v>4150.652000000001</v>
      </c>
      <c r="K103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4150.652000000001</v>
      </c>
      <c r="N10338">
        <f>Table1_2[[#This Row],[Value]]*2.5</f>
        <v>1259.53</v>
      </c>
    </row>
    <row r="10339" spans="1:14" x14ac:dyDescent="0.25">
      <c r="A10339" s="1" t="s">
        <v>6</v>
      </c>
      <c r="B10339" s="1" t="s">
        <v>42</v>
      </c>
      <c r="C10339" s="1" t="s">
        <v>22</v>
      </c>
      <c r="D10339" s="1" t="s">
        <v>23</v>
      </c>
      <c r="E10339" s="1" t="s">
        <v>14</v>
      </c>
      <c r="F10339" s="1" t="s">
        <v>12</v>
      </c>
      <c r="G10339" s="1" t="s">
        <v>65</v>
      </c>
      <c r="H10339" s="1">
        <v>1</v>
      </c>
      <c r="I10339">
        <v>369.95400000000001</v>
      </c>
      <c r="J10339" s="1">
        <f>SUMIFS(I:I,B:B,Table1_2[[#This Row],[Category Level 2]],D:D,Table1_2[[#This Row],[Brand]],E:E,Table1_2[[#This Row],[Region]],F:F,Table1_2[[#This Row],[Measure]],G:G,Table1_2[[#This Row],[Year]],H:H,"&lt;="&amp;Table1_2[[#This Row],[Month]])</f>
        <v>369.95400000000001</v>
      </c>
      <c r="K103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4292.942</v>
      </c>
      <c r="N10339">
        <f>Table1_2[[#This Row],[Value]]*2.5</f>
        <v>924.88499999999999</v>
      </c>
    </row>
    <row r="10340" spans="1:14" x14ac:dyDescent="0.25">
      <c r="A10340" s="1" t="s">
        <v>6</v>
      </c>
      <c r="B10340" s="1" t="s">
        <v>42</v>
      </c>
      <c r="C10340" s="1" t="s">
        <v>22</v>
      </c>
      <c r="D10340" s="1" t="s">
        <v>23</v>
      </c>
      <c r="E10340" s="1" t="s">
        <v>14</v>
      </c>
      <c r="F10340" s="1" t="s">
        <v>12</v>
      </c>
      <c r="G10340" s="1" t="s">
        <v>65</v>
      </c>
      <c r="H10340" s="1">
        <v>2</v>
      </c>
      <c r="I10340">
        <v>376.27800000000002</v>
      </c>
      <c r="J10340" s="1">
        <f>SUMIFS(I:I,B:B,Table1_2[[#This Row],[Category Level 2]],D:D,Table1_2[[#This Row],[Brand]],E:E,Table1_2[[#This Row],[Region]],F:F,Table1_2[[#This Row],[Measure]],G:G,Table1_2[[#This Row],[Year]],H:H,"&lt;="&amp;Table1_2[[#This Row],[Month]])</f>
        <v>746.23199999999997</v>
      </c>
      <c r="K103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4516.3899999999994</v>
      </c>
      <c r="N10340">
        <f>Table1_2[[#This Row],[Value]]*2.5</f>
        <v>940.69500000000005</v>
      </c>
    </row>
    <row r="10341" spans="1:14" x14ac:dyDescent="0.25">
      <c r="A10341" s="1" t="s">
        <v>6</v>
      </c>
      <c r="B10341" s="1" t="s">
        <v>42</v>
      </c>
      <c r="C10341" s="1" t="s">
        <v>22</v>
      </c>
      <c r="D10341" s="1" t="s">
        <v>23</v>
      </c>
      <c r="E10341" s="1" t="s">
        <v>14</v>
      </c>
      <c r="F10341" s="1" t="s">
        <v>12</v>
      </c>
      <c r="G10341" s="1" t="s">
        <v>65</v>
      </c>
      <c r="H10341" s="1">
        <v>3</v>
      </c>
      <c r="I10341">
        <v>411.06</v>
      </c>
      <c r="J10341" s="1">
        <f>SUMIFS(I:I,B:B,Table1_2[[#This Row],[Category Level 2]],D:D,Table1_2[[#This Row],[Brand]],E:E,Table1_2[[#This Row],[Region]],F:F,Table1_2[[#This Row],[Measure]],G:G,Table1_2[[#This Row],[Year]],H:H,"&lt;="&amp;Table1_2[[#This Row],[Month]])</f>
        <v>1157.2919999999999</v>
      </c>
      <c r="K103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4686.0839999999998</v>
      </c>
      <c r="N10341">
        <f>Table1_2[[#This Row],[Value]]*2.5</f>
        <v>1027.6500000000001</v>
      </c>
    </row>
    <row r="10342" spans="1:14" x14ac:dyDescent="0.25">
      <c r="A10342" s="1" t="s">
        <v>6</v>
      </c>
      <c r="B10342" s="1" t="s">
        <v>42</v>
      </c>
      <c r="C10342" s="1" t="s">
        <v>22</v>
      </c>
      <c r="D10342" s="1" t="s">
        <v>23</v>
      </c>
      <c r="E10342" s="1" t="s">
        <v>14</v>
      </c>
      <c r="F10342" s="1" t="s">
        <v>12</v>
      </c>
      <c r="G10342" s="1" t="s">
        <v>65</v>
      </c>
      <c r="H10342" s="1">
        <v>4</v>
      </c>
      <c r="I10342">
        <v>299.33600000000001</v>
      </c>
      <c r="J10342" s="1">
        <f>SUMIFS(I:I,B:B,Table1_2[[#This Row],[Category Level 2]],D:D,Table1_2[[#This Row],[Brand]],E:E,Table1_2[[#This Row],[Region]],F:F,Table1_2[[#This Row],[Measure]],G:G,Table1_2[[#This Row],[Year]],H:H,"&lt;="&amp;Table1_2[[#This Row],[Month]])</f>
        <v>1456.6279999999999</v>
      </c>
      <c r="K103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4112.7079999999996</v>
      </c>
      <c r="N10342">
        <f>Table1_2[[#This Row],[Value]]*2.5</f>
        <v>748.34</v>
      </c>
    </row>
    <row r="10343" spans="1:14" x14ac:dyDescent="0.25">
      <c r="A10343" s="1" t="s">
        <v>6</v>
      </c>
      <c r="B10343" s="1" t="s">
        <v>42</v>
      </c>
      <c r="C10343" s="1" t="s">
        <v>22</v>
      </c>
      <c r="D10343" s="1" t="s">
        <v>23</v>
      </c>
      <c r="E10343" s="1" t="s">
        <v>14</v>
      </c>
      <c r="F10343" s="1" t="s">
        <v>12</v>
      </c>
      <c r="G10343" s="1" t="s">
        <v>65</v>
      </c>
      <c r="H10343" s="1">
        <v>5</v>
      </c>
      <c r="I10343">
        <v>350.98200000000003</v>
      </c>
      <c r="J10343" s="1">
        <f>SUMIFS(I:I,B:B,Table1_2[[#This Row],[Category Level 2]],D:D,Table1_2[[#This Row],[Brand]],E:E,Table1_2[[#This Row],[Region]],F:F,Table1_2[[#This Row],[Measure]],G:G,Table1_2[[#This Row],[Year]],H:H,"&lt;="&amp;Table1_2[[#This Row],[Month]])</f>
        <v>1807.61</v>
      </c>
      <c r="K103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4331.9399999999996</v>
      </c>
      <c r="N10343">
        <f>Table1_2[[#This Row],[Value]]*2.5</f>
        <v>877.45500000000004</v>
      </c>
    </row>
    <row r="10344" spans="1:14" x14ac:dyDescent="0.25">
      <c r="A10344" s="1" t="s">
        <v>6</v>
      </c>
      <c r="B10344" s="1" t="s">
        <v>42</v>
      </c>
      <c r="C10344" s="1" t="s">
        <v>22</v>
      </c>
      <c r="D10344" s="1" t="s">
        <v>23</v>
      </c>
      <c r="E10344" s="1" t="s">
        <v>14</v>
      </c>
      <c r="F10344" s="1" t="s">
        <v>12</v>
      </c>
      <c r="G10344" s="1" t="s">
        <v>65</v>
      </c>
      <c r="H10344" s="1">
        <v>6</v>
      </c>
      <c r="I10344">
        <v>311.98400000000004</v>
      </c>
      <c r="J10344" s="1">
        <f>SUMIFS(I:I,B:B,Table1_2[[#This Row],[Category Level 2]],D:D,Table1_2[[#This Row],[Brand]],E:E,Table1_2[[#This Row],[Region]],F:F,Table1_2[[#This Row],[Measure]],G:G,Table1_2[[#This Row],[Year]],H:H,"&lt;="&amp;Table1_2[[#This Row],[Month]])</f>
        <v>2119.5940000000001</v>
      </c>
      <c r="K103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4328.7780000000002</v>
      </c>
      <c r="N10344">
        <f>Table1_2[[#This Row],[Value]]*2.5</f>
        <v>779.96</v>
      </c>
    </row>
    <row r="10345" spans="1:14" x14ac:dyDescent="0.25">
      <c r="A10345" s="1" t="s">
        <v>6</v>
      </c>
      <c r="B10345" s="1" t="s">
        <v>42</v>
      </c>
      <c r="C10345" s="1" t="s">
        <v>22</v>
      </c>
      <c r="D10345" s="1" t="s">
        <v>23</v>
      </c>
      <c r="E10345" s="1" t="s">
        <v>14</v>
      </c>
      <c r="F10345" s="1" t="s">
        <v>12</v>
      </c>
      <c r="G10345" s="1" t="s">
        <v>65</v>
      </c>
      <c r="H10345" s="1">
        <v>7</v>
      </c>
      <c r="I10345">
        <v>252.96</v>
      </c>
      <c r="J10345" s="1">
        <f>SUMIFS(I:I,B:B,Table1_2[[#This Row],[Category Level 2]],D:D,Table1_2[[#This Row],[Brand]],E:E,Table1_2[[#This Row],[Region]],F:F,Table1_2[[#This Row],[Measure]],G:G,Table1_2[[#This Row],[Year]],H:H,"&lt;="&amp;Table1_2[[#This Row],[Month]])</f>
        <v>2372.5540000000001</v>
      </c>
      <c r="K103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4340.3720000000003</v>
      </c>
      <c r="N10345">
        <f>Table1_2[[#This Row],[Value]]*2.5</f>
        <v>632.4</v>
      </c>
    </row>
    <row r="10346" spans="1:14" x14ac:dyDescent="0.25">
      <c r="A10346" s="1" t="s">
        <v>6</v>
      </c>
      <c r="B10346" s="1" t="s">
        <v>42</v>
      </c>
      <c r="C10346" s="1" t="s">
        <v>22</v>
      </c>
      <c r="D10346" s="1" t="s">
        <v>23</v>
      </c>
      <c r="E10346" s="1" t="s">
        <v>14</v>
      </c>
      <c r="F10346" s="1" t="s">
        <v>12</v>
      </c>
      <c r="G10346" s="1" t="s">
        <v>65</v>
      </c>
      <c r="H10346" s="1">
        <v>8</v>
      </c>
      <c r="I10346">
        <v>173.91</v>
      </c>
      <c r="J10346" s="1">
        <f>SUMIFS(I:I,B:B,Table1_2[[#This Row],[Category Level 2]],D:D,Table1_2[[#This Row],[Brand]],E:E,Table1_2[[#This Row],[Region]],F:F,Table1_2[[#This Row],[Measure]],G:G,Table1_2[[#This Row],[Year]],H:H,"&lt;="&amp;Table1_2[[#This Row],[Month]])</f>
        <v>2546.4639999999999</v>
      </c>
      <c r="K103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4172.7860000000001</v>
      </c>
      <c r="N10346">
        <f>Table1_2[[#This Row],[Value]]*2.5</f>
        <v>434.77499999999998</v>
      </c>
    </row>
    <row r="10347" spans="1:14" x14ac:dyDescent="0.25">
      <c r="A10347" s="1" t="s">
        <v>6</v>
      </c>
      <c r="B10347" s="1" t="s">
        <v>42</v>
      </c>
      <c r="C10347" s="1" t="s">
        <v>22</v>
      </c>
      <c r="D10347" s="1" t="s">
        <v>23</v>
      </c>
      <c r="E10347" s="1" t="s">
        <v>14</v>
      </c>
      <c r="F10347" s="1" t="s">
        <v>12</v>
      </c>
      <c r="G10347" s="1" t="s">
        <v>65</v>
      </c>
      <c r="H10347" s="1">
        <v>9</v>
      </c>
      <c r="I10347">
        <v>223.44800000000001</v>
      </c>
      <c r="J10347" s="1">
        <f>SUMIFS(I:I,B:B,Table1_2[[#This Row],[Category Level 2]],D:D,Table1_2[[#This Row],[Brand]],E:E,Table1_2[[#This Row],[Region]],F:F,Table1_2[[#This Row],[Measure]],G:G,Table1_2[[#This Row],[Year]],H:H,"&lt;="&amp;Table1_2[[#This Row],[Month]])</f>
        <v>2769.9119999999998</v>
      </c>
      <c r="K103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4105.33</v>
      </c>
      <c r="N10347">
        <f>Table1_2[[#This Row],[Value]]*2.5</f>
        <v>558.62</v>
      </c>
    </row>
    <row r="10348" spans="1:14" x14ac:dyDescent="0.25">
      <c r="A10348" s="1" t="s">
        <v>6</v>
      </c>
      <c r="B10348" s="1" t="s">
        <v>42</v>
      </c>
      <c r="C10348" s="1" t="s">
        <v>22</v>
      </c>
      <c r="D10348" s="1" t="s">
        <v>23</v>
      </c>
      <c r="E10348" s="1" t="s">
        <v>14</v>
      </c>
      <c r="F10348" s="1" t="s">
        <v>12</v>
      </c>
      <c r="G10348" s="1" t="s">
        <v>65</v>
      </c>
      <c r="H10348" s="1">
        <v>10</v>
      </c>
      <c r="I10348">
        <v>467.976</v>
      </c>
      <c r="J10348" s="1">
        <f>SUMIFS(I:I,B:B,Table1_2[[#This Row],[Category Level 2]],D:D,Table1_2[[#This Row],[Brand]],E:E,Table1_2[[#This Row],[Region]],F:F,Table1_2[[#This Row],[Measure]],G:G,Table1_2[[#This Row],[Year]],H:H,"&lt;="&amp;Table1_2[[#This Row],[Month]])</f>
        <v>3237.8879999999999</v>
      </c>
      <c r="K103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4122.1939999999995</v>
      </c>
      <c r="N10348">
        <f>Table1_2[[#This Row],[Value]]*2.5</f>
        <v>1169.94</v>
      </c>
    </row>
    <row r="10349" spans="1:14" x14ac:dyDescent="0.25">
      <c r="A10349" s="1" t="s">
        <v>6</v>
      </c>
      <c r="B10349" s="1" t="s">
        <v>42</v>
      </c>
      <c r="C10349" s="1" t="s">
        <v>22</v>
      </c>
      <c r="D10349" s="1" t="s">
        <v>23</v>
      </c>
      <c r="E10349" s="1" t="s">
        <v>14</v>
      </c>
      <c r="F10349" s="1" t="s">
        <v>12</v>
      </c>
      <c r="G10349" s="1" t="s">
        <v>65</v>
      </c>
      <c r="H10349" s="1">
        <v>11</v>
      </c>
      <c r="I10349">
        <v>391.03399999999999</v>
      </c>
      <c r="J10349" s="1">
        <f>SUMIFS(I:I,B:B,Table1_2[[#This Row],[Category Level 2]],D:D,Table1_2[[#This Row],[Brand]],E:E,Table1_2[[#This Row],[Region]],F:F,Table1_2[[#This Row],[Measure]],G:G,Table1_2[[#This Row],[Year]],H:H,"&lt;="&amp;Table1_2[[#This Row],[Month]])</f>
        <v>3628.922</v>
      </c>
      <c r="K103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4132.7340000000004</v>
      </c>
      <c r="N10349">
        <f>Table1_2[[#This Row],[Value]]*2.5</f>
        <v>977.58500000000004</v>
      </c>
    </row>
    <row r="10350" spans="1:14" x14ac:dyDescent="0.25">
      <c r="A10350" s="1" t="s">
        <v>6</v>
      </c>
      <c r="B10350" s="1" t="s">
        <v>42</v>
      </c>
      <c r="C10350" s="1" t="s">
        <v>22</v>
      </c>
      <c r="D10350" s="1" t="s">
        <v>23</v>
      </c>
      <c r="E10350" s="1" t="s">
        <v>14</v>
      </c>
      <c r="F10350" s="1" t="s">
        <v>12</v>
      </c>
      <c r="G10350" s="1" t="s">
        <v>65</v>
      </c>
      <c r="H10350" s="1">
        <v>12</v>
      </c>
      <c r="I10350">
        <v>530.16200000000003</v>
      </c>
      <c r="J10350" s="1">
        <f>SUMIFS(I:I,B:B,Table1_2[[#This Row],[Category Level 2]],D:D,Table1_2[[#This Row],[Brand]],E:E,Table1_2[[#This Row],[Region]],F:F,Table1_2[[#This Row],[Measure]],G:G,Table1_2[[#This Row],[Year]],H:H,"&lt;="&amp;Table1_2[[#This Row],[Month]])</f>
        <v>4159.0839999999998</v>
      </c>
      <c r="K103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4159.0839999999998</v>
      </c>
      <c r="N10350">
        <f>Table1_2[[#This Row],[Value]]*2.5</f>
        <v>1325.4050000000002</v>
      </c>
    </row>
    <row r="10351" spans="1:14" x14ac:dyDescent="0.25">
      <c r="A10351" s="1" t="s">
        <v>6</v>
      </c>
      <c r="B10351" s="1" t="s">
        <v>42</v>
      </c>
      <c r="C10351" s="1" t="s">
        <v>22</v>
      </c>
      <c r="D10351" s="1" t="s">
        <v>23</v>
      </c>
      <c r="E10351" s="1" t="s">
        <v>14</v>
      </c>
      <c r="F10351" s="1" t="s">
        <v>12</v>
      </c>
      <c r="G10351" s="1" t="s">
        <v>66</v>
      </c>
      <c r="H10351" s="1">
        <v>1</v>
      </c>
      <c r="I10351">
        <v>369.95400000000001</v>
      </c>
      <c r="J10351" s="1">
        <f>SUMIFS(I:I,B:B,Table1_2[[#This Row],[Category Level 2]],D:D,Table1_2[[#This Row],[Brand]],E:E,Table1_2[[#This Row],[Region]],F:F,Table1_2[[#This Row],[Measure]],G:G,Table1_2[[#This Row],[Year]],H:H,"&lt;="&amp;Table1_2[[#This Row],[Month]])</f>
        <v>369.95400000000001</v>
      </c>
      <c r="K103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4159.0839999999998</v>
      </c>
      <c r="N10351">
        <f>Table1_2[[#This Row],[Value]]*2.5</f>
        <v>924.88499999999999</v>
      </c>
    </row>
    <row r="10352" spans="1:14" x14ac:dyDescent="0.25">
      <c r="A10352" s="1" t="s">
        <v>6</v>
      </c>
      <c r="B10352" s="1" t="s">
        <v>42</v>
      </c>
      <c r="C10352" s="1" t="s">
        <v>22</v>
      </c>
      <c r="D10352" s="1" t="s">
        <v>23</v>
      </c>
      <c r="E10352" s="1" t="s">
        <v>14</v>
      </c>
      <c r="F10352" s="1" t="s">
        <v>12</v>
      </c>
      <c r="G10352" s="1" t="s">
        <v>66</v>
      </c>
      <c r="H10352" s="1">
        <v>2</v>
      </c>
      <c r="I10352">
        <v>402.62800000000004</v>
      </c>
      <c r="J10352" s="1">
        <f>SUMIFS(I:I,B:B,Table1_2[[#This Row],[Category Level 2]],D:D,Table1_2[[#This Row],[Brand]],E:E,Table1_2[[#This Row],[Region]],F:F,Table1_2[[#This Row],[Measure]],G:G,Table1_2[[#This Row],[Year]],H:H,"&lt;="&amp;Table1_2[[#This Row],[Month]])</f>
        <v>772.58200000000011</v>
      </c>
      <c r="K103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4185.4340000000011</v>
      </c>
      <c r="N10352">
        <f>Table1_2[[#This Row],[Value]]*2.5</f>
        <v>1006.5700000000002</v>
      </c>
    </row>
    <row r="10353" spans="1:14" x14ac:dyDescent="0.25">
      <c r="A10353" s="1" t="s">
        <v>6</v>
      </c>
      <c r="B10353" s="1" t="s">
        <v>42</v>
      </c>
      <c r="C10353" s="1" t="s">
        <v>22</v>
      </c>
      <c r="D10353" s="1" t="s">
        <v>23</v>
      </c>
      <c r="E10353" s="1" t="s">
        <v>14</v>
      </c>
      <c r="F10353" s="1" t="s">
        <v>12</v>
      </c>
      <c r="G10353" s="1" t="s">
        <v>66</v>
      </c>
      <c r="H10353" s="1">
        <v>3</v>
      </c>
      <c r="I10353">
        <v>453.22</v>
      </c>
      <c r="J10353" s="1">
        <f>SUMIFS(I:I,B:B,Table1_2[[#This Row],[Category Level 2]],D:D,Table1_2[[#This Row],[Brand]],E:E,Table1_2[[#This Row],[Region]],F:F,Table1_2[[#This Row],[Measure]],G:G,Table1_2[[#This Row],[Year]],H:H,"&lt;="&amp;Table1_2[[#This Row],[Month]])</f>
        <v>1225.8020000000001</v>
      </c>
      <c r="K103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4227.594000000001</v>
      </c>
      <c r="N10353">
        <f>Table1_2[[#This Row],[Value]]*2.5</f>
        <v>1133.0500000000002</v>
      </c>
    </row>
    <row r="10354" spans="1:14" x14ac:dyDescent="0.25">
      <c r="A10354" s="1" t="s">
        <v>6</v>
      </c>
      <c r="B10354" s="1" t="s">
        <v>42</v>
      </c>
      <c r="C10354" s="1" t="s">
        <v>22</v>
      </c>
      <c r="D10354" s="1" t="s">
        <v>23</v>
      </c>
      <c r="E10354" s="1" t="s">
        <v>14</v>
      </c>
      <c r="F10354" s="1" t="s">
        <v>12</v>
      </c>
      <c r="G10354" s="1" t="s">
        <v>66</v>
      </c>
      <c r="H10354" s="1">
        <v>4</v>
      </c>
      <c r="I10354">
        <v>628.18400000000008</v>
      </c>
      <c r="J10354" s="1">
        <f>SUMIFS(I:I,B:B,Table1_2[[#This Row],[Category Level 2]],D:D,Table1_2[[#This Row],[Brand]],E:E,Table1_2[[#This Row],[Region]],F:F,Table1_2[[#This Row],[Measure]],G:G,Table1_2[[#This Row],[Year]],H:H,"&lt;="&amp;Table1_2[[#This Row],[Month]])</f>
        <v>1853.9860000000003</v>
      </c>
      <c r="K103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4556.4420000000009</v>
      </c>
      <c r="N10354">
        <f>Table1_2[[#This Row],[Value]]*2.5</f>
        <v>1570.4600000000003</v>
      </c>
    </row>
    <row r="10355" spans="1:14" x14ac:dyDescent="0.25">
      <c r="A10355" s="1" t="s">
        <v>6</v>
      </c>
      <c r="B10355" s="1" t="s">
        <v>42</v>
      </c>
      <c r="C10355" s="1" t="s">
        <v>22</v>
      </c>
      <c r="D10355" s="1" t="s">
        <v>23</v>
      </c>
      <c r="E10355" s="1" t="s">
        <v>14</v>
      </c>
      <c r="F10355" s="1" t="s">
        <v>12</v>
      </c>
      <c r="G10355" s="1" t="s">
        <v>66</v>
      </c>
      <c r="H10355" s="1">
        <v>5</v>
      </c>
      <c r="I10355">
        <v>500.65000000000003</v>
      </c>
      <c r="J10355" s="1">
        <f>SUMIFS(I:I,B:B,Table1_2[[#This Row],[Category Level 2]],D:D,Table1_2[[#This Row],[Brand]],E:E,Table1_2[[#This Row],[Region]],F:F,Table1_2[[#This Row],[Measure]],G:G,Table1_2[[#This Row],[Year]],H:H,"&lt;="&amp;Table1_2[[#This Row],[Month]])</f>
        <v>2354.6360000000004</v>
      </c>
      <c r="K103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4706.1100000000006</v>
      </c>
      <c r="N10355">
        <f>Table1_2[[#This Row],[Value]]*2.5</f>
        <v>1251.625</v>
      </c>
    </row>
    <row r="10356" spans="1:14" x14ac:dyDescent="0.25">
      <c r="A10356" s="1" t="s">
        <v>6</v>
      </c>
      <c r="B10356" s="1" t="s">
        <v>42</v>
      </c>
      <c r="C10356" s="1" t="s">
        <v>22</v>
      </c>
      <c r="D10356" s="1" t="s">
        <v>23</v>
      </c>
      <c r="E10356" s="1" t="s">
        <v>14</v>
      </c>
      <c r="F10356" s="1" t="s">
        <v>12</v>
      </c>
      <c r="G10356" s="1" t="s">
        <v>66</v>
      </c>
      <c r="H10356" s="1">
        <v>6</v>
      </c>
      <c r="I10356">
        <v>627.13</v>
      </c>
      <c r="J10356" s="1">
        <f>SUMIFS(I:I,B:B,Table1_2[[#This Row],[Category Level 2]],D:D,Table1_2[[#This Row],[Brand]],E:E,Table1_2[[#This Row],[Region]],F:F,Table1_2[[#This Row],[Measure]],G:G,Table1_2[[#This Row],[Year]],H:H,"&lt;="&amp;Table1_2[[#This Row],[Month]])</f>
        <v>2981.7660000000005</v>
      </c>
      <c r="K103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5021.2560000000003</v>
      </c>
      <c r="N10356">
        <f>Table1_2[[#This Row],[Value]]*2.5</f>
        <v>1567.825</v>
      </c>
    </row>
    <row r="10357" spans="1:14" x14ac:dyDescent="0.25">
      <c r="A10357" s="1" t="s">
        <v>6</v>
      </c>
      <c r="B10357" s="1" t="s">
        <v>42</v>
      </c>
      <c r="C10357" s="1" t="s">
        <v>22</v>
      </c>
      <c r="D10357" s="1" t="s">
        <v>23</v>
      </c>
      <c r="E10357" s="1" t="s">
        <v>14</v>
      </c>
      <c r="F10357" s="1" t="s">
        <v>12</v>
      </c>
      <c r="G10357" s="1" t="s">
        <v>66</v>
      </c>
      <c r="H10357" s="1">
        <v>7</v>
      </c>
      <c r="I10357">
        <v>601.83400000000006</v>
      </c>
      <c r="J10357" s="1">
        <f>SUMIFS(I:I,B:B,Table1_2[[#This Row],[Category Level 2]],D:D,Table1_2[[#This Row],[Brand]],E:E,Table1_2[[#This Row],[Region]],F:F,Table1_2[[#This Row],[Measure]],G:G,Table1_2[[#This Row],[Year]],H:H,"&lt;="&amp;Table1_2[[#This Row],[Month]])</f>
        <v>3583.6000000000004</v>
      </c>
      <c r="K103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5370.13</v>
      </c>
      <c r="N10357">
        <f>Table1_2[[#This Row],[Value]]*2.5</f>
        <v>1504.585</v>
      </c>
    </row>
    <row r="10358" spans="1:14" x14ac:dyDescent="0.25">
      <c r="A10358" s="1" t="s">
        <v>6</v>
      </c>
      <c r="B10358" s="1" t="s">
        <v>42</v>
      </c>
      <c r="C10358" s="1" t="s">
        <v>22</v>
      </c>
      <c r="D10358" s="1" t="s">
        <v>23</v>
      </c>
      <c r="E10358" s="1" t="s">
        <v>14</v>
      </c>
      <c r="F10358" s="1" t="s">
        <v>12</v>
      </c>
      <c r="G10358" s="1" t="s">
        <v>66</v>
      </c>
      <c r="H10358" s="1">
        <v>8</v>
      </c>
      <c r="I10358">
        <v>452.166</v>
      </c>
      <c r="J10358" s="1">
        <f>SUMIFS(I:I,B:B,Table1_2[[#This Row],[Category Level 2]],D:D,Table1_2[[#This Row],[Brand]],E:E,Table1_2[[#This Row],[Region]],F:F,Table1_2[[#This Row],[Measure]],G:G,Table1_2[[#This Row],[Year]],H:H,"&lt;="&amp;Table1_2[[#This Row],[Month]])</f>
        <v>4035.7660000000005</v>
      </c>
      <c r="K103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5648.3860000000004</v>
      </c>
      <c r="N10358">
        <f>Table1_2[[#This Row],[Value]]*2.5</f>
        <v>1130.415</v>
      </c>
    </row>
    <row r="10359" spans="1:14" x14ac:dyDescent="0.25">
      <c r="A10359" s="1" t="s">
        <v>6</v>
      </c>
      <c r="B10359" s="1" t="s">
        <v>42</v>
      </c>
      <c r="C10359" s="1" t="s">
        <v>22</v>
      </c>
      <c r="D10359" s="1" t="s">
        <v>23</v>
      </c>
      <c r="E10359" s="1" t="s">
        <v>14</v>
      </c>
      <c r="F10359" s="1" t="s">
        <v>12</v>
      </c>
      <c r="G10359" s="1" t="s">
        <v>66</v>
      </c>
      <c r="H10359" s="1">
        <v>9</v>
      </c>
      <c r="I10359">
        <v>701.96400000000006</v>
      </c>
      <c r="J10359" s="1">
        <f>SUMIFS(I:I,B:B,Table1_2[[#This Row],[Category Level 2]],D:D,Table1_2[[#This Row],[Brand]],E:E,Table1_2[[#This Row],[Region]],F:F,Table1_2[[#This Row],[Measure]],G:G,Table1_2[[#This Row],[Year]],H:H,"&lt;="&amp;Table1_2[[#This Row],[Month]])</f>
        <v>4737.7300000000005</v>
      </c>
      <c r="K103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6126.902</v>
      </c>
      <c r="N10359">
        <f>Table1_2[[#This Row],[Value]]*2.5</f>
        <v>1754.91</v>
      </c>
    </row>
    <row r="10360" spans="1:14" x14ac:dyDescent="0.25">
      <c r="A10360" s="1" t="s">
        <v>6</v>
      </c>
      <c r="B10360" s="1" t="s">
        <v>42</v>
      </c>
      <c r="C10360" s="1" t="s">
        <v>22</v>
      </c>
      <c r="D10360" s="1" t="s">
        <v>23</v>
      </c>
      <c r="E10360" s="1" t="s">
        <v>14</v>
      </c>
      <c r="F10360" s="1" t="s">
        <v>12</v>
      </c>
      <c r="G10360" s="1" t="s">
        <v>66</v>
      </c>
      <c r="H10360" s="1">
        <v>10</v>
      </c>
      <c r="I10360">
        <v>667.18200000000002</v>
      </c>
      <c r="J10360" s="1">
        <f>SUMIFS(I:I,B:B,Table1_2[[#This Row],[Category Level 2]],D:D,Table1_2[[#This Row],[Brand]],E:E,Table1_2[[#This Row],[Region]],F:F,Table1_2[[#This Row],[Measure]],G:G,Table1_2[[#This Row],[Year]],H:H,"&lt;="&amp;Table1_2[[#This Row],[Month]])</f>
        <v>5404.9120000000003</v>
      </c>
      <c r="K103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6326.1080000000002</v>
      </c>
      <c r="N10360">
        <f>Table1_2[[#This Row],[Value]]*2.5</f>
        <v>1667.9549999999999</v>
      </c>
    </row>
    <row r="10361" spans="1:14" x14ac:dyDescent="0.25">
      <c r="A10361" s="1" t="s">
        <v>6</v>
      </c>
      <c r="B10361" s="1" t="s">
        <v>42</v>
      </c>
      <c r="C10361" s="1" t="s">
        <v>22</v>
      </c>
      <c r="D10361" s="1" t="s">
        <v>23</v>
      </c>
      <c r="E10361" s="1" t="s">
        <v>14</v>
      </c>
      <c r="F10361" s="1" t="s">
        <v>12</v>
      </c>
      <c r="G10361" s="1" t="s">
        <v>66</v>
      </c>
      <c r="H10361" s="1">
        <v>11</v>
      </c>
      <c r="I10361">
        <v>1178.3720000000001</v>
      </c>
      <c r="J10361" s="1">
        <f>SUMIFS(I:I,B:B,Table1_2[[#This Row],[Category Level 2]],D:D,Table1_2[[#This Row],[Brand]],E:E,Table1_2[[#This Row],[Region]],F:F,Table1_2[[#This Row],[Measure]],G:G,Table1_2[[#This Row],[Year]],H:H,"&lt;="&amp;Table1_2[[#This Row],[Month]])</f>
        <v>6583.2840000000006</v>
      </c>
      <c r="K103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7113.4460000000008</v>
      </c>
      <c r="N10361">
        <f>Table1_2[[#This Row],[Value]]*2.5</f>
        <v>2945.9300000000003</v>
      </c>
    </row>
    <row r="10362" spans="1:14" x14ac:dyDescent="0.25">
      <c r="A10362" s="1" t="s">
        <v>6</v>
      </c>
      <c r="B10362" s="1" t="s">
        <v>42</v>
      </c>
      <c r="C10362" s="1" t="s">
        <v>22</v>
      </c>
      <c r="D10362" s="1" t="s">
        <v>23</v>
      </c>
      <c r="E10362" s="1" t="s">
        <v>14</v>
      </c>
      <c r="F10362" s="1" t="s">
        <v>12</v>
      </c>
      <c r="G10362" s="1" t="s">
        <v>66</v>
      </c>
      <c r="H10362" s="1">
        <v>12</v>
      </c>
      <c r="I10362">
        <v>1558.866</v>
      </c>
      <c r="J10362" s="1">
        <f>SUMIFS(I:I,B:B,Table1_2[[#This Row],[Category Level 2]],D:D,Table1_2[[#This Row],[Brand]],E:E,Table1_2[[#This Row],[Region]],F:F,Table1_2[[#This Row],[Measure]],G:G,Table1_2[[#This Row],[Year]],H:H,"&lt;="&amp;Table1_2[[#This Row],[Month]])</f>
        <v>8142.1500000000005</v>
      </c>
      <c r="K103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8142.1500000000005</v>
      </c>
      <c r="N10362">
        <f>Table1_2[[#This Row],[Value]]*2.5</f>
        <v>3897.165</v>
      </c>
    </row>
    <row r="10363" spans="1:14" x14ac:dyDescent="0.25">
      <c r="A10363" s="1" t="s">
        <v>6</v>
      </c>
      <c r="B10363" s="1" t="s">
        <v>42</v>
      </c>
      <c r="C10363" s="1" t="s">
        <v>22</v>
      </c>
      <c r="D10363" s="1" t="s">
        <v>23</v>
      </c>
      <c r="E10363" s="1" t="s">
        <v>14</v>
      </c>
      <c r="F10363" s="1" t="s">
        <v>12</v>
      </c>
      <c r="G10363" s="1" t="s">
        <v>67</v>
      </c>
      <c r="H10363" s="1">
        <v>1</v>
      </c>
      <c r="I10363">
        <v>1773.8820000000001</v>
      </c>
      <c r="J10363" s="1">
        <f>SUMIFS(I:I,B:B,Table1_2[[#This Row],[Category Level 2]],D:D,Table1_2[[#This Row],[Brand]],E:E,Table1_2[[#This Row],[Region]],F:F,Table1_2[[#This Row],[Measure]],G:G,Table1_2[[#This Row],[Year]],H:H,"&lt;="&amp;Table1_2[[#This Row],[Month]])</f>
        <v>1773.8820000000001</v>
      </c>
      <c r="K103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9546.0780000000013</v>
      </c>
      <c r="N10363">
        <f>Table1_2[[#This Row],[Value]]*2.5</f>
        <v>4434.7049999999999</v>
      </c>
    </row>
    <row r="10364" spans="1:14" x14ac:dyDescent="0.25">
      <c r="A10364" s="1" t="s">
        <v>6</v>
      </c>
      <c r="B10364" s="1" t="s">
        <v>42</v>
      </c>
      <c r="C10364" s="1" t="s">
        <v>22</v>
      </c>
      <c r="D10364" s="1" t="s">
        <v>23</v>
      </c>
      <c r="E10364" s="1" t="s">
        <v>14</v>
      </c>
      <c r="F10364" s="1" t="s">
        <v>12</v>
      </c>
      <c r="G10364" s="1" t="s">
        <v>67</v>
      </c>
      <c r="H10364" s="1">
        <v>2</v>
      </c>
      <c r="I10364">
        <v>1526.192</v>
      </c>
      <c r="J10364" s="1">
        <f>SUMIFS(I:I,B:B,Table1_2[[#This Row],[Category Level 2]],D:D,Table1_2[[#This Row],[Brand]],E:E,Table1_2[[#This Row],[Region]],F:F,Table1_2[[#This Row],[Measure]],G:G,Table1_2[[#This Row],[Year]],H:H,"&lt;="&amp;Table1_2[[#This Row],[Month]])</f>
        <v>3300.0740000000001</v>
      </c>
      <c r="K103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10669.642</v>
      </c>
      <c r="N10364">
        <f>Table1_2[[#This Row],[Value]]*2.5</f>
        <v>3815.48</v>
      </c>
    </row>
    <row r="10365" spans="1:14" x14ac:dyDescent="0.25">
      <c r="A10365" s="1" t="s">
        <v>6</v>
      </c>
      <c r="B10365" s="1" t="s">
        <v>42</v>
      </c>
      <c r="C10365" s="1" t="s">
        <v>22</v>
      </c>
      <c r="D10365" s="1" t="s">
        <v>23</v>
      </c>
      <c r="E10365" s="1" t="s">
        <v>14</v>
      </c>
      <c r="F10365" s="1" t="s">
        <v>12</v>
      </c>
      <c r="G10365" s="1" t="s">
        <v>67</v>
      </c>
      <c r="H10365" s="1">
        <v>3</v>
      </c>
      <c r="I10365">
        <v>1952.008</v>
      </c>
      <c r="J10365" s="1">
        <f>SUMIFS(I:I,B:B,Table1_2[[#This Row],[Category Level 2]],D:D,Table1_2[[#This Row],[Brand]],E:E,Table1_2[[#This Row],[Region]],F:F,Table1_2[[#This Row],[Measure]],G:G,Table1_2[[#This Row],[Year]],H:H,"&lt;="&amp;Table1_2[[#This Row],[Month]])</f>
        <v>5252.0820000000003</v>
      </c>
      <c r="K103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12168.43</v>
      </c>
      <c r="N10365">
        <f>Table1_2[[#This Row],[Value]]*2.5</f>
        <v>4880.0200000000004</v>
      </c>
    </row>
    <row r="10366" spans="1:14" x14ac:dyDescent="0.25">
      <c r="A10366" s="1" t="s">
        <v>6</v>
      </c>
      <c r="B10366" s="1" t="s">
        <v>42</v>
      </c>
      <c r="C10366" s="1" t="s">
        <v>46</v>
      </c>
      <c r="D10366" s="1" t="s">
        <v>47</v>
      </c>
      <c r="E10366" s="1" t="s">
        <v>10</v>
      </c>
      <c r="F10366" s="1" t="s">
        <v>11</v>
      </c>
      <c r="G10366" s="1" t="s">
        <v>62</v>
      </c>
      <c r="H10366" s="1">
        <v>1</v>
      </c>
      <c r="I10366">
        <v>249.49279999999999</v>
      </c>
      <c r="J10366" s="1">
        <f>SUMIFS(I:I,B:B,Table1_2[[#This Row],[Category Level 2]],D:D,Table1_2[[#This Row],[Brand]],E:E,Table1_2[[#This Row],[Region]],F:F,Table1_2[[#This Row],[Measure]],G:G,Table1_2[[#This Row],[Year]],H:H,"&lt;="&amp;Table1_2[[#This Row],[Month]])</f>
        <v>249.49279999999999</v>
      </c>
      <c r="K103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249.49279999999999</v>
      </c>
      <c r="N10366">
        <f>Table1_2[[#This Row],[Value]]*2.5</f>
        <v>623.73199999999997</v>
      </c>
    </row>
    <row r="10367" spans="1:14" x14ac:dyDescent="0.25">
      <c r="A10367" s="1" t="s">
        <v>6</v>
      </c>
      <c r="B10367" s="1" t="s">
        <v>42</v>
      </c>
      <c r="C10367" s="1" t="s">
        <v>46</v>
      </c>
      <c r="D10367" s="1" t="s">
        <v>47</v>
      </c>
      <c r="E10367" s="1" t="s">
        <v>10</v>
      </c>
      <c r="F10367" s="1" t="s">
        <v>11</v>
      </c>
      <c r="G10367" s="1" t="s">
        <v>62</v>
      </c>
      <c r="H10367" s="1">
        <v>2</v>
      </c>
      <c r="I10367">
        <v>284.98099999999999</v>
      </c>
      <c r="J10367" s="1">
        <f>SUMIFS(I:I,B:B,Table1_2[[#This Row],[Category Level 2]],D:D,Table1_2[[#This Row],[Brand]],E:E,Table1_2[[#This Row],[Region]],F:F,Table1_2[[#This Row],[Measure]],G:G,Table1_2[[#This Row],[Year]],H:H,"&lt;="&amp;Table1_2[[#This Row],[Month]])</f>
        <v>534.47379999999998</v>
      </c>
      <c r="K103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534.47379999999998</v>
      </c>
      <c r="N10367">
        <f>Table1_2[[#This Row],[Value]]*2.5</f>
        <v>712.45249999999999</v>
      </c>
    </row>
    <row r="10368" spans="1:14" x14ac:dyDescent="0.25">
      <c r="A10368" s="1" t="s">
        <v>6</v>
      </c>
      <c r="B10368" s="1" t="s">
        <v>42</v>
      </c>
      <c r="C10368" s="1" t="s">
        <v>46</v>
      </c>
      <c r="D10368" s="1" t="s">
        <v>47</v>
      </c>
      <c r="E10368" s="1" t="s">
        <v>10</v>
      </c>
      <c r="F10368" s="1" t="s">
        <v>11</v>
      </c>
      <c r="G10368" s="1" t="s">
        <v>62</v>
      </c>
      <c r="H10368" s="1">
        <v>3</v>
      </c>
      <c r="I10368">
        <v>215.07999999999998</v>
      </c>
      <c r="J10368" s="1">
        <f>SUMIFS(I:I,B:B,Table1_2[[#This Row],[Category Level 2]],D:D,Table1_2[[#This Row],[Brand]],E:E,Table1_2[[#This Row],[Region]],F:F,Table1_2[[#This Row],[Measure]],G:G,Table1_2[[#This Row],[Year]],H:H,"&lt;="&amp;Table1_2[[#This Row],[Month]])</f>
        <v>749.55379999999991</v>
      </c>
      <c r="K103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749.55379999999991</v>
      </c>
      <c r="N10368">
        <f>Table1_2[[#This Row],[Value]]*2.5</f>
        <v>537.69999999999993</v>
      </c>
    </row>
    <row r="10369" spans="1:14" x14ac:dyDescent="0.25">
      <c r="A10369" s="1" t="s">
        <v>6</v>
      </c>
      <c r="B10369" s="1" t="s">
        <v>42</v>
      </c>
      <c r="C10369" s="1" t="s">
        <v>46</v>
      </c>
      <c r="D10369" s="1" t="s">
        <v>47</v>
      </c>
      <c r="E10369" s="1" t="s">
        <v>10</v>
      </c>
      <c r="F10369" s="1" t="s">
        <v>11</v>
      </c>
      <c r="G10369" s="1" t="s">
        <v>62</v>
      </c>
      <c r="H10369" s="1">
        <v>4</v>
      </c>
      <c r="I10369">
        <v>190.3458</v>
      </c>
      <c r="J10369" s="1">
        <f>SUMIFS(I:I,B:B,Table1_2[[#This Row],[Category Level 2]],D:D,Table1_2[[#This Row],[Brand]],E:E,Table1_2[[#This Row],[Region]],F:F,Table1_2[[#This Row],[Measure]],G:G,Table1_2[[#This Row],[Year]],H:H,"&lt;="&amp;Table1_2[[#This Row],[Month]])</f>
        <v>939.89959999999996</v>
      </c>
      <c r="K103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939.89959999999996</v>
      </c>
      <c r="N10369">
        <f>Table1_2[[#This Row],[Value]]*2.5</f>
        <v>475.86450000000002</v>
      </c>
    </row>
    <row r="10370" spans="1:14" x14ac:dyDescent="0.25">
      <c r="A10370" s="1" t="s">
        <v>6</v>
      </c>
      <c r="B10370" s="1" t="s">
        <v>42</v>
      </c>
      <c r="C10370" s="1" t="s">
        <v>46</v>
      </c>
      <c r="D10370" s="1" t="s">
        <v>47</v>
      </c>
      <c r="E10370" s="1" t="s">
        <v>10</v>
      </c>
      <c r="F10370" s="1" t="s">
        <v>11</v>
      </c>
      <c r="G10370" s="1" t="s">
        <v>62</v>
      </c>
      <c r="H10370" s="1">
        <v>5</v>
      </c>
      <c r="I10370">
        <v>234.43719999999999</v>
      </c>
      <c r="J10370" s="1">
        <f>SUMIFS(I:I,B:B,Table1_2[[#This Row],[Category Level 2]],D:D,Table1_2[[#This Row],[Brand]],E:E,Table1_2[[#This Row],[Region]],F:F,Table1_2[[#This Row],[Measure]],G:G,Table1_2[[#This Row],[Year]],H:H,"&lt;="&amp;Table1_2[[#This Row],[Month]])</f>
        <v>1174.3368</v>
      </c>
      <c r="K103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1174.3368</v>
      </c>
      <c r="N10370">
        <f>Table1_2[[#This Row],[Value]]*2.5</f>
        <v>586.09299999999996</v>
      </c>
    </row>
    <row r="10371" spans="1:14" x14ac:dyDescent="0.25">
      <c r="A10371" s="1" t="s">
        <v>6</v>
      </c>
      <c r="B10371" s="1" t="s">
        <v>42</v>
      </c>
      <c r="C10371" s="1" t="s">
        <v>46</v>
      </c>
      <c r="D10371" s="1" t="s">
        <v>47</v>
      </c>
      <c r="E10371" s="1" t="s">
        <v>10</v>
      </c>
      <c r="F10371" s="1" t="s">
        <v>11</v>
      </c>
      <c r="G10371" s="1" t="s">
        <v>62</v>
      </c>
      <c r="H10371" s="1">
        <v>6</v>
      </c>
      <c r="I10371">
        <v>272.07619999999997</v>
      </c>
      <c r="J10371" s="1">
        <f>SUMIFS(I:I,B:B,Table1_2[[#This Row],[Category Level 2]],D:D,Table1_2[[#This Row],[Brand]],E:E,Table1_2[[#This Row],[Region]],F:F,Table1_2[[#This Row],[Measure]],G:G,Table1_2[[#This Row],[Year]],H:H,"&lt;="&amp;Table1_2[[#This Row],[Month]])</f>
        <v>1446.413</v>
      </c>
      <c r="K103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1446.413</v>
      </c>
      <c r="N10371">
        <f>Table1_2[[#This Row],[Value]]*2.5</f>
        <v>680.19049999999993</v>
      </c>
    </row>
    <row r="10372" spans="1:14" x14ac:dyDescent="0.25">
      <c r="A10372" s="1" t="s">
        <v>6</v>
      </c>
      <c r="B10372" s="1" t="s">
        <v>42</v>
      </c>
      <c r="C10372" s="1" t="s">
        <v>46</v>
      </c>
      <c r="D10372" s="1" t="s">
        <v>47</v>
      </c>
      <c r="E10372" s="1" t="s">
        <v>10</v>
      </c>
      <c r="F10372" s="1" t="s">
        <v>11</v>
      </c>
      <c r="G10372" s="1" t="s">
        <v>62</v>
      </c>
      <c r="H10372" s="1">
        <v>7</v>
      </c>
      <c r="I10372">
        <v>263.47299999999996</v>
      </c>
      <c r="J10372" s="1">
        <f>SUMIFS(I:I,B:B,Table1_2[[#This Row],[Category Level 2]],D:D,Table1_2[[#This Row],[Brand]],E:E,Table1_2[[#This Row],[Region]],F:F,Table1_2[[#This Row],[Measure]],G:G,Table1_2[[#This Row],[Year]],H:H,"&lt;="&amp;Table1_2[[#This Row],[Month]])</f>
        <v>1709.886</v>
      </c>
      <c r="K103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1709.886</v>
      </c>
      <c r="N10372">
        <f>Table1_2[[#This Row],[Value]]*2.5</f>
        <v>658.68249999999989</v>
      </c>
    </row>
    <row r="10373" spans="1:14" x14ac:dyDescent="0.25">
      <c r="A10373" s="1" t="s">
        <v>6</v>
      </c>
      <c r="B10373" s="1" t="s">
        <v>42</v>
      </c>
      <c r="C10373" s="1" t="s">
        <v>46</v>
      </c>
      <c r="D10373" s="1" t="s">
        <v>47</v>
      </c>
      <c r="E10373" s="1" t="s">
        <v>10</v>
      </c>
      <c r="F10373" s="1" t="s">
        <v>11</v>
      </c>
      <c r="G10373" s="1" t="s">
        <v>62</v>
      </c>
      <c r="H10373" s="1">
        <v>8</v>
      </c>
      <c r="I10373">
        <v>212.92919999999998</v>
      </c>
      <c r="J10373" s="1">
        <f>SUMIFS(I:I,B:B,Table1_2[[#This Row],[Category Level 2]],D:D,Table1_2[[#This Row],[Brand]],E:E,Table1_2[[#This Row],[Region]],F:F,Table1_2[[#This Row],[Measure]],G:G,Table1_2[[#This Row],[Year]],H:H,"&lt;="&amp;Table1_2[[#This Row],[Month]])</f>
        <v>1922.8152</v>
      </c>
      <c r="K103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1922.8152</v>
      </c>
      <c r="N10373">
        <f>Table1_2[[#This Row],[Value]]*2.5</f>
        <v>532.32299999999998</v>
      </c>
    </row>
    <row r="10374" spans="1:14" x14ac:dyDescent="0.25">
      <c r="A10374" s="1" t="s">
        <v>6</v>
      </c>
      <c r="B10374" s="1" t="s">
        <v>42</v>
      </c>
      <c r="C10374" s="1" t="s">
        <v>46</v>
      </c>
      <c r="D10374" s="1" t="s">
        <v>47</v>
      </c>
      <c r="E10374" s="1" t="s">
        <v>10</v>
      </c>
      <c r="F10374" s="1" t="s">
        <v>11</v>
      </c>
      <c r="G10374" s="1" t="s">
        <v>62</v>
      </c>
      <c r="H10374" s="1">
        <v>9</v>
      </c>
      <c r="I10374">
        <v>271.00079999999997</v>
      </c>
      <c r="J10374" s="1">
        <f>SUMIFS(I:I,B:B,Table1_2[[#This Row],[Category Level 2]],D:D,Table1_2[[#This Row],[Brand]],E:E,Table1_2[[#This Row],[Region]],F:F,Table1_2[[#This Row],[Measure]],G:G,Table1_2[[#This Row],[Year]],H:H,"&lt;="&amp;Table1_2[[#This Row],[Month]])</f>
        <v>2193.8159999999998</v>
      </c>
      <c r="K103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2193.8159999999998</v>
      </c>
      <c r="N10374">
        <f>Table1_2[[#This Row],[Value]]*2.5</f>
        <v>677.50199999999995</v>
      </c>
    </row>
    <row r="10375" spans="1:14" x14ac:dyDescent="0.25">
      <c r="A10375" s="1" t="s">
        <v>6</v>
      </c>
      <c r="B10375" s="1" t="s">
        <v>42</v>
      </c>
      <c r="C10375" s="1" t="s">
        <v>46</v>
      </c>
      <c r="D10375" s="1" t="s">
        <v>47</v>
      </c>
      <c r="E10375" s="1" t="s">
        <v>10</v>
      </c>
      <c r="F10375" s="1" t="s">
        <v>11</v>
      </c>
      <c r="G10375" s="1" t="s">
        <v>62</v>
      </c>
      <c r="H10375" s="1">
        <v>10</v>
      </c>
      <c r="I10375">
        <v>254.86979999999997</v>
      </c>
      <c r="J10375" s="1">
        <f>SUMIFS(I:I,B:B,Table1_2[[#This Row],[Category Level 2]],D:D,Table1_2[[#This Row],[Brand]],E:E,Table1_2[[#This Row],[Region]],F:F,Table1_2[[#This Row],[Measure]],G:G,Table1_2[[#This Row],[Year]],H:H,"&lt;="&amp;Table1_2[[#This Row],[Month]])</f>
        <v>2448.6857999999997</v>
      </c>
      <c r="K103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2448.6857999999997</v>
      </c>
      <c r="N10375">
        <f>Table1_2[[#This Row],[Value]]*2.5</f>
        <v>637.17449999999997</v>
      </c>
    </row>
    <row r="10376" spans="1:14" x14ac:dyDescent="0.25">
      <c r="A10376" s="1" t="s">
        <v>6</v>
      </c>
      <c r="B10376" s="1" t="s">
        <v>42</v>
      </c>
      <c r="C10376" s="1" t="s">
        <v>46</v>
      </c>
      <c r="D10376" s="1" t="s">
        <v>47</v>
      </c>
      <c r="E10376" s="1" t="s">
        <v>10</v>
      </c>
      <c r="F10376" s="1" t="s">
        <v>11</v>
      </c>
      <c r="G10376" s="1" t="s">
        <v>62</v>
      </c>
      <c r="H10376" s="1">
        <v>11</v>
      </c>
      <c r="I10376">
        <v>237.66339999999997</v>
      </c>
      <c r="J10376" s="1">
        <f>SUMIFS(I:I,B:B,Table1_2[[#This Row],[Category Level 2]],D:D,Table1_2[[#This Row],[Brand]],E:E,Table1_2[[#This Row],[Region]],F:F,Table1_2[[#This Row],[Measure]],G:G,Table1_2[[#This Row],[Year]],H:H,"&lt;="&amp;Table1_2[[#This Row],[Month]])</f>
        <v>2686.3491999999997</v>
      </c>
      <c r="K103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2686.3491999999997</v>
      </c>
      <c r="N10376">
        <f>Table1_2[[#This Row],[Value]]*2.5</f>
        <v>594.15849999999989</v>
      </c>
    </row>
    <row r="10377" spans="1:14" x14ac:dyDescent="0.25">
      <c r="A10377" s="1" t="s">
        <v>6</v>
      </c>
      <c r="B10377" s="1" t="s">
        <v>42</v>
      </c>
      <c r="C10377" s="1" t="s">
        <v>46</v>
      </c>
      <c r="D10377" s="1" t="s">
        <v>47</v>
      </c>
      <c r="E10377" s="1" t="s">
        <v>10</v>
      </c>
      <c r="F10377" s="1" t="s">
        <v>11</v>
      </c>
      <c r="G10377" s="1" t="s">
        <v>62</v>
      </c>
      <c r="H10377" s="1">
        <v>12</v>
      </c>
      <c r="I10377">
        <v>176.36559999999997</v>
      </c>
      <c r="J10377" s="1">
        <f>SUMIFS(I:I,B:B,Table1_2[[#This Row],[Category Level 2]],D:D,Table1_2[[#This Row],[Brand]],E:E,Table1_2[[#This Row],[Region]],F:F,Table1_2[[#This Row],[Measure]],G:G,Table1_2[[#This Row],[Year]],H:H,"&lt;="&amp;Table1_2[[#This Row],[Month]])</f>
        <v>2862.7147999999997</v>
      </c>
      <c r="K103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2862.7147999999997</v>
      </c>
      <c r="N10377">
        <f>Table1_2[[#This Row],[Value]]*2.5</f>
        <v>440.91399999999993</v>
      </c>
    </row>
    <row r="10378" spans="1:14" x14ac:dyDescent="0.25">
      <c r="A10378" s="1" t="s">
        <v>6</v>
      </c>
      <c r="B10378" s="1" t="s">
        <v>42</v>
      </c>
      <c r="C10378" s="1" t="s">
        <v>46</v>
      </c>
      <c r="D10378" s="1" t="s">
        <v>47</v>
      </c>
      <c r="E10378" s="1" t="s">
        <v>10</v>
      </c>
      <c r="F10378" s="1" t="s">
        <v>11</v>
      </c>
      <c r="G10378" s="1" t="s">
        <v>63</v>
      </c>
      <c r="H10378" s="1">
        <v>1</v>
      </c>
      <c r="I10378">
        <v>214.00459999999998</v>
      </c>
      <c r="J10378" s="1">
        <f>SUMIFS(I:I,B:B,Table1_2[[#This Row],[Category Level 2]],D:D,Table1_2[[#This Row],[Brand]],E:E,Table1_2[[#This Row],[Region]],F:F,Table1_2[[#This Row],[Measure]],G:G,Table1_2[[#This Row],[Year]],H:H,"&lt;="&amp;Table1_2[[#This Row],[Month]])</f>
        <v>214.00459999999998</v>
      </c>
      <c r="K103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2827.2266</v>
      </c>
      <c r="N10378">
        <f>Table1_2[[#This Row],[Value]]*2.5</f>
        <v>535.01149999999996</v>
      </c>
    </row>
    <row r="10379" spans="1:14" x14ac:dyDescent="0.25">
      <c r="A10379" s="1" t="s">
        <v>6</v>
      </c>
      <c r="B10379" s="1" t="s">
        <v>42</v>
      </c>
      <c r="C10379" s="1" t="s">
        <v>46</v>
      </c>
      <c r="D10379" s="1" t="s">
        <v>47</v>
      </c>
      <c r="E10379" s="1" t="s">
        <v>10</v>
      </c>
      <c r="F10379" s="1" t="s">
        <v>11</v>
      </c>
      <c r="G10379" s="1" t="s">
        <v>63</v>
      </c>
      <c r="H10379" s="1">
        <v>2</v>
      </c>
      <c r="I10379">
        <v>231.21099999999998</v>
      </c>
      <c r="J10379" s="1">
        <f>SUMIFS(I:I,B:B,Table1_2[[#This Row],[Category Level 2]],D:D,Table1_2[[#This Row],[Brand]],E:E,Table1_2[[#This Row],[Region]],F:F,Table1_2[[#This Row],[Measure]],G:G,Table1_2[[#This Row],[Year]],H:H,"&lt;="&amp;Table1_2[[#This Row],[Month]])</f>
        <v>445.21559999999999</v>
      </c>
      <c r="K103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2773.4566</v>
      </c>
      <c r="N10379">
        <f>Table1_2[[#This Row],[Value]]*2.5</f>
        <v>578.02749999999992</v>
      </c>
    </row>
    <row r="10380" spans="1:14" x14ac:dyDescent="0.25">
      <c r="A10380" s="1" t="s">
        <v>6</v>
      </c>
      <c r="B10380" s="1" t="s">
        <v>42</v>
      </c>
      <c r="C10380" s="1" t="s">
        <v>46</v>
      </c>
      <c r="D10380" s="1" t="s">
        <v>47</v>
      </c>
      <c r="E10380" s="1" t="s">
        <v>10</v>
      </c>
      <c r="F10380" s="1" t="s">
        <v>11</v>
      </c>
      <c r="G10380" s="1" t="s">
        <v>63</v>
      </c>
      <c r="H10380" s="1">
        <v>3</v>
      </c>
      <c r="I10380">
        <v>205.4014</v>
      </c>
      <c r="J10380" s="1">
        <f>SUMIFS(I:I,B:B,Table1_2[[#This Row],[Category Level 2]],D:D,Table1_2[[#This Row],[Brand]],E:E,Table1_2[[#This Row],[Region]],F:F,Table1_2[[#This Row],[Measure]],G:G,Table1_2[[#This Row],[Year]],H:H,"&lt;="&amp;Table1_2[[#This Row],[Month]])</f>
        <v>650.61699999999996</v>
      </c>
      <c r="K103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2763.7779999999993</v>
      </c>
      <c r="N10380">
        <f>Table1_2[[#This Row],[Value]]*2.5</f>
        <v>513.50350000000003</v>
      </c>
    </row>
    <row r="10381" spans="1:14" x14ac:dyDescent="0.25">
      <c r="A10381" s="1" t="s">
        <v>6</v>
      </c>
      <c r="B10381" s="1" t="s">
        <v>42</v>
      </c>
      <c r="C10381" s="1" t="s">
        <v>46</v>
      </c>
      <c r="D10381" s="1" t="s">
        <v>47</v>
      </c>
      <c r="E10381" s="1" t="s">
        <v>10</v>
      </c>
      <c r="F10381" s="1" t="s">
        <v>11</v>
      </c>
      <c r="G10381" s="1" t="s">
        <v>63</v>
      </c>
      <c r="H10381" s="1">
        <v>4</v>
      </c>
      <c r="I10381">
        <v>300.03659999999996</v>
      </c>
      <c r="J10381" s="1">
        <f>SUMIFS(I:I,B:B,Table1_2[[#This Row],[Category Level 2]],D:D,Table1_2[[#This Row],[Brand]],E:E,Table1_2[[#This Row],[Region]],F:F,Table1_2[[#This Row],[Measure]],G:G,Table1_2[[#This Row],[Year]],H:H,"&lt;="&amp;Table1_2[[#This Row],[Month]])</f>
        <v>950.65359999999987</v>
      </c>
      <c r="K103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2873.4687999999996</v>
      </c>
      <c r="N10381">
        <f>Table1_2[[#This Row],[Value]]*2.5</f>
        <v>750.09149999999988</v>
      </c>
    </row>
    <row r="10382" spans="1:14" x14ac:dyDescent="0.25">
      <c r="A10382" s="1" t="s">
        <v>6</v>
      </c>
      <c r="B10382" s="1" t="s">
        <v>42</v>
      </c>
      <c r="C10382" s="1" t="s">
        <v>46</v>
      </c>
      <c r="D10382" s="1" t="s">
        <v>47</v>
      </c>
      <c r="E10382" s="1" t="s">
        <v>10</v>
      </c>
      <c r="F10382" s="1" t="s">
        <v>11</v>
      </c>
      <c r="G10382" s="1" t="s">
        <v>63</v>
      </c>
      <c r="H10382" s="1">
        <v>5</v>
      </c>
      <c r="I10382">
        <v>235.51259999999999</v>
      </c>
      <c r="J10382" s="1">
        <f>SUMIFS(I:I,B:B,Table1_2[[#This Row],[Category Level 2]],D:D,Table1_2[[#This Row],[Brand]],E:E,Table1_2[[#This Row],[Region]],F:F,Table1_2[[#This Row],[Measure]],G:G,Table1_2[[#This Row],[Year]],H:H,"&lt;="&amp;Table1_2[[#This Row],[Month]])</f>
        <v>1186.1661999999999</v>
      </c>
      <c r="K103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2874.5441999999994</v>
      </c>
      <c r="N10382">
        <f>Table1_2[[#This Row],[Value]]*2.5</f>
        <v>588.78149999999994</v>
      </c>
    </row>
    <row r="10383" spans="1:14" x14ac:dyDescent="0.25">
      <c r="A10383" s="1" t="s">
        <v>6</v>
      </c>
      <c r="B10383" s="1" t="s">
        <v>42</v>
      </c>
      <c r="C10383" s="1" t="s">
        <v>46</v>
      </c>
      <c r="D10383" s="1" t="s">
        <v>47</v>
      </c>
      <c r="E10383" s="1" t="s">
        <v>10</v>
      </c>
      <c r="F10383" s="1" t="s">
        <v>11</v>
      </c>
      <c r="G10383" s="1" t="s">
        <v>63</v>
      </c>
      <c r="H10383" s="1">
        <v>6</v>
      </c>
      <c r="I10383">
        <v>261.32219999999995</v>
      </c>
      <c r="J10383" s="1">
        <f>SUMIFS(I:I,B:B,Table1_2[[#This Row],[Category Level 2]],D:D,Table1_2[[#This Row],[Brand]],E:E,Table1_2[[#This Row],[Region]],F:F,Table1_2[[#This Row],[Measure]],G:G,Table1_2[[#This Row],[Year]],H:H,"&lt;="&amp;Table1_2[[#This Row],[Month]])</f>
        <v>1447.4883999999997</v>
      </c>
      <c r="K103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2863.7901999999995</v>
      </c>
      <c r="N10383">
        <f>Table1_2[[#This Row],[Value]]*2.5</f>
        <v>653.30549999999994</v>
      </c>
    </row>
    <row r="10384" spans="1:14" x14ac:dyDescent="0.25">
      <c r="A10384" s="1" t="s">
        <v>6</v>
      </c>
      <c r="B10384" s="1" t="s">
        <v>42</v>
      </c>
      <c r="C10384" s="1" t="s">
        <v>46</v>
      </c>
      <c r="D10384" s="1" t="s">
        <v>47</v>
      </c>
      <c r="E10384" s="1" t="s">
        <v>10</v>
      </c>
      <c r="F10384" s="1" t="s">
        <v>11</v>
      </c>
      <c r="G10384" s="1" t="s">
        <v>63</v>
      </c>
      <c r="H10384" s="1">
        <v>7</v>
      </c>
      <c r="I10384">
        <v>151.63139999999999</v>
      </c>
      <c r="J10384" s="1">
        <f>SUMIFS(I:I,B:B,Table1_2[[#This Row],[Category Level 2]],D:D,Table1_2[[#This Row],[Brand]],E:E,Table1_2[[#This Row],[Region]],F:F,Table1_2[[#This Row],[Measure]],G:G,Table1_2[[#This Row],[Year]],H:H,"&lt;="&amp;Table1_2[[#This Row],[Month]])</f>
        <v>1599.1197999999997</v>
      </c>
      <c r="K103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2751.9485999999997</v>
      </c>
      <c r="N10384">
        <f>Table1_2[[#This Row],[Value]]*2.5</f>
        <v>379.07849999999996</v>
      </c>
    </row>
    <row r="10385" spans="1:14" x14ac:dyDescent="0.25">
      <c r="A10385" s="1" t="s">
        <v>6</v>
      </c>
      <c r="B10385" s="1" t="s">
        <v>42</v>
      </c>
      <c r="C10385" s="1" t="s">
        <v>46</v>
      </c>
      <c r="D10385" s="1" t="s">
        <v>47</v>
      </c>
      <c r="E10385" s="1" t="s">
        <v>10</v>
      </c>
      <c r="F10385" s="1" t="s">
        <v>11</v>
      </c>
      <c r="G10385" s="1" t="s">
        <v>63</v>
      </c>
      <c r="H10385" s="1">
        <v>8</v>
      </c>
      <c r="I10385">
        <v>181.74259999999998</v>
      </c>
      <c r="J10385" s="1">
        <f>SUMIFS(I:I,B:B,Table1_2[[#This Row],[Category Level 2]],D:D,Table1_2[[#This Row],[Brand]],E:E,Table1_2[[#This Row],[Region]],F:F,Table1_2[[#This Row],[Measure]],G:G,Table1_2[[#This Row],[Year]],H:H,"&lt;="&amp;Table1_2[[#This Row],[Month]])</f>
        <v>1780.8623999999998</v>
      </c>
      <c r="K103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2720.7619999999997</v>
      </c>
      <c r="N10385">
        <f>Table1_2[[#This Row],[Value]]*2.5</f>
        <v>454.35649999999998</v>
      </c>
    </row>
    <row r="10386" spans="1:14" x14ac:dyDescent="0.25">
      <c r="A10386" s="1" t="s">
        <v>6</v>
      </c>
      <c r="B10386" s="1" t="s">
        <v>42</v>
      </c>
      <c r="C10386" s="1" t="s">
        <v>46</v>
      </c>
      <c r="D10386" s="1" t="s">
        <v>47</v>
      </c>
      <c r="E10386" s="1" t="s">
        <v>10</v>
      </c>
      <c r="F10386" s="1" t="s">
        <v>11</v>
      </c>
      <c r="G10386" s="1" t="s">
        <v>63</v>
      </c>
      <c r="H10386" s="1">
        <v>9</v>
      </c>
      <c r="I10386">
        <v>133.34959999999998</v>
      </c>
      <c r="J10386" s="1">
        <f>SUMIFS(I:I,B:B,Table1_2[[#This Row],[Category Level 2]],D:D,Table1_2[[#This Row],[Brand]],E:E,Table1_2[[#This Row],[Region]],F:F,Table1_2[[#This Row],[Measure]],G:G,Table1_2[[#This Row],[Year]],H:H,"&lt;="&amp;Table1_2[[#This Row],[Month]])</f>
        <v>1914.2119999999998</v>
      </c>
      <c r="K103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2583.1107999999995</v>
      </c>
      <c r="N10386">
        <f>Table1_2[[#This Row],[Value]]*2.5</f>
        <v>333.37399999999997</v>
      </c>
    </row>
    <row r="10387" spans="1:14" x14ac:dyDescent="0.25">
      <c r="A10387" s="1" t="s">
        <v>6</v>
      </c>
      <c r="B10387" s="1" t="s">
        <v>42</v>
      </c>
      <c r="C10387" s="1" t="s">
        <v>46</v>
      </c>
      <c r="D10387" s="1" t="s">
        <v>47</v>
      </c>
      <c r="E10387" s="1" t="s">
        <v>10</v>
      </c>
      <c r="F10387" s="1" t="s">
        <v>11</v>
      </c>
      <c r="G10387" s="1" t="s">
        <v>63</v>
      </c>
      <c r="H10387" s="1">
        <v>10</v>
      </c>
      <c r="I10387">
        <v>177.44099999999997</v>
      </c>
      <c r="J10387" s="1">
        <f>SUMIFS(I:I,B:B,Table1_2[[#This Row],[Category Level 2]],D:D,Table1_2[[#This Row],[Brand]],E:E,Table1_2[[#This Row],[Region]],F:F,Table1_2[[#This Row],[Measure]],G:G,Table1_2[[#This Row],[Year]],H:H,"&lt;="&amp;Table1_2[[#This Row],[Month]])</f>
        <v>2091.6529999999998</v>
      </c>
      <c r="K103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2505.6819999999998</v>
      </c>
      <c r="N10387">
        <f>Table1_2[[#This Row],[Value]]*2.5</f>
        <v>443.60249999999996</v>
      </c>
    </row>
    <row r="10388" spans="1:14" x14ac:dyDescent="0.25">
      <c r="A10388" s="1" t="s">
        <v>6</v>
      </c>
      <c r="B10388" s="1" t="s">
        <v>42</v>
      </c>
      <c r="C10388" s="1" t="s">
        <v>46</v>
      </c>
      <c r="D10388" s="1" t="s">
        <v>47</v>
      </c>
      <c r="E10388" s="1" t="s">
        <v>10</v>
      </c>
      <c r="F10388" s="1" t="s">
        <v>11</v>
      </c>
      <c r="G10388" s="1" t="s">
        <v>63</v>
      </c>
      <c r="H10388" s="1">
        <v>11</v>
      </c>
      <c r="I10388">
        <v>127.97259999999999</v>
      </c>
      <c r="J10388" s="1">
        <f>SUMIFS(I:I,B:B,Table1_2[[#This Row],[Category Level 2]],D:D,Table1_2[[#This Row],[Brand]],E:E,Table1_2[[#This Row],[Region]],F:F,Table1_2[[#This Row],[Measure]],G:G,Table1_2[[#This Row],[Year]],H:H,"&lt;="&amp;Table1_2[[#This Row],[Month]])</f>
        <v>2219.6255999999998</v>
      </c>
      <c r="K103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2395.9911999999999</v>
      </c>
      <c r="N10388">
        <f>Table1_2[[#This Row],[Value]]*2.5</f>
        <v>319.93149999999997</v>
      </c>
    </row>
    <row r="10389" spans="1:14" x14ac:dyDescent="0.25">
      <c r="A10389" s="1" t="s">
        <v>6</v>
      </c>
      <c r="B10389" s="1" t="s">
        <v>42</v>
      </c>
      <c r="C10389" s="1" t="s">
        <v>46</v>
      </c>
      <c r="D10389" s="1" t="s">
        <v>47</v>
      </c>
      <c r="E10389" s="1" t="s">
        <v>10</v>
      </c>
      <c r="F10389" s="1" t="s">
        <v>11</v>
      </c>
      <c r="G10389" s="1" t="s">
        <v>63</v>
      </c>
      <c r="H10389" s="1">
        <v>12</v>
      </c>
      <c r="I10389">
        <v>155.93299999999999</v>
      </c>
      <c r="J10389" s="1">
        <f>SUMIFS(I:I,B:B,Table1_2[[#This Row],[Category Level 2]],D:D,Table1_2[[#This Row],[Brand]],E:E,Table1_2[[#This Row],[Region]],F:F,Table1_2[[#This Row],[Measure]],G:G,Table1_2[[#This Row],[Year]],H:H,"&lt;="&amp;Table1_2[[#This Row],[Month]])</f>
        <v>2375.5585999999998</v>
      </c>
      <c r="K103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2375.5585999999998</v>
      </c>
      <c r="N10389">
        <f>Table1_2[[#This Row],[Value]]*2.5</f>
        <v>389.83249999999998</v>
      </c>
    </row>
    <row r="10390" spans="1:14" x14ac:dyDescent="0.25">
      <c r="A10390" s="1" t="s">
        <v>6</v>
      </c>
      <c r="B10390" s="1" t="s">
        <v>42</v>
      </c>
      <c r="C10390" s="1" t="s">
        <v>46</v>
      </c>
      <c r="D10390" s="1" t="s">
        <v>47</v>
      </c>
      <c r="E10390" s="1" t="s">
        <v>10</v>
      </c>
      <c r="F10390" s="1" t="s">
        <v>11</v>
      </c>
      <c r="G10390" s="1" t="s">
        <v>64</v>
      </c>
      <c r="H10390" s="1">
        <v>1</v>
      </c>
      <c r="I10390">
        <v>168.83779999999999</v>
      </c>
      <c r="J10390" s="1">
        <f>SUMIFS(I:I,B:B,Table1_2[[#This Row],[Category Level 2]],D:D,Table1_2[[#This Row],[Brand]],E:E,Table1_2[[#This Row],[Region]],F:F,Table1_2[[#This Row],[Measure]],G:G,Table1_2[[#This Row],[Year]],H:H,"&lt;="&amp;Table1_2[[#This Row],[Month]])</f>
        <v>168.83779999999999</v>
      </c>
      <c r="K103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2330.3917999999999</v>
      </c>
      <c r="N10390">
        <f>Table1_2[[#This Row],[Value]]*2.5</f>
        <v>422.09449999999998</v>
      </c>
    </row>
    <row r="10391" spans="1:14" x14ac:dyDescent="0.25">
      <c r="A10391" s="1" t="s">
        <v>6</v>
      </c>
      <c r="B10391" s="1" t="s">
        <v>42</v>
      </c>
      <c r="C10391" s="1" t="s">
        <v>46</v>
      </c>
      <c r="D10391" s="1" t="s">
        <v>47</v>
      </c>
      <c r="E10391" s="1" t="s">
        <v>10</v>
      </c>
      <c r="F10391" s="1" t="s">
        <v>11</v>
      </c>
      <c r="G10391" s="1" t="s">
        <v>64</v>
      </c>
      <c r="H10391" s="1">
        <v>2</v>
      </c>
      <c r="I10391">
        <v>224.75859999999997</v>
      </c>
      <c r="J10391" s="1">
        <f>SUMIFS(I:I,B:B,Table1_2[[#This Row],[Category Level 2]],D:D,Table1_2[[#This Row],[Brand]],E:E,Table1_2[[#This Row],[Region]],F:F,Table1_2[[#This Row],[Measure]],G:G,Table1_2[[#This Row],[Year]],H:H,"&lt;="&amp;Table1_2[[#This Row],[Month]])</f>
        <v>393.59639999999996</v>
      </c>
      <c r="K103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2323.9394000000002</v>
      </c>
      <c r="N10391">
        <f>Table1_2[[#This Row],[Value]]*2.5</f>
        <v>561.89649999999995</v>
      </c>
    </row>
    <row r="10392" spans="1:14" x14ac:dyDescent="0.25">
      <c r="A10392" s="1" t="s">
        <v>6</v>
      </c>
      <c r="B10392" s="1" t="s">
        <v>42</v>
      </c>
      <c r="C10392" s="1" t="s">
        <v>46</v>
      </c>
      <c r="D10392" s="1" t="s">
        <v>47</v>
      </c>
      <c r="E10392" s="1" t="s">
        <v>10</v>
      </c>
      <c r="F10392" s="1" t="s">
        <v>11</v>
      </c>
      <c r="G10392" s="1" t="s">
        <v>64</v>
      </c>
      <c r="H10392" s="1">
        <v>3</v>
      </c>
      <c r="I10392">
        <v>239.81419999999997</v>
      </c>
      <c r="J10392" s="1">
        <f>SUMIFS(I:I,B:B,Table1_2[[#This Row],[Category Level 2]],D:D,Table1_2[[#This Row],[Brand]],E:E,Table1_2[[#This Row],[Region]],F:F,Table1_2[[#This Row],[Measure]],G:G,Table1_2[[#This Row],[Year]],H:H,"&lt;="&amp;Table1_2[[#This Row],[Month]])</f>
        <v>633.41059999999993</v>
      </c>
      <c r="K103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2358.3521999999998</v>
      </c>
      <c r="N10392">
        <f>Table1_2[[#This Row],[Value]]*2.5</f>
        <v>599.53549999999996</v>
      </c>
    </row>
    <row r="10393" spans="1:14" x14ac:dyDescent="0.25">
      <c r="A10393" s="1" t="s">
        <v>6</v>
      </c>
      <c r="B10393" s="1" t="s">
        <v>42</v>
      </c>
      <c r="C10393" s="1" t="s">
        <v>46</v>
      </c>
      <c r="D10393" s="1" t="s">
        <v>47</v>
      </c>
      <c r="E10393" s="1" t="s">
        <v>10</v>
      </c>
      <c r="F10393" s="1" t="s">
        <v>11</v>
      </c>
      <c r="G10393" s="1" t="s">
        <v>64</v>
      </c>
      <c r="H10393" s="1">
        <v>4</v>
      </c>
      <c r="I10393">
        <v>131.19879999999998</v>
      </c>
      <c r="J10393" s="1">
        <f>SUMIFS(I:I,B:B,Table1_2[[#This Row],[Category Level 2]],D:D,Table1_2[[#This Row],[Brand]],E:E,Table1_2[[#This Row],[Region]],F:F,Table1_2[[#This Row],[Measure]],G:G,Table1_2[[#This Row],[Year]],H:H,"&lt;="&amp;Table1_2[[#This Row],[Month]])</f>
        <v>764.60939999999994</v>
      </c>
      <c r="K103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2189.5144</v>
      </c>
      <c r="N10393">
        <f>Table1_2[[#This Row],[Value]]*2.5</f>
        <v>327.99699999999996</v>
      </c>
    </row>
    <row r="10394" spans="1:14" x14ac:dyDescent="0.25">
      <c r="A10394" s="1" t="s">
        <v>6</v>
      </c>
      <c r="B10394" s="1" t="s">
        <v>42</v>
      </c>
      <c r="C10394" s="1" t="s">
        <v>46</v>
      </c>
      <c r="D10394" s="1" t="s">
        <v>47</v>
      </c>
      <c r="E10394" s="1" t="s">
        <v>10</v>
      </c>
      <c r="F10394" s="1" t="s">
        <v>11</v>
      </c>
      <c r="G10394" s="1" t="s">
        <v>64</v>
      </c>
      <c r="H10394" s="1">
        <v>5</v>
      </c>
      <c r="I10394">
        <v>105.38919999999999</v>
      </c>
      <c r="J10394" s="1">
        <f>SUMIFS(I:I,B:B,Table1_2[[#This Row],[Category Level 2]],D:D,Table1_2[[#This Row],[Brand]],E:E,Table1_2[[#This Row],[Region]],F:F,Table1_2[[#This Row],[Measure]],G:G,Table1_2[[#This Row],[Year]],H:H,"&lt;="&amp;Table1_2[[#This Row],[Month]])</f>
        <v>869.9985999999999</v>
      </c>
      <c r="K103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2059.3909999999996</v>
      </c>
      <c r="N10394">
        <f>Table1_2[[#This Row],[Value]]*2.5</f>
        <v>263.47299999999996</v>
      </c>
    </row>
    <row r="10395" spans="1:14" x14ac:dyDescent="0.25">
      <c r="A10395" s="1" t="s">
        <v>6</v>
      </c>
      <c r="B10395" s="1" t="s">
        <v>42</v>
      </c>
      <c r="C10395" s="1" t="s">
        <v>46</v>
      </c>
      <c r="D10395" s="1" t="s">
        <v>47</v>
      </c>
      <c r="E10395" s="1" t="s">
        <v>10</v>
      </c>
      <c r="F10395" s="1" t="s">
        <v>11</v>
      </c>
      <c r="G10395" s="1" t="s">
        <v>64</v>
      </c>
      <c r="H10395" s="1">
        <v>6</v>
      </c>
      <c r="I10395">
        <v>165.61159999999998</v>
      </c>
      <c r="J10395" s="1">
        <f>SUMIFS(I:I,B:B,Table1_2[[#This Row],[Category Level 2]],D:D,Table1_2[[#This Row],[Brand]],E:E,Table1_2[[#This Row],[Region]],F:F,Table1_2[[#This Row],[Measure]],G:G,Table1_2[[#This Row],[Year]],H:H,"&lt;="&amp;Table1_2[[#This Row],[Month]])</f>
        <v>1035.6101999999998</v>
      </c>
      <c r="K103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1963.6803999999997</v>
      </c>
      <c r="N10395">
        <f>Table1_2[[#This Row],[Value]]*2.5</f>
        <v>414.02899999999994</v>
      </c>
    </row>
    <row r="10396" spans="1:14" x14ac:dyDescent="0.25">
      <c r="A10396" s="1" t="s">
        <v>6</v>
      </c>
      <c r="B10396" s="1" t="s">
        <v>42</v>
      </c>
      <c r="C10396" s="1" t="s">
        <v>46</v>
      </c>
      <c r="D10396" s="1" t="s">
        <v>47</v>
      </c>
      <c r="E10396" s="1" t="s">
        <v>10</v>
      </c>
      <c r="F10396" s="1" t="s">
        <v>11</v>
      </c>
      <c r="G10396" s="1" t="s">
        <v>64</v>
      </c>
      <c r="H10396" s="1">
        <v>7</v>
      </c>
      <c r="I10396">
        <v>131.19879999999998</v>
      </c>
      <c r="J10396" s="1">
        <f>SUMIFS(I:I,B:B,Table1_2[[#This Row],[Category Level 2]],D:D,Table1_2[[#This Row],[Brand]],E:E,Table1_2[[#This Row],[Region]],F:F,Table1_2[[#This Row],[Measure]],G:G,Table1_2[[#This Row],[Year]],H:H,"&lt;="&amp;Table1_2[[#This Row],[Month]])</f>
        <v>1166.8089999999997</v>
      </c>
      <c r="K103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1943.2477999999996</v>
      </c>
      <c r="N10396">
        <f>Table1_2[[#This Row],[Value]]*2.5</f>
        <v>327.99699999999996</v>
      </c>
    </row>
    <row r="10397" spans="1:14" x14ac:dyDescent="0.25">
      <c r="A10397" s="1" t="s">
        <v>6</v>
      </c>
      <c r="B10397" s="1" t="s">
        <v>42</v>
      </c>
      <c r="C10397" s="1" t="s">
        <v>46</v>
      </c>
      <c r="D10397" s="1" t="s">
        <v>47</v>
      </c>
      <c r="E10397" s="1" t="s">
        <v>10</v>
      </c>
      <c r="F10397" s="1" t="s">
        <v>11</v>
      </c>
      <c r="G10397" s="1" t="s">
        <v>64</v>
      </c>
      <c r="H10397" s="1">
        <v>8</v>
      </c>
      <c r="I10397">
        <v>132.27419999999998</v>
      </c>
      <c r="J10397" s="1">
        <f>SUMIFS(I:I,B:B,Table1_2[[#This Row],[Category Level 2]],D:D,Table1_2[[#This Row],[Brand]],E:E,Table1_2[[#This Row],[Region]],F:F,Table1_2[[#This Row],[Measure]],G:G,Table1_2[[#This Row],[Year]],H:H,"&lt;="&amp;Table1_2[[#This Row],[Month]])</f>
        <v>1299.0831999999998</v>
      </c>
      <c r="K103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1893.7793999999997</v>
      </c>
      <c r="N10397">
        <f>Table1_2[[#This Row],[Value]]*2.5</f>
        <v>330.68549999999993</v>
      </c>
    </row>
    <row r="10398" spans="1:14" x14ac:dyDescent="0.25">
      <c r="A10398" s="1" t="s">
        <v>6</v>
      </c>
      <c r="B10398" s="1" t="s">
        <v>42</v>
      </c>
      <c r="C10398" s="1" t="s">
        <v>46</v>
      </c>
      <c r="D10398" s="1" t="s">
        <v>47</v>
      </c>
      <c r="E10398" s="1" t="s">
        <v>10</v>
      </c>
      <c r="F10398" s="1" t="s">
        <v>11</v>
      </c>
      <c r="G10398" s="1" t="s">
        <v>64</v>
      </c>
      <c r="H10398" s="1">
        <v>9</v>
      </c>
      <c r="I10398">
        <v>181.74259999999998</v>
      </c>
      <c r="J10398" s="1">
        <f>SUMIFS(I:I,B:B,Table1_2[[#This Row],[Category Level 2]],D:D,Table1_2[[#This Row],[Brand]],E:E,Table1_2[[#This Row],[Region]],F:F,Table1_2[[#This Row],[Measure]],G:G,Table1_2[[#This Row],[Year]],H:H,"&lt;="&amp;Table1_2[[#This Row],[Month]])</f>
        <v>1480.8257999999998</v>
      </c>
      <c r="K103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1942.1723999999999</v>
      </c>
      <c r="N10398">
        <f>Table1_2[[#This Row],[Value]]*2.5</f>
        <v>454.35649999999998</v>
      </c>
    </row>
    <row r="10399" spans="1:14" x14ac:dyDescent="0.25">
      <c r="A10399" s="1" t="s">
        <v>6</v>
      </c>
      <c r="B10399" s="1" t="s">
        <v>42</v>
      </c>
      <c r="C10399" s="1" t="s">
        <v>46</v>
      </c>
      <c r="D10399" s="1" t="s">
        <v>47</v>
      </c>
      <c r="E10399" s="1" t="s">
        <v>10</v>
      </c>
      <c r="F10399" s="1" t="s">
        <v>11</v>
      </c>
      <c r="G10399" s="1" t="s">
        <v>64</v>
      </c>
      <c r="H10399" s="1">
        <v>10</v>
      </c>
      <c r="I10399">
        <v>121.52019999999999</v>
      </c>
      <c r="J10399" s="1">
        <f>SUMIFS(I:I,B:B,Table1_2[[#This Row],[Category Level 2]],D:D,Table1_2[[#This Row],[Brand]],E:E,Table1_2[[#This Row],[Region]],F:F,Table1_2[[#This Row],[Measure]],G:G,Table1_2[[#This Row],[Year]],H:H,"&lt;="&amp;Table1_2[[#This Row],[Month]])</f>
        <v>1602.3459999999998</v>
      </c>
      <c r="K103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1886.2515999999998</v>
      </c>
      <c r="N10399">
        <f>Table1_2[[#This Row],[Value]]*2.5</f>
        <v>303.80049999999994</v>
      </c>
    </row>
    <row r="10400" spans="1:14" x14ac:dyDescent="0.25">
      <c r="A10400" s="1" t="s">
        <v>6</v>
      </c>
      <c r="B10400" s="1" t="s">
        <v>42</v>
      </c>
      <c r="C10400" s="1" t="s">
        <v>46</v>
      </c>
      <c r="D10400" s="1" t="s">
        <v>47</v>
      </c>
      <c r="E10400" s="1" t="s">
        <v>10</v>
      </c>
      <c r="F10400" s="1" t="s">
        <v>11</v>
      </c>
      <c r="G10400" s="1" t="s">
        <v>64</v>
      </c>
      <c r="H10400" s="1">
        <v>11</v>
      </c>
      <c r="I10400">
        <v>170.98859999999999</v>
      </c>
      <c r="J10400" s="1">
        <f>SUMIFS(I:I,B:B,Table1_2[[#This Row],[Category Level 2]],D:D,Table1_2[[#This Row],[Brand]],E:E,Table1_2[[#This Row],[Region]],F:F,Table1_2[[#This Row],[Measure]],G:G,Table1_2[[#This Row],[Year]],H:H,"&lt;="&amp;Table1_2[[#This Row],[Month]])</f>
        <v>1773.3345999999997</v>
      </c>
      <c r="K104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1929.2675999999997</v>
      </c>
      <c r="N10400">
        <f>Table1_2[[#This Row],[Value]]*2.5</f>
        <v>427.47149999999999</v>
      </c>
    </row>
    <row r="10401" spans="1:14" x14ac:dyDescent="0.25">
      <c r="A10401" s="1" t="s">
        <v>6</v>
      </c>
      <c r="B10401" s="1" t="s">
        <v>42</v>
      </c>
      <c r="C10401" s="1" t="s">
        <v>46</v>
      </c>
      <c r="D10401" s="1" t="s">
        <v>47</v>
      </c>
      <c r="E10401" s="1" t="s">
        <v>10</v>
      </c>
      <c r="F10401" s="1" t="s">
        <v>11</v>
      </c>
      <c r="G10401" s="1" t="s">
        <v>64</v>
      </c>
      <c r="H10401" s="1">
        <v>12</v>
      </c>
      <c r="I10401">
        <v>155.93299999999999</v>
      </c>
      <c r="J10401" s="1">
        <f>SUMIFS(I:I,B:B,Table1_2[[#This Row],[Category Level 2]],D:D,Table1_2[[#This Row],[Brand]],E:E,Table1_2[[#This Row],[Region]],F:F,Table1_2[[#This Row],[Measure]],G:G,Table1_2[[#This Row],[Year]],H:H,"&lt;="&amp;Table1_2[[#This Row],[Month]])</f>
        <v>1929.2675999999997</v>
      </c>
      <c r="K104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1929.2675999999997</v>
      </c>
      <c r="N10401">
        <f>Table1_2[[#This Row],[Value]]*2.5</f>
        <v>389.83249999999998</v>
      </c>
    </row>
    <row r="10402" spans="1:14" x14ac:dyDescent="0.25">
      <c r="A10402" s="1" t="s">
        <v>6</v>
      </c>
      <c r="B10402" s="1" t="s">
        <v>42</v>
      </c>
      <c r="C10402" s="1" t="s">
        <v>46</v>
      </c>
      <c r="D10402" s="1" t="s">
        <v>47</v>
      </c>
      <c r="E10402" s="1" t="s">
        <v>10</v>
      </c>
      <c r="F10402" s="1" t="s">
        <v>11</v>
      </c>
      <c r="G10402" s="1" t="s">
        <v>65</v>
      </c>
      <c r="H10402" s="1">
        <v>1</v>
      </c>
      <c r="I10402">
        <v>120.44479999999999</v>
      </c>
      <c r="J10402" s="1">
        <f>SUMIFS(I:I,B:B,Table1_2[[#This Row],[Category Level 2]],D:D,Table1_2[[#This Row],[Brand]],E:E,Table1_2[[#This Row],[Region]],F:F,Table1_2[[#This Row],[Measure]],G:G,Table1_2[[#This Row],[Year]],H:H,"&lt;="&amp;Table1_2[[#This Row],[Month]])</f>
        <v>120.44479999999999</v>
      </c>
      <c r="K104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1880.8745999999996</v>
      </c>
      <c r="N10402">
        <f>Table1_2[[#This Row],[Value]]*2.5</f>
        <v>301.11199999999997</v>
      </c>
    </row>
    <row r="10403" spans="1:14" x14ac:dyDescent="0.25">
      <c r="A10403" s="1" t="s">
        <v>6</v>
      </c>
      <c r="B10403" s="1" t="s">
        <v>42</v>
      </c>
      <c r="C10403" s="1" t="s">
        <v>46</v>
      </c>
      <c r="D10403" s="1" t="s">
        <v>47</v>
      </c>
      <c r="E10403" s="1" t="s">
        <v>10</v>
      </c>
      <c r="F10403" s="1" t="s">
        <v>11</v>
      </c>
      <c r="G10403" s="1" t="s">
        <v>65</v>
      </c>
      <c r="H10403" s="1">
        <v>2</v>
      </c>
      <c r="I10403">
        <v>136.57579999999999</v>
      </c>
      <c r="J10403" s="1">
        <f>SUMIFS(I:I,B:B,Table1_2[[#This Row],[Category Level 2]],D:D,Table1_2[[#This Row],[Brand]],E:E,Table1_2[[#This Row],[Region]],F:F,Table1_2[[#This Row],[Measure]],G:G,Table1_2[[#This Row],[Year]],H:H,"&lt;="&amp;Table1_2[[#This Row],[Month]])</f>
        <v>257.02059999999994</v>
      </c>
      <c r="K104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1792.6917999999996</v>
      </c>
      <c r="N10403">
        <f>Table1_2[[#This Row],[Value]]*2.5</f>
        <v>341.43949999999995</v>
      </c>
    </row>
    <row r="10404" spans="1:14" x14ac:dyDescent="0.25">
      <c r="A10404" s="1" t="s">
        <v>6</v>
      </c>
      <c r="B10404" s="1" t="s">
        <v>42</v>
      </c>
      <c r="C10404" s="1" t="s">
        <v>46</v>
      </c>
      <c r="D10404" s="1" t="s">
        <v>47</v>
      </c>
      <c r="E10404" s="1" t="s">
        <v>10</v>
      </c>
      <c r="F10404" s="1" t="s">
        <v>11</v>
      </c>
      <c r="G10404" s="1" t="s">
        <v>65</v>
      </c>
      <c r="H10404" s="1">
        <v>3</v>
      </c>
      <c r="I10404">
        <v>147.32979999999998</v>
      </c>
      <c r="J10404" s="1">
        <f>SUMIFS(I:I,B:B,Table1_2[[#This Row],[Category Level 2]],D:D,Table1_2[[#This Row],[Brand]],E:E,Table1_2[[#This Row],[Region]],F:F,Table1_2[[#This Row],[Measure]],G:G,Table1_2[[#This Row],[Year]],H:H,"&lt;="&amp;Table1_2[[#This Row],[Month]])</f>
        <v>404.35039999999992</v>
      </c>
      <c r="K104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1700.2073999999998</v>
      </c>
      <c r="N10404">
        <f>Table1_2[[#This Row],[Value]]*2.5</f>
        <v>368.32449999999994</v>
      </c>
    </row>
    <row r="10405" spans="1:14" x14ac:dyDescent="0.25">
      <c r="A10405" s="1" t="s">
        <v>6</v>
      </c>
      <c r="B10405" s="1" t="s">
        <v>42</v>
      </c>
      <c r="C10405" s="1" t="s">
        <v>46</v>
      </c>
      <c r="D10405" s="1" t="s">
        <v>47</v>
      </c>
      <c r="E10405" s="1" t="s">
        <v>10</v>
      </c>
      <c r="F10405" s="1" t="s">
        <v>11</v>
      </c>
      <c r="G10405" s="1" t="s">
        <v>65</v>
      </c>
      <c r="H10405" s="1">
        <v>4</v>
      </c>
      <c r="I10405">
        <v>177.44099999999997</v>
      </c>
      <c r="J10405" s="1">
        <f>SUMIFS(I:I,B:B,Table1_2[[#This Row],[Category Level 2]],D:D,Table1_2[[#This Row],[Brand]],E:E,Table1_2[[#This Row],[Region]],F:F,Table1_2[[#This Row],[Measure]],G:G,Table1_2[[#This Row],[Year]],H:H,"&lt;="&amp;Table1_2[[#This Row],[Month]])</f>
        <v>581.79139999999984</v>
      </c>
      <c r="K104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1746.4495999999997</v>
      </c>
      <c r="N10405">
        <f>Table1_2[[#This Row],[Value]]*2.5</f>
        <v>443.60249999999996</v>
      </c>
    </row>
    <row r="10406" spans="1:14" x14ac:dyDescent="0.25">
      <c r="A10406" s="1" t="s">
        <v>6</v>
      </c>
      <c r="B10406" s="1" t="s">
        <v>42</v>
      </c>
      <c r="C10406" s="1" t="s">
        <v>46</v>
      </c>
      <c r="D10406" s="1" t="s">
        <v>47</v>
      </c>
      <c r="E10406" s="1" t="s">
        <v>10</v>
      </c>
      <c r="F10406" s="1" t="s">
        <v>11</v>
      </c>
      <c r="G10406" s="1" t="s">
        <v>65</v>
      </c>
      <c r="H10406" s="1">
        <v>5</v>
      </c>
      <c r="I10406">
        <v>100.01219999999999</v>
      </c>
      <c r="J10406" s="1">
        <f>SUMIFS(I:I,B:B,Table1_2[[#This Row],[Category Level 2]],D:D,Table1_2[[#This Row],[Brand]],E:E,Table1_2[[#This Row],[Region]],F:F,Table1_2[[#This Row],[Measure]],G:G,Table1_2[[#This Row],[Year]],H:H,"&lt;="&amp;Table1_2[[#This Row],[Month]])</f>
        <v>681.80359999999985</v>
      </c>
      <c r="K104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1741.0725999999995</v>
      </c>
      <c r="N10406">
        <f>Table1_2[[#This Row],[Value]]*2.5</f>
        <v>250.03049999999999</v>
      </c>
    </row>
    <row r="10407" spans="1:14" x14ac:dyDescent="0.25">
      <c r="A10407" s="1" t="s">
        <v>6</v>
      </c>
      <c r="B10407" s="1" t="s">
        <v>42</v>
      </c>
      <c r="C10407" s="1" t="s">
        <v>46</v>
      </c>
      <c r="D10407" s="1" t="s">
        <v>47</v>
      </c>
      <c r="E10407" s="1" t="s">
        <v>10</v>
      </c>
      <c r="F10407" s="1" t="s">
        <v>11</v>
      </c>
      <c r="G10407" s="1" t="s">
        <v>65</v>
      </c>
      <c r="H10407" s="1">
        <v>6</v>
      </c>
      <c r="I10407">
        <v>149.48059999999998</v>
      </c>
      <c r="J10407" s="1">
        <f>SUMIFS(I:I,B:B,Table1_2[[#This Row],[Category Level 2]],D:D,Table1_2[[#This Row],[Brand]],E:E,Table1_2[[#This Row],[Region]],F:F,Table1_2[[#This Row],[Measure]],G:G,Table1_2[[#This Row],[Year]],H:H,"&lt;="&amp;Table1_2[[#This Row],[Month]])</f>
        <v>831.28419999999983</v>
      </c>
      <c r="K104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1724.9415999999997</v>
      </c>
      <c r="N10407">
        <f>Table1_2[[#This Row],[Value]]*2.5</f>
        <v>373.70149999999995</v>
      </c>
    </row>
    <row r="10408" spans="1:14" x14ac:dyDescent="0.25">
      <c r="A10408" s="1" t="s">
        <v>6</v>
      </c>
      <c r="B10408" s="1" t="s">
        <v>42</v>
      </c>
      <c r="C10408" s="1" t="s">
        <v>46</v>
      </c>
      <c r="D10408" s="1" t="s">
        <v>47</v>
      </c>
      <c r="E10408" s="1" t="s">
        <v>10</v>
      </c>
      <c r="F10408" s="1" t="s">
        <v>11</v>
      </c>
      <c r="G10408" s="1" t="s">
        <v>65</v>
      </c>
      <c r="H10408" s="1">
        <v>7</v>
      </c>
      <c r="I10408">
        <v>220.45699999999999</v>
      </c>
      <c r="J10408" s="1">
        <f>SUMIFS(I:I,B:B,Table1_2[[#This Row],[Category Level 2]],D:D,Table1_2[[#This Row],[Brand]],E:E,Table1_2[[#This Row],[Region]],F:F,Table1_2[[#This Row],[Measure]],G:G,Table1_2[[#This Row],[Year]],H:H,"&lt;="&amp;Table1_2[[#This Row],[Month]])</f>
        <v>1051.7411999999999</v>
      </c>
      <c r="K104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1814.1997999999999</v>
      </c>
      <c r="N10408">
        <f>Table1_2[[#This Row],[Value]]*2.5</f>
        <v>551.14249999999993</v>
      </c>
    </row>
    <row r="10409" spans="1:14" x14ac:dyDescent="0.25">
      <c r="A10409" s="1" t="s">
        <v>6</v>
      </c>
      <c r="B10409" s="1" t="s">
        <v>42</v>
      </c>
      <c r="C10409" s="1" t="s">
        <v>46</v>
      </c>
      <c r="D10409" s="1" t="s">
        <v>47</v>
      </c>
      <c r="E10409" s="1" t="s">
        <v>10</v>
      </c>
      <c r="F10409" s="1" t="s">
        <v>11</v>
      </c>
      <c r="G10409" s="1" t="s">
        <v>65</v>
      </c>
      <c r="H10409" s="1">
        <v>8</v>
      </c>
      <c r="I10409">
        <v>208.62759999999997</v>
      </c>
      <c r="J10409" s="1">
        <f>SUMIFS(I:I,B:B,Table1_2[[#This Row],[Category Level 2]],D:D,Table1_2[[#This Row],[Brand]],E:E,Table1_2[[#This Row],[Region]],F:F,Table1_2[[#This Row],[Measure]],G:G,Table1_2[[#This Row],[Year]],H:H,"&lt;="&amp;Table1_2[[#This Row],[Month]])</f>
        <v>1260.3688</v>
      </c>
      <c r="K104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1890.5531999999998</v>
      </c>
      <c r="N10409">
        <f>Table1_2[[#This Row],[Value]]*2.5</f>
        <v>521.56899999999996</v>
      </c>
    </row>
    <row r="10410" spans="1:14" x14ac:dyDescent="0.25">
      <c r="A10410" s="1" t="s">
        <v>6</v>
      </c>
      <c r="B10410" s="1" t="s">
        <v>42</v>
      </c>
      <c r="C10410" s="1" t="s">
        <v>46</v>
      </c>
      <c r="D10410" s="1" t="s">
        <v>47</v>
      </c>
      <c r="E10410" s="1" t="s">
        <v>10</v>
      </c>
      <c r="F10410" s="1" t="s">
        <v>11</v>
      </c>
      <c r="G10410" s="1" t="s">
        <v>65</v>
      </c>
      <c r="H10410" s="1">
        <v>9</v>
      </c>
      <c r="I10410">
        <v>197.87359999999998</v>
      </c>
      <c r="J10410" s="1">
        <f>SUMIFS(I:I,B:B,Table1_2[[#This Row],[Category Level 2]],D:D,Table1_2[[#This Row],[Brand]],E:E,Table1_2[[#This Row],[Region]],F:F,Table1_2[[#This Row],[Measure]],G:G,Table1_2[[#This Row],[Year]],H:H,"&lt;="&amp;Table1_2[[#This Row],[Month]])</f>
        <v>1458.2423999999999</v>
      </c>
      <c r="K104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1906.6841999999997</v>
      </c>
      <c r="N10410">
        <f>Table1_2[[#This Row],[Value]]*2.5</f>
        <v>494.68399999999997</v>
      </c>
    </row>
    <row r="10411" spans="1:14" x14ac:dyDescent="0.25">
      <c r="A10411" s="1" t="s">
        <v>6</v>
      </c>
      <c r="B10411" s="1" t="s">
        <v>42</v>
      </c>
      <c r="C10411" s="1" t="s">
        <v>46</v>
      </c>
      <c r="D10411" s="1" t="s">
        <v>47</v>
      </c>
      <c r="E10411" s="1" t="s">
        <v>10</v>
      </c>
      <c r="F10411" s="1" t="s">
        <v>11</v>
      </c>
      <c r="G10411" s="1" t="s">
        <v>65</v>
      </c>
      <c r="H10411" s="1">
        <v>10</v>
      </c>
      <c r="I10411">
        <v>158.0838</v>
      </c>
      <c r="J10411" s="1">
        <f>SUMIFS(I:I,B:B,Table1_2[[#This Row],[Category Level 2]],D:D,Table1_2[[#This Row],[Brand]],E:E,Table1_2[[#This Row],[Region]],F:F,Table1_2[[#This Row],[Measure]],G:G,Table1_2[[#This Row],[Year]],H:H,"&lt;="&amp;Table1_2[[#This Row],[Month]])</f>
        <v>1616.3262</v>
      </c>
      <c r="K104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1943.2478000000001</v>
      </c>
      <c r="N10411">
        <f>Table1_2[[#This Row],[Value]]*2.5</f>
        <v>395.20949999999999</v>
      </c>
    </row>
    <row r="10412" spans="1:14" x14ac:dyDescent="0.25">
      <c r="A10412" s="1" t="s">
        <v>6</v>
      </c>
      <c r="B10412" s="1" t="s">
        <v>42</v>
      </c>
      <c r="C10412" s="1" t="s">
        <v>46</v>
      </c>
      <c r="D10412" s="1" t="s">
        <v>47</v>
      </c>
      <c r="E10412" s="1" t="s">
        <v>10</v>
      </c>
      <c r="F10412" s="1" t="s">
        <v>11</v>
      </c>
      <c r="G10412" s="1" t="s">
        <v>65</v>
      </c>
      <c r="H10412" s="1">
        <v>11</v>
      </c>
      <c r="I10412">
        <v>98.936799999999991</v>
      </c>
      <c r="J10412" s="1">
        <f>SUMIFS(I:I,B:B,Table1_2[[#This Row],[Category Level 2]],D:D,Table1_2[[#This Row],[Brand]],E:E,Table1_2[[#This Row],[Region]],F:F,Table1_2[[#This Row],[Measure]],G:G,Table1_2[[#This Row],[Year]],H:H,"&lt;="&amp;Table1_2[[#This Row],[Month]])</f>
        <v>1715.2629999999999</v>
      </c>
      <c r="K104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1871.1959999999999</v>
      </c>
      <c r="N10412">
        <f>Table1_2[[#This Row],[Value]]*2.5</f>
        <v>247.34199999999998</v>
      </c>
    </row>
    <row r="10413" spans="1:14" x14ac:dyDescent="0.25">
      <c r="A10413" s="1" t="s">
        <v>6</v>
      </c>
      <c r="B10413" s="1" t="s">
        <v>42</v>
      </c>
      <c r="C10413" s="1" t="s">
        <v>46</v>
      </c>
      <c r="D10413" s="1" t="s">
        <v>47</v>
      </c>
      <c r="E10413" s="1" t="s">
        <v>10</v>
      </c>
      <c r="F10413" s="1" t="s">
        <v>11</v>
      </c>
      <c r="G10413" s="1" t="s">
        <v>65</v>
      </c>
      <c r="H10413" s="1">
        <v>12</v>
      </c>
      <c r="I10413">
        <v>146.25439999999998</v>
      </c>
      <c r="J10413" s="1">
        <f>SUMIFS(I:I,B:B,Table1_2[[#This Row],[Category Level 2]],D:D,Table1_2[[#This Row],[Brand]],E:E,Table1_2[[#This Row],[Region]],F:F,Table1_2[[#This Row],[Measure]],G:G,Table1_2[[#This Row],[Year]],H:H,"&lt;="&amp;Table1_2[[#This Row],[Month]])</f>
        <v>1861.5174</v>
      </c>
      <c r="K104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1861.5174</v>
      </c>
      <c r="N10413">
        <f>Table1_2[[#This Row],[Value]]*2.5</f>
        <v>365.63599999999997</v>
      </c>
    </row>
    <row r="10414" spans="1:14" x14ac:dyDescent="0.25">
      <c r="A10414" s="1" t="s">
        <v>6</v>
      </c>
      <c r="B10414" s="1" t="s">
        <v>42</v>
      </c>
      <c r="C10414" s="1" t="s">
        <v>46</v>
      </c>
      <c r="D10414" s="1" t="s">
        <v>47</v>
      </c>
      <c r="E10414" s="1" t="s">
        <v>10</v>
      </c>
      <c r="F10414" s="1" t="s">
        <v>11</v>
      </c>
      <c r="G10414" s="1" t="s">
        <v>66</v>
      </c>
      <c r="H10414" s="1">
        <v>1</v>
      </c>
      <c r="I10414">
        <v>88.182799999999986</v>
      </c>
      <c r="J10414" s="1">
        <f>SUMIFS(I:I,B:B,Table1_2[[#This Row],[Category Level 2]],D:D,Table1_2[[#This Row],[Brand]],E:E,Table1_2[[#This Row],[Region]],F:F,Table1_2[[#This Row],[Measure]],G:G,Table1_2[[#This Row],[Year]],H:H,"&lt;="&amp;Table1_2[[#This Row],[Month]])</f>
        <v>88.182799999999986</v>
      </c>
      <c r="K104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1829.2553999999998</v>
      </c>
      <c r="N10414">
        <f>Table1_2[[#This Row],[Value]]*2.5</f>
        <v>220.45699999999997</v>
      </c>
    </row>
    <row r="10415" spans="1:14" x14ac:dyDescent="0.25">
      <c r="A10415" s="1" t="s">
        <v>6</v>
      </c>
      <c r="B10415" s="1" t="s">
        <v>42</v>
      </c>
      <c r="C10415" s="1" t="s">
        <v>46</v>
      </c>
      <c r="D10415" s="1" t="s">
        <v>47</v>
      </c>
      <c r="E10415" s="1" t="s">
        <v>10</v>
      </c>
      <c r="F10415" s="1" t="s">
        <v>11</v>
      </c>
      <c r="G10415" s="1" t="s">
        <v>66</v>
      </c>
      <c r="H10415" s="1">
        <v>2</v>
      </c>
      <c r="I10415">
        <v>111.84159999999999</v>
      </c>
      <c r="J10415" s="1">
        <f>SUMIFS(I:I,B:B,Table1_2[[#This Row],[Category Level 2]],D:D,Table1_2[[#This Row],[Brand]],E:E,Table1_2[[#This Row],[Region]],F:F,Table1_2[[#This Row],[Measure]],G:G,Table1_2[[#This Row],[Year]],H:H,"&lt;="&amp;Table1_2[[#This Row],[Month]])</f>
        <v>200.02439999999996</v>
      </c>
      <c r="K104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1804.5211999999997</v>
      </c>
      <c r="N10415">
        <f>Table1_2[[#This Row],[Value]]*2.5</f>
        <v>279.60399999999998</v>
      </c>
    </row>
    <row r="10416" spans="1:14" x14ac:dyDescent="0.25">
      <c r="A10416" s="1" t="s">
        <v>6</v>
      </c>
      <c r="B10416" s="1" t="s">
        <v>42</v>
      </c>
      <c r="C10416" s="1" t="s">
        <v>46</v>
      </c>
      <c r="D10416" s="1" t="s">
        <v>47</v>
      </c>
      <c r="E10416" s="1" t="s">
        <v>10</v>
      </c>
      <c r="F10416" s="1" t="s">
        <v>11</v>
      </c>
      <c r="G10416" s="1" t="s">
        <v>66</v>
      </c>
      <c r="H10416" s="1">
        <v>3</v>
      </c>
      <c r="I10416">
        <v>164.53619999999998</v>
      </c>
      <c r="J10416" s="1">
        <f>SUMIFS(I:I,B:B,Table1_2[[#This Row],[Category Level 2]],D:D,Table1_2[[#This Row],[Brand]],E:E,Table1_2[[#This Row],[Region]],F:F,Table1_2[[#This Row],[Measure]],G:G,Table1_2[[#This Row],[Year]],H:H,"&lt;="&amp;Table1_2[[#This Row],[Month]])</f>
        <v>364.56059999999991</v>
      </c>
      <c r="K104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1821.7275999999997</v>
      </c>
      <c r="N10416">
        <f>Table1_2[[#This Row],[Value]]*2.5</f>
        <v>411.34049999999996</v>
      </c>
    </row>
    <row r="10417" spans="1:14" x14ac:dyDescent="0.25">
      <c r="A10417" s="1" t="s">
        <v>6</v>
      </c>
      <c r="B10417" s="1" t="s">
        <v>42</v>
      </c>
      <c r="C10417" s="1" t="s">
        <v>46</v>
      </c>
      <c r="D10417" s="1" t="s">
        <v>47</v>
      </c>
      <c r="E10417" s="1" t="s">
        <v>10</v>
      </c>
      <c r="F10417" s="1" t="s">
        <v>11</v>
      </c>
      <c r="G10417" s="1" t="s">
        <v>66</v>
      </c>
      <c r="H10417" s="1">
        <v>4</v>
      </c>
      <c r="I10417">
        <v>118.294</v>
      </c>
      <c r="J10417" s="1">
        <f>SUMIFS(I:I,B:B,Table1_2[[#This Row],[Category Level 2]],D:D,Table1_2[[#This Row],[Brand]],E:E,Table1_2[[#This Row],[Region]],F:F,Table1_2[[#This Row],[Measure]],G:G,Table1_2[[#This Row],[Year]],H:H,"&lt;="&amp;Table1_2[[#This Row],[Month]])</f>
        <v>482.85459999999989</v>
      </c>
      <c r="K104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1762.5805999999998</v>
      </c>
      <c r="N10417">
        <f>Table1_2[[#This Row],[Value]]*2.5</f>
        <v>295.73500000000001</v>
      </c>
    </row>
    <row r="10418" spans="1:14" x14ac:dyDescent="0.25">
      <c r="A10418" s="1" t="s">
        <v>6</v>
      </c>
      <c r="B10418" s="1" t="s">
        <v>42</v>
      </c>
      <c r="C10418" s="1" t="s">
        <v>46</v>
      </c>
      <c r="D10418" s="1" t="s">
        <v>47</v>
      </c>
      <c r="E10418" s="1" t="s">
        <v>10</v>
      </c>
      <c r="F10418" s="1" t="s">
        <v>11</v>
      </c>
      <c r="G10418" s="1" t="s">
        <v>66</v>
      </c>
      <c r="H10418" s="1">
        <v>5</v>
      </c>
      <c r="I10418">
        <v>124.74639999999999</v>
      </c>
      <c r="J10418" s="1">
        <f>SUMIFS(I:I,B:B,Table1_2[[#This Row],[Category Level 2]],D:D,Table1_2[[#This Row],[Brand]],E:E,Table1_2[[#This Row],[Region]],F:F,Table1_2[[#This Row],[Measure]],G:G,Table1_2[[#This Row],[Year]],H:H,"&lt;="&amp;Table1_2[[#This Row],[Month]])</f>
        <v>607.60099999999989</v>
      </c>
      <c r="K104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1787.3147999999999</v>
      </c>
      <c r="N10418">
        <f>Table1_2[[#This Row],[Value]]*2.5</f>
        <v>311.86599999999999</v>
      </c>
    </row>
    <row r="10419" spans="1:14" x14ac:dyDescent="0.25">
      <c r="A10419" s="1" t="s">
        <v>6</v>
      </c>
      <c r="B10419" s="1" t="s">
        <v>42</v>
      </c>
      <c r="C10419" s="1" t="s">
        <v>46</v>
      </c>
      <c r="D10419" s="1" t="s">
        <v>47</v>
      </c>
      <c r="E10419" s="1" t="s">
        <v>10</v>
      </c>
      <c r="F10419" s="1" t="s">
        <v>11</v>
      </c>
      <c r="G10419" s="1" t="s">
        <v>66</v>
      </c>
      <c r="H10419" s="1">
        <v>6</v>
      </c>
      <c r="I10419">
        <v>117.2186</v>
      </c>
      <c r="J10419" s="1">
        <f>SUMIFS(I:I,B:B,Table1_2[[#This Row],[Category Level 2]],D:D,Table1_2[[#This Row],[Brand]],E:E,Table1_2[[#This Row],[Region]],F:F,Table1_2[[#This Row],[Measure]],G:G,Table1_2[[#This Row],[Year]],H:H,"&lt;="&amp;Table1_2[[#This Row],[Month]])</f>
        <v>724.81959999999992</v>
      </c>
      <c r="K104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1755.0527999999999</v>
      </c>
      <c r="N10419">
        <f>Table1_2[[#This Row],[Value]]*2.5</f>
        <v>293.04649999999998</v>
      </c>
    </row>
    <row r="10420" spans="1:14" x14ac:dyDescent="0.25">
      <c r="A10420" s="1" t="s">
        <v>6</v>
      </c>
      <c r="B10420" s="1" t="s">
        <v>42</v>
      </c>
      <c r="C10420" s="1" t="s">
        <v>46</v>
      </c>
      <c r="D10420" s="1" t="s">
        <v>47</v>
      </c>
      <c r="E10420" s="1" t="s">
        <v>10</v>
      </c>
      <c r="F10420" s="1" t="s">
        <v>11</v>
      </c>
      <c r="G10420" s="1" t="s">
        <v>66</v>
      </c>
      <c r="H10420" s="1">
        <v>7</v>
      </c>
      <c r="I10420">
        <v>106.46459999999999</v>
      </c>
      <c r="J10420" s="1">
        <f>SUMIFS(I:I,B:B,Table1_2[[#This Row],[Category Level 2]],D:D,Table1_2[[#This Row],[Brand]],E:E,Table1_2[[#This Row],[Region]],F:F,Table1_2[[#This Row],[Measure]],G:G,Table1_2[[#This Row],[Year]],H:H,"&lt;="&amp;Table1_2[[#This Row],[Month]])</f>
        <v>831.28419999999994</v>
      </c>
      <c r="K104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1641.0603999999998</v>
      </c>
      <c r="N10420">
        <f>Table1_2[[#This Row],[Value]]*2.5</f>
        <v>266.16149999999999</v>
      </c>
    </row>
    <row r="10421" spans="1:14" x14ac:dyDescent="0.25">
      <c r="A10421" s="1" t="s">
        <v>6</v>
      </c>
      <c r="B10421" s="1" t="s">
        <v>42</v>
      </c>
      <c r="C10421" s="1" t="s">
        <v>46</v>
      </c>
      <c r="D10421" s="1" t="s">
        <v>47</v>
      </c>
      <c r="E10421" s="1" t="s">
        <v>10</v>
      </c>
      <c r="F10421" s="1" t="s">
        <v>11</v>
      </c>
      <c r="G10421" s="1" t="s">
        <v>66</v>
      </c>
      <c r="H10421" s="1">
        <v>8</v>
      </c>
      <c r="I10421">
        <v>121.52019999999999</v>
      </c>
      <c r="J10421" s="1">
        <f>SUMIFS(I:I,B:B,Table1_2[[#This Row],[Category Level 2]],D:D,Table1_2[[#This Row],[Brand]],E:E,Table1_2[[#This Row],[Region]],F:F,Table1_2[[#This Row],[Measure]],G:G,Table1_2[[#This Row],[Year]],H:H,"&lt;="&amp;Table1_2[[#This Row],[Month]])</f>
        <v>952.80439999999999</v>
      </c>
      <c r="K104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1553.953</v>
      </c>
      <c r="N10421">
        <f>Table1_2[[#This Row],[Value]]*2.5</f>
        <v>303.80049999999994</v>
      </c>
    </row>
    <row r="10422" spans="1:14" x14ac:dyDescent="0.25">
      <c r="A10422" s="1" t="s">
        <v>6</v>
      </c>
      <c r="B10422" s="1" t="s">
        <v>42</v>
      </c>
      <c r="C10422" s="1" t="s">
        <v>46</v>
      </c>
      <c r="D10422" s="1" t="s">
        <v>47</v>
      </c>
      <c r="E10422" s="1" t="s">
        <v>10</v>
      </c>
      <c r="F10422" s="1" t="s">
        <v>11</v>
      </c>
      <c r="G10422" s="1" t="s">
        <v>66</v>
      </c>
      <c r="H10422" s="1">
        <v>9</v>
      </c>
      <c r="I10422">
        <v>161.30999999999997</v>
      </c>
      <c r="J10422" s="1">
        <f>SUMIFS(I:I,B:B,Table1_2[[#This Row],[Category Level 2]],D:D,Table1_2[[#This Row],[Brand]],E:E,Table1_2[[#This Row],[Region]],F:F,Table1_2[[#This Row],[Measure]],G:G,Table1_2[[#This Row],[Year]],H:H,"&lt;="&amp;Table1_2[[#This Row],[Month]])</f>
        <v>1114.1143999999999</v>
      </c>
      <c r="K104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1517.3894</v>
      </c>
      <c r="N10422">
        <f>Table1_2[[#This Row],[Value]]*2.5</f>
        <v>403.27499999999992</v>
      </c>
    </row>
    <row r="10423" spans="1:14" x14ac:dyDescent="0.25">
      <c r="A10423" s="1" t="s">
        <v>6</v>
      </c>
      <c r="B10423" s="1" t="s">
        <v>42</v>
      </c>
      <c r="C10423" s="1" t="s">
        <v>46</v>
      </c>
      <c r="D10423" s="1" t="s">
        <v>47</v>
      </c>
      <c r="E10423" s="1" t="s">
        <v>10</v>
      </c>
      <c r="F10423" s="1" t="s">
        <v>11</v>
      </c>
      <c r="G10423" s="1" t="s">
        <v>66</v>
      </c>
      <c r="H10423" s="1">
        <v>10</v>
      </c>
      <c r="I10423">
        <v>119.36939999999998</v>
      </c>
      <c r="J10423" s="1">
        <f>SUMIFS(I:I,B:B,Table1_2[[#This Row],[Category Level 2]],D:D,Table1_2[[#This Row],[Brand]],E:E,Table1_2[[#This Row],[Region]],F:F,Table1_2[[#This Row],[Measure]],G:G,Table1_2[[#This Row],[Year]],H:H,"&lt;="&amp;Table1_2[[#This Row],[Month]])</f>
        <v>1233.4838</v>
      </c>
      <c r="K104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1478.675</v>
      </c>
      <c r="N10423">
        <f>Table1_2[[#This Row],[Value]]*2.5</f>
        <v>298.42349999999999</v>
      </c>
    </row>
    <row r="10424" spans="1:14" x14ac:dyDescent="0.25">
      <c r="A10424" s="1" t="s">
        <v>6</v>
      </c>
      <c r="B10424" s="1" t="s">
        <v>42</v>
      </c>
      <c r="C10424" s="1" t="s">
        <v>46</v>
      </c>
      <c r="D10424" s="1" t="s">
        <v>47</v>
      </c>
      <c r="E10424" s="1" t="s">
        <v>10</v>
      </c>
      <c r="F10424" s="1" t="s">
        <v>11</v>
      </c>
      <c r="G10424" s="1" t="s">
        <v>66</v>
      </c>
      <c r="H10424" s="1">
        <v>11</v>
      </c>
      <c r="I10424">
        <v>154.85759999999999</v>
      </c>
      <c r="J10424" s="1">
        <f>SUMIFS(I:I,B:B,Table1_2[[#This Row],[Category Level 2]],D:D,Table1_2[[#This Row],[Brand]],E:E,Table1_2[[#This Row],[Region]],F:F,Table1_2[[#This Row],[Measure]],G:G,Table1_2[[#This Row],[Year]],H:H,"&lt;="&amp;Table1_2[[#This Row],[Month]])</f>
        <v>1388.3414</v>
      </c>
      <c r="K104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1534.5958000000001</v>
      </c>
      <c r="N10424">
        <f>Table1_2[[#This Row],[Value]]*2.5</f>
        <v>387.14400000000001</v>
      </c>
    </row>
    <row r="10425" spans="1:14" x14ac:dyDescent="0.25">
      <c r="A10425" s="1" t="s">
        <v>6</v>
      </c>
      <c r="B10425" s="1" t="s">
        <v>42</v>
      </c>
      <c r="C10425" s="1" t="s">
        <v>46</v>
      </c>
      <c r="D10425" s="1" t="s">
        <v>47</v>
      </c>
      <c r="E10425" s="1" t="s">
        <v>10</v>
      </c>
      <c r="F10425" s="1" t="s">
        <v>11</v>
      </c>
      <c r="G10425" s="1" t="s">
        <v>66</v>
      </c>
      <c r="H10425" s="1">
        <v>12</v>
      </c>
      <c r="I10425">
        <v>122.59559999999999</v>
      </c>
      <c r="J10425" s="1">
        <f>SUMIFS(I:I,B:B,Table1_2[[#This Row],[Category Level 2]],D:D,Table1_2[[#This Row],[Brand]],E:E,Table1_2[[#This Row],[Region]],F:F,Table1_2[[#This Row],[Measure]],G:G,Table1_2[[#This Row],[Year]],H:H,"&lt;="&amp;Table1_2[[#This Row],[Month]])</f>
        <v>1510.9369999999999</v>
      </c>
      <c r="K104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1510.9369999999999</v>
      </c>
      <c r="N10425">
        <f>Table1_2[[#This Row],[Value]]*2.5</f>
        <v>306.48899999999998</v>
      </c>
    </row>
    <row r="10426" spans="1:14" x14ac:dyDescent="0.25">
      <c r="A10426" s="1" t="s">
        <v>6</v>
      </c>
      <c r="B10426" s="1" t="s">
        <v>42</v>
      </c>
      <c r="C10426" s="1" t="s">
        <v>46</v>
      </c>
      <c r="D10426" s="1" t="s">
        <v>47</v>
      </c>
      <c r="E10426" s="1" t="s">
        <v>10</v>
      </c>
      <c r="F10426" s="1" t="s">
        <v>11</v>
      </c>
      <c r="G10426" s="1" t="s">
        <v>67</v>
      </c>
      <c r="H10426" s="1">
        <v>1</v>
      </c>
      <c r="I10426">
        <v>148.40519999999998</v>
      </c>
      <c r="J10426" s="1">
        <f>SUMIFS(I:I,B:B,Table1_2[[#This Row],[Category Level 2]],D:D,Table1_2[[#This Row],[Brand]],E:E,Table1_2[[#This Row],[Region]],F:F,Table1_2[[#This Row],[Measure]],G:G,Table1_2[[#This Row],[Year]],H:H,"&lt;="&amp;Table1_2[[#This Row],[Month]])</f>
        <v>148.40519999999998</v>
      </c>
      <c r="K104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1571.1593999999998</v>
      </c>
      <c r="N10426">
        <f>Table1_2[[#This Row],[Value]]*2.5</f>
        <v>371.01299999999992</v>
      </c>
    </row>
    <row r="10427" spans="1:14" x14ac:dyDescent="0.25">
      <c r="A10427" s="1" t="s">
        <v>6</v>
      </c>
      <c r="B10427" s="1" t="s">
        <v>42</v>
      </c>
      <c r="C10427" s="1" t="s">
        <v>46</v>
      </c>
      <c r="D10427" s="1" t="s">
        <v>47</v>
      </c>
      <c r="E10427" s="1" t="s">
        <v>10</v>
      </c>
      <c r="F10427" s="1" t="s">
        <v>11</v>
      </c>
      <c r="G10427" s="1" t="s">
        <v>67</v>
      </c>
      <c r="H10427" s="1">
        <v>2</v>
      </c>
      <c r="I10427">
        <v>119.36939999999998</v>
      </c>
      <c r="J10427" s="1">
        <f>SUMIFS(I:I,B:B,Table1_2[[#This Row],[Category Level 2]],D:D,Table1_2[[#This Row],[Brand]],E:E,Table1_2[[#This Row],[Region]],F:F,Table1_2[[#This Row],[Measure]],G:G,Table1_2[[#This Row],[Year]],H:H,"&lt;="&amp;Table1_2[[#This Row],[Month]])</f>
        <v>267.77459999999996</v>
      </c>
      <c r="K104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1578.6872000000001</v>
      </c>
      <c r="N10427">
        <f>Table1_2[[#This Row],[Value]]*2.5</f>
        <v>298.42349999999999</v>
      </c>
    </row>
    <row r="10428" spans="1:14" x14ac:dyDescent="0.25">
      <c r="A10428" s="1" t="s">
        <v>6</v>
      </c>
      <c r="B10428" s="1" t="s">
        <v>42</v>
      </c>
      <c r="C10428" s="1" t="s">
        <v>46</v>
      </c>
      <c r="D10428" s="1" t="s">
        <v>47</v>
      </c>
      <c r="E10428" s="1" t="s">
        <v>10</v>
      </c>
      <c r="F10428" s="1" t="s">
        <v>11</v>
      </c>
      <c r="G10428" s="1" t="s">
        <v>67</v>
      </c>
      <c r="H10428" s="1">
        <v>3</v>
      </c>
      <c r="I10428">
        <v>132.27419999999998</v>
      </c>
      <c r="J10428" s="1">
        <f>SUMIFS(I:I,B:B,Table1_2[[#This Row],[Category Level 2]],D:D,Table1_2[[#This Row],[Brand]],E:E,Table1_2[[#This Row],[Region]],F:F,Table1_2[[#This Row],[Measure]],G:G,Table1_2[[#This Row],[Year]],H:H,"&lt;="&amp;Table1_2[[#This Row],[Month]])</f>
        <v>400.04879999999991</v>
      </c>
      <c r="K104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1546.4252000000001</v>
      </c>
      <c r="N10428">
        <f>Table1_2[[#This Row],[Value]]*2.5</f>
        <v>330.68549999999993</v>
      </c>
    </row>
    <row r="10429" spans="1:14" x14ac:dyDescent="0.25">
      <c r="A10429" s="1" t="s">
        <v>6</v>
      </c>
      <c r="B10429" s="1" t="s">
        <v>42</v>
      </c>
      <c r="C10429" s="1" t="s">
        <v>46</v>
      </c>
      <c r="D10429" s="1" t="s">
        <v>47</v>
      </c>
      <c r="E10429" s="1" t="s">
        <v>10</v>
      </c>
      <c r="F10429" s="1" t="s">
        <v>12</v>
      </c>
      <c r="G10429" s="1" t="s">
        <v>62</v>
      </c>
      <c r="H10429" s="1">
        <v>1</v>
      </c>
      <c r="I10429">
        <v>3117.5845999999997</v>
      </c>
      <c r="J10429" s="1">
        <f>SUMIFS(I:I,B:B,Table1_2[[#This Row],[Category Level 2]],D:D,Table1_2[[#This Row],[Brand]],E:E,Table1_2[[#This Row],[Region]],F:F,Table1_2[[#This Row],[Measure]],G:G,Table1_2[[#This Row],[Year]],H:H,"&lt;="&amp;Table1_2[[#This Row],[Month]])</f>
        <v>3117.5845999999997</v>
      </c>
      <c r="K104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3117.5845999999997</v>
      </c>
      <c r="N10429">
        <f>Table1_2[[#This Row],[Value]]*2.5</f>
        <v>7793.9614999999994</v>
      </c>
    </row>
    <row r="10430" spans="1:14" x14ac:dyDescent="0.25">
      <c r="A10430" s="1" t="s">
        <v>6</v>
      </c>
      <c r="B10430" s="1" t="s">
        <v>42</v>
      </c>
      <c r="C10430" s="1" t="s">
        <v>46</v>
      </c>
      <c r="D10430" s="1" t="s">
        <v>47</v>
      </c>
      <c r="E10430" s="1" t="s">
        <v>10</v>
      </c>
      <c r="F10430" s="1" t="s">
        <v>12</v>
      </c>
      <c r="G10430" s="1" t="s">
        <v>62</v>
      </c>
      <c r="H10430" s="1">
        <v>2</v>
      </c>
      <c r="I10430">
        <v>3566.0263999999997</v>
      </c>
      <c r="J10430" s="1">
        <f>SUMIFS(I:I,B:B,Table1_2[[#This Row],[Category Level 2]],D:D,Table1_2[[#This Row],[Brand]],E:E,Table1_2[[#This Row],[Region]],F:F,Table1_2[[#This Row],[Measure]],G:G,Table1_2[[#This Row],[Year]],H:H,"&lt;="&amp;Table1_2[[#This Row],[Month]])</f>
        <v>6683.610999999999</v>
      </c>
      <c r="K104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6683.610999999999</v>
      </c>
      <c r="N10430">
        <f>Table1_2[[#This Row],[Value]]*2.5</f>
        <v>8915.0659999999989</v>
      </c>
    </row>
    <row r="10431" spans="1:14" x14ac:dyDescent="0.25">
      <c r="A10431" s="1" t="s">
        <v>6</v>
      </c>
      <c r="B10431" s="1" t="s">
        <v>42</v>
      </c>
      <c r="C10431" s="1" t="s">
        <v>46</v>
      </c>
      <c r="D10431" s="1" t="s">
        <v>47</v>
      </c>
      <c r="E10431" s="1" t="s">
        <v>10</v>
      </c>
      <c r="F10431" s="1" t="s">
        <v>12</v>
      </c>
      <c r="G10431" s="1" t="s">
        <v>62</v>
      </c>
      <c r="H10431" s="1">
        <v>3</v>
      </c>
      <c r="I10431">
        <v>2689.5753999999997</v>
      </c>
      <c r="J10431" s="1">
        <f>SUMIFS(I:I,B:B,Table1_2[[#This Row],[Category Level 2]],D:D,Table1_2[[#This Row],[Brand]],E:E,Table1_2[[#This Row],[Region]],F:F,Table1_2[[#This Row],[Measure]],G:G,Table1_2[[#This Row],[Year]],H:H,"&lt;="&amp;Table1_2[[#This Row],[Month]])</f>
        <v>9373.1863999999987</v>
      </c>
      <c r="K104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9373.1863999999987</v>
      </c>
      <c r="N10431">
        <f>Table1_2[[#This Row],[Value]]*2.5</f>
        <v>6723.9384999999993</v>
      </c>
    </row>
    <row r="10432" spans="1:14" x14ac:dyDescent="0.25">
      <c r="A10432" s="1" t="s">
        <v>6</v>
      </c>
      <c r="B10432" s="1" t="s">
        <v>42</v>
      </c>
      <c r="C10432" s="1" t="s">
        <v>46</v>
      </c>
      <c r="D10432" s="1" t="s">
        <v>47</v>
      </c>
      <c r="E10432" s="1" t="s">
        <v>10</v>
      </c>
      <c r="F10432" s="1" t="s">
        <v>12</v>
      </c>
      <c r="G10432" s="1" t="s">
        <v>62</v>
      </c>
      <c r="H10432" s="1">
        <v>4</v>
      </c>
      <c r="I10432">
        <v>2373.4078</v>
      </c>
      <c r="J10432" s="1">
        <f>SUMIFS(I:I,B:B,Table1_2[[#This Row],[Category Level 2]],D:D,Table1_2[[#This Row],[Brand]],E:E,Table1_2[[#This Row],[Region]],F:F,Table1_2[[#This Row],[Measure]],G:G,Table1_2[[#This Row],[Year]],H:H,"&lt;="&amp;Table1_2[[#This Row],[Month]])</f>
        <v>11746.5942</v>
      </c>
      <c r="K104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11746.5942</v>
      </c>
      <c r="N10432">
        <f>Table1_2[[#This Row],[Value]]*2.5</f>
        <v>5933.5195000000003</v>
      </c>
    </row>
    <row r="10433" spans="1:14" x14ac:dyDescent="0.25">
      <c r="A10433" s="1" t="s">
        <v>6</v>
      </c>
      <c r="B10433" s="1" t="s">
        <v>42</v>
      </c>
      <c r="C10433" s="1" t="s">
        <v>46</v>
      </c>
      <c r="D10433" s="1" t="s">
        <v>47</v>
      </c>
      <c r="E10433" s="1" t="s">
        <v>10</v>
      </c>
      <c r="F10433" s="1" t="s">
        <v>12</v>
      </c>
      <c r="G10433" s="1" t="s">
        <v>62</v>
      </c>
      <c r="H10433" s="1">
        <v>5</v>
      </c>
      <c r="I10433">
        <v>2931.5403999999999</v>
      </c>
      <c r="J10433" s="1">
        <f>SUMIFS(I:I,B:B,Table1_2[[#This Row],[Category Level 2]],D:D,Table1_2[[#This Row],[Brand]],E:E,Table1_2[[#This Row],[Region]],F:F,Table1_2[[#This Row],[Measure]],G:G,Table1_2[[#This Row],[Year]],H:H,"&lt;="&amp;Table1_2[[#This Row],[Month]])</f>
        <v>14678.134599999999</v>
      </c>
      <c r="K104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14678.134599999999</v>
      </c>
      <c r="N10433">
        <f>Table1_2[[#This Row],[Value]]*2.5</f>
        <v>7328.8509999999997</v>
      </c>
    </row>
    <row r="10434" spans="1:14" x14ac:dyDescent="0.25">
      <c r="A10434" s="1" t="s">
        <v>6</v>
      </c>
      <c r="B10434" s="1" t="s">
        <v>42</v>
      </c>
      <c r="C10434" s="1" t="s">
        <v>46</v>
      </c>
      <c r="D10434" s="1" t="s">
        <v>47</v>
      </c>
      <c r="E10434" s="1" t="s">
        <v>10</v>
      </c>
      <c r="F10434" s="1" t="s">
        <v>12</v>
      </c>
      <c r="G10434" s="1" t="s">
        <v>62</v>
      </c>
      <c r="H10434" s="1">
        <v>6</v>
      </c>
      <c r="I10434">
        <v>3406.8671999999997</v>
      </c>
      <c r="J10434" s="1">
        <f>SUMIFS(I:I,B:B,Table1_2[[#This Row],[Category Level 2]],D:D,Table1_2[[#This Row],[Brand]],E:E,Table1_2[[#This Row],[Region]],F:F,Table1_2[[#This Row],[Measure]],G:G,Table1_2[[#This Row],[Year]],H:H,"&lt;="&amp;Table1_2[[#This Row],[Month]])</f>
        <v>18085.001799999998</v>
      </c>
      <c r="K104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18085.001799999998</v>
      </c>
      <c r="N10434">
        <f>Table1_2[[#This Row],[Value]]*2.5</f>
        <v>8517.1679999999997</v>
      </c>
    </row>
    <row r="10435" spans="1:14" x14ac:dyDescent="0.25">
      <c r="A10435" s="1" t="s">
        <v>6</v>
      </c>
      <c r="B10435" s="1" t="s">
        <v>42</v>
      </c>
      <c r="C10435" s="1" t="s">
        <v>46</v>
      </c>
      <c r="D10435" s="1" t="s">
        <v>47</v>
      </c>
      <c r="E10435" s="1" t="s">
        <v>10</v>
      </c>
      <c r="F10435" s="1" t="s">
        <v>12</v>
      </c>
      <c r="G10435" s="1" t="s">
        <v>62</v>
      </c>
      <c r="H10435" s="1">
        <v>7</v>
      </c>
      <c r="I10435">
        <v>3289.6485999999995</v>
      </c>
      <c r="J10435" s="1">
        <f>SUMIFS(I:I,B:B,Table1_2[[#This Row],[Category Level 2]],D:D,Table1_2[[#This Row],[Brand]],E:E,Table1_2[[#This Row],[Region]],F:F,Table1_2[[#This Row],[Measure]],G:G,Table1_2[[#This Row],[Year]],H:H,"&lt;="&amp;Table1_2[[#This Row],[Month]])</f>
        <v>21374.650399999999</v>
      </c>
      <c r="K104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21374.650399999999</v>
      </c>
      <c r="N10435">
        <f>Table1_2[[#This Row],[Value]]*2.5</f>
        <v>8224.1214999999993</v>
      </c>
    </row>
    <row r="10436" spans="1:14" x14ac:dyDescent="0.25">
      <c r="A10436" s="1" t="s">
        <v>6</v>
      </c>
      <c r="B10436" s="1" t="s">
        <v>42</v>
      </c>
      <c r="C10436" s="1" t="s">
        <v>46</v>
      </c>
      <c r="D10436" s="1" t="s">
        <v>47</v>
      </c>
      <c r="E10436" s="1" t="s">
        <v>10</v>
      </c>
      <c r="F10436" s="1" t="s">
        <v>12</v>
      </c>
      <c r="G10436" s="1" t="s">
        <v>62</v>
      </c>
      <c r="H10436" s="1">
        <v>8</v>
      </c>
      <c r="I10436">
        <v>2666.9919999999997</v>
      </c>
      <c r="J10436" s="1">
        <f>SUMIFS(I:I,B:B,Table1_2[[#This Row],[Category Level 2]],D:D,Table1_2[[#This Row],[Brand]],E:E,Table1_2[[#This Row],[Region]],F:F,Table1_2[[#This Row],[Measure]],G:G,Table1_2[[#This Row],[Year]],H:H,"&lt;="&amp;Table1_2[[#This Row],[Month]])</f>
        <v>24041.642399999997</v>
      </c>
      <c r="K104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24041.642399999997</v>
      </c>
      <c r="N10436">
        <f>Table1_2[[#This Row],[Value]]*2.5</f>
        <v>6667.48</v>
      </c>
    </row>
    <row r="10437" spans="1:14" x14ac:dyDescent="0.25">
      <c r="A10437" s="1" t="s">
        <v>6</v>
      </c>
      <c r="B10437" s="1" t="s">
        <v>42</v>
      </c>
      <c r="C10437" s="1" t="s">
        <v>46</v>
      </c>
      <c r="D10437" s="1" t="s">
        <v>47</v>
      </c>
      <c r="E10437" s="1" t="s">
        <v>10</v>
      </c>
      <c r="F10437" s="1" t="s">
        <v>12</v>
      </c>
      <c r="G10437" s="1" t="s">
        <v>62</v>
      </c>
      <c r="H10437" s="1">
        <v>9</v>
      </c>
      <c r="I10437">
        <v>3381.0575999999996</v>
      </c>
      <c r="J10437" s="1">
        <f>SUMIFS(I:I,B:B,Table1_2[[#This Row],[Category Level 2]],D:D,Table1_2[[#This Row],[Brand]],E:E,Table1_2[[#This Row],[Region]],F:F,Table1_2[[#This Row],[Measure]],G:G,Table1_2[[#This Row],[Year]],H:H,"&lt;="&amp;Table1_2[[#This Row],[Month]])</f>
        <v>27422.699999999997</v>
      </c>
      <c r="K104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27422.699999999997</v>
      </c>
      <c r="N10437">
        <f>Table1_2[[#This Row],[Value]]*2.5</f>
        <v>8452.6439999999984</v>
      </c>
    </row>
    <row r="10438" spans="1:14" x14ac:dyDescent="0.25">
      <c r="A10438" s="1" t="s">
        <v>6</v>
      </c>
      <c r="B10438" s="1" t="s">
        <v>42</v>
      </c>
      <c r="C10438" s="1" t="s">
        <v>46</v>
      </c>
      <c r="D10438" s="1" t="s">
        <v>47</v>
      </c>
      <c r="E10438" s="1" t="s">
        <v>10</v>
      </c>
      <c r="F10438" s="1" t="s">
        <v>12</v>
      </c>
      <c r="G10438" s="1" t="s">
        <v>62</v>
      </c>
      <c r="H10438" s="1">
        <v>10</v>
      </c>
      <c r="I10438">
        <v>3182.1085999999996</v>
      </c>
      <c r="J10438" s="1">
        <f>SUMIFS(I:I,B:B,Table1_2[[#This Row],[Category Level 2]],D:D,Table1_2[[#This Row],[Brand]],E:E,Table1_2[[#This Row],[Region]],F:F,Table1_2[[#This Row],[Measure]],G:G,Table1_2[[#This Row],[Year]],H:H,"&lt;="&amp;Table1_2[[#This Row],[Month]])</f>
        <v>30604.808599999997</v>
      </c>
      <c r="K104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30604.808599999997</v>
      </c>
      <c r="N10438">
        <f>Table1_2[[#This Row],[Value]]*2.5</f>
        <v>7955.2714999999989</v>
      </c>
    </row>
    <row r="10439" spans="1:14" x14ac:dyDescent="0.25">
      <c r="A10439" s="1" t="s">
        <v>6</v>
      </c>
      <c r="B10439" s="1" t="s">
        <v>42</v>
      </c>
      <c r="C10439" s="1" t="s">
        <v>46</v>
      </c>
      <c r="D10439" s="1" t="s">
        <v>47</v>
      </c>
      <c r="E10439" s="1" t="s">
        <v>10</v>
      </c>
      <c r="F10439" s="1" t="s">
        <v>12</v>
      </c>
      <c r="G10439" s="1" t="s">
        <v>62</v>
      </c>
      <c r="H10439" s="1">
        <v>11</v>
      </c>
      <c r="I10439">
        <v>2975.6317999999997</v>
      </c>
      <c r="J10439" s="1">
        <f>SUMIFS(I:I,B:B,Table1_2[[#This Row],[Category Level 2]],D:D,Table1_2[[#This Row],[Brand]],E:E,Table1_2[[#This Row],[Region]],F:F,Table1_2[[#This Row],[Measure]],G:G,Table1_2[[#This Row],[Year]],H:H,"&lt;="&amp;Table1_2[[#This Row],[Month]])</f>
        <v>33580.440399999999</v>
      </c>
      <c r="K104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33580.440399999999</v>
      </c>
      <c r="N10439">
        <f>Table1_2[[#This Row],[Value]]*2.5</f>
        <v>7439.0794999999989</v>
      </c>
    </row>
    <row r="10440" spans="1:14" x14ac:dyDescent="0.25">
      <c r="A10440" s="1" t="s">
        <v>6</v>
      </c>
      <c r="B10440" s="1" t="s">
        <v>42</v>
      </c>
      <c r="C10440" s="1" t="s">
        <v>46</v>
      </c>
      <c r="D10440" s="1" t="s">
        <v>47</v>
      </c>
      <c r="E10440" s="1" t="s">
        <v>10</v>
      </c>
      <c r="F10440" s="1" t="s">
        <v>12</v>
      </c>
      <c r="G10440" s="1" t="s">
        <v>62</v>
      </c>
      <c r="H10440" s="1">
        <v>12</v>
      </c>
      <c r="I10440">
        <v>2208.8715999999999</v>
      </c>
      <c r="J10440" s="1">
        <f>SUMIFS(I:I,B:B,Table1_2[[#This Row],[Category Level 2]],D:D,Table1_2[[#This Row],[Brand]],E:E,Table1_2[[#This Row],[Region]],F:F,Table1_2[[#This Row],[Measure]],G:G,Table1_2[[#This Row],[Year]],H:H,"&lt;="&amp;Table1_2[[#This Row],[Month]])</f>
        <v>35789.311999999998</v>
      </c>
      <c r="K104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35789.311999999998</v>
      </c>
      <c r="N10440">
        <f>Table1_2[[#This Row],[Value]]*2.5</f>
        <v>5522.1790000000001</v>
      </c>
    </row>
    <row r="10441" spans="1:14" x14ac:dyDescent="0.25">
      <c r="A10441" s="1" t="s">
        <v>6</v>
      </c>
      <c r="B10441" s="1" t="s">
        <v>42</v>
      </c>
      <c r="C10441" s="1" t="s">
        <v>46</v>
      </c>
      <c r="D10441" s="1" t="s">
        <v>47</v>
      </c>
      <c r="E10441" s="1" t="s">
        <v>10</v>
      </c>
      <c r="F10441" s="1" t="s">
        <v>12</v>
      </c>
      <c r="G10441" s="1" t="s">
        <v>63</v>
      </c>
      <c r="H10441" s="1">
        <v>1</v>
      </c>
      <c r="I10441">
        <v>2669.1427999999996</v>
      </c>
      <c r="J10441" s="1">
        <f>SUMIFS(I:I,B:B,Table1_2[[#This Row],[Category Level 2]],D:D,Table1_2[[#This Row],[Brand]],E:E,Table1_2[[#This Row],[Region]],F:F,Table1_2[[#This Row],[Measure]],G:G,Table1_2[[#This Row],[Year]],H:H,"&lt;="&amp;Table1_2[[#This Row],[Month]])</f>
        <v>2669.1427999999996</v>
      </c>
      <c r="K104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35340.870199999998</v>
      </c>
      <c r="N10441">
        <f>Table1_2[[#This Row],[Value]]*2.5</f>
        <v>6672.8569999999991</v>
      </c>
    </row>
    <row r="10442" spans="1:14" x14ac:dyDescent="0.25">
      <c r="A10442" s="1" t="s">
        <v>6</v>
      </c>
      <c r="B10442" s="1" t="s">
        <v>42</v>
      </c>
      <c r="C10442" s="1" t="s">
        <v>46</v>
      </c>
      <c r="D10442" s="1" t="s">
        <v>47</v>
      </c>
      <c r="E10442" s="1" t="s">
        <v>10</v>
      </c>
      <c r="F10442" s="1" t="s">
        <v>12</v>
      </c>
      <c r="G10442" s="1" t="s">
        <v>63</v>
      </c>
      <c r="H10442" s="1">
        <v>2</v>
      </c>
      <c r="I10442">
        <v>2887.4489999999996</v>
      </c>
      <c r="J10442" s="1">
        <f>SUMIFS(I:I,B:B,Table1_2[[#This Row],[Category Level 2]],D:D,Table1_2[[#This Row],[Brand]],E:E,Table1_2[[#This Row],[Region]],F:F,Table1_2[[#This Row],[Measure]],G:G,Table1_2[[#This Row],[Year]],H:H,"&lt;="&amp;Table1_2[[#This Row],[Month]])</f>
        <v>5556.5917999999992</v>
      </c>
      <c r="K104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34662.292799999996</v>
      </c>
      <c r="N10442">
        <f>Table1_2[[#This Row],[Value]]*2.5</f>
        <v>7218.6224999999995</v>
      </c>
    </row>
    <row r="10443" spans="1:14" x14ac:dyDescent="0.25">
      <c r="A10443" s="1" t="s">
        <v>6</v>
      </c>
      <c r="B10443" s="1" t="s">
        <v>42</v>
      </c>
      <c r="C10443" s="1" t="s">
        <v>46</v>
      </c>
      <c r="D10443" s="1" t="s">
        <v>47</v>
      </c>
      <c r="E10443" s="1" t="s">
        <v>10</v>
      </c>
      <c r="F10443" s="1" t="s">
        <v>12</v>
      </c>
      <c r="G10443" s="1" t="s">
        <v>63</v>
      </c>
      <c r="H10443" s="1">
        <v>3</v>
      </c>
      <c r="I10443">
        <v>2566.9797999999996</v>
      </c>
      <c r="J10443" s="1">
        <f>SUMIFS(I:I,B:B,Table1_2[[#This Row],[Category Level 2]],D:D,Table1_2[[#This Row],[Brand]],E:E,Table1_2[[#This Row],[Region]],F:F,Table1_2[[#This Row],[Measure]],G:G,Table1_2[[#This Row],[Year]],H:H,"&lt;="&amp;Table1_2[[#This Row],[Month]])</f>
        <v>8123.5715999999993</v>
      </c>
      <c r="K104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34539.697199999995</v>
      </c>
      <c r="N10443">
        <f>Table1_2[[#This Row],[Value]]*2.5</f>
        <v>6417.4494999999988</v>
      </c>
    </row>
    <row r="10444" spans="1:14" x14ac:dyDescent="0.25">
      <c r="A10444" s="1" t="s">
        <v>6</v>
      </c>
      <c r="B10444" s="1" t="s">
        <v>42</v>
      </c>
      <c r="C10444" s="1" t="s">
        <v>46</v>
      </c>
      <c r="D10444" s="1" t="s">
        <v>47</v>
      </c>
      <c r="E10444" s="1" t="s">
        <v>10</v>
      </c>
      <c r="F10444" s="1" t="s">
        <v>12</v>
      </c>
      <c r="G10444" s="1" t="s">
        <v>63</v>
      </c>
      <c r="H10444" s="1">
        <v>4</v>
      </c>
      <c r="I10444">
        <v>3744.5427999999997</v>
      </c>
      <c r="J10444" s="1">
        <f>SUMIFS(I:I,B:B,Table1_2[[#This Row],[Category Level 2]],D:D,Table1_2[[#This Row],[Brand]],E:E,Table1_2[[#This Row],[Region]],F:F,Table1_2[[#This Row],[Measure]],G:G,Table1_2[[#This Row],[Year]],H:H,"&lt;="&amp;Table1_2[[#This Row],[Month]])</f>
        <v>11868.114399999999</v>
      </c>
      <c r="K104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35910.83219999999</v>
      </c>
      <c r="N10444">
        <f>Table1_2[[#This Row],[Value]]*2.5</f>
        <v>9361.357</v>
      </c>
    </row>
    <row r="10445" spans="1:14" x14ac:dyDescent="0.25">
      <c r="A10445" s="1" t="s">
        <v>6</v>
      </c>
      <c r="B10445" s="1" t="s">
        <v>42</v>
      </c>
      <c r="C10445" s="1" t="s">
        <v>46</v>
      </c>
      <c r="D10445" s="1" t="s">
        <v>47</v>
      </c>
      <c r="E10445" s="1" t="s">
        <v>10</v>
      </c>
      <c r="F10445" s="1" t="s">
        <v>12</v>
      </c>
      <c r="G10445" s="1" t="s">
        <v>63</v>
      </c>
      <c r="H10445" s="1">
        <v>5</v>
      </c>
      <c r="I10445">
        <v>2945.5205999999998</v>
      </c>
      <c r="J10445" s="1">
        <f>SUMIFS(I:I,B:B,Table1_2[[#This Row],[Category Level 2]],D:D,Table1_2[[#This Row],[Brand]],E:E,Table1_2[[#This Row],[Region]],F:F,Table1_2[[#This Row],[Measure]],G:G,Table1_2[[#This Row],[Year]],H:H,"&lt;="&amp;Table1_2[[#This Row],[Month]])</f>
        <v>14813.634999999998</v>
      </c>
      <c r="K104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35924.812399999995</v>
      </c>
      <c r="N10445">
        <f>Table1_2[[#This Row],[Value]]*2.5</f>
        <v>7363.8014999999996</v>
      </c>
    </row>
    <row r="10446" spans="1:14" x14ac:dyDescent="0.25">
      <c r="A10446" s="1" t="s">
        <v>6</v>
      </c>
      <c r="B10446" s="1" t="s">
        <v>42</v>
      </c>
      <c r="C10446" s="1" t="s">
        <v>46</v>
      </c>
      <c r="D10446" s="1" t="s">
        <v>47</v>
      </c>
      <c r="E10446" s="1" t="s">
        <v>10</v>
      </c>
      <c r="F10446" s="1" t="s">
        <v>12</v>
      </c>
      <c r="G10446" s="1" t="s">
        <v>63</v>
      </c>
      <c r="H10446" s="1">
        <v>6</v>
      </c>
      <c r="I10446">
        <v>3262.7635999999998</v>
      </c>
      <c r="J10446" s="1">
        <f>SUMIFS(I:I,B:B,Table1_2[[#This Row],[Category Level 2]],D:D,Table1_2[[#This Row],[Brand]],E:E,Table1_2[[#This Row],[Region]],F:F,Table1_2[[#This Row],[Measure]],G:G,Table1_2[[#This Row],[Year]],H:H,"&lt;="&amp;Table1_2[[#This Row],[Month]])</f>
        <v>18076.398599999997</v>
      </c>
      <c r="K104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35780.708799999993</v>
      </c>
      <c r="N10446">
        <f>Table1_2[[#This Row],[Value]]*2.5</f>
        <v>8156.9089999999997</v>
      </c>
    </row>
    <row r="10447" spans="1:14" x14ac:dyDescent="0.25">
      <c r="A10447" s="1" t="s">
        <v>6</v>
      </c>
      <c r="B10447" s="1" t="s">
        <v>42</v>
      </c>
      <c r="C10447" s="1" t="s">
        <v>46</v>
      </c>
      <c r="D10447" s="1" t="s">
        <v>47</v>
      </c>
      <c r="E10447" s="1" t="s">
        <v>10</v>
      </c>
      <c r="F10447" s="1" t="s">
        <v>12</v>
      </c>
      <c r="G10447" s="1" t="s">
        <v>63</v>
      </c>
      <c r="H10447" s="1">
        <v>7</v>
      </c>
      <c r="I10447">
        <v>1893.7793999999999</v>
      </c>
      <c r="J10447" s="1">
        <f>SUMIFS(I:I,B:B,Table1_2[[#This Row],[Category Level 2]],D:D,Table1_2[[#This Row],[Brand]],E:E,Table1_2[[#This Row],[Region]],F:F,Table1_2[[#This Row],[Measure]],G:G,Table1_2[[#This Row],[Year]],H:H,"&lt;="&amp;Table1_2[[#This Row],[Month]])</f>
        <v>19970.177999999996</v>
      </c>
      <c r="K104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34384.839599999992</v>
      </c>
      <c r="N10447">
        <f>Table1_2[[#This Row],[Value]]*2.5</f>
        <v>4734.4484999999995</v>
      </c>
    </row>
    <row r="10448" spans="1:14" x14ac:dyDescent="0.25">
      <c r="A10448" s="1" t="s">
        <v>6</v>
      </c>
      <c r="B10448" s="1" t="s">
        <v>42</v>
      </c>
      <c r="C10448" s="1" t="s">
        <v>46</v>
      </c>
      <c r="D10448" s="1" t="s">
        <v>47</v>
      </c>
      <c r="E10448" s="1" t="s">
        <v>10</v>
      </c>
      <c r="F10448" s="1" t="s">
        <v>12</v>
      </c>
      <c r="G10448" s="1" t="s">
        <v>63</v>
      </c>
      <c r="H10448" s="1">
        <v>8</v>
      </c>
      <c r="I10448">
        <v>2265.8678</v>
      </c>
      <c r="J10448" s="1">
        <f>SUMIFS(I:I,B:B,Table1_2[[#This Row],[Category Level 2]],D:D,Table1_2[[#This Row],[Brand]],E:E,Table1_2[[#This Row],[Region]],F:F,Table1_2[[#This Row],[Measure]],G:G,Table1_2[[#This Row],[Year]],H:H,"&lt;="&amp;Table1_2[[#This Row],[Month]])</f>
        <v>22236.045799999996</v>
      </c>
      <c r="K104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33983.715399999994</v>
      </c>
      <c r="N10448">
        <f>Table1_2[[#This Row],[Value]]*2.5</f>
        <v>5664.6695</v>
      </c>
    </row>
    <row r="10449" spans="1:14" x14ac:dyDescent="0.25">
      <c r="A10449" s="1" t="s">
        <v>6</v>
      </c>
      <c r="B10449" s="1" t="s">
        <v>42</v>
      </c>
      <c r="C10449" s="1" t="s">
        <v>46</v>
      </c>
      <c r="D10449" s="1" t="s">
        <v>47</v>
      </c>
      <c r="E10449" s="1" t="s">
        <v>10</v>
      </c>
      <c r="F10449" s="1" t="s">
        <v>12</v>
      </c>
      <c r="G10449" s="1" t="s">
        <v>63</v>
      </c>
      <c r="H10449" s="1">
        <v>9</v>
      </c>
      <c r="I10449">
        <v>1662.5683999999999</v>
      </c>
      <c r="J10449" s="1">
        <f>SUMIFS(I:I,B:B,Table1_2[[#This Row],[Category Level 2]],D:D,Table1_2[[#This Row],[Brand]],E:E,Table1_2[[#This Row],[Region]],F:F,Table1_2[[#This Row],[Measure]],G:G,Table1_2[[#This Row],[Year]],H:H,"&lt;="&amp;Table1_2[[#This Row],[Month]])</f>
        <v>23898.614199999996</v>
      </c>
      <c r="K104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32265.226199999997</v>
      </c>
      <c r="N10449">
        <f>Table1_2[[#This Row],[Value]]*2.5</f>
        <v>4156.4209999999994</v>
      </c>
    </row>
    <row r="10450" spans="1:14" x14ac:dyDescent="0.25">
      <c r="A10450" s="1" t="s">
        <v>6</v>
      </c>
      <c r="B10450" s="1" t="s">
        <v>42</v>
      </c>
      <c r="C10450" s="1" t="s">
        <v>46</v>
      </c>
      <c r="D10450" s="1" t="s">
        <v>47</v>
      </c>
      <c r="E10450" s="1" t="s">
        <v>10</v>
      </c>
      <c r="F10450" s="1" t="s">
        <v>12</v>
      </c>
      <c r="G10450" s="1" t="s">
        <v>63</v>
      </c>
      <c r="H10450" s="1">
        <v>10</v>
      </c>
      <c r="I10450">
        <v>2222.8517999999999</v>
      </c>
      <c r="J10450" s="1">
        <f>SUMIFS(I:I,B:B,Table1_2[[#This Row],[Category Level 2]],D:D,Table1_2[[#This Row],[Brand]],E:E,Table1_2[[#This Row],[Region]],F:F,Table1_2[[#This Row],[Measure]],G:G,Table1_2[[#This Row],[Year]],H:H,"&lt;="&amp;Table1_2[[#This Row],[Month]])</f>
        <v>26121.465999999997</v>
      </c>
      <c r="K104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31305.969399999994</v>
      </c>
      <c r="N10450">
        <f>Table1_2[[#This Row],[Value]]*2.5</f>
        <v>5557.1295</v>
      </c>
    </row>
    <row r="10451" spans="1:14" x14ac:dyDescent="0.25">
      <c r="A10451" s="1" t="s">
        <v>6</v>
      </c>
      <c r="B10451" s="1" t="s">
        <v>42</v>
      </c>
      <c r="C10451" s="1" t="s">
        <v>46</v>
      </c>
      <c r="D10451" s="1" t="s">
        <v>47</v>
      </c>
      <c r="E10451" s="1" t="s">
        <v>10</v>
      </c>
      <c r="F10451" s="1" t="s">
        <v>12</v>
      </c>
      <c r="G10451" s="1" t="s">
        <v>63</v>
      </c>
      <c r="H10451" s="1">
        <v>11</v>
      </c>
      <c r="I10451">
        <v>1604.4967999999999</v>
      </c>
      <c r="J10451" s="1">
        <f>SUMIFS(I:I,B:B,Table1_2[[#This Row],[Category Level 2]],D:D,Table1_2[[#This Row],[Brand]],E:E,Table1_2[[#This Row],[Region]],F:F,Table1_2[[#This Row],[Measure]],G:G,Table1_2[[#This Row],[Year]],H:H,"&lt;="&amp;Table1_2[[#This Row],[Month]])</f>
        <v>27725.962799999998</v>
      </c>
      <c r="K104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29934.834399999996</v>
      </c>
      <c r="N10451">
        <f>Table1_2[[#This Row],[Value]]*2.5</f>
        <v>4011.2419999999997</v>
      </c>
    </row>
    <row r="10452" spans="1:14" x14ac:dyDescent="0.25">
      <c r="A10452" s="1" t="s">
        <v>6</v>
      </c>
      <c r="B10452" s="1" t="s">
        <v>42</v>
      </c>
      <c r="C10452" s="1" t="s">
        <v>46</v>
      </c>
      <c r="D10452" s="1" t="s">
        <v>47</v>
      </c>
      <c r="E10452" s="1" t="s">
        <v>10</v>
      </c>
      <c r="F10452" s="1" t="s">
        <v>12</v>
      </c>
      <c r="G10452" s="1" t="s">
        <v>63</v>
      </c>
      <c r="H10452" s="1">
        <v>12</v>
      </c>
      <c r="I10452">
        <v>1944.3231999999998</v>
      </c>
      <c r="J10452" s="1">
        <f>SUMIFS(I:I,B:B,Table1_2[[#This Row],[Category Level 2]],D:D,Table1_2[[#This Row],[Brand]],E:E,Table1_2[[#This Row],[Region]],F:F,Table1_2[[#This Row],[Measure]],G:G,Table1_2[[#This Row],[Year]],H:H,"&lt;="&amp;Table1_2[[#This Row],[Month]])</f>
        <v>29670.285999999996</v>
      </c>
      <c r="K104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29670.285999999996</v>
      </c>
      <c r="N10452">
        <f>Table1_2[[#This Row],[Value]]*2.5</f>
        <v>4860.8079999999991</v>
      </c>
    </row>
    <row r="10453" spans="1:14" x14ac:dyDescent="0.25">
      <c r="A10453" s="1" t="s">
        <v>6</v>
      </c>
      <c r="B10453" s="1" t="s">
        <v>42</v>
      </c>
      <c r="C10453" s="1" t="s">
        <v>46</v>
      </c>
      <c r="D10453" s="1" t="s">
        <v>47</v>
      </c>
      <c r="E10453" s="1" t="s">
        <v>10</v>
      </c>
      <c r="F10453" s="1" t="s">
        <v>12</v>
      </c>
      <c r="G10453" s="1" t="s">
        <v>64</v>
      </c>
      <c r="H10453" s="1">
        <v>1</v>
      </c>
      <c r="I10453">
        <v>2114.2363999999998</v>
      </c>
      <c r="J10453" s="1">
        <f>SUMIFS(I:I,B:B,Table1_2[[#This Row],[Category Level 2]],D:D,Table1_2[[#This Row],[Brand]],E:E,Table1_2[[#This Row],[Region]],F:F,Table1_2[[#This Row],[Measure]],G:G,Table1_2[[#This Row],[Year]],H:H,"&lt;="&amp;Table1_2[[#This Row],[Month]])</f>
        <v>2114.2363999999998</v>
      </c>
      <c r="K104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29115.3796</v>
      </c>
      <c r="N10453">
        <f>Table1_2[[#This Row],[Value]]*2.5</f>
        <v>5285.5909999999994</v>
      </c>
    </row>
    <row r="10454" spans="1:14" x14ac:dyDescent="0.25">
      <c r="A10454" s="1" t="s">
        <v>6</v>
      </c>
      <c r="B10454" s="1" t="s">
        <v>42</v>
      </c>
      <c r="C10454" s="1" t="s">
        <v>46</v>
      </c>
      <c r="D10454" s="1" t="s">
        <v>47</v>
      </c>
      <c r="E10454" s="1" t="s">
        <v>10</v>
      </c>
      <c r="F10454" s="1" t="s">
        <v>12</v>
      </c>
      <c r="G10454" s="1" t="s">
        <v>64</v>
      </c>
      <c r="H10454" s="1">
        <v>2</v>
      </c>
      <c r="I10454">
        <v>2807.8693999999996</v>
      </c>
      <c r="J10454" s="1">
        <f>SUMIFS(I:I,B:B,Table1_2[[#This Row],[Category Level 2]],D:D,Table1_2[[#This Row],[Brand]],E:E,Table1_2[[#This Row],[Region]],F:F,Table1_2[[#This Row],[Measure]],G:G,Table1_2[[#This Row],[Year]],H:H,"&lt;="&amp;Table1_2[[#This Row],[Month]])</f>
        <v>4922.1057999999994</v>
      </c>
      <c r="K104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29035.799999999996</v>
      </c>
      <c r="N10454">
        <f>Table1_2[[#This Row],[Value]]*2.5</f>
        <v>7019.673499999999</v>
      </c>
    </row>
    <row r="10455" spans="1:14" x14ac:dyDescent="0.25">
      <c r="A10455" s="1" t="s">
        <v>6</v>
      </c>
      <c r="B10455" s="1" t="s">
        <v>42</v>
      </c>
      <c r="C10455" s="1" t="s">
        <v>46</v>
      </c>
      <c r="D10455" s="1" t="s">
        <v>47</v>
      </c>
      <c r="E10455" s="1" t="s">
        <v>10</v>
      </c>
      <c r="F10455" s="1" t="s">
        <v>12</v>
      </c>
      <c r="G10455" s="1" t="s">
        <v>64</v>
      </c>
      <c r="H10455" s="1">
        <v>3</v>
      </c>
      <c r="I10455">
        <v>2999.2905999999998</v>
      </c>
      <c r="J10455" s="1">
        <f>SUMIFS(I:I,B:B,Table1_2[[#This Row],[Category Level 2]],D:D,Table1_2[[#This Row],[Brand]],E:E,Table1_2[[#This Row],[Region]],F:F,Table1_2[[#This Row],[Measure]],G:G,Table1_2[[#This Row],[Year]],H:H,"&lt;="&amp;Table1_2[[#This Row],[Month]])</f>
        <v>7921.3963999999996</v>
      </c>
      <c r="K104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29468.110799999995</v>
      </c>
      <c r="N10455">
        <f>Table1_2[[#This Row],[Value]]*2.5</f>
        <v>7498.2264999999998</v>
      </c>
    </row>
    <row r="10456" spans="1:14" x14ac:dyDescent="0.25">
      <c r="A10456" s="1" t="s">
        <v>6</v>
      </c>
      <c r="B10456" s="1" t="s">
        <v>42</v>
      </c>
      <c r="C10456" s="1" t="s">
        <v>46</v>
      </c>
      <c r="D10456" s="1" t="s">
        <v>47</v>
      </c>
      <c r="E10456" s="1" t="s">
        <v>10</v>
      </c>
      <c r="F10456" s="1" t="s">
        <v>12</v>
      </c>
      <c r="G10456" s="1" t="s">
        <v>64</v>
      </c>
      <c r="H10456" s="1">
        <v>4</v>
      </c>
      <c r="I10456">
        <v>1637.8341999999998</v>
      </c>
      <c r="J10456" s="1">
        <f>SUMIFS(I:I,B:B,Table1_2[[#This Row],[Category Level 2]],D:D,Table1_2[[#This Row],[Brand]],E:E,Table1_2[[#This Row],[Region]],F:F,Table1_2[[#This Row],[Measure]],G:G,Table1_2[[#This Row],[Year]],H:H,"&lt;="&amp;Table1_2[[#This Row],[Month]])</f>
        <v>9559.230599999999</v>
      </c>
      <c r="K104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27361.402199999997</v>
      </c>
      <c r="N10456">
        <f>Table1_2[[#This Row],[Value]]*2.5</f>
        <v>4094.5854999999992</v>
      </c>
    </row>
    <row r="10457" spans="1:14" x14ac:dyDescent="0.25">
      <c r="A10457" s="1" t="s">
        <v>6</v>
      </c>
      <c r="B10457" s="1" t="s">
        <v>42</v>
      </c>
      <c r="C10457" s="1" t="s">
        <v>46</v>
      </c>
      <c r="D10457" s="1" t="s">
        <v>47</v>
      </c>
      <c r="E10457" s="1" t="s">
        <v>10</v>
      </c>
      <c r="F10457" s="1" t="s">
        <v>12</v>
      </c>
      <c r="G10457" s="1" t="s">
        <v>64</v>
      </c>
      <c r="H10457" s="1">
        <v>5</v>
      </c>
      <c r="I10457">
        <v>1319.5157999999999</v>
      </c>
      <c r="J10457" s="1">
        <f>SUMIFS(I:I,B:B,Table1_2[[#This Row],[Category Level 2]],D:D,Table1_2[[#This Row],[Brand]],E:E,Table1_2[[#This Row],[Region]],F:F,Table1_2[[#This Row],[Measure]],G:G,Table1_2[[#This Row],[Year]],H:H,"&lt;="&amp;Table1_2[[#This Row],[Month]])</f>
        <v>10878.746399999998</v>
      </c>
      <c r="K104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25735.397399999994</v>
      </c>
      <c r="N10457">
        <f>Table1_2[[#This Row],[Value]]*2.5</f>
        <v>3298.7894999999999</v>
      </c>
    </row>
    <row r="10458" spans="1:14" x14ac:dyDescent="0.25">
      <c r="A10458" s="1" t="s">
        <v>6</v>
      </c>
      <c r="B10458" s="1" t="s">
        <v>42</v>
      </c>
      <c r="C10458" s="1" t="s">
        <v>46</v>
      </c>
      <c r="D10458" s="1" t="s">
        <v>47</v>
      </c>
      <c r="E10458" s="1" t="s">
        <v>10</v>
      </c>
      <c r="F10458" s="1" t="s">
        <v>12</v>
      </c>
      <c r="G10458" s="1" t="s">
        <v>64</v>
      </c>
      <c r="H10458" s="1">
        <v>6</v>
      </c>
      <c r="I10458">
        <v>2064.768</v>
      </c>
      <c r="J10458" s="1">
        <f>SUMIFS(I:I,B:B,Table1_2[[#This Row],[Category Level 2]],D:D,Table1_2[[#This Row],[Brand]],E:E,Table1_2[[#This Row],[Region]],F:F,Table1_2[[#This Row],[Measure]],G:G,Table1_2[[#This Row],[Year]],H:H,"&lt;="&amp;Table1_2[[#This Row],[Month]])</f>
        <v>12943.514399999998</v>
      </c>
      <c r="K104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24537.4018</v>
      </c>
      <c r="N10458">
        <f>Table1_2[[#This Row],[Value]]*2.5</f>
        <v>5161.92</v>
      </c>
    </row>
    <row r="10459" spans="1:14" x14ac:dyDescent="0.25">
      <c r="A10459" s="1" t="s">
        <v>6</v>
      </c>
      <c r="B10459" s="1" t="s">
        <v>42</v>
      </c>
      <c r="C10459" s="1" t="s">
        <v>46</v>
      </c>
      <c r="D10459" s="1" t="s">
        <v>47</v>
      </c>
      <c r="E10459" s="1" t="s">
        <v>10</v>
      </c>
      <c r="F10459" s="1" t="s">
        <v>12</v>
      </c>
      <c r="G10459" s="1" t="s">
        <v>64</v>
      </c>
      <c r="H10459" s="1">
        <v>7</v>
      </c>
      <c r="I10459">
        <v>1637.8341999999998</v>
      </c>
      <c r="J10459" s="1">
        <f>SUMIFS(I:I,B:B,Table1_2[[#This Row],[Category Level 2]],D:D,Table1_2[[#This Row],[Brand]],E:E,Table1_2[[#This Row],[Region]],F:F,Table1_2[[#This Row],[Measure]],G:G,Table1_2[[#This Row],[Year]],H:H,"&lt;="&amp;Table1_2[[#This Row],[Month]])</f>
        <v>14581.348599999998</v>
      </c>
      <c r="K104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24281.456599999998</v>
      </c>
      <c r="N10459">
        <f>Table1_2[[#This Row],[Value]]*2.5</f>
        <v>4094.5854999999992</v>
      </c>
    </row>
    <row r="10460" spans="1:14" x14ac:dyDescent="0.25">
      <c r="A10460" s="1" t="s">
        <v>6</v>
      </c>
      <c r="B10460" s="1" t="s">
        <v>42</v>
      </c>
      <c r="C10460" s="1" t="s">
        <v>46</v>
      </c>
      <c r="D10460" s="1" t="s">
        <v>47</v>
      </c>
      <c r="E10460" s="1" t="s">
        <v>10</v>
      </c>
      <c r="F10460" s="1" t="s">
        <v>12</v>
      </c>
      <c r="G10460" s="1" t="s">
        <v>64</v>
      </c>
      <c r="H10460" s="1">
        <v>8</v>
      </c>
      <c r="I10460">
        <v>1650.7389999999998</v>
      </c>
      <c r="J10460" s="1">
        <f>SUMIFS(I:I,B:B,Table1_2[[#This Row],[Category Level 2]],D:D,Table1_2[[#This Row],[Brand]],E:E,Table1_2[[#This Row],[Region]],F:F,Table1_2[[#This Row],[Measure]],G:G,Table1_2[[#This Row],[Year]],H:H,"&lt;="&amp;Table1_2[[#This Row],[Month]])</f>
        <v>16232.087599999997</v>
      </c>
      <c r="K104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23666.327799999995</v>
      </c>
      <c r="N10460">
        <f>Table1_2[[#This Row],[Value]]*2.5</f>
        <v>4126.8474999999999</v>
      </c>
    </row>
    <row r="10461" spans="1:14" x14ac:dyDescent="0.25">
      <c r="A10461" s="1" t="s">
        <v>6</v>
      </c>
      <c r="B10461" s="1" t="s">
        <v>42</v>
      </c>
      <c r="C10461" s="1" t="s">
        <v>46</v>
      </c>
      <c r="D10461" s="1" t="s">
        <v>47</v>
      </c>
      <c r="E10461" s="1" t="s">
        <v>10</v>
      </c>
      <c r="F10461" s="1" t="s">
        <v>12</v>
      </c>
      <c r="G10461" s="1" t="s">
        <v>64</v>
      </c>
      <c r="H10461" s="1">
        <v>9</v>
      </c>
      <c r="I10461">
        <v>2268.0185999999999</v>
      </c>
      <c r="J10461" s="1">
        <f>SUMIFS(I:I,B:B,Table1_2[[#This Row],[Category Level 2]],D:D,Table1_2[[#This Row],[Brand]],E:E,Table1_2[[#This Row],[Region]],F:F,Table1_2[[#This Row],[Measure]],G:G,Table1_2[[#This Row],[Year]],H:H,"&lt;="&amp;Table1_2[[#This Row],[Month]])</f>
        <v>18500.106199999998</v>
      </c>
      <c r="K104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24271.777999999998</v>
      </c>
      <c r="N10461">
        <f>Table1_2[[#This Row],[Value]]*2.5</f>
        <v>5670.0464999999995</v>
      </c>
    </row>
    <row r="10462" spans="1:14" x14ac:dyDescent="0.25">
      <c r="A10462" s="1" t="s">
        <v>6</v>
      </c>
      <c r="B10462" s="1" t="s">
        <v>42</v>
      </c>
      <c r="C10462" s="1" t="s">
        <v>46</v>
      </c>
      <c r="D10462" s="1" t="s">
        <v>47</v>
      </c>
      <c r="E10462" s="1" t="s">
        <v>10</v>
      </c>
      <c r="F10462" s="1" t="s">
        <v>12</v>
      </c>
      <c r="G10462" s="1" t="s">
        <v>64</v>
      </c>
      <c r="H10462" s="1">
        <v>10</v>
      </c>
      <c r="I10462">
        <v>1517.3893999999998</v>
      </c>
      <c r="J10462" s="1">
        <f>SUMIFS(I:I,B:B,Table1_2[[#This Row],[Category Level 2]],D:D,Table1_2[[#This Row],[Brand]],E:E,Table1_2[[#This Row],[Region]],F:F,Table1_2[[#This Row],[Measure]],G:G,Table1_2[[#This Row],[Year]],H:H,"&lt;="&amp;Table1_2[[#This Row],[Month]])</f>
        <v>20017.495599999998</v>
      </c>
      <c r="K104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23566.315599999998</v>
      </c>
      <c r="N10462">
        <f>Table1_2[[#This Row],[Value]]*2.5</f>
        <v>3793.4734999999996</v>
      </c>
    </row>
    <row r="10463" spans="1:14" x14ac:dyDescent="0.25">
      <c r="A10463" s="1" t="s">
        <v>6</v>
      </c>
      <c r="B10463" s="1" t="s">
        <v>42</v>
      </c>
      <c r="C10463" s="1" t="s">
        <v>46</v>
      </c>
      <c r="D10463" s="1" t="s">
        <v>47</v>
      </c>
      <c r="E10463" s="1" t="s">
        <v>10</v>
      </c>
      <c r="F10463" s="1" t="s">
        <v>12</v>
      </c>
      <c r="G10463" s="1" t="s">
        <v>64</v>
      </c>
      <c r="H10463" s="1">
        <v>11</v>
      </c>
      <c r="I10463">
        <v>2133.5935999999997</v>
      </c>
      <c r="J10463" s="1">
        <f>SUMIFS(I:I,B:B,Table1_2[[#This Row],[Category Level 2]],D:D,Table1_2[[#This Row],[Brand]],E:E,Table1_2[[#This Row],[Region]],F:F,Table1_2[[#This Row],[Measure]],G:G,Table1_2[[#This Row],[Year]],H:H,"&lt;="&amp;Table1_2[[#This Row],[Month]])</f>
        <v>22151.089199999999</v>
      </c>
      <c r="K104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24095.412399999997</v>
      </c>
      <c r="N10463">
        <f>Table1_2[[#This Row],[Value]]*2.5</f>
        <v>5333.9839999999995</v>
      </c>
    </row>
    <row r="10464" spans="1:14" x14ac:dyDescent="0.25">
      <c r="A10464" s="1" t="s">
        <v>6</v>
      </c>
      <c r="B10464" s="1" t="s">
        <v>42</v>
      </c>
      <c r="C10464" s="1" t="s">
        <v>46</v>
      </c>
      <c r="D10464" s="1" t="s">
        <v>47</v>
      </c>
      <c r="E10464" s="1" t="s">
        <v>10</v>
      </c>
      <c r="F10464" s="1" t="s">
        <v>12</v>
      </c>
      <c r="G10464" s="1" t="s">
        <v>64</v>
      </c>
      <c r="H10464" s="1">
        <v>12</v>
      </c>
      <c r="I10464">
        <v>1943.2477999999999</v>
      </c>
      <c r="J10464" s="1">
        <f>SUMIFS(I:I,B:B,Table1_2[[#This Row],[Category Level 2]],D:D,Table1_2[[#This Row],[Brand]],E:E,Table1_2[[#This Row],[Region]],F:F,Table1_2[[#This Row],[Measure]],G:G,Table1_2[[#This Row],[Year]],H:H,"&lt;="&amp;Table1_2[[#This Row],[Month]])</f>
        <v>24094.337</v>
      </c>
      <c r="K104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24094.337</v>
      </c>
      <c r="N10464">
        <f>Table1_2[[#This Row],[Value]]*2.5</f>
        <v>4858.1194999999998</v>
      </c>
    </row>
    <row r="10465" spans="1:14" x14ac:dyDescent="0.25">
      <c r="A10465" s="1" t="s">
        <v>6</v>
      </c>
      <c r="B10465" s="1" t="s">
        <v>42</v>
      </c>
      <c r="C10465" s="1" t="s">
        <v>46</v>
      </c>
      <c r="D10465" s="1" t="s">
        <v>47</v>
      </c>
      <c r="E10465" s="1" t="s">
        <v>10</v>
      </c>
      <c r="F10465" s="1" t="s">
        <v>12</v>
      </c>
      <c r="G10465" s="1" t="s">
        <v>65</v>
      </c>
      <c r="H10465" s="1">
        <v>1</v>
      </c>
      <c r="I10465">
        <v>1508.7861999999998</v>
      </c>
      <c r="J10465" s="1">
        <f>SUMIFS(I:I,B:B,Table1_2[[#This Row],[Category Level 2]],D:D,Table1_2[[#This Row],[Brand]],E:E,Table1_2[[#This Row],[Region]],F:F,Table1_2[[#This Row],[Measure]],G:G,Table1_2[[#This Row],[Year]],H:H,"&lt;="&amp;Table1_2[[#This Row],[Month]])</f>
        <v>1508.7861999999998</v>
      </c>
      <c r="K104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23488.886799999997</v>
      </c>
      <c r="N10465">
        <f>Table1_2[[#This Row],[Value]]*2.5</f>
        <v>3771.9654999999993</v>
      </c>
    </row>
    <row r="10466" spans="1:14" x14ac:dyDescent="0.25">
      <c r="A10466" s="1" t="s">
        <v>6</v>
      </c>
      <c r="B10466" s="1" t="s">
        <v>42</v>
      </c>
      <c r="C10466" s="1" t="s">
        <v>46</v>
      </c>
      <c r="D10466" s="1" t="s">
        <v>47</v>
      </c>
      <c r="E10466" s="1" t="s">
        <v>10</v>
      </c>
      <c r="F10466" s="1" t="s">
        <v>12</v>
      </c>
      <c r="G10466" s="1" t="s">
        <v>65</v>
      </c>
      <c r="H10466" s="1">
        <v>2</v>
      </c>
      <c r="I10466">
        <v>1710.9613999999999</v>
      </c>
      <c r="J10466" s="1">
        <f>SUMIFS(I:I,B:B,Table1_2[[#This Row],[Category Level 2]],D:D,Table1_2[[#This Row],[Brand]],E:E,Table1_2[[#This Row],[Region]],F:F,Table1_2[[#This Row],[Measure]],G:G,Table1_2[[#This Row],[Year]],H:H,"&lt;="&amp;Table1_2[[#This Row],[Month]])</f>
        <v>3219.7475999999997</v>
      </c>
      <c r="K104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22391.978799999997</v>
      </c>
      <c r="N10466">
        <f>Table1_2[[#This Row],[Value]]*2.5</f>
        <v>4277.4034999999994</v>
      </c>
    </row>
    <row r="10467" spans="1:14" x14ac:dyDescent="0.25">
      <c r="A10467" s="1" t="s">
        <v>6</v>
      </c>
      <c r="B10467" s="1" t="s">
        <v>42</v>
      </c>
      <c r="C10467" s="1" t="s">
        <v>46</v>
      </c>
      <c r="D10467" s="1" t="s">
        <v>47</v>
      </c>
      <c r="E10467" s="1" t="s">
        <v>10</v>
      </c>
      <c r="F10467" s="1" t="s">
        <v>12</v>
      </c>
      <c r="G10467" s="1" t="s">
        <v>65</v>
      </c>
      <c r="H10467" s="1">
        <v>3</v>
      </c>
      <c r="I10467">
        <v>1836.7831999999999</v>
      </c>
      <c r="J10467" s="1">
        <f>SUMIFS(I:I,B:B,Table1_2[[#This Row],[Category Level 2]],D:D,Table1_2[[#This Row],[Brand]],E:E,Table1_2[[#This Row],[Region]],F:F,Table1_2[[#This Row],[Measure]],G:G,Table1_2[[#This Row],[Year]],H:H,"&lt;="&amp;Table1_2[[#This Row],[Month]])</f>
        <v>5056.5307999999995</v>
      </c>
      <c r="K104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21229.471399999999</v>
      </c>
      <c r="N10467">
        <f>Table1_2[[#This Row],[Value]]*2.5</f>
        <v>4591.9579999999996</v>
      </c>
    </row>
    <row r="10468" spans="1:14" x14ac:dyDescent="0.25">
      <c r="A10468" s="1" t="s">
        <v>6</v>
      </c>
      <c r="B10468" s="1" t="s">
        <v>42</v>
      </c>
      <c r="C10468" s="1" t="s">
        <v>46</v>
      </c>
      <c r="D10468" s="1" t="s">
        <v>47</v>
      </c>
      <c r="E10468" s="1" t="s">
        <v>10</v>
      </c>
      <c r="F10468" s="1" t="s">
        <v>12</v>
      </c>
      <c r="G10468" s="1" t="s">
        <v>65</v>
      </c>
      <c r="H10468" s="1">
        <v>4</v>
      </c>
      <c r="I10468">
        <v>2214.2485999999999</v>
      </c>
      <c r="J10468" s="1">
        <f>SUMIFS(I:I,B:B,Table1_2[[#This Row],[Category Level 2]],D:D,Table1_2[[#This Row],[Brand]],E:E,Table1_2[[#This Row],[Region]],F:F,Table1_2[[#This Row],[Measure]],G:G,Table1_2[[#This Row],[Year]],H:H,"&lt;="&amp;Table1_2[[#This Row],[Month]])</f>
        <v>7270.7793999999994</v>
      </c>
      <c r="K104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21805.885799999996</v>
      </c>
      <c r="N10468">
        <f>Table1_2[[#This Row],[Value]]*2.5</f>
        <v>5535.6214999999993</v>
      </c>
    </row>
    <row r="10469" spans="1:14" x14ac:dyDescent="0.25">
      <c r="A10469" s="1" t="s">
        <v>6</v>
      </c>
      <c r="B10469" s="1" t="s">
        <v>42</v>
      </c>
      <c r="C10469" s="1" t="s">
        <v>46</v>
      </c>
      <c r="D10469" s="1" t="s">
        <v>47</v>
      </c>
      <c r="E10469" s="1" t="s">
        <v>10</v>
      </c>
      <c r="F10469" s="1" t="s">
        <v>12</v>
      </c>
      <c r="G10469" s="1" t="s">
        <v>65</v>
      </c>
      <c r="H10469" s="1">
        <v>5</v>
      </c>
      <c r="I10469">
        <v>1249.6147999999998</v>
      </c>
      <c r="J10469" s="1">
        <f>SUMIFS(I:I,B:B,Table1_2[[#This Row],[Category Level 2]],D:D,Table1_2[[#This Row],[Brand]],E:E,Table1_2[[#This Row],[Region]],F:F,Table1_2[[#This Row],[Measure]],G:G,Table1_2[[#This Row],[Year]],H:H,"&lt;="&amp;Table1_2[[#This Row],[Month]])</f>
        <v>8520.3941999999988</v>
      </c>
      <c r="K104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21735.984799999998</v>
      </c>
      <c r="N10469">
        <f>Table1_2[[#This Row],[Value]]*2.5</f>
        <v>3124.0369999999994</v>
      </c>
    </row>
    <row r="10470" spans="1:14" x14ac:dyDescent="0.25">
      <c r="A10470" s="1" t="s">
        <v>6</v>
      </c>
      <c r="B10470" s="1" t="s">
        <v>42</v>
      </c>
      <c r="C10470" s="1" t="s">
        <v>46</v>
      </c>
      <c r="D10470" s="1" t="s">
        <v>47</v>
      </c>
      <c r="E10470" s="1" t="s">
        <v>10</v>
      </c>
      <c r="F10470" s="1" t="s">
        <v>12</v>
      </c>
      <c r="G10470" s="1" t="s">
        <v>65</v>
      </c>
      <c r="H10470" s="1">
        <v>6</v>
      </c>
      <c r="I10470">
        <v>1863.6681999999998</v>
      </c>
      <c r="J10470" s="1">
        <f>SUMIFS(I:I,B:B,Table1_2[[#This Row],[Category Level 2]],D:D,Table1_2[[#This Row],[Brand]],E:E,Table1_2[[#This Row],[Region]],F:F,Table1_2[[#This Row],[Measure]],G:G,Table1_2[[#This Row],[Year]],H:H,"&lt;="&amp;Table1_2[[#This Row],[Month]])</f>
        <v>10384.062399999999</v>
      </c>
      <c r="K104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21534.884999999998</v>
      </c>
      <c r="N10470">
        <f>Table1_2[[#This Row],[Value]]*2.5</f>
        <v>4659.1704999999993</v>
      </c>
    </row>
    <row r="10471" spans="1:14" x14ac:dyDescent="0.25">
      <c r="A10471" s="1" t="s">
        <v>6</v>
      </c>
      <c r="B10471" s="1" t="s">
        <v>42</v>
      </c>
      <c r="C10471" s="1" t="s">
        <v>46</v>
      </c>
      <c r="D10471" s="1" t="s">
        <v>47</v>
      </c>
      <c r="E10471" s="1" t="s">
        <v>10</v>
      </c>
      <c r="F10471" s="1" t="s">
        <v>12</v>
      </c>
      <c r="G10471" s="1" t="s">
        <v>65</v>
      </c>
      <c r="H10471" s="1">
        <v>7</v>
      </c>
      <c r="I10471">
        <v>2759.4763999999996</v>
      </c>
      <c r="J10471" s="1">
        <f>SUMIFS(I:I,B:B,Table1_2[[#This Row],[Category Level 2]],D:D,Table1_2[[#This Row],[Brand]],E:E,Table1_2[[#This Row],[Region]],F:F,Table1_2[[#This Row],[Measure]],G:G,Table1_2[[#This Row],[Year]],H:H,"&lt;="&amp;Table1_2[[#This Row],[Month]])</f>
        <v>13143.538799999998</v>
      </c>
      <c r="K104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22656.527199999997</v>
      </c>
      <c r="N10471">
        <f>Table1_2[[#This Row],[Value]]*2.5</f>
        <v>6898.6909999999989</v>
      </c>
    </row>
    <row r="10472" spans="1:14" x14ac:dyDescent="0.25">
      <c r="A10472" s="1" t="s">
        <v>6</v>
      </c>
      <c r="B10472" s="1" t="s">
        <v>42</v>
      </c>
      <c r="C10472" s="1" t="s">
        <v>46</v>
      </c>
      <c r="D10472" s="1" t="s">
        <v>47</v>
      </c>
      <c r="E10472" s="1" t="s">
        <v>10</v>
      </c>
      <c r="F10472" s="1" t="s">
        <v>12</v>
      </c>
      <c r="G10472" s="1" t="s">
        <v>65</v>
      </c>
      <c r="H10472" s="1">
        <v>8</v>
      </c>
      <c r="I10472">
        <v>2611.0711999999999</v>
      </c>
      <c r="J10472" s="1">
        <f>SUMIFS(I:I,B:B,Table1_2[[#This Row],[Category Level 2]],D:D,Table1_2[[#This Row],[Brand]],E:E,Table1_2[[#This Row],[Region]],F:F,Table1_2[[#This Row],[Measure]],G:G,Table1_2[[#This Row],[Year]],H:H,"&lt;="&amp;Table1_2[[#This Row],[Month]])</f>
        <v>15754.609999999999</v>
      </c>
      <c r="K104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23616.859399999998</v>
      </c>
      <c r="N10472">
        <f>Table1_2[[#This Row],[Value]]*2.5</f>
        <v>6527.6779999999999</v>
      </c>
    </row>
    <row r="10473" spans="1:14" x14ac:dyDescent="0.25">
      <c r="A10473" s="1" t="s">
        <v>6</v>
      </c>
      <c r="B10473" s="1" t="s">
        <v>42</v>
      </c>
      <c r="C10473" s="1" t="s">
        <v>46</v>
      </c>
      <c r="D10473" s="1" t="s">
        <v>47</v>
      </c>
      <c r="E10473" s="1" t="s">
        <v>10</v>
      </c>
      <c r="F10473" s="1" t="s">
        <v>12</v>
      </c>
      <c r="G10473" s="1" t="s">
        <v>65</v>
      </c>
      <c r="H10473" s="1">
        <v>9</v>
      </c>
      <c r="I10473">
        <v>2478.7969999999996</v>
      </c>
      <c r="J10473" s="1">
        <f>SUMIFS(I:I,B:B,Table1_2[[#This Row],[Category Level 2]],D:D,Table1_2[[#This Row],[Brand]],E:E,Table1_2[[#This Row],[Region]],F:F,Table1_2[[#This Row],[Measure]],G:G,Table1_2[[#This Row],[Year]],H:H,"&lt;="&amp;Table1_2[[#This Row],[Month]])</f>
        <v>18233.406999999999</v>
      </c>
      <c r="K104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23827.637799999997</v>
      </c>
      <c r="N10473">
        <f>Table1_2[[#This Row],[Value]]*2.5</f>
        <v>6196.9924999999985</v>
      </c>
    </row>
    <row r="10474" spans="1:14" x14ac:dyDescent="0.25">
      <c r="A10474" s="1" t="s">
        <v>6</v>
      </c>
      <c r="B10474" s="1" t="s">
        <v>42</v>
      </c>
      <c r="C10474" s="1" t="s">
        <v>46</v>
      </c>
      <c r="D10474" s="1" t="s">
        <v>47</v>
      </c>
      <c r="E10474" s="1" t="s">
        <v>10</v>
      </c>
      <c r="F10474" s="1" t="s">
        <v>12</v>
      </c>
      <c r="G10474" s="1" t="s">
        <v>65</v>
      </c>
      <c r="H10474" s="1">
        <v>10</v>
      </c>
      <c r="I10474">
        <v>1978.7359999999999</v>
      </c>
      <c r="J10474" s="1">
        <f>SUMIFS(I:I,B:B,Table1_2[[#This Row],[Category Level 2]],D:D,Table1_2[[#This Row],[Brand]],E:E,Table1_2[[#This Row],[Region]],F:F,Table1_2[[#This Row],[Measure]],G:G,Table1_2[[#This Row],[Year]],H:H,"&lt;="&amp;Table1_2[[#This Row],[Month]])</f>
        <v>20212.143</v>
      </c>
      <c r="K104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24288.984400000001</v>
      </c>
      <c r="N10474">
        <f>Table1_2[[#This Row],[Value]]*2.5</f>
        <v>4946.84</v>
      </c>
    </row>
    <row r="10475" spans="1:14" x14ac:dyDescent="0.25">
      <c r="A10475" s="1" t="s">
        <v>6</v>
      </c>
      <c r="B10475" s="1" t="s">
        <v>42</v>
      </c>
      <c r="C10475" s="1" t="s">
        <v>46</v>
      </c>
      <c r="D10475" s="1" t="s">
        <v>47</v>
      </c>
      <c r="E10475" s="1" t="s">
        <v>10</v>
      </c>
      <c r="F10475" s="1" t="s">
        <v>12</v>
      </c>
      <c r="G10475" s="1" t="s">
        <v>65</v>
      </c>
      <c r="H10475" s="1">
        <v>11</v>
      </c>
      <c r="I10475">
        <v>1235.6345999999999</v>
      </c>
      <c r="J10475" s="1">
        <f>SUMIFS(I:I,B:B,Table1_2[[#This Row],[Category Level 2]],D:D,Table1_2[[#This Row],[Brand]],E:E,Table1_2[[#This Row],[Region]],F:F,Table1_2[[#This Row],[Measure]],G:G,Table1_2[[#This Row],[Year]],H:H,"&lt;="&amp;Table1_2[[#This Row],[Month]])</f>
        <v>21447.777600000001</v>
      </c>
      <c r="K104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23391.025400000002</v>
      </c>
      <c r="N10475">
        <f>Table1_2[[#This Row],[Value]]*2.5</f>
        <v>3089.0864999999994</v>
      </c>
    </row>
    <row r="10476" spans="1:14" x14ac:dyDescent="0.25">
      <c r="A10476" s="1" t="s">
        <v>6</v>
      </c>
      <c r="B10476" s="1" t="s">
        <v>42</v>
      </c>
      <c r="C10476" s="1" t="s">
        <v>46</v>
      </c>
      <c r="D10476" s="1" t="s">
        <v>47</v>
      </c>
      <c r="E10476" s="1" t="s">
        <v>10</v>
      </c>
      <c r="F10476" s="1" t="s">
        <v>12</v>
      </c>
      <c r="G10476" s="1" t="s">
        <v>65</v>
      </c>
      <c r="H10476" s="1">
        <v>12</v>
      </c>
      <c r="I10476">
        <v>1829.2553999999998</v>
      </c>
      <c r="J10476" s="1">
        <f>SUMIFS(I:I,B:B,Table1_2[[#This Row],[Category Level 2]],D:D,Table1_2[[#This Row],[Brand]],E:E,Table1_2[[#This Row],[Region]],F:F,Table1_2[[#This Row],[Measure]],G:G,Table1_2[[#This Row],[Year]],H:H,"&lt;="&amp;Table1_2[[#This Row],[Month]])</f>
        <v>23277.032999999999</v>
      </c>
      <c r="K104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23277.032999999999</v>
      </c>
      <c r="N10476">
        <f>Table1_2[[#This Row],[Value]]*2.5</f>
        <v>4573.1384999999991</v>
      </c>
    </row>
    <row r="10477" spans="1:14" x14ac:dyDescent="0.25">
      <c r="A10477" s="1" t="s">
        <v>6</v>
      </c>
      <c r="B10477" s="1" t="s">
        <v>42</v>
      </c>
      <c r="C10477" s="1" t="s">
        <v>46</v>
      </c>
      <c r="D10477" s="1" t="s">
        <v>47</v>
      </c>
      <c r="E10477" s="1" t="s">
        <v>10</v>
      </c>
      <c r="F10477" s="1" t="s">
        <v>12</v>
      </c>
      <c r="G10477" s="1" t="s">
        <v>66</v>
      </c>
      <c r="H10477" s="1">
        <v>1</v>
      </c>
      <c r="I10477">
        <v>1105.5111999999999</v>
      </c>
      <c r="J10477" s="1">
        <f>SUMIFS(I:I,B:B,Table1_2[[#This Row],[Category Level 2]],D:D,Table1_2[[#This Row],[Brand]],E:E,Table1_2[[#This Row],[Region]],F:F,Table1_2[[#This Row],[Measure]],G:G,Table1_2[[#This Row],[Year]],H:H,"&lt;="&amp;Table1_2[[#This Row],[Month]])</f>
        <v>1105.5111999999999</v>
      </c>
      <c r="K104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22873.758000000002</v>
      </c>
      <c r="N10477">
        <f>Table1_2[[#This Row],[Value]]*2.5</f>
        <v>2763.7779999999998</v>
      </c>
    </row>
    <row r="10478" spans="1:14" x14ac:dyDescent="0.25">
      <c r="A10478" s="1" t="s">
        <v>6</v>
      </c>
      <c r="B10478" s="1" t="s">
        <v>42</v>
      </c>
      <c r="C10478" s="1" t="s">
        <v>46</v>
      </c>
      <c r="D10478" s="1" t="s">
        <v>47</v>
      </c>
      <c r="E10478" s="1" t="s">
        <v>10</v>
      </c>
      <c r="F10478" s="1" t="s">
        <v>12</v>
      </c>
      <c r="G10478" s="1" t="s">
        <v>66</v>
      </c>
      <c r="H10478" s="1">
        <v>2</v>
      </c>
      <c r="I10478">
        <v>1396.9445999999998</v>
      </c>
      <c r="J10478" s="1">
        <f>SUMIFS(I:I,B:B,Table1_2[[#This Row],[Category Level 2]],D:D,Table1_2[[#This Row],[Brand]],E:E,Table1_2[[#This Row],[Region]],F:F,Table1_2[[#This Row],[Measure]],G:G,Table1_2[[#This Row],[Year]],H:H,"&lt;="&amp;Table1_2[[#This Row],[Month]])</f>
        <v>2502.4557999999997</v>
      </c>
      <c r="K104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22559.7412</v>
      </c>
      <c r="N10478">
        <f>Table1_2[[#This Row],[Value]]*2.5</f>
        <v>3492.3614999999995</v>
      </c>
    </row>
    <row r="10479" spans="1:14" x14ac:dyDescent="0.25">
      <c r="A10479" s="1" t="s">
        <v>6</v>
      </c>
      <c r="B10479" s="1" t="s">
        <v>42</v>
      </c>
      <c r="C10479" s="1" t="s">
        <v>46</v>
      </c>
      <c r="D10479" s="1" t="s">
        <v>47</v>
      </c>
      <c r="E10479" s="1" t="s">
        <v>10</v>
      </c>
      <c r="F10479" s="1" t="s">
        <v>12</v>
      </c>
      <c r="G10479" s="1" t="s">
        <v>66</v>
      </c>
      <c r="H10479" s="1">
        <v>3</v>
      </c>
      <c r="I10479">
        <v>2056.1648</v>
      </c>
      <c r="J10479" s="1">
        <f>SUMIFS(I:I,B:B,Table1_2[[#This Row],[Category Level 2]],D:D,Table1_2[[#This Row],[Brand]],E:E,Table1_2[[#This Row],[Region]],F:F,Table1_2[[#This Row],[Measure]],G:G,Table1_2[[#This Row],[Year]],H:H,"&lt;="&amp;Table1_2[[#This Row],[Month]])</f>
        <v>4558.6206000000002</v>
      </c>
      <c r="K104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22779.122799999997</v>
      </c>
      <c r="N10479">
        <f>Table1_2[[#This Row],[Value]]*2.5</f>
        <v>5140.4120000000003</v>
      </c>
    </row>
    <row r="10480" spans="1:14" x14ac:dyDescent="0.25">
      <c r="A10480" s="1" t="s">
        <v>6</v>
      </c>
      <c r="B10480" s="1" t="s">
        <v>42</v>
      </c>
      <c r="C10480" s="1" t="s">
        <v>46</v>
      </c>
      <c r="D10480" s="1" t="s">
        <v>47</v>
      </c>
      <c r="E10480" s="1" t="s">
        <v>10</v>
      </c>
      <c r="F10480" s="1" t="s">
        <v>12</v>
      </c>
      <c r="G10480" s="1" t="s">
        <v>66</v>
      </c>
      <c r="H10480" s="1">
        <v>4</v>
      </c>
      <c r="I10480">
        <v>1472.2225999999998</v>
      </c>
      <c r="J10480" s="1">
        <f>SUMIFS(I:I,B:B,Table1_2[[#This Row],[Category Level 2]],D:D,Table1_2[[#This Row],[Brand]],E:E,Table1_2[[#This Row],[Region]],F:F,Table1_2[[#This Row],[Measure]],G:G,Table1_2[[#This Row],[Year]],H:H,"&lt;="&amp;Table1_2[[#This Row],[Month]])</f>
        <v>6030.8432000000003</v>
      </c>
      <c r="K104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22037.096799999999</v>
      </c>
      <c r="N10480">
        <f>Table1_2[[#This Row],[Value]]*2.5</f>
        <v>3680.5564999999997</v>
      </c>
    </row>
    <row r="10481" spans="1:14" x14ac:dyDescent="0.25">
      <c r="A10481" s="1" t="s">
        <v>6</v>
      </c>
      <c r="B10481" s="1" t="s">
        <v>42</v>
      </c>
      <c r="C10481" s="1" t="s">
        <v>46</v>
      </c>
      <c r="D10481" s="1" t="s">
        <v>47</v>
      </c>
      <c r="E10481" s="1" t="s">
        <v>10</v>
      </c>
      <c r="F10481" s="1" t="s">
        <v>12</v>
      </c>
      <c r="G10481" s="1" t="s">
        <v>66</v>
      </c>
      <c r="H10481" s="1">
        <v>5</v>
      </c>
      <c r="I10481">
        <v>1562.5561999999998</v>
      </c>
      <c r="J10481" s="1">
        <f>SUMIFS(I:I,B:B,Table1_2[[#This Row],[Category Level 2]],D:D,Table1_2[[#This Row],[Brand]],E:E,Table1_2[[#This Row],[Region]],F:F,Table1_2[[#This Row],[Measure]],G:G,Table1_2[[#This Row],[Year]],H:H,"&lt;="&amp;Table1_2[[#This Row],[Month]])</f>
        <v>7593.3994000000002</v>
      </c>
      <c r="K104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22350.038200000003</v>
      </c>
      <c r="N10481">
        <f>Table1_2[[#This Row],[Value]]*2.5</f>
        <v>3906.3904999999995</v>
      </c>
    </row>
    <row r="10482" spans="1:14" x14ac:dyDescent="0.25">
      <c r="A10482" s="1" t="s">
        <v>6</v>
      </c>
      <c r="B10482" s="1" t="s">
        <v>42</v>
      </c>
      <c r="C10482" s="1" t="s">
        <v>46</v>
      </c>
      <c r="D10482" s="1" t="s">
        <v>47</v>
      </c>
      <c r="E10482" s="1" t="s">
        <v>10</v>
      </c>
      <c r="F10482" s="1" t="s">
        <v>12</v>
      </c>
      <c r="G10482" s="1" t="s">
        <v>66</v>
      </c>
      <c r="H10482" s="1">
        <v>6</v>
      </c>
      <c r="I10482">
        <v>1466.8455999999999</v>
      </c>
      <c r="J10482" s="1">
        <f>SUMIFS(I:I,B:B,Table1_2[[#This Row],[Category Level 2]],D:D,Table1_2[[#This Row],[Brand]],E:E,Table1_2[[#This Row],[Region]],F:F,Table1_2[[#This Row],[Measure]],G:G,Table1_2[[#This Row],[Year]],H:H,"&lt;="&amp;Table1_2[[#This Row],[Month]])</f>
        <v>9060.2450000000008</v>
      </c>
      <c r="K104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21953.2156</v>
      </c>
      <c r="N10482">
        <f>Table1_2[[#This Row],[Value]]*2.5</f>
        <v>3667.1139999999996</v>
      </c>
    </row>
    <row r="10483" spans="1:14" x14ac:dyDescent="0.25">
      <c r="A10483" s="1" t="s">
        <v>6</v>
      </c>
      <c r="B10483" s="1" t="s">
        <v>42</v>
      </c>
      <c r="C10483" s="1" t="s">
        <v>46</v>
      </c>
      <c r="D10483" s="1" t="s">
        <v>47</v>
      </c>
      <c r="E10483" s="1" t="s">
        <v>10</v>
      </c>
      <c r="F10483" s="1" t="s">
        <v>12</v>
      </c>
      <c r="G10483" s="1" t="s">
        <v>66</v>
      </c>
      <c r="H10483" s="1">
        <v>7</v>
      </c>
      <c r="I10483">
        <v>1329.1943999999999</v>
      </c>
      <c r="J10483" s="1">
        <f>SUMIFS(I:I,B:B,Table1_2[[#This Row],[Category Level 2]],D:D,Table1_2[[#This Row],[Brand]],E:E,Table1_2[[#This Row],[Region]],F:F,Table1_2[[#This Row],[Measure]],G:G,Table1_2[[#This Row],[Year]],H:H,"&lt;="&amp;Table1_2[[#This Row],[Month]])</f>
        <v>10389.439400000001</v>
      </c>
      <c r="K104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20522.9336</v>
      </c>
      <c r="N10483">
        <f>Table1_2[[#This Row],[Value]]*2.5</f>
        <v>3322.9859999999999</v>
      </c>
    </row>
    <row r="10484" spans="1:14" x14ac:dyDescent="0.25">
      <c r="A10484" s="1" t="s">
        <v>6</v>
      </c>
      <c r="B10484" s="1" t="s">
        <v>42</v>
      </c>
      <c r="C10484" s="1" t="s">
        <v>46</v>
      </c>
      <c r="D10484" s="1" t="s">
        <v>47</v>
      </c>
      <c r="E10484" s="1" t="s">
        <v>10</v>
      </c>
      <c r="F10484" s="1" t="s">
        <v>12</v>
      </c>
      <c r="G10484" s="1" t="s">
        <v>66</v>
      </c>
      <c r="H10484" s="1">
        <v>8</v>
      </c>
      <c r="I10484">
        <v>1522.7664</v>
      </c>
      <c r="J10484" s="1">
        <f>SUMIFS(I:I,B:B,Table1_2[[#This Row],[Category Level 2]],D:D,Table1_2[[#This Row],[Brand]],E:E,Table1_2[[#This Row],[Region]],F:F,Table1_2[[#This Row],[Measure]],G:G,Table1_2[[#This Row],[Year]],H:H,"&lt;="&amp;Table1_2[[#This Row],[Month]])</f>
        <v>11912.205800000002</v>
      </c>
      <c r="K104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19434.628799999999</v>
      </c>
      <c r="N10484">
        <f>Table1_2[[#This Row],[Value]]*2.5</f>
        <v>3806.9160000000002</v>
      </c>
    </row>
    <row r="10485" spans="1:14" x14ac:dyDescent="0.25">
      <c r="A10485" s="1" t="s">
        <v>6</v>
      </c>
      <c r="B10485" s="1" t="s">
        <v>42</v>
      </c>
      <c r="C10485" s="1" t="s">
        <v>46</v>
      </c>
      <c r="D10485" s="1" t="s">
        <v>47</v>
      </c>
      <c r="E10485" s="1" t="s">
        <v>10</v>
      </c>
      <c r="F10485" s="1" t="s">
        <v>12</v>
      </c>
      <c r="G10485" s="1" t="s">
        <v>66</v>
      </c>
      <c r="H10485" s="1">
        <v>9</v>
      </c>
      <c r="I10485">
        <v>2017.4503999999999</v>
      </c>
      <c r="J10485" s="1">
        <f>SUMIFS(I:I,B:B,Table1_2[[#This Row],[Category Level 2]],D:D,Table1_2[[#This Row],[Brand]],E:E,Table1_2[[#This Row],[Region]],F:F,Table1_2[[#This Row],[Measure]],G:G,Table1_2[[#This Row],[Year]],H:H,"&lt;="&amp;Table1_2[[#This Row],[Month]])</f>
        <v>13929.656200000001</v>
      </c>
      <c r="K104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18973.282200000001</v>
      </c>
      <c r="N10485">
        <f>Table1_2[[#This Row],[Value]]*2.5</f>
        <v>5043.6260000000002</v>
      </c>
    </row>
    <row r="10486" spans="1:14" x14ac:dyDescent="0.25">
      <c r="A10486" s="1" t="s">
        <v>6</v>
      </c>
      <c r="B10486" s="1" t="s">
        <v>42</v>
      </c>
      <c r="C10486" s="1" t="s">
        <v>46</v>
      </c>
      <c r="D10486" s="1" t="s">
        <v>47</v>
      </c>
      <c r="E10486" s="1" t="s">
        <v>10</v>
      </c>
      <c r="F10486" s="1" t="s">
        <v>12</v>
      </c>
      <c r="G10486" s="1" t="s">
        <v>66</v>
      </c>
      <c r="H10486" s="1">
        <v>10</v>
      </c>
      <c r="I10486">
        <v>1493.7305999999999</v>
      </c>
      <c r="J10486" s="1">
        <f>SUMIFS(I:I,B:B,Table1_2[[#This Row],[Category Level 2]],D:D,Table1_2[[#This Row],[Brand]],E:E,Table1_2[[#This Row],[Region]],F:F,Table1_2[[#This Row],[Measure]],G:G,Table1_2[[#This Row],[Year]],H:H,"&lt;="&amp;Table1_2[[#This Row],[Month]])</f>
        <v>15423.3868</v>
      </c>
      <c r="K104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18488.2768</v>
      </c>
      <c r="N10486">
        <f>Table1_2[[#This Row],[Value]]*2.5</f>
        <v>3734.3264999999997</v>
      </c>
    </row>
    <row r="10487" spans="1:14" x14ac:dyDescent="0.25">
      <c r="A10487" s="1" t="s">
        <v>6</v>
      </c>
      <c r="B10487" s="1" t="s">
        <v>42</v>
      </c>
      <c r="C10487" s="1" t="s">
        <v>46</v>
      </c>
      <c r="D10487" s="1" t="s">
        <v>47</v>
      </c>
      <c r="E10487" s="1" t="s">
        <v>10</v>
      </c>
      <c r="F10487" s="1" t="s">
        <v>12</v>
      </c>
      <c r="G10487" s="1" t="s">
        <v>66</v>
      </c>
      <c r="H10487" s="1">
        <v>11</v>
      </c>
      <c r="I10487">
        <v>1930.3429999999998</v>
      </c>
      <c r="J10487" s="1">
        <f>SUMIFS(I:I,B:B,Table1_2[[#This Row],[Category Level 2]],D:D,Table1_2[[#This Row],[Brand]],E:E,Table1_2[[#This Row],[Region]],F:F,Table1_2[[#This Row],[Measure]],G:G,Table1_2[[#This Row],[Year]],H:H,"&lt;="&amp;Table1_2[[#This Row],[Month]])</f>
        <v>17353.729800000001</v>
      </c>
      <c r="K104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19182.985199999999</v>
      </c>
      <c r="N10487">
        <f>Table1_2[[#This Row],[Value]]*2.5</f>
        <v>4825.8575000000001</v>
      </c>
    </row>
    <row r="10488" spans="1:14" x14ac:dyDescent="0.25">
      <c r="A10488" s="1" t="s">
        <v>6</v>
      </c>
      <c r="B10488" s="1" t="s">
        <v>42</v>
      </c>
      <c r="C10488" s="1" t="s">
        <v>46</v>
      </c>
      <c r="D10488" s="1" t="s">
        <v>47</v>
      </c>
      <c r="E10488" s="1" t="s">
        <v>10</v>
      </c>
      <c r="F10488" s="1" t="s">
        <v>12</v>
      </c>
      <c r="G10488" s="1" t="s">
        <v>66</v>
      </c>
      <c r="H10488" s="1">
        <v>12</v>
      </c>
      <c r="I10488">
        <v>1528.1433999999999</v>
      </c>
      <c r="J10488" s="1">
        <f>SUMIFS(I:I,B:B,Table1_2[[#This Row],[Category Level 2]],D:D,Table1_2[[#This Row],[Brand]],E:E,Table1_2[[#This Row],[Region]],F:F,Table1_2[[#This Row],[Measure]],G:G,Table1_2[[#This Row],[Year]],H:H,"&lt;="&amp;Table1_2[[#This Row],[Month]])</f>
        <v>18881.873200000002</v>
      </c>
      <c r="K104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18881.873200000002</v>
      </c>
      <c r="N10488">
        <f>Table1_2[[#This Row],[Value]]*2.5</f>
        <v>3820.3584999999998</v>
      </c>
    </row>
    <row r="10489" spans="1:14" x14ac:dyDescent="0.25">
      <c r="A10489" s="1" t="s">
        <v>6</v>
      </c>
      <c r="B10489" s="1" t="s">
        <v>42</v>
      </c>
      <c r="C10489" s="1" t="s">
        <v>46</v>
      </c>
      <c r="D10489" s="1" t="s">
        <v>47</v>
      </c>
      <c r="E10489" s="1" t="s">
        <v>10</v>
      </c>
      <c r="F10489" s="1" t="s">
        <v>12</v>
      </c>
      <c r="G10489" s="1" t="s">
        <v>67</v>
      </c>
      <c r="H10489" s="1">
        <v>1</v>
      </c>
      <c r="I10489">
        <v>1849.6879999999999</v>
      </c>
      <c r="J10489" s="1">
        <f>SUMIFS(I:I,B:B,Table1_2[[#This Row],[Category Level 2]],D:D,Table1_2[[#This Row],[Brand]],E:E,Table1_2[[#This Row],[Region]],F:F,Table1_2[[#This Row],[Measure]],G:G,Table1_2[[#This Row],[Year]],H:H,"&lt;="&amp;Table1_2[[#This Row],[Month]])</f>
        <v>1849.6879999999999</v>
      </c>
      <c r="K104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19626.05</v>
      </c>
      <c r="N10489">
        <f>Table1_2[[#This Row],[Value]]*2.5</f>
        <v>4624.2199999999993</v>
      </c>
    </row>
    <row r="10490" spans="1:14" x14ac:dyDescent="0.25">
      <c r="A10490" s="1" t="s">
        <v>6</v>
      </c>
      <c r="B10490" s="1" t="s">
        <v>42</v>
      </c>
      <c r="C10490" s="1" t="s">
        <v>46</v>
      </c>
      <c r="D10490" s="1" t="s">
        <v>47</v>
      </c>
      <c r="E10490" s="1" t="s">
        <v>10</v>
      </c>
      <c r="F10490" s="1" t="s">
        <v>12</v>
      </c>
      <c r="G10490" s="1" t="s">
        <v>67</v>
      </c>
      <c r="H10490" s="1">
        <v>2</v>
      </c>
      <c r="I10490">
        <v>1487.2782</v>
      </c>
      <c r="J10490" s="1">
        <f>SUMIFS(I:I,B:B,Table1_2[[#This Row],[Category Level 2]],D:D,Table1_2[[#This Row],[Brand]],E:E,Table1_2[[#This Row],[Region]],F:F,Table1_2[[#This Row],[Measure]],G:G,Table1_2[[#This Row],[Year]],H:H,"&lt;="&amp;Table1_2[[#This Row],[Month]])</f>
        <v>3336.9661999999998</v>
      </c>
      <c r="K104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19716.383600000001</v>
      </c>
      <c r="N10490">
        <f>Table1_2[[#This Row],[Value]]*2.5</f>
        <v>3718.1954999999998</v>
      </c>
    </row>
    <row r="10491" spans="1:14" x14ac:dyDescent="0.25">
      <c r="A10491" s="1" t="s">
        <v>6</v>
      </c>
      <c r="B10491" s="1" t="s">
        <v>42</v>
      </c>
      <c r="C10491" s="1" t="s">
        <v>46</v>
      </c>
      <c r="D10491" s="1" t="s">
        <v>47</v>
      </c>
      <c r="E10491" s="1" t="s">
        <v>10</v>
      </c>
      <c r="F10491" s="1" t="s">
        <v>12</v>
      </c>
      <c r="G10491" s="1" t="s">
        <v>67</v>
      </c>
      <c r="H10491" s="1">
        <v>3</v>
      </c>
      <c r="I10491">
        <v>1649.6635999999999</v>
      </c>
      <c r="J10491" s="1">
        <f>SUMIFS(I:I,B:B,Table1_2[[#This Row],[Category Level 2]],D:D,Table1_2[[#This Row],[Brand]],E:E,Table1_2[[#This Row],[Region]],F:F,Table1_2[[#This Row],[Measure]],G:G,Table1_2[[#This Row],[Year]],H:H,"&lt;="&amp;Table1_2[[#This Row],[Month]])</f>
        <v>4986.6297999999997</v>
      </c>
      <c r="K104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19309.882399999999</v>
      </c>
      <c r="N10491">
        <f>Table1_2[[#This Row],[Value]]*2.5</f>
        <v>4124.1589999999997</v>
      </c>
    </row>
    <row r="10492" spans="1:14" x14ac:dyDescent="0.25">
      <c r="A10492" s="1" t="s">
        <v>6</v>
      </c>
      <c r="B10492" s="1" t="s">
        <v>42</v>
      </c>
      <c r="C10492" s="1" t="s">
        <v>46</v>
      </c>
      <c r="D10492" s="1" t="s">
        <v>47</v>
      </c>
      <c r="E10492" s="1" t="s">
        <v>13</v>
      </c>
      <c r="F10492" s="1" t="s">
        <v>11</v>
      </c>
      <c r="G10492" s="1" t="s">
        <v>62</v>
      </c>
      <c r="H10492" s="1">
        <v>1</v>
      </c>
      <c r="I10492">
        <v>17.206399999999999</v>
      </c>
      <c r="J10492" s="1">
        <f>SUMIFS(I:I,B:B,Table1_2[[#This Row],[Category Level 2]],D:D,Table1_2[[#This Row],[Brand]],E:E,Table1_2[[#This Row],[Region]],F:F,Table1_2[[#This Row],[Measure]],G:G,Table1_2[[#This Row],[Year]],H:H,"&lt;="&amp;Table1_2[[#This Row],[Month]])</f>
        <v>17.206399999999999</v>
      </c>
      <c r="K104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17.206399999999999</v>
      </c>
      <c r="N10492">
        <f>Table1_2[[#This Row],[Value]]*2.5</f>
        <v>43.015999999999998</v>
      </c>
    </row>
    <row r="10493" spans="1:14" x14ac:dyDescent="0.25">
      <c r="A10493" s="1" t="s">
        <v>6</v>
      </c>
      <c r="B10493" s="1" t="s">
        <v>42</v>
      </c>
      <c r="C10493" s="1" t="s">
        <v>46</v>
      </c>
      <c r="D10493" s="1" t="s">
        <v>47</v>
      </c>
      <c r="E10493" s="1" t="s">
        <v>13</v>
      </c>
      <c r="F10493" s="1" t="s">
        <v>11</v>
      </c>
      <c r="G10493" s="1" t="s">
        <v>62</v>
      </c>
      <c r="H10493" s="1">
        <v>2</v>
      </c>
      <c r="I10493">
        <v>7.5277999999999992</v>
      </c>
      <c r="J10493" s="1">
        <f>SUMIFS(I:I,B:B,Table1_2[[#This Row],[Category Level 2]],D:D,Table1_2[[#This Row],[Brand]],E:E,Table1_2[[#This Row],[Region]],F:F,Table1_2[[#This Row],[Measure]],G:G,Table1_2[[#This Row],[Year]],H:H,"&lt;="&amp;Table1_2[[#This Row],[Month]])</f>
        <v>24.734199999999998</v>
      </c>
      <c r="K104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24.734199999999998</v>
      </c>
      <c r="N10493">
        <f>Table1_2[[#This Row],[Value]]*2.5</f>
        <v>18.819499999999998</v>
      </c>
    </row>
    <row r="10494" spans="1:14" x14ac:dyDescent="0.25">
      <c r="A10494" s="1" t="s">
        <v>6</v>
      </c>
      <c r="B10494" s="1" t="s">
        <v>42</v>
      </c>
      <c r="C10494" s="1" t="s">
        <v>46</v>
      </c>
      <c r="D10494" s="1" t="s">
        <v>47</v>
      </c>
      <c r="E10494" s="1" t="s">
        <v>13</v>
      </c>
      <c r="F10494" s="1" t="s">
        <v>11</v>
      </c>
      <c r="G10494" s="1" t="s">
        <v>62</v>
      </c>
      <c r="H10494" s="1">
        <v>3</v>
      </c>
      <c r="I10494">
        <v>3.2261999999999995</v>
      </c>
      <c r="J10494" s="1">
        <f>SUMIFS(I:I,B:B,Table1_2[[#This Row],[Category Level 2]],D:D,Table1_2[[#This Row],[Brand]],E:E,Table1_2[[#This Row],[Region]],F:F,Table1_2[[#This Row],[Measure]],G:G,Table1_2[[#This Row],[Year]],H:H,"&lt;="&amp;Table1_2[[#This Row],[Month]])</f>
        <v>27.960399999999996</v>
      </c>
      <c r="K104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27.960399999999996</v>
      </c>
      <c r="N10494">
        <f>Table1_2[[#This Row],[Value]]*2.5</f>
        <v>8.0654999999999983</v>
      </c>
    </row>
    <row r="10495" spans="1:14" x14ac:dyDescent="0.25">
      <c r="A10495" s="1" t="s">
        <v>6</v>
      </c>
      <c r="B10495" s="1" t="s">
        <v>42</v>
      </c>
      <c r="C10495" s="1" t="s">
        <v>46</v>
      </c>
      <c r="D10495" s="1" t="s">
        <v>47</v>
      </c>
      <c r="E10495" s="1" t="s">
        <v>13</v>
      </c>
      <c r="F10495" s="1" t="s">
        <v>11</v>
      </c>
      <c r="G10495" s="1" t="s">
        <v>62</v>
      </c>
      <c r="H10495" s="1">
        <v>4</v>
      </c>
      <c r="I10495">
        <v>7.5277999999999992</v>
      </c>
      <c r="J10495" s="1">
        <f>SUMIFS(I:I,B:B,Table1_2[[#This Row],[Category Level 2]],D:D,Table1_2[[#This Row],[Brand]],E:E,Table1_2[[#This Row],[Region]],F:F,Table1_2[[#This Row],[Measure]],G:G,Table1_2[[#This Row],[Year]],H:H,"&lt;="&amp;Table1_2[[#This Row],[Month]])</f>
        <v>35.488199999999992</v>
      </c>
      <c r="K104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35.488199999999992</v>
      </c>
      <c r="N10495">
        <f>Table1_2[[#This Row],[Value]]*2.5</f>
        <v>18.819499999999998</v>
      </c>
    </row>
    <row r="10496" spans="1:14" x14ac:dyDescent="0.25">
      <c r="A10496" s="1" t="s">
        <v>6</v>
      </c>
      <c r="B10496" s="1" t="s">
        <v>42</v>
      </c>
      <c r="C10496" s="1" t="s">
        <v>46</v>
      </c>
      <c r="D10496" s="1" t="s">
        <v>47</v>
      </c>
      <c r="E10496" s="1" t="s">
        <v>13</v>
      </c>
      <c r="F10496" s="1" t="s">
        <v>11</v>
      </c>
      <c r="G10496" s="1" t="s">
        <v>62</v>
      </c>
      <c r="H10496" s="1">
        <v>5</v>
      </c>
      <c r="I10496">
        <v>2.1507999999999998</v>
      </c>
      <c r="J10496" s="1">
        <f>SUMIFS(I:I,B:B,Table1_2[[#This Row],[Category Level 2]],D:D,Table1_2[[#This Row],[Brand]],E:E,Table1_2[[#This Row],[Region]],F:F,Table1_2[[#This Row],[Measure]],G:G,Table1_2[[#This Row],[Year]],H:H,"&lt;="&amp;Table1_2[[#This Row],[Month]])</f>
        <v>37.638999999999989</v>
      </c>
      <c r="K104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37.638999999999989</v>
      </c>
      <c r="N10496">
        <f>Table1_2[[#This Row],[Value]]*2.5</f>
        <v>5.3769999999999998</v>
      </c>
    </row>
    <row r="10497" spans="1:14" x14ac:dyDescent="0.25">
      <c r="A10497" s="1" t="s">
        <v>6</v>
      </c>
      <c r="B10497" s="1" t="s">
        <v>42</v>
      </c>
      <c r="C10497" s="1" t="s">
        <v>46</v>
      </c>
      <c r="D10497" s="1" t="s">
        <v>47</v>
      </c>
      <c r="E10497" s="1" t="s">
        <v>13</v>
      </c>
      <c r="F10497" s="1" t="s">
        <v>11</v>
      </c>
      <c r="G10497" s="1" t="s">
        <v>62</v>
      </c>
      <c r="H10497" s="1">
        <v>6</v>
      </c>
      <c r="I10497">
        <v>5.3769999999999998</v>
      </c>
      <c r="J10497" s="1">
        <f>SUMIFS(I:I,B:B,Table1_2[[#This Row],[Category Level 2]],D:D,Table1_2[[#This Row],[Brand]],E:E,Table1_2[[#This Row],[Region]],F:F,Table1_2[[#This Row],[Measure]],G:G,Table1_2[[#This Row],[Year]],H:H,"&lt;="&amp;Table1_2[[#This Row],[Month]])</f>
        <v>43.015999999999991</v>
      </c>
      <c r="K104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43.015999999999991</v>
      </c>
      <c r="N10497">
        <f>Table1_2[[#This Row],[Value]]*2.5</f>
        <v>13.442499999999999</v>
      </c>
    </row>
    <row r="10498" spans="1:14" x14ac:dyDescent="0.25">
      <c r="A10498" s="1" t="s">
        <v>6</v>
      </c>
      <c r="B10498" s="1" t="s">
        <v>42</v>
      </c>
      <c r="C10498" s="1" t="s">
        <v>46</v>
      </c>
      <c r="D10498" s="1" t="s">
        <v>47</v>
      </c>
      <c r="E10498" s="1" t="s">
        <v>13</v>
      </c>
      <c r="F10498" s="1" t="s">
        <v>11</v>
      </c>
      <c r="G10498" s="1" t="s">
        <v>62</v>
      </c>
      <c r="H10498" s="1">
        <v>9</v>
      </c>
      <c r="I10498">
        <v>12.904799999999998</v>
      </c>
      <c r="J10498" s="1">
        <f>SUMIFS(I:I,B:B,Table1_2[[#This Row],[Category Level 2]],D:D,Table1_2[[#This Row],[Brand]],E:E,Table1_2[[#This Row],[Region]],F:F,Table1_2[[#This Row],[Measure]],G:G,Table1_2[[#This Row],[Year]],H:H,"&lt;="&amp;Table1_2[[#This Row],[Month]])</f>
        <v>55.920799999999986</v>
      </c>
      <c r="K104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55.920799999999986</v>
      </c>
      <c r="N10498">
        <f>Table1_2[[#This Row],[Value]]*2.5</f>
        <v>32.261999999999993</v>
      </c>
    </row>
    <row r="10499" spans="1:14" x14ac:dyDescent="0.25">
      <c r="A10499" s="1" t="s">
        <v>6</v>
      </c>
      <c r="B10499" s="1" t="s">
        <v>42</v>
      </c>
      <c r="C10499" s="1" t="s">
        <v>46</v>
      </c>
      <c r="D10499" s="1" t="s">
        <v>47</v>
      </c>
      <c r="E10499" s="1" t="s">
        <v>13</v>
      </c>
      <c r="F10499" s="1" t="s">
        <v>11</v>
      </c>
      <c r="G10499" s="1" t="s">
        <v>62</v>
      </c>
      <c r="H10499" s="1">
        <v>10</v>
      </c>
      <c r="I10499">
        <v>6.452399999999999</v>
      </c>
      <c r="J10499" s="1">
        <f>SUMIFS(I:I,B:B,Table1_2[[#This Row],[Category Level 2]],D:D,Table1_2[[#This Row],[Brand]],E:E,Table1_2[[#This Row],[Region]],F:F,Table1_2[[#This Row],[Measure]],G:G,Table1_2[[#This Row],[Year]],H:H,"&lt;="&amp;Table1_2[[#This Row],[Month]])</f>
        <v>62.373199999999983</v>
      </c>
      <c r="K104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62.373199999999983</v>
      </c>
      <c r="N10499">
        <f>Table1_2[[#This Row],[Value]]*2.5</f>
        <v>16.130999999999997</v>
      </c>
    </row>
    <row r="10500" spans="1:14" x14ac:dyDescent="0.25">
      <c r="A10500" s="1" t="s">
        <v>6</v>
      </c>
      <c r="B10500" s="1" t="s">
        <v>42</v>
      </c>
      <c r="C10500" s="1" t="s">
        <v>46</v>
      </c>
      <c r="D10500" s="1" t="s">
        <v>47</v>
      </c>
      <c r="E10500" s="1" t="s">
        <v>13</v>
      </c>
      <c r="F10500" s="1" t="s">
        <v>11</v>
      </c>
      <c r="G10500" s="1" t="s">
        <v>62</v>
      </c>
      <c r="H10500" s="1">
        <v>11</v>
      </c>
      <c r="I10500">
        <v>3.2261999999999995</v>
      </c>
      <c r="J10500" s="1">
        <f>SUMIFS(I:I,B:B,Table1_2[[#This Row],[Category Level 2]],D:D,Table1_2[[#This Row],[Brand]],E:E,Table1_2[[#This Row],[Region]],F:F,Table1_2[[#This Row],[Measure]],G:G,Table1_2[[#This Row],[Year]],H:H,"&lt;="&amp;Table1_2[[#This Row],[Month]])</f>
        <v>65.599399999999989</v>
      </c>
      <c r="K105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65.599399999999989</v>
      </c>
      <c r="N10500">
        <f>Table1_2[[#This Row],[Value]]*2.5</f>
        <v>8.0654999999999983</v>
      </c>
    </row>
    <row r="10501" spans="1:14" x14ac:dyDescent="0.25">
      <c r="A10501" s="1" t="s">
        <v>6</v>
      </c>
      <c r="B10501" s="1" t="s">
        <v>42</v>
      </c>
      <c r="C10501" s="1" t="s">
        <v>46</v>
      </c>
      <c r="D10501" s="1" t="s">
        <v>47</v>
      </c>
      <c r="E10501" s="1" t="s">
        <v>13</v>
      </c>
      <c r="F10501" s="1" t="s">
        <v>11</v>
      </c>
      <c r="G10501" s="1" t="s">
        <v>62</v>
      </c>
      <c r="H10501" s="1">
        <v>12</v>
      </c>
      <c r="I10501">
        <v>4.3015999999999996</v>
      </c>
      <c r="J10501" s="1">
        <f>SUMIFS(I:I,B:B,Table1_2[[#This Row],[Category Level 2]],D:D,Table1_2[[#This Row],[Brand]],E:E,Table1_2[[#This Row],[Region]],F:F,Table1_2[[#This Row],[Measure]],G:G,Table1_2[[#This Row],[Year]],H:H,"&lt;="&amp;Table1_2[[#This Row],[Month]])</f>
        <v>69.900999999999982</v>
      </c>
      <c r="K105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69.900999999999982</v>
      </c>
      <c r="N10501">
        <f>Table1_2[[#This Row],[Value]]*2.5</f>
        <v>10.754</v>
      </c>
    </row>
    <row r="10502" spans="1:14" x14ac:dyDescent="0.25">
      <c r="A10502" s="1" t="s">
        <v>6</v>
      </c>
      <c r="B10502" s="1" t="s">
        <v>42</v>
      </c>
      <c r="C10502" s="1" t="s">
        <v>46</v>
      </c>
      <c r="D10502" s="1" t="s">
        <v>47</v>
      </c>
      <c r="E10502" s="1" t="s">
        <v>13</v>
      </c>
      <c r="F10502" s="1" t="s">
        <v>11</v>
      </c>
      <c r="G10502" s="1" t="s">
        <v>63</v>
      </c>
      <c r="H10502" s="1">
        <v>1</v>
      </c>
      <c r="I10502">
        <v>3.2261999999999995</v>
      </c>
      <c r="J10502" s="1">
        <f>SUMIFS(I:I,B:B,Table1_2[[#This Row],[Category Level 2]],D:D,Table1_2[[#This Row],[Brand]],E:E,Table1_2[[#This Row],[Region]],F:F,Table1_2[[#This Row],[Measure]],G:G,Table1_2[[#This Row],[Year]],H:H,"&lt;="&amp;Table1_2[[#This Row],[Month]])</f>
        <v>3.2261999999999995</v>
      </c>
      <c r="K105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55.920799999999993</v>
      </c>
      <c r="N10502">
        <f>Table1_2[[#This Row],[Value]]*2.5</f>
        <v>8.0654999999999983</v>
      </c>
    </row>
    <row r="10503" spans="1:14" x14ac:dyDescent="0.25">
      <c r="A10503" s="1" t="s">
        <v>6</v>
      </c>
      <c r="B10503" s="1" t="s">
        <v>42</v>
      </c>
      <c r="C10503" s="1" t="s">
        <v>46</v>
      </c>
      <c r="D10503" s="1" t="s">
        <v>47</v>
      </c>
      <c r="E10503" s="1" t="s">
        <v>13</v>
      </c>
      <c r="F10503" s="1" t="s">
        <v>11</v>
      </c>
      <c r="G10503" s="1" t="s">
        <v>63</v>
      </c>
      <c r="H10503" s="1">
        <v>2</v>
      </c>
      <c r="I10503">
        <v>2.1507999999999998</v>
      </c>
      <c r="J10503" s="1">
        <f>SUMIFS(I:I,B:B,Table1_2[[#This Row],[Category Level 2]],D:D,Table1_2[[#This Row],[Brand]],E:E,Table1_2[[#This Row],[Region]],F:F,Table1_2[[#This Row],[Measure]],G:G,Table1_2[[#This Row],[Year]],H:H,"&lt;="&amp;Table1_2[[#This Row],[Month]])</f>
        <v>5.3769999999999989</v>
      </c>
      <c r="K105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50.54379999999999</v>
      </c>
      <c r="N10503">
        <f>Table1_2[[#This Row],[Value]]*2.5</f>
        <v>5.3769999999999998</v>
      </c>
    </row>
    <row r="10504" spans="1:14" x14ac:dyDescent="0.25">
      <c r="A10504" s="1" t="s">
        <v>6</v>
      </c>
      <c r="B10504" s="1" t="s">
        <v>42</v>
      </c>
      <c r="C10504" s="1" t="s">
        <v>46</v>
      </c>
      <c r="D10504" s="1" t="s">
        <v>47</v>
      </c>
      <c r="E10504" s="1" t="s">
        <v>13</v>
      </c>
      <c r="F10504" s="1" t="s">
        <v>11</v>
      </c>
      <c r="G10504" s="1" t="s">
        <v>63</v>
      </c>
      <c r="H10504" s="1">
        <v>4</v>
      </c>
      <c r="I10504">
        <v>3.2261999999999995</v>
      </c>
      <c r="J10504" s="1">
        <f>SUMIFS(I:I,B:B,Table1_2[[#This Row],[Category Level 2]],D:D,Table1_2[[#This Row],[Brand]],E:E,Table1_2[[#This Row],[Region]],F:F,Table1_2[[#This Row],[Measure]],G:G,Table1_2[[#This Row],[Year]],H:H,"&lt;="&amp;Table1_2[[#This Row],[Month]])</f>
        <v>8.6031999999999975</v>
      </c>
      <c r="K105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43.015999999999991</v>
      </c>
      <c r="N10504">
        <f>Table1_2[[#This Row],[Value]]*2.5</f>
        <v>8.0654999999999983</v>
      </c>
    </row>
    <row r="10505" spans="1:14" x14ac:dyDescent="0.25">
      <c r="A10505" s="1" t="s">
        <v>6</v>
      </c>
      <c r="B10505" s="1" t="s">
        <v>42</v>
      </c>
      <c r="C10505" s="1" t="s">
        <v>46</v>
      </c>
      <c r="D10505" s="1" t="s">
        <v>47</v>
      </c>
      <c r="E10505" s="1" t="s">
        <v>13</v>
      </c>
      <c r="F10505" s="1" t="s">
        <v>11</v>
      </c>
      <c r="G10505" s="1" t="s">
        <v>63</v>
      </c>
      <c r="H10505" s="1">
        <v>5</v>
      </c>
      <c r="I10505">
        <v>8.6031999999999993</v>
      </c>
      <c r="J10505" s="1">
        <f>SUMIFS(I:I,B:B,Table1_2[[#This Row],[Category Level 2]],D:D,Table1_2[[#This Row],[Brand]],E:E,Table1_2[[#This Row],[Region]],F:F,Table1_2[[#This Row],[Measure]],G:G,Table1_2[[#This Row],[Year]],H:H,"&lt;="&amp;Table1_2[[#This Row],[Month]])</f>
        <v>17.206399999999995</v>
      </c>
      <c r="K105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49.468399999999988</v>
      </c>
      <c r="N10505">
        <f>Table1_2[[#This Row],[Value]]*2.5</f>
        <v>21.507999999999999</v>
      </c>
    </row>
    <row r="10506" spans="1:14" x14ac:dyDescent="0.25">
      <c r="A10506" s="1" t="s">
        <v>6</v>
      </c>
      <c r="B10506" s="1" t="s">
        <v>42</v>
      </c>
      <c r="C10506" s="1" t="s">
        <v>46</v>
      </c>
      <c r="D10506" s="1" t="s">
        <v>47</v>
      </c>
      <c r="E10506" s="1" t="s">
        <v>13</v>
      </c>
      <c r="F10506" s="1" t="s">
        <v>11</v>
      </c>
      <c r="G10506" s="1" t="s">
        <v>63</v>
      </c>
      <c r="H10506" s="1">
        <v>8</v>
      </c>
      <c r="I10506">
        <v>6.452399999999999</v>
      </c>
      <c r="J10506" s="1">
        <f>SUMIFS(I:I,B:B,Table1_2[[#This Row],[Category Level 2]],D:D,Table1_2[[#This Row],[Brand]],E:E,Table1_2[[#This Row],[Region]],F:F,Table1_2[[#This Row],[Measure]],G:G,Table1_2[[#This Row],[Year]],H:H,"&lt;="&amp;Table1_2[[#This Row],[Month]])</f>
        <v>23.658799999999992</v>
      </c>
      <c r="K105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50.54379999999999</v>
      </c>
      <c r="N10506">
        <f>Table1_2[[#This Row],[Value]]*2.5</f>
        <v>16.130999999999997</v>
      </c>
    </row>
    <row r="10507" spans="1:14" x14ac:dyDescent="0.25">
      <c r="A10507" s="1" t="s">
        <v>6</v>
      </c>
      <c r="B10507" s="1" t="s">
        <v>42</v>
      </c>
      <c r="C10507" s="1" t="s">
        <v>46</v>
      </c>
      <c r="D10507" s="1" t="s">
        <v>47</v>
      </c>
      <c r="E10507" s="1" t="s">
        <v>13</v>
      </c>
      <c r="F10507" s="1" t="s">
        <v>11</v>
      </c>
      <c r="G10507" s="1" t="s">
        <v>63</v>
      </c>
      <c r="H10507" s="1">
        <v>9</v>
      </c>
      <c r="I10507">
        <v>3.2261999999999995</v>
      </c>
      <c r="J10507" s="1">
        <f>SUMIFS(I:I,B:B,Table1_2[[#This Row],[Category Level 2]],D:D,Table1_2[[#This Row],[Brand]],E:E,Table1_2[[#This Row],[Region]],F:F,Table1_2[[#This Row],[Measure]],G:G,Table1_2[[#This Row],[Year]],H:H,"&lt;="&amp;Table1_2[[#This Row],[Month]])</f>
        <v>26.884999999999991</v>
      </c>
      <c r="K105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40.865199999999987</v>
      </c>
      <c r="N10507">
        <f>Table1_2[[#This Row],[Value]]*2.5</f>
        <v>8.0654999999999983</v>
      </c>
    </row>
    <row r="10508" spans="1:14" x14ac:dyDescent="0.25">
      <c r="A10508" s="1" t="s">
        <v>6</v>
      </c>
      <c r="B10508" s="1" t="s">
        <v>42</v>
      </c>
      <c r="C10508" s="1" t="s">
        <v>46</v>
      </c>
      <c r="D10508" s="1" t="s">
        <v>47</v>
      </c>
      <c r="E10508" s="1" t="s">
        <v>13</v>
      </c>
      <c r="F10508" s="1" t="s">
        <v>11</v>
      </c>
      <c r="G10508" s="1" t="s">
        <v>63</v>
      </c>
      <c r="H10508" s="1">
        <v>10</v>
      </c>
      <c r="I10508">
        <v>2.1507999999999998</v>
      </c>
      <c r="J10508" s="1">
        <f>SUMIFS(I:I,B:B,Table1_2[[#This Row],[Category Level 2]],D:D,Table1_2[[#This Row],[Brand]],E:E,Table1_2[[#This Row],[Region]],F:F,Table1_2[[#This Row],[Measure]],G:G,Table1_2[[#This Row],[Year]],H:H,"&lt;="&amp;Table1_2[[#This Row],[Month]])</f>
        <v>29.035799999999991</v>
      </c>
      <c r="K105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36.563599999999994</v>
      </c>
      <c r="N10508">
        <f>Table1_2[[#This Row],[Value]]*2.5</f>
        <v>5.3769999999999998</v>
      </c>
    </row>
    <row r="10509" spans="1:14" x14ac:dyDescent="0.25">
      <c r="A10509" s="1" t="s">
        <v>6</v>
      </c>
      <c r="B10509" s="1" t="s">
        <v>42</v>
      </c>
      <c r="C10509" s="1" t="s">
        <v>46</v>
      </c>
      <c r="D10509" s="1" t="s">
        <v>47</v>
      </c>
      <c r="E10509" s="1" t="s">
        <v>13</v>
      </c>
      <c r="F10509" s="1" t="s">
        <v>11</v>
      </c>
      <c r="G10509" s="1" t="s">
        <v>63</v>
      </c>
      <c r="H10509" s="1">
        <v>11</v>
      </c>
      <c r="I10509">
        <v>13.980199999999998</v>
      </c>
      <c r="J10509" s="1">
        <f>SUMIFS(I:I,B:B,Table1_2[[#This Row],[Category Level 2]],D:D,Table1_2[[#This Row],[Brand]],E:E,Table1_2[[#This Row],[Region]],F:F,Table1_2[[#This Row],[Measure]],G:G,Table1_2[[#This Row],[Year]],H:H,"&lt;="&amp;Table1_2[[#This Row],[Month]])</f>
        <v>43.015999999999991</v>
      </c>
      <c r="K105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47.317599999999992</v>
      </c>
      <c r="N10509">
        <f>Table1_2[[#This Row],[Value]]*2.5</f>
        <v>34.950499999999998</v>
      </c>
    </row>
    <row r="10510" spans="1:14" x14ac:dyDescent="0.25">
      <c r="A10510" s="1" t="s">
        <v>6</v>
      </c>
      <c r="B10510" s="1" t="s">
        <v>42</v>
      </c>
      <c r="C10510" s="1" t="s">
        <v>46</v>
      </c>
      <c r="D10510" s="1" t="s">
        <v>47</v>
      </c>
      <c r="E10510" s="1" t="s">
        <v>13</v>
      </c>
      <c r="F10510" s="1" t="s">
        <v>11</v>
      </c>
      <c r="G10510" s="1" t="s">
        <v>64</v>
      </c>
      <c r="H10510" s="1">
        <v>2</v>
      </c>
      <c r="I10510">
        <v>2.1507999999999998</v>
      </c>
      <c r="J10510" s="1">
        <f>SUMIFS(I:I,B:B,Table1_2[[#This Row],[Category Level 2]],D:D,Table1_2[[#This Row],[Brand]],E:E,Table1_2[[#This Row],[Region]],F:F,Table1_2[[#This Row],[Measure]],G:G,Table1_2[[#This Row],[Year]],H:H,"&lt;="&amp;Table1_2[[#This Row],[Month]])</f>
        <v>2.1507999999999998</v>
      </c>
      <c r="K105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39.789799999999993</v>
      </c>
      <c r="N10510">
        <f>Table1_2[[#This Row],[Value]]*2.5</f>
        <v>5.3769999999999998</v>
      </c>
    </row>
    <row r="10511" spans="1:14" x14ac:dyDescent="0.25">
      <c r="A10511" s="1" t="s">
        <v>6</v>
      </c>
      <c r="B10511" s="1" t="s">
        <v>42</v>
      </c>
      <c r="C10511" s="1" t="s">
        <v>46</v>
      </c>
      <c r="D10511" s="1" t="s">
        <v>47</v>
      </c>
      <c r="E10511" s="1" t="s">
        <v>13</v>
      </c>
      <c r="F10511" s="1" t="s">
        <v>11</v>
      </c>
      <c r="G10511" s="1" t="s">
        <v>64</v>
      </c>
      <c r="H10511" s="1">
        <v>3</v>
      </c>
      <c r="I10511">
        <v>4.3015999999999996</v>
      </c>
      <c r="J10511" s="1">
        <f>SUMIFS(I:I,B:B,Table1_2[[#This Row],[Category Level 2]],D:D,Table1_2[[#This Row],[Brand]],E:E,Table1_2[[#This Row],[Region]],F:F,Table1_2[[#This Row],[Measure]],G:G,Table1_2[[#This Row],[Year]],H:H,"&lt;="&amp;Table1_2[[#This Row],[Month]])</f>
        <v>6.452399999999999</v>
      </c>
      <c r="K105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44.091399999999993</v>
      </c>
      <c r="N10511">
        <f>Table1_2[[#This Row],[Value]]*2.5</f>
        <v>10.754</v>
      </c>
    </row>
    <row r="10512" spans="1:14" x14ac:dyDescent="0.25">
      <c r="A10512" s="1" t="s">
        <v>6</v>
      </c>
      <c r="B10512" s="1" t="s">
        <v>42</v>
      </c>
      <c r="C10512" s="1" t="s">
        <v>46</v>
      </c>
      <c r="D10512" s="1" t="s">
        <v>47</v>
      </c>
      <c r="E10512" s="1" t="s">
        <v>13</v>
      </c>
      <c r="F10512" s="1" t="s">
        <v>11</v>
      </c>
      <c r="G10512" s="1" t="s">
        <v>64</v>
      </c>
      <c r="H10512" s="1">
        <v>5</v>
      </c>
      <c r="I10512">
        <v>3.2261999999999995</v>
      </c>
      <c r="J10512" s="1">
        <f>SUMIFS(I:I,B:B,Table1_2[[#This Row],[Category Level 2]],D:D,Table1_2[[#This Row],[Brand]],E:E,Table1_2[[#This Row],[Region]],F:F,Table1_2[[#This Row],[Measure]],G:G,Table1_2[[#This Row],[Year]],H:H,"&lt;="&amp;Table1_2[[#This Row],[Month]])</f>
        <v>9.6785999999999994</v>
      </c>
      <c r="K105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35.488199999999992</v>
      </c>
      <c r="N10512">
        <f>Table1_2[[#This Row],[Value]]*2.5</f>
        <v>8.0654999999999983</v>
      </c>
    </row>
    <row r="10513" spans="1:14" x14ac:dyDescent="0.25">
      <c r="A10513" s="1" t="s">
        <v>6</v>
      </c>
      <c r="B10513" s="1" t="s">
        <v>42</v>
      </c>
      <c r="C10513" s="1" t="s">
        <v>46</v>
      </c>
      <c r="D10513" s="1" t="s">
        <v>47</v>
      </c>
      <c r="E10513" s="1" t="s">
        <v>13</v>
      </c>
      <c r="F10513" s="1" t="s">
        <v>11</v>
      </c>
      <c r="G10513" s="1" t="s">
        <v>64</v>
      </c>
      <c r="H10513" s="1">
        <v>6</v>
      </c>
      <c r="I10513">
        <v>5.3769999999999998</v>
      </c>
      <c r="J10513" s="1">
        <f>SUMIFS(I:I,B:B,Table1_2[[#This Row],[Category Level 2]],D:D,Table1_2[[#This Row],[Brand]],E:E,Table1_2[[#This Row],[Region]],F:F,Table1_2[[#This Row],[Measure]],G:G,Table1_2[[#This Row],[Year]],H:H,"&lt;="&amp;Table1_2[[#This Row],[Month]])</f>
        <v>15.055599999999998</v>
      </c>
      <c r="K105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40.865199999999994</v>
      </c>
      <c r="N10513">
        <f>Table1_2[[#This Row],[Value]]*2.5</f>
        <v>13.442499999999999</v>
      </c>
    </row>
    <row r="10514" spans="1:14" x14ac:dyDescent="0.25">
      <c r="A10514" s="1" t="s">
        <v>6</v>
      </c>
      <c r="B10514" s="1" t="s">
        <v>42</v>
      </c>
      <c r="C10514" s="1" t="s">
        <v>46</v>
      </c>
      <c r="D10514" s="1" t="s">
        <v>47</v>
      </c>
      <c r="E10514" s="1" t="s">
        <v>13</v>
      </c>
      <c r="F10514" s="1" t="s">
        <v>11</v>
      </c>
      <c r="G10514" s="1" t="s">
        <v>64</v>
      </c>
      <c r="H10514" s="1">
        <v>7</v>
      </c>
      <c r="I10514">
        <v>4.3015999999999996</v>
      </c>
      <c r="J10514" s="1">
        <f>SUMIFS(I:I,B:B,Table1_2[[#This Row],[Category Level 2]],D:D,Table1_2[[#This Row],[Brand]],E:E,Table1_2[[#This Row],[Region]],F:F,Table1_2[[#This Row],[Measure]],G:G,Table1_2[[#This Row],[Year]],H:H,"&lt;="&amp;Table1_2[[#This Row],[Month]])</f>
        <v>19.357199999999999</v>
      </c>
      <c r="K105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45.166799999999995</v>
      </c>
      <c r="N10514">
        <f>Table1_2[[#This Row],[Value]]*2.5</f>
        <v>10.754</v>
      </c>
    </row>
    <row r="10515" spans="1:14" x14ac:dyDescent="0.25">
      <c r="A10515" s="1" t="s">
        <v>6</v>
      </c>
      <c r="B10515" s="1" t="s">
        <v>42</v>
      </c>
      <c r="C10515" s="1" t="s">
        <v>46</v>
      </c>
      <c r="D10515" s="1" t="s">
        <v>47</v>
      </c>
      <c r="E10515" s="1" t="s">
        <v>13</v>
      </c>
      <c r="F10515" s="1" t="s">
        <v>11</v>
      </c>
      <c r="G10515" s="1" t="s">
        <v>64</v>
      </c>
      <c r="H10515" s="1">
        <v>8</v>
      </c>
      <c r="I10515">
        <v>2.1507999999999998</v>
      </c>
      <c r="J10515" s="1">
        <f>SUMIFS(I:I,B:B,Table1_2[[#This Row],[Category Level 2]],D:D,Table1_2[[#This Row],[Brand]],E:E,Table1_2[[#This Row],[Region]],F:F,Table1_2[[#This Row],[Measure]],G:G,Table1_2[[#This Row],[Year]],H:H,"&lt;="&amp;Table1_2[[#This Row],[Month]])</f>
        <v>21.507999999999999</v>
      </c>
      <c r="K105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40.865200000000002</v>
      </c>
      <c r="N10515">
        <f>Table1_2[[#This Row],[Value]]*2.5</f>
        <v>5.3769999999999998</v>
      </c>
    </row>
    <row r="10516" spans="1:14" x14ac:dyDescent="0.25">
      <c r="A10516" s="1" t="s">
        <v>6</v>
      </c>
      <c r="B10516" s="1" t="s">
        <v>42</v>
      </c>
      <c r="C10516" s="1" t="s">
        <v>46</v>
      </c>
      <c r="D10516" s="1" t="s">
        <v>47</v>
      </c>
      <c r="E10516" s="1" t="s">
        <v>13</v>
      </c>
      <c r="F10516" s="1" t="s">
        <v>11</v>
      </c>
      <c r="G10516" s="1" t="s">
        <v>64</v>
      </c>
      <c r="H10516" s="1">
        <v>11</v>
      </c>
      <c r="I10516">
        <v>2.1507999999999998</v>
      </c>
      <c r="J10516" s="1">
        <f>SUMIFS(I:I,B:B,Table1_2[[#This Row],[Category Level 2]],D:D,Table1_2[[#This Row],[Brand]],E:E,Table1_2[[#This Row],[Region]],F:F,Table1_2[[#This Row],[Measure]],G:G,Table1_2[[#This Row],[Year]],H:H,"&lt;="&amp;Table1_2[[#This Row],[Month]])</f>
        <v>23.658799999999999</v>
      </c>
      <c r="K105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23.658799999999999</v>
      </c>
      <c r="N10516">
        <f>Table1_2[[#This Row],[Value]]*2.5</f>
        <v>5.3769999999999998</v>
      </c>
    </row>
    <row r="10517" spans="1:14" x14ac:dyDescent="0.25">
      <c r="A10517" s="1" t="s">
        <v>6</v>
      </c>
      <c r="B10517" s="1" t="s">
        <v>42</v>
      </c>
      <c r="C10517" s="1" t="s">
        <v>46</v>
      </c>
      <c r="D10517" s="1" t="s">
        <v>47</v>
      </c>
      <c r="E10517" s="1" t="s">
        <v>13</v>
      </c>
      <c r="F10517" s="1" t="s">
        <v>11</v>
      </c>
      <c r="G10517" s="1" t="s">
        <v>64</v>
      </c>
      <c r="H10517" s="1">
        <v>12</v>
      </c>
      <c r="I10517">
        <v>2.1507999999999998</v>
      </c>
      <c r="J10517" s="1">
        <f>SUMIFS(I:I,B:B,Table1_2[[#This Row],[Category Level 2]],D:D,Table1_2[[#This Row],[Brand]],E:E,Table1_2[[#This Row],[Region]],F:F,Table1_2[[#This Row],[Measure]],G:G,Table1_2[[#This Row],[Year]],H:H,"&lt;="&amp;Table1_2[[#This Row],[Month]])</f>
        <v>25.8096</v>
      </c>
      <c r="K105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25.8096</v>
      </c>
      <c r="N10517">
        <f>Table1_2[[#This Row],[Value]]*2.5</f>
        <v>5.3769999999999998</v>
      </c>
    </row>
    <row r="10518" spans="1:14" x14ac:dyDescent="0.25">
      <c r="A10518" s="1" t="s">
        <v>6</v>
      </c>
      <c r="B10518" s="1" t="s">
        <v>42</v>
      </c>
      <c r="C10518" s="1" t="s">
        <v>46</v>
      </c>
      <c r="D10518" s="1" t="s">
        <v>47</v>
      </c>
      <c r="E10518" s="1" t="s">
        <v>13</v>
      </c>
      <c r="F10518" s="1" t="s">
        <v>11</v>
      </c>
      <c r="G10518" s="1" t="s">
        <v>65</v>
      </c>
      <c r="H10518" s="1">
        <v>6</v>
      </c>
      <c r="I10518">
        <v>7.5277999999999992</v>
      </c>
      <c r="J10518" s="1">
        <f>SUMIFS(I:I,B:B,Table1_2[[#This Row],[Category Level 2]],D:D,Table1_2[[#This Row],[Brand]],E:E,Table1_2[[#This Row],[Region]],F:F,Table1_2[[#This Row],[Measure]],G:G,Table1_2[[#This Row],[Year]],H:H,"&lt;="&amp;Table1_2[[#This Row],[Month]])</f>
        <v>7.5277999999999992</v>
      </c>
      <c r="K105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18.281799999999997</v>
      </c>
      <c r="N10518">
        <f>Table1_2[[#This Row],[Value]]*2.5</f>
        <v>18.819499999999998</v>
      </c>
    </row>
    <row r="10519" spans="1:14" x14ac:dyDescent="0.25">
      <c r="A10519" s="1" t="s">
        <v>6</v>
      </c>
      <c r="B10519" s="1" t="s">
        <v>42</v>
      </c>
      <c r="C10519" s="1" t="s">
        <v>46</v>
      </c>
      <c r="D10519" s="1" t="s">
        <v>47</v>
      </c>
      <c r="E10519" s="1" t="s">
        <v>13</v>
      </c>
      <c r="F10519" s="1" t="s">
        <v>11</v>
      </c>
      <c r="G10519" s="1" t="s">
        <v>65</v>
      </c>
      <c r="H10519" s="1">
        <v>7</v>
      </c>
      <c r="I10519">
        <v>5.3769999999999998</v>
      </c>
      <c r="J10519" s="1">
        <f>SUMIFS(I:I,B:B,Table1_2[[#This Row],[Category Level 2]],D:D,Table1_2[[#This Row],[Brand]],E:E,Table1_2[[#This Row],[Region]],F:F,Table1_2[[#This Row],[Measure]],G:G,Table1_2[[#This Row],[Year]],H:H,"&lt;="&amp;Table1_2[[#This Row],[Month]])</f>
        <v>12.904799999999998</v>
      </c>
      <c r="K105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19.357199999999999</v>
      </c>
      <c r="N10519">
        <f>Table1_2[[#This Row],[Value]]*2.5</f>
        <v>13.442499999999999</v>
      </c>
    </row>
    <row r="10520" spans="1:14" x14ac:dyDescent="0.25">
      <c r="A10520" s="1" t="s">
        <v>6</v>
      </c>
      <c r="B10520" s="1" t="s">
        <v>42</v>
      </c>
      <c r="C10520" s="1" t="s">
        <v>46</v>
      </c>
      <c r="D10520" s="1" t="s">
        <v>47</v>
      </c>
      <c r="E10520" s="1" t="s">
        <v>13</v>
      </c>
      <c r="F10520" s="1" t="s">
        <v>11</v>
      </c>
      <c r="G10520" s="1" t="s">
        <v>65</v>
      </c>
      <c r="H10520" s="1">
        <v>8</v>
      </c>
      <c r="I10520">
        <v>6.452399999999999</v>
      </c>
      <c r="J10520" s="1">
        <f>SUMIFS(I:I,B:B,Table1_2[[#This Row],[Category Level 2]],D:D,Table1_2[[#This Row],[Brand]],E:E,Table1_2[[#This Row],[Region]],F:F,Table1_2[[#This Row],[Measure]],G:G,Table1_2[[#This Row],[Year]],H:H,"&lt;="&amp;Table1_2[[#This Row],[Month]])</f>
        <v>19.357199999999999</v>
      </c>
      <c r="K105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23.658799999999999</v>
      </c>
      <c r="N10520">
        <f>Table1_2[[#This Row],[Value]]*2.5</f>
        <v>16.130999999999997</v>
      </c>
    </row>
    <row r="10521" spans="1:14" x14ac:dyDescent="0.25">
      <c r="A10521" s="1" t="s">
        <v>6</v>
      </c>
      <c r="B10521" s="1" t="s">
        <v>42</v>
      </c>
      <c r="C10521" s="1" t="s">
        <v>46</v>
      </c>
      <c r="D10521" s="1" t="s">
        <v>47</v>
      </c>
      <c r="E10521" s="1" t="s">
        <v>13</v>
      </c>
      <c r="F10521" s="1" t="s">
        <v>11</v>
      </c>
      <c r="G10521" s="1" t="s">
        <v>65</v>
      </c>
      <c r="H10521" s="1">
        <v>10</v>
      </c>
      <c r="I10521">
        <v>7.5277999999999992</v>
      </c>
      <c r="J10521" s="1">
        <f>SUMIFS(I:I,B:B,Table1_2[[#This Row],[Category Level 2]],D:D,Table1_2[[#This Row],[Brand]],E:E,Table1_2[[#This Row],[Region]],F:F,Table1_2[[#This Row],[Measure]],G:G,Table1_2[[#This Row],[Year]],H:H,"&lt;="&amp;Table1_2[[#This Row],[Month]])</f>
        <v>26.884999999999998</v>
      </c>
      <c r="K105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31.186599999999999</v>
      </c>
      <c r="N10521">
        <f>Table1_2[[#This Row],[Value]]*2.5</f>
        <v>18.819499999999998</v>
      </c>
    </row>
    <row r="10522" spans="1:14" x14ac:dyDescent="0.25">
      <c r="A10522" s="1" t="s">
        <v>6</v>
      </c>
      <c r="B10522" s="1" t="s">
        <v>42</v>
      </c>
      <c r="C10522" s="1" t="s">
        <v>46</v>
      </c>
      <c r="D10522" s="1" t="s">
        <v>47</v>
      </c>
      <c r="E10522" s="1" t="s">
        <v>13</v>
      </c>
      <c r="F10522" s="1" t="s">
        <v>11</v>
      </c>
      <c r="G10522" s="1" t="s">
        <v>65</v>
      </c>
      <c r="H10522" s="1">
        <v>12</v>
      </c>
      <c r="I10522">
        <v>4.3015999999999996</v>
      </c>
      <c r="J10522" s="1">
        <f>SUMIFS(I:I,B:B,Table1_2[[#This Row],[Category Level 2]],D:D,Table1_2[[#This Row],[Brand]],E:E,Table1_2[[#This Row],[Region]],F:F,Table1_2[[#This Row],[Measure]],G:G,Table1_2[[#This Row],[Year]],H:H,"&lt;="&amp;Table1_2[[#This Row],[Month]])</f>
        <v>31.186599999999999</v>
      </c>
      <c r="K105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31.186599999999999</v>
      </c>
      <c r="N10522">
        <f>Table1_2[[#This Row],[Value]]*2.5</f>
        <v>10.754</v>
      </c>
    </row>
    <row r="10523" spans="1:14" x14ac:dyDescent="0.25">
      <c r="A10523" s="1" t="s">
        <v>6</v>
      </c>
      <c r="B10523" s="1" t="s">
        <v>42</v>
      </c>
      <c r="C10523" s="1" t="s">
        <v>46</v>
      </c>
      <c r="D10523" s="1" t="s">
        <v>47</v>
      </c>
      <c r="E10523" s="1" t="s">
        <v>13</v>
      </c>
      <c r="F10523" s="1" t="s">
        <v>11</v>
      </c>
      <c r="G10523" s="1" t="s">
        <v>66</v>
      </c>
      <c r="H10523" s="1">
        <v>1</v>
      </c>
      <c r="I10523">
        <v>2.1507999999999998</v>
      </c>
      <c r="J10523" s="1">
        <f>SUMIFS(I:I,B:B,Table1_2[[#This Row],[Category Level 2]],D:D,Table1_2[[#This Row],[Brand]],E:E,Table1_2[[#This Row],[Region]],F:F,Table1_2[[#This Row],[Measure]],G:G,Table1_2[[#This Row],[Year]],H:H,"&lt;="&amp;Table1_2[[#This Row],[Month]])</f>
        <v>2.1507999999999998</v>
      </c>
      <c r="K105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33.337399999999995</v>
      </c>
      <c r="N10523">
        <f>Table1_2[[#This Row],[Value]]*2.5</f>
        <v>5.3769999999999998</v>
      </c>
    </row>
    <row r="10524" spans="1:14" x14ac:dyDescent="0.25">
      <c r="A10524" s="1" t="s">
        <v>6</v>
      </c>
      <c r="B10524" s="1" t="s">
        <v>42</v>
      </c>
      <c r="C10524" s="1" t="s">
        <v>46</v>
      </c>
      <c r="D10524" s="1" t="s">
        <v>47</v>
      </c>
      <c r="E10524" s="1" t="s">
        <v>13</v>
      </c>
      <c r="F10524" s="1" t="s">
        <v>11</v>
      </c>
      <c r="G10524" s="1" t="s">
        <v>66</v>
      </c>
      <c r="H10524" s="1">
        <v>3</v>
      </c>
      <c r="I10524">
        <v>4.3015999999999996</v>
      </c>
      <c r="J10524" s="1">
        <f>SUMIFS(I:I,B:B,Table1_2[[#This Row],[Category Level 2]],D:D,Table1_2[[#This Row],[Brand]],E:E,Table1_2[[#This Row],[Region]],F:F,Table1_2[[#This Row],[Measure]],G:G,Table1_2[[#This Row],[Year]],H:H,"&lt;="&amp;Table1_2[[#This Row],[Month]])</f>
        <v>6.452399999999999</v>
      </c>
      <c r="K105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37.638999999999996</v>
      </c>
      <c r="N10524">
        <f>Table1_2[[#This Row],[Value]]*2.5</f>
        <v>10.754</v>
      </c>
    </row>
    <row r="10525" spans="1:14" x14ac:dyDescent="0.25">
      <c r="A10525" s="1" t="s">
        <v>6</v>
      </c>
      <c r="B10525" s="1" t="s">
        <v>42</v>
      </c>
      <c r="C10525" s="1" t="s">
        <v>46</v>
      </c>
      <c r="D10525" s="1" t="s">
        <v>47</v>
      </c>
      <c r="E10525" s="1" t="s">
        <v>13</v>
      </c>
      <c r="F10525" s="1" t="s">
        <v>11</v>
      </c>
      <c r="G10525" s="1" t="s">
        <v>66</v>
      </c>
      <c r="H10525" s="1">
        <v>4</v>
      </c>
      <c r="I10525">
        <v>2.1507999999999998</v>
      </c>
      <c r="J10525" s="1">
        <f>SUMIFS(I:I,B:B,Table1_2[[#This Row],[Category Level 2]],D:D,Table1_2[[#This Row],[Brand]],E:E,Table1_2[[#This Row],[Region]],F:F,Table1_2[[#This Row],[Measure]],G:G,Table1_2[[#This Row],[Year]],H:H,"&lt;="&amp;Table1_2[[#This Row],[Month]])</f>
        <v>8.6031999999999993</v>
      </c>
      <c r="K105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39.7898</v>
      </c>
      <c r="N10525">
        <f>Table1_2[[#This Row],[Value]]*2.5</f>
        <v>5.3769999999999998</v>
      </c>
    </row>
    <row r="10526" spans="1:14" x14ac:dyDescent="0.25">
      <c r="A10526" s="1" t="s">
        <v>6</v>
      </c>
      <c r="B10526" s="1" t="s">
        <v>42</v>
      </c>
      <c r="C10526" s="1" t="s">
        <v>46</v>
      </c>
      <c r="D10526" s="1" t="s">
        <v>47</v>
      </c>
      <c r="E10526" s="1" t="s">
        <v>13</v>
      </c>
      <c r="F10526" s="1" t="s">
        <v>11</v>
      </c>
      <c r="G10526" s="1" t="s">
        <v>66</v>
      </c>
      <c r="H10526" s="1">
        <v>5</v>
      </c>
      <c r="I10526">
        <v>8.6031999999999993</v>
      </c>
      <c r="J10526" s="1">
        <f>SUMIFS(I:I,B:B,Table1_2[[#This Row],[Category Level 2]],D:D,Table1_2[[#This Row],[Brand]],E:E,Table1_2[[#This Row],[Region]],F:F,Table1_2[[#This Row],[Measure]],G:G,Table1_2[[#This Row],[Year]],H:H,"&lt;="&amp;Table1_2[[#This Row],[Month]])</f>
        <v>17.206399999999999</v>
      </c>
      <c r="K105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48.393000000000001</v>
      </c>
      <c r="N10526">
        <f>Table1_2[[#This Row],[Value]]*2.5</f>
        <v>21.507999999999999</v>
      </c>
    </row>
    <row r="10527" spans="1:14" x14ac:dyDescent="0.25">
      <c r="A10527" s="1" t="s">
        <v>6</v>
      </c>
      <c r="B10527" s="1" t="s">
        <v>42</v>
      </c>
      <c r="C10527" s="1" t="s">
        <v>46</v>
      </c>
      <c r="D10527" s="1" t="s">
        <v>47</v>
      </c>
      <c r="E10527" s="1" t="s">
        <v>13</v>
      </c>
      <c r="F10527" s="1" t="s">
        <v>11</v>
      </c>
      <c r="G10527" s="1" t="s">
        <v>66</v>
      </c>
      <c r="H10527" s="1">
        <v>7</v>
      </c>
      <c r="I10527">
        <v>2.1507999999999998</v>
      </c>
      <c r="J10527" s="1">
        <f>SUMIFS(I:I,B:B,Table1_2[[#This Row],[Category Level 2]],D:D,Table1_2[[#This Row],[Brand]],E:E,Table1_2[[#This Row],[Region]],F:F,Table1_2[[#This Row],[Measure]],G:G,Table1_2[[#This Row],[Year]],H:H,"&lt;="&amp;Table1_2[[#This Row],[Month]])</f>
        <v>19.357199999999999</v>
      </c>
      <c r="K105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37.638999999999996</v>
      </c>
      <c r="N10527">
        <f>Table1_2[[#This Row],[Value]]*2.5</f>
        <v>5.3769999999999998</v>
      </c>
    </row>
    <row r="10528" spans="1:14" x14ac:dyDescent="0.25">
      <c r="A10528" s="1" t="s">
        <v>6</v>
      </c>
      <c r="B10528" s="1" t="s">
        <v>42</v>
      </c>
      <c r="C10528" s="1" t="s">
        <v>46</v>
      </c>
      <c r="D10528" s="1" t="s">
        <v>47</v>
      </c>
      <c r="E10528" s="1" t="s">
        <v>13</v>
      </c>
      <c r="F10528" s="1" t="s">
        <v>11</v>
      </c>
      <c r="G10528" s="1" t="s">
        <v>66</v>
      </c>
      <c r="H10528" s="1">
        <v>8</v>
      </c>
      <c r="I10528">
        <v>3.2261999999999995</v>
      </c>
      <c r="J10528" s="1">
        <f>SUMIFS(I:I,B:B,Table1_2[[#This Row],[Category Level 2]],D:D,Table1_2[[#This Row],[Brand]],E:E,Table1_2[[#This Row],[Region]],F:F,Table1_2[[#This Row],[Measure]],G:G,Table1_2[[#This Row],[Year]],H:H,"&lt;="&amp;Table1_2[[#This Row],[Month]])</f>
        <v>22.583399999999997</v>
      </c>
      <c r="K105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34.412799999999997</v>
      </c>
      <c r="N10528">
        <f>Table1_2[[#This Row],[Value]]*2.5</f>
        <v>8.0654999999999983</v>
      </c>
    </row>
    <row r="10529" spans="1:14" x14ac:dyDescent="0.25">
      <c r="A10529" s="1" t="s">
        <v>6</v>
      </c>
      <c r="B10529" s="1" t="s">
        <v>42</v>
      </c>
      <c r="C10529" s="1" t="s">
        <v>46</v>
      </c>
      <c r="D10529" s="1" t="s">
        <v>47</v>
      </c>
      <c r="E10529" s="1" t="s">
        <v>13</v>
      </c>
      <c r="F10529" s="1" t="s">
        <v>11</v>
      </c>
      <c r="G10529" s="1" t="s">
        <v>66</v>
      </c>
      <c r="H10529" s="1">
        <v>9</v>
      </c>
      <c r="I10529">
        <v>2.1507999999999998</v>
      </c>
      <c r="J10529" s="1">
        <f>SUMIFS(I:I,B:B,Table1_2[[#This Row],[Category Level 2]],D:D,Table1_2[[#This Row],[Brand]],E:E,Table1_2[[#This Row],[Region]],F:F,Table1_2[[#This Row],[Measure]],G:G,Table1_2[[#This Row],[Year]],H:H,"&lt;="&amp;Table1_2[[#This Row],[Month]])</f>
        <v>24.734199999999998</v>
      </c>
      <c r="K105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36.563599999999994</v>
      </c>
      <c r="N10529">
        <f>Table1_2[[#This Row],[Value]]*2.5</f>
        <v>5.3769999999999998</v>
      </c>
    </row>
    <row r="10530" spans="1:14" x14ac:dyDescent="0.25">
      <c r="A10530" s="1" t="s">
        <v>6</v>
      </c>
      <c r="B10530" s="1" t="s">
        <v>42</v>
      </c>
      <c r="C10530" s="1" t="s">
        <v>46</v>
      </c>
      <c r="D10530" s="1" t="s">
        <v>47</v>
      </c>
      <c r="E10530" s="1" t="s">
        <v>13</v>
      </c>
      <c r="F10530" s="1" t="s">
        <v>11</v>
      </c>
      <c r="G10530" s="1" t="s">
        <v>66</v>
      </c>
      <c r="H10530" s="1">
        <v>10</v>
      </c>
      <c r="I10530">
        <v>4.3015999999999996</v>
      </c>
      <c r="J10530" s="1">
        <f>SUMIFS(I:I,B:B,Table1_2[[#This Row],[Category Level 2]],D:D,Table1_2[[#This Row],[Brand]],E:E,Table1_2[[#This Row],[Region]],F:F,Table1_2[[#This Row],[Measure]],G:G,Table1_2[[#This Row],[Year]],H:H,"&lt;="&amp;Table1_2[[#This Row],[Month]])</f>
        <v>29.035799999999998</v>
      </c>
      <c r="K105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33.337399999999995</v>
      </c>
      <c r="N10530">
        <f>Table1_2[[#This Row],[Value]]*2.5</f>
        <v>10.754</v>
      </c>
    </row>
    <row r="10531" spans="1:14" x14ac:dyDescent="0.25">
      <c r="A10531" s="1" t="s">
        <v>6</v>
      </c>
      <c r="B10531" s="1" t="s">
        <v>42</v>
      </c>
      <c r="C10531" s="1" t="s">
        <v>46</v>
      </c>
      <c r="D10531" s="1" t="s">
        <v>47</v>
      </c>
      <c r="E10531" s="1" t="s">
        <v>13</v>
      </c>
      <c r="F10531" s="1" t="s">
        <v>11</v>
      </c>
      <c r="G10531" s="1" t="s">
        <v>66</v>
      </c>
      <c r="H10531" s="1">
        <v>11</v>
      </c>
      <c r="I10531">
        <v>5.3769999999999998</v>
      </c>
      <c r="J10531" s="1">
        <f>SUMIFS(I:I,B:B,Table1_2[[#This Row],[Category Level 2]],D:D,Table1_2[[#This Row],[Brand]],E:E,Table1_2[[#This Row],[Region]],F:F,Table1_2[[#This Row],[Measure]],G:G,Table1_2[[#This Row],[Year]],H:H,"&lt;="&amp;Table1_2[[#This Row],[Month]])</f>
        <v>34.412799999999997</v>
      </c>
      <c r="K105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38.714399999999998</v>
      </c>
      <c r="N10531">
        <f>Table1_2[[#This Row],[Value]]*2.5</f>
        <v>13.442499999999999</v>
      </c>
    </row>
    <row r="10532" spans="1:14" x14ac:dyDescent="0.25">
      <c r="A10532" s="1" t="s">
        <v>6</v>
      </c>
      <c r="B10532" s="1" t="s">
        <v>42</v>
      </c>
      <c r="C10532" s="1" t="s">
        <v>46</v>
      </c>
      <c r="D10532" s="1" t="s">
        <v>47</v>
      </c>
      <c r="E10532" s="1" t="s">
        <v>13</v>
      </c>
      <c r="F10532" s="1" t="s">
        <v>11</v>
      </c>
      <c r="G10532" s="1" t="s">
        <v>66</v>
      </c>
      <c r="H10532" s="1">
        <v>12</v>
      </c>
      <c r="I10532">
        <v>3.2261999999999995</v>
      </c>
      <c r="J10532" s="1">
        <f>SUMIFS(I:I,B:B,Table1_2[[#This Row],[Category Level 2]],D:D,Table1_2[[#This Row],[Brand]],E:E,Table1_2[[#This Row],[Region]],F:F,Table1_2[[#This Row],[Measure]],G:G,Table1_2[[#This Row],[Year]],H:H,"&lt;="&amp;Table1_2[[#This Row],[Month]])</f>
        <v>37.638999999999996</v>
      </c>
      <c r="K105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37.638999999999996</v>
      </c>
      <c r="N10532">
        <f>Table1_2[[#This Row],[Value]]*2.5</f>
        <v>8.0654999999999983</v>
      </c>
    </row>
    <row r="10533" spans="1:14" x14ac:dyDescent="0.25">
      <c r="A10533" s="1" t="s">
        <v>6</v>
      </c>
      <c r="B10533" s="1" t="s">
        <v>42</v>
      </c>
      <c r="C10533" s="1" t="s">
        <v>46</v>
      </c>
      <c r="D10533" s="1" t="s">
        <v>47</v>
      </c>
      <c r="E10533" s="1" t="s">
        <v>13</v>
      </c>
      <c r="F10533" s="1" t="s">
        <v>11</v>
      </c>
      <c r="G10533" s="1" t="s">
        <v>67</v>
      </c>
      <c r="H10533" s="1">
        <v>1</v>
      </c>
      <c r="I10533">
        <v>11.8294</v>
      </c>
      <c r="J10533" s="1">
        <f>SUMIFS(I:I,B:B,Table1_2[[#This Row],[Category Level 2]],D:D,Table1_2[[#This Row],[Brand]],E:E,Table1_2[[#This Row],[Region]],F:F,Table1_2[[#This Row],[Measure]],G:G,Table1_2[[#This Row],[Year]],H:H,"&lt;="&amp;Table1_2[[#This Row],[Month]])</f>
        <v>11.8294</v>
      </c>
      <c r="K105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47.317599999999999</v>
      </c>
      <c r="N10533">
        <f>Table1_2[[#This Row],[Value]]*2.5</f>
        <v>29.573499999999999</v>
      </c>
    </row>
    <row r="10534" spans="1:14" x14ac:dyDescent="0.25">
      <c r="A10534" s="1" t="s">
        <v>6</v>
      </c>
      <c r="B10534" s="1" t="s">
        <v>42</v>
      </c>
      <c r="C10534" s="1" t="s">
        <v>46</v>
      </c>
      <c r="D10534" s="1" t="s">
        <v>47</v>
      </c>
      <c r="E10534" s="1" t="s">
        <v>13</v>
      </c>
      <c r="F10534" s="1" t="s">
        <v>11</v>
      </c>
      <c r="G10534" s="1" t="s">
        <v>67</v>
      </c>
      <c r="H10534" s="1">
        <v>2</v>
      </c>
      <c r="I10534">
        <v>4.3015999999999996</v>
      </c>
      <c r="J10534" s="1">
        <f>SUMIFS(I:I,B:B,Table1_2[[#This Row],[Category Level 2]],D:D,Table1_2[[#This Row],[Brand]],E:E,Table1_2[[#This Row],[Region]],F:F,Table1_2[[#This Row],[Measure]],G:G,Table1_2[[#This Row],[Year]],H:H,"&lt;="&amp;Table1_2[[#This Row],[Month]])</f>
        <v>16.131</v>
      </c>
      <c r="K105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51.619199999999999</v>
      </c>
      <c r="N10534">
        <f>Table1_2[[#This Row],[Value]]*2.5</f>
        <v>10.754</v>
      </c>
    </row>
    <row r="10535" spans="1:14" x14ac:dyDescent="0.25">
      <c r="A10535" s="1" t="s">
        <v>6</v>
      </c>
      <c r="B10535" s="1" t="s">
        <v>42</v>
      </c>
      <c r="C10535" s="1" t="s">
        <v>46</v>
      </c>
      <c r="D10535" s="1" t="s">
        <v>47</v>
      </c>
      <c r="E10535" s="1" t="s">
        <v>13</v>
      </c>
      <c r="F10535" s="1" t="s">
        <v>11</v>
      </c>
      <c r="G10535" s="1" t="s">
        <v>67</v>
      </c>
      <c r="H10535" s="1">
        <v>3</v>
      </c>
      <c r="I10535">
        <v>6.452399999999999</v>
      </c>
      <c r="J10535" s="1">
        <f>SUMIFS(I:I,B:B,Table1_2[[#This Row],[Category Level 2]],D:D,Table1_2[[#This Row],[Brand]],E:E,Table1_2[[#This Row],[Region]],F:F,Table1_2[[#This Row],[Measure]],G:G,Table1_2[[#This Row],[Year]],H:H,"&lt;="&amp;Table1_2[[#This Row],[Month]])</f>
        <v>22.583399999999997</v>
      </c>
      <c r="K105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53.769999999999996</v>
      </c>
      <c r="N10535">
        <f>Table1_2[[#This Row],[Value]]*2.5</f>
        <v>16.130999999999997</v>
      </c>
    </row>
    <row r="10536" spans="1:14" x14ac:dyDescent="0.25">
      <c r="A10536" s="1" t="s">
        <v>6</v>
      </c>
      <c r="B10536" s="1" t="s">
        <v>42</v>
      </c>
      <c r="C10536" s="1" t="s">
        <v>46</v>
      </c>
      <c r="D10536" s="1" t="s">
        <v>47</v>
      </c>
      <c r="E10536" s="1" t="s">
        <v>13</v>
      </c>
      <c r="F10536" s="1" t="s">
        <v>12</v>
      </c>
      <c r="G10536" s="1" t="s">
        <v>62</v>
      </c>
      <c r="H10536" s="1">
        <v>1</v>
      </c>
      <c r="I10536">
        <v>216.15539999999999</v>
      </c>
      <c r="J10536" s="1">
        <f>SUMIFS(I:I,B:B,Table1_2[[#This Row],[Category Level 2]],D:D,Table1_2[[#This Row],[Brand]],E:E,Table1_2[[#This Row],[Region]],F:F,Table1_2[[#This Row],[Measure]],G:G,Table1_2[[#This Row],[Year]],H:H,"&lt;="&amp;Table1_2[[#This Row],[Month]])</f>
        <v>216.15539999999999</v>
      </c>
      <c r="K105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216.15539999999999</v>
      </c>
      <c r="N10536">
        <f>Table1_2[[#This Row],[Value]]*2.5</f>
        <v>540.38850000000002</v>
      </c>
    </row>
    <row r="10537" spans="1:14" x14ac:dyDescent="0.25">
      <c r="A10537" s="1" t="s">
        <v>6</v>
      </c>
      <c r="B10537" s="1" t="s">
        <v>42</v>
      </c>
      <c r="C10537" s="1" t="s">
        <v>46</v>
      </c>
      <c r="D10537" s="1" t="s">
        <v>47</v>
      </c>
      <c r="E10537" s="1" t="s">
        <v>13</v>
      </c>
      <c r="F10537" s="1" t="s">
        <v>12</v>
      </c>
      <c r="G10537" s="1" t="s">
        <v>62</v>
      </c>
      <c r="H10537" s="1">
        <v>2</v>
      </c>
      <c r="I10537">
        <v>94.635199999999998</v>
      </c>
      <c r="J10537" s="1">
        <f>SUMIFS(I:I,B:B,Table1_2[[#This Row],[Category Level 2]],D:D,Table1_2[[#This Row],[Brand]],E:E,Table1_2[[#This Row],[Region]],F:F,Table1_2[[#This Row],[Measure]],G:G,Table1_2[[#This Row],[Year]],H:H,"&lt;="&amp;Table1_2[[#This Row],[Month]])</f>
        <v>310.79059999999998</v>
      </c>
      <c r="K105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310.79059999999998</v>
      </c>
      <c r="N10537">
        <f>Table1_2[[#This Row],[Value]]*2.5</f>
        <v>236.58799999999999</v>
      </c>
    </row>
    <row r="10538" spans="1:14" x14ac:dyDescent="0.25">
      <c r="A10538" s="1" t="s">
        <v>6</v>
      </c>
      <c r="B10538" s="1" t="s">
        <v>42</v>
      </c>
      <c r="C10538" s="1" t="s">
        <v>46</v>
      </c>
      <c r="D10538" s="1" t="s">
        <v>47</v>
      </c>
      <c r="E10538" s="1" t="s">
        <v>13</v>
      </c>
      <c r="F10538" s="1" t="s">
        <v>12</v>
      </c>
      <c r="G10538" s="1" t="s">
        <v>62</v>
      </c>
      <c r="H10538" s="1">
        <v>3</v>
      </c>
      <c r="I10538">
        <v>33.337399999999995</v>
      </c>
      <c r="J10538" s="1">
        <f>SUMIFS(I:I,B:B,Table1_2[[#This Row],[Category Level 2]],D:D,Table1_2[[#This Row],[Brand]],E:E,Table1_2[[#This Row],[Region]],F:F,Table1_2[[#This Row],[Measure]],G:G,Table1_2[[#This Row],[Year]],H:H,"&lt;="&amp;Table1_2[[#This Row],[Month]])</f>
        <v>344.12799999999999</v>
      </c>
      <c r="K105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344.12799999999999</v>
      </c>
      <c r="N10538">
        <f>Table1_2[[#This Row],[Value]]*2.5</f>
        <v>83.343499999999992</v>
      </c>
    </row>
    <row r="10539" spans="1:14" x14ac:dyDescent="0.25">
      <c r="A10539" s="1" t="s">
        <v>6</v>
      </c>
      <c r="B10539" s="1" t="s">
        <v>42</v>
      </c>
      <c r="C10539" s="1" t="s">
        <v>46</v>
      </c>
      <c r="D10539" s="1" t="s">
        <v>47</v>
      </c>
      <c r="E10539" s="1" t="s">
        <v>13</v>
      </c>
      <c r="F10539" s="1" t="s">
        <v>12</v>
      </c>
      <c r="G10539" s="1" t="s">
        <v>62</v>
      </c>
      <c r="H10539" s="1">
        <v>4</v>
      </c>
      <c r="I10539">
        <v>92.484399999999994</v>
      </c>
      <c r="J10539" s="1">
        <f>SUMIFS(I:I,B:B,Table1_2[[#This Row],[Category Level 2]],D:D,Table1_2[[#This Row],[Brand]],E:E,Table1_2[[#This Row],[Region]],F:F,Table1_2[[#This Row],[Measure]],G:G,Table1_2[[#This Row],[Year]],H:H,"&lt;="&amp;Table1_2[[#This Row],[Month]])</f>
        <v>436.61239999999998</v>
      </c>
      <c r="K105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436.61239999999998</v>
      </c>
      <c r="N10539">
        <f>Table1_2[[#This Row],[Value]]*2.5</f>
        <v>231.21099999999998</v>
      </c>
    </row>
    <row r="10540" spans="1:14" x14ac:dyDescent="0.25">
      <c r="A10540" s="1" t="s">
        <v>6</v>
      </c>
      <c r="B10540" s="1" t="s">
        <v>42</v>
      </c>
      <c r="C10540" s="1" t="s">
        <v>46</v>
      </c>
      <c r="D10540" s="1" t="s">
        <v>47</v>
      </c>
      <c r="E10540" s="1" t="s">
        <v>13</v>
      </c>
      <c r="F10540" s="1" t="s">
        <v>12</v>
      </c>
      <c r="G10540" s="1" t="s">
        <v>62</v>
      </c>
      <c r="H10540" s="1">
        <v>5</v>
      </c>
      <c r="I10540">
        <v>24.734199999999998</v>
      </c>
      <c r="J10540" s="1">
        <f>SUMIFS(I:I,B:B,Table1_2[[#This Row],[Category Level 2]],D:D,Table1_2[[#This Row],[Brand]],E:E,Table1_2[[#This Row],[Region]],F:F,Table1_2[[#This Row],[Measure]],G:G,Table1_2[[#This Row],[Year]],H:H,"&lt;="&amp;Table1_2[[#This Row],[Month]])</f>
        <v>461.34659999999997</v>
      </c>
      <c r="K105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461.34659999999997</v>
      </c>
      <c r="N10540">
        <f>Table1_2[[#This Row],[Value]]*2.5</f>
        <v>61.835499999999996</v>
      </c>
    </row>
    <row r="10541" spans="1:14" x14ac:dyDescent="0.25">
      <c r="A10541" s="1" t="s">
        <v>6</v>
      </c>
      <c r="B10541" s="1" t="s">
        <v>42</v>
      </c>
      <c r="C10541" s="1" t="s">
        <v>46</v>
      </c>
      <c r="D10541" s="1" t="s">
        <v>47</v>
      </c>
      <c r="E10541" s="1" t="s">
        <v>13</v>
      </c>
      <c r="F10541" s="1" t="s">
        <v>12</v>
      </c>
      <c r="G10541" s="1" t="s">
        <v>62</v>
      </c>
      <c r="H10541" s="1">
        <v>6</v>
      </c>
      <c r="I10541">
        <v>73.127199999999988</v>
      </c>
      <c r="J10541" s="1">
        <f>SUMIFS(I:I,B:B,Table1_2[[#This Row],[Category Level 2]],D:D,Table1_2[[#This Row],[Brand]],E:E,Table1_2[[#This Row],[Region]],F:F,Table1_2[[#This Row],[Measure]],G:G,Table1_2[[#This Row],[Year]],H:H,"&lt;="&amp;Table1_2[[#This Row],[Month]])</f>
        <v>534.47379999999998</v>
      </c>
      <c r="K105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534.47379999999998</v>
      </c>
      <c r="N10541">
        <f>Table1_2[[#This Row],[Value]]*2.5</f>
        <v>182.81799999999998</v>
      </c>
    </row>
    <row r="10542" spans="1:14" x14ac:dyDescent="0.25">
      <c r="A10542" s="1" t="s">
        <v>6</v>
      </c>
      <c r="B10542" s="1" t="s">
        <v>42</v>
      </c>
      <c r="C10542" s="1" t="s">
        <v>46</v>
      </c>
      <c r="D10542" s="1" t="s">
        <v>47</v>
      </c>
      <c r="E10542" s="1" t="s">
        <v>13</v>
      </c>
      <c r="F10542" s="1" t="s">
        <v>12</v>
      </c>
      <c r="G10542" s="1" t="s">
        <v>62</v>
      </c>
      <c r="H10542" s="1">
        <v>9</v>
      </c>
      <c r="I10542">
        <v>158.0838</v>
      </c>
      <c r="J10542" s="1">
        <f>SUMIFS(I:I,B:B,Table1_2[[#This Row],[Category Level 2]],D:D,Table1_2[[#This Row],[Brand]],E:E,Table1_2[[#This Row],[Region]],F:F,Table1_2[[#This Row],[Measure]],G:G,Table1_2[[#This Row],[Year]],H:H,"&lt;="&amp;Table1_2[[#This Row],[Month]])</f>
        <v>692.55759999999998</v>
      </c>
      <c r="K105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692.55759999999998</v>
      </c>
      <c r="N10542">
        <f>Table1_2[[#This Row],[Value]]*2.5</f>
        <v>395.20949999999999</v>
      </c>
    </row>
    <row r="10543" spans="1:14" x14ac:dyDescent="0.25">
      <c r="A10543" s="1" t="s">
        <v>6</v>
      </c>
      <c r="B10543" s="1" t="s">
        <v>42</v>
      </c>
      <c r="C10543" s="1" t="s">
        <v>46</v>
      </c>
      <c r="D10543" s="1" t="s">
        <v>47</v>
      </c>
      <c r="E10543" s="1" t="s">
        <v>13</v>
      </c>
      <c r="F10543" s="1" t="s">
        <v>12</v>
      </c>
      <c r="G10543" s="1" t="s">
        <v>62</v>
      </c>
      <c r="H10543" s="1">
        <v>10</v>
      </c>
      <c r="I10543">
        <v>81.730399999999989</v>
      </c>
      <c r="J10543" s="1">
        <f>SUMIFS(I:I,B:B,Table1_2[[#This Row],[Category Level 2]],D:D,Table1_2[[#This Row],[Brand]],E:E,Table1_2[[#This Row],[Region]],F:F,Table1_2[[#This Row],[Measure]],G:G,Table1_2[[#This Row],[Year]],H:H,"&lt;="&amp;Table1_2[[#This Row],[Month]])</f>
        <v>774.28800000000001</v>
      </c>
      <c r="K105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774.28800000000001</v>
      </c>
      <c r="N10543">
        <f>Table1_2[[#This Row],[Value]]*2.5</f>
        <v>204.32599999999996</v>
      </c>
    </row>
    <row r="10544" spans="1:14" x14ac:dyDescent="0.25">
      <c r="A10544" s="1" t="s">
        <v>6</v>
      </c>
      <c r="B10544" s="1" t="s">
        <v>42</v>
      </c>
      <c r="C10544" s="1" t="s">
        <v>46</v>
      </c>
      <c r="D10544" s="1" t="s">
        <v>47</v>
      </c>
      <c r="E10544" s="1" t="s">
        <v>13</v>
      </c>
      <c r="F10544" s="1" t="s">
        <v>12</v>
      </c>
      <c r="G10544" s="1" t="s">
        <v>62</v>
      </c>
      <c r="H10544" s="1">
        <v>11</v>
      </c>
      <c r="I10544">
        <v>34.412799999999997</v>
      </c>
      <c r="J10544" s="1">
        <f>SUMIFS(I:I,B:B,Table1_2[[#This Row],[Category Level 2]],D:D,Table1_2[[#This Row],[Brand]],E:E,Table1_2[[#This Row],[Region]],F:F,Table1_2[[#This Row],[Measure]],G:G,Table1_2[[#This Row],[Year]],H:H,"&lt;="&amp;Table1_2[[#This Row],[Month]])</f>
        <v>808.70079999999996</v>
      </c>
      <c r="K105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808.70079999999996</v>
      </c>
      <c r="N10544">
        <f>Table1_2[[#This Row],[Value]]*2.5</f>
        <v>86.031999999999996</v>
      </c>
    </row>
    <row r="10545" spans="1:14" x14ac:dyDescent="0.25">
      <c r="A10545" s="1" t="s">
        <v>6</v>
      </c>
      <c r="B10545" s="1" t="s">
        <v>42</v>
      </c>
      <c r="C10545" s="1" t="s">
        <v>46</v>
      </c>
      <c r="D10545" s="1" t="s">
        <v>47</v>
      </c>
      <c r="E10545" s="1" t="s">
        <v>13</v>
      </c>
      <c r="F10545" s="1" t="s">
        <v>12</v>
      </c>
      <c r="G10545" s="1" t="s">
        <v>62</v>
      </c>
      <c r="H10545" s="1">
        <v>12</v>
      </c>
      <c r="I10545">
        <v>60.222399999999993</v>
      </c>
      <c r="J10545" s="1">
        <f>SUMIFS(I:I,B:B,Table1_2[[#This Row],[Category Level 2]],D:D,Table1_2[[#This Row],[Brand]],E:E,Table1_2[[#This Row],[Region]],F:F,Table1_2[[#This Row],[Measure]],G:G,Table1_2[[#This Row],[Year]],H:H,"&lt;="&amp;Table1_2[[#This Row],[Month]])</f>
        <v>868.92319999999995</v>
      </c>
      <c r="K105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868.92319999999995</v>
      </c>
      <c r="N10545">
        <f>Table1_2[[#This Row],[Value]]*2.5</f>
        <v>150.55599999999998</v>
      </c>
    </row>
    <row r="10546" spans="1:14" x14ac:dyDescent="0.25">
      <c r="A10546" s="1" t="s">
        <v>6</v>
      </c>
      <c r="B10546" s="1" t="s">
        <v>42</v>
      </c>
      <c r="C10546" s="1" t="s">
        <v>46</v>
      </c>
      <c r="D10546" s="1" t="s">
        <v>47</v>
      </c>
      <c r="E10546" s="1" t="s">
        <v>13</v>
      </c>
      <c r="F10546" s="1" t="s">
        <v>12</v>
      </c>
      <c r="G10546" s="1" t="s">
        <v>63</v>
      </c>
      <c r="H10546" s="1">
        <v>1</v>
      </c>
      <c r="I10546">
        <v>37.638999999999996</v>
      </c>
      <c r="J10546" s="1">
        <f>SUMIFS(I:I,B:B,Table1_2[[#This Row],[Category Level 2]],D:D,Table1_2[[#This Row],[Brand]],E:E,Table1_2[[#This Row],[Region]],F:F,Table1_2[[#This Row],[Measure]],G:G,Table1_2[[#This Row],[Year]],H:H,"&lt;="&amp;Table1_2[[#This Row],[Month]])</f>
        <v>37.638999999999996</v>
      </c>
      <c r="K105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690.40679999999998</v>
      </c>
      <c r="N10546">
        <f>Table1_2[[#This Row],[Value]]*2.5</f>
        <v>94.097499999999997</v>
      </c>
    </row>
    <row r="10547" spans="1:14" x14ac:dyDescent="0.25">
      <c r="A10547" s="1" t="s">
        <v>6</v>
      </c>
      <c r="B10547" s="1" t="s">
        <v>42</v>
      </c>
      <c r="C10547" s="1" t="s">
        <v>46</v>
      </c>
      <c r="D10547" s="1" t="s">
        <v>47</v>
      </c>
      <c r="E10547" s="1" t="s">
        <v>13</v>
      </c>
      <c r="F10547" s="1" t="s">
        <v>12</v>
      </c>
      <c r="G10547" s="1" t="s">
        <v>63</v>
      </c>
      <c r="H10547" s="1">
        <v>2</v>
      </c>
      <c r="I10547">
        <v>33.337399999999995</v>
      </c>
      <c r="J10547" s="1">
        <f>SUMIFS(I:I,B:B,Table1_2[[#This Row],[Category Level 2]],D:D,Table1_2[[#This Row],[Brand]],E:E,Table1_2[[#This Row],[Region]],F:F,Table1_2[[#This Row],[Measure]],G:G,Table1_2[[#This Row],[Year]],H:H,"&lt;="&amp;Table1_2[[#This Row],[Month]])</f>
        <v>70.976399999999984</v>
      </c>
      <c r="K105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629.10899999999992</v>
      </c>
      <c r="N10547">
        <f>Table1_2[[#This Row],[Value]]*2.5</f>
        <v>83.343499999999992</v>
      </c>
    </row>
    <row r="10548" spans="1:14" x14ac:dyDescent="0.25">
      <c r="A10548" s="1" t="s">
        <v>6</v>
      </c>
      <c r="B10548" s="1" t="s">
        <v>42</v>
      </c>
      <c r="C10548" s="1" t="s">
        <v>46</v>
      </c>
      <c r="D10548" s="1" t="s">
        <v>47</v>
      </c>
      <c r="E10548" s="1" t="s">
        <v>13</v>
      </c>
      <c r="F10548" s="1" t="s">
        <v>12</v>
      </c>
      <c r="G10548" s="1" t="s">
        <v>63</v>
      </c>
      <c r="H10548" s="1">
        <v>4</v>
      </c>
      <c r="I10548">
        <v>38.714399999999998</v>
      </c>
      <c r="J10548" s="1">
        <f>SUMIFS(I:I,B:B,Table1_2[[#This Row],[Category Level 2]],D:D,Table1_2[[#This Row],[Brand]],E:E,Table1_2[[#This Row],[Region]],F:F,Table1_2[[#This Row],[Measure]],G:G,Table1_2[[#This Row],[Year]],H:H,"&lt;="&amp;Table1_2[[#This Row],[Month]])</f>
        <v>109.69079999999998</v>
      </c>
      <c r="K105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542.00159999999994</v>
      </c>
      <c r="N10548">
        <f>Table1_2[[#This Row],[Value]]*2.5</f>
        <v>96.786000000000001</v>
      </c>
    </row>
    <row r="10549" spans="1:14" x14ac:dyDescent="0.25">
      <c r="A10549" s="1" t="s">
        <v>6</v>
      </c>
      <c r="B10549" s="1" t="s">
        <v>42</v>
      </c>
      <c r="C10549" s="1" t="s">
        <v>46</v>
      </c>
      <c r="D10549" s="1" t="s">
        <v>47</v>
      </c>
      <c r="E10549" s="1" t="s">
        <v>13</v>
      </c>
      <c r="F10549" s="1" t="s">
        <v>12</v>
      </c>
      <c r="G10549" s="1" t="s">
        <v>63</v>
      </c>
      <c r="H10549" s="1">
        <v>5</v>
      </c>
      <c r="I10549">
        <v>104.31379999999999</v>
      </c>
      <c r="J10549" s="1">
        <f>SUMIFS(I:I,B:B,Table1_2[[#This Row],[Category Level 2]],D:D,Table1_2[[#This Row],[Brand]],E:E,Table1_2[[#This Row],[Region]],F:F,Table1_2[[#This Row],[Measure]],G:G,Table1_2[[#This Row],[Year]],H:H,"&lt;="&amp;Table1_2[[#This Row],[Month]])</f>
        <v>214.00459999999998</v>
      </c>
      <c r="K105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621.58119999999997</v>
      </c>
      <c r="N10549">
        <f>Table1_2[[#This Row],[Value]]*2.5</f>
        <v>260.78449999999998</v>
      </c>
    </row>
    <row r="10550" spans="1:14" x14ac:dyDescent="0.25">
      <c r="A10550" s="1" t="s">
        <v>6</v>
      </c>
      <c r="B10550" s="1" t="s">
        <v>42</v>
      </c>
      <c r="C10550" s="1" t="s">
        <v>46</v>
      </c>
      <c r="D10550" s="1" t="s">
        <v>47</v>
      </c>
      <c r="E10550" s="1" t="s">
        <v>13</v>
      </c>
      <c r="F10550" s="1" t="s">
        <v>12</v>
      </c>
      <c r="G10550" s="1" t="s">
        <v>63</v>
      </c>
      <c r="H10550" s="1">
        <v>8</v>
      </c>
      <c r="I10550">
        <v>79.579599999999999</v>
      </c>
      <c r="J10550" s="1">
        <f>SUMIFS(I:I,B:B,Table1_2[[#This Row],[Category Level 2]],D:D,Table1_2[[#This Row],[Brand]],E:E,Table1_2[[#This Row],[Region]],F:F,Table1_2[[#This Row],[Measure]],G:G,Table1_2[[#This Row],[Year]],H:H,"&lt;="&amp;Table1_2[[#This Row],[Month]])</f>
        <v>293.58420000000001</v>
      </c>
      <c r="K105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628.03359999999998</v>
      </c>
      <c r="N10550">
        <f>Table1_2[[#This Row],[Value]]*2.5</f>
        <v>198.94900000000001</v>
      </c>
    </row>
    <row r="10551" spans="1:14" x14ac:dyDescent="0.25">
      <c r="A10551" s="1" t="s">
        <v>6</v>
      </c>
      <c r="B10551" s="1" t="s">
        <v>42</v>
      </c>
      <c r="C10551" s="1" t="s">
        <v>46</v>
      </c>
      <c r="D10551" s="1" t="s">
        <v>47</v>
      </c>
      <c r="E10551" s="1" t="s">
        <v>13</v>
      </c>
      <c r="F10551" s="1" t="s">
        <v>12</v>
      </c>
      <c r="G10551" s="1" t="s">
        <v>63</v>
      </c>
      <c r="H10551" s="1">
        <v>9</v>
      </c>
      <c r="I10551">
        <v>40.865199999999994</v>
      </c>
      <c r="J10551" s="1">
        <f>SUMIFS(I:I,B:B,Table1_2[[#This Row],[Category Level 2]],D:D,Table1_2[[#This Row],[Brand]],E:E,Table1_2[[#This Row],[Region]],F:F,Table1_2[[#This Row],[Measure]],G:G,Table1_2[[#This Row],[Year]],H:H,"&lt;="&amp;Table1_2[[#This Row],[Month]])</f>
        <v>334.44940000000003</v>
      </c>
      <c r="K105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510.815</v>
      </c>
      <c r="N10551">
        <f>Table1_2[[#This Row],[Value]]*2.5</f>
        <v>102.16299999999998</v>
      </c>
    </row>
    <row r="10552" spans="1:14" x14ac:dyDescent="0.25">
      <c r="A10552" s="1" t="s">
        <v>6</v>
      </c>
      <c r="B10552" s="1" t="s">
        <v>42</v>
      </c>
      <c r="C10552" s="1" t="s">
        <v>46</v>
      </c>
      <c r="D10552" s="1" t="s">
        <v>47</v>
      </c>
      <c r="E10552" s="1" t="s">
        <v>13</v>
      </c>
      <c r="F10552" s="1" t="s">
        <v>12</v>
      </c>
      <c r="G10552" s="1" t="s">
        <v>63</v>
      </c>
      <c r="H10552" s="1">
        <v>10</v>
      </c>
      <c r="I10552">
        <v>25.809599999999996</v>
      </c>
      <c r="J10552" s="1">
        <f>SUMIFS(I:I,B:B,Table1_2[[#This Row],[Category Level 2]],D:D,Table1_2[[#This Row],[Brand]],E:E,Table1_2[[#This Row],[Region]],F:F,Table1_2[[#This Row],[Measure]],G:G,Table1_2[[#This Row],[Year]],H:H,"&lt;="&amp;Table1_2[[#This Row],[Month]])</f>
        <v>360.25900000000001</v>
      </c>
      <c r="K105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454.89420000000001</v>
      </c>
      <c r="N10552">
        <f>Table1_2[[#This Row],[Value]]*2.5</f>
        <v>64.523999999999987</v>
      </c>
    </row>
    <row r="10553" spans="1:14" x14ac:dyDescent="0.25">
      <c r="A10553" s="1" t="s">
        <v>6</v>
      </c>
      <c r="B10553" s="1" t="s">
        <v>42</v>
      </c>
      <c r="C10553" s="1" t="s">
        <v>46</v>
      </c>
      <c r="D10553" s="1" t="s">
        <v>47</v>
      </c>
      <c r="E10553" s="1" t="s">
        <v>13</v>
      </c>
      <c r="F10553" s="1" t="s">
        <v>12</v>
      </c>
      <c r="G10553" s="1" t="s">
        <v>63</v>
      </c>
      <c r="H10553" s="1">
        <v>11</v>
      </c>
      <c r="I10553">
        <v>172.06399999999999</v>
      </c>
      <c r="J10553" s="1">
        <f>SUMIFS(I:I,B:B,Table1_2[[#This Row],[Category Level 2]],D:D,Table1_2[[#This Row],[Brand]],E:E,Table1_2[[#This Row],[Region]],F:F,Table1_2[[#This Row],[Measure]],G:G,Table1_2[[#This Row],[Year]],H:H,"&lt;="&amp;Table1_2[[#This Row],[Month]])</f>
        <v>532.32299999999998</v>
      </c>
      <c r="K105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592.54539999999997</v>
      </c>
      <c r="N10553">
        <f>Table1_2[[#This Row],[Value]]*2.5</f>
        <v>430.15999999999997</v>
      </c>
    </row>
    <row r="10554" spans="1:14" x14ac:dyDescent="0.25">
      <c r="A10554" s="1" t="s">
        <v>6</v>
      </c>
      <c r="B10554" s="1" t="s">
        <v>42</v>
      </c>
      <c r="C10554" s="1" t="s">
        <v>46</v>
      </c>
      <c r="D10554" s="1" t="s">
        <v>47</v>
      </c>
      <c r="E10554" s="1" t="s">
        <v>13</v>
      </c>
      <c r="F10554" s="1" t="s">
        <v>12</v>
      </c>
      <c r="G10554" s="1" t="s">
        <v>64</v>
      </c>
      <c r="H10554" s="1">
        <v>2</v>
      </c>
      <c r="I10554">
        <v>21.507999999999999</v>
      </c>
      <c r="J10554" s="1">
        <f>SUMIFS(I:I,B:B,Table1_2[[#This Row],[Category Level 2]],D:D,Table1_2[[#This Row],[Brand]],E:E,Table1_2[[#This Row],[Region]],F:F,Table1_2[[#This Row],[Measure]],G:G,Table1_2[[#This Row],[Year]],H:H,"&lt;="&amp;Table1_2[[#This Row],[Month]])</f>
        <v>21.507999999999999</v>
      </c>
      <c r="K105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482.85459999999995</v>
      </c>
      <c r="N10554">
        <f>Table1_2[[#This Row],[Value]]*2.5</f>
        <v>53.769999999999996</v>
      </c>
    </row>
    <row r="10555" spans="1:14" x14ac:dyDescent="0.25">
      <c r="A10555" s="1" t="s">
        <v>6</v>
      </c>
      <c r="B10555" s="1" t="s">
        <v>42</v>
      </c>
      <c r="C10555" s="1" t="s">
        <v>46</v>
      </c>
      <c r="D10555" s="1" t="s">
        <v>47</v>
      </c>
      <c r="E10555" s="1" t="s">
        <v>13</v>
      </c>
      <c r="F10555" s="1" t="s">
        <v>12</v>
      </c>
      <c r="G10555" s="1" t="s">
        <v>64</v>
      </c>
      <c r="H10555" s="1">
        <v>3</v>
      </c>
      <c r="I10555">
        <v>49.468399999999995</v>
      </c>
      <c r="J10555" s="1">
        <f>SUMIFS(I:I,B:B,Table1_2[[#This Row],[Category Level 2]],D:D,Table1_2[[#This Row],[Brand]],E:E,Table1_2[[#This Row],[Region]],F:F,Table1_2[[#This Row],[Measure]],G:G,Table1_2[[#This Row],[Year]],H:H,"&lt;="&amp;Table1_2[[#This Row],[Month]])</f>
        <v>70.976399999999998</v>
      </c>
      <c r="K105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532.32299999999998</v>
      </c>
      <c r="N10555">
        <f>Table1_2[[#This Row],[Value]]*2.5</f>
        <v>123.67099999999999</v>
      </c>
    </row>
    <row r="10556" spans="1:14" x14ac:dyDescent="0.25">
      <c r="A10556" s="1" t="s">
        <v>6</v>
      </c>
      <c r="B10556" s="1" t="s">
        <v>42</v>
      </c>
      <c r="C10556" s="1" t="s">
        <v>46</v>
      </c>
      <c r="D10556" s="1" t="s">
        <v>47</v>
      </c>
      <c r="E10556" s="1" t="s">
        <v>13</v>
      </c>
      <c r="F10556" s="1" t="s">
        <v>12</v>
      </c>
      <c r="G10556" s="1" t="s">
        <v>64</v>
      </c>
      <c r="H10556" s="1">
        <v>5</v>
      </c>
      <c r="I10556">
        <v>41.940599999999996</v>
      </c>
      <c r="J10556" s="1">
        <f>SUMIFS(I:I,B:B,Table1_2[[#This Row],[Category Level 2]],D:D,Table1_2[[#This Row],[Brand]],E:E,Table1_2[[#This Row],[Region]],F:F,Table1_2[[#This Row],[Measure]],G:G,Table1_2[[#This Row],[Year]],H:H,"&lt;="&amp;Table1_2[[#This Row],[Month]])</f>
        <v>112.917</v>
      </c>
      <c r="K105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431.23540000000003</v>
      </c>
      <c r="N10556">
        <f>Table1_2[[#This Row],[Value]]*2.5</f>
        <v>104.85149999999999</v>
      </c>
    </row>
    <row r="10557" spans="1:14" x14ac:dyDescent="0.25">
      <c r="A10557" s="1" t="s">
        <v>6</v>
      </c>
      <c r="B10557" s="1" t="s">
        <v>42</v>
      </c>
      <c r="C10557" s="1" t="s">
        <v>46</v>
      </c>
      <c r="D10557" s="1" t="s">
        <v>47</v>
      </c>
      <c r="E10557" s="1" t="s">
        <v>13</v>
      </c>
      <c r="F10557" s="1" t="s">
        <v>12</v>
      </c>
      <c r="G10557" s="1" t="s">
        <v>64</v>
      </c>
      <c r="H10557" s="1">
        <v>6</v>
      </c>
      <c r="I10557">
        <v>63.448599999999992</v>
      </c>
      <c r="J10557" s="1">
        <f>SUMIFS(I:I,B:B,Table1_2[[#This Row],[Category Level 2]],D:D,Table1_2[[#This Row],[Brand]],E:E,Table1_2[[#This Row],[Region]],F:F,Table1_2[[#This Row],[Measure]],G:G,Table1_2[[#This Row],[Year]],H:H,"&lt;="&amp;Table1_2[[#This Row],[Month]])</f>
        <v>176.3656</v>
      </c>
      <c r="K105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494.68399999999997</v>
      </c>
      <c r="N10557">
        <f>Table1_2[[#This Row],[Value]]*2.5</f>
        <v>158.62149999999997</v>
      </c>
    </row>
    <row r="10558" spans="1:14" x14ac:dyDescent="0.25">
      <c r="A10558" s="1" t="s">
        <v>6</v>
      </c>
      <c r="B10558" s="1" t="s">
        <v>42</v>
      </c>
      <c r="C10558" s="1" t="s">
        <v>46</v>
      </c>
      <c r="D10558" s="1" t="s">
        <v>47</v>
      </c>
      <c r="E10558" s="1" t="s">
        <v>13</v>
      </c>
      <c r="F10558" s="1" t="s">
        <v>12</v>
      </c>
      <c r="G10558" s="1" t="s">
        <v>64</v>
      </c>
      <c r="H10558" s="1">
        <v>7</v>
      </c>
      <c r="I10558">
        <v>55.920799999999993</v>
      </c>
      <c r="J10558" s="1">
        <f>SUMIFS(I:I,B:B,Table1_2[[#This Row],[Category Level 2]],D:D,Table1_2[[#This Row],[Brand]],E:E,Table1_2[[#This Row],[Region]],F:F,Table1_2[[#This Row],[Measure]],G:G,Table1_2[[#This Row],[Year]],H:H,"&lt;="&amp;Table1_2[[#This Row],[Month]])</f>
        <v>232.28639999999999</v>
      </c>
      <c r="K105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550.60479999999995</v>
      </c>
      <c r="N10558">
        <f>Table1_2[[#This Row],[Value]]*2.5</f>
        <v>139.80199999999999</v>
      </c>
    </row>
    <row r="10559" spans="1:14" x14ac:dyDescent="0.25">
      <c r="A10559" s="1" t="s">
        <v>6</v>
      </c>
      <c r="B10559" s="1" t="s">
        <v>42</v>
      </c>
      <c r="C10559" s="1" t="s">
        <v>46</v>
      </c>
      <c r="D10559" s="1" t="s">
        <v>47</v>
      </c>
      <c r="E10559" s="1" t="s">
        <v>13</v>
      </c>
      <c r="F10559" s="1" t="s">
        <v>12</v>
      </c>
      <c r="G10559" s="1" t="s">
        <v>64</v>
      </c>
      <c r="H10559" s="1">
        <v>8</v>
      </c>
      <c r="I10559">
        <v>29.035799999999998</v>
      </c>
      <c r="J10559" s="1">
        <f>SUMIFS(I:I,B:B,Table1_2[[#This Row],[Category Level 2]],D:D,Table1_2[[#This Row],[Brand]],E:E,Table1_2[[#This Row],[Region]],F:F,Table1_2[[#This Row],[Measure]],G:G,Table1_2[[#This Row],[Year]],H:H,"&lt;="&amp;Table1_2[[#This Row],[Month]])</f>
        <v>261.32220000000001</v>
      </c>
      <c r="K105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500.06099999999998</v>
      </c>
      <c r="N10559">
        <f>Table1_2[[#This Row],[Value]]*2.5</f>
        <v>72.589500000000001</v>
      </c>
    </row>
    <row r="10560" spans="1:14" x14ac:dyDescent="0.25">
      <c r="A10560" s="1" t="s">
        <v>6</v>
      </c>
      <c r="B10560" s="1" t="s">
        <v>42</v>
      </c>
      <c r="C10560" s="1" t="s">
        <v>46</v>
      </c>
      <c r="D10560" s="1" t="s">
        <v>47</v>
      </c>
      <c r="E10560" s="1" t="s">
        <v>13</v>
      </c>
      <c r="F10560" s="1" t="s">
        <v>12</v>
      </c>
      <c r="G10560" s="1" t="s">
        <v>64</v>
      </c>
      <c r="H10560" s="1">
        <v>11</v>
      </c>
      <c r="I10560">
        <v>25.809599999999996</v>
      </c>
      <c r="J10560" s="1">
        <f>SUMIFS(I:I,B:B,Table1_2[[#This Row],[Category Level 2]],D:D,Table1_2[[#This Row],[Brand]],E:E,Table1_2[[#This Row],[Region]],F:F,Table1_2[[#This Row],[Measure]],G:G,Table1_2[[#This Row],[Year]],H:H,"&lt;="&amp;Table1_2[[#This Row],[Month]])</f>
        <v>287.1318</v>
      </c>
      <c r="K105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287.1318</v>
      </c>
      <c r="N10560">
        <f>Table1_2[[#This Row],[Value]]*2.5</f>
        <v>64.523999999999987</v>
      </c>
    </row>
    <row r="10561" spans="1:14" x14ac:dyDescent="0.25">
      <c r="A10561" s="1" t="s">
        <v>6</v>
      </c>
      <c r="B10561" s="1" t="s">
        <v>42</v>
      </c>
      <c r="C10561" s="1" t="s">
        <v>46</v>
      </c>
      <c r="D10561" s="1" t="s">
        <v>47</v>
      </c>
      <c r="E10561" s="1" t="s">
        <v>13</v>
      </c>
      <c r="F10561" s="1" t="s">
        <v>12</v>
      </c>
      <c r="G10561" s="1" t="s">
        <v>64</v>
      </c>
      <c r="H10561" s="1">
        <v>12</v>
      </c>
      <c r="I10561">
        <v>23.658799999999999</v>
      </c>
      <c r="J10561" s="1">
        <f>SUMIFS(I:I,B:B,Table1_2[[#This Row],[Category Level 2]],D:D,Table1_2[[#This Row],[Brand]],E:E,Table1_2[[#This Row],[Region]],F:F,Table1_2[[#This Row],[Measure]],G:G,Table1_2[[#This Row],[Year]],H:H,"&lt;="&amp;Table1_2[[#This Row],[Month]])</f>
        <v>310.79059999999998</v>
      </c>
      <c r="K105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310.79059999999998</v>
      </c>
      <c r="N10561">
        <f>Table1_2[[#This Row],[Value]]*2.5</f>
        <v>59.146999999999998</v>
      </c>
    </row>
    <row r="10562" spans="1:14" x14ac:dyDescent="0.25">
      <c r="A10562" s="1" t="s">
        <v>6</v>
      </c>
      <c r="B10562" s="1" t="s">
        <v>42</v>
      </c>
      <c r="C10562" s="1" t="s">
        <v>46</v>
      </c>
      <c r="D10562" s="1" t="s">
        <v>47</v>
      </c>
      <c r="E10562" s="1" t="s">
        <v>13</v>
      </c>
      <c r="F10562" s="1" t="s">
        <v>12</v>
      </c>
      <c r="G10562" s="1" t="s">
        <v>65</v>
      </c>
      <c r="H10562" s="1">
        <v>6</v>
      </c>
      <c r="I10562">
        <v>88.182799999999986</v>
      </c>
      <c r="J10562" s="1">
        <f>SUMIFS(I:I,B:B,Table1_2[[#This Row],[Category Level 2]],D:D,Table1_2[[#This Row],[Brand]],E:E,Table1_2[[#This Row],[Region]],F:F,Table1_2[[#This Row],[Measure]],G:G,Table1_2[[#This Row],[Year]],H:H,"&lt;="&amp;Table1_2[[#This Row],[Month]])</f>
        <v>88.182799999999986</v>
      </c>
      <c r="K105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222.6078</v>
      </c>
      <c r="N10562">
        <f>Table1_2[[#This Row],[Value]]*2.5</f>
        <v>220.45699999999997</v>
      </c>
    </row>
    <row r="10563" spans="1:14" x14ac:dyDescent="0.25">
      <c r="A10563" s="1" t="s">
        <v>6</v>
      </c>
      <c r="B10563" s="1" t="s">
        <v>42</v>
      </c>
      <c r="C10563" s="1" t="s">
        <v>46</v>
      </c>
      <c r="D10563" s="1" t="s">
        <v>47</v>
      </c>
      <c r="E10563" s="1" t="s">
        <v>13</v>
      </c>
      <c r="F10563" s="1" t="s">
        <v>12</v>
      </c>
      <c r="G10563" s="1" t="s">
        <v>65</v>
      </c>
      <c r="H10563" s="1">
        <v>7</v>
      </c>
      <c r="I10563">
        <v>61.297799999999995</v>
      </c>
      <c r="J10563" s="1">
        <f>SUMIFS(I:I,B:B,Table1_2[[#This Row],[Category Level 2]],D:D,Table1_2[[#This Row],[Brand]],E:E,Table1_2[[#This Row],[Region]],F:F,Table1_2[[#This Row],[Measure]],G:G,Table1_2[[#This Row],[Year]],H:H,"&lt;="&amp;Table1_2[[#This Row],[Month]])</f>
        <v>149.48059999999998</v>
      </c>
      <c r="K105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227.98479999999998</v>
      </c>
      <c r="N10563">
        <f>Table1_2[[#This Row],[Value]]*2.5</f>
        <v>153.24449999999999</v>
      </c>
    </row>
    <row r="10564" spans="1:14" x14ac:dyDescent="0.25">
      <c r="A10564" s="1" t="s">
        <v>6</v>
      </c>
      <c r="B10564" s="1" t="s">
        <v>42</v>
      </c>
      <c r="C10564" s="1" t="s">
        <v>46</v>
      </c>
      <c r="D10564" s="1" t="s">
        <v>47</v>
      </c>
      <c r="E10564" s="1" t="s">
        <v>13</v>
      </c>
      <c r="F10564" s="1" t="s">
        <v>12</v>
      </c>
      <c r="G10564" s="1" t="s">
        <v>65</v>
      </c>
      <c r="H10564" s="1">
        <v>8</v>
      </c>
      <c r="I10564">
        <v>77.428799999999995</v>
      </c>
      <c r="J10564" s="1">
        <f>SUMIFS(I:I,B:B,Table1_2[[#This Row],[Category Level 2]],D:D,Table1_2[[#This Row],[Brand]],E:E,Table1_2[[#This Row],[Region]],F:F,Table1_2[[#This Row],[Measure]],G:G,Table1_2[[#This Row],[Year]],H:H,"&lt;="&amp;Table1_2[[#This Row],[Month]])</f>
        <v>226.90939999999998</v>
      </c>
      <c r="K105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276.37779999999998</v>
      </c>
      <c r="N10564">
        <f>Table1_2[[#This Row],[Value]]*2.5</f>
        <v>193.572</v>
      </c>
    </row>
    <row r="10565" spans="1:14" x14ac:dyDescent="0.25">
      <c r="A10565" s="1" t="s">
        <v>6</v>
      </c>
      <c r="B10565" s="1" t="s">
        <v>42</v>
      </c>
      <c r="C10565" s="1" t="s">
        <v>46</v>
      </c>
      <c r="D10565" s="1" t="s">
        <v>47</v>
      </c>
      <c r="E10565" s="1" t="s">
        <v>13</v>
      </c>
      <c r="F10565" s="1" t="s">
        <v>12</v>
      </c>
      <c r="G10565" s="1" t="s">
        <v>65</v>
      </c>
      <c r="H10565" s="1">
        <v>10</v>
      </c>
      <c r="I10565">
        <v>101.08759999999999</v>
      </c>
      <c r="J10565" s="1">
        <f>SUMIFS(I:I,B:B,Table1_2[[#This Row],[Category Level 2]],D:D,Table1_2[[#This Row],[Brand]],E:E,Table1_2[[#This Row],[Region]],F:F,Table1_2[[#This Row],[Measure]],G:G,Table1_2[[#This Row],[Year]],H:H,"&lt;="&amp;Table1_2[[#This Row],[Month]])</f>
        <v>327.99699999999996</v>
      </c>
      <c r="K105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377.46539999999993</v>
      </c>
      <c r="N10565">
        <f>Table1_2[[#This Row],[Value]]*2.5</f>
        <v>252.71899999999999</v>
      </c>
    </row>
    <row r="10566" spans="1:14" x14ac:dyDescent="0.25">
      <c r="A10566" s="1" t="s">
        <v>6</v>
      </c>
      <c r="B10566" s="1" t="s">
        <v>42</v>
      </c>
      <c r="C10566" s="1" t="s">
        <v>46</v>
      </c>
      <c r="D10566" s="1" t="s">
        <v>47</v>
      </c>
      <c r="E10566" s="1" t="s">
        <v>13</v>
      </c>
      <c r="F10566" s="1" t="s">
        <v>12</v>
      </c>
      <c r="G10566" s="1" t="s">
        <v>65</v>
      </c>
      <c r="H10566" s="1">
        <v>12</v>
      </c>
      <c r="I10566">
        <v>54.845399999999998</v>
      </c>
      <c r="J10566" s="1">
        <f>SUMIFS(I:I,B:B,Table1_2[[#This Row],[Category Level 2]],D:D,Table1_2[[#This Row],[Brand]],E:E,Table1_2[[#This Row],[Region]],F:F,Table1_2[[#This Row],[Measure]],G:G,Table1_2[[#This Row],[Year]],H:H,"&lt;="&amp;Table1_2[[#This Row],[Month]])</f>
        <v>382.84239999999994</v>
      </c>
      <c r="K105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382.84239999999994</v>
      </c>
      <c r="N10566">
        <f>Table1_2[[#This Row],[Value]]*2.5</f>
        <v>137.11349999999999</v>
      </c>
    </row>
    <row r="10567" spans="1:14" x14ac:dyDescent="0.25">
      <c r="A10567" s="1" t="s">
        <v>6</v>
      </c>
      <c r="B10567" s="1" t="s">
        <v>42</v>
      </c>
      <c r="C10567" s="1" t="s">
        <v>46</v>
      </c>
      <c r="D10567" s="1" t="s">
        <v>47</v>
      </c>
      <c r="E10567" s="1" t="s">
        <v>13</v>
      </c>
      <c r="F10567" s="1" t="s">
        <v>12</v>
      </c>
      <c r="G10567" s="1" t="s">
        <v>66</v>
      </c>
      <c r="H10567" s="1">
        <v>1</v>
      </c>
      <c r="I10567">
        <v>27.960399999999996</v>
      </c>
      <c r="J10567" s="1">
        <f>SUMIFS(I:I,B:B,Table1_2[[#This Row],[Category Level 2]],D:D,Table1_2[[#This Row],[Brand]],E:E,Table1_2[[#This Row],[Region]],F:F,Table1_2[[#This Row],[Measure]],G:G,Table1_2[[#This Row],[Year]],H:H,"&lt;="&amp;Table1_2[[#This Row],[Month]])</f>
        <v>27.960399999999996</v>
      </c>
      <c r="K105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410.80279999999993</v>
      </c>
      <c r="N10567">
        <f>Table1_2[[#This Row],[Value]]*2.5</f>
        <v>69.900999999999996</v>
      </c>
    </row>
    <row r="10568" spans="1:14" x14ac:dyDescent="0.25">
      <c r="A10568" s="1" t="s">
        <v>6</v>
      </c>
      <c r="B10568" s="1" t="s">
        <v>42</v>
      </c>
      <c r="C10568" s="1" t="s">
        <v>46</v>
      </c>
      <c r="D10568" s="1" t="s">
        <v>47</v>
      </c>
      <c r="E10568" s="1" t="s">
        <v>13</v>
      </c>
      <c r="F10568" s="1" t="s">
        <v>12</v>
      </c>
      <c r="G10568" s="1" t="s">
        <v>66</v>
      </c>
      <c r="H10568" s="1">
        <v>3</v>
      </c>
      <c r="I10568">
        <v>56.996199999999995</v>
      </c>
      <c r="J10568" s="1">
        <f>SUMIFS(I:I,B:B,Table1_2[[#This Row],[Category Level 2]],D:D,Table1_2[[#This Row],[Brand]],E:E,Table1_2[[#This Row],[Region]],F:F,Table1_2[[#This Row],[Measure]],G:G,Table1_2[[#This Row],[Year]],H:H,"&lt;="&amp;Table1_2[[#This Row],[Month]])</f>
        <v>84.956599999999995</v>
      </c>
      <c r="K105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467.79899999999992</v>
      </c>
      <c r="N10568">
        <f>Table1_2[[#This Row],[Value]]*2.5</f>
        <v>142.4905</v>
      </c>
    </row>
    <row r="10569" spans="1:14" x14ac:dyDescent="0.25">
      <c r="A10569" s="1" t="s">
        <v>6</v>
      </c>
      <c r="B10569" s="1" t="s">
        <v>42</v>
      </c>
      <c r="C10569" s="1" t="s">
        <v>46</v>
      </c>
      <c r="D10569" s="1" t="s">
        <v>47</v>
      </c>
      <c r="E10569" s="1" t="s">
        <v>13</v>
      </c>
      <c r="F10569" s="1" t="s">
        <v>12</v>
      </c>
      <c r="G10569" s="1" t="s">
        <v>66</v>
      </c>
      <c r="H10569" s="1">
        <v>4</v>
      </c>
      <c r="I10569">
        <v>26.884999999999998</v>
      </c>
      <c r="J10569" s="1">
        <f>SUMIFS(I:I,B:B,Table1_2[[#This Row],[Category Level 2]],D:D,Table1_2[[#This Row],[Brand]],E:E,Table1_2[[#This Row],[Region]],F:F,Table1_2[[#This Row],[Measure]],G:G,Table1_2[[#This Row],[Year]],H:H,"&lt;="&amp;Table1_2[[#This Row],[Month]])</f>
        <v>111.8416</v>
      </c>
      <c r="K105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494.68399999999997</v>
      </c>
      <c r="N10569">
        <f>Table1_2[[#This Row],[Value]]*2.5</f>
        <v>67.212499999999991</v>
      </c>
    </row>
    <row r="10570" spans="1:14" x14ac:dyDescent="0.25">
      <c r="A10570" s="1" t="s">
        <v>6</v>
      </c>
      <c r="B10570" s="1" t="s">
        <v>42</v>
      </c>
      <c r="C10570" s="1" t="s">
        <v>46</v>
      </c>
      <c r="D10570" s="1" t="s">
        <v>47</v>
      </c>
      <c r="E10570" s="1" t="s">
        <v>13</v>
      </c>
      <c r="F10570" s="1" t="s">
        <v>12</v>
      </c>
      <c r="G10570" s="1" t="s">
        <v>66</v>
      </c>
      <c r="H10570" s="1">
        <v>5</v>
      </c>
      <c r="I10570">
        <v>101.08759999999999</v>
      </c>
      <c r="J10570" s="1">
        <f>SUMIFS(I:I,B:B,Table1_2[[#This Row],[Category Level 2]],D:D,Table1_2[[#This Row],[Brand]],E:E,Table1_2[[#This Row],[Region]],F:F,Table1_2[[#This Row],[Measure]],G:G,Table1_2[[#This Row],[Year]],H:H,"&lt;="&amp;Table1_2[[#This Row],[Month]])</f>
        <v>212.92919999999998</v>
      </c>
      <c r="K105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595.77159999999992</v>
      </c>
      <c r="N10570">
        <f>Table1_2[[#This Row],[Value]]*2.5</f>
        <v>252.71899999999999</v>
      </c>
    </row>
    <row r="10571" spans="1:14" x14ac:dyDescent="0.25">
      <c r="A10571" s="1" t="s">
        <v>6</v>
      </c>
      <c r="B10571" s="1" t="s">
        <v>42</v>
      </c>
      <c r="C10571" s="1" t="s">
        <v>46</v>
      </c>
      <c r="D10571" s="1" t="s">
        <v>47</v>
      </c>
      <c r="E10571" s="1" t="s">
        <v>13</v>
      </c>
      <c r="F10571" s="1" t="s">
        <v>12</v>
      </c>
      <c r="G10571" s="1" t="s">
        <v>66</v>
      </c>
      <c r="H10571" s="1">
        <v>7</v>
      </c>
      <c r="I10571">
        <v>24.734199999999998</v>
      </c>
      <c r="J10571" s="1">
        <f>SUMIFS(I:I,B:B,Table1_2[[#This Row],[Category Level 2]],D:D,Table1_2[[#This Row],[Brand]],E:E,Table1_2[[#This Row],[Region]],F:F,Table1_2[[#This Row],[Measure]],G:G,Table1_2[[#This Row],[Year]],H:H,"&lt;="&amp;Table1_2[[#This Row],[Month]])</f>
        <v>237.66339999999997</v>
      </c>
      <c r="K105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471.02519999999993</v>
      </c>
      <c r="N10571">
        <f>Table1_2[[#This Row],[Value]]*2.5</f>
        <v>61.835499999999996</v>
      </c>
    </row>
    <row r="10572" spans="1:14" x14ac:dyDescent="0.25">
      <c r="A10572" s="1" t="s">
        <v>6</v>
      </c>
      <c r="B10572" s="1" t="s">
        <v>42</v>
      </c>
      <c r="C10572" s="1" t="s">
        <v>46</v>
      </c>
      <c r="D10572" s="1" t="s">
        <v>47</v>
      </c>
      <c r="E10572" s="1" t="s">
        <v>13</v>
      </c>
      <c r="F10572" s="1" t="s">
        <v>12</v>
      </c>
      <c r="G10572" s="1" t="s">
        <v>66</v>
      </c>
      <c r="H10572" s="1">
        <v>8</v>
      </c>
      <c r="I10572">
        <v>43.015999999999998</v>
      </c>
      <c r="J10572" s="1">
        <f>SUMIFS(I:I,B:B,Table1_2[[#This Row],[Category Level 2]],D:D,Table1_2[[#This Row],[Brand]],E:E,Table1_2[[#This Row],[Region]],F:F,Table1_2[[#This Row],[Measure]],G:G,Table1_2[[#This Row],[Year]],H:H,"&lt;="&amp;Table1_2[[#This Row],[Month]])</f>
        <v>280.67939999999999</v>
      </c>
      <c r="K105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436.61239999999998</v>
      </c>
      <c r="N10572">
        <f>Table1_2[[#This Row],[Value]]*2.5</f>
        <v>107.53999999999999</v>
      </c>
    </row>
    <row r="10573" spans="1:14" x14ac:dyDescent="0.25">
      <c r="A10573" s="1" t="s">
        <v>6</v>
      </c>
      <c r="B10573" s="1" t="s">
        <v>42</v>
      </c>
      <c r="C10573" s="1" t="s">
        <v>46</v>
      </c>
      <c r="D10573" s="1" t="s">
        <v>47</v>
      </c>
      <c r="E10573" s="1" t="s">
        <v>13</v>
      </c>
      <c r="F10573" s="1" t="s">
        <v>12</v>
      </c>
      <c r="G10573" s="1" t="s">
        <v>66</v>
      </c>
      <c r="H10573" s="1">
        <v>9</v>
      </c>
      <c r="I10573">
        <v>21.507999999999999</v>
      </c>
      <c r="J10573" s="1">
        <f>SUMIFS(I:I,B:B,Table1_2[[#This Row],[Category Level 2]],D:D,Table1_2[[#This Row],[Brand]],E:E,Table1_2[[#This Row],[Region]],F:F,Table1_2[[#This Row],[Measure]],G:G,Table1_2[[#This Row],[Year]],H:H,"&lt;="&amp;Table1_2[[#This Row],[Month]])</f>
        <v>302.18739999999997</v>
      </c>
      <c r="K105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458.12039999999996</v>
      </c>
      <c r="N10573">
        <f>Table1_2[[#This Row],[Value]]*2.5</f>
        <v>53.769999999999996</v>
      </c>
    </row>
    <row r="10574" spans="1:14" x14ac:dyDescent="0.25">
      <c r="A10574" s="1" t="s">
        <v>6</v>
      </c>
      <c r="B10574" s="1" t="s">
        <v>42</v>
      </c>
      <c r="C10574" s="1" t="s">
        <v>46</v>
      </c>
      <c r="D10574" s="1" t="s">
        <v>47</v>
      </c>
      <c r="E10574" s="1" t="s">
        <v>13</v>
      </c>
      <c r="F10574" s="1" t="s">
        <v>12</v>
      </c>
      <c r="G10574" s="1" t="s">
        <v>66</v>
      </c>
      <c r="H10574" s="1">
        <v>10</v>
      </c>
      <c r="I10574">
        <v>48.392999999999994</v>
      </c>
      <c r="J10574" s="1">
        <f>SUMIFS(I:I,B:B,Table1_2[[#This Row],[Category Level 2]],D:D,Table1_2[[#This Row],[Brand]],E:E,Table1_2[[#This Row],[Region]],F:F,Table1_2[[#This Row],[Measure]],G:G,Table1_2[[#This Row],[Year]],H:H,"&lt;="&amp;Table1_2[[#This Row],[Month]])</f>
        <v>350.58039999999994</v>
      </c>
      <c r="K105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405.42579999999992</v>
      </c>
      <c r="N10574">
        <f>Table1_2[[#This Row],[Value]]*2.5</f>
        <v>120.98249999999999</v>
      </c>
    </row>
    <row r="10575" spans="1:14" x14ac:dyDescent="0.25">
      <c r="A10575" s="1" t="s">
        <v>6</v>
      </c>
      <c r="B10575" s="1" t="s">
        <v>42</v>
      </c>
      <c r="C10575" s="1" t="s">
        <v>46</v>
      </c>
      <c r="D10575" s="1" t="s">
        <v>47</v>
      </c>
      <c r="E10575" s="1" t="s">
        <v>13</v>
      </c>
      <c r="F10575" s="1" t="s">
        <v>12</v>
      </c>
      <c r="G10575" s="1" t="s">
        <v>66</v>
      </c>
      <c r="H10575" s="1">
        <v>11</v>
      </c>
      <c r="I10575">
        <v>67.750199999999992</v>
      </c>
      <c r="J10575" s="1">
        <f>SUMIFS(I:I,B:B,Table1_2[[#This Row],[Category Level 2]],D:D,Table1_2[[#This Row],[Brand]],E:E,Table1_2[[#This Row],[Region]],F:F,Table1_2[[#This Row],[Measure]],G:G,Table1_2[[#This Row],[Year]],H:H,"&lt;="&amp;Table1_2[[#This Row],[Month]])</f>
        <v>418.33059999999995</v>
      </c>
      <c r="K105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473.17599999999993</v>
      </c>
      <c r="N10575">
        <f>Table1_2[[#This Row],[Value]]*2.5</f>
        <v>169.37549999999999</v>
      </c>
    </row>
    <row r="10576" spans="1:14" x14ac:dyDescent="0.25">
      <c r="A10576" s="1" t="s">
        <v>6</v>
      </c>
      <c r="B10576" s="1" t="s">
        <v>42</v>
      </c>
      <c r="C10576" s="1" t="s">
        <v>46</v>
      </c>
      <c r="D10576" s="1" t="s">
        <v>47</v>
      </c>
      <c r="E10576" s="1" t="s">
        <v>13</v>
      </c>
      <c r="F10576" s="1" t="s">
        <v>12</v>
      </c>
      <c r="G10576" s="1" t="s">
        <v>66</v>
      </c>
      <c r="H10576" s="1">
        <v>12</v>
      </c>
      <c r="I10576">
        <v>40.865199999999994</v>
      </c>
      <c r="J10576" s="1">
        <f>SUMIFS(I:I,B:B,Table1_2[[#This Row],[Category Level 2]],D:D,Table1_2[[#This Row],[Brand]],E:E,Table1_2[[#This Row],[Region]],F:F,Table1_2[[#This Row],[Measure]],G:G,Table1_2[[#This Row],[Year]],H:H,"&lt;="&amp;Table1_2[[#This Row],[Month]])</f>
        <v>459.19579999999996</v>
      </c>
      <c r="K105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459.19579999999996</v>
      </c>
      <c r="N10576">
        <f>Table1_2[[#This Row],[Value]]*2.5</f>
        <v>102.16299999999998</v>
      </c>
    </row>
    <row r="10577" spans="1:14" x14ac:dyDescent="0.25">
      <c r="A10577" s="1" t="s">
        <v>6</v>
      </c>
      <c r="B10577" s="1" t="s">
        <v>42</v>
      </c>
      <c r="C10577" s="1" t="s">
        <v>46</v>
      </c>
      <c r="D10577" s="1" t="s">
        <v>47</v>
      </c>
      <c r="E10577" s="1" t="s">
        <v>13</v>
      </c>
      <c r="F10577" s="1" t="s">
        <v>12</v>
      </c>
      <c r="G10577" s="1" t="s">
        <v>67</v>
      </c>
      <c r="H10577" s="1">
        <v>1</v>
      </c>
      <c r="I10577">
        <v>144.1036</v>
      </c>
      <c r="J10577" s="1">
        <f>SUMIFS(I:I,B:B,Table1_2[[#This Row],[Category Level 2]],D:D,Table1_2[[#This Row],[Brand]],E:E,Table1_2[[#This Row],[Region]],F:F,Table1_2[[#This Row],[Measure]],G:G,Table1_2[[#This Row],[Year]],H:H,"&lt;="&amp;Table1_2[[#This Row],[Month]])</f>
        <v>144.1036</v>
      </c>
      <c r="K105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575.33899999999994</v>
      </c>
      <c r="N10577">
        <f>Table1_2[[#This Row],[Value]]*2.5</f>
        <v>360.25900000000001</v>
      </c>
    </row>
    <row r="10578" spans="1:14" x14ac:dyDescent="0.25">
      <c r="A10578" s="1" t="s">
        <v>6</v>
      </c>
      <c r="B10578" s="1" t="s">
        <v>42</v>
      </c>
      <c r="C10578" s="1" t="s">
        <v>46</v>
      </c>
      <c r="D10578" s="1" t="s">
        <v>47</v>
      </c>
      <c r="E10578" s="1" t="s">
        <v>13</v>
      </c>
      <c r="F10578" s="1" t="s">
        <v>12</v>
      </c>
      <c r="G10578" s="1" t="s">
        <v>67</v>
      </c>
      <c r="H10578" s="1">
        <v>2</v>
      </c>
      <c r="I10578">
        <v>48.392999999999994</v>
      </c>
      <c r="J10578" s="1">
        <f>SUMIFS(I:I,B:B,Table1_2[[#This Row],[Category Level 2]],D:D,Table1_2[[#This Row],[Brand]],E:E,Table1_2[[#This Row],[Region]],F:F,Table1_2[[#This Row],[Measure]],G:G,Table1_2[[#This Row],[Year]],H:H,"&lt;="&amp;Table1_2[[#This Row],[Month]])</f>
        <v>192.4966</v>
      </c>
      <c r="K105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623.73199999999997</v>
      </c>
      <c r="N10578">
        <f>Table1_2[[#This Row],[Value]]*2.5</f>
        <v>120.98249999999999</v>
      </c>
    </row>
    <row r="10579" spans="1:14" x14ac:dyDescent="0.25">
      <c r="A10579" s="1" t="s">
        <v>6</v>
      </c>
      <c r="B10579" s="1" t="s">
        <v>42</v>
      </c>
      <c r="C10579" s="1" t="s">
        <v>46</v>
      </c>
      <c r="D10579" s="1" t="s">
        <v>47</v>
      </c>
      <c r="E10579" s="1" t="s">
        <v>13</v>
      </c>
      <c r="F10579" s="1" t="s">
        <v>12</v>
      </c>
      <c r="G10579" s="1" t="s">
        <v>67</v>
      </c>
      <c r="H10579" s="1">
        <v>3</v>
      </c>
      <c r="I10579">
        <v>83.881199999999993</v>
      </c>
      <c r="J10579" s="1">
        <f>SUMIFS(I:I,B:B,Table1_2[[#This Row],[Category Level 2]],D:D,Table1_2[[#This Row],[Brand]],E:E,Table1_2[[#This Row],[Region]],F:F,Table1_2[[#This Row],[Measure]],G:G,Table1_2[[#This Row],[Year]],H:H,"&lt;="&amp;Table1_2[[#This Row],[Month]])</f>
        <v>276.37779999999998</v>
      </c>
      <c r="K105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650.61699999999996</v>
      </c>
      <c r="N10579">
        <f>Table1_2[[#This Row],[Value]]*2.5</f>
        <v>209.70299999999997</v>
      </c>
    </row>
    <row r="10580" spans="1:14" x14ac:dyDescent="0.25">
      <c r="A10580" s="1" t="s">
        <v>6</v>
      </c>
      <c r="B10580" s="1" t="s">
        <v>42</v>
      </c>
      <c r="C10580" s="1" t="s">
        <v>46</v>
      </c>
      <c r="D10580" s="1" t="s">
        <v>47</v>
      </c>
      <c r="E10580" s="1" t="s">
        <v>14</v>
      </c>
      <c r="F10580" s="1" t="s">
        <v>11</v>
      </c>
      <c r="G10580" s="1" t="s">
        <v>62</v>
      </c>
      <c r="H10580" s="1">
        <v>1</v>
      </c>
      <c r="I10580">
        <v>5.3769999999999998</v>
      </c>
      <c r="J10580" s="1">
        <f>SUMIFS(I:I,B:B,Table1_2[[#This Row],[Category Level 2]],D:D,Table1_2[[#This Row],[Brand]],E:E,Table1_2[[#This Row],[Region]],F:F,Table1_2[[#This Row],[Measure]],G:G,Table1_2[[#This Row],[Year]],H:H,"&lt;="&amp;Table1_2[[#This Row],[Month]])</f>
        <v>5.3769999999999998</v>
      </c>
      <c r="K105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5.3769999999999998</v>
      </c>
      <c r="N10580">
        <f>Table1_2[[#This Row],[Value]]*2.5</f>
        <v>13.442499999999999</v>
      </c>
    </row>
    <row r="10581" spans="1:14" x14ac:dyDescent="0.25">
      <c r="A10581" s="1" t="s">
        <v>6</v>
      </c>
      <c r="B10581" s="1" t="s">
        <v>42</v>
      </c>
      <c r="C10581" s="1" t="s">
        <v>46</v>
      </c>
      <c r="D10581" s="1" t="s">
        <v>47</v>
      </c>
      <c r="E10581" s="1" t="s">
        <v>14</v>
      </c>
      <c r="F10581" s="1" t="s">
        <v>11</v>
      </c>
      <c r="G10581" s="1" t="s">
        <v>62</v>
      </c>
      <c r="H10581" s="1">
        <v>2</v>
      </c>
      <c r="I10581">
        <v>5.3769999999999998</v>
      </c>
      <c r="J10581" s="1">
        <f>SUMIFS(I:I,B:B,Table1_2[[#This Row],[Category Level 2]],D:D,Table1_2[[#This Row],[Brand]],E:E,Table1_2[[#This Row],[Region]],F:F,Table1_2[[#This Row],[Measure]],G:G,Table1_2[[#This Row],[Year]],H:H,"&lt;="&amp;Table1_2[[#This Row],[Month]])</f>
        <v>10.754</v>
      </c>
      <c r="K105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10.754</v>
      </c>
      <c r="N10581">
        <f>Table1_2[[#This Row],[Value]]*2.5</f>
        <v>13.442499999999999</v>
      </c>
    </row>
    <row r="10582" spans="1:14" x14ac:dyDescent="0.25">
      <c r="A10582" s="1" t="s">
        <v>6</v>
      </c>
      <c r="B10582" s="1" t="s">
        <v>42</v>
      </c>
      <c r="C10582" s="1" t="s">
        <v>46</v>
      </c>
      <c r="D10582" s="1" t="s">
        <v>47</v>
      </c>
      <c r="E10582" s="1" t="s">
        <v>14</v>
      </c>
      <c r="F10582" s="1" t="s">
        <v>11</v>
      </c>
      <c r="G10582" s="1" t="s">
        <v>62</v>
      </c>
      <c r="H10582" s="1">
        <v>3</v>
      </c>
      <c r="I10582">
        <v>8.6031999999999993</v>
      </c>
      <c r="J10582" s="1">
        <f>SUMIFS(I:I,B:B,Table1_2[[#This Row],[Category Level 2]],D:D,Table1_2[[#This Row],[Brand]],E:E,Table1_2[[#This Row],[Region]],F:F,Table1_2[[#This Row],[Measure]],G:G,Table1_2[[#This Row],[Year]],H:H,"&lt;="&amp;Table1_2[[#This Row],[Month]])</f>
        <v>19.357199999999999</v>
      </c>
      <c r="K105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19.357199999999999</v>
      </c>
      <c r="N10582">
        <f>Table1_2[[#This Row],[Value]]*2.5</f>
        <v>21.507999999999999</v>
      </c>
    </row>
    <row r="10583" spans="1:14" x14ac:dyDescent="0.25">
      <c r="A10583" s="1" t="s">
        <v>6</v>
      </c>
      <c r="B10583" s="1" t="s">
        <v>42</v>
      </c>
      <c r="C10583" s="1" t="s">
        <v>46</v>
      </c>
      <c r="D10583" s="1" t="s">
        <v>47</v>
      </c>
      <c r="E10583" s="1" t="s">
        <v>14</v>
      </c>
      <c r="F10583" s="1" t="s">
        <v>11</v>
      </c>
      <c r="G10583" s="1" t="s">
        <v>62</v>
      </c>
      <c r="H10583" s="1">
        <v>4</v>
      </c>
      <c r="I10583">
        <v>21.507999999999999</v>
      </c>
      <c r="J10583" s="1">
        <f>SUMIFS(I:I,B:B,Table1_2[[#This Row],[Category Level 2]],D:D,Table1_2[[#This Row],[Brand]],E:E,Table1_2[[#This Row],[Region]],F:F,Table1_2[[#This Row],[Measure]],G:G,Table1_2[[#This Row],[Year]],H:H,"&lt;="&amp;Table1_2[[#This Row],[Month]])</f>
        <v>40.865200000000002</v>
      </c>
      <c r="K105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40.865200000000002</v>
      </c>
      <c r="N10583">
        <f>Table1_2[[#This Row],[Value]]*2.5</f>
        <v>53.769999999999996</v>
      </c>
    </row>
    <row r="10584" spans="1:14" x14ac:dyDescent="0.25">
      <c r="A10584" s="1" t="s">
        <v>6</v>
      </c>
      <c r="B10584" s="1" t="s">
        <v>42</v>
      </c>
      <c r="C10584" s="1" t="s">
        <v>46</v>
      </c>
      <c r="D10584" s="1" t="s">
        <v>47</v>
      </c>
      <c r="E10584" s="1" t="s">
        <v>14</v>
      </c>
      <c r="F10584" s="1" t="s">
        <v>11</v>
      </c>
      <c r="G10584" s="1" t="s">
        <v>62</v>
      </c>
      <c r="H10584" s="1">
        <v>5</v>
      </c>
      <c r="I10584">
        <v>10.754</v>
      </c>
      <c r="J10584" s="1">
        <f>SUMIFS(I:I,B:B,Table1_2[[#This Row],[Category Level 2]],D:D,Table1_2[[#This Row],[Brand]],E:E,Table1_2[[#This Row],[Region]],F:F,Table1_2[[#This Row],[Measure]],G:G,Table1_2[[#This Row],[Year]],H:H,"&lt;="&amp;Table1_2[[#This Row],[Month]])</f>
        <v>51.619199999999999</v>
      </c>
      <c r="K105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51.619199999999999</v>
      </c>
      <c r="N10584">
        <f>Table1_2[[#This Row],[Value]]*2.5</f>
        <v>26.884999999999998</v>
      </c>
    </row>
    <row r="10585" spans="1:14" x14ac:dyDescent="0.25">
      <c r="A10585" s="1" t="s">
        <v>6</v>
      </c>
      <c r="B10585" s="1" t="s">
        <v>42</v>
      </c>
      <c r="C10585" s="1" t="s">
        <v>46</v>
      </c>
      <c r="D10585" s="1" t="s">
        <v>47</v>
      </c>
      <c r="E10585" s="1" t="s">
        <v>14</v>
      </c>
      <c r="F10585" s="1" t="s">
        <v>11</v>
      </c>
      <c r="G10585" s="1" t="s">
        <v>62</v>
      </c>
      <c r="H10585" s="1">
        <v>6</v>
      </c>
      <c r="I10585">
        <v>13.980199999999998</v>
      </c>
      <c r="J10585" s="1">
        <f>SUMIFS(I:I,B:B,Table1_2[[#This Row],[Category Level 2]],D:D,Table1_2[[#This Row],[Brand]],E:E,Table1_2[[#This Row],[Region]],F:F,Table1_2[[#This Row],[Measure]],G:G,Table1_2[[#This Row],[Year]],H:H,"&lt;="&amp;Table1_2[[#This Row],[Month]])</f>
        <v>65.599400000000003</v>
      </c>
      <c r="K105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65.599400000000003</v>
      </c>
      <c r="N10585">
        <f>Table1_2[[#This Row],[Value]]*2.5</f>
        <v>34.950499999999998</v>
      </c>
    </row>
    <row r="10586" spans="1:14" x14ac:dyDescent="0.25">
      <c r="A10586" s="1" t="s">
        <v>6</v>
      </c>
      <c r="B10586" s="1" t="s">
        <v>42</v>
      </c>
      <c r="C10586" s="1" t="s">
        <v>46</v>
      </c>
      <c r="D10586" s="1" t="s">
        <v>47</v>
      </c>
      <c r="E10586" s="1" t="s">
        <v>14</v>
      </c>
      <c r="F10586" s="1" t="s">
        <v>11</v>
      </c>
      <c r="G10586" s="1" t="s">
        <v>62</v>
      </c>
      <c r="H10586" s="1">
        <v>7</v>
      </c>
      <c r="I10586">
        <v>11.8294</v>
      </c>
      <c r="J10586" s="1">
        <f>SUMIFS(I:I,B:B,Table1_2[[#This Row],[Category Level 2]],D:D,Table1_2[[#This Row],[Brand]],E:E,Table1_2[[#This Row],[Region]],F:F,Table1_2[[#This Row],[Measure]],G:G,Table1_2[[#This Row],[Year]],H:H,"&lt;="&amp;Table1_2[[#This Row],[Month]])</f>
        <v>77.428799999999995</v>
      </c>
      <c r="K105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77.428799999999995</v>
      </c>
      <c r="N10586">
        <f>Table1_2[[#This Row],[Value]]*2.5</f>
        <v>29.573499999999999</v>
      </c>
    </row>
    <row r="10587" spans="1:14" x14ac:dyDescent="0.25">
      <c r="A10587" s="1" t="s">
        <v>6</v>
      </c>
      <c r="B10587" s="1" t="s">
        <v>42</v>
      </c>
      <c r="C10587" s="1" t="s">
        <v>46</v>
      </c>
      <c r="D10587" s="1" t="s">
        <v>47</v>
      </c>
      <c r="E10587" s="1" t="s">
        <v>14</v>
      </c>
      <c r="F10587" s="1" t="s">
        <v>11</v>
      </c>
      <c r="G10587" s="1" t="s">
        <v>62</v>
      </c>
      <c r="H10587" s="1">
        <v>8</v>
      </c>
      <c r="I10587">
        <v>13.980199999999998</v>
      </c>
      <c r="J10587" s="1">
        <f>SUMIFS(I:I,B:B,Table1_2[[#This Row],[Category Level 2]],D:D,Table1_2[[#This Row],[Brand]],E:E,Table1_2[[#This Row],[Region]],F:F,Table1_2[[#This Row],[Measure]],G:G,Table1_2[[#This Row],[Year]],H:H,"&lt;="&amp;Table1_2[[#This Row],[Month]])</f>
        <v>91.408999999999992</v>
      </c>
      <c r="K105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91.408999999999992</v>
      </c>
      <c r="N10587">
        <f>Table1_2[[#This Row],[Value]]*2.5</f>
        <v>34.950499999999998</v>
      </c>
    </row>
    <row r="10588" spans="1:14" x14ac:dyDescent="0.25">
      <c r="A10588" s="1" t="s">
        <v>6</v>
      </c>
      <c r="B10588" s="1" t="s">
        <v>42</v>
      </c>
      <c r="C10588" s="1" t="s">
        <v>46</v>
      </c>
      <c r="D10588" s="1" t="s">
        <v>47</v>
      </c>
      <c r="E10588" s="1" t="s">
        <v>14</v>
      </c>
      <c r="F10588" s="1" t="s">
        <v>11</v>
      </c>
      <c r="G10588" s="1" t="s">
        <v>62</v>
      </c>
      <c r="H10588" s="1">
        <v>9</v>
      </c>
      <c r="I10588">
        <v>21.507999999999999</v>
      </c>
      <c r="J10588" s="1">
        <f>SUMIFS(I:I,B:B,Table1_2[[#This Row],[Category Level 2]],D:D,Table1_2[[#This Row],[Brand]],E:E,Table1_2[[#This Row],[Region]],F:F,Table1_2[[#This Row],[Measure]],G:G,Table1_2[[#This Row],[Year]],H:H,"&lt;="&amp;Table1_2[[#This Row],[Month]])</f>
        <v>112.91699999999999</v>
      </c>
      <c r="K105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112.91699999999999</v>
      </c>
      <c r="N10588">
        <f>Table1_2[[#This Row],[Value]]*2.5</f>
        <v>53.769999999999996</v>
      </c>
    </row>
    <row r="10589" spans="1:14" x14ac:dyDescent="0.25">
      <c r="A10589" s="1" t="s">
        <v>6</v>
      </c>
      <c r="B10589" s="1" t="s">
        <v>42</v>
      </c>
      <c r="C10589" s="1" t="s">
        <v>46</v>
      </c>
      <c r="D10589" s="1" t="s">
        <v>47</v>
      </c>
      <c r="E10589" s="1" t="s">
        <v>14</v>
      </c>
      <c r="F10589" s="1" t="s">
        <v>11</v>
      </c>
      <c r="G10589" s="1" t="s">
        <v>62</v>
      </c>
      <c r="H10589" s="1">
        <v>10</v>
      </c>
      <c r="I10589">
        <v>66.674799999999991</v>
      </c>
      <c r="J10589" s="1">
        <f>SUMIFS(I:I,B:B,Table1_2[[#This Row],[Category Level 2]],D:D,Table1_2[[#This Row],[Brand]],E:E,Table1_2[[#This Row],[Region]],F:F,Table1_2[[#This Row],[Measure]],G:G,Table1_2[[#This Row],[Year]],H:H,"&lt;="&amp;Table1_2[[#This Row],[Month]])</f>
        <v>179.59179999999998</v>
      </c>
      <c r="K105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179.59179999999998</v>
      </c>
      <c r="N10589">
        <f>Table1_2[[#This Row],[Value]]*2.5</f>
        <v>166.68699999999998</v>
      </c>
    </row>
    <row r="10590" spans="1:14" x14ac:dyDescent="0.25">
      <c r="A10590" s="1" t="s">
        <v>6</v>
      </c>
      <c r="B10590" s="1" t="s">
        <v>42</v>
      </c>
      <c r="C10590" s="1" t="s">
        <v>46</v>
      </c>
      <c r="D10590" s="1" t="s">
        <v>47</v>
      </c>
      <c r="E10590" s="1" t="s">
        <v>14</v>
      </c>
      <c r="F10590" s="1" t="s">
        <v>11</v>
      </c>
      <c r="G10590" s="1" t="s">
        <v>62</v>
      </c>
      <c r="H10590" s="1">
        <v>11</v>
      </c>
      <c r="I10590">
        <v>4.3015999999999996</v>
      </c>
      <c r="J10590" s="1">
        <f>SUMIFS(I:I,B:B,Table1_2[[#This Row],[Category Level 2]],D:D,Table1_2[[#This Row],[Brand]],E:E,Table1_2[[#This Row],[Region]],F:F,Table1_2[[#This Row],[Measure]],G:G,Table1_2[[#This Row],[Year]],H:H,"&lt;="&amp;Table1_2[[#This Row],[Month]])</f>
        <v>183.89339999999999</v>
      </c>
      <c r="K105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183.89339999999999</v>
      </c>
      <c r="N10590">
        <f>Table1_2[[#This Row],[Value]]*2.5</f>
        <v>10.754</v>
      </c>
    </row>
    <row r="10591" spans="1:14" x14ac:dyDescent="0.25">
      <c r="A10591" s="1" t="s">
        <v>6</v>
      </c>
      <c r="B10591" s="1" t="s">
        <v>42</v>
      </c>
      <c r="C10591" s="1" t="s">
        <v>46</v>
      </c>
      <c r="D10591" s="1" t="s">
        <v>47</v>
      </c>
      <c r="E10591" s="1" t="s">
        <v>14</v>
      </c>
      <c r="F10591" s="1" t="s">
        <v>11</v>
      </c>
      <c r="G10591" s="1" t="s">
        <v>62</v>
      </c>
      <c r="H10591" s="1">
        <v>12</v>
      </c>
      <c r="I10591">
        <v>29.035799999999998</v>
      </c>
      <c r="J10591" s="1">
        <f>SUMIFS(I:I,B:B,Table1_2[[#This Row],[Category Level 2]],D:D,Table1_2[[#This Row],[Brand]],E:E,Table1_2[[#This Row],[Region]],F:F,Table1_2[[#This Row],[Measure]],G:G,Table1_2[[#This Row],[Year]],H:H,"&lt;="&amp;Table1_2[[#This Row],[Month]])</f>
        <v>212.92919999999998</v>
      </c>
      <c r="K105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212.92919999999998</v>
      </c>
      <c r="N10591">
        <f>Table1_2[[#This Row],[Value]]*2.5</f>
        <v>72.589500000000001</v>
      </c>
    </row>
    <row r="10592" spans="1:14" x14ac:dyDescent="0.25">
      <c r="A10592" s="1" t="s">
        <v>6</v>
      </c>
      <c r="B10592" s="1" t="s">
        <v>42</v>
      </c>
      <c r="C10592" s="1" t="s">
        <v>46</v>
      </c>
      <c r="D10592" s="1" t="s">
        <v>47</v>
      </c>
      <c r="E10592" s="1" t="s">
        <v>14</v>
      </c>
      <c r="F10592" s="1" t="s">
        <v>11</v>
      </c>
      <c r="G10592" s="1" t="s">
        <v>63</v>
      </c>
      <c r="H10592" s="1">
        <v>1</v>
      </c>
      <c r="I10592">
        <v>6.452399999999999</v>
      </c>
      <c r="J10592" s="1">
        <f>SUMIFS(I:I,B:B,Table1_2[[#This Row],[Category Level 2]],D:D,Table1_2[[#This Row],[Brand]],E:E,Table1_2[[#This Row],[Region]],F:F,Table1_2[[#This Row],[Measure]],G:G,Table1_2[[#This Row],[Year]],H:H,"&lt;="&amp;Table1_2[[#This Row],[Month]])</f>
        <v>6.452399999999999</v>
      </c>
      <c r="K105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214.00459999999998</v>
      </c>
      <c r="N10592">
        <f>Table1_2[[#This Row],[Value]]*2.5</f>
        <v>16.130999999999997</v>
      </c>
    </row>
    <row r="10593" spans="1:14" x14ac:dyDescent="0.25">
      <c r="A10593" s="1" t="s">
        <v>6</v>
      </c>
      <c r="B10593" s="1" t="s">
        <v>42</v>
      </c>
      <c r="C10593" s="1" t="s">
        <v>46</v>
      </c>
      <c r="D10593" s="1" t="s">
        <v>47</v>
      </c>
      <c r="E10593" s="1" t="s">
        <v>14</v>
      </c>
      <c r="F10593" s="1" t="s">
        <v>11</v>
      </c>
      <c r="G10593" s="1" t="s">
        <v>63</v>
      </c>
      <c r="H10593" s="1">
        <v>2</v>
      </c>
      <c r="I10593">
        <v>13.980199999999998</v>
      </c>
      <c r="J10593" s="1">
        <f>SUMIFS(I:I,B:B,Table1_2[[#This Row],[Category Level 2]],D:D,Table1_2[[#This Row],[Brand]],E:E,Table1_2[[#This Row],[Region]],F:F,Table1_2[[#This Row],[Measure]],G:G,Table1_2[[#This Row],[Year]],H:H,"&lt;="&amp;Table1_2[[#This Row],[Month]])</f>
        <v>20.432599999999997</v>
      </c>
      <c r="K105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222.60779999999997</v>
      </c>
      <c r="N10593">
        <f>Table1_2[[#This Row],[Value]]*2.5</f>
        <v>34.950499999999998</v>
      </c>
    </row>
    <row r="10594" spans="1:14" x14ac:dyDescent="0.25">
      <c r="A10594" s="1" t="s">
        <v>6</v>
      </c>
      <c r="B10594" s="1" t="s">
        <v>42</v>
      </c>
      <c r="C10594" s="1" t="s">
        <v>46</v>
      </c>
      <c r="D10594" s="1" t="s">
        <v>47</v>
      </c>
      <c r="E10594" s="1" t="s">
        <v>14</v>
      </c>
      <c r="F10594" s="1" t="s">
        <v>11</v>
      </c>
      <c r="G10594" s="1" t="s">
        <v>63</v>
      </c>
      <c r="H10594" s="1">
        <v>3</v>
      </c>
      <c r="I10594">
        <v>5.3769999999999998</v>
      </c>
      <c r="J10594" s="1">
        <f>SUMIFS(I:I,B:B,Table1_2[[#This Row],[Category Level 2]],D:D,Table1_2[[#This Row],[Brand]],E:E,Table1_2[[#This Row],[Region]],F:F,Table1_2[[#This Row],[Measure]],G:G,Table1_2[[#This Row],[Year]],H:H,"&lt;="&amp;Table1_2[[#This Row],[Month]])</f>
        <v>25.809599999999996</v>
      </c>
      <c r="K105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219.38159999999999</v>
      </c>
      <c r="N10594">
        <f>Table1_2[[#This Row],[Value]]*2.5</f>
        <v>13.442499999999999</v>
      </c>
    </row>
    <row r="10595" spans="1:14" x14ac:dyDescent="0.25">
      <c r="A10595" s="1" t="s">
        <v>6</v>
      </c>
      <c r="B10595" s="1" t="s">
        <v>42</v>
      </c>
      <c r="C10595" s="1" t="s">
        <v>46</v>
      </c>
      <c r="D10595" s="1" t="s">
        <v>47</v>
      </c>
      <c r="E10595" s="1" t="s">
        <v>14</v>
      </c>
      <c r="F10595" s="1" t="s">
        <v>11</v>
      </c>
      <c r="G10595" s="1" t="s">
        <v>63</v>
      </c>
      <c r="H10595" s="1">
        <v>5</v>
      </c>
      <c r="I10595">
        <v>13.980199999999998</v>
      </c>
      <c r="J10595" s="1">
        <f>SUMIFS(I:I,B:B,Table1_2[[#This Row],[Category Level 2]],D:D,Table1_2[[#This Row],[Brand]],E:E,Table1_2[[#This Row],[Region]],F:F,Table1_2[[#This Row],[Measure]],G:G,Table1_2[[#This Row],[Year]],H:H,"&lt;="&amp;Table1_2[[#This Row],[Month]])</f>
        <v>39.789799999999993</v>
      </c>
      <c r="K105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201.09979999999996</v>
      </c>
      <c r="N10595">
        <f>Table1_2[[#This Row],[Value]]*2.5</f>
        <v>34.950499999999998</v>
      </c>
    </row>
    <row r="10596" spans="1:14" x14ac:dyDescent="0.25">
      <c r="A10596" s="1" t="s">
        <v>6</v>
      </c>
      <c r="B10596" s="1" t="s">
        <v>42</v>
      </c>
      <c r="C10596" s="1" t="s">
        <v>46</v>
      </c>
      <c r="D10596" s="1" t="s">
        <v>47</v>
      </c>
      <c r="E10596" s="1" t="s">
        <v>14</v>
      </c>
      <c r="F10596" s="1" t="s">
        <v>11</v>
      </c>
      <c r="G10596" s="1" t="s">
        <v>63</v>
      </c>
      <c r="H10596" s="1">
        <v>6</v>
      </c>
      <c r="I10596">
        <v>26.884999999999998</v>
      </c>
      <c r="J10596" s="1">
        <f>SUMIFS(I:I,B:B,Table1_2[[#This Row],[Category Level 2]],D:D,Table1_2[[#This Row],[Brand]],E:E,Table1_2[[#This Row],[Region]],F:F,Table1_2[[#This Row],[Measure]],G:G,Table1_2[[#This Row],[Year]],H:H,"&lt;="&amp;Table1_2[[#This Row],[Month]])</f>
        <v>66.674799999999991</v>
      </c>
      <c r="K105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214.00459999999998</v>
      </c>
      <c r="N10596">
        <f>Table1_2[[#This Row],[Value]]*2.5</f>
        <v>67.212499999999991</v>
      </c>
    </row>
    <row r="10597" spans="1:14" x14ac:dyDescent="0.25">
      <c r="A10597" s="1" t="s">
        <v>6</v>
      </c>
      <c r="B10597" s="1" t="s">
        <v>42</v>
      </c>
      <c r="C10597" s="1" t="s">
        <v>46</v>
      </c>
      <c r="D10597" s="1" t="s">
        <v>47</v>
      </c>
      <c r="E10597" s="1" t="s">
        <v>14</v>
      </c>
      <c r="F10597" s="1" t="s">
        <v>11</v>
      </c>
      <c r="G10597" s="1" t="s">
        <v>63</v>
      </c>
      <c r="H10597" s="1">
        <v>7</v>
      </c>
      <c r="I10597">
        <v>25.809599999999996</v>
      </c>
      <c r="J10597" s="1">
        <f>SUMIFS(I:I,B:B,Table1_2[[#This Row],[Category Level 2]],D:D,Table1_2[[#This Row],[Brand]],E:E,Table1_2[[#This Row],[Region]],F:F,Table1_2[[#This Row],[Measure]],G:G,Table1_2[[#This Row],[Year]],H:H,"&lt;="&amp;Table1_2[[#This Row],[Month]])</f>
        <v>92.484399999999994</v>
      </c>
      <c r="K105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227.98479999999998</v>
      </c>
      <c r="N10597">
        <f>Table1_2[[#This Row],[Value]]*2.5</f>
        <v>64.523999999999987</v>
      </c>
    </row>
    <row r="10598" spans="1:14" x14ac:dyDescent="0.25">
      <c r="A10598" s="1" t="s">
        <v>6</v>
      </c>
      <c r="B10598" s="1" t="s">
        <v>42</v>
      </c>
      <c r="C10598" s="1" t="s">
        <v>46</v>
      </c>
      <c r="D10598" s="1" t="s">
        <v>47</v>
      </c>
      <c r="E10598" s="1" t="s">
        <v>14</v>
      </c>
      <c r="F10598" s="1" t="s">
        <v>11</v>
      </c>
      <c r="G10598" s="1" t="s">
        <v>63</v>
      </c>
      <c r="H10598" s="1">
        <v>8</v>
      </c>
      <c r="I10598">
        <v>7.5277999999999992</v>
      </c>
      <c r="J10598" s="1">
        <f>SUMIFS(I:I,B:B,Table1_2[[#This Row],[Category Level 2]],D:D,Table1_2[[#This Row],[Brand]],E:E,Table1_2[[#This Row],[Region]],F:F,Table1_2[[#This Row],[Measure]],G:G,Table1_2[[#This Row],[Year]],H:H,"&lt;="&amp;Table1_2[[#This Row],[Month]])</f>
        <v>100.01219999999999</v>
      </c>
      <c r="K105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221.53239999999997</v>
      </c>
      <c r="N10598">
        <f>Table1_2[[#This Row],[Value]]*2.5</f>
        <v>18.819499999999998</v>
      </c>
    </row>
    <row r="10599" spans="1:14" x14ac:dyDescent="0.25">
      <c r="A10599" s="1" t="s">
        <v>6</v>
      </c>
      <c r="B10599" s="1" t="s">
        <v>42</v>
      </c>
      <c r="C10599" s="1" t="s">
        <v>46</v>
      </c>
      <c r="D10599" s="1" t="s">
        <v>47</v>
      </c>
      <c r="E10599" s="1" t="s">
        <v>14</v>
      </c>
      <c r="F10599" s="1" t="s">
        <v>11</v>
      </c>
      <c r="G10599" s="1" t="s">
        <v>63</v>
      </c>
      <c r="H10599" s="1">
        <v>9</v>
      </c>
      <c r="I10599">
        <v>6.452399999999999</v>
      </c>
      <c r="J10599" s="1">
        <f>SUMIFS(I:I,B:B,Table1_2[[#This Row],[Category Level 2]],D:D,Table1_2[[#This Row],[Brand]],E:E,Table1_2[[#This Row],[Region]],F:F,Table1_2[[#This Row],[Measure]],G:G,Table1_2[[#This Row],[Year]],H:H,"&lt;="&amp;Table1_2[[#This Row],[Month]])</f>
        <v>106.46459999999999</v>
      </c>
      <c r="K105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206.47679999999997</v>
      </c>
      <c r="N10599">
        <f>Table1_2[[#This Row],[Value]]*2.5</f>
        <v>16.130999999999997</v>
      </c>
    </row>
    <row r="10600" spans="1:14" x14ac:dyDescent="0.25">
      <c r="A10600" s="1" t="s">
        <v>6</v>
      </c>
      <c r="B10600" s="1" t="s">
        <v>42</v>
      </c>
      <c r="C10600" s="1" t="s">
        <v>46</v>
      </c>
      <c r="D10600" s="1" t="s">
        <v>47</v>
      </c>
      <c r="E10600" s="1" t="s">
        <v>14</v>
      </c>
      <c r="F10600" s="1" t="s">
        <v>11</v>
      </c>
      <c r="G10600" s="1" t="s">
        <v>63</v>
      </c>
      <c r="H10600" s="1">
        <v>10</v>
      </c>
      <c r="I10600">
        <v>10.754</v>
      </c>
      <c r="J10600" s="1">
        <f>SUMIFS(I:I,B:B,Table1_2[[#This Row],[Category Level 2]],D:D,Table1_2[[#This Row],[Brand]],E:E,Table1_2[[#This Row],[Region]],F:F,Table1_2[[#This Row],[Measure]],G:G,Table1_2[[#This Row],[Year]],H:H,"&lt;="&amp;Table1_2[[#This Row],[Month]])</f>
        <v>117.2186</v>
      </c>
      <c r="K106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150.55599999999998</v>
      </c>
      <c r="N10600">
        <f>Table1_2[[#This Row],[Value]]*2.5</f>
        <v>26.884999999999998</v>
      </c>
    </row>
    <row r="10601" spans="1:14" x14ac:dyDescent="0.25">
      <c r="A10601" s="1" t="s">
        <v>6</v>
      </c>
      <c r="B10601" s="1" t="s">
        <v>42</v>
      </c>
      <c r="C10601" s="1" t="s">
        <v>46</v>
      </c>
      <c r="D10601" s="1" t="s">
        <v>47</v>
      </c>
      <c r="E10601" s="1" t="s">
        <v>14</v>
      </c>
      <c r="F10601" s="1" t="s">
        <v>11</v>
      </c>
      <c r="G10601" s="1" t="s">
        <v>63</v>
      </c>
      <c r="H10601" s="1">
        <v>11</v>
      </c>
      <c r="I10601">
        <v>6.452399999999999</v>
      </c>
      <c r="J10601" s="1">
        <f>SUMIFS(I:I,B:B,Table1_2[[#This Row],[Category Level 2]],D:D,Table1_2[[#This Row],[Brand]],E:E,Table1_2[[#This Row],[Region]],F:F,Table1_2[[#This Row],[Measure]],G:G,Table1_2[[#This Row],[Year]],H:H,"&lt;="&amp;Table1_2[[#This Row],[Month]])</f>
        <v>123.67099999999999</v>
      </c>
      <c r="K106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152.70679999999999</v>
      </c>
      <c r="N10601">
        <f>Table1_2[[#This Row],[Value]]*2.5</f>
        <v>16.130999999999997</v>
      </c>
    </row>
    <row r="10602" spans="1:14" x14ac:dyDescent="0.25">
      <c r="A10602" s="1" t="s">
        <v>6</v>
      </c>
      <c r="B10602" s="1" t="s">
        <v>42</v>
      </c>
      <c r="C10602" s="1" t="s">
        <v>46</v>
      </c>
      <c r="D10602" s="1" t="s">
        <v>47</v>
      </c>
      <c r="E10602" s="1" t="s">
        <v>14</v>
      </c>
      <c r="F10602" s="1" t="s">
        <v>11</v>
      </c>
      <c r="G10602" s="1" t="s">
        <v>63</v>
      </c>
      <c r="H10602" s="1">
        <v>12</v>
      </c>
      <c r="I10602">
        <v>3.2261999999999995</v>
      </c>
      <c r="J10602" s="1">
        <f>SUMIFS(I:I,B:B,Table1_2[[#This Row],[Category Level 2]],D:D,Table1_2[[#This Row],[Brand]],E:E,Table1_2[[#This Row],[Region]],F:F,Table1_2[[#This Row],[Measure]],G:G,Table1_2[[#This Row],[Year]],H:H,"&lt;="&amp;Table1_2[[#This Row],[Month]])</f>
        <v>126.8972</v>
      </c>
      <c r="K106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126.8972</v>
      </c>
      <c r="N10602">
        <f>Table1_2[[#This Row],[Value]]*2.5</f>
        <v>8.0654999999999983</v>
      </c>
    </row>
    <row r="10603" spans="1:14" x14ac:dyDescent="0.25">
      <c r="A10603" s="1" t="s">
        <v>6</v>
      </c>
      <c r="B10603" s="1" t="s">
        <v>42</v>
      </c>
      <c r="C10603" s="1" t="s">
        <v>46</v>
      </c>
      <c r="D10603" s="1" t="s">
        <v>47</v>
      </c>
      <c r="E10603" s="1" t="s">
        <v>14</v>
      </c>
      <c r="F10603" s="1" t="s">
        <v>11</v>
      </c>
      <c r="G10603" s="1" t="s">
        <v>64</v>
      </c>
      <c r="H10603" s="1">
        <v>2</v>
      </c>
      <c r="I10603">
        <v>11.8294</v>
      </c>
      <c r="J10603" s="1">
        <f>SUMIFS(I:I,B:B,Table1_2[[#This Row],[Category Level 2]],D:D,Table1_2[[#This Row],[Brand]],E:E,Table1_2[[#This Row],[Region]],F:F,Table1_2[[#This Row],[Measure]],G:G,Table1_2[[#This Row],[Year]],H:H,"&lt;="&amp;Table1_2[[#This Row],[Month]])</f>
        <v>11.8294</v>
      </c>
      <c r="K106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118.29399999999998</v>
      </c>
      <c r="N10603">
        <f>Table1_2[[#This Row],[Value]]*2.5</f>
        <v>29.573499999999999</v>
      </c>
    </row>
    <row r="10604" spans="1:14" x14ac:dyDescent="0.25">
      <c r="A10604" s="1" t="s">
        <v>6</v>
      </c>
      <c r="B10604" s="1" t="s">
        <v>42</v>
      </c>
      <c r="C10604" s="1" t="s">
        <v>46</v>
      </c>
      <c r="D10604" s="1" t="s">
        <v>47</v>
      </c>
      <c r="E10604" s="1" t="s">
        <v>14</v>
      </c>
      <c r="F10604" s="1" t="s">
        <v>11</v>
      </c>
      <c r="G10604" s="1" t="s">
        <v>64</v>
      </c>
      <c r="H10604" s="1">
        <v>3</v>
      </c>
      <c r="I10604">
        <v>6.452399999999999</v>
      </c>
      <c r="J10604" s="1">
        <f>SUMIFS(I:I,B:B,Table1_2[[#This Row],[Category Level 2]],D:D,Table1_2[[#This Row],[Brand]],E:E,Table1_2[[#This Row],[Region]],F:F,Table1_2[[#This Row],[Measure]],G:G,Table1_2[[#This Row],[Year]],H:H,"&lt;="&amp;Table1_2[[#This Row],[Month]])</f>
        <v>18.281799999999997</v>
      </c>
      <c r="K106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119.36939999999998</v>
      </c>
      <c r="N10604">
        <f>Table1_2[[#This Row],[Value]]*2.5</f>
        <v>16.130999999999997</v>
      </c>
    </row>
    <row r="10605" spans="1:14" x14ac:dyDescent="0.25">
      <c r="A10605" s="1" t="s">
        <v>6</v>
      </c>
      <c r="B10605" s="1" t="s">
        <v>42</v>
      </c>
      <c r="C10605" s="1" t="s">
        <v>46</v>
      </c>
      <c r="D10605" s="1" t="s">
        <v>47</v>
      </c>
      <c r="E10605" s="1" t="s">
        <v>14</v>
      </c>
      <c r="F10605" s="1" t="s">
        <v>11</v>
      </c>
      <c r="G10605" s="1" t="s">
        <v>64</v>
      </c>
      <c r="H10605" s="1">
        <v>6</v>
      </c>
      <c r="I10605">
        <v>3.2261999999999995</v>
      </c>
      <c r="J10605" s="1">
        <f>SUMIFS(I:I,B:B,Table1_2[[#This Row],[Category Level 2]],D:D,Table1_2[[#This Row],[Brand]],E:E,Table1_2[[#This Row],[Region]],F:F,Table1_2[[#This Row],[Measure]],G:G,Table1_2[[#This Row],[Year]],H:H,"&lt;="&amp;Table1_2[[#This Row],[Month]])</f>
        <v>21.507999999999996</v>
      </c>
      <c r="K106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81.730399999999975</v>
      </c>
      <c r="N10605">
        <f>Table1_2[[#This Row],[Value]]*2.5</f>
        <v>8.0654999999999983</v>
      </c>
    </row>
    <row r="10606" spans="1:14" x14ac:dyDescent="0.25">
      <c r="A10606" s="1" t="s">
        <v>6</v>
      </c>
      <c r="B10606" s="1" t="s">
        <v>42</v>
      </c>
      <c r="C10606" s="1" t="s">
        <v>46</v>
      </c>
      <c r="D10606" s="1" t="s">
        <v>47</v>
      </c>
      <c r="E10606" s="1" t="s">
        <v>14</v>
      </c>
      <c r="F10606" s="1" t="s">
        <v>11</v>
      </c>
      <c r="G10606" s="1" t="s">
        <v>64</v>
      </c>
      <c r="H10606" s="1">
        <v>8</v>
      </c>
      <c r="I10606">
        <v>6.452399999999999</v>
      </c>
      <c r="J10606" s="1">
        <f>SUMIFS(I:I,B:B,Table1_2[[#This Row],[Category Level 2]],D:D,Table1_2[[#This Row],[Brand]],E:E,Table1_2[[#This Row],[Region]],F:F,Table1_2[[#This Row],[Measure]],G:G,Table1_2[[#This Row],[Year]],H:H,"&lt;="&amp;Table1_2[[#This Row],[Month]])</f>
        <v>27.960399999999993</v>
      </c>
      <c r="K106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54.845399999999991</v>
      </c>
      <c r="N10606">
        <f>Table1_2[[#This Row],[Value]]*2.5</f>
        <v>16.130999999999997</v>
      </c>
    </row>
    <row r="10607" spans="1:14" x14ac:dyDescent="0.25">
      <c r="A10607" s="1" t="s">
        <v>6</v>
      </c>
      <c r="B10607" s="1" t="s">
        <v>42</v>
      </c>
      <c r="C10607" s="1" t="s">
        <v>46</v>
      </c>
      <c r="D10607" s="1" t="s">
        <v>47</v>
      </c>
      <c r="E10607" s="1" t="s">
        <v>14</v>
      </c>
      <c r="F10607" s="1" t="s">
        <v>11</v>
      </c>
      <c r="G10607" s="1" t="s">
        <v>64</v>
      </c>
      <c r="H10607" s="1">
        <v>9</v>
      </c>
      <c r="I10607">
        <v>3.2261999999999995</v>
      </c>
      <c r="J10607" s="1">
        <f>SUMIFS(I:I,B:B,Table1_2[[#This Row],[Category Level 2]],D:D,Table1_2[[#This Row],[Brand]],E:E,Table1_2[[#This Row],[Region]],F:F,Table1_2[[#This Row],[Measure]],G:G,Table1_2[[#This Row],[Year]],H:H,"&lt;="&amp;Table1_2[[#This Row],[Month]])</f>
        <v>31.186599999999991</v>
      </c>
      <c r="K106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51.619199999999992</v>
      </c>
      <c r="N10607">
        <f>Table1_2[[#This Row],[Value]]*2.5</f>
        <v>8.0654999999999983</v>
      </c>
    </row>
    <row r="10608" spans="1:14" x14ac:dyDescent="0.25">
      <c r="A10608" s="1" t="s">
        <v>6</v>
      </c>
      <c r="B10608" s="1" t="s">
        <v>42</v>
      </c>
      <c r="C10608" s="1" t="s">
        <v>46</v>
      </c>
      <c r="D10608" s="1" t="s">
        <v>47</v>
      </c>
      <c r="E10608" s="1" t="s">
        <v>14</v>
      </c>
      <c r="F10608" s="1" t="s">
        <v>11</v>
      </c>
      <c r="G10608" s="1" t="s">
        <v>64</v>
      </c>
      <c r="H10608" s="1">
        <v>10</v>
      </c>
      <c r="I10608">
        <v>8.6031999999999993</v>
      </c>
      <c r="J10608" s="1">
        <f>SUMIFS(I:I,B:B,Table1_2[[#This Row],[Category Level 2]],D:D,Table1_2[[#This Row],[Brand]],E:E,Table1_2[[#This Row],[Region]],F:F,Table1_2[[#This Row],[Measure]],G:G,Table1_2[[#This Row],[Year]],H:H,"&lt;="&amp;Table1_2[[#This Row],[Month]])</f>
        <v>39.789799999999993</v>
      </c>
      <c r="K106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49.468399999999988</v>
      </c>
      <c r="N10608">
        <f>Table1_2[[#This Row],[Value]]*2.5</f>
        <v>21.507999999999999</v>
      </c>
    </row>
    <row r="10609" spans="1:14" x14ac:dyDescent="0.25">
      <c r="A10609" s="1" t="s">
        <v>6</v>
      </c>
      <c r="B10609" s="1" t="s">
        <v>42</v>
      </c>
      <c r="C10609" s="1" t="s">
        <v>46</v>
      </c>
      <c r="D10609" s="1" t="s">
        <v>47</v>
      </c>
      <c r="E10609" s="1" t="s">
        <v>14</v>
      </c>
      <c r="F10609" s="1" t="s">
        <v>11</v>
      </c>
      <c r="G10609" s="1" t="s">
        <v>64</v>
      </c>
      <c r="H10609" s="1">
        <v>12</v>
      </c>
      <c r="I10609">
        <v>15.055599999999998</v>
      </c>
      <c r="J10609" s="1">
        <f>SUMIFS(I:I,B:B,Table1_2[[#This Row],[Category Level 2]],D:D,Table1_2[[#This Row],[Brand]],E:E,Table1_2[[#This Row],[Region]],F:F,Table1_2[[#This Row],[Measure]],G:G,Table1_2[[#This Row],[Year]],H:H,"&lt;="&amp;Table1_2[[#This Row],[Month]])</f>
        <v>54.845399999999991</v>
      </c>
      <c r="K106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54.845399999999991</v>
      </c>
      <c r="N10609">
        <f>Table1_2[[#This Row],[Value]]*2.5</f>
        <v>37.638999999999996</v>
      </c>
    </row>
    <row r="10610" spans="1:14" x14ac:dyDescent="0.25">
      <c r="A10610" s="1" t="s">
        <v>6</v>
      </c>
      <c r="B10610" s="1" t="s">
        <v>42</v>
      </c>
      <c r="C10610" s="1" t="s">
        <v>46</v>
      </c>
      <c r="D10610" s="1" t="s">
        <v>47</v>
      </c>
      <c r="E10610" s="1" t="s">
        <v>14</v>
      </c>
      <c r="F10610" s="1" t="s">
        <v>11</v>
      </c>
      <c r="G10610" s="1" t="s">
        <v>65</v>
      </c>
      <c r="H10610" s="1">
        <v>1</v>
      </c>
      <c r="I10610">
        <v>5.3769999999999998</v>
      </c>
      <c r="J10610" s="1">
        <f>SUMIFS(I:I,B:B,Table1_2[[#This Row],[Category Level 2]],D:D,Table1_2[[#This Row],[Brand]],E:E,Table1_2[[#This Row],[Region]],F:F,Table1_2[[#This Row],[Measure]],G:G,Table1_2[[#This Row],[Year]],H:H,"&lt;="&amp;Table1_2[[#This Row],[Month]])</f>
        <v>5.3769999999999998</v>
      </c>
      <c r="K106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60.222399999999993</v>
      </c>
      <c r="N10610">
        <f>Table1_2[[#This Row],[Value]]*2.5</f>
        <v>13.442499999999999</v>
      </c>
    </row>
    <row r="10611" spans="1:14" x14ac:dyDescent="0.25">
      <c r="A10611" s="1" t="s">
        <v>6</v>
      </c>
      <c r="B10611" s="1" t="s">
        <v>42</v>
      </c>
      <c r="C10611" s="1" t="s">
        <v>46</v>
      </c>
      <c r="D10611" s="1" t="s">
        <v>47</v>
      </c>
      <c r="E10611" s="1" t="s">
        <v>14</v>
      </c>
      <c r="F10611" s="1" t="s">
        <v>11</v>
      </c>
      <c r="G10611" s="1" t="s">
        <v>65</v>
      </c>
      <c r="H10611" s="1">
        <v>2</v>
      </c>
      <c r="I10611">
        <v>6.452399999999999</v>
      </c>
      <c r="J10611" s="1">
        <f>SUMIFS(I:I,B:B,Table1_2[[#This Row],[Category Level 2]],D:D,Table1_2[[#This Row],[Brand]],E:E,Table1_2[[#This Row],[Region]],F:F,Table1_2[[#This Row],[Measure]],G:G,Table1_2[[#This Row],[Year]],H:H,"&lt;="&amp;Table1_2[[#This Row],[Month]])</f>
        <v>11.8294</v>
      </c>
      <c r="K106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54.845399999999998</v>
      </c>
      <c r="N10611">
        <f>Table1_2[[#This Row],[Value]]*2.5</f>
        <v>16.130999999999997</v>
      </c>
    </row>
    <row r="10612" spans="1:14" x14ac:dyDescent="0.25">
      <c r="A10612" s="1" t="s">
        <v>6</v>
      </c>
      <c r="B10612" s="1" t="s">
        <v>42</v>
      </c>
      <c r="C10612" s="1" t="s">
        <v>46</v>
      </c>
      <c r="D10612" s="1" t="s">
        <v>47</v>
      </c>
      <c r="E10612" s="1" t="s">
        <v>14</v>
      </c>
      <c r="F10612" s="1" t="s">
        <v>11</v>
      </c>
      <c r="G10612" s="1" t="s">
        <v>65</v>
      </c>
      <c r="H10612" s="1">
        <v>4</v>
      </c>
      <c r="I10612">
        <v>3.2261999999999995</v>
      </c>
      <c r="J10612" s="1">
        <f>SUMIFS(I:I,B:B,Table1_2[[#This Row],[Category Level 2]],D:D,Table1_2[[#This Row],[Brand]],E:E,Table1_2[[#This Row],[Region]],F:F,Table1_2[[#This Row],[Measure]],G:G,Table1_2[[#This Row],[Year]],H:H,"&lt;="&amp;Table1_2[[#This Row],[Month]])</f>
        <v>15.055599999999998</v>
      </c>
      <c r="K106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51.619199999999992</v>
      </c>
      <c r="N10612">
        <f>Table1_2[[#This Row],[Value]]*2.5</f>
        <v>8.0654999999999983</v>
      </c>
    </row>
    <row r="10613" spans="1:14" x14ac:dyDescent="0.25">
      <c r="A10613" s="1" t="s">
        <v>6</v>
      </c>
      <c r="B10613" s="1" t="s">
        <v>42</v>
      </c>
      <c r="C10613" s="1" t="s">
        <v>46</v>
      </c>
      <c r="D10613" s="1" t="s">
        <v>47</v>
      </c>
      <c r="E10613" s="1" t="s">
        <v>14</v>
      </c>
      <c r="F10613" s="1" t="s">
        <v>11</v>
      </c>
      <c r="G10613" s="1" t="s">
        <v>65</v>
      </c>
      <c r="H10613" s="1">
        <v>5</v>
      </c>
      <c r="I10613">
        <v>5.3769999999999998</v>
      </c>
      <c r="J10613" s="1">
        <f>SUMIFS(I:I,B:B,Table1_2[[#This Row],[Category Level 2]],D:D,Table1_2[[#This Row],[Brand]],E:E,Table1_2[[#This Row],[Region]],F:F,Table1_2[[#This Row],[Measure]],G:G,Table1_2[[#This Row],[Year]],H:H,"&lt;="&amp;Table1_2[[#This Row],[Month]])</f>
        <v>20.432599999999997</v>
      </c>
      <c r="K106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56.996199999999988</v>
      </c>
      <c r="N10613">
        <f>Table1_2[[#This Row],[Value]]*2.5</f>
        <v>13.442499999999999</v>
      </c>
    </row>
    <row r="10614" spans="1:14" x14ac:dyDescent="0.25">
      <c r="A10614" s="1" t="s">
        <v>6</v>
      </c>
      <c r="B10614" s="1" t="s">
        <v>42</v>
      </c>
      <c r="C10614" s="1" t="s">
        <v>46</v>
      </c>
      <c r="D10614" s="1" t="s">
        <v>47</v>
      </c>
      <c r="E10614" s="1" t="s">
        <v>14</v>
      </c>
      <c r="F10614" s="1" t="s">
        <v>11</v>
      </c>
      <c r="G10614" s="1" t="s">
        <v>65</v>
      </c>
      <c r="H10614" s="1">
        <v>6</v>
      </c>
      <c r="I10614">
        <v>3.2261999999999995</v>
      </c>
      <c r="J10614" s="1">
        <f>SUMIFS(I:I,B:B,Table1_2[[#This Row],[Category Level 2]],D:D,Table1_2[[#This Row],[Brand]],E:E,Table1_2[[#This Row],[Region]],F:F,Table1_2[[#This Row],[Measure]],G:G,Table1_2[[#This Row],[Year]],H:H,"&lt;="&amp;Table1_2[[#This Row],[Month]])</f>
        <v>23.658799999999996</v>
      </c>
      <c r="K106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56.996199999999988</v>
      </c>
      <c r="N10614">
        <f>Table1_2[[#This Row],[Value]]*2.5</f>
        <v>8.0654999999999983</v>
      </c>
    </row>
    <row r="10615" spans="1:14" x14ac:dyDescent="0.25">
      <c r="A10615" s="1" t="s">
        <v>6</v>
      </c>
      <c r="B10615" s="1" t="s">
        <v>42</v>
      </c>
      <c r="C10615" s="1" t="s">
        <v>46</v>
      </c>
      <c r="D10615" s="1" t="s">
        <v>47</v>
      </c>
      <c r="E10615" s="1" t="s">
        <v>14</v>
      </c>
      <c r="F10615" s="1" t="s">
        <v>11</v>
      </c>
      <c r="G10615" s="1" t="s">
        <v>65</v>
      </c>
      <c r="H10615" s="1">
        <v>7</v>
      </c>
      <c r="I10615">
        <v>12.904799999999998</v>
      </c>
      <c r="J10615" s="1">
        <f>SUMIFS(I:I,B:B,Table1_2[[#This Row],[Category Level 2]],D:D,Table1_2[[#This Row],[Brand]],E:E,Table1_2[[#This Row],[Region]],F:F,Table1_2[[#This Row],[Measure]],G:G,Table1_2[[#This Row],[Year]],H:H,"&lt;="&amp;Table1_2[[#This Row],[Month]])</f>
        <v>36.563599999999994</v>
      </c>
      <c r="K106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69.900999999999982</v>
      </c>
      <c r="N10615">
        <f>Table1_2[[#This Row],[Value]]*2.5</f>
        <v>32.261999999999993</v>
      </c>
    </row>
    <row r="10616" spans="1:14" x14ac:dyDescent="0.25">
      <c r="A10616" s="1" t="s">
        <v>6</v>
      </c>
      <c r="B10616" s="1" t="s">
        <v>42</v>
      </c>
      <c r="C10616" s="1" t="s">
        <v>46</v>
      </c>
      <c r="D10616" s="1" t="s">
        <v>47</v>
      </c>
      <c r="E10616" s="1" t="s">
        <v>14</v>
      </c>
      <c r="F10616" s="1" t="s">
        <v>11</v>
      </c>
      <c r="G10616" s="1" t="s">
        <v>65</v>
      </c>
      <c r="H10616" s="1">
        <v>8</v>
      </c>
      <c r="I10616">
        <v>5.3769999999999998</v>
      </c>
      <c r="J10616" s="1">
        <f>SUMIFS(I:I,B:B,Table1_2[[#This Row],[Category Level 2]],D:D,Table1_2[[#This Row],[Brand]],E:E,Table1_2[[#This Row],[Region]],F:F,Table1_2[[#This Row],[Measure]],G:G,Table1_2[[#This Row],[Year]],H:H,"&lt;="&amp;Table1_2[[#This Row],[Month]])</f>
        <v>41.940599999999996</v>
      </c>
      <c r="K106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68.825599999999994</v>
      </c>
      <c r="N10616">
        <f>Table1_2[[#This Row],[Value]]*2.5</f>
        <v>13.442499999999999</v>
      </c>
    </row>
    <row r="10617" spans="1:14" x14ac:dyDescent="0.25">
      <c r="A10617" s="1" t="s">
        <v>6</v>
      </c>
      <c r="B10617" s="1" t="s">
        <v>42</v>
      </c>
      <c r="C10617" s="1" t="s">
        <v>46</v>
      </c>
      <c r="D10617" s="1" t="s">
        <v>47</v>
      </c>
      <c r="E10617" s="1" t="s">
        <v>14</v>
      </c>
      <c r="F10617" s="1" t="s">
        <v>11</v>
      </c>
      <c r="G10617" s="1" t="s">
        <v>65</v>
      </c>
      <c r="H10617" s="1">
        <v>9</v>
      </c>
      <c r="I10617">
        <v>6.452399999999999</v>
      </c>
      <c r="J10617" s="1">
        <f>SUMIFS(I:I,B:B,Table1_2[[#This Row],[Category Level 2]],D:D,Table1_2[[#This Row],[Brand]],E:E,Table1_2[[#This Row],[Region]],F:F,Table1_2[[#This Row],[Measure]],G:G,Table1_2[[#This Row],[Year]],H:H,"&lt;="&amp;Table1_2[[#This Row],[Month]])</f>
        <v>48.392999999999994</v>
      </c>
      <c r="K106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72.051799999999986</v>
      </c>
      <c r="N10617">
        <f>Table1_2[[#This Row],[Value]]*2.5</f>
        <v>16.130999999999997</v>
      </c>
    </row>
    <row r="10618" spans="1:14" x14ac:dyDescent="0.25">
      <c r="A10618" s="1" t="s">
        <v>6</v>
      </c>
      <c r="B10618" s="1" t="s">
        <v>42</v>
      </c>
      <c r="C10618" s="1" t="s">
        <v>46</v>
      </c>
      <c r="D10618" s="1" t="s">
        <v>47</v>
      </c>
      <c r="E10618" s="1" t="s">
        <v>14</v>
      </c>
      <c r="F10618" s="1" t="s">
        <v>11</v>
      </c>
      <c r="G10618" s="1" t="s">
        <v>65</v>
      </c>
      <c r="H10618" s="1">
        <v>10</v>
      </c>
      <c r="I10618">
        <v>5.3769999999999998</v>
      </c>
      <c r="J10618" s="1">
        <f>SUMIFS(I:I,B:B,Table1_2[[#This Row],[Category Level 2]],D:D,Table1_2[[#This Row],[Brand]],E:E,Table1_2[[#This Row],[Region]],F:F,Table1_2[[#This Row],[Measure]],G:G,Table1_2[[#This Row],[Year]],H:H,"&lt;="&amp;Table1_2[[#This Row],[Month]])</f>
        <v>53.769999999999996</v>
      </c>
      <c r="K106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68.825599999999994</v>
      </c>
      <c r="N10618">
        <f>Table1_2[[#This Row],[Value]]*2.5</f>
        <v>13.442499999999999</v>
      </c>
    </row>
    <row r="10619" spans="1:14" x14ac:dyDescent="0.25">
      <c r="A10619" s="1" t="s">
        <v>6</v>
      </c>
      <c r="B10619" s="1" t="s">
        <v>42</v>
      </c>
      <c r="C10619" s="1" t="s">
        <v>46</v>
      </c>
      <c r="D10619" s="1" t="s">
        <v>47</v>
      </c>
      <c r="E10619" s="1" t="s">
        <v>14</v>
      </c>
      <c r="F10619" s="1" t="s">
        <v>11</v>
      </c>
      <c r="G10619" s="1" t="s">
        <v>65</v>
      </c>
      <c r="H10619" s="1">
        <v>11</v>
      </c>
      <c r="I10619">
        <v>2.1507999999999998</v>
      </c>
      <c r="J10619" s="1">
        <f>SUMIFS(I:I,B:B,Table1_2[[#This Row],[Category Level 2]],D:D,Table1_2[[#This Row],[Brand]],E:E,Table1_2[[#This Row],[Region]],F:F,Table1_2[[#This Row],[Measure]],G:G,Table1_2[[#This Row],[Year]],H:H,"&lt;="&amp;Table1_2[[#This Row],[Month]])</f>
        <v>55.920799999999993</v>
      </c>
      <c r="K106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70.976399999999984</v>
      </c>
      <c r="N10619">
        <f>Table1_2[[#This Row],[Value]]*2.5</f>
        <v>5.3769999999999998</v>
      </c>
    </row>
    <row r="10620" spans="1:14" x14ac:dyDescent="0.25">
      <c r="A10620" s="1" t="s">
        <v>6</v>
      </c>
      <c r="B10620" s="1" t="s">
        <v>42</v>
      </c>
      <c r="C10620" s="1" t="s">
        <v>46</v>
      </c>
      <c r="D10620" s="1" t="s">
        <v>47</v>
      </c>
      <c r="E10620" s="1" t="s">
        <v>14</v>
      </c>
      <c r="F10620" s="1" t="s">
        <v>11</v>
      </c>
      <c r="G10620" s="1" t="s">
        <v>65</v>
      </c>
      <c r="H10620" s="1">
        <v>12</v>
      </c>
      <c r="I10620">
        <v>5.3769999999999998</v>
      </c>
      <c r="J10620" s="1">
        <f>SUMIFS(I:I,B:B,Table1_2[[#This Row],[Category Level 2]],D:D,Table1_2[[#This Row],[Brand]],E:E,Table1_2[[#This Row],[Region]],F:F,Table1_2[[#This Row],[Measure]],G:G,Table1_2[[#This Row],[Year]],H:H,"&lt;="&amp;Table1_2[[#This Row],[Month]])</f>
        <v>61.297799999999995</v>
      </c>
      <c r="K106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61.297799999999995</v>
      </c>
      <c r="N10620">
        <f>Table1_2[[#This Row],[Value]]*2.5</f>
        <v>13.442499999999999</v>
      </c>
    </row>
    <row r="10621" spans="1:14" x14ac:dyDescent="0.25">
      <c r="A10621" s="1" t="s">
        <v>6</v>
      </c>
      <c r="B10621" s="1" t="s">
        <v>42</v>
      </c>
      <c r="C10621" s="1" t="s">
        <v>46</v>
      </c>
      <c r="D10621" s="1" t="s">
        <v>47</v>
      </c>
      <c r="E10621" s="1" t="s">
        <v>14</v>
      </c>
      <c r="F10621" s="1" t="s">
        <v>11</v>
      </c>
      <c r="G10621" s="1" t="s">
        <v>66</v>
      </c>
      <c r="H10621" s="1">
        <v>1</v>
      </c>
      <c r="I10621">
        <v>3.2261999999999995</v>
      </c>
      <c r="J10621" s="1">
        <f>SUMIFS(I:I,B:B,Table1_2[[#This Row],[Category Level 2]],D:D,Table1_2[[#This Row],[Brand]],E:E,Table1_2[[#This Row],[Region]],F:F,Table1_2[[#This Row],[Measure]],G:G,Table1_2[[#This Row],[Year]],H:H,"&lt;="&amp;Table1_2[[#This Row],[Month]])</f>
        <v>3.2261999999999995</v>
      </c>
      <c r="K106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59.146999999999991</v>
      </c>
      <c r="N10621">
        <f>Table1_2[[#This Row],[Value]]*2.5</f>
        <v>8.0654999999999983</v>
      </c>
    </row>
    <row r="10622" spans="1:14" x14ac:dyDescent="0.25">
      <c r="A10622" s="1" t="s">
        <v>6</v>
      </c>
      <c r="B10622" s="1" t="s">
        <v>42</v>
      </c>
      <c r="C10622" s="1" t="s">
        <v>46</v>
      </c>
      <c r="D10622" s="1" t="s">
        <v>47</v>
      </c>
      <c r="E10622" s="1" t="s">
        <v>14</v>
      </c>
      <c r="F10622" s="1" t="s">
        <v>11</v>
      </c>
      <c r="G10622" s="1" t="s">
        <v>66</v>
      </c>
      <c r="H10622" s="1">
        <v>2</v>
      </c>
      <c r="I10622">
        <v>5.3769999999999998</v>
      </c>
      <c r="J10622" s="1">
        <f>SUMIFS(I:I,B:B,Table1_2[[#This Row],[Category Level 2]],D:D,Table1_2[[#This Row],[Brand]],E:E,Table1_2[[#This Row],[Region]],F:F,Table1_2[[#This Row],[Measure]],G:G,Table1_2[[#This Row],[Year]],H:H,"&lt;="&amp;Table1_2[[#This Row],[Month]])</f>
        <v>8.6031999999999993</v>
      </c>
      <c r="K106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58.071599999999997</v>
      </c>
      <c r="N10622">
        <f>Table1_2[[#This Row],[Value]]*2.5</f>
        <v>13.442499999999999</v>
      </c>
    </row>
    <row r="10623" spans="1:14" x14ac:dyDescent="0.25">
      <c r="A10623" s="1" t="s">
        <v>6</v>
      </c>
      <c r="B10623" s="1" t="s">
        <v>42</v>
      </c>
      <c r="C10623" s="1" t="s">
        <v>46</v>
      </c>
      <c r="D10623" s="1" t="s">
        <v>47</v>
      </c>
      <c r="E10623" s="1" t="s">
        <v>14</v>
      </c>
      <c r="F10623" s="1" t="s">
        <v>11</v>
      </c>
      <c r="G10623" s="1" t="s">
        <v>66</v>
      </c>
      <c r="H10623" s="1">
        <v>3</v>
      </c>
      <c r="I10623">
        <v>2.1507999999999998</v>
      </c>
      <c r="J10623" s="1">
        <f>SUMIFS(I:I,B:B,Table1_2[[#This Row],[Category Level 2]],D:D,Table1_2[[#This Row],[Brand]],E:E,Table1_2[[#This Row],[Region]],F:F,Table1_2[[#This Row],[Measure]],G:G,Table1_2[[#This Row],[Year]],H:H,"&lt;="&amp;Table1_2[[#This Row],[Month]])</f>
        <v>10.754</v>
      </c>
      <c r="K106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60.222399999999993</v>
      </c>
      <c r="N10623">
        <f>Table1_2[[#This Row],[Value]]*2.5</f>
        <v>5.3769999999999998</v>
      </c>
    </row>
    <row r="10624" spans="1:14" x14ac:dyDescent="0.25">
      <c r="A10624" s="1" t="s">
        <v>6</v>
      </c>
      <c r="B10624" s="1" t="s">
        <v>42</v>
      </c>
      <c r="C10624" s="1" t="s">
        <v>46</v>
      </c>
      <c r="D10624" s="1" t="s">
        <v>47</v>
      </c>
      <c r="E10624" s="1" t="s">
        <v>14</v>
      </c>
      <c r="F10624" s="1" t="s">
        <v>11</v>
      </c>
      <c r="G10624" s="1" t="s">
        <v>66</v>
      </c>
      <c r="H10624" s="1">
        <v>4</v>
      </c>
      <c r="I10624">
        <v>10.754</v>
      </c>
      <c r="J10624" s="1">
        <f>SUMIFS(I:I,B:B,Table1_2[[#This Row],[Category Level 2]],D:D,Table1_2[[#This Row],[Brand]],E:E,Table1_2[[#This Row],[Region]],F:F,Table1_2[[#This Row],[Measure]],G:G,Table1_2[[#This Row],[Year]],H:H,"&lt;="&amp;Table1_2[[#This Row],[Month]])</f>
        <v>21.507999999999999</v>
      </c>
      <c r="K106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67.750199999999992</v>
      </c>
      <c r="N10624">
        <f>Table1_2[[#This Row],[Value]]*2.5</f>
        <v>26.884999999999998</v>
      </c>
    </row>
    <row r="10625" spans="1:14" x14ac:dyDescent="0.25">
      <c r="A10625" s="1" t="s">
        <v>6</v>
      </c>
      <c r="B10625" s="1" t="s">
        <v>42</v>
      </c>
      <c r="C10625" s="1" t="s">
        <v>46</v>
      </c>
      <c r="D10625" s="1" t="s">
        <v>47</v>
      </c>
      <c r="E10625" s="1" t="s">
        <v>14</v>
      </c>
      <c r="F10625" s="1" t="s">
        <v>11</v>
      </c>
      <c r="G10625" s="1" t="s">
        <v>66</v>
      </c>
      <c r="H10625" s="1">
        <v>5</v>
      </c>
      <c r="I10625">
        <v>5.3769999999999998</v>
      </c>
      <c r="J10625" s="1">
        <f>SUMIFS(I:I,B:B,Table1_2[[#This Row],[Category Level 2]],D:D,Table1_2[[#This Row],[Brand]],E:E,Table1_2[[#This Row],[Region]],F:F,Table1_2[[#This Row],[Measure]],G:G,Table1_2[[#This Row],[Year]],H:H,"&lt;="&amp;Table1_2[[#This Row],[Month]])</f>
        <v>26.884999999999998</v>
      </c>
      <c r="K106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67.750199999999992</v>
      </c>
      <c r="N10625">
        <f>Table1_2[[#This Row],[Value]]*2.5</f>
        <v>13.442499999999999</v>
      </c>
    </row>
    <row r="10626" spans="1:14" x14ac:dyDescent="0.25">
      <c r="A10626" s="1" t="s">
        <v>6</v>
      </c>
      <c r="B10626" s="1" t="s">
        <v>42</v>
      </c>
      <c r="C10626" s="1" t="s">
        <v>46</v>
      </c>
      <c r="D10626" s="1" t="s">
        <v>47</v>
      </c>
      <c r="E10626" s="1" t="s">
        <v>14</v>
      </c>
      <c r="F10626" s="1" t="s">
        <v>11</v>
      </c>
      <c r="G10626" s="1" t="s">
        <v>66</v>
      </c>
      <c r="H10626" s="1">
        <v>6</v>
      </c>
      <c r="I10626">
        <v>8.6031999999999993</v>
      </c>
      <c r="J10626" s="1">
        <f>SUMIFS(I:I,B:B,Table1_2[[#This Row],[Category Level 2]],D:D,Table1_2[[#This Row],[Brand]],E:E,Table1_2[[#This Row],[Region]],F:F,Table1_2[[#This Row],[Measure]],G:G,Table1_2[[#This Row],[Year]],H:H,"&lt;="&amp;Table1_2[[#This Row],[Month]])</f>
        <v>35.488199999999999</v>
      </c>
      <c r="K106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73.127199999999988</v>
      </c>
      <c r="N10626">
        <f>Table1_2[[#This Row],[Value]]*2.5</f>
        <v>21.507999999999999</v>
      </c>
    </row>
    <row r="10627" spans="1:14" x14ac:dyDescent="0.25">
      <c r="A10627" s="1" t="s">
        <v>6</v>
      </c>
      <c r="B10627" s="1" t="s">
        <v>42</v>
      </c>
      <c r="C10627" s="1" t="s">
        <v>46</v>
      </c>
      <c r="D10627" s="1" t="s">
        <v>47</v>
      </c>
      <c r="E10627" s="1" t="s">
        <v>14</v>
      </c>
      <c r="F10627" s="1" t="s">
        <v>11</v>
      </c>
      <c r="G10627" s="1" t="s">
        <v>66</v>
      </c>
      <c r="H10627" s="1">
        <v>7</v>
      </c>
      <c r="I10627">
        <v>16.131</v>
      </c>
      <c r="J10627" s="1">
        <f>SUMIFS(I:I,B:B,Table1_2[[#This Row],[Category Level 2]],D:D,Table1_2[[#This Row],[Brand]],E:E,Table1_2[[#This Row],[Region]],F:F,Table1_2[[#This Row],[Measure]],G:G,Table1_2[[#This Row],[Year]],H:H,"&lt;="&amp;Table1_2[[#This Row],[Month]])</f>
        <v>51.619199999999999</v>
      </c>
      <c r="K106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76.353399999999993</v>
      </c>
      <c r="N10627">
        <f>Table1_2[[#This Row],[Value]]*2.5</f>
        <v>40.327500000000001</v>
      </c>
    </row>
    <row r="10628" spans="1:14" x14ac:dyDescent="0.25">
      <c r="A10628" s="1" t="s">
        <v>6</v>
      </c>
      <c r="B10628" s="1" t="s">
        <v>42</v>
      </c>
      <c r="C10628" s="1" t="s">
        <v>46</v>
      </c>
      <c r="D10628" s="1" t="s">
        <v>47</v>
      </c>
      <c r="E10628" s="1" t="s">
        <v>14</v>
      </c>
      <c r="F10628" s="1" t="s">
        <v>11</v>
      </c>
      <c r="G10628" s="1" t="s">
        <v>66</v>
      </c>
      <c r="H10628" s="1">
        <v>8</v>
      </c>
      <c r="I10628">
        <v>5.3769999999999998</v>
      </c>
      <c r="J10628" s="1">
        <f>SUMIFS(I:I,B:B,Table1_2[[#This Row],[Category Level 2]],D:D,Table1_2[[#This Row],[Brand]],E:E,Table1_2[[#This Row],[Region]],F:F,Table1_2[[#This Row],[Measure]],G:G,Table1_2[[#This Row],[Year]],H:H,"&lt;="&amp;Table1_2[[#This Row],[Month]])</f>
        <v>56.996200000000002</v>
      </c>
      <c r="K106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76.353399999999993</v>
      </c>
      <c r="N10628">
        <f>Table1_2[[#This Row],[Value]]*2.5</f>
        <v>13.442499999999999</v>
      </c>
    </row>
    <row r="10629" spans="1:14" x14ac:dyDescent="0.25">
      <c r="A10629" s="1" t="s">
        <v>6</v>
      </c>
      <c r="B10629" s="1" t="s">
        <v>42</v>
      </c>
      <c r="C10629" s="1" t="s">
        <v>46</v>
      </c>
      <c r="D10629" s="1" t="s">
        <v>47</v>
      </c>
      <c r="E10629" s="1" t="s">
        <v>14</v>
      </c>
      <c r="F10629" s="1" t="s">
        <v>11</v>
      </c>
      <c r="G10629" s="1" t="s">
        <v>66</v>
      </c>
      <c r="H10629" s="1">
        <v>10</v>
      </c>
      <c r="I10629">
        <v>3.2261999999999995</v>
      </c>
      <c r="J10629" s="1">
        <f>SUMIFS(I:I,B:B,Table1_2[[#This Row],[Category Level 2]],D:D,Table1_2[[#This Row],[Brand]],E:E,Table1_2[[#This Row],[Region]],F:F,Table1_2[[#This Row],[Measure]],G:G,Table1_2[[#This Row],[Year]],H:H,"&lt;="&amp;Table1_2[[#This Row],[Month]])</f>
        <v>60.2224</v>
      </c>
      <c r="K106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67.750200000000007</v>
      </c>
      <c r="N10629">
        <f>Table1_2[[#This Row],[Value]]*2.5</f>
        <v>8.0654999999999983</v>
      </c>
    </row>
    <row r="10630" spans="1:14" x14ac:dyDescent="0.25">
      <c r="A10630" s="1" t="s">
        <v>6</v>
      </c>
      <c r="B10630" s="1" t="s">
        <v>42</v>
      </c>
      <c r="C10630" s="1" t="s">
        <v>46</v>
      </c>
      <c r="D10630" s="1" t="s">
        <v>47</v>
      </c>
      <c r="E10630" s="1" t="s">
        <v>14</v>
      </c>
      <c r="F10630" s="1" t="s">
        <v>11</v>
      </c>
      <c r="G10630" s="1" t="s">
        <v>66</v>
      </c>
      <c r="H10630" s="1">
        <v>11</v>
      </c>
      <c r="I10630">
        <v>9.6785999999999994</v>
      </c>
      <c r="J10630" s="1">
        <f>SUMIFS(I:I,B:B,Table1_2[[#This Row],[Category Level 2]],D:D,Table1_2[[#This Row],[Brand]],E:E,Table1_2[[#This Row],[Region]],F:F,Table1_2[[#This Row],[Measure]],G:G,Table1_2[[#This Row],[Year]],H:H,"&lt;="&amp;Table1_2[[#This Row],[Month]])</f>
        <v>69.900999999999996</v>
      </c>
      <c r="K106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75.277999999999992</v>
      </c>
      <c r="N10630">
        <f>Table1_2[[#This Row],[Value]]*2.5</f>
        <v>24.1965</v>
      </c>
    </row>
    <row r="10631" spans="1:14" x14ac:dyDescent="0.25">
      <c r="A10631" s="1" t="s">
        <v>6</v>
      </c>
      <c r="B10631" s="1" t="s">
        <v>42</v>
      </c>
      <c r="C10631" s="1" t="s">
        <v>46</v>
      </c>
      <c r="D10631" s="1" t="s">
        <v>47</v>
      </c>
      <c r="E10631" s="1" t="s">
        <v>14</v>
      </c>
      <c r="F10631" s="1" t="s">
        <v>11</v>
      </c>
      <c r="G10631" s="1" t="s">
        <v>66</v>
      </c>
      <c r="H10631" s="1">
        <v>12</v>
      </c>
      <c r="I10631">
        <v>9.6785999999999994</v>
      </c>
      <c r="J10631" s="1">
        <f>SUMIFS(I:I,B:B,Table1_2[[#This Row],[Category Level 2]],D:D,Table1_2[[#This Row],[Brand]],E:E,Table1_2[[#This Row],[Region]],F:F,Table1_2[[#This Row],[Measure]],G:G,Table1_2[[#This Row],[Year]],H:H,"&lt;="&amp;Table1_2[[#This Row],[Month]])</f>
        <v>79.579599999999999</v>
      </c>
      <c r="K106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79.579599999999999</v>
      </c>
      <c r="N10631">
        <f>Table1_2[[#This Row],[Value]]*2.5</f>
        <v>24.1965</v>
      </c>
    </row>
    <row r="10632" spans="1:14" x14ac:dyDescent="0.25">
      <c r="A10632" s="1" t="s">
        <v>6</v>
      </c>
      <c r="B10632" s="1" t="s">
        <v>42</v>
      </c>
      <c r="C10632" s="1" t="s">
        <v>46</v>
      </c>
      <c r="D10632" s="1" t="s">
        <v>47</v>
      </c>
      <c r="E10632" s="1" t="s">
        <v>14</v>
      </c>
      <c r="F10632" s="1" t="s">
        <v>11</v>
      </c>
      <c r="G10632" s="1" t="s">
        <v>67</v>
      </c>
      <c r="H10632" s="1">
        <v>1</v>
      </c>
      <c r="I10632">
        <v>13.980199999999998</v>
      </c>
      <c r="J10632" s="1">
        <f>SUMIFS(I:I,B:B,Table1_2[[#This Row],[Category Level 2]],D:D,Table1_2[[#This Row],[Brand]],E:E,Table1_2[[#This Row],[Region]],F:F,Table1_2[[#This Row],[Measure]],G:G,Table1_2[[#This Row],[Year]],H:H,"&lt;="&amp;Table1_2[[#This Row],[Month]])</f>
        <v>13.980199999999998</v>
      </c>
      <c r="K106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90.33359999999999</v>
      </c>
      <c r="N10632">
        <f>Table1_2[[#This Row],[Value]]*2.5</f>
        <v>34.950499999999998</v>
      </c>
    </row>
    <row r="10633" spans="1:14" x14ac:dyDescent="0.25">
      <c r="A10633" s="1" t="s">
        <v>6</v>
      </c>
      <c r="B10633" s="1" t="s">
        <v>42</v>
      </c>
      <c r="C10633" s="1" t="s">
        <v>46</v>
      </c>
      <c r="D10633" s="1" t="s">
        <v>47</v>
      </c>
      <c r="E10633" s="1" t="s">
        <v>14</v>
      </c>
      <c r="F10633" s="1" t="s">
        <v>11</v>
      </c>
      <c r="G10633" s="1" t="s">
        <v>67</v>
      </c>
      <c r="H10633" s="1">
        <v>2</v>
      </c>
      <c r="I10633">
        <v>8.6031999999999993</v>
      </c>
      <c r="J10633" s="1">
        <f>SUMIFS(I:I,B:B,Table1_2[[#This Row],[Category Level 2]],D:D,Table1_2[[#This Row],[Brand]],E:E,Table1_2[[#This Row],[Region]],F:F,Table1_2[[#This Row],[Measure]],G:G,Table1_2[[#This Row],[Year]],H:H,"&lt;="&amp;Table1_2[[#This Row],[Month]])</f>
        <v>22.583399999999997</v>
      </c>
      <c r="K106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93.559799999999996</v>
      </c>
      <c r="N10633">
        <f>Table1_2[[#This Row],[Value]]*2.5</f>
        <v>21.507999999999999</v>
      </c>
    </row>
    <row r="10634" spans="1:14" x14ac:dyDescent="0.25">
      <c r="A10634" s="1" t="s">
        <v>6</v>
      </c>
      <c r="B10634" s="1" t="s">
        <v>42</v>
      </c>
      <c r="C10634" s="1" t="s">
        <v>46</v>
      </c>
      <c r="D10634" s="1" t="s">
        <v>47</v>
      </c>
      <c r="E10634" s="1" t="s">
        <v>14</v>
      </c>
      <c r="F10634" s="1" t="s">
        <v>11</v>
      </c>
      <c r="G10634" s="1" t="s">
        <v>67</v>
      </c>
      <c r="H10634" s="1">
        <v>3</v>
      </c>
      <c r="I10634">
        <v>43.015999999999998</v>
      </c>
      <c r="J10634" s="1">
        <f>SUMIFS(I:I,B:B,Table1_2[[#This Row],[Category Level 2]],D:D,Table1_2[[#This Row],[Brand]],E:E,Table1_2[[#This Row],[Region]],F:F,Table1_2[[#This Row],[Measure]],G:G,Table1_2[[#This Row],[Year]],H:H,"&lt;="&amp;Table1_2[[#This Row],[Month]])</f>
        <v>65.599400000000003</v>
      </c>
      <c r="K106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134.42500000000001</v>
      </c>
      <c r="N10634">
        <f>Table1_2[[#This Row],[Value]]*2.5</f>
        <v>107.53999999999999</v>
      </c>
    </row>
    <row r="10635" spans="1:14" x14ac:dyDescent="0.25">
      <c r="A10635" s="1" t="s">
        <v>6</v>
      </c>
      <c r="B10635" s="1" t="s">
        <v>42</v>
      </c>
      <c r="C10635" s="1" t="s">
        <v>46</v>
      </c>
      <c r="D10635" s="1" t="s">
        <v>47</v>
      </c>
      <c r="E10635" s="1" t="s">
        <v>14</v>
      </c>
      <c r="F10635" s="1" t="s">
        <v>12</v>
      </c>
      <c r="G10635" s="1" t="s">
        <v>62</v>
      </c>
      <c r="H10635" s="1">
        <v>1</v>
      </c>
      <c r="I10635">
        <v>72.0518</v>
      </c>
      <c r="J10635" s="1">
        <f>SUMIFS(I:I,B:B,Table1_2[[#This Row],[Category Level 2]],D:D,Table1_2[[#This Row],[Brand]],E:E,Table1_2[[#This Row],[Region]],F:F,Table1_2[[#This Row],[Measure]],G:G,Table1_2[[#This Row],[Year]],H:H,"&lt;="&amp;Table1_2[[#This Row],[Month]])</f>
        <v>72.0518</v>
      </c>
      <c r="K106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72.0518</v>
      </c>
      <c r="N10635">
        <f>Table1_2[[#This Row],[Value]]*2.5</f>
        <v>180.12950000000001</v>
      </c>
    </row>
    <row r="10636" spans="1:14" x14ac:dyDescent="0.25">
      <c r="A10636" s="1" t="s">
        <v>6</v>
      </c>
      <c r="B10636" s="1" t="s">
        <v>42</v>
      </c>
      <c r="C10636" s="1" t="s">
        <v>46</v>
      </c>
      <c r="D10636" s="1" t="s">
        <v>47</v>
      </c>
      <c r="E10636" s="1" t="s">
        <v>14</v>
      </c>
      <c r="F10636" s="1" t="s">
        <v>12</v>
      </c>
      <c r="G10636" s="1" t="s">
        <v>62</v>
      </c>
      <c r="H10636" s="1">
        <v>2</v>
      </c>
      <c r="I10636">
        <v>72.0518</v>
      </c>
      <c r="J10636" s="1">
        <f>SUMIFS(I:I,B:B,Table1_2[[#This Row],[Category Level 2]],D:D,Table1_2[[#This Row],[Brand]],E:E,Table1_2[[#This Row],[Region]],F:F,Table1_2[[#This Row],[Measure]],G:G,Table1_2[[#This Row],[Year]],H:H,"&lt;="&amp;Table1_2[[#This Row],[Month]])</f>
        <v>144.1036</v>
      </c>
      <c r="K106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144.1036</v>
      </c>
      <c r="N10636">
        <f>Table1_2[[#This Row],[Value]]*2.5</f>
        <v>180.12950000000001</v>
      </c>
    </row>
    <row r="10637" spans="1:14" x14ac:dyDescent="0.25">
      <c r="A10637" s="1" t="s">
        <v>6</v>
      </c>
      <c r="B10637" s="1" t="s">
        <v>42</v>
      </c>
      <c r="C10637" s="1" t="s">
        <v>46</v>
      </c>
      <c r="D10637" s="1" t="s">
        <v>47</v>
      </c>
      <c r="E10637" s="1" t="s">
        <v>14</v>
      </c>
      <c r="F10637" s="1" t="s">
        <v>12</v>
      </c>
      <c r="G10637" s="1" t="s">
        <v>62</v>
      </c>
      <c r="H10637" s="1">
        <v>3</v>
      </c>
      <c r="I10637">
        <v>111.84159999999999</v>
      </c>
      <c r="J10637" s="1">
        <f>SUMIFS(I:I,B:B,Table1_2[[#This Row],[Category Level 2]],D:D,Table1_2[[#This Row],[Brand]],E:E,Table1_2[[#This Row],[Region]],F:F,Table1_2[[#This Row],[Measure]],G:G,Table1_2[[#This Row],[Year]],H:H,"&lt;="&amp;Table1_2[[#This Row],[Month]])</f>
        <v>255.9452</v>
      </c>
      <c r="K106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255.9452</v>
      </c>
      <c r="N10637">
        <f>Table1_2[[#This Row],[Value]]*2.5</f>
        <v>279.60399999999998</v>
      </c>
    </row>
    <row r="10638" spans="1:14" x14ac:dyDescent="0.25">
      <c r="A10638" s="1" t="s">
        <v>6</v>
      </c>
      <c r="B10638" s="1" t="s">
        <v>42</v>
      </c>
      <c r="C10638" s="1" t="s">
        <v>46</v>
      </c>
      <c r="D10638" s="1" t="s">
        <v>47</v>
      </c>
      <c r="E10638" s="1" t="s">
        <v>14</v>
      </c>
      <c r="F10638" s="1" t="s">
        <v>12</v>
      </c>
      <c r="G10638" s="1" t="s">
        <v>62</v>
      </c>
      <c r="H10638" s="1">
        <v>4</v>
      </c>
      <c r="I10638">
        <v>265.62379999999996</v>
      </c>
      <c r="J10638" s="1">
        <f>SUMIFS(I:I,B:B,Table1_2[[#This Row],[Category Level 2]],D:D,Table1_2[[#This Row],[Brand]],E:E,Table1_2[[#This Row],[Region]],F:F,Table1_2[[#This Row],[Measure]],G:G,Table1_2[[#This Row],[Year]],H:H,"&lt;="&amp;Table1_2[[#This Row],[Month]])</f>
        <v>521.56899999999996</v>
      </c>
      <c r="K106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521.56899999999996</v>
      </c>
      <c r="N10638">
        <f>Table1_2[[#This Row],[Value]]*2.5</f>
        <v>664.05949999999984</v>
      </c>
    </row>
    <row r="10639" spans="1:14" x14ac:dyDescent="0.25">
      <c r="A10639" s="1" t="s">
        <v>6</v>
      </c>
      <c r="B10639" s="1" t="s">
        <v>42</v>
      </c>
      <c r="C10639" s="1" t="s">
        <v>46</v>
      </c>
      <c r="D10639" s="1" t="s">
        <v>47</v>
      </c>
      <c r="E10639" s="1" t="s">
        <v>14</v>
      </c>
      <c r="F10639" s="1" t="s">
        <v>12</v>
      </c>
      <c r="G10639" s="1" t="s">
        <v>62</v>
      </c>
      <c r="H10639" s="1">
        <v>5</v>
      </c>
      <c r="I10639">
        <v>140.87739999999999</v>
      </c>
      <c r="J10639" s="1">
        <f>SUMIFS(I:I,B:B,Table1_2[[#This Row],[Category Level 2]],D:D,Table1_2[[#This Row],[Brand]],E:E,Table1_2[[#This Row],[Region]],F:F,Table1_2[[#This Row],[Measure]],G:G,Table1_2[[#This Row],[Year]],H:H,"&lt;="&amp;Table1_2[[#This Row],[Month]])</f>
        <v>662.44639999999993</v>
      </c>
      <c r="K106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662.44639999999993</v>
      </c>
      <c r="N10639">
        <f>Table1_2[[#This Row],[Value]]*2.5</f>
        <v>352.19349999999997</v>
      </c>
    </row>
    <row r="10640" spans="1:14" x14ac:dyDescent="0.25">
      <c r="A10640" s="1" t="s">
        <v>6</v>
      </c>
      <c r="B10640" s="1" t="s">
        <v>42</v>
      </c>
      <c r="C10640" s="1" t="s">
        <v>46</v>
      </c>
      <c r="D10640" s="1" t="s">
        <v>47</v>
      </c>
      <c r="E10640" s="1" t="s">
        <v>14</v>
      </c>
      <c r="F10640" s="1" t="s">
        <v>12</v>
      </c>
      <c r="G10640" s="1" t="s">
        <v>62</v>
      </c>
      <c r="H10640" s="1">
        <v>6</v>
      </c>
      <c r="I10640">
        <v>176.36559999999997</v>
      </c>
      <c r="J10640" s="1">
        <f>SUMIFS(I:I,B:B,Table1_2[[#This Row],[Category Level 2]],D:D,Table1_2[[#This Row],[Brand]],E:E,Table1_2[[#This Row],[Region]],F:F,Table1_2[[#This Row],[Measure]],G:G,Table1_2[[#This Row],[Year]],H:H,"&lt;="&amp;Table1_2[[#This Row],[Month]])</f>
        <v>838.8119999999999</v>
      </c>
      <c r="K106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838.8119999999999</v>
      </c>
      <c r="N10640">
        <f>Table1_2[[#This Row],[Value]]*2.5</f>
        <v>440.91399999999993</v>
      </c>
    </row>
    <row r="10641" spans="1:14" x14ac:dyDescent="0.25">
      <c r="A10641" s="1" t="s">
        <v>6</v>
      </c>
      <c r="B10641" s="1" t="s">
        <v>42</v>
      </c>
      <c r="C10641" s="1" t="s">
        <v>46</v>
      </c>
      <c r="D10641" s="1" t="s">
        <v>47</v>
      </c>
      <c r="E10641" s="1" t="s">
        <v>14</v>
      </c>
      <c r="F10641" s="1" t="s">
        <v>12</v>
      </c>
      <c r="G10641" s="1" t="s">
        <v>62</v>
      </c>
      <c r="H10641" s="1">
        <v>7</v>
      </c>
      <c r="I10641">
        <v>151.63139999999999</v>
      </c>
      <c r="J10641" s="1">
        <f>SUMIFS(I:I,B:B,Table1_2[[#This Row],[Category Level 2]],D:D,Table1_2[[#This Row],[Brand]],E:E,Table1_2[[#This Row],[Region]],F:F,Table1_2[[#This Row],[Measure]],G:G,Table1_2[[#This Row],[Year]],H:H,"&lt;="&amp;Table1_2[[#This Row],[Month]])</f>
        <v>990.44339999999988</v>
      </c>
      <c r="K106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990.44339999999988</v>
      </c>
      <c r="N10641">
        <f>Table1_2[[#This Row],[Value]]*2.5</f>
        <v>379.07849999999996</v>
      </c>
    </row>
    <row r="10642" spans="1:14" x14ac:dyDescent="0.25">
      <c r="A10642" s="1" t="s">
        <v>6</v>
      </c>
      <c r="B10642" s="1" t="s">
        <v>42</v>
      </c>
      <c r="C10642" s="1" t="s">
        <v>46</v>
      </c>
      <c r="D10642" s="1" t="s">
        <v>47</v>
      </c>
      <c r="E10642" s="1" t="s">
        <v>14</v>
      </c>
      <c r="F10642" s="1" t="s">
        <v>12</v>
      </c>
      <c r="G10642" s="1" t="s">
        <v>62</v>
      </c>
      <c r="H10642" s="1">
        <v>8</v>
      </c>
      <c r="I10642">
        <v>168.83779999999999</v>
      </c>
      <c r="J10642" s="1">
        <f>SUMIFS(I:I,B:B,Table1_2[[#This Row],[Category Level 2]],D:D,Table1_2[[#This Row],[Brand]],E:E,Table1_2[[#This Row],[Region]],F:F,Table1_2[[#This Row],[Measure]],G:G,Table1_2[[#This Row],[Year]],H:H,"&lt;="&amp;Table1_2[[#This Row],[Month]])</f>
        <v>1159.2811999999999</v>
      </c>
      <c r="K106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1159.2811999999999</v>
      </c>
      <c r="N10642">
        <f>Table1_2[[#This Row],[Value]]*2.5</f>
        <v>422.09449999999998</v>
      </c>
    </row>
    <row r="10643" spans="1:14" x14ac:dyDescent="0.25">
      <c r="A10643" s="1" t="s">
        <v>6</v>
      </c>
      <c r="B10643" s="1" t="s">
        <v>42</v>
      </c>
      <c r="C10643" s="1" t="s">
        <v>46</v>
      </c>
      <c r="D10643" s="1" t="s">
        <v>47</v>
      </c>
      <c r="E10643" s="1" t="s">
        <v>14</v>
      </c>
      <c r="F10643" s="1" t="s">
        <v>12</v>
      </c>
      <c r="G10643" s="1" t="s">
        <v>62</v>
      </c>
      <c r="H10643" s="1">
        <v>9</v>
      </c>
      <c r="I10643">
        <v>273.15159999999997</v>
      </c>
      <c r="J10643" s="1">
        <f>SUMIFS(I:I,B:B,Table1_2[[#This Row],[Category Level 2]],D:D,Table1_2[[#This Row],[Brand]],E:E,Table1_2[[#This Row],[Region]],F:F,Table1_2[[#This Row],[Measure]],G:G,Table1_2[[#This Row],[Year]],H:H,"&lt;="&amp;Table1_2[[#This Row],[Month]])</f>
        <v>1432.4327999999998</v>
      </c>
      <c r="K106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1432.4327999999998</v>
      </c>
      <c r="N10643">
        <f>Table1_2[[#This Row],[Value]]*2.5</f>
        <v>682.87899999999991</v>
      </c>
    </row>
    <row r="10644" spans="1:14" x14ac:dyDescent="0.25">
      <c r="A10644" s="1" t="s">
        <v>6</v>
      </c>
      <c r="B10644" s="1" t="s">
        <v>42</v>
      </c>
      <c r="C10644" s="1" t="s">
        <v>46</v>
      </c>
      <c r="D10644" s="1" t="s">
        <v>47</v>
      </c>
      <c r="E10644" s="1" t="s">
        <v>14</v>
      </c>
      <c r="F10644" s="1" t="s">
        <v>12</v>
      </c>
      <c r="G10644" s="1" t="s">
        <v>62</v>
      </c>
      <c r="H10644" s="1">
        <v>10</v>
      </c>
      <c r="I10644">
        <v>826.98259999999993</v>
      </c>
      <c r="J10644" s="1">
        <f>SUMIFS(I:I,B:B,Table1_2[[#This Row],[Category Level 2]],D:D,Table1_2[[#This Row],[Brand]],E:E,Table1_2[[#This Row],[Region]],F:F,Table1_2[[#This Row],[Measure]],G:G,Table1_2[[#This Row],[Year]],H:H,"&lt;="&amp;Table1_2[[#This Row],[Month]])</f>
        <v>2259.4153999999999</v>
      </c>
      <c r="K106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2259.4153999999999</v>
      </c>
      <c r="N10644">
        <f>Table1_2[[#This Row],[Value]]*2.5</f>
        <v>2067.4564999999998</v>
      </c>
    </row>
    <row r="10645" spans="1:14" x14ac:dyDescent="0.25">
      <c r="A10645" s="1" t="s">
        <v>6</v>
      </c>
      <c r="B10645" s="1" t="s">
        <v>42</v>
      </c>
      <c r="C10645" s="1" t="s">
        <v>46</v>
      </c>
      <c r="D10645" s="1" t="s">
        <v>47</v>
      </c>
      <c r="E10645" s="1" t="s">
        <v>14</v>
      </c>
      <c r="F10645" s="1" t="s">
        <v>12</v>
      </c>
      <c r="G10645" s="1" t="s">
        <v>62</v>
      </c>
      <c r="H10645" s="1">
        <v>11</v>
      </c>
      <c r="I10645">
        <v>58.071599999999997</v>
      </c>
      <c r="J10645" s="1">
        <f>SUMIFS(I:I,B:B,Table1_2[[#This Row],[Category Level 2]],D:D,Table1_2[[#This Row],[Brand]],E:E,Table1_2[[#This Row],[Region]],F:F,Table1_2[[#This Row],[Measure]],G:G,Table1_2[[#This Row],[Year]],H:H,"&lt;="&amp;Table1_2[[#This Row],[Month]])</f>
        <v>2317.4870000000001</v>
      </c>
      <c r="K106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2317.4870000000001</v>
      </c>
      <c r="N10645">
        <f>Table1_2[[#This Row],[Value]]*2.5</f>
        <v>145.179</v>
      </c>
    </row>
    <row r="10646" spans="1:14" x14ac:dyDescent="0.25">
      <c r="A10646" s="1" t="s">
        <v>6</v>
      </c>
      <c r="B10646" s="1" t="s">
        <v>42</v>
      </c>
      <c r="C10646" s="1" t="s">
        <v>46</v>
      </c>
      <c r="D10646" s="1" t="s">
        <v>47</v>
      </c>
      <c r="E10646" s="1" t="s">
        <v>14</v>
      </c>
      <c r="F10646" s="1" t="s">
        <v>12</v>
      </c>
      <c r="G10646" s="1" t="s">
        <v>62</v>
      </c>
      <c r="H10646" s="1">
        <v>12</v>
      </c>
      <c r="I10646">
        <v>360.25899999999996</v>
      </c>
      <c r="J10646" s="1">
        <f>SUMIFS(I:I,B:B,Table1_2[[#This Row],[Category Level 2]],D:D,Table1_2[[#This Row],[Brand]],E:E,Table1_2[[#This Row],[Region]],F:F,Table1_2[[#This Row],[Measure]],G:G,Table1_2[[#This Row],[Year]],H:H,"&lt;="&amp;Table1_2[[#This Row],[Month]])</f>
        <v>2677.7460000000001</v>
      </c>
      <c r="K106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2677.7460000000001</v>
      </c>
      <c r="N10646">
        <f>Table1_2[[#This Row],[Value]]*2.5</f>
        <v>900.64749999999992</v>
      </c>
    </row>
    <row r="10647" spans="1:14" x14ac:dyDescent="0.25">
      <c r="A10647" s="1" t="s">
        <v>6</v>
      </c>
      <c r="B10647" s="1" t="s">
        <v>42</v>
      </c>
      <c r="C10647" s="1" t="s">
        <v>46</v>
      </c>
      <c r="D10647" s="1" t="s">
        <v>47</v>
      </c>
      <c r="E10647" s="1" t="s">
        <v>14</v>
      </c>
      <c r="F10647" s="1" t="s">
        <v>12</v>
      </c>
      <c r="G10647" s="1" t="s">
        <v>63</v>
      </c>
      <c r="H10647" s="1">
        <v>1</v>
      </c>
      <c r="I10647">
        <v>83.881199999999993</v>
      </c>
      <c r="J10647" s="1">
        <f>SUMIFS(I:I,B:B,Table1_2[[#This Row],[Category Level 2]],D:D,Table1_2[[#This Row],[Brand]],E:E,Table1_2[[#This Row],[Region]],F:F,Table1_2[[#This Row],[Measure]],G:G,Table1_2[[#This Row],[Year]],H:H,"&lt;="&amp;Table1_2[[#This Row],[Month]])</f>
        <v>83.881199999999993</v>
      </c>
      <c r="K106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2689.5753999999997</v>
      </c>
      <c r="N10647">
        <f>Table1_2[[#This Row],[Value]]*2.5</f>
        <v>209.70299999999997</v>
      </c>
    </row>
    <row r="10648" spans="1:14" x14ac:dyDescent="0.25">
      <c r="A10648" s="1" t="s">
        <v>6</v>
      </c>
      <c r="B10648" s="1" t="s">
        <v>42</v>
      </c>
      <c r="C10648" s="1" t="s">
        <v>46</v>
      </c>
      <c r="D10648" s="1" t="s">
        <v>47</v>
      </c>
      <c r="E10648" s="1" t="s">
        <v>14</v>
      </c>
      <c r="F10648" s="1" t="s">
        <v>12</v>
      </c>
      <c r="G10648" s="1" t="s">
        <v>63</v>
      </c>
      <c r="H10648" s="1">
        <v>2</v>
      </c>
      <c r="I10648">
        <v>178.51639999999998</v>
      </c>
      <c r="J10648" s="1">
        <f>SUMIFS(I:I,B:B,Table1_2[[#This Row],[Category Level 2]],D:D,Table1_2[[#This Row],[Brand]],E:E,Table1_2[[#This Row],[Region]],F:F,Table1_2[[#This Row],[Measure]],G:G,Table1_2[[#This Row],[Year]],H:H,"&lt;="&amp;Table1_2[[#This Row],[Month]])</f>
        <v>262.39759999999995</v>
      </c>
      <c r="K106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2796.04</v>
      </c>
      <c r="N10648">
        <f>Table1_2[[#This Row],[Value]]*2.5</f>
        <v>446.29099999999994</v>
      </c>
    </row>
    <row r="10649" spans="1:14" x14ac:dyDescent="0.25">
      <c r="A10649" s="1" t="s">
        <v>6</v>
      </c>
      <c r="B10649" s="1" t="s">
        <v>42</v>
      </c>
      <c r="C10649" s="1" t="s">
        <v>46</v>
      </c>
      <c r="D10649" s="1" t="s">
        <v>47</v>
      </c>
      <c r="E10649" s="1" t="s">
        <v>14</v>
      </c>
      <c r="F10649" s="1" t="s">
        <v>12</v>
      </c>
      <c r="G10649" s="1" t="s">
        <v>63</v>
      </c>
      <c r="H10649" s="1">
        <v>3</v>
      </c>
      <c r="I10649">
        <v>62.373199999999997</v>
      </c>
      <c r="J10649" s="1">
        <f>SUMIFS(I:I,B:B,Table1_2[[#This Row],[Category Level 2]],D:D,Table1_2[[#This Row],[Brand]],E:E,Table1_2[[#This Row],[Region]],F:F,Table1_2[[#This Row],[Measure]],G:G,Table1_2[[#This Row],[Year]],H:H,"&lt;="&amp;Table1_2[[#This Row],[Month]])</f>
        <v>324.77079999999995</v>
      </c>
      <c r="K106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2746.5715999999998</v>
      </c>
      <c r="N10649">
        <f>Table1_2[[#This Row],[Value]]*2.5</f>
        <v>155.93299999999999</v>
      </c>
    </row>
    <row r="10650" spans="1:14" x14ac:dyDescent="0.25">
      <c r="A10650" s="1" t="s">
        <v>6</v>
      </c>
      <c r="B10650" s="1" t="s">
        <v>42</v>
      </c>
      <c r="C10650" s="1" t="s">
        <v>46</v>
      </c>
      <c r="D10650" s="1" t="s">
        <v>47</v>
      </c>
      <c r="E10650" s="1" t="s">
        <v>14</v>
      </c>
      <c r="F10650" s="1" t="s">
        <v>12</v>
      </c>
      <c r="G10650" s="1" t="s">
        <v>63</v>
      </c>
      <c r="H10650" s="1">
        <v>5</v>
      </c>
      <c r="I10650">
        <v>178.51639999999998</v>
      </c>
      <c r="J10650" s="1">
        <f>SUMIFS(I:I,B:B,Table1_2[[#This Row],[Category Level 2]],D:D,Table1_2[[#This Row],[Brand]],E:E,Table1_2[[#This Row],[Region]],F:F,Table1_2[[#This Row],[Measure]],G:G,Table1_2[[#This Row],[Year]],H:H,"&lt;="&amp;Table1_2[[#This Row],[Month]])</f>
        <v>503.28719999999993</v>
      </c>
      <c r="K106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2518.5868</v>
      </c>
      <c r="N10650">
        <f>Table1_2[[#This Row],[Value]]*2.5</f>
        <v>446.29099999999994</v>
      </c>
    </row>
    <row r="10651" spans="1:14" x14ac:dyDescent="0.25">
      <c r="A10651" s="1" t="s">
        <v>6</v>
      </c>
      <c r="B10651" s="1" t="s">
        <v>42</v>
      </c>
      <c r="C10651" s="1" t="s">
        <v>46</v>
      </c>
      <c r="D10651" s="1" t="s">
        <v>47</v>
      </c>
      <c r="E10651" s="1" t="s">
        <v>14</v>
      </c>
      <c r="F10651" s="1" t="s">
        <v>12</v>
      </c>
      <c r="G10651" s="1" t="s">
        <v>63</v>
      </c>
      <c r="H10651" s="1">
        <v>6</v>
      </c>
      <c r="I10651">
        <v>334.44939999999997</v>
      </c>
      <c r="J10651" s="1">
        <f>SUMIFS(I:I,B:B,Table1_2[[#This Row],[Category Level 2]],D:D,Table1_2[[#This Row],[Brand]],E:E,Table1_2[[#This Row],[Region]],F:F,Table1_2[[#This Row],[Measure]],G:G,Table1_2[[#This Row],[Year]],H:H,"&lt;="&amp;Table1_2[[#This Row],[Month]])</f>
        <v>837.73659999999995</v>
      </c>
      <c r="K106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2676.6705999999999</v>
      </c>
      <c r="N10651">
        <f>Table1_2[[#This Row],[Value]]*2.5</f>
        <v>836.12349999999992</v>
      </c>
    </row>
    <row r="10652" spans="1:14" x14ac:dyDescent="0.25">
      <c r="A10652" s="1" t="s">
        <v>6</v>
      </c>
      <c r="B10652" s="1" t="s">
        <v>42</v>
      </c>
      <c r="C10652" s="1" t="s">
        <v>46</v>
      </c>
      <c r="D10652" s="1" t="s">
        <v>47</v>
      </c>
      <c r="E10652" s="1" t="s">
        <v>14</v>
      </c>
      <c r="F10652" s="1" t="s">
        <v>12</v>
      </c>
      <c r="G10652" s="1" t="s">
        <v>63</v>
      </c>
      <c r="H10652" s="1">
        <v>7</v>
      </c>
      <c r="I10652">
        <v>329.07239999999996</v>
      </c>
      <c r="J10652" s="1">
        <f>SUMIFS(I:I,B:B,Table1_2[[#This Row],[Category Level 2]],D:D,Table1_2[[#This Row],[Brand]],E:E,Table1_2[[#This Row],[Region]],F:F,Table1_2[[#This Row],[Measure]],G:G,Table1_2[[#This Row],[Year]],H:H,"&lt;="&amp;Table1_2[[#This Row],[Month]])</f>
        <v>1166.809</v>
      </c>
      <c r="K106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2854.1115999999997</v>
      </c>
      <c r="N10652">
        <f>Table1_2[[#This Row],[Value]]*2.5</f>
        <v>822.68099999999993</v>
      </c>
    </row>
    <row r="10653" spans="1:14" x14ac:dyDescent="0.25">
      <c r="A10653" s="1" t="s">
        <v>6</v>
      </c>
      <c r="B10653" s="1" t="s">
        <v>42</v>
      </c>
      <c r="C10653" s="1" t="s">
        <v>46</v>
      </c>
      <c r="D10653" s="1" t="s">
        <v>47</v>
      </c>
      <c r="E10653" s="1" t="s">
        <v>14</v>
      </c>
      <c r="F10653" s="1" t="s">
        <v>12</v>
      </c>
      <c r="G10653" s="1" t="s">
        <v>63</v>
      </c>
      <c r="H10653" s="1">
        <v>8</v>
      </c>
      <c r="I10653">
        <v>89.258199999999988</v>
      </c>
      <c r="J10653" s="1">
        <f>SUMIFS(I:I,B:B,Table1_2[[#This Row],[Category Level 2]],D:D,Table1_2[[#This Row],[Brand]],E:E,Table1_2[[#This Row],[Region]],F:F,Table1_2[[#This Row],[Measure]],G:G,Table1_2[[#This Row],[Year]],H:H,"&lt;="&amp;Table1_2[[#This Row],[Month]])</f>
        <v>1256.0672</v>
      </c>
      <c r="K106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2774.5320000000002</v>
      </c>
      <c r="N10653">
        <f>Table1_2[[#This Row],[Value]]*2.5</f>
        <v>223.14549999999997</v>
      </c>
    </row>
    <row r="10654" spans="1:14" x14ac:dyDescent="0.25">
      <c r="A10654" s="1" t="s">
        <v>6</v>
      </c>
      <c r="B10654" s="1" t="s">
        <v>42</v>
      </c>
      <c r="C10654" s="1" t="s">
        <v>46</v>
      </c>
      <c r="D10654" s="1" t="s">
        <v>47</v>
      </c>
      <c r="E10654" s="1" t="s">
        <v>14</v>
      </c>
      <c r="F10654" s="1" t="s">
        <v>12</v>
      </c>
      <c r="G10654" s="1" t="s">
        <v>63</v>
      </c>
      <c r="H10654" s="1">
        <v>9</v>
      </c>
      <c r="I10654">
        <v>75.277999999999992</v>
      </c>
      <c r="J10654" s="1">
        <f>SUMIFS(I:I,B:B,Table1_2[[#This Row],[Category Level 2]],D:D,Table1_2[[#This Row],[Brand]],E:E,Table1_2[[#This Row],[Region]],F:F,Table1_2[[#This Row],[Measure]],G:G,Table1_2[[#This Row],[Year]],H:H,"&lt;="&amp;Table1_2[[#This Row],[Month]])</f>
        <v>1331.3452</v>
      </c>
      <c r="K106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2576.6583999999998</v>
      </c>
      <c r="N10654">
        <f>Table1_2[[#This Row],[Value]]*2.5</f>
        <v>188.19499999999999</v>
      </c>
    </row>
    <row r="10655" spans="1:14" x14ac:dyDescent="0.25">
      <c r="A10655" s="1" t="s">
        <v>6</v>
      </c>
      <c r="B10655" s="1" t="s">
        <v>42</v>
      </c>
      <c r="C10655" s="1" t="s">
        <v>46</v>
      </c>
      <c r="D10655" s="1" t="s">
        <v>47</v>
      </c>
      <c r="E10655" s="1" t="s">
        <v>14</v>
      </c>
      <c r="F10655" s="1" t="s">
        <v>12</v>
      </c>
      <c r="G10655" s="1" t="s">
        <v>63</v>
      </c>
      <c r="H10655" s="1">
        <v>10</v>
      </c>
      <c r="I10655">
        <v>130.12339999999998</v>
      </c>
      <c r="J10655" s="1">
        <f>SUMIFS(I:I,B:B,Table1_2[[#This Row],[Category Level 2]],D:D,Table1_2[[#This Row],[Brand]],E:E,Table1_2[[#This Row],[Region]],F:F,Table1_2[[#This Row],[Measure]],G:G,Table1_2[[#This Row],[Year]],H:H,"&lt;="&amp;Table1_2[[#This Row],[Month]])</f>
        <v>1461.4685999999999</v>
      </c>
      <c r="K106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1879.7991999999999</v>
      </c>
      <c r="N10655">
        <f>Table1_2[[#This Row],[Value]]*2.5</f>
        <v>325.30849999999992</v>
      </c>
    </row>
    <row r="10656" spans="1:14" x14ac:dyDescent="0.25">
      <c r="A10656" s="1" t="s">
        <v>6</v>
      </c>
      <c r="B10656" s="1" t="s">
        <v>42</v>
      </c>
      <c r="C10656" s="1" t="s">
        <v>46</v>
      </c>
      <c r="D10656" s="1" t="s">
        <v>47</v>
      </c>
      <c r="E10656" s="1" t="s">
        <v>14</v>
      </c>
      <c r="F10656" s="1" t="s">
        <v>12</v>
      </c>
      <c r="G10656" s="1" t="s">
        <v>63</v>
      </c>
      <c r="H10656" s="1">
        <v>11</v>
      </c>
      <c r="I10656">
        <v>81.730399999999989</v>
      </c>
      <c r="J10656" s="1">
        <f>SUMIFS(I:I,B:B,Table1_2[[#This Row],[Category Level 2]],D:D,Table1_2[[#This Row],[Brand]],E:E,Table1_2[[#This Row],[Region]],F:F,Table1_2[[#This Row],[Measure]],G:G,Table1_2[[#This Row],[Year]],H:H,"&lt;="&amp;Table1_2[[#This Row],[Month]])</f>
        <v>1543.1989999999998</v>
      </c>
      <c r="K106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1903.4579999999999</v>
      </c>
      <c r="N10656">
        <f>Table1_2[[#This Row],[Value]]*2.5</f>
        <v>204.32599999999996</v>
      </c>
    </row>
    <row r="10657" spans="1:14" x14ac:dyDescent="0.25">
      <c r="A10657" s="1" t="s">
        <v>6</v>
      </c>
      <c r="B10657" s="1" t="s">
        <v>42</v>
      </c>
      <c r="C10657" s="1" t="s">
        <v>46</v>
      </c>
      <c r="D10657" s="1" t="s">
        <v>47</v>
      </c>
      <c r="E10657" s="1" t="s">
        <v>14</v>
      </c>
      <c r="F10657" s="1" t="s">
        <v>12</v>
      </c>
      <c r="G10657" s="1" t="s">
        <v>63</v>
      </c>
      <c r="H10657" s="1">
        <v>12</v>
      </c>
      <c r="I10657">
        <v>35.488199999999999</v>
      </c>
      <c r="J10657" s="1">
        <f>SUMIFS(I:I,B:B,Table1_2[[#This Row],[Category Level 2]],D:D,Table1_2[[#This Row],[Brand]],E:E,Table1_2[[#This Row],[Region]],F:F,Table1_2[[#This Row],[Measure]],G:G,Table1_2[[#This Row],[Year]],H:H,"&lt;="&amp;Table1_2[[#This Row],[Month]])</f>
        <v>1578.6871999999998</v>
      </c>
      <c r="K106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1578.6871999999998</v>
      </c>
      <c r="N10657">
        <f>Table1_2[[#This Row],[Value]]*2.5</f>
        <v>88.720500000000001</v>
      </c>
    </row>
    <row r="10658" spans="1:14" x14ac:dyDescent="0.25">
      <c r="A10658" s="1" t="s">
        <v>6</v>
      </c>
      <c r="B10658" s="1" t="s">
        <v>42</v>
      </c>
      <c r="C10658" s="1" t="s">
        <v>46</v>
      </c>
      <c r="D10658" s="1" t="s">
        <v>47</v>
      </c>
      <c r="E10658" s="1" t="s">
        <v>14</v>
      </c>
      <c r="F10658" s="1" t="s">
        <v>12</v>
      </c>
      <c r="G10658" s="1" t="s">
        <v>64</v>
      </c>
      <c r="H10658" s="1">
        <v>2</v>
      </c>
      <c r="I10658">
        <v>145.179</v>
      </c>
      <c r="J10658" s="1">
        <f>SUMIFS(I:I,B:B,Table1_2[[#This Row],[Category Level 2]],D:D,Table1_2[[#This Row],[Brand]],E:E,Table1_2[[#This Row],[Region]],F:F,Table1_2[[#This Row],[Measure]],G:G,Table1_2[[#This Row],[Year]],H:H,"&lt;="&amp;Table1_2[[#This Row],[Month]])</f>
        <v>145.179</v>
      </c>
      <c r="K106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1461.4685999999999</v>
      </c>
      <c r="N10658">
        <f>Table1_2[[#This Row],[Value]]*2.5</f>
        <v>362.94749999999999</v>
      </c>
    </row>
    <row r="10659" spans="1:14" x14ac:dyDescent="0.25">
      <c r="A10659" s="1" t="s">
        <v>6</v>
      </c>
      <c r="B10659" s="1" t="s">
        <v>42</v>
      </c>
      <c r="C10659" s="1" t="s">
        <v>46</v>
      </c>
      <c r="D10659" s="1" t="s">
        <v>47</v>
      </c>
      <c r="E10659" s="1" t="s">
        <v>14</v>
      </c>
      <c r="F10659" s="1" t="s">
        <v>12</v>
      </c>
      <c r="G10659" s="1" t="s">
        <v>64</v>
      </c>
      <c r="H10659" s="1">
        <v>3</v>
      </c>
      <c r="I10659">
        <v>86.031999999999996</v>
      </c>
      <c r="J10659" s="1">
        <f>SUMIFS(I:I,B:B,Table1_2[[#This Row],[Category Level 2]],D:D,Table1_2[[#This Row],[Brand]],E:E,Table1_2[[#This Row],[Region]],F:F,Table1_2[[#This Row],[Measure]],G:G,Table1_2[[#This Row],[Year]],H:H,"&lt;="&amp;Table1_2[[#This Row],[Month]])</f>
        <v>231.21100000000001</v>
      </c>
      <c r="K106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1485.1273999999999</v>
      </c>
      <c r="N10659">
        <f>Table1_2[[#This Row],[Value]]*2.5</f>
        <v>215.07999999999998</v>
      </c>
    </row>
    <row r="10660" spans="1:14" x14ac:dyDescent="0.25">
      <c r="A10660" s="1" t="s">
        <v>6</v>
      </c>
      <c r="B10660" s="1" t="s">
        <v>42</v>
      </c>
      <c r="C10660" s="1" t="s">
        <v>46</v>
      </c>
      <c r="D10660" s="1" t="s">
        <v>47</v>
      </c>
      <c r="E10660" s="1" t="s">
        <v>14</v>
      </c>
      <c r="F10660" s="1" t="s">
        <v>12</v>
      </c>
      <c r="G10660" s="1" t="s">
        <v>64</v>
      </c>
      <c r="H10660" s="1">
        <v>6</v>
      </c>
      <c r="I10660">
        <v>35.488199999999999</v>
      </c>
      <c r="J10660" s="1">
        <f>SUMIFS(I:I,B:B,Table1_2[[#This Row],[Category Level 2]],D:D,Table1_2[[#This Row],[Brand]],E:E,Table1_2[[#This Row],[Region]],F:F,Table1_2[[#This Row],[Measure]],G:G,Table1_2[[#This Row],[Year]],H:H,"&lt;="&amp;Table1_2[[#This Row],[Month]])</f>
        <v>266.69920000000002</v>
      </c>
      <c r="K106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1007.6497999999999</v>
      </c>
      <c r="N10660">
        <f>Table1_2[[#This Row],[Value]]*2.5</f>
        <v>88.720500000000001</v>
      </c>
    </row>
    <row r="10661" spans="1:14" x14ac:dyDescent="0.25">
      <c r="A10661" s="1" t="s">
        <v>6</v>
      </c>
      <c r="B10661" s="1" t="s">
        <v>42</v>
      </c>
      <c r="C10661" s="1" t="s">
        <v>46</v>
      </c>
      <c r="D10661" s="1" t="s">
        <v>47</v>
      </c>
      <c r="E10661" s="1" t="s">
        <v>14</v>
      </c>
      <c r="F10661" s="1" t="s">
        <v>12</v>
      </c>
      <c r="G10661" s="1" t="s">
        <v>64</v>
      </c>
      <c r="H10661" s="1">
        <v>8</v>
      </c>
      <c r="I10661">
        <v>86.031999999999996</v>
      </c>
      <c r="J10661" s="1">
        <f>SUMIFS(I:I,B:B,Table1_2[[#This Row],[Category Level 2]],D:D,Table1_2[[#This Row],[Brand]],E:E,Table1_2[[#This Row],[Region]],F:F,Table1_2[[#This Row],[Measure]],G:G,Table1_2[[#This Row],[Year]],H:H,"&lt;="&amp;Table1_2[[#This Row],[Month]])</f>
        <v>352.7312</v>
      </c>
      <c r="K106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675.35119999999995</v>
      </c>
      <c r="N10661">
        <f>Table1_2[[#This Row],[Value]]*2.5</f>
        <v>215.07999999999998</v>
      </c>
    </row>
    <row r="10662" spans="1:14" x14ac:dyDescent="0.25">
      <c r="A10662" s="1" t="s">
        <v>6</v>
      </c>
      <c r="B10662" s="1" t="s">
        <v>42</v>
      </c>
      <c r="C10662" s="1" t="s">
        <v>46</v>
      </c>
      <c r="D10662" s="1" t="s">
        <v>47</v>
      </c>
      <c r="E10662" s="1" t="s">
        <v>14</v>
      </c>
      <c r="F10662" s="1" t="s">
        <v>12</v>
      </c>
      <c r="G10662" s="1" t="s">
        <v>64</v>
      </c>
      <c r="H10662" s="1">
        <v>9</v>
      </c>
      <c r="I10662">
        <v>43.015999999999998</v>
      </c>
      <c r="J10662" s="1">
        <f>SUMIFS(I:I,B:B,Table1_2[[#This Row],[Category Level 2]],D:D,Table1_2[[#This Row],[Brand]],E:E,Table1_2[[#This Row],[Region]],F:F,Table1_2[[#This Row],[Measure]],G:G,Table1_2[[#This Row],[Year]],H:H,"&lt;="&amp;Table1_2[[#This Row],[Month]])</f>
        <v>395.74720000000002</v>
      </c>
      <c r="K106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643.08920000000001</v>
      </c>
      <c r="N10662">
        <f>Table1_2[[#This Row],[Value]]*2.5</f>
        <v>107.53999999999999</v>
      </c>
    </row>
    <row r="10663" spans="1:14" x14ac:dyDescent="0.25">
      <c r="A10663" s="1" t="s">
        <v>6</v>
      </c>
      <c r="B10663" s="1" t="s">
        <v>42</v>
      </c>
      <c r="C10663" s="1" t="s">
        <v>46</v>
      </c>
      <c r="D10663" s="1" t="s">
        <v>47</v>
      </c>
      <c r="E10663" s="1" t="s">
        <v>14</v>
      </c>
      <c r="F10663" s="1" t="s">
        <v>12</v>
      </c>
      <c r="G10663" s="1" t="s">
        <v>64</v>
      </c>
      <c r="H10663" s="1">
        <v>10</v>
      </c>
      <c r="I10663">
        <v>106.46459999999999</v>
      </c>
      <c r="J10663" s="1">
        <f>SUMIFS(I:I,B:B,Table1_2[[#This Row],[Category Level 2]],D:D,Table1_2[[#This Row],[Brand]],E:E,Table1_2[[#This Row],[Region]],F:F,Table1_2[[#This Row],[Measure]],G:G,Table1_2[[#This Row],[Year]],H:H,"&lt;="&amp;Table1_2[[#This Row],[Month]])</f>
        <v>502.21180000000004</v>
      </c>
      <c r="K106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619.43039999999996</v>
      </c>
      <c r="N10663">
        <f>Table1_2[[#This Row],[Value]]*2.5</f>
        <v>266.16149999999999</v>
      </c>
    </row>
    <row r="10664" spans="1:14" x14ac:dyDescent="0.25">
      <c r="A10664" s="1" t="s">
        <v>6</v>
      </c>
      <c r="B10664" s="1" t="s">
        <v>42</v>
      </c>
      <c r="C10664" s="1" t="s">
        <v>46</v>
      </c>
      <c r="D10664" s="1" t="s">
        <v>47</v>
      </c>
      <c r="E10664" s="1" t="s">
        <v>14</v>
      </c>
      <c r="F10664" s="1" t="s">
        <v>12</v>
      </c>
      <c r="G10664" s="1" t="s">
        <v>64</v>
      </c>
      <c r="H10664" s="1">
        <v>12</v>
      </c>
      <c r="I10664">
        <v>193.57199999999997</v>
      </c>
      <c r="J10664" s="1">
        <f>SUMIFS(I:I,B:B,Table1_2[[#This Row],[Category Level 2]],D:D,Table1_2[[#This Row],[Brand]],E:E,Table1_2[[#This Row],[Region]],F:F,Table1_2[[#This Row],[Measure]],G:G,Table1_2[[#This Row],[Year]],H:H,"&lt;="&amp;Table1_2[[#This Row],[Month]])</f>
        <v>695.78380000000004</v>
      </c>
      <c r="K106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695.78380000000004</v>
      </c>
      <c r="N10664">
        <f>Table1_2[[#This Row],[Value]]*2.5</f>
        <v>483.92999999999995</v>
      </c>
    </row>
    <row r="10665" spans="1:14" x14ac:dyDescent="0.25">
      <c r="A10665" s="1" t="s">
        <v>6</v>
      </c>
      <c r="B10665" s="1" t="s">
        <v>42</v>
      </c>
      <c r="C10665" s="1" t="s">
        <v>46</v>
      </c>
      <c r="D10665" s="1" t="s">
        <v>47</v>
      </c>
      <c r="E10665" s="1" t="s">
        <v>14</v>
      </c>
      <c r="F10665" s="1" t="s">
        <v>12</v>
      </c>
      <c r="G10665" s="1" t="s">
        <v>65</v>
      </c>
      <c r="H10665" s="1">
        <v>1</v>
      </c>
      <c r="I10665">
        <v>72.0518</v>
      </c>
      <c r="J10665" s="1">
        <f>SUMIFS(I:I,B:B,Table1_2[[#This Row],[Category Level 2]],D:D,Table1_2[[#This Row],[Brand]],E:E,Table1_2[[#This Row],[Region]],F:F,Table1_2[[#This Row],[Measure]],G:G,Table1_2[[#This Row],[Year]],H:H,"&lt;="&amp;Table1_2[[#This Row],[Month]])</f>
        <v>72.0518</v>
      </c>
      <c r="K106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767.8356</v>
      </c>
      <c r="N10665">
        <f>Table1_2[[#This Row],[Value]]*2.5</f>
        <v>180.12950000000001</v>
      </c>
    </row>
    <row r="10666" spans="1:14" x14ac:dyDescent="0.25">
      <c r="A10666" s="1" t="s">
        <v>6</v>
      </c>
      <c r="B10666" s="1" t="s">
        <v>42</v>
      </c>
      <c r="C10666" s="1" t="s">
        <v>46</v>
      </c>
      <c r="D10666" s="1" t="s">
        <v>47</v>
      </c>
      <c r="E10666" s="1" t="s">
        <v>14</v>
      </c>
      <c r="F10666" s="1" t="s">
        <v>12</v>
      </c>
      <c r="G10666" s="1" t="s">
        <v>65</v>
      </c>
      <c r="H10666" s="1">
        <v>2</v>
      </c>
      <c r="I10666">
        <v>83.881199999999993</v>
      </c>
      <c r="J10666" s="1">
        <f>SUMIFS(I:I,B:B,Table1_2[[#This Row],[Category Level 2]],D:D,Table1_2[[#This Row],[Brand]],E:E,Table1_2[[#This Row],[Region]],F:F,Table1_2[[#This Row],[Measure]],G:G,Table1_2[[#This Row],[Year]],H:H,"&lt;="&amp;Table1_2[[#This Row],[Month]])</f>
        <v>155.93299999999999</v>
      </c>
      <c r="K106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706.53779999999995</v>
      </c>
      <c r="N10666">
        <f>Table1_2[[#This Row],[Value]]*2.5</f>
        <v>209.70299999999997</v>
      </c>
    </row>
    <row r="10667" spans="1:14" x14ac:dyDescent="0.25">
      <c r="A10667" s="1" t="s">
        <v>6</v>
      </c>
      <c r="B10667" s="1" t="s">
        <v>42</v>
      </c>
      <c r="C10667" s="1" t="s">
        <v>46</v>
      </c>
      <c r="D10667" s="1" t="s">
        <v>47</v>
      </c>
      <c r="E10667" s="1" t="s">
        <v>14</v>
      </c>
      <c r="F10667" s="1" t="s">
        <v>12</v>
      </c>
      <c r="G10667" s="1" t="s">
        <v>65</v>
      </c>
      <c r="H10667" s="1">
        <v>4</v>
      </c>
      <c r="I10667">
        <v>36.563599999999994</v>
      </c>
      <c r="J10667" s="1">
        <f>SUMIFS(I:I,B:B,Table1_2[[#This Row],[Category Level 2]],D:D,Table1_2[[#This Row],[Brand]],E:E,Table1_2[[#This Row],[Region]],F:F,Table1_2[[#This Row],[Measure]],G:G,Table1_2[[#This Row],[Year]],H:H,"&lt;="&amp;Table1_2[[#This Row],[Month]])</f>
        <v>192.4966</v>
      </c>
      <c r="K106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657.06939999999986</v>
      </c>
      <c r="N10667">
        <f>Table1_2[[#This Row],[Value]]*2.5</f>
        <v>91.408999999999992</v>
      </c>
    </row>
    <row r="10668" spans="1:14" x14ac:dyDescent="0.25">
      <c r="A10668" s="1" t="s">
        <v>6</v>
      </c>
      <c r="B10668" s="1" t="s">
        <v>42</v>
      </c>
      <c r="C10668" s="1" t="s">
        <v>46</v>
      </c>
      <c r="D10668" s="1" t="s">
        <v>47</v>
      </c>
      <c r="E10668" s="1" t="s">
        <v>14</v>
      </c>
      <c r="F10668" s="1" t="s">
        <v>12</v>
      </c>
      <c r="G10668" s="1" t="s">
        <v>65</v>
      </c>
      <c r="H10668" s="1">
        <v>5</v>
      </c>
      <c r="I10668">
        <v>72.0518</v>
      </c>
      <c r="J10668" s="1">
        <f>SUMIFS(I:I,B:B,Table1_2[[#This Row],[Category Level 2]],D:D,Table1_2[[#This Row],[Brand]],E:E,Table1_2[[#This Row],[Region]],F:F,Table1_2[[#This Row],[Measure]],G:G,Table1_2[[#This Row],[Year]],H:H,"&lt;="&amp;Table1_2[[#This Row],[Month]])</f>
        <v>264.54840000000002</v>
      </c>
      <c r="K106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729.12119999999993</v>
      </c>
      <c r="N10668">
        <f>Table1_2[[#This Row],[Value]]*2.5</f>
        <v>180.12950000000001</v>
      </c>
    </row>
    <row r="10669" spans="1:14" x14ac:dyDescent="0.25">
      <c r="A10669" s="1" t="s">
        <v>6</v>
      </c>
      <c r="B10669" s="1" t="s">
        <v>42</v>
      </c>
      <c r="C10669" s="1" t="s">
        <v>46</v>
      </c>
      <c r="D10669" s="1" t="s">
        <v>47</v>
      </c>
      <c r="E10669" s="1" t="s">
        <v>14</v>
      </c>
      <c r="F10669" s="1" t="s">
        <v>12</v>
      </c>
      <c r="G10669" s="1" t="s">
        <v>65</v>
      </c>
      <c r="H10669" s="1">
        <v>6</v>
      </c>
      <c r="I10669">
        <v>40.865199999999994</v>
      </c>
      <c r="J10669" s="1">
        <f>SUMIFS(I:I,B:B,Table1_2[[#This Row],[Category Level 2]],D:D,Table1_2[[#This Row],[Brand]],E:E,Table1_2[[#This Row],[Region]],F:F,Table1_2[[#This Row],[Measure]],G:G,Table1_2[[#This Row],[Year]],H:H,"&lt;="&amp;Table1_2[[#This Row],[Month]])</f>
        <v>305.41360000000003</v>
      </c>
      <c r="K106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734.4982</v>
      </c>
      <c r="N10669">
        <f>Table1_2[[#This Row],[Value]]*2.5</f>
        <v>102.16299999999998</v>
      </c>
    </row>
    <row r="10670" spans="1:14" x14ac:dyDescent="0.25">
      <c r="A10670" s="1" t="s">
        <v>6</v>
      </c>
      <c r="B10670" s="1" t="s">
        <v>42</v>
      </c>
      <c r="C10670" s="1" t="s">
        <v>46</v>
      </c>
      <c r="D10670" s="1" t="s">
        <v>47</v>
      </c>
      <c r="E10670" s="1" t="s">
        <v>14</v>
      </c>
      <c r="F10670" s="1" t="s">
        <v>12</v>
      </c>
      <c r="G10670" s="1" t="s">
        <v>65</v>
      </c>
      <c r="H10670" s="1">
        <v>7</v>
      </c>
      <c r="I10670">
        <v>162.38539999999998</v>
      </c>
      <c r="J10670" s="1">
        <f>SUMIFS(I:I,B:B,Table1_2[[#This Row],[Category Level 2]],D:D,Table1_2[[#This Row],[Brand]],E:E,Table1_2[[#This Row],[Region]],F:F,Table1_2[[#This Row],[Measure]],G:G,Table1_2[[#This Row],[Year]],H:H,"&lt;="&amp;Table1_2[[#This Row],[Month]])</f>
        <v>467.79899999999998</v>
      </c>
      <c r="K106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896.88359999999989</v>
      </c>
      <c r="N10670">
        <f>Table1_2[[#This Row],[Value]]*2.5</f>
        <v>405.96349999999995</v>
      </c>
    </row>
    <row r="10671" spans="1:14" x14ac:dyDescent="0.25">
      <c r="A10671" s="1" t="s">
        <v>6</v>
      </c>
      <c r="B10671" s="1" t="s">
        <v>42</v>
      </c>
      <c r="C10671" s="1" t="s">
        <v>46</v>
      </c>
      <c r="D10671" s="1" t="s">
        <v>47</v>
      </c>
      <c r="E10671" s="1" t="s">
        <v>14</v>
      </c>
      <c r="F10671" s="1" t="s">
        <v>12</v>
      </c>
      <c r="G10671" s="1" t="s">
        <v>65</v>
      </c>
      <c r="H10671" s="1">
        <v>8</v>
      </c>
      <c r="I10671">
        <v>62.373199999999997</v>
      </c>
      <c r="J10671" s="1">
        <f>SUMIFS(I:I,B:B,Table1_2[[#This Row],[Category Level 2]],D:D,Table1_2[[#This Row],[Brand]],E:E,Table1_2[[#This Row],[Region]],F:F,Table1_2[[#This Row],[Measure]],G:G,Table1_2[[#This Row],[Year]],H:H,"&lt;="&amp;Table1_2[[#This Row],[Month]])</f>
        <v>530.17219999999998</v>
      </c>
      <c r="K106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873.22479999999996</v>
      </c>
      <c r="N10671">
        <f>Table1_2[[#This Row],[Value]]*2.5</f>
        <v>155.93299999999999</v>
      </c>
    </row>
    <row r="10672" spans="1:14" x14ac:dyDescent="0.25">
      <c r="A10672" s="1" t="s">
        <v>6</v>
      </c>
      <c r="B10672" s="1" t="s">
        <v>42</v>
      </c>
      <c r="C10672" s="1" t="s">
        <v>46</v>
      </c>
      <c r="D10672" s="1" t="s">
        <v>47</v>
      </c>
      <c r="E10672" s="1" t="s">
        <v>14</v>
      </c>
      <c r="F10672" s="1" t="s">
        <v>12</v>
      </c>
      <c r="G10672" s="1" t="s">
        <v>65</v>
      </c>
      <c r="H10672" s="1">
        <v>9</v>
      </c>
      <c r="I10672">
        <v>76.353399999999993</v>
      </c>
      <c r="J10672" s="1">
        <f>SUMIFS(I:I,B:B,Table1_2[[#This Row],[Category Level 2]],D:D,Table1_2[[#This Row],[Brand]],E:E,Table1_2[[#This Row],[Region]],F:F,Table1_2[[#This Row],[Measure]],G:G,Table1_2[[#This Row],[Year]],H:H,"&lt;="&amp;Table1_2[[#This Row],[Month]])</f>
        <v>606.52559999999994</v>
      </c>
      <c r="K106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906.56219999999985</v>
      </c>
      <c r="N10672">
        <f>Table1_2[[#This Row],[Value]]*2.5</f>
        <v>190.88349999999997</v>
      </c>
    </row>
    <row r="10673" spans="1:14" x14ac:dyDescent="0.25">
      <c r="A10673" s="1" t="s">
        <v>6</v>
      </c>
      <c r="B10673" s="1" t="s">
        <v>42</v>
      </c>
      <c r="C10673" s="1" t="s">
        <v>46</v>
      </c>
      <c r="D10673" s="1" t="s">
        <v>47</v>
      </c>
      <c r="E10673" s="1" t="s">
        <v>14</v>
      </c>
      <c r="F10673" s="1" t="s">
        <v>12</v>
      </c>
      <c r="G10673" s="1" t="s">
        <v>65</v>
      </c>
      <c r="H10673" s="1">
        <v>10</v>
      </c>
      <c r="I10673">
        <v>69.900999999999996</v>
      </c>
      <c r="J10673" s="1">
        <f>SUMIFS(I:I,B:B,Table1_2[[#This Row],[Category Level 2]],D:D,Table1_2[[#This Row],[Brand]],E:E,Table1_2[[#This Row],[Region]],F:F,Table1_2[[#This Row],[Measure]],G:G,Table1_2[[#This Row],[Year]],H:H,"&lt;="&amp;Table1_2[[#This Row],[Month]])</f>
        <v>676.42659999999989</v>
      </c>
      <c r="K106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869.9985999999999</v>
      </c>
      <c r="N10673">
        <f>Table1_2[[#This Row],[Value]]*2.5</f>
        <v>174.7525</v>
      </c>
    </row>
    <row r="10674" spans="1:14" x14ac:dyDescent="0.25">
      <c r="A10674" s="1" t="s">
        <v>6</v>
      </c>
      <c r="B10674" s="1" t="s">
        <v>42</v>
      </c>
      <c r="C10674" s="1" t="s">
        <v>46</v>
      </c>
      <c r="D10674" s="1" t="s">
        <v>47</v>
      </c>
      <c r="E10674" s="1" t="s">
        <v>14</v>
      </c>
      <c r="F10674" s="1" t="s">
        <v>12</v>
      </c>
      <c r="G10674" s="1" t="s">
        <v>65</v>
      </c>
      <c r="H10674" s="1">
        <v>11</v>
      </c>
      <c r="I10674">
        <v>31.186599999999999</v>
      </c>
      <c r="J10674" s="1">
        <f>SUMIFS(I:I,B:B,Table1_2[[#This Row],[Category Level 2]],D:D,Table1_2[[#This Row],[Brand]],E:E,Table1_2[[#This Row],[Region]],F:F,Table1_2[[#This Row],[Measure]],G:G,Table1_2[[#This Row],[Year]],H:H,"&lt;="&amp;Table1_2[[#This Row],[Month]])</f>
        <v>707.61319999999989</v>
      </c>
      <c r="K106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901.1851999999999</v>
      </c>
      <c r="N10674">
        <f>Table1_2[[#This Row],[Value]]*2.5</f>
        <v>77.966499999999996</v>
      </c>
    </row>
    <row r="10675" spans="1:14" x14ac:dyDescent="0.25">
      <c r="A10675" s="1" t="s">
        <v>6</v>
      </c>
      <c r="B10675" s="1" t="s">
        <v>42</v>
      </c>
      <c r="C10675" s="1" t="s">
        <v>46</v>
      </c>
      <c r="D10675" s="1" t="s">
        <v>47</v>
      </c>
      <c r="E10675" s="1" t="s">
        <v>14</v>
      </c>
      <c r="F10675" s="1" t="s">
        <v>12</v>
      </c>
      <c r="G10675" s="1" t="s">
        <v>65</v>
      </c>
      <c r="H10675" s="1">
        <v>12</v>
      </c>
      <c r="I10675">
        <v>69.900999999999996</v>
      </c>
      <c r="J10675" s="1">
        <f>SUMIFS(I:I,B:B,Table1_2[[#This Row],[Category Level 2]],D:D,Table1_2[[#This Row],[Brand]],E:E,Table1_2[[#This Row],[Region]],F:F,Table1_2[[#This Row],[Measure]],G:G,Table1_2[[#This Row],[Year]],H:H,"&lt;="&amp;Table1_2[[#This Row],[Month]])</f>
        <v>777.51419999999985</v>
      </c>
      <c r="K106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777.51419999999985</v>
      </c>
      <c r="N10675">
        <f>Table1_2[[#This Row],[Value]]*2.5</f>
        <v>174.7525</v>
      </c>
    </row>
    <row r="10676" spans="1:14" x14ac:dyDescent="0.25">
      <c r="A10676" s="1" t="s">
        <v>6</v>
      </c>
      <c r="B10676" s="1" t="s">
        <v>42</v>
      </c>
      <c r="C10676" s="1" t="s">
        <v>46</v>
      </c>
      <c r="D10676" s="1" t="s">
        <v>47</v>
      </c>
      <c r="E10676" s="1" t="s">
        <v>14</v>
      </c>
      <c r="F10676" s="1" t="s">
        <v>12</v>
      </c>
      <c r="G10676" s="1" t="s">
        <v>66</v>
      </c>
      <c r="H10676" s="1">
        <v>1</v>
      </c>
      <c r="I10676">
        <v>40.865199999999994</v>
      </c>
      <c r="J10676" s="1">
        <f>SUMIFS(I:I,B:B,Table1_2[[#This Row],[Category Level 2]],D:D,Table1_2[[#This Row],[Brand]],E:E,Table1_2[[#This Row],[Region]],F:F,Table1_2[[#This Row],[Measure]],G:G,Table1_2[[#This Row],[Year]],H:H,"&lt;="&amp;Table1_2[[#This Row],[Month]])</f>
        <v>40.865199999999994</v>
      </c>
      <c r="K106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746.32759999999985</v>
      </c>
      <c r="N10676">
        <f>Table1_2[[#This Row],[Value]]*2.5</f>
        <v>102.16299999999998</v>
      </c>
    </row>
    <row r="10677" spans="1:14" x14ac:dyDescent="0.25">
      <c r="A10677" s="1" t="s">
        <v>6</v>
      </c>
      <c r="B10677" s="1" t="s">
        <v>42</v>
      </c>
      <c r="C10677" s="1" t="s">
        <v>46</v>
      </c>
      <c r="D10677" s="1" t="s">
        <v>47</v>
      </c>
      <c r="E10677" s="1" t="s">
        <v>14</v>
      </c>
      <c r="F10677" s="1" t="s">
        <v>12</v>
      </c>
      <c r="G10677" s="1" t="s">
        <v>66</v>
      </c>
      <c r="H10677" s="1">
        <v>2</v>
      </c>
      <c r="I10677">
        <v>67.750199999999992</v>
      </c>
      <c r="J10677" s="1">
        <f>SUMIFS(I:I,B:B,Table1_2[[#This Row],[Category Level 2]],D:D,Table1_2[[#This Row],[Brand]],E:E,Table1_2[[#This Row],[Region]],F:F,Table1_2[[#This Row],[Measure]],G:G,Table1_2[[#This Row],[Year]],H:H,"&lt;="&amp;Table1_2[[#This Row],[Month]])</f>
        <v>108.61539999999999</v>
      </c>
      <c r="K106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730.19659999999988</v>
      </c>
      <c r="N10677">
        <f>Table1_2[[#This Row],[Value]]*2.5</f>
        <v>169.37549999999999</v>
      </c>
    </row>
    <row r="10678" spans="1:14" x14ac:dyDescent="0.25">
      <c r="A10678" s="1" t="s">
        <v>6</v>
      </c>
      <c r="B10678" s="1" t="s">
        <v>42</v>
      </c>
      <c r="C10678" s="1" t="s">
        <v>46</v>
      </c>
      <c r="D10678" s="1" t="s">
        <v>47</v>
      </c>
      <c r="E10678" s="1" t="s">
        <v>14</v>
      </c>
      <c r="F10678" s="1" t="s">
        <v>12</v>
      </c>
      <c r="G10678" s="1" t="s">
        <v>66</v>
      </c>
      <c r="H10678" s="1">
        <v>3</v>
      </c>
      <c r="I10678">
        <v>33.337399999999995</v>
      </c>
      <c r="J10678" s="1">
        <f>SUMIFS(I:I,B:B,Table1_2[[#This Row],[Category Level 2]],D:D,Table1_2[[#This Row],[Brand]],E:E,Table1_2[[#This Row],[Region]],F:F,Table1_2[[#This Row],[Measure]],G:G,Table1_2[[#This Row],[Year]],H:H,"&lt;="&amp;Table1_2[[#This Row],[Month]])</f>
        <v>141.9528</v>
      </c>
      <c r="K106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763.53399999999988</v>
      </c>
      <c r="N10678">
        <f>Table1_2[[#This Row],[Value]]*2.5</f>
        <v>83.343499999999992</v>
      </c>
    </row>
    <row r="10679" spans="1:14" x14ac:dyDescent="0.25">
      <c r="A10679" s="1" t="s">
        <v>6</v>
      </c>
      <c r="B10679" s="1" t="s">
        <v>42</v>
      </c>
      <c r="C10679" s="1" t="s">
        <v>46</v>
      </c>
      <c r="D10679" s="1" t="s">
        <v>47</v>
      </c>
      <c r="E10679" s="1" t="s">
        <v>14</v>
      </c>
      <c r="F10679" s="1" t="s">
        <v>12</v>
      </c>
      <c r="G10679" s="1" t="s">
        <v>66</v>
      </c>
      <c r="H10679" s="1">
        <v>4</v>
      </c>
      <c r="I10679">
        <v>131.19879999999998</v>
      </c>
      <c r="J10679" s="1">
        <f>SUMIFS(I:I,B:B,Table1_2[[#This Row],[Category Level 2]],D:D,Table1_2[[#This Row],[Brand]],E:E,Table1_2[[#This Row],[Region]],F:F,Table1_2[[#This Row],[Measure]],G:G,Table1_2[[#This Row],[Year]],H:H,"&lt;="&amp;Table1_2[[#This Row],[Month]])</f>
        <v>273.15159999999997</v>
      </c>
      <c r="K106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858.16920000000005</v>
      </c>
      <c r="N10679">
        <f>Table1_2[[#This Row],[Value]]*2.5</f>
        <v>327.99699999999996</v>
      </c>
    </row>
    <row r="10680" spans="1:14" x14ac:dyDescent="0.25">
      <c r="A10680" s="1" t="s">
        <v>6</v>
      </c>
      <c r="B10680" s="1" t="s">
        <v>42</v>
      </c>
      <c r="C10680" s="1" t="s">
        <v>46</v>
      </c>
      <c r="D10680" s="1" t="s">
        <v>47</v>
      </c>
      <c r="E10680" s="1" t="s">
        <v>14</v>
      </c>
      <c r="F10680" s="1" t="s">
        <v>12</v>
      </c>
      <c r="G10680" s="1" t="s">
        <v>66</v>
      </c>
      <c r="H10680" s="1">
        <v>5</v>
      </c>
      <c r="I10680">
        <v>65.599399999999989</v>
      </c>
      <c r="J10680" s="1">
        <f>SUMIFS(I:I,B:B,Table1_2[[#This Row],[Category Level 2]],D:D,Table1_2[[#This Row],[Brand]],E:E,Table1_2[[#This Row],[Region]],F:F,Table1_2[[#This Row],[Measure]],G:G,Table1_2[[#This Row],[Year]],H:H,"&lt;="&amp;Table1_2[[#This Row],[Month]])</f>
        <v>338.75099999999998</v>
      </c>
      <c r="K106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851.71679999999992</v>
      </c>
      <c r="N10680">
        <f>Table1_2[[#This Row],[Value]]*2.5</f>
        <v>163.99849999999998</v>
      </c>
    </row>
    <row r="10681" spans="1:14" x14ac:dyDescent="0.25">
      <c r="A10681" s="1" t="s">
        <v>6</v>
      </c>
      <c r="B10681" s="1" t="s">
        <v>42</v>
      </c>
      <c r="C10681" s="1" t="s">
        <v>46</v>
      </c>
      <c r="D10681" s="1" t="s">
        <v>47</v>
      </c>
      <c r="E10681" s="1" t="s">
        <v>14</v>
      </c>
      <c r="F10681" s="1" t="s">
        <v>12</v>
      </c>
      <c r="G10681" s="1" t="s">
        <v>66</v>
      </c>
      <c r="H10681" s="1">
        <v>6</v>
      </c>
      <c r="I10681">
        <v>108.61539999999999</v>
      </c>
      <c r="J10681" s="1">
        <f>SUMIFS(I:I,B:B,Table1_2[[#This Row],[Category Level 2]],D:D,Table1_2[[#This Row],[Brand]],E:E,Table1_2[[#This Row],[Region]],F:F,Table1_2[[#This Row],[Measure]],G:G,Table1_2[[#This Row],[Year]],H:H,"&lt;="&amp;Table1_2[[#This Row],[Month]])</f>
        <v>447.3664</v>
      </c>
      <c r="K106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919.46699999999998</v>
      </c>
      <c r="N10681">
        <f>Table1_2[[#This Row],[Value]]*2.5</f>
        <v>271.5385</v>
      </c>
    </row>
    <row r="10682" spans="1:14" x14ac:dyDescent="0.25">
      <c r="A10682" s="1" t="s">
        <v>6</v>
      </c>
      <c r="B10682" s="1" t="s">
        <v>42</v>
      </c>
      <c r="C10682" s="1" t="s">
        <v>46</v>
      </c>
      <c r="D10682" s="1" t="s">
        <v>47</v>
      </c>
      <c r="E10682" s="1" t="s">
        <v>14</v>
      </c>
      <c r="F10682" s="1" t="s">
        <v>12</v>
      </c>
      <c r="G10682" s="1" t="s">
        <v>66</v>
      </c>
      <c r="H10682" s="1">
        <v>7</v>
      </c>
      <c r="I10682">
        <v>203.25059999999999</v>
      </c>
      <c r="J10682" s="1">
        <f>SUMIFS(I:I,B:B,Table1_2[[#This Row],[Category Level 2]],D:D,Table1_2[[#This Row],[Brand]],E:E,Table1_2[[#This Row],[Region]],F:F,Table1_2[[#This Row],[Measure]],G:G,Table1_2[[#This Row],[Year]],H:H,"&lt;="&amp;Table1_2[[#This Row],[Month]])</f>
        <v>650.61699999999996</v>
      </c>
      <c r="K106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960.33219999999994</v>
      </c>
      <c r="N10682">
        <f>Table1_2[[#This Row],[Value]]*2.5</f>
        <v>508.12649999999996</v>
      </c>
    </row>
    <row r="10683" spans="1:14" x14ac:dyDescent="0.25">
      <c r="A10683" s="1" t="s">
        <v>6</v>
      </c>
      <c r="B10683" s="1" t="s">
        <v>42</v>
      </c>
      <c r="C10683" s="1" t="s">
        <v>46</v>
      </c>
      <c r="D10683" s="1" t="s">
        <v>47</v>
      </c>
      <c r="E10683" s="1" t="s">
        <v>14</v>
      </c>
      <c r="F10683" s="1" t="s">
        <v>12</v>
      </c>
      <c r="G10683" s="1" t="s">
        <v>66</v>
      </c>
      <c r="H10683" s="1">
        <v>8</v>
      </c>
      <c r="I10683">
        <v>67.750199999999992</v>
      </c>
      <c r="J10683" s="1">
        <f>SUMIFS(I:I,B:B,Table1_2[[#This Row],[Category Level 2]],D:D,Table1_2[[#This Row],[Brand]],E:E,Table1_2[[#This Row],[Region]],F:F,Table1_2[[#This Row],[Measure]],G:G,Table1_2[[#This Row],[Year]],H:H,"&lt;="&amp;Table1_2[[#This Row],[Month]])</f>
        <v>718.36719999999991</v>
      </c>
      <c r="K106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965.7091999999999</v>
      </c>
      <c r="N10683">
        <f>Table1_2[[#This Row],[Value]]*2.5</f>
        <v>169.37549999999999</v>
      </c>
    </row>
    <row r="10684" spans="1:14" x14ac:dyDescent="0.25">
      <c r="A10684" s="1" t="s">
        <v>6</v>
      </c>
      <c r="B10684" s="1" t="s">
        <v>42</v>
      </c>
      <c r="C10684" s="1" t="s">
        <v>46</v>
      </c>
      <c r="D10684" s="1" t="s">
        <v>47</v>
      </c>
      <c r="E10684" s="1" t="s">
        <v>14</v>
      </c>
      <c r="F10684" s="1" t="s">
        <v>12</v>
      </c>
      <c r="G10684" s="1" t="s">
        <v>66</v>
      </c>
      <c r="H10684" s="1">
        <v>10</v>
      </c>
      <c r="I10684">
        <v>38.714399999999998</v>
      </c>
      <c r="J10684" s="1">
        <f>SUMIFS(I:I,B:B,Table1_2[[#This Row],[Category Level 2]],D:D,Table1_2[[#This Row],[Brand]],E:E,Table1_2[[#This Row],[Region]],F:F,Table1_2[[#This Row],[Measure]],G:G,Table1_2[[#This Row],[Year]],H:H,"&lt;="&amp;Table1_2[[#This Row],[Month]])</f>
        <v>757.08159999999987</v>
      </c>
      <c r="K106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858.16919999999982</v>
      </c>
      <c r="N10684">
        <f>Table1_2[[#This Row],[Value]]*2.5</f>
        <v>96.786000000000001</v>
      </c>
    </row>
    <row r="10685" spans="1:14" x14ac:dyDescent="0.25">
      <c r="A10685" s="1" t="s">
        <v>6</v>
      </c>
      <c r="B10685" s="1" t="s">
        <v>42</v>
      </c>
      <c r="C10685" s="1" t="s">
        <v>46</v>
      </c>
      <c r="D10685" s="1" t="s">
        <v>47</v>
      </c>
      <c r="E10685" s="1" t="s">
        <v>14</v>
      </c>
      <c r="F10685" s="1" t="s">
        <v>12</v>
      </c>
      <c r="G10685" s="1" t="s">
        <v>66</v>
      </c>
      <c r="H10685" s="1">
        <v>11</v>
      </c>
      <c r="I10685">
        <v>122.59559999999999</v>
      </c>
      <c r="J10685" s="1">
        <f>SUMIFS(I:I,B:B,Table1_2[[#This Row],[Category Level 2]],D:D,Table1_2[[#This Row],[Brand]],E:E,Table1_2[[#This Row],[Region]],F:F,Table1_2[[#This Row],[Measure]],G:G,Table1_2[[#This Row],[Year]],H:H,"&lt;="&amp;Table1_2[[#This Row],[Month]])</f>
        <v>879.67719999999986</v>
      </c>
      <c r="K106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949.57819999999981</v>
      </c>
      <c r="N10685">
        <f>Table1_2[[#This Row],[Value]]*2.5</f>
        <v>306.48899999999998</v>
      </c>
    </row>
    <row r="10686" spans="1:14" x14ac:dyDescent="0.25">
      <c r="A10686" s="1" t="s">
        <v>6</v>
      </c>
      <c r="B10686" s="1" t="s">
        <v>42</v>
      </c>
      <c r="C10686" s="1" t="s">
        <v>46</v>
      </c>
      <c r="D10686" s="1" t="s">
        <v>47</v>
      </c>
      <c r="E10686" s="1" t="s">
        <v>14</v>
      </c>
      <c r="F10686" s="1" t="s">
        <v>12</v>
      </c>
      <c r="G10686" s="1" t="s">
        <v>66</v>
      </c>
      <c r="H10686" s="1">
        <v>12</v>
      </c>
      <c r="I10686">
        <v>122.59559999999999</v>
      </c>
      <c r="J10686" s="1">
        <f>SUMIFS(I:I,B:B,Table1_2[[#This Row],[Category Level 2]],D:D,Table1_2[[#This Row],[Brand]],E:E,Table1_2[[#This Row],[Region]],F:F,Table1_2[[#This Row],[Measure]],G:G,Table1_2[[#This Row],[Year]],H:H,"&lt;="&amp;Table1_2[[#This Row],[Month]])</f>
        <v>1002.2727999999998</v>
      </c>
      <c r="K106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1002.2727999999998</v>
      </c>
      <c r="N10686">
        <f>Table1_2[[#This Row],[Value]]*2.5</f>
        <v>306.48899999999998</v>
      </c>
    </row>
    <row r="10687" spans="1:14" x14ac:dyDescent="0.25">
      <c r="A10687" s="1" t="s">
        <v>6</v>
      </c>
      <c r="B10687" s="1" t="s">
        <v>42</v>
      </c>
      <c r="C10687" s="1" t="s">
        <v>46</v>
      </c>
      <c r="D10687" s="1" t="s">
        <v>47</v>
      </c>
      <c r="E10687" s="1" t="s">
        <v>14</v>
      </c>
      <c r="F10687" s="1" t="s">
        <v>12</v>
      </c>
      <c r="G10687" s="1" t="s">
        <v>67</v>
      </c>
      <c r="H10687" s="1">
        <v>1</v>
      </c>
      <c r="I10687">
        <v>176.36559999999997</v>
      </c>
      <c r="J10687" s="1">
        <f>SUMIFS(I:I,B:B,Table1_2[[#This Row],[Category Level 2]],D:D,Table1_2[[#This Row],[Brand]],E:E,Table1_2[[#This Row],[Region]],F:F,Table1_2[[#This Row],[Measure]],G:G,Table1_2[[#This Row],[Year]],H:H,"&lt;="&amp;Table1_2[[#This Row],[Month]])</f>
        <v>176.36559999999997</v>
      </c>
      <c r="K106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1137.7731999999996</v>
      </c>
      <c r="N10687">
        <f>Table1_2[[#This Row],[Value]]*2.5</f>
        <v>440.91399999999993</v>
      </c>
    </row>
    <row r="10688" spans="1:14" x14ac:dyDescent="0.25">
      <c r="A10688" s="1" t="s">
        <v>6</v>
      </c>
      <c r="B10688" s="1" t="s">
        <v>42</v>
      </c>
      <c r="C10688" s="1" t="s">
        <v>46</v>
      </c>
      <c r="D10688" s="1" t="s">
        <v>47</v>
      </c>
      <c r="E10688" s="1" t="s">
        <v>14</v>
      </c>
      <c r="F10688" s="1" t="s">
        <v>12</v>
      </c>
      <c r="G10688" s="1" t="s">
        <v>67</v>
      </c>
      <c r="H10688" s="1">
        <v>2</v>
      </c>
      <c r="I10688">
        <v>112.91699999999999</v>
      </c>
      <c r="J10688" s="1">
        <f>SUMIFS(I:I,B:B,Table1_2[[#This Row],[Category Level 2]],D:D,Table1_2[[#This Row],[Brand]],E:E,Table1_2[[#This Row],[Region]],F:F,Table1_2[[#This Row],[Measure]],G:G,Table1_2[[#This Row],[Year]],H:H,"&lt;="&amp;Table1_2[[#This Row],[Month]])</f>
        <v>289.28259999999995</v>
      </c>
      <c r="K106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1182.9399999999998</v>
      </c>
      <c r="N10688">
        <f>Table1_2[[#This Row],[Value]]*2.5</f>
        <v>282.29249999999996</v>
      </c>
    </row>
    <row r="10689" spans="1:14" x14ac:dyDescent="0.25">
      <c r="A10689" s="1" t="s">
        <v>6</v>
      </c>
      <c r="B10689" s="1" t="s">
        <v>42</v>
      </c>
      <c r="C10689" s="1" t="s">
        <v>46</v>
      </c>
      <c r="D10689" s="1" t="s">
        <v>47</v>
      </c>
      <c r="E10689" s="1" t="s">
        <v>14</v>
      </c>
      <c r="F10689" s="1" t="s">
        <v>12</v>
      </c>
      <c r="G10689" s="1" t="s">
        <v>67</v>
      </c>
      <c r="H10689" s="1">
        <v>3</v>
      </c>
      <c r="I10689">
        <v>532.32299999999998</v>
      </c>
      <c r="J10689" s="1">
        <f>SUMIFS(I:I,B:B,Table1_2[[#This Row],[Category Level 2]],D:D,Table1_2[[#This Row],[Brand]],E:E,Table1_2[[#This Row],[Region]],F:F,Table1_2[[#This Row],[Measure]],G:G,Table1_2[[#This Row],[Year]],H:H,"&lt;="&amp;Table1_2[[#This Row],[Month]])</f>
        <v>821.60559999999987</v>
      </c>
      <c r="K106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1681.9255999999996</v>
      </c>
      <c r="N10689">
        <f>Table1_2[[#This Row],[Value]]*2.5</f>
        <v>1330.8074999999999</v>
      </c>
    </row>
    <row r="10690" spans="1:14" x14ac:dyDescent="0.25">
      <c r="A10690" s="1" t="s">
        <v>6</v>
      </c>
      <c r="B10690" s="1" t="s">
        <v>42</v>
      </c>
      <c r="C10690" s="1" t="s">
        <v>24</v>
      </c>
      <c r="D10690" s="1" t="s">
        <v>48</v>
      </c>
      <c r="E10690" s="1" t="s">
        <v>10</v>
      </c>
      <c r="F10690" s="1" t="s">
        <v>11</v>
      </c>
      <c r="G10690" s="1" t="s">
        <v>62</v>
      </c>
      <c r="H10690" s="1">
        <v>1</v>
      </c>
      <c r="I10690">
        <v>175.56599999999997</v>
      </c>
      <c r="J10690" s="1">
        <f>SUMIFS(I:I,B:B,Table1_2[[#This Row],[Category Level 2]],D:D,Table1_2[[#This Row],[Brand]],E:E,Table1_2[[#This Row],[Region]],F:F,Table1_2[[#This Row],[Measure]],G:G,Table1_2[[#This Row],[Year]],H:H,"&lt;="&amp;Table1_2[[#This Row],[Month]])</f>
        <v>175.56599999999997</v>
      </c>
      <c r="K106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175.56599999999997</v>
      </c>
      <c r="N10690">
        <f>Table1_2[[#This Row],[Value]]*2.5</f>
        <v>438.91499999999996</v>
      </c>
    </row>
    <row r="10691" spans="1:14" x14ac:dyDescent="0.25">
      <c r="A10691" s="1" t="s">
        <v>6</v>
      </c>
      <c r="B10691" s="1" t="s">
        <v>42</v>
      </c>
      <c r="C10691" s="1" t="s">
        <v>24</v>
      </c>
      <c r="D10691" s="1" t="s">
        <v>48</v>
      </c>
      <c r="E10691" s="1" t="s">
        <v>10</v>
      </c>
      <c r="F10691" s="1" t="s">
        <v>11</v>
      </c>
      <c r="G10691" s="1" t="s">
        <v>62</v>
      </c>
      <c r="H10691" s="1">
        <v>2</v>
      </c>
      <c r="I10691">
        <v>118.05299999999998</v>
      </c>
      <c r="J10691" s="1">
        <f>SUMIFS(I:I,B:B,Table1_2[[#This Row],[Category Level 2]],D:D,Table1_2[[#This Row],[Brand]],E:E,Table1_2[[#This Row],[Region]],F:F,Table1_2[[#This Row],[Measure]],G:G,Table1_2[[#This Row],[Year]],H:H,"&lt;="&amp;Table1_2[[#This Row],[Month]])</f>
        <v>293.61899999999997</v>
      </c>
      <c r="K106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293.61899999999997</v>
      </c>
      <c r="N10691">
        <f>Table1_2[[#This Row],[Value]]*2.5</f>
        <v>295.13249999999994</v>
      </c>
    </row>
    <row r="10692" spans="1:14" x14ac:dyDescent="0.25">
      <c r="A10692" s="1" t="s">
        <v>6</v>
      </c>
      <c r="B10692" s="1" t="s">
        <v>42</v>
      </c>
      <c r="C10692" s="1" t="s">
        <v>24</v>
      </c>
      <c r="D10692" s="1" t="s">
        <v>48</v>
      </c>
      <c r="E10692" s="1" t="s">
        <v>10</v>
      </c>
      <c r="F10692" s="1" t="s">
        <v>11</v>
      </c>
      <c r="G10692" s="1" t="s">
        <v>62</v>
      </c>
      <c r="H10692" s="1">
        <v>3</v>
      </c>
      <c r="I10692">
        <v>98.881999999999991</v>
      </c>
      <c r="J10692" s="1">
        <f>SUMIFS(I:I,B:B,Table1_2[[#This Row],[Category Level 2]],D:D,Table1_2[[#This Row],[Brand]],E:E,Table1_2[[#This Row],[Region]],F:F,Table1_2[[#This Row],[Measure]],G:G,Table1_2[[#This Row],[Year]],H:H,"&lt;="&amp;Table1_2[[#This Row],[Month]])</f>
        <v>392.50099999999998</v>
      </c>
      <c r="K106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392.50099999999998</v>
      </c>
      <c r="N10692">
        <f>Table1_2[[#This Row],[Value]]*2.5</f>
        <v>247.20499999999998</v>
      </c>
    </row>
    <row r="10693" spans="1:14" x14ac:dyDescent="0.25">
      <c r="A10693" s="1" t="s">
        <v>6</v>
      </c>
      <c r="B10693" s="1" t="s">
        <v>42</v>
      </c>
      <c r="C10693" s="1" t="s">
        <v>24</v>
      </c>
      <c r="D10693" s="1" t="s">
        <v>48</v>
      </c>
      <c r="E10693" s="1" t="s">
        <v>10</v>
      </c>
      <c r="F10693" s="1" t="s">
        <v>11</v>
      </c>
      <c r="G10693" s="1" t="s">
        <v>62</v>
      </c>
      <c r="H10693" s="1">
        <v>4</v>
      </c>
      <c r="I10693">
        <v>99.890999999999991</v>
      </c>
      <c r="J10693" s="1">
        <f>SUMIFS(I:I,B:B,Table1_2[[#This Row],[Category Level 2]],D:D,Table1_2[[#This Row],[Brand]],E:E,Table1_2[[#This Row],[Region]],F:F,Table1_2[[#This Row],[Measure]],G:G,Table1_2[[#This Row],[Year]],H:H,"&lt;="&amp;Table1_2[[#This Row],[Month]])</f>
        <v>492.39199999999994</v>
      </c>
      <c r="K106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492.39199999999994</v>
      </c>
      <c r="N10693">
        <f>Table1_2[[#This Row],[Value]]*2.5</f>
        <v>249.72749999999996</v>
      </c>
    </row>
    <row r="10694" spans="1:14" x14ac:dyDescent="0.25">
      <c r="A10694" s="1" t="s">
        <v>6</v>
      </c>
      <c r="B10694" s="1" t="s">
        <v>42</v>
      </c>
      <c r="C10694" s="1" t="s">
        <v>24</v>
      </c>
      <c r="D10694" s="1" t="s">
        <v>48</v>
      </c>
      <c r="E10694" s="1" t="s">
        <v>10</v>
      </c>
      <c r="F10694" s="1" t="s">
        <v>11</v>
      </c>
      <c r="G10694" s="1" t="s">
        <v>62</v>
      </c>
      <c r="H10694" s="1">
        <v>5</v>
      </c>
      <c r="I10694">
        <v>131.16999999999999</v>
      </c>
      <c r="J10694" s="1">
        <f>SUMIFS(I:I,B:B,Table1_2[[#This Row],[Category Level 2]],D:D,Table1_2[[#This Row],[Brand]],E:E,Table1_2[[#This Row],[Region]],F:F,Table1_2[[#This Row],[Measure]],G:G,Table1_2[[#This Row],[Year]],H:H,"&lt;="&amp;Table1_2[[#This Row],[Month]])</f>
        <v>623.5619999999999</v>
      </c>
      <c r="K106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623.5619999999999</v>
      </c>
      <c r="N10694">
        <f>Table1_2[[#This Row],[Value]]*2.5</f>
        <v>327.92499999999995</v>
      </c>
    </row>
    <row r="10695" spans="1:14" x14ac:dyDescent="0.25">
      <c r="A10695" s="1" t="s">
        <v>6</v>
      </c>
      <c r="B10695" s="1" t="s">
        <v>42</v>
      </c>
      <c r="C10695" s="1" t="s">
        <v>24</v>
      </c>
      <c r="D10695" s="1" t="s">
        <v>48</v>
      </c>
      <c r="E10695" s="1" t="s">
        <v>10</v>
      </c>
      <c r="F10695" s="1" t="s">
        <v>11</v>
      </c>
      <c r="G10695" s="1" t="s">
        <v>62</v>
      </c>
      <c r="H10695" s="1">
        <v>6</v>
      </c>
      <c r="I10695">
        <v>136.21499999999997</v>
      </c>
      <c r="J10695" s="1">
        <f>SUMIFS(I:I,B:B,Table1_2[[#This Row],[Category Level 2]],D:D,Table1_2[[#This Row],[Brand]],E:E,Table1_2[[#This Row],[Region]],F:F,Table1_2[[#This Row],[Measure]],G:G,Table1_2[[#This Row],[Year]],H:H,"&lt;="&amp;Table1_2[[#This Row],[Month]])</f>
        <v>759.77699999999982</v>
      </c>
      <c r="K106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759.77699999999982</v>
      </c>
      <c r="N10695">
        <f>Table1_2[[#This Row],[Value]]*2.5</f>
        <v>340.53749999999991</v>
      </c>
    </row>
    <row r="10696" spans="1:14" x14ac:dyDescent="0.25">
      <c r="A10696" s="1" t="s">
        <v>6</v>
      </c>
      <c r="B10696" s="1" t="s">
        <v>42</v>
      </c>
      <c r="C10696" s="1" t="s">
        <v>24</v>
      </c>
      <c r="D10696" s="1" t="s">
        <v>48</v>
      </c>
      <c r="E10696" s="1" t="s">
        <v>10</v>
      </c>
      <c r="F10696" s="1" t="s">
        <v>11</v>
      </c>
      <c r="G10696" s="1" t="s">
        <v>62</v>
      </c>
      <c r="H10696" s="1">
        <v>7</v>
      </c>
      <c r="I10696">
        <v>87.782999999999987</v>
      </c>
      <c r="J10696" s="1">
        <f>SUMIFS(I:I,B:B,Table1_2[[#This Row],[Category Level 2]],D:D,Table1_2[[#This Row],[Brand]],E:E,Table1_2[[#This Row],[Region]],F:F,Table1_2[[#This Row],[Measure]],G:G,Table1_2[[#This Row],[Year]],H:H,"&lt;="&amp;Table1_2[[#This Row],[Month]])</f>
        <v>847.55999999999983</v>
      </c>
      <c r="K106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847.55999999999983</v>
      </c>
      <c r="N10696">
        <f>Table1_2[[#This Row],[Value]]*2.5</f>
        <v>219.45749999999998</v>
      </c>
    </row>
    <row r="10697" spans="1:14" x14ac:dyDescent="0.25">
      <c r="A10697" s="1" t="s">
        <v>6</v>
      </c>
      <c r="B10697" s="1" t="s">
        <v>42</v>
      </c>
      <c r="C10697" s="1" t="s">
        <v>24</v>
      </c>
      <c r="D10697" s="1" t="s">
        <v>48</v>
      </c>
      <c r="E10697" s="1" t="s">
        <v>10</v>
      </c>
      <c r="F10697" s="1" t="s">
        <v>11</v>
      </c>
      <c r="G10697" s="1" t="s">
        <v>62</v>
      </c>
      <c r="H10697" s="1">
        <v>8</v>
      </c>
      <c r="I10697">
        <v>151.35</v>
      </c>
      <c r="J10697" s="1">
        <f>SUMIFS(I:I,B:B,Table1_2[[#This Row],[Category Level 2]],D:D,Table1_2[[#This Row],[Brand]],E:E,Table1_2[[#This Row],[Region]],F:F,Table1_2[[#This Row],[Measure]],G:G,Table1_2[[#This Row],[Year]],H:H,"&lt;="&amp;Table1_2[[#This Row],[Month]])</f>
        <v>998.90999999999985</v>
      </c>
      <c r="K106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998.90999999999985</v>
      </c>
      <c r="N10697">
        <f>Table1_2[[#This Row],[Value]]*2.5</f>
        <v>378.375</v>
      </c>
    </row>
    <row r="10698" spans="1:14" x14ac:dyDescent="0.25">
      <c r="A10698" s="1" t="s">
        <v>6</v>
      </c>
      <c r="B10698" s="1" t="s">
        <v>42</v>
      </c>
      <c r="C10698" s="1" t="s">
        <v>24</v>
      </c>
      <c r="D10698" s="1" t="s">
        <v>48</v>
      </c>
      <c r="E10698" s="1" t="s">
        <v>10</v>
      </c>
      <c r="F10698" s="1" t="s">
        <v>11</v>
      </c>
      <c r="G10698" s="1" t="s">
        <v>62</v>
      </c>
      <c r="H10698" s="1">
        <v>9</v>
      </c>
      <c r="I10698">
        <v>100.89999999999999</v>
      </c>
      <c r="J10698" s="1">
        <f>SUMIFS(I:I,B:B,Table1_2[[#This Row],[Category Level 2]],D:D,Table1_2[[#This Row],[Brand]],E:E,Table1_2[[#This Row],[Region]],F:F,Table1_2[[#This Row],[Measure]],G:G,Table1_2[[#This Row],[Year]],H:H,"&lt;="&amp;Table1_2[[#This Row],[Month]])</f>
        <v>1099.81</v>
      </c>
      <c r="K106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1099.81</v>
      </c>
      <c r="N10698">
        <f>Table1_2[[#This Row],[Value]]*2.5</f>
        <v>252.24999999999997</v>
      </c>
    </row>
    <row r="10699" spans="1:14" x14ac:dyDescent="0.25">
      <c r="A10699" s="1" t="s">
        <v>6</v>
      </c>
      <c r="B10699" s="1" t="s">
        <v>42</v>
      </c>
      <c r="C10699" s="1" t="s">
        <v>24</v>
      </c>
      <c r="D10699" s="1" t="s">
        <v>48</v>
      </c>
      <c r="E10699" s="1" t="s">
        <v>10</v>
      </c>
      <c r="F10699" s="1" t="s">
        <v>11</v>
      </c>
      <c r="G10699" s="1" t="s">
        <v>62</v>
      </c>
      <c r="H10699" s="1">
        <v>10</v>
      </c>
      <c r="I10699">
        <v>118.05299999999998</v>
      </c>
      <c r="J10699" s="1">
        <f>SUMIFS(I:I,B:B,Table1_2[[#This Row],[Category Level 2]],D:D,Table1_2[[#This Row],[Brand]],E:E,Table1_2[[#This Row],[Region]],F:F,Table1_2[[#This Row],[Measure]],G:G,Table1_2[[#This Row],[Year]],H:H,"&lt;="&amp;Table1_2[[#This Row],[Month]])</f>
        <v>1217.8629999999998</v>
      </c>
      <c r="K106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1217.8629999999998</v>
      </c>
      <c r="N10699">
        <f>Table1_2[[#This Row],[Value]]*2.5</f>
        <v>295.13249999999994</v>
      </c>
    </row>
    <row r="10700" spans="1:14" x14ac:dyDescent="0.25">
      <c r="A10700" s="1" t="s">
        <v>6</v>
      </c>
      <c r="B10700" s="1" t="s">
        <v>42</v>
      </c>
      <c r="C10700" s="1" t="s">
        <v>24</v>
      </c>
      <c r="D10700" s="1" t="s">
        <v>48</v>
      </c>
      <c r="E10700" s="1" t="s">
        <v>10</v>
      </c>
      <c r="F10700" s="1" t="s">
        <v>11</v>
      </c>
      <c r="G10700" s="1" t="s">
        <v>62</v>
      </c>
      <c r="H10700" s="1">
        <v>11</v>
      </c>
      <c r="I10700">
        <v>87.782999999999987</v>
      </c>
      <c r="J10700" s="1">
        <f>SUMIFS(I:I,B:B,Table1_2[[#This Row],[Category Level 2]],D:D,Table1_2[[#This Row],[Brand]],E:E,Table1_2[[#This Row],[Region]],F:F,Table1_2[[#This Row],[Measure]],G:G,Table1_2[[#This Row],[Year]],H:H,"&lt;="&amp;Table1_2[[#This Row],[Month]])</f>
        <v>1305.6459999999997</v>
      </c>
      <c r="K107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1305.6459999999997</v>
      </c>
      <c r="N10700">
        <f>Table1_2[[#This Row],[Value]]*2.5</f>
        <v>219.45749999999998</v>
      </c>
    </row>
    <row r="10701" spans="1:14" x14ac:dyDescent="0.25">
      <c r="A10701" s="1" t="s">
        <v>6</v>
      </c>
      <c r="B10701" s="1" t="s">
        <v>42</v>
      </c>
      <c r="C10701" s="1" t="s">
        <v>24</v>
      </c>
      <c r="D10701" s="1" t="s">
        <v>48</v>
      </c>
      <c r="E10701" s="1" t="s">
        <v>10</v>
      </c>
      <c r="F10701" s="1" t="s">
        <v>11</v>
      </c>
      <c r="G10701" s="1" t="s">
        <v>62</v>
      </c>
      <c r="H10701" s="1">
        <v>12</v>
      </c>
      <c r="I10701">
        <v>106.95399999999999</v>
      </c>
      <c r="J10701" s="1">
        <f>SUMIFS(I:I,B:B,Table1_2[[#This Row],[Category Level 2]],D:D,Table1_2[[#This Row],[Brand]],E:E,Table1_2[[#This Row],[Region]],F:F,Table1_2[[#This Row],[Measure]],G:G,Table1_2[[#This Row],[Year]],H:H,"&lt;="&amp;Table1_2[[#This Row],[Month]])</f>
        <v>1412.5999999999997</v>
      </c>
      <c r="K107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1412.5999999999997</v>
      </c>
      <c r="N10701">
        <f>Table1_2[[#This Row],[Value]]*2.5</f>
        <v>267.38499999999999</v>
      </c>
    </row>
    <row r="10702" spans="1:14" x14ac:dyDescent="0.25">
      <c r="A10702" s="1" t="s">
        <v>6</v>
      </c>
      <c r="B10702" s="1" t="s">
        <v>42</v>
      </c>
      <c r="C10702" s="1" t="s">
        <v>24</v>
      </c>
      <c r="D10702" s="1" t="s">
        <v>48</v>
      </c>
      <c r="E10702" s="1" t="s">
        <v>10</v>
      </c>
      <c r="F10702" s="1" t="s">
        <v>11</v>
      </c>
      <c r="G10702" s="1" t="s">
        <v>63</v>
      </c>
      <c r="H10702" s="1">
        <v>1</v>
      </c>
      <c r="I10702">
        <v>102.91799999999999</v>
      </c>
      <c r="J10702" s="1">
        <f>SUMIFS(I:I,B:B,Table1_2[[#This Row],[Category Level 2]],D:D,Table1_2[[#This Row],[Brand]],E:E,Table1_2[[#This Row],[Region]],F:F,Table1_2[[#This Row],[Measure]],G:G,Table1_2[[#This Row],[Year]],H:H,"&lt;="&amp;Table1_2[[#This Row],[Month]])</f>
        <v>102.91799999999999</v>
      </c>
      <c r="K107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1339.9519999999998</v>
      </c>
      <c r="N10702">
        <f>Table1_2[[#This Row],[Value]]*2.5</f>
        <v>257.29499999999996</v>
      </c>
    </row>
    <row r="10703" spans="1:14" x14ac:dyDescent="0.25">
      <c r="A10703" s="1" t="s">
        <v>6</v>
      </c>
      <c r="B10703" s="1" t="s">
        <v>42</v>
      </c>
      <c r="C10703" s="1" t="s">
        <v>24</v>
      </c>
      <c r="D10703" s="1" t="s">
        <v>48</v>
      </c>
      <c r="E10703" s="1" t="s">
        <v>10</v>
      </c>
      <c r="F10703" s="1" t="s">
        <v>11</v>
      </c>
      <c r="G10703" s="1" t="s">
        <v>63</v>
      </c>
      <c r="H10703" s="1">
        <v>2</v>
      </c>
      <c r="I10703">
        <v>91.818999999999988</v>
      </c>
      <c r="J10703" s="1">
        <f>SUMIFS(I:I,B:B,Table1_2[[#This Row],[Category Level 2]],D:D,Table1_2[[#This Row],[Brand]],E:E,Table1_2[[#This Row],[Region]],F:F,Table1_2[[#This Row],[Measure]],G:G,Table1_2[[#This Row],[Year]],H:H,"&lt;="&amp;Table1_2[[#This Row],[Month]])</f>
        <v>194.73699999999997</v>
      </c>
      <c r="K107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1313.7179999999998</v>
      </c>
      <c r="N10703">
        <f>Table1_2[[#This Row],[Value]]*2.5</f>
        <v>229.54749999999996</v>
      </c>
    </row>
    <row r="10704" spans="1:14" x14ac:dyDescent="0.25">
      <c r="A10704" s="1" t="s">
        <v>6</v>
      </c>
      <c r="B10704" s="1" t="s">
        <v>42</v>
      </c>
      <c r="C10704" s="1" t="s">
        <v>24</v>
      </c>
      <c r="D10704" s="1" t="s">
        <v>48</v>
      </c>
      <c r="E10704" s="1" t="s">
        <v>10</v>
      </c>
      <c r="F10704" s="1" t="s">
        <v>11</v>
      </c>
      <c r="G10704" s="1" t="s">
        <v>63</v>
      </c>
      <c r="H10704" s="1">
        <v>3</v>
      </c>
      <c r="I10704">
        <v>90.809999999999988</v>
      </c>
      <c r="J10704" s="1">
        <f>SUMIFS(I:I,B:B,Table1_2[[#This Row],[Category Level 2]],D:D,Table1_2[[#This Row],[Brand]],E:E,Table1_2[[#This Row],[Region]],F:F,Table1_2[[#This Row],[Measure]],G:G,Table1_2[[#This Row],[Year]],H:H,"&lt;="&amp;Table1_2[[#This Row],[Month]])</f>
        <v>285.54699999999997</v>
      </c>
      <c r="K107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1305.646</v>
      </c>
      <c r="N10704">
        <f>Table1_2[[#This Row],[Value]]*2.5</f>
        <v>227.02499999999998</v>
      </c>
    </row>
    <row r="10705" spans="1:14" x14ac:dyDescent="0.25">
      <c r="A10705" s="1" t="s">
        <v>6</v>
      </c>
      <c r="B10705" s="1" t="s">
        <v>42</v>
      </c>
      <c r="C10705" s="1" t="s">
        <v>24</v>
      </c>
      <c r="D10705" s="1" t="s">
        <v>48</v>
      </c>
      <c r="E10705" s="1" t="s">
        <v>10</v>
      </c>
      <c r="F10705" s="1" t="s">
        <v>11</v>
      </c>
      <c r="G10705" s="1" t="s">
        <v>63</v>
      </c>
      <c r="H10705" s="1">
        <v>4</v>
      </c>
      <c r="I10705">
        <v>120.07099999999998</v>
      </c>
      <c r="J10705" s="1">
        <f>SUMIFS(I:I,B:B,Table1_2[[#This Row],[Category Level 2]],D:D,Table1_2[[#This Row],[Brand]],E:E,Table1_2[[#This Row],[Region]],F:F,Table1_2[[#This Row],[Measure]],G:G,Table1_2[[#This Row],[Year]],H:H,"&lt;="&amp;Table1_2[[#This Row],[Month]])</f>
        <v>405.61799999999994</v>
      </c>
      <c r="K107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1325.826</v>
      </c>
      <c r="N10705">
        <f>Table1_2[[#This Row],[Value]]*2.5</f>
        <v>300.17749999999995</v>
      </c>
    </row>
    <row r="10706" spans="1:14" x14ac:dyDescent="0.25">
      <c r="A10706" s="1" t="s">
        <v>6</v>
      </c>
      <c r="B10706" s="1" t="s">
        <v>42</v>
      </c>
      <c r="C10706" s="1" t="s">
        <v>24</v>
      </c>
      <c r="D10706" s="1" t="s">
        <v>48</v>
      </c>
      <c r="E10706" s="1" t="s">
        <v>10</v>
      </c>
      <c r="F10706" s="1" t="s">
        <v>11</v>
      </c>
      <c r="G10706" s="1" t="s">
        <v>63</v>
      </c>
      <c r="H10706" s="1">
        <v>5</v>
      </c>
      <c r="I10706">
        <v>62.557999999999993</v>
      </c>
      <c r="J10706" s="1">
        <f>SUMIFS(I:I,B:B,Table1_2[[#This Row],[Category Level 2]],D:D,Table1_2[[#This Row],[Brand]],E:E,Table1_2[[#This Row],[Region]],F:F,Table1_2[[#This Row],[Measure]],G:G,Table1_2[[#This Row],[Year]],H:H,"&lt;="&amp;Table1_2[[#This Row],[Month]])</f>
        <v>468.17599999999993</v>
      </c>
      <c r="K107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1257.2139999999999</v>
      </c>
      <c r="N10706">
        <f>Table1_2[[#This Row],[Value]]*2.5</f>
        <v>156.39499999999998</v>
      </c>
    </row>
    <row r="10707" spans="1:14" x14ac:dyDescent="0.25">
      <c r="A10707" s="1" t="s">
        <v>6</v>
      </c>
      <c r="B10707" s="1" t="s">
        <v>42</v>
      </c>
      <c r="C10707" s="1" t="s">
        <v>24</v>
      </c>
      <c r="D10707" s="1" t="s">
        <v>48</v>
      </c>
      <c r="E10707" s="1" t="s">
        <v>10</v>
      </c>
      <c r="F10707" s="1" t="s">
        <v>11</v>
      </c>
      <c r="G10707" s="1" t="s">
        <v>63</v>
      </c>
      <c r="H10707" s="1">
        <v>6</v>
      </c>
      <c r="I10707">
        <v>113.00799999999998</v>
      </c>
      <c r="J10707" s="1">
        <f>SUMIFS(I:I,B:B,Table1_2[[#This Row],[Category Level 2]],D:D,Table1_2[[#This Row],[Brand]],E:E,Table1_2[[#This Row],[Region]],F:F,Table1_2[[#This Row],[Measure]],G:G,Table1_2[[#This Row],[Year]],H:H,"&lt;="&amp;Table1_2[[#This Row],[Month]])</f>
        <v>581.18399999999997</v>
      </c>
      <c r="K107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1234.0069999999998</v>
      </c>
      <c r="N10707">
        <f>Table1_2[[#This Row],[Value]]*2.5</f>
        <v>282.52</v>
      </c>
    </row>
    <row r="10708" spans="1:14" x14ac:dyDescent="0.25">
      <c r="A10708" s="1" t="s">
        <v>6</v>
      </c>
      <c r="B10708" s="1" t="s">
        <v>42</v>
      </c>
      <c r="C10708" s="1" t="s">
        <v>24</v>
      </c>
      <c r="D10708" s="1" t="s">
        <v>48</v>
      </c>
      <c r="E10708" s="1" t="s">
        <v>10</v>
      </c>
      <c r="F10708" s="1" t="s">
        <v>11</v>
      </c>
      <c r="G10708" s="1" t="s">
        <v>63</v>
      </c>
      <c r="H10708" s="1">
        <v>7</v>
      </c>
      <c r="I10708">
        <v>90.809999999999988</v>
      </c>
      <c r="J10708" s="1">
        <f>SUMIFS(I:I,B:B,Table1_2[[#This Row],[Category Level 2]],D:D,Table1_2[[#This Row],[Brand]],E:E,Table1_2[[#This Row],[Region]],F:F,Table1_2[[#This Row],[Measure]],G:G,Table1_2[[#This Row],[Year]],H:H,"&lt;="&amp;Table1_2[[#This Row],[Month]])</f>
        <v>671.99399999999991</v>
      </c>
      <c r="K107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1237.0339999999999</v>
      </c>
      <c r="N10708">
        <f>Table1_2[[#This Row],[Value]]*2.5</f>
        <v>227.02499999999998</v>
      </c>
    </row>
    <row r="10709" spans="1:14" x14ac:dyDescent="0.25">
      <c r="A10709" s="1" t="s">
        <v>6</v>
      </c>
      <c r="B10709" s="1" t="s">
        <v>42</v>
      </c>
      <c r="C10709" s="1" t="s">
        <v>24</v>
      </c>
      <c r="D10709" s="1" t="s">
        <v>48</v>
      </c>
      <c r="E10709" s="1" t="s">
        <v>10</v>
      </c>
      <c r="F10709" s="1" t="s">
        <v>11</v>
      </c>
      <c r="G10709" s="1" t="s">
        <v>63</v>
      </c>
      <c r="H10709" s="1">
        <v>8</v>
      </c>
      <c r="I10709">
        <v>113.00799999999998</v>
      </c>
      <c r="J10709" s="1">
        <f>SUMIFS(I:I,B:B,Table1_2[[#This Row],[Category Level 2]],D:D,Table1_2[[#This Row],[Brand]],E:E,Table1_2[[#This Row],[Region]],F:F,Table1_2[[#This Row],[Measure]],G:G,Table1_2[[#This Row],[Year]],H:H,"&lt;="&amp;Table1_2[[#This Row],[Month]])</f>
        <v>785.00199999999995</v>
      </c>
      <c r="K107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1198.692</v>
      </c>
      <c r="N10709">
        <f>Table1_2[[#This Row],[Value]]*2.5</f>
        <v>282.52</v>
      </c>
    </row>
    <row r="10710" spans="1:14" x14ac:dyDescent="0.25">
      <c r="A10710" s="1" t="s">
        <v>6</v>
      </c>
      <c r="B10710" s="1" t="s">
        <v>42</v>
      </c>
      <c r="C10710" s="1" t="s">
        <v>24</v>
      </c>
      <c r="D10710" s="1" t="s">
        <v>48</v>
      </c>
      <c r="E10710" s="1" t="s">
        <v>10</v>
      </c>
      <c r="F10710" s="1" t="s">
        <v>11</v>
      </c>
      <c r="G10710" s="1" t="s">
        <v>63</v>
      </c>
      <c r="H10710" s="1">
        <v>9</v>
      </c>
      <c r="I10710">
        <v>96.86399999999999</v>
      </c>
      <c r="J10710" s="1">
        <f>SUMIFS(I:I,B:B,Table1_2[[#This Row],[Category Level 2]],D:D,Table1_2[[#This Row],[Brand]],E:E,Table1_2[[#This Row],[Region]],F:F,Table1_2[[#This Row],[Measure]],G:G,Table1_2[[#This Row],[Year]],H:H,"&lt;="&amp;Table1_2[[#This Row],[Month]])</f>
        <v>881.86599999999999</v>
      </c>
      <c r="K107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1194.6559999999999</v>
      </c>
      <c r="N10710">
        <f>Table1_2[[#This Row],[Value]]*2.5</f>
        <v>242.15999999999997</v>
      </c>
    </row>
    <row r="10711" spans="1:14" x14ac:dyDescent="0.25">
      <c r="A10711" s="1" t="s">
        <v>6</v>
      </c>
      <c r="B10711" s="1" t="s">
        <v>42</v>
      </c>
      <c r="C10711" s="1" t="s">
        <v>24</v>
      </c>
      <c r="D10711" s="1" t="s">
        <v>48</v>
      </c>
      <c r="E10711" s="1" t="s">
        <v>10</v>
      </c>
      <c r="F10711" s="1" t="s">
        <v>11</v>
      </c>
      <c r="G10711" s="1" t="s">
        <v>63</v>
      </c>
      <c r="H10711" s="1">
        <v>10</v>
      </c>
      <c r="I10711">
        <v>79.710999999999999</v>
      </c>
      <c r="J10711" s="1">
        <f>SUMIFS(I:I,B:B,Table1_2[[#This Row],[Category Level 2]],D:D,Table1_2[[#This Row],[Brand]],E:E,Table1_2[[#This Row],[Region]],F:F,Table1_2[[#This Row],[Measure]],G:G,Table1_2[[#This Row],[Year]],H:H,"&lt;="&amp;Table1_2[[#This Row],[Month]])</f>
        <v>961.577</v>
      </c>
      <c r="K107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1156.3139999999999</v>
      </c>
      <c r="N10711">
        <f>Table1_2[[#This Row],[Value]]*2.5</f>
        <v>199.2775</v>
      </c>
    </row>
    <row r="10712" spans="1:14" x14ac:dyDescent="0.25">
      <c r="A10712" s="1" t="s">
        <v>6</v>
      </c>
      <c r="B10712" s="1" t="s">
        <v>42</v>
      </c>
      <c r="C10712" s="1" t="s">
        <v>24</v>
      </c>
      <c r="D10712" s="1" t="s">
        <v>48</v>
      </c>
      <c r="E10712" s="1" t="s">
        <v>10</v>
      </c>
      <c r="F10712" s="1" t="s">
        <v>11</v>
      </c>
      <c r="G10712" s="1" t="s">
        <v>63</v>
      </c>
      <c r="H10712" s="1">
        <v>11</v>
      </c>
      <c r="I10712">
        <v>47.422999999999995</v>
      </c>
      <c r="J10712" s="1">
        <f>SUMIFS(I:I,B:B,Table1_2[[#This Row],[Category Level 2]],D:D,Table1_2[[#This Row],[Brand]],E:E,Table1_2[[#This Row],[Region]],F:F,Table1_2[[#This Row],[Measure]],G:G,Table1_2[[#This Row],[Year]],H:H,"&lt;="&amp;Table1_2[[#This Row],[Month]])</f>
        <v>1009</v>
      </c>
      <c r="K107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1115.954</v>
      </c>
      <c r="N10712">
        <f>Table1_2[[#This Row],[Value]]*2.5</f>
        <v>118.55749999999999</v>
      </c>
    </row>
    <row r="10713" spans="1:14" x14ac:dyDescent="0.25">
      <c r="A10713" s="1" t="s">
        <v>6</v>
      </c>
      <c r="B10713" s="1" t="s">
        <v>42</v>
      </c>
      <c r="C10713" s="1" t="s">
        <v>24</v>
      </c>
      <c r="D10713" s="1" t="s">
        <v>48</v>
      </c>
      <c r="E10713" s="1" t="s">
        <v>10</v>
      </c>
      <c r="F10713" s="1" t="s">
        <v>11</v>
      </c>
      <c r="G10713" s="1" t="s">
        <v>63</v>
      </c>
      <c r="H10713" s="1">
        <v>12</v>
      </c>
      <c r="I10713">
        <v>39.350999999999999</v>
      </c>
      <c r="J10713" s="1">
        <f>SUMIFS(I:I,B:B,Table1_2[[#This Row],[Category Level 2]],D:D,Table1_2[[#This Row],[Brand]],E:E,Table1_2[[#This Row],[Region]],F:F,Table1_2[[#This Row],[Measure]],G:G,Table1_2[[#This Row],[Year]],H:H,"&lt;="&amp;Table1_2[[#This Row],[Month]])</f>
        <v>1048.3510000000001</v>
      </c>
      <c r="K107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1048.3510000000001</v>
      </c>
      <c r="N10713">
        <f>Table1_2[[#This Row],[Value]]*2.5</f>
        <v>98.377499999999998</v>
      </c>
    </row>
    <row r="10714" spans="1:14" x14ac:dyDescent="0.25">
      <c r="A10714" s="1" t="s">
        <v>6</v>
      </c>
      <c r="B10714" s="1" t="s">
        <v>42</v>
      </c>
      <c r="C10714" s="1" t="s">
        <v>24</v>
      </c>
      <c r="D10714" s="1" t="s">
        <v>48</v>
      </c>
      <c r="E10714" s="1" t="s">
        <v>10</v>
      </c>
      <c r="F10714" s="1" t="s">
        <v>11</v>
      </c>
      <c r="G10714" s="1" t="s">
        <v>64</v>
      </c>
      <c r="H10714" s="1">
        <v>1</v>
      </c>
      <c r="I10714">
        <v>33.296999999999997</v>
      </c>
      <c r="J10714" s="1">
        <f>SUMIFS(I:I,B:B,Table1_2[[#This Row],[Category Level 2]],D:D,Table1_2[[#This Row],[Brand]],E:E,Table1_2[[#This Row],[Region]],F:F,Table1_2[[#This Row],[Measure]],G:G,Table1_2[[#This Row],[Year]],H:H,"&lt;="&amp;Table1_2[[#This Row],[Month]])</f>
        <v>33.296999999999997</v>
      </c>
      <c r="K107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978.7299999999999</v>
      </c>
      <c r="N10714">
        <f>Table1_2[[#This Row],[Value]]*2.5</f>
        <v>83.242499999999993</v>
      </c>
    </row>
    <row r="10715" spans="1:14" x14ac:dyDescent="0.25">
      <c r="A10715" s="1" t="s">
        <v>6</v>
      </c>
      <c r="B10715" s="1" t="s">
        <v>42</v>
      </c>
      <c r="C10715" s="1" t="s">
        <v>24</v>
      </c>
      <c r="D10715" s="1" t="s">
        <v>48</v>
      </c>
      <c r="E10715" s="1" t="s">
        <v>10</v>
      </c>
      <c r="F10715" s="1" t="s">
        <v>11</v>
      </c>
      <c r="G10715" s="1" t="s">
        <v>64</v>
      </c>
      <c r="H10715" s="1">
        <v>2</v>
      </c>
      <c r="I10715">
        <v>10.09</v>
      </c>
      <c r="J10715" s="1">
        <f>SUMIFS(I:I,B:B,Table1_2[[#This Row],[Category Level 2]],D:D,Table1_2[[#This Row],[Brand]],E:E,Table1_2[[#This Row],[Region]],F:F,Table1_2[[#This Row],[Measure]],G:G,Table1_2[[#This Row],[Year]],H:H,"&lt;="&amp;Table1_2[[#This Row],[Month]])</f>
        <v>43.387</v>
      </c>
      <c r="K107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897.00099999999998</v>
      </c>
      <c r="N10715">
        <f>Table1_2[[#This Row],[Value]]*2.5</f>
        <v>25.225000000000001</v>
      </c>
    </row>
    <row r="10716" spans="1:14" x14ac:dyDescent="0.25">
      <c r="A10716" s="1" t="s">
        <v>6</v>
      </c>
      <c r="B10716" s="1" t="s">
        <v>42</v>
      </c>
      <c r="C10716" s="1" t="s">
        <v>24</v>
      </c>
      <c r="D10716" s="1" t="s">
        <v>48</v>
      </c>
      <c r="E10716" s="1" t="s">
        <v>10</v>
      </c>
      <c r="F10716" s="1" t="s">
        <v>11</v>
      </c>
      <c r="G10716" s="1" t="s">
        <v>64</v>
      </c>
      <c r="H10716" s="1">
        <v>3</v>
      </c>
      <c r="I10716">
        <v>16.143999999999998</v>
      </c>
      <c r="J10716" s="1">
        <f>SUMIFS(I:I,B:B,Table1_2[[#This Row],[Category Level 2]],D:D,Table1_2[[#This Row],[Brand]],E:E,Table1_2[[#This Row],[Region]],F:F,Table1_2[[#This Row],[Measure]],G:G,Table1_2[[#This Row],[Year]],H:H,"&lt;="&amp;Table1_2[[#This Row],[Month]])</f>
        <v>59.530999999999999</v>
      </c>
      <c r="K107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822.33499999999992</v>
      </c>
      <c r="N10716">
        <f>Table1_2[[#This Row],[Value]]*2.5</f>
        <v>40.36</v>
      </c>
    </row>
    <row r="10717" spans="1:14" x14ac:dyDescent="0.25">
      <c r="A10717" s="1" t="s">
        <v>6</v>
      </c>
      <c r="B10717" s="1" t="s">
        <v>42</v>
      </c>
      <c r="C10717" s="1" t="s">
        <v>24</v>
      </c>
      <c r="D10717" s="1" t="s">
        <v>48</v>
      </c>
      <c r="E10717" s="1" t="s">
        <v>10</v>
      </c>
      <c r="F10717" s="1" t="s">
        <v>11</v>
      </c>
      <c r="G10717" s="1" t="s">
        <v>64</v>
      </c>
      <c r="H10717" s="1">
        <v>4</v>
      </c>
      <c r="I10717">
        <v>19.170999999999999</v>
      </c>
      <c r="J10717" s="1">
        <f>SUMIFS(I:I,B:B,Table1_2[[#This Row],[Category Level 2]],D:D,Table1_2[[#This Row],[Brand]],E:E,Table1_2[[#This Row],[Region]],F:F,Table1_2[[#This Row],[Measure]],G:G,Table1_2[[#This Row],[Year]],H:H,"&lt;="&amp;Table1_2[[#This Row],[Month]])</f>
        <v>78.701999999999998</v>
      </c>
      <c r="K107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721.43499999999995</v>
      </c>
      <c r="N10717">
        <f>Table1_2[[#This Row],[Value]]*2.5</f>
        <v>47.927499999999995</v>
      </c>
    </row>
    <row r="10718" spans="1:14" x14ac:dyDescent="0.25">
      <c r="A10718" s="1" t="s">
        <v>6</v>
      </c>
      <c r="B10718" s="1" t="s">
        <v>42</v>
      </c>
      <c r="C10718" s="1" t="s">
        <v>24</v>
      </c>
      <c r="D10718" s="1" t="s">
        <v>48</v>
      </c>
      <c r="E10718" s="1" t="s">
        <v>10</v>
      </c>
      <c r="F10718" s="1" t="s">
        <v>11</v>
      </c>
      <c r="G10718" s="1" t="s">
        <v>64</v>
      </c>
      <c r="H10718" s="1">
        <v>5</v>
      </c>
      <c r="I10718">
        <v>3.0269999999999997</v>
      </c>
      <c r="J10718" s="1">
        <f>SUMIFS(I:I,B:B,Table1_2[[#This Row],[Category Level 2]],D:D,Table1_2[[#This Row],[Brand]],E:E,Table1_2[[#This Row],[Region]],F:F,Table1_2[[#This Row],[Measure]],G:G,Table1_2[[#This Row],[Year]],H:H,"&lt;="&amp;Table1_2[[#This Row],[Month]])</f>
        <v>81.728999999999999</v>
      </c>
      <c r="K107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661.904</v>
      </c>
      <c r="N10718">
        <f>Table1_2[[#This Row],[Value]]*2.5</f>
        <v>7.567499999999999</v>
      </c>
    </row>
    <row r="10719" spans="1:14" x14ac:dyDescent="0.25">
      <c r="A10719" s="1" t="s">
        <v>6</v>
      </c>
      <c r="B10719" s="1" t="s">
        <v>42</v>
      </c>
      <c r="C10719" s="1" t="s">
        <v>24</v>
      </c>
      <c r="D10719" s="1" t="s">
        <v>48</v>
      </c>
      <c r="E10719" s="1" t="s">
        <v>10</v>
      </c>
      <c r="F10719" s="1" t="s">
        <v>11</v>
      </c>
      <c r="G10719" s="1" t="s">
        <v>64</v>
      </c>
      <c r="H10719" s="1">
        <v>6</v>
      </c>
      <c r="I10719">
        <v>9.0809999999999995</v>
      </c>
      <c r="J10719" s="1">
        <f>SUMIFS(I:I,B:B,Table1_2[[#This Row],[Category Level 2]],D:D,Table1_2[[#This Row],[Brand]],E:E,Table1_2[[#This Row],[Region]],F:F,Table1_2[[#This Row],[Measure]],G:G,Table1_2[[#This Row],[Year]],H:H,"&lt;="&amp;Table1_2[[#This Row],[Month]])</f>
        <v>90.81</v>
      </c>
      <c r="K107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557.97699999999998</v>
      </c>
      <c r="N10719">
        <f>Table1_2[[#This Row],[Value]]*2.5</f>
        <v>22.702500000000001</v>
      </c>
    </row>
    <row r="10720" spans="1:14" x14ac:dyDescent="0.25">
      <c r="A10720" s="1" t="s">
        <v>6</v>
      </c>
      <c r="B10720" s="1" t="s">
        <v>42</v>
      </c>
      <c r="C10720" s="1" t="s">
        <v>24</v>
      </c>
      <c r="D10720" s="1" t="s">
        <v>48</v>
      </c>
      <c r="E10720" s="1" t="s">
        <v>10</v>
      </c>
      <c r="F10720" s="1" t="s">
        <v>11</v>
      </c>
      <c r="G10720" s="1" t="s">
        <v>64</v>
      </c>
      <c r="H10720" s="1">
        <v>7</v>
      </c>
      <c r="I10720">
        <v>6.0539999999999994</v>
      </c>
      <c r="J10720" s="1">
        <f>SUMIFS(I:I,B:B,Table1_2[[#This Row],[Category Level 2]],D:D,Table1_2[[#This Row],[Brand]],E:E,Table1_2[[#This Row],[Region]],F:F,Table1_2[[#This Row],[Measure]],G:G,Table1_2[[#This Row],[Year]],H:H,"&lt;="&amp;Table1_2[[#This Row],[Month]])</f>
        <v>96.864000000000004</v>
      </c>
      <c r="K107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473.221</v>
      </c>
      <c r="N10720">
        <f>Table1_2[[#This Row],[Value]]*2.5</f>
        <v>15.134999999999998</v>
      </c>
    </row>
    <row r="10721" spans="1:14" x14ac:dyDescent="0.25">
      <c r="A10721" s="1" t="s">
        <v>6</v>
      </c>
      <c r="B10721" s="1" t="s">
        <v>42</v>
      </c>
      <c r="C10721" s="1" t="s">
        <v>24</v>
      </c>
      <c r="D10721" s="1" t="s">
        <v>48</v>
      </c>
      <c r="E10721" s="1" t="s">
        <v>10</v>
      </c>
      <c r="F10721" s="1" t="s">
        <v>11</v>
      </c>
      <c r="G10721" s="1" t="s">
        <v>64</v>
      </c>
      <c r="H10721" s="1">
        <v>8</v>
      </c>
      <c r="I10721">
        <v>8.0719999999999992</v>
      </c>
      <c r="J10721" s="1">
        <f>SUMIFS(I:I,B:B,Table1_2[[#This Row],[Category Level 2]],D:D,Table1_2[[#This Row],[Brand]],E:E,Table1_2[[#This Row],[Region]],F:F,Table1_2[[#This Row],[Measure]],G:G,Table1_2[[#This Row],[Year]],H:H,"&lt;="&amp;Table1_2[[#This Row],[Month]])</f>
        <v>104.93600000000001</v>
      </c>
      <c r="K107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368.28499999999997</v>
      </c>
      <c r="N10721">
        <f>Table1_2[[#This Row],[Value]]*2.5</f>
        <v>20.18</v>
      </c>
    </row>
    <row r="10722" spans="1:14" x14ac:dyDescent="0.25">
      <c r="A10722" s="1" t="s">
        <v>6</v>
      </c>
      <c r="B10722" s="1" t="s">
        <v>42</v>
      </c>
      <c r="C10722" s="1" t="s">
        <v>24</v>
      </c>
      <c r="D10722" s="1" t="s">
        <v>48</v>
      </c>
      <c r="E10722" s="1" t="s">
        <v>10</v>
      </c>
      <c r="F10722" s="1" t="s">
        <v>11</v>
      </c>
      <c r="G10722" s="1" t="s">
        <v>64</v>
      </c>
      <c r="H10722" s="1">
        <v>9</v>
      </c>
      <c r="I10722">
        <v>8.0719999999999992</v>
      </c>
      <c r="J10722" s="1">
        <f>SUMIFS(I:I,B:B,Table1_2[[#This Row],[Category Level 2]],D:D,Table1_2[[#This Row],[Brand]],E:E,Table1_2[[#This Row],[Region]],F:F,Table1_2[[#This Row],[Measure]],G:G,Table1_2[[#This Row],[Year]],H:H,"&lt;="&amp;Table1_2[[#This Row],[Month]])</f>
        <v>113.00800000000001</v>
      </c>
      <c r="K107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279.49299999999999</v>
      </c>
      <c r="N10722">
        <f>Table1_2[[#This Row],[Value]]*2.5</f>
        <v>20.18</v>
      </c>
    </row>
    <row r="10723" spans="1:14" x14ac:dyDescent="0.25">
      <c r="A10723" s="1" t="s">
        <v>6</v>
      </c>
      <c r="B10723" s="1" t="s">
        <v>42</v>
      </c>
      <c r="C10723" s="1" t="s">
        <v>24</v>
      </c>
      <c r="D10723" s="1" t="s">
        <v>48</v>
      </c>
      <c r="E10723" s="1" t="s">
        <v>10</v>
      </c>
      <c r="F10723" s="1" t="s">
        <v>11</v>
      </c>
      <c r="G10723" s="1" t="s">
        <v>64</v>
      </c>
      <c r="H10723" s="1">
        <v>11</v>
      </c>
      <c r="I10723">
        <v>5.0449999999999999</v>
      </c>
      <c r="J10723" s="1">
        <f>SUMIFS(I:I,B:B,Table1_2[[#This Row],[Category Level 2]],D:D,Table1_2[[#This Row],[Brand]],E:E,Table1_2[[#This Row],[Region]],F:F,Table1_2[[#This Row],[Measure]],G:G,Table1_2[[#This Row],[Year]],H:H,"&lt;="&amp;Table1_2[[#This Row],[Month]])</f>
        <v>118.05300000000001</v>
      </c>
      <c r="K107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157.404</v>
      </c>
      <c r="N10723">
        <f>Table1_2[[#This Row],[Value]]*2.5</f>
        <v>12.612500000000001</v>
      </c>
    </row>
    <row r="10724" spans="1:14" x14ac:dyDescent="0.25">
      <c r="A10724" s="1" t="s">
        <v>6</v>
      </c>
      <c r="B10724" s="1" t="s">
        <v>42</v>
      </c>
      <c r="C10724" s="1" t="s">
        <v>24</v>
      </c>
      <c r="D10724" s="1" t="s">
        <v>48</v>
      </c>
      <c r="E10724" s="1" t="s">
        <v>10</v>
      </c>
      <c r="F10724" s="1" t="s">
        <v>11</v>
      </c>
      <c r="G10724" s="1" t="s">
        <v>64</v>
      </c>
      <c r="H10724" s="1">
        <v>12</v>
      </c>
      <c r="I10724">
        <v>3.0269999999999997</v>
      </c>
      <c r="J10724" s="1">
        <f>SUMIFS(I:I,B:B,Table1_2[[#This Row],[Category Level 2]],D:D,Table1_2[[#This Row],[Brand]],E:E,Table1_2[[#This Row],[Region]],F:F,Table1_2[[#This Row],[Measure]],G:G,Table1_2[[#This Row],[Year]],H:H,"&lt;="&amp;Table1_2[[#This Row],[Month]])</f>
        <v>121.08000000000001</v>
      </c>
      <c r="K107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121.08000000000001</v>
      </c>
      <c r="N10724">
        <f>Table1_2[[#This Row],[Value]]*2.5</f>
        <v>7.567499999999999</v>
      </c>
    </row>
    <row r="10725" spans="1:14" x14ac:dyDescent="0.25">
      <c r="A10725" s="1" t="s">
        <v>6</v>
      </c>
      <c r="B10725" s="1" t="s">
        <v>42</v>
      </c>
      <c r="C10725" s="1" t="s">
        <v>24</v>
      </c>
      <c r="D10725" s="1" t="s">
        <v>48</v>
      </c>
      <c r="E10725" s="1" t="s">
        <v>10</v>
      </c>
      <c r="F10725" s="1" t="s">
        <v>11</v>
      </c>
      <c r="G10725" s="1" t="s">
        <v>65</v>
      </c>
      <c r="H10725" s="1">
        <v>1</v>
      </c>
      <c r="I10725">
        <v>9.0809999999999995</v>
      </c>
      <c r="J10725" s="1">
        <f>SUMIFS(I:I,B:B,Table1_2[[#This Row],[Category Level 2]],D:D,Table1_2[[#This Row],[Brand]],E:E,Table1_2[[#This Row],[Region]],F:F,Table1_2[[#This Row],[Measure]],G:G,Table1_2[[#This Row],[Year]],H:H,"&lt;="&amp;Table1_2[[#This Row],[Month]])</f>
        <v>9.0809999999999995</v>
      </c>
      <c r="K107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96.864000000000019</v>
      </c>
      <c r="N10725">
        <f>Table1_2[[#This Row],[Value]]*2.5</f>
        <v>22.702500000000001</v>
      </c>
    </row>
    <row r="10726" spans="1:14" x14ac:dyDescent="0.25">
      <c r="A10726" s="1" t="s">
        <v>6</v>
      </c>
      <c r="B10726" s="1" t="s">
        <v>42</v>
      </c>
      <c r="C10726" s="1" t="s">
        <v>24</v>
      </c>
      <c r="D10726" s="1" t="s">
        <v>48</v>
      </c>
      <c r="E10726" s="1" t="s">
        <v>10</v>
      </c>
      <c r="F10726" s="1" t="s">
        <v>11</v>
      </c>
      <c r="G10726" s="1" t="s">
        <v>65</v>
      </c>
      <c r="H10726" s="1">
        <v>2</v>
      </c>
      <c r="I10726">
        <v>2.0179999999999998</v>
      </c>
      <c r="J10726" s="1">
        <f>SUMIFS(I:I,B:B,Table1_2[[#This Row],[Category Level 2]],D:D,Table1_2[[#This Row],[Brand]],E:E,Table1_2[[#This Row],[Region]],F:F,Table1_2[[#This Row],[Measure]],G:G,Table1_2[[#This Row],[Year]],H:H,"&lt;="&amp;Table1_2[[#This Row],[Month]])</f>
        <v>11.099</v>
      </c>
      <c r="K107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88.792000000000016</v>
      </c>
      <c r="N10726">
        <f>Table1_2[[#This Row],[Value]]*2.5</f>
        <v>5.0449999999999999</v>
      </c>
    </row>
    <row r="10727" spans="1:14" x14ac:dyDescent="0.25">
      <c r="A10727" s="1" t="s">
        <v>6</v>
      </c>
      <c r="B10727" s="1" t="s">
        <v>42</v>
      </c>
      <c r="C10727" s="1" t="s">
        <v>24</v>
      </c>
      <c r="D10727" s="1" t="s">
        <v>48</v>
      </c>
      <c r="E10727" s="1" t="s">
        <v>10</v>
      </c>
      <c r="F10727" s="1" t="s">
        <v>11</v>
      </c>
      <c r="G10727" s="1" t="s">
        <v>65</v>
      </c>
      <c r="H10727" s="1">
        <v>4</v>
      </c>
      <c r="I10727">
        <v>2.0179999999999998</v>
      </c>
      <c r="J10727" s="1">
        <f>SUMIFS(I:I,B:B,Table1_2[[#This Row],[Category Level 2]],D:D,Table1_2[[#This Row],[Brand]],E:E,Table1_2[[#This Row],[Region]],F:F,Table1_2[[#This Row],[Measure]],G:G,Table1_2[[#This Row],[Year]],H:H,"&lt;="&amp;Table1_2[[#This Row],[Month]])</f>
        <v>13.117000000000001</v>
      </c>
      <c r="K107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55.495000000000005</v>
      </c>
      <c r="N10727">
        <f>Table1_2[[#This Row],[Value]]*2.5</f>
        <v>5.0449999999999999</v>
      </c>
    </row>
    <row r="10728" spans="1:14" x14ac:dyDescent="0.25">
      <c r="A10728" s="1" t="s">
        <v>6</v>
      </c>
      <c r="B10728" s="1" t="s">
        <v>42</v>
      </c>
      <c r="C10728" s="1" t="s">
        <v>24</v>
      </c>
      <c r="D10728" s="1" t="s">
        <v>48</v>
      </c>
      <c r="E10728" s="1" t="s">
        <v>10</v>
      </c>
      <c r="F10728" s="1" t="s">
        <v>11</v>
      </c>
      <c r="G10728" s="1" t="s">
        <v>65</v>
      </c>
      <c r="H10728" s="1">
        <v>5</v>
      </c>
      <c r="I10728">
        <v>4.0359999999999996</v>
      </c>
      <c r="J10728" s="1">
        <f>SUMIFS(I:I,B:B,Table1_2[[#This Row],[Category Level 2]],D:D,Table1_2[[#This Row],[Brand]],E:E,Table1_2[[#This Row],[Region]],F:F,Table1_2[[#This Row],[Measure]],G:G,Table1_2[[#This Row],[Year]],H:H,"&lt;="&amp;Table1_2[[#This Row],[Month]])</f>
        <v>17.152999999999999</v>
      </c>
      <c r="K107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56.503999999999998</v>
      </c>
      <c r="N10728">
        <f>Table1_2[[#This Row],[Value]]*2.5</f>
        <v>10.09</v>
      </c>
    </row>
    <row r="10729" spans="1:14" x14ac:dyDescent="0.25">
      <c r="A10729" s="1" t="s">
        <v>6</v>
      </c>
      <c r="B10729" s="1" t="s">
        <v>42</v>
      </c>
      <c r="C10729" s="1" t="s">
        <v>24</v>
      </c>
      <c r="D10729" s="1" t="s">
        <v>48</v>
      </c>
      <c r="E10729" s="1" t="s">
        <v>10</v>
      </c>
      <c r="F10729" s="1" t="s">
        <v>12</v>
      </c>
      <c r="G10729" s="1" t="s">
        <v>62</v>
      </c>
      <c r="H10729" s="1">
        <v>1</v>
      </c>
      <c r="I10729">
        <v>949.46899999999994</v>
      </c>
      <c r="J10729" s="1">
        <f>SUMIFS(I:I,B:B,Table1_2[[#This Row],[Category Level 2]],D:D,Table1_2[[#This Row],[Brand]],E:E,Table1_2[[#This Row],[Region]],F:F,Table1_2[[#This Row],[Measure]],G:G,Table1_2[[#This Row],[Year]],H:H,"&lt;="&amp;Table1_2[[#This Row],[Month]])</f>
        <v>949.46899999999994</v>
      </c>
      <c r="K107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949.46899999999994</v>
      </c>
      <c r="N10729">
        <f>Table1_2[[#This Row],[Value]]*2.5</f>
        <v>2373.6724999999997</v>
      </c>
    </row>
    <row r="10730" spans="1:14" x14ac:dyDescent="0.25">
      <c r="A10730" s="1" t="s">
        <v>6</v>
      </c>
      <c r="B10730" s="1" t="s">
        <v>42</v>
      </c>
      <c r="C10730" s="1" t="s">
        <v>24</v>
      </c>
      <c r="D10730" s="1" t="s">
        <v>48</v>
      </c>
      <c r="E10730" s="1" t="s">
        <v>10</v>
      </c>
      <c r="F10730" s="1" t="s">
        <v>12</v>
      </c>
      <c r="G10730" s="1" t="s">
        <v>62</v>
      </c>
      <c r="H10730" s="1">
        <v>2</v>
      </c>
      <c r="I10730">
        <v>639.7059999999999</v>
      </c>
      <c r="J10730" s="1">
        <f>SUMIFS(I:I,B:B,Table1_2[[#This Row],[Category Level 2]],D:D,Table1_2[[#This Row],[Brand]],E:E,Table1_2[[#This Row],[Region]],F:F,Table1_2[[#This Row],[Measure]],G:G,Table1_2[[#This Row],[Year]],H:H,"&lt;="&amp;Table1_2[[#This Row],[Month]])</f>
        <v>1589.1749999999997</v>
      </c>
      <c r="K107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1589.1749999999997</v>
      </c>
      <c r="N10730">
        <f>Table1_2[[#This Row],[Value]]*2.5</f>
        <v>1599.2649999999999</v>
      </c>
    </row>
    <row r="10731" spans="1:14" x14ac:dyDescent="0.25">
      <c r="A10731" s="1" t="s">
        <v>6</v>
      </c>
      <c r="B10731" s="1" t="s">
        <v>42</v>
      </c>
      <c r="C10731" s="1" t="s">
        <v>24</v>
      </c>
      <c r="D10731" s="1" t="s">
        <v>48</v>
      </c>
      <c r="E10731" s="1" t="s">
        <v>10</v>
      </c>
      <c r="F10731" s="1" t="s">
        <v>12</v>
      </c>
      <c r="G10731" s="1" t="s">
        <v>62</v>
      </c>
      <c r="H10731" s="1">
        <v>3</v>
      </c>
      <c r="I10731">
        <v>535.779</v>
      </c>
      <c r="J10731" s="1">
        <f>SUMIFS(I:I,B:B,Table1_2[[#This Row],[Category Level 2]],D:D,Table1_2[[#This Row],[Brand]],E:E,Table1_2[[#This Row],[Region]],F:F,Table1_2[[#This Row],[Measure]],G:G,Table1_2[[#This Row],[Year]],H:H,"&lt;="&amp;Table1_2[[#This Row],[Month]])</f>
        <v>2124.9539999999997</v>
      </c>
      <c r="K107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2124.9539999999997</v>
      </c>
      <c r="N10731">
        <f>Table1_2[[#This Row],[Value]]*2.5</f>
        <v>1339.4475</v>
      </c>
    </row>
    <row r="10732" spans="1:14" x14ac:dyDescent="0.25">
      <c r="A10732" s="1" t="s">
        <v>6</v>
      </c>
      <c r="B10732" s="1" t="s">
        <v>42</v>
      </c>
      <c r="C10732" s="1" t="s">
        <v>24</v>
      </c>
      <c r="D10732" s="1" t="s">
        <v>48</v>
      </c>
      <c r="E10732" s="1" t="s">
        <v>10</v>
      </c>
      <c r="F10732" s="1" t="s">
        <v>12</v>
      </c>
      <c r="G10732" s="1" t="s">
        <v>62</v>
      </c>
      <c r="H10732" s="1">
        <v>4</v>
      </c>
      <c r="I10732">
        <v>541.83299999999997</v>
      </c>
      <c r="J10732" s="1">
        <f>SUMIFS(I:I,B:B,Table1_2[[#This Row],[Category Level 2]],D:D,Table1_2[[#This Row],[Brand]],E:E,Table1_2[[#This Row],[Region]],F:F,Table1_2[[#This Row],[Measure]],G:G,Table1_2[[#This Row],[Year]],H:H,"&lt;="&amp;Table1_2[[#This Row],[Month]])</f>
        <v>2666.7869999999998</v>
      </c>
      <c r="K107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2666.7869999999998</v>
      </c>
      <c r="N10732">
        <f>Table1_2[[#This Row],[Value]]*2.5</f>
        <v>1354.5825</v>
      </c>
    </row>
    <row r="10733" spans="1:14" x14ac:dyDescent="0.25">
      <c r="A10733" s="1" t="s">
        <v>6</v>
      </c>
      <c r="B10733" s="1" t="s">
        <v>42</v>
      </c>
      <c r="C10733" s="1" t="s">
        <v>24</v>
      </c>
      <c r="D10733" s="1" t="s">
        <v>48</v>
      </c>
      <c r="E10733" s="1" t="s">
        <v>10</v>
      </c>
      <c r="F10733" s="1" t="s">
        <v>12</v>
      </c>
      <c r="G10733" s="1" t="s">
        <v>62</v>
      </c>
      <c r="H10733" s="1">
        <v>5</v>
      </c>
      <c r="I10733">
        <v>705.29099999999994</v>
      </c>
      <c r="J10733" s="1">
        <f>SUMIFS(I:I,B:B,Table1_2[[#This Row],[Category Level 2]],D:D,Table1_2[[#This Row],[Brand]],E:E,Table1_2[[#This Row],[Region]],F:F,Table1_2[[#This Row],[Measure]],G:G,Table1_2[[#This Row],[Year]],H:H,"&lt;="&amp;Table1_2[[#This Row],[Month]])</f>
        <v>3372.0779999999995</v>
      </c>
      <c r="K107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3372.0779999999995</v>
      </c>
      <c r="N10733">
        <f>Table1_2[[#This Row],[Value]]*2.5</f>
        <v>1763.2275</v>
      </c>
    </row>
    <row r="10734" spans="1:14" x14ac:dyDescent="0.25">
      <c r="A10734" s="1" t="s">
        <v>6</v>
      </c>
      <c r="B10734" s="1" t="s">
        <v>42</v>
      </c>
      <c r="C10734" s="1" t="s">
        <v>24</v>
      </c>
      <c r="D10734" s="1" t="s">
        <v>48</v>
      </c>
      <c r="E10734" s="1" t="s">
        <v>10</v>
      </c>
      <c r="F10734" s="1" t="s">
        <v>12</v>
      </c>
      <c r="G10734" s="1" t="s">
        <v>62</v>
      </c>
      <c r="H10734" s="1">
        <v>6</v>
      </c>
      <c r="I10734">
        <v>738.58799999999997</v>
      </c>
      <c r="J10734" s="1">
        <f>SUMIFS(I:I,B:B,Table1_2[[#This Row],[Category Level 2]],D:D,Table1_2[[#This Row],[Brand]],E:E,Table1_2[[#This Row],[Region]],F:F,Table1_2[[#This Row],[Measure]],G:G,Table1_2[[#This Row],[Year]],H:H,"&lt;="&amp;Table1_2[[#This Row],[Month]])</f>
        <v>4110.6659999999993</v>
      </c>
      <c r="K107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4110.6659999999993</v>
      </c>
      <c r="N10734">
        <f>Table1_2[[#This Row],[Value]]*2.5</f>
        <v>1846.4699999999998</v>
      </c>
    </row>
    <row r="10735" spans="1:14" x14ac:dyDescent="0.25">
      <c r="A10735" s="1" t="s">
        <v>6</v>
      </c>
      <c r="B10735" s="1" t="s">
        <v>42</v>
      </c>
      <c r="C10735" s="1" t="s">
        <v>24</v>
      </c>
      <c r="D10735" s="1" t="s">
        <v>48</v>
      </c>
      <c r="E10735" s="1" t="s">
        <v>10</v>
      </c>
      <c r="F10735" s="1" t="s">
        <v>12</v>
      </c>
      <c r="G10735" s="1" t="s">
        <v>62</v>
      </c>
      <c r="H10735" s="1">
        <v>7</v>
      </c>
      <c r="I10735">
        <v>471.20299999999997</v>
      </c>
      <c r="J10735" s="1">
        <f>SUMIFS(I:I,B:B,Table1_2[[#This Row],[Category Level 2]],D:D,Table1_2[[#This Row],[Brand]],E:E,Table1_2[[#This Row],[Region]],F:F,Table1_2[[#This Row],[Measure]],G:G,Table1_2[[#This Row],[Year]],H:H,"&lt;="&amp;Table1_2[[#This Row],[Month]])</f>
        <v>4581.8689999999988</v>
      </c>
      <c r="K107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4581.8689999999988</v>
      </c>
      <c r="N10735">
        <f>Table1_2[[#This Row],[Value]]*2.5</f>
        <v>1178.0074999999999</v>
      </c>
    </row>
    <row r="10736" spans="1:14" x14ac:dyDescent="0.25">
      <c r="A10736" s="1" t="s">
        <v>6</v>
      </c>
      <c r="B10736" s="1" t="s">
        <v>42</v>
      </c>
      <c r="C10736" s="1" t="s">
        <v>24</v>
      </c>
      <c r="D10736" s="1" t="s">
        <v>48</v>
      </c>
      <c r="E10736" s="1" t="s">
        <v>10</v>
      </c>
      <c r="F10736" s="1" t="s">
        <v>12</v>
      </c>
      <c r="G10736" s="1" t="s">
        <v>62</v>
      </c>
      <c r="H10736" s="1">
        <v>8</v>
      </c>
      <c r="I10736">
        <v>818.29899999999986</v>
      </c>
      <c r="J10736" s="1">
        <f>SUMIFS(I:I,B:B,Table1_2[[#This Row],[Category Level 2]],D:D,Table1_2[[#This Row],[Brand]],E:E,Table1_2[[#This Row],[Region]],F:F,Table1_2[[#This Row],[Measure]],G:G,Table1_2[[#This Row],[Year]],H:H,"&lt;="&amp;Table1_2[[#This Row],[Month]])</f>
        <v>5400.1679999999988</v>
      </c>
      <c r="K107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5400.1679999999988</v>
      </c>
      <c r="N10736">
        <f>Table1_2[[#This Row],[Value]]*2.5</f>
        <v>2045.7474999999997</v>
      </c>
    </row>
    <row r="10737" spans="1:14" x14ac:dyDescent="0.25">
      <c r="A10737" s="1" t="s">
        <v>6</v>
      </c>
      <c r="B10737" s="1" t="s">
        <v>42</v>
      </c>
      <c r="C10737" s="1" t="s">
        <v>24</v>
      </c>
      <c r="D10737" s="1" t="s">
        <v>48</v>
      </c>
      <c r="E10737" s="1" t="s">
        <v>10</v>
      </c>
      <c r="F10737" s="1" t="s">
        <v>12</v>
      </c>
      <c r="G10737" s="1" t="s">
        <v>62</v>
      </c>
      <c r="H10737" s="1">
        <v>9</v>
      </c>
      <c r="I10737">
        <v>543.851</v>
      </c>
      <c r="J10737" s="1">
        <f>SUMIFS(I:I,B:B,Table1_2[[#This Row],[Category Level 2]],D:D,Table1_2[[#This Row],[Brand]],E:E,Table1_2[[#This Row],[Region]],F:F,Table1_2[[#This Row],[Measure]],G:G,Table1_2[[#This Row],[Year]],H:H,"&lt;="&amp;Table1_2[[#This Row],[Month]])</f>
        <v>5944.0189999999984</v>
      </c>
      <c r="K107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5944.0189999999984</v>
      </c>
      <c r="N10737">
        <f>Table1_2[[#This Row],[Value]]*2.5</f>
        <v>1359.6275000000001</v>
      </c>
    </row>
    <row r="10738" spans="1:14" x14ac:dyDescent="0.25">
      <c r="A10738" s="1" t="s">
        <v>6</v>
      </c>
      <c r="B10738" s="1" t="s">
        <v>42</v>
      </c>
      <c r="C10738" s="1" t="s">
        <v>24</v>
      </c>
      <c r="D10738" s="1" t="s">
        <v>48</v>
      </c>
      <c r="E10738" s="1" t="s">
        <v>10</v>
      </c>
      <c r="F10738" s="1" t="s">
        <v>12</v>
      </c>
      <c r="G10738" s="1" t="s">
        <v>62</v>
      </c>
      <c r="H10738" s="1">
        <v>10</v>
      </c>
      <c r="I10738">
        <v>638.69699999999989</v>
      </c>
      <c r="J10738" s="1">
        <f>SUMIFS(I:I,B:B,Table1_2[[#This Row],[Category Level 2]],D:D,Table1_2[[#This Row],[Brand]],E:E,Table1_2[[#This Row],[Region]],F:F,Table1_2[[#This Row],[Measure]],G:G,Table1_2[[#This Row],[Year]],H:H,"&lt;="&amp;Table1_2[[#This Row],[Month]])</f>
        <v>6582.7159999999985</v>
      </c>
      <c r="K107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6582.7159999999985</v>
      </c>
      <c r="N10738">
        <f>Table1_2[[#This Row],[Value]]*2.5</f>
        <v>1596.7424999999998</v>
      </c>
    </row>
    <row r="10739" spans="1:14" x14ac:dyDescent="0.25">
      <c r="A10739" s="1" t="s">
        <v>6</v>
      </c>
      <c r="B10739" s="1" t="s">
        <v>42</v>
      </c>
      <c r="C10739" s="1" t="s">
        <v>24</v>
      </c>
      <c r="D10739" s="1" t="s">
        <v>48</v>
      </c>
      <c r="E10739" s="1" t="s">
        <v>10</v>
      </c>
      <c r="F10739" s="1" t="s">
        <v>12</v>
      </c>
      <c r="G10739" s="1" t="s">
        <v>62</v>
      </c>
      <c r="H10739" s="1">
        <v>11</v>
      </c>
      <c r="I10739">
        <v>473.22099999999995</v>
      </c>
      <c r="J10739" s="1">
        <f>SUMIFS(I:I,B:B,Table1_2[[#This Row],[Category Level 2]],D:D,Table1_2[[#This Row],[Brand]],E:E,Table1_2[[#This Row],[Region]],F:F,Table1_2[[#This Row],[Measure]],G:G,Table1_2[[#This Row],[Year]],H:H,"&lt;="&amp;Table1_2[[#This Row],[Month]])</f>
        <v>7055.9369999999981</v>
      </c>
      <c r="K107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7055.9369999999981</v>
      </c>
      <c r="N10739">
        <f>Table1_2[[#This Row],[Value]]*2.5</f>
        <v>1183.0524999999998</v>
      </c>
    </row>
    <row r="10740" spans="1:14" x14ac:dyDescent="0.25">
      <c r="A10740" s="1" t="s">
        <v>6</v>
      </c>
      <c r="B10740" s="1" t="s">
        <v>42</v>
      </c>
      <c r="C10740" s="1" t="s">
        <v>24</v>
      </c>
      <c r="D10740" s="1" t="s">
        <v>48</v>
      </c>
      <c r="E10740" s="1" t="s">
        <v>10</v>
      </c>
      <c r="F10740" s="1" t="s">
        <v>12</v>
      </c>
      <c r="G10740" s="1" t="s">
        <v>62</v>
      </c>
      <c r="H10740" s="1">
        <v>12</v>
      </c>
      <c r="I10740">
        <v>580.17499999999995</v>
      </c>
      <c r="J10740" s="1">
        <f>SUMIFS(I:I,B:B,Table1_2[[#This Row],[Category Level 2]],D:D,Table1_2[[#This Row],[Brand]],E:E,Table1_2[[#This Row],[Region]],F:F,Table1_2[[#This Row],[Measure]],G:G,Table1_2[[#This Row],[Year]],H:H,"&lt;="&amp;Table1_2[[#This Row],[Month]])</f>
        <v>7636.1119999999983</v>
      </c>
      <c r="K107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7636.1119999999983</v>
      </c>
      <c r="N10740">
        <f>Table1_2[[#This Row],[Value]]*2.5</f>
        <v>1450.4375</v>
      </c>
    </row>
    <row r="10741" spans="1:14" x14ac:dyDescent="0.25">
      <c r="A10741" s="1" t="s">
        <v>6</v>
      </c>
      <c r="B10741" s="1" t="s">
        <v>42</v>
      </c>
      <c r="C10741" s="1" t="s">
        <v>24</v>
      </c>
      <c r="D10741" s="1" t="s">
        <v>48</v>
      </c>
      <c r="E10741" s="1" t="s">
        <v>10</v>
      </c>
      <c r="F10741" s="1" t="s">
        <v>12</v>
      </c>
      <c r="G10741" s="1" t="s">
        <v>63</v>
      </c>
      <c r="H10741" s="1">
        <v>1</v>
      </c>
      <c r="I10741">
        <v>556.96799999999996</v>
      </c>
      <c r="J10741" s="1">
        <f>SUMIFS(I:I,B:B,Table1_2[[#This Row],[Category Level 2]],D:D,Table1_2[[#This Row],[Brand]],E:E,Table1_2[[#This Row],[Region]],F:F,Table1_2[[#This Row],[Measure]],G:G,Table1_2[[#This Row],[Year]],H:H,"&lt;="&amp;Table1_2[[#This Row],[Month]])</f>
        <v>556.96799999999996</v>
      </c>
      <c r="K107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7243.6109999999981</v>
      </c>
      <c r="N10741">
        <f>Table1_2[[#This Row],[Value]]*2.5</f>
        <v>1392.4199999999998</v>
      </c>
    </row>
    <row r="10742" spans="1:14" x14ac:dyDescent="0.25">
      <c r="A10742" s="1" t="s">
        <v>6</v>
      </c>
      <c r="B10742" s="1" t="s">
        <v>42</v>
      </c>
      <c r="C10742" s="1" t="s">
        <v>24</v>
      </c>
      <c r="D10742" s="1" t="s">
        <v>48</v>
      </c>
      <c r="E10742" s="1" t="s">
        <v>10</v>
      </c>
      <c r="F10742" s="1" t="s">
        <v>12</v>
      </c>
      <c r="G10742" s="1" t="s">
        <v>63</v>
      </c>
      <c r="H10742" s="1">
        <v>2</v>
      </c>
      <c r="I10742">
        <v>494.40999999999997</v>
      </c>
      <c r="J10742" s="1">
        <f>SUMIFS(I:I,B:B,Table1_2[[#This Row],[Category Level 2]],D:D,Table1_2[[#This Row],[Brand]],E:E,Table1_2[[#This Row],[Region]],F:F,Table1_2[[#This Row],[Measure]],G:G,Table1_2[[#This Row],[Year]],H:H,"&lt;="&amp;Table1_2[[#This Row],[Month]])</f>
        <v>1051.3779999999999</v>
      </c>
      <c r="K107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7098.3149999999996</v>
      </c>
      <c r="N10742">
        <f>Table1_2[[#This Row],[Value]]*2.5</f>
        <v>1236.0249999999999</v>
      </c>
    </row>
    <row r="10743" spans="1:14" x14ac:dyDescent="0.25">
      <c r="A10743" s="1" t="s">
        <v>6</v>
      </c>
      <c r="B10743" s="1" t="s">
        <v>42</v>
      </c>
      <c r="C10743" s="1" t="s">
        <v>24</v>
      </c>
      <c r="D10743" s="1" t="s">
        <v>48</v>
      </c>
      <c r="E10743" s="1" t="s">
        <v>10</v>
      </c>
      <c r="F10743" s="1" t="s">
        <v>12</v>
      </c>
      <c r="G10743" s="1" t="s">
        <v>63</v>
      </c>
      <c r="H10743" s="1">
        <v>3</v>
      </c>
      <c r="I10743">
        <v>492.39199999999994</v>
      </c>
      <c r="J10743" s="1">
        <f>SUMIFS(I:I,B:B,Table1_2[[#This Row],[Category Level 2]],D:D,Table1_2[[#This Row],[Brand]],E:E,Table1_2[[#This Row],[Region]],F:F,Table1_2[[#This Row],[Measure]],G:G,Table1_2[[#This Row],[Year]],H:H,"&lt;="&amp;Table1_2[[#This Row],[Month]])</f>
        <v>1543.77</v>
      </c>
      <c r="K107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7054.9279999999999</v>
      </c>
      <c r="N10743">
        <f>Table1_2[[#This Row],[Value]]*2.5</f>
        <v>1230.9799999999998</v>
      </c>
    </row>
    <row r="10744" spans="1:14" x14ac:dyDescent="0.25">
      <c r="A10744" s="1" t="s">
        <v>6</v>
      </c>
      <c r="B10744" s="1" t="s">
        <v>42</v>
      </c>
      <c r="C10744" s="1" t="s">
        <v>24</v>
      </c>
      <c r="D10744" s="1" t="s">
        <v>48</v>
      </c>
      <c r="E10744" s="1" t="s">
        <v>10</v>
      </c>
      <c r="F10744" s="1" t="s">
        <v>12</v>
      </c>
      <c r="G10744" s="1" t="s">
        <v>63</v>
      </c>
      <c r="H10744" s="1">
        <v>4</v>
      </c>
      <c r="I10744">
        <v>645.76</v>
      </c>
      <c r="J10744" s="1">
        <f>SUMIFS(I:I,B:B,Table1_2[[#This Row],[Category Level 2]],D:D,Table1_2[[#This Row],[Brand]],E:E,Table1_2[[#This Row],[Region]],F:F,Table1_2[[#This Row],[Measure]],G:G,Table1_2[[#This Row],[Year]],H:H,"&lt;="&amp;Table1_2[[#This Row],[Month]])</f>
        <v>2189.5299999999997</v>
      </c>
      <c r="K107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7158.8549999999996</v>
      </c>
      <c r="N10744">
        <f>Table1_2[[#This Row],[Value]]*2.5</f>
        <v>1614.4</v>
      </c>
    </row>
    <row r="10745" spans="1:14" x14ac:dyDescent="0.25">
      <c r="A10745" s="1" t="s">
        <v>6</v>
      </c>
      <c r="B10745" s="1" t="s">
        <v>42</v>
      </c>
      <c r="C10745" s="1" t="s">
        <v>24</v>
      </c>
      <c r="D10745" s="1" t="s">
        <v>48</v>
      </c>
      <c r="E10745" s="1" t="s">
        <v>10</v>
      </c>
      <c r="F10745" s="1" t="s">
        <v>12</v>
      </c>
      <c r="G10745" s="1" t="s">
        <v>63</v>
      </c>
      <c r="H10745" s="1">
        <v>5</v>
      </c>
      <c r="I10745">
        <v>339.02399999999994</v>
      </c>
      <c r="J10745" s="1">
        <f>SUMIFS(I:I,B:B,Table1_2[[#This Row],[Category Level 2]],D:D,Table1_2[[#This Row],[Brand]],E:E,Table1_2[[#This Row],[Region]],F:F,Table1_2[[#This Row],[Measure]],G:G,Table1_2[[#This Row],[Year]],H:H,"&lt;="&amp;Table1_2[[#This Row],[Month]])</f>
        <v>2528.5539999999996</v>
      </c>
      <c r="K107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6792.5879999999997</v>
      </c>
      <c r="N10745">
        <f>Table1_2[[#This Row],[Value]]*2.5</f>
        <v>847.55999999999983</v>
      </c>
    </row>
    <row r="10746" spans="1:14" x14ac:dyDescent="0.25">
      <c r="A10746" s="1" t="s">
        <v>6</v>
      </c>
      <c r="B10746" s="1" t="s">
        <v>42</v>
      </c>
      <c r="C10746" s="1" t="s">
        <v>24</v>
      </c>
      <c r="D10746" s="1" t="s">
        <v>48</v>
      </c>
      <c r="E10746" s="1" t="s">
        <v>10</v>
      </c>
      <c r="F10746" s="1" t="s">
        <v>12</v>
      </c>
      <c r="G10746" s="1" t="s">
        <v>63</v>
      </c>
      <c r="H10746" s="1">
        <v>6</v>
      </c>
      <c r="I10746">
        <v>612.46299999999997</v>
      </c>
      <c r="J10746" s="1">
        <f>SUMIFS(I:I,B:B,Table1_2[[#This Row],[Category Level 2]],D:D,Table1_2[[#This Row],[Brand]],E:E,Table1_2[[#This Row],[Region]],F:F,Table1_2[[#This Row],[Measure]],G:G,Table1_2[[#This Row],[Year]],H:H,"&lt;="&amp;Table1_2[[#This Row],[Month]])</f>
        <v>3141.0169999999998</v>
      </c>
      <c r="K107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6666.4629999999997</v>
      </c>
      <c r="N10746">
        <f>Table1_2[[#This Row],[Value]]*2.5</f>
        <v>1531.1574999999998</v>
      </c>
    </row>
    <row r="10747" spans="1:14" x14ac:dyDescent="0.25">
      <c r="A10747" s="1" t="s">
        <v>6</v>
      </c>
      <c r="B10747" s="1" t="s">
        <v>42</v>
      </c>
      <c r="C10747" s="1" t="s">
        <v>24</v>
      </c>
      <c r="D10747" s="1" t="s">
        <v>48</v>
      </c>
      <c r="E10747" s="1" t="s">
        <v>10</v>
      </c>
      <c r="F10747" s="1" t="s">
        <v>12</v>
      </c>
      <c r="G10747" s="1" t="s">
        <v>63</v>
      </c>
      <c r="H10747" s="1">
        <v>7</v>
      </c>
      <c r="I10747">
        <v>492.39199999999994</v>
      </c>
      <c r="J10747" s="1">
        <f>SUMIFS(I:I,B:B,Table1_2[[#This Row],[Category Level 2]],D:D,Table1_2[[#This Row],[Brand]],E:E,Table1_2[[#This Row],[Region]],F:F,Table1_2[[#This Row],[Measure]],G:G,Table1_2[[#This Row],[Year]],H:H,"&lt;="&amp;Table1_2[[#This Row],[Month]])</f>
        <v>3633.4089999999997</v>
      </c>
      <c r="K107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6687.6519999999991</v>
      </c>
      <c r="N10747">
        <f>Table1_2[[#This Row],[Value]]*2.5</f>
        <v>1230.9799999999998</v>
      </c>
    </row>
    <row r="10748" spans="1:14" x14ac:dyDescent="0.25">
      <c r="A10748" s="1" t="s">
        <v>6</v>
      </c>
      <c r="B10748" s="1" t="s">
        <v>42</v>
      </c>
      <c r="C10748" s="1" t="s">
        <v>24</v>
      </c>
      <c r="D10748" s="1" t="s">
        <v>48</v>
      </c>
      <c r="E10748" s="1" t="s">
        <v>10</v>
      </c>
      <c r="F10748" s="1" t="s">
        <v>12</v>
      </c>
      <c r="G10748" s="1" t="s">
        <v>63</v>
      </c>
      <c r="H10748" s="1">
        <v>8</v>
      </c>
      <c r="I10748">
        <v>608.42699999999991</v>
      </c>
      <c r="J10748" s="1">
        <f>SUMIFS(I:I,B:B,Table1_2[[#This Row],[Category Level 2]],D:D,Table1_2[[#This Row],[Brand]],E:E,Table1_2[[#This Row],[Region]],F:F,Table1_2[[#This Row],[Measure]],G:G,Table1_2[[#This Row],[Year]],H:H,"&lt;="&amp;Table1_2[[#This Row],[Month]])</f>
        <v>4241.8359999999993</v>
      </c>
      <c r="K107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6477.7799999999988</v>
      </c>
      <c r="N10748">
        <f>Table1_2[[#This Row],[Value]]*2.5</f>
        <v>1521.0674999999997</v>
      </c>
    </row>
    <row r="10749" spans="1:14" x14ac:dyDescent="0.25">
      <c r="A10749" s="1" t="s">
        <v>6</v>
      </c>
      <c r="B10749" s="1" t="s">
        <v>42</v>
      </c>
      <c r="C10749" s="1" t="s">
        <v>24</v>
      </c>
      <c r="D10749" s="1" t="s">
        <v>48</v>
      </c>
      <c r="E10749" s="1" t="s">
        <v>10</v>
      </c>
      <c r="F10749" s="1" t="s">
        <v>12</v>
      </c>
      <c r="G10749" s="1" t="s">
        <v>63</v>
      </c>
      <c r="H10749" s="1">
        <v>9</v>
      </c>
      <c r="I10749">
        <v>520.64399999999989</v>
      </c>
      <c r="J10749" s="1">
        <f>SUMIFS(I:I,B:B,Table1_2[[#This Row],[Category Level 2]],D:D,Table1_2[[#This Row],[Brand]],E:E,Table1_2[[#This Row],[Region]],F:F,Table1_2[[#This Row],[Measure]],G:G,Table1_2[[#This Row],[Year]],H:H,"&lt;="&amp;Table1_2[[#This Row],[Month]])</f>
        <v>4762.4799999999996</v>
      </c>
      <c r="K107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6454.5729999999994</v>
      </c>
      <c r="N10749">
        <f>Table1_2[[#This Row],[Value]]*2.5</f>
        <v>1301.6099999999997</v>
      </c>
    </row>
    <row r="10750" spans="1:14" x14ac:dyDescent="0.25">
      <c r="A10750" s="1" t="s">
        <v>6</v>
      </c>
      <c r="B10750" s="1" t="s">
        <v>42</v>
      </c>
      <c r="C10750" s="1" t="s">
        <v>24</v>
      </c>
      <c r="D10750" s="1" t="s">
        <v>48</v>
      </c>
      <c r="E10750" s="1" t="s">
        <v>10</v>
      </c>
      <c r="F10750" s="1" t="s">
        <v>12</v>
      </c>
      <c r="G10750" s="1" t="s">
        <v>63</v>
      </c>
      <c r="H10750" s="1">
        <v>10</v>
      </c>
      <c r="I10750">
        <v>430.84299999999996</v>
      </c>
      <c r="J10750" s="1">
        <f>SUMIFS(I:I,B:B,Table1_2[[#This Row],[Category Level 2]],D:D,Table1_2[[#This Row],[Brand]],E:E,Table1_2[[#This Row],[Region]],F:F,Table1_2[[#This Row],[Measure]],G:G,Table1_2[[#This Row],[Year]],H:H,"&lt;="&amp;Table1_2[[#This Row],[Month]])</f>
        <v>5193.3229999999994</v>
      </c>
      <c r="K107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6246.7189999999991</v>
      </c>
      <c r="N10750">
        <f>Table1_2[[#This Row],[Value]]*2.5</f>
        <v>1077.1074999999998</v>
      </c>
    </row>
    <row r="10751" spans="1:14" x14ac:dyDescent="0.25">
      <c r="A10751" s="1" t="s">
        <v>6</v>
      </c>
      <c r="B10751" s="1" t="s">
        <v>42</v>
      </c>
      <c r="C10751" s="1" t="s">
        <v>24</v>
      </c>
      <c r="D10751" s="1" t="s">
        <v>48</v>
      </c>
      <c r="E10751" s="1" t="s">
        <v>10</v>
      </c>
      <c r="F10751" s="1" t="s">
        <v>12</v>
      </c>
      <c r="G10751" s="1" t="s">
        <v>63</v>
      </c>
      <c r="H10751" s="1">
        <v>11</v>
      </c>
      <c r="I10751">
        <v>257.29499999999996</v>
      </c>
      <c r="J10751" s="1">
        <f>SUMIFS(I:I,B:B,Table1_2[[#This Row],[Category Level 2]],D:D,Table1_2[[#This Row],[Brand]],E:E,Table1_2[[#This Row],[Region]],F:F,Table1_2[[#This Row],[Measure]],G:G,Table1_2[[#This Row],[Year]],H:H,"&lt;="&amp;Table1_2[[#This Row],[Month]])</f>
        <v>5450.6179999999995</v>
      </c>
      <c r="K107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6030.7929999999997</v>
      </c>
      <c r="N10751">
        <f>Table1_2[[#This Row],[Value]]*2.5</f>
        <v>643.23749999999995</v>
      </c>
    </row>
    <row r="10752" spans="1:14" x14ac:dyDescent="0.25">
      <c r="A10752" s="1" t="s">
        <v>6</v>
      </c>
      <c r="B10752" s="1" t="s">
        <v>42</v>
      </c>
      <c r="C10752" s="1" t="s">
        <v>24</v>
      </c>
      <c r="D10752" s="1" t="s">
        <v>48</v>
      </c>
      <c r="E10752" s="1" t="s">
        <v>10</v>
      </c>
      <c r="F10752" s="1" t="s">
        <v>12</v>
      </c>
      <c r="G10752" s="1" t="s">
        <v>63</v>
      </c>
      <c r="H10752" s="1">
        <v>12</v>
      </c>
      <c r="I10752">
        <v>214.91699999999997</v>
      </c>
      <c r="J10752" s="1">
        <f>SUMIFS(I:I,B:B,Table1_2[[#This Row],[Category Level 2]],D:D,Table1_2[[#This Row],[Brand]],E:E,Table1_2[[#This Row],[Region]],F:F,Table1_2[[#This Row],[Measure]],G:G,Table1_2[[#This Row],[Year]],H:H,"&lt;="&amp;Table1_2[[#This Row],[Month]])</f>
        <v>5665.5349999999999</v>
      </c>
      <c r="K107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5665.5349999999999</v>
      </c>
      <c r="N10752">
        <f>Table1_2[[#This Row],[Value]]*2.5</f>
        <v>537.2924999999999</v>
      </c>
    </row>
    <row r="10753" spans="1:14" x14ac:dyDescent="0.25">
      <c r="A10753" s="1" t="s">
        <v>6</v>
      </c>
      <c r="B10753" s="1" t="s">
        <v>42</v>
      </c>
      <c r="C10753" s="1" t="s">
        <v>24</v>
      </c>
      <c r="D10753" s="1" t="s">
        <v>48</v>
      </c>
      <c r="E10753" s="1" t="s">
        <v>10</v>
      </c>
      <c r="F10753" s="1" t="s">
        <v>12</v>
      </c>
      <c r="G10753" s="1" t="s">
        <v>64</v>
      </c>
      <c r="H10753" s="1">
        <v>1</v>
      </c>
      <c r="I10753">
        <v>179.60199999999998</v>
      </c>
      <c r="J10753" s="1">
        <f>SUMIFS(I:I,B:B,Table1_2[[#This Row],[Category Level 2]],D:D,Table1_2[[#This Row],[Brand]],E:E,Table1_2[[#This Row],[Region]],F:F,Table1_2[[#This Row],[Measure]],G:G,Table1_2[[#This Row],[Year]],H:H,"&lt;="&amp;Table1_2[[#This Row],[Month]])</f>
        <v>179.60199999999998</v>
      </c>
      <c r="K107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5288.1689999999999</v>
      </c>
      <c r="N10753">
        <f>Table1_2[[#This Row],[Value]]*2.5</f>
        <v>449.00499999999994</v>
      </c>
    </row>
    <row r="10754" spans="1:14" x14ac:dyDescent="0.25">
      <c r="A10754" s="1" t="s">
        <v>6</v>
      </c>
      <c r="B10754" s="1" t="s">
        <v>42</v>
      </c>
      <c r="C10754" s="1" t="s">
        <v>24</v>
      </c>
      <c r="D10754" s="1" t="s">
        <v>48</v>
      </c>
      <c r="E10754" s="1" t="s">
        <v>10</v>
      </c>
      <c r="F10754" s="1" t="s">
        <v>12</v>
      </c>
      <c r="G10754" s="1" t="s">
        <v>64</v>
      </c>
      <c r="H10754" s="1">
        <v>2</v>
      </c>
      <c r="I10754">
        <v>52.467999999999996</v>
      </c>
      <c r="J10754" s="1">
        <f>SUMIFS(I:I,B:B,Table1_2[[#This Row],[Category Level 2]],D:D,Table1_2[[#This Row],[Brand]],E:E,Table1_2[[#This Row],[Region]],F:F,Table1_2[[#This Row],[Measure]],G:G,Table1_2[[#This Row],[Year]],H:H,"&lt;="&amp;Table1_2[[#This Row],[Month]])</f>
        <v>232.06999999999996</v>
      </c>
      <c r="K107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4846.2269999999999</v>
      </c>
      <c r="N10754">
        <f>Table1_2[[#This Row],[Value]]*2.5</f>
        <v>131.16999999999999</v>
      </c>
    </row>
    <row r="10755" spans="1:14" x14ac:dyDescent="0.25">
      <c r="A10755" s="1" t="s">
        <v>6</v>
      </c>
      <c r="B10755" s="1" t="s">
        <v>42</v>
      </c>
      <c r="C10755" s="1" t="s">
        <v>24</v>
      </c>
      <c r="D10755" s="1" t="s">
        <v>48</v>
      </c>
      <c r="E10755" s="1" t="s">
        <v>10</v>
      </c>
      <c r="F10755" s="1" t="s">
        <v>12</v>
      </c>
      <c r="G10755" s="1" t="s">
        <v>64</v>
      </c>
      <c r="H10755" s="1">
        <v>3</v>
      </c>
      <c r="I10755">
        <v>87.782999999999987</v>
      </c>
      <c r="J10755" s="1">
        <f>SUMIFS(I:I,B:B,Table1_2[[#This Row],[Category Level 2]],D:D,Table1_2[[#This Row],[Brand]],E:E,Table1_2[[#This Row],[Region]],F:F,Table1_2[[#This Row],[Measure]],G:G,Table1_2[[#This Row],[Year]],H:H,"&lt;="&amp;Table1_2[[#This Row],[Month]])</f>
        <v>319.85299999999995</v>
      </c>
      <c r="K107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4441.6179999999995</v>
      </c>
      <c r="N10755">
        <f>Table1_2[[#This Row],[Value]]*2.5</f>
        <v>219.45749999999998</v>
      </c>
    </row>
    <row r="10756" spans="1:14" x14ac:dyDescent="0.25">
      <c r="A10756" s="1" t="s">
        <v>6</v>
      </c>
      <c r="B10756" s="1" t="s">
        <v>42</v>
      </c>
      <c r="C10756" s="1" t="s">
        <v>24</v>
      </c>
      <c r="D10756" s="1" t="s">
        <v>48</v>
      </c>
      <c r="E10756" s="1" t="s">
        <v>10</v>
      </c>
      <c r="F10756" s="1" t="s">
        <v>12</v>
      </c>
      <c r="G10756" s="1" t="s">
        <v>64</v>
      </c>
      <c r="H10756" s="1">
        <v>4</v>
      </c>
      <c r="I10756">
        <v>103.92699999999999</v>
      </c>
      <c r="J10756" s="1">
        <f>SUMIFS(I:I,B:B,Table1_2[[#This Row],[Category Level 2]],D:D,Table1_2[[#This Row],[Brand]],E:E,Table1_2[[#This Row],[Region]],F:F,Table1_2[[#This Row],[Measure]],G:G,Table1_2[[#This Row],[Year]],H:H,"&lt;="&amp;Table1_2[[#This Row],[Month]])</f>
        <v>423.78</v>
      </c>
      <c r="K107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3899.7849999999989</v>
      </c>
      <c r="N10756">
        <f>Table1_2[[#This Row],[Value]]*2.5</f>
        <v>259.8175</v>
      </c>
    </row>
    <row r="10757" spans="1:14" x14ac:dyDescent="0.25">
      <c r="A10757" s="1" t="s">
        <v>6</v>
      </c>
      <c r="B10757" s="1" t="s">
        <v>42</v>
      </c>
      <c r="C10757" s="1" t="s">
        <v>24</v>
      </c>
      <c r="D10757" s="1" t="s">
        <v>48</v>
      </c>
      <c r="E10757" s="1" t="s">
        <v>10</v>
      </c>
      <c r="F10757" s="1" t="s">
        <v>12</v>
      </c>
      <c r="G10757" s="1" t="s">
        <v>64</v>
      </c>
      <c r="H10757" s="1">
        <v>5</v>
      </c>
      <c r="I10757">
        <v>14.125999999999998</v>
      </c>
      <c r="J10757" s="1">
        <f>SUMIFS(I:I,B:B,Table1_2[[#This Row],[Category Level 2]],D:D,Table1_2[[#This Row],[Brand]],E:E,Table1_2[[#This Row],[Region]],F:F,Table1_2[[#This Row],[Measure]],G:G,Table1_2[[#This Row],[Year]],H:H,"&lt;="&amp;Table1_2[[#This Row],[Month]])</f>
        <v>437.90599999999995</v>
      </c>
      <c r="K107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3574.8869999999997</v>
      </c>
      <c r="N10757">
        <f>Table1_2[[#This Row],[Value]]*2.5</f>
        <v>35.314999999999998</v>
      </c>
    </row>
    <row r="10758" spans="1:14" x14ac:dyDescent="0.25">
      <c r="A10758" s="1" t="s">
        <v>6</v>
      </c>
      <c r="B10758" s="1" t="s">
        <v>42</v>
      </c>
      <c r="C10758" s="1" t="s">
        <v>24</v>
      </c>
      <c r="D10758" s="1" t="s">
        <v>48</v>
      </c>
      <c r="E10758" s="1" t="s">
        <v>10</v>
      </c>
      <c r="F10758" s="1" t="s">
        <v>12</v>
      </c>
      <c r="G10758" s="1" t="s">
        <v>64</v>
      </c>
      <c r="H10758" s="1">
        <v>6</v>
      </c>
      <c r="I10758">
        <v>46.413999999999994</v>
      </c>
      <c r="J10758" s="1">
        <f>SUMIFS(I:I,B:B,Table1_2[[#This Row],[Category Level 2]],D:D,Table1_2[[#This Row],[Brand]],E:E,Table1_2[[#This Row],[Region]],F:F,Table1_2[[#This Row],[Measure]],G:G,Table1_2[[#This Row],[Year]],H:H,"&lt;="&amp;Table1_2[[#This Row],[Month]])</f>
        <v>484.31999999999994</v>
      </c>
      <c r="K107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3008.8379999999997</v>
      </c>
      <c r="N10758">
        <f>Table1_2[[#This Row],[Value]]*2.5</f>
        <v>116.03499999999998</v>
      </c>
    </row>
    <row r="10759" spans="1:14" x14ac:dyDescent="0.25">
      <c r="A10759" s="1" t="s">
        <v>6</v>
      </c>
      <c r="B10759" s="1" t="s">
        <v>42</v>
      </c>
      <c r="C10759" s="1" t="s">
        <v>24</v>
      </c>
      <c r="D10759" s="1" t="s">
        <v>48</v>
      </c>
      <c r="E10759" s="1" t="s">
        <v>10</v>
      </c>
      <c r="F10759" s="1" t="s">
        <v>12</v>
      </c>
      <c r="G10759" s="1" t="s">
        <v>64</v>
      </c>
      <c r="H10759" s="1">
        <v>7</v>
      </c>
      <c r="I10759">
        <v>34.305999999999997</v>
      </c>
      <c r="J10759" s="1">
        <f>SUMIFS(I:I,B:B,Table1_2[[#This Row],[Category Level 2]],D:D,Table1_2[[#This Row],[Brand]],E:E,Table1_2[[#This Row],[Region]],F:F,Table1_2[[#This Row],[Measure]],G:G,Table1_2[[#This Row],[Year]],H:H,"&lt;="&amp;Table1_2[[#This Row],[Month]])</f>
        <v>518.62599999999998</v>
      </c>
      <c r="K107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2550.7519999999995</v>
      </c>
      <c r="N10759">
        <f>Table1_2[[#This Row],[Value]]*2.5</f>
        <v>85.764999999999986</v>
      </c>
    </row>
    <row r="10760" spans="1:14" x14ac:dyDescent="0.25">
      <c r="A10760" s="1" t="s">
        <v>6</v>
      </c>
      <c r="B10760" s="1" t="s">
        <v>42</v>
      </c>
      <c r="C10760" s="1" t="s">
        <v>24</v>
      </c>
      <c r="D10760" s="1" t="s">
        <v>48</v>
      </c>
      <c r="E10760" s="1" t="s">
        <v>10</v>
      </c>
      <c r="F10760" s="1" t="s">
        <v>12</v>
      </c>
      <c r="G10760" s="1" t="s">
        <v>64</v>
      </c>
      <c r="H10760" s="1">
        <v>8</v>
      </c>
      <c r="I10760">
        <v>46.413999999999994</v>
      </c>
      <c r="J10760" s="1">
        <f>SUMIFS(I:I,B:B,Table1_2[[#This Row],[Category Level 2]],D:D,Table1_2[[#This Row],[Brand]],E:E,Table1_2[[#This Row],[Region]],F:F,Table1_2[[#This Row],[Measure]],G:G,Table1_2[[#This Row],[Year]],H:H,"&lt;="&amp;Table1_2[[#This Row],[Month]])</f>
        <v>565.04</v>
      </c>
      <c r="K107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1988.7389999999996</v>
      </c>
      <c r="N10760">
        <f>Table1_2[[#This Row],[Value]]*2.5</f>
        <v>116.03499999999998</v>
      </c>
    </row>
    <row r="10761" spans="1:14" x14ac:dyDescent="0.25">
      <c r="A10761" s="1" t="s">
        <v>6</v>
      </c>
      <c r="B10761" s="1" t="s">
        <v>42</v>
      </c>
      <c r="C10761" s="1" t="s">
        <v>24</v>
      </c>
      <c r="D10761" s="1" t="s">
        <v>48</v>
      </c>
      <c r="E10761" s="1" t="s">
        <v>10</v>
      </c>
      <c r="F10761" s="1" t="s">
        <v>12</v>
      </c>
      <c r="G10761" s="1" t="s">
        <v>64</v>
      </c>
      <c r="H10761" s="1">
        <v>9</v>
      </c>
      <c r="I10761">
        <v>46.413999999999994</v>
      </c>
      <c r="J10761" s="1">
        <f>SUMIFS(I:I,B:B,Table1_2[[#This Row],[Category Level 2]],D:D,Table1_2[[#This Row],[Brand]],E:E,Table1_2[[#This Row],[Region]],F:F,Table1_2[[#This Row],[Measure]],G:G,Table1_2[[#This Row],[Year]],H:H,"&lt;="&amp;Table1_2[[#This Row],[Month]])</f>
        <v>611.45399999999995</v>
      </c>
      <c r="K107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1514.5089999999998</v>
      </c>
      <c r="N10761">
        <f>Table1_2[[#This Row],[Value]]*2.5</f>
        <v>116.03499999999998</v>
      </c>
    </row>
    <row r="10762" spans="1:14" x14ac:dyDescent="0.25">
      <c r="A10762" s="1" t="s">
        <v>6</v>
      </c>
      <c r="B10762" s="1" t="s">
        <v>42</v>
      </c>
      <c r="C10762" s="1" t="s">
        <v>24</v>
      </c>
      <c r="D10762" s="1" t="s">
        <v>48</v>
      </c>
      <c r="E10762" s="1" t="s">
        <v>10</v>
      </c>
      <c r="F10762" s="1" t="s">
        <v>12</v>
      </c>
      <c r="G10762" s="1" t="s">
        <v>64</v>
      </c>
      <c r="H10762" s="1">
        <v>11</v>
      </c>
      <c r="I10762">
        <v>25.224999999999998</v>
      </c>
      <c r="J10762" s="1">
        <f>SUMIFS(I:I,B:B,Table1_2[[#This Row],[Category Level 2]],D:D,Table1_2[[#This Row],[Brand]],E:E,Table1_2[[#This Row],[Region]],F:F,Table1_2[[#This Row],[Measure]],G:G,Table1_2[[#This Row],[Year]],H:H,"&lt;="&amp;Table1_2[[#This Row],[Month]])</f>
        <v>636.67899999999997</v>
      </c>
      <c r="K107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851.596</v>
      </c>
      <c r="N10762">
        <f>Table1_2[[#This Row],[Value]]*2.5</f>
        <v>63.062499999999993</v>
      </c>
    </row>
    <row r="10763" spans="1:14" x14ac:dyDescent="0.25">
      <c r="A10763" s="1" t="s">
        <v>6</v>
      </c>
      <c r="B10763" s="1" t="s">
        <v>42</v>
      </c>
      <c r="C10763" s="1" t="s">
        <v>24</v>
      </c>
      <c r="D10763" s="1" t="s">
        <v>48</v>
      </c>
      <c r="E10763" s="1" t="s">
        <v>10</v>
      </c>
      <c r="F10763" s="1" t="s">
        <v>12</v>
      </c>
      <c r="G10763" s="1" t="s">
        <v>64</v>
      </c>
      <c r="H10763" s="1">
        <v>12</v>
      </c>
      <c r="I10763">
        <v>14.125999999999998</v>
      </c>
      <c r="J10763" s="1">
        <f>SUMIFS(I:I,B:B,Table1_2[[#This Row],[Category Level 2]],D:D,Table1_2[[#This Row],[Brand]],E:E,Table1_2[[#This Row],[Region]],F:F,Table1_2[[#This Row],[Measure]],G:G,Table1_2[[#This Row],[Year]],H:H,"&lt;="&amp;Table1_2[[#This Row],[Month]])</f>
        <v>650.80499999999995</v>
      </c>
      <c r="K107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650.80499999999995</v>
      </c>
      <c r="N10763">
        <f>Table1_2[[#This Row],[Value]]*2.5</f>
        <v>35.314999999999998</v>
      </c>
    </row>
    <row r="10764" spans="1:14" x14ac:dyDescent="0.25">
      <c r="A10764" s="1" t="s">
        <v>6</v>
      </c>
      <c r="B10764" s="1" t="s">
        <v>42</v>
      </c>
      <c r="C10764" s="1" t="s">
        <v>24</v>
      </c>
      <c r="D10764" s="1" t="s">
        <v>48</v>
      </c>
      <c r="E10764" s="1" t="s">
        <v>10</v>
      </c>
      <c r="F10764" s="1" t="s">
        <v>12</v>
      </c>
      <c r="G10764" s="1" t="s">
        <v>65</v>
      </c>
      <c r="H10764" s="1">
        <v>1</v>
      </c>
      <c r="I10764">
        <v>49.440999999999995</v>
      </c>
      <c r="J10764" s="1">
        <f>SUMIFS(I:I,B:B,Table1_2[[#This Row],[Category Level 2]],D:D,Table1_2[[#This Row],[Brand]],E:E,Table1_2[[#This Row],[Region]],F:F,Table1_2[[#This Row],[Measure]],G:G,Table1_2[[#This Row],[Year]],H:H,"&lt;="&amp;Table1_2[[#This Row],[Month]])</f>
        <v>49.440999999999995</v>
      </c>
      <c r="K107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520.64399999999989</v>
      </c>
      <c r="N10764">
        <f>Table1_2[[#This Row],[Value]]*2.5</f>
        <v>123.60249999999999</v>
      </c>
    </row>
    <row r="10765" spans="1:14" x14ac:dyDescent="0.25">
      <c r="A10765" s="1" t="s">
        <v>6</v>
      </c>
      <c r="B10765" s="1" t="s">
        <v>42</v>
      </c>
      <c r="C10765" s="1" t="s">
        <v>24</v>
      </c>
      <c r="D10765" s="1" t="s">
        <v>48</v>
      </c>
      <c r="E10765" s="1" t="s">
        <v>10</v>
      </c>
      <c r="F10765" s="1" t="s">
        <v>12</v>
      </c>
      <c r="G10765" s="1" t="s">
        <v>65</v>
      </c>
      <c r="H10765" s="1">
        <v>2</v>
      </c>
      <c r="I10765">
        <v>12.107999999999999</v>
      </c>
      <c r="J10765" s="1">
        <f>SUMIFS(I:I,B:B,Table1_2[[#This Row],[Category Level 2]],D:D,Table1_2[[#This Row],[Brand]],E:E,Table1_2[[#This Row],[Region]],F:F,Table1_2[[#This Row],[Measure]],G:G,Table1_2[[#This Row],[Year]],H:H,"&lt;="&amp;Table1_2[[#This Row],[Month]])</f>
        <v>61.548999999999992</v>
      </c>
      <c r="K107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480.28399999999993</v>
      </c>
      <c r="N10765">
        <f>Table1_2[[#This Row],[Value]]*2.5</f>
        <v>30.269999999999996</v>
      </c>
    </row>
    <row r="10766" spans="1:14" x14ac:dyDescent="0.25">
      <c r="A10766" s="1" t="s">
        <v>6</v>
      </c>
      <c r="B10766" s="1" t="s">
        <v>42</v>
      </c>
      <c r="C10766" s="1" t="s">
        <v>24</v>
      </c>
      <c r="D10766" s="1" t="s">
        <v>48</v>
      </c>
      <c r="E10766" s="1" t="s">
        <v>10</v>
      </c>
      <c r="F10766" s="1" t="s">
        <v>12</v>
      </c>
      <c r="G10766" s="1" t="s">
        <v>65</v>
      </c>
      <c r="H10766" s="1">
        <v>4</v>
      </c>
      <c r="I10766">
        <v>11.098999999999998</v>
      </c>
      <c r="J10766" s="1">
        <f>SUMIFS(I:I,B:B,Table1_2[[#This Row],[Category Level 2]],D:D,Table1_2[[#This Row],[Brand]],E:E,Table1_2[[#This Row],[Region]],F:F,Table1_2[[#This Row],[Measure]],G:G,Table1_2[[#This Row],[Year]],H:H,"&lt;="&amp;Table1_2[[#This Row],[Month]])</f>
        <v>72.647999999999996</v>
      </c>
      <c r="K107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299.673</v>
      </c>
      <c r="N10766">
        <f>Table1_2[[#This Row],[Value]]*2.5</f>
        <v>27.747499999999995</v>
      </c>
    </row>
    <row r="10767" spans="1:14" x14ac:dyDescent="0.25">
      <c r="A10767" s="1" t="s">
        <v>6</v>
      </c>
      <c r="B10767" s="1" t="s">
        <v>42</v>
      </c>
      <c r="C10767" s="1" t="s">
        <v>24</v>
      </c>
      <c r="D10767" s="1" t="s">
        <v>48</v>
      </c>
      <c r="E10767" s="1" t="s">
        <v>10</v>
      </c>
      <c r="F10767" s="1" t="s">
        <v>12</v>
      </c>
      <c r="G10767" s="1" t="s">
        <v>65</v>
      </c>
      <c r="H10767" s="1">
        <v>5</v>
      </c>
      <c r="I10767">
        <v>23.206999999999997</v>
      </c>
      <c r="J10767" s="1">
        <f>SUMIFS(I:I,B:B,Table1_2[[#This Row],[Category Level 2]],D:D,Table1_2[[#This Row],[Brand]],E:E,Table1_2[[#This Row],[Region]],F:F,Table1_2[[#This Row],[Measure]],G:G,Table1_2[[#This Row],[Year]],H:H,"&lt;="&amp;Table1_2[[#This Row],[Month]])</f>
        <v>95.85499999999999</v>
      </c>
      <c r="K107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308.75399999999996</v>
      </c>
      <c r="N10767">
        <f>Table1_2[[#This Row],[Value]]*2.5</f>
        <v>58.017499999999991</v>
      </c>
    </row>
    <row r="10768" spans="1:14" x14ac:dyDescent="0.25">
      <c r="A10768" s="1" t="s">
        <v>6</v>
      </c>
      <c r="B10768" s="1" t="s">
        <v>42</v>
      </c>
      <c r="C10768" s="1" t="s">
        <v>24</v>
      </c>
      <c r="D10768" s="1" t="s">
        <v>48</v>
      </c>
      <c r="E10768" s="1" t="s">
        <v>13</v>
      </c>
      <c r="F10768" s="1" t="s">
        <v>11</v>
      </c>
      <c r="G10768" s="1" t="s">
        <v>62</v>
      </c>
      <c r="H10768" s="1">
        <v>1</v>
      </c>
      <c r="I10768">
        <v>293.61899999999997</v>
      </c>
      <c r="J10768" s="1">
        <f>SUMIFS(I:I,B:B,Table1_2[[#This Row],[Category Level 2]],D:D,Table1_2[[#This Row],[Brand]],E:E,Table1_2[[#This Row],[Region]],F:F,Table1_2[[#This Row],[Measure]],G:G,Table1_2[[#This Row],[Year]],H:H,"&lt;="&amp;Table1_2[[#This Row],[Month]])</f>
        <v>293.61899999999997</v>
      </c>
      <c r="K107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293.61899999999997</v>
      </c>
      <c r="N10768">
        <f>Table1_2[[#This Row],[Value]]*2.5</f>
        <v>734.0474999999999</v>
      </c>
    </row>
    <row r="10769" spans="1:14" x14ac:dyDescent="0.25">
      <c r="A10769" s="1" t="s">
        <v>6</v>
      </c>
      <c r="B10769" s="1" t="s">
        <v>42</v>
      </c>
      <c r="C10769" s="1" t="s">
        <v>24</v>
      </c>
      <c r="D10769" s="1" t="s">
        <v>48</v>
      </c>
      <c r="E10769" s="1" t="s">
        <v>13</v>
      </c>
      <c r="F10769" s="1" t="s">
        <v>11</v>
      </c>
      <c r="G10769" s="1" t="s">
        <v>62</v>
      </c>
      <c r="H10769" s="1">
        <v>2</v>
      </c>
      <c r="I10769">
        <v>301.69099999999997</v>
      </c>
      <c r="J10769" s="1">
        <f>SUMIFS(I:I,B:B,Table1_2[[#This Row],[Category Level 2]],D:D,Table1_2[[#This Row],[Brand]],E:E,Table1_2[[#This Row],[Region]],F:F,Table1_2[[#This Row],[Measure]],G:G,Table1_2[[#This Row],[Year]],H:H,"&lt;="&amp;Table1_2[[#This Row],[Month]])</f>
        <v>595.30999999999995</v>
      </c>
      <c r="K107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595.30999999999995</v>
      </c>
      <c r="N10769">
        <f>Table1_2[[#This Row],[Value]]*2.5</f>
        <v>754.22749999999996</v>
      </c>
    </row>
    <row r="10770" spans="1:14" x14ac:dyDescent="0.25">
      <c r="A10770" s="1" t="s">
        <v>6</v>
      </c>
      <c r="B10770" s="1" t="s">
        <v>42</v>
      </c>
      <c r="C10770" s="1" t="s">
        <v>24</v>
      </c>
      <c r="D10770" s="1" t="s">
        <v>48</v>
      </c>
      <c r="E10770" s="1" t="s">
        <v>13</v>
      </c>
      <c r="F10770" s="1" t="s">
        <v>11</v>
      </c>
      <c r="G10770" s="1" t="s">
        <v>62</v>
      </c>
      <c r="H10770" s="1">
        <v>3</v>
      </c>
      <c r="I10770">
        <v>270.41199999999998</v>
      </c>
      <c r="J10770" s="1">
        <f>SUMIFS(I:I,B:B,Table1_2[[#This Row],[Category Level 2]],D:D,Table1_2[[#This Row],[Brand]],E:E,Table1_2[[#This Row],[Region]],F:F,Table1_2[[#This Row],[Measure]],G:G,Table1_2[[#This Row],[Year]],H:H,"&lt;="&amp;Table1_2[[#This Row],[Month]])</f>
        <v>865.72199999999998</v>
      </c>
      <c r="K107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865.72199999999998</v>
      </c>
      <c r="N10770">
        <f>Table1_2[[#This Row],[Value]]*2.5</f>
        <v>676.03</v>
      </c>
    </row>
    <row r="10771" spans="1:14" x14ac:dyDescent="0.25">
      <c r="A10771" s="1" t="s">
        <v>6</v>
      </c>
      <c r="B10771" s="1" t="s">
        <v>42</v>
      </c>
      <c r="C10771" s="1" t="s">
        <v>24</v>
      </c>
      <c r="D10771" s="1" t="s">
        <v>48</v>
      </c>
      <c r="E10771" s="1" t="s">
        <v>13</v>
      </c>
      <c r="F10771" s="1" t="s">
        <v>11</v>
      </c>
      <c r="G10771" s="1" t="s">
        <v>62</v>
      </c>
      <c r="H10771" s="1">
        <v>4</v>
      </c>
      <c r="I10771">
        <v>249.22299999999998</v>
      </c>
      <c r="J10771" s="1">
        <f>SUMIFS(I:I,B:B,Table1_2[[#This Row],[Category Level 2]],D:D,Table1_2[[#This Row],[Brand]],E:E,Table1_2[[#This Row],[Region]],F:F,Table1_2[[#This Row],[Measure]],G:G,Table1_2[[#This Row],[Year]],H:H,"&lt;="&amp;Table1_2[[#This Row],[Month]])</f>
        <v>1114.9449999999999</v>
      </c>
      <c r="K107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1114.9449999999999</v>
      </c>
      <c r="N10771">
        <f>Table1_2[[#This Row],[Value]]*2.5</f>
        <v>623.0575</v>
      </c>
    </row>
    <row r="10772" spans="1:14" x14ac:dyDescent="0.25">
      <c r="A10772" s="1" t="s">
        <v>6</v>
      </c>
      <c r="B10772" s="1" t="s">
        <v>42</v>
      </c>
      <c r="C10772" s="1" t="s">
        <v>24</v>
      </c>
      <c r="D10772" s="1" t="s">
        <v>48</v>
      </c>
      <c r="E10772" s="1" t="s">
        <v>13</v>
      </c>
      <c r="F10772" s="1" t="s">
        <v>11</v>
      </c>
      <c r="G10772" s="1" t="s">
        <v>62</v>
      </c>
      <c r="H10772" s="1">
        <v>5</v>
      </c>
      <c r="I10772">
        <v>215.92599999999999</v>
      </c>
      <c r="J10772" s="1">
        <f>SUMIFS(I:I,B:B,Table1_2[[#This Row],[Category Level 2]],D:D,Table1_2[[#This Row],[Brand]],E:E,Table1_2[[#This Row],[Region]],F:F,Table1_2[[#This Row],[Measure]],G:G,Table1_2[[#This Row],[Year]],H:H,"&lt;="&amp;Table1_2[[#This Row],[Month]])</f>
        <v>1330.8709999999999</v>
      </c>
      <c r="K107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1330.8709999999999</v>
      </c>
      <c r="N10772">
        <f>Table1_2[[#This Row],[Value]]*2.5</f>
        <v>539.81499999999994</v>
      </c>
    </row>
    <row r="10773" spans="1:14" x14ac:dyDescent="0.25">
      <c r="A10773" s="1" t="s">
        <v>6</v>
      </c>
      <c r="B10773" s="1" t="s">
        <v>42</v>
      </c>
      <c r="C10773" s="1" t="s">
        <v>24</v>
      </c>
      <c r="D10773" s="1" t="s">
        <v>48</v>
      </c>
      <c r="E10773" s="1" t="s">
        <v>13</v>
      </c>
      <c r="F10773" s="1" t="s">
        <v>11</v>
      </c>
      <c r="G10773" s="1" t="s">
        <v>62</v>
      </c>
      <c r="H10773" s="1">
        <v>6</v>
      </c>
      <c r="I10773">
        <v>290.59199999999998</v>
      </c>
      <c r="J10773" s="1">
        <f>SUMIFS(I:I,B:B,Table1_2[[#This Row],[Category Level 2]],D:D,Table1_2[[#This Row],[Brand]],E:E,Table1_2[[#This Row],[Region]],F:F,Table1_2[[#This Row],[Measure]],G:G,Table1_2[[#This Row],[Year]],H:H,"&lt;="&amp;Table1_2[[#This Row],[Month]])</f>
        <v>1621.4629999999997</v>
      </c>
      <c r="K107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1621.4629999999997</v>
      </c>
      <c r="N10773">
        <f>Table1_2[[#This Row],[Value]]*2.5</f>
        <v>726.48</v>
      </c>
    </row>
    <row r="10774" spans="1:14" x14ac:dyDescent="0.25">
      <c r="A10774" s="1" t="s">
        <v>6</v>
      </c>
      <c r="B10774" s="1" t="s">
        <v>42</v>
      </c>
      <c r="C10774" s="1" t="s">
        <v>24</v>
      </c>
      <c r="D10774" s="1" t="s">
        <v>48</v>
      </c>
      <c r="E10774" s="1" t="s">
        <v>13</v>
      </c>
      <c r="F10774" s="1" t="s">
        <v>11</v>
      </c>
      <c r="G10774" s="1" t="s">
        <v>62</v>
      </c>
      <c r="H10774" s="1">
        <v>7</v>
      </c>
      <c r="I10774">
        <v>237.11499999999998</v>
      </c>
      <c r="J10774" s="1">
        <f>SUMIFS(I:I,B:B,Table1_2[[#This Row],[Category Level 2]],D:D,Table1_2[[#This Row],[Brand]],E:E,Table1_2[[#This Row],[Region]],F:F,Table1_2[[#This Row],[Measure]],G:G,Table1_2[[#This Row],[Year]],H:H,"&lt;="&amp;Table1_2[[#This Row],[Month]])</f>
        <v>1858.5779999999997</v>
      </c>
      <c r="K107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1858.5779999999997</v>
      </c>
      <c r="N10774">
        <f>Table1_2[[#This Row],[Value]]*2.5</f>
        <v>592.78749999999991</v>
      </c>
    </row>
    <row r="10775" spans="1:14" x14ac:dyDescent="0.25">
      <c r="A10775" s="1" t="s">
        <v>6</v>
      </c>
      <c r="B10775" s="1" t="s">
        <v>42</v>
      </c>
      <c r="C10775" s="1" t="s">
        <v>24</v>
      </c>
      <c r="D10775" s="1" t="s">
        <v>48</v>
      </c>
      <c r="E10775" s="1" t="s">
        <v>13</v>
      </c>
      <c r="F10775" s="1" t="s">
        <v>11</v>
      </c>
      <c r="G10775" s="1" t="s">
        <v>62</v>
      </c>
      <c r="H10775" s="1">
        <v>8</v>
      </c>
      <c r="I10775">
        <v>239.13299999999998</v>
      </c>
      <c r="J10775" s="1">
        <f>SUMIFS(I:I,B:B,Table1_2[[#This Row],[Category Level 2]],D:D,Table1_2[[#This Row],[Brand]],E:E,Table1_2[[#This Row],[Region]],F:F,Table1_2[[#This Row],[Measure]],G:G,Table1_2[[#This Row],[Year]],H:H,"&lt;="&amp;Table1_2[[#This Row],[Month]])</f>
        <v>2097.7109999999998</v>
      </c>
      <c r="K107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2097.7109999999998</v>
      </c>
      <c r="N10775">
        <f>Table1_2[[#This Row],[Value]]*2.5</f>
        <v>597.83249999999998</v>
      </c>
    </row>
    <row r="10776" spans="1:14" x14ac:dyDescent="0.25">
      <c r="A10776" s="1" t="s">
        <v>6</v>
      </c>
      <c r="B10776" s="1" t="s">
        <v>42</v>
      </c>
      <c r="C10776" s="1" t="s">
        <v>24</v>
      </c>
      <c r="D10776" s="1" t="s">
        <v>48</v>
      </c>
      <c r="E10776" s="1" t="s">
        <v>13</v>
      </c>
      <c r="F10776" s="1" t="s">
        <v>11</v>
      </c>
      <c r="G10776" s="1" t="s">
        <v>62</v>
      </c>
      <c r="H10776" s="1">
        <v>9</v>
      </c>
      <c r="I10776">
        <v>198.77299999999997</v>
      </c>
      <c r="J10776" s="1">
        <f>SUMIFS(I:I,B:B,Table1_2[[#This Row],[Category Level 2]],D:D,Table1_2[[#This Row],[Brand]],E:E,Table1_2[[#This Row],[Region]],F:F,Table1_2[[#This Row],[Measure]],G:G,Table1_2[[#This Row],[Year]],H:H,"&lt;="&amp;Table1_2[[#This Row],[Month]])</f>
        <v>2296.4839999999999</v>
      </c>
      <c r="K107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2296.4839999999999</v>
      </c>
      <c r="N10776">
        <f>Table1_2[[#This Row],[Value]]*2.5</f>
        <v>496.93249999999989</v>
      </c>
    </row>
    <row r="10777" spans="1:14" x14ac:dyDescent="0.25">
      <c r="A10777" s="1" t="s">
        <v>6</v>
      </c>
      <c r="B10777" s="1" t="s">
        <v>42</v>
      </c>
      <c r="C10777" s="1" t="s">
        <v>24</v>
      </c>
      <c r="D10777" s="1" t="s">
        <v>48</v>
      </c>
      <c r="E10777" s="1" t="s">
        <v>13</v>
      </c>
      <c r="F10777" s="1" t="s">
        <v>11</v>
      </c>
      <c r="G10777" s="1" t="s">
        <v>62</v>
      </c>
      <c r="H10777" s="1">
        <v>10</v>
      </c>
      <c r="I10777">
        <v>194.73699999999997</v>
      </c>
      <c r="J10777" s="1">
        <f>SUMIFS(I:I,B:B,Table1_2[[#This Row],[Category Level 2]],D:D,Table1_2[[#This Row],[Brand]],E:E,Table1_2[[#This Row],[Region]],F:F,Table1_2[[#This Row],[Measure]],G:G,Table1_2[[#This Row],[Year]],H:H,"&lt;="&amp;Table1_2[[#This Row],[Month]])</f>
        <v>2491.221</v>
      </c>
      <c r="K107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2491.221</v>
      </c>
      <c r="N10777">
        <f>Table1_2[[#This Row],[Value]]*2.5</f>
        <v>486.84249999999992</v>
      </c>
    </row>
    <row r="10778" spans="1:14" x14ac:dyDescent="0.25">
      <c r="A10778" s="1" t="s">
        <v>6</v>
      </c>
      <c r="B10778" s="1" t="s">
        <v>42</v>
      </c>
      <c r="C10778" s="1" t="s">
        <v>24</v>
      </c>
      <c r="D10778" s="1" t="s">
        <v>48</v>
      </c>
      <c r="E10778" s="1" t="s">
        <v>13</v>
      </c>
      <c r="F10778" s="1" t="s">
        <v>11</v>
      </c>
      <c r="G10778" s="1" t="s">
        <v>62</v>
      </c>
      <c r="H10778" s="1">
        <v>11</v>
      </c>
      <c r="I10778">
        <v>241.15099999999998</v>
      </c>
      <c r="J10778" s="1">
        <f>SUMIFS(I:I,B:B,Table1_2[[#This Row],[Category Level 2]],D:D,Table1_2[[#This Row],[Brand]],E:E,Table1_2[[#This Row],[Region]],F:F,Table1_2[[#This Row],[Measure]],G:G,Table1_2[[#This Row],[Year]],H:H,"&lt;="&amp;Table1_2[[#This Row],[Month]])</f>
        <v>2732.3719999999998</v>
      </c>
      <c r="K107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2732.3719999999998</v>
      </c>
      <c r="N10778">
        <f>Table1_2[[#This Row],[Value]]*2.5</f>
        <v>602.87749999999994</v>
      </c>
    </row>
    <row r="10779" spans="1:14" x14ac:dyDescent="0.25">
      <c r="A10779" s="1" t="s">
        <v>6</v>
      </c>
      <c r="B10779" s="1" t="s">
        <v>42</v>
      </c>
      <c r="C10779" s="1" t="s">
        <v>24</v>
      </c>
      <c r="D10779" s="1" t="s">
        <v>48</v>
      </c>
      <c r="E10779" s="1" t="s">
        <v>13</v>
      </c>
      <c r="F10779" s="1" t="s">
        <v>11</v>
      </c>
      <c r="G10779" s="1" t="s">
        <v>62</v>
      </c>
      <c r="H10779" s="1">
        <v>12</v>
      </c>
      <c r="I10779">
        <v>210.88099999999997</v>
      </c>
      <c r="J10779" s="1">
        <f>SUMIFS(I:I,B:B,Table1_2[[#This Row],[Category Level 2]],D:D,Table1_2[[#This Row],[Brand]],E:E,Table1_2[[#This Row],[Region]],F:F,Table1_2[[#This Row],[Measure]],G:G,Table1_2[[#This Row],[Year]],H:H,"&lt;="&amp;Table1_2[[#This Row],[Month]])</f>
        <v>2943.2529999999997</v>
      </c>
      <c r="K107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2943.2529999999997</v>
      </c>
      <c r="N10779">
        <f>Table1_2[[#This Row],[Value]]*2.5</f>
        <v>527.20249999999987</v>
      </c>
    </row>
    <row r="10780" spans="1:14" x14ac:dyDescent="0.25">
      <c r="A10780" s="1" t="s">
        <v>6</v>
      </c>
      <c r="B10780" s="1" t="s">
        <v>42</v>
      </c>
      <c r="C10780" s="1" t="s">
        <v>24</v>
      </c>
      <c r="D10780" s="1" t="s">
        <v>48</v>
      </c>
      <c r="E10780" s="1" t="s">
        <v>13</v>
      </c>
      <c r="F10780" s="1" t="s">
        <v>11</v>
      </c>
      <c r="G10780" s="1" t="s">
        <v>63</v>
      </c>
      <c r="H10780" s="1">
        <v>1</v>
      </c>
      <c r="I10780">
        <v>255.27699999999999</v>
      </c>
      <c r="J10780" s="1">
        <f>SUMIFS(I:I,B:B,Table1_2[[#This Row],[Category Level 2]],D:D,Table1_2[[#This Row],[Brand]],E:E,Table1_2[[#This Row],[Region]],F:F,Table1_2[[#This Row],[Measure]],G:G,Table1_2[[#This Row],[Year]],H:H,"&lt;="&amp;Table1_2[[#This Row],[Month]])</f>
        <v>255.27699999999999</v>
      </c>
      <c r="K107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2904.9109999999996</v>
      </c>
      <c r="N10780">
        <f>Table1_2[[#This Row],[Value]]*2.5</f>
        <v>638.1925</v>
      </c>
    </row>
    <row r="10781" spans="1:14" x14ac:dyDescent="0.25">
      <c r="A10781" s="1" t="s">
        <v>6</v>
      </c>
      <c r="B10781" s="1" t="s">
        <v>42</v>
      </c>
      <c r="C10781" s="1" t="s">
        <v>24</v>
      </c>
      <c r="D10781" s="1" t="s">
        <v>48</v>
      </c>
      <c r="E10781" s="1" t="s">
        <v>13</v>
      </c>
      <c r="F10781" s="1" t="s">
        <v>11</v>
      </c>
      <c r="G10781" s="1" t="s">
        <v>63</v>
      </c>
      <c r="H10781" s="1">
        <v>2</v>
      </c>
      <c r="I10781">
        <v>219.96199999999999</v>
      </c>
      <c r="J10781" s="1">
        <f>SUMIFS(I:I,B:B,Table1_2[[#This Row],[Category Level 2]],D:D,Table1_2[[#This Row],[Brand]],E:E,Table1_2[[#This Row],[Region]],F:F,Table1_2[[#This Row],[Measure]],G:G,Table1_2[[#This Row],[Year]],H:H,"&lt;="&amp;Table1_2[[#This Row],[Month]])</f>
        <v>475.23899999999998</v>
      </c>
      <c r="K107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2823.1819999999993</v>
      </c>
      <c r="N10781">
        <f>Table1_2[[#This Row],[Value]]*2.5</f>
        <v>549.90499999999997</v>
      </c>
    </row>
    <row r="10782" spans="1:14" x14ac:dyDescent="0.25">
      <c r="A10782" s="1" t="s">
        <v>6</v>
      </c>
      <c r="B10782" s="1" t="s">
        <v>42</v>
      </c>
      <c r="C10782" s="1" t="s">
        <v>24</v>
      </c>
      <c r="D10782" s="1" t="s">
        <v>48</v>
      </c>
      <c r="E10782" s="1" t="s">
        <v>13</v>
      </c>
      <c r="F10782" s="1" t="s">
        <v>11</v>
      </c>
      <c r="G10782" s="1" t="s">
        <v>63</v>
      </c>
      <c r="H10782" s="1">
        <v>3</v>
      </c>
      <c r="I10782">
        <v>189.69199999999998</v>
      </c>
      <c r="J10782" s="1">
        <f>SUMIFS(I:I,B:B,Table1_2[[#This Row],[Category Level 2]],D:D,Table1_2[[#This Row],[Brand]],E:E,Table1_2[[#This Row],[Region]],F:F,Table1_2[[#This Row],[Measure]],G:G,Table1_2[[#This Row],[Year]],H:H,"&lt;="&amp;Table1_2[[#This Row],[Month]])</f>
        <v>664.93099999999993</v>
      </c>
      <c r="K107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2742.462</v>
      </c>
      <c r="N10782">
        <f>Table1_2[[#This Row],[Value]]*2.5</f>
        <v>474.22999999999996</v>
      </c>
    </row>
    <row r="10783" spans="1:14" x14ac:dyDescent="0.25">
      <c r="A10783" s="1" t="s">
        <v>6</v>
      </c>
      <c r="B10783" s="1" t="s">
        <v>42</v>
      </c>
      <c r="C10783" s="1" t="s">
        <v>24</v>
      </c>
      <c r="D10783" s="1" t="s">
        <v>48</v>
      </c>
      <c r="E10783" s="1" t="s">
        <v>13</v>
      </c>
      <c r="F10783" s="1" t="s">
        <v>11</v>
      </c>
      <c r="G10783" s="1" t="s">
        <v>63</v>
      </c>
      <c r="H10783" s="1">
        <v>4</v>
      </c>
      <c r="I10783">
        <v>200.79099999999997</v>
      </c>
      <c r="J10783" s="1">
        <f>SUMIFS(I:I,B:B,Table1_2[[#This Row],[Category Level 2]],D:D,Table1_2[[#This Row],[Brand]],E:E,Table1_2[[#This Row],[Region]],F:F,Table1_2[[#This Row],[Measure]],G:G,Table1_2[[#This Row],[Year]],H:H,"&lt;="&amp;Table1_2[[#This Row],[Month]])</f>
        <v>865.72199999999987</v>
      </c>
      <c r="K107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2694.0299999999997</v>
      </c>
      <c r="N10783">
        <f>Table1_2[[#This Row],[Value]]*2.5</f>
        <v>501.97749999999991</v>
      </c>
    </row>
    <row r="10784" spans="1:14" x14ac:dyDescent="0.25">
      <c r="A10784" s="1" t="s">
        <v>6</v>
      </c>
      <c r="B10784" s="1" t="s">
        <v>42</v>
      </c>
      <c r="C10784" s="1" t="s">
        <v>24</v>
      </c>
      <c r="D10784" s="1" t="s">
        <v>48</v>
      </c>
      <c r="E10784" s="1" t="s">
        <v>13</v>
      </c>
      <c r="F10784" s="1" t="s">
        <v>11</v>
      </c>
      <c r="G10784" s="1" t="s">
        <v>63</v>
      </c>
      <c r="H10784" s="1">
        <v>5</v>
      </c>
      <c r="I10784">
        <v>186.66499999999999</v>
      </c>
      <c r="J10784" s="1">
        <f>SUMIFS(I:I,B:B,Table1_2[[#This Row],[Category Level 2]],D:D,Table1_2[[#This Row],[Brand]],E:E,Table1_2[[#This Row],[Region]],F:F,Table1_2[[#This Row],[Measure]],G:G,Table1_2[[#This Row],[Year]],H:H,"&lt;="&amp;Table1_2[[#This Row],[Month]])</f>
        <v>1052.3869999999999</v>
      </c>
      <c r="K107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2664.7690000000002</v>
      </c>
      <c r="N10784">
        <f>Table1_2[[#This Row],[Value]]*2.5</f>
        <v>466.66249999999997</v>
      </c>
    </row>
    <row r="10785" spans="1:14" x14ac:dyDescent="0.25">
      <c r="A10785" s="1" t="s">
        <v>6</v>
      </c>
      <c r="B10785" s="1" t="s">
        <v>42</v>
      </c>
      <c r="C10785" s="1" t="s">
        <v>24</v>
      </c>
      <c r="D10785" s="1" t="s">
        <v>48</v>
      </c>
      <c r="E10785" s="1" t="s">
        <v>13</v>
      </c>
      <c r="F10785" s="1" t="s">
        <v>11</v>
      </c>
      <c r="G10785" s="1" t="s">
        <v>63</v>
      </c>
      <c r="H10785" s="1">
        <v>6</v>
      </c>
      <c r="I10785">
        <v>159.422</v>
      </c>
      <c r="J10785" s="1">
        <f>SUMIFS(I:I,B:B,Table1_2[[#This Row],[Category Level 2]],D:D,Table1_2[[#This Row],[Brand]],E:E,Table1_2[[#This Row],[Region]],F:F,Table1_2[[#This Row],[Measure]],G:G,Table1_2[[#This Row],[Year]],H:H,"&lt;="&amp;Table1_2[[#This Row],[Month]])</f>
        <v>1211.809</v>
      </c>
      <c r="K107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2533.5990000000002</v>
      </c>
      <c r="N10785">
        <f>Table1_2[[#This Row],[Value]]*2.5</f>
        <v>398.55500000000001</v>
      </c>
    </row>
    <row r="10786" spans="1:14" x14ac:dyDescent="0.25">
      <c r="A10786" s="1" t="s">
        <v>6</v>
      </c>
      <c r="B10786" s="1" t="s">
        <v>42</v>
      </c>
      <c r="C10786" s="1" t="s">
        <v>24</v>
      </c>
      <c r="D10786" s="1" t="s">
        <v>48</v>
      </c>
      <c r="E10786" s="1" t="s">
        <v>13</v>
      </c>
      <c r="F10786" s="1" t="s">
        <v>11</v>
      </c>
      <c r="G10786" s="1" t="s">
        <v>63</v>
      </c>
      <c r="H10786" s="1">
        <v>7</v>
      </c>
      <c r="I10786">
        <v>261.33099999999996</v>
      </c>
      <c r="J10786" s="1">
        <f>SUMIFS(I:I,B:B,Table1_2[[#This Row],[Category Level 2]],D:D,Table1_2[[#This Row],[Brand]],E:E,Table1_2[[#This Row],[Region]],F:F,Table1_2[[#This Row],[Measure]],G:G,Table1_2[[#This Row],[Year]],H:H,"&lt;="&amp;Table1_2[[#This Row],[Month]])</f>
        <v>1473.1399999999999</v>
      </c>
      <c r="K107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2557.8149999999996</v>
      </c>
      <c r="N10786">
        <f>Table1_2[[#This Row],[Value]]*2.5</f>
        <v>653.32749999999987</v>
      </c>
    </row>
    <row r="10787" spans="1:14" x14ac:dyDescent="0.25">
      <c r="A10787" s="1" t="s">
        <v>6</v>
      </c>
      <c r="B10787" s="1" t="s">
        <v>42</v>
      </c>
      <c r="C10787" s="1" t="s">
        <v>24</v>
      </c>
      <c r="D10787" s="1" t="s">
        <v>48</v>
      </c>
      <c r="E10787" s="1" t="s">
        <v>13</v>
      </c>
      <c r="F10787" s="1" t="s">
        <v>11</v>
      </c>
      <c r="G10787" s="1" t="s">
        <v>63</v>
      </c>
      <c r="H10787" s="1">
        <v>8</v>
      </c>
      <c r="I10787">
        <v>337.00599999999997</v>
      </c>
      <c r="J10787" s="1">
        <f>SUMIFS(I:I,B:B,Table1_2[[#This Row],[Category Level 2]],D:D,Table1_2[[#This Row],[Brand]],E:E,Table1_2[[#This Row],[Region]],F:F,Table1_2[[#This Row],[Measure]],G:G,Table1_2[[#This Row],[Year]],H:H,"&lt;="&amp;Table1_2[[#This Row],[Month]])</f>
        <v>1810.1459999999997</v>
      </c>
      <c r="K107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2655.6879999999996</v>
      </c>
      <c r="N10787">
        <f>Table1_2[[#This Row],[Value]]*2.5</f>
        <v>842.51499999999987</v>
      </c>
    </row>
    <row r="10788" spans="1:14" x14ac:dyDescent="0.25">
      <c r="A10788" s="1" t="s">
        <v>6</v>
      </c>
      <c r="B10788" s="1" t="s">
        <v>42</v>
      </c>
      <c r="C10788" s="1" t="s">
        <v>24</v>
      </c>
      <c r="D10788" s="1" t="s">
        <v>48</v>
      </c>
      <c r="E10788" s="1" t="s">
        <v>13</v>
      </c>
      <c r="F10788" s="1" t="s">
        <v>11</v>
      </c>
      <c r="G10788" s="1" t="s">
        <v>63</v>
      </c>
      <c r="H10788" s="1">
        <v>9</v>
      </c>
      <c r="I10788">
        <v>153.36799999999999</v>
      </c>
      <c r="J10788" s="1">
        <f>SUMIFS(I:I,B:B,Table1_2[[#This Row],[Category Level 2]],D:D,Table1_2[[#This Row],[Brand]],E:E,Table1_2[[#This Row],[Region]],F:F,Table1_2[[#This Row],[Measure]],G:G,Table1_2[[#This Row],[Year]],H:H,"&lt;="&amp;Table1_2[[#This Row],[Month]])</f>
        <v>1963.5139999999997</v>
      </c>
      <c r="K107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2610.2829999999994</v>
      </c>
      <c r="N10788">
        <f>Table1_2[[#This Row],[Value]]*2.5</f>
        <v>383.41999999999996</v>
      </c>
    </row>
    <row r="10789" spans="1:14" x14ac:dyDescent="0.25">
      <c r="A10789" s="1" t="s">
        <v>6</v>
      </c>
      <c r="B10789" s="1" t="s">
        <v>42</v>
      </c>
      <c r="C10789" s="1" t="s">
        <v>24</v>
      </c>
      <c r="D10789" s="1" t="s">
        <v>48</v>
      </c>
      <c r="E10789" s="1" t="s">
        <v>13</v>
      </c>
      <c r="F10789" s="1" t="s">
        <v>11</v>
      </c>
      <c r="G10789" s="1" t="s">
        <v>63</v>
      </c>
      <c r="H10789" s="1">
        <v>10</v>
      </c>
      <c r="I10789">
        <v>287.565</v>
      </c>
      <c r="J10789" s="1">
        <f>SUMIFS(I:I,B:B,Table1_2[[#This Row],[Category Level 2]],D:D,Table1_2[[#This Row],[Brand]],E:E,Table1_2[[#This Row],[Region]],F:F,Table1_2[[#This Row],[Measure]],G:G,Table1_2[[#This Row],[Year]],H:H,"&lt;="&amp;Table1_2[[#This Row],[Month]])</f>
        <v>2251.0789999999997</v>
      </c>
      <c r="K107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2703.1109999999999</v>
      </c>
      <c r="N10789">
        <f>Table1_2[[#This Row],[Value]]*2.5</f>
        <v>718.91250000000002</v>
      </c>
    </row>
    <row r="10790" spans="1:14" x14ac:dyDescent="0.25">
      <c r="A10790" s="1" t="s">
        <v>6</v>
      </c>
      <c r="B10790" s="1" t="s">
        <v>42</v>
      </c>
      <c r="C10790" s="1" t="s">
        <v>24</v>
      </c>
      <c r="D10790" s="1" t="s">
        <v>48</v>
      </c>
      <c r="E10790" s="1" t="s">
        <v>13</v>
      </c>
      <c r="F10790" s="1" t="s">
        <v>11</v>
      </c>
      <c r="G10790" s="1" t="s">
        <v>63</v>
      </c>
      <c r="H10790" s="1">
        <v>11</v>
      </c>
      <c r="I10790">
        <v>177.58399999999997</v>
      </c>
      <c r="J10790" s="1">
        <f>SUMIFS(I:I,B:B,Table1_2[[#This Row],[Category Level 2]],D:D,Table1_2[[#This Row],[Brand]],E:E,Table1_2[[#This Row],[Region]],F:F,Table1_2[[#This Row],[Measure]],G:G,Table1_2[[#This Row],[Year]],H:H,"&lt;="&amp;Table1_2[[#This Row],[Month]])</f>
        <v>2428.6629999999996</v>
      </c>
      <c r="K107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2639.5439999999994</v>
      </c>
      <c r="N10790">
        <f>Table1_2[[#This Row],[Value]]*2.5</f>
        <v>443.95999999999992</v>
      </c>
    </row>
    <row r="10791" spans="1:14" x14ac:dyDescent="0.25">
      <c r="A10791" s="1" t="s">
        <v>6</v>
      </c>
      <c r="B10791" s="1" t="s">
        <v>42</v>
      </c>
      <c r="C10791" s="1" t="s">
        <v>24</v>
      </c>
      <c r="D10791" s="1" t="s">
        <v>48</v>
      </c>
      <c r="E10791" s="1" t="s">
        <v>13</v>
      </c>
      <c r="F10791" s="1" t="s">
        <v>11</v>
      </c>
      <c r="G10791" s="1" t="s">
        <v>63</v>
      </c>
      <c r="H10791" s="1">
        <v>12</v>
      </c>
      <c r="I10791">
        <v>163.45799999999997</v>
      </c>
      <c r="J10791" s="1">
        <f>SUMIFS(I:I,B:B,Table1_2[[#This Row],[Category Level 2]],D:D,Table1_2[[#This Row],[Brand]],E:E,Table1_2[[#This Row],[Region]],F:F,Table1_2[[#This Row],[Measure]],G:G,Table1_2[[#This Row],[Year]],H:H,"&lt;="&amp;Table1_2[[#This Row],[Month]])</f>
        <v>2592.1209999999996</v>
      </c>
      <c r="K107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2592.1209999999996</v>
      </c>
      <c r="N10791">
        <f>Table1_2[[#This Row],[Value]]*2.5</f>
        <v>408.64499999999992</v>
      </c>
    </row>
    <row r="10792" spans="1:14" x14ac:dyDescent="0.25">
      <c r="A10792" s="1" t="s">
        <v>6</v>
      </c>
      <c r="B10792" s="1" t="s">
        <v>42</v>
      </c>
      <c r="C10792" s="1" t="s">
        <v>24</v>
      </c>
      <c r="D10792" s="1" t="s">
        <v>48</v>
      </c>
      <c r="E10792" s="1" t="s">
        <v>13</v>
      </c>
      <c r="F10792" s="1" t="s">
        <v>11</v>
      </c>
      <c r="G10792" s="1" t="s">
        <v>64</v>
      </c>
      <c r="H10792" s="1">
        <v>1</v>
      </c>
      <c r="I10792">
        <v>135.20599999999999</v>
      </c>
      <c r="J10792" s="1">
        <f>SUMIFS(I:I,B:B,Table1_2[[#This Row],[Category Level 2]],D:D,Table1_2[[#This Row],[Brand]],E:E,Table1_2[[#This Row],[Region]],F:F,Table1_2[[#This Row],[Measure]],G:G,Table1_2[[#This Row],[Year]],H:H,"&lt;="&amp;Table1_2[[#This Row],[Month]])</f>
        <v>135.20599999999999</v>
      </c>
      <c r="K107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2472.0499999999997</v>
      </c>
      <c r="N10792">
        <f>Table1_2[[#This Row],[Value]]*2.5</f>
        <v>338.01499999999999</v>
      </c>
    </row>
    <row r="10793" spans="1:14" x14ac:dyDescent="0.25">
      <c r="A10793" s="1" t="s">
        <v>6</v>
      </c>
      <c r="B10793" s="1" t="s">
        <v>42</v>
      </c>
      <c r="C10793" s="1" t="s">
        <v>24</v>
      </c>
      <c r="D10793" s="1" t="s">
        <v>48</v>
      </c>
      <c r="E10793" s="1" t="s">
        <v>13</v>
      </c>
      <c r="F10793" s="1" t="s">
        <v>11</v>
      </c>
      <c r="G10793" s="1" t="s">
        <v>64</v>
      </c>
      <c r="H10793" s="1">
        <v>2</v>
      </c>
      <c r="I10793">
        <v>72.647999999999996</v>
      </c>
      <c r="J10793" s="1">
        <f>SUMIFS(I:I,B:B,Table1_2[[#This Row],[Category Level 2]],D:D,Table1_2[[#This Row],[Brand]],E:E,Table1_2[[#This Row],[Region]],F:F,Table1_2[[#This Row],[Measure]],G:G,Table1_2[[#This Row],[Year]],H:H,"&lt;="&amp;Table1_2[[#This Row],[Month]])</f>
        <v>207.85399999999998</v>
      </c>
      <c r="K107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2324.7359999999994</v>
      </c>
      <c r="N10793">
        <f>Table1_2[[#This Row],[Value]]*2.5</f>
        <v>181.62</v>
      </c>
    </row>
    <row r="10794" spans="1:14" x14ac:dyDescent="0.25">
      <c r="A10794" s="1" t="s">
        <v>6</v>
      </c>
      <c r="B10794" s="1" t="s">
        <v>42</v>
      </c>
      <c r="C10794" s="1" t="s">
        <v>24</v>
      </c>
      <c r="D10794" s="1" t="s">
        <v>48</v>
      </c>
      <c r="E10794" s="1" t="s">
        <v>13</v>
      </c>
      <c r="F10794" s="1" t="s">
        <v>11</v>
      </c>
      <c r="G10794" s="1" t="s">
        <v>64</v>
      </c>
      <c r="H10794" s="1">
        <v>3</v>
      </c>
      <c r="I10794">
        <v>66.593999999999994</v>
      </c>
      <c r="J10794" s="1">
        <f>SUMIFS(I:I,B:B,Table1_2[[#This Row],[Category Level 2]],D:D,Table1_2[[#This Row],[Brand]],E:E,Table1_2[[#This Row],[Region]],F:F,Table1_2[[#This Row],[Measure]],G:G,Table1_2[[#This Row],[Year]],H:H,"&lt;="&amp;Table1_2[[#This Row],[Month]])</f>
        <v>274.44799999999998</v>
      </c>
      <c r="K107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2201.6379999999995</v>
      </c>
      <c r="N10794">
        <f>Table1_2[[#This Row],[Value]]*2.5</f>
        <v>166.48499999999999</v>
      </c>
    </row>
    <row r="10795" spans="1:14" x14ac:dyDescent="0.25">
      <c r="A10795" s="1" t="s">
        <v>6</v>
      </c>
      <c r="B10795" s="1" t="s">
        <v>42</v>
      </c>
      <c r="C10795" s="1" t="s">
        <v>24</v>
      </c>
      <c r="D10795" s="1" t="s">
        <v>48</v>
      </c>
      <c r="E10795" s="1" t="s">
        <v>13</v>
      </c>
      <c r="F10795" s="1" t="s">
        <v>11</v>
      </c>
      <c r="G10795" s="1" t="s">
        <v>64</v>
      </c>
      <c r="H10795" s="1">
        <v>4</v>
      </c>
      <c r="I10795">
        <v>20.18</v>
      </c>
      <c r="J10795" s="1">
        <f>SUMIFS(I:I,B:B,Table1_2[[#This Row],[Category Level 2]],D:D,Table1_2[[#This Row],[Brand]],E:E,Table1_2[[#This Row],[Region]],F:F,Table1_2[[#This Row],[Measure]],G:G,Table1_2[[#This Row],[Year]],H:H,"&lt;="&amp;Table1_2[[#This Row],[Month]])</f>
        <v>294.62799999999999</v>
      </c>
      <c r="K107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2021.0269999999998</v>
      </c>
      <c r="N10795">
        <f>Table1_2[[#This Row],[Value]]*2.5</f>
        <v>50.45</v>
      </c>
    </row>
    <row r="10796" spans="1:14" x14ac:dyDescent="0.25">
      <c r="A10796" s="1" t="s">
        <v>6</v>
      </c>
      <c r="B10796" s="1" t="s">
        <v>42</v>
      </c>
      <c r="C10796" s="1" t="s">
        <v>24</v>
      </c>
      <c r="D10796" s="1" t="s">
        <v>48</v>
      </c>
      <c r="E10796" s="1" t="s">
        <v>13</v>
      </c>
      <c r="F10796" s="1" t="s">
        <v>11</v>
      </c>
      <c r="G10796" s="1" t="s">
        <v>64</v>
      </c>
      <c r="H10796" s="1">
        <v>5</v>
      </c>
      <c r="I10796">
        <v>44.395999999999994</v>
      </c>
      <c r="J10796" s="1">
        <f>SUMIFS(I:I,B:B,Table1_2[[#This Row],[Category Level 2]],D:D,Table1_2[[#This Row],[Brand]],E:E,Table1_2[[#This Row],[Region]],F:F,Table1_2[[#This Row],[Measure]],G:G,Table1_2[[#This Row],[Year]],H:H,"&lt;="&amp;Table1_2[[#This Row],[Month]])</f>
        <v>339.024</v>
      </c>
      <c r="K107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1878.7579999999998</v>
      </c>
      <c r="N10796">
        <f>Table1_2[[#This Row],[Value]]*2.5</f>
        <v>110.98999999999998</v>
      </c>
    </row>
    <row r="10797" spans="1:14" x14ac:dyDescent="0.25">
      <c r="A10797" s="1" t="s">
        <v>6</v>
      </c>
      <c r="B10797" s="1" t="s">
        <v>42</v>
      </c>
      <c r="C10797" s="1" t="s">
        <v>24</v>
      </c>
      <c r="D10797" s="1" t="s">
        <v>48</v>
      </c>
      <c r="E10797" s="1" t="s">
        <v>13</v>
      </c>
      <c r="F10797" s="1" t="s">
        <v>11</v>
      </c>
      <c r="G10797" s="1" t="s">
        <v>64</v>
      </c>
      <c r="H10797" s="1">
        <v>6</v>
      </c>
      <c r="I10797">
        <v>14.125999999999998</v>
      </c>
      <c r="J10797" s="1">
        <f>SUMIFS(I:I,B:B,Table1_2[[#This Row],[Category Level 2]],D:D,Table1_2[[#This Row],[Brand]],E:E,Table1_2[[#This Row],[Region]],F:F,Table1_2[[#This Row],[Measure]],G:G,Table1_2[[#This Row],[Year]],H:H,"&lt;="&amp;Table1_2[[#This Row],[Month]])</f>
        <v>353.15</v>
      </c>
      <c r="K107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1733.462</v>
      </c>
      <c r="N10797">
        <f>Table1_2[[#This Row],[Value]]*2.5</f>
        <v>35.314999999999998</v>
      </c>
    </row>
    <row r="10798" spans="1:14" x14ac:dyDescent="0.25">
      <c r="A10798" s="1" t="s">
        <v>6</v>
      </c>
      <c r="B10798" s="1" t="s">
        <v>42</v>
      </c>
      <c r="C10798" s="1" t="s">
        <v>24</v>
      </c>
      <c r="D10798" s="1" t="s">
        <v>48</v>
      </c>
      <c r="E10798" s="1" t="s">
        <v>13</v>
      </c>
      <c r="F10798" s="1" t="s">
        <v>11</v>
      </c>
      <c r="G10798" s="1" t="s">
        <v>64</v>
      </c>
      <c r="H10798" s="1">
        <v>7</v>
      </c>
      <c r="I10798">
        <v>8.0719999999999992</v>
      </c>
      <c r="J10798" s="1">
        <f>SUMIFS(I:I,B:B,Table1_2[[#This Row],[Category Level 2]],D:D,Table1_2[[#This Row],[Brand]],E:E,Table1_2[[#This Row],[Region]],F:F,Table1_2[[#This Row],[Measure]],G:G,Table1_2[[#This Row],[Year]],H:H,"&lt;="&amp;Table1_2[[#This Row],[Month]])</f>
        <v>361.22199999999998</v>
      </c>
      <c r="K107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1480.2029999999997</v>
      </c>
      <c r="N10798">
        <f>Table1_2[[#This Row],[Value]]*2.5</f>
        <v>20.18</v>
      </c>
    </row>
    <row r="10799" spans="1:14" x14ac:dyDescent="0.25">
      <c r="A10799" s="1" t="s">
        <v>6</v>
      </c>
      <c r="B10799" s="1" t="s">
        <v>42</v>
      </c>
      <c r="C10799" s="1" t="s">
        <v>24</v>
      </c>
      <c r="D10799" s="1" t="s">
        <v>48</v>
      </c>
      <c r="E10799" s="1" t="s">
        <v>13</v>
      </c>
      <c r="F10799" s="1" t="s">
        <v>11</v>
      </c>
      <c r="G10799" s="1" t="s">
        <v>64</v>
      </c>
      <c r="H10799" s="1">
        <v>8</v>
      </c>
      <c r="I10799">
        <v>19.170999999999999</v>
      </c>
      <c r="J10799" s="1">
        <f>SUMIFS(I:I,B:B,Table1_2[[#This Row],[Category Level 2]],D:D,Table1_2[[#This Row],[Brand]],E:E,Table1_2[[#This Row],[Region]],F:F,Table1_2[[#This Row],[Measure]],G:G,Table1_2[[#This Row],[Year]],H:H,"&lt;="&amp;Table1_2[[#This Row],[Month]])</f>
        <v>380.39299999999997</v>
      </c>
      <c r="K107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1162.3679999999999</v>
      </c>
      <c r="N10799">
        <f>Table1_2[[#This Row],[Value]]*2.5</f>
        <v>47.927499999999995</v>
      </c>
    </row>
    <row r="10800" spans="1:14" x14ac:dyDescent="0.25">
      <c r="A10800" s="1" t="s">
        <v>6</v>
      </c>
      <c r="B10800" s="1" t="s">
        <v>42</v>
      </c>
      <c r="C10800" s="1" t="s">
        <v>24</v>
      </c>
      <c r="D10800" s="1" t="s">
        <v>48</v>
      </c>
      <c r="E10800" s="1" t="s">
        <v>13</v>
      </c>
      <c r="F10800" s="1" t="s">
        <v>11</v>
      </c>
      <c r="G10800" s="1" t="s">
        <v>64</v>
      </c>
      <c r="H10800" s="1">
        <v>9</v>
      </c>
      <c r="I10800">
        <v>7.0629999999999988</v>
      </c>
      <c r="J10800" s="1">
        <f>SUMIFS(I:I,B:B,Table1_2[[#This Row],[Category Level 2]],D:D,Table1_2[[#This Row],[Brand]],E:E,Table1_2[[#This Row],[Region]],F:F,Table1_2[[#This Row],[Measure]],G:G,Table1_2[[#This Row],[Year]],H:H,"&lt;="&amp;Table1_2[[#This Row],[Month]])</f>
        <v>387.45599999999996</v>
      </c>
      <c r="K108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1016.0629999999999</v>
      </c>
      <c r="N10800">
        <f>Table1_2[[#This Row],[Value]]*2.5</f>
        <v>17.657499999999999</v>
      </c>
    </row>
    <row r="10801" spans="1:14" x14ac:dyDescent="0.25">
      <c r="A10801" s="1" t="s">
        <v>6</v>
      </c>
      <c r="B10801" s="1" t="s">
        <v>42</v>
      </c>
      <c r="C10801" s="1" t="s">
        <v>24</v>
      </c>
      <c r="D10801" s="1" t="s">
        <v>48</v>
      </c>
      <c r="E10801" s="1" t="s">
        <v>13</v>
      </c>
      <c r="F10801" s="1" t="s">
        <v>11</v>
      </c>
      <c r="G10801" s="1" t="s">
        <v>64</v>
      </c>
      <c r="H10801" s="1">
        <v>10</v>
      </c>
      <c r="I10801">
        <v>5.0449999999999999</v>
      </c>
      <c r="J10801" s="1">
        <f>SUMIFS(I:I,B:B,Table1_2[[#This Row],[Category Level 2]],D:D,Table1_2[[#This Row],[Brand]],E:E,Table1_2[[#This Row],[Region]],F:F,Table1_2[[#This Row],[Measure]],G:G,Table1_2[[#This Row],[Year]],H:H,"&lt;="&amp;Table1_2[[#This Row],[Month]])</f>
        <v>392.50099999999998</v>
      </c>
      <c r="K108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733.54299999999989</v>
      </c>
      <c r="N10801">
        <f>Table1_2[[#This Row],[Value]]*2.5</f>
        <v>12.612500000000001</v>
      </c>
    </row>
    <row r="10802" spans="1:14" x14ac:dyDescent="0.25">
      <c r="A10802" s="1" t="s">
        <v>6</v>
      </c>
      <c r="B10802" s="1" t="s">
        <v>42</v>
      </c>
      <c r="C10802" s="1" t="s">
        <v>24</v>
      </c>
      <c r="D10802" s="1" t="s">
        <v>48</v>
      </c>
      <c r="E10802" s="1" t="s">
        <v>13</v>
      </c>
      <c r="F10802" s="1" t="s">
        <v>11</v>
      </c>
      <c r="G10802" s="1" t="s">
        <v>64</v>
      </c>
      <c r="H10802" s="1">
        <v>11</v>
      </c>
      <c r="I10802">
        <v>7.0629999999999988</v>
      </c>
      <c r="J10802" s="1">
        <f>SUMIFS(I:I,B:B,Table1_2[[#This Row],[Category Level 2]],D:D,Table1_2[[#This Row],[Brand]],E:E,Table1_2[[#This Row],[Region]],F:F,Table1_2[[#This Row],[Measure]],G:G,Table1_2[[#This Row],[Year]],H:H,"&lt;="&amp;Table1_2[[#This Row],[Month]])</f>
        <v>399.56399999999996</v>
      </c>
      <c r="K108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563.02199999999993</v>
      </c>
      <c r="N10802">
        <f>Table1_2[[#This Row],[Value]]*2.5</f>
        <v>17.657499999999999</v>
      </c>
    </row>
    <row r="10803" spans="1:14" x14ac:dyDescent="0.25">
      <c r="A10803" s="1" t="s">
        <v>6</v>
      </c>
      <c r="B10803" s="1" t="s">
        <v>42</v>
      </c>
      <c r="C10803" s="1" t="s">
        <v>24</v>
      </c>
      <c r="D10803" s="1" t="s">
        <v>48</v>
      </c>
      <c r="E10803" s="1" t="s">
        <v>13</v>
      </c>
      <c r="F10803" s="1" t="s">
        <v>11</v>
      </c>
      <c r="G10803" s="1" t="s">
        <v>64</v>
      </c>
      <c r="H10803" s="1">
        <v>12</v>
      </c>
      <c r="I10803">
        <v>9.0809999999999995</v>
      </c>
      <c r="J10803" s="1">
        <f>SUMIFS(I:I,B:B,Table1_2[[#This Row],[Category Level 2]],D:D,Table1_2[[#This Row],[Brand]],E:E,Table1_2[[#This Row],[Region]],F:F,Table1_2[[#This Row],[Measure]],G:G,Table1_2[[#This Row],[Year]],H:H,"&lt;="&amp;Table1_2[[#This Row],[Month]])</f>
        <v>408.64499999999998</v>
      </c>
      <c r="K108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408.64499999999998</v>
      </c>
      <c r="N10803">
        <f>Table1_2[[#This Row],[Value]]*2.5</f>
        <v>22.702500000000001</v>
      </c>
    </row>
    <row r="10804" spans="1:14" x14ac:dyDescent="0.25">
      <c r="A10804" s="1" t="s">
        <v>6</v>
      </c>
      <c r="B10804" s="1" t="s">
        <v>42</v>
      </c>
      <c r="C10804" s="1" t="s">
        <v>24</v>
      </c>
      <c r="D10804" s="1" t="s">
        <v>48</v>
      </c>
      <c r="E10804" s="1" t="s">
        <v>13</v>
      </c>
      <c r="F10804" s="1" t="s">
        <v>11</v>
      </c>
      <c r="G10804" s="1" t="s">
        <v>65</v>
      </c>
      <c r="H10804" s="1">
        <v>1</v>
      </c>
      <c r="I10804">
        <v>2.0179999999999998</v>
      </c>
      <c r="J10804" s="1">
        <f>SUMIFS(I:I,B:B,Table1_2[[#This Row],[Category Level 2]],D:D,Table1_2[[#This Row],[Brand]],E:E,Table1_2[[#This Row],[Region]],F:F,Table1_2[[#This Row],[Measure]],G:G,Table1_2[[#This Row],[Year]],H:H,"&lt;="&amp;Table1_2[[#This Row],[Month]])</f>
        <v>2.0179999999999998</v>
      </c>
      <c r="K108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275.45699999999994</v>
      </c>
      <c r="N10804">
        <f>Table1_2[[#This Row],[Value]]*2.5</f>
        <v>5.0449999999999999</v>
      </c>
    </row>
    <row r="10805" spans="1:14" x14ac:dyDescent="0.25">
      <c r="A10805" s="1" t="s">
        <v>6</v>
      </c>
      <c r="B10805" s="1" t="s">
        <v>42</v>
      </c>
      <c r="C10805" s="1" t="s">
        <v>24</v>
      </c>
      <c r="D10805" s="1" t="s">
        <v>48</v>
      </c>
      <c r="E10805" s="1" t="s">
        <v>13</v>
      </c>
      <c r="F10805" s="1" t="s">
        <v>11</v>
      </c>
      <c r="G10805" s="1" t="s">
        <v>65</v>
      </c>
      <c r="H10805" s="1">
        <v>2</v>
      </c>
      <c r="I10805">
        <v>6.0539999999999994</v>
      </c>
      <c r="J10805" s="1">
        <f>SUMIFS(I:I,B:B,Table1_2[[#This Row],[Category Level 2]],D:D,Table1_2[[#This Row],[Brand]],E:E,Table1_2[[#This Row],[Region]],F:F,Table1_2[[#This Row],[Measure]],G:G,Table1_2[[#This Row],[Year]],H:H,"&lt;="&amp;Table1_2[[#This Row],[Month]])</f>
        <v>8.0719999999999992</v>
      </c>
      <c r="K108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208.86299999999994</v>
      </c>
      <c r="N10805">
        <f>Table1_2[[#This Row],[Value]]*2.5</f>
        <v>15.134999999999998</v>
      </c>
    </row>
    <row r="10806" spans="1:14" x14ac:dyDescent="0.25">
      <c r="A10806" s="1" t="s">
        <v>6</v>
      </c>
      <c r="B10806" s="1" t="s">
        <v>42</v>
      </c>
      <c r="C10806" s="1" t="s">
        <v>24</v>
      </c>
      <c r="D10806" s="1" t="s">
        <v>48</v>
      </c>
      <c r="E10806" s="1" t="s">
        <v>13</v>
      </c>
      <c r="F10806" s="1" t="s">
        <v>11</v>
      </c>
      <c r="G10806" s="1" t="s">
        <v>65</v>
      </c>
      <c r="H10806" s="1">
        <v>3</v>
      </c>
      <c r="I10806">
        <v>4.0359999999999996</v>
      </c>
      <c r="J10806" s="1">
        <f>SUMIFS(I:I,B:B,Table1_2[[#This Row],[Category Level 2]],D:D,Table1_2[[#This Row],[Brand]],E:E,Table1_2[[#This Row],[Region]],F:F,Table1_2[[#This Row],[Measure]],G:G,Table1_2[[#This Row],[Year]],H:H,"&lt;="&amp;Table1_2[[#This Row],[Month]])</f>
        <v>12.107999999999999</v>
      </c>
      <c r="K108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146.30500000000001</v>
      </c>
      <c r="N10806">
        <f>Table1_2[[#This Row],[Value]]*2.5</f>
        <v>10.09</v>
      </c>
    </row>
    <row r="10807" spans="1:14" x14ac:dyDescent="0.25">
      <c r="A10807" s="1" t="s">
        <v>6</v>
      </c>
      <c r="B10807" s="1" t="s">
        <v>42</v>
      </c>
      <c r="C10807" s="1" t="s">
        <v>24</v>
      </c>
      <c r="D10807" s="1" t="s">
        <v>48</v>
      </c>
      <c r="E10807" s="1" t="s">
        <v>13</v>
      </c>
      <c r="F10807" s="1" t="s">
        <v>11</v>
      </c>
      <c r="G10807" s="1" t="s">
        <v>65</v>
      </c>
      <c r="H10807" s="1">
        <v>4</v>
      </c>
      <c r="I10807">
        <v>5.0449999999999999</v>
      </c>
      <c r="J10807" s="1">
        <f>SUMIFS(I:I,B:B,Table1_2[[#This Row],[Category Level 2]],D:D,Table1_2[[#This Row],[Brand]],E:E,Table1_2[[#This Row],[Region]],F:F,Table1_2[[#This Row],[Measure]],G:G,Table1_2[[#This Row],[Year]],H:H,"&lt;="&amp;Table1_2[[#This Row],[Month]])</f>
        <v>17.152999999999999</v>
      </c>
      <c r="K108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131.16999999999999</v>
      </c>
      <c r="N10807">
        <f>Table1_2[[#This Row],[Value]]*2.5</f>
        <v>12.612500000000001</v>
      </c>
    </row>
    <row r="10808" spans="1:14" x14ac:dyDescent="0.25">
      <c r="A10808" s="1" t="s">
        <v>6</v>
      </c>
      <c r="B10808" s="1" t="s">
        <v>42</v>
      </c>
      <c r="C10808" s="1" t="s">
        <v>24</v>
      </c>
      <c r="D10808" s="1" t="s">
        <v>48</v>
      </c>
      <c r="E10808" s="1" t="s">
        <v>13</v>
      </c>
      <c r="F10808" s="1" t="s">
        <v>11</v>
      </c>
      <c r="G10808" s="1" t="s">
        <v>65</v>
      </c>
      <c r="H10808" s="1">
        <v>5</v>
      </c>
      <c r="I10808">
        <v>2.0179999999999998</v>
      </c>
      <c r="J10808" s="1">
        <f>SUMIFS(I:I,B:B,Table1_2[[#This Row],[Category Level 2]],D:D,Table1_2[[#This Row],[Brand]],E:E,Table1_2[[#This Row],[Region]],F:F,Table1_2[[#This Row],[Measure]],G:G,Table1_2[[#This Row],[Year]],H:H,"&lt;="&amp;Table1_2[[#This Row],[Month]])</f>
        <v>19.170999999999999</v>
      </c>
      <c r="K108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88.792000000000002</v>
      </c>
      <c r="N10808">
        <f>Table1_2[[#This Row],[Value]]*2.5</f>
        <v>5.0449999999999999</v>
      </c>
    </row>
    <row r="10809" spans="1:14" x14ac:dyDescent="0.25">
      <c r="A10809" s="1" t="s">
        <v>6</v>
      </c>
      <c r="B10809" s="1" t="s">
        <v>42</v>
      </c>
      <c r="C10809" s="1" t="s">
        <v>24</v>
      </c>
      <c r="D10809" s="1" t="s">
        <v>48</v>
      </c>
      <c r="E10809" s="1" t="s">
        <v>13</v>
      </c>
      <c r="F10809" s="1" t="s">
        <v>11</v>
      </c>
      <c r="G10809" s="1" t="s">
        <v>66</v>
      </c>
      <c r="H10809" s="1">
        <v>2</v>
      </c>
      <c r="I10809">
        <v>5.0449999999999999</v>
      </c>
      <c r="J10809" s="1">
        <f>SUMIFS(I:I,B:B,Table1_2[[#This Row],[Category Level 2]],D:D,Table1_2[[#This Row],[Brand]],E:E,Table1_2[[#This Row],[Region]],F:F,Table1_2[[#This Row],[Measure]],G:G,Table1_2[[#This Row],[Year]],H:H,"&lt;="&amp;Table1_2[[#This Row],[Month]])</f>
        <v>5.0449999999999999</v>
      </c>
      <c r="K108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16.143999999999998</v>
      </c>
      <c r="N10809">
        <f>Table1_2[[#This Row],[Value]]*2.5</f>
        <v>12.612500000000001</v>
      </c>
    </row>
    <row r="10810" spans="1:14" x14ac:dyDescent="0.25">
      <c r="A10810" s="1" t="s">
        <v>6</v>
      </c>
      <c r="B10810" s="1" t="s">
        <v>42</v>
      </c>
      <c r="C10810" s="1" t="s">
        <v>24</v>
      </c>
      <c r="D10810" s="1" t="s">
        <v>48</v>
      </c>
      <c r="E10810" s="1" t="s">
        <v>13</v>
      </c>
      <c r="F10810" s="1" t="s">
        <v>12</v>
      </c>
      <c r="G10810" s="1" t="s">
        <v>62</v>
      </c>
      <c r="H10810" s="1">
        <v>1</v>
      </c>
      <c r="I10810">
        <v>1586.1479999999999</v>
      </c>
      <c r="J10810" s="1">
        <f>SUMIFS(I:I,B:B,Table1_2[[#This Row],[Category Level 2]],D:D,Table1_2[[#This Row],[Brand]],E:E,Table1_2[[#This Row],[Region]],F:F,Table1_2[[#This Row],[Measure]],G:G,Table1_2[[#This Row],[Year]],H:H,"&lt;="&amp;Table1_2[[#This Row],[Month]])</f>
        <v>1586.1479999999999</v>
      </c>
      <c r="K108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1586.1479999999999</v>
      </c>
      <c r="N10810">
        <f>Table1_2[[#This Row],[Value]]*2.5</f>
        <v>3965.37</v>
      </c>
    </row>
    <row r="10811" spans="1:14" x14ac:dyDescent="0.25">
      <c r="A10811" s="1" t="s">
        <v>6</v>
      </c>
      <c r="B10811" s="1" t="s">
        <v>42</v>
      </c>
      <c r="C10811" s="1" t="s">
        <v>24</v>
      </c>
      <c r="D10811" s="1" t="s">
        <v>48</v>
      </c>
      <c r="E10811" s="1" t="s">
        <v>13</v>
      </c>
      <c r="F10811" s="1" t="s">
        <v>12</v>
      </c>
      <c r="G10811" s="1" t="s">
        <v>62</v>
      </c>
      <c r="H10811" s="1">
        <v>2</v>
      </c>
      <c r="I10811">
        <v>1628.5259999999998</v>
      </c>
      <c r="J10811" s="1">
        <f>SUMIFS(I:I,B:B,Table1_2[[#This Row],[Category Level 2]],D:D,Table1_2[[#This Row],[Brand]],E:E,Table1_2[[#This Row],[Region]],F:F,Table1_2[[#This Row],[Measure]],G:G,Table1_2[[#This Row],[Year]],H:H,"&lt;="&amp;Table1_2[[#This Row],[Month]])</f>
        <v>3214.674</v>
      </c>
      <c r="K108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3214.674</v>
      </c>
      <c r="N10811">
        <f>Table1_2[[#This Row],[Value]]*2.5</f>
        <v>4071.3149999999996</v>
      </c>
    </row>
    <row r="10812" spans="1:14" x14ac:dyDescent="0.25">
      <c r="A10812" s="1" t="s">
        <v>6</v>
      </c>
      <c r="B10812" s="1" t="s">
        <v>42</v>
      </c>
      <c r="C10812" s="1" t="s">
        <v>24</v>
      </c>
      <c r="D10812" s="1" t="s">
        <v>48</v>
      </c>
      <c r="E10812" s="1" t="s">
        <v>13</v>
      </c>
      <c r="F10812" s="1" t="s">
        <v>12</v>
      </c>
      <c r="G10812" s="1" t="s">
        <v>62</v>
      </c>
      <c r="H10812" s="1">
        <v>3</v>
      </c>
      <c r="I10812">
        <v>1458.0049999999999</v>
      </c>
      <c r="J10812" s="1">
        <f>SUMIFS(I:I,B:B,Table1_2[[#This Row],[Category Level 2]],D:D,Table1_2[[#This Row],[Brand]],E:E,Table1_2[[#This Row],[Region]],F:F,Table1_2[[#This Row],[Measure]],G:G,Table1_2[[#This Row],[Year]],H:H,"&lt;="&amp;Table1_2[[#This Row],[Month]])</f>
        <v>4672.6790000000001</v>
      </c>
      <c r="K108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4672.6790000000001</v>
      </c>
      <c r="N10812">
        <f>Table1_2[[#This Row],[Value]]*2.5</f>
        <v>3645.0124999999998</v>
      </c>
    </row>
    <row r="10813" spans="1:14" x14ac:dyDescent="0.25">
      <c r="A10813" s="1" t="s">
        <v>6</v>
      </c>
      <c r="B10813" s="1" t="s">
        <v>42</v>
      </c>
      <c r="C10813" s="1" t="s">
        <v>24</v>
      </c>
      <c r="D10813" s="1" t="s">
        <v>48</v>
      </c>
      <c r="E10813" s="1" t="s">
        <v>13</v>
      </c>
      <c r="F10813" s="1" t="s">
        <v>12</v>
      </c>
      <c r="G10813" s="1" t="s">
        <v>62</v>
      </c>
      <c r="H10813" s="1">
        <v>4</v>
      </c>
      <c r="I10813">
        <v>1342.9789999999998</v>
      </c>
      <c r="J10813" s="1">
        <f>SUMIFS(I:I,B:B,Table1_2[[#This Row],[Category Level 2]],D:D,Table1_2[[#This Row],[Brand]],E:E,Table1_2[[#This Row],[Region]],F:F,Table1_2[[#This Row],[Measure]],G:G,Table1_2[[#This Row],[Year]],H:H,"&lt;="&amp;Table1_2[[#This Row],[Month]])</f>
        <v>6015.6579999999994</v>
      </c>
      <c r="K108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6015.6579999999994</v>
      </c>
      <c r="N10813">
        <f>Table1_2[[#This Row],[Value]]*2.5</f>
        <v>3357.4474999999993</v>
      </c>
    </row>
    <row r="10814" spans="1:14" x14ac:dyDescent="0.25">
      <c r="A10814" s="1" t="s">
        <v>6</v>
      </c>
      <c r="B10814" s="1" t="s">
        <v>42</v>
      </c>
      <c r="C10814" s="1" t="s">
        <v>24</v>
      </c>
      <c r="D10814" s="1" t="s">
        <v>48</v>
      </c>
      <c r="E10814" s="1" t="s">
        <v>13</v>
      </c>
      <c r="F10814" s="1" t="s">
        <v>12</v>
      </c>
      <c r="G10814" s="1" t="s">
        <v>62</v>
      </c>
      <c r="H10814" s="1">
        <v>5</v>
      </c>
      <c r="I10814">
        <v>1165.395</v>
      </c>
      <c r="J10814" s="1">
        <f>SUMIFS(I:I,B:B,Table1_2[[#This Row],[Category Level 2]],D:D,Table1_2[[#This Row],[Brand]],E:E,Table1_2[[#This Row],[Region]],F:F,Table1_2[[#This Row],[Measure]],G:G,Table1_2[[#This Row],[Year]],H:H,"&lt;="&amp;Table1_2[[#This Row],[Month]])</f>
        <v>7181.0529999999999</v>
      </c>
      <c r="K108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7181.0529999999999</v>
      </c>
      <c r="N10814">
        <f>Table1_2[[#This Row],[Value]]*2.5</f>
        <v>2913.4875000000002</v>
      </c>
    </row>
    <row r="10815" spans="1:14" x14ac:dyDescent="0.25">
      <c r="A10815" s="1" t="s">
        <v>6</v>
      </c>
      <c r="B10815" s="1" t="s">
        <v>42</v>
      </c>
      <c r="C10815" s="1" t="s">
        <v>24</v>
      </c>
      <c r="D10815" s="1" t="s">
        <v>48</v>
      </c>
      <c r="E10815" s="1" t="s">
        <v>13</v>
      </c>
      <c r="F10815" s="1" t="s">
        <v>12</v>
      </c>
      <c r="G10815" s="1" t="s">
        <v>62</v>
      </c>
      <c r="H10815" s="1">
        <v>6</v>
      </c>
      <c r="I10815">
        <v>1570.0039999999999</v>
      </c>
      <c r="J10815" s="1">
        <f>SUMIFS(I:I,B:B,Table1_2[[#This Row],[Category Level 2]],D:D,Table1_2[[#This Row],[Brand]],E:E,Table1_2[[#This Row],[Region]],F:F,Table1_2[[#This Row],[Measure]],G:G,Table1_2[[#This Row],[Year]],H:H,"&lt;="&amp;Table1_2[[#This Row],[Month]])</f>
        <v>8751.0570000000007</v>
      </c>
      <c r="K108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8751.0570000000007</v>
      </c>
      <c r="N10815">
        <f>Table1_2[[#This Row],[Value]]*2.5</f>
        <v>3925.0099999999998</v>
      </c>
    </row>
    <row r="10816" spans="1:14" x14ac:dyDescent="0.25">
      <c r="A10816" s="1" t="s">
        <v>6</v>
      </c>
      <c r="B10816" s="1" t="s">
        <v>42</v>
      </c>
      <c r="C10816" s="1" t="s">
        <v>24</v>
      </c>
      <c r="D10816" s="1" t="s">
        <v>48</v>
      </c>
      <c r="E10816" s="1" t="s">
        <v>13</v>
      </c>
      <c r="F10816" s="1" t="s">
        <v>12</v>
      </c>
      <c r="G10816" s="1" t="s">
        <v>62</v>
      </c>
      <c r="H10816" s="1">
        <v>7</v>
      </c>
      <c r="I10816">
        <v>1280.4209999999998</v>
      </c>
      <c r="J10816" s="1">
        <f>SUMIFS(I:I,B:B,Table1_2[[#This Row],[Category Level 2]],D:D,Table1_2[[#This Row],[Brand]],E:E,Table1_2[[#This Row],[Region]],F:F,Table1_2[[#This Row],[Measure]],G:G,Table1_2[[#This Row],[Year]],H:H,"&lt;="&amp;Table1_2[[#This Row],[Month]])</f>
        <v>10031.478000000001</v>
      </c>
      <c r="K108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10031.478000000001</v>
      </c>
      <c r="N10816">
        <f>Table1_2[[#This Row],[Value]]*2.5</f>
        <v>3201.0524999999998</v>
      </c>
    </row>
    <row r="10817" spans="1:14" x14ac:dyDescent="0.25">
      <c r="A10817" s="1" t="s">
        <v>6</v>
      </c>
      <c r="B10817" s="1" t="s">
        <v>42</v>
      </c>
      <c r="C10817" s="1" t="s">
        <v>24</v>
      </c>
      <c r="D10817" s="1" t="s">
        <v>48</v>
      </c>
      <c r="E10817" s="1" t="s">
        <v>13</v>
      </c>
      <c r="F10817" s="1" t="s">
        <v>12</v>
      </c>
      <c r="G10817" s="1" t="s">
        <v>62</v>
      </c>
      <c r="H10817" s="1">
        <v>8</v>
      </c>
      <c r="I10817">
        <v>1293.5379999999998</v>
      </c>
      <c r="J10817" s="1">
        <f>SUMIFS(I:I,B:B,Table1_2[[#This Row],[Category Level 2]],D:D,Table1_2[[#This Row],[Brand]],E:E,Table1_2[[#This Row],[Region]],F:F,Table1_2[[#This Row],[Measure]],G:G,Table1_2[[#This Row],[Year]],H:H,"&lt;="&amp;Table1_2[[#This Row],[Month]])</f>
        <v>11325.016000000001</v>
      </c>
      <c r="K108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11325.016000000001</v>
      </c>
      <c r="N10817">
        <f>Table1_2[[#This Row],[Value]]*2.5</f>
        <v>3233.8449999999993</v>
      </c>
    </row>
    <row r="10818" spans="1:14" x14ac:dyDescent="0.25">
      <c r="A10818" s="1" t="s">
        <v>6</v>
      </c>
      <c r="B10818" s="1" t="s">
        <v>42</v>
      </c>
      <c r="C10818" s="1" t="s">
        <v>24</v>
      </c>
      <c r="D10818" s="1" t="s">
        <v>48</v>
      </c>
      <c r="E10818" s="1" t="s">
        <v>13</v>
      </c>
      <c r="F10818" s="1" t="s">
        <v>12</v>
      </c>
      <c r="G10818" s="1" t="s">
        <v>62</v>
      </c>
      <c r="H10818" s="1">
        <v>9</v>
      </c>
      <c r="I10818">
        <v>1072.5669999999998</v>
      </c>
      <c r="J10818" s="1">
        <f>SUMIFS(I:I,B:B,Table1_2[[#This Row],[Category Level 2]],D:D,Table1_2[[#This Row],[Brand]],E:E,Table1_2[[#This Row],[Region]],F:F,Table1_2[[#This Row],[Measure]],G:G,Table1_2[[#This Row],[Year]],H:H,"&lt;="&amp;Table1_2[[#This Row],[Month]])</f>
        <v>12397.583000000001</v>
      </c>
      <c r="K108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12397.583000000001</v>
      </c>
      <c r="N10818">
        <f>Table1_2[[#This Row],[Value]]*2.5</f>
        <v>2681.4174999999996</v>
      </c>
    </row>
    <row r="10819" spans="1:14" x14ac:dyDescent="0.25">
      <c r="A10819" s="1" t="s">
        <v>6</v>
      </c>
      <c r="B10819" s="1" t="s">
        <v>42</v>
      </c>
      <c r="C10819" s="1" t="s">
        <v>24</v>
      </c>
      <c r="D10819" s="1" t="s">
        <v>48</v>
      </c>
      <c r="E10819" s="1" t="s">
        <v>13</v>
      </c>
      <c r="F10819" s="1" t="s">
        <v>12</v>
      </c>
      <c r="G10819" s="1" t="s">
        <v>62</v>
      </c>
      <c r="H10819" s="1">
        <v>10</v>
      </c>
      <c r="I10819">
        <v>1052.3869999999999</v>
      </c>
      <c r="J10819" s="1">
        <f>SUMIFS(I:I,B:B,Table1_2[[#This Row],[Category Level 2]],D:D,Table1_2[[#This Row],[Brand]],E:E,Table1_2[[#This Row],[Region]],F:F,Table1_2[[#This Row],[Measure]],G:G,Table1_2[[#This Row],[Year]],H:H,"&lt;="&amp;Table1_2[[#This Row],[Month]])</f>
        <v>13449.970000000001</v>
      </c>
      <c r="K108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13449.970000000001</v>
      </c>
      <c r="N10819">
        <f>Table1_2[[#This Row],[Value]]*2.5</f>
        <v>2630.9674999999997</v>
      </c>
    </row>
    <row r="10820" spans="1:14" x14ac:dyDescent="0.25">
      <c r="A10820" s="1" t="s">
        <v>6</v>
      </c>
      <c r="B10820" s="1" t="s">
        <v>42</v>
      </c>
      <c r="C10820" s="1" t="s">
        <v>24</v>
      </c>
      <c r="D10820" s="1" t="s">
        <v>48</v>
      </c>
      <c r="E10820" s="1" t="s">
        <v>13</v>
      </c>
      <c r="F10820" s="1" t="s">
        <v>12</v>
      </c>
      <c r="G10820" s="1" t="s">
        <v>62</v>
      </c>
      <c r="H10820" s="1">
        <v>11</v>
      </c>
      <c r="I10820">
        <v>1301.6099999999999</v>
      </c>
      <c r="J10820" s="1">
        <f>SUMIFS(I:I,B:B,Table1_2[[#This Row],[Category Level 2]],D:D,Table1_2[[#This Row],[Brand]],E:E,Table1_2[[#This Row],[Region]],F:F,Table1_2[[#This Row],[Measure]],G:G,Table1_2[[#This Row],[Year]],H:H,"&lt;="&amp;Table1_2[[#This Row],[Month]])</f>
        <v>14751.580000000002</v>
      </c>
      <c r="K108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14751.580000000002</v>
      </c>
      <c r="N10820">
        <f>Table1_2[[#This Row],[Value]]*2.5</f>
        <v>3254.0249999999996</v>
      </c>
    </row>
    <row r="10821" spans="1:14" x14ac:dyDescent="0.25">
      <c r="A10821" s="1" t="s">
        <v>6</v>
      </c>
      <c r="B10821" s="1" t="s">
        <v>42</v>
      </c>
      <c r="C10821" s="1" t="s">
        <v>24</v>
      </c>
      <c r="D10821" s="1" t="s">
        <v>48</v>
      </c>
      <c r="E10821" s="1" t="s">
        <v>13</v>
      </c>
      <c r="F10821" s="1" t="s">
        <v>12</v>
      </c>
      <c r="G10821" s="1" t="s">
        <v>62</v>
      </c>
      <c r="H10821" s="1">
        <v>12</v>
      </c>
      <c r="I10821">
        <v>1138.1519999999998</v>
      </c>
      <c r="J10821" s="1">
        <f>SUMIFS(I:I,B:B,Table1_2[[#This Row],[Category Level 2]],D:D,Table1_2[[#This Row],[Brand]],E:E,Table1_2[[#This Row],[Region]],F:F,Table1_2[[#This Row],[Measure]],G:G,Table1_2[[#This Row],[Year]],H:H,"&lt;="&amp;Table1_2[[#This Row],[Month]])</f>
        <v>15889.732000000002</v>
      </c>
      <c r="K108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15889.732000000002</v>
      </c>
      <c r="N10821">
        <f>Table1_2[[#This Row],[Value]]*2.5</f>
        <v>2845.3799999999997</v>
      </c>
    </row>
    <row r="10822" spans="1:14" x14ac:dyDescent="0.25">
      <c r="A10822" s="1" t="s">
        <v>6</v>
      </c>
      <c r="B10822" s="1" t="s">
        <v>42</v>
      </c>
      <c r="C10822" s="1" t="s">
        <v>24</v>
      </c>
      <c r="D10822" s="1" t="s">
        <v>48</v>
      </c>
      <c r="E10822" s="1" t="s">
        <v>13</v>
      </c>
      <c r="F10822" s="1" t="s">
        <v>12</v>
      </c>
      <c r="G10822" s="1" t="s">
        <v>63</v>
      </c>
      <c r="H10822" s="1">
        <v>1</v>
      </c>
      <c r="I10822">
        <v>1376.2759999999998</v>
      </c>
      <c r="J10822" s="1">
        <f>SUMIFS(I:I,B:B,Table1_2[[#This Row],[Category Level 2]],D:D,Table1_2[[#This Row],[Brand]],E:E,Table1_2[[#This Row],[Region]],F:F,Table1_2[[#This Row],[Measure]],G:G,Table1_2[[#This Row],[Year]],H:H,"&lt;="&amp;Table1_2[[#This Row],[Month]])</f>
        <v>1376.2759999999998</v>
      </c>
      <c r="K108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15679.86</v>
      </c>
      <c r="N10822">
        <f>Table1_2[[#This Row],[Value]]*2.5</f>
        <v>3440.6899999999996</v>
      </c>
    </row>
    <row r="10823" spans="1:14" x14ac:dyDescent="0.25">
      <c r="A10823" s="1" t="s">
        <v>6</v>
      </c>
      <c r="B10823" s="1" t="s">
        <v>42</v>
      </c>
      <c r="C10823" s="1" t="s">
        <v>24</v>
      </c>
      <c r="D10823" s="1" t="s">
        <v>48</v>
      </c>
      <c r="E10823" s="1" t="s">
        <v>13</v>
      </c>
      <c r="F10823" s="1" t="s">
        <v>12</v>
      </c>
      <c r="G10823" s="1" t="s">
        <v>63</v>
      </c>
      <c r="H10823" s="1">
        <v>2</v>
      </c>
      <c r="I10823">
        <v>1187.5929999999998</v>
      </c>
      <c r="J10823" s="1">
        <f>SUMIFS(I:I,B:B,Table1_2[[#This Row],[Category Level 2]],D:D,Table1_2[[#This Row],[Brand]],E:E,Table1_2[[#This Row],[Region]],F:F,Table1_2[[#This Row],[Measure]],G:G,Table1_2[[#This Row],[Year]],H:H,"&lt;="&amp;Table1_2[[#This Row],[Month]])</f>
        <v>2563.8689999999997</v>
      </c>
      <c r="K108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15238.927</v>
      </c>
      <c r="N10823">
        <f>Table1_2[[#This Row],[Value]]*2.5</f>
        <v>2968.9824999999996</v>
      </c>
    </row>
    <row r="10824" spans="1:14" x14ac:dyDescent="0.25">
      <c r="A10824" s="1" t="s">
        <v>6</v>
      </c>
      <c r="B10824" s="1" t="s">
        <v>42</v>
      </c>
      <c r="C10824" s="1" t="s">
        <v>24</v>
      </c>
      <c r="D10824" s="1" t="s">
        <v>48</v>
      </c>
      <c r="E10824" s="1" t="s">
        <v>13</v>
      </c>
      <c r="F10824" s="1" t="s">
        <v>12</v>
      </c>
      <c r="G10824" s="1" t="s">
        <v>63</v>
      </c>
      <c r="H10824" s="1">
        <v>3</v>
      </c>
      <c r="I10824">
        <v>1024.135</v>
      </c>
      <c r="J10824" s="1">
        <f>SUMIFS(I:I,B:B,Table1_2[[#This Row],[Category Level 2]],D:D,Table1_2[[#This Row],[Brand]],E:E,Table1_2[[#This Row],[Region]],F:F,Table1_2[[#This Row],[Measure]],G:G,Table1_2[[#This Row],[Year]],H:H,"&lt;="&amp;Table1_2[[#This Row],[Month]])</f>
        <v>3588.0039999999999</v>
      </c>
      <c r="K108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14805.057000000001</v>
      </c>
      <c r="N10824">
        <f>Table1_2[[#This Row],[Value]]*2.5</f>
        <v>2560.3375000000001</v>
      </c>
    </row>
    <row r="10825" spans="1:14" x14ac:dyDescent="0.25">
      <c r="A10825" s="1" t="s">
        <v>6</v>
      </c>
      <c r="B10825" s="1" t="s">
        <v>42</v>
      </c>
      <c r="C10825" s="1" t="s">
        <v>24</v>
      </c>
      <c r="D10825" s="1" t="s">
        <v>48</v>
      </c>
      <c r="E10825" s="1" t="s">
        <v>13</v>
      </c>
      <c r="F10825" s="1" t="s">
        <v>12</v>
      </c>
      <c r="G10825" s="1" t="s">
        <v>63</v>
      </c>
      <c r="H10825" s="1">
        <v>4</v>
      </c>
      <c r="I10825">
        <v>1081.6479999999999</v>
      </c>
      <c r="J10825" s="1">
        <f>SUMIFS(I:I,B:B,Table1_2[[#This Row],[Category Level 2]],D:D,Table1_2[[#This Row],[Brand]],E:E,Table1_2[[#This Row],[Region]],F:F,Table1_2[[#This Row],[Measure]],G:G,Table1_2[[#This Row],[Year]],H:H,"&lt;="&amp;Table1_2[[#This Row],[Month]])</f>
        <v>4669.652</v>
      </c>
      <c r="K108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14543.725999999999</v>
      </c>
      <c r="N10825">
        <f>Table1_2[[#This Row],[Value]]*2.5</f>
        <v>2704.12</v>
      </c>
    </row>
    <row r="10826" spans="1:14" x14ac:dyDescent="0.25">
      <c r="A10826" s="1" t="s">
        <v>6</v>
      </c>
      <c r="B10826" s="1" t="s">
        <v>42</v>
      </c>
      <c r="C10826" s="1" t="s">
        <v>24</v>
      </c>
      <c r="D10826" s="1" t="s">
        <v>48</v>
      </c>
      <c r="E10826" s="1" t="s">
        <v>13</v>
      </c>
      <c r="F10826" s="1" t="s">
        <v>12</v>
      </c>
      <c r="G10826" s="1" t="s">
        <v>63</v>
      </c>
      <c r="H10826" s="1">
        <v>5</v>
      </c>
      <c r="I10826">
        <v>1010.0089999999999</v>
      </c>
      <c r="J10826" s="1">
        <f>SUMIFS(I:I,B:B,Table1_2[[#This Row],[Category Level 2]],D:D,Table1_2[[#This Row],[Brand]],E:E,Table1_2[[#This Row],[Region]],F:F,Table1_2[[#This Row],[Measure]],G:G,Table1_2[[#This Row],[Year]],H:H,"&lt;="&amp;Table1_2[[#This Row],[Month]])</f>
        <v>5679.6610000000001</v>
      </c>
      <c r="K108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14388.339999999998</v>
      </c>
      <c r="N10826">
        <f>Table1_2[[#This Row],[Value]]*2.5</f>
        <v>2525.0224999999996</v>
      </c>
    </row>
    <row r="10827" spans="1:14" x14ac:dyDescent="0.25">
      <c r="A10827" s="1" t="s">
        <v>6</v>
      </c>
      <c r="B10827" s="1" t="s">
        <v>42</v>
      </c>
      <c r="C10827" s="1" t="s">
        <v>24</v>
      </c>
      <c r="D10827" s="1" t="s">
        <v>48</v>
      </c>
      <c r="E10827" s="1" t="s">
        <v>13</v>
      </c>
      <c r="F10827" s="1" t="s">
        <v>12</v>
      </c>
      <c r="G10827" s="1" t="s">
        <v>63</v>
      </c>
      <c r="H10827" s="1">
        <v>6</v>
      </c>
      <c r="I10827">
        <v>858.65899999999988</v>
      </c>
      <c r="J10827" s="1">
        <f>SUMIFS(I:I,B:B,Table1_2[[#This Row],[Category Level 2]],D:D,Table1_2[[#This Row],[Brand]],E:E,Table1_2[[#This Row],[Region]],F:F,Table1_2[[#This Row],[Measure]],G:G,Table1_2[[#This Row],[Year]],H:H,"&lt;="&amp;Table1_2[[#This Row],[Month]])</f>
        <v>6538.32</v>
      </c>
      <c r="K108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13676.994999999999</v>
      </c>
      <c r="N10827">
        <f>Table1_2[[#This Row],[Value]]*2.5</f>
        <v>2146.6474999999996</v>
      </c>
    </row>
    <row r="10828" spans="1:14" x14ac:dyDescent="0.25">
      <c r="A10828" s="1" t="s">
        <v>6</v>
      </c>
      <c r="B10828" s="1" t="s">
        <v>42</v>
      </c>
      <c r="C10828" s="1" t="s">
        <v>24</v>
      </c>
      <c r="D10828" s="1" t="s">
        <v>48</v>
      </c>
      <c r="E10828" s="1" t="s">
        <v>13</v>
      </c>
      <c r="F10828" s="1" t="s">
        <v>12</v>
      </c>
      <c r="G10828" s="1" t="s">
        <v>63</v>
      </c>
      <c r="H10828" s="1">
        <v>7</v>
      </c>
      <c r="I10828">
        <v>1412.6</v>
      </c>
      <c r="J10828" s="1">
        <f>SUMIFS(I:I,B:B,Table1_2[[#This Row],[Category Level 2]],D:D,Table1_2[[#This Row],[Brand]],E:E,Table1_2[[#This Row],[Region]],F:F,Table1_2[[#This Row],[Measure]],G:G,Table1_2[[#This Row],[Year]],H:H,"&lt;="&amp;Table1_2[[#This Row],[Month]])</f>
        <v>7950.92</v>
      </c>
      <c r="K108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13809.173999999999</v>
      </c>
      <c r="N10828">
        <f>Table1_2[[#This Row],[Value]]*2.5</f>
        <v>3531.5</v>
      </c>
    </row>
    <row r="10829" spans="1:14" x14ac:dyDescent="0.25">
      <c r="A10829" s="1" t="s">
        <v>6</v>
      </c>
      <c r="B10829" s="1" t="s">
        <v>42</v>
      </c>
      <c r="C10829" s="1" t="s">
        <v>24</v>
      </c>
      <c r="D10829" s="1" t="s">
        <v>48</v>
      </c>
      <c r="E10829" s="1" t="s">
        <v>13</v>
      </c>
      <c r="F10829" s="1" t="s">
        <v>12</v>
      </c>
      <c r="G10829" s="1" t="s">
        <v>63</v>
      </c>
      <c r="H10829" s="1">
        <v>8</v>
      </c>
      <c r="I10829">
        <v>1821.2449999999999</v>
      </c>
      <c r="J10829" s="1">
        <f>SUMIFS(I:I,B:B,Table1_2[[#This Row],[Category Level 2]],D:D,Table1_2[[#This Row],[Brand]],E:E,Table1_2[[#This Row],[Region]],F:F,Table1_2[[#This Row],[Measure]],G:G,Table1_2[[#This Row],[Year]],H:H,"&lt;="&amp;Table1_2[[#This Row],[Month]])</f>
        <v>9772.1650000000009</v>
      </c>
      <c r="K108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14336.881000000001</v>
      </c>
      <c r="N10829">
        <f>Table1_2[[#This Row],[Value]]*2.5</f>
        <v>4553.1124999999993</v>
      </c>
    </row>
    <row r="10830" spans="1:14" x14ac:dyDescent="0.25">
      <c r="A10830" s="1" t="s">
        <v>6</v>
      </c>
      <c r="B10830" s="1" t="s">
        <v>42</v>
      </c>
      <c r="C10830" s="1" t="s">
        <v>24</v>
      </c>
      <c r="D10830" s="1" t="s">
        <v>48</v>
      </c>
      <c r="E10830" s="1" t="s">
        <v>13</v>
      </c>
      <c r="F10830" s="1" t="s">
        <v>12</v>
      </c>
      <c r="G10830" s="1" t="s">
        <v>63</v>
      </c>
      <c r="H10830" s="1">
        <v>9</v>
      </c>
      <c r="I10830">
        <v>827.37999999999988</v>
      </c>
      <c r="J10830" s="1">
        <f>SUMIFS(I:I,B:B,Table1_2[[#This Row],[Category Level 2]],D:D,Table1_2[[#This Row],[Brand]],E:E,Table1_2[[#This Row],[Region]],F:F,Table1_2[[#This Row],[Measure]],G:G,Table1_2[[#This Row],[Year]],H:H,"&lt;="&amp;Table1_2[[#This Row],[Month]])</f>
        <v>10599.545</v>
      </c>
      <c r="K108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14091.694</v>
      </c>
      <c r="N10830">
        <f>Table1_2[[#This Row],[Value]]*2.5</f>
        <v>2068.4499999999998</v>
      </c>
    </row>
    <row r="10831" spans="1:14" x14ac:dyDescent="0.25">
      <c r="A10831" s="1" t="s">
        <v>6</v>
      </c>
      <c r="B10831" s="1" t="s">
        <v>42</v>
      </c>
      <c r="C10831" s="1" t="s">
        <v>24</v>
      </c>
      <c r="D10831" s="1" t="s">
        <v>48</v>
      </c>
      <c r="E10831" s="1" t="s">
        <v>13</v>
      </c>
      <c r="F10831" s="1" t="s">
        <v>12</v>
      </c>
      <c r="G10831" s="1" t="s">
        <v>63</v>
      </c>
      <c r="H10831" s="1">
        <v>10</v>
      </c>
      <c r="I10831">
        <v>1552.8509999999999</v>
      </c>
      <c r="J10831" s="1">
        <f>SUMIFS(I:I,B:B,Table1_2[[#This Row],[Category Level 2]],D:D,Table1_2[[#This Row],[Brand]],E:E,Table1_2[[#This Row],[Region]],F:F,Table1_2[[#This Row],[Measure]],G:G,Table1_2[[#This Row],[Year]],H:H,"&lt;="&amp;Table1_2[[#This Row],[Month]])</f>
        <v>12152.396000000001</v>
      </c>
      <c r="K108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14592.157999999999</v>
      </c>
      <c r="N10831">
        <f>Table1_2[[#This Row],[Value]]*2.5</f>
        <v>3882.1274999999996</v>
      </c>
    </row>
    <row r="10832" spans="1:14" x14ac:dyDescent="0.25">
      <c r="A10832" s="1" t="s">
        <v>6</v>
      </c>
      <c r="B10832" s="1" t="s">
        <v>42</v>
      </c>
      <c r="C10832" s="1" t="s">
        <v>24</v>
      </c>
      <c r="D10832" s="1" t="s">
        <v>48</v>
      </c>
      <c r="E10832" s="1" t="s">
        <v>13</v>
      </c>
      <c r="F10832" s="1" t="s">
        <v>12</v>
      </c>
      <c r="G10832" s="1" t="s">
        <v>63</v>
      </c>
      <c r="H10832" s="1">
        <v>11</v>
      </c>
      <c r="I10832">
        <v>958.55</v>
      </c>
      <c r="J10832" s="1">
        <f>SUMIFS(I:I,B:B,Table1_2[[#This Row],[Category Level 2]],D:D,Table1_2[[#This Row],[Brand]],E:E,Table1_2[[#This Row],[Region]],F:F,Table1_2[[#This Row],[Measure]],G:G,Table1_2[[#This Row],[Year]],H:H,"&lt;="&amp;Table1_2[[#This Row],[Month]])</f>
        <v>13110.946</v>
      </c>
      <c r="K108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14249.098</v>
      </c>
      <c r="N10832">
        <f>Table1_2[[#This Row],[Value]]*2.5</f>
        <v>2396.375</v>
      </c>
    </row>
    <row r="10833" spans="1:14" x14ac:dyDescent="0.25">
      <c r="A10833" s="1" t="s">
        <v>6</v>
      </c>
      <c r="B10833" s="1" t="s">
        <v>42</v>
      </c>
      <c r="C10833" s="1" t="s">
        <v>24</v>
      </c>
      <c r="D10833" s="1" t="s">
        <v>48</v>
      </c>
      <c r="E10833" s="1" t="s">
        <v>13</v>
      </c>
      <c r="F10833" s="1" t="s">
        <v>12</v>
      </c>
      <c r="G10833" s="1" t="s">
        <v>63</v>
      </c>
      <c r="H10833" s="1">
        <v>12</v>
      </c>
      <c r="I10833">
        <v>883.8839999999999</v>
      </c>
      <c r="J10833" s="1">
        <f>SUMIFS(I:I,B:B,Table1_2[[#This Row],[Category Level 2]],D:D,Table1_2[[#This Row],[Brand]],E:E,Table1_2[[#This Row],[Region]],F:F,Table1_2[[#This Row],[Measure]],G:G,Table1_2[[#This Row],[Year]],H:H,"&lt;="&amp;Table1_2[[#This Row],[Month]])</f>
        <v>13994.83</v>
      </c>
      <c r="K108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13994.83</v>
      </c>
      <c r="N10833">
        <f>Table1_2[[#This Row],[Value]]*2.5</f>
        <v>2209.7099999999996</v>
      </c>
    </row>
    <row r="10834" spans="1:14" x14ac:dyDescent="0.25">
      <c r="A10834" s="1" t="s">
        <v>6</v>
      </c>
      <c r="B10834" s="1" t="s">
        <v>42</v>
      </c>
      <c r="C10834" s="1" t="s">
        <v>24</v>
      </c>
      <c r="D10834" s="1" t="s">
        <v>48</v>
      </c>
      <c r="E10834" s="1" t="s">
        <v>13</v>
      </c>
      <c r="F10834" s="1" t="s">
        <v>12</v>
      </c>
      <c r="G10834" s="1" t="s">
        <v>64</v>
      </c>
      <c r="H10834" s="1">
        <v>1</v>
      </c>
      <c r="I10834">
        <v>729.50699999999995</v>
      </c>
      <c r="J10834" s="1">
        <f>SUMIFS(I:I,B:B,Table1_2[[#This Row],[Category Level 2]],D:D,Table1_2[[#This Row],[Brand]],E:E,Table1_2[[#This Row],[Region]],F:F,Table1_2[[#This Row],[Measure]],G:G,Table1_2[[#This Row],[Year]],H:H,"&lt;="&amp;Table1_2[[#This Row],[Month]])</f>
        <v>729.50699999999995</v>
      </c>
      <c r="K108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13348.060999999998</v>
      </c>
      <c r="N10834">
        <f>Table1_2[[#This Row],[Value]]*2.5</f>
        <v>1823.7674999999999</v>
      </c>
    </row>
    <row r="10835" spans="1:14" x14ac:dyDescent="0.25">
      <c r="A10835" s="1" t="s">
        <v>6</v>
      </c>
      <c r="B10835" s="1" t="s">
        <v>42</v>
      </c>
      <c r="C10835" s="1" t="s">
        <v>24</v>
      </c>
      <c r="D10835" s="1" t="s">
        <v>48</v>
      </c>
      <c r="E10835" s="1" t="s">
        <v>13</v>
      </c>
      <c r="F10835" s="1" t="s">
        <v>12</v>
      </c>
      <c r="G10835" s="1" t="s">
        <v>64</v>
      </c>
      <c r="H10835" s="1">
        <v>2</v>
      </c>
      <c r="I10835">
        <v>389.47399999999993</v>
      </c>
      <c r="J10835" s="1">
        <f>SUMIFS(I:I,B:B,Table1_2[[#This Row],[Category Level 2]],D:D,Table1_2[[#This Row],[Brand]],E:E,Table1_2[[#This Row],[Region]],F:F,Table1_2[[#This Row],[Measure]],G:G,Table1_2[[#This Row],[Year]],H:H,"&lt;="&amp;Table1_2[[#This Row],[Month]])</f>
        <v>1118.9809999999998</v>
      </c>
      <c r="K108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12549.941999999999</v>
      </c>
      <c r="N10835">
        <f>Table1_2[[#This Row],[Value]]*2.5</f>
        <v>973.68499999999983</v>
      </c>
    </row>
    <row r="10836" spans="1:14" x14ac:dyDescent="0.25">
      <c r="A10836" s="1" t="s">
        <v>6</v>
      </c>
      <c r="B10836" s="1" t="s">
        <v>42</v>
      </c>
      <c r="C10836" s="1" t="s">
        <v>24</v>
      </c>
      <c r="D10836" s="1" t="s">
        <v>48</v>
      </c>
      <c r="E10836" s="1" t="s">
        <v>13</v>
      </c>
      <c r="F10836" s="1" t="s">
        <v>12</v>
      </c>
      <c r="G10836" s="1" t="s">
        <v>64</v>
      </c>
      <c r="H10836" s="1">
        <v>3</v>
      </c>
      <c r="I10836">
        <v>358.19499999999994</v>
      </c>
      <c r="J10836" s="1">
        <f>SUMIFS(I:I,B:B,Table1_2[[#This Row],[Category Level 2]],D:D,Table1_2[[#This Row],[Brand]],E:E,Table1_2[[#This Row],[Region]],F:F,Table1_2[[#This Row],[Measure]],G:G,Table1_2[[#This Row],[Year]],H:H,"&lt;="&amp;Table1_2[[#This Row],[Month]])</f>
        <v>1477.1759999999997</v>
      </c>
      <c r="K108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11884.001999999999</v>
      </c>
      <c r="N10836">
        <f>Table1_2[[#This Row],[Value]]*2.5</f>
        <v>895.48749999999984</v>
      </c>
    </row>
    <row r="10837" spans="1:14" x14ac:dyDescent="0.25">
      <c r="A10837" s="1" t="s">
        <v>6</v>
      </c>
      <c r="B10837" s="1" t="s">
        <v>42</v>
      </c>
      <c r="C10837" s="1" t="s">
        <v>24</v>
      </c>
      <c r="D10837" s="1" t="s">
        <v>48</v>
      </c>
      <c r="E10837" s="1" t="s">
        <v>13</v>
      </c>
      <c r="F10837" s="1" t="s">
        <v>12</v>
      </c>
      <c r="G10837" s="1" t="s">
        <v>64</v>
      </c>
      <c r="H10837" s="1">
        <v>4</v>
      </c>
      <c r="I10837">
        <v>107.96299999999999</v>
      </c>
      <c r="J10837" s="1">
        <f>SUMIFS(I:I,B:B,Table1_2[[#This Row],[Category Level 2]],D:D,Table1_2[[#This Row],[Brand]],E:E,Table1_2[[#This Row],[Region]],F:F,Table1_2[[#This Row],[Measure]],G:G,Table1_2[[#This Row],[Year]],H:H,"&lt;="&amp;Table1_2[[#This Row],[Month]])</f>
        <v>1585.1389999999997</v>
      </c>
      <c r="K108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10910.316999999997</v>
      </c>
      <c r="N10837">
        <f>Table1_2[[#This Row],[Value]]*2.5</f>
        <v>269.90749999999997</v>
      </c>
    </row>
    <row r="10838" spans="1:14" x14ac:dyDescent="0.25">
      <c r="A10838" s="1" t="s">
        <v>6</v>
      </c>
      <c r="B10838" s="1" t="s">
        <v>42</v>
      </c>
      <c r="C10838" s="1" t="s">
        <v>24</v>
      </c>
      <c r="D10838" s="1" t="s">
        <v>48</v>
      </c>
      <c r="E10838" s="1" t="s">
        <v>13</v>
      </c>
      <c r="F10838" s="1" t="s">
        <v>12</v>
      </c>
      <c r="G10838" s="1" t="s">
        <v>64</v>
      </c>
      <c r="H10838" s="1">
        <v>5</v>
      </c>
      <c r="I10838">
        <v>241.15099999999998</v>
      </c>
      <c r="J10838" s="1">
        <f>SUMIFS(I:I,B:B,Table1_2[[#This Row],[Category Level 2]],D:D,Table1_2[[#This Row],[Brand]],E:E,Table1_2[[#This Row],[Region]],F:F,Table1_2[[#This Row],[Measure]],G:G,Table1_2[[#This Row],[Year]],H:H,"&lt;="&amp;Table1_2[[#This Row],[Month]])</f>
        <v>1826.2899999999997</v>
      </c>
      <c r="K108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10141.458999999999</v>
      </c>
      <c r="N10838">
        <f>Table1_2[[#This Row],[Value]]*2.5</f>
        <v>602.87749999999994</v>
      </c>
    </row>
    <row r="10839" spans="1:14" x14ac:dyDescent="0.25">
      <c r="A10839" s="1" t="s">
        <v>6</v>
      </c>
      <c r="B10839" s="1" t="s">
        <v>42</v>
      </c>
      <c r="C10839" s="1" t="s">
        <v>24</v>
      </c>
      <c r="D10839" s="1" t="s">
        <v>48</v>
      </c>
      <c r="E10839" s="1" t="s">
        <v>13</v>
      </c>
      <c r="F10839" s="1" t="s">
        <v>12</v>
      </c>
      <c r="G10839" s="1" t="s">
        <v>64</v>
      </c>
      <c r="H10839" s="1">
        <v>6</v>
      </c>
      <c r="I10839">
        <v>77.692999999999998</v>
      </c>
      <c r="J10839" s="1">
        <f>SUMIFS(I:I,B:B,Table1_2[[#This Row],[Category Level 2]],D:D,Table1_2[[#This Row],[Brand]],E:E,Table1_2[[#This Row],[Region]],F:F,Table1_2[[#This Row],[Measure]],G:G,Table1_2[[#This Row],[Year]],H:H,"&lt;="&amp;Table1_2[[#This Row],[Month]])</f>
        <v>1903.9829999999997</v>
      </c>
      <c r="K108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9360.4929999999986</v>
      </c>
      <c r="N10839">
        <f>Table1_2[[#This Row],[Value]]*2.5</f>
        <v>194.23249999999999</v>
      </c>
    </row>
    <row r="10840" spans="1:14" x14ac:dyDescent="0.25">
      <c r="A10840" s="1" t="s">
        <v>6</v>
      </c>
      <c r="B10840" s="1" t="s">
        <v>42</v>
      </c>
      <c r="C10840" s="1" t="s">
        <v>24</v>
      </c>
      <c r="D10840" s="1" t="s">
        <v>48</v>
      </c>
      <c r="E10840" s="1" t="s">
        <v>13</v>
      </c>
      <c r="F10840" s="1" t="s">
        <v>12</v>
      </c>
      <c r="G10840" s="1" t="s">
        <v>64</v>
      </c>
      <c r="H10840" s="1">
        <v>7</v>
      </c>
      <c r="I10840">
        <v>45.404999999999994</v>
      </c>
      <c r="J10840" s="1">
        <f>SUMIFS(I:I,B:B,Table1_2[[#This Row],[Category Level 2]],D:D,Table1_2[[#This Row],[Brand]],E:E,Table1_2[[#This Row],[Region]],F:F,Table1_2[[#This Row],[Measure]],G:G,Table1_2[[#This Row],[Year]],H:H,"&lt;="&amp;Table1_2[[#This Row],[Month]])</f>
        <v>1949.3879999999997</v>
      </c>
      <c r="K108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7993.2979999999998</v>
      </c>
      <c r="N10840">
        <f>Table1_2[[#This Row],[Value]]*2.5</f>
        <v>113.51249999999999</v>
      </c>
    </row>
    <row r="10841" spans="1:14" x14ac:dyDescent="0.25">
      <c r="A10841" s="1" t="s">
        <v>6</v>
      </c>
      <c r="B10841" s="1" t="s">
        <v>42</v>
      </c>
      <c r="C10841" s="1" t="s">
        <v>24</v>
      </c>
      <c r="D10841" s="1" t="s">
        <v>48</v>
      </c>
      <c r="E10841" s="1" t="s">
        <v>13</v>
      </c>
      <c r="F10841" s="1" t="s">
        <v>12</v>
      </c>
      <c r="G10841" s="1" t="s">
        <v>64</v>
      </c>
      <c r="H10841" s="1">
        <v>8</v>
      </c>
      <c r="I10841">
        <v>102.91799999999999</v>
      </c>
      <c r="J10841" s="1">
        <f>SUMIFS(I:I,B:B,Table1_2[[#This Row],[Category Level 2]],D:D,Table1_2[[#This Row],[Brand]],E:E,Table1_2[[#This Row],[Region]],F:F,Table1_2[[#This Row],[Measure]],G:G,Table1_2[[#This Row],[Year]],H:H,"&lt;="&amp;Table1_2[[#This Row],[Month]])</f>
        <v>2052.3059999999996</v>
      </c>
      <c r="K108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6274.9709999999995</v>
      </c>
      <c r="N10841">
        <f>Table1_2[[#This Row],[Value]]*2.5</f>
        <v>257.29499999999996</v>
      </c>
    </row>
    <row r="10842" spans="1:14" x14ac:dyDescent="0.25">
      <c r="A10842" s="1" t="s">
        <v>6</v>
      </c>
      <c r="B10842" s="1" t="s">
        <v>42</v>
      </c>
      <c r="C10842" s="1" t="s">
        <v>24</v>
      </c>
      <c r="D10842" s="1" t="s">
        <v>48</v>
      </c>
      <c r="E10842" s="1" t="s">
        <v>13</v>
      </c>
      <c r="F10842" s="1" t="s">
        <v>12</v>
      </c>
      <c r="G10842" s="1" t="s">
        <v>64</v>
      </c>
      <c r="H10842" s="1">
        <v>9</v>
      </c>
      <c r="I10842">
        <v>39.350999999999999</v>
      </c>
      <c r="J10842" s="1">
        <f>SUMIFS(I:I,B:B,Table1_2[[#This Row],[Category Level 2]],D:D,Table1_2[[#This Row],[Brand]],E:E,Table1_2[[#This Row],[Region]],F:F,Table1_2[[#This Row],[Measure]],G:G,Table1_2[[#This Row],[Year]],H:H,"&lt;="&amp;Table1_2[[#This Row],[Month]])</f>
        <v>2091.6569999999997</v>
      </c>
      <c r="K108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5486.9419999999991</v>
      </c>
      <c r="N10842">
        <f>Table1_2[[#This Row],[Value]]*2.5</f>
        <v>98.377499999999998</v>
      </c>
    </row>
    <row r="10843" spans="1:14" x14ac:dyDescent="0.25">
      <c r="A10843" s="1" t="s">
        <v>6</v>
      </c>
      <c r="B10843" s="1" t="s">
        <v>42</v>
      </c>
      <c r="C10843" s="1" t="s">
        <v>24</v>
      </c>
      <c r="D10843" s="1" t="s">
        <v>48</v>
      </c>
      <c r="E10843" s="1" t="s">
        <v>13</v>
      </c>
      <c r="F10843" s="1" t="s">
        <v>12</v>
      </c>
      <c r="G10843" s="1" t="s">
        <v>64</v>
      </c>
      <c r="H10843" s="1">
        <v>10</v>
      </c>
      <c r="I10843">
        <v>25.224999999999998</v>
      </c>
      <c r="J10843" s="1">
        <f>SUMIFS(I:I,B:B,Table1_2[[#This Row],[Category Level 2]],D:D,Table1_2[[#This Row],[Brand]],E:E,Table1_2[[#This Row],[Region]],F:F,Table1_2[[#This Row],[Measure]],G:G,Table1_2[[#This Row],[Year]],H:H,"&lt;="&amp;Table1_2[[#This Row],[Month]])</f>
        <v>2116.8819999999996</v>
      </c>
      <c r="K108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3959.3159999999993</v>
      </c>
      <c r="N10843">
        <f>Table1_2[[#This Row],[Value]]*2.5</f>
        <v>63.062499999999993</v>
      </c>
    </row>
    <row r="10844" spans="1:14" x14ac:dyDescent="0.25">
      <c r="A10844" s="1" t="s">
        <v>6</v>
      </c>
      <c r="B10844" s="1" t="s">
        <v>42</v>
      </c>
      <c r="C10844" s="1" t="s">
        <v>24</v>
      </c>
      <c r="D10844" s="1" t="s">
        <v>48</v>
      </c>
      <c r="E10844" s="1" t="s">
        <v>13</v>
      </c>
      <c r="F10844" s="1" t="s">
        <v>12</v>
      </c>
      <c r="G10844" s="1" t="s">
        <v>64</v>
      </c>
      <c r="H10844" s="1">
        <v>11</v>
      </c>
      <c r="I10844">
        <v>38.341999999999999</v>
      </c>
      <c r="J10844" s="1">
        <f>SUMIFS(I:I,B:B,Table1_2[[#This Row],[Category Level 2]],D:D,Table1_2[[#This Row],[Brand]],E:E,Table1_2[[#This Row],[Region]],F:F,Table1_2[[#This Row],[Measure]],G:G,Table1_2[[#This Row],[Year]],H:H,"&lt;="&amp;Table1_2[[#This Row],[Month]])</f>
        <v>2155.2239999999997</v>
      </c>
      <c r="K108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3039.1079999999997</v>
      </c>
      <c r="N10844">
        <f>Table1_2[[#This Row],[Value]]*2.5</f>
        <v>95.85499999999999</v>
      </c>
    </row>
    <row r="10845" spans="1:14" x14ac:dyDescent="0.25">
      <c r="A10845" s="1" t="s">
        <v>6</v>
      </c>
      <c r="B10845" s="1" t="s">
        <v>42</v>
      </c>
      <c r="C10845" s="1" t="s">
        <v>24</v>
      </c>
      <c r="D10845" s="1" t="s">
        <v>48</v>
      </c>
      <c r="E10845" s="1" t="s">
        <v>13</v>
      </c>
      <c r="F10845" s="1" t="s">
        <v>12</v>
      </c>
      <c r="G10845" s="1" t="s">
        <v>64</v>
      </c>
      <c r="H10845" s="1">
        <v>12</v>
      </c>
      <c r="I10845">
        <v>48.431999999999995</v>
      </c>
      <c r="J10845" s="1">
        <f>SUMIFS(I:I,B:B,Table1_2[[#This Row],[Category Level 2]],D:D,Table1_2[[#This Row],[Brand]],E:E,Table1_2[[#This Row],[Region]],F:F,Table1_2[[#This Row],[Measure]],G:G,Table1_2[[#This Row],[Year]],H:H,"&lt;="&amp;Table1_2[[#This Row],[Month]])</f>
        <v>2203.6559999999995</v>
      </c>
      <c r="K108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2203.6559999999995</v>
      </c>
      <c r="N10845">
        <f>Table1_2[[#This Row],[Value]]*2.5</f>
        <v>121.07999999999998</v>
      </c>
    </row>
    <row r="10846" spans="1:14" x14ac:dyDescent="0.25">
      <c r="A10846" s="1" t="s">
        <v>6</v>
      </c>
      <c r="B10846" s="1" t="s">
        <v>42</v>
      </c>
      <c r="C10846" s="1" t="s">
        <v>24</v>
      </c>
      <c r="D10846" s="1" t="s">
        <v>48</v>
      </c>
      <c r="E10846" s="1" t="s">
        <v>13</v>
      </c>
      <c r="F10846" s="1" t="s">
        <v>12</v>
      </c>
      <c r="G10846" s="1" t="s">
        <v>65</v>
      </c>
      <c r="H10846" s="1">
        <v>1</v>
      </c>
      <c r="I10846">
        <v>10.09</v>
      </c>
      <c r="J10846" s="1">
        <f>SUMIFS(I:I,B:B,Table1_2[[#This Row],[Category Level 2]],D:D,Table1_2[[#This Row],[Brand]],E:E,Table1_2[[#This Row],[Region]],F:F,Table1_2[[#This Row],[Measure]],G:G,Table1_2[[#This Row],[Year]],H:H,"&lt;="&amp;Table1_2[[#This Row],[Month]])</f>
        <v>10.09</v>
      </c>
      <c r="K108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1484.2389999999996</v>
      </c>
      <c r="N10846">
        <f>Table1_2[[#This Row],[Value]]*2.5</f>
        <v>25.225000000000001</v>
      </c>
    </row>
    <row r="10847" spans="1:14" x14ac:dyDescent="0.25">
      <c r="A10847" s="1" t="s">
        <v>6</v>
      </c>
      <c r="B10847" s="1" t="s">
        <v>42</v>
      </c>
      <c r="C10847" s="1" t="s">
        <v>24</v>
      </c>
      <c r="D10847" s="1" t="s">
        <v>48</v>
      </c>
      <c r="E10847" s="1" t="s">
        <v>13</v>
      </c>
      <c r="F10847" s="1" t="s">
        <v>12</v>
      </c>
      <c r="G10847" s="1" t="s">
        <v>65</v>
      </c>
      <c r="H10847" s="1">
        <v>2</v>
      </c>
      <c r="I10847">
        <v>31.278999999999996</v>
      </c>
      <c r="J10847" s="1">
        <f>SUMIFS(I:I,B:B,Table1_2[[#This Row],[Category Level 2]],D:D,Table1_2[[#This Row],[Brand]],E:E,Table1_2[[#This Row],[Region]],F:F,Table1_2[[#This Row],[Measure]],G:G,Table1_2[[#This Row],[Year]],H:H,"&lt;="&amp;Table1_2[[#This Row],[Month]])</f>
        <v>41.369</v>
      </c>
      <c r="K108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1126.0439999999999</v>
      </c>
      <c r="N10847">
        <f>Table1_2[[#This Row],[Value]]*2.5</f>
        <v>78.197499999999991</v>
      </c>
    </row>
    <row r="10848" spans="1:14" x14ac:dyDescent="0.25">
      <c r="A10848" s="1" t="s">
        <v>6</v>
      </c>
      <c r="B10848" s="1" t="s">
        <v>42</v>
      </c>
      <c r="C10848" s="1" t="s">
        <v>24</v>
      </c>
      <c r="D10848" s="1" t="s">
        <v>48</v>
      </c>
      <c r="E10848" s="1" t="s">
        <v>13</v>
      </c>
      <c r="F10848" s="1" t="s">
        <v>12</v>
      </c>
      <c r="G10848" s="1" t="s">
        <v>65</v>
      </c>
      <c r="H10848" s="1">
        <v>3</v>
      </c>
      <c r="I10848">
        <v>21.188999999999997</v>
      </c>
      <c r="J10848" s="1">
        <f>SUMIFS(I:I,B:B,Table1_2[[#This Row],[Category Level 2]],D:D,Table1_2[[#This Row],[Brand]],E:E,Table1_2[[#This Row],[Region]],F:F,Table1_2[[#This Row],[Measure]],G:G,Table1_2[[#This Row],[Year]],H:H,"&lt;="&amp;Table1_2[[#This Row],[Month]])</f>
        <v>62.557999999999993</v>
      </c>
      <c r="K108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789.0379999999999</v>
      </c>
      <c r="N10848">
        <f>Table1_2[[#This Row],[Value]]*2.5</f>
        <v>52.972499999999989</v>
      </c>
    </row>
    <row r="10849" spans="1:14" x14ac:dyDescent="0.25">
      <c r="A10849" s="1" t="s">
        <v>6</v>
      </c>
      <c r="B10849" s="1" t="s">
        <v>42</v>
      </c>
      <c r="C10849" s="1" t="s">
        <v>24</v>
      </c>
      <c r="D10849" s="1" t="s">
        <v>48</v>
      </c>
      <c r="E10849" s="1" t="s">
        <v>13</v>
      </c>
      <c r="F10849" s="1" t="s">
        <v>12</v>
      </c>
      <c r="G10849" s="1" t="s">
        <v>65</v>
      </c>
      <c r="H10849" s="1">
        <v>4</v>
      </c>
      <c r="I10849">
        <v>30.269999999999996</v>
      </c>
      <c r="J10849" s="1">
        <f>SUMIFS(I:I,B:B,Table1_2[[#This Row],[Category Level 2]],D:D,Table1_2[[#This Row],[Brand]],E:E,Table1_2[[#This Row],[Region]],F:F,Table1_2[[#This Row],[Measure]],G:G,Table1_2[[#This Row],[Year]],H:H,"&lt;="&amp;Table1_2[[#This Row],[Month]])</f>
        <v>92.827999999999989</v>
      </c>
      <c r="K108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711.34499999999991</v>
      </c>
      <c r="N10849">
        <f>Table1_2[[#This Row],[Value]]*2.5</f>
        <v>75.674999999999983</v>
      </c>
    </row>
    <row r="10850" spans="1:14" x14ac:dyDescent="0.25">
      <c r="A10850" s="1" t="s">
        <v>6</v>
      </c>
      <c r="B10850" s="1" t="s">
        <v>42</v>
      </c>
      <c r="C10850" s="1" t="s">
        <v>24</v>
      </c>
      <c r="D10850" s="1" t="s">
        <v>48</v>
      </c>
      <c r="E10850" s="1" t="s">
        <v>13</v>
      </c>
      <c r="F10850" s="1" t="s">
        <v>12</v>
      </c>
      <c r="G10850" s="1" t="s">
        <v>65</v>
      </c>
      <c r="H10850" s="1">
        <v>5</v>
      </c>
      <c r="I10850">
        <v>10.09</v>
      </c>
      <c r="J10850" s="1">
        <f>SUMIFS(I:I,B:B,Table1_2[[#This Row],[Category Level 2]],D:D,Table1_2[[#This Row],[Brand]],E:E,Table1_2[[#This Row],[Region]],F:F,Table1_2[[#This Row],[Measure]],G:G,Table1_2[[#This Row],[Year]],H:H,"&lt;="&amp;Table1_2[[#This Row],[Month]])</f>
        <v>102.91799999999999</v>
      </c>
      <c r="K108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480.28399999999999</v>
      </c>
      <c r="N10850">
        <f>Table1_2[[#This Row],[Value]]*2.5</f>
        <v>25.225000000000001</v>
      </c>
    </row>
    <row r="10851" spans="1:14" x14ac:dyDescent="0.25">
      <c r="A10851" s="1" t="s">
        <v>6</v>
      </c>
      <c r="B10851" s="1" t="s">
        <v>42</v>
      </c>
      <c r="C10851" s="1" t="s">
        <v>24</v>
      </c>
      <c r="D10851" s="1" t="s">
        <v>48</v>
      </c>
      <c r="E10851" s="1" t="s">
        <v>13</v>
      </c>
      <c r="F10851" s="1" t="s">
        <v>12</v>
      </c>
      <c r="G10851" s="1" t="s">
        <v>66</v>
      </c>
      <c r="H10851" s="1">
        <v>2</v>
      </c>
      <c r="I10851">
        <v>28.251999999999995</v>
      </c>
      <c r="J10851" s="1">
        <f>SUMIFS(I:I,B:B,Table1_2[[#This Row],[Category Level 2]],D:D,Table1_2[[#This Row],[Brand]],E:E,Table1_2[[#This Row],[Region]],F:F,Table1_2[[#This Row],[Measure]],G:G,Table1_2[[#This Row],[Year]],H:H,"&lt;="&amp;Table1_2[[#This Row],[Month]])</f>
        <v>28.251999999999995</v>
      </c>
      <c r="K108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89.800999999999988</v>
      </c>
      <c r="N10851">
        <f>Table1_2[[#This Row],[Value]]*2.5</f>
        <v>70.63</v>
      </c>
    </row>
    <row r="10852" spans="1:14" x14ac:dyDescent="0.25">
      <c r="A10852" s="1" t="s">
        <v>6</v>
      </c>
      <c r="B10852" s="1" t="s">
        <v>42</v>
      </c>
      <c r="C10852" s="1" t="s">
        <v>24</v>
      </c>
      <c r="D10852" s="1" t="s">
        <v>48</v>
      </c>
      <c r="E10852" s="1" t="s">
        <v>14</v>
      </c>
      <c r="F10852" s="1" t="s">
        <v>11</v>
      </c>
      <c r="G10852" s="1" t="s">
        <v>62</v>
      </c>
      <c r="H10852" s="1">
        <v>1</v>
      </c>
      <c r="I10852">
        <v>261.33099999999996</v>
      </c>
      <c r="J10852" s="1">
        <f>SUMIFS(I:I,B:B,Table1_2[[#This Row],[Category Level 2]],D:D,Table1_2[[#This Row],[Brand]],E:E,Table1_2[[#This Row],[Region]],F:F,Table1_2[[#This Row],[Measure]],G:G,Table1_2[[#This Row],[Year]],H:H,"&lt;="&amp;Table1_2[[#This Row],[Month]])</f>
        <v>261.33099999999996</v>
      </c>
      <c r="K108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261.33099999999996</v>
      </c>
      <c r="N10852">
        <f>Table1_2[[#This Row],[Value]]*2.5</f>
        <v>653.32749999999987</v>
      </c>
    </row>
    <row r="10853" spans="1:14" x14ac:dyDescent="0.25">
      <c r="A10853" s="1" t="s">
        <v>6</v>
      </c>
      <c r="B10853" s="1" t="s">
        <v>42</v>
      </c>
      <c r="C10853" s="1" t="s">
        <v>24</v>
      </c>
      <c r="D10853" s="1" t="s">
        <v>48</v>
      </c>
      <c r="E10853" s="1" t="s">
        <v>14</v>
      </c>
      <c r="F10853" s="1" t="s">
        <v>11</v>
      </c>
      <c r="G10853" s="1" t="s">
        <v>62</v>
      </c>
      <c r="H10853" s="1">
        <v>2</v>
      </c>
      <c r="I10853">
        <v>249.22299999999998</v>
      </c>
      <c r="J10853" s="1">
        <f>SUMIFS(I:I,B:B,Table1_2[[#This Row],[Category Level 2]],D:D,Table1_2[[#This Row],[Brand]],E:E,Table1_2[[#This Row],[Region]],F:F,Table1_2[[#This Row],[Measure]],G:G,Table1_2[[#This Row],[Year]],H:H,"&lt;="&amp;Table1_2[[#This Row],[Month]])</f>
        <v>510.55399999999997</v>
      </c>
      <c r="K108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510.55399999999997</v>
      </c>
      <c r="N10853">
        <f>Table1_2[[#This Row],[Value]]*2.5</f>
        <v>623.0575</v>
      </c>
    </row>
    <row r="10854" spans="1:14" x14ac:dyDescent="0.25">
      <c r="A10854" s="1" t="s">
        <v>6</v>
      </c>
      <c r="B10854" s="1" t="s">
        <v>42</v>
      </c>
      <c r="C10854" s="1" t="s">
        <v>24</v>
      </c>
      <c r="D10854" s="1" t="s">
        <v>48</v>
      </c>
      <c r="E10854" s="1" t="s">
        <v>14</v>
      </c>
      <c r="F10854" s="1" t="s">
        <v>11</v>
      </c>
      <c r="G10854" s="1" t="s">
        <v>62</v>
      </c>
      <c r="H10854" s="1">
        <v>3</v>
      </c>
      <c r="I10854">
        <v>269.40299999999996</v>
      </c>
      <c r="J10854" s="1">
        <f>SUMIFS(I:I,B:B,Table1_2[[#This Row],[Category Level 2]],D:D,Table1_2[[#This Row],[Brand]],E:E,Table1_2[[#This Row],[Region]],F:F,Table1_2[[#This Row],[Measure]],G:G,Table1_2[[#This Row],[Year]],H:H,"&lt;="&amp;Table1_2[[#This Row],[Month]])</f>
        <v>779.95699999999988</v>
      </c>
      <c r="K108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779.95699999999988</v>
      </c>
      <c r="N10854">
        <f>Table1_2[[#This Row],[Value]]*2.5</f>
        <v>673.50749999999994</v>
      </c>
    </row>
    <row r="10855" spans="1:14" x14ac:dyDescent="0.25">
      <c r="A10855" s="1" t="s">
        <v>6</v>
      </c>
      <c r="B10855" s="1" t="s">
        <v>42</v>
      </c>
      <c r="C10855" s="1" t="s">
        <v>24</v>
      </c>
      <c r="D10855" s="1" t="s">
        <v>48</v>
      </c>
      <c r="E10855" s="1" t="s">
        <v>14</v>
      </c>
      <c r="F10855" s="1" t="s">
        <v>11</v>
      </c>
      <c r="G10855" s="1" t="s">
        <v>62</v>
      </c>
      <c r="H10855" s="1">
        <v>4</v>
      </c>
      <c r="I10855">
        <v>125.11599999999999</v>
      </c>
      <c r="J10855" s="1">
        <f>SUMIFS(I:I,B:B,Table1_2[[#This Row],[Category Level 2]],D:D,Table1_2[[#This Row],[Brand]],E:E,Table1_2[[#This Row],[Region]],F:F,Table1_2[[#This Row],[Measure]],G:G,Table1_2[[#This Row],[Year]],H:H,"&lt;="&amp;Table1_2[[#This Row],[Month]])</f>
        <v>905.07299999999987</v>
      </c>
      <c r="K108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905.07299999999987</v>
      </c>
      <c r="N10855">
        <f>Table1_2[[#This Row],[Value]]*2.5</f>
        <v>312.78999999999996</v>
      </c>
    </row>
    <row r="10856" spans="1:14" x14ac:dyDescent="0.25">
      <c r="A10856" s="1" t="s">
        <v>6</v>
      </c>
      <c r="B10856" s="1" t="s">
        <v>42</v>
      </c>
      <c r="C10856" s="1" t="s">
        <v>24</v>
      </c>
      <c r="D10856" s="1" t="s">
        <v>48</v>
      </c>
      <c r="E10856" s="1" t="s">
        <v>14</v>
      </c>
      <c r="F10856" s="1" t="s">
        <v>11</v>
      </c>
      <c r="G10856" s="1" t="s">
        <v>62</v>
      </c>
      <c r="H10856" s="1">
        <v>5</v>
      </c>
      <c r="I10856">
        <v>202.80899999999997</v>
      </c>
      <c r="J10856" s="1">
        <f>SUMIFS(I:I,B:B,Table1_2[[#This Row],[Category Level 2]],D:D,Table1_2[[#This Row],[Brand]],E:E,Table1_2[[#This Row],[Region]],F:F,Table1_2[[#This Row],[Measure]],G:G,Table1_2[[#This Row],[Year]],H:H,"&lt;="&amp;Table1_2[[#This Row],[Month]])</f>
        <v>1107.8819999999998</v>
      </c>
      <c r="K108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1107.8819999999998</v>
      </c>
      <c r="N10856">
        <f>Table1_2[[#This Row],[Value]]*2.5</f>
        <v>507.02249999999992</v>
      </c>
    </row>
    <row r="10857" spans="1:14" x14ac:dyDescent="0.25">
      <c r="A10857" s="1" t="s">
        <v>6</v>
      </c>
      <c r="B10857" s="1" t="s">
        <v>42</v>
      </c>
      <c r="C10857" s="1" t="s">
        <v>24</v>
      </c>
      <c r="D10857" s="1" t="s">
        <v>48</v>
      </c>
      <c r="E10857" s="1" t="s">
        <v>14</v>
      </c>
      <c r="F10857" s="1" t="s">
        <v>11</v>
      </c>
      <c r="G10857" s="1" t="s">
        <v>62</v>
      </c>
      <c r="H10857" s="1">
        <v>6</v>
      </c>
      <c r="I10857">
        <v>170.52099999999999</v>
      </c>
      <c r="J10857" s="1">
        <f>SUMIFS(I:I,B:B,Table1_2[[#This Row],[Category Level 2]],D:D,Table1_2[[#This Row],[Brand]],E:E,Table1_2[[#This Row],[Region]],F:F,Table1_2[[#This Row],[Measure]],G:G,Table1_2[[#This Row],[Year]],H:H,"&lt;="&amp;Table1_2[[#This Row],[Month]])</f>
        <v>1278.4029999999998</v>
      </c>
      <c r="K108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1278.4029999999998</v>
      </c>
      <c r="N10857">
        <f>Table1_2[[#This Row],[Value]]*2.5</f>
        <v>426.30249999999995</v>
      </c>
    </row>
    <row r="10858" spans="1:14" x14ac:dyDescent="0.25">
      <c r="A10858" s="1" t="s">
        <v>6</v>
      </c>
      <c r="B10858" s="1" t="s">
        <v>42</v>
      </c>
      <c r="C10858" s="1" t="s">
        <v>24</v>
      </c>
      <c r="D10858" s="1" t="s">
        <v>48</v>
      </c>
      <c r="E10858" s="1" t="s">
        <v>14</v>
      </c>
      <c r="F10858" s="1" t="s">
        <v>11</v>
      </c>
      <c r="G10858" s="1" t="s">
        <v>62</v>
      </c>
      <c r="H10858" s="1">
        <v>7</v>
      </c>
      <c r="I10858">
        <v>249.22299999999998</v>
      </c>
      <c r="J10858" s="1">
        <f>SUMIFS(I:I,B:B,Table1_2[[#This Row],[Category Level 2]],D:D,Table1_2[[#This Row],[Brand]],E:E,Table1_2[[#This Row],[Region]],F:F,Table1_2[[#This Row],[Measure]],G:G,Table1_2[[#This Row],[Year]],H:H,"&lt;="&amp;Table1_2[[#This Row],[Month]])</f>
        <v>1527.6259999999997</v>
      </c>
      <c r="K108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1527.6259999999997</v>
      </c>
      <c r="N10858">
        <f>Table1_2[[#This Row],[Value]]*2.5</f>
        <v>623.0575</v>
      </c>
    </row>
    <row r="10859" spans="1:14" x14ac:dyDescent="0.25">
      <c r="A10859" s="1" t="s">
        <v>6</v>
      </c>
      <c r="B10859" s="1" t="s">
        <v>42</v>
      </c>
      <c r="C10859" s="1" t="s">
        <v>24</v>
      </c>
      <c r="D10859" s="1" t="s">
        <v>48</v>
      </c>
      <c r="E10859" s="1" t="s">
        <v>14</v>
      </c>
      <c r="F10859" s="1" t="s">
        <v>11</v>
      </c>
      <c r="G10859" s="1" t="s">
        <v>62</v>
      </c>
      <c r="H10859" s="1">
        <v>8</v>
      </c>
      <c r="I10859">
        <v>169.51199999999997</v>
      </c>
      <c r="J10859" s="1">
        <f>SUMIFS(I:I,B:B,Table1_2[[#This Row],[Category Level 2]],D:D,Table1_2[[#This Row],[Brand]],E:E,Table1_2[[#This Row],[Region]],F:F,Table1_2[[#This Row],[Measure]],G:G,Table1_2[[#This Row],[Year]],H:H,"&lt;="&amp;Table1_2[[#This Row],[Month]])</f>
        <v>1697.1379999999997</v>
      </c>
      <c r="K108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1697.1379999999997</v>
      </c>
      <c r="N10859">
        <f>Table1_2[[#This Row],[Value]]*2.5</f>
        <v>423.77999999999992</v>
      </c>
    </row>
    <row r="10860" spans="1:14" x14ac:dyDescent="0.25">
      <c r="A10860" s="1" t="s">
        <v>6</v>
      </c>
      <c r="B10860" s="1" t="s">
        <v>42</v>
      </c>
      <c r="C10860" s="1" t="s">
        <v>24</v>
      </c>
      <c r="D10860" s="1" t="s">
        <v>48</v>
      </c>
      <c r="E10860" s="1" t="s">
        <v>14</v>
      </c>
      <c r="F10860" s="1" t="s">
        <v>11</v>
      </c>
      <c r="G10860" s="1" t="s">
        <v>62</v>
      </c>
      <c r="H10860" s="1">
        <v>9</v>
      </c>
      <c r="I10860">
        <v>146.30499999999998</v>
      </c>
      <c r="J10860" s="1">
        <f>SUMIFS(I:I,B:B,Table1_2[[#This Row],[Category Level 2]],D:D,Table1_2[[#This Row],[Brand]],E:E,Table1_2[[#This Row],[Region]],F:F,Table1_2[[#This Row],[Measure]],G:G,Table1_2[[#This Row],[Year]],H:H,"&lt;="&amp;Table1_2[[#This Row],[Month]])</f>
        <v>1843.4429999999998</v>
      </c>
      <c r="K108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1843.4429999999998</v>
      </c>
      <c r="N10860">
        <f>Table1_2[[#This Row],[Value]]*2.5</f>
        <v>365.76249999999993</v>
      </c>
    </row>
    <row r="10861" spans="1:14" x14ac:dyDescent="0.25">
      <c r="A10861" s="1" t="s">
        <v>6</v>
      </c>
      <c r="B10861" s="1" t="s">
        <v>42</v>
      </c>
      <c r="C10861" s="1" t="s">
        <v>24</v>
      </c>
      <c r="D10861" s="1" t="s">
        <v>48</v>
      </c>
      <c r="E10861" s="1" t="s">
        <v>14</v>
      </c>
      <c r="F10861" s="1" t="s">
        <v>11</v>
      </c>
      <c r="G10861" s="1" t="s">
        <v>62</v>
      </c>
      <c r="H10861" s="1">
        <v>10</v>
      </c>
      <c r="I10861">
        <v>226.01599999999996</v>
      </c>
      <c r="J10861" s="1">
        <f>SUMIFS(I:I,B:B,Table1_2[[#This Row],[Category Level 2]],D:D,Table1_2[[#This Row],[Brand]],E:E,Table1_2[[#This Row],[Region]],F:F,Table1_2[[#This Row],[Measure]],G:G,Table1_2[[#This Row],[Year]],H:H,"&lt;="&amp;Table1_2[[#This Row],[Month]])</f>
        <v>2069.4589999999998</v>
      </c>
      <c r="K108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2069.4589999999998</v>
      </c>
      <c r="N10861">
        <f>Table1_2[[#This Row],[Value]]*2.5</f>
        <v>565.04</v>
      </c>
    </row>
    <row r="10862" spans="1:14" x14ac:dyDescent="0.25">
      <c r="A10862" s="1" t="s">
        <v>6</v>
      </c>
      <c r="B10862" s="1" t="s">
        <v>42</v>
      </c>
      <c r="C10862" s="1" t="s">
        <v>24</v>
      </c>
      <c r="D10862" s="1" t="s">
        <v>48</v>
      </c>
      <c r="E10862" s="1" t="s">
        <v>14</v>
      </c>
      <c r="F10862" s="1" t="s">
        <v>11</v>
      </c>
      <c r="G10862" s="1" t="s">
        <v>62</v>
      </c>
      <c r="H10862" s="1">
        <v>11</v>
      </c>
      <c r="I10862">
        <v>231.06099999999998</v>
      </c>
      <c r="J10862" s="1">
        <f>SUMIFS(I:I,B:B,Table1_2[[#This Row],[Category Level 2]],D:D,Table1_2[[#This Row],[Brand]],E:E,Table1_2[[#This Row],[Region]],F:F,Table1_2[[#This Row],[Measure]],G:G,Table1_2[[#This Row],[Year]],H:H,"&lt;="&amp;Table1_2[[#This Row],[Month]])</f>
        <v>2300.52</v>
      </c>
      <c r="K108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2300.52</v>
      </c>
      <c r="N10862">
        <f>Table1_2[[#This Row],[Value]]*2.5</f>
        <v>577.65249999999992</v>
      </c>
    </row>
    <row r="10863" spans="1:14" x14ac:dyDescent="0.25">
      <c r="A10863" s="1" t="s">
        <v>6</v>
      </c>
      <c r="B10863" s="1" t="s">
        <v>42</v>
      </c>
      <c r="C10863" s="1" t="s">
        <v>24</v>
      </c>
      <c r="D10863" s="1" t="s">
        <v>48</v>
      </c>
      <c r="E10863" s="1" t="s">
        <v>14</v>
      </c>
      <c r="F10863" s="1" t="s">
        <v>11</v>
      </c>
      <c r="G10863" s="1" t="s">
        <v>62</v>
      </c>
      <c r="H10863" s="1">
        <v>12</v>
      </c>
      <c r="I10863">
        <v>225.00699999999998</v>
      </c>
      <c r="J10863" s="1">
        <f>SUMIFS(I:I,B:B,Table1_2[[#This Row],[Category Level 2]],D:D,Table1_2[[#This Row],[Brand]],E:E,Table1_2[[#This Row],[Region]],F:F,Table1_2[[#This Row],[Measure]],G:G,Table1_2[[#This Row],[Year]],H:H,"&lt;="&amp;Table1_2[[#This Row],[Month]])</f>
        <v>2525.527</v>
      </c>
      <c r="K108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2525.527</v>
      </c>
      <c r="N10863">
        <f>Table1_2[[#This Row],[Value]]*2.5</f>
        <v>562.51749999999993</v>
      </c>
    </row>
    <row r="10864" spans="1:14" x14ac:dyDescent="0.25">
      <c r="A10864" s="1" t="s">
        <v>6</v>
      </c>
      <c r="B10864" s="1" t="s">
        <v>42</v>
      </c>
      <c r="C10864" s="1" t="s">
        <v>24</v>
      </c>
      <c r="D10864" s="1" t="s">
        <v>48</v>
      </c>
      <c r="E10864" s="1" t="s">
        <v>14</v>
      </c>
      <c r="F10864" s="1" t="s">
        <v>11</v>
      </c>
      <c r="G10864" s="1" t="s">
        <v>63</v>
      </c>
      <c r="H10864" s="1">
        <v>1</v>
      </c>
      <c r="I10864">
        <v>154.37699999999998</v>
      </c>
      <c r="J10864" s="1">
        <f>SUMIFS(I:I,B:B,Table1_2[[#This Row],[Category Level 2]],D:D,Table1_2[[#This Row],[Brand]],E:E,Table1_2[[#This Row],[Region]],F:F,Table1_2[[#This Row],[Measure]],G:G,Table1_2[[#This Row],[Year]],H:H,"&lt;="&amp;Table1_2[[#This Row],[Month]])</f>
        <v>154.37699999999998</v>
      </c>
      <c r="K108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2418.5729999999994</v>
      </c>
      <c r="N10864">
        <f>Table1_2[[#This Row],[Value]]*2.5</f>
        <v>385.94249999999994</v>
      </c>
    </row>
    <row r="10865" spans="1:14" x14ac:dyDescent="0.25">
      <c r="A10865" s="1" t="s">
        <v>6</v>
      </c>
      <c r="B10865" s="1" t="s">
        <v>42</v>
      </c>
      <c r="C10865" s="1" t="s">
        <v>24</v>
      </c>
      <c r="D10865" s="1" t="s">
        <v>48</v>
      </c>
      <c r="E10865" s="1" t="s">
        <v>14</v>
      </c>
      <c r="F10865" s="1" t="s">
        <v>11</v>
      </c>
      <c r="G10865" s="1" t="s">
        <v>63</v>
      </c>
      <c r="H10865" s="1">
        <v>2</v>
      </c>
      <c r="I10865">
        <v>148.32299999999998</v>
      </c>
      <c r="J10865" s="1">
        <f>SUMIFS(I:I,B:B,Table1_2[[#This Row],[Category Level 2]],D:D,Table1_2[[#This Row],[Brand]],E:E,Table1_2[[#This Row],[Region]],F:F,Table1_2[[#This Row],[Measure]],G:G,Table1_2[[#This Row],[Year]],H:H,"&lt;="&amp;Table1_2[[#This Row],[Month]])</f>
        <v>302.69999999999993</v>
      </c>
      <c r="K108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2317.6729999999998</v>
      </c>
      <c r="N10865">
        <f>Table1_2[[#This Row],[Value]]*2.5</f>
        <v>370.80749999999995</v>
      </c>
    </row>
    <row r="10866" spans="1:14" x14ac:dyDescent="0.25">
      <c r="A10866" s="1" t="s">
        <v>6</v>
      </c>
      <c r="B10866" s="1" t="s">
        <v>42</v>
      </c>
      <c r="C10866" s="1" t="s">
        <v>24</v>
      </c>
      <c r="D10866" s="1" t="s">
        <v>48</v>
      </c>
      <c r="E10866" s="1" t="s">
        <v>14</v>
      </c>
      <c r="F10866" s="1" t="s">
        <v>11</v>
      </c>
      <c r="G10866" s="1" t="s">
        <v>63</v>
      </c>
      <c r="H10866" s="1">
        <v>3</v>
      </c>
      <c r="I10866">
        <v>209.87199999999999</v>
      </c>
      <c r="J10866" s="1">
        <f>SUMIFS(I:I,B:B,Table1_2[[#This Row],[Category Level 2]],D:D,Table1_2[[#This Row],[Brand]],E:E,Table1_2[[#This Row],[Region]],F:F,Table1_2[[#This Row],[Measure]],G:G,Table1_2[[#This Row],[Year]],H:H,"&lt;="&amp;Table1_2[[#This Row],[Month]])</f>
        <v>512.57199999999989</v>
      </c>
      <c r="K108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2258.1419999999998</v>
      </c>
      <c r="N10866">
        <f>Table1_2[[#This Row],[Value]]*2.5</f>
        <v>524.67999999999995</v>
      </c>
    </row>
    <row r="10867" spans="1:14" x14ac:dyDescent="0.25">
      <c r="A10867" s="1" t="s">
        <v>6</v>
      </c>
      <c r="B10867" s="1" t="s">
        <v>42</v>
      </c>
      <c r="C10867" s="1" t="s">
        <v>24</v>
      </c>
      <c r="D10867" s="1" t="s">
        <v>48</v>
      </c>
      <c r="E10867" s="1" t="s">
        <v>14</v>
      </c>
      <c r="F10867" s="1" t="s">
        <v>11</v>
      </c>
      <c r="G10867" s="1" t="s">
        <v>63</v>
      </c>
      <c r="H10867" s="1">
        <v>4</v>
      </c>
      <c r="I10867">
        <v>209.87199999999999</v>
      </c>
      <c r="J10867" s="1">
        <f>SUMIFS(I:I,B:B,Table1_2[[#This Row],[Category Level 2]],D:D,Table1_2[[#This Row],[Brand]],E:E,Table1_2[[#This Row],[Region]],F:F,Table1_2[[#This Row],[Measure]],G:G,Table1_2[[#This Row],[Year]],H:H,"&lt;="&amp;Table1_2[[#This Row],[Month]])</f>
        <v>722.44399999999985</v>
      </c>
      <c r="K108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2342.8979999999997</v>
      </c>
      <c r="N10867">
        <f>Table1_2[[#This Row],[Value]]*2.5</f>
        <v>524.67999999999995</v>
      </c>
    </row>
    <row r="10868" spans="1:14" x14ac:dyDescent="0.25">
      <c r="A10868" s="1" t="s">
        <v>6</v>
      </c>
      <c r="B10868" s="1" t="s">
        <v>42</v>
      </c>
      <c r="C10868" s="1" t="s">
        <v>24</v>
      </c>
      <c r="D10868" s="1" t="s">
        <v>48</v>
      </c>
      <c r="E10868" s="1" t="s">
        <v>14</v>
      </c>
      <c r="F10868" s="1" t="s">
        <v>11</v>
      </c>
      <c r="G10868" s="1" t="s">
        <v>63</v>
      </c>
      <c r="H10868" s="1">
        <v>5</v>
      </c>
      <c r="I10868">
        <v>173.54799999999997</v>
      </c>
      <c r="J10868" s="1">
        <f>SUMIFS(I:I,B:B,Table1_2[[#This Row],[Category Level 2]],D:D,Table1_2[[#This Row],[Brand]],E:E,Table1_2[[#This Row],[Region]],F:F,Table1_2[[#This Row],[Measure]],G:G,Table1_2[[#This Row],[Year]],H:H,"&lt;="&amp;Table1_2[[#This Row],[Month]])</f>
        <v>895.99199999999985</v>
      </c>
      <c r="K108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2313.6369999999997</v>
      </c>
      <c r="N10868">
        <f>Table1_2[[#This Row],[Value]]*2.5</f>
        <v>433.86999999999995</v>
      </c>
    </row>
    <row r="10869" spans="1:14" x14ac:dyDescent="0.25">
      <c r="A10869" s="1" t="s">
        <v>6</v>
      </c>
      <c r="B10869" s="1" t="s">
        <v>42</v>
      </c>
      <c r="C10869" s="1" t="s">
        <v>24</v>
      </c>
      <c r="D10869" s="1" t="s">
        <v>48</v>
      </c>
      <c r="E10869" s="1" t="s">
        <v>14</v>
      </c>
      <c r="F10869" s="1" t="s">
        <v>11</v>
      </c>
      <c r="G10869" s="1" t="s">
        <v>63</v>
      </c>
      <c r="H10869" s="1">
        <v>6</v>
      </c>
      <c r="I10869">
        <v>161.44</v>
      </c>
      <c r="J10869" s="1">
        <f>SUMIFS(I:I,B:B,Table1_2[[#This Row],[Category Level 2]],D:D,Table1_2[[#This Row],[Brand]],E:E,Table1_2[[#This Row],[Region]],F:F,Table1_2[[#This Row],[Measure]],G:G,Table1_2[[#This Row],[Year]],H:H,"&lt;="&amp;Table1_2[[#This Row],[Month]])</f>
        <v>1057.4319999999998</v>
      </c>
      <c r="K108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2304.5559999999996</v>
      </c>
      <c r="N10869">
        <f>Table1_2[[#This Row],[Value]]*2.5</f>
        <v>403.6</v>
      </c>
    </row>
    <row r="10870" spans="1:14" x14ac:dyDescent="0.25">
      <c r="A10870" s="1" t="s">
        <v>6</v>
      </c>
      <c r="B10870" s="1" t="s">
        <v>42</v>
      </c>
      <c r="C10870" s="1" t="s">
        <v>24</v>
      </c>
      <c r="D10870" s="1" t="s">
        <v>48</v>
      </c>
      <c r="E10870" s="1" t="s">
        <v>14</v>
      </c>
      <c r="F10870" s="1" t="s">
        <v>11</v>
      </c>
      <c r="G10870" s="1" t="s">
        <v>63</v>
      </c>
      <c r="H10870" s="1">
        <v>7</v>
      </c>
      <c r="I10870">
        <v>162.44899999999998</v>
      </c>
      <c r="J10870" s="1">
        <f>SUMIFS(I:I,B:B,Table1_2[[#This Row],[Category Level 2]],D:D,Table1_2[[#This Row],[Brand]],E:E,Table1_2[[#This Row],[Region]],F:F,Table1_2[[#This Row],[Measure]],G:G,Table1_2[[#This Row],[Year]],H:H,"&lt;="&amp;Table1_2[[#This Row],[Month]])</f>
        <v>1219.8809999999999</v>
      </c>
      <c r="K108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2217.7819999999997</v>
      </c>
      <c r="N10870">
        <f>Table1_2[[#This Row],[Value]]*2.5</f>
        <v>406.12249999999995</v>
      </c>
    </row>
    <row r="10871" spans="1:14" x14ac:dyDescent="0.25">
      <c r="A10871" s="1" t="s">
        <v>6</v>
      </c>
      <c r="B10871" s="1" t="s">
        <v>42</v>
      </c>
      <c r="C10871" s="1" t="s">
        <v>24</v>
      </c>
      <c r="D10871" s="1" t="s">
        <v>48</v>
      </c>
      <c r="E10871" s="1" t="s">
        <v>14</v>
      </c>
      <c r="F10871" s="1" t="s">
        <v>11</v>
      </c>
      <c r="G10871" s="1" t="s">
        <v>63</v>
      </c>
      <c r="H10871" s="1">
        <v>8</v>
      </c>
      <c r="I10871">
        <v>155.386</v>
      </c>
      <c r="J10871" s="1">
        <f>SUMIFS(I:I,B:B,Table1_2[[#This Row],[Category Level 2]],D:D,Table1_2[[#This Row],[Brand]],E:E,Table1_2[[#This Row],[Region]],F:F,Table1_2[[#This Row],[Measure]],G:G,Table1_2[[#This Row],[Year]],H:H,"&lt;="&amp;Table1_2[[#This Row],[Month]])</f>
        <v>1375.2669999999998</v>
      </c>
      <c r="K108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2203.6559999999995</v>
      </c>
      <c r="N10871">
        <f>Table1_2[[#This Row],[Value]]*2.5</f>
        <v>388.46499999999997</v>
      </c>
    </row>
    <row r="10872" spans="1:14" x14ac:dyDescent="0.25">
      <c r="A10872" s="1" t="s">
        <v>6</v>
      </c>
      <c r="B10872" s="1" t="s">
        <v>42</v>
      </c>
      <c r="C10872" s="1" t="s">
        <v>24</v>
      </c>
      <c r="D10872" s="1" t="s">
        <v>48</v>
      </c>
      <c r="E10872" s="1" t="s">
        <v>14</v>
      </c>
      <c r="F10872" s="1" t="s">
        <v>11</v>
      </c>
      <c r="G10872" s="1" t="s">
        <v>63</v>
      </c>
      <c r="H10872" s="1">
        <v>9</v>
      </c>
      <c r="I10872">
        <v>156.39499999999998</v>
      </c>
      <c r="J10872" s="1">
        <f>SUMIFS(I:I,B:B,Table1_2[[#This Row],[Category Level 2]],D:D,Table1_2[[#This Row],[Brand]],E:E,Table1_2[[#This Row],[Region]],F:F,Table1_2[[#This Row],[Measure]],G:G,Table1_2[[#This Row],[Year]],H:H,"&lt;="&amp;Table1_2[[#This Row],[Month]])</f>
        <v>1531.6619999999998</v>
      </c>
      <c r="K108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2213.7459999999996</v>
      </c>
      <c r="N10872">
        <f>Table1_2[[#This Row],[Value]]*2.5</f>
        <v>390.98749999999995</v>
      </c>
    </row>
    <row r="10873" spans="1:14" x14ac:dyDescent="0.25">
      <c r="A10873" s="1" t="s">
        <v>6</v>
      </c>
      <c r="B10873" s="1" t="s">
        <v>42</v>
      </c>
      <c r="C10873" s="1" t="s">
        <v>24</v>
      </c>
      <c r="D10873" s="1" t="s">
        <v>48</v>
      </c>
      <c r="E10873" s="1" t="s">
        <v>14</v>
      </c>
      <c r="F10873" s="1" t="s">
        <v>11</v>
      </c>
      <c r="G10873" s="1" t="s">
        <v>63</v>
      </c>
      <c r="H10873" s="1">
        <v>10</v>
      </c>
      <c r="I10873">
        <v>141.26</v>
      </c>
      <c r="J10873" s="1">
        <f>SUMIFS(I:I,B:B,Table1_2[[#This Row],[Category Level 2]],D:D,Table1_2[[#This Row],[Brand]],E:E,Table1_2[[#This Row],[Region]],F:F,Table1_2[[#This Row],[Measure]],G:G,Table1_2[[#This Row],[Year]],H:H,"&lt;="&amp;Table1_2[[#This Row],[Month]])</f>
        <v>1672.9219999999998</v>
      </c>
      <c r="K108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2128.9899999999998</v>
      </c>
      <c r="N10873">
        <f>Table1_2[[#This Row],[Value]]*2.5</f>
        <v>353.15</v>
      </c>
    </row>
    <row r="10874" spans="1:14" x14ac:dyDescent="0.25">
      <c r="A10874" s="1" t="s">
        <v>6</v>
      </c>
      <c r="B10874" s="1" t="s">
        <v>42</v>
      </c>
      <c r="C10874" s="1" t="s">
        <v>24</v>
      </c>
      <c r="D10874" s="1" t="s">
        <v>48</v>
      </c>
      <c r="E10874" s="1" t="s">
        <v>14</v>
      </c>
      <c r="F10874" s="1" t="s">
        <v>11</v>
      </c>
      <c r="G10874" s="1" t="s">
        <v>63</v>
      </c>
      <c r="H10874" s="1">
        <v>11</v>
      </c>
      <c r="I10874">
        <v>57.512999999999991</v>
      </c>
      <c r="J10874" s="1">
        <f>SUMIFS(I:I,B:B,Table1_2[[#This Row],[Category Level 2]],D:D,Table1_2[[#This Row],[Brand]],E:E,Table1_2[[#This Row],[Region]],F:F,Table1_2[[#This Row],[Measure]],G:G,Table1_2[[#This Row],[Year]],H:H,"&lt;="&amp;Table1_2[[#This Row],[Month]])</f>
        <v>1730.4349999999997</v>
      </c>
      <c r="K108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1955.4419999999998</v>
      </c>
      <c r="N10874">
        <f>Table1_2[[#This Row],[Value]]*2.5</f>
        <v>143.78249999999997</v>
      </c>
    </row>
    <row r="10875" spans="1:14" x14ac:dyDescent="0.25">
      <c r="A10875" s="1" t="s">
        <v>6</v>
      </c>
      <c r="B10875" s="1" t="s">
        <v>42</v>
      </c>
      <c r="C10875" s="1" t="s">
        <v>24</v>
      </c>
      <c r="D10875" s="1" t="s">
        <v>48</v>
      </c>
      <c r="E10875" s="1" t="s">
        <v>14</v>
      </c>
      <c r="F10875" s="1" t="s">
        <v>11</v>
      </c>
      <c r="G10875" s="1" t="s">
        <v>63</v>
      </c>
      <c r="H10875" s="1">
        <v>12</v>
      </c>
      <c r="I10875">
        <v>55.494999999999997</v>
      </c>
      <c r="J10875" s="1">
        <f>SUMIFS(I:I,B:B,Table1_2[[#This Row],[Category Level 2]],D:D,Table1_2[[#This Row],[Brand]],E:E,Table1_2[[#This Row],[Region]],F:F,Table1_2[[#This Row],[Measure]],G:G,Table1_2[[#This Row],[Year]],H:H,"&lt;="&amp;Table1_2[[#This Row],[Month]])</f>
        <v>1785.9299999999996</v>
      </c>
      <c r="K108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1785.9299999999996</v>
      </c>
      <c r="N10875">
        <f>Table1_2[[#This Row],[Value]]*2.5</f>
        <v>138.73749999999998</v>
      </c>
    </row>
    <row r="10876" spans="1:14" x14ac:dyDescent="0.25">
      <c r="A10876" s="1" t="s">
        <v>6</v>
      </c>
      <c r="B10876" s="1" t="s">
        <v>42</v>
      </c>
      <c r="C10876" s="1" t="s">
        <v>24</v>
      </c>
      <c r="D10876" s="1" t="s">
        <v>48</v>
      </c>
      <c r="E10876" s="1" t="s">
        <v>14</v>
      </c>
      <c r="F10876" s="1" t="s">
        <v>11</v>
      </c>
      <c r="G10876" s="1" t="s">
        <v>64</v>
      </c>
      <c r="H10876" s="1">
        <v>1</v>
      </c>
      <c r="I10876">
        <v>61.548999999999992</v>
      </c>
      <c r="J10876" s="1">
        <f>SUMIFS(I:I,B:B,Table1_2[[#This Row],[Category Level 2]],D:D,Table1_2[[#This Row],[Brand]],E:E,Table1_2[[#This Row],[Region]],F:F,Table1_2[[#This Row],[Measure]],G:G,Table1_2[[#This Row],[Year]],H:H,"&lt;="&amp;Table1_2[[#This Row],[Month]])</f>
        <v>61.548999999999992</v>
      </c>
      <c r="K108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1693.1019999999996</v>
      </c>
      <c r="N10876">
        <f>Table1_2[[#This Row],[Value]]*2.5</f>
        <v>153.87249999999997</v>
      </c>
    </row>
    <row r="10877" spans="1:14" x14ac:dyDescent="0.25">
      <c r="A10877" s="1" t="s">
        <v>6</v>
      </c>
      <c r="B10877" s="1" t="s">
        <v>42</v>
      </c>
      <c r="C10877" s="1" t="s">
        <v>24</v>
      </c>
      <c r="D10877" s="1" t="s">
        <v>48</v>
      </c>
      <c r="E10877" s="1" t="s">
        <v>14</v>
      </c>
      <c r="F10877" s="1" t="s">
        <v>11</v>
      </c>
      <c r="G10877" s="1" t="s">
        <v>64</v>
      </c>
      <c r="H10877" s="1">
        <v>2</v>
      </c>
      <c r="I10877">
        <v>15.134999999999998</v>
      </c>
      <c r="J10877" s="1">
        <f>SUMIFS(I:I,B:B,Table1_2[[#This Row],[Category Level 2]],D:D,Table1_2[[#This Row],[Brand]],E:E,Table1_2[[#This Row],[Region]],F:F,Table1_2[[#This Row],[Measure]],G:G,Table1_2[[#This Row],[Year]],H:H,"&lt;="&amp;Table1_2[[#This Row],[Month]])</f>
        <v>76.683999999999997</v>
      </c>
      <c r="K108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1559.9139999999998</v>
      </c>
      <c r="N10877">
        <f>Table1_2[[#This Row],[Value]]*2.5</f>
        <v>37.837499999999991</v>
      </c>
    </row>
    <row r="10878" spans="1:14" x14ac:dyDescent="0.25">
      <c r="A10878" s="1" t="s">
        <v>6</v>
      </c>
      <c r="B10878" s="1" t="s">
        <v>42</v>
      </c>
      <c r="C10878" s="1" t="s">
        <v>24</v>
      </c>
      <c r="D10878" s="1" t="s">
        <v>48</v>
      </c>
      <c r="E10878" s="1" t="s">
        <v>14</v>
      </c>
      <c r="F10878" s="1" t="s">
        <v>11</v>
      </c>
      <c r="G10878" s="1" t="s">
        <v>64</v>
      </c>
      <c r="H10878" s="1">
        <v>3</v>
      </c>
      <c r="I10878">
        <v>27.242999999999999</v>
      </c>
      <c r="J10878" s="1">
        <f>SUMIFS(I:I,B:B,Table1_2[[#This Row],[Category Level 2]],D:D,Table1_2[[#This Row],[Brand]],E:E,Table1_2[[#This Row],[Region]],F:F,Table1_2[[#This Row],[Measure]],G:G,Table1_2[[#This Row],[Year]],H:H,"&lt;="&amp;Table1_2[[#This Row],[Month]])</f>
        <v>103.92699999999999</v>
      </c>
      <c r="K108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1377.2849999999996</v>
      </c>
      <c r="N10878">
        <f>Table1_2[[#This Row],[Value]]*2.5</f>
        <v>68.107500000000002</v>
      </c>
    </row>
    <row r="10879" spans="1:14" x14ac:dyDescent="0.25">
      <c r="A10879" s="1" t="s">
        <v>6</v>
      </c>
      <c r="B10879" s="1" t="s">
        <v>42</v>
      </c>
      <c r="C10879" s="1" t="s">
        <v>24</v>
      </c>
      <c r="D10879" s="1" t="s">
        <v>48</v>
      </c>
      <c r="E10879" s="1" t="s">
        <v>14</v>
      </c>
      <c r="F10879" s="1" t="s">
        <v>11</v>
      </c>
      <c r="G10879" s="1" t="s">
        <v>64</v>
      </c>
      <c r="H10879" s="1">
        <v>4</v>
      </c>
      <c r="I10879">
        <v>16.143999999999998</v>
      </c>
      <c r="J10879" s="1">
        <f>SUMIFS(I:I,B:B,Table1_2[[#This Row],[Category Level 2]],D:D,Table1_2[[#This Row],[Brand]],E:E,Table1_2[[#This Row],[Region]],F:F,Table1_2[[#This Row],[Measure]],G:G,Table1_2[[#This Row],[Year]],H:H,"&lt;="&amp;Table1_2[[#This Row],[Month]])</f>
        <v>120.071</v>
      </c>
      <c r="K108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1183.5569999999998</v>
      </c>
      <c r="N10879">
        <f>Table1_2[[#This Row],[Value]]*2.5</f>
        <v>40.36</v>
      </c>
    </row>
    <row r="10880" spans="1:14" x14ac:dyDescent="0.25">
      <c r="A10880" s="1" t="s">
        <v>6</v>
      </c>
      <c r="B10880" s="1" t="s">
        <v>42</v>
      </c>
      <c r="C10880" s="1" t="s">
        <v>24</v>
      </c>
      <c r="D10880" s="1" t="s">
        <v>48</v>
      </c>
      <c r="E10880" s="1" t="s">
        <v>14</v>
      </c>
      <c r="F10880" s="1" t="s">
        <v>11</v>
      </c>
      <c r="G10880" s="1" t="s">
        <v>64</v>
      </c>
      <c r="H10880" s="1">
        <v>7</v>
      </c>
      <c r="I10880">
        <v>8.0719999999999992</v>
      </c>
      <c r="J10880" s="1">
        <f>SUMIFS(I:I,B:B,Table1_2[[#This Row],[Category Level 2]],D:D,Table1_2[[#This Row],[Brand]],E:E,Table1_2[[#This Row],[Region]],F:F,Table1_2[[#This Row],[Measure]],G:G,Table1_2[[#This Row],[Year]],H:H,"&lt;="&amp;Table1_2[[#This Row],[Month]])</f>
        <v>128.143</v>
      </c>
      <c r="K108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694.19199999999989</v>
      </c>
      <c r="N10880">
        <f>Table1_2[[#This Row],[Value]]*2.5</f>
        <v>20.18</v>
      </c>
    </row>
    <row r="10881" spans="1:14" x14ac:dyDescent="0.25">
      <c r="A10881" s="1" t="s">
        <v>6</v>
      </c>
      <c r="B10881" s="1" t="s">
        <v>42</v>
      </c>
      <c r="C10881" s="1" t="s">
        <v>24</v>
      </c>
      <c r="D10881" s="1" t="s">
        <v>48</v>
      </c>
      <c r="E10881" s="1" t="s">
        <v>14</v>
      </c>
      <c r="F10881" s="1" t="s">
        <v>11</v>
      </c>
      <c r="G10881" s="1" t="s">
        <v>64</v>
      </c>
      <c r="H10881" s="1">
        <v>8</v>
      </c>
      <c r="I10881">
        <v>3.0269999999999997</v>
      </c>
      <c r="J10881" s="1">
        <f>SUMIFS(I:I,B:B,Table1_2[[#This Row],[Category Level 2]],D:D,Table1_2[[#This Row],[Brand]],E:E,Table1_2[[#This Row],[Region]],F:F,Table1_2[[#This Row],[Measure]],G:G,Table1_2[[#This Row],[Year]],H:H,"&lt;="&amp;Table1_2[[#This Row],[Month]])</f>
        <v>131.16999999999999</v>
      </c>
      <c r="K108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541.83299999999997</v>
      </c>
      <c r="N10881">
        <f>Table1_2[[#This Row],[Value]]*2.5</f>
        <v>7.567499999999999</v>
      </c>
    </row>
    <row r="10882" spans="1:14" x14ac:dyDescent="0.25">
      <c r="A10882" s="1" t="s">
        <v>6</v>
      </c>
      <c r="B10882" s="1" t="s">
        <v>42</v>
      </c>
      <c r="C10882" s="1" t="s">
        <v>24</v>
      </c>
      <c r="D10882" s="1" t="s">
        <v>48</v>
      </c>
      <c r="E10882" s="1" t="s">
        <v>14</v>
      </c>
      <c r="F10882" s="1" t="s">
        <v>11</v>
      </c>
      <c r="G10882" s="1" t="s">
        <v>64</v>
      </c>
      <c r="H10882" s="1">
        <v>10</v>
      </c>
      <c r="I10882">
        <v>9.0809999999999995</v>
      </c>
      <c r="J10882" s="1">
        <f>SUMIFS(I:I,B:B,Table1_2[[#This Row],[Category Level 2]],D:D,Table1_2[[#This Row],[Brand]],E:E,Table1_2[[#This Row],[Region]],F:F,Table1_2[[#This Row],[Measure]],G:G,Table1_2[[#This Row],[Year]],H:H,"&lt;="&amp;Table1_2[[#This Row],[Month]])</f>
        <v>140.25099999999998</v>
      </c>
      <c r="K108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253.25899999999996</v>
      </c>
      <c r="N10882">
        <f>Table1_2[[#This Row],[Value]]*2.5</f>
        <v>22.702500000000001</v>
      </c>
    </row>
    <row r="10883" spans="1:14" x14ac:dyDescent="0.25">
      <c r="A10883" s="1" t="s">
        <v>6</v>
      </c>
      <c r="B10883" s="1" t="s">
        <v>42</v>
      </c>
      <c r="C10883" s="1" t="s">
        <v>24</v>
      </c>
      <c r="D10883" s="1" t="s">
        <v>48</v>
      </c>
      <c r="E10883" s="1" t="s">
        <v>14</v>
      </c>
      <c r="F10883" s="1" t="s">
        <v>11</v>
      </c>
      <c r="G10883" s="1" t="s">
        <v>64</v>
      </c>
      <c r="H10883" s="1">
        <v>11</v>
      </c>
      <c r="I10883">
        <v>2.0179999999999998</v>
      </c>
      <c r="J10883" s="1">
        <f>SUMIFS(I:I,B:B,Table1_2[[#This Row],[Category Level 2]],D:D,Table1_2[[#This Row],[Brand]],E:E,Table1_2[[#This Row],[Region]],F:F,Table1_2[[#This Row],[Measure]],G:G,Table1_2[[#This Row],[Year]],H:H,"&lt;="&amp;Table1_2[[#This Row],[Month]])</f>
        <v>142.26899999999998</v>
      </c>
      <c r="K108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197.76399999999998</v>
      </c>
      <c r="N10883">
        <f>Table1_2[[#This Row],[Value]]*2.5</f>
        <v>5.0449999999999999</v>
      </c>
    </row>
    <row r="10884" spans="1:14" x14ac:dyDescent="0.25">
      <c r="A10884" s="1" t="s">
        <v>6</v>
      </c>
      <c r="B10884" s="1" t="s">
        <v>42</v>
      </c>
      <c r="C10884" s="1" t="s">
        <v>24</v>
      </c>
      <c r="D10884" s="1" t="s">
        <v>48</v>
      </c>
      <c r="E10884" s="1" t="s">
        <v>14</v>
      </c>
      <c r="F10884" s="1" t="s">
        <v>11</v>
      </c>
      <c r="G10884" s="1" t="s">
        <v>64</v>
      </c>
      <c r="H10884" s="1">
        <v>12</v>
      </c>
      <c r="I10884">
        <v>7.0629999999999988</v>
      </c>
      <c r="J10884" s="1">
        <f>SUMIFS(I:I,B:B,Table1_2[[#This Row],[Category Level 2]],D:D,Table1_2[[#This Row],[Brand]],E:E,Table1_2[[#This Row],[Region]],F:F,Table1_2[[#This Row],[Measure]],G:G,Table1_2[[#This Row],[Year]],H:H,"&lt;="&amp;Table1_2[[#This Row],[Month]])</f>
        <v>149.33199999999997</v>
      </c>
      <c r="K108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149.33199999999997</v>
      </c>
      <c r="N10884">
        <f>Table1_2[[#This Row],[Value]]*2.5</f>
        <v>17.657499999999999</v>
      </c>
    </row>
    <row r="10885" spans="1:14" x14ac:dyDescent="0.25">
      <c r="A10885" s="1" t="s">
        <v>6</v>
      </c>
      <c r="B10885" s="1" t="s">
        <v>42</v>
      </c>
      <c r="C10885" s="1" t="s">
        <v>24</v>
      </c>
      <c r="D10885" s="1" t="s">
        <v>48</v>
      </c>
      <c r="E10885" s="1" t="s">
        <v>14</v>
      </c>
      <c r="F10885" s="1" t="s">
        <v>11</v>
      </c>
      <c r="G10885" s="1" t="s">
        <v>65</v>
      </c>
      <c r="H10885" s="1">
        <v>1</v>
      </c>
      <c r="I10885">
        <v>4.0359999999999996</v>
      </c>
      <c r="J10885" s="1">
        <f>SUMIFS(I:I,B:B,Table1_2[[#This Row],[Category Level 2]],D:D,Table1_2[[#This Row],[Brand]],E:E,Table1_2[[#This Row],[Region]],F:F,Table1_2[[#This Row],[Measure]],G:G,Table1_2[[#This Row],[Year]],H:H,"&lt;="&amp;Table1_2[[#This Row],[Month]])</f>
        <v>4.0359999999999996</v>
      </c>
      <c r="K108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91.819000000000003</v>
      </c>
      <c r="N10885">
        <f>Table1_2[[#This Row],[Value]]*2.5</f>
        <v>10.09</v>
      </c>
    </row>
    <row r="10886" spans="1:14" x14ac:dyDescent="0.25">
      <c r="A10886" s="1" t="s">
        <v>6</v>
      </c>
      <c r="B10886" s="1" t="s">
        <v>42</v>
      </c>
      <c r="C10886" s="1" t="s">
        <v>24</v>
      </c>
      <c r="D10886" s="1" t="s">
        <v>48</v>
      </c>
      <c r="E10886" s="1" t="s">
        <v>14</v>
      </c>
      <c r="F10886" s="1" t="s">
        <v>11</v>
      </c>
      <c r="G10886" s="1" t="s">
        <v>65</v>
      </c>
      <c r="H10886" s="1">
        <v>2</v>
      </c>
      <c r="I10886">
        <v>3.0269999999999997</v>
      </c>
      <c r="J10886" s="1">
        <f>SUMIFS(I:I,B:B,Table1_2[[#This Row],[Category Level 2]],D:D,Table1_2[[#This Row],[Brand]],E:E,Table1_2[[#This Row],[Region]],F:F,Table1_2[[#This Row],[Measure]],G:G,Table1_2[[#This Row],[Year]],H:H,"&lt;="&amp;Table1_2[[#This Row],[Month]])</f>
        <v>7.0629999999999988</v>
      </c>
      <c r="K108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79.711000000000013</v>
      </c>
      <c r="N10886">
        <f>Table1_2[[#This Row],[Value]]*2.5</f>
        <v>7.567499999999999</v>
      </c>
    </row>
    <row r="10887" spans="1:14" x14ac:dyDescent="0.25">
      <c r="A10887" s="1" t="s">
        <v>6</v>
      </c>
      <c r="B10887" s="1" t="s">
        <v>42</v>
      </c>
      <c r="C10887" s="1" t="s">
        <v>24</v>
      </c>
      <c r="D10887" s="1" t="s">
        <v>48</v>
      </c>
      <c r="E10887" s="1" t="s">
        <v>14</v>
      </c>
      <c r="F10887" s="1" t="s">
        <v>11</v>
      </c>
      <c r="G10887" s="1" t="s">
        <v>65</v>
      </c>
      <c r="H10887" s="1">
        <v>7</v>
      </c>
      <c r="I10887">
        <v>4.0359999999999996</v>
      </c>
      <c r="J10887" s="1">
        <f>SUMIFS(I:I,B:B,Table1_2[[#This Row],[Category Level 2]],D:D,Table1_2[[#This Row],[Brand]],E:E,Table1_2[[#This Row],[Region]],F:F,Table1_2[[#This Row],[Measure]],G:G,Table1_2[[#This Row],[Year]],H:H,"&lt;="&amp;Table1_2[[#This Row],[Month]])</f>
        <v>11.098999999999998</v>
      </c>
      <c r="K108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32.287999999999997</v>
      </c>
      <c r="N10887">
        <f>Table1_2[[#This Row],[Value]]*2.5</f>
        <v>10.09</v>
      </c>
    </row>
    <row r="10888" spans="1:14" x14ac:dyDescent="0.25">
      <c r="A10888" s="1" t="s">
        <v>6</v>
      </c>
      <c r="B10888" s="1" t="s">
        <v>42</v>
      </c>
      <c r="C10888" s="1" t="s">
        <v>24</v>
      </c>
      <c r="D10888" s="1" t="s">
        <v>48</v>
      </c>
      <c r="E10888" s="1" t="s">
        <v>14</v>
      </c>
      <c r="F10888" s="1" t="s">
        <v>12</v>
      </c>
      <c r="G10888" s="1" t="s">
        <v>62</v>
      </c>
      <c r="H10888" s="1">
        <v>1</v>
      </c>
      <c r="I10888">
        <v>1408.5639999999999</v>
      </c>
      <c r="J10888" s="1">
        <f>SUMIFS(I:I,B:B,Table1_2[[#This Row],[Category Level 2]],D:D,Table1_2[[#This Row],[Brand]],E:E,Table1_2[[#This Row],[Region]],F:F,Table1_2[[#This Row],[Measure]],G:G,Table1_2[[#This Row],[Year]],H:H,"&lt;="&amp;Table1_2[[#This Row],[Month]])</f>
        <v>1408.5639999999999</v>
      </c>
      <c r="K108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1408.5639999999999</v>
      </c>
      <c r="N10888">
        <f>Table1_2[[#This Row],[Value]]*2.5</f>
        <v>3521.41</v>
      </c>
    </row>
    <row r="10889" spans="1:14" x14ac:dyDescent="0.25">
      <c r="A10889" s="1" t="s">
        <v>6</v>
      </c>
      <c r="B10889" s="1" t="s">
        <v>42</v>
      </c>
      <c r="C10889" s="1" t="s">
        <v>24</v>
      </c>
      <c r="D10889" s="1" t="s">
        <v>48</v>
      </c>
      <c r="E10889" s="1" t="s">
        <v>14</v>
      </c>
      <c r="F10889" s="1" t="s">
        <v>12</v>
      </c>
      <c r="G10889" s="1" t="s">
        <v>62</v>
      </c>
      <c r="H10889" s="1">
        <v>2</v>
      </c>
      <c r="I10889">
        <v>1348.0239999999999</v>
      </c>
      <c r="J10889" s="1">
        <f>SUMIFS(I:I,B:B,Table1_2[[#This Row],[Category Level 2]],D:D,Table1_2[[#This Row],[Brand]],E:E,Table1_2[[#This Row],[Region]],F:F,Table1_2[[#This Row],[Measure]],G:G,Table1_2[[#This Row],[Year]],H:H,"&lt;="&amp;Table1_2[[#This Row],[Month]])</f>
        <v>2756.5879999999997</v>
      </c>
      <c r="K108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2756.5879999999997</v>
      </c>
      <c r="N10889">
        <f>Table1_2[[#This Row],[Value]]*2.5</f>
        <v>3370.0599999999995</v>
      </c>
    </row>
    <row r="10890" spans="1:14" x14ac:dyDescent="0.25">
      <c r="A10890" s="1" t="s">
        <v>6</v>
      </c>
      <c r="B10890" s="1" t="s">
        <v>42</v>
      </c>
      <c r="C10890" s="1" t="s">
        <v>24</v>
      </c>
      <c r="D10890" s="1" t="s">
        <v>48</v>
      </c>
      <c r="E10890" s="1" t="s">
        <v>14</v>
      </c>
      <c r="F10890" s="1" t="s">
        <v>12</v>
      </c>
      <c r="G10890" s="1" t="s">
        <v>62</v>
      </c>
      <c r="H10890" s="1">
        <v>3</v>
      </c>
      <c r="I10890">
        <v>1455.9869999999999</v>
      </c>
      <c r="J10890" s="1">
        <f>SUMIFS(I:I,B:B,Table1_2[[#This Row],[Category Level 2]],D:D,Table1_2[[#This Row],[Brand]],E:E,Table1_2[[#This Row],[Region]],F:F,Table1_2[[#This Row],[Measure]],G:G,Table1_2[[#This Row],[Year]],H:H,"&lt;="&amp;Table1_2[[#This Row],[Month]])</f>
        <v>4212.5749999999998</v>
      </c>
      <c r="K108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4212.5749999999998</v>
      </c>
      <c r="N10890">
        <f>Table1_2[[#This Row],[Value]]*2.5</f>
        <v>3639.9674999999997</v>
      </c>
    </row>
    <row r="10891" spans="1:14" x14ac:dyDescent="0.25">
      <c r="A10891" s="1" t="s">
        <v>6</v>
      </c>
      <c r="B10891" s="1" t="s">
        <v>42</v>
      </c>
      <c r="C10891" s="1" t="s">
        <v>24</v>
      </c>
      <c r="D10891" s="1" t="s">
        <v>48</v>
      </c>
      <c r="E10891" s="1" t="s">
        <v>14</v>
      </c>
      <c r="F10891" s="1" t="s">
        <v>12</v>
      </c>
      <c r="G10891" s="1" t="s">
        <v>62</v>
      </c>
      <c r="H10891" s="1">
        <v>4</v>
      </c>
      <c r="I10891">
        <v>674.01199999999994</v>
      </c>
      <c r="J10891" s="1">
        <f>SUMIFS(I:I,B:B,Table1_2[[#This Row],[Category Level 2]],D:D,Table1_2[[#This Row],[Brand]],E:E,Table1_2[[#This Row],[Region]],F:F,Table1_2[[#This Row],[Measure]],G:G,Table1_2[[#This Row],[Year]],H:H,"&lt;="&amp;Table1_2[[#This Row],[Month]])</f>
        <v>4886.5869999999995</v>
      </c>
      <c r="K108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4886.5869999999995</v>
      </c>
      <c r="N10891">
        <f>Table1_2[[#This Row],[Value]]*2.5</f>
        <v>1685.0299999999997</v>
      </c>
    </row>
    <row r="10892" spans="1:14" x14ac:dyDescent="0.25">
      <c r="A10892" s="1" t="s">
        <v>6</v>
      </c>
      <c r="B10892" s="1" t="s">
        <v>42</v>
      </c>
      <c r="C10892" s="1" t="s">
        <v>24</v>
      </c>
      <c r="D10892" s="1" t="s">
        <v>48</v>
      </c>
      <c r="E10892" s="1" t="s">
        <v>14</v>
      </c>
      <c r="F10892" s="1" t="s">
        <v>12</v>
      </c>
      <c r="G10892" s="1" t="s">
        <v>62</v>
      </c>
      <c r="H10892" s="1">
        <v>5</v>
      </c>
      <c r="I10892">
        <v>1095.7739999999999</v>
      </c>
      <c r="J10892" s="1">
        <f>SUMIFS(I:I,B:B,Table1_2[[#This Row],[Category Level 2]],D:D,Table1_2[[#This Row],[Brand]],E:E,Table1_2[[#This Row],[Region]],F:F,Table1_2[[#This Row],[Measure]],G:G,Table1_2[[#This Row],[Year]],H:H,"&lt;="&amp;Table1_2[[#This Row],[Month]])</f>
        <v>5982.360999999999</v>
      </c>
      <c r="K108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5982.360999999999</v>
      </c>
      <c r="N10892">
        <f>Table1_2[[#This Row],[Value]]*2.5</f>
        <v>2739.4349999999995</v>
      </c>
    </row>
    <row r="10893" spans="1:14" x14ac:dyDescent="0.25">
      <c r="A10893" s="1" t="s">
        <v>6</v>
      </c>
      <c r="B10893" s="1" t="s">
        <v>42</v>
      </c>
      <c r="C10893" s="1" t="s">
        <v>24</v>
      </c>
      <c r="D10893" s="1" t="s">
        <v>48</v>
      </c>
      <c r="E10893" s="1" t="s">
        <v>14</v>
      </c>
      <c r="F10893" s="1" t="s">
        <v>12</v>
      </c>
      <c r="G10893" s="1" t="s">
        <v>62</v>
      </c>
      <c r="H10893" s="1">
        <v>6</v>
      </c>
      <c r="I10893">
        <v>919.19899999999996</v>
      </c>
      <c r="J10893" s="1">
        <f>SUMIFS(I:I,B:B,Table1_2[[#This Row],[Category Level 2]],D:D,Table1_2[[#This Row],[Brand]],E:E,Table1_2[[#This Row],[Region]],F:F,Table1_2[[#This Row],[Measure]],G:G,Table1_2[[#This Row],[Year]],H:H,"&lt;="&amp;Table1_2[[#This Row],[Month]])</f>
        <v>6901.5599999999986</v>
      </c>
      <c r="K108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6901.5599999999986</v>
      </c>
      <c r="N10893">
        <f>Table1_2[[#This Row],[Value]]*2.5</f>
        <v>2297.9974999999999</v>
      </c>
    </row>
    <row r="10894" spans="1:14" x14ac:dyDescent="0.25">
      <c r="A10894" s="1" t="s">
        <v>6</v>
      </c>
      <c r="B10894" s="1" t="s">
        <v>42</v>
      </c>
      <c r="C10894" s="1" t="s">
        <v>24</v>
      </c>
      <c r="D10894" s="1" t="s">
        <v>48</v>
      </c>
      <c r="E10894" s="1" t="s">
        <v>14</v>
      </c>
      <c r="F10894" s="1" t="s">
        <v>12</v>
      </c>
      <c r="G10894" s="1" t="s">
        <v>62</v>
      </c>
      <c r="H10894" s="1">
        <v>7</v>
      </c>
      <c r="I10894">
        <v>1348.0239999999999</v>
      </c>
      <c r="J10894" s="1">
        <f>SUMIFS(I:I,B:B,Table1_2[[#This Row],[Category Level 2]],D:D,Table1_2[[#This Row],[Brand]],E:E,Table1_2[[#This Row],[Region]],F:F,Table1_2[[#This Row],[Measure]],G:G,Table1_2[[#This Row],[Year]],H:H,"&lt;="&amp;Table1_2[[#This Row],[Month]])</f>
        <v>8249.5839999999989</v>
      </c>
      <c r="K108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8249.5839999999989</v>
      </c>
      <c r="N10894">
        <f>Table1_2[[#This Row],[Value]]*2.5</f>
        <v>3370.0599999999995</v>
      </c>
    </row>
    <row r="10895" spans="1:14" x14ac:dyDescent="0.25">
      <c r="A10895" s="1" t="s">
        <v>6</v>
      </c>
      <c r="B10895" s="1" t="s">
        <v>42</v>
      </c>
      <c r="C10895" s="1" t="s">
        <v>24</v>
      </c>
      <c r="D10895" s="1" t="s">
        <v>48</v>
      </c>
      <c r="E10895" s="1" t="s">
        <v>14</v>
      </c>
      <c r="F10895" s="1" t="s">
        <v>12</v>
      </c>
      <c r="G10895" s="1" t="s">
        <v>62</v>
      </c>
      <c r="H10895" s="1">
        <v>8</v>
      </c>
      <c r="I10895">
        <v>916.17199999999991</v>
      </c>
      <c r="J10895" s="1">
        <f>SUMIFS(I:I,B:B,Table1_2[[#This Row],[Category Level 2]],D:D,Table1_2[[#This Row],[Brand]],E:E,Table1_2[[#This Row],[Region]],F:F,Table1_2[[#This Row],[Measure]],G:G,Table1_2[[#This Row],[Year]],H:H,"&lt;="&amp;Table1_2[[#This Row],[Month]])</f>
        <v>9165.7559999999994</v>
      </c>
      <c r="K108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9165.7559999999994</v>
      </c>
      <c r="N10895">
        <f>Table1_2[[#This Row],[Value]]*2.5</f>
        <v>2290.4299999999998</v>
      </c>
    </row>
    <row r="10896" spans="1:14" x14ac:dyDescent="0.25">
      <c r="A10896" s="1" t="s">
        <v>6</v>
      </c>
      <c r="B10896" s="1" t="s">
        <v>42</v>
      </c>
      <c r="C10896" s="1" t="s">
        <v>24</v>
      </c>
      <c r="D10896" s="1" t="s">
        <v>48</v>
      </c>
      <c r="E10896" s="1" t="s">
        <v>14</v>
      </c>
      <c r="F10896" s="1" t="s">
        <v>12</v>
      </c>
      <c r="G10896" s="1" t="s">
        <v>62</v>
      </c>
      <c r="H10896" s="1">
        <v>9</v>
      </c>
      <c r="I10896">
        <v>792.06499999999994</v>
      </c>
      <c r="J10896" s="1">
        <f>SUMIFS(I:I,B:B,Table1_2[[#This Row],[Category Level 2]],D:D,Table1_2[[#This Row],[Brand]],E:E,Table1_2[[#This Row],[Region]],F:F,Table1_2[[#This Row],[Measure]],G:G,Table1_2[[#This Row],[Year]],H:H,"&lt;="&amp;Table1_2[[#This Row],[Month]])</f>
        <v>9957.8209999999999</v>
      </c>
      <c r="K108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9957.8209999999999</v>
      </c>
      <c r="N10896">
        <f>Table1_2[[#This Row],[Value]]*2.5</f>
        <v>1980.1624999999999</v>
      </c>
    </row>
    <row r="10897" spans="1:14" x14ac:dyDescent="0.25">
      <c r="A10897" s="1" t="s">
        <v>6</v>
      </c>
      <c r="B10897" s="1" t="s">
        <v>42</v>
      </c>
      <c r="C10897" s="1" t="s">
        <v>24</v>
      </c>
      <c r="D10897" s="1" t="s">
        <v>48</v>
      </c>
      <c r="E10897" s="1" t="s">
        <v>14</v>
      </c>
      <c r="F10897" s="1" t="s">
        <v>12</v>
      </c>
      <c r="G10897" s="1" t="s">
        <v>62</v>
      </c>
      <c r="H10897" s="1">
        <v>10</v>
      </c>
      <c r="I10897">
        <v>1221.8989999999999</v>
      </c>
      <c r="J10897" s="1">
        <f>SUMIFS(I:I,B:B,Table1_2[[#This Row],[Category Level 2]],D:D,Table1_2[[#This Row],[Brand]],E:E,Table1_2[[#This Row],[Region]],F:F,Table1_2[[#This Row],[Measure]],G:G,Table1_2[[#This Row],[Year]],H:H,"&lt;="&amp;Table1_2[[#This Row],[Month]])</f>
        <v>11179.72</v>
      </c>
      <c r="K108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11179.72</v>
      </c>
      <c r="N10897">
        <f>Table1_2[[#This Row],[Value]]*2.5</f>
        <v>3054.7474999999995</v>
      </c>
    </row>
    <row r="10898" spans="1:14" x14ac:dyDescent="0.25">
      <c r="A10898" s="1" t="s">
        <v>6</v>
      </c>
      <c r="B10898" s="1" t="s">
        <v>42</v>
      </c>
      <c r="C10898" s="1" t="s">
        <v>24</v>
      </c>
      <c r="D10898" s="1" t="s">
        <v>48</v>
      </c>
      <c r="E10898" s="1" t="s">
        <v>14</v>
      </c>
      <c r="F10898" s="1" t="s">
        <v>12</v>
      </c>
      <c r="G10898" s="1" t="s">
        <v>62</v>
      </c>
      <c r="H10898" s="1">
        <v>11</v>
      </c>
      <c r="I10898">
        <v>1245.1059999999998</v>
      </c>
      <c r="J10898" s="1">
        <f>SUMIFS(I:I,B:B,Table1_2[[#This Row],[Category Level 2]],D:D,Table1_2[[#This Row],[Brand]],E:E,Table1_2[[#This Row],[Region]],F:F,Table1_2[[#This Row],[Measure]],G:G,Table1_2[[#This Row],[Year]],H:H,"&lt;="&amp;Table1_2[[#This Row],[Month]])</f>
        <v>12424.825999999999</v>
      </c>
      <c r="K108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12424.825999999999</v>
      </c>
      <c r="N10898">
        <f>Table1_2[[#This Row],[Value]]*2.5</f>
        <v>3112.7649999999994</v>
      </c>
    </row>
    <row r="10899" spans="1:14" x14ac:dyDescent="0.25">
      <c r="A10899" s="1" t="s">
        <v>6</v>
      </c>
      <c r="B10899" s="1" t="s">
        <v>42</v>
      </c>
      <c r="C10899" s="1" t="s">
        <v>24</v>
      </c>
      <c r="D10899" s="1" t="s">
        <v>48</v>
      </c>
      <c r="E10899" s="1" t="s">
        <v>14</v>
      </c>
      <c r="F10899" s="1" t="s">
        <v>12</v>
      </c>
      <c r="G10899" s="1" t="s">
        <v>62</v>
      </c>
      <c r="H10899" s="1">
        <v>12</v>
      </c>
      <c r="I10899">
        <v>1217.8629999999998</v>
      </c>
      <c r="J10899" s="1">
        <f>SUMIFS(I:I,B:B,Table1_2[[#This Row],[Category Level 2]],D:D,Table1_2[[#This Row],[Brand]],E:E,Table1_2[[#This Row],[Region]],F:F,Table1_2[[#This Row],[Measure]],G:G,Table1_2[[#This Row],[Year]],H:H,"&lt;="&amp;Table1_2[[#This Row],[Month]])</f>
        <v>13642.688999999998</v>
      </c>
      <c r="K108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13642.688999999998</v>
      </c>
      <c r="N10899">
        <f>Table1_2[[#This Row],[Value]]*2.5</f>
        <v>3044.6574999999993</v>
      </c>
    </row>
    <row r="10900" spans="1:14" x14ac:dyDescent="0.25">
      <c r="A10900" s="1" t="s">
        <v>6</v>
      </c>
      <c r="B10900" s="1" t="s">
        <v>42</v>
      </c>
      <c r="C10900" s="1" t="s">
        <v>24</v>
      </c>
      <c r="D10900" s="1" t="s">
        <v>48</v>
      </c>
      <c r="E10900" s="1" t="s">
        <v>14</v>
      </c>
      <c r="F10900" s="1" t="s">
        <v>12</v>
      </c>
      <c r="G10900" s="1" t="s">
        <v>63</v>
      </c>
      <c r="H10900" s="1">
        <v>1</v>
      </c>
      <c r="I10900">
        <v>835.45199999999988</v>
      </c>
      <c r="J10900" s="1">
        <f>SUMIFS(I:I,B:B,Table1_2[[#This Row],[Category Level 2]],D:D,Table1_2[[#This Row],[Brand]],E:E,Table1_2[[#This Row],[Region]],F:F,Table1_2[[#This Row],[Measure]],G:G,Table1_2[[#This Row],[Year]],H:H,"&lt;="&amp;Table1_2[[#This Row],[Month]])</f>
        <v>835.45199999999988</v>
      </c>
      <c r="K109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13069.576999999996</v>
      </c>
      <c r="N10900">
        <f>Table1_2[[#This Row],[Value]]*2.5</f>
        <v>2088.6299999999997</v>
      </c>
    </row>
    <row r="10901" spans="1:14" x14ac:dyDescent="0.25">
      <c r="A10901" s="1" t="s">
        <v>6</v>
      </c>
      <c r="B10901" s="1" t="s">
        <v>42</v>
      </c>
      <c r="C10901" s="1" t="s">
        <v>24</v>
      </c>
      <c r="D10901" s="1" t="s">
        <v>48</v>
      </c>
      <c r="E10901" s="1" t="s">
        <v>14</v>
      </c>
      <c r="F10901" s="1" t="s">
        <v>12</v>
      </c>
      <c r="G10901" s="1" t="s">
        <v>63</v>
      </c>
      <c r="H10901" s="1">
        <v>2</v>
      </c>
      <c r="I10901">
        <v>800.13699999999994</v>
      </c>
      <c r="J10901" s="1">
        <f>SUMIFS(I:I,B:B,Table1_2[[#This Row],[Category Level 2]],D:D,Table1_2[[#This Row],[Brand]],E:E,Table1_2[[#This Row],[Region]],F:F,Table1_2[[#This Row],[Measure]],G:G,Table1_2[[#This Row],[Year]],H:H,"&lt;="&amp;Table1_2[[#This Row],[Month]])</f>
        <v>1635.5889999999999</v>
      </c>
      <c r="K109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12521.689999999997</v>
      </c>
      <c r="N10901">
        <f>Table1_2[[#This Row],[Value]]*2.5</f>
        <v>2000.3424999999997</v>
      </c>
    </row>
    <row r="10902" spans="1:14" x14ac:dyDescent="0.25">
      <c r="A10902" s="1" t="s">
        <v>6</v>
      </c>
      <c r="B10902" s="1" t="s">
        <v>42</v>
      </c>
      <c r="C10902" s="1" t="s">
        <v>24</v>
      </c>
      <c r="D10902" s="1" t="s">
        <v>48</v>
      </c>
      <c r="E10902" s="1" t="s">
        <v>14</v>
      </c>
      <c r="F10902" s="1" t="s">
        <v>12</v>
      </c>
      <c r="G10902" s="1" t="s">
        <v>63</v>
      </c>
      <c r="H10902" s="1">
        <v>3</v>
      </c>
      <c r="I10902">
        <v>1132.098</v>
      </c>
      <c r="J10902" s="1">
        <f>SUMIFS(I:I,B:B,Table1_2[[#This Row],[Category Level 2]],D:D,Table1_2[[#This Row],[Brand]],E:E,Table1_2[[#This Row],[Region]],F:F,Table1_2[[#This Row],[Measure]],G:G,Table1_2[[#This Row],[Year]],H:H,"&lt;="&amp;Table1_2[[#This Row],[Month]])</f>
        <v>2767.6869999999999</v>
      </c>
      <c r="K109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12197.800999999998</v>
      </c>
      <c r="N10902">
        <f>Table1_2[[#This Row],[Value]]*2.5</f>
        <v>2830.2449999999999</v>
      </c>
    </row>
    <row r="10903" spans="1:14" x14ac:dyDescent="0.25">
      <c r="A10903" s="1" t="s">
        <v>6</v>
      </c>
      <c r="B10903" s="1" t="s">
        <v>42</v>
      </c>
      <c r="C10903" s="1" t="s">
        <v>24</v>
      </c>
      <c r="D10903" s="1" t="s">
        <v>48</v>
      </c>
      <c r="E10903" s="1" t="s">
        <v>14</v>
      </c>
      <c r="F10903" s="1" t="s">
        <v>12</v>
      </c>
      <c r="G10903" s="1" t="s">
        <v>63</v>
      </c>
      <c r="H10903" s="1">
        <v>4</v>
      </c>
      <c r="I10903">
        <v>1132.098</v>
      </c>
      <c r="J10903" s="1">
        <f>SUMIFS(I:I,B:B,Table1_2[[#This Row],[Category Level 2]],D:D,Table1_2[[#This Row],[Brand]],E:E,Table1_2[[#This Row],[Region]],F:F,Table1_2[[#This Row],[Measure]],G:G,Table1_2[[#This Row],[Year]],H:H,"&lt;="&amp;Table1_2[[#This Row],[Month]])</f>
        <v>3899.7849999999999</v>
      </c>
      <c r="K109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12655.886999999999</v>
      </c>
      <c r="N10903">
        <f>Table1_2[[#This Row],[Value]]*2.5</f>
        <v>2830.2449999999999</v>
      </c>
    </row>
    <row r="10904" spans="1:14" x14ac:dyDescent="0.25">
      <c r="A10904" s="1" t="s">
        <v>6</v>
      </c>
      <c r="B10904" s="1" t="s">
        <v>42</v>
      </c>
      <c r="C10904" s="1" t="s">
        <v>24</v>
      </c>
      <c r="D10904" s="1" t="s">
        <v>48</v>
      </c>
      <c r="E10904" s="1" t="s">
        <v>14</v>
      </c>
      <c r="F10904" s="1" t="s">
        <v>12</v>
      </c>
      <c r="G10904" s="1" t="s">
        <v>63</v>
      </c>
      <c r="H10904" s="1">
        <v>5</v>
      </c>
      <c r="I10904">
        <v>937.36099999999988</v>
      </c>
      <c r="J10904" s="1">
        <f>SUMIFS(I:I,B:B,Table1_2[[#This Row],[Category Level 2]],D:D,Table1_2[[#This Row],[Brand]],E:E,Table1_2[[#This Row],[Region]],F:F,Table1_2[[#This Row],[Measure]],G:G,Table1_2[[#This Row],[Year]],H:H,"&lt;="&amp;Table1_2[[#This Row],[Month]])</f>
        <v>4837.1459999999997</v>
      </c>
      <c r="K109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12497.473999999998</v>
      </c>
      <c r="N10904">
        <f>Table1_2[[#This Row],[Value]]*2.5</f>
        <v>2343.4024999999997</v>
      </c>
    </row>
    <row r="10905" spans="1:14" x14ac:dyDescent="0.25">
      <c r="A10905" s="1" t="s">
        <v>6</v>
      </c>
      <c r="B10905" s="1" t="s">
        <v>42</v>
      </c>
      <c r="C10905" s="1" t="s">
        <v>24</v>
      </c>
      <c r="D10905" s="1" t="s">
        <v>48</v>
      </c>
      <c r="E10905" s="1" t="s">
        <v>14</v>
      </c>
      <c r="F10905" s="1" t="s">
        <v>12</v>
      </c>
      <c r="G10905" s="1" t="s">
        <v>63</v>
      </c>
      <c r="H10905" s="1">
        <v>6</v>
      </c>
      <c r="I10905">
        <v>871.77599999999995</v>
      </c>
      <c r="J10905" s="1">
        <f>SUMIFS(I:I,B:B,Table1_2[[#This Row],[Category Level 2]],D:D,Table1_2[[#This Row],[Brand]],E:E,Table1_2[[#This Row],[Region]],F:F,Table1_2[[#This Row],[Measure]],G:G,Table1_2[[#This Row],[Year]],H:H,"&lt;="&amp;Table1_2[[#This Row],[Month]])</f>
        <v>5708.9219999999996</v>
      </c>
      <c r="K109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12450.050999999999</v>
      </c>
      <c r="N10905">
        <f>Table1_2[[#This Row],[Value]]*2.5</f>
        <v>2179.44</v>
      </c>
    </row>
    <row r="10906" spans="1:14" x14ac:dyDescent="0.25">
      <c r="A10906" s="1" t="s">
        <v>6</v>
      </c>
      <c r="B10906" s="1" t="s">
        <v>42</v>
      </c>
      <c r="C10906" s="1" t="s">
        <v>24</v>
      </c>
      <c r="D10906" s="1" t="s">
        <v>48</v>
      </c>
      <c r="E10906" s="1" t="s">
        <v>14</v>
      </c>
      <c r="F10906" s="1" t="s">
        <v>12</v>
      </c>
      <c r="G10906" s="1" t="s">
        <v>63</v>
      </c>
      <c r="H10906" s="1">
        <v>7</v>
      </c>
      <c r="I10906">
        <v>879.84799999999996</v>
      </c>
      <c r="J10906" s="1">
        <f>SUMIFS(I:I,B:B,Table1_2[[#This Row],[Category Level 2]],D:D,Table1_2[[#This Row],[Brand]],E:E,Table1_2[[#This Row],[Region]],F:F,Table1_2[[#This Row],[Measure]],G:G,Table1_2[[#This Row],[Year]],H:H,"&lt;="&amp;Table1_2[[#This Row],[Month]])</f>
        <v>6588.7699999999995</v>
      </c>
      <c r="K109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11981.875</v>
      </c>
      <c r="N10906">
        <f>Table1_2[[#This Row],[Value]]*2.5</f>
        <v>2199.62</v>
      </c>
    </row>
    <row r="10907" spans="1:14" x14ac:dyDescent="0.25">
      <c r="A10907" s="1" t="s">
        <v>6</v>
      </c>
      <c r="B10907" s="1" t="s">
        <v>42</v>
      </c>
      <c r="C10907" s="1" t="s">
        <v>24</v>
      </c>
      <c r="D10907" s="1" t="s">
        <v>48</v>
      </c>
      <c r="E10907" s="1" t="s">
        <v>14</v>
      </c>
      <c r="F10907" s="1" t="s">
        <v>12</v>
      </c>
      <c r="G10907" s="1" t="s">
        <v>63</v>
      </c>
      <c r="H10907" s="1">
        <v>8</v>
      </c>
      <c r="I10907">
        <v>840.49699999999996</v>
      </c>
      <c r="J10907" s="1">
        <f>SUMIFS(I:I,B:B,Table1_2[[#This Row],[Category Level 2]],D:D,Table1_2[[#This Row],[Brand]],E:E,Table1_2[[#This Row],[Region]],F:F,Table1_2[[#This Row],[Measure]],G:G,Table1_2[[#This Row],[Year]],H:H,"&lt;="&amp;Table1_2[[#This Row],[Month]])</f>
        <v>7429.2669999999998</v>
      </c>
      <c r="K109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11906.199999999999</v>
      </c>
      <c r="N10907">
        <f>Table1_2[[#This Row],[Value]]*2.5</f>
        <v>2101.2424999999998</v>
      </c>
    </row>
    <row r="10908" spans="1:14" x14ac:dyDescent="0.25">
      <c r="A10908" s="1" t="s">
        <v>6</v>
      </c>
      <c r="B10908" s="1" t="s">
        <v>42</v>
      </c>
      <c r="C10908" s="1" t="s">
        <v>24</v>
      </c>
      <c r="D10908" s="1" t="s">
        <v>48</v>
      </c>
      <c r="E10908" s="1" t="s">
        <v>14</v>
      </c>
      <c r="F10908" s="1" t="s">
        <v>12</v>
      </c>
      <c r="G10908" s="1" t="s">
        <v>63</v>
      </c>
      <c r="H10908" s="1">
        <v>9</v>
      </c>
      <c r="I10908">
        <v>846.55099999999993</v>
      </c>
      <c r="J10908" s="1">
        <f>SUMIFS(I:I,B:B,Table1_2[[#This Row],[Category Level 2]],D:D,Table1_2[[#This Row],[Brand]],E:E,Table1_2[[#This Row],[Region]],F:F,Table1_2[[#This Row],[Measure]],G:G,Table1_2[[#This Row],[Year]],H:H,"&lt;="&amp;Table1_2[[#This Row],[Month]])</f>
        <v>8275.8179999999993</v>
      </c>
      <c r="K109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11960.685999999998</v>
      </c>
      <c r="N10908">
        <f>Table1_2[[#This Row],[Value]]*2.5</f>
        <v>2116.3774999999996</v>
      </c>
    </row>
    <row r="10909" spans="1:14" x14ac:dyDescent="0.25">
      <c r="A10909" s="1" t="s">
        <v>6</v>
      </c>
      <c r="B10909" s="1" t="s">
        <v>42</v>
      </c>
      <c r="C10909" s="1" t="s">
        <v>24</v>
      </c>
      <c r="D10909" s="1" t="s">
        <v>48</v>
      </c>
      <c r="E10909" s="1" t="s">
        <v>14</v>
      </c>
      <c r="F10909" s="1" t="s">
        <v>12</v>
      </c>
      <c r="G10909" s="1" t="s">
        <v>63</v>
      </c>
      <c r="H10909" s="1">
        <v>10</v>
      </c>
      <c r="I10909">
        <v>762.80399999999997</v>
      </c>
      <c r="J10909" s="1">
        <f>SUMIFS(I:I,B:B,Table1_2[[#This Row],[Category Level 2]],D:D,Table1_2[[#This Row],[Brand]],E:E,Table1_2[[#This Row],[Region]],F:F,Table1_2[[#This Row],[Measure]],G:G,Table1_2[[#This Row],[Year]],H:H,"&lt;="&amp;Table1_2[[#This Row],[Month]])</f>
        <v>9038.6219999999994</v>
      </c>
      <c r="K109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11501.590999999999</v>
      </c>
      <c r="N10909">
        <f>Table1_2[[#This Row],[Value]]*2.5</f>
        <v>1907.01</v>
      </c>
    </row>
    <row r="10910" spans="1:14" x14ac:dyDescent="0.25">
      <c r="A10910" s="1" t="s">
        <v>6</v>
      </c>
      <c r="B10910" s="1" t="s">
        <v>42</v>
      </c>
      <c r="C10910" s="1" t="s">
        <v>24</v>
      </c>
      <c r="D10910" s="1" t="s">
        <v>48</v>
      </c>
      <c r="E10910" s="1" t="s">
        <v>14</v>
      </c>
      <c r="F10910" s="1" t="s">
        <v>12</v>
      </c>
      <c r="G10910" s="1" t="s">
        <v>63</v>
      </c>
      <c r="H10910" s="1">
        <v>11</v>
      </c>
      <c r="I10910">
        <v>309.76299999999998</v>
      </c>
      <c r="J10910" s="1">
        <f>SUMIFS(I:I,B:B,Table1_2[[#This Row],[Category Level 2]],D:D,Table1_2[[#This Row],[Brand]],E:E,Table1_2[[#This Row],[Region]],F:F,Table1_2[[#This Row],[Measure]],G:G,Table1_2[[#This Row],[Year]],H:H,"&lt;="&amp;Table1_2[[#This Row],[Month]])</f>
        <v>9348.3850000000002</v>
      </c>
      <c r="K109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10566.248</v>
      </c>
      <c r="N10910">
        <f>Table1_2[[#This Row],[Value]]*2.5</f>
        <v>774.40749999999991</v>
      </c>
    </row>
    <row r="10911" spans="1:14" x14ac:dyDescent="0.25">
      <c r="A10911" s="1" t="s">
        <v>6</v>
      </c>
      <c r="B10911" s="1" t="s">
        <v>42</v>
      </c>
      <c r="C10911" s="1" t="s">
        <v>24</v>
      </c>
      <c r="D10911" s="1" t="s">
        <v>48</v>
      </c>
      <c r="E10911" s="1" t="s">
        <v>14</v>
      </c>
      <c r="F10911" s="1" t="s">
        <v>12</v>
      </c>
      <c r="G10911" s="1" t="s">
        <v>63</v>
      </c>
      <c r="H10911" s="1">
        <v>12</v>
      </c>
      <c r="I10911">
        <v>297.65499999999997</v>
      </c>
      <c r="J10911" s="1">
        <f>SUMIFS(I:I,B:B,Table1_2[[#This Row],[Category Level 2]],D:D,Table1_2[[#This Row],[Brand]],E:E,Table1_2[[#This Row],[Region]],F:F,Table1_2[[#This Row],[Measure]],G:G,Table1_2[[#This Row],[Year]],H:H,"&lt;="&amp;Table1_2[[#This Row],[Month]])</f>
        <v>9646.0400000000009</v>
      </c>
      <c r="K109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9646.0400000000009</v>
      </c>
      <c r="N10911">
        <f>Table1_2[[#This Row],[Value]]*2.5</f>
        <v>744.13749999999993</v>
      </c>
    </row>
    <row r="10912" spans="1:14" x14ac:dyDescent="0.25">
      <c r="A10912" s="1" t="s">
        <v>6</v>
      </c>
      <c r="B10912" s="1" t="s">
        <v>42</v>
      </c>
      <c r="C10912" s="1" t="s">
        <v>24</v>
      </c>
      <c r="D10912" s="1" t="s">
        <v>48</v>
      </c>
      <c r="E10912" s="1" t="s">
        <v>14</v>
      </c>
      <c r="F10912" s="1" t="s">
        <v>12</v>
      </c>
      <c r="G10912" s="1" t="s">
        <v>64</v>
      </c>
      <c r="H10912" s="1">
        <v>1</v>
      </c>
      <c r="I10912">
        <v>334.98799999999994</v>
      </c>
      <c r="J10912" s="1">
        <f>SUMIFS(I:I,B:B,Table1_2[[#This Row],[Category Level 2]],D:D,Table1_2[[#This Row],[Brand]],E:E,Table1_2[[#This Row],[Region]],F:F,Table1_2[[#This Row],[Measure]],G:G,Table1_2[[#This Row],[Year]],H:H,"&lt;="&amp;Table1_2[[#This Row],[Month]])</f>
        <v>334.98799999999994</v>
      </c>
      <c r="K109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9145.5760000000009</v>
      </c>
      <c r="N10912">
        <f>Table1_2[[#This Row],[Value]]*2.5</f>
        <v>837.4699999999998</v>
      </c>
    </row>
    <row r="10913" spans="1:14" x14ac:dyDescent="0.25">
      <c r="A10913" s="1" t="s">
        <v>6</v>
      </c>
      <c r="B10913" s="1" t="s">
        <v>42</v>
      </c>
      <c r="C10913" s="1" t="s">
        <v>24</v>
      </c>
      <c r="D10913" s="1" t="s">
        <v>48</v>
      </c>
      <c r="E10913" s="1" t="s">
        <v>14</v>
      </c>
      <c r="F10913" s="1" t="s">
        <v>12</v>
      </c>
      <c r="G10913" s="1" t="s">
        <v>64</v>
      </c>
      <c r="H10913" s="1">
        <v>2</v>
      </c>
      <c r="I10913">
        <v>79.710999999999999</v>
      </c>
      <c r="J10913" s="1">
        <f>SUMIFS(I:I,B:B,Table1_2[[#This Row],[Category Level 2]],D:D,Table1_2[[#This Row],[Brand]],E:E,Table1_2[[#This Row],[Region]],F:F,Table1_2[[#This Row],[Measure]],G:G,Table1_2[[#This Row],[Year]],H:H,"&lt;="&amp;Table1_2[[#This Row],[Month]])</f>
        <v>414.69899999999996</v>
      </c>
      <c r="K109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8425.15</v>
      </c>
      <c r="N10913">
        <f>Table1_2[[#This Row],[Value]]*2.5</f>
        <v>199.2775</v>
      </c>
    </row>
    <row r="10914" spans="1:14" x14ac:dyDescent="0.25">
      <c r="A10914" s="1" t="s">
        <v>6</v>
      </c>
      <c r="B10914" s="1" t="s">
        <v>42</v>
      </c>
      <c r="C10914" s="1" t="s">
        <v>24</v>
      </c>
      <c r="D10914" s="1" t="s">
        <v>48</v>
      </c>
      <c r="E10914" s="1" t="s">
        <v>14</v>
      </c>
      <c r="F10914" s="1" t="s">
        <v>12</v>
      </c>
      <c r="G10914" s="1" t="s">
        <v>64</v>
      </c>
      <c r="H10914" s="1">
        <v>3</v>
      </c>
      <c r="I10914">
        <v>148.32299999999998</v>
      </c>
      <c r="J10914" s="1">
        <f>SUMIFS(I:I,B:B,Table1_2[[#This Row],[Category Level 2]],D:D,Table1_2[[#This Row],[Brand]],E:E,Table1_2[[#This Row],[Region]],F:F,Table1_2[[#This Row],[Measure]],G:G,Table1_2[[#This Row],[Year]],H:H,"&lt;="&amp;Table1_2[[#This Row],[Month]])</f>
        <v>563.02199999999993</v>
      </c>
      <c r="K109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7441.3749999999991</v>
      </c>
      <c r="N10914">
        <f>Table1_2[[#This Row],[Value]]*2.5</f>
        <v>370.80749999999995</v>
      </c>
    </row>
    <row r="10915" spans="1:14" x14ac:dyDescent="0.25">
      <c r="A10915" s="1" t="s">
        <v>6</v>
      </c>
      <c r="B10915" s="1" t="s">
        <v>42</v>
      </c>
      <c r="C10915" s="1" t="s">
        <v>24</v>
      </c>
      <c r="D10915" s="1" t="s">
        <v>48</v>
      </c>
      <c r="E10915" s="1" t="s">
        <v>14</v>
      </c>
      <c r="F10915" s="1" t="s">
        <v>12</v>
      </c>
      <c r="G10915" s="1" t="s">
        <v>64</v>
      </c>
      <c r="H10915" s="1">
        <v>4</v>
      </c>
      <c r="I10915">
        <v>88.791999999999987</v>
      </c>
      <c r="J10915" s="1">
        <f>SUMIFS(I:I,B:B,Table1_2[[#This Row],[Category Level 2]],D:D,Table1_2[[#This Row],[Brand]],E:E,Table1_2[[#This Row],[Region]],F:F,Table1_2[[#This Row],[Measure]],G:G,Table1_2[[#This Row],[Year]],H:H,"&lt;="&amp;Table1_2[[#This Row],[Month]])</f>
        <v>651.81399999999996</v>
      </c>
      <c r="K109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6398.0689999999995</v>
      </c>
      <c r="N10915">
        <f>Table1_2[[#This Row],[Value]]*2.5</f>
        <v>221.97999999999996</v>
      </c>
    </row>
    <row r="10916" spans="1:14" x14ac:dyDescent="0.25">
      <c r="A10916" s="1" t="s">
        <v>6</v>
      </c>
      <c r="B10916" s="1" t="s">
        <v>42</v>
      </c>
      <c r="C10916" s="1" t="s">
        <v>24</v>
      </c>
      <c r="D10916" s="1" t="s">
        <v>48</v>
      </c>
      <c r="E10916" s="1" t="s">
        <v>14</v>
      </c>
      <c r="F10916" s="1" t="s">
        <v>12</v>
      </c>
      <c r="G10916" s="1" t="s">
        <v>64</v>
      </c>
      <c r="H10916" s="1">
        <v>7</v>
      </c>
      <c r="I10916">
        <v>41.368999999999993</v>
      </c>
      <c r="J10916" s="1">
        <f>SUMIFS(I:I,B:B,Table1_2[[#This Row],[Category Level 2]],D:D,Table1_2[[#This Row],[Brand]],E:E,Table1_2[[#This Row],[Region]],F:F,Table1_2[[#This Row],[Measure]],G:G,Table1_2[[#This Row],[Year]],H:H,"&lt;="&amp;Table1_2[[#This Row],[Month]])</f>
        <v>693.18299999999999</v>
      </c>
      <c r="K109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3750.4529999999995</v>
      </c>
      <c r="N10916">
        <f>Table1_2[[#This Row],[Value]]*2.5</f>
        <v>103.42249999999999</v>
      </c>
    </row>
    <row r="10917" spans="1:14" x14ac:dyDescent="0.25">
      <c r="A10917" s="1" t="s">
        <v>6</v>
      </c>
      <c r="B10917" s="1" t="s">
        <v>42</v>
      </c>
      <c r="C10917" s="1" t="s">
        <v>24</v>
      </c>
      <c r="D10917" s="1" t="s">
        <v>48</v>
      </c>
      <c r="E10917" s="1" t="s">
        <v>14</v>
      </c>
      <c r="F10917" s="1" t="s">
        <v>12</v>
      </c>
      <c r="G10917" s="1" t="s">
        <v>64</v>
      </c>
      <c r="H10917" s="1">
        <v>8</v>
      </c>
      <c r="I10917">
        <v>17.152999999999999</v>
      </c>
      <c r="J10917" s="1">
        <f>SUMIFS(I:I,B:B,Table1_2[[#This Row],[Category Level 2]],D:D,Table1_2[[#This Row],[Brand]],E:E,Table1_2[[#This Row],[Region]],F:F,Table1_2[[#This Row],[Measure]],G:G,Table1_2[[#This Row],[Year]],H:H,"&lt;="&amp;Table1_2[[#This Row],[Month]])</f>
        <v>710.33600000000001</v>
      </c>
      <c r="K109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2927.1090000000004</v>
      </c>
      <c r="N10917">
        <f>Table1_2[[#This Row],[Value]]*2.5</f>
        <v>42.882499999999993</v>
      </c>
    </row>
    <row r="10918" spans="1:14" x14ac:dyDescent="0.25">
      <c r="A10918" s="1" t="s">
        <v>6</v>
      </c>
      <c r="B10918" s="1" t="s">
        <v>42</v>
      </c>
      <c r="C10918" s="1" t="s">
        <v>24</v>
      </c>
      <c r="D10918" s="1" t="s">
        <v>48</v>
      </c>
      <c r="E10918" s="1" t="s">
        <v>14</v>
      </c>
      <c r="F10918" s="1" t="s">
        <v>12</v>
      </c>
      <c r="G10918" s="1" t="s">
        <v>64</v>
      </c>
      <c r="H10918" s="1">
        <v>10</v>
      </c>
      <c r="I10918">
        <v>48.431999999999995</v>
      </c>
      <c r="J10918" s="1">
        <f>SUMIFS(I:I,B:B,Table1_2[[#This Row],[Category Level 2]],D:D,Table1_2[[#This Row],[Brand]],E:E,Table1_2[[#This Row],[Region]],F:F,Table1_2[[#This Row],[Measure]],G:G,Table1_2[[#This Row],[Year]],H:H,"&lt;="&amp;Table1_2[[#This Row],[Month]])</f>
        <v>758.76800000000003</v>
      </c>
      <c r="K109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1366.1859999999999</v>
      </c>
      <c r="N10918">
        <f>Table1_2[[#This Row],[Value]]*2.5</f>
        <v>121.07999999999998</v>
      </c>
    </row>
    <row r="10919" spans="1:14" x14ac:dyDescent="0.25">
      <c r="A10919" s="1" t="s">
        <v>6</v>
      </c>
      <c r="B10919" s="1" t="s">
        <v>42</v>
      </c>
      <c r="C10919" s="1" t="s">
        <v>24</v>
      </c>
      <c r="D10919" s="1" t="s">
        <v>48</v>
      </c>
      <c r="E10919" s="1" t="s">
        <v>14</v>
      </c>
      <c r="F10919" s="1" t="s">
        <v>12</v>
      </c>
      <c r="G10919" s="1" t="s">
        <v>64</v>
      </c>
      <c r="H10919" s="1">
        <v>11</v>
      </c>
      <c r="I10919">
        <v>13.116999999999999</v>
      </c>
      <c r="J10919" s="1">
        <f>SUMIFS(I:I,B:B,Table1_2[[#This Row],[Category Level 2]],D:D,Table1_2[[#This Row],[Brand]],E:E,Table1_2[[#This Row],[Region]],F:F,Table1_2[[#This Row],[Measure]],G:G,Table1_2[[#This Row],[Year]],H:H,"&lt;="&amp;Table1_2[[#This Row],[Month]])</f>
        <v>771.88499999999999</v>
      </c>
      <c r="K109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1069.54</v>
      </c>
      <c r="N10919">
        <f>Table1_2[[#This Row],[Value]]*2.5</f>
        <v>32.792499999999997</v>
      </c>
    </row>
    <row r="10920" spans="1:14" x14ac:dyDescent="0.25">
      <c r="A10920" s="1" t="s">
        <v>6</v>
      </c>
      <c r="B10920" s="1" t="s">
        <v>42</v>
      </c>
      <c r="C10920" s="1" t="s">
        <v>24</v>
      </c>
      <c r="D10920" s="1" t="s">
        <v>48</v>
      </c>
      <c r="E10920" s="1" t="s">
        <v>14</v>
      </c>
      <c r="F10920" s="1" t="s">
        <v>12</v>
      </c>
      <c r="G10920" s="1" t="s">
        <v>64</v>
      </c>
      <c r="H10920" s="1">
        <v>12</v>
      </c>
      <c r="I10920">
        <v>37.332999999999998</v>
      </c>
      <c r="J10920" s="1">
        <f>SUMIFS(I:I,B:B,Table1_2[[#This Row],[Category Level 2]],D:D,Table1_2[[#This Row],[Brand]],E:E,Table1_2[[#This Row],[Region]],F:F,Table1_2[[#This Row],[Measure]],G:G,Table1_2[[#This Row],[Year]],H:H,"&lt;="&amp;Table1_2[[#This Row],[Month]])</f>
        <v>809.21799999999996</v>
      </c>
      <c r="K109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809.21799999999996</v>
      </c>
      <c r="N10920">
        <f>Table1_2[[#This Row],[Value]]*2.5</f>
        <v>93.332499999999996</v>
      </c>
    </row>
    <row r="10921" spans="1:14" x14ac:dyDescent="0.25">
      <c r="A10921" s="1" t="s">
        <v>6</v>
      </c>
      <c r="B10921" s="1" t="s">
        <v>42</v>
      </c>
      <c r="C10921" s="1" t="s">
        <v>24</v>
      </c>
      <c r="D10921" s="1" t="s">
        <v>48</v>
      </c>
      <c r="E10921" s="1" t="s">
        <v>14</v>
      </c>
      <c r="F10921" s="1" t="s">
        <v>12</v>
      </c>
      <c r="G10921" s="1" t="s">
        <v>65</v>
      </c>
      <c r="H10921" s="1">
        <v>1</v>
      </c>
      <c r="I10921">
        <v>20.18</v>
      </c>
      <c r="J10921" s="1">
        <f>SUMIFS(I:I,B:B,Table1_2[[#This Row],[Category Level 2]],D:D,Table1_2[[#This Row],[Brand]],E:E,Table1_2[[#This Row],[Region]],F:F,Table1_2[[#This Row],[Measure]],G:G,Table1_2[[#This Row],[Year]],H:H,"&lt;="&amp;Table1_2[[#This Row],[Month]])</f>
        <v>20.18</v>
      </c>
      <c r="K109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494.41</v>
      </c>
      <c r="N10921">
        <f>Table1_2[[#This Row],[Value]]*2.5</f>
        <v>50.45</v>
      </c>
    </row>
    <row r="10922" spans="1:14" x14ac:dyDescent="0.25">
      <c r="A10922" s="1" t="s">
        <v>6</v>
      </c>
      <c r="B10922" s="1" t="s">
        <v>42</v>
      </c>
      <c r="C10922" s="1" t="s">
        <v>24</v>
      </c>
      <c r="D10922" s="1" t="s">
        <v>48</v>
      </c>
      <c r="E10922" s="1" t="s">
        <v>14</v>
      </c>
      <c r="F10922" s="1" t="s">
        <v>12</v>
      </c>
      <c r="G10922" s="1" t="s">
        <v>65</v>
      </c>
      <c r="H10922" s="1">
        <v>2</v>
      </c>
      <c r="I10922">
        <v>17.152999999999999</v>
      </c>
      <c r="J10922" s="1">
        <f>SUMIFS(I:I,B:B,Table1_2[[#This Row],[Category Level 2]],D:D,Table1_2[[#This Row],[Brand]],E:E,Table1_2[[#This Row],[Region]],F:F,Table1_2[[#This Row],[Measure]],G:G,Table1_2[[#This Row],[Year]],H:H,"&lt;="&amp;Table1_2[[#This Row],[Month]])</f>
        <v>37.332999999999998</v>
      </c>
      <c r="K109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431.85199999999998</v>
      </c>
      <c r="N10922">
        <f>Table1_2[[#This Row],[Value]]*2.5</f>
        <v>42.882499999999993</v>
      </c>
    </row>
    <row r="10923" spans="1:14" x14ac:dyDescent="0.25">
      <c r="A10923" s="1" t="s">
        <v>6</v>
      </c>
      <c r="B10923" s="1" t="s">
        <v>42</v>
      </c>
      <c r="C10923" s="1" t="s">
        <v>24</v>
      </c>
      <c r="D10923" s="1" t="s">
        <v>48</v>
      </c>
      <c r="E10923" s="1" t="s">
        <v>14</v>
      </c>
      <c r="F10923" s="1" t="s">
        <v>12</v>
      </c>
      <c r="G10923" s="1" t="s">
        <v>65</v>
      </c>
      <c r="H10923" s="1">
        <v>7</v>
      </c>
      <c r="I10923">
        <v>22.197999999999997</v>
      </c>
      <c r="J10923" s="1">
        <f>SUMIFS(I:I,B:B,Table1_2[[#This Row],[Category Level 2]],D:D,Table1_2[[#This Row],[Brand]],E:E,Table1_2[[#This Row],[Region]],F:F,Table1_2[[#This Row],[Measure]],G:G,Table1_2[[#This Row],[Year]],H:H,"&lt;="&amp;Table1_2[[#This Row],[Month]])</f>
        <v>59.530999999999992</v>
      </c>
      <c r="K109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175.56599999999997</v>
      </c>
      <c r="N10923">
        <f>Table1_2[[#This Row],[Value]]*2.5</f>
        <v>55.49499999999999</v>
      </c>
    </row>
    <row r="10924" spans="1:14" x14ac:dyDescent="0.25">
      <c r="A10924" s="1" t="s">
        <v>6</v>
      </c>
      <c r="B10924" s="1" t="s">
        <v>42</v>
      </c>
      <c r="C10924" s="1" t="s">
        <v>49</v>
      </c>
      <c r="D10924" s="1" t="s">
        <v>50</v>
      </c>
      <c r="E10924" s="1" t="s">
        <v>10</v>
      </c>
      <c r="F10924" s="1" t="s">
        <v>11</v>
      </c>
      <c r="G10924" s="1" t="s">
        <v>63</v>
      </c>
      <c r="H10924" s="1">
        <v>7</v>
      </c>
      <c r="I10924">
        <v>19.71</v>
      </c>
      <c r="J10924" s="1">
        <f>SUMIFS(I:I,B:B,Table1_2[[#This Row],[Category Level 2]],D:D,Table1_2[[#This Row],[Brand]],E:E,Table1_2[[#This Row],[Region]],F:F,Table1_2[[#This Row],[Measure]],G:G,Table1_2[[#This Row],[Year]],H:H,"&lt;="&amp;Table1_2[[#This Row],[Month]])</f>
        <v>19.71</v>
      </c>
      <c r="K109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19.71</v>
      </c>
      <c r="N10924">
        <f>Table1_2[[#This Row],[Value]]*2.5</f>
        <v>49.275000000000006</v>
      </c>
    </row>
    <row r="10925" spans="1:14" x14ac:dyDescent="0.25">
      <c r="A10925" s="1" t="s">
        <v>6</v>
      </c>
      <c r="B10925" s="1" t="s">
        <v>42</v>
      </c>
      <c r="C10925" s="1" t="s">
        <v>49</v>
      </c>
      <c r="D10925" s="1" t="s">
        <v>50</v>
      </c>
      <c r="E10925" s="1" t="s">
        <v>10</v>
      </c>
      <c r="F10925" s="1" t="s">
        <v>11</v>
      </c>
      <c r="G10925" s="1" t="s">
        <v>63</v>
      </c>
      <c r="H10925" s="1">
        <v>10</v>
      </c>
      <c r="I10925">
        <v>6.57</v>
      </c>
      <c r="J10925" s="1">
        <f>SUMIFS(I:I,B:B,Table1_2[[#This Row],[Category Level 2]],D:D,Table1_2[[#This Row],[Brand]],E:E,Table1_2[[#This Row],[Region]],F:F,Table1_2[[#This Row],[Measure]],G:G,Table1_2[[#This Row],[Year]],H:H,"&lt;="&amp;Table1_2[[#This Row],[Month]])</f>
        <v>26.28</v>
      </c>
      <c r="K109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26.28</v>
      </c>
      <c r="N10925">
        <f>Table1_2[[#This Row],[Value]]*2.5</f>
        <v>16.425000000000001</v>
      </c>
    </row>
    <row r="10926" spans="1:14" x14ac:dyDescent="0.25">
      <c r="A10926" s="1" t="s">
        <v>6</v>
      </c>
      <c r="B10926" s="1" t="s">
        <v>42</v>
      </c>
      <c r="C10926" s="1" t="s">
        <v>49</v>
      </c>
      <c r="D10926" s="1" t="s">
        <v>50</v>
      </c>
      <c r="E10926" s="1" t="s">
        <v>10</v>
      </c>
      <c r="F10926" s="1" t="s">
        <v>11</v>
      </c>
      <c r="G10926" s="1" t="s">
        <v>64</v>
      </c>
      <c r="H10926" s="1">
        <v>10</v>
      </c>
      <c r="I10926">
        <v>32.85</v>
      </c>
      <c r="J10926" s="1">
        <f>SUMIFS(I:I,B:B,Table1_2[[#This Row],[Category Level 2]],D:D,Table1_2[[#This Row],[Brand]],E:E,Table1_2[[#This Row],[Region]],F:F,Table1_2[[#This Row],[Measure]],G:G,Table1_2[[#This Row],[Year]],H:H,"&lt;="&amp;Table1_2[[#This Row],[Month]])</f>
        <v>32.85</v>
      </c>
      <c r="K109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32.85</v>
      </c>
      <c r="N10926">
        <f>Table1_2[[#This Row],[Value]]*2.5</f>
        <v>82.125</v>
      </c>
    </row>
    <row r="10927" spans="1:14" x14ac:dyDescent="0.25">
      <c r="A10927" s="1" t="s">
        <v>6</v>
      </c>
      <c r="B10927" s="1" t="s">
        <v>42</v>
      </c>
      <c r="C10927" s="1" t="s">
        <v>49</v>
      </c>
      <c r="D10927" s="1" t="s">
        <v>50</v>
      </c>
      <c r="E10927" s="1" t="s">
        <v>10</v>
      </c>
      <c r="F10927" s="1" t="s">
        <v>11</v>
      </c>
      <c r="G10927" s="1" t="s">
        <v>64</v>
      </c>
      <c r="H10927" s="1">
        <v>11</v>
      </c>
      <c r="I10927">
        <v>4.38</v>
      </c>
      <c r="J10927" s="1">
        <f>SUMIFS(I:I,B:B,Table1_2[[#This Row],[Category Level 2]],D:D,Table1_2[[#This Row],[Brand]],E:E,Table1_2[[#This Row],[Region]],F:F,Table1_2[[#This Row],[Measure]],G:G,Table1_2[[#This Row],[Year]],H:H,"&lt;="&amp;Table1_2[[#This Row],[Month]])</f>
        <v>37.230000000000004</v>
      </c>
      <c r="K109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37.230000000000004</v>
      </c>
      <c r="N10927">
        <f>Table1_2[[#This Row],[Value]]*2.5</f>
        <v>10.95</v>
      </c>
    </row>
    <row r="10928" spans="1:14" x14ac:dyDescent="0.25">
      <c r="A10928" s="1" t="s">
        <v>6</v>
      </c>
      <c r="B10928" s="1" t="s">
        <v>42</v>
      </c>
      <c r="C10928" s="1" t="s">
        <v>49</v>
      </c>
      <c r="D10928" s="1" t="s">
        <v>50</v>
      </c>
      <c r="E10928" s="1" t="s">
        <v>10</v>
      </c>
      <c r="F10928" s="1" t="s">
        <v>11</v>
      </c>
      <c r="G10928" s="1" t="s">
        <v>65</v>
      </c>
      <c r="H10928" s="1">
        <v>1</v>
      </c>
      <c r="I10928">
        <v>4.38</v>
      </c>
      <c r="J10928" s="1">
        <f>SUMIFS(I:I,B:B,Table1_2[[#This Row],[Category Level 2]],D:D,Table1_2[[#This Row],[Brand]],E:E,Table1_2[[#This Row],[Region]],F:F,Table1_2[[#This Row],[Measure]],G:G,Table1_2[[#This Row],[Year]],H:H,"&lt;="&amp;Table1_2[[#This Row],[Month]])</f>
        <v>4.38</v>
      </c>
      <c r="K109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41.610000000000007</v>
      </c>
      <c r="N10928">
        <f>Table1_2[[#This Row],[Value]]*2.5</f>
        <v>10.95</v>
      </c>
    </row>
    <row r="10929" spans="1:14" x14ac:dyDescent="0.25">
      <c r="A10929" s="1" t="s">
        <v>6</v>
      </c>
      <c r="B10929" s="1" t="s">
        <v>42</v>
      </c>
      <c r="C10929" s="1" t="s">
        <v>49</v>
      </c>
      <c r="D10929" s="1" t="s">
        <v>50</v>
      </c>
      <c r="E10929" s="1" t="s">
        <v>10</v>
      </c>
      <c r="F10929" s="1" t="s">
        <v>11</v>
      </c>
      <c r="G10929" s="1" t="s">
        <v>65</v>
      </c>
      <c r="H10929" s="1">
        <v>3</v>
      </c>
      <c r="I10929">
        <v>24.09</v>
      </c>
      <c r="J10929" s="1">
        <f>SUMIFS(I:I,B:B,Table1_2[[#This Row],[Category Level 2]],D:D,Table1_2[[#This Row],[Brand]],E:E,Table1_2[[#This Row],[Region]],F:F,Table1_2[[#This Row],[Measure]],G:G,Table1_2[[#This Row],[Year]],H:H,"&lt;="&amp;Table1_2[[#This Row],[Month]])</f>
        <v>28.47</v>
      </c>
      <c r="K109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65.7</v>
      </c>
      <c r="N10929">
        <f>Table1_2[[#This Row],[Value]]*2.5</f>
        <v>60.225000000000001</v>
      </c>
    </row>
    <row r="10930" spans="1:14" x14ac:dyDescent="0.25">
      <c r="A10930" s="1" t="s">
        <v>6</v>
      </c>
      <c r="B10930" s="1" t="s">
        <v>42</v>
      </c>
      <c r="C10930" s="1" t="s">
        <v>49</v>
      </c>
      <c r="D10930" s="1" t="s">
        <v>50</v>
      </c>
      <c r="E10930" s="1" t="s">
        <v>10</v>
      </c>
      <c r="F10930" s="1" t="s">
        <v>11</v>
      </c>
      <c r="G10930" s="1" t="s">
        <v>65</v>
      </c>
      <c r="H10930" s="1">
        <v>4</v>
      </c>
      <c r="I10930">
        <v>6.57</v>
      </c>
      <c r="J10930" s="1">
        <f>SUMIFS(I:I,B:B,Table1_2[[#This Row],[Category Level 2]],D:D,Table1_2[[#This Row],[Brand]],E:E,Table1_2[[#This Row],[Region]],F:F,Table1_2[[#This Row],[Measure]],G:G,Table1_2[[#This Row],[Year]],H:H,"&lt;="&amp;Table1_2[[#This Row],[Month]])</f>
        <v>35.04</v>
      </c>
      <c r="K109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72.27000000000001</v>
      </c>
      <c r="N10930">
        <f>Table1_2[[#This Row],[Value]]*2.5</f>
        <v>16.425000000000001</v>
      </c>
    </row>
    <row r="10931" spans="1:14" x14ac:dyDescent="0.25">
      <c r="A10931" s="1" t="s">
        <v>6</v>
      </c>
      <c r="B10931" s="1" t="s">
        <v>42</v>
      </c>
      <c r="C10931" s="1" t="s">
        <v>49</v>
      </c>
      <c r="D10931" s="1" t="s">
        <v>50</v>
      </c>
      <c r="E10931" s="1" t="s">
        <v>10</v>
      </c>
      <c r="F10931" s="1" t="s">
        <v>11</v>
      </c>
      <c r="G10931" s="1" t="s">
        <v>65</v>
      </c>
      <c r="H10931" s="1">
        <v>5</v>
      </c>
      <c r="I10931">
        <v>4.38</v>
      </c>
      <c r="J10931" s="1">
        <f>SUMIFS(I:I,B:B,Table1_2[[#This Row],[Category Level 2]],D:D,Table1_2[[#This Row],[Brand]],E:E,Table1_2[[#This Row],[Region]],F:F,Table1_2[[#This Row],[Measure]],G:G,Table1_2[[#This Row],[Year]],H:H,"&lt;="&amp;Table1_2[[#This Row],[Month]])</f>
        <v>39.42</v>
      </c>
      <c r="K109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76.650000000000006</v>
      </c>
      <c r="N10931">
        <f>Table1_2[[#This Row],[Value]]*2.5</f>
        <v>10.95</v>
      </c>
    </row>
    <row r="10932" spans="1:14" x14ac:dyDescent="0.25">
      <c r="A10932" s="1" t="s">
        <v>6</v>
      </c>
      <c r="B10932" s="1" t="s">
        <v>42</v>
      </c>
      <c r="C10932" s="1" t="s">
        <v>49</v>
      </c>
      <c r="D10932" s="1" t="s">
        <v>50</v>
      </c>
      <c r="E10932" s="1" t="s">
        <v>10</v>
      </c>
      <c r="F10932" s="1" t="s">
        <v>11</v>
      </c>
      <c r="G10932" s="1" t="s">
        <v>65</v>
      </c>
      <c r="H10932" s="1">
        <v>6</v>
      </c>
      <c r="I10932">
        <v>6.57</v>
      </c>
      <c r="J10932" s="1">
        <f>SUMIFS(I:I,B:B,Table1_2[[#This Row],[Category Level 2]],D:D,Table1_2[[#This Row],[Brand]],E:E,Table1_2[[#This Row],[Region]],F:F,Table1_2[[#This Row],[Measure]],G:G,Table1_2[[#This Row],[Year]],H:H,"&lt;="&amp;Table1_2[[#This Row],[Month]])</f>
        <v>45.99</v>
      </c>
      <c r="K109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83.22</v>
      </c>
      <c r="N10932">
        <f>Table1_2[[#This Row],[Value]]*2.5</f>
        <v>16.425000000000001</v>
      </c>
    </row>
    <row r="10933" spans="1:14" x14ac:dyDescent="0.25">
      <c r="A10933" s="1" t="s">
        <v>6</v>
      </c>
      <c r="B10933" s="1" t="s">
        <v>42</v>
      </c>
      <c r="C10933" s="1" t="s">
        <v>49</v>
      </c>
      <c r="D10933" s="1" t="s">
        <v>50</v>
      </c>
      <c r="E10933" s="1" t="s">
        <v>10</v>
      </c>
      <c r="F10933" s="1" t="s">
        <v>11</v>
      </c>
      <c r="G10933" s="1" t="s">
        <v>65</v>
      </c>
      <c r="H10933" s="1">
        <v>7</v>
      </c>
      <c r="I10933">
        <v>10.95</v>
      </c>
      <c r="J10933" s="1">
        <f>SUMIFS(I:I,B:B,Table1_2[[#This Row],[Category Level 2]],D:D,Table1_2[[#This Row],[Brand]],E:E,Table1_2[[#This Row],[Region]],F:F,Table1_2[[#This Row],[Measure]],G:G,Table1_2[[#This Row],[Year]],H:H,"&lt;="&amp;Table1_2[[#This Row],[Month]])</f>
        <v>56.94</v>
      </c>
      <c r="K109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94.17</v>
      </c>
      <c r="N10933">
        <f>Table1_2[[#This Row],[Value]]*2.5</f>
        <v>27.375</v>
      </c>
    </row>
    <row r="10934" spans="1:14" x14ac:dyDescent="0.25">
      <c r="A10934" s="1" t="s">
        <v>6</v>
      </c>
      <c r="B10934" s="1" t="s">
        <v>42</v>
      </c>
      <c r="C10934" s="1" t="s">
        <v>49</v>
      </c>
      <c r="D10934" s="1" t="s">
        <v>50</v>
      </c>
      <c r="E10934" s="1" t="s">
        <v>10</v>
      </c>
      <c r="F10934" s="1" t="s">
        <v>11</v>
      </c>
      <c r="G10934" s="1" t="s">
        <v>65</v>
      </c>
      <c r="H10934" s="1">
        <v>8</v>
      </c>
      <c r="I10934">
        <v>13.14</v>
      </c>
      <c r="J10934" s="1">
        <f>SUMIFS(I:I,B:B,Table1_2[[#This Row],[Category Level 2]],D:D,Table1_2[[#This Row],[Brand]],E:E,Table1_2[[#This Row],[Region]],F:F,Table1_2[[#This Row],[Measure]],G:G,Table1_2[[#This Row],[Year]],H:H,"&lt;="&amp;Table1_2[[#This Row],[Month]])</f>
        <v>70.08</v>
      </c>
      <c r="K109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107.31</v>
      </c>
      <c r="N10934">
        <f>Table1_2[[#This Row],[Value]]*2.5</f>
        <v>32.85</v>
      </c>
    </row>
    <row r="10935" spans="1:14" x14ac:dyDescent="0.25">
      <c r="A10935" s="1" t="s">
        <v>6</v>
      </c>
      <c r="B10935" s="1" t="s">
        <v>42</v>
      </c>
      <c r="C10935" s="1" t="s">
        <v>49</v>
      </c>
      <c r="D10935" s="1" t="s">
        <v>50</v>
      </c>
      <c r="E10935" s="1" t="s">
        <v>10</v>
      </c>
      <c r="F10935" s="1" t="s">
        <v>11</v>
      </c>
      <c r="G10935" s="1" t="s">
        <v>65</v>
      </c>
      <c r="H10935" s="1">
        <v>10</v>
      </c>
      <c r="I10935">
        <v>6.57</v>
      </c>
      <c r="J10935" s="1">
        <f>SUMIFS(I:I,B:B,Table1_2[[#This Row],[Category Level 2]],D:D,Table1_2[[#This Row],[Brand]],E:E,Table1_2[[#This Row],[Region]],F:F,Table1_2[[#This Row],[Measure]],G:G,Table1_2[[#This Row],[Year]],H:H,"&lt;="&amp;Table1_2[[#This Row],[Month]])</f>
        <v>76.650000000000006</v>
      </c>
      <c r="K109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81.03</v>
      </c>
      <c r="N10935">
        <f>Table1_2[[#This Row],[Value]]*2.5</f>
        <v>16.425000000000001</v>
      </c>
    </row>
    <row r="10936" spans="1:14" x14ac:dyDescent="0.25">
      <c r="A10936" s="1" t="s">
        <v>6</v>
      </c>
      <c r="B10936" s="1" t="s">
        <v>42</v>
      </c>
      <c r="C10936" s="1" t="s">
        <v>49</v>
      </c>
      <c r="D10936" s="1" t="s">
        <v>50</v>
      </c>
      <c r="E10936" s="1" t="s">
        <v>10</v>
      </c>
      <c r="F10936" s="1" t="s">
        <v>11</v>
      </c>
      <c r="G10936" s="1" t="s">
        <v>65</v>
      </c>
      <c r="H10936" s="1">
        <v>11</v>
      </c>
      <c r="I10936">
        <v>6.57</v>
      </c>
      <c r="J10936" s="1">
        <f>SUMIFS(I:I,B:B,Table1_2[[#This Row],[Category Level 2]],D:D,Table1_2[[#This Row],[Brand]],E:E,Table1_2[[#This Row],[Region]],F:F,Table1_2[[#This Row],[Measure]],G:G,Table1_2[[#This Row],[Year]],H:H,"&lt;="&amp;Table1_2[[#This Row],[Month]])</f>
        <v>83.22</v>
      </c>
      <c r="K109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83.22</v>
      </c>
      <c r="N10936">
        <f>Table1_2[[#This Row],[Value]]*2.5</f>
        <v>16.425000000000001</v>
      </c>
    </row>
    <row r="10937" spans="1:14" x14ac:dyDescent="0.25">
      <c r="A10937" s="1" t="s">
        <v>6</v>
      </c>
      <c r="B10937" s="1" t="s">
        <v>42</v>
      </c>
      <c r="C10937" s="1" t="s">
        <v>49</v>
      </c>
      <c r="D10937" s="1" t="s">
        <v>50</v>
      </c>
      <c r="E10937" s="1" t="s">
        <v>10</v>
      </c>
      <c r="F10937" s="1" t="s">
        <v>11</v>
      </c>
      <c r="G10937" s="1" t="s">
        <v>66</v>
      </c>
      <c r="H10937" s="1">
        <v>2</v>
      </c>
      <c r="I10937">
        <v>21.9</v>
      </c>
      <c r="J10937" s="1">
        <f>SUMIFS(I:I,B:B,Table1_2[[#This Row],[Category Level 2]],D:D,Table1_2[[#This Row],[Brand]],E:E,Table1_2[[#This Row],[Region]],F:F,Table1_2[[#This Row],[Measure]],G:G,Table1_2[[#This Row],[Year]],H:H,"&lt;="&amp;Table1_2[[#This Row],[Month]])</f>
        <v>21.9</v>
      </c>
      <c r="K109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100.74000000000001</v>
      </c>
      <c r="N10937">
        <f>Table1_2[[#This Row],[Value]]*2.5</f>
        <v>54.75</v>
      </c>
    </row>
    <row r="10938" spans="1:14" x14ac:dyDescent="0.25">
      <c r="A10938" s="1" t="s">
        <v>6</v>
      </c>
      <c r="B10938" s="1" t="s">
        <v>42</v>
      </c>
      <c r="C10938" s="1" t="s">
        <v>49</v>
      </c>
      <c r="D10938" s="1" t="s">
        <v>50</v>
      </c>
      <c r="E10938" s="1" t="s">
        <v>10</v>
      </c>
      <c r="F10938" s="1" t="s">
        <v>11</v>
      </c>
      <c r="G10938" s="1" t="s">
        <v>66</v>
      </c>
      <c r="H10938" s="1">
        <v>4</v>
      </c>
      <c r="I10938">
        <v>10.95</v>
      </c>
      <c r="J10938" s="1">
        <f>SUMIFS(I:I,B:B,Table1_2[[#This Row],[Category Level 2]],D:D,Table1_2[[#This Row],[Brand]],E:E,Table1_2[[#This Row],[Region]],F:F,Table1_2[[#This Row],[Measure]],G:G,Table1_2[[#This Row],[Year]],H:H,"&lt;="&amp;Table1_2[[#This Row],[Month]])</f>
        <v>32.849999999999994</v>
      </c>
      <c r="K109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81.03</v>
      </c>
      <c r="N10938">
        <f>Table1_2[[#This Row],[Value]]*2.5</f>
        <v>27.375</v>
      </c>
    </row>
    <row r="10939" spans="1:14" x14ac:dyDescent="0.25">
      <c r="A10939" s="1" t="s">
        <v>6</v>
      </c>
      <c r="B10939" s="1" t="s">
        <v>42</v>
      </c>
      <c r="C10939" s="1" t="s">
        <v>49</v>
      </c>
      <c r="D10939" s="1" t="s">
        <v>50</v>
      </c>
      <c r="E10939" s="1" t="s">
        <v>10</v>
      </c>
      <c r="F10939" s="1" t="s">
        <v>11</v>
      </c>
      <c r="G10939" s="1" t="s">
        <v>66</v>
      </c>
      <c r="H10939" s="1">
        <v>5</v>
      </c>
      <c r="I10939">
        <v>13.14</v>
      </c>
      <c r="J10939" s="1">
        <f>SUMIFS(I:I,B:B,Table1_2[[#This Row],[Category Level 2]],D:D,Table1_2[[#This Row],[Brand]],E:E,Table1_2[[#This Row],[Region]],F:F,Table1_2[[#This Row],[Measure]],G:G,Table1_2[[#This Row],[Year]],H:H,"&lt;="&amp;Table1_2[[#This Row],[Month]])</f>
        <v>45.989999999999995</v>
      </c>
      <c r="K109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89.789999999999992</v>
      </c>
      <c r="N10939">
        <f>Table1_2[[#This Row],[Value]]*2.5</f>
        <v>32.85</v>
      </c>
    </row>
    <row r="10940" spans="1:14" x14ac:dyDescent="0.25">
      <c r="A10940" s="1" t="s">
        <v>6</v>
      </c>
      <c r="B10940" s="1" t="s">
        <v>42</v>
      </c>
      <c r="C10940" s="1" t="s">
        <v>49</v>
      </c>
      <c r="D10940" s="1" t="s">
        <v>50</v>
      </c>
      <c r="E10940" s="1" t="s">
        <v>10</v>
      </c>
      <c r="F10940" s="1" t="s">
        <v>11</v>
      </c>
      <c r="G10940" s="1" t="s">
        <v>66</v>
      </c>
      <c r="H10940" s="1">
        <v>7</v>
      </c>
      <c r="I10940">
        <v>4.38</v>
      </c>
      <c r="J10940" s="1">
        <f>SUMIFS(I:I,B:B,Table1_2[[#This Row],[Category Level 2]],D:D,Table1_2[[#This Row],[Brand]],E:E,Table1_2[[#This Row],[Region]],F:F,Table1_2[[#This Row],[Measure]],G:G,Table1_2[[#This Row],[Year]],H:H,"&lt;="&amp;Table1_2[[#This Row],[Month]])</f>
        <v>50.37</v>
      </c>
      <c r="K109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76.650000000000006</v>
      </c>
      <c r="N10940">
        <f>Table1_2[[#This Row],[Value]]*2.5</f>
        <v>10.95</v>
      </c>
    </row>
    <row r="10941" spans="1:14" x14ac:dyDescent="0.25">
      <c r="A10941" s="1" t="s">
        <v>6</v>
      </c>
      <c r="B10941" s="1" t="s">
        <v>42</v>
      </c>
      <c r="C10941" s="1" t="s">
        <v>49</v>
      </c>
      <c r="D10941" s="1" t="s">
        <v>50</v>
      </c>
      <c r="E10941" s="1" t="s">
        <v>10</v>
      </c>
      <c r="F10941" s="1" t="s">
        <v>11</v>
      </c>
      <c r="G10941" s="1" t="s">
        <v>66</v>
      </c>
      <c r="H10941" s="1">
        <v>8</v>
      </c>
      <c r="I10941">
        <v>4.38</v>
      </c>
      <c r="J10941" s="1">
        <f>SUMIFS(I:I,B:B,Table1_2[[#This Row],[Category Level 2]],D:D,Table1_2[[#This Row],[Brand]],E:E,Table1_2[[#This Row],[Region]],F:F,Table1_2[[#This Row],[Measure]],G:G,Table1_2[[#This Row],[Year]],H:H,"&lt;="&amp;Table1_2[[#This Row],[Month]])</f>
        <v>54.75</v>
      </c>
      <c r="K109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67.89</v>
      </c>
      <c r="N10941">
        <f>Table1_2[[#This Row],[Value]]*2.5</f>
        <v>10.95</v>
      </c>
    </row>
    <row r="10942" spans="1:14" x14ac:dyDescent="0.25">
      <c r="A10942" s="1" t="s">
        <v>6</v>
      </c>
      <c r="B10942" s="1" t="s">
        <v>42</v>
      </c>
      <c r="C10942" s="1" t="s">
        <v>49</v>
      </c>
      <c r="D10942" s="1" t="s">
        <v>50</v>
      </c>
      <c r="E10942" s="1" t="s">
        <v>10</v>
      </c>
      <c r="F10942" s="1" t="s">
        <v>11</v>
      </c>
      <c r="G10942" s="1" t="s">
        <v>66</v>
      </c>
      <c r="H10942" s="1">
        <v>10</v>
      </c>
      <c r="I10942">
        <v>13.14</v>
      </c>
      <c r="J10942" s="1">
        <f>SUMIFS(I:I,B:B,Table1_2[[#This Row],[Category Level 2]],D:D,Table1_2[[#This Row],[Brand]],E:E,Table1_2[[#This Row],[Region]],F:F,Table1_2[[#This Row],[Measure]],G:G,Table1_2[[#This Row],[Year]],H:H,"&lt;="&amp;Table1_2[[#This Row],[Month]])</f>
        <v>67.89</v>
      </c>
      <c r="K109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74.460000000000008</v>
      </c>
      <c r="N10942">
        <f>Table1_2[[#This Row],[Value]]*2.5</f>
        <v>32.85</v>
      </c>
    </row>
    <row r="10943" spans="1:14" x14ac:dyDescent="0.25">
      <c r="A10943" s="1" t="s">
        <v>6</v>
      </c>
      <c r="B10943" s="1" t="s">
        <v>42</v>
      </c>
      <c r="C10943" s="1" t="s">
        <v>49</v>
      </c>
      <c r="D10943" s="1" t="s">
        <v>50</v>
      </c>
      <c r="E10943" s="1" t="s">
        <v>10</v>
      </c>
      <c r="F10943" s="1" t="s">
        <v>11</v>
      </c>
      <c r="G10943" s="1" t="s">
        <v>66</v>
      </c>
      <c r="H10943" s="1">
        <v>11</v>
      </c>
      <c r="I10943">
        <v>6.57</v>
      </c>
      <c r="J10943" s="1">
        <f>SUMIFS(I:I,B:B,Table1_2[[#This Row],[Category Level 2]],D:D,Table1_2[[#This Row],[Brand]],E:E,Table1_2[[#This Row],[Region]],F:F,Table1_2[[#This Row],[Measure]],G:G,Table1_2[[#This Row],[Year]],H:H,"&lt;="&amp;Table1_2[[#This Row],[Month]])</f>
        <v>74.460000000000008</v>
      </c>
      <c r="K109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74.460000000000008</v>
      </c>
      <c r="N10943">
        <f>Table1_2[[#This Row],[Value]]*2.5</f>
        <v>16.425000000000001</v>
      </c>
    </row>
    <row r="10944" spans="1:14" x14ac:dyDescent="0.25">
      <c r="A10944" s="1" t="s">
        <v>6</v>
      </c>
      <c r="B10944" s="1" t="s">
        <v>42</v>
      </c>
      <c r="C10944" s="1" t="s">
        <v>49</v>
      </c>
      <c r="D10944" s="1" t="s">
        <v>50</v>
      </c>
      <c r="E10944" s="1" t="s">
        <v>10</v>
      </c>
      <c r="F10944" s="1" t="s">
        <v>11</v>
      </c>
      <c r="G10944" s="1" t="s">
        <v>66</v>
      </c>
      <c r="H10944" s="1">
        <v>12</v>
      </c>
      <c r="I10944">
        <v>4.38</v>
      </c>
      <c r="J10944" s="1">
        <f>SUMIFS(I:I,B:B,Table1_2[[#This Row],[Category Level 2]],D:D,Table1_2[[#This Row],[Brand]],E:E,Table1_2[[#This Row],[Region]],F:F,Table1_2[[#This Row],[Measure]],G:G,Table1_2[[#This Row],[Year]],H:H,"&lt;="&amp;Table1_2[[#This Row],[Month]])</f>
        <v>78.84</v>
      </c>
      <c r="K109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78.84</v>
      </c>
      <c r="N10944">
        <f>Table1_2[[#This Row],[Value]]*2.5</f>
        <v>10.95</v>
      </c>
    </row>
    <row r="10945" spans="1:14" x14ac:dyDescent="0.25">
      <c r="A10945" s="1" t="s">
        <v>6</v>
      </c>
      <c r="B10945" s="1" t="s">
        <v>42</v>
      </c>
      <c r="C10945" s="1" t="s">
        <v>49</v>
      </c>
      <c r="D10945" s="1" t="s">
        <v>50</v>
      </c>
      <c r="E10945" s="1" t="s">
        <v>10</v>
      </c>
      <c r="F10945" s="1" t="s">
        <v>11</v>
      </c>
      <c r="G10945" s="1" t="s">
        <v>67</v>
      </c>
      <c r="H10945" s="1">
        <v>2</v>
      </c>
      <c r="I10945">
        <v>4.38</v>
      </c>
      <c r="J10945" s="1">
        <f>SUMIFS(I:I,B:B,Table1_2[[#This Row],[Category Level 2]],D:D,Table1_2[[#This Row],[Brand]],E:E,Table1_2[[#This Row],[Region]],F:F,Table1_2[[#This Row],[Measure]],G:G,Table1_2[[#This Row],[Year]],H:H,"&lt;="&amp;Table1_2[[#This Row],[Month]])</f>
        <v>4.38</v>
      </c>
      <c r="K109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61.320000000000007</v>
      </c>
      <c r="N10945">
        <f>Table1_2[[#This Row],[Value]]*2.5</f>
        <v>10.95</v>
      </c>
    </row>
    <row r="10946" spans="1:14" x14ac:dyDescent="0.25">
      <c r="A10946" s="1" t="s">
        <v>6</v>
      </c>
      <c r="B10946" s="1" t="s">
        <v>42</v>
      </c>
      <c r="C10946" s="1" t="s">
        <v>49</v>
      </c>
      <c r="D10946" s="1" t="s">
        <v>50</v>
      </c>
      <c r="E10946" s="1" t="s">
        <v>10</v>
      </c>
      <c r="F10946" s="1" t="s">
        <v>12</v>
      </c>
      <c r="G10946" s="1" t="s">
        <v>63</v>
      </c>
      <c r="H10946" s="1">
        <v>7</v>
      </c>
      <c r="I10946">
        <v>194.91</v>
      </c>
      <c r="J10946" s="1">
        <f>SUMIFS(I:I,B:B,Table1_2[[#This Row],[Category Level 2]],D:D,Table1_2[[#This Row],[Brand]],E:E,Table1_2[[#This Row],[Region]],F:F,Table1_2[[#This Row],[Measure]],G:G,Table1_2[[#This Row],[Year]],H:H,"&lt;="&amp;Table1_2[[#This Row],[Month]])</f>
        <v>194.91</v>
      </c>
      <c r="K109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194.91</v>
      </c>
      <c r="N10946">
        <f>Table1_2[[#This Row],[Value]]*2.5</f>
        <v>487.27499999999998</v>
      </c>
    </row>
    <row r="10947" spans="1:14" x14ac:dyDescent="0.25">
      <c r="A10947" s="1" t="s">
        <v>6</v>
      </c>
      <c r="B10947" s="1" t="s">
        <v>42</v>
      </c>
      <c r="C10947" s="1" t="s">
        <v>49</v>
      </c>
      <c r="D10947" s="1" t="s">
        <v>50</v>
      </c>
      <c r="E10947" s="1" t="s">
        <v>10</v>
      </c>
      <c r="F10947" s="1" t="s">
        <v>12</v>
      </c>
      <c r="G10947" s="1" t="s">
        <v>63</v>
      </c>
      <c r="H10947" s="1">
        <v>10</v>
      </c>
      <c r="I10947">
        <v>74.459999999999994</v>
      </c>
      <c r="J10947" s="1">
        <f>SUMIFS(I:I,B:B,Table1_2[[#This Row],[Category Level 2]],D:D,Table1_2[[#This Row],[Brand]],E:E,Table1_2[[#This Row],[Region]],F:F,Table1_2[[#This Row],[Measure]],G:G,Table1_2[[#This Row],[Year]],H:H,"&lt;="&amp;Table1_2[[#This Row],[Month]])</f>
        <v>269.37</v>
      </c>
      <c r="K109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269.37</v>
      </c>
      <c r="N10947">
        <f>Table1_2[[#This Row],[Value]]*2.5</f>
        <v>186.14999999999998</v>
      </c>
    </row>
    <row r="10948" spans="1:14" x14ac:dyDescent="0.25">
      <c r="A10948" s="1" t="s">
        <v>6</v>
      </c>
      <c r="B10948" s="1" t="s">
        <v>42</v>
      </c>
      <c r="C10948" s="1" t="s">
        <v>49</v>
      </c>
      <c r="D10948" s="1" t="s">
        <v>50</v>
      </c>
      <c r="E10948" s="1" t="s">
        <v>10</v>
      </c>
      <c r="F10948" s="1" t="s">
        <v>12</v>
      </c>
      <c r="G10948" s="1" t="s">
        <v>64</v>
      </c>
      <c r="H10948" s="1">
        <v>10</v>
      </c>
      <c r="I10948">
        <v>317.55</v>
      </c>
      <c r="J10948" s="1">
        <f>SUMIFS(I:I,B:B,Table1_2[[#This Row],[Category Level 2]],D:D,Table1_2[[#This Row],[Brand]],E:E,Table1_2[[#This Row],[Region]],F:F,Table1_2[[#This Row],[Measure]],G:G,Table1_2[[#This Row],[Year]],H:H,"&lt;="&amp;Table1_2[[#This Row],[Month]])</f>
        <v>317.55</v>
      </c>
      <c r="K109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317.55</v>
      </c>
      <c r="N10948">
        <f>Table1_2[[#This Row],[Value]]*2.5</f>
        <v>793.875</v>
      </c>
    </row>
    <row r="10949" spans="1:14" x14ac:dyDescent="0.25">
      <c r="A10949" s="1" t="s">
        <v>6</v>
      </c>
      <c r="B10949" s="1" t="s">
        <v>42</v>
      </c>
      <c r="C10949" s="1" t="s">
        <v>49</v>
      </c>
      <c r="D10949" s="1" t="s">
        <v>50</v>
      </c>
      <c r="E10949" s="1" t="s">
        <v>10</v>
      </c>
      <c r="F10949" s="1" t="s">
        <v>12</v>
      </c>
      <c r="G10949" s="1" t="s">
        <v>64</v>
      </c>
      <c r="H10949" s="1">
        <v>11</v>
      </c>
      <c r="I10949">
        <v>52.56</v>
      </c>
      <c r="J10949" s="1">
        <f>SUMIFS(I:I,B:B,Table1_2[[#This Row],[Category Level 2]],D:D,Table1_2[[#This Row],[Brand]],E:E,Table1_2[[#This Row],[Region]],F:F,Table1_2[[#This Row],[Measure]],G:G,Table1_2[[#This Row],[Year]],H:H,"&lt;="&amp;Table1_2[[#This Row],[Month]])</f>
        <v>370.11</v>
      </c>
      <c r="K109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370.11</v>
      </c>
      <c r="N10949">
        <f>Table1_2[[#This Row],[Value]]*2.5</f>
        <v>131.4</v>
      </c>
    </row>
    <row r="10950" spans="1:14" x14ac:dyDescent="0.25">
      <c r="A10950" s="1" t="s">
        <v>6</v>
      </c>
      <c r="B10950" s="1" t="s">
        <v>42</v>
      </c>
      <c r="C10950" s="1" t="s">
        <v>49</v>
      </c>
      <c r="D10950" s="1" t="s">
        <v>50</v>
      </c>
      <c r="E10950" s="1" t="s">
        <v>10</v>
      </c>
      <c r="F10950" s="1" t="s">
        <v>12</v>
      </c>
      <c r="G10950" s="1" t="s">
        <v>65</v>
      </c>
      <c r="H10950" s="1">
        <v>1</v>
      </c>
      <c r="I10950">
        <v>48.18</v>
      </c>
      <c r="J10950" s="1">
        <f>SUMIFS(I:I,B:B,Table1_2[[#This Row],[Category Level 2]],D:D,Table1_2[[#This Row],[Brand]],E:E,Table1_2[[#This Row],[Region]],F:F,Table1_2[[#This Row],[Measure]],G:G,Table1_2[[#This Row],[Year]],H:H,"&lt;="&amp;Table1_2[[#This Row],[Month]])</f>
        <v>48.18</v>
      </c>
      <c r="K109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418.29</v>
      </c>
      <c r="N10950">
        <f>Table1_2[[#This Row],[Value]]*2.5</f>
        <v>120.45</v>
      </c>
    </row>
    <row r="10951" spans="1:14" x14ac:dyDescent="0.25">
      <c r="A10951" s="1" t="s">
        <v>6</v>
      </c>
      <c r="B10951" s="1" t="s">
        <v>42</v>
      </c>
      <c r="C10951" s="1" t="s">
        <v>49</v>
      </c>
      <c r="D10951" s="1" t="s">
        <v>50</v>
      </c>
      <c r="E10951" s="1" t="s">
        <v>10</v>
      </c>
      <c r="F10951" s="1" t="s">
        <v>12</v>
      </c>
      <c r="G10951" s="1" t="s">
        <v>65</v>
      </c>
      <c r="H10951" s="1">
        <v>3</v>
      </c>
      <c r="I10951">
        <v>238.71</v>
      </c>
      <c r="J10951" s="1">
        <f>SUMIFS(I:I,B:B,Table1_2[[#This Row],[Category Level 2]],D:D,Table1_2[[#This Row],[Brand]],E:E,Table1_2[[#This Row],[Region]],F:F,Table1_2[[#This Row],[Measure]],G:G,Table1_2[[#This Row],[Year]],H:H,"&lt;="&amp;Table1_2[[#This Row],[Month]])</f>
        <v>286.89</v>
      </c>
      <c r="K109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</v>
      </c>
      <c r="N10951">
        <f>Table1_2[[#This Row],[Value]]*2.5</f>
        <v>596.77499999999998</v>
      </c>
    </row>
    <row r="10952" spans="1:14" x14ac:dyDescent="0.25">
      <c r="A10952" s="1" t="s">
        <v>6</v>
      </c>
      <c r="B10952" s="1" t="s">
        <v>42</v>
      </c>
      <c r="C10952" s="1" t="s">
        <v>49</v>
      </c>
      <c r="D10952" s="1" t="s">
        <v>50</v>
      </c>
      <c r="E10952" s="1" t="s">
        <v>10</v>
      </c>
      <c r="F10952" s="1" t="s">
        <v>12</v>
      </c>
      <c r="G10952" s="1" t="s">
        <v>65</v>
      </c>
      <c r="H10952" s="1">
        <v>4</v>
      </c>
      <c r="I10952">
        <v>56.94</v>
      </c>
      <c r="J10952" s="1">
        <f>SUMIFS(I:I,B:B,Table1_2[[#This Row],[Category Level 2]],D:D,Table1_2[[#This Row],[Brand]],E:E,Table1_2[[#This Row],[Region]],F:F,Table1_2[[#This Row],[Measure]],G:G,Table1_2[[#This Row],[Year]],H:H,"&lt;="&amp;Table1_2[[#This Row],[Month]])</f>
        <v>343.83</v>
      </c>
      <c r="K109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713.94</v>
      </c>
      <c r="N10952">
        <f>Table1_2[[#This Row],[Value]]*2.5</f>
        <v>142.35</v>
      </c>
    </row>
    <row r="10953" spans="1:14" x14ac:dyDescent="0.25">
      <c r="A10953" s="1" t="s">
        <v>6</v>
      </c>
      <c r="B10953" s="1" t="s">
        <v>42</v>
      </c>
      <c r="C10953" s="1" t="s">
        <v>49</v>
      </c>
      <c r="D10953" s="1" t="s">
        <v>50</v>
      </c>
      <c r="E10953" s="1" t="s">
        <v>10</v>
      </c>
      <c r="F10953" s="1" t="s">
        <v>12</v>
      </c>
      <c r="G10953" s="1" t="s">
        <v>65</v>
      </c>
      <c r="H10953" s="1">
        <v>5</v>
      </c>
      <c r="I10953">
        <v>50.37</v>
      </c>
      <c r="J10953" s="1">
        <f>SUMIFS(I:I,B:B,Table1_2[[#This Row],[Category Level 2]],D:D,Table1_2[[#This Row],[Brand]],E:E,Table1_2[[#This Row],[Region]],F:F,Table1_2[[#This Row],[Measure]],G:G,Table1_2[[#This Row],[Year]],H:H,"&lt;="&amp;Table1_2[[#This Row],[Month]])</f>
        <v>394.2</v>
      </c>
      <c r="K109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764.31</v>
      </c>
      <c r="N10953">
        <f>Table1_2[[#This Row],[Value]]*2.5</f>
        <v>125.925</v>
      </c>
    </row>
    <row r="10954" spans="1:14" x14ac:dyDescent="0.25">
      <c r="A10954" s="1" t="s">
        <v>6</v>
      </c>
      <c r="B10954" s="1" t="s">
        <v>42</v>
      </c>
      <c r="C10954" s="1" t="s">
        <v>49</v>
      </c>
      <c r="D10954" s="1" t="s">
        <v>50</v>
      </c>
      <c r="E10954" s="1" t="s">
        <v>10</v>
      </c>
      <c r="F10954" s="1" t="s">
        <v>12</v>
      </c>
      <c r="G10954" s="1" t="s">
        <v>65</v>
      </c>
      <c r="H10954" s="1">
        <v>6</v>
      </c>
      <c r="I10954">
        <v>70.08</v>
      </c>
      <c r="J10954" s="1">
        <f>SUMIFS(I:I,B:B,Table1_2[[#This Row],[Category Level 2]],D:D,Table1_2[[#This Row],[Brand]],E:E,Table1_2[[#This Row],[Region]],F:F,Table1_2[[#This Row],[Measure]],G:G,Table1_2[[#This Row],[Year]],H:H,"&lt;="&amp;Table1_2[[#This Row],[Month]])</f>
        <v>464.28</v>
      </c>
      <c r="K109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834.39</v>
      </c>
      <c r="N10954">
        <f>Table1_2[[#This Row],[Value]]*2.5</f>
        <v>175.2</v>
      </c>
    </row>
    <row r="10955" spans="1:14" x14ac:dyDescent="0.25">
      <c r="A10955" s="1" t="s">
        <v>6</v>
      </c>
      <c r="B10955" s="1" t="s">
        <v>42</v>
      </c>
      <c r="C10955" s="1" t="s">
        <v>49</v>
      </c>
      <c r="D10955" s="1" t="s">
        <v>50</v>
      </c>
      <c r="E10955" s="1" t="s">
        <v>10</v>
      </c>
      <c r="F10955" s="1" t="s">
        <v>12</v>
      </c>
      <c r="G10955" s="1" t="s">
        <v>65</v>
      </c>
      <c r="H10955" s="1">
        <v>7</v>
      </c>
      <c r="I10955">
        <v>100.74</v>
      </c>
      <c r="J10955" s="1">
        <f>SUMIFS(I:I,B:B,Table1_2[[#This Row],[Category Level 2]],D:D,Table1_2[[#This Row],[Brand]],E:E,Table1_2[[#This Row],[Region]],F:F,Table1_2[[#This Row],[Measure]],G:G,Table1_2[[#This Row],[Year]],H:H,"&lt;="&amp;Table1_2[[#This Row],[Month]])</f>
        <v>565.02</v>
      </c>
      <c r="K109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935.13</v>
      </c>
      <c r="N10955">
        <f>Table1_2[[#This Row],[Value]]*2.5</f>
        <v>251.85</v>
      </c>
    </row>
    <row r="10956" spans="1:14" x14ac:dyDescent="0.25">
      <c r="A10956" s="1" t="s">
        <v>6</v>
      </c>
      <c r="B10956" s="1" t="s">
        <v>42</v>
      </c>
      <c r="C10956" s="1" t="s">
        <v>49</v>
      </c>
      <c r="D10956" s="1" t="s">
        <v>50</v>
      </c>
      <c r="E10956" s="1" t="s">
        <v>10</v>
      </c>
      <c r="F10956" s="1" t="s">
        <v>12</v>
      </c>
      <c r="G10956" s="1" t="s">
        <v>65</v>
      </c>
      <c r="H10956" s="1">
        <v>8</v>
      </c>
      <c r="I10956">
        <v>135.78</v>
      </c>
      <c r="J10956" s="1">
        <f>SUMIFS(I:I,B:B,Table1_2[[#This Row],[Category Level 2]],D:D,Table1_2[[#This Row],[Brand]],E:E,Table1_2[[#This Row],[Region]],F:F,Table1_2[[#This Row],[Measure]],G:G,Table1_2[[#This Row],[Year]],H:H,"&lt;="&amp;Table1_2[[#This Row],[Month]])</f>
        <v>700.8</v>
      </c>
      <c r="K109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1070.9099999999999</v>
      </c>
      <c r="N10956">
        <f>Table1_2[[#This Row],[Value]]*2.5</f>
        <v>339.45</v>
      </c>
    </row>
    <row r="10957" spans="1:14" x14ac:dyDescent="0.25">
      <c r="A10957" s="1" t="s">
        <v>6</v>
      </c>
      <c r="B10957" s="1" t="s">
        <v>42</v>
      </c>
      <c r="C10957" s="1" t="s">
        <v>49</v>
      </c>
      <c r="D10957" s="1" t="s">
        <v>50</v>
      </c>
      <c r="E10957" s="1" t="s">
        <v>10</v>
      </c>
      <c r="F10957" s="1" t="s">
        <v>12</v>
      </c>
      <c r="G10957" s="1" t="s">
        <v>65</v>
      </c>
      <c r="H10957" s="1">
        <v>10</v>
      </c>
      <c r="I10957">
        <v>63.51</v>
      </c>
      <c r="J10957" s="1">
        <f>SUMIFS(I:I,B:B,Table1_2[[#This Row],[Category Level 2]],D:D,Table1_2[[#This Row],[Brand]],E:E,Table1_2[[#This Row],[Region]],F:F,Table1_2[[#This Row],[Measure]],G:G,Table1_2[[#This Row],[Year]],H:H,"&lt;="&amp;Table1_2[[#This Row],[Month]])</f>
        <v>764.31</v>
      </c>
      <c r="K109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816.86999999999989</v>
      </c>
      <c r="N10957">
        <f>Table1_2[[#This Row],[Value]]*2.5</f>
        <v>158.77500000000001</v>
      </c>
    </row>
    <row r="10958" spans="1:14" x14ac:dyDescent="0.25">
      <c r="A10958" s="1" t="s">
        <v>6</v>
      </c>
      <c r="B10958" s="1" t="s">
        <v>42</v>
      </c>
      <c r="C10958" s="1" t="s">
        <v>49</v>
      </c>
      <c r="D10958" s="1" t="s">
        <v>50</v>
      </c>
      <c r="E10958" s="1" t="s">
        <v>10</v>
      </c>
      <c r="F10958" s="1" t="s">
        <v>12</v>
      </c>
      <c r="G10958" s="1" t="s">
        <v>65</v>
      </c>
      <c r="H10958" s="1">
        <v>11</v>
      </c>
      <c r="I10958">
        <v>56.94</v>
      </c>
      <c r="J10958" s="1">
        <f>SUMIFS(I:I,B:B,Table1_2[[#This Row],[Category Level 2]],D:D,Table1_2[[#This Row],[Brand]],E:E,Table1_2[[#This Row],[Region]],F:F,Table1_2[[#This Row],[Measure]],G:G,Table1_2[[#This Row],[Year]],H:H,"&lt;="&amp;Table1_2[[#This Row],[Month]])</f>
        <v>821.25</v>
      </c>
      <c r="K109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821.25</v>
      </c>
      <c r="N10958">
        <f>Table1_2[[#This Row],[Value]]*2.5</f>
        <v>142.35</v>
      </c>
    </row>
    <row r="10959" spans="1:14" x14ac:dyDescent="0.25">
      <c r="A10959" s="1" t="s">
        <v>6</v>
      </c>
      <c r="B10959" s="1" t="s">
        <v>42</v>
      </c>
      <c r="C10959" s="1" t="s">
        <v>49</v>
      </c>
      <c r="D10959" s="1" t="s">
        <v>50</v>
      </c>
      <c r="E10959" s="1" t="s">
        <v>10</v>
      </c>
      <c r="F10959" s="1" t="s">
        <v>12</v>
      </c>
      <c r="G10959" s="1" t="s">
        <v>66</v>
      </c>
      <c r="H10959" s="1">
        <v>2</v>
      </c>
      <c r="I10959">
        <v>225.57</v>
      </c>
      <c r="J10959" s="1">
        <f>SUMIFS(I:I,B:B,Table1_2[[#This Row],[Category Level 2]],D:D,Table1_2[[#This Row],[Brand]],E:E,Table1_2[[#This Row],[Region]],F:F,Table1_2[[#This Row],[Measure]],G:G,Table1_2[[#This Row],[Year]],H:H,"&lt;="&amp;Table1_2[[#This Row],[Month]])</f>
        <v>225.57</v>
      </c>
      <c r="K109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998.63999999999987</v>
      </c>
      <c r="N10959">
        <f>Table1_2[[#This Row],[Value]]*2.5</f>
        <v>563.92499999999995</v>
      </c>
    </row>
    <row r="10960" spans="1:14" x14ac:dyDescent="0.25">
      <c r="A10960" s="1" t="s">
        <v>6</v>
      </c>
      <c r="B10960" s="1" t="s">
        <v>42</v>
      </c>
      <c r="C10960" s="1" t="s">
        <v>49</v>
      </c>
      <c r="D10960" s="1" t="s">
        <v>50</v>
      </c>
      <c r="E10960" s="1" t="s">
        <v>10</v>
      </c>
      <c r="F10960" s="1" t="s">
        <v>12</v>
      </c>
      <c r="G10960" s="1" t="s">
        <v>66</v>
      </c>
      <c r="H10960" s="1">
        <v>4</v>
      </c>
      <c r="I10960">
        <v>118.25999999999999</v>
      </c>
      <c r="J10960" s="1">
        <f>SUMIFS(I:I,B:B,Table1_2[[#This Row],[Category Level 2]],D:D,Table1_2[[#This Row],[Brand]],E:E,Table1_2[[#This Row],[Region]],F:F,Table1_2[[#This Row],[Measure]],G:G,Table1_2[[#This Row],[Year]],H:H,"&lt;="&amp;Table1_2[[#This Row],[Month]])</f>
        <v>343.83</v>
      </c>
      <c r="K109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821.25</v>
      </c>
      <c r="N10960">
        <f>Table1_2[[#This Row],[Value]]*2.5</f>
        <v>295.64999999999998</v>
      </c>
    </row>
    <row r="10961" spans="1:14" x14ac:dyDescent="0.25">
      <c r="A10961" s="1" t="s">
        <v>6</v>
      </c>
      <c r="B10961" s="1" t="s">
        <v>42</v>
      </c>
      <c r="C10961" s="1" t="s">
        <v>49</v>
      </c>
      <c r="D10961" s="1" t="s">
        <v>50</v>
      </c>
      <c r="E10961" s="1" t="s">
        <v>10</v>
      </c>
      <c r="F10961" s="1" t="s">
        <v>12</v>
      </c>
      <c r="G10961" s="1" t="s">
        <v>66</v>
      </c>
      <c r="H10961" s="1">
        <v>5</v>
      </c>
      <c r="I10961">
        <v>120.45</v>
      </c>
      <c r="J10961" s="1">
        <f>SUMIFS(I:I,B:B,Table1_2[[#This Row],[Category Level 2]],D:D,Table1_2[[#This Row],[Brand]],E:E,Table1_2[[#This Row],[Region]],F:F,Table1_2[[#This Row],[Measure]],G:G,Table1_2[[#This Row],[Year]],H:H,"&lt;="&amp;Table1_2[[#This Row],[Month]])</f>
        <v>464.28</v>
      </c>
      <c r="K109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891.32999999999993</v>
      </c>
      <c r="N10961">
        <f>Table1_2[[#This Row],[Value]]*2.5</f>
        <v>301.125</v>
      </c>
    </row>
    <row r="10962" spans="1:14" x14ac:dyDescent="0.25">
      <c r="A10962" s="1" t="s">
        <v>6</v>
      </c>
      <c r="B10962" s="1" t="s">
        <v>42</v>
      </c>
      <c r="C10962" s="1" t="s">
        <v>49</v>
      </c>
      <c r="D10962" s="1" t="s">
        <v>50</v>
      </c>
      <c r="E10962" s="1" t="s">
        <v>10</v>
      </c>
      <c r="F10962" s="1" t="s">
        <v>12</v>
      </c>
      <c r="G10962" s="1" t="s">
        <v>66</v>
      </c>
      <c r="H10962" s="1">
        <v>7</v>
      </c>
      <c r="I10962">
        <v>39.42</v>
      </c>
      <c r="J10962" s="1">
        <f>SUMIFS(I:I,B:B,Table1_2[[#This Row],[Category Level 2]],D:D,Table1_2[[#This Row],[Brand]],E:E,Table1_2[[#This Row],[Region]],F:F,Table1_2[[#This Row],[Measure]],G:G,Table1_2[[#This Row],[Year]],H:H,"&lt;="&amp;Table1_2[[#This Row],[Month]])</f>
        <v>503.7</v>
      </c>
      <c r="K109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759.93000000000006</v>
      </c>
      <c r="N10962">
        <f>Table1_2[[#This Row],[Value]]*2.5</f>
        <v>98.550000000000011</v>
      </c>
    </row>
    <row r="10963" spans="1:14" x14ac:dyDescent="0.25">
      <c r="A10963" s="1" t="s">
        <v>6</v>
      </c>
      <c r="B10963" s="1" t="s">
        <v>42</v>
      </c>
      <c r="C10963" s="1" t="s">
        <v>49</v>
      </c>
      <c r="D10963" s="1" t="s">
        <v>50</v>
      </c>
      <c r="E10963" s="1" t="s">
        <v>10</v>
      </c>
      <c r="F10963" s="1" t="s">
        <v>12</v>
      </c>
      <c r="G10963" s="1" t="s">
        <v>66</v>
      </c>
      <c r="H10963" s="1">
        <v>8</v>
      </c>
      <c r="I10963">
        <v>43.8</v>
      </c>
      <c r="J10963" s="1">
        <f>SUMIFS(I:I,B:B,Table1_2[[#This Row],[Category Level 2]],D:D,Table1_2[[#This Row],[Brand]],E:E,Table1_2[[#This Row],[Region]],F:F,Table1_2[[#This Row],[Measure]],G:G,Table1_2[[#This Row],[Year]],H:H,"&lt;="&amp;Table1_2[[#This Row],[Month]])</f>
        <v>547.5</v>
      </c>
      <c r="K109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667.95</v>
      </c>
      <c r="N10963">
        <f>Table1_2[[#This Row],[Value]]*2.5</f>
        <v>109.5</v>
      </c>
    </row>
    <row r="10964" spans="1:14" x14ac:dyDescent="0.25">
      <c r="A10964" s="1" t="s">
        <v>6</v>
      </c>
      <c r="B10964" s="1" t="s">
        <v>42</v>
      </c>
      <c r="C10964" s="1" t="s">
        <v>49</v>
      </c>
      <c r="D10964" s="1" t="s">
        <v>50</v>
      </c>
      <c r="E10964" s="1" t="s">
        <v>10</v>
      </c>
      <c r="F10964" s="1" t="s">
        <v>12</v>
      </c>
      <c r="G10964" s="1" t="s">
        <v>66</v>
      </c>
      <c r="H10964" s="1">
        <v>10</v>
      </c>
      <c r="I10964">
        <v>133.59</v>
      </c>
      <c r="J10964" s="1">
        <f>SUMIFS(I:I,B:B,Table1_2[[#This Row],[Category Level 2]],D:D,Table1_2[[#This Row],[Brand]],E:E,Table1_2[[#This Row],[Region]],F:F,Table1_2[[#This Row],[Measure]],G:G,Table1_2[[#This Row],[Year]],H:H,"&lt;="&amp;Table1_2[[#This Row],[Month]])</f>
        <v>681.09</v>
      </c>
      <c r="K109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738.03</v>
      </c>
      <c r="N10964">
        <f>Table1_2[[#This Row],[Value]]*2.5</f>
        <v>333.97500000000002</v>
      </c>
    </row>
    <row r="10965" spans="1:14" x14ac:dyDescent="0.25">
      <c r="A10965" s="1" t="s">
        <v>6</v>
      </c>
      <c r="B10965" s="1" t="s">
        <v>42</v>
      </c>
      <c r="C10965" s="1" t="s">
        <v>49</v>
      </c>
      <c r="D10965" s="1" t="s">
        <v>50</v>
      </c>
      <c r="E10965" s="1" t="s">
        <v>10</v>
      </c>
      <c r="F10965" s="1" t="s">
        <v>12</v>
      </c>
      <c r="G10965" s="1" t="s">
        <v>66</v>
      </c>
      <c r="H10965" s="1">
        <v>11</v>
      </c>
      <c r="I10965">
        <v>67.89</v>
      </c>
      <c r="J10965" s="1">
        <f>SUMIFS(I:I,B:B,Table1_2[[#This Row],[Category Level 2]],D:D,Table1_2[[#This Row],[Brand]],E:E,Table1_2[[#This Row],[Region]],F:F,Table1_2[[#This Row],[Measure]],G:G,Table1_2[[#This Row],[Year]],H:H,"&lt;="&amp;Table1_2[[#This Row],[Month]])</f>
        <v>748.98</v>
      </c>
      <c r="K109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748.98</v>
      </c>
      <c r="N10965">
        <f>Table1_2[[#This Row],[Value]]*2.5</f>
        <v>169.72499999999999</v>
      </c>
    </row>
    <row r="10966" spans="1:14" x14ac:dyDescent="0.25">
      <c r="A10966" s="1" t="s">
        <v>6</v>
      </c>
      <c r="B10966" s="1" t="s">
        <v>42</v>
      </c>
      <c r="C10966" s="1" t="s">
        <v>49</v>
      </c>
      <c r="D10966" s="1" t="s">
        <v>50</v>
      </c>
      <c r="E10966" s="1" t="s">
        <v>10</v>
      </c>
      <c r="F10966" s="1" t="s">
        <v>12</v>
      </c>
      <c r="G10966" s="1" t="s">
        <v>66</v>
      </c>
      <c r="H10966" s="1">
        <v>12</v>
      </c>
      <c r="I10966">
        <v>41.61</v>
      </c>
      <c r="J10966" s="1">
        <f>SUMIFS(I:I,B:B,Table1_2[[#This Row],[Category Level 2]],D:D,Table1_2[[#This Row],[Brand]],E:E,Table1_2[[#This Row],[Region]],F:F,Table1_2[[#This Row],[Measure]],G:G,Table1_2[[#This Row],[Year]],H:H,"&lt;="&amp;Table1_2[[#This Row],[Month]])</f>
        <v>790.59</v>
      </c>
      <c r="K109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790.59</v>
      </c>
      <c r="N10966">
        <f>Table1_2[[#This Row],[Value]]*2.5</f>
        <v>104.02500000000001</v>
      </c>
    </row>
    <row r="10967" spans="1:14" x14ac:dyDescent="0.25">
      <c r="A10967" s="1" t="s">
        <v>6</v>
      </c>
      <c r="B10967" s="1" t="s">
        <v>42</v>
      </c>
      <c r="C10967" s="1" t="s">
        <v>49</v>
      </c>
      <c r="D10967" s="1" t="s">
        <v>50</v>
      </c>
      <c r="E10967" s="1" t="s">
        <v>10</v>
      </c>
      <c r="F10967" s="1" t="s">
        <v>12</v>
      </c>
      <c r="G10967" s="1" t="s">
        <v>67</v>
      </c>
      <c r="H10967" s="1">
        <v>2</v>
      </c>
      <c r="I10967">
        <v>43.8</v>
      </c>
      <c r="J10967" s="1">
        <f>SUMIFS(I:I,B:B,Table1_2[[#This Row],[Category Level 2]],D:D,Table1_2[[#This Row],[Brand]],E:E,Table1_2[[#This Row],[Region]],F:F,Table1_2[[#This Row],[Measure]],G:G,Table1_2[[#This Row],[Year]],H:H,"&lt;="&amp;Table1_2[[#This Row],[Month]])</f>
        <v>43.8</v>
      </c>
      <c r="K109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608.81999999999994</v>
      </c>
      <c r="N10967">
        <f>Table1_2[[#This Row],[Value]]*2.5</f>
        <v>109.5</v>
      </c>
    </row>
    <row r="10968" spans="1:14" x14ac:dyDescent="0.25">
      <c r="A10968" s="1" t="s">
        <v>6</v>
      </c>
      <c r="B10968" s="1" t="s">
        <v>42</v>
      </c>
      <c r="C10968" s="1" t="s">
        <v>49</v>
      </c>
      <c r="D10968" s="1" t="s">
        <v>50</v>
      </c>
      <c r="E10968" s="1" t="s">
        <v>13</v>
      </c>
      <c r="F10968" s="1" t="s">
        <v>11</v>
      </c>
      <c r="G10968" s="1" t="s">
        <v>62</v>
      </c>
      <c r="H10968" s="1">
        <v>1</v>
      </c>
      <c r="I10968">
        <v>2706.84</v>
      </c>
      <c r="J10968" s="1">
        <f>SUMIFS(I:I,B:B,Table1_2[[#This Row],[Category Level 2]],D:D,Table1_2[[#This Row],[Brand]],E:E,Table1_2[[#This Row],[Region]],F:F,Table1_2[[#This Row],[Measure]],G:G,Table1_2[[#This Row],[Year]],H:H,"&lt;="&amp;Table1_2[[#This Row],[Month]])</f>
        <v>2706.84</v>
      </c>
      <c r="K109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2706.84</v>
      </c>
      <c r="N10968">
        <f>Table1_2[[#This Row],[Value]]*2.5</f>
        <v>6767.1</v>
      </c>
    </row>
    <row r="10969" spans="1:14" x14ac:dyDescent="0.25">
      <c r="A10969" s="1" t="s">
        <v>6</v>
      </c>
      <c r="B10969" s="1" t="s">
        <v>42</v>
      </c>
      <c r="C10969" s="1" t="s">
        <v>49</v>
      </c>
      <c r="D10969" s="1" t="s">
        <v>50</v>
      </c>
      <c r="E10969" s="1" t="s">
        <v>13</v>
      </c>
      <c r="F10969" s="1" t="s">
        <v>11</v>
      </c>
      <c r="G10969" s="1" t="s">
        <v>62</v>
      </c>
      <c r="H10969" s="1">
        <v>2</v>
      </c>
      <c r="I10969">
        <v>1780.47</v>
      </c>
      <c r="J10969" s="1">
        <f>SUMIFS(I:I,B:B,Table1_2[[#This Row],[Category Level 2]],D:D,Table1_2[[#This Row],[Brand]],E:E,Table1_2[[#This Row],[Region]],F:F,Table1_2[[#This Row],[Measure]],G:G,Table1_2[[#This Row],[Year]],H:H,"&lt;="&amp;Table1_2[[#This Row],[Month]])</f>
        <v>4487.3100000000004</v>
      </c>
      <c r="K109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4487.3100000000004</v>
      </c>
      <c r="N10969">
        <f>Table1_2[[#This Row],[Value]]*2.5</f>
        <v>4451.1750000000002</v>
      </c>
    </row>
    <row r="10970" spans="1:14" x14ac:dyDescent="0.25">
      <c r="A10970" s="1" t="s">
        <v>6</v>
      </c>
      <c r="B10970" s="1" t="s">
        <v>42</v>
      </c>
      <c r="C10970" s="1" t="s">
        <v>49</v>
      </c>
      <c r="D10970" s="1" t="s">
        <v>50</v>
      </c>
      <c r="E10970" s="1" t="s">
        <v>13</v>
      </c>
      <c r="F10970" s="1" t="s">
        <v>11</v>
      </c>
      <c r="G10970" s="1" t="s">
        <v>62</v>
      </c>
      <c r="H10970" s="1">
        <v>3</v>
      </c>
      <c r="I10970">
        <v>1329.33</v>
      </c>
      <c r="J10970" s="1">
        <f>SUMIFS(I:I,B:B,Table1_2[[#This Row],[Category Level 2]],D:D,Table1_2[[#This Row],[Brand]],E:E,Table1_2[[#This Row],[Region]],F:F,Table1_2[[#This Row],[Measure]],G:G,Table1_2[[#This Row],[Year]],H:H,"&lt;="&amp;Table1_2[[#This Row],[Month]])</f>
        <v>5816.64</v>
      </c>
      <c r="K109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5816.64</v>
      </c>
      <c r="N10970">
        <f>Table1_2[[#This Row],[Value]]*2.5</f>
        <v>3323.3249999999998</v>
      </c>
    </row>
    <row r="10971" spans="1:14" x14ac:dyDescent="0.25">
      <c r="A10971" s="1" t="s">
        <v>6</v>
      </c>
      <c r="B10971" s="1" t="s">
        <v>42</v>
      </c>
      <c r="C10971" s="1" t="s">
        <v>49</v>
      </c>
      <c r="D10971" s="1" t="s">
        <v>50</v>
      </c>
      <c r="E10971" s="1" t="s">
        <v>13</v>
      </c>
      <c r="F10971" s="1" t="s">
        <v>11</v>
      </c>
      <c r="G10971" s="1" t="s">
        <v>62</v>
      </c>
      <c r="H10971" s="1">
        <v>4</v>
      </c>
      <c r="I10971">
        <v>1119.0899999999999</v>
      </c>
      <c r="J10971" s="1">
        <f>SUMIFS(I:I,B:B,Table1_2[[#This Row],[Category Level 2]],D:D,Table1_2[[#This Row],[Brand]],E:E,Table1_2[[#This Row],[Region]],F:F,Table1_2[[#This Row],[Measure]],G:G,Table1_2[[#This Row],[Year]],H:H,"&lt;="&amp;Table1_2[[#This Row],[Month]])</f>
        <v>6935.7300000000005</v>
      </c>
      <c r="K109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6935.7300000000005</v>
      </c>
      <c r="N10971">
        <f>Table1_2[[#This Row],[Value]]*2.5</f>
        <v>2797.7249999999999</v>
      </c>
    </row>
    <row r="10972" spans="1:14" x14ac:dyDescent="0.25">
      <c r="A10972" s="1" t="s">
        <v>6</v>
      </c>
      <c r="B10972" s="1" t="s">
        <v>42</v>
      </c>
      <c r="C10972" s="1" t="s">
        <v>49</v>
      </c>
      <c r="D10972" s="1" t="s">
        <v>50</v>
      </c>
      <c r="E10972" s="1" t="s">
        <v>13</v>
      </c>
      <c r="F10972" s="1" t="s">
        <v>11</v>
      </c>
      <c r="G10972" s="1" t="s">
        <v>62</v>
      </c>
      <c r="H10972" s="1">
        <v>5</v>
      </c>
      <c r="I10972">
        <v>1434.45</v>
      </c>
      <c r="J10972" s="1">
        <f>SUMIFS(I:I,B:B,Table1_2[[#This Row],[Category Level 2]],D:D,Table1_2[[#This Row],[Brand]],E:E,Table1_2[[#This Row],[Region]],F:F,Table1_2[[#This Row],[Measure]],G:G,Table1_2[[#This Row],[Year]],H:H,"&lt;="&amp;Table1_2[[#This Row],[Month]])</f>
        <v>8370.18</v>
      </c>
      <c r="K109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8370.18</v>
      </c>
      <c r="N10972">
        <f>Table1_2[[#This Row],[Value]]*2.5</f>
        <v>3586.125</v>
      </c>
    </row>
    <row r="10973" spans="1:14" x14ac:dyDescent="0.25">
      <c r="A10973" s="1" t="s">
        <v>6</v>
      </c>
      <c r="B10973" s="1" t="s">
        <v>42</v>
      </c>
      <c r="C10973" s="1" t="s">
        <v>49</v>
      </c>
      <c r="D10973" s="1" t="s">
        <v>50</v>
      </c>
      <c r="E10973" s="1" t="s">
        <v>13</v>
      </c>
      <c r="F10973" s="1" t="s">
        <v>11</v>
      </c>
      <c r="G10973" s="1" t="s">
        <v>62</v>
      </c>
      <c r="H10973" s="1">
        <v>6</v>
      </c>
      <c r="I10973">
        <v>1062.1499999999999</v>
      </c>
      <c r="J10973" s="1">
        <f>SUMIFS(I:I,B:B,Table1_2[[#This Row],[Category Level 2]],D:D,Table1_2[[#This Row],[Brand]],E:E,Table1_2[[#This Row],[Region]],F:F,Table1_2[[#This Row],[Measure]],G:G,Table1_2[[#This Row],[Year]],H:H,"&lt;="&amp;Table1_2[[#This Row],[Month]])</f>
        <v>9432.33</v>
      </c>
      <c r="K109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9432.33</v>
      </c>
      <c r="N10973">
        <f>Table1_2[[#This Row],[Value]]*2.5</f>
        <v>2655.3749999999995</v>
      </c>
    </row>
    <row r="10974" spans="1:14" x14ac:dyDescent="0.25">
      <c r="A10974" s="1" t="s">
        <v>6</v>
      </c>
      <c r="B10974" s="1" t="s">
        <v>42</v>
      </c>
      <c r="C10974" s="1" t="s">
        <v>49</v>
      </c>
      <c r="D10974" s="1" t="s">
        <v>50</v>
      </c>
      <c r="E10974" s="1" t="s">
        <v>13</v>
      </c>
      <c r="F10974" s="1" t="s">
        <v>11</v>
      </c>
      <c r="G10974" s="1" t="s">
        <v>62</v>
      </c>
      <c r="H10974" s="1">
        <v>7</v>
      </c>
      <c r="I10974">
        <v>840.96</v>
      </c>
      <c r="J10974" s="1">
        <f>SUMIFS(I:I,B:B,Table1_2[[#This Row],[Category Level 2]],D:D,Table1_2[[#This Row],[Brand]],E:E,Table1_2[[#This Row],[Region]],F:F,Table1_2[[#This Row],[Measure]],G:G,Table1_2[[#This Row],[Year]],H:H,"&lt;="&amp;Table1_2[[#This Row],[Month]])</f>
        <v>10273.290000000001</v>
      </c>
      <c r="K109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10273.290000000001</v>
      </c>
      <c r="N10974">
        <f>Table1_2[[#This Row],[Value]]*2.5</f>
        <v>2102.4</v>
      </c>
    </row>
    <row r="10975" spans="1:14" x14ac:dyDescent="0.25">
      <c r="A10975" s="1" t="s">
        <v>6</v>
      </c>
      <c r="B10975" s="1" t="s">
        <v>42</v>
      </c>
      <c r="C10975" s="1" t="s">
        <v>49</v>
      </c>
      <c r="D10975" s="1" t="s">
        <v>50</v>
      </c>
      <c r="E10975" s="1" t="s">
        <v>13</v>
      </c>
      <c r="F10975" s="1" t="s">
        <v>11</v>
      </c>
      <c r="G10975" s="1" t="s">
        <v>62</v>
      </c>
      <c r="H10975" s="1">
        <v>8</v>
      </c>
      <c r="I10975">
        <v>998.64</v>
      </c>
      <c r="J10975" s="1">
        <f>SUMIFS(I:I,B:B,Table1_2[[#This Row],[Category Level 2]],D:D,Table1_2[[#This Row],[Brand]],E:E,Table1_2[[#This Row],[Region]],F:F,Table1_2[[#This Row],[Measure]],G:G,Table1_2[[#This Row],[Year]],H:H,"&lt;="&amp;Table1_2[[#This Row],[Month]])</f>
        <v>11271.93</v>
      </c>
      <c r="K109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11271.93</v>
      </c>
      <c r="N10975">
        <f>Table1_2[[#This Row],[Value]]*2.5</f>
        <v>2496.6</v>
      </c>
    </row>
    <row r="10976" spans="1:14" x14ac:dyDescent="0.25">
      <c r="A10976" s="1" t="s">
        <v>6</v>
      </c>
      <c r="B10976" s="1" t="s">
        <v>42</v>
      </c>
      <c r="C10976" s="1" t="s">
        <v>49</v>
      </c>
      <c r="D10976" s="1" t="s">
        <v>50</v>
      </c>
      <c r="E10976" s="1" t="s">
        <v>13</v>
      </c>
      <c r="F10976" s="1" t="s">
        <v>11</v>
      </c>
      <c r="G10976" s="1" t="s">
        <v>62</v>
      </c>
      <c r="H10976" s="1">
        <v>9</v>
      </c>
      <c r="I10976">
        <v>976.74</v>
      </c>
      <c r="J10976" s="1">
        <f>SUMIFS(I:I,B:B,Table1_2[[#This Row],[Category Level 2]],D:D,Table1_2[[#This Row],[Brand]],E:E,Table1_2[[#This Row],[Region]],F:F,Table1_2[[#This Row],[Measure]],G:G,Table1_2[[#This Row],[Year]],H:H,"&lt;="&amp;Table1_2[[#This Row],[Month]])</f>
        <v>12248.67</v>
      </c>
      <c r="K109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12248.67</v>
      </c>
      <c r="N10976">
        <f>Table1_2[[#This Row],[Value]]*2.5</f>
        <v>2441.85</v>
      </c>
    </row>
    <row r="10977" spans="1:14" x14ac:dyDescent="0.25">
      <c r="A10977" s="1" t="s">
        <v>6</v>
      </c>
      <c r="B10977" s="1" t="s">
        <v>42</v>
      </c>
      <c r="C10977" s="1" t="s">
        <v>49</v>
      </c>
      <c r="D10977" s="1" t="s">
        <v>50</v>
      </c>
      <c r="E10977" s="1" t="s">
        <v>13</v>
      </c>
      <c r="F10977" s="1" t="s">
        <v>11</v>
      </c>
      <c r="G10977" s="1" t="s">
        <v>62</v>
      </c>
      <c r="H10977" s="1">
        <v>10</v>
      </c>
      <c r="I10977">
        <v>799.35</v>
      </c>
      <c r="J10977" s="1">
        <f>SUMIFS(I:I,B:B,Table1_2[[#This Row],[Category Level 2]],D:D,Table1_2[[#This Row],[Brand]],E:E,Table1_2[[#This Row],[Region]],F:F,Table1_2[[#This Row],[Measure]],G:G,Table1_2[[#This Row],[Year]],H:H,"&lt;="&amp;Table1_2[[#This Row],[Month]])</f>
        <v>13048.02</v>
      </c>
      <c r="K109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13048.02</v>
      </c>
      <c r="N10977">
        <f>Table1_2[[#This Row],[Value]]*2.5</f>
        <v>1998.375</v>
      </c>
    </row>
    <row r="10978" spans="1:14" x14ac:dyDescent="0.25">
      <c r="A10978" s="1" t="s">
        <v>6</v>
      </c>
      <c r="B10978" s="1" t="s">
        <v>42</v>
      </c>
      <c r="C10978" s="1" t="s">
        <v>49</v>
      </c>
      <c r="D10978" s="1" t="s">
        <v>50</v>
      </c>
      <c r="E10978" s="1" t="s">
        <v>13</v>
      </c>
      <c r="F10978" s="1" t="s">
        <v>11</v>
      </c>
      <c r="G10978" s="1" t="s">
        <v>62</v>
      </c>
      <c r="H10978" s="1">
        <v>11</v>
      </c>
      <c r="I10978">
        <v>788.4</v>
      </c>
      <c r="J10978" s="1">
        <f>SUMIFS(I:I,B:B,Table1_2[[#This Row],[Category Level 2]],D:D,Table1_2[[#This Row],[Brand]],E:E,Table1_2[[#This Row],[Region]],F:F,Table1_2[[#This Row],[Measure]],G:G,Table1_2[[#This Row],[Year]],H:H,"&lt;="&amp;Table1_2[[#This Row],[Month]])</f>
        <v>13836.42</v>
      </c>
      <c r="K109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13836.42</v>
      </c>
      <c r="N10978">
        <f>Table1_2[[#This Row],[Value]]*2.5</f>
        <v>1971</v>
      </c>
    </row>
    <row r="10979" spans="1:14" x14ac:dyDescent="0.25">
      <c r="A10979" s="1" t="s">
        <v>6</v>
      </c>
      <c r="B10979" s="1" t="s">
        <v>42</v>
      </c>
      <c r="C10979" s="1" t="s">
        <v>49</v>
      </c>
      <c r="D10979" s="1" t="s">
        <v>50</v>
      </c>
      <c r="E10979" s="1" t="s">
        <v>13</v>
      </c>
      <c r="F10979" s="1" t="s">
        <v>11</v>
      </c>
      <c r="G10979" s="1" t="s">
        <v>62</v>
      </c>
      <c r="H10979" s="1">
        <v>12</v>
      </c>
      <c r="I10979">
        <v>755.55</v>
      </c>
      <c r="J10979" s="1">
        <f>SUMIFS(I:I,B:B,Table1_2[[#This Row],[Category Level 2]],D:D,Table1_2[[#This Row],[Brand]],E:E,Table1_2[[#This Row],[Region]],F:F,Table1_2[[#This Row],[Measure]],G:G,Table1_2[[#This Row],[Year]],H:H,"&lt;="&amp;Table1_2[[#This Row],[Month]])</f>
        <v>14591.97</v>
      </c>
      <c r="K109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14591.97</v>
      </c>
      <c r="N10979">
        <f>Table1_2[[#This Row],[Value]]*2.5</f>
        <v>1888.875</v>
      </c>
    </row>
    <row r="10980" spans="1:14" x14ac:dyDescent="0.25">
      <c r="A10980" s="1" t="s">
        <v>6</v>
      </c>
      <c r="B10980" s="1" t="s">
        <v>42</v>
      </c>
      <c r="C10980" s="1" t="s">
        <v>49</v>
      </c>
      <c r="D10980" s="1" t="s">
        <v>50</v>
      </c>
      <c r="E10980" s="1" t="s">
        <v>13</v>
      </c>
      <c r="F10980" s="1" t="s">
        <v>11</v>
      </c>
      <c r="G10980" s="1" t="s">
        <v>63</v>
      </c>
      <c r="H10980" s="1">
        <v>1</v>
      </c>
      <c r="I10980">
        <v>648.24</v>
      </c>
      <c r="J10980" s="1">
        <f>SUMIFS(I:I,B:B,Table1_2[[#This Row],[Category Level 2]],D:D,Table1_2[[#This Row],[Brand]],E:E,Table1_2[[#This Row],[Region]],F:F,Table1_2[[#This Row],[Measure]],G:G,Table1_2[[#This Row],[Year]],H:H,"&lt;="&amp;Table1_2[[#This Row],[Month]])</f>
        <v>648.24</v>
      </c>
      <c r="K109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12533.369999999999</v>
      </c>
      <c r="N10980">
        <f>Table1_2[[#This Row],[Value]]*2.5</f>
        <v>1620.6</v>
      </c>
    </row>
    <row r="10981" spans="1:14" x14ac:dyDescent="0.25">
      <c r="A10981" s="1" t="s">
        <v>6</v>
      </c>
      <c r="B10981" s="1" t="s">
        <v>42</v>
      </c>
      <c r="C10981" s="1" t="s">
        <v>49</v>
      </c>
      <c r="D10981" s="1" t="s">
        <v>50</v>
      </c>
      <c r="E10981" s="1" t="s">
        <v>13</v>
      </c>
      <c r="F10981" s="1" t="s">
        <v>11</v>
      </c>
      <c r="G10981" s="1" t="s">
        <v>63</v>
      </c>
      <c r="H10981" s="1">
        <v>2</v>
      </c>
      <c r="I10981">
        <v>621.96</v>
      </c>
      <c r="J10981" s="1">
        <f>SUMIFS(I:I,B:B,Table1_2[[#This Row],[Category Level 2]],D:D,Table1_2[[#This Row],[Brand]],E:E,Table1_2[[#This Row],[Region]],F:F,Table1_2[[#This Row],[Measure]],G:G,Table1_2[[#This Row],[Year]],H:H,"&lt;="&amp;Table1_2[[#This Row],[Month]])</f>
        <v>1270.2</v>
      </c>
      <c r="K109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11374.859999999999</v>
      </c>
      <c r="N10981">
        <f>Table1_2[[#This Row],[Value]]*2.5</f>
        <v>1554.9</v>
      </c>
    </row>
    <row r="10982" spans="1:14" x14ac:dyDescent="0.25">
      <c r="A10982" s="1" t="s">
        <v>6</v>
      </c>
      <c r="B10982" s="1" t="s">
        <v>42</v>
      </c>
      <c r="C10982" s="1" t="s">
        <v>49</v>
      </c>
      <c r="D10982" s="1" t="s">
        <v>50</v>
      </c>
      <c r="E10982" s="1" t="s">
        <v>13</v>
      </c>
      <c r="F10982" s="1" t="s">
        <v>11</v>
      </c>
      <c r="G10982" s="1" t="s">
        <v>63</v>
      </c>
      <c r="H10982" s="1">
        <v>3</v>
      </c>
      <c r="I10982">
        <v>946.07999999999993</v>
      </c>
      <c r="J10982" s="1">
        <f>SUMIFS(I:I,B:B,Table1_2[[#This Row],[Category Level 2]],D:D,Table1_2[[#This Row],[Brand]],E:E,Table1_2[[#This Row],[Region]],F:F,Table1_2[[#This Row],[Measure]],G:G,Table1_2[[#This Row],[Year]],H:H,"&lt;="&amp;Table1_2[[#This Row],[Month]])</f>
        <v>2216.2799999999997</v>
      </c>
      <c r="K109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10991.61</v>
      </c>
      <c r="N10982">
        <f>Table1_2[[#This Row],[Value]]*2.5</f>
        <v>2365.1999999999998</v>
      </c>
    </row>
    <row r="10983" spans="1:14" x14ac:dyDescent="0.25">
      <c r="A10983" s="1" t="s">
        <v>6</v>
      </c>
      <c r="B10983" s="1" t="s">
        <v>42</v>
      </c>
      <c r="C10983" s="1" t="s">
        <v>49</v>
      </c>
      <c r="D10983" s="1" t="s">
        <v>50</v>
      </c>
      <c r="E10983" s="1" t="s">
        <v>13</v>
      </c>
      <c r="F10983" s="1" t="s">
        <v>11</v>
      </c>
      <c r="G10983" s="1" t="s">
        <v>63</v>
      </c>
      <c r="H10983" s="1">
        <v>4</v>
      </c>
      <c r="I10983">
        <v>858.48</v>
      </c>
      <c r="J10983" s="1">
        <f>SUMIFS(I:I,B:B,Table1_2[[#This Row],[Category Level 2]],D:D,Table1_2[[#This Row],[Brand]],E:E,Table1_2[[#This Row],[Region]],F:F,Table1_2[[#This Row],[Measure]],G:G,Table1_2[[#This Row],[Year]],H:H,"&lt;="&amp;Table1_2[[#This Row],[Month]])</f>
        <v>3074.7599999999998</v>
      </c>
      <c r="K109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10731</v>
      </c>
      <c r="N10983">
        <f>Table1_2[[#This Row],[Value]]*2.5</f>
        <v>2146.1999999999998</v>
      </c>
    </row>
    <row r="10984" spans="1:14" x14ac:dyDescent="0.25">
      <c r="A10984" s="1" t="s">
        <v>6</v>
      </c>
      <c r="B10984" s="1" t="s">
        <v>42</v>
      </c>
      <c r="C10984" s="1" t="s">
        <v>49</v>
      </c>
      <c r="D10984" s="1" t="s">
        <v>50</v>
      </c>
      <c r="E10984" s="1" t="s">
        <v>13</v>
      </c>
      <c r="F10984" s="1" t="s">
        <v>11</v>
      </c>
      <c r="G10984" s="1" t="s">
        <v>63</v>
      </c>
      <c r="H10984" s="1">
        <v>5</v>
      </c>
      <c r="I10984">
        <v>650.42999999999995</v>
      </c>
      <c r="J10984" s="1">
        <f>SUMIFS(I:I,B:B,Table1_2[[#This Row],[Category Level 2]],D:D,Table1_2[[#This Row],[Brand]],E:E,Table1_2[[#This Row],[Region]],F:F,Table1_2[[#This Row],[Measure]],G:G,Table1_2[[#This Row],[Year]],H:H,"&lt;="&amp;Table1_2[[#This Row],[Month]])</f>
        <v>3725.1899999999996</v>
      </c>
      <c r="K109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9946.98</v>
      </c>
      <c r="N10984">
        <f>Table1_2[[#This Row],[Value]]*2.5</f>
        <v>1626.0749999999998</v>
      </c>
    </row>
    <row r="10985" spans="1:14" x14ac:dyDescent="0.25">
      <c r="A10985" s="1" t="s">
        <v>6</v>
      </c>
      <c r="B10985" s="1" t="s">
        <v>42</v>
      </c>
      <c r="C10985" s="1" t="s">
        <v>49</v>
      </c>
      <c r="D10985" s="1" t="s">
        <v>50</v>
      </c>
      <c r="E10985" s="1" t="s">
        <v>13</v>
      </c>
      <c r="F10985" s="1" t="s">
        <v>11</v>
      </c>
      <c r="G10985" s="1" t="s">
        <v>63</v>
      </c>
      <c r="H10985" s="1">
        <v>6</v>
      </c>
      <c r="I10985">
        <v>624.15</v>
      </c>
      <c r="J10985" s="1">
        <f>SUMIFS(I:I,B:B,Table1_2[[#This Row],[Category Level 2]],D:D,Table1_2[[#This Row],[Brand]],E:E,Table1_2[[#This Row],[Region]],F:F,Table1_2[[#This Row],[Measure]],G:G,Table1_2[[#This Row],[Year]],H:H,"&lt;="&amp;Table1_2[[#This Row],[Month]])</f>
        <v>4349.3399999999992</v>
      </c>
      <c r="K109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9508.98</v>
      </c>
      <c r="N10985">
        <f>Table1_2[[#This Row],[Value]]*2.5</f>
        <v>1560.375</v>
      </c>
    </row>
    <row r="10986" spans="1:14" x14ac:dyDescent="0.25">
      <c r="A10986" s="1" t="s">
        <v>6</v>
      </c>
      <c r="B10986" s="1" t="s">
        <v>42</v>
      </c>
      <c r="C10986" s="1" t="s">
        <v>49</v>
      </c>
      <c r="D10986" s="1" t="s">
        <v>50</v>
      </c>
      <c r="E10986" s="1" t="s">
        <v>13</v>
      </c>
      <c r="F10986" s="1" t="s">
        <v>11</v>
      </c>
      <c r="G10986" s="1" t="s">
        <v>63</v>
      </c>
      <c r="H10986" s="1">
        <v>7</v>
      </c>
      <c r="I10986">
        <v>584.73</v>
      </c>
      <c r="J10986" s="1">
        <f>SUMIFS(I:I,B:B,Table1_2[[#This Row],[Category Level 2]],D:D,Table1_2[[#This Row],[Brand]],E:E,Table1_2[[#This Row],[Region]],F:F,Table1_2[[#This Row],[Measure]],G:G,Table1_2[[#This Row],[Year]],H:H,"&lt;="&amp;Table1_2[[#This Row],[Month]])</f>
        <v>4934.07</v>
      </c>
      <c r="K109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9252.75</v>
      </c>
      <c r="N10986">
        <f>Table1_2[[#This Row],[Value]]*2.5</f>
        <v>1461.825</v>
      </c>
    </row>
    <row r="10987" spans="1:14" x14ac:dyDescent="0.25">
      <c r="A10987" s="1" t="s">
        <v>6</v>
      </c>
      <c r="B10987" s="1" t="s">
        <v>42</v>
      </c>
      <c r="C10987" s="1" t="s">
        <v>49</v>
      </c>
      <c r="D10987" s="1" t="s">
        <v>50</v>
      </c>
      <c r="E10987" s="1" t="s">
        <v>13</v>
      </c>
      <c r="F10987" s="1" t="s">
        <v>11</v>
      </c>
      <c r="G10987" s="1" t="s">
        <v>63</v>
      </c>
      <c r="H10987" s="1">
        <v>8</v>
      </c>
      <c r="I10987">
        <v>569.4</v>
      </c>
      <c r="J10987" s="1">
        <f>SUMIFS(I:I,B:B,Table1_2[[#This Row],[Category Level 2]],D:D,Table1_2[[#This Row],[Brand]],E:E,Table1_2[[#This Row],[Region]],F:F,Table1_2[[#This Row],[Measure]],G:G,Table1_2[[#This Row],[Year]],H:H,"&lt;="&amp;Table1_2[[#This Row],[Month]])</f>
        <v>5503.4699999999993</v>
      </c>
      <c r="K109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8823.5099999999984</v>
      </c>
      <c r="N10987">
        <f>Table1_2[[#This Row],[Value]]*2.5</f>
        <v>1423.5</v>
      </c>
    </row>
    <row r="10988" spans="1:14" x14ac:dyDescent="0.25">
      <c r="A10988" s="1" t="s">
        <v>6</v>
      </c>
      <c r="B10988" s="1" t="s">
        <v>42</v>
      </c>
      <c r="C10988" s="1" t="s">
        <v>49</v>
      </c>
      <c r="D10988" s="1" t="s">
        <v>50</v>
      </c>
      <c r="E10988" s="1" t="s">
        <v>13</v>
      </c>
      <c r="F10988" s="1" t="s">
        <v>11</v>
      </c>
      <c r="G10988" s="1" t="s">
        <v>63</v>
      </c>
      <c r="H10988" s="1">
        <v>9</v>
      </c>
      <c r="I10988">
        <v>453.33</v>
      </c>
      <c r="J10988" s="1">
        <f>SUMIFS(I:I,B:B,Table1_2[[#This Row],[Category Level 2]],D:D,Table1_2[[#This Row],[Brand]],E:E,Table1_2[[#This Row],[Region]],F:F,Table1_2[[#This Row],[Measure]],G:G,Table1_2[[#This Row],[Year]],H:H,"&lt;="&amp;Table1_2[[#This Row],[Month]])</f>
        <v>5956.7999999999993</v>
      </c>
      <c r="K109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8300.0999999999985</v>
      </c>
      <c r="N10988">
        <f>Table1_2[[#This Row],[Value]]*2.5</f>
        <v>1133.325</v>
      </c>
    </row>
    <row r="10989" spans="1:14" x14ac:dyDescent="0.25">
      <c r="A10989" s="1" t="s">
        <v>6</v>
      </c>
      <c r="B10989" s="1" t="s">
        <v>42</v>
      </c>
      <c r="C10989" s="1" t="s">
        <v>49</v>
      </c>
      <c r="D10989" s="1" t="s">
        <v>50</v>
      </c>
      <c r="E10989" s="1" t="s">
        <v>13</v>
      </c>
      <c r="F10989" s="1" t="s">
        <v>11</v>
      </c>
      <c r="G10989" s="1" t="s">
        <v>63</v>
      </c>
      <c r="H10989" s="1">
        <v>10</v>
      </c>
      <c r="I10989">
        <v>260.61</v>
      </c>
      <c r="J10989" s="1">
        <f>SUMIFS(I:I,B:B,Table1_2[[#This Row],[Category Level 2]],D:D,Table1_2[[#This Row],[Brand]],E:E,Table1_2[[#This Row],[Region]],F:F,Table1_2[[#This Row],[Measure]],G:G,Table1_2[[#This Row],[Year]],H:H,"&lt;="&amp;Table1_2[[#This Row],[Month]])</f>
        <v>6217.4099999999989</v>
      </c>
      <c r="K109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7761.3599999999988</v>
      </c>
      <c r="N10989">
        <f>Table1_2[[#This Row],[Value]]*2.5</f>
        <v>651.52500000000009</v>
      </c>
    </row>
    <row r="10990" spans="1:14" x14ac:dyDescent="0.25">
      <c r="A10990" s="1" t="s">
        <v>6</v>
      </c>
      <c r="B10990" s="1" t="s">
        <v>42</v>
      </c>
      <c r="C10990" s="1" t="s">
        <v>49</v>
      </c>
      <c r="D10990" s="1" t="s">
        <v>50</v>
      </c>
      <c r="E10990" s="1" t="s">
        <v>13</v>
      </c>
      <c r="F10990" s="1" t="s">
        <v>11</v>
      </c>
      <c r="G10990" s="1" t="s">
        <v>63</v>
      </c>
      <c r="H10990" s="1">
        <v>11</v>
      </c>
      <c r="I10990">
        <v>238.71</v>
      </c>
      <c r="J10990" s="1">
        <f>SUMIFS(I:I,B:B,Table1_2[[#This Row],[Category Level 2]],D:D,Table1_2[[#This Row],[Brand]],E:E,Table1_2[[#This Row],[Region]],F:F,Table1_2[[#This Row],[Measure]],G:G,Table1_2[[#This Row],[Year]],H:H,"&lt;="&amp;Table1_2[[#This Row],[Month]])</f>
        <v>6456.119999999999</v>
      </c>
      <c r="K109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7211.6699999999992</v>
      </c>
      <c r="N10990">
        <f>Table1_2[[#This Row],[Value]]*2.5</f>
        <v>596.77499999999998</v>
      </c>
    </row>
    <row r="10991" spans="1:14" x14ac:dyDescent="0.25">
      <c r="A10991" s="1" t="s">
        <v>6</v>
      </c>
      <c r="B10991" s="1" t="s">
        <v>42</v>
      </c>
      <c r="C10991" s="1" t="s">
        <v>49</v>
      </c>
      <c r="D10991" s="1" t="s">
        <v>50</v>
      </c>
      <c r="E10991" s="1" t="s">
        <v>13</v>
      </c>
      <c r="F10991" s="1" t="s">
        <v>11</v>
      </c>
      <c r="G10991" s="1" t="s">
        <v>63</v>
      </c>
      <c r="H10991" s="1">
        <v>12</v>
      </c>
      <c r="I10991">
        <v>208.04999999999998</v>
      </c>
      <c r="J10991" s="1">
        <f>SUMIFS(I:I,B:B,Table1_2[[#This Row],[Category Level 2]],D:D,Table1_2[[#This Row],[Brand]],E:E,Table1_2[[#This Row],[Region]],F:F,Table1_2[[#This Row],[Measure]],G:G,Table1_2[[#This Row],[Year]],H:H,"&lt;="&amp;Table1_2[[#This Row],[Month]])</f>
        <v>6664.1699999999992</v>
      </c>
      <c r="K109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6664.1699999999992</v>
      </c>
      <c r="N10991">
        <f>Table1_2[[#This Row],[Value]]*2.5</f>
        <v>520.125</v>
      </c>
    </row>
    <row r="10992" spans="1:14" x14ac:dyDescent="0.25">
      <c r="A10992" s="1" t="s">
        <v>6</v>
      </c>
      <c r="B10992" s="1" t="s">
        <v>42</v>
      </c>
      <c r="C10992" s="1" t="s">
        <v>49</v>
      </c>
      <c r="D10992" s="1" t="s">
        <v>50</v>
      </c>
      <c r="E10992" s="1" t="s">
        <v>13</v>
      </c>
      <c r="F10992" s="1" t="s">
        <v>11</v>
      </c>
      <c r="G10992" s="1" t="s">
        <v>64</v>
      </c>
      <c r="H10992" s="1">
        <v>1</v>
      </c>
      <c r="I10992">
        <v>324.12</v>
      </c>
      <c r="J10992" s="1">
        <f>SUMIFS(I:I,B:B,Table1_2[[#This Row],[Category Level 2]],D:D,Table1_2[[#This Row],[Brand]],E:E,Table1_2[[#This Row],[Region]],F:F,Table1_2[[#This Row],[Measure]],G:G,Table1_2[[#This Row],[Year]],H:H,"&lt;="&amp;Table1_2[[#This Row],[Month]])</f>
        <v>324.12</v>
      </c>
      <c r="K109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6340.0499999999993</v>
      </c>
      <c r="N10992">
        <f>Table1_2[[#This Row],[Value]]*2.5</f>
        <v>810.3</v>
      </c>
    </row>
    <row r="10993" spans="1:14" x14ac:dyDescent="0.25">
      <c r="A10993" s="1" t="s">
        <v>6</v>
      </c>
      <c r="B10993" s="1" t="s">
        <v>42</v>
      </c>
      <c r="C10993" s="1" t="s">
        <v>49</v>
      </c>
      <c r="D10993" s="1" t="s">
        <v>50</v>
      </c>
      <c r="E10993" s="1" t="s">
        <v>13</v>
      </c>
      <c r="F10993" s="1" t="s">
        <v>11</v>
      </c>
      <c r="G10993" s="1" t="s">
        <v>64</v>
      </c>
      <c r="H10993" s="1">
        <v>2</v>
      </c>
      <c r="I10993">
        <v>300.02999999999997</v>
      </c>
      <c r="J10993" s="1">
        <f>SUMIFS(I:I,B:B,Table1_2[[#This Row],[Category Level 2]],D:D,Table1_2[[#This Row],[Brand]],E:E,Table1_2[[#This Row],[Region]],F:F,Table1_2[[#This Row],[Measure]],G:G,Table1_2[[#This Row],[Year]],H:H,"&lt;="&amp;Table1_2[[#This Row],[Month]])</f>
        <v>624.15</v>
      </c>
      <c r="K109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6018.119999999999</v>
      </c>
      <c r="N10993">
        <f>Table1_2[[#This Row],[Value]]*2.5</f>
        <v>750.07499999999993</v>
      </c>
    </row>
    <row r="10994" spans="1:14" x14ac:dyDescent="0.25">
      <c r="A10994" s="1" t="s">
        <v>6</v>
      </c>
      <c r="B10994" s="1" t="s">
        <v>42</v>
      </c>
      <c r="C10994" s="1" t="s">
        <v>49</v>
      </c>
      <c r="D10994" s="1" t="s">
        <v>50</v>
      </c>
      <c r="E10994" s="1" t="s">
        <v>13</v>
      </c>
      <c r="F10994" s="1" t="s">
        <v>11</v>
      </c>
      <c r="G10994" s="1" t="s">
        <v>64</v>
      </c>
      <c r="H10994" s="1">
        <v>3</v>
      </c>
      <c r="I10994">
        <v>135.78</v>
      </c>
      <c r="J10994" s="1">
        <f>SUMIFS(I:I,B:B,Table1_2[[#This Row],[Category Level 2]],D:D,Table1_2[[#This Row],[Brand]],E:E,Table1_2[[#This Row],[Region]],F:F,Table1_2[[#This Row],[Measure]],G:G,Table1_2[[#This Row],[Year]],H:H,"&lt;="&amp;Table1_2[[#This Row],[Month]])</f>
        <v>759.93</v>
      </c>
      <c r="K109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5207.8200000000006</v>
      </c>
      <c r="N10994">
        <f>Table1_2[[#This Row],[Value]]*2.5</f>
        <v>339.45</v>
      </c>
    </row>
    <row r="10995" spans="1:14" x14ac:dyDescent="0.25">
      <c r="A10995" s="1" t="s">
        <v>6</v>
      </c>
      <c r="B10995" s="1" t="s">
        <v>42</v>
      </c>
      <c r="C10995" s="1" t="s">
        <v>49</v>
      </c>
      <c r="D10995" s="1" t="s">
        <v>50</v>
      </c>
      <c r="E10995" s="1" t="s">
        <v>13</v>
      </c>
      <c r="F10995" s="1" t="s">
        <v>11</v>
      </c>
      <c r="G10995" s="1" t="s">
        <v>64</v>
      </c>
      <c r="H10995" s="1">
        <v>4</v>
      </c>
      <c r="I10995">
        <v>214.62</v>
      </c>
      <c r="J10995" s="1">
        <f>SUMIFS(I:I,B:B,Table1_2[[#This Row],[Category Level 2]],D:D,Table1_2[[#This Row],[Brand]],E:E,Table1_2[[#This Row],[Region]],F:F,Table1_2[[#This Row],[Measure]],G:G,Table1_2[[#This Row],[Year]],H:H,"&lt;="&amp;Table1_2[[#This Row],[Month]])</f>
        <v>974.55</v>
      </c>
      <c r="K109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4563.96</v>
      </c>
      <c r="N10995">
        <f>Table1_2[[#This Row],[Value]]*2.5</f>
        <v>536.54999999999995</v>
      </c>
    </row>
    <row r="10996" spans="1:14" x14ac:dyDescent="0.25">
      <c r="A10996" s="1" t="s">
        <v>6</v>
      </c>
      <c r="B10996" s="1" t="s">
        <v>42</v>
      </c>
      <c r="C10996" s="1" t="s">
        <v>49</v>
      </c>
      <c r="D10996" s="1" t="s">
        <v>50</v>
      </c>
      <c r="E10996" s="1" t="s">
        <v>13</v>
      </c>
      <c r="F10996" s="1" t="s">
        <v>11</v>
      </c>
      <c r="G10996" s="1" t="s">
        <v>64</v>
      </c>
      <c r="H10996" s="1">
        <v>5</v>
      </c>
      <c r="I10996">
        <v>197.1</v>
      </c>
      <c r="J10996" s="1">
        <f>SUMIFS(I:I,B:B,Table1_2[[#This Row],[Category Level 2]],D:D,Table1_2[[#This Row],[Brand]],E:E,Table1_2[[#This Row],[Region]],F:F,Table1_2[[#This Row],[Measure]],G:G,Table1_2[[#This Row],[Year]],H:H,"&lt;="&amp;Table1_2[[#This Row],[Month]])</f>
        <v>1171.6499999999999</v>
      </c>
      <c r="K109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4110.63</v>
      </c>
      <c r="N10996">
        <f>Table1_2[[#This Row],[Value]]*2.5</f>
        <v>492.75</v>
      </c>
    </row>
    <row r="10997" spans="1:14" x14ac:dyDescent="0.25">
      <c r="A10997" s="1" t="s">
        <v>6</v>
      </c>
      <c r="B10997" s="1" t="s">
        <v>42</v>
      </c>
      <c r="C10997" s="1" t="s">
        <v>49</v>
      </c>
      <c r="D10997" s="1" t="s">
        <v>50</v>
      </c>
      <c r="E10997" s="1" t="s">
        <v>13</v>
      </c>
      <c r="F10997" s="1" t="s">
        <v>11</v>
      </c>
      <c r="G10997" s="1" t="s">
        <v>64</v>
      </c>
      <c r="H10997" s="1">
        <v>6</v>
      </c>
      <c r="I10997">
        <v>205.85999999999999</v>
      </c>
      <c r="J10997" s="1">
        <f>SUMIFS(I:I,B:B,Table1_2[[#This Row],[Category Level 2]],D:D,Table1_2[[#This Row],[Brand]],E:E,Table1_2[[#This Row],[Region]],F:F,Table1_2[[#This Row],[Measure]],G:G,Table1_2[[#This Row],[Year]],H:H,"&lt;="&amp;Table1_2[[#This Row],[Month]])</f>
        <v>1377.5099999999998</v>
      </c>
      <c r="K109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3692.34</v>
      </c>
      <c r="N10997">
        <f>Table1_2[[#This Row],[Value]]*2.5</f>
        <v>514.65</v>
      </c>
    </row>
    <row r="10998" spans="1:14" x14ac:dyDescent="0.25">
      <c r="A10998" s="1" t="s">
        <v>6</v>
      </c>
      <c r="B10998" s="1" t="s">
        <v>42</v>
      </c>
      <c r="C10998" s="1" t="s">
        <v>49</v>
      </c>
      <c r="D10998" s="1" t="s">
        <v>50</v>
      </c>
      <c r="E10998" s="1" t="s">
        <v>13</v>
      </c>
      <c r="F10998" s="1" t="s">
        <v>11</v>
      </c>
      <c r="G10998" s="1" t="s">
        <v>64</v>
      </c>
      <c r="H10998" s="1">
        <v>7</v>
      </c>
      <c r="I10998">
        <v>289.08</v>
      </c>
      <c r="J10998" s="1">
        <f>SUMIFS(I:I,B:B,Table1_2[[#This Row],[Category Level 2]],D:D,Table1_2[[#This Row],[Brand]],E:E,Table1_2[[#This Row],[Region]],F:F,Table1_2[[#This Row],[Measure]],G:G,Table1_2[[#This Row],[Year]],H:H,"&lt;="&amp;Table1_2[[#This Row],[Month]])</f>
        <v>1666.5899999999997</v>
      </c>
      <c r="K109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3396.6899999999996</v>
      </c>
      <c r="N10998">
        <f>Table1_2[[#This Row],[Value]]*2.5</f>
        <v>722.69999999999993</v>
      </c>
    </row>
    <row r="10999" spans="1:14" x14ac:dyDescent="0.25">
      <c r="A10999" s="1" t="s">
        <v>6</v>
      </c>
      <c r="B10999" s="1" t="s">
        <v>42</v>
      </c>
      <c r="C10999" s="1" t="s">
        <v>49</v>
      </c>
      <c r="D10999" s="1" t="s">
        <v>50</v>
      </c>
      <c r="E10999" s="1" t="s">
        <v>13</v>
      </c>
      <c r="F10999" s="1" t="s">
        <v>11</v>
      </c>
      <c r="G10999" s="1" t="s">
        <v>64</v>
      </c>
      <c r="H10999" s="1">
        <v>8</v>
      </c>
      <c r="I10999">
        <v>225.57</v>
      </c>
      <c r="J10999" s="1">
        <f>SUMIFS(I:I,B:B,Table1_2[[#This Row],[Category Level 2]],D:D,Table1_2[[#This Row],[Brand]],E:E,Table1_2[[#This Row],[Region]],F:F,Table1_2[[#This Row],[Measure]],G:G,Table1_2[[#This Row],[Year]],H:H,"&lt;="&amp;Table1_2[[#This Row],[Month]])</f>
        <v>1892.1599999999996</v>
      </c>
      <c r="K109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3052.8599999999997</v>
      </c>
      <c r="N10999">
        <f>Table1_2[[#This Row],[Value]]*2.5</f>
        <v>563.92499999999995</v>
      </c>
    </row>
    <row r="11000" spans="1:14" x14ac:dyDescent="0.25">
      <c r="A11000" s="1" t="s">
        <v>6</v>
      </c>
      <c r="B11000" s="1" t="s">
        <v>42</v>
      </c>
      <c r="C11000" s="1" t="s">
        <v>49</v>
      </c>
      <c r="D11000" s="1" t="s">
        <v>50</v>
      </c>
      <c r="E11000" s="1" t="s">
        <v>13</v>
      </c>
      <c r="F11000" s="1" t="s">
        <v>11</v>
      </c>
      <c r="G11000" s="1" t="s">
        <v>64</v>
      </c>
      <c r="H11000" s="1">
        <v>9</v>
      </c>
      <c r="I11000">
        <v>212.43</v>
      </c>
      <c r="J11000" s="1">
        <f>SUMIFS(I:I,B:B,Table1_2[[#This Row],[Category Level 2]],D:D,Table1_2[[#This Row],[Brand]],E:E,Table1_2[[#This Row],[Region]],F:F,Table1_2[[#This Row],[Measure]],G:G,Table1_2[[#This Row],[Year]],H:H,"&lt;="&amp;Table1_2[[#This Row],[Month]])</f>
        <v>2104.5899999999997</v>
      </c>
      <c r="K110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2811.9599999999996</v>
      </c>
      <c r="N11000">
        <f>Table1_2[[#This Row],[Value]]*2.5</f>
        <v>531.07500000000005</v>
      </c>
    </row>
    <row r="11001" spans="1:14" x14ac:dyDescent="0.25">
      <c r="A11001" s="1" t="s">
        <v>6</v>
      </c>
      <c r="B11001" s="1" t="s">
        <v>42</v>
      </c>
      <c r="C11001" s="1" t="s">
        <v>49</v>
      </c>
      <c r="D11001" s="1" t="s">
        <v>50</v>
      </c>
      <c r="E11001" s="1" t="s">
        <v>13</v>
      </c>
      <c r="F11001" s="1" t="s">
        <v>11</v>
      </c>
      <c r="G11001" s="1" t="s">
        <v>64</v>
      </c>
      <c r="H11001" s="1">
        <v>10</v>
      </c>
      <c r="I11001">
        <v>146.72999999999999</v>
      </c>
      <c r="J11001" s="1">
        <f>SUMIFS(I:I,B:B,Table1_2[[#This Row],[Category Level 2]],D:D,Table1_2[[#This Row],[Brand]],E:E,Table1_2[[#This Row],[Region]],F:F,Table1_2[[#This Row],[Measure]],G:G,Table1_2[[#This Row],[Year]],H:H,"&lt;="&amp;Table1_2[[#This Row],[Month]])</f>
        <v>2251.3199999999997</v>
      </c>
      <c r="K110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2698.08</v>
      </c>
      <c r="N11001">
        <f>Table1_2[[#This Row],[Value]]*2.5</f>
        <v>366.82499999999999</v>
      </c>
    </row>
    <row r="11002" spans="1:14" x14ac:dyDescent="0.25">
      <c r="A11002" s="1" t="s">
        <v>6</v>
      </c>
      <c r="B11002" s="1" t="s">
        <v>42</v>
      </c>
      <c r="C11002" s="1" t="s">
        <v>49</v>
      </c>
      <c r="D11002" s="1" t="s">
        <v>50</v>
      </c>
      <c r="E11002" s="1" t="s">
        <v>13</v>
      </c>
      <c r="F11002" s="1" t="s">
        <v>11</v>
      </c>
      <c r="G11002" s="1" t="s">
        <v>64</v>
      </c>
      <c r="H11002" s="1">
        <v>11</v>
      </c>
      <c r="I11002">
        <v>159.87</v>
      </c>
      <c r="J11002" s="1">
        <f>SUMIFS(I:I,B:B,Table1_2[[#This Row],[Category Level 2]],D:D,Table1_2[[#This Row],[Brand]],E:E,Table1_2[[#This Row],[Region]],F:F,Table1_2[[#This Row],[Measure]],G:G,Table1_2[[#This Row],[Year]],H:H,"&lt;="&amp;Table1_2[[#This Row],[Month]])</f>
        <v>2411.1899999999996</v>
      </c>
      <c r="K110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2619.2399999999998</v>
      </c>
      <c r="N11002">
        <f>Table1_2[[#This Row],[Value]]*2.5</f>
        <v>399.67500000000001</v>
      </c>
    </row>
    <row r="11003" spans="1:14" x14ac:dyDescent="0.25">
      <c r="A11003" s="1" t="s">
        <v>6</v>
      </c>
      <c r="B11003" s="1" t="s">
        <v>42</v>
      </c>
      <c r="C11003" s="1" t="s">
        <v>49</v>
      </c>
      <c r="D11003" s="1" t="s">
        <v>50</v>
      </c>
      <c r="E11003" s="1" t="s">
        <v>13</v>
      </c>
      <c r="F11003" s="1" t="s">
        <v>11</v>
      </c>
      <c r="G11003" s="1" t="s">
        <v>64</v>
      </c>
      <c r="H11003" s="1">
        <v>12</v>
      </c>
      <c r="I11003">
        <v>232.14</v>
      </c>
      <c r="J11003" s="1">
        <f>SUMIFS(I:I,B:B,Table1_2[[#This Row],[Category Level 2]],D:D,Table1_2[[#This Row],[Brand]],E:E,Table1_2[[#This Row],[Region]],F:F,Table1_2[[#This Row],[Measure]],G:G,Table1_2[[#This Row],[Year]],H:H,"&lt;="&amp;Table1_2[[#This Row],[Month]])</f>
        <v>2643.3299999999995</v>
      </c>
      <c r="K110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2643.3299999999995</v>
      </c>
      <c r="N11003">
        <f>Table1_2[[#This Row],[Value]]*2.5</f>
        <v>580.34999999999991</v>
      </c>
    </row>
    <row r="11004" spans="1:14" x14ac:dyDescent="0.25">
      <c r="A11004" s="1" t="s">
        <v>6</v>
      </c>
      <c r="B11004" s="1" t="s">
        <v>42</v>
      </c>
      <c r="C11004" s="1" t="s">
        <v>49</v>
      </c>
      <c r="D11004" s="1" t="s">
        <v>50</v>
      </c>
      <c r="E11004" s="1" t="s">
        <v>13</v>
      </c>
      <c r="F11004" s="1" t="s">
        <v>11</v>
      </c>
      <c r="G11004" s="1" t="s">
        <v>65</v>
      </c>
      <c r="H11004" s="1">
        <v>1</v>
      </c>
      <c r="I11004">
        <v>203.67</v>
      </c>
      <c r="J11004" s="1">
        <f>SUMIFS(I:I,B:B,Table1_2[[#This Row],[Category Level 2]],D:D,Table1_2[[#This Row],[Brand]],E:E,Table1_2[[#This Row],[Region]],F:F,Table1_2[[#This Row],[Measure]],G:G,Table1_2[[#This Row],[Year]],H:H,"&lt;="&amp;Table1_2[[#This Row],[Month]])</f>
        <v>203.67</v>
      </c>
      <c r="K110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2522.8799999999997</v>
      </c>
      <c r="N11004">
        <f>Table1_2[[#This Row],[Value]]*2.5</f>
        <v>509.17499999999995</v>
      </c>
    </row>
    <row r="11005" spans="1:14" x14ac:dyDescent="0.25">
      <c r="A11005" s="1" t="s">
        <v>6</v>
      </c>
      <c r="B11005" s="1" t="s">
        <v>42</v>
      </c>
      <c r="C11005" s="1" t="s">
        <v>49</v>
      </c>
      <c r="D11005" s="1" t="s">
        <v>50</v>
      </c>
      <c r="E11005" s="1" t="s">
        <v>13</v>
      </c>
      <c r="F11005" s="1" t="s">
        <v>11</v>
      </c>
      <c r="G11005" s="1" t="s">
        <v>65</v>
      </c>
      <c r="H11005" s="1">
        <v>2</v>
      </c>
      <c r="I11005">
        <v>173.01</v>
      </c>
      <c r="J11005" s="1">
        <f>SUMIFS(I:I,B:B,Table1_2[[#This Row],[Category Level 2]],D:D,Table1_2[[#This Row],[Brand]],E:E,Table1_2[[#This Row],[Region]],F:F,Table1_2[[#This Row],[Measure]],G:G,Table1_2[[#This Row],[Year]],H:H,"&lt;="&amp;Table1_2[[#This Row],[Month]])</f>
        <v>376.67999999999995</v>
      </c>
      <c r="K110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2395.8599999999997</v>
      </c>
      <c r="N11005">
        <f>Table1_2[[#This Row],[Value]]*2.5</f>
        <v>432.52499999999998</v>
      </c>
    </row>
    <row r="11006" spans="1:14" x14ac:dyDescent="0.25">
      <c r="A11006" s="1" t="s">
        <v>6</v>
      </c>
      <c r="B11006" s="1" t="s">
        <v>42</v>
      </c>
      <c r="C11006" s="1" t="s">
        <v>49</v>
      </c>
      <c r="D11006" s="1" t="s">
        <v>50</v>
      </c>
      <c r="E11006" s="1" t="s">
        <v>13</v>
      </c>
      <c r="F11006" s="1" t="s">
        <v>11</v>
      </c>
      <c r="G11006" s="1" t="s">
        <v>65</v>
      </c>
      <c r="H11006" s="1">
        <v>3</v>
      </c>
      <c r="I11006">
        <v>173.01</v>
      </c>
      <c r="J11006" s="1">
        <f>SUMIFS(I:I,B:B,Table1_2[[#This Row],[Category Level 2]],D:D,Table1_2[[#This Row],[Brand]],E:E,Table1_2[[#This Row],[Region]],F:F,Table1_2[[#This Row],[Measure]],G:G,Table1_2[[#This Row],[Year]],H:H,"&lt;="&amp;Table1_2[[#This Row],[Month]])</f>
        <v>549.68999999999994</v>
      </c>
      <c r="K110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2433.09</v>
      </c>
      <c r="N11006">
        <f>Table1_2[[#This Row],[Value]]*2.5</f>
        <v>432.52499999999998</v>
      </c>
    </row>
    <row r="11007" spans="1:14" x14ac:dyDescent="0.25">
      <c r="A11007" s="1" t="s">
        <v>6</v>
      </c>
      <c r="B11007" s="1" t="s">
        <v>42</v>
      </c>
      <c r="C11007" s="1" t="s">
        <v>49</v>
      </c>
      <c r="D11007" s="1" t="s">
        <v>50</v>
      </c>
      <c r="E11007" s="1" t="s">
        <v>13</v>
      </c>
      <c r="F11007" s="1" t="s">
        <v>11</v>
      </c>
      <c r="G11007" s="1" t="s">
        <v>65</v>
      </c>
      <c r="H11007" s="1">
        <v>4</v>
      </c>
      <c r="I11007">
        <v>212.43</v>
      </c>
      <c r="J11007" s="1">
        <f>SUMIFS(I:I,B:B,Table1_2[[#This Row],[Category Level 2]],D:D,Table1_2[[#This Row],[Brand]],E:E,Table1_2[[#This Row],[Region]],F:F,Table1_2[[#This Row],[Measure]],G:G,Table1_2[[#This Row],[Year]],H:H,"&lt;="&amp;Table1_2[[#This Row],[Month]])</f>
        <v>762.11999999999989</v>
      </c>
      <c r="K110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2430.8999999999996</v>
      </c>
      <c r="N11007">
        <f>Table1_2[[#This Row],[Value]]*2.5</f>
        <v>531.07500000000005</v>
      </c>
    </row>
    <row r="11008" spans="1:14" x14ac:dyDescent="0.25">
      <c r="A11008" s="1" t="s">
        <v>6</v>
      </c>
      <c r="B11008" s="1" t="s">
        <v>42</v>
      </c>
      <c r="C11008" s="1" t="s">
        <v>49</v>
      </c>
      <c r="D11008" s="1" t="s">
        <v>50</v>
      </c>
      <c r="E11008" s="1" t="s">
        <v>13</v>
      </c>
      <c r="F11008" s="1" t="s">
        <v>11</v>
      </c>
      <c r="G11008" s="1" t="s">
        <v>65</v>
      </c>
      <c r="H11008" s="1">
        <v>5</v>
      </c>
      <c r="I11008">
        <v>260.61</v>
      </c>
      <c r="J11008" s="1">
        <f>SUMIFS(I:I,B:B,Table1_2[[#This Row],[Category Level 2]],D:D,Table1_2[[#This Row],[Brand]],E:E,Table1_2[[#This Row],[Region]],F:F,Table1_2[[#This Row],[Measure]],G:G,Table1_2[[#This Row],[Year]],H:H,"&lt;="&amp;Table1_2[[#This Row],[Month]])</f>
        <v>1022.7299999999999</v>
      </c>
      <c r="K110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2494.41</v>
      </c>
      <c r="N11008">
        <f>Table1_2[[#This Row],[Value]]*2.5</f>
        <v>651.52500000000009</v>
      </c>
    </row>
    <row r="11009" spans="1:14" x14ac:dyDescent="0.25">
      <c r="A11009" s="1" t="s">
        <v>6</v>
      </c>
      <c r="B11009" s="1" t="s">
        <v>42</v>
      </c>
      <c r="C11009" s="1" t="s">
        <v>49</v>
      </c>
      <c r="D11009" s="1" t="s">
        <v>50</v>
      </c>
      <c r="E11009" s="1" t="s">
        <v>13</v>
      </c>
      <c r="F11009" s="1" t="s">
        <v>11</v>
      </c>
      <c r="G11009" s="1" t="s">
        <v>65</v>
      </c>
      <c r="H11009" s="1">
        <v>6</v>
      </c>
      <c r="I11009">
        <v>361.34999999999997</v>
      </c>
      <c r="J11009" s="1">
        <f>SUMIFS(I:I,B:B,Table1_2[[#This Row],[Category Level 2]],D:D,Table1_2[[#This Row],[Brand]],E:E,Table1_2[[#This Row],[Region]],F:F,Table1_2[[#This Row],[Measure]],G:G,Table1_2[[#This Row],[Year]],H:H,"&lt;="&amp;Table1_2[[#This Row],[Month]])</f>
        <v>1384.08</v>
      </c>
      <c r="K110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2649.8999999999996</v>
      </c>
      <c r="N11009">
        <f>Table1_2[[#This Row],[Value]]*2.5</f>
        <v>903.37499999999989</v>
      </c>
    </row>
    <row r="11010" spans="1:14" x14ac:dyDescent="0.25">
      <c r="A11010" s="1" t="s">
        <v>6</v>
      </c>
      <c r="B11010" s="1" t="s">
        <v>42</v>
      </c>
      <c r="C11010" s="1" t="s">
        <v>49</v>
      </c>
      <c r="D11010" s="1" t="s">
        <v>50</v>
      </c>
      <c r="E11010" s="1" t="s">
        <v>13</v>
      </c>
      <c r="F11010" s="1" t="s">
        <v>11</v>
      </c>
      <c r="G11010" s="1" t="s">
        <v>65</v>
      </c>
      <c r="H11010" s="1">
        <v>7</v>
      </c>
      <c r="I11010">
        <v>234.32999999999998</v>
      </c>
      <c r="J11010" s="1">
        <f>SUMIFS(I:I,B:B,Table1_2[[#This Row],[Category Level 2]],D:D,Table1_2[[#This Row],[Brand]],E:E,Table1_2[[#This Row],[Region]],F:F,Table1_2[[#This Row],[Measure]],G:G,Table1_2[[#This Row],[Year]],H:H,"&lt;="&amp;Table1_2[[#This Row],[Month]])</f>
        <v>1618.4099999999999</v>
      </c>
      <c r="K110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2595.1499999999996</v>
      </c>
      <c r="N11010">
        <f>Table1_2[[#This Row],[Value]]*2.5</f>
        <v>585.82499999999993</v>
      </c>
    </row>
    <row r="11011" spans="1:14" x14ac:dyDescent="0.25">
      <c r="A11011" s="1" t="s">
        <v>6</v>
      </c>
      <c r="B11011" s="1" t="s">
        <v>42</v>
      </c>
      <c r="C11011" s="1" t="s">
        <v>49</v>
      </c>
      <c r="D11011" s="1" t="s">
        <v>50</v>
      </c>
      <c r="E11011" s="1" t="s">
        <v>13</v>
      </c>
      <c r="F11011" s="1" t="s">
        <v>11</v>
      </c>
      <c r="G11011" s="1" t="s">
        <v>65</v>
      </c>
      <c r="H11011" s="1">
        <v>8</v>
      </c>
      <c r="I11011">
        <v>300.02999999999997</v>
      </c>
      <c r="J11011" s="1">
        <f>SUMIFS(I:I,B:B,Table1_2[[#This Row],[Category Level 2]],D:D,Table1_2[[#This Row],[Brand]],E:E,Table1_2[[#This Row],[Region]],F:F,Table1_2[[#This Row],[Measure]],G:G,Table1_2[[#This Row],[Year]],H:H,"&lt;="&amp;Table1_2[[#This Row],[Month]])</f>
        <v>1918.4399999999998</v>
      </c>
      <c r="K110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2669.6099999999997</v>
      </c>
      <c r="N11011">
        <f>Table1_2[[#This Row],[Value]]*2.5</f>
        <v>750.07499999999993</v>
      </c>
    </row>
    <row r="11012" spans="1:14" x14ac:dyDescent="0.25">
      <c r="A11012" s="1" t="s">
        <v>6</v>
      </c>
      <c r="B11012" s="1" t="s">
        <v>42</v>
      </c>
      <c r="C11012" s="1" t="s">
        <v>49</v>
      </c>
      <c r="D11012" s="1" t="s">
        <v>50</v>
      </c>
      <c r="E11012" s="1" t="s">
        <v>13</v>
      </c>
      <c r="F11012" s="1" t="s">
        <v>11</v>
      </c>
      <c r="G11012" s="1" t="s">
        <v>65</v>
      </c>
      <c r="H11012" s="1">
        <v>9</v>
      </c>
      <c r="I11012">
        <v>225.57</v>
      </c>
      <c r="J11012" s="1">
        <f>SUMIFS(I:I,B:B,Table1_2[[#This Row],[Category Level 2]],D:D,Table1_2[[#This Row],[Brand]],E:E,Table1_2[[#This Row],[Region]],F:F,Table1_2[[#This Row],[Measure]],G:G,Table1_2[[#This Row],[Year]],H:H,"&lt;="&amp;Table1_2[[#This Row],[Month]])</f>
        <v>2144.0099999999998</v>
      </c>
      <c r="K110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2682.75</v>
      </c>
      <c r="N11012">
        <f>Table1_2[[#This Row],[Value]]*2.5</f>
        <v>563.92499999999995</v>
      </c>
    </row>
    <row r="11013" spans="1:14" x14ac:dyDescent="0.25">
      <c r="A11013" s="1" t="s">
        <v>6</v>
      </c>
      <c r="B11013" s="1" t="s">
        <v>42</v>
      </c>
      <c r="C11013" s="1" t="s">
        <v>49</v>
      </c>
      <c r="D11013" s="1" t="s">
        <v>50</v>
      </c>
      <c r="E11013" s="1" t="s">
        <v>13</v>
      </c>
      <c r="F11013" s="1" t="s">
        <v>11</v>
      </c>
      <c r="G11013" s="1" t="s">
        <v>65</v>
      </c>
      <c r="H11013" s="1">
        <v>10</v>
      </c>
      <c r="I11013">
        <v>234.32999999999998</v>
      </c>
      <c r="J11013" s="1">
        <f>SUMIFS(I:I,B:B,Table1_2[[#This Row],[Category Level 2]],D:D,Table1_2[[#This Row],[Brand]],E:E,Table1_2[[#This Row],[Region]],F:F,Table1_2[[#This Row],[Measure]],G:G,Table1_2[[#This Row],[Year]],H:H,"&lt;="&amp;Table1_2[[#This Row],[Month]])</f>
        <v>2378.3399999999997</v>
      </c>
      <c r="K110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2770.3499999999995</v>
      </c>
      <c r="N11013">
        <f>Table1_2[[#This Row],[Value]]*2.5</f>
        <v>585.82499999999993</v>
      </c>
    </row>
    <row r="11014" spans="1:14" x14ac:dyDescent="0.25">
      <c r="A11014" s="1" t="s">
        <v>6</v>
      </c>
      <c r="B11014" s="1" t="s">
        <v>42</v>
      </c>
      <c r="C11014" s="1" t="s">
        <v>49</v>
      </c>
      <c r="D11014" s="1" t="s">
        <v>50</v>
      </c>
      <c r="E11014" s="1" t="s">
        <v>13</v>
      </c>
      <c r="F11014" s="1" t="s">
        <v>11</v>
      </c>
      <c r="G11014" s="1" t="s">
        <v>65</v>
      </c>
      <c r="H11014" s="1">
        <v>11</v>
      </c>
      <c r="I11014">
        <v>170.82</v>
      </c>
      <c r="J11014" s="1">
        <f>SUMIFS(I:I,B:B,Table1_2[[#This Row],[Category Level 2]],D:D,Table1_2[[#This Row],[Brand]],E:E,Table1_2[[#This Row],[Region]],F:F,Table1_2[[#This Row],[Measure]],G:G,Table1_2[[#This Row],[Year]],H:H,"&lt;="&amp;Table1_2[[#This Row],[Month]])</f>
        <v>2549.16</v>
      </c>
      <c r="K110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2781.2999999999997</v>
      </c>
      <c r="N11014">
        <f>Table1_2[[#This Row],[Value]]*2.5</f>
        <v>427.04999999999995</v>
      </c>
    </row>
    <row r="11015" spans="1:14" x14ac:dyDescent="0.25">
      <c r="A11015" s="1" t="s">
        <v>6</v>
      </c>
      <c r="B11015" s="1" t="s">
        <v>42</v>
      </c>
      <c r="C11015" s="1" t="s">
        <v>49</v>
      </c>
      <c r="D11015" s="1" t="s">
        <v>50</v>
      </c>
      <c r="E11015" s="1" t="s">
        <v>13</v>
      </c>
      <c r="F11015" s="1" t="s">
        <v>11</v>
      </c>
      <c r="G11015" s="1" t="s">
        <v>65</v>
      </c>
      <c r="H11015" s="1">
        <v>12</v>
      </c>
      <c r="I11015">
        <v>175.2</v>
      </c>
      <c r="J11015" s="1">
        <f>SUMIFS(I:I,B:B,Table1_2[[#This Row],[Category Level 2]],D:D,Table1_2[[#This Row],[Brand]],E:E,Table1_2[[#This Row],[Region]],F:F,Table1_2[[#This Row],[Measure]],G:G,Table1_2[[#This Row],[Year]],H:H,"&lt;="&amp;Table1_2[[#This Row],[Month]])</f>
        <v>2724.3599999999997</v>
      </c>
      <c r="K110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2724.3599999999997</v>
      </c>
      <c r="N11015">
        <f>Table1_2[[#This Row],[Value]]*2.5</f>
        <v>438</v>
      </c>
    </row>
    <row r="11016" spans="1:14" x14ac:dyDescent="0.25">
      <c r="A11016" s="1" t="s">
        <v>6</v>
      </c>
      <c r="B11016" s="1" t="s">
        <v>42</v>
      </c>
      <c r="C11016" s="1" t="s">
        <v>49</v>
      </c>
      <c r="D11016" s="1" t="s">
        <v>50</v>
      </c>
      <c r="E11016" s="1" t="s">
        <v>13</v>
      </c>
      <c r="F11016" s="1" t="s">
        <v>11</v>
      </c>
      <c r="G11016" s="1" t="s">
        <v>66</v>
      </c>
      <c r="H11016" s="1">
        <v>1</v>
      </c>
      <c r="I11016">
        <v>168.63</v>
      </c>
      <c r="J11016" s="1">
        <f>SUMIFS(I:I,B:B,Table1_2[[#This Row],[Category Level 2]],D:D,Table1_2[[#This Row],[Brand]],E:E,Table1_2[[#This Row],[Region]],F:F,Table1_2[[#This Row],[Measure]],G:G,Table1_2[[#This Row],[Year]],H:H,"&lt;="&amp;Table1_2[[#This Row],[Month]])</f>
        <v>168.63</v>
      </c>
      <c r="K110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2689.32</v>
      </c>
      <c r="N11016">
        <f>Table1_2[[#This Row],[Value]]*2.5</f>
        <v>421.57499999999999</v>
      </c>
    </row>
    <row r="11017" spans="1:14" x14ac:dyDescent="0.25">
      <c r="A11017" s="1" t="s">
        <v>6</v>
      </c>
      <c r="B11017" s="1" t="s">
        <v>42</v>
      </c>
      <c r="C11017" s="1" t="s">
        <v>49</v>
      </c>
      <c r="D11017" s="1" t="s">
        <v>50</v>
      </c>
      <c r="E11017" s="1" t="s">
        <v>13</v>
      </c>
      <c r="F11017" s="1" t="s">
        <v>11</v>
      </c>
      <c r="G11017" s="1" t="s">
        <v>66</v>
      </c>
      <c r="H11017" s="1">
        <v>2</v>
      </c>
      <c r="I11017">
        <v>153.29999999999998</v>
      </c>
      <c r="J11017" s="1">
        <f>SUMIFS(I:I,B:B,Table1_2[[#This Row],[Category Level 2]],D:D,Table1_2[[#This Row],[Brand]],E:E,Table1_2[[#This Row],[Region]],F:F,Table1_2[[#This Row],[Measure]],G:G,Table1_2[[#This Row],[Year]],H:H,"&lt;="&amp;Table1_2[[#This Row],[Month]])</f>
        <v>321.92999999999995</v>
      </c>
      <c r="K110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2669.6099999999992</v>
      </c>
      <c r="N11017">
        <f>Table1_2[[#This Row],[Value]]*2.5</f>
        <v>383.24999999999994</v>
      </c>
    </row>
    <row r="11018" spans="1:14" x14ac:dyDescent="0.25">
      <c r="A11018" s="1" t="s">
        <v>6</v>
      </c>
      <c r="B11018" s="1" t="s">
        <v>42</v>
      </c>
      <c r="C11018" s="1" t="s">
        <v>49</v>
      </c>
      <c r="D11018" s="1" t="s">
        <v>50</v>
      </c>
      <c r="E11018" s="1" t="s">
        <v>13</v>
      </c>
      <c r="F11018" s="1" t="s">
        <v>11</v>
      </c>
      <c r="G11018" s="1" t="s">
        <v>66</v>
      </c>
      <c r="H11018" s="1">
        <v>3</v>
      </c>
      <c r="I11018">
        <v>164.25</v>
      </c>
      <c r="J11018" s="1">
        <f>SUMIFS(I:I,B:B,Table1_2[[#This Row],[Category Level 2]],D:D,Table1_2[[#This Row],[Brand]],E:E,Table1_2[[#This Row],[Region]],F:F,Table1_2[[#This Row],[Measure]],G:G,Table1_2[[#This Row],[Year]],H:H,"&lt;="&amp;Table1_2[[#This Row],[Month]])</f>
        <v>486.17999999999995</v>
      </c>
      <c r="K110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2660.8499999999995</v>
      </c>
      <c r="N11018">
        <f>Table1_2[[#This Row],[Value]]*2.5</f>
        <v>410.625</v>
      </c>
    </row>
    <row r="11019" spans="1:14" x14ac:dyDescent="0.25">
      <c r="A11019" s="1" t="s">
        <v>6</v>
      </c>
      <c r="B11019" s="1" t="s">
        <v>42</v>
      </c>
      <c r="C11019" s="1" t="s">
        <v>49</v>
      </c>
      <c r="D11019" s="1" t="s">
        <v>50</v>
      </c>
      <c r="E11019" s="1" t="s">
        <v>13</v>
      </c>
      <c r="F11019" s="1" t="s">
        <v>11</v>
      </c>
      <c r="G11019" s="1" t="s">
        <v>66</v>
      </c>
      <c r="H11019" s="1">
        <v>4</v>
      </c>
      <c r="I11019">
        <v>170.82</v>
      </c>
      <c r="J11019" s="1">
        <f>SUMIFS(I:I,B:B,Table1_2[[#This Row],[Category Level 2]],D:D,Table1_2[[#This Row],[Brand]],E:E,Table1_2[[#This Row],[Region]],F:F,Table1_2[[#This Row],[Measure]],G:G,Table1_2[[#This Row],[Year]],H:H,"&lt;="&amp;Table1_2[[#This Row],[Month]])</f>
        <v>657</v>
      </c>
      <c r="K110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2619.2399999999998</v>
      </c>
      <c r="N11019">
        <f>Table1_2[[#This Row],[Value]]*2.5</f>
        <v>427.04999999999995</v>
      </c>
    </row>
    <row r="11020" spans="1:14" x14ac:dyDescent="0.25">
      <c r="A11020" s="1" t="s">
        <v>6</v>
      </c>
      <c r="B11020" s="1" t="s">
        <v>42</v>
      </c>
      <c r="C11020" s="1" t="s">
        <v>49</v>
      </c>
      <c r="D11020" s="1" t="s">
        <v>50</v>
      </c>
      <c r="E11020" s="1" t="s">
        <v>13</v>
      </c>
      <c r="F11020" s="1" t="s">
        <v>11</v>
      </c>
      <c r="G11020" s="1" t="s">
        <v>66</v>
      </c>
      <c r="H11020" s="1">
        <v>5</v>
      </c>
      <c r="I11020">
        <v>179.57999999999998</v>
      </c>
      <c r="J11020" s="1">
        <f>SUMIFS(I:I,B:B,Table1_2[[#This Row],[Category Level 2]],D:D,Table1_2[[#This Row],[Brand]],E:E,Table1_2[[#This Row],[Region]],F:F,Table1_2[[#This Row],[Measure]],G:G,Table1_2[[#This Row],[Year]],H:H,"&lt;="&amp;Table1_2[[#This Row],[Month]])</f>
        <v>836.57999999999993</v>
      </c>
      <c r="K110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2538.21</v>
      </c>
      <c r="N11020">
        <f>Table1_2[[#This Row],[Value]]*2.5</f>
        <v>448.94999999999993</v>
      </c>
    </row>
    <row r="11021" spans="1:14" x14ac:dyDescent="0.25">
      <c r="A11021" s="1" t="s">
        <v>6</v>
      </c>
      <c r="B11021" s="1" t="s">
        <v>42</v>
      </c>
      <c r="C11021" s="1" t="s">
        <v>49</v>
      </c>
      <c r="D11021" s="1" t="s">
        <v>50</v>
      </c>
      <c r="E11021" s="1" t="s">
        <v>13</v>
      </c>
      <c r="F11021" s="1" t="s">
        <v>11</v>
      </c>
      <c r="G11021" s="1" t="s">
        <v>66</v>
      </c>
      <c r="H11021" s="1">
        <v>6</v>
      </c>
      <c r="I11021">
        <v>197.1</v>
      </c>
      <c r="J11021" s="1">
        <f>SUMIFS(I:I,B:B,Table1_2[[#This Row],[Category Level 2]],D:D,Table1_2[[#This Row],[Brand]],E:E,Table1_2[[#This Row],[Region]],F:F,Table1_2[[#This Row],[Measure]],G:G,Table1_2[[#This Row],[Year]],H:H,"&lt;="&amp;Table1_2[[#This Row],[Month]])</f>
        <v>1033.6799999999998</v>
      </c>
      <c r="K110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2373.9599999999996</v>
      </c>
      <c r="N11021">
        <f>Table1_2[[#This Row],[Value]]*2.5</f>
        <v>492.75</v>
      </c>
    </row>
    <row r="11022" spans="1:14" x14ac:dyDescent="0.25">
      <c r="A11022" s="1" t="s">
        <v>6</v>
      </c>
      <c r="B11022" s="1" t="s">
        <v>42</v>
      </c>
      <c r="C11022" s="1" t="s">
        <v>49</v>
      </c>
      <c r="D11022" s="1" t="s">
        <v>50</v>
      </c>
      <c r="E11022" s="1" t="s">
        <v>13</v>
      </c>
      <c r="F11022" s="1" t="s">
        <v>11</v>
      </c>
      <c r="G11022" s="1" t="s">
        <v>66</v>
      </c>
      <c r="H11022" s="1">
        <v>7</v>
      </c>
      <c r="I11022">
        <v>155.49</v>
      </c>
      <c r="J11022" s="1">
        <f>SUMIFS(I:I,B:B,Table1_2[[#This Row],[Category Level 2]],D:D,Table1_2[[#This Row],[Brand]],E:E,Table1_2[[#This Row],[Region]],F:F,Table1_2[[#This Row],[Measure]],G:G,Table1_2[[#This Row],[Year]],H:H,"&lt;="&amp;Table1_2[[#This Row],[Month]])</f>
        <v>1189.1699999999998</v>
      </c>
      <c r="K110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2295.12</v>
      </c>
      <c r="N11022">
        <f>Table1_2[[#This Row],[Value]]*2.5</f>
        <v>388.72500000000002</v>
      </c>
    </row>
    <row r="11023" spans="1:14" x14ac:dyDescent="0.25">
      <c r="A11023" s="1" t="s">
        <v>6</v>
      </c>
      <c r="B11023" s="1" t="s">
        <v>42</v>
      </c>
      <c r="C11023" s="1" t="s">
        <v>49</v>
      </c>
      <c r="D11023" s="1" t="s">
        <v>50</v>
      </c>
      <c r="E11023" s="1" t="s">
        <v>13</v>
      </c>
      <c r="F11023" s="1" t="s">
        <v>11</v>
      </c>
      <c r="G11023" s="1" t="s">
        <v>66</v>
      </c>
      <c r="H11023" s="1">
        <v>8</v>
      </c>
      <c r="I11023">
        <v>159.87</v>
      </c>
      <c r="J11023" s="1">
        <f>SUMIFS(I:I,B:B,Table1_2[[#This Row],[Category Level 2]],D:D,Table1_2[[#This Row],[Brand]],E:E,Table1_2[[#This Row],[Region]],F:F,Table1_2[[#This Row],[Measure]],G:G,Table1_2[[#This Row],[Year]],H:H,"&lt;="&amp;Table1_2[[#This Row],[Month]])</f>
        <v>1349.04</v>
      </c>
      <c r="K110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2154.96</v>
      </c>
      <c r="N11023">
        <f>Table1_2[[#This Row],[Value]]*2.5</f>
        <v>399.67500000000001</v>
      </c>
    </row>
    <row r="11024" spans="1:14" x14ac:dyDescent="0.25">
      <c r="A11024" s="1" t="s">
        <v>6</v>
      </c>
      <c r="B11024" s="1" t="s">
        <v>42</v>
      </c>
      <c r="C11024" s="1" t="s">
        <v>49</v>
      </c>
      <c r="D11024" s="1" t="s">
        <v>50</v>
      </c>
      <c r="E11024" s="1" t="s">
        <v>13</v>
      </c>
      <c r="F11024" s="1" t="s">
        <v>11</v>
      </c>
      <c r="G11024" s="1" t="s">
        <v>66</v>
      </c>
      <c r="H11024" s="1">
        <v>9</v>
      </c>
      <c r="I11024">
        <v>162.06</v>
      </c>
      <c r="J11024" s="1">
        <f>SUMIFS(I:I,B:B,Table1_2[[#This Row],[Category Level 2]],D:D,Table1_2[[#This Row],[Brand]],E:E,Table1_2[[#This Row],[Region]],F:F,Table1_2[[#This Row],[Measure]],G:G,Table1_2[[#This Row],[Year]],H:H,"&lt;="&amp;Table1_2[[#This Row],[Month]])</f>
        <v>1511.1</v>
      </c>
      <c r="K110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2091.4499999999998</v>
      </c>
      <c r="N11024">
        <f>Table1_2[[#This Row],[Value]]*2.5</f>
        <v>405.15</v>
      </c>
    </row>
    <row r="11025" spans="1:14" x14ac:dyDescent="0.25">
      <c r="A11025" s="1" t="s">
        <v>6</v>
      </c>
      <c r="B11025" s="1" t="s">
        <v>42</v>
      </c>
      <c r="C11025" s="1" t="s">
        <v>49</v>
      </c>
      <c r="D11025" s="1" t="s">
        <v>50</v>
      </c>
      <c r="E11025" s="1" t="s">
        <v>13</v>
      </c>
      <c r="F11025" s="1" t="s">
        <v>11</v>
      </c>
      <c r="G11025" s="1" t="s">
        <v>66</v>
      </c>
      <c r="H11025" s="1">
        <v>10</v>
      </c>
      <c r="I11025">
        <v>111.69</v>
      </c>
      <c r="J11025" s="1">
        <f>SUMIFS(I:I,B:B,Table1_2[[#This Row],[Category Level 2]],D:D,Table1_2[[#This Row],[Brand]],E:E,Table1_2[[#This Row],[Region]],F:F,Table1_2[[#This Row],[Measure]],G:G,Table1_2[[#This Row],[Year]],H:H,"&lt;="&amp;Table1_2[[#This Row],[Month]])</f>
        <v>1622.79</v>
      </c>
      <c r="K110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1968.81</v>
      </c>
      <c r="N11025">
        <f>Table1_2[[#This Row],[Value]]*2.5</f>
        <v>279.22500000000002</v>
      </c>
    </row>
    <row r="11026" spans="1:14" x14ac:dyDescent="0.25">
      <c r="A11026" s="1" t="s">
        <v>6</v>
      </c>
      <c r="B11026" s="1" t="s">
        <v>42</v>
      </c>
      <c r="C11026" s="1" t="s">
        <v>49</v>
      </c>
      <c r="D11026" s="1" t="s">
        <v>50</v>
      </c>
      <c r="E11026" s="1" t="s">
        <v>13</v>
      </c>
      <c r="F11026" s="1" t="s">
        <v>11</v>
      </c>
      <c r="G11026" s="1" t="s">
        <v>66</v>
      </c>
      <c r="H11026" s="1">
        <v>11</v>
      </c>
      <c r="I11026">
        <v>87.6</v>
      </c>
      <c r="J11026" s="1">
        <f>SUMIFS(I:I,B:B,Table1_2[[#This Row],[Category Level 2]],D:D,Table1_2[[#This Row],[Brand]],E:E,Table1_2[[#This Row],[Region]],F:F,Table1_2[[#This Row],[Measure]],G:G,Table1_2[[#This Row],[Year]],H:H,"&lt;="&amp;Table1_2[[#This Row],[Month]])</f>
        <v>1710.3899999999999</v>
      </c>
      <c r="K110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1885.59</v>
      </c>
      <c r="N11026">
        <f>Table1_2[[#This Row],[Value]]*2.5</f>
        <v>219</v>
      </c>
    </row>
    <row r="11027" spans="1:14" x14ac:dyDescent="0.25">
      <c r="A11027" s="1" t="s">
        <v>6</v>
      </c>
      <c r="B11027" s="1" t="s">
        <v>42</v>
      </c>
      <c r="C11027" s="1" t="s">
        <v>49</v>
      </c>
      <c r="D11027" s="1" t="s">
        <v>50</v>
      </c>
      <c r="E11027" s="1" t="s">
        <v>13</v>
      </c>
      <c r="F11027" s="1" t="s">
        <v>11</v>
      </c>
      <c r="G11027" s="1" t="s">
        <v>66</v>
      </c>
      <c r="H11027" s="1">
        <v>12</v>
      </c>
      <c r="I11027">
        <v>140.16</v>
      </c>
      <c r="J11027" s="1">
        <f>SUMIFS(I:I,B:B,Table1_2[[#This Row],[Category Level 2]],D:D,Table1_2[[#This Row],[Brand]],E:E,Table1_2[[#This Row],[Region]],F:F,Table1_2[[#This Row],[Measure]],G:G,Table1_2[[#This Row],[Year]],H:H,"&lt;="&amp;Table1_2[[#This Row],[Month]])</f>
        <v>1850.55</v>
      </c>
      <c r="K110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1850.55</v>
      </c>
      <c r="N11027">
        <f>Table1_2[[#This Row],[Value]]*2.5</f>
        <v>350.4</v>
      </c>
    </row>
    <row r="11028" spans="1:14" x14ac:dyDescent="0.25">
      <c r="A11028" s="1" t="s">
        <v>6</v>
      </c>
      <c r="B11028" s="1" t="s">
        <v>42</v>
      </c>
      <c r="C11028" s="1" t="s">
        <v>49</v>
      </c>
      <c r="D11028" s="1" t="s">
        <v>50</v>
      </c>
      <c r="E11028" s="1" t="s">
        <v>13</v>
      </c>
      <c r="F11028" s="1" t="s">
        <v>11</v>
      </c>
      <c r="G11028" s="1" t="s">
        <v>67</v>
      </c>
      <c r="H11028" s="1">
        <v>1</v>
      </c>
      <c r="I11028">
        <v>122.64</v>
      </c>
      <c r="J11028" s="1">
        <f>SUMIFS(I:I,B:B,Table1_2[[#This Row],[Category Level 2]],D:D,Table1_2[[#This Row],[Brand]],E:E,Table1_2[[#This Row],[Region]],F:F,Table1_2[[#This Row],[Measure]],G:G,Table1_2[[#This Row],[Year]],H:H,"&lt;="&amp;Table1_2[[#This Row],[Month]])</f>
        <v>122.64</v>
      </c>
      <c r="K110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1804.56</v>
      </c>
      <c r="N11028">
        <f>Table1_2[[#This Row],[Value]]*2.5</f>
        <v>306.60000000000002</v>
      </c>
    </row>
    <row r="11029" spans="1:14" x14ac:dyDescent="0.25">
      <c r="A11029" s="1" t="s">
        <v>6</v>
      </c>
      <c r="B11029" s="1" t="s">
        <v>42</v>
      </c>
      <c r="C11029" s="1" t="s">
        <v>49</v>
      </c>
      <c r="D11029" s="1" t="s">
        <v>50</v>
      </c>
      <c r="E11029" s="1" t="s">
        <v>13</v>
      </c>
      <c r="F11029" s="1" t="s">
        <v>11</v>
      </c>
      <c r="G11029" s="1" t="s">
        <v>67</v>
      </c>
      <c r="H11029" s="1">
        <v>2</v>
      </c>
      <c r="I11029">
        <v>127.02</v>
      </c>
      <c r="J11029" s="1">
        <f>SUMIFS(I:I,B:B,Table1_2[[#This Row],[Category Level 2]],D:D,Table1_2[[#This Row],[Brand]],E:E,Table1_2[[#This Row],[Region]],F:F,Table1_2[[#This Row],[Measure]],G:G,Table1_2[[#This Row],[Year]],H:H,"&lt;="&amp;Table1_2[[#This Row],[Month]])</f>
        <v>249.66</v>
      </c>
      <c r="K110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1778.2800000000002</v>
      </c>
      <c r="N11029">
        <f>Table1_2[[#This Row],[Value]]*2.5</f>
        <v>317.55</v>
      </c>
    </row>
    <row r="11030" spans="1:14" x14ac:dyDescent="0.25">
      <c r="A11030" s="1" t="s">
        <v>6</v>
      </c>
      <c r="B11030" s="1" t="s">
        <v>42</v>
      </c>
      <c r="C11030" s="1" t="s">
        <v>49</v>
      </c>
      <c r="D11030" s="1" t="s">
        <v>50</v>
      </c>
      <c r="E11030" s="1" t="s">
        <v>13</v>
      </c>
      <c r="F11030" s="1" t="s">
        <v>11</v>
      </c>
      <c r="G11030" s="1" t="s">
        <v>67</v>
      </c>
      <c r="H11030" s="1">
        <v>3</v>
      </c>
      <c r="I11030">
        <v>122.64</v>
      </c>
      <c r="J11030" s="1">
        <f>SUMIFS(I:I,B:B,Table1_2[[#This Row],[Category Level 2]],D:D,Table1_2[[#This Row],[Brand]],E:E,Table1_2[[#This Row],[Region]],F:F,Table1_2[[#This Row],[Measure]],G:G,Table1_2[[#This Row],[Year]],H:H,"&lt;="&amp;Table1_2[[#This Row],[Month]])</f>
        <v>372.3</v>
      </c>
      <c r="K110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1736.67</v>
      </c>
      <c r="N11030">
        <f>Table1_2[[#This Row],[Value]]*2.5</f>
        <v>306.60000000000002</v>
      </c>
    </row>
    <row r="11031" spans="1:14" x14ac:dyDescent="0.25">
      <c r="A11031" s="1" t="s">
        <v>6</v>
      </c>
      <c r="B11031" s="1" t="s">
        <v>42</v>
      </c>
      <c r="C11031" s="1" t="s">
        <v>49</v>
      </c>
      <c r="D11031" s="1" t="s">
        <v>50</v>
      </c>
      <c r="E11031" s="1" t="s">
        <v>13</v>
      </c>
      <c r="F11031" s="1" t="s">
        <v>12</v>
      </c>
      <c r="G11031" s="1" t="s">
        <v>62</v>
      </c>
      <c r="H11031" s="1">
        <v>1</v>
      </c>
      <c r="I11031">
        <v>27011.46</v>
      </c>
      <c r="J11031" s="1">
        <f>SUMIFS(I:I,B:B,Table1_2[[#This Row],[Category Level 2]],D:D,Table1_2[[#This Row],[Brand]],E:E,Table1_2[[#This Row],[Region]],F:F,Table1_2[[#This Row],[Measure]],G:G,Table1_2[[#This Row],[Year]],H:H,"&lt;="&amp;Table1_2[[#This Row],[Month]])</f>
        <v>27011.46</v>
      </c>
      <c r="K110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27011.46</v>
      </c>
      <c r="N11031">
        <f>Table1_2[[#This Row],[Value]]*2.5</f>
        <v>67528.649999999994</v>
      </c>
    </row>
    <row r="11032" spans="1:14" x14ac:dyDescent="0.25">
      <c r="A11032" s="1" t="s">
        <v>6</v>
      </c>
      <c r="B11032" s="1" t="s">
        <v>42</v>
      </c>
      <c r="C11032" s="1" t="s">
        <v>49</v>
      </c>
      <c r="D11032" s="1" t="s">
        <v>50</v>
      </c>
      <c r="E11032" s="1" t="s">
        <v>13</v>
      </c>
      <c r="F11032" s="1" t="s">
        <v>12</v>
      </c>
      <c r="G11032" s="1" t="s">
        <v>62</v>
      </c>
      <c r="H11032" s="1">
        <v>2</v>
      </c>
      <c r="I11032">
        <v>17769.66</v>
      </c>
      <c r="J11032" s="1">
        <f>SUMIFS(I:I,B:B,Table1_2[[#This Row],[Category Level 2]],D:D,Table1_2[[#This Row],[Brand]],E:E,Table1_2[[#This Row],[Region]],F:F,Table1_2[[#This Row],[Measure]],G:G,Table1_2[[#This Row],[Year]],H:H,"&lt;="&amp;Table1_2[[#This Row],[Month]])</f>
        <v>44781.119999999995</v>
      </c>
      <c r="K110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44781.119999999995</v>
      </c>
      <c r="N11032">
        <f>Table1_2[[#This Row],[Value]]*2.5</f>
        <v>44424.15</v>
      </c>
    </row>
    <row r="11033" spans="1:14" x14ac:dyDescent="0.25">
      <c r="A11033" s="1" t="s">
        <v>6</v>
      </c>
      <c r="B11033" s="1" t="s">
        <v>42</v>
      </c>
      <c r="C11033" s="1" t="s">
        <v>49</v>
      </c>
      <c r="D11033" s="1" t="s">
        <v>50</v>
      </c>
      <c r="E11033" s="1" t="s">
        <v>13</v>
      </c>
      <c r="F11033" s="1" t="s">
        <v>12</v>
      </c>
      <c r="G11033" s="1" t="s">
        <v>62</v>
      </c>
      <c r="H11033" s="1">
        <v>3</v>
      </c>
      <c r="I11033">
        <v>13273.59</v>
      </c>
      <c r="J11033" s="1">
        <f>SUMIFS(I:I,B:B,Table1_2[[#This Row],[Category Level 2]],D:D,Table1_2[[#This Row],[Brand]],E:E,Table1_2[[#This Row],[Region]],F:F,Table1_2[[#This Row],[Measure]],G:G,Table1_2[[#This Row],[Year]],H:H,"&lt;="&amp;Table1_2[[#This Row],[Month]])</f>
        <v>58054.709999999992</v>
      </c>
      <c r="K110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58054.709999999992</v>
      </c>
      <c r="N11033">
        <f>Table1_2[[#This Row],[Value]]*2.5</f>
        <v>33183.974999999999</v>
      </c>
    </row>
    <row r="11034" spans="1:14" x14ac:dyDescent="0.25">
      <c r="A11034" s="1" t="s">
        <v>6</v>
      </c>
      <c r="B11034" s="1" t="s">
        <v>42</v>
      </c>
      <c r="C11034" s="1" t="s">
        <v>49</v>
      </c>
      <c r="D11034" s="1" t="s">
        <v>50</v>
      </c>
      <c r="E11034" s="1" t="s">
        <v>13</v>
      </c>
      <c r="F11034" s="1" t="s">
        <v>12</v>
      </c>
      <c r="G11034" s="1" t="s">
        <v>62</v>
      </c>
      <c r="H11034" s="1">
        <v>4</v>
      </c>
      <c r="I11034">
        <v>11169</v>
      </c>
      <c r="J11034" s="1">
        <f>SUMIFS(I:I,B:B,Table1_2[[#This Row],[Category Level 2]],D:D,Table1_2[[#This Row],[Brand]],E:E,Table1_2[[#This Row],[Region]],F:F,Table1_2[[#This Row],[Measure]],G:G,Table1_2[[#This Row],[Year]],H:H,"&lt;="&amp;Table1_2[[#This Row],[Month]])</f>
        <v>69223.709999999992</v>
      </c>
      <c r="K110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69223.709999999992</v>
      </c>
      <c r="N11034">
        <f>Table1_2[[#This Row],[Value]]*2.5</f>
        <v>27922.5</v>
      </c>
    </row>
    <row r="11035" spans="1:14" x14ac:dyDescent="0.25">
      <c r="A11035" s="1" t="s">
        <v>6</v>
      </c>
      <c r="B11035" s="1" t="s">
        <v>42</v>
      </c>
      <c r="C11035" s="1" t="s">
        <v>49</v>
      </c>
      <c r="D11035" s="1" t="s">
        <v>50</v>
      </c>
      <c r="E11035" s="1" t="s">
        <v>13</v>
      </c>
      <c r="F11035" s="1" t="s">
        <v>12</v>
      </c>
      <c r="G11035" s="1" t="s">
        <v>62</v>
      </c>
      <c r="H11035" s="1">
        <v>5</v>
      </c>
      <c r="I11035">
        <v>14309.46</v>
      </c>
      <c r="J11035" s="1">
        <f>SUMIFS(I:I,B:B,Table1_2[[#This Row],[Category Level 2]],D:D,Table1_2[[#This Row],[Brand]],E:E,Table1_2[[#This Row],[Region]],F:F,Table1_2[[#This Row],[Measure]],G:G,Table1_2[[#This Row],[Year]],H:H,"&lt;="&amp;Table1_2[[#This Row],[Month]])</f>
        <v>83533.169999999984</v>
      </c>
      <c r="K110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83533.169999999984</v>
      </c>
      <c r="N11035">
        <f>Table1_2[[#This Row],[Value]]*2.5</f>
        <v>35773.649999999994</v>
      </c>
    </row>
    <row r="11036" spans="1:14" x14ac:dyDescent="0.25">
      <c r="A11036" s="1" t="s">
        <v>6</v>
      </c>
      <c r="B11036" s="1" t="s">
        <v>42</v>
      </c>
      <c r="C11036" s="1" t="s">
        <v>49</v>
      </c>
      <c r="D11036" s="1" t="s">
        <v>50</v>
      </c>
      <c r="E11036" s="1" t="s">
        <v>13</v>
      </c>
      <c r="F11036" s="1" t="s">
        <v>12</v>
      </c>
      <c r="G11036" s="1" t="s">
        <v>62</v>
      </c>
      <c r="H11036" s="1">
        <v>6</v>
      </c>
      <c r="I11036">
        <v>10603.98</v>
      </c>
      <c r="J11036" s="1">
        <f>SUMIFS(I:I,B:B,Table1_2[[#This Row],[Category Level 2]],D:D,Table1_2[[#This Row],[Brand]],E:E,Table1_2[[#This Row],[Region]],F:F,Table1_2[[#This Row],[Measure]],G:G,Table1_2[[#This Row],[Year]],H:H,"&lt;="&amp;Table1_2[[#This Row],[Month]])</f>
        <v>94137.14999999998</v>
      </c>
      <c r="K110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94137.14999999998</v>
      </c>
      <c r="N11036">
        <f>Table1_2[[#This Row],[Value]]*2.5</f>
        <v>26509.949999999997</v>
      </c>
    </row>
    <row r="11037" spans="1:14" x14ac:dyDescent="0.25">
      <c r="A11037" s="1" t="s">
        <v>6</v>
      </c>
      <c r="B11037" s="1" t="s">
        <v>42</v>
      </c>
      <c r="C11037" s="1" t="s">
        <v>49</v>
      </c>
      <c r="D11037" s="1" t="s">
        <v>50</v>
      </c>
      <c r="E11037" s="1" t="s">
        <v>13</v>
      </c>
      <c r="F11037" s="1" t="s">
        <v>12</v>
      </c>
      <c r="G11037" s="1" t="s">
        <v>62</v>
      </c>
      <c r="H11037" s="1">
        <v>7</v>
      </c>
      <c r="I11037">
        <v>8383.32</v>
      </c>
      <c r="J11037" s="1">
        <f>SUMIFS(I:I,B:B,Table1_2[[#This Row],[Category Level 2]],D:D,Table1_2[[#This Row],[Brand]],E:E,Table1_2[[#This Row],[Region]],F:F,Table1_2[[#This Row],[Measure]],G:G,Table1_2[[#This Row],[Year]],H:H,"&lt;="&amp;Table1_2[[#This Row],[Month]])</f>
        <v>102520.46999999997</v>
      </c>
      <c r="K110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102520.46999999997</v>
      </c>
      <c r="N11037">
        <f>Table1_2[[#This Row],[Value]]*2.5</f>
        <v>20958.3</v>
      </c>
    </row>
    <row r="11038" spans="1:14" x14ac:dyDescent="0.25">
      <c r="A11038" s="1" t="s">
        <v>6</v>
      </c>
      <c r="B11038" s="1" t="s">
        <v>42</v>
      </c>
      <c r="C11038" s="1" t="s">
        <v>49</v>
      </c>
      <c r="D11038" s="1" t="s">
        <v>50</v>
      </c>
      <c r="E11038" s="1" t="s">
        <v>13</v>
      </c>
      <c r="F11038" s="1" t="s">
        <v>12</v>
      </c>
      <c r="G11038" s="1" t="s">
        <v>62</v>
      </c>
      <c r="H11038" s="1">
        <v>8</v>
      </c>
      <c r="I11038">
        <v>9971.07</v>
      </c>
      <c r="J11038" s="1">
        <f>SUMIFS(I:I,B:B,Table1_2[[#This Row],[Category Level 2]],D:D,Table1_2[[#This Row],[Brand]],E:E,Table1_2[[#This Row],[Region]],F:F,Table1_2[[#This Row],[Measure]],G:G,Table1_2[[#This Row],[Year]],H:H,"&lt;="&amp;Table1_2[[#This Row],[Month]])</f>
        <v>112491.53999999998</v>
      </c>
      <c r="K110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112491.53999999998</v>
      </c>
      <c r="N11038">
        <f>Table1_2[[#This Row],[Value]]*2.5</f>
        <v>24927.674999999999</v>
      </c>
    </row>
    <row r="11039" spans="1:14" x14ac:dyDescent="0.25">
      <c r="A11039" s="1" t="s">
        <v>6</v>
      </c>
      <c r="B11039" s="1" t="s">
        <v>42</v>
      </c>
      <c r="C11039" s="1" t="s">
        <v>49</v>
      </c>
      <c r="D11039" s="1" t="s">
        <v>50</v>
      </c>
      <c r="E11039" s="1" t="s">
        <v>13</v>
      </c>
      <c r="F11039" s="1" t="s">
        <v>12</v>
      </c>
      <c r="G11039" s="1" t="s">
        <v>62</v>
      </c>
      <c r="H11039" s="1">
        <v>9</v>
      </c>
      <c r="I11039">
        <v>9758.64</v>
      </c>
      <c r="J11039" s="1">
        <f>SUMIFS(I:I,B:B,Table1_2[[#This Row],[Category Level 2]],D:D,Table1_2[[#This Row],[Brand]],E:E,Table1_2[[#This Row],[Region]],F:F,Table1_2[[#This Row],[Measure]],G:G,Table1_2[[#This Row],[Year]],H:H,"&lt;="&amp;Table1_2[[#This Row],[Month]])</f>
        <v>122250.17999999998</v>
      </c>
      <c r="K110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122250.17999999998</v>
      </c>
      <c r="N11039">
        <f>Table1_2[[#This Row],[Value]]*2.5</f>
        <v>24396.6</v>
      </c>
    </row>
    <row r="11040" spans="1:14" x14ac:dyDescent="0.25">
      <c r="A11040" s="1" t="s">
        <v>6</v>
      </c>
      <c r="B11040" s="1" t="s">
        <v>42</v>
      </c>
      <c r="C11040" s="1" t="s">
        <v>49</v>
      </c>
      <c r="D11040" s="1" t="s">
        <v>50</v>
      </c>
      <c r="E11040" s="1" t="s">
        <v>13</v>
      </c>
      <c r="F11040" s="1" t="s">
        <v>12</v>
      </c>
      <c r="G11040" s="1" t="s">
        <v>62</v>
      </c>
      <c r="H11040" s="1">
        <v>10</v>
      </c>
      <c r="I11040">
        <v>7973.79</v>
      </c>
      <c r="J11040" s="1">
        <f>SUMIFS(I:I,B:B,Table1_2[[#This Row],[Category Level 2]],D:D,Table1_2[[#This Row],[Brand]],E:E,Table1_2[[#This Row],[Region]],F:F,Table1_2[[#This Row],[Measure]],G:G,Table1_2[[#This Row],[Year]],H:H,"&lt;="&amp;Table1_2[[#This Row],[Month]])</f>
        <v>130223.96999999997</v>
      </c>
      <c r="K110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130223.96999999997</v>
      </c>
      <c r="N11040">
        <f>Table1_2[[#This Row],[Value]]*2.5</f>
        <v>19934.474999999999</v>
      </c>
    </row>
    <row r="11041" spans="1:14" x14ac:dyDescent="0.25">
      <c r="A11041" s="1" t="s">
        <v>6</v>
      </c>
      <c r="B11041" s="1" t="s">
        <v>42</v>
      </c>
      <c r="C11041" s="1" t="s">
        <v>49</v>
      </c>
      <c r="D11041" s="1" t="s">
        <v>50</v>
      </c>
      <c r="E11041" s="1" t="s">
        <v>13</v>
      </c>
      <c r="F11041" s="1" t="s">
        <v>12</v>
      </c>
      <c r="G11041" s="1" t="s">
        <v>62</v>
      </c>
      <c r="H11041" s="1">
        <v>11</v>
      </c>
      <c r="I11041">
        <v>7862.0999999999995</v>
      </c>
      <c r="J11041" s="1">
        <f>SUMIFS(I:I,B:B,Table1_2[[#This Row],[Category Level 2]],D:D,Table1_2[[#This Row],[Brand]],E:E,Table1_2[[#This Row],[Region]],F:F,Table1_2[[#This Row],[Measure]],G:G,Table1_2[[#This Row],[Year]],H:H,"&lt;="&amp;Table1_2[[#This Row],[Month]])</f>
        <v>138086.06999999998</v>
      </c>
      <c r="K110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138086.06999999998</v>
      </c>
      <c r="N11041">
        <f>Table1_2[[#This Row],[Value]]*2.5</f>
        <v>19655.25</v>
      </c>
    </row>
    <row r="11042" spans="1:14" x14ac:dyDescent="0.25">
      <c r="A11042" s="1" t="s">
        <v>6</v>
      </c>
      <c r="B11042" s="1" t="s">
        <v>42</v>
      </c>
      <c r="C11042" s="1" t="s">
        <v>49</v>
      </c>
      <c r="D11042" s="1" t="s">
        <v>50</v>
      </c>
      <c r="E11042" s="1" t="s">
        <v>13</v>
      </c>
      <c r="F11042" s="1" t="s">
        <v>12</v>
      </c>
      <c r="G11042" s="1" t="s">
        <v>62</v>
      </c>
      <c r="H11042" s="1">
        <v>12</v>
      </c>
      <c r="I11042">
        <v>7537.98</v>
      </c>
      <c r="J11042" s="1">
        <f>SUMIFS(I:I,B:B,Table1_2[[#This Row],[Category Level 2]],D:D,Table1_2[[#This Row],[Brand]],E:E,Table1_2[[#This Row],[Region]],F:F,Table1_2[[#This Row],[Measure]],G:G,Table1_2[[#This Row],[Year]],H:H,"&lt;="&amp;Table1_2[[#This Row],[Month]])</f>
        <v>145624.04999999999</v>
      </c>
      <c r="K110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145624.04999999999</v>
      </c>
      <c r="N11042">
        <f>Table1_2[[#This Row],[Value]]*2.5</f>
        <v>18844.949999999997</v>
      </c>
    </row>
    <row r="11043" spans="1:14" x14ac:dyDescent="0.25">
      <c r="A11043" s="1" t="s">
        <v>6</v>
      </c>
      <c r="B11043" s="1" t="s">
        <v>42</v>
      </c>
      <c r="C11043" s="1" t="s">
        <v>49</v>
      </c>
      <c r="D11043" s="1" t="s">
        <v>50</v>
      </c>
      <c r="E11043" s="1" t="s">
        <v>13</v>
      </c>
      <c r="F11043" s="1" t="s">
        <v>12</v>
      </c>
      <c r="G11043" s="1" t="s">
        <v>63</v>
      </c>
      <c r="H11043" s="1">
        <v>1</v>
      </c>
      <c r="I11043">
        <v>6480.21</v>
      </c>
      <c r="J11043" s="1">
        <f>SUMIFS(I:I,B:B,Table1_2[[#This Row],[Category Level 2]],D:D,Table1_2[[#This Row],[Brand]],E:E,Table1_2[[#This Row],[Region]],F:F,Table1_2[[#This Row],[Measure]],G:G,Table1_2[[#This Row],[Year]],H:H,"&lt;="&amp;Table1_2[[#This Row],[Month]])</f>
        <v>6480.21</v>
      </c>
      <c r="K110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125092.80000000002</v>
      </c>
      <c r="N11043">
        <f>Table1_2[[#This Row],[Value]]*2.5</f>
        <v>16200.525</v>
      </c>
    </row>
    <row r="11044" spans="1:14" x14ac:dyDescent="0.25">
      <c r="A11044" s="1" t="s">
        <v>6</v>
      </c>
      <c r="B11044" s="1" t="s">
        <v>42</v>
      </c>
      <c r="C11044" s="1" t="s">
        <v>49</v>
      </c>
      <c r="D11044" s="1" t="s">
        <v>50</v>
      </c>
      <c r="E11044" s="1" t="s">
        <v>13</v>
      </c>
      <c r="F11044" s="1" t="s">
        <v>12</v>
      </c>
      <c r="G11044" s="1" t="s">
        <v>63</v>
      </c>
      <c r="H11044" s="1">
        <v>2</v>
      </c>
      <c r="I11044">
        <v>6206.46</v>
      </c>
      <c r="J11044" s="1">
        <f>SUMIFS(I:I,B:B,Table1_2[[#This Row],[Category Level 2]],D:D,Table1_2[[#This Row],[Brand]],E:E,Table1_2[[#This Row],[Region]],F:F,Table1_2[[#This Row],[Measure]],G:G,Table1_2[[#This Row],[Year]],H:H,"&lt;="&amp;Table1_2[[#This Row],[Month]])</f>
        <v>12686.67</v>
      </c>
      <c r="K110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113529.59999999999</v>
      </c>
      <c r="N11044">
        <f>Table1_2[[#This Row],[Value]]*2.5</f>
        <v>15516.15</v>
      </c>
    </row>
    <row r="11045" spans="1:14" x14ac:dyDescent="0.25">
      <c r="A11045" s="1" t="s">
        <v>6</v>
      </c>
      <c r="B11045" s="1" t="s">
        <v>42</v>
      </c>
      <c r="C11045" s="1" t="s">
        <v>49</v>
      </c>
      <c r="D11045" s="1" t="s">
        <v>50</v>
      </c>
      <c r="E11045" s="1" t="s">
        <v>13</v>
      </c>
      <c r="F11045" s="1" t="s">
        <v>12</v>
      </c>
      <c r="G11045" s="1" t="s">
        <v>63</v>
      </c>
      <c r="H11045" s="1">
        <v>3</v>
      </c>
      <c r="I11045">
        <v>9443.2800000000007</v>
      </c>
      <c r="J11045" s="1">
        <f>SUMIFS(I:I,B:B,Table1_2[[#This Row],[Category Level 2]],D:D,Table1_2[[#This Row],[Brand]],E:E,Table1_2[[#This Row],[Region]],F:F,Table1_2[[#This Row],[Measure]],G:G,Table1_2[[#This Row],[Year]],H:H,"&lt;="&amp;Table1_2[[#This Row],[Month]])</f>
        <v>22129.95</v>
      </c>
      <c r="K110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109699.29</v>
      </c>
      <c r="N11045">
        <f>Table1_2[[#This Row],[Value]]*2.5</f>
        <v>23608.2</v>
      </c>
    </row>
    <row r="11046" spans="1:14" x14ac:dyDescent="0.25">
      <c r="A11046" s="1" t="s">
        <v>6</v>
      </c>
      <c r="B11046" s="1" t="s">
        <v>42</v>
      </c>
      <c r="C11046" s="1" t="s">
        <v>49</v>
      </c>
      <c r="D11046" s="1" t="s">
        <v>50</v>
      </c>
      <c r="E11046" s="1" t="s">
        <v>13</v>
      </c>
      <c r="F11046" s="1" t="s">
        <v>12</v>
      </c>
      <c r="G11046" s="1" t="s">
        <v>63</v>
      </c>
      <c r="H11046" s="1">
        <v>4</v>
      </c>
      <c r="I11046">
        <v>8578.23</v>
      </c>
      <c r="J11046" s="1">
        <f>SUMIFS(I:I,B:B,Table1_2[[#This Row],[Category Level 2]],D:D,Table1_2[[#This Row],[Brand]],E:E,Table1_2[[#This Row],[Region]],F:F,Table1_2[[#This Row],[Measure]],G:G,Table1_2[[#This Row],[Year]],H:H,"&lt;="&amp;Table1_2[[#This Row],[Month]])</f>
        <v>30708.18</v>
      </c>
      <c r="K110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107108.51999999999</v>
      </c>
      <c r="N11046">
        <f>Table1_2[[#This Row],[Value]]*2.5</f>
        <v>21445.574999999997</v>
      </c>
    </row>
    <row r="11047" spans="1:14" x14ac:dyDescent="0.25">
      <c r="A11047" s="1" t="s">
        <v>6</v>
      </c>
      <c r="B11047" s="1" t="s">
        <v>42</v>
      </c>
      <c r="C11047" s="1" t="s">
        <v>49</v>
      </c>
      <c r="D11047" s="1" t="s">
        <v>50</v>
      </c>
      <c r="E11047" s="1" t="s">
        <v>13</v>
      </c>
      <c r="F11047" s="1" t="s">
        <v>12</v>
      </c>
      <c r="G11047" s="1" t="s">
        <v>63</v>
      </c>
      <c r="H11047" s="1">
        <v>5</v>
      </c>
      <c r="I11047">
        <v>6499.92</v>
      </c>
      <c r="J11047" s="1">
        <f>SUMIFS(I:I,B:B,Table1_2[[#This Row],[Category Level 2]],D:D,Table1_2[[#This Row],[Brand]],E:E,Table1_2[[#This Row],[Region]],F:F,Table1_2[[#This Row],[Measure]],G:G,Table1_2[[#This Row],[Year]],H:H,"&lt;="&amp;Table1_2[[#This Row],[Month]])</f>
        <v>37208.1</v>
      </c>
      <c r="K110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99298.979999999981</v>
      </c>
      <c r="N11047">
        <f>Table1_2[[#This Row],[Value]]*2.5</f>
        <v>16249.8</v>
      </c>
    </row>
    <row r="11048" spans="1:14" x14ac:dyDescent="0.25">
      <c r="A11048" s="1" t="s">
        <v>6</v>
      </c>
      <c r="B11048" s="1" t="s">
        <v>42</v>
      </c>
      <c r="C11048" s="1" t="s">
        <v>49</v>
      </c>
      <c r="D11048" s="1" t="s">
        <v>50</v>
      </c>
      <c r="E11048" s="1" t="s">
        <v>13</v>
      </c>
      <c r="F11048" s="1" t="s">
        <v>12</v>
      </c>
      <c r="G11048" s="1" t="s">
        <v>63</v>
      </c>
      <c r="H11048" s="1">
        <v>6</v>
      </c>
      <c r="I11048">
        <v>6230.55</v>
      </c>
      <c r="J11048" s="1">
        <f>SUMIFS(I:I,B:B,Table1_2[[#This Row],[Category Level 2]],D:D,Table1_2[[#This Row],[Brand]],E:E,Table1_2[[#This Row],[Region]],F:F,Table1_2[[#This Row],[Measure]],G:G,Table1_2[[#This Row],[Year]],H:H,"&lt;="&amp;Table1_2[[#This Row],[Month]])</f>
        <v>43438.65</v>
      </c>
      <c r="K110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94925.549999999988</v>
      </c>
      <c r="N11048">
        <f>Table1_2[[#This Row],[Value]]*2.5</f>
        <v>15576.375</v>
      </c>
    </row>
    <row r="11049" spans="1:14" x14ac:dyDescent="0.25">
      <c r="A11049" s="1" t="s">
        <v>6</v>
      </c>
      <c r="B11049" s="1" t="s">
        <v>42</v>
      </c>
      <c r="C11049" s="1" t="s">
        <v>49</v>
      </c>
      <c r="D11049" s="1" t="s">
        <v>50</v>
      </c>
      <c r="E11049" s="1" t="s">
        <v>13</v>
      </c>
      <c r="F11049" s="1" t="s">
        <v>12</v>
      </c>
      <c r="G11049" s="1" t="s">
        <v>63</v>
      </c>
      <c r="H11049" s="1">
        <v>7</v>
      </c>
      <c r="I11049">
        <v>5829.78</v>
      </c>
      <c r="J11049" s="1">
        <f>SUMIFS(I:I,B:B,Table1_2[[#This Row],[Category Level 2]],D:D,Table1_2[[#This Row],[Brand]],E:E,Table1_2[[#This Row],[Region]],F:F,Table1_2[[#This Row],[Measure]],G:G,Table1_2[[#This Row],[Year]],H:H,"&lt;="&amp;Table1_2[[#This Row],[Month]])</f>
        <v>49268.43</v>
      </c>
      <c r="K110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92372.010000000009</v>
      </c>
      <c r="N11049">
        <f>Table1_2[[#This Row],[Value]]*2.5</f>
        <v>14574.449999999999</v>
      </c>
    </row>
    <row r="11050" spans="1:14" x14ac:dyDescent="0.25">
      <c r="A11050" s="1" t="s">
        <v>6</v>
      </c>
      <c r="B11050" s="1" t="s">
        <v>42</v>
      </c>
      <c r="C11050" s="1" t="s">
        <v>49</v>
      </c>
      <c r="D11050" s="1" t="s">
        <v>50</v>
      </c>
      <c r="E11050" s="1" t="s">
        <v>13</v>
      </c>
      <c r="F11050" s="1" t="s">
        <v>12</v>
      </c>
      <c r="G11050" s="1" t="s">
        <v>63</v>
      </c>
      <c r="H11050" s="1">
        <v>8</v>
      </c>
      <c r="I11050">
        <v>5689.62</v>
      </c>
      <c r="J11050" s="1">
        <f>SUMIFS(I:I,B:B,Table1_2[[#This Row],[Category Level 2]],D:D,Table1_2[[#This Row],[Brand]],E:E,Table1_2[[#This Row],[Region]],F:F,Table1_2[[#This Row],[Measure]],G:G,Table1_2[[#This Row],[Year]],H:H,"&lt;="&amp;Table1_2[[#This Row],[Month]])</f>
        <v>54958.05</v>
      </c>
      <c r="K110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88090.559999999998</v>
      </c>
      <c r="N11050">
        <f>Table1_2[[#This Row],[Value]]*2.5</f>
        <v>14224.05</v>
      </c>
    </row>
    <row r="11051" spans="1:14" x14ac:dyDescent="0.25">
      <c r="A11051" s="1" t="s">
        <v>6</v>
      </c>
      <c r="B11051" s="1" t="s">
        <v>42</v>
      </c>
      <c r="C11051" s="1" t="s">
        <v>49</v>
      </c>
      <c r="D11051" s="1" t="s">
        <v>50</v>
      </c>
      <c r="E11051" s="1" t="s">
        <v>13</v>
      </c>
      <c r="F11051" s="1" t="s">
        <v>12</v>
      </c>
      <c r="G11051" s="1" t="s">
        <v>63</v>
      </c>
      <c r="H11051" s="1">
        <v>9</v>
      </c>
      <c r="I11051">
        <v>4513.59</v>
      </c>
      <c r="J11051" s="1">
        <f>SUMIFS(I:I,B:B,Table1_2[[#This Row],[Category Level 2]],D:D,Table1_2[[#This Row],[Brand]],E:E,Table1_2[[#This Row],[Region]],F:F,Table1_2[[#This Row],[Measure]],G:G,Table1_2[[#This Row],[Year]],H:H,"&lt;="&amp;Table1_2[[#This Row],[Month]])</f>
        <v>59471.64</v>
      </c>
      <c r="K110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82845.509999999995</v>
      </c>
      <c r="N11051">
        <f>Table1_2[[#This Row],[Value]]*2.5</f>
        <v>11283.975</v>
      </c>
    </row>
    <row r="11052" spans="1:14" x14ac:dyDescent="0.25">
      <c r="A11052" s="1" t="s">
        <v>6</v>
      </c>
      <c r="B11052" s="1" t="s">
        <v>42</v>
      </c>
      <c r="C11052" s="1" t="s">
        <v>49</v>
      </c>
      <c r="D11052" s="1" t="s">
        <v>50</v>
      </c>
      <c r="E11052" s="1" t="s">
        <v>13</v>
      </c>
      <c r="F11052" s="1" t="s">
        <v>12</v>
      </c>
      <c r="G11052" s="1" t="s">
        <v>63</v>
      </c>
      <c r="H11052" s="1">
        <v>10</v>
      </c>
      <c r="I11052">
        <v>2599.5299999999997</v>
      </c>
      <c r="J11052" s="1">
        <f>SUMIFS(I:I,B:B,Table1_2[[#This Row],[Category Level 2]],D:D,Table1_2[[#This Row],[Brand]],E:E,Table1_2[[#This Row],[Region]],F:F,Table1_2[[#This Row],[Measure]],G:G,Table1_2[[#This Row],[Year]],H:H,"&lt;="&amp;Table1_2[[#This Row],[Month]])</f>
        <v>62071.17</v>
      </c>
      <c r="K110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77471.25</v>
      </c>
      <c r="N11052">
        <f>Table1_2[[#This Row],[Value]]*2.5</f>
        <v>6498.8249999999989</v>
      </c>
    </row>
    <row r="11053" spans="1:14" x14ac:dyDescent="0.25">
      <c r="A11053" s="1" t="s">
        <v>6</v>
      </c>
      <c r="B11053" s="1" t="s">
        <v>42</v>
      </c>
      <c r="C11053" s="1" t="s">
        <v>49</v>
      </c>
      <c r="D11053" s="1" t="s">
        <v>50</v>
      </c>
      <c r="E11053" s="1" t="s">
        <v>13</v>
      </c>
      <c r="F11053" s="1" t="s">
        <v>12</v>
      </c>
      <c r="G11053" s="1" t="s">
        <v>63</v>
      </c>
      <c r="H11053" s="1">
        <v>11</v>
      </c>
      <c r="I11053">
        <v>2382.7199999999998</v>
      </c>
      <c r="J11053" s="1">
        <f>SUMIFS(I:I,B:B,Table1_2[[#This Row],[Category Level 2]],D:D,Table1_2[[#This Row],[Brand]],E:E,Table1_2[[#This Row],[Region]],F:F,Table1_2[[#This Row],[Measure]],G:G,Table1_2[[#This Row],[Year]],H:H,"&lt;="&amp;Table1_2[[#This Row],[Month]])</f>
        <v>64453.89</v>
      </c>
      <c r="K110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71991.87</v>
      </c>
      <c r="N11053">
        <f>Table1_2[[#This Row],[Value]]*2.5</f>
        <v>5956.7999999999993</v>
      </c>
    </row>
    <row r="11054" spans="1:14" x14ac:dyDescent="0.25">
      <c r="A11054" s="1" t="s">
        <v>6</v>
      </c>
      <c r="B11054" s="1" t="s">
        <v>42</v>
      </c>
      <c r="C11054" s="1" t="s">
        <v>49</v>
      </c>
      <c r="D11054" s="1" t="s">
        <v>50</v>
      </c>
      <c r="E11054" s="1" t="s">
        <v>13</v>
      </c>
      <c r="F11054" s="1" t="s">
        <v>12</v>
      </c>
      <c r="G11054" s="1" t="s">
        <v>63</v>
      </c>
      <c r="H11054" s="1">
        <v>12</v>
      </c>
      <c r="I11054">
        <v>2078.31</v>
      </c>
      <c r="J11054" s="1">
        <f>SUMIFS(I:I,B:B,Table1_2[[#This Row],[Category Level 2]],D:D,Table1_2[[#This Row],[Brand]],E:E,Table1_2[[#This Row],[Region]],F:F,Table1_2[[#This Row],[Measure]],G:G,Table1_2[[#This Row],[Year]],H:H,"&lt;="&amp;Table1_2[[#This Row],[Month]])</f>
        <v>66532.2</v>
      </c>
      <c r="K110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66532.2</v>
      </c>
      <c r="N11054">
        <f>Table1_2[[#This Row],[Value]]*2.5</f>
        <v>5195.7749999999996</v>
      </c>
    </row>
    <row r="11055" spans="1:14" x14ac:dyDescent="0.25">
      <c r="A11055" s="1" t="s">
        <v>6</v>
      </c>
      <c r="B11055" s="1" t="s">
        <v>42</v>
      </c>
      <c r="C11055" s="1" t="s">
        <v>49</v>
      </c>
      <c r="D11055" s="1" t="s">
        <v>50</v>
      </c>
      <c r="E11055" s="1" t="s">
        <v>13</v>
      </c>
      <c r="F11055" s="1" t="s">
        <v>12</v>
      </c>
      <c r="G11055" s="1" t="s">
        <v>64</v>
      </c>
      <c r="H11055" s="1">
        <v>1</v>
      </c>
      <c r="I11055">
        <v>3225.87</v>
      </c>
      <c r="J11055" s="1">
        <f>SUMIFS(I:I,B:B,Table1_2[[#This Row],[Category Level 2]],D:D,Table1_2[[#This Row],[Brand]],E:E,Table1_2[[#This Row],[Region]],F:F,Table1_2[[#This Row],[Measure]],G:G,Table1_2[[#This Row],[Year]],H:H,"&lt;="&amp;Table1_2[[#This Row],[Month]])</f>
        <v>3225.87</v>
      </c>
      <c r="K110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63277.860000000008</v>
      </c>
      <c r="N11055">
        <f>Table1_2[[#This Row],[Value]]*2.5</f>
        <v>8064.6749999999993</v>
      </c>
    </row>
    <row r="11056" spans="1:14" x14ac:dyDescent="0.25">
      <c r="A11056" s="1" t="s">
        <v>6</v>
      </c>
      <c r="B11056" s="1" t="s">
        <v>42</v>
      </c>
      <c r="C11056" s="1" t="s">
        <v>49</v>
      </c>
      <c r="D11056" s="1" t="s">
        <v>50</v>
      </c>
      <c r="E11056" s="1" t="s">
        <v>13</v>
      </c>
      <c r="F11056" s="1" t="s">
        <v>12</v>
      </c>
      <c r="G11056" s="1" t="s">
        <v>64</v>
      </c>
      <c r="H11056" s="1">
        <v>2</v>
      </c>
      <c r="I11056">
        <v>2987.16</v>
      </c>
      <c r="J11056" s="1">
        <f>SUMIFS(I:I,B:B,Table1_2[[#This Row],[Category Level 2]],D:D,Table1_2[[#This Row],[Brand]],E:E,Table1_2[[#This Row],[Region]],F:F,Table1_2[[#This Row],[Measure]],G:G,Table1_2[[#This Row],[Year]],H:H,"&lt;="&amp;Table1_2[[#This Row],[Month]])</f>
        <v>6213.03</v>
      </c>
      <c r="K110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60058.559999999998</v>
      </c>
      <c r="N11056">
        <f>Table1_2[[#This Row],[Value]]*2.5</f>
        <v>7467.9</v>
      </c>
    </row>
    <row r="11057" spans="1:14" x14ac:dyDescent="0.25">
      <c r="A11057" s="1" t="s">
        <v>6</v>
      </c>
      <c r="B11057" s="1" t="s">
        <v>42</v>
      </c>
      <c r="C11057" s="1" t="s">
        <v>49</v>
      </c>
      <c r="D11057" s="1" t="s">
        <v>50</v>
      </c>
      <c r="E11057" s="1" t="s">
        <v>13</v>
      </c>
      <c r="F11057" s="1" t="s">
        <v>12</v>
      </c>
      <c r="G11057" s="1" t="s">
        <v>64</v>
      </c>
      <c r="H11057" s="1">
        <v>3</v>
      </c>
      <c r="I11057">
        <v>1346.85</v>
      </c>
      <c r="J11057" s="1">
        <f>SUMIFS(I:I,B:B,Table1_2[[#This Row],[Category Level 2]],D:D,Table1_2[[#This Row],[Brand]],E:E,Table1_2[[#This Row],[Region]],F:F,Table1_2[[#This Row],[Measure]],G:G,Table1_2[[#This Row],[Year]],H:H,"&lt;="&amp;Table1_2[[#This Row],[Month]])</f>
        <v>7559.8799999999992</v>
      </c>
      <c r="K110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51962.13</v>
      </c>
      <c r="N11057">
        <f>Table1_2[[#This Row],[Value]]*2.5</f>
        <v>3367.125</v>
      </c>
    </row>
    <row r="11058" spans="1:14" x14ac:dyDescent="0.25">
      <c r="A11058" s="1" t="s">
        <v>6</v>
      </c>
      <c r="B11058" s="1" t="s">
        <v>42</v>
      </c>
      <c r="C11058" s="1" t="s">
        <v>49</v>
      </c>
      <c r="D11058" s="1" t="s">
        <v>50</v>
      </c>
      <c r="E11058" s="1" t="s">
        <v>13</v>
      </c>
      <c r="F11058" s="1" t="s">
        <v>12</v>
      </c>
      <c r="G11058" s="1" t="s">
        <v>64</v>
      </c>
      <c r="H11058" s="1">
        <v>4</v>
      </c>
      <c r="I11058">
        <v>2150.58</v>
      </c>
      <c r="J11058" s="1">
        <f>SUMIFS(I:I,B:B,Table1_2[[#This Row],[Category Level 2]],D:D,Table1_2[[#This Row],[Brand]],E:E,Table1_2[[#This Row],[Region]],F:F,Table1_2[[#This Row],[Measure]],G:G,Table1_2[[#This Row],[Year]],H:H,"&lt;="&amp;Table1_2[[#This Row],[Month]])</f>
        <v>9710.4599999999991</v>
      </c>
      <c r="K110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45534.479999999996</v>
      </c>
      <c r="N11058">
        <f>Table1_2[[#This Row],[Value]]*2.5</f>
        <v>5376.45</v>
      </c>
    </row>
    <row r="11059" spans="1:14" x14ac:dyDescent="0.25">
      <c r="A11059" s="1" t="s">
        <v>6</v>
      </c>
      <c r="B11059" s="1" t="s">
        <v>42</v>
      </c>
      <c r="C11059" s="1" t="s">
        <v>49</v>
      </c>
      <c r="D11059" s="1" t="s">
        <v>50</v>
      </c>
      <c r="E11059" s="1" t="s">
        <v>13</v>
      </c>
      <c r="F11059" s="1" t="s">
        <v>12</v>
      </c>
      <c r="G11059" s="1" t="s">
        <v>64</v>
      </c>
      <c r="H11059" s="1">
        <v>5</v>
      </c>
      <c r="I11059">
        <v>1971</v>
      </c>
      <c r="J11059" s="1">
        <f>SUMIFS(I:I,B:B,Table1_2[[#This Row],[Category Level 2]],D:D,Table1_2[[#This Row],[Brand]],E:E,Table1_2[[#This Row],[Region]],F:F,Table1_2[[#This Row],[Measure]],G:G,Table1_2[[#This Row],[Year]],H:H,"&lt;="&amp;Table1_2[[#This Row],[Month]])</f>
        <v>11681.46</v>
      </c>
      <c r="K110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41005.56</v>
      </c>
      <c r="N11059">
        <f>Table1_2[[#This Row],[Value]]*2.5</f>
        <v>4927.5</v>
      </c>
    </row>
    <row r="11060" spans="1:14" x14ac:dyDescent="0.25">
      <c r="A11060" s="1" t="s">
        <v>6</v>
      </c>
      <c r="B11060" s="1" t="s">
        <v>42</v>
      </c>
      <c r="C11060" s="1" t="s">
        <v>49</v>
      </c>
      <c r="D11060" s="1" t="s">
        <v>50</v>
      </c>
      <c r="E11060" s="1" t="s">
        <v>13</v>
      </c>
      <c r="F11060" s="1" t="s">
        <v>12</v>
      </c>
      <c r="G11060" s="1" t="s">
        <v>64</v>
      </c>
      <c r="H11060" s="1">
        <v>6</v>
      </c>
      <c r="I11060">
        <v>2056.41</v>
      </c>
      <c r="J11060" s="1">
        <f>SUMIFS(I:I,B:B,Table1_2[[#This Row],[Category Level 2]],D:D,Table1_2[[#This Row],[Brand]],E:E,Table1_2[[#This Row],[Region]],F:F,Table1_2[[#This Row],[Measure]],G:G,Table1_2[[#This Row],[Year]],H:H,"&lt;="&amp;Table1_2[[#This Row],[Month]])</f>
        <v>13737.869999999999</v>
      </c>
      <c r="K110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36831.42</v>
      </c>
      <c r="N11060">
        <f>Table1_2[[#This Row],[Value]]*2.5</f>
        <v>5141.0249999999996</v>
      </c>
    </row>
    <row r="11061" spans="1:14" x14ac:dyDescent="0.25">
      <c r="A11061" s="1" t="s">
        <v>6</v>
      </c>
      <c r="B11061" s="1" t="s">
        <v>42</v>
      </c>
      <c r="C11061" s="1" t="s">
        <v>49</v>
      </c>
      <c r="D11061" s="1" t="s">
        <v>50</v>
      </c>
      <c r="E11061" s="1" t="s">
        <v>13</v>
      </c>
      <c r="F11061" s="1" t="s">
        <v>12</v>
      </c>
      <c r="G11061" s="1" t="s">
        <v>64</v>
      </c>
      <c r="H11061" s="1">
        <v>7</v>
      </c>
      <c r="I11061">
        <v>2886.42</v>
      </c>
      <c r="J11061" s="1">
        <f>SUMIFS(I:I,B:B,Table1_2[[#This Row],[Category Level 2]],D:D,Table1_2[[#This Row],[Brand]],E:E,Table1_2[[#This Row],[Region]],F:F,Table1_2[[#This Row],[Measure]],G:G,Table1_2[[#This Row],[Year]],H:H,"&lt;="&amp;Table1_2[[#This Row],[Month]])</f>
        <v>16624.29</v>
      </c>
      <c r="K110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33888.06</v>
      </c>
      <c r="N11061">
        <f>Table1_2[[#This Row],[Value]]*2.5</f>
        <v>7216.05</v>
      </c>
    </row>
    <row r="11062" spans="1:14" x14ac:dyDescent="0.25">
      <c r="A11062" s="1" t="s">
        <v>6</v>
      </c>
      <c r="B11062" s="1" t="s">
        <v>42</v>
      </c>
      <c r="C11062" s="1" t="s">
        <v>49</v>
      </c>
      <c r="D11062" s="1" t="s">
        <v>50</v>
      </c>
      <c r="E11062" s="1" t="s">
        <v>13</v>
      </c>
      <c r="F11062" s="1" t="s">
        <v>12</v>
      </c>
      <c r="G11062" s="1" t="s">
        <v>64</v>
      </c>
      <c r="H11062" s="1">
        <v>8</v>
      </c>
      <c r="I11062">
        <v>2253.5099999999998</v>
      </c>
      <c r="J11062" s="1">
        <f>SUMIFS(I:I,B:B,Table1_2[[#This Row],[Category Level 2]],D:D,Table1_2[[#This Row],[Brand]],E:E,Table1_2[[#This Row],[Region]],F:F,Table1_2[[#This Row],[Measure]],G:G,Table1_2[[#This Row],[Year]],H:H,"&lt;="&amp;Table1_2[[#This Row],[Month]])</f>
        <v>18877.8</v>
      </c>
      <c r="K110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30451.949999999997</v>
      </c>
      <c r="N11062">
        <f>Table1_2[[#This Row],[Value]]*2.5</f>
        <v>5633.7749999999996</v>
      </c>
    </row>
    <row r="11063" spans="1:14" x14ac:dyDescent="0.25">
      <c r="A11063" s="1" t="s">
        <v>6</v>
      </c>
      <c r="B11063" s="1" t="s">
        <v>42</v>
      </c>
      <c r="C11063" s="1" t="s">
        <v>49</v>
      </c>
      <c r="D11063" s="1" t="s">
        <v>50</v>
      </c>
      <c r="E11063" s="1" t="s">
        <v>13</v>
      </c>
      <c r="F11063" s="1" t="s">
        <v>12</v>
      </c>
      <c r="G11063" s="1" t="s">
        <v>64</v>
      </c>
      <c r="H11063" s="1">
        <v>9</v>
      </c>
      <c r="I11063">
        <v>2128.6799999999998</v>
      </c>
      <c r="J11063" s="1">
        <f>SUMIFS(I:I,B:B,Table1_2[[#This Row],[Category Level 2]],D:D,Table1_2[[#This Row],[Brand]],E:E,Table1_2[[#This Row],[Region]],F:F,Table1_2[[#This Row],[Measure]],G:G,Table1_2[[#This Row],[Year]],H:H,"&lt;="&amp;Table1_2[[#This Row],[Month]])</f>
        <v>21006.48</v>
      </c>
      <c r="K110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28067.040000000001</v>
      </c>
      <c r="N11063">
        <f>Table1_2[[#This Row],[Value]]*2.5</f>
        <v>5321.7</v>
      </c>
    </row>
    <row r="11064" spans="1:14" x14ac:dyDescent="0.25">
      <c r="A11064" s="1" t="s">
        <v>6</v>
      </c>
      <c r="B11064" s="1" t="s">
        <v>42</v>
      </c>
      <c r="C11064" s="1" t="s">
        <v>49</v>
      </c>
      <c r="D11064" s="1" t="s">
        <v>50</v>
      </c>
      <c r="E11064" s="1" t="s">
        <v>13</v>
      </c>
      <c r="F11064" s="1" t="s">
        <v>12</v>
      </c>
      <c r="G11064" s="1" t="s">
        <v>64</v>
      </c>
      <c r="H11064" s="1">
        <v>10</v>
      </c>
      <c r="I11064">
        <v>1458.54</v>
      </c>
      <c r="J11064" s="1">
        <f>SUMIFS(I:I,B:B,Table1_2[[#This Row],[Category Level 2]],D:D,Table1_2[[#This Row],[Brand]],E:E,Table1_2[[#This Row],[Region]],F:F,Table1_2[[#This Row],[Measure]],G:G,Table1_2[[#This Row],[Year]],H:H,"&lt;="&amp;Table1_2[[#This Row],[Month]])</f>
        <v>22465.02</v>
      </c>
      <c r="K110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26926.05</v>
      </c>
      <c r="N11064">
        <f>Table1_2[[#This Row],[Value]]*2.5</f>
        <v>3646.35</v>
      </c>
    </row>
    <row r="11065" spans="1:14" x14ac:dyDescent="0.25">
      <c r="A11065" s="1" t="s">
        <v>6</v>
      </c>
      <c r="B11065" s="1" t="s">
        <v>42</v>
      </c>
      <c r="C11065" s="1" t="s">
        <v>49</v>
      </c>
      <c r="D11065" s="1" t="s">
        <v>50</v>
      </c>
      <c r="E11065" s="1" t="s">
        <v>13</v>
      </c>
      <c r="F11065" s="1" t="s">
        <v>12</v>
      </c>
      <c r="G11065" s="1" t="s">
        <v>64</v>
      </c>
      <c r="H11065" s="1">
        <v>11</v>
      </c>
      <c r="I11065">
        <v>1598.7</v>
      </c>
      <c r="J11065" s="1">
        <f>SUMIFS(I:I,B:B,Table1_2[[#This Row],[Category Level 2]],D:D,Table1_2[[#This Row],[Brand]],E:E,Table1_2[[#This Row],[Region]],F:F,Table1_2[[#This Row],[Measure]],G:G,Table1_2[[#This Row],[Year]],H:H,"&lt;="&amp;Table1_2[[#This Row],[Month]])</f>
        <v>24063.72</v>
      </c>
      <c r="K110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26142.030000000002</v>
      </c>
      <c r="N11065">
        <f>Table1_2[[#This Row],[Value]]*2.5</f>
        <v>3996.75</v>
      </c>
    </row>
    <row r="11066" spans="1:14" x14ac:dyDescent="0.25">
      <c r="A11066" s="1" t="s">
        <v>6</v>
      </c>
      <c r="B11066" s="1" t="s">
        <v>42</v>
      </c>
      <c r="C11066" s="1" t="s">
        <v>49</v>
      </c>
      <c r="D11066" s="1" t="s">
        <v>50</v>
      </c>
      <c r="E11066" s="1" t="s">
        <v>13</v>
      </c>
      <c r="F11066" s="1" t="s">
        <v>12</v>
      </c>
      <c r="G11066" s="1" t="s">
        <v>64</v>
      </c>
      <c r="H11066" s="1">
        <v>12</v>
      </c>
      <c r="I11066">
        <v>2319.21</v>
      </c>
      <c r="J11066" s="1">
        <f>SUMIFS(I:I,B:B,Table1_2[[#This Row],[Category Level 2]],D:D,Table1_2[[#This Row],[Brand]],E:E,Table1_2[[#This Row],[Region]],F:F,Table1_2[[#This Row],[Measure]],G:G,Table1_2[[#This Row],[Year]],H:H,"&lt;="&amp;Table1_2[[#This Row],[Month]])</f>
        <v>26382.93</v>
      </c>
      <c r="K110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26382.93</v>
      </c>
      <c r="N11066">
        <f>Table1_2[[#This Row],[Value]]*2.5</f>
        <v>5798.0249999999996</v>
      </c>
    </row>
    <row r="11067" spans="1:14" x14ac:dyDescent="0.25">
      <c r="A11067" s="1" t="s">
        <v>6</v>
      </c>
      <c r="B11067" s="1" t="s">
        <v>42</v>
      </c>
      <c r="C11067" s="1" t="s">
        <v>49</v>
      </c>
      <c r="D11067" s="1" t="s">
        <v>50</v>
      </c>
      <c r="E11067" s="1" t="s">
        <v>13</v>
      </c>
      <c r="F11067" s="1" t="s">
        <v>12</v>
      </c>
      <c r="G11067" s="1" t="s">
        <v>65</v>
      </c>
      <c r="H11067" s="1">
        <v>1</v>
      </c>
      <c r="I11067">
        <v>2032.32</v>
      </c>
      <c r="J11067" s="1">
        <f>SUMIFS(I:I,B:B,Table1_2[[#This Row],[Category Level 2]],D:D,Table1_2[[#This Row],[Brand]],E:E,Table1_2[[#This Row],[Region]],F:F,Table1_2[[#This Row],[Measure]],G:G,Table1_2[[#This Row],[Year]],H:H,"&lt;="&amp;Table1_2[[#This Row],[Month]])</f>
        <v>2032.32</v>
      </c>
      <c r="K110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25189.38</v>
      </c>
      <c r="N11067">
        <f>Table1_2[[#This Row],[Value]]*2.5</f>
        <v>5080.8</v>
      </c>
    </row>
    <row r="11068" spans="1:14" x14ac:dyDescent="0.25">
      <c r="A11068" s="1" t="s">
        <v>6</v>
      </c>
      <c r="B11068" s="1" t="s">
        <v>42</v>
      </c>
      <c r="C11068" s="1" t="s">
        <v>49</v>
      </c>
      <c r="D11068" s="1" t="s">
        <v>50</v>
      </c>
      <c r="E11068" s="1" t="s">
        <v>13</v>
      </c>
      <c r="F11068" s="1" t="s">
        <v>12</v>
      </c>
      <c r="G11068" s="1" t="s">
        <v>65</v>
      </c>
      <c r="H11068" s="1">
        <v>2</v>
      </c>
      <c r="I11068">
        <v>1736.6699999999998</v>
      </c>
      <c r="J11068" s="1">
        <f>SUMIFS(I:I,B:B,Table1_2[[#This Row],[Category Level 2]],D:D,Table1_2[[#This Row],[Brand]],E:E,Table1_2[[#This Row],[Region]],F:F,Table1_2[[#This Row],[Measure]],G:G,Table1_2[[#This Row],[Year]],H:H,"&lt;="&amp;Table1_2[[#This Row],[Month]])</f>
        <v>3768.99</v>
      </c>
      <c r="K110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23938.89</v>
      </c>
      <c r="N11068">
        <f>Table1_2[[#This Row],[Value]]*2.5</f>
        <v>4341.6749999999993</v>
      </c>
    </row>
    <row r="11069" spans="1:14" x14ac:dyDescent="0.25">
      <c r="A11069" s="1" t="s">
        <v>6</v>
      </c>
      <c r="B11069" s="1" t="s">
        <v>42</v>
      </c>
      <c r="C11069" s="1" t="s">
        <v>49</v>
      </c>
      <c r="D11069" s="1" t="s">
        <v>50</v>
      </c>
      <c r="E11069" s="1" t="s">
        <v>13</v>
      </c>
      <c r="F11069" s="1" t="s">
        <v>12</v>
      </c>
      <c r="G11069" s="1" t="s">
        <v>65</v>
      </c>
      <c r="H11069" s="1">
        <v>3</v>
      </c>
      <c r="I11069">
        <v>1736.6699999999998</v>
      </c>
      <c r="J11069" s="1">
        <f>SUMIFS(I:I,B:B,Table1_2[[#This Row],[Category Level 2]],D:D,Table1_2[[#This Row],[Brand]],E:E,Table1_2[[#This Row],[Region]],F:F,Table1_2[[#This Row],[Measure]],G:G,Table1_2[[#This Row],[Year]],H:H,"&lt;="&amp;Table1_2[[#This Row],[Month]])</f>
        <v>5505.66</v>
      </c>
      <c r="K110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24328.71</v>
      </c>
      <c r="N11069">
        <f>Table1_2[[#This Row],[Value]]*2.5</f>
        <v>4341.6749999999993</v>
      </c>
    </row>
    <row r="11070" spans="1:14" x14ac:dyDescent="0.25">
      <c r="A11070" s="1" t="s">
        <v>6</v>
      </c>
      <c r="B11070" s="1" t="s">
        <v>42</v>
      </c>
      <c r="C11070" s="1" t="s">
        <v>49</v>
      </c>
      <c r="D11070" s="1" t="s">
        <v>50</v>
      </c>
      <c r="E11070" s="1" t="s">
        <v>13</v>
      </c>
      <c r="F11070" s="1" t="s">
        <v>12</v>
      </c>
      <c r="G11070" s="1" t="s">
        <v>65</v>
      </c>
      <c r="H11070" s="1">
        <v>4</v>
      </c>
      <c r="I11070">
        <v>2122.11</v>
      </c>
      <c r="J11070" s="1">
        <f>SUMIFS(I:I,B:B,Table1_2[[#This Row],[Category Level 2]],D:D,Table1_2[[#This Row],[Brand]],E:E,Table1_2[[#This Row],[Region]],F:F,Table1_2[[#This Row],[Measure]],G:G,Table1_2[[#This Row],[Year]],H:H,"&lt;="&amp;Table1_2[[#This Row],[Month]])</f>
        <v>7627.77</v>
      </c>
      <c r="K110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24300.240000000002</v>
      </c>
      <c r="N11070">
        <f>Table1_2[[#This Row],[Value]]*2.5</f>
        <v>5305.2750000000005</v>
      </c>
    </row>
    <row r="11071" spans="1:14" x14ac:dyDescent="0.25">
      <c r="A11071" s="1" t="s">
        <v>6</v>
      </c>
      <c r="B11071" s="1" t="s">
        <v>42</v>
      </c>
      <c r="C11071" s="1" t="s">
        <v>49</v>
      </c>
      <c r="D11071" s="1" t="s">
        <v>50</v>
      </c>
      <c r="E11071" s="1" t="s">
        <v>13</v>
      </c>
      <c r="F11071" s="1" t="s">
        <v>12</v>
      </c>
      <c r="G11071" s="1" t="s">
        <v>65</v>
      </c>
      <c r="H11071" s="1">
        <v>5</v>
      </c>
      <c r="I11071">
        <v>2606.1</v>
      </c>
      <c r="J11071" s="1">
        <f>SUMIFS(I:I,B:B,Table1_2[[#This Row],[Category Level 2]],D:D,Table1_2[[#This Row],[Brand]],E:E,Table1_2[[#This Row],[Region]],F:F,Table1_2[[#This Row],[Measure]],G:G,Table1_2[[#This Row],[Year]],H:H,"&lt;="&amp;Table1_2[[#This Row],[Month]])</f>
        <v>10233.870000000001</v>
      </c>
      <c r="K110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24935.340000000004</v>
      </c>
      <c r="N11071">
        <f>Table1_2[[#This Row],[Value]]*2.5</f>
        <v>6515.25</v>
      </c>
    </row>
    <row r="11072" spans="1:14" x14ac:dyDescent="0.25">
      <c r="A11072" s="1" t="s">
        <v>6</v>
      </c>
      <c r="B11072" s="1" t="s">
        <v>42</v>
      </c>
      <c r="C11072" s="1" t="s">
        <v>49</v>
      </c>
      <c r="D11072" s="1" t="s">
        <v>50</v>
      </c>
      <c r="E11072" s="1" t="s">
        <v>13</v>
      </c>
      <c r="F11072" s="1" t="s">
        <v>12</v>
      </c>
      <c r="G11072" s="1" t="s">
        <v>65</v>
      </c>
      <c r="H11072" s="1">
        <v>6</v>
      </c>
      <c r="I11072">
        <v>3598.17</v>
      </c>
      <c r="J11072" s="1">
        <f>SUMIFS(I:I,B:B,Table1_2[[#This Row],[Category Level 2]],D:D,Table1_2[[#This Row],[Brand]],E:E,Table1_2[[#This Row],[Region]],F:F,Table1_2[[#This Row],[Measure]],G:G,Table1_2[[#This Row],[Year]],H:H,"&lt;="&amp;Table1_2[[#This Row],[Month]])</f>
        <v>13832.04</v>
      </c>
      <c r="K110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26477.100000000002</v>
      </c>
      <c r="N11072">
        <f>Table1_2[[#This Row],[Value]]*2.5</f>
        <v>8995.4249999999993</v>
      </c>
    </row>
    <row r="11073" spans="1:14" x14ac:dyDescent="0.25">
      <c r="A11073" s="1" t="s">
        <v>6</v>
      </c>
      <c r="B11073" s="1" t="s">
        <v>42</v>
      </c>
      <c r="C11073" s="1" t="s">
        <v>49</v>
      </c>
      <c r="D11073" s="1" t="s">
        <v>50</v>
      </c>
      <c r="E11073" s="1" t="s">
        <v>13</v>
      </c>
      <c r="F11073" s="1" t="s">
        <v>12</v>
      </c>
      <c r="G11073" s="1" t="s">
        <v>65</v>
      </c>
      <c r="H11073" s="1">
        <v>7</v>
      </c>
      <c r="I11073">
        <v>2343.2999999999997</v>
      </c>
      <c r="J11073" s="1">
        <f>SUMIFS(I:I,B:B,Table1_2[[#This Row],[Category Level 2]],D:D,Table1_2[[#This Row],[Brand]],E:E,Table1_2[[#This Row],[Region]],F:F,Table1_2[[#This Row],[Measure]],G:G,Table1_2[[#This Row],[Year]],H:H,"&lt;="&amp;Table1_2[[#This Row],[Month]])</f>
        <v>16175.34</v>
      </c>
      <c r="K110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25933.98</v>
      </c>
      <c r="N11073">
        <f>Table1_2[[#This Row],[Value]]*2.5</f>
        <v>5858.2499999999991</v>
      </c>
    </row>
    <row r="11074" spans="1:14" x14ac:dyDescent="0.25">
      <c r="A11074" s="1" t="s">
        <v>6</v>
      </c>
      <c r="B11074" s="1" t="s">
        <v>42</v>
      </c>
      <c r="C11074" s="1" t="s">
        <v>49</v>
      </c>
      <c r="D11074" s="1" t="s">
        <v>50</v>
      </c>
      <c r="E11074" s="1" t="s">
        <v>13</v>
      </c>
      <c r="F11074" s="1" t="s">
        <v>12</v>
      </c>
      <c r="G11074" s="1" t="s">
        <v>65</v>
      </c>
      <c r="H11074" s="1">
        <v>8</v>
      </c>
      <c r="I11074">
        <v>2995.92</v>
      </c>
      <c r="J11074" s="1">
        <f>SUMIFS(I:I,B:B,Table1_2[[#This Row],[Category Level 2]],D:D,Table1_2[[#This Row],[Brand]],E:E,Table1_2[[#This Row],[Region]],F:F,Table1_2[[#This Row],[Measure]],G:G,Table1_2[[#This Row],[Year]],H:H,"&lt;="&amp;Table1_2[[#This Row],[Month]])</f>
        <v>19171.260000000002</v>
      </c>
      <c r="K110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26676.390000000003</v>
      </c>
      <c r="N11074">
        <f>Table1_2[[#This Row],[Value]]*2.5</f>
        <v>7489.8</v>
      </c>
    </row>
    <row r="11075" spans="1:14" x14ac:dyDescent="0.25">
      <c r="A11075" s="1" t="s">
        <v>6</v>
      </c>
      <c r="B11075" s="1" t="s">
        <v>42</v>
      </c>
      <c r="C11075" s="1" t="s">
        <v>49</v>
      </c>
      <c r="D11075" s="1" t="s">
        <v>50</v>
      </c>
      <c r="E11075" s="1" t="s">
        <v>13</v>
      </c>
      <c r="F11075" s="1" t="s">
        <v>12</v>
      </c>
      <c r="G11075" s="1" t="s">
        <v>65</v>
      </c>
      <c r="H11075" s="1">
        <v>9</v>
      </c>
      <c r="I11075">
        <v>2240.37</v>
      </c>
      <c r="J11075" s="1">
        <f>SUMIFS(I:I,B:B,Table1_2[[#This Row],[Category Level 2]],D:D,Table1_2[[#This Row],[Brand]],E:E,Table1_2[[#This Row],[Region]],F:F,Table1_2[[#This Row],[Measure]],G:G,Table1_2[[#This Row],[Year]],H:H,"&lt;="&amp;Table1_2[[#This Row],[Month]])</f>
        <v>21411.63</v>
      </c>
      <c r="K110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26788.080000000002</v>
      </c>
      <c r="N11075">
        <f>Table1_2[[#This Row],[Value]]*2.5</f>
        <v>5600.9249999999993</v>
      </c>
    </row>
    <row r="11076" spans="1:14" x14ac:dyDescent="0.25">
      <c r="A11076" s="1" t="s">
        <v>6</v>
      </c>
      <c r="B11076" s="1" t="s">
        <v>42</v>
      </c>
      <c r="C11076" s="1" t="s">
        <v>49</v>
      </c>
      <c r="D11076" s="1" t="s">
        <v>50</v>
      </c>
      <c r="E11076" s="1" t="s">
        <v>13</v>
      </c>
      <c r="F11076" s="1" t="s">
        <v>12</v>
      </c>
      <c r="G11076" s="1" t="s">
        <v>65</v>
      </c>
      <c r="H11076" s="1">
        <v>10</v>
      </c>
      <c r="I11076">
        <v>2349.87</v>
      </c>
      <c r="J11076" s="1">
        <f>SUMIFS(I:I,B:B,Table1_2[[#This Row],[Category Level 2]],D:D,Table1_2[[#This Row],[Brand]],E:E,Table1_2[[#This Row],[Region]],F:F,Table1_2[[#This Row],[Measure]],G:G,Table1_2[[#This Row],[Year]],H:H,"&lt;="&amp;Table1_2[[#This Row],[Month]])</f>
        <v>23761.5</v>
      </c>
      <c r="K110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27679.41</v>
      </c>
      <c r="N11076">
        <f>Table1_2[[#This Row],[Value]]*2.5</f>
        <v>5874.6749999999993</v>
      </c>
    </row>
    <row r="11077" spans="1:14" x14ac:dyDescent="0.25">
      <c r="A11077" s="1" t="s">
        <v>6</v>
      </c>
      <c r="B11077" s="1" t="s">
        <v>42</v>
      </c>
      <c r="C11077" s="1" t="s">
        <v>49</v>
      </c>
      <c r="D11077" s="1" t="s">
        <v>50</v>
      </c>
      <c r="E11077" s="1" t="s">
        <v>13</v>
      </c>
      <c r="F11077" s="1" t="s">
        <v>12</v>
      </c>
      <c r="G11077" s="1" t="s">
        <v>65</v>
      </c>
      <c r="H11077" s="1">
        <v>11</v>
      </c>
      <c r="I11077">
        <v>1708.2</v>
      </c>
      <c r="J11077" s="1">
        <f>SUMIFS(I:I,B:B,Table1_2[[#This Row],[Category Level 2]],D:D,Table1_2[[#This Row],[Brand]],E:E,Table1_2[[#This Row],[Region]],F:F,Table1_2[[#This Row],[Measure]],G:G,Table1_2[[#This Row],[Year]],H:H,"&lt;="&amp;Table1_2[[#This Row],[Month]])</f>
        <v>25469.7</v>
      </c>
      <c r="K110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27788.91</v>
      </c>
      <c r="N11077">
        <f>Table1_2[[#This Row],[Value]]*2.5</f>
        <v>4270.5</v>
      </c>
    </row>
    <row r="11078" spans="1:14" x14ac:dyDescent="0.25">
      <c r="A11078" s="1" t="s">
        <v>6</v>
      </c>
      <c r="B11078" s="1" t="s">
        <v>42</v>
      </c>
      <c r="C11078" s="1" t="s">
        <v>49</v>
      </c>
      <c r="D11078" s="1" t="s">
        <v>50</v>
      </c>
      <c r="E11078" s="1" t="s">
        <v>13</v>
      </c>
      <c r="F11078" s="1" t="s">
        <v>12</v>
      </c>
      <c r="G11078" s="1" t="s">
        <v>65</v>
      </c>
      <c r="H11078" s="1">
        <v>12</v>
      </c>
      <c r="I11078">
        <v>1747.62</v>
      </c>
      <c r="J11078" s="1">
        <f>SUMIFS(I:I,B:B,Table1_2[[#This Row],[Category Level 2]],D:D,Table1_2[[#This Row],[Brand]],E:E,Table1_2[[#This Row],[Region]],F:F,Table1_2[[#This Row],[Measure]],G:G,Table1_2[[#This Row],[Year]],H:H,"&lt;="&amp;Table1_2[[#This Row],[Month]])</f>
        <v>27217.32</v>
      </c>
      <c r="K110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27217.32</v>
      </c>
      <c r="N11078">
        <f>Table1_2[[#This Row],[Value]]*2.5</f>
        <v>4369.0499999999993</v>
      </c>
    </row>
    <row r="11079" spans="1:14" x14ac:dyDescent="0.25">
      <c r="A11079" s="1" t="s">
        <v>6</v>
      </c>
      <c r="B11079" s="1" t="s">
        <v>42</v>
      </c>
      <c r="C11079" s="1" t="s">
        <v>49</v>
      </c>
      <c r="D11079" s="1" t="s">
        <v>50</v>
      </c>
      <c r="E11079" s="1" t="s">
        <v>13</v>
      </c>
      <c r="F11079" s="1" t="s">
        <v>12</v>
      </c>
      <c r="G11079" s="1" t="s">
        <v>66</v>
      </c>
      <c r="H11079" s="1">
        <v>1</v>
      </c>
      <c r="I11079">
        <v>1681.92</v>
      </c>
      <c r="J11079" s="1">
        <f>SUMIFS(I:I,B:B,Table1_2[[#This Row],[Category Level 2]],D:D,Table1_2[[#This Row],[Brand]],E:E,Table1_2[[#This Row],[Region]],F:F,Table1_2[[#This Row],[Measure]],G:G,Table1_2[[#This Row],[Year]],H:H,"&lt;="&amp;Table1_2[[#This Row],[Month]])</f>
        <v>1681.92</v>
      </c>
      <c r="K110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26866.92</v>
      </c>
      <c r="N11079">
        <f>Table1_2[[#This Row],[Value]]*2.5</f>
        <v>4204.8</v>
      </c>
    </row>
    <row r="11080" spans="1:14" x14ac:dyDescent="0.25">
      <c r="A11080" s="1" t="s">
        <v>6</v>
      </c>
      <c r="B11080" s="1" t="s">
        <v>42</v>
      </c>
      <c r="C11080" s="1" t="s">
        <v>49</v>
      </c>
      <c r="D11080" s="1" t="s">
        <v>50</v>
      </c>
      <c r="E11080" s="1" t="s">
        <v>13</v>
      </c>
      <c r="F11080" s="1" t="s">
        <v>12</v>
      </c>
      <c r="G11080" s="1" t="s">
        <v>66</v>
      </c>
      <c r="H11080" s="1">
        <v>2</v>
      </c>
      <c r="I11080">
        <v>1522.05</v>
      </c>
      <c r="J11080" s="1">
        <f>SUMIFS(I:I,B:B,Table1_2[[#This Row],[Category Level 2]],D:D,Table1_2[[#This Row],[Brand]],E:E,Table1_2[[#This Row],[Region]],F:F,Table1_2[[#This Row],[Measure]],G:G,Table1_2[[#This Row],[Year]],H:H,"&lt;="&amp;Table1_2[[#This Row],[Month]])</f>
        <v>3203.9700000000003</v>
      </c>
      <c r="K110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26652.3</v>
      </c>
      <c r="N11080">
        <f>Table1_2[[#This Row],[Value]]*2.5</f>
        <v>3805.125</v>
      </c>
    </row>
    <row r="11081" spans="1:14" x14ac:dyDescent="0.25">
      <c r="A11081" s="1" t="s">
        <v>6</v>
      </c>
      <c r="B11081" s="1" t="s">
        <v>42</v>
      </c>
      <c r="C11081" s="1" t="s">
        <v>49</v>
      </c>
      <c r="D11081" s="1" t="s">
        <v>50</v>
      </c>
      <c r="E11081" s="1" t="s">
        <v>13</v>
      </c>
      <c r="F11081" s="1" t="s">
        <v>12</v>
      </c>
      <c r="G11081" s="1" t="s">
        <v>66</v>
      </c>
      <c r="H11081" s="1">
        <v>3</v>
      </c>
      <c r="I11081">
        <v>1631.55</v>
      </c>
      <c r="J11081" s="1">
        <f>SUMIFS(I:I,B:B,Table1_2[[#This Row],[Category Level 2]],D:D,Table1_2[[#This Row],[Brand]],E:E,Table1_2[[#This Row],[Region]],F:F,Table1_2[[#This Row],[Measure]],G:G,Table1_2[[#This Row],[Year]],H:H,"&lt;="&amp;Table1_2[[#This Row],[Month]])</f>
        <v>4835.5200000000004</v>
      </c>
      <c r="K110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26547.18</v>
      </c>
      <c r="N11081">
        <f>Table1_2[[#This Row],[Value]]*2.5</f>
        <v>4078.875</v>
      </c>
    </row>
    <row r="11082" spans="1:14" x14ac:dyDescent="0.25">
      <c r="A11082" s="1" t="s">
        <v>6</v>
      </c>
      <c r="B11082" s="1" t="s">
        <v>42</v>
      </c>
      <c r="C11082" s="1" t="s">
        <v>49</v>
      </c>
      <c r="D11082" s="1" t="s">
        <v>50</v>
      </c>
      <c r="E11082" s="1" t="s">
        <v>13</v>
      </c>
      <c r="F11082" s="1" t="s">
        <v>12</v>
      </c>
      <c r="G11082" s="1" t="s">
        <v>66</v>
      </c>
      <c r="H11082" s="1">
        <v>4</v>
      </c>
      <c r="I11082">
        <v>1706.01</v>
      </c>
      <c r="J11082" s="1">
        <f>SUMIFS(I:I,B:B,Table1_2[[#This Row],[Category Level 2]],D:D,Table1_2[[#This Row],[Brand]],E:E,Table1_2[[#This Row],[Region]],F:F,Table1_2[[#This Row],[Measure]],G:G,Table1_2[[#This Row],[Year]],H:H,"&lt;="&amp;Table1_2[[#This Row],[Month]])</f>
        <v>6541.5300000000007</v>
      </c>
      <c r="K110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26131.08</v>
      </c>
      <c r="N11082">
        <f>Table1_2[[#This Row],[Value]]*2.5</f>
        <v>4265.0249999999996</v>
      </c>
    </row>
    <row r="11083" spans="1:14" x14ac:dyDescent="0.25">
      <c r="A11083" s="1" t="s">
        <v>6</v>
      </c>
      <c r="B11083" s="1" t="s">
        <v>42</v>
      </c>
      <c r="C11083" s="1" t="s">
        <v>49</v>
      </c>
      <c r="D11083" s="1" t="s">
        <v>50</v>
      </c>
      <c r="E11083" s="1" t="s">
        <v>13</v>
      </c>
      <c r="F11083" s="1" t="s">
        <v>12</v>
      </c>
      <c r="G11083" s="1" t="s">
        <v>66</v>
      </c>
      <c r="H11083" s="1">
        <v>5</v>
      </c>
      <c r="I11083">
        <v>1797.99</v>
      </c>
      <c r="J11083" s="1">
        <f>SUMIFS(I:I,B:B,Table1_2[[#This Row],[Category Level 2]],D:D,Table1_2[[#This Row],[Brand]],E:E,Table1_2[[#This Row],[Region]],F:F,Table1_2[[#This Row],[Measure]],G:G,Table1_2[[#This Row],[Year]],H:H,"&lt;="&amp;Table1_2[[#This Row],[Month]])</f>
        <v>8339.52</v>
      </c>
      <c r="K110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25322.969999999998</v>
      </c>
      <c r="N11083">
        <f>Table1_2[[#This Row],[Value]]*2.5</f>
        <v>4494.9750000000004</v>
      </c>
    </row>
    <row r="11084" spans="1:14" x14ac:dyDescent="0.25">
      <c r="A11084" s="1" t="s">
        <v>6</v>
      </c>
      <c r="B11084" s="1" t="s">
        <v>42</v>
      </c>
      <c r="C11084" s="1" t="s">
        <v>49</v>
      </c>
      <c r="D11084" s="1" t="s">
        <v>50</v>
      </c>
      <c r="E11084" s="1" t="s">
        <v>13</v>
      </c>
      <c r="F11084" s="1" t="s">
        <v>12</v>
      </c>
      <c r="G11084" s="1" t="s">
        <v>66</v>
      </c>
      <c r="H11084" s="1">
        <v>6</v>
      </c>
      <c r="I11084">
        <v>1964.43</v>
      </c>
      <c r="J11084" s="1">
        <f>SUMIFS(I:I,B:B,Table1_2[[#This Row],[Category Level 2]],D:D,Table1_2[[#This Row],[Brand]],E:E,Table1_2[[#This Row],[Region]],F:F,Table1_2[[#This Row],[Measure]],G:G,Table1_2[[#This Row],[Year]],H:H,"&lt;="&amp;Table1_2[[#This Row],[Month]])</f>
        <v>10303.950000000001</v>
      </c>
      <c r="K110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23689.23</v>
      </c>
      <c r="N11084">
        <f>Table1_2[[#This Row],[Value]]*2.5</f>
        <v>4911.0749999999998</v>
      </c>
    </row>
    <row r="11085" spans="1:14" x14ac:dyDescent="0.25">
      <c r="A11085" s="1" t="s">
        <v>6</v>
      </c>
      <c r="B11085" s="1" t="s">
        <v>42</v>
      </c>
      <c r="C11085" s="1" t="s">
        <v>49</v>
      </c>
      <c r="D11085" s="1" t="s">
        <v>50</v>
      </c>
      <c r="E11085" s="1" t="s">
        <v>13</v>
      </c>
      <c r="F11085" s="1" t="s">
        <v>12</v>
      </c>
      <c r="G11085" s="1" t="s">
        <v>66</v>
      </c>
      <c r="H11085" s="1">
        <v>7</v>
      </c>
      <c r="I11085">
        <v>1550.52</v>
      </c>
      <c r="J11085" s="1">
        <f>SUMIFS(I:I,B:B,Table1_2[[#This Row],[Category Level 2]],D:D,Table1_2[[#This Row],[Brand]],E:E,Table1_2[[#This Row],[Region]],F:F,Table1_2[[#This Row],[Measure]],G:G,Table1_2[[#This Row],[Year]],H:H,"&lt;="&amp;Table1_2[[#This Row],[Month]])</f>
        <v>11854.470000000001</v>
      </c>
      <c r="K110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22896.45</v>
      </c>
      <c r="N11085">
        <f>Table1_2[[#This Row],[Value]]*2.5</f>
        <v>3876.3</v>
      </c>
    </row>
    <row r="11086" spans="1:14" x14ac:dyDescent="0.25">
      <c r="A11086" s="1" t="s">
        <v>6</v>
      </c>
      <c r="B11086" s="1" t="s">
        <v>42</v>
      </c>
      <c r="C11086" s="1" t="s">
        <v>49</v>
      </c>
      <c r="D11086" s="1" t="s">
        <v>50</v>
      </c>
      <c r="E11086" s="1" t="s">
        <v>13</v>
      </c>
      <c r="F11086" s="1" t="s">
        <v>12</v>
      </c>
      <c r="G11086" s="1" t="s">
        <v>66</v>
      </c>
      <c r="H11086" s="1">
        <v>8</v>
      </c>
      <c r="I11086">
        <v>1603.08</v>
      </c>
      <c r="J11086" s="1">
        <f>SUMIFS(I:I,B:B,Table1_2[[#This Row],[Category Level 2]],D:D,Table1_2[[#This Row],[Brand]],E:E,Table1_2[[#This Row],[Region]],F:F,Table1_2[[#This Row],[Measure]],G:G,Table1_2[[#This Row],[Year]],H:H,"&lt;="&amp;Table1_2[[#This Row],[Month]])</f>
        <v>13457.550000000001</v>
      </c>
      <c r="K110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21503.61</v>
      </c>
      <c r="N11086">
        <f>Table1_2[[#This Row],[Value]]*2.5</f>
        <v>4007.7</v>
      </c>
    </row>
    <row r="11087" spans="1:14" x14ac:dyDescent="0.25">
      <c r="A11087" s="1" t="s">
        <v>6</v>
      </c>
      <c r="B11087" s="1" t="s">
        <v>42</v>
      </c>
      <c r="C11087" s="1" t="s">
        <v>49</v>
      </c>
      <c r="D11087" s="1" t="s">
        <v>50</v>
      </c>
      <c r="E11087" s="1" t="s">
        <v>13</v>
      </c>
      <c r="F11087" s="1" t="s">
        <v>12</v>
      </c>
      <c r="G11087" s="1" t="s">
        <v>66</v>
      </c>
      <c r="H11087" s="1">
        <v>9</v>
      </c>
      <c r="I11087">
        <v>1620.6</v>
      </c>
      <c r="J11087" s="1">
        <f>SUMIFS(I:I,B:B,Table1_2[[#This Row],[Category Level 2]],D:D,Table1_2[[#This Row],[Brand]],E:E,Table1_2[[#This Row],[Region]],F:F,Table1_2[[#This Row],[Measure]],G:G,Table1_2[[#This Row],[Year]],H:H,"&lt;="&amp;Table1_2[[#This Row],[Month]])</f>
        <v>15078.150000000001</v>
      </c>
      <c r="K110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20883.84</v>
      </c>
      <c r="N11087">
        <f>Table1_2[[#This Row],[Value]]*2.5</f>
        <v>4051.5</v>
      </c>
    </row>
    <row r="11088" spans="1:14" x14ac:dyDescent="0.25">
      <c r="A11088" s="1" t="s">
        <v>6</v>
      </c>
      <c r="B11088" s="1" t="s">
        <v>42</v>
      </c>
      <c r="C11088" s="1" t="s">
        <v>49</v>
      </c>
      <c r="D11088" s="1" t="s">
        <v>50</v>
      </c>
      <c r="E11088" s="1" t="s">
        <v>13</v>
      </c>
      <c r="F11088" s="1" t="s">
        <v>12</v>
      </c>
      <c r="G11088" s="1" t="s">
        <v>66</v>
      </c>
      <c r="H11088" s="1">
        <v>10</v>
      </c>
      <c r="I11088">
        <v>1103.76</v>
      </c>
      <c r="J11088" s="1">
        <f>SUMIFS(I:I,B:B,Table1_2[[#This Row],[Category Level 2]],D:D,Table1_2[[#This Row],[Brand]],E:E,Table1_2[[#This Row],[Region]],F:F,Table1_2[[#This Row],[Measure]],G:G,Table1_2[[#This Row],[Year]],H:H,"&lt;="&amp;Table1_2[[#This Row],[Month]])</f>
        <v>16181.910000000002</v>
      </c>
      <c r="K110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19637.730000000003</v>
      </c>
      <c r="N11088">
        <f>Table1_2[[#This Row],[Value]]*2.5</f>
        <v>2759.4</v>
      </c>
    </row>
    <row r="11089" spans="1:14" x14ac:dyDescent="0.25">
      <c r="A11089" s="1" t="s">
        <v>6</v>
      </c>
      <c r="B11089" s="1" t="s">
        <v>42</v>
      </c>
      <c r="C11089" s="1" t="s">
        <v>49</v>
      </c>
      <c r="D11089" s="1" t="s">
        <v>50</v>
      </c>
      <c r="E11089" s="1" t="s">
        <v>13</v>
      </c>
      <c r="F11089" s="1" t="s">
        <v>12</v>
      </c>
      <c r="G11089" s="1" t="s">
        <v>66</v>
      </c>
      <c r="H11089" s="1">
        <v>11</v>
      </c>
      <c r="I11089">
        <v>869.43</v>
      </c>
      <c r="J11089" s="1">
        <f>SUMIFS(I:I,B:B,Table1_2[[#This Row],[Category Level 2]],D:D,Table1_2[[#This Row],[Brand]],E:E,Table1_2[[#This Row],[Region]],F:F,Table1_2[[#This Row],[Measure]],G:G,Table1_2[[#This Row],[Year]],H:H,"&lt;="&amp;Table1_2[[#This Row],[Month]])</f>
        <v>17051.34</v>
      </c>
      <c r="K110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18798.96</v>
      </c>
      <c r="N11089">
        <f>Table1_2[[#This Row],[Value]]*2.5</f>
        <v>2173.5749999999998</v>
      </c>
    </row>
    <row r="11090" spans="1:14" x14ac:dyDescent="0.25">
      <c r="A11090" s="1" t="s">
        <v>6</v>
      </c>
      <c r="B11090" s="1" t="s">
        <v>42</v>
      </c>
      <c r="C11090" s="1" t="s">
        <v>49</v>
      </c>
      <c r="D11090" s="1" t="s">
        <v>50</v>
      </c>
      <c r="E11090" s="1" t="s">
        <v>13</v>
      </c>
      <c r="F11090" s="1" t="s">
        <v>12</v>
      </c>
      <c r="G11090" s="1" t="s">
        <v>66</v>
      </c>
      <c r="H11090" s="1">
        <v>12</v>
      </c>
      <c r="I11090">
        <v>1401.6</v>
      </c>
      <c r="J11090" s="1">
        <f>SUMIFS(I:I,B:B,Table1_2[[#This Row],[Category Level 2]],D:D,Table1_2[[#This Row],[Brand]],E:E,Table1_2[[#This Row],[Region]],F:F,Table1_2[[#This Row],[Measure]],G:G,Table1_2[[#This Row],[Year]],H:H,"&lt;="&amp;Table1_2[[#This Row],[Month]])</f>
        <v>18452.939999999999</v>
      </c>
      <c r="K110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18452.939999999999</v>
      </c>
      <c r="N11090">
        <f>Table1_2[[#This Row],[Value]]*2.5</f>
        <v>3504</v>
      </c>
    </row>
    <row r="11091" spans="1:14" x14ac:dyDescent="0.25">
      <c r="A11091" s="1" t="s">
        <v>6</v>
      </c>
      <c r="B11091" s="1" t="s">
        <v>42</v>
      </c>
      <c r="C11091" s="1" t="s">
        <v>49</v>
      </c>
      <c r="D11091" s="1" t="s">
        <v>50</v>
      </c>
      <c r="E11091" s="1" t="s">
        <v>13</v>
      </c>
      <c r="F11091" s="1" t="s">
        <v>12</v>
      </c>
      <c r="G11091" s="1" t="s">
        <v>67</v>
      </c>
      <c r="H11091" s="1">
        <v>1</v>
      </c>
      <c r="I11091">
        <v>1232.97</v>
      </c>
      <c r="J11091" s="1">
        <f>SUMIFS(I:I,B:B,Table1_2[[#This Row],[Category Level 2]],D:D,Table1_2[[#This Row],[Brand]],E:E,Table1_2[[#This Row],[Region]],F:F,Table1_2[[#This Row],[Measure]],G:G,Table1_2[[#This Row],[Year]],H:H,"&lt;="&amp;Table1_2[[#This Row],[Month]])</f>
        <v>1232.97</v>
      </c>
      <c r="K110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18003.990000000002</v>
      </c>
      <c r="N11091">
        <f>Table1_2[[#This Row],[Value]]*2.5</f>
        <v>3082.4250000000002</v>
      </c>
    </row>
    <row r="11092" spans="1:14" x14ac:dyDescent="0.25">
      <c r="A11092" s="1" t="s">
        <v>6</v>
      </c>
      <c r="B11092" s="1" t="s">
        <v>42</v>
      </c>
      <c r="C11092" s="1" t="s">
        <v>49</v>
      </c>
      <c r="D11092" s="1" t="s">
        <v>50</v>
      </c>
      <c r="E11092" s="1" t="s">
        <v>13</v>
      </c>
      <c r="F11092" s="1" t="s">
        <v>12</v>
      </c>
      <c r="G11092" s="1" t="s">
        <v>67</v>
      </c>
      <c r="H11092" s="1">
        <v>2</v>
      </c>
      <c r="I11092">
        <v>1265.82</v>
      </c>
      <c r="J11092" s="1">
        <f>SUMIFS(I:I,B:B,Table1_2[[#This Row],[Category Level 2]],D:D,Table1_2[[#This Row],[Brand]],E:E,Table1_2[[#This Row],[Region]],F:F,Table1_2[[#This Row],[Measure]],G:G,Table1_2[[#This Row],[Year]],H:H,"&lt;="&amp;Table1_2[[#This Row],[Month]])</f>
        <v>2498.79</v>
      </c>
      <c r="K110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17747.760000000002</v>
      </c>
      <c r="N11092">
        <f>Table1_2[[#This Row],[Value]]*2.5</f>
        <v>3164.5499999999997</v>
      </c>
    </row>
    <row r="11093" spans="1:14" x14ac:dyDescent="0.25">
      <c r="A11093" s="1" t="s">
        <v>6</v>
      </c>
      <c r="B11093" s="1" t="s">
        <v>42</v>
      </c>
      <c r="C11093" s="1" t="s">
        <v>49</v>
      </c>
      <c r="D11093" s="1" t="s">
        <v>50</v>
      </c>
      <c r="E11093" s="1" t="s">
        <v>13</v>
      </c>
      <c r="F11093" s="1" t="s">
        <v>12</v>
      </c>
      <c r="G11093" s="1" t="s">
        <v>67</v>
      </c>
      <c r="H11093" s="1">
        <v>3</v>
      </c>
      <c r="I11093">
        <v>1219.83</v>
      </c>
      <c r="J11093" s="1">
        <f>SUMIFS(I:I,B:B,Table1_2[[#This Row],[Category Level 2]],D:D,Table1_2[[#This Row],[Brand]],E:E,Table1_2[[#This Row],[Region]],F:F,Table1_2[[#This Row],[Measure]],G:G,Table1_2[[#This Row],[Year]],H:H,"&lt;="&amp;Table1_2[[#This Row],[Month]])</f>
        <v>3718.62</v>
      </c>
      <c r="K110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17336.04</v>
      </c>
      <c r="N11093">
        <f>Table1_2[[#This Row],[Value]]*2.5</f>
        <v>3049.5749999999998</v>
      </c>
    </row>
    <row r="11094" spans="1:14" x14ac:dyDescent="0.25">
      <c r="A11094" s="1" t="s">
        <v>6</v>
      </c>
      <c r="B11094" s="1" t="s">
        <v>42</v>
      </c>
      <c r="C11094" s="1" t="s">
        <v>49</v>
      </c>
      <c r="D11094" s="1" t="s">
        <v>50</v>
      </c>
      <c r="E11094" s="1" t="s">
        <v>14</v>
      </c>
      <c r="F11094" s="1" t="s">
        <v>11</v>
      </c>
      <c r="G11094" s="1" t="s">
        <v>62</v>
      </c>
      <c r="H11094" s="1">
        <v>11</v>
      </c>
      <c r="I11094">
        <v>45.99</v>
      </c>
      <c r="J11094" s="1">
        <f>SUMIFS(I:I,B:B,Table1_2[[#This Row],[Category Level 2]],D:D,Table1_2[[#This Row],[Brand]],E:E,Table1_2[[#This Row],[Region]],F:F,Table1_2[[#This Row],[Measure]],G:G,Table1_2[[#This Row],[Year]],H:H,"&lt;="&amp;Table1_2[[#This Row],[Month]])</f>
        <v>45.99</v>
      </c>
      <c r="K110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45.99</v>
      </c>
      <c r="N11094">
        <f>Table1_2[[#This Row],[Value]]*2.5</f>
        <v>114.97500000000001</v>
      </c>
    </row>
    <row r="11095" spans="1:14" x14ac:dyDescent="0.25">
      <c r="A11095" s="1" t="s">
        <v>6</v>
      </c>
      <c r="B11095" s="1" t="s">
        <v>42</v>
      </c>
      <c r="C11095" s="1" t="s">
        <v>49</v>
      </c>
      <c r="D11095" s="1" t="s">
        <v>50</v>
      </c>
      <c r="E11095" s="1" t="s">
        <v>14</v>
      </c>
      <c r="F11095" s="1" t="s">
        <v>11</v>
      </c>
      <c r="G11095" s="1" t="s">
        <v>62</v>
      </c>
      <c r="H11095" s="1">
        <v>12</v>
      </c>
      <c r="I11095">
        <v>54.75</v>
      </c>
      <c r="J11095" s="1">
        <f>SUMIFS(I:I,B:B,Table1_2[[#This Row],[Category Level 2]],D:D,Table1_2[[#This Row],[Brand]],E:E,Table1_2[[#This Row],[Region]],F:F,Table1_2[[#This Row],[Measure]],G:G,Table1_2[[#This Row],[Year]],H:H,"&lt;="&amp;Table1_2[[#This Row],[Month]])</f>
        <v>100.74000000000001</v>
      </c>
      <c r="K110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100.74000000000001</v>
      </c>
      <c r="N11095">
        <f>Table1_2[[#This Row],[Value]]*2.5</f>
        <v>136.875</v>
      </c>
    </row>
    <row r="11096" spans="1:14" x14ac:dyDescent="0.25">
      <c r="A11096" s="1" t="s">
        <v>6</v>
      </c>
      <c r="B11096" s="1" t="s">
        <v>42</v>
      </c>
      <c r="C11096" s="1" t="s">
        <v>49</v>
      </c>
      <c r="D11096" s="1" t="s">
        <v>50</v>
      </c>
      <c r="E11096" s="1" t="s">
        <v>14</v>
      </c>
      <c r="F11096" s="1" t="s">
        <v>11</v>
      </c>
      <c r="G11096" s="1" t="s">
        <v>63</v>
      </c>
      <c r="H11096" s="1">
        <v>1</v>
      </c>
      <c r="I11096">
        <v>140.16</v>
      </c>
      <c r="J11096" s="1">
        <f>SUMIFS(I:I,B:B,Table1_2[[#This Row],[Category Level 2]],D:D,Table1_2[[#This Row],[Brand]],E:E,Table1_2[[#This Row],[Region]],F:F,Table1_2[[#This Row],[Measure]],G:G,Table1_2[[#This Row],[Year]],H:H,"&lt;="&amp;Table1_2[[#This Row],[Month]])</f>
        <v>140.16</v>
      </c>
      <c r="K110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240.9</v>
      </c>
      <c r="N11096">
        <f>Table1_2[[#This Row],[Value]]*2.5</f>
        <v>350.4</v>
      </c>
    </row>
    <row r="11097" spans="1:14" x14ac:dyDescent="0.25">
      <c r="A11097" s="1" t="s">
        <v>6</v>
      </c>
      <c r="B11097" s="1" t="s">
        <v>42</v>
      </c>
      <c r="C11097" s="1" t="s">
        <v>49</v>
      </c>
      <c r="D11097" s="1" t="s">
        <v>50</v>
      </c>
      <c r="E11097" s="1" t="s">
        <v>14</v>
      </c>
      <c r="F11097" s="1" t="s">
        <v>11</v>
      </c>
      <c r="G11097" s="1" t="s">
        <v>63</v>
      </c>
      <c r="H11097" s="1">
        <v>2</v>
      </c>
      <c r="I11097">
        <v>111.69</v>
      </c>
      <c r="J11097" s="1">
        <f>SUMIFS(I:I,B:B,Table1_2[[#This Row],[Category Level 2]],D:D,Table1_2[[#This Row],[Brand]],E:E,Table1_2[[#This Row],[Region]],F:F,Table1_2[[#This Row],[Measure]],G:G,Table1_2[[#This Row],[Year]],H:H,"&lt;="&amp;Table1_2[[#This Row],[Month]])</f>
        <v>251.85</v>
      </c>
      <c r="K110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352.59000000000003</v>
      </c>
      <c r="N11097">
        <f>Table1_2[[#This Row],[Value]]*2.5</f>
        <v>279.22500000000002</v>
      </c>
    </row>
    <row r="11098" spans="1:14" x14ac:dyDescent="0.25">
      <c r="A11098" s="1" t="s">
        <v>6</v>
      </c>
      <c r="B11098" s="1" t="s">
        <v>42</v>
      </c>
      <c r="C11098" s="1" t="s">
        <v>49</v>
      </c>
      <c r="D11098" s="1" t="s">
        <v>50</v>
      </c>
      <c r="E11098" s="1" t="s">
        <v>14</v>
      </c>
      <c r="F11098" s="1" t="s">
        <v>11</v>
      </c>
      <c r="G11098" s="1" t="s">
        <v>63</v>
      </c>
      <c r="H11098" s="1">
        <v>3</v>
      </c>
      <c r="I11098">
        <v>168.63</v>
      </c>
      <c r="J11098" s="1">
        <f>SUMIFS(I:I,B:B,Table1_2[[#This Row],[Category Level 2]],D:D,Table1_2[[#This Row],[Brand]],E:E,Table1_2[[#This Row],[Region]],F:F,Table1_2[[#This Row],[Measure]],G:G,Table1_2[[#This Row],[Year]],H:H,"&lt;="&amp;Table1_2[[#This Row],[Month]])</f>
        <v>420.48</v>
      </c>
      <c r="K110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521.22</v>
      </c>
      <c r="N11098">
        <f>Table1_2[[#This Row],[Value]]*2.5</f>
        <v>421.57499999999999</v>
      </c>
    </row>
    <row r="11099" spans="1:14" x14ac:dyDescent="0.25">
      <c r="A11099" s="1" t="s">
        <v>6</v>
      </c>
      <c r="B11099" s="1" t="s">
        <v>42</v>
      </c>
      <c r="C11099" s="1" t="s">
        <v>49</v>
      </c>
      <c r="D11099" s="1" t="s">
        <v>50</v>
      </c>
      <c r="E11099" s="1" t="s">
        <v>14</v>
      </c>
      <c r="F11099" s="1" t="s">
        <v>11</v>
      </c>
      <c r="G11099" s="1" t="s">
        <v>63</v>
      </c>
      <c r="H11099" s="1">
        <v>4</v>
      </c>
      <c r="I11099">
        <v>190.53</v>
      </c>
      <c r="J11099" s="1">
        <f>SUMIFS(I:I,B:B,Table1_2[[#This Row],[Category Level 2]],D:D,Table1_2[[#This Row],[Brand]],E:E,Table1_2[[#This Row],[Region]],F:F,Table1_2[[#This Row],[Measure]],G:G,Table1_2[[#This Row],[Year]],H:H,"&lt;="&amp;Table1_2[[#This Row],[Month]])</f>
        <v>611.01</v>
      </c>
      <c r="K110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711.75</v>
      </c>
      <c r="N11099">
        <f>Table1_2[[#This Row],[Value]]*2.5</f>
        <v>476.32499999999999</v>
      </c>
    </row>
    <row r="11100" spans="1:14" x14ac:dyDescent="0.25">
      <c r="A11100" s="1" t="s">
        <v>6</v>
      </c>
      <c r="B11100" s="1" t="s">
        <v>42</v>
      </c>
      <c r="C11100" s="1" t="s">
        <v>49</v>
      </c>
      <c r="D11100" s="1" t="s">
        <v>50</v>
      </c>
      <c r="E11100" s="1" t="s">
        <v>14</v>
      </c>
      <c r="F11100" s="1" t="s">
        <v>11</v>
      </c>
      <c r="G11100" s="1" t="s">
        <v>63</v>
      </c>
      <c r="H11100" s="1">
        <v>5</v>
      </c>
      <c r="I11100">
        <v>131.4</v>
      </c>
      <c r="J11100" s="1">
        <f>SUMIFS(I:I,B:B,Table1_2[[#This Row],[Category Level 2]],D:D,Table1_2[[#This Row],[Brand]],E:E,Table1_2[[#This Row],[Region]],F:F,Table1_2[[#This Row],[Measure]],G:G,Table1_2[[#This Row],[Year]],H:H,"&lt;="&amp;Table1_2[[#This Row],[Month]])</f>
        <v>742.41</v>
      </c>
      <c r="K111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843.15</v>
      </c>
      <c r="N11100">
        <f>Table1_2[[#This Row],[Value]]*2.5</f>
        <v>328.5</v>
      </c>
    </row>
    <row r="11101" spans="1:14" x14ac:dyDescent="0.25">
      <c r="A11101" s="1" t="s">
        <v>6</v>
      </c>
      <c r="B11101" s="1" t="s">
        <v>42</v>
      </c>
      <c r="C11101" s="1" t="s">
        <v>49</v>
      </c>
      <c r="D11101" s="1" t="s">
        <v>50</v>
      </c>
      <c r="E11101" s="1" t="s">
        <v>14</v>
      </c>
      <c r="F11101" s="1" t="s">
        <v>11</v>
      </c>
      <c r="G11101" s="1" t="s">
        <v>63</v>
      </c>
      <c r="H11101" s="1">
        <v>6</v>
      </c>
      <c r="I11101">
        <v>164.25</v>
      </c>
      <c r="J11101" s="1">
        <f>SUMIFS(I:I,B:B,Table1_2[[#This Row],[Category Level 2]],D:D,Table1_2[[#This Row],[Brand]],E:E,Table1_2[[#This Row],[Region]],F:F,Table1_2[[#This Row],[Measure]],G:G,Table1_2[[#This Row],[Year]],H:H,"&lt;="&amp;Table1_2[[#This Row],[Month]])</f>
        <v>906.66</v>
      </c>
      <c r="K111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1007.4</v>
      </c>
      <c r="N11101">
        <f>Table1_2[[#This Row],[Value]]*2.5</f>
        <v>410.625</v>
      </c>
    </row>
    <row r="11102" spans="1:14" x14ac:dyDescent="0.25">
      <c r="A11102" s="1" t="s">
        <v>6</v>
      </c>
      <c r="B11102" s="1" t="s">
        <v>42</v>
      </c>
      <c r="C11102" s="1" t="s">
        <v>49</v>
      </c>
      <c r="D11102" s="1" t="s">
        <v>50</v>
      </c>
      <c r="E11102" s="1" t="s">
        <v>14</v>
      </c>
      <c r="F11102" s="1" t="s">
        <v>11</v>
      </c>
      <c r="G11102" s="1" t="s">
        <v>63</v>
      </c>
      <c r="H11102" s="1">
        <v>7</v>
      </c>
      <c r="I11102">
        <v>118.25999999999999</v>
      </c>
      <c r="J11102" s="1">
        <f>SUMIFS(I:I,B:B,Table1_2[[#This Row],[Category Level 2]],D:D,Table1_2[[#This Row],[Brand]],E:E,Table1_2[[#This Row],[Region]],F:F,Table1_2[[#This Row],[Measure]],G:G,Table1_2[[#This Row],[Year]],H:H,"&lt;="&amp;Table1_2[[#This Row],[Month]])</f>
        <v>1024.92</v>
      </c>
      <c r="K111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1125.6600000000001</v>
      </c>
      <c r="N11102">
        <f>Table1_2[[#This Row],[Value]]*2.5</f>
        <v>295.64999999999998</v>
      </c>
    </row>
    <row r="11103" spans="1:14" x14ac:dyDescent="0.25">
      <c r="A11103" s="1" t="s">
        <v>6</v>
      </c>
      <c r="B11103" s="1" t="s">
        <v>42</v>
      </c>
      <c r="C11103" s="1" t="s">
        <v>49</v>
      </c>
      <c r="D11103" s="1" t="s">
        <v>50</v>
      </c>
      <c r="E11103" s="1" t="s">
        <v>14</v>
      </c>
      <c r="F11103" s="1" t="s">
        <v>11</v>
      </c>
      <c r="G11103" s="1" t="s">
        <v>63</v>
      </c>
      <c r="H11103" s="1">
        <v>8</v>
      </c>
      <c r="I11103">
        <v>157.68</v>
      </c>
      <c r="J11103" s="1">
        <f>SUMIFS(I:I,B:B,Table1_2[[#This Row],[Category Level 2]],D:D,Table1_2[[#This Row],[Brand]],E:E,Table1_2[[#This Row],[Region]],F:F,Table1_2[[#This Row],[Measure]],G:G,Table1_2[[#This Row],[Year]],H:H,"&lt;="&amp;Table1_2[[#This Row],[Month]])</f>
        <v>1182.6000000000001</v>
      </c>
      <c r="K111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1283.3400000000001</v>
      </c>
      <c r="N11103">
        <f>Table1_2[[#This Row],[Value]]*2.5</f>
        <v>394.20000000000005</v>
      </c>
    </row>
    <row r="11104" spans="1:14" x14ac:dyDescent="0.25">
      <c r="A11104" s="1" t="s">
        <v>6</v>
      </c>
      <c r="B11104" s="1" t="s">
        <v>42</v>
      </c>
      <c r="C11104" s="1" t="s">
        <v>49</v>
      </c>
      <c r="D11104" s="1" t="s">
        <v>50</v>
      </c>
      <c r="E11104" s="1" t="s">
        <v>14</v>
      </c>
      <c r="F11104" s="1" t="s">
        <v>11</v>
      </c>
      <c r="G11104" s="1" t="s">
        <v>63</v>
      </c>
      <c r="H11104" s="1">
        <v>9</v>
      </c>
      <c r="I11104">
        <v>94.17</v>
      </c>
      <c r="J11104" s="1">
        <f>SUMIFS(I:I,B:B,Table1_2[[#This Row],[Category Level 2]],D:D,Table1_2[[#This Row],[Brand]],E:E,Table1_2[[#This Row],[Region]],F:F,Table1_2[[#This Row],[Measure]],G:G,Table1_2[[#This Row],[Year]],H:H,"&lt;="&amp;Table1_2[[#This Row],[Month]])</f>
        <v>1276.7700000000002</v>
      </c>
      <c r="K111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1377.5100000000002</v>
      </c>
      <c r="N11104">
        <f>Table1_2[[#This Row],[Value]]*2.5</f>
        <v>235.42500000000001</v>
      </c>
    </row>
    <row r="11105" spans="1:14" x14ac:dyDescent="0.25">
      <c r="A11105" s="1" t="s">
        <v>6</v>
      </c>
      <c r="B11105" s="1" t="s">
        <v>42</v>
      </c>
      <c r="C11105" s="1" t="s">
        <v>49</v>
      </c>
      <c r="D11105" s="1" t="s">
        <v>50</v>
      </c>
      <c r="E11105" s="1" t="s">
        <v>14</v>
      </c>
      <c r="F11105" s="1" t="s">
        <v>11</v>
      </c>
      <c r="G11105" s="1" t="s">
        <v>63</v>
      </c>
      <c r="H11105" s="1">
        <v>10</v>
      </c>
      <c r="I11105">
        <v>120.45</v>
      </c>
      <c r="J11105" s="1">
        <f>SUMIFS(I:I,B:B,Table1_2[[#This Row],[Category Level 2]],D:D,Table1_2[[#This Row],[Brand]],E:E,Table1_2[[#This Row],[Region]],F:F,Table1_2[[#This Row],[Measure]],G:G,Table1_2[[#This Row],[Year]],H:H,"&lt;="&amp;Table1_2[[#This Row],[Month]])</f>
        <v>1397.2200000000003</v>
      </c>
      <c r="K111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1497.9600000000003</v>
      </c>
      <c r="N11105">
        <f>Table1_2[[#This Row],[Value]]*2.5</f>
        <v>301.125</v>
      </c>
    </row>
    <row r="11106" spans="1:14" x14ac:dyDescent="0.25">
      <c r="A11106" s="1" t="s">
        <v>6</v>
      </c>
      <c r="B11106" s="1" t="s">
        <v>42</v>
      </c>
      <c r="C11106" s="1" t="s">
        <v>49</v>
      </c>
      <c r="D11106" s="1" t="s">
        <v>50</v>
      </c>
      <c r="E11106" s="1" t="s">
        <v>14</v>
      </c>
      <c r="F11106" s="1" t="s">
        <v>11</v>
      </c>
      <c r="G11106" s="1" t="s">
        <v>63</v>
      </c>
      <c r="H11106" s="1">
        <v>11</v>
      </c>
      <c r="I11106">
        <v>87.6</v>
      </c>
      <c r="J11106" s="1">
        <f>SUMIFS(I:I,B:B,Table1_2[[#This Row],[Category Level 2]],D:D,Table1_2[[#This Row],[Brand]],E:E,Table1_2[[#This Row],[Region]],F:F,Table1_2[[#This Row],[Measure]],G:G,Table1_2[[#This Row],[Year]],H:H,"&lt;="&amp;Table1_2[[#This Row],[Month]])</f>
        <v>1484.8200000000002</v>
      </c>
      <c r="K111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1539.5700000000002</v>
      </c>
      <c r="N11106">
        <f>Table1_2[[#This Row],[Value]]*2.5</f>
        <v>219</v>
      </c>
    </row>
    <row r="11107" spans="1:14" x14ac:dyDescent="0.25">
      <c r="A11107" s="1" t="s">
        <v>6</v>
      </c>
      <c r="B11107" s="1" t="s">
        <v>42</v>
      </c>
      <c r="C11107" s="1" t="s">
        <v>49</v>
      </c>
      <c r="D11107" s="1" t="s">
        <v>50</v>
      </c>
      <c r="E11107" s="1" t="s">
        <v>14</v>
      </c>
      <c r="F11107" s="1" t="s">
        <v>11</v>
      </c>
      <c r="G11107" s="1" t="s">
        <v>63</v>
      </c>
      <c r="H11107" s="1">
        <v>12</v>
      </c>
      <c r="I11107">
        <v>107.31</v>
      </c>
      <c r="J11107" s="1">
        <f>SUMIFS(I:I,B:B,Table1_2[[#This Row],[Category Level 2]],D:D,Table1_2[[#This Row],[Brand]],E:E,Table1_2[[#This Row],[Region]],F:F,Table1_2[[#This Row],[Measure]],G:G,Table1_2[[#This Row],[Year]],H:H,"&lt;="&amp;Table1_2[[#This Row],[Month]])</f>
        <v>1592.13</v>
      </c>
      <c r="K111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1592.13</v>
      </c>
      <c r="N11107">
        <f>Table1_2[[#This Row],[Value]]*2.5</f>
        <v>268.27499999999998</v>
      </c>
    </row>
    <row r="11108" spans="1:14" x14ac:dyDescent="0.25">
      <c r="A11108" s="1" t="s">
        <v>6</v>
      </c>
      <c r="B11108" s="1" t="s">
        <v>42</v>
      </c>
      <c r="C11108" s="1" t="s">
        <v>49</v>
      </c>
      <c r="D11108" s="1" t="s">
        <v>50</v>
      </c>
      <c r="E11108" s="1" t="s">
        <v>14</v>
      </c>
      <c r="F11108" s="1" t="s">
        <v>11</v>
      </c>
      <c r="G11108" s="1" t="s">
        <v>64</v>
      </c>
      <c r="H11108" s="1">
        <v>1</v>
      </c>
      <c r="I11108">
        <v>70.08</v>
      </c>
      <c r="J11108" s="1">
        <f>SUMIFS(I:I,B:B,Table1_2[[#This Row],[Category Level 2]],D:D,Table1_2[[#This Row],[Brand]],E:E,Table1_2[[#This Row],[Region]],F:F,Table1_2[[#This Row],[Measure]],G:G,Table1_2[[#This Row],[Year]],H:H,"&lt;="&amp;Table1_2[[#This Row],[Month]])</f>
        <v>70.08</v>
      </c>
      <c r="K111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1522.05</v>
      </c>
      <c r="N11108">
        <f>Table1_2[[#This Row],[Value]]*2.5</f>
        <v>175.2</v>
      </c>
    </row>
    <row r="11109" spans="1:14" x14ac:dyDescent="0.25">
      <c r="A11109" s="1" t="s">
        <v>6</v>
      </c>
      <c r="B11109" s="1" t="s">
        <v>42</v>
      </c>
      <c r="C11109" s="1" t="s">
        <v>49</v>
      </c>
      <c r="D11109" s="1" t="s">
        <v>50</v>
      </c>
      <c r="E11109" s="1" t="s">
        <v>14</v>
      </c>
      <c r="F11109" s="1" t="s">
        <v>11</v>
      </c>
      <c r="G11109" s="1" t="s">
        <v>64</v>
      </c>
      <c r="H11109" s="1">
        <v>2</v>
      </c>
      <c r="I11109">
        <v>78.84</v>
      </c>
      <c r="J11109" s="1">
        <f>SUMIFS(I:I,B:B,Table1_2[[#This Row],[Category Level 2]],D:D,Table1_2[[#This Row],[Brand]],E:E,Table1_2[[#This Row],[Region]],F:F,Table1_2[[#This Row],[Measure]],G:G,Table1_2[[#This Row],[Year]],H:H,"&lt;="&amp;Table1_2[[#This Row],[Month]])</f>
        <v>148.92000000000002</v>
      </c>
      <c r="K111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1489.2</v>
      </c>
      <c r="N11109">
        <f>Table1_2[[#This Row],[Value]]*2.5</f>
        <v>197.10000000000002</v>
      </c>
    </row>
    <row r="11110" spans="1:14" x14ac:dyDescent="0.25">
      <c r="A11110" s="1" t="s">
        <v>6</v>
      </c>
      <c r="B11110" s="1" t="s">
        <v>42</v>
      </c>
      <c r="C11110" s="1" t="s">
        <v>49</v>
      </c>
      <c r="D11110" s="1" t="s">
        <v>50</v>
      </c>
      <c r="E11110" s="1" t="s">
        <v>14</v>
      </c>
      <c r="F11110" s="1" t="s">
        <v>11</v>
      </c>
      <c r="G11110" s="1" t="s">
        <v>64</v>
      </c>
      <c r="H11110" s="1">
        <v>3</v>
      </c>
      <c r="I11110">
        <v>78.84</v>
      </c>
      <c r="J11110" s="1">
        <f>SUMIFS(I:I,B:B,Table1_2[[#This Row],[Category Level 2]],D:D,Table1_2[[#This Row],[Brand]],E:E,Table1_2[[#This Row],[Region]],F:F,Table1_2[[#This Row],[Measure]],G:G,Table1_2[[#This Row],[Year]],H:H,"&lt;="&amp;Table1_2[[#This Row],[Month]])</f>
        <v>227.76000000000002</v>
      </c>
      <c r="K111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1399.41</v>
      </c>
      <c r="N11110">
        <f>Table1_2[[#This Row],[Value]]*2.5</f>
        <v>197.10000000000002</v>
      </c>
    </row>
    <row r="11111" spans="1:14" x14ac:dyDescent="0.25">
      <c r="A11111" s="1" t="s">
        <v>6</v>
      </c>
      <c r="B11111" s="1" t="s">
        <v>42</v>
      </c>
      <c r="C11111" s="1" t="s">
        <v>49</v>
      </c>
      <c r="D11111" s="1" t="s">
        <v>50</v>
      </c>
      <c r="E11111" s="1" t="s">
        <v>14</v>
      </c>
      <c r="F11111" s="1" t="s">
        <v>11</v>
      </c>
      <c r="G11111" s="1" t="s">
        <v>64</v>
      </c>
      <c r="H11111" s="1">
        <v>4</v>
      </c>
      <c r="I11111">
        <v>91.98</v>
      </c>
      <c r="J11111" s="1">
        <f>SUMIFS(I:I,B:B,Table1_2[[#This Row],[Category Level 2]],D:D,Table1_2[[#This Row],[Brand]],E:E,Table1_2[[#This Row],[Region]],F:F,Table1_2[[#This Row],[Measure]],G:G,Table1_2[[#This Row],[Year]],H:H,"&lt;="&amp;Table1_2[[#This Row],[Month]])</f>
        <v>319.74</v>
      </c>
      <c r="K111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1300.8599999999999</v>
      </c>
      <c r="N11111">
        <f>Table1_2[[#This Row],[Value]]*2.5</f>
        <v>229.95000000000002</v>
      </c>
    </row>
    <row r="11112" spans="1:14" x14ac:dyDescent="0.25">
      <c r="A11112" s="1" t="s">
        <v>6</v>
      </c>
      <c r="B11112" s="1" t="s">
        <v>42</v>
      </c>
      <c r="C11112" s="1" t="s">
        <v>49</v>
      </c>
      <c r="D11112" s="1" t="s">
        <v>50</v>
      </c>
      <c r="E11112" s="1" t="s">
        <v>14</v>
      </c>
      <c r="F11112" s="1" t="s">
        <v>11</v>
      </c>
      <c r="G11112" s="1" t="s">
        <v>64</v>
      </c>
      <c r="H11112" s="1">
        <v>5</v>
      </c>
      <c r="I11112">
        <v>72.27</v>
      </c>
      <c r="J11112" s="1">
        <f>SUMIFS(I:I,B:B,Table1_2[[#This Row],[Category Level 2]],D:D,Table1_2[[#This Row],[Brand]],E:E,Table1_2[[#This Row],[Region]],F:F,Table1_2[[#This Row],[Measure]],G:G,Table1_2[[#This Row],[Year]],H:H,"&lt;="&amp;Table1_2[[#This Row],[Month]])</f>
        <v>392.01</v>
      </c>
      <c r="K111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1241.73</v>
      </c>
      <c r="N11112">
        <f>Table1_2[[#This Row],[Value]]*2.5</f>
        <v>180.67499999999998</v>
      </c>
    </row>
    <row r="11113" spans="1:14" x14ac:dyDescent="0.25">
      <c r="A11113" s="1" t="s">
        <v>6</v>
      </c>
      <c r="B11113" s="1" t="s">
        <v>42</v>
      </c>
      <c r="C11113" s="1" t="s">
        <v>49</v>
      </c>
      <c r="D11113" s="1" t="s">
        <v>50</v>
      </c>
      <c r="E11113" s="1" t="s">
        <v>14</v>
      </c>
      <c r="F11113" s="1" t="s">
        <v>11</v>
      </c>
      <c r="G11113" s="1" t="s">
        <v>64</v>
      </c>
      <c r="H11113" s="1">
        <v>6</v>
      </c>
      <c r="I11113">
        <v>127.02</v>
      </c>
      <c r="J11113" s="1">
        <f>SUMIFS(I:I,B:B,Table1_2[[#This Row],[Category Level 2]],D:D,Table1_2[[#This Row],[Brand]],E:E,Table1_2[[#This Row],[Region]],F:F,Table1_2[[#This Row],[Measure]],G:G,Table1_2[[#This Row],[Year]],H:H,"&lt;="&amp;Table1_2[[#This Row],[Month]])</f>
        <v>519.03</v>
      </c>
      <c r="K111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1204.5</v>
      </c>
      <c r="N11113">
        <f>Table1_2[[#This Row],[Value]]*2.5</f>
        <v>317.55</v>
      </c>
    </row>
    <row r="11114" spans="1:14" x14ac:dyDescent="0.25">
      <c r="A11114" s="1" t="s">
        <v>6</v>
      </c>
      <c r="B11114" s="1" t="s">
        <v>42</v>
      </c>
      <c r="C11114" s="1" t="s">
        <v>49</v>
      </c>
      <c r="D11114" s="1" t="s">
        <v>50</v>
      </c>
      <c r="E11114" s="1" t="s">
        <v>14</v>
      </c>
      <c r="F11114" s="1" t="s">
        <v>11</v>
      </c>
      <c r="G11114" s="1" t="s">
        <v>64</v>
      </c>
      <c r="H11114" s="1">
        <v>7</v>
      </c>
      <c r="I11114">
        <v>43.8</v>
      </c>
      <c r="J11114" s="1">
        <f>SUMIFS(I:I,B:B,Table1_2[[#This Row],[Category Level 2]],D:D,Table1_2[[#This Row],[Brand]],E:E,Table1_2[[#This Row],[Region]],F:F,Table1_2[[#This Row],[Measure]],G:G,Table1_2[[#This Row],[Year]],H:H,"&lt;="&amp;Table1_2[[#This Row],[Month]])</f>
        <v>562.82999999999993</v>
      </c>
      <c r="K111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1130.04</v>
      </c>
      <c r="N11114">
        <f>Table1_2[[#This Row],[Value]]*2.5</f>
        <v>109.5</v>
      </c>
    </row>
    <row r="11115" spans="1:14" x14ac:dyDescent="0.25">
      <c r="A11115" s="1" t="s">
        <v>6</v>
      </c>
      <c r="B11115" s="1" t="s">
        <v>42</v>
      </c>
      <c r="C11115" s="1" t="s">
        <v>49</v>
      </c>
      <c r="D11115" s="1" t="s">
        <v>50</v>
      </c>
      <c r="E11115" s="1" t="s">
        <v>14</v>
      </c>
      <c r="F11115" s="1" t="s">
        <v>11</v>
      </c>
      <c r="G11115" s="1" t="s">
        <v>64</v>
      </c>
      <c r="H11115" s="1">
        <v>8</v>
      </c>
      <c r="I11115">
        <v>65.7</v>
      </c>
      <c r="J11115" s="1">
        <f>SUMIFS(I:I,B:B,Table1_2[[#This Row],[Category Level 2]],D:D,Table1_2[[#This Row],[Brand]],E:E,Table1_2[[#This Row],[Region]],F:F,Table1_2[[#This Row],[Measure]],G:G,Table1_2[[#This Row],[Year]],H:H,"&lt;="&amp;Table1_2[[#This Row],[Month]])</f>
        <v>628.53</v>
      </c>
      <c r="K111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1038.06</v>
      </c>
      <c r="N11115">
        <f>Table1_2[[#This Row],[Value]]*2.5</f>
        <v>164.25</v>
      </c>
    </row>
    <row r="11116" spans="1:14" x14ac:dyDescent="0.25">
      <c r="A11116" s="1" t="s">
        <v>6</v>
      </c>
      <c r="B11116" s="1" t="s">
        <v>42</v>
      </c>
      <c r="C11116" s="1" t="s">
        <v>49</v>
      </c>
      <c r="D11116" s="1" t="s">
        <v>50</v>
      </c>
      <c r="E11116" s="1" t="s">
        <v>14</v>
      </c>
      <c r="F11116" s="1" t="s">
        <v>11</v>
      </c>
      <c r="G11116" s="1" t="s">
        <v>64</v>
      </c>
      <c r="H11116" s="1">
        <v>9</v>
      </c>
      <c r="I11116">
        <v>52.56</v>
      </c>
      <c r="J11116" s="1">
        <f>SUMIFS(I:I,B:B,Table1_2[[#This Row],[Category Level 2]],D:D,Table1_2[[#This Row],[Brand]],E:E,Table1_2[[#This Row],[Region]],F:F,Table1_2[[#This Row],[Measure]],G:G,Table1_2[[#This Row],[Year]],H:H,"&lt;="&amp;Table1_2[[#This Row],[Month]])</f>
        <v>681.08999999999992</v>
      </c>
      <c r="K111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996.44999999999993</v>
      </c>
      <c r="N11116">
        <f>Table1_2[[#This Row],[Value]]*2.5</f>
        <v>131.4</v>
      </c>
    </row>
    <row r="11117" spans="1:14" x14ac:dyDescent="0.25">
      <c r="A11117" s="1" t="s">
        <v>6</v>
      </c>
      <c r="B11117" s="1" t="s">
        <v>42</v>
      </c>
      <c r="C11117" s="1" t="s">
        <v>49</v>
      </c>
      <c r="D11117" s="1" t="s">
        <v>50</v>
      </c>
      <c r="E11117" s="1" t="s">
        <v>14</v>
      </c>
      <c r="F11117" s="1" t="s">
        <v>11</v>
      </c>
      <c r="G11117" s="1" t="s">
        <v>64</v>
      </c>
      <c r="H11117" s="1">
        <v>10</v>
      </c>
      <c r="I11117">
        <v>107.31</v>
      </c>
      <c r="J11117" s="1">
        <f>SUMIFS(I:I,B:B,Table1_2[[#This Row],[Category Level 2]],D:D,Table1_2[[#This Row],[Brand]],E:E,Table1_2[[#This Row],[Region]],F:F,Table1_2[[#This Row],[Measure]],G:G,Table1_2[[#This Row],[Year]],H:H,"&lt;="&amp;Table1_2[[#This Row],[Month]])</f>
        <v>788.39999999999986</v>
      </c>
      <c r="K111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983.30999999999983</v>
      </c>
      <c r="N11117">
        <f>Table1_2[[#This Row],[Value]]*2.5</f>
        <v>268.27499999999998</v>
      </c>
    </row>
    <row r="11118" spans="1:14" x14ac:dyDescent="0.25">
      <c r="A11118" s="1" t="s">
        <v>6</v>
      </c>
      <c r="B11118" s="1" t="s">
        <v>42</v>
      </c>
      <c r="C11118" s="1" t="s">
        <v>49</v>
      </c>
      <c r="D11118" s="1" t="s">
        <v>50</v>
      </c>
      <c r="E11118" s="1" t="s">
        <v>14</v>
      </c>
      <c r="F11118" s="1" t="s">
        <v>11</v>
      </c>
      <c r="G11118" s="1" t="s">
        <v>64</v>
      </c>
      <c r="H11118" s="1">
        <v>11</v>
      </c>
      <c r="I11118">
        <v>85.41</v>
      </c>
      <c r="J11118" s="1">
        <f>SUMIFS(I:I,B:B,Table1_2[[#This Row],[Category Level 2]],D:D,Table1_2[[#This Row],[Brand]],E:E,Table1_2[[#This Row],[Region]],F:F,Table1_2[[#This Row],[Measure]],G:G,Table1_2[[#This Row],[Year]],H:H,"&lt;="&amp;Table1_2[[#This Row],[Month]])</f>
        <v>873.80999999999983</v>
      </c>
      <c r="K111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981.11999999999989</v>
      </c>
      <c r="N11118">
        <f>Table1_2[[#This Row],[Value]]*2.5</f>
        <v>213.52499999999998</v>
      </c>
    </row>
    <row r="11119" spans="1:14" x14ac:dyDescent="0.25">
      <c r="A11119" s="1" t="s">
        <v>6</v>
      </c>
      <c r="B11119" s="1" t="s">
        <v>42</v>
      </c>
      <c r="C11119" s="1" t="s">
        <v>49</v>
      </c>
      <c r="D11119" s="1" t="s">
        <v>50</v>
      </c>
      <c r="E11119" s="1" t="s">
        <v>14</v>
      </c>
      <c r="F11119" s="1" t="s">
        <v>11</v>
      </c>
      <c r="G11119" s="1" t="s">
        <v>64</v>
      </c>
      <c r="H11119" s="1">
        <v>12</v>
      </c>
      <c r="I11119">
        <v>59.129999999999995</v>
      </c>
      <c r="J11119" s="1">
        <f>SUMIFS(I:I,B:B,Table1_2[[#This Row],[Category Level 2]],D:D,Table1_2[[#This Row],[Brand]],E:E,Table1_2[[#This Row],[Region]],F:F,Table1_2[[#This Row],[Measure]],G:G,Table1_2[[#This Row],[Year]],H:H,"&lt;="&amp;Table1_2[[#This Row],[Month]])</f>
        <v>932.93999999999983</v>
      </c>
      <c r="K111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932.93999999999983</v>
      </c>
      <c r="N11119">
        <f>Table1_2[[#This Row],[Value]]*2.5</f>
        <v>147.82499999999999</v>
      </c>
    </row>
    <row r="11120" spans="1:14" x14ac:dyDescent="0.25">
      <c r="A11120" s="1" t="s">
        <v>6</v>
      </c>
      <c r="B11120" s="1" t="s">
        <v>42</v>
      </c>
      <c r="C11120" s="1" t="s">
        <v>49</v>
      </c>
      <c r="D11120" s="1" t="s">
        <v>50</v>
      </c>
      <c r="E11120" s="1" t="s">
        <v>14</v>
      </c>
      <c r="F11120" s="1" t="s">
        <v>11</v>
      </c>
      <c r="G11120" s="1" t="s">
        <v>65</v>
      </c>
      <c r="H11120" s="1">
        <v>1</v>
      </c>
      <c r="I11120">
        <v>43.8</v>
      </c>
      <c r="J11120" s="1">
        <f>SUMIFS(I:I,B:B,Table1_2[[#This Row],[Category Level 2]],D:D,Table1_2[[#This Row],[Brand]],E:E,Table1_2[[#This Row],[Region]],F:F,Table1_2[[#This Row],[Measure]],G:G,Table1_2[[#This Row],[Year]],H:H,"&lt;="&amp;Table1_2[[#This Row],[Month]])</f>
        <v>43.8</v>
      </c>
      <c r="K111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906.65999999999985</v>
      </c>
      <c r="N11120">
        <f>Table1_2[[#This Row],[Value]]*2.5</f>
        <v>109.5</v>
      </c>
    </row>
    <row r="11121" spans="1:14" x14ac:dyDescent="0.25">
      <c r="A11121" s="1" t="s">
        <v>6</v>
      </c>
      <c r="B11121" s="1" t="s">
        <v>42</v>
      </c>
      <c r="C11121" s="1" t="s">
        <v>49</v>
      </c>
      <c r="D11121" s="1" t="s">
        <v>50</v>
      </c>
      <c r="E11121" s="1" t="s">
        <v>14</v>
      </c>
      <c r="F11121" s="1" t="s">
        <v>11</v>
      </c>
      <c r="G11121" s="1" t="s">
        <v>65</v>
      </c>
      <c r="H11121" s="1">
        <v>2</v>
      </c>
      <c r="I11121">
        <v>50.37</v>
      </c>
      <c r="J11121" s="1">
        <f>SUMIFS(I:I,B:B,Table1_2[[#This Row],[Category Level 2]],D:D,Table1_2[[#This Row],[Brand]],E:E,Table1_2[[#This Row],[Region]],F:F,Table1_2[[#This Row],[Measure]],G:G,Table1_2[[#This Row],[Year]],H:H,"&lt;="&amp;Table1_2[[#This Row],[Month]])</f>
        <v>94.169999999999987</v>
      </c>
      <c r="K111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878.18999999999994</v>
      </c>
      <c r="N11121">
        <f>Table1_2[[#This Row],[Value]]*2.5</f>
        <v>125.925</v>
      </c>
    </row>
    <row r="11122" spans="1:14" x14ac:dyDescent="0.25">
      <c r="A11122" s="1" t="s">
        <v>6</v>
      </c>
      <c r="B11122" s="1" t="s">
        <v>42</v>
      </c>
      <c r="C11122" s="1" t="s">
        <v>49</v>
      </c>
      <c r="D11122" s="1" t="s">
        <v>50</v>
      </c>
      <c r="E11122" s="1" t="s">
        <v>14</v>
      </c>
      <c r="F11122" s="1" t="s">
        <v>11</v>
      </c>
      <c r="G11122" s="1" t="s">
        <v>65</v>
      </c>
      <c r="H11122" s="1">
        <v>3</v>
      </c>
      <c r="I11122">
        <v>107.31</v>
      </c>
      <c r="J11122" s="1">
        <f>SUMIFS(I:I,B:B,Table1_2[[#This Row],[Category Level 2]],D:D,Table1_2[[#This Row],[Brand]],E:E,Table1_2[[#This Row],[Region]],F:F,Table1_2[[#This Row],[Measure]],G:G,Table1_2[[#This Row],[Year]],H:H,"&lt;="&amp;Table1_2[[#This Row],[Month]])</f>
        <v>201.48</v>
      </c>
      <c r="K111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906.66</v>
      </c>
      <c r="N11122">
        <f>Table1_2[[#This Row],[Value]]*2.5</f>
        <v>268.27499999999998</v>
      </c>
    </row>
    <row r="11123" spans="1:14" x14ac:dyDescent="0.25">
      <c r="A11123" s="1" t="s">
        <v>6</v>
      </c>
      <c r="B11123" s="1" t="s">
        <v>42</v>
      </c>
      <c r="C11123" s="1" t="s">
        <v>49</v>
      </c>
      <c r="D11123" s="1" t="s">
        <v>50</v>
      </c>
      <c r="E11123" s="1" t="s">
        <v>14</v>
      </c>
      <c r="F11123" s="1" t="s">
        <v>11</v>
      </c>
      <c r="G11123" s="1" t="s">
        <v>65</v>
      </c>
      <c r="H11123" s="1">
        <v>4</v>
      </c>
      <c r="I11123">
        <v>72.27</v>
      </c>
      <c r="J11123" s="1">
        <f>SUMIFS(I:I,B:B,Table1_2[[#This Row],[Category Level 2]],D:D,Table1_2[[#This Row],[Brand]],E:E,Table1_2[[#This Row],[Region]],F:F,Table1_2[[#This Row],[Measure]],G:G,Table1_2[[#This Row],[Year]],H:H,"&lt;="&amp;Table1_2[[#This Row],[Month]])</f>
        <v>273.75</v>
      </c>
      <c r="K111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886.94999999999993</v>
      </c>
      <c r="N11123">
        <f>Table1_2[[#This Row],[Value]]*2.5</f>
        <v>180.67499999999998</v>
      </c>
    </row>
    <row r="11124" spans="1:14" x14ac:dyDescent="0.25">
      <c r="A11124" s="1" t="s">
        <v>6</v>
      </c>
      <c r="B11124" s="1" t="s">
        <v>42</v>
      </c>
      <c r="C11124" s="1" t="s">
        <v>49</v>
      </c>
      <c r="D11124" s="1" t="s">
        <v>50</v>
      </c>
      <c r="E11124" s="1" t="s">
        <v>14</v>
      </c>
      <c r="F11124" s="1" t="s">
        <v>11</v>
      </c>
      <c r="G11124" s="1" t="s">
        <v>65</v>
      </c>
      <c r="H11124" s="1">
        <v>5</v>
      </c>
      <c r="I11124">
        <v>35.04</v>
      </c>
      <c r="J11124" s="1">
        <f>SUMIFS(I:I,B:B,Table1_2[[#This Row],[Category Level 2]],D:D,Table1_2[[#This Row],[Brand]],E:E,Table1_2[[#This Row],[Region]],F:F,Table1_2[[#This Row],[Measure]],G:G,Table1_2[[#This Row],[Year]],H:H,"&lt;="&amp;Table1_2[[#This Row],[Month]])</f>
        <v>308.79000000000002</v>
      </c>
      <c r="K111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849.72</v>
      </c>
      <c r="N11124">
        <f>Table1_2[[#This Row],[Value]]*2.5</f>
        <v>87.6</v>
      </c>
    </row>
    <row r="11125" spans="1:14" x14ac:dyDescent="0.25">
      <c r="A11125" s="1" t="s">
        <v>6</v>
      </c>
      <c r="B11125" s="1" t="s">
        <v>42</v>
      </c>
      <c r="C11125" s="1" t="s">
        <v>49</v>
      </c>
      <c r="D11125" s="1" t="s">
        <v>50</v>
      </c>
      <c r="E11125" s="1" t="s">
        <v>14</v>
      </c>
      <c r="F11125" s="1" t="s">
        <v>11</v>
      </c>
      <c r="G11125" s="1" t="s">
        <v>65</v>
      </c>
      <c r="H11125" s="1">
        <v>6</v>
      </c>
      <c r="I11125">
        <v>30.66</v>
      </c>
      <c r="J11125" s="1">
        <f>SUMIFS(I:I,B:B,Table1_2[[#This Row],[Category Level 2]],D:D,Table1_2[[#This Row],[Brand]],E:E,Table1_2[[#This Row],[Region]],F:F,Table1_2[[#This Row],[Measure]],G:G,Table1_2[[#This Row],[Year]],H:H,"&lt;="&amp;Table1_2[[#This Row],[Month]])</f>
        <v>339.45000000000005</v>
      </c>
      <c r="K111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753.36</v>
      </c>
      <c r="N11125">
        <f>Table1_2[[#This Row],[Value]]*2.5</f>
        <v>76.650000000000006</v>
      </c>
    </row>
    <row r="11126" spans="1:14" x14ac:dyDescent="0.25">
      <c r="A11126" s="1" t="s">
        <v>6</v>
      </c>
      <c r="B11126" s="1" t="s">
        <v>42</v>
      </c>
      <c r="C11126" s="1" t="s">
        <v>49</v>
      </c>
      <c r="D11126" s="1" t="s">
        <v>50</v>
      </c>
      <c r="E11126" s="1" t="s">
        <v>14</v>
      </c>
      <c r="F11126" s="1" t="s">
        <v>11</v>
      </c>
      <c r="G11126" s="1" t="s">
        <v>65</v>
      </c>
      <c r="H11126" s="1">
        <v>7</v>
      </c>
      <c r="I11126">
        <v>70.08</v>
      </c>
      <c r="J11126" s="1">
        <f>SUMIFS(I:I,B:B,Table1_2[[#This Row],[Category Level 2]],D:D,Table1_2[[#This Row],[Brand]],E:E,Table1_2[[#This Row],[Region]],F:F,Table1_2[[#This Row],[Measure]],G:G,Table1_2[[#This Row],[Year]],H:H,"&lt;="&amp;Table1_2[[#This Row],[Month]])</f>
        <v>409.53000000000003</v>
      </c>
      <c r="K111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779.6400000000001</v>
      </c>
      <c r="N11126">
        <f>Table1_2[[#This Row],[Value]]*2.5</f>
        <v>175.2</v>
      </c>
    </row>
    <row r="11127" spans="1:14" x14ac:dyDescent="0.25">
      <c r="A11127" s="1" t="s">
        <v>6</v>
      </c>
      <c r="B11127" s="1" t="s">
        <v>42</v>
      </c>
      <c r="C11127" s="1" t="s">
        <v>49</v>
      </c>
      <c r="D11127" s="1" t="s">
        <v>50</v>
      </c>
      <c r="E11127" s="1" t="s">
        <v>14</v>
      </c>
      <c r="F11127" s="1" t="s">
        <v>11</v>
      </c>
      <c r="G11127" s="1" t="s">
        <v>65</v>
      </c>
      <c r="H11127" s="1">
        <v>8</v>
      </c>
      <c r="I11127">
        <v>52.56</v>
      </c>
      <c r="J11127" s="1">
        <f>SUMIFS(I:I,B:B,Table1_2[[#This Row],[Category Level 2]],D:D,Table1_2[[#This Row],[Brand]],E:E,Table1_2[[#This Row],[Region]],F:F,Table1_2[[#This Row],[Measure]],G:G,Table1_2[[#This Row],[Year]],H:H,"&lt;="&amp;Table1_2[[#This Row],[Month]])</f>
        <v>462.09000000000003</v>
      </c>
      <c r="K111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766.5</v>
      </c>
      <c r="N11127">
        <f>Table1_2[[#This Row],[Value]]*2.5</f>
        <v>131.4</v>
      </c>
    </row>
    <row r="11128" spans="1:14" x14ac:dyDescent="0.25">
      <c r="A11128" s="1" t="s">
        <v>6</v>
      </c>
      <c r="B11128" s="1" t="s">
        <v>42</v>
      </c>
      <c r="C11128" s="1" t="s">
        <v>49</v>
      </c>
      <c r="D11128" s="1" t="s">
        <v>50</v>
      </c>
      <c r="E11128" s="1" t="s">
        <v>14</v>
      </c>
      <c r="F11128" s="1" t="s">
        <v>11</v>
      </c>
      <c r="G11128" s="1" t="s">
        <v>65</v>
      </c>
      <c r="H11128" s="1">
        <v>9</v>
      </c>
      <c r="I11128">
        <v>65.7</v>
      </c>
      <c r="J11128" s="1">
        <f>SUMIFS(I:I,B:B,Table1_2[[#This Row],[Category Level 2]],D:D,Table1_2[[#This Row],[Brand]],E:E,Table1_2[[#This Row],[Region]],F:F,Table1_2[[#This Row],[Measure]],G:G,Table1_2[[#This Row],[Year]],H:H,"&lt;="&amp;Table1_2[[#This Row],[Month]])</f>
        <v>527.79000000000008</v>
      </c>
      <c r="K111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779.6400000000001</v>
      </c>
      <c r="N11128">
        <f>Table1_2[[#This Row],[Value]]*2.5</f>
        <v>164.25</v>
      </c>
    </row>
    <row r="11129" spans="1:14" x14ac:dyDescent="0.25">
      <c r="A11129" s="1" t="s">
        <v>6</v>
      </c>
      <c r="B11129" s="1" t="s">
        <v>42</v>
      </c>
      <c r="C11129" s="1" t="s">
        <v>49</v>
      </c>
      <c r="D11129" s="1" t="s">
        <v>50</v>
      </c>
      <c r="E11129" s="1" t="s">
        <v>14</v>
      </c>
      <c r="F11129" s="1" t="s">
        <v>11</v>
      </c>
      <c r="G11129" s="1" t="s">
        <v>65</v>
      </c>
      <c r="H11129" s="1">
        <v>10</v>
      </c>
      <c r="I11129">
        <v>24.09</v>
      </c>
      <c r="J11129" s="1">
        <f>SUMIFS(I:I,B:B,Table1_2[[#This Row],[Category Level 2]],D:D,Table1_2[[#This Row],[Brand]],E:E,Table1_2[[#This Row],[Region]],F:F,Table1_2[[#This Row],[Measure]],G:G,Table1_2[[#This Row],[Year]],H:H,"&lt;="&amp;Table1_2[[#This Row],[Month]])</f>
        <v>551.88000000000011</v>
      </c>
      <c r="K111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696.42000000000007</v>
      </c>
      <c r="N11129">
        <f>Table1_2[[#This Row],[Value]]*2.5</f>
        <v>60.225000000000001</v>
      </c>
    </row>
    <row r="11130" spans="1:14" x14ac:dyDescent="0.25">
      <c r="A11130" s="1" t="s">
        <v>6</v>
      </c>
      <c r="B11130" s="1" t="s">
        <v>42</v>
      </c>
      <c r="C11130" s="1" t="s">
        <v>49</v>
      </c>
      <c r="D11130" s="1" t="s">
        <v>50</v>
      </c>
      <c r="E11130" s="1" t="s">
        <v>14</v>
      </c>
      <c r="F11130" s="1" t="s">
        <v>11</v>
      </c>
      <c r="G11130" s="1" t="s">
        <v>65</v>
      </c>
      <c r="H11130" s="1">
        <v>11</v>
      </c>
      <c r="I11130">
        <v>45.99</v>
      </c>
      <c r="J11130" s="1">
        <f>SUMIFS(I:I,B:B,Table1_2[[#This Row],[Category Level 2]],D:D,Table1_2[[#This Row],[Brand]],E:E,Table1_2[[#This Row],[Region]],F:F,Table1_2[[#This Row],[Measure]],G:G,Table1_2[[#This Row],[Year]],H:H,"&lt;="&amp;Table1_2[[#This Row],[Month]])</f>
        <v>597.87000000000012</v>
      </c>
      <c r="K111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657.00000000000011</v>
      </c>
      <c r="N11130">
        <f>Table1_2[[#This Row],[Value]]*2.5</f>
        <v>114.97500000000001</v>
      </c>
    </row>
    <row r="11131" spans="1:14" x14ac:dyDescent="0.25">
      <c r="A11131" s="1" t="s">
        <v>6</v>
      </c>
      <c r="B11131" s="1" t="s">
        <v>42</v>
      </c>
      <c r="C11131" s="1" t="s">
        <v>49</v>
      </c>
      <c r="D11131" s="1" t="s">
        <v>50</v>
      </c>
      <c r="E11131" s="1" t="s">
        <v>14</v>
      </c>
      <c r="F11131" s="1" t="s">
        <v>11</v>
      </c>
      <c r="G11131" s="1" t="s">
        <v>65</v>
      </c>
      <c r="H11131" s="1">
        <v>12</v>
      </c>
      <c r="I11131">
        <v>72.27</v>
      </c>
      <c r="J11131" s="1">
        <f>SUMIFS(I:I,B:B,Table1_2[[#This Row],[Category Level 2]],D:D,Table1_2[[#This Row],[Brand]],E:E,Table1_2[[#This Row],[Region]],F:F,Table1_2[[#This Row],[Measure]],G:G,Table1_2[[#This Row],[Year]],H:H,"&lt;="&amp;Table1_2[[#This Row],[Month]])</f>
        <v>670.1400000000001</v>
      </c>
      <c r="K111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670.1400000000001</v>
      </c>
      <c r="N11131">
        <f>Table1_2[[#This Row],[Value]]*2.5</f>
        <v>180.67499999999998</v>
      </c>
    </row>
    <row r="11132" spans="1:14" x14ac:dyDescent="0.25">
      <c r="A11132" s="1" t="s">
        <v>6</v>
      </c>
      <c r="B11132" s="1" t="s">
        <v>42</v>
      </c>
      <c r="C11132" s="1" t="s">
        <v>49</v>
      </c>
      <c r="D11132" s="1" t="s">
        <v>50</v>
      </c>
      <c r="E11132" s="1" t="s">
        <v>14</v>
      </c>
      <c r="F11132" s="1" t="s">
        <v>11</v>
      </c>
      <c r="G11132" s="1" t="s">
        <v>66</v>
      </c>
      <c r="H11132" s="1">
        <v>1</v>
      </c>
      <c r="I11132">
        <v>48.18</v>
      </c>
      <c r="J11132" s="1">
        <f>SUMIFS(I:I,B:B,Table1_2[[#This Row],[Category Level 2]],D:D,Table1_2[[#This Row],[Brand]],E:E,Table1_2[[#This Row],[Region]],F:F,Table1_2[[#This Row],[Measure]],G:G,Table1_2[[#This Row],[Year]],H:H,"&lt;="&amp;Table1_2[[#This Row],[Month]])</f>
        <v>48.18</v>
      </c>
      <c r="K111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674.51999999999987</v>
      </c>
      <c r="N11132">
        <f>Table1_2[[#This Row],[Value]]*2.5</f>
        <v>120.45</v>
      </c>
    </row>
    <row r="11133" spans="1:14" x14ac:dyDescent="0.25">
      <c r="A11133" s="1" t="s">
        <v>6</v>
      </c>
      <c r="B11133" s="1" t="s">
        <v>42</v>
      </c>
      <c r="C11133" s="1" t="s">
        <v>49</v>
      </c>
      <c r="D11133" s="1" t="s">
        <v>50</v>
      </c>
      <c r="E11133" s="1" t="s">
        <v>14</v>
      </c>
      <c r="F11133" s="1" t="s">
        <v>11</v>
      </c>
      <c r="G11133" s="1" t="s">
        <v>66</v>
      </c>
      <c r="H11133" s="1">
        <v>2</v>
      </c>
      <c r="I11133">
        <v>63.51</v>
      </c>
      <c r="J11133" s="1">
        <f>SUMIFS(I:I,B:B,Table1_2[[#This Row],[Category Level 2]],D:D,Table1_2[[#This Row],[Brand]],E:E,Table1_2[[#This Row],[Region]],F:F,Table1_2[[#This Row],[Measure]],G:G,Table1_2[[#This Row],[Year]],H:H,"&lt;="&amp;Table1_2[[#This Row],[Month]])</f>
        <v>111.69</v>
      </c>
      <c r="K111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687.65999999999985</v>
      </c>
      <c r="N11133">
        <f>Table1_2[[#This Row],[Value]]*2.5</f>
        <v>158.77500000000001</v>
      </c>
    </row>
    <row r="11134" spans="1:14" x14ac:dyDescent="0.25">
      <c r="A11134" s="1" t="s">
        <v>6</v>
      </c>
      <c r="B11134" s="1" t="s">
        <v>42</v>
      </c>
      <c r="C11134" s="1" t="s">
        <v>49</v>
      </c>
      <c r="D11134" s="1" t="s">
        <v>50</v>
      </c>
      <c r="E11134" s="1" t="s">
        <v>14</v>
      </c>
      <c r="F11134" s="1" t="s">
        <v>11</v>
      </c>
      <c r="G11134" s="1" t="s">
        <v>66</v>
      </c>
      <c r="H11134" s="1">
        <v>3</v>
      </c>
      <c r="I11134">
        <v>52.56</v>
      </c>
      <c r="J11134" s="1">
        <f>SUMIFS(I:I,B:B,Table1_2[[#This Row],[Category Level 2]],D:D,Table1_2[[#This Row],[Brand]],E:E,Table1_2[[#This Row],[Region]],F:F,Table1_2[[#This Row],[Measure]],G:G,Table1_2[[#This Row],[Year]],H:H,"&lt;="&amp;Table1_2[[#This Row],[Month]])</f>
        <v>164.25</v>
      </c>
      <c r="K111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632.91</v>
      </c>
      <c r="N11134">
        <f>Table1_2[[#This Row],[Value]]*2.5</f>
        <v>131.4</v>
      </c>
    </row>
    <row r="11135" spans="1:14" x14ac:dyDescent="0.25">
      <c r="A11135" s="1" t="s">
        <v>6</v>
      </c>
      <c r="B11135" s="1" t="s">
        <v>42</v>
      </c>
      <c r="C11135" s="1" t="s">
        <v>49</v>
      </c>
      <c r="D11135" s="1" t="s">
        <v>50</v>
      </c>
      <c r="E11135" s="1" t="s">
        <v>14</v>
      </c>
      <c r="F11135" s="1" t="s">
        <v>11</v>
      </c>
      <c r="G11135" s="1" t="s">
        <v>66</v>
      </c>
      <c r="H11135" s="1">
        <v>4</v>
      </c>
      <c r="I11135">
        <v>37.229999999999997</v>
      </c>
      <c r="J11135" s="1">
        <f>SUMIFS(I:I,B:B,Table1_2[[#This Row],[Category Level 2]],D:D,Table1_2[[#This Row],[Brand]],E:E,Table1_2[[#This Row],[Region]],F:F,Table1_2[[#This Row],[Measure]],G:G,Table1_2[[#This Row],[Year]],H:H,"&lt;="&amp;Table1_2[[#This Row],[Month]])</f>
        <v>201.48</v>
      </c>
      <c r="K111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597.87</v>
      </c>
      <c r="N11135">
        <f>Table1_2[[#This Row],[Value]]*2.5</f>
        <v>93.074999999999989</v>
      </c>
    </row>
    <row r="11136" spans="1:14" x14ac:dyDescent="0.25">
      <c r="A11136" s="1" t="s">
        <v>6</v>
      </c>
      <c r="B11136" s="1" t="s">
        <v>42</v>
      </c>
      <c r="C11136" s="1" t="s">
        <v>49</v>
      </c>
      <c r="D11136" s="1" t="s">
        <v>50</v>
      </c>
      <c r="E11136" s="1" t="s">
        <v>14</v>
      </c>
      <c r="F11136" s="1" t="s">
        <v>11</v>
      </c>
      <c r="G11136" s="1" t="s">
        <v>66</v>
      </c>
      <c r="H11136" s="1">
        <v>5</v>
      </c>
      <c r="I11136">
        <v>45.99</v>
      </c>
      <c r="J11136" s="1">
        <f>SUMIFS(I:I,B:B,Table1_2[[#This Row],[Category Level 2]],D:D,Table1_2[[#This Row],[Brand]],E:E,Table1_2[[#This Row],[Region]],F:F,Table1_2[[#This Row],[Measure]],G:G,Table1_2[[#This Row],[Year]],H:H,"&lt;="&amp;Table1_2[[#This Row],[Month]])</f>
        <v>247.47</v>
      </c>
      <c r="K111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608.81999999999994</v>
      </c>
      <c r="N11136">
        <f>Table1_2[[#This Row],[Value]]*2.5</f>
        <v>114.97500000000001</v>
      </c>
    </row>
    <row r="11137" spans="1:14" x14ac:dyDescent="0.25">
      <c r="A11137" s="1" t="s">
        <v>6</v>
      </c>
      <c r="B11137" s="1" t="s">
        <v>42</v>
      </c>
      <c r="C11137" s="1" t="s">
        <v>49</v>
      </c>
      <c r="D11137" s="1" t="s">
        <v>50</v>
      </c>
      <c r="E11137" s="1" t="s">
        <v>14</v>
      </c>
      <c r="F11137" s="1" t="s">
        <v>11</v>
      </c>
      <c r="G11137" s="1" t="s">
        <v>66</v>
      </c>
      <c r="H11137" s="1">
        <v>6</v>
      </c>
      <c r="I11137">
        <v>35.04</v>
      </c>
      <c r="J11137" s="1">
        <f>SUMIFS(I:I,B:B,Table1_2[[#This Row],[Category Level 2]],D:D,Table1_2[[#This Row],[Brand]],E:E,Table1_2[[#This Row],[Region]],F:F,Table1_2[[#This Row],[Measure]],G:G,Table1_2[[#This Row],[Year]],H:H,"&lt;="&amp;Table1_2[[#This Row],[Month]])</f>
        <v>282.51</v>
      </c>
      <c r="K111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613.20000000000005</v>
      </c>
      <c r="N11137">
        <f>Table1_2[[#This Row],[Value]]*2.5</f>
        <v>87.6</v>
      </c>
    </row>
    <row r="11138" spans="1:14" x14ac:dyDescent="0.25">
      <c r="A11138" s="1" t="s">
        <v>6</v>
      </c>
      <c r="B11138" s="1" t="s">
        <v>42</v>
      </c>
      <c r="C11138" s="1" t="s">
        <v>49</v>
      </c>
      <c r="D11138" s="1" t="s">
        <v>50</v>
      </c>
      <c r="E11138" s="1" t="s">
        <v>14</v>
      </c>
      <c r="F11138" s="1" t="s">
        <v>11</v>
      </c>
      <c r="G11138" s="1" t="s">
        <v>66</v>
      </c>
      <c r="H11138" s="1">
        <v>7</v>
      </c>
      <c r="I11138">
        <v>13.14</v>
      </c>
      <c r="J11138" s="1">
        <f>SUMIFS(I:I,B:B,Table1_2[[#This Row],[Category Level 2]],D:D,Table1_2[[#This Row],[Brand]],E:E,Table1_2[[#This Row],[Region]],F:F,Table1_2[[#This Row],[Measure]],G:G,Table1_2[[#This Row],[Year]],H:H,"&lt;="&amp;Table1_2[[#This Row],[Month]])</f>
        <v>295.64999999999998</v>
      </c>
      <c r="K111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556.26</v>
      </c>
      <c r="N11138">
        <f>Table1_2[[#This Row],[Value]]*2.5</f>
        <v>32.85</v>
      </c>
    </row>
    <row r="11139" spans="1:14" x14ac:dyDescent="0.25">
      <c r="A11139" s="1" t="s">
        <v>6</v>
      </c>
      <c r="B11139" s="1" t="s">
        <v>42</v>
      </c>
      <c r="C11139" s="1" t="s">
        <v>49</v>
      </c>
      <c r="D11139" s="1" t="s">
        <v>50</v>
      </c>
      <c r="E11139" s="1" t="s">
        <v>14</v>
      </c>
      <c r="F11139" s="1" t="s">
        <v>11</v>
      </c>
      <c r="G11139" s="1" t="s">
        <v>66</v>
      </c>
      <c r="H11139" s="1">
        <v>8</v>
      </c>
      <c r="I11139">
        <v>43.8</v>
      </c>
      <c r="J11139" s="1">
        <f>SUMIFS(I:I,B:B,Table1_2[[#This Row],[Category Level 2]],D:D,Table1_2[[#This Row],[Brand]],E:E,Table1_2[[#This Row],[Region]],F:F,Table1_2[[#This Row],[Measure]],G:G,Table1_2[[#This Row],[Year]],H:H,"&lt;="&amp;Table1_2[[#This Row],[Month]])</f>
        <v>339.45</v>
      </c>
      <c r="K111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547.5</v>
      </c>
      <c r="N11139">
        <f>Table1_2[[#This Row],[Value]]*2.5</f>
        <v>109.5</v>
      </c>
    </row>
    <row r="11140" spans="1:14" x14ac:dyDescent="0.25">
      <c r="A11140" s="1" t="s">
        <v>6</v>
      </c>
      <c r="B11140" s="1" t="s">
        <v>42</v>
      </c>
      <c r="C11140" s="1" t="s">
        <v>49</v>
      </c>
      <c r="D11140" s="1" t="s">
        <v>50</v>
      </c>
      <c r="E11140" s="1" t="s">
        <v>14</v>
      </c>
      <c r="F11140" s="1" t="s">
        <v>11</v>
      </c>
      <c r="G11140" s="1" t="s">
        <v>66</v>
      </c>
      <c r="H11140" s="1">
        <v>9</v>
      </c>
      <c r="I11140">
        <v>41.61</v>
      </c>
      <c r="J11140" s="1">
        <f>SUMIFS(I:I,B:B,Table1_2[[#This Row],[Category Level 2]],D:D,Table1_2[[#This Row],[Brand]],E:E,Table1_2[[#This Row],[Region]],F:F,Table1_2[[#This Row],[Measure]],G:G,Table1_2[[#This Row],[Year]],H:H,"&lt;="&amp;Table1_2[[#This Row],[Month]])</f>
        <v>381.06</v>
      </c>
      <c r="K111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523.41</v>
      </c>
      <c r="N11140">
        <f>Table1_2[[#This Row],[Value]]*2.5</f>
        <v>104.02500000000001</v>
      </c>
    </row>
    <row r="11141" spans="1:14" x14ac:dyDescent="0.25">
      <c r="A11141" s="1" t="s">
        <v>6</v>
      </c>
      <c r="B11141" s="1" t="s">
        <v>42</v>
      </c>
      <c r="C11141" s="1" t="s">
        <v>49</v>
      </c>
      <c r="D11141" s="1" t="s">
        <v>50</v>
      </c>
      <c r="E11141" s="1" t="s">
        <v>14</v>
      </c>
      <c r="F11141" s="1" t="s">
        <v>11</v>
      </c>
      <c r="G11141" s="1" t="s">
        <v>66</v>
      </c>
      <c r="H11141" s="1">
        <v>10</v>
      </c>
      <c r="I11141">
        <v>72.27</v>
      </c>
      <c r="J11141" s="1">
        <f>SUMIFS(I:I,B:B,Table1_2[[#This Row],[Category Level 2]],D:D,Table1_2[[#This Row],[Brand]],E:E,Table1_2[[#This Row],[Region]],F:F,Table1_2[[#This Row],[Measure]],G:G,Table1_2[[#This Row],[Year]],H:H,"&lt;="&amp;Table1_2[[#This Row],[Month]])</f>
        <v>453.33</v>
      </c>
      <c r="K111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571.58999999999992</v>
      </c>
      <c r="N11141">
        <f>Table1_2[[#This Row],[Value]]*2.5</f>
        <v>180.67499999999998</v>
      </c>
    </row>
    <row r="11142" spans="1:14" x14ac:dyDescent="0.25">
      <c r="A11142" s="1" t="s">
        <v>6</v>
      </c>
      <c r="B11142" s="1" t="s">
        <v>42</v>
      </c>
      <c r="C11142" s="1" t="s">
        <v>49</v>
      </c>
      <c r="D11142" s="1" t="s">
        <v>50</v>
      </c>
      <c r="E11142" s="1" t="s">
        <v>14</v>
      </c>
      <c r="F11142" s="1" t="s">
        <v>11</v>
      </c>
      <c r="G11142" s="1" t="s">
        <v>66</v>
      </c>
      <c r="H11142" s="1">
        <v>11</v>
      </c>
      <c r="I11142">
        <v>30.66</v>
      </c>
      <c r="J11142" s="1">
        <f>SUMIFS(I:I,B:B,Table1_2[[#This Row],[Category Level 2]],D:D,Table1_2[[#This Row],[Brand]],E:E,Table1_2[[#This Row],[Region]],F:F,Table1_2[[#This Row],[Measure]],G:G,Table1_2[[#This Row],[Year]],H:H,"&lt;="&amp;Table1_2[[#This Row],[Month]])</f>
        <v>483.99</v>
      </c>
      <c r="K111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556.26</v>
      </c>
      <c r="N11142">
        <f>Table1_2[[#This Row],[Value]]*2.5</f>
        <v>76.650000000000006</v>
      </c>
    </row>
    <row r="11143" spans="1:14" x14ac:dyDescent="0.25">
      <c r="A11143" s="1" t="s">
        <v>6</v>
      </c>
      <c r="B11143" s="1" t="s">
        <v>42</v>
      </c>
      <c r="C11143" s="1" t="s">
        <v>49</v>
      </c>
      <c r="D11143" s="1" t="s">
        <v>50</v>
      </c>
      <c r="E11143" s="1" t="s">
        <v>14</v>
      </c>
      <c r="F11143" s="1" t="s">
        <v>11</v>
      </c>
      <c r="G11143" s="1" t="s">
        <v>66</v>
      </c>
      <c r="H11143" s="1">
        <v>12</v>
      </c>
      <c r="I11143">
        <v>17.52</v>
      </c>
      <c r="J11143" s="1">
        <f>SUMIFS(I:I,B:B,Table1_2[[#This Row],[Category Level 2]],D:D,Table1_2[[#This Row],[Brand]],E:E,Table1_2[[#This Row],[Region]],F:F,Table1_2[[#This Row],[Measure]],G:G,Table1_2[[#This Row],[Year]],H:H,"&lt;="&amp;Table1_2[[#This Row],[Month]])</f>
        <v>501.51</v>
      </c>
      <c r="K111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501.51</v>
      </c>
      <c r="N11143">
        <f>Table1_2[[#This Row],[Value]]*2.5</f>
        <v>43.8</v>
      </c>
    </row>
    <row r="11144" spans="1:14" x14ac:dyDescent="0.25">
      <c r="A11144" s="1" t="s">
        <v>6</v>
      </c>
      <c r="B11144" s="1" t="s">
        <v>42</v>
      </c>
      <c r="C11144" s="1" t="s">
        <v>49</v>
      </c>
      <c r="D11144" s="1" t="s">
        <v>50</v>
      </c>
      <c r="E11144" s="1" t="s">
        <v>14</v>
      </c>
      <c r="F11144" s="1" t="s">
        <v>11</v>
      </c>
      <c r="G11144" s="1" t="s">
        <v>67</v>
      </c>
      <c r="H11144" s="1">
        <v>1</v>
      </c>
      <c r="I11144">
        <v>41.61</v>
      </c>
      <c r="J11144" s="1">
        <f>SUMIFS(I:I,B:B,Table1_2[[#This Row],[Category Level 2]],D:D,Table1_2[[#This Row],[Brand]],E:E,Table1_2[[#This Row],[Region]],F:F,Table1_2[[#This Row],[Measure]],G:G,Table1_2[[#This Row],[Year]],H:H,"&lt;="&amp;Table1_2[[#This Row],[Month]])</f>
        <v>41.61</v>
      </c>
      <c r="K111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494.94</v>
      </c>
      <c r="N11144">
        <f>Table1_2[[#This Row],[Value]]*2.5</f>
        <v>104.02500000000001</v>
      </c>
    </row>
    <row r="11145" spans="1:14" x14ac:dyDescent="0.25">
      <c r="A11145" s="1" t="s">
        <v>6</v>
      </c>
      <c r="B11145" s="1" t="s">
        <v>42</v>
      </c>
      <c r="C11145" s="1" t="s">
        <v>49</v>
      </c>
      <c r="D11145" s="1" t="s">
        <v>50</v>
      </c>
      <c r="E11145" s="1" t="s">
        <v>14</v>
      </c>
      <c r="F11145" s="1" t="s">
        <v>11</v>
      </c>
      <c r="G11145" s="1" t="s">
        <v>67</v>
      </c>
      <c r="H11145" s="1">
        <v>2</v>
      </c>
      <c r="I11145">
        <v>24.09</v>
      </c>
      <c r="J11145" s="1">
        <f>SUMIFS(I:I,B:B,Table1_2[[#This Row],[Category Level 2]],D:D,Table1_2[[#This Row],[Brand]],E:E,Table1_2[[#This Row],[Region]],F:F,Table1_2[[#This Row],[Measure]],G:G,Table1_2[[#This Row],[Year]],H:H,"&lt;="&amp;Table1_2[[#This Row],[Month]])</f>
        <v>65.7</v>
      </c>
      <c r="K111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455.52</v>
      </c>
      <c r="N11145">
        <f>Table1_2[[#This Row],[Value]]*2.5</f>
        <v>60.225000000000001</v>
      </c>
    </row>
    <row r="11146" spans="1:14" x14ac:dyDescent="0.25">
      <c r="A11146" s="1" t="s">
        <v>6</v>
      </c>
      <c r="B11146" s="1" t="s">
        <v>42</v>
      </c>
      <c r="C11146" s="1" t="s">
        <v>49</v>
      </c>
      <c r="D11146" s="1" t="s">
        <v>50</v>
      </c>
      <c r="E11146" s="1" t="s">
        <v>14</v>
      </c>
      <c r="F11146" s="1" t="s">
        <v>11</v>
      </c>
      <c r="G11146" s="1" t="s">
        <v>67</v>
      </c>
      <c r="H11146" s="1">
        <v>3</v>
      </c>
      <c r="I11146">
        <v>50.37</v>
      </c>
      <c r="J11146" s="1">
        <f>SUMIFS(I:I,B:B,Table1_2[[#This Row],[Category Level 2]],D:D,Table1_2[[#This Row],[Brand]],E:E,Table1_2[[#This Row],[Region]],F:F,Table1_2[[#This Row],[Measure]],G:G,Table1_2[[#This Row],[Year]],H:H,"&lt;="&amp;Table1_2[[#This Row],[Month]])</f>
        <v>116.07</v>
      </c>
      <c r="K111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453.33</v>
      </c>
      <c r="N11146">
        <f>Table1_2[[#This Row],[Value]]*2.5</f>
        <v>125.925</v>
      </c>
    </row>
    <row r="11147" spans="1:14" x14ac:dyDescent="0.25">
      <c r="A11147" s="1" t="s">
        <v>6</v>
      </c>
      <c r="B11147" s="1" t="s">
        <v>42</v>
      </c>
      <c r="C11147" s="1" t="s">
        <v>49</v>
      </c>
      <c r="D11147" s="1" t="s">
        <v>50</v>
      </c>
      <c r="E11147" s="1" t="s">
        <v>14</v>
      </c>
      <c r="F11147" s="1" t="s">
        <v>12</v>
      </c>
      <c r="G11147" s="1" t="s">
        <v>62</v>
      </c>
      <c r="H11147" s="1">
        <v>11</v>
      </c>
      <c r="I11147">
        <v>448.95</v>
      </c>
      <c r="J11147" s="1">
        <f>SUMIFS(I:I,B:B,Table1_2[[#This Row],[Category Level 2]],D:D,Table1_2[[#This Row],[Brand]],E:E,Table1_2[[#This Row],[Region]],F:F,Table1_2[[#This Row],[Measure]],G:G,Table1_2[[#This Row],[Year]],H:H,"&lt;="&amp;Table1_2[[#This Row],[Month]])</f>
        <v>448.95</v>
      </c>
      <c r="K111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448.95</v>
      </c>
      <c r="N11147">
        <f>Table1_2[[#This Row],[Value]]*2.5</f>
        <v>1122.375</v>
      </c>
    </row>
    <row r="11148" spans="1:14" x14ac:dyDescent="0.25">
      <c r="A11148" s="1" t="s">
        <v>6</v>
      </c>
      <c r="B11148" s="1" t="s">
        <v>42</v>
      </c>
      <c r="C11148" s="1" t="s">
        <v>49</v>
      </c>
      <c r="D11148" s="1" t="s">
        <v>50</v>
      </c>
      <c r="E11148" s="1" t="s">
        <v>14</v>
      </c>
      <c r="F11148" s="1" t="s">
        <v>12</v>
      </c>
      <c r="G11148" s="1" t="s">
        <v>62</v>
      </c>
      <c r="H11148" s="1">
        <v>12</v>
      </c>
      <c r="I11148">
        <v>543.12</v>
      </c>
      <c r="J11148" s="1">
        <f>SUMIFS(I:I,B:B,Table1_2[[#This Row],[Category Level 2]],D:D,Table1_2[[#This Row],[Brand]],E:E,Table1_2[[#This Row],[Region]],F:F,Table1_2[[#This Row],[Measure]],G:G,Table1_2[[#This Row],[Year]],H:H,"&lt;="&amp;Table1_2[[#This Row],[Month]])</f>
        <v>992.06999999999994</v>
      </c>
      <c r="K111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992.06999999999994</v>
      </c>
      <c r="N11148">
        <f>Table1_2[[#This Row],[Value]]*2.5</f>
        <v>1357.8</v>
      </c>
    </row>
    <row r="11149" spans="1:14" x14ac:dyDescent="0.25">
      <c r="A11149" s="1" t="s">
        <v>6</v>
      </c>
      <c r="B11149" s="1" t="s">
        <v>42</v>
      </c>
      <c r="C11149" s="1" t="s">
        <v>49</v>
      </c>
      <c r="D11149" s="1" t="s">
        <v>50</v>
      </c>
      <c r="E11149" s="1" t="s">
        <v>14</v>
      </c>
      <c r="F11149" s="1" t="s">
        <v>12</v>
      </c>
      <c r="G11149" s="1" t="s">
        <v>63</v>
      </c>
      <c r="H11149" s="1">
        <v>1</v>
      </c>
      <c r="I11149">
        <v>1401.6</v>
      </c>
      <c r="J11149" s="1">
        <f>SUMIFS(I:I,B:B,Table1_2[[#This Row],[Category Level 2]],D:D,Table1_2[[#This Row],[Brand]],E:E,Table1_2[[#This Row],[Region]],F:F,Table1_2[[#This Row],[Measure]],G:G,Table1_2[[#This Row],[Year]],H:H,"&lt;="&amp;Table1_2[[#This Row],[Month]])</f>
        <v>1401.6</v>
      </c>
      <c r="K111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2393.67</v>
      </c>
      <c r="N11149">
        <f>Table1_2[[#This Row],[Value]]*2.5</f>
        <v>3504</v>
      </c>
    </row>
    <row r="11150" spans="1:14" x14ac:dyDescent="0.25">
      <c r="A11150" s="1" t="s">
        <v>6</v>
      </c>
      <c r="B11150" s="1" t="s">
        <v>42</v>
      </c>
      <c r="C11150" s="1" t="s">
        <v>49</v>
      </c>
      <c r="D11150" s="1" t="s">
        <v>50</v>
      </c>
      <c r="E11150" s="1" t="s">
        <v>14</v>
      </c>
      <c r="F11150" s="1" t="s">
        <v>12</v>
      </c>
      <c r="G11150" s="1" t="s">
        <v>63</v>
      </c>
      <c r="H11150" s="1">
        <v>2</v>
      </c>
      <c r="I11150">
        <v>1108.1399999999999</v>
      </c>
      <c r="J11150" s="1">
        <f>SUMIFS(I:I,B:B,Table1_2[[#This Row],[Category Level 2]],D:D,Table1_2[[#This Row],[Brand]],E:E,Table1_2[[#This Row],[Region]],F:F,Table1_2[[#This Row],[Measure]],G:G,Table1_2[[#This Row],[Year]],H:H,"&lt;="&amp;Table1_2[[#This Row],[Month]])</f>
        <v>2509.7399999999998</v>
      </c>
      <c r="K111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3501.8099999999995</v>
      </c>
      <c r="N11150">
        <f>Table1_2[[#This Row],[Value]]*2.5</f>
        <v>2770.3499999999995</v>
      </c>
    </row>
    <row r="11151" spans="1:14" x14ac:dyDescent="0.25">
      <c r="A11151" s="1" t="s">
        <v>6</v>
      </c>
      <c r="B11151" s="1" t="s">
        <v>42</v>
      </c>
      <c r="C11151" s="1" t="s">
        <v>49</v>
      </c>
      <c r="D11151" s="1" t="s">
        <v>50</v>
      </c>
      <c r="E11151" s="1" t="s">
        <v>14</v>
      </c>
      <c r="F11151" s="1" t="s">
        <v>12</v>
      </c>
      <c r="G11151" s="1" t="s">
        <v>63</v>
      </c>
      <c r="H11151" s="1">
        <v>3</v>
      </c>
      <c r="I11151">
        <v>1684.11</v>
      </c>
      <c r="J11151" s="1">
        <f>SUMIFS(I:I,B:B,Table1_2[[#This Row],[Category Level 2]],D:D,Table1_2[[#This Row],[Brand]],E:E,Table1_2[[#This Row],[Region]],F:F,Table1_2[[#This Row],[Measure]],G:G,Table1_2[[#This Row],[Year]],H:H,"&lt;="&amp;Table1_2[[#This Row],[Month]])</f>
        <v>4193.8499999999995</v>
      </c>
      <c r="K111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5185.9199999999992</v>
      </c>
      <c r="N11151">
        <f>Table1_2[[#This Row],[Value]]*2.5</f>
        <v>4210.2749999999996</v>
      </c>
    </row>
    <row r="11152" spans="1:14" x14ac:dyDescent="0.25">
      <c r="A11152" s="1" t="s">
        <v>6</v>
      </c>
      <c r="B11152" s="1" t="s">
        <v>42</v>
      </c>
      <c r="C11152" s="1" t="s">
        <v>49</v>
      </c>
      <c r="D11152" s="1" t="s">
        <v>50</v>
      </c>
      <c r="E11152" s="1" t="s">
        <v>14</v>
      </c>
      <c r="F11152" s="1" t="s">
        <v>12</v>
      </c>
      <c r="G11152" s="1" t="s">
        <v>63</v>
      </c>
      <c r="H11152" s="1">
        <v>4</v>
      </c>
      <c r="I11152">
        <v>1907.49</v>
      </c>
      <c r="J11152" s="1">
        <f>SUMIFS(I:I,B:B,Table1_2[[#This Row],[Category Level 2]],D:D,Table1_2[[#This Row],[Brand]],E:E,Table1_2[[#This Row],[Region]],F:F,Table1_2[[#This Row],[Measure]],G:G,Table1_2[[#This Row],[Year]],H:H,"&lt;="&amp;Table1_2[[#This Row],[Month]])</f>
        <v>6101.3399999999992</v>
      </c>
      <c r="K111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7093.4099999999989</v>
      </c>
      <c r="N11152">
        <f>Table1_2[[#This Row],[Value]]*2.5</f>
        <v>4768.7250000000004</v>
      </c>
    </row>
    <row r="11153" spans="1:14" x14ac:dyDescent="0.25">
      <c r="A11153" s="1" t="s">
        <v>6</v>
      </c>
      <c r="B11153" s="1" t="s">
        <v>42</v>
      </c>
      <c r="C11153" s="1" t="s">
        <v>49</v>
      </c>
      <c r="D11153" s="1" t="s">
        <v>50</v>
      </c>
      <c r="E11153" s="1" t="s">
        <v>14</v>
      </c>
      <c r="F11153" s="1" t="s">
        <v>12</v>
      </c>
      <c r="G11153" s="1" t="s">
        <v>63</v>
      </c>
      <c r="H11153" s="1">
        <v>5</v>
      </c>
      <c r="I11153">
        <v>1320.57</v>
      </c>
      <c r="J11153" s="1">
        <f>SUMIFS(I:I,B:B,Table1_2[[#This Row],[Category Level 2]],D:D,Table1_2[[#This Row],[Brand]],E:E,Table1_2[[#This Row],[Region]],F:F,Table1_2[[#This Row],[Measure]],G:G,Table1_2[[#This Row],[Year]],H:H,"&lt;="&amp;Table1_2[[#This Row],[Month]])</f>
        <v>7421.9099999999989</v>
      </c>
      <c r="K111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8413.98</v>
      </c>
      <c r="N11153">
        <f>Table1_2[[#This Row],[Value]]*2.5</f>
        <v>3301.4249999999997</v>
      </c>
    </row>
    <row r="11154" spans="1:14" x14ac:dyDescent="0.25">
      <c r="A11154" s="1" t="s">
        <v>6</v>
      </c>
      <c r="B11154" s="1" t="s">
        <v>42</v>
      </c>
      <c r="C11154" s="1" t="s">
        <v>49</v>
      </c>
      <c r="D11154" s="1" t="s">
        <v>50</v>
      </c>
      <c r="E11154" s="1" t="s">
        <v>14</v>
      </c>
      <c r="F11154" s="1" t="s">
        <v>12</v>
      </c>
      <c r="G11154" s="1" t="s">
        <v>63</v>
      </c>
      <c r="H11154" s="1">
        <v>6</v>
      </c>
      <c r="I11154">
        <v>1640.31</v>
      </c>
      <c r="J11154" s="1">
        <f>SUMIFS(I:I,B:B,Table1_2[[#This Row],[Category Level 2]],D:D,Table1_2[[#This Row],[Brand]],E:E,Table1_2[[#This Row],[Region]],F:F,Table1_2[[#This Row],[Measure]],G:G,Table1_2[[#This Row],[Year]],H:H,"&lt;="&amp;Table1_2[[#This Row],[Month]])</f>
        <v>9062.2199999999993</v>
      </c>
      <c r="K111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10054.289999999999</v>
      </c>
      <c r="N11154">
        <f>Table1_2[[#This Row],[Value]]*2.5</f>
        <v>4100.7749999999996</v>
      </c>
    </row>
    <row r="11155" spans="1:14" x14ac:dyDescent="0.25">
      <c r="A11155" s="1" t="s">
        <v>6</v>
      </c>
      <c r="B11155" s="1" t="s">
        <v>42</v>
      </c>
      <c r="C11155" s="1" t="s">
        <v>49</v>
      </c>
      <c r="D11155" s="1" t="s">
        <v>50</v>
      </c>
      <c r="E11155" s="1" t="s">
        <v>14</v>
      </c>
      <c r="F11155" s="1" t="s">
        <v>12</v>
      </c>
      <c r="G11155" s="1" t="s">
        <v>63</v>
      </c>
      <c r="H11155" s="1">
        <v>7</v>
      </c>
      <c r="I11155">
        <v>1171.6499999999999</v>
      </c>
      <c r="J11155" s="1">
        <f>SUMIFS(I:I,B:B,Table1_2[[#This Row],[Category Level 2]],D:D,Table1_2[[#This Row],[Brand]],E:E,Table1_2[[#This Row],[Region]],F:F,Table1_2[[#This Row],[Measure]],G:G,Table1_2[[#This Row],[Year]],H:H,"&lt;="&amp;Table1_2[[#This Row],[Month]])</f>
        <v>10233.869999999999</v>
      </c>
      <c r="K111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11225.939999999999</v>
      </c>
      <c r="N11155">
        <f>Table1_2[[#This Row],[Value]]*2.5</f>
        <v>2929.1249999999995</v>
      </c>
    </row>
    <row r="11156" spans="1:14" x14ac:dyDescent="0.25">
      <c r="A11156" s="1" t="s">
        <v>6</v>
      </c>
      <c r="B11156" s="1" t="s">
        <v>42</v>
      </c>
      <c r="C11156" s="1" t="s">
        <v>49</v>
      </c>
      <c r="D11156" s="1" t="s">
        <v>50</v>
      </c>
      <c r="E11156" s="1" t="s">
        <v>14</v>
      </c>
      <c r="F11156" s="1" t="s">
        <v>12</v>
      </c>
      <c r="G11156" s="1" t="s">
        <v>63</v>
      </c>
      <c r="H11156" s="1">
        <v>8</v>
      </c>
      <c r="I11156">
        <v>1565.85</v>
      </c>
      <c r="J11156" s="1">
        <f>SUMIFS(I:I,B:B,Table1_2[[#This Row],[Category Level 2]],D:D,Table1_2[[#This Row],[Brand]],E:E,Table1_2[[#This Row],[Region]],F:F,Table1_2[[#This Row],[Measure]],G:G,Table1_2[[#This Row],[Year]],H:H,"&lt;="&amp;Table1_2[[#This Row],[Month]])</f>
        <v>11799.72</v>
      </c>
      <c r="K111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12791.789999999999</v>
      </c>
      <c r="N11156">
        <f>Table1_2[[#This Row],[Value]]*2.5</f>
        <v>3914.625</v>
      </c>
    </row>
    <row r="11157" spans="1:14" x14ac:dyDescent="0.25">
      <c r="A11157" s="1" t="s">
        <v>6</v>
      </c>
      <c r="B11157" s="1" t="s">
        <v>42</v>
      </c>
      <c r="C11157" s="1" t="s">
        <v>49</v>
      </c>
      <c r="D11157" s="1" t="s">
        <v>50</v>
      </c>
      <c r="E11157" s="1" t="s">
        <v>14</v>
      </c>
      <c r="F11157" s="1" t="s">
        <v>12</v>
      </c>
      <c r="G11157" s="1" t="s">
        <v>63</v>
      </c>
      <c r="H11157" s="1">
        <v>9</v>
      </c>
      <c r="I11157">
        <v>943.89</v>
      </c>
      <c r="J11157" s="1">
        <f>SUMIFS(I:I,B:B,Table1_2[[#This Row],[Category Level 2]],D:D,Table1_2[[#This Row],[Brand]],E:E,Table1_2[[#This Row],[Region]],F:F,Table1_2[[#This Row],[Measure]],G:G,Table1_2[[#This Row],[Year]],H:H,"&lt;="&amp;Table1_2[[#This Row],[Month]])</f>
        <v>12743.609999999999</v>
      </c>
      <c r="K111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13735.679999999998</v>
      </c>
      <c r="N11157">
        <f>Table1_2[[#This Row],[Value]]*2.5</f>
        <v>2359.7249999999999</v>
      </c>
    </row>
    <row r="11158" spans="1:14" x14ac:dyDescent="0.25">
      <c r="A11158" s="1" t="s">
        <v>6</v>
      </c>
      <c r="B11158" s="1" t="s">
        <v>42</v>
      </c>
      <c r="C11158" s="1" t="s">
        <v>49</v>
      </c>
      <c r="D11158" s="1" t="s">
        <v>50</v>
      </c>
      <c r="E11158" s="1" t="s">
        <v>14</v>
      </c>
      <c r="F11158" s="1" t="s">
        <v>12</v>
      </c>
      <c r="G11158" s="1" t="s">
        <v>63</v>
      </c>
      <c r="H11158" s="1">
        <v>10</v>
      </c>
      <c r="I11158">
        <v>1208.8799999999999</v>
      </c>
      <c r="J11158" s="1">
        <f>SUMIFS(I:I,B:B,Table1_2[[#This Row],[Category Level 2]],D:D,Table1_2[[#This Row],[Brand]],E:E,Table1_2[[#This Row],[Region]],F:F,Table1_2[[#This Row],[Measure]],G:G,Table1_2[[#This Row],[Year]],H:H,"&lt;="&amp;Table1_2[[#This Row],[Month]])</f>
        <v>13952.489999999998</v>
      </c>
      <c r="K111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14944.559999999998</v>
      </c>
      <c r="N11158">
        <f>Table1_2[[#This Row],[Value]]*2.5</f>
        <v>3022.2</v>
      </c>
    </row>
    <row r="11159" spans="1:14" x14ac:dyDescent="0.25">
      <c r="A11159" s="1" t="s">
        <v>6</v>
      </c>
      <c r="B11159" s="1" t="s">
        <v>42</v>
      </c>
      <c r="C11159" s="1" t="s">
        <v>49</v>
      </c>
      <c r="D11159" s="1" t="s">
        <v>50</v>
      </c>
      <c r="E11159" s="1" t="s">
        <v>14</v>
      </c>
      <c r="F11159" s="1" t="s">
        <v>12</v>
      </c>
      <c r="G11159" s="1" t="s">
        <v>63</v>
      </c>
      <c r="H11159" s="1">
        <v>11</v>
      </c>
      <c r="I11159">
        <v>865.05</v>
      </c>
      <c r="J11159" s="1">
        <f>SUMIFS(I:I,B:B,Table1_2[[#This Row],[Category Level 2]],D:D,Table1_2[[#This Row],[Brand]],E:E,Table1_2[[#This Row],[Region]],F:F,Table1_2[[#This Row],[Measure]],G:G,Table1_2[[#This Row],[Year]],H:H,"&lt;="&amp;Table1_2[[#This Row],[Month]])</f>
        <v>14817.539999999997</v>
      </c>
      <c r="K111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15360.659999999998</v>
      </c>
      <c r="N11159">
        <f>Table1_2[[#This Row],[Value]]*2.5</f>
        <v>2162.625</v>
      </c>
    </row>
    <row r="11160" spans="1:14" x14ac:dyDescent="0.25">
      <c r="A11160" s="1" t="s">
        <v>6</v>
      </c>
      <c r="B11160" s="1" t="s">
        <v>42</v>
      </c>
      <c r="C11160" s="1" t="s">
        <v>49</v>
      </c>
      <c r="D11160" s="1" t="s">
        <v>50</v>
      </c>
      <c r="E11160" s="1" t="s">
        <v>14</v>
      </c>
      <c r="F11160" s="1" t="s">
        <v>12</v>
      </c>
      <c r="G11160" s="1" t="s">
        <v>63</v>
      </c>
      <c r="H11160" s="1">
        <v>12</v>
      </c>
      <c r="I11160">
        <v>1068.72</v>
      </c>
      <c r="J11160" s="1">
        <f>SUMIFS(I:I,B:B,Table1_2[[#This Row],[Category Level 2]],D:D,Table1_2[[#This Row],[Brand]],E:E,Table1_2[[#This Row],[Region]],F:F,Table1_2[[#This Row],[Measure]],G:G,Table1_2[[#This Row],[Year]],H:H,"&lt;="&amp;Table1_2[[#This Row],[Month]])</f>
        <v>15886.259999999997</v>
      </c>
      <c r="K111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15886.259999999997</v>
      </c>
      <c r="N11160">
        <f>Table1_2[[#This Row],[Value]]*2.5</f>
        <v>2671.8</v>
      </c>
    </row>
    <row r="11161" spans="1:14" x14ac:dyDescent="0.25">
      <c r="A11161" s="1" t="s">
        <v>6</v>
      </c>
      <c r="B11161" s="1" t="s">
        <v>42</v>
      </c>
      <c r="C11161" s="1" t="s">
        <v>49</v>
      </c>
      <c r="D11161" s="1" t="s">
        <v>50</v>
      </c>
      <c r="E11161" s="1" t="s">
        <v>14</v>
      </c>
      <c r="F11161" s="1" t="s">
        <v>12</v>
      </c>
      <c r="G11161" s="1" t="s">
        <v>64</v>
      </c>
      <c r="H11161" s="1">
        <v>1</v>
      </c>
      <c r="I11161">
        <v>698.61</v>
      </c>
      <c r="J11161" s="1">
        <f>SUMIFS(I:I,B:B,Table1_2[[#This Row],[Category Level 2]],D:D,Table1_2[[#This Row],[Brand]],E:E,Table1_2[[#This Row],[Region]],F:F,Table1_2[[#This Row],[Measure]],G:G,Table1_2[[#This Row],[Year]],H:H,"&lt;="&amp;Table1_2[[#This Row],[Month]])</f>
        <v>698.61</v>
      </c>
      <c r="K111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15183.269999999997</v>
      </c>
      <c r="N11161">
        <f>Table1_2[[#This Row],[Value]]*2.5</f>
        <v>1746.5250000000001</v>
      </c>
    </row>
    <row r="11162" spans="1:14" x14ac:dyDescent="0.25">
      <c r="A11162" s="1" t="s">
        <v>6</v>
      </c>
      <c r="B11162" s="1" t="s">
        <v>42</v>
      </c>
      <c r="C11162" s="1" t="s">
        <v>49</v>
      </c>
      <c r="D11162" s="1" t="s">
        <v>50</v>
      </c>
      <c r="E11162" s="1" t="s">
        <v>14</v>
      </c>
      <c r="F11162" s="1" t="s">
        <v>12</v>
      </c>
      <c r="G11162" s="1" t="s">
        <v>64</v>
      </c>
      <c r="H11162" s="1">
        <v>2</v>
      </c>
      <c r="I11162">
        <v>781.82999999999993</v>
      </c>
      <c r="J11162" s="1">
        <f>SUMIFS(I:I,B:B,Table1_2[[#This Row],[Category Level 2]],D:D,Table1_2[[#This Row],[Brand]],E:E,Table1_2[[#This Row],[Region]],F:F,Table1_2[[#This Row],[Measure]],G:G,Table1_2[[#This Row],[Year]],H:H,"&lt;="&amp;Table1_2[[#This Row],[Month]])</f>
        <v>1480.44</v>
      </c>
      <c r="K111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14856.959999999997</v>
      </c>
      <c r="N11162">
        <f>Table1_2[[#This Row],[Value]]*2.5</f>
        <v>1954.5749999999998</v>
      </c>
    </row>
    <row r="11163" spans="1:14" x14ac:dyDescent="0.25">
      <c r="A11163" s="1" t="s">
        <v>6</v>
      </c>
      <c r="B11163" s="1" t="s">
        <v>42</v>
      </c>
      <c r="C11163" s="1" t="s">
        <v>49</v>
      </c>
      <c r="D11163" s="1" t="s">
        <v>50</v>
      </c>
      <c r="E11163" s="1" t="s">
        <v>14</v>
      </c>
      <c r="F11163" s="1" t="s">
        <v>12</v>
      </c>
      <c r="G11163" s="1" t="s">
        <v>64</v>
      </c>
      <c r="H11163" s="1">
        <v>3</v>
      </c>
      <c r="I11163">
        <v>792.78</v>
      </c>
      <c r="J11163" s="1">
        <f>SUMIFS(I:I,B:B,Table1_2[[#This Row],[Category Level 2]],D:D,Table1_2[[#This Row],[Brand]],E:E,Table1_2[[#This Row],[Region]],F:F,Table1_2[[#This Row],[Measure]],G:G,Table1_2[[#This Row],[Year]],H:H,"&lt;="&amp;Table1_2[[#This Row],[Month]])</f>
        <v>2273.2200000000003</v>
      </c>
      <c r="K111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13965.629999999997</v>
      </c>
      <c r="N11163">
        <f>Table1_2[[#This Row],[Value]]*2.5</f>
        <v>1981.9499999999998</v>
      </c>
    </row>
    <row r="11164" spans="1:14" x14ac:dyDescent="0.25">
      <c r="A11164" s="1" t="s">
        <v>6</v>
      </c>
      <c r="B11164" s="1" t="s">
        <v>42</v>
      </c>
      <c r="C11164" s="1" t="s">
        <v>49</v>
      </c>
      <c r="D11164" s="1" t="s">
        <v>50</v>
      </c>
      <c r="E11164" s="1" t="s">
        <v>14</v>
      </c>
      <c r="F11164" s="1" t="s">
        <v>12</v>
      </c>
      <c r="G11164" s="1" t="s">
        <v>64</v>
      </c>
      <c r="H11164" s="1">
        <v>4</v>
      </c>
      <c r="I11164">
        <v>908.85</v>
      </c>
      <c r="J11164" s="1">
        <f>SUMIFS(I:I,B:B,Table1_2[[#This Row],[Category Level 2]],D:D,Table1_2[[#This Row],[Brand]],E:E,Table1_2[[#This Row],[Region]],F:F,Table1_2[[#This Row],[Measure]],G:G,Table1_2[[#This Row],[Year]],H:H,"&lt;="&amp;Table1_2[[#This Row],[Month]])</f>
        <v>3182.07</v>
      </c>
      <c r="K111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12966.989999999998</v>
      </c>
      <c r="N11164">
        <f>Table1_2[[#This Row],[Value]]*2.5</f>
        <v>2272.125</v>
      </c>
    </row>
    <row r="11165" spans="1:14" x14ac:dyDescent="0.25">
      <c r="A11165" s="1" t="s">
        <v>6</v>
      </c>
      <c r="B11165" s="1" t="s">
        <v>42</v>
      </c>
      <c r="C11165" s="1" t="s">
        <v>49</v>
      </c>
      <c r="D11165" s="1" t="s">
        <v>50</v>
      </c>
      <c r="E11165" s="1" t="s">
        <v>14</v>
      </c>
      <c r="F11165" s="1" t="s">
        <v>12</v>
      </c>
      <c r="G11165" s="1" t="s">
        <v>64</v>
      </c>
      <c r="H11165" s="1">
        <v>5</v>
      </c>
      <c r="I11165">
        <v>718.31999999999994</v>
      </c>
      <c r="J11165" s="1">
        <f>SUMIFS(I:I,B:B,Table1_2[[#This Row],[Category Level 2]],D:D,Table1_2[[#This Row],[Brand]],E:E,Table1_2[[#This Row],[Region]],F:F,Table1_2[[#This Row],[Measure]],G:G,Table1_2[[#This Row],[Year]],H:H,"&lt;="&amp;Table1_2[[#This Row],[Month]])</f>
        <v>3900.3900000000003</v>
      </c>
      <c r="K111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12364.740000000002</v>
      </c>
      <c r="N11165">
        <f>Table1_2[[#This Row],[Value]]*2.5</f>
        <v>1795.7999999999997</v>
      </c>
    </row>
    <row r="11166" spans="1:14" x14ac:dyDescent="0.25">
      <c r="A11166" s="1" t="s">
        <v>6</v>
      </c>
      <c r="B11166" s="1" t="s">
        <v>42</v>
      </c>
      <c r="C11166" s="1" t="s">
        <v>49</v>
      </c>
      <c r="D11166" s="1" t="s">
        <v>50</v>
      </c>
      <c r="E11166" s="1" t="s">
        <v>14</v>
      </c>
      <c r="F11166" s="1" t="s">
        <v>12</v>
      </c>
      <c r="G11166" s="1" t="s">
        <v>64</v>
      </c>
      <c r="H11166" s="1">
        <v>6</v>
      </c>
      <c r="I11166">
        <v>1257.06</v>
      </c>
      <c r="J11166" s="1">
        <f>SUMIFS(I:I,B:B,Table1_2[[#This Row],[Category Level 2]],D:D,Table1_2[[#This Row],[Brand]],E:E,Table1_2[[#This Row],[Region]],F:F,Table1_2[[#This Row],[Measure]],G:G,Table1_2[[#This Row],[Year]],H:H,"&lt;="&amp;Table1_2[[#This Row],[Month]])</f>
        <v>5157.4500000000007</v>
      </c>
      <c r="K111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11981.490000000002</v>
      </c>
      <c r="N11166">
        <f>Table1_2[[#This Row],[Value]]*2.5</f>
        <v>3142.6499999999996</v>
      </c>
    </row>
    <row r="11167" spans="1:14" x14ac:dyDescent="0.25">
      <c r="A11167" s="1" t="s">
        <v>6</v>
      </c>
      <c r="B11167" s="1" t="s">
        <v>42</v>
      </c>
      <c r="C11167" s="1" t="s">
        <v>49</v>
      </c>
      <c r="D11167" s="1" t="s">
        <v>50</v>
      </c>
      <c r="E11167" s="1" t="s">
        <v>14</v>
      </c>
      <c r="F11167" s="1" t="s">
        <v>12</v>
      </c>
      <c r="G11167" s="1" t="s">
        <v>64</v>
      </c>
      <c r="H11167" s="1">
        <v>7</v>
      </c>
      <c r="I11167">
        <v>438</v>
      </c>
      <c r="J11167" s="1">
        <f>SUMIFS(I:I,B:B,Table1_2[[#This Row],[Category Level 2]],D:D,Table1_2[[#This Row],[Brand]],E:E,Table1_2[[#This Row],[Region]],F:F,Table1_2[[#This Row],[Measure]],G:G,Table1_2[[#This Row],[Year]],H:H,"&lt;="&amp;Table1_2[[#This Row],[Month]])</f>
        <v>5595.4500000000007</v>
      </c>
      <c r="K111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11247.84</v>
      </c>
      <c r="N11167">
        <f>Table1_2[[#This Row],[Value]]*2.5</f>
        <v>1095</v>
      </c>
    </row>
    <row r="11168" spans="1:14" x14ac:dyDescent="0.25">
      <c r="A11168" s="1" t="s">
        <v>6</v>
      </c>
      <c r="B11168" s="1" t="s">
        <v>42</v>
      </c>
      <c r="C11168" s="1" t="s">
        <v>49</v>
      </c>
      <c r="D11168" s="1" t="s">
        <v>50</v>
      </c>
      <c r="E11168" s="1" t="s">
        <v>14</v>
      </c>
      <c r="F11168" s="1" t="s">
        <v>12</v>
      </c>
      <c r="G11168" s="1" t="s">
        <v>64</v>
      </c>
      <c r="H11168" s="1">
        <v>8</v>
      </c>
      <c r="I11168">
        <v>646.04999999999995</v>
      </c>
      <c r="J11168" s="1">
        <f>SUMIFS(I:I,B:B,Table1_2[[#This Row],[Category Level 2]],D:D,Table1_2[[#This Row],[Brand]],E:E,Table1_2[[#This Row],[Region]],F:F,Table1_2[[#This Row],[Measure]],G:G,Table1_2[[#This Row],[Year]],H:H,"&lt;="&amp;Table1_2[[#This Row],[Month]])</f>
        <v>6241.5000000000009</v>
      </c>
      <c r="K111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10328.040000000001</v>
      </c>
      <c r="N11168">
        <f>Table1_2[[#This Row],[Value]]*2.5</f>
        <v>1615.125</v>
      </c>
    </row>
    <row r="11169" spans="1:14" x14ac:dyDescent="0.25">
      <c r="A11169" s="1" t="s">
        <v>6</v>
      </c>
      <c r="B11169" s="1" t="s">
        <v>42</v>
      </c>
      <c r="C11169" s="1" t="s">
        <v>49</v>
      </c>
      <c r="D11169" s="1" t="s">
        <v>50</v>
      </c>
      <c r="E11169" s="1" t="s">
        <v>14</v>
      </c>
      <c r="F11169" s="1" t="s">
        <v>12</v>
      </c>
      <c r="G11169" s="1" t="s">
        <v>64</v>
      </c>
      <c r="H11169" s="1">
        <v>9</v>
      </c>
      <c r="I11169">
        <v>519.03</v>
      </c>
      <c r="J11169" s="1">
        <f>SUMIFS(I:I,B:B,Table1_2[[#This Row],[Category Level 2]],D:D,Table1_2[[#This Row],[Brand]],E:E,Table1_2[[#This Row],[Region]],F:F,Table1_2[[#This Row],[Measure]],G:G,Table1_2[[#This Row],[Year]],H:H,"&lt;="&amp;Table1_2[[#This Row],[Month]])</f>
        <v>6760.5300000000007</v>
      </c>
      <c r="K111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9903.18</v>
      </c>
      <c r="N11169">
        <f>Table1_2[[#This Row],[Value]]*2.5</f>
        <v>1297.5749999999998</v>
      </c>
    </row>
    <row r="11170" spans="1:14" x14ac:dyDescent="0.25">
      <c r="A11170" s="1" t="s">
        <v>6</v>
      </c>
      <c r="B11170" s="1" t="s">
        <v>42</v>
      </c>
      <c r="C11170" s="1" t="s">
        <v>49</v>
      </c>
      <c r="D11170" s="1" t="s">
        <v>50</v>
      </c>
      <c r="E11170" s="1" t="s">
        <v>14</v>
      </c>
      <c r="F11170" s="1" t="s">
        <v>12</v>
      </c>
      <c r="G11170" s="1" t="s">
        <v>64</v>
      </c>
      <c r="H11170" s="1">
        <v>10</v>
      </c>
      <c r="I11170">
        <v>1079.67</v>
      </c>
      <c r="J11170" s="1">
        <f>SUMIFS(I:I,B:B,Table1_2[[#This Row],[Category Level 2]],D:D,Table1_2[[#This Row],[Brand]],E:E,Table1_2[[#This Row],[Region]],F:F,Table1_2[[#This Row],[Measure]],G:G,Table1_2[[#This Row],[Year]],H:H,"&lt;="&amp;Table1_2[[#This Row],[Month]])</f>
        <v>7840.2000000000007</v>
      </c>
      <c r="K111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9773.9700000000012</v>
      </c>
      <c r="N11170">
        <f>Table1_2[[#This Row],[Value]]*2.5</f>
        <v>2699.1750000000002</v>
      </c>
    </row>
    <row r="11171" spans="1:14" x14ac:dyDescent="0.25">
      <c r="A11171" s="1" t="s">
        <v>6</v>
      </c>
      <c r="B11171" s="1" t="s">
        <v>42</v>
      </c>
      <c r="C11171" s="1" t="s">
        <v>49</v>
      </c>
      <c r="D11171" s="1" t="s">
        <v>50</v>
      </c>
      <c r="E11171" s="1" t="s">
        <v>14</v>
      </c>
      <c r="F11171" s="1" t="s">
        <v>12</v>
      </c>
      <c r="G11171" s="1" t="s">
        <v>64</v>
      </c>
      <c r="H11171" s="1">
        <v>11</v>
      </c>
      <c r="I11171">
        <v>862.86</v>
      </c>
      <c r="J11171" s="1">
        <f>SUMIFS(I:I,B:B,Table1_2[[#This Row],[Category Level 2]],D:D,Table1_2[[#This Row],[Brand]],E:E,Table1_2[[#This Row],[Region]],F:F,Table1_2[[#This Row],[Measure]],G:G,Table1_2[[#This Row],[Year]],H:H,"&lt;="&amp;Table1_2[[#This Row],[Month]])</f>
        <v>8703.0600000000013</v>
      </c>
      <c r="K111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9771.7800000000007</v>
      </c>
      <c r="N11171">
        <f>Table1_2[[#This Row],[Value]]*2.5</f>
        <v>2157.15</v>
      </c>
    </row>
    <row r="11172" spans="1:14" x14ac:dyDescent="0.25">
      <c r="A11172" s="1" t="s">
        <v>6</v>
      </c>
      <c r="B11172" s="1" t="s">
        <v>42</v>
      </c>
      <c r="C11172" s="1" t="s">
        <v>49</v>
      </c>
      <c r="D11172" s="1" t="s">
        <v>50</v>
      </c>
      <c r="E11172" s="1" t="s">
        <v>14</v>
      </c>
      <c r="F11172" s="1" t="s">
        <v>12</v>
      </c>
      <c r="G11172" s="1" t="s">
        <v>64</v>
      </c>
      <c r="H11172" s="1">
        <v>12</v>
      </c>
      <c r="I11172">
        <v>586.91999999999996</v>
      </c>
      <c r="J11172" s="1">
        <f>SUMIFS(I:I,B:B,Table1_2[[#This Row],[Category Level 2]],D:D,Table1_2[[#This Row],[Brand]],E:E,Table1_2[[#This Row],[Region]],F:F,Table1_2[[#This Row],[Measure]],G:G,Table1_2[[#This Row],[Year]],H:H,"&lt;="&amp;Table1_2[[#This Row],[Month]])</f>
        <v>9289.9800000000014</v>
      </c>
      <c r="K111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9289.9800000000014</v>
      </c>
      <c r="N11172">
        <f>Table1_2[[#This Row],[Value]]*2.5</f>
        <v>1467.3</v>
      </c>
    </row>
    <row r="11173" spans="1:14" x14ac:dyDescent="0.25">
      <c r="A11173" s="1" t="s">
        <v>6</v>
      </c>
      <c r="B11173" s="1" t="s">
        <v>42</v>
      </c>
      <c r="C11173" s="1" t="s">
        <v>49</v>
      </c>
      <c r="D11173" s="1" t="s">
        <v>50</v>
      </c>
      <c r="E11173" s="1" t="s">
        <v>14</v>
      </c>
      <c r="F11173" s="1" t="s">
        <v>12</v>
      </c>
      <c r="G11173" s="1" t="s">
        <v>65</v>
      </c>
      <c r="H11173" s="1">
        <v>1</v>
      </c>
      <c r="I11173">
        <v>433.62</v>
      </c>
      <c r="J11173" s="1">
        <f>SUMIFS(I:I,B:B,Table1_2[[#This Row],[Category Level 2]],D:D,Table1_2[[#This Row],[Brand]],E:E,Table1_2[[#This Row],[Region]],F:F,Table1_2[[#This Row],[Measure]],G:G,Table1_2[[#This Row],[Year]],H:H,"&lt;="&amp;Table1_2[[#This Row],[Month]])</f>
        <v>433.62</v>
      </c>
      <c r="K111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9024.99</v>
      </c>
      <c r="N11173">
        <f>Table1_2[[#This Row],[Value]]*2.5</f>
        <v>1084.05</v>
      </c>
    </row>
    <row r="11174" spans="1:14" x14ac:dyDescent="0.25">
      <c r="A11174" s="1" t="s">
        <v>6</v>
      </c>
      <c r="B11174" s="1" t="s">
        <v>42</v>
      </c>
      <c r="C11174" s="1" t="s">
        <v>49</v>
      </c>
      <c r="D11174" s="1" t="s">
        <v>50</v>
      </c>
      <c r="E11174" s="1" t="s">
        <v>14</v>
      </c>
      <c r="F11174" s="1" t="s">
        <v>12</v>
      </c>
      <c r="G11174" s="1" t="s">
        <v>65</v>
      </c>
      <c r="H11174" s="1">
        <v>2</v>
      </c>
      <c r="I11174">
        <v>510.27</v>
      </c>
      <c r="J11174" s="1">
        <f>SUMIFS(I:I,B:B,Table1_2[[#This Row],[Category Level 2]],D:D,Table1_2[[#This Row],[Brand]],E:E,Table1_2[[#This Row],[Region]],F:F,Table1_2[[#This Row],[Measure]],G:G,Table1_2[[#This Row],[Year]],H:H,"&lt;="&amp;Table1_2[[#This Row],[Month]])</f>
        <v>943.89</v>
      </c>
      <c r="K111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8753.43</v>
      </c>
      <c r="N11174">
        <f>Table1_2[[#This Row],[Value]]*2.5</f>
        <v>1275.675</v>
      </c>
    </row>
    <row r="11175" spans="1:14" x14ac:dyDescent="0.25">
      <c r="A11175" s="1" t="s">
        <v>6</v>
      </c>
      <c r="B11175" s="1" t="s">
        <v>42</v>
      </c>
      <c r="C11175" s="1" t="s">
        <v>49</v>
      </c>
      <c r="D11175" s="1" t="s">
        <v>50</v>
      </c>
      <c r="E11175" s="1" t="s">
        <v>14</v>
      </c>
      <c r="F11175" s="1" t="s">
        <v>12</v>
      </c>
      <c r="G11175" s="1" t="s">
        <v>65</v>
      </c>
      <c r="H11175" s="1">
        <v>3</v>
      </c>
      <c r="I11175">
        <v>1062.1499999999999</v>
      </c>
      <c r="J11175" s="1">
        <f>SUMIFS(I:I,B:B,Table1_2[[#This Row],[Category Level 2]],D:D,Table1_2[[#This Row],[Brand]],E:E,Table1_2[[#This Row],[Region]],F:F,Table1_2[[#This Row],[Measure]],G:G,Table1_2[[#This Row],[Year]],H:H,"&lt;="&amp;Table1_2[[#This Row],[Month]])</f>
        <v>2006.04</v>
      </c>
      <c r="K111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9022.7999999999993</v>
      </c>
      <c r="N11175">
        <f>Table1_2[[#This Row],[Value]]*2.5</f>
        <v>2655.3749999999995</v>
      </c>
    </row>
    <row r="11176" spans="1:14" x14ac:dyDescent="0.25">
      <c r="A11176" s="1" t="s">
        <v>6</v>
      </c>
      <c r="B11176" s="1" t="s">
        <v>42</v>
      </c>
      <c r="C11176" s="1" t="s">
        <v>49</v>
      </c>
      <c r="D11176" s="1" t="s">
        <v>50</v>
      </c>
      <c r="E11176" s="1" t="s">
        <v>14</v>
      </c>
      <c r="F11176" s="1" t="s">
        <v>12</v>
      </c>
      <c r="G11176" s="1" t="s">
        <v>65</v>
      </c>
      <c r="H11176" s="1">
        <v>4</v>
      </c>
      <c r="I11176">
        <v>727.07999999999993</v>
      </c>
      <c r="J11176" s="1">
        <f>SUMIFS(I:I,B:B,Table1_2[[#This Row],[Category Level 2]],D:D,Table1_2[[#This Row],[Brand]],E:E,Table1_2[[#This Row],[Region]],F:F,Table1_2[[#This Row],[Measure]],G:G,Table1_2[[#This Row],[Year]],H:H,"&lt;="&amp;Table1_2[[#This Row],[Month]])</f>
        <v>2733.12</v>
      </c>
      <c r="K111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8841.0299999999988</v>
      </c>
      <c r="N11176">
        <f>Table1_2[[#This Row],[Value]]*2.5</f>
        <v>1817.6999999999998</v>
      </c>
    </row>
    <row r="11177" spans="1:14" x14ac:dyDescent="0.25">
      <c r="A11177" s="1" t="s">
        <v>6</v>
      </c>
      <c r="B11177" s="1" t="s">
        <v>42</v>
      </c>
      <c r="C11177" s="1" t="s">
        <v>49</v>
      </c>
      <c r="D11177" s="1" t="s">
        <v>50</v>
      </c>
      <c r="E11177" s="1" t="s">
        <v>14</v>
      </c>
      <c r="F11177" s="1" t="s">
        <v>12</v>
      </c>
      <c r="G11177" s="1" t="s">
        <v>65</v>
      </c>
      <c r="H11177" s="1">
        <v>5</v>
      </c>
      <c r="I11177">
        <v>352.59</v>
      </c>
      <c r="J11177" s="1">
        <f>SUMIFS(I:I,B:B,Table1_2[[#This Row],[Category Level 2]],D:D,Table1_2[[#This Row],[Brand]],E:E,Table1_2[[#This Row],[Region]],F:F,Table1_2[[#This Row],[Measure]],G:G,Table1_2[[#This Row],[Year]],H:H,"&lt;="&amp;Table1_2[[#This Row],[Month]])</f>
        <v>3085.71</v>
      </c>
      <c r="K111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8475.2999999999993</v>
      </c>
      <c r="N11177">
        <f>Table1_2[[#This Row],[Value]]*2.5</f>
        <v>881.47499999999991</v>
      </c>
    </row>
    <row r="11178" spans="1:14" x14ac:dyDescent="0.25">
      <c r="A11178" s="1" t="s">
        <v>6</v>
      </c>
      <c r="B11178" s="1" t="s">
        <v>42</v>
      </c>
      <c r="C11178" s="1" t="s">
        <v>49</v>
      </c>
      <c r="D11178" s="1" t="s">
        <v>50</v>
      </c>
      <c r="E11178" s="1" t="s">
        <v>14</v>
      </c>
      <c r="F11178" s="1" t="s">
        <v>12</v>
      </c>
      <c r="G11178" s="1" t="s">
        <v>65</v>
      </c>
      <c r="H11178" s="1">
        <v>6</v>
      </c>
      <c r="I11178">
        <v>302.21999999999997</v>
      </c>
      <c r="J11178" s="1">
        <f>SUMIFS(I:I,B:B,Table1_2[[#This Row],[Category Level 2]],D:D,Table1_2[[#This Row],[Brand]],E:E,Table1_2[[#This Row],[Region]],F:F,Table1_2[[#This Row],[Measure]],G:G,Table1_2[[#This Row],[Year]],H:H,"&lt;="&amp;Table1_2[[#This Row],[Month]])</f>
        <v>3387.93</v>
      </c>
      <c r="K111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7520.4599999999991</v>
      </c>
      <c r="N11178">
        <f>Table1_2[[#This Row],[Value]]*2.5</f>
        <v>755.55</v>
      </c>
    </row>
    <row r="11179" spans="1:14" x14ac:dyDescent="0.25">
      <c r="A11179" s="1" t="s">
        <v>6</v>
      </c>
      <c r="B11179" s="1" t="s">
        <v>42</v>
      </c>
      <c r="C11179" s="1" t="s">
        <v>49</v>
      </c>
      <c r="D11179" s="1" t="s">
        <v>50</v>
      </c>
      <c r="E11179" s="1" t="s">
        <v>14</v>
      </c>
      <c r="F11179" s="1" t="s">
        <v>12</v>
      </c>
      <c r="G11179" s="1" t="s">
        <v>65</v>
      </c>
      <c r="H11179" s="1">
        <v>7</v>
      </c>
      <c r="I11179">
        <v>694.23</v>
      </c>
      <c r="J11179" s="1">
        <f>SUMIFS(I:I,B:B,Table1_2[[#This Row],[Category Level 2]],D:D,Table1_2[[#This Row],[Brand]],E:E,Table1_2[[#This Row],[Region]],F:F,Table1_2[[#This Row],[Measure]],G:G,Table1_2[[#This Row],[Year]],H:H,"&lt;="&amp;Table1_2[[#This Row],[Month]])</f>
        <v>4082.16</v>
      </c>
      <c r="K111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7776.6900000000005</v>
      </c>
      <c r="N11179">
        <f>Table1_2[[#This Row],[Value]]*2.5</f>
        <v>1735.575</v>
      </c>
    </row>
    <row r="11180" spans="1:14" x14ac:dyDescent="0.25">
      <c r="A11180" s="1" t="s">
        <v>6</v>
      </c>
      <c r="B11180" s="1" t="s">
        <v>42</v>
      </c>
      <c r="C11180" s="1" t="s">
        <v>49</v>
      </c>
      <c r="D11180" s="1" t="s">
        <v>50</v>
      </c>
      <c r="E11180" s="1" t="s">
        <v>14</v>
      </c>
      <c r="F11180" s="1" t="s">
        <v>12</v>
      </c>
      <c r="G11180" s="1" t="s">
        <v>65</v>
      </c>
      <c r="H11180" s="1">
        <v>8</v>
      </c>
      <c r="I11180">
        <v>527.79</v>
      </c>
      <c r="J11180" s="1">
        <f>SUMIFS(I:I,B:B,Table1_2[[#This Row],[Category Level 2]],D:D,Table1_2[[#This Row],[Brand]],E:E,Table1_2[[#This Row],[Region]],F:F,Table1_2[[#This Row],[Measure]],G:G,Table1_2[[#This Row],[Year]],H:H,"&lt;="&amp;Table1_2[[#This Row],[Month]])</f>
        <v>4609.95</v>
      </c>
      <c r="K111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7658.43</v>
      </c>
      <c r="N11180">
        <f>Table1_2[[#This Row],[Value]]*2.5</f>
        <v>1319.4749999999999</v>
      </c>
    </row>
    <row r="11181" spans="1:14" x14ac:dyDescent="0.25">
      <c r="A11181" s="1" t="s">
        <v>6</v>
      </c>
      <c r="B11181" s="1" t="s">
        <v>42</v>
      </c>
      <c r="C11181" s="1" t="s">
        <v>49</v>
      </c>
      <c r="D11181" s="1" t="s">
        <v>50</v>
      </c>
      <c r="E11181" s="1" t="s">
        <v>14</v>
      </c>
      <c r="F11181" s="1" t="s">
        <v>12</v>
      </c>
      <c r="G11181" s="1" t="s">
        <v>65</v>
      </c>
      <c r="H11181" s="1">
        <v>9</v>
      </c>
      <c r="I11181">
        <v>654.80999999999995</v>
      </c>
      <c r="J11181" s="1">
        <f>SUMIFS(I:I,B:B,Table1_2[[#This Row],[Category Level 2]],D:D,Table1_2[[#This Row],[Brand]],E:E,Table1_2[[#This Row],[Region]],F:F,Table1_2[[#This Row],[Measure]],G:G,Table1_2[[#This Row],[Year]],H:H,"&lt;="&amp;Table1_2[[#This Row],[Month]])</f>
        <v>5264.76</v>
      </c>
      <c r="K111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7794.2100000000009</v>
      </c>
      <c r="N11181">
        <f>Table1_2[[#This Row],[Value]]*2.5</f>
        <v>1637.0249999999999</v>
      </c>
    </row>
    <row r="11182" spans="1:14" x14ac:dyDescent="0.25">
      <c r="A11182" s="1" t="s">
        <v>6</v>
      </c>
      <c r="B11182" s="1" t="s">
        <v>42</v>
      </c>
      <c r="C11182" s="1" t="s">
        <v>49</v>
      </c>
      <c r="D11182" s="1" t="s">
        <v>50</v>
      </c>
      <c r="E11182" s="1" t="s">
        <v>14</v>
      </c>
      <c r="F11182" s="1" t="s">
        <v>12</v>
      </c>
      <c r="G11182" s="1" t="s">
        <v>65</v>
      </c>
      <c r="H11182" s="1">
        <v>10</v>
      </c>
      <c r="I11182">
        <v>236.51999999999998</v>
      </c>
      <c r="J11182" s="1">
        <f>SUMIFS(I:I,B:B,Table1_2[[#This Row],[Category Level 2]],D:D,Table1_2[[#This Row],[Brand]],E:E,Table1_2[[#This Row],[Region]],F:F,Table1_2[[#This Row],[Measure]],G:G,Table1_2[[#This Row],[Year]],H:H,"&lt;="&amp;Table1_2[[#This Row],[Month]])</f>
        <v>5501.2800000000007</v>
      </c>
      <c r="K111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6951.06</v>
      </c>
      <c r="N11182">
        <f>Table1_2[[#This Row],[Value]]*2.5</f>
        <v>591.29999999999995</v>
      </c>
    </row>
    <row r="11183" spans="1:14" x14ac:dyDescent="0.25">
      <c r="A11183" s="1" t="s">
        <v>6</v>
      </c>
      <c r="B11183" s="1" t="s">
        <v>42</v>
      </c>
      <c r="C11183" s="1" t="s">
        <v>49</v>
      </c>
      <c r="D11183" s="1" t="s">
        <v>50</v>
      </c>
      <c r="E11183" s="1" t="s">
        <v>14</v>
      </c>
      <c r="F11183" s="1" t="s">
        <v>12</v>
      </c>
      <c r="G11183" s="1" t="s">
        <v>65</v>
      </c>
      <c r="H11183" s="1">
        <v>11</v>
      </c>
      <c r="I11183">
        <v>455.52</v>
      </c>
      <c r="J11183" s="1">
        <f>SUMIFS(I:I,B:B,Table1_2[[#This Row],[Category Level 2]],D:D,Table1_2[[#This Row],[Brand]],E:E,Table1_2[[#This Row],[Region]],F:F,Table1_2[[#This Row],[Measure]],G:G,Table1_2[[#This Row],[Year]],H:H,"&lt;="&amp;Table1_2[[#This Row],[Month]])</f>
        <v>5956.8000000000011</v>
      </c>
      <c r="K111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6543.7200000000012</v>
      </c>
      <c r="N11183">
        <f>Table1_2[[#This Row],[Value]]*2.5</f>
        <v>1138.8</v>
      </c>
    </row>
    <row r="11184" spans="1:14" x14ac:dyDescent="0.25">
      <c r="A11184" s="1" t="s">
        <v>6</v>
      </c>
      <c r="B11184" s="1" t="s">
        <v>42</v>
      </c>
      <c r="C11184" s="1" t="s">
        <v>49</v>
      </c>
      <c r="D11184" s="1" t="s">
        <v>50</v>
      </c>
      <c r="E11184" s="1" t="s">
        <v>14</v>
      </c>
      <c r="F11184" s="1" t="s">
        <v>12</v>
      </c>
      <c r="G11184" s="1" t="s">
        <v>65</v>
      </c>
      <c r="H11184" s="1">
        <v>12</v>
      </c>
      <c r="I11184">
        <v>720.51</v>
      </c>
      <c r="J11184" s="1">
        <f>SUMIFS(I:I,B:B,Table1_2[[#This Row],[Category Level 2]],D:D,Table1_2[[#This Row],[Brand]],E:E,Table1_2[[#This Row],[Region]],F:F,Table1_2[[#This Row],[Measure]],G:G,Table1_2[[#This Row],[Year]],H:H,"&lt;="&amp;Table1_2[[#This Row],[Month]])</f>
        <v>6677.3100000000013</v>
      </c>
      <c r="K111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6677.3100000000013</v>
      </c>
      <c r="N11184">
        <f>Table1_2[[#This Row],[Value]]*2.5</f>
        <v>1801.2750000000001</v>
      </c>
    </row>
    <row r="11185" spans="1:14" x14ac:dyDescent="0.25">
      <c r="A11185" s="1" t="s">
        <v>6</v>
      </c>
      <c r="B11185" s="1" t="s">
        <v>42</v>
      </c>
      <c r="C11185" s="1" t="s">
        <v>49</v>
      </c>
      <c r="D11185" s="1" t="s">
        <v>50</v>
      </c>
      <c r="E11185" s="1" t="s">
        <v>14</v>
      </c>
      <c r="F11185" s="1" t="s">
        <v>12</v>
      </c>
      <c r="G11185" s="1" t="s">
        <v>66</v>
      </c>
      <c r="H11185" s="1">
        <v>1</v>
      </c>
      <c r="I11185">
        <v>473.03999999999996</v>
      </c>
      <c r="J11185" s="1">
        <f>SUMIFS(I:I,B:B,Table1_2[[#This Row],[Category Level 2]],D:D,Table1_2[[#This Row],[Brand]],E:E,Table1_2[[#This Row],[Region]],F:F,Table1_2[[#This Row],[Measure]],G:G,Table1_2[[#This Row],[Year]],H:H,"&lt;="&amp;Table1_2[[#This Row],[Month]])</f>
        <v>473.03999999999996</v>
      </c>
      <c r="K111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6716.7300000000005</v>
      </c>
      <c r="N11185">
        <f>Table1_2[[#This Row],[Value]]*2.5</f>
        <v>1182.5999999999999</v>
      </c>
    </row>
    <row r="11186" spans="1:14" x14ac:dyDescent="0.25">
      <c r="A11186" s="1" t="s">
        <v>6</v>
      </c>
      <c r="B11186" s="1" t="s">
        <v>42</v>
      </c>
      <c r="C11186" s="1" t="s">
        <v>49</v>
      </c>
      <c r="D11186" s="1" t="s">
        <v>50</v>
      </c>
      <c r="E11186" s="1" t="s">
        <v>14</v>
      </c>
      <c r="F11186" s="1" t="s">
        <v>12</v>
      </c>
      <c r="G11186" s="1" t="s">
        <v>66</v>
      </c>
      <c r="H11186" s="1">
        <v>2</v>
      </c>
      <c r="I11186">
        <v>630.72</v>
      </c>
      <c r="J11186" s="1">
        <f>SUMIFS(I:I,B:B,Table1_2[[#This Row],[Category Level 2]],D:D,Table1_2[[#This Row],[Brand]],E:E,Table1_2[[#This Row],[Region]],F:F,Table1_2[[#This Row],[Measure]],G:G,Table1_2[[#This Row],[Year]],H:H,"&lt;="&amp;Table1_2[[#This Row],[Month]])</f>
        <v>1103.76</v>
      </c>
      <c r="K111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6837.18</v>
      </c>
      <c r="N11186">
        <f>Table1_2[[#This Row],[Value]]*2.5</f>
        <v>1576.8000000000002</v>
      </c>
    </row>
    <row r="11187" spans="1:14" x14ac:dyDescent="0.25">
      <c r="A11187" s="1" t="s">
        <v>6</v>
      </c>
      <c r="B11187" s="1" t="s">
        <v>42</v>
      </c>
      <c r="C11187" s="1" t="s">
        <v>49</v>
      </c>
      <c r="D11187" s="1" t="s">
        <v>50</v>
      </c>
      <c r="E11187" s="1" t="s">
        <v>14</v>
      </c>
      <c r="F11187" s="1" t="s">
        <v>12</v>
      </c>
      <c r="G11187" s="1" t="s">
        <v>66</v>
      </c>
      <c r="H11187" s="1">
        <v>3</v>
      </c>
      <c r="I11187">
        <v>527.79</v>
      </c>
      <c r="J11187" s="1">
        <f>SUMIFS(I:I,B:B,Table1_2[[#This Row],[Category Level 2]],D:D,Table1_2[[#This Row],[Brand]],E:E,Table1_2[[#This Row],[Region]],F:F,Table1_2[[#This Row],[Measure]],G:G,Table1_2[[#This Row],[Year]],H:H,"&lt;="&amp;Table1_2[[#This Row],[Month]])</f>
        <v>1631.55</v>
      </c>
      <c r="K111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6302.82</v>
      </c>
      <c r="N11187">
        <f>Table1_2[[#This Row],[Value]]*2.5</f>
        <v>1319.4749999999999</v>
      </c>
    </row>
    <row r="11188" spans="1:14" x14ac:dyDescent="0.25">
      <c r="A11188" s="1" t="s">
        <v>6</v>
      </c>
      <c r="B11188" s="1" t="s">
        <v>42</v>
      </c>
      <c r="C11188" s="1" t="s">
        <v>49</v>
      </c>
      <c r="D11188" s="1" t="s">
        <v>50</v>
      </c>
      <c r="E11188" s="1" t="s">
        <v>14</v>
      </c>
      <c r="F11188" s="1" t="s">
        <v>12</v>
      </c>
      <c r="G11188" s="1" t="s">
        <v>66</v>
      </c>
      <c r="H11188" s="1">
        <v>4</v>
      </c>
      <c r="I11188">
        <v>372.3</v>
      </c>
      <c r="J11188" s="1">
        <f>SUMIFS(I:I,B:B,Table1_2[[#This Row],[Category Level 2]],D:D,Table1_2[[#This Row],[Brand]],E:E,Table1_2[[#This Row],[Region]],F:F,Table1_2[[#This Row],[Measure]],G:G,Table1_2[[#This Row],[Year]],H:H,"&lt;="&amp;Table1_2[[#This Row],[Month]])</f>
        <v>2003.85</v>
      </c>
      <c r="K111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5948.0399999999991</v>
      </c>
      <c r="N11188">
        <f>Table1_2[[#This Row],[Value]]*2.5</f>
        <v>930.75</v>
      </c>
    </row>
    <row r="11189" spans="1:14" x14ac:dyDescent="0.25">
      <c r="A11189" s="1" t="s">
        <v>6</v>
      </c>
      <c r="B11189" s="1" t="s">
        <v>42</v>
      </c>
      <c r="C11189" s="1" t="s">
        <v>49</v>
      </c>
      <c r="D11189" s="1" t="s">
        <v>50</v>
      </c>
      <c r="E11189" s="1" t="s">
        <v>14</v>
      </c>
      <c r="F11189" s="1" t="s">
        <v>12</v>
      </c>
      <c r="G11189" s="1" t="s">
        <v>66</v>
      </c>
      <c r="H11189" s="1">
        <v>5</v>
      </c>
      <c r="I11189">
        <v>451.14</v>
      </c>
      <c r="J11189" s="1">
        <f>SUMIFS(I:I,B:B,Table1_2[[#This Row],[Category Level 2]],D:D,Table1_2[[#This Row],[Brand]],E:E,Table1_2[[#This Row],[Region]],F:F,Table1_2[[#This Row],[Measure]],G:G,Table1_2[[#This Row],[Year]],H:H,"&lt;="&amp;Table1_2[[#This Row],[Month]])</f>
        <v>2454.9899999999998</v>
      </c>
      <c r="K111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6046.59</v>
      </c>
      <c r="N11189">
        <f>Table1_2[[#This Row],[Value]]*2.5</f>
        <v>1127.8499999999999</v>
      </c>
    </row>
    <row r="11190" spans="1:14" x14ac:dyDescent="0.25">
      <c r="A11190" s="1" t="s">
        <v>6</v>
      </c>
      <c r="B11190" s="1" t="s">
        <v>42</v>
      </c>
      <c r="C11190" s="1" t="s">
        <v>49</v>
      </c>
      <c r="D11190" s="1" t="s">
        <v>50</v>
      </c>
      <c r="E11190" s="1" t="s">
        <v>14</v>
      </c>
      <c r="F11190" s="1" t="s">
        <v>12</v>
      </c>
      <c r="G11190" s="1" t="s">
        <v>66</v>
      </c>
      <c r="H11190" s="1">
        <v>6</v>
      </c>
      <c r="I11190">
        <v>352.59</v>
      </c>
      <c r="J11190" s="1">
        <f>SUMIFS(I:I,B:B,Table1_2[[#This Row],[Category Level 2]],D:D,Table1_2[[#This Row],[Brand]],E:E,Table1_2[[#This Row],[Region]],F:F,Table1_2[[#This Row],[Measure]],G:G,Table1_2[[#This Row],[Year]],H:H,"&lt;="&amp;Table1_2[[#This Row],[Month]])</f>
        <v>2807.58</v>
      </c>
      <c r="K111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6096.96</v>
      </c>
      <c r="N11190">
        <f>Table1_2[[#This Row],[Value]]*2.5</f>
        <v>881.47499999999991</v>
      </c>
    </row>
    <row r="11191" spans="1:14" x14ac:dyDescent="0.25">
      <c r="A11191" s="1" t="s">
        <v>6</v>
      </c>
      <c r="B11191" s="1" t="s">
        <v>42</v>
      </c>
      <c r="C11191" s="1" t="s">
        <v>49</v>
      </c>
      <c r="D11191" s="1" t="s">
        <v>50</v>
      </c>
      <c r="E11191" s="1" t="s">
        <v>14</v>
      </c>
      <c r="F11191" s="1" t="s">
        <v>12</v>
      </c>
      <c r="G11191" s="1" t="s">
        <v>66</v>
      </c>
      <c r="H11191" s="1">
        <v>7</v>
      </c>
      <c r="I11191">
        <v>120.45</v>
      </c>
      <c r="J11191" s="1">
        <f>SUMIFS(I:I,B:B,Table1_2[[#This Row],[Category Level 2]],D:D,Table1_2[[#This Row],[Brand]],E:E,Table1_2[[#This Row],[Region]],F:F,Table1_2[[#This Row],[Measure]],G:G,Table1_2[[#This Row],[Year]],H:H,"&lt;="&amp;Table1_2[[#This Row],[Month]])</f>
        <v>2928.0299999999997</v>
      </c>
      <c r="K111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5523.1799999999994</v>
      </c>
      <c r="N11191">
        <f>Table1_2[[#This Row],[Value]]*2.5</f>
        <v>301.125</v>
      </c>
    </row>
    <row r="11192" spans="1:14" x14ac:dyDescent="0.25">
      <c r="A11192" s="1" t="s">
        <v>6</v>
      </c>
      <c r="B11192" s="1" t="s">
        <v>42</v>
      </c>
      <c r="C11192" s="1" t="s">
        <v>49</v>
      </c>
      <c r="D11192" s="1" t="s">
        <v>50</v>
      </c>
      <c r="E11192" s="1" t="s">
        <v>14</v>
      </c>
      <c r="F11192" s="1" t="s">
        <v>12</v>
      </c>
      <c r="G11192" s="1" t="s">
        <v>66</v>
      </c>
      <c r="H11192" s="1">
        <v>8</v>
      </c>
      <c r="I11192">
        <v>429.24</v>
      </c>
      <c r="J11192" s="1">
        <f>SUMIFS(I:I,B:B,Table1_2[[#This Row],[Category Level 2]],D:D,Table1_2[[#This Row],[Brand]],E:E,Table1_2[[#This Row],[Region]],F:F,Table1_2[[#This Row],[Measure]],G:G,Table1_2[[#This Row],[Year]],H:H,"&lt;="&amp;Table1_2[[#This Row],[Month]])</f>
        <v>3357.2699999999995</v>
      </c>
      <c r="K111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5424.6299999999992</v>
      </c>
      <c r="N11192">
        <f>Table1_2[[#This Row],[Value]]*2.5</f>
        <v>1073.0999999999999</v>
      </c>
    </row>
    <row r="11193" spans="1:14" x14ac:dyDescent="0.25">
      <c r="A11193" s="1" t="s">
        <v>6</v>
      </c>
      <c r="B11193" s="1" t="s">
        <v>42</v>
      </c>
      <c r="C11193" s="1" t="s">
        <v>49</v>
      </c>
      <c r="D11193" s="1" t="s">
        <v>50</v>
      </c>
      <c r="E11193" s="1" t="s">
        <v>14</v>
      </c>
      <c r="F11193" s="1" t="s">
        <v>12</v>
      </c>
      <c r="G11193" s="1" t="s">
        <v>66</v>
      </c>
      <c r="H11193" s="1">
        <v>9</v>
      </c>
      <c r="I11193">
        <v>420.48</v>
      </c>
      <c r="J11193" s="1">
        <f>SUMIFS(I:I,B:B,Table1_2[[#This Row],[Category Level 2]],D:D,Table1_2[[#This Row],[Brand]],E:E,Table1_2[[#This Row],[Region]],F:F,Table1_2[[#This Row],[Measure]],G:G,Table1_2[[#This Row],[Year]],H:H,"&lt;="&amp;Table1_2[[#This Row],[Month]])</f>
        <v>3777.7499999999995</v>
      </c>
      <c r="K111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5190.2999999999993</v>
      </c>
      <c r="N11193">
        <f>Table1_2[[#This Row],[Value]]*2.5</f>
        <v>1051.2</v>
      </c>
    </row>
    <row r="11194" spans="1:14" x14ac:dyDescent="0.25">
      <c r="A11194" s="1" t="s">
        <v>6</v>
      </c>
      <c r="B11194" s="1" t="s">
        <v>42</v>
      </c>
      <c r="C11194" s="1" t="s">
        <v>49</v>
      </c>
      <c r="D11194" s="1" t="s">
        <v>50</v>
      </c>
      <c r="E11194" s="1" t="s">
        <v>14</v>
      </c>
      <c r="F11194" s="1" t="s">
        <v>12</v>
      </c>
      <c r="G11194" s="1" t="s">
        <v>66</v>
      </c>
      <c r="H11194" s="1">
        <v>10</v>
      </c>
      <c r="I11194">
        <v>720.51</v>
      </c>
      <c r="J11194" s="1">
        <f>SUMIFS(I:I,B:B,Table1_2[[#This Row],[Category Level 2]],D:D,Table1_2[[#This Row],[Brand]],E:E,Table1_2[[#This Row],[Region]],F:F,Table1_2[[#This Row],[Measure]],G:G,Table1_2[[#This Row],[Year]],H:H,"&lt;="&amp;Table1_2[[#This Row],[Month]])</f>
        <v>4498.2599999999993</v>
      </c>
      <c r="K111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5674.2899999999991</v>
      </c>
      <c r="N11194">
        <f>Table1_2[[#This Row],[Value]]*2.5</f>
        <v>1801.2750000000001</v>
      </c>
    </row>
    <row r="11195" spans="1:14" x14ac:dyDescent="0.25">
      <c r="A11195" s="1" t="s">
        <v>6</v>
      </c>
      <c r="B11195" s="1" t="s">
        <v>42</v>
      </c>
      <c r="C11195" s="1" t="s">
        <v>49</v>
      </c>
      <c r="D11195" s="1" t="s">
        <v>50</v>
      </c>
      <c r="E11195" s="1" t="s">
        <v>14</v>
      </c>
      <c r="F11195" s="1" t="s">
        <v>12</v>
      </c>
      <c r="G11195" s="1" t="s">
        <v>66</v>
      </c>
      <c r="H11195" s="1">
        <v>11</v>
      </c>
      <c r="I11195">
        <v>297.83999999999997</v>
      </c>
      <c r="J11195" s="1">
        <f>SUMIFS(I:I,B:B,Table1_2[[#This Row],[Category Level 2]],D:D,Table1_2[[#This Row],[Brand]],E:E,Table1_2[[#This Row],[Region]],F:F,Table1_2[[#This Row],[Measure]],G:G,Table1_2[[#This Row],[Year]],H:H,"&lt;="&amp;Table1_2[[#This Row],[Month]])</f>
        <v>4796.0999999999995</v>
      </c>
      <c r="K111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5516.61</v>
      </c>
      <c r="N11195">
        <f>Table1_2[[#This Row],[Value]]*2.5</f>
        <v>744.59999999999991</v>
      </c>
    </row>
    <row r="11196" spans="1:14" x14ac:dyDescent="0.25">
      <c r="A11196" s="1" t="s">
        <v>6</v>
      </c>
      <c r="B11196" s="1" t="s">
        <v>42</v>
      </c>
      <c r="C11196" s="1" t="s">
        <v>49</v>
      </c>
      <c r="D11196" s="1" t="s">
        <v>50</v>
      </c>
      <c r="E11196" s="1" t="s">
        <v>14</v>
      </c>
      <c r="F11196" s="1" t="s">
        <v>12</v>
      </c>
      <c r="G11196" s="1" t="s">
        <v>66</v>
      </c>
      <c r="H11196" s="1">
        <v>12</v>
      </c>
      <c r="I11196">
        <v>166.44</v>
      </c>
      <c r="J11196" s="1">
        <f>SUMIFS(I:I,B:B,Table1_2[[#This Row],[Category Level 2]],D:D,Table1_2[[#This Row],[Brand]],E:E,Table1_2[[#This Row],[Region]],F:F,Table1_2[[#This Row],[Measure]],G:G,Table1_2[[#This Row],[Year]],H:H,"&lt;="&amp;Table1_2[[#This Row],[Month]])</f>
        <v>4962.5399999999991</v>
      </c>
      <c r="K111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4962.5399999999991</v>
      </c>
      <c r="N11196">
        <f>Table1_2[[#This Row],[Value]]*2.5</f>
        <v>416.1</v>
      </c>
    </row>
    <row r="11197" spans="1:14" x14ac:dyDescent="0.25">
      <c r="A11197" s="1" t="s">
        <v>6</v>
      </c>
      <c r="B11197" s="1" t="s">
        <v>42</v>
      </c>
      <c r="C11197" s="1" t="s">
        <v>49</v>
      </c>
      <c r="D11197" s="1" t="s">
        <v>50</v>
      </c>
      <c r="E11197" s="1" t="s">
        <v>14</v>
      </c>
      <c r="F11197" s="1" t="s">
        <v>12</v>
      </c>
      <c r="G11197" s="1" t="s">
        <v>67</v>
      </c>
      <c r="H11197" s="1">
        <v>1</v>
      </c>
      <c r="I11197">
        <v>405.15</v>
      </c>
      <c r="J11197" s="1">
        <f>SUMIFS(I:I,B:B,Table1_2[[#This Row],[Category Level 2]],D:D,Table1_2[[#This Row],[Brand]],E:E,Table1_2[[#This Row],[Region]],F:F,Table1_2[[#This Row],[Measure]],G:G,Table1_2[[#This Row],[Year]],H:H,"&lt;="&amp;Table1_2[[#This Row],[Month]])</f>
        <v>405.15</v>
      </c>
      <c r="K111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4894.6499999999987</v>
      </c>
      <c r="N11197">
        <f>Table1_2[[#This Row],[Value]]*2.5</f>
        <v>1012.875</v>
      </c>
    </row>
    <row r="11198" spans="1:14" x14ac:dyDescent="0.25">
      <c r="A11198" s="1" t="s">
        <v>6</v>
      </c>
      <c r="B11198" s="1" t="s">
        <v>42</v>
      </c>
      <c r="C11198" s="1" t="s">
        <v>49</v>
      </c>
      <c r="D11198" s="1" t="s">
        <v>50</v>
      </c>
      <c r="E11198" s="1" t="s">
        <v>14</v>
      </c>
      <c r="F11198" s="1" t="s">
        <v>12</v>
      </c>
      <c r="G11198" s="1" t="s">
        <v>67</v>
      </c>
      <c r="H11198" s="1">
        <v>2</v>
      </c>
      <c r="I11198">
        <v>238.71</v>
      </c>
      <c r="J11198" s="1">
        <f>SUMIFS(I:I,B:B,Table1_2[[#This Row],[Category Level 2]],D:D,Table1_2[[#This Row],[Brand]],E:E,Table1_2[[#This Row],[Region]],F:F,Table1_2[[#This Row],[Measure]],G:G,Table1_2[[#This Row],[Year]],H:H,"&lt;="&amp;Table1_2[[#This Row],[Month]])</f>
        <v>643.86</v>
      </c>
      <c r="K111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4502.6400000000003</v>
      </c>
      <c r="N11198">
        <f>Table1_2[[#This Row],[Value]]*2.5</f>
        <v>596.77499999999998</v>
      </c>
    </row>
    <row r="11199" spans="1:14" x14ac:dyDescent="0.25">
      <c r="A11199" s="1" t="s">
        <v>6</v>
      </c>
      <c r="B11199" s="1" t="s">
        <v>42</v>
      </c>
      <c r="C11199" s="1" t="s">
        <v>49</v>
      </c>
      <c r="D11199" s="1" t="s">
        <v>50</v>
      </c>
      <c r="E11199" s="1" t="s">
        <v>14</v>
      </c>
      <c r="F11199" s="1" t="s">
        <v>12</v>
      </c>
      <c r="G11199" s="1" t="s">
        <v>67</v>
      </c>
      <c r="H11199" s="1">
        <v>3</v>
      </c>
      <c r="I11199">
        <v>503.7</v>
      </c>
      <c r="J11199" s="1">
        <f>SUMIFS(I:I,B:B,Table1_2[[#This Row],[Category Level 2]],D:D,Table1_2[[#This Row],[Brand]],E:E,Table1_2[[#This Row],[Region]],F:F,Table1_2[[#This Row],[Measure]],G:G,Table1_2[[#This Row],[Year]],H:H,"&lt;="&amp;Table1_2[[#This Row],[Month]])</f>
        <v>1147.56</v>
      </c>
      <c r="K111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4478.55</v>
      </c>
      <c r="N11199">
        <f>Table1_2[[#This Row],[Value]]*2.5</f>
        <v>1259.25</v>
      </c>
    </row>
    <row r="11200" spans="1:14" x14ac:dyDescent="0.25">
      <c r="A11200" s="1" t="s">
        <v>6</v>
      </c>
      <c r="B11200" s="1" t="s">
        <v>51</v>
      </c>
      <c r="C11200" s="1" t="s">
        <v>8</v>
      </c>
      <c r="D11200" s="1" t="s">
        <v>27</v>
      </c>
      <c r="E11200" s="1" t="s">
        <v>10</v>
      </c>
      <c r="F11200" s="1" t="s">
        <v>11</v>
      </c>
      <c r="G11200" s="1" t="s">
        <v>62</v>
      </c>
      <c r="H11200" s="1">
        <v>1</v>
      </c>
      <c r="I11200">
        <v>52.85</v>
      </c>
      <c r="J11200" s="1">
        <f>SUMIFS(I:I,B:B,Table1_2[[#This Row],[Category Level 2]],D:D,Table1_2[[#This Row],[Brand]],E:E,Table1_2[[#This Row],[Region]],F:F,Table1_2[[#This Row],[Measure]],G:G,Table1_2[[#This Row],[Year]],H:H,"&lt;="&amp;Table1_2[[#This Row],[Month]])</f>
        <v>52.85</v>
      </c>
      <c r="K112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52.85</v>
      </c>
      <c r="N11200">
        <f>Table1_2[[#This Row],[Value]]*2.5</f>
        <v>132.125</v>
      </c>
    </row>
    <row r="11201" spans="1:14" x14ac:dyDescent="0.25">
      <c r="A11201" s="1" t="s">
        <v>6</v>
      </c>
      <c r="B11201" s="1" t="s">
        <v>51</v>
      </c>
      <c r="C11201" s="1" t="s">
        <v>8</v>
      </c>
      <c r="D11201" s="1" t="s">
        <v>27</v>
      </c>
      <c r="E11201" s="1" t="s">
        <v>10</v>
      </c>
      <c r="F11201" s="1" t="s">
        <v>11</v>
      </c>
      <c r="G11201" s="1" t="s">
        <v>62</v>
      </c>
      <c r="H11201" s="1">
        <v>2</v>
      </c>
      <c r="I11201">
        <v>172.14000000000001</v>
      </c>
      <c r="J11201" s="1">
        <f>SUMIFS(I:I,B:B,Table1_2[[#This Row],[Category Level 2]],D:D,Table1_2[[#This Row],[Brand]],E:E,Table1_2[[#This Row],[Region]],F:F,Table1_2[[#This Row],[Measure]],G:G,Table1_2[[#This Row],[Year]],H:H,"&lt;="&amp;Table1_2[[#This Row],[Month]])</f>
        <v>224.99</v>
      </c>
      <c r="K112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224.99</v>
      </c>
      <c r="N11201">
        <f>Table1_2[[#This Row],[Value]]*2.5</f>
        <v>430.35</v>
      </c>
    </row>
    <row r="11202" spans="1:14" x14ac:dyDescent="0.25">
      <c r="A11202" s="1" t="s">
        <v>6</v>
      </c>
      <c r="B11202" s="1" t="s">
        <v>51</v>
      </c>
      <c r="C11202" s="1" t="s">
        <v>8</v>
      </c>
      <c r="D11202" s="1" t="s">
        <v>27</v>
      </c>
      <c r="E11202" s="1" t="s">
        <v>10</v>
      </c>
      <c r="F11202" s="1" t="s">
        <v>11</v>
      </c>
      <c r="G11202" s="1" t="s">
        <v>62</v>
      </c>
      <c r="H11202" s="1">
        <v>3</v>
      </c>
      <c r="I11202">
        <v>221.97</v>
      </c>
      <c r="J11202" s="1">
        <f>SUMIFS(I:I,B:B,Table1_2[[#This Row],[Category Level 2]],D:D,Table1_2[[#This Row],[Brand]],E:E,Table1_2[[#This Row],[Region]],F:F,Table1_2[[#This Row],[Measure]],G:G,Table1_2[[#This Row],[Year]],H:H,"&lt;="&amp;Table1_2[[#This Row],[Month]])</f>
        <v>446.96000000000004</v>
      </c>
      <c r="K112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446.96000000000004</v>
      </c>
      <c r="N11202">
        <f>Table1_2[[#This Row],[Value]]*2.5</f>
        <v>554.92499999999995</v>
      </c>
    </row>
    <row r="11203" spans="1:14" x14ac:dyDescent="0.25">
      <c r="A11203" s="1" t="s">
        <v>6</v>
      </c>
      <c r="B11203" s="1" t="s">
        <v>51</v>
      </c>
      <c r="C11203" s="1" t="s">
        <v>8</v>
      </c>
      <c r="D11203" s="1" t="s">
        <v>27</v>
      </c>
      <c r="E11203" s="1" t="s">
        <v>10</v>
      </c>
      <c r="F11203" s="1" t="s">
        <v>11</v>
      </c>
      <c r="G11203" s="1" t="s">
        <v>62</v>
      </c>
      <c r="H11203" s="1">
        <v>4</v>
      </c>
      <c r="I11203">
        <v>282.37</v>
      </c>
      <c r="J11203" s="1">
        <f>SUMIFS(I:I,B:B,Table1_2[[#This Row],[Category Level 2]],D:D,Table1_2[[#This Row],[Brand]],E:E,Table1_2[[#This Row],[Region]],F:F,Table1_2[[#This Row],[Measure]],G:G,Table1_2[[#This Row],[Year]],H:H,"&lt;="&amp;Table1_2[[#This Row],[Month]])</f>
        <v>729.33</v>
      </c>
      <c r="K112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729.33</v>
      </c>
      <c r="N11203">
        <f>Table1_2[[#This Row],[Value]]*2.5</f>
        <v>705.92499999999995</v>
      </c>
    </row>
    <row r="11204" spans="1:14" x14ac:dyDescent="0.25">
      <c r="A11204" s="1" t="s">
        <v>6</v>
      </c>
      <c r="B11204" s="1" t="s">
        <v>51</v>
      </c>
      <c r="C11204" s="1" t="s">
        <v>8</v>
      </c>
      <c r="D11204" s="1" t="s">
        <v>27</v>
      </c>
      <c r="E11204" s="1" t="s">
        <v>10</v>
      </c>
      <c r="F11204" s="1" t="s">
        <v>11</v>
      </c>
      <c r="G11204" s="1" t="s">
        <v>62</v>
      </c>
      <c r="H11204" s="1">
        <v>5</v>
      </c>
      <c r="I11204">
        <v>451.49</v>
      </c>
      <c r="J11204" s="1">
        <f>SUMIFS(I:I,B:B,Table1_2[[#This Row],[Category Level 2]],D:D,Table1_2[[#This Row],[Brand]],E:E,Table1_2[[#This Row],[Region]],F:F,Table1_2[[#This Row],[Measure]],G:G,Table1_2[[#This Row],[Year]],H:H,"&lt;="&amp;Table1_2[[#This Row],[Month]])</f>
        <v>1180.8200000000002</v>
      </c>
      <c r="K112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1180.8200000000002</v>
      </c>
      <c r="N11204">
        <f>Table1_2[[#This Row],[Value]]*2.5</f>
        <v>1128.7249999999999</v>
      </c>
    </row>
    <row r="11205" spans="1:14" x14ac:dyDescent="0.25">
      <c r="A11205" s="1" t="s">
        <v>6</v>
      </c>
      <c r="B11205" s="1" t="s">
        <v>51</v>
      </c>
      <c r="C11205" s="1" t="s">
        <v>8</v>
      </c>
      <c r="D11205" s="1" t="s">
        <v>27</v>
      </c>
      <c r="E11205" s="1" t="s">
        <v>10</v>
      </c>
      <c r="F11205" s="1" t="s">
        <v>11</v>
      </c>
      <c r="G11205" s="1" t="s">
        <v>62</v>
      </c>
      <c r="H11205" s="1">
        <v>6</v>
      </c>
      <c r="I11205">
        <v>619.1</v>
      </c>
      <c r="J11205" s="1">
        <f>SUMIFS(I:I,B:B,Table1_2[[#This Row],[Category Level 2]],D:D,Table1_2[[#This Row],[Brand]],E:E,Table1_2[[#This Row],[Region]],F:F,Table1_2[[#This Row],[Measure]],G:G,Table1_2[[#This Row],[Year]],H:H,"&lt;="&amp;Table1_2[[#This Row],[Month]])</f>
        <v>1799.92</v>
      </c>
      <c r="K112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1799.92</v>
      </c>
      <c r="N11205">
        <f>Table1_2[[#This Row],[Value]]*2.5</f>
        <v>1547.75</v>
      </c>
    </row>
    <row r="11206" spans="1:14" x14ac:dyDescent="0.25">
      <c r="A11206" s="1" t="s">
        <v>6</v>
      </c>
      <c r="B11206" s="1" t="s">
        <v>51</v>
      </c>
      <c r="C11206" s="1" t="s">
        <v>8</v>
      </c>
      <c r="D11206" s="1" t="s">
        <v>27</v>
      </c>
      <c r="E11206" s="1" t="s">
        <v>10</v>
      </c>
      <c r="F11206" s="1" t="s">
        <v>11</v>
      </c>
      <c r="G11206" s="1" t="s">
        <v>62</v>
      </c>
      <c r="H11206" s="1">
        <v>7</v>
      </c>
      <c r="I11206">
        <v>252.17</v>
      </c>
      <c r="J11206" s="1">
        <f>SUMIFS(I:I,B:B,Table1_2[[#This Row],[Category Level 2]],D:D,Table1_2[[#This Row],[Brand]],E:E,Table1_2[[#This Row],[Region]],F:F,Table1_2[[#This Row],[Measure]],G:G,Table1_2[[#This Row],[Year]],H:H,"&lt;="&amp;Table1_2[[#This Row],[Month]])</f>
        <v>2052.09</v>
      </c>
      <c r="K112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2052.09</v>
      </c>
      <c r="N11206">
        <f>Table1_2[[#This Row],[Value]]*2.5</f>
        <v>630.42499999999995</v>
      </c>
    </row>
    <row r="11207" spans="1:14" x14ac:dyDescent="0.25">
      <c r="A11207" s="1" t="s">
        <v>6</v>
      </c>
      <c r="B11207" s="1" t="s">
        <v>51</v>
      </c>
      <c r="C11207" s="1" t="s">
        <v>8</v>
      </c>
      <c r="D11207" s="1" t="s">
        <v>27</v>
      </c>
      <c r="E11207" s="1" t="s">
        <v>10</v>
      </c>
      <c r="F11207" s="1" t="s">
        <v>11</v>
      </c>
      <c r="G11207" s="1" t="s">
        <v>62</v>
      </c>
      <c r="H11207" s="1">
        <v>8</v>
      </c>
      <c r="I11207">
        <v>270.29000000000002</v>
      </c>
      <c r="J11207" s="1">
        <f>SUMIFS(I:I,B:B,Table1_2[[#This Row],[Category Level 2]],D:D,Table1_2[[#This Row],[Brand]],E:E,Table1_2[[#This Row],[Region]],F:F,Table1_2[[#This Row],[Measure]],G:G,Table1_2[[#This Row],[Year]],H:H,"&lt;="&amp;Table1_2[[#This Row],[Month]])</f>
        <v>2322.38</v>
      </c>
      <c r="K112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2322.38</v>
      </c>
      <c r="N11207">
        <f>Table1_2[[#This Row],[Value]]*2.5</f>
        <v>675.72500000000002</v>
      </c>
    </row>
    <row r="11208" spans="1:14" x14ac:dyDescent="0.25">
      <c r="A11208" s="1" t="s">
        <v>6</v>
      </c>
      <c r="B11208" s="1" t="s">
        <v>51</v>
      </c>
      <c r="C11208" s="1" t="s">
        <v>8</v>
      </c>
      <c r="D11208" s="1" t="s">
        <v>27</v>
      </c>
      <c r="E11208" s="1" t="s">
        <v>10</v>
      </c>
      <c r="F11208" s="1" t="s">
        <v>11</v>
      </c>
      <c r="G11208" s="1" t="s">
        <v>62</v>
      </c>
      <c r="H11208" s="1">
        <v>9</v>
      </c>
      <c r="I11208">
        <v>709.7</v>
      </c>
      <c r="J11208" s="1">
        <f>SUMIFS(I:I,B:B,Table1_2[[#This Row],[Category Level 2]],D:D,Table1_2[[#This Row],[Brand]],E:E,Table1_2[[#This Row],[Region]],F:F,Table1_2[[#This Row],[Measure]],G:G,Table1_2[[#This Row],[Year]],H:H,"&lt;="&amp;Table1_2[[#This Row],[Month]])</f>
        <v>3032.08</v>
      </c>
      <c r="K112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3032.08</v>
      </c>
      <c r="N11208">
        <f>Table1_2[[#This Row],[Value]]*2.5</f>
        <v>1774.25</v>
      </c>
    </row>
    <row r="11209" spans="1:14" x14ac:dyDescent="0.25">
      <c r="A11209" s="1" t="s">
        <v>6</v>
      </c>
      <c r="B11209" s="1" t="s">
        <v>51</v>
      </c>
      <c r="C11209" s="1" t="s">
        <v>8</v>
      </c>
      <c r="D11209" s="1" t="s">
        <v>27</v>
      </c>
      <c r="E11209" s="1" t="s">
        <v>10</v>
      </c>
      <c r="F11209" s="1" t="s">
        <v>11</v>
      </c>
      <c r="G11209" s="1" t="s">
        <v>62</v>
      </c>
      <c r="H11209" s="1">
        <v>10</v>
      </c>
      <c r="I11209">
        <v>622.12</v>
      </c>
      <c r="J11209" s="1">
        <f>SUMIFS(I:I,B:B,Table1_2[[#This Row],[Category Level 2]],D:D,Table1_2[[#This Row],[Brand]],E:E,Table1_2[[#This Row],[Region]],F:F,Table1_2[[#This Row],[Measure]],G:G,Table1_2[[#This Row],[Year]],H:H,"&lt;="&amp;Table1_2[[#This Row],[Month]])</f>
        <v>3654.2</v>
      </c>
      <c r="K112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3654.2</v>
      </c>
      <c r="N11209">
        <f>Table1_2[[#This Row],[Value]]*2.5</f>
        <v>1555.3</v>
      </c>
    </row>
    <row r="11210" spans="1:14" x14ac:dyDescent="0.25">
      <c r="A11210" s="1" t="s">
        <v>6</v>
      </c>
      <c r="B11210" s="1" t="s">
        <v>51</v>
      </c>
      <c r="C11210" s="1" t="s">
        <v>8</v>
      </c>
      <c r="D11210" s="1" t="s">
        <v>27</v>
      </c>
      <c r="E11210" s="1" t="s">
        <v>10</v>
      </c>
      <c r="F11210" s="1" t="s">
        <v>11</v>
      </c>
      <c r="G11210" s="1" t="s">
        <v>62</v>
      </c>
      <c r="H11210" s="1">
        <v>11</v>
      </c>
      <c r="I11210">
        <v>635.71</v>
      </c>
      <c r="J11210" s="1">
        <f>SUMIFS(I:I,B:B,Table1_2[[#This Row],[Category Level 2]],D:D,Table1_2[[#This Row],[Brand]],E:E,Table1_2[[#This Row],[Region]],F:F,Table1_2[[#This Row],[Measure]],G:G,Table1_2[[#This Row],[Year]],H:H,"&lt;="&amp;Table1_2[[#This Row],[Month]])</f>
        <v>4289.91</v>
      </c>
      <c r="K112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4289.91</v>
      </c>
      <c r="N11210">
        <f>Table1_2[[#This Row],[Value]]*2.5</f>
        <v>1589.2750000000001</v>
      </c>
    </row>
    <row r="11211" spans="1:14" x14ac:dyDescent="0.25">
      <c r="A11211" s="1" t="s">
        <v>6</v>
      </c>
      <c r="B11211" s="1" t="s">
        <v>51</v>
      </c>
      <c r="C11211" s="1" t="s">
        <v>8</v>
      </c>
      <c r="D11211" s="1" t="s">
        <v>27</v>
      </c>
      <c r="E11211" s="1" t="s">
        <v>10</v>
      </c>
      <c r="F11211" s="1" t="s">
        <v>11</v>
      </c>
      <c r="G11211" s="1" t="s">
        <v>62</v>
      </c>
      <c r="H11211" s="1">
        <v>12</v>
      </c>
      <c r="I11211">
        <v>523.97</v>
      </c>
      <c r="J11211" s="1">
        <f>SUMIFS(I:I,B:B,Table1_2[[#This Row],[Category Level 2]],D:D,Table1_2[[#This Row],[Brand]],E:E,Table1_2[[#This Row],[Region]],F:F,Table1_2[[#This Row],[Measure]],G:G,Table1_2[[#This Row],[Year]],H:H,"&lt;="&amp;Table1_2[[#This Row],[Month]])</f>
        <v>4813.88</v>
      </c>
      <c r="K112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4813.88</v>
      </c>
      <c r="N11211">
        <f>Table1_2[[#This Row],[Value]]*2.5</f>
        <v>1309.9250000000002</v>
      </c>
    </row>
    <row r="11212" spans="1:14" x14ac:dyDescent="0.25">
      <c r="A11212" s="1" t="s">
        <v>6</v>
      </c>
      <c r="B11212" s="1" t="s">
        <v>51</v>
      </c>
      <c r="C11212" s="1" t="s">
        <v>8</v>
      </c>
      <c r="D11212" s="1" t="s">
        <v>27</v>
      </c>
      <c r="E11212" s="1" t="s">
        <v>10</v>
      </c>
      <c r="F11212" s="1" t="s">
        <v>11</v>
      </c>
      <c r="G11212" s="1" t="s">
        <v>63</v>
      </c>
      <c r="H11212" s="1">
        <v>1</v>
      </c>
      <c r="I11212">
        <v>780.67</v>
      </c>
      <c r="J11212" s="1">
        <f>SUMIFS(I:I,B:B,Table1_2[[#This Row],[Category Level 2]],D:D,Table1_2[[#This Row],[Brand]],E:E,Table1_2[[#This Row],[Region]],F:F,Table1_2[[#This Row],[Measure]],G:G,Table1_2[[#This Row],[Year]],H:H,"&lt;="&amp;Table1_2[[#This Row],[Month]])</f>
        <v>780.67</v>
      </c>
      <c r="K112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5541.7000000000007</v>
      </c>
      <c r="N11212">
        <f>Table1_2[[#This Row],[Value]]*2.5</f>
        <v>1951.675</v>
      </c>
    </row>
    <row r="11213" spans="1:14" x14ac:dyDescent="0.25">
      <c r="A11213" s="1" t="s">
        <v>6</v>
      </c>
      <c r="B11213" s="1" t="s">
        <v>51</v>
      </c>
      <c r="C11213" s="1" t="s">
        <v>8</v>
      </c>
      <c r="D11213" s="1" t="s">
        <v>27</v>
      </c>
      <c r="E11213" s="1" t="s">
        <v>10</v>
      </c>
      <c r="F11213" s="1" t="s">
        <v>11</v>
      </c>
      <c r="G11213" s="1" t="s">
        <v>63</v>
      </c>
      <c r="H11213" s="1">
        <v>2</v>
      </c>
      <c r="I11213">
        <v>659.87</v>
      </c>
      <c r="J11213" s="1">
        <f>SUMIFS(I:I,B:B,Table1_2[[#This Row],[Category Level 2]],D:D,Table1_2[[#This Row],[Brand]],E:E,Table1_2[[#This Row],[Region]],F:F,Table1_2[[#This Row],[Measure]],G:G,Table1_2[[#This Row],[Year]],H:H,"&lt;="&amp;Table1_2[[#This Row],[Month]])</f>
        <v>1440.54</v>
      </c>
      <c r="K112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6029.43</v>
      </c>
      <c r="N11213">
        <f>Table1_2[[#This Row],[Value]]*2.5</f>
        <v>1649.675</v>
      </c>
    </row>
    <row r="11214" spans="1:14" x14ac:dyDescent="0.25">
      <c r="A11214" s="1" t="s">
        <v>6</v>
      </c>
      <c r="B11214" s="1" t="s">
        <v>51</v>
      </c>
      <c r="C11214" s="1" t="s">
        <v>8</v>
      </c>
      <c r="D11214" s="1" t="s">
        <v>27</v>
      </c>
      <c r="E11214" s="1" t="s">
        <v>10</v>
      </c>
      <c r="F11214" s="1" t="s">
        <v>11</v>
      </c>
      <c r="G11214" s="1" t="s">
        <v>63</v>
      </c>
      <c r="H11214" s="1">
        <v>3</v>
      </c>
      <c r="I11214">
        <v>732.35</v>
      </c>
      <c r="J11214" s="1">
        <f>SUMIFS(I:I,B:B,Table1_2[[#This Row],[Category Level 2]],D:D,Table1_2[[#This Row],[Brand]],E:E,Table1_2[[#This Row],[Region]],F:F,Table1_2[[#This Row],[Measure]],G:G,Table1_2[[#This Row],[Year]],H:H,"&lt;="&amp;Table1_2[[#This Row],[Month]])</f>
        <v>2172.89</v>
      </c>
      <c r="K112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6539.8099999999995</v>
      </c>
      <c r="N11214">
        <f>Table1_2[[#This Row],[Value]]*2.5</f>
        <v>1830.875</v>
      </c>
    </row>
    <row r="11215" spans="1:14" x14ac:dyDescent="0.25">
      <c r="A11215" s="1" t="s">
        <v>6</v>
      </c>
      <c r="B11215" s="1" t="s">
        <v>51</v>
      </c>
      <c r="C11215" s="1" t="s">
        <v>8</v>
      </c>
      <c r="D11215" s="1" t="s">
        <v>27</v>
      </c>
      <c r="E11215" s="1" t="s">
        <v>10</v>
      </c>
      <c r="F11215" s="1" t="s">
        <v>11</v>
      </c>
      <c r="G11215" s="1" t="s">
        <v>63</v>
      </c>
      <c r="H11215" s="1">
        <v>4</v>
      </c>
      <c r="I11215">
        <v>711.21</v>
      </c>
      <c r="J11215" s="1">
        <f>SUMIFS(I:I,B:B,Table1_2[[#This Row],[Category Level 2]],D:D,Table1_2[[#This Row],[Brand]],E:E,Table1_2[[#This Row],[Region]],F:F,Table1_2[[#This Row],[Measure]],G:G,Table1_2[[#This Row],[Year]],H:H,"&lt;="&amp;Table1_2[[#This Row],[Month]])</f>
        <v>2884.1</v>
      </c>
      <c r="K112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6968.65</v>
      </c>
      <c r="N11215">
        <f>Table1_2[[#This Row],[Value]]*2.5</f>
        <v>1778.0250000000001</v>
      </c>
    </row>
    <row r="11216" spans="1:14" x14ac:dyDescent="0.25">
      <c r="A11216" s="1" t="s">
        <v>6</v>
      </c>
      <c r="B11216" s="1" t="s">
        <v>51</v>
      </c>
      <c r="C11216" s="1" t="s">
        <v>8</v>
      </c>
      <c r="D11216" s="1" t="s">
        <v>27</v>
      </c>
      <c r="E11216" s="1" t="s">
        <v>10</v>
      </c>
      <c r="F11216" s="1" t="s">
        <v>11</v>
      </c>
      <c r="G11216" s="1" t="s">
        <v>63</v>
      </c>
      <c r="H11216" s="1">
        <v>5</v>
      </c>
      <c r="I11216">
        <v>502.83</v>
      </c>
      <c r="J11216" s="1">
        <f>SUMIFS(I:I,B:B,Table1_2[[#This Row],[Category Level 2]],D:D,Table1_2[[#This Row],[Brand]],E:E,Table1_2[[#This Row],[Region]],F:F,Table1_2[[#This Row],[Measure]],G:G,Table1_2[[#This Row],[Year]],H:H,"&lt;="&amp;Table1_2[[#This Row],[Month]])</f>
        <v>3386.93</v>
      </c>
      <c r="K112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7019.99</v>
      </c>
      <c r="N11216">
        <f>Table1_2[[#This Row],[Value]]*2.5</f>
        <v>1257.075</v>
      </c>
    </row>
    <row r="11217" spans="1:14" x14ac:dyDescent="0.25">
      <c r="A11217" s="1" t="s">
        <v>6</v>
      </c>
      <c r="B11217" s="1" t="s">
        <v>51</v>
      </c>
      <c r="C11217" s="1" t="s">
        <v>8</v>
      </c>
      <c r="D11217" s="1" t="s">
        <v>27</v>
      </c>
      <c r="E11217" s="1" t="s">
        <v>10</v>
      </c>
      <c r="F11217" s="1" t="s">
        <v>11</v>
      </c>
      <c r="G11217" s="1" t="s">
        <v>63</v>
      </c>
      <c r="H11217" s="1">
        <v>6</v>
      </c>
      <c r="I11217">
        <v>259.72000000000003</v>
      </c>
      <c r="J11217" s="1">
        <f>SUMIFS(I:I,B:B,Table1_2[[#This Row],[Category Level 2]],D:D,Table1_2[[#This Row],[Brand]],E:E,Table1_2[[#This Row],[Region]],F:F,Table1_2[[#This Row],[Measure]],G:G,Table1_2[[#This Row],[Year]],H:H,"&lt;="&amp;Table1_2[[#This Row],[Month]])</f>
        <v>3646.6499999999996</v>
      </c>
      <c r="K112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6660.61</v>
      </c>
      <c r="N11217">
        <f>Table1_2[[#This Row],[Value]]*2.5</f>
        <v>649.30000000000007</v>
      </c>
    </row>
    <row r="11218" spans="1:14" x14ac:dyDescent="0.25">
      <c r="A11218" s="1" t="s">
        <v>6</v>
      </c>
      <c r="B11218" s="1" t="s">
        <v>51</v>
      </c>
      <c r="C11218" s="1" t="s">
        <v>8</v>
      </c>
      <c r="D11218" s="1" t="s">
        <v>27</v>
      </c>
      <c r="E11218" s="1" t="s">
        <v>10</v>
      </c>
      <c r="F11218" s="1" t="s">
        <v>11</v>
      </c>
      <c r="G11218" s="1" t="s">
        <v>63</v>
      </c>
      <c r="H11218" s="1">
        <v>7</v>
      </c>
      <c r="I11218">
        <v>259.72000000000003</v>
      </c>
      <c r="J11218" s="1">
        <f>SUMIFS(I:I,B:B,Table1_2[[#This Row],[Category Level 2]],D:D,Table1_2[[#This Row],[Brand]],E:E,Table1_2[[#This Row],[Region]],F:F,Table1_2[[#This Row],[Measure]],G:G,Table1_2[[#This Row],[Year]],H:H,"&lt;="&amp;Table1_2[[#This Row],[Month]])</f>
        <v>3906.37</v>
      </c>
      <c r="K112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6668.16</v>
      </c>
      <c r="N11218">
        <f>Table1_2[[#This Row],[Value]]*2.5</f>
        <v>649.30000000000007</v>
      </c>
    </row>
    <row r="11219" spans="1:14" x14ac:dyDescent="0.25">
      <c r="A11219" s="1" t="s">
        <v>6</v>
      </c>
      <c r="B11219" s="1" t="s">
        <v>51</v>
      </c>
      <c r="C11219" s="1" t="s">
        <v>8</v>
      </c>
      <c r="D11219" s="1" t="s">
        <v>27</v>
      </c>
      <c r="E11219" s="1" t="s">
        <v>10</v>
      </c>
      <c r="F11219" s="1" t="s">
        <v>11</v>
      </c>
      <c r="G11219" s="1" t="s">
        <v>63</v>
      </c>
      <c r="H11219" s="1">
        <v>8</v>
      </c>
      <c r="I11219">
        <v>392.6</v>
      </c>
      <c r="J11219" s="1">
        <f>SUMIFS(I:I,B:B,Table1_2[[#This Row],[Category Level 2]],D:D,Table1_2[[#This Row],[Brand]],E:E,Table1_2[[#This Row],[Region]],F:F,Table1_2[[#This Row],[Measure]],G:G,Table1_2[[#This Row],[Year]],H:H,"&lt;="&amp;Table1_2[[#This Row],[Month]])</f>
        <v>4298.97</v>
      </c>
      <c r="K112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6790.47</v>
      </c>
      <c r="N11219">
        <f>Table1_2[[#This Row],[Value]]*2.5</f>
        <v>981.5</v>
      </c>
    </row>
    <row r="11220" spans="1:14" x14ac:dyDescent="0.25">
      <c r="A11220" s="1" t="s">
        <v>6</v>
      </c>
      <c r="B11220" s="1" t="s">
        <v>51</v>
      </c>
      <c r="C11220" s="1" t="s">
        <v>8</v>
      </c>
      <c r="D11220" s="1" t="s">
        <v>27</v>
      </c>
      <c r="E11220" s="1" t="s">
        <v>10</v>
      </c>
      <c r="F11220" s="1" t="s">
        <v>11</v>
      </c>
      <c r="G11220" s="1" t="s">
        <v>63</v>
      </c>
      <c r="H11220" s="1">
        <v>9</v>
      </c>
      <c r="I11220">
        <v>523.97</v>
      </c>
      <c r="J11220" s="1">
        <f>SUMIFS(I:I,B:B,Table1_2[[#This Row],[Category Level 2]],D:D,Table1_2[[#This Row],[Brand]],E:E,Table1_2[[#This Row],[Region]],F:F,Table1_2[[#This Row],[Measure]],G:G,Table1_2[[#This Row],[Year]],H:H,"&lt;="&amp;Table1_2[[#This Row],[Month]])</f>
        <v>4822.9400000000005</v>
      </c>
      <c r="K112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6604.7400000000007</v>
      </c>
      <c r="N11220">
        <f>Table1_2[[#This Row],[Value]]*2.5</f>
        <v>1309.9250000000002</v>
      </c>
    </row>
    <row r="11221" spans="1:14" x14ac:dyDescent="0.25">
      <c r="A11221" s="1" t="s">
        <v>6</v>
      </c>
      <c r="B11221" s="1" t="s">
        <v>51</v>
      </c>
      <c r="C11221" s="1" t="s">
        <v>8</v>
      </c>
      <c r="D11221" s="1" t="s">
        <v>27</v>
      </c>
      <c r="E11221" s="1" t="s">
        <v>10</v>
      </c>
      <c r="F11221" s="1" t="s">
        <v>11</v>
      </c>
      <c r="G11221" s="1" t="s">
        <v>63</v>
      </c>
      <c r="H11221" s="1">
        <v>10</v>
      </c>
      <c r="I11221">
        <v>579.84</v>
      </c>
      <c r="J11221" s="1">
        <f>SUMIFS(I:I,B:B,Table1_2[[#This Row],[Category Level 2]],D:D,Table1_2[[#This Row],[Brand]],E:E,Table1_2[[#This Row],[Region]],F:F,Table1_2[[#This Row],[Measure]],G:G,Table1_2[[#This Row],[Year]],H:H,"&lt;="&amp;Table1_2[[#This Row],[Month]])</f>
        <v>5402.7800000000007</v>
      </c>
      <c r="K112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6562.4600000000009</v>
      </c>
      <c r="N11221">
        <f>Table1_2[[#This Row],[Value]]*2.5</f>
        <v>1449.6000000000001</v>
      </c>
    </row>
    <row r="11222" spans="1:14" x14ac:dyDescent="0.25">
      <c r="A11222" s="1" t="s">
        <v>6</v>
      </c>
      <c r="B11222" s="1" t="s">
        <v>51</v>
      </c>
      <c r="C11222" s="1" t="s">
        <v>8</v>
      </c>
      <c r="D11222" s="1" t="s">
        <v>27</v>
      </c>
      <c r="E11222" s="1" t="s">
        <v>10</v>
      </c>
      <c r="F11222" s="1" t="s">
        <v>11</v>
      </c>
      <c r="G11222" s="1" t="s">
        <v>63</v>
      </c>
      <c r="H11222" s="1">
        <v>11</v>
      </c>
      <c r="I11222">
        <v>502.83</v>
      </c>
      <c r="J11222" s="1">
        <f>SUMIFS(I:I,B:B,Table1_2[[#This Row],[Category Level 2]],D:D,Table1_2[[#This Row],[Brand]],E:E,Table1_2[[#This Row],[Region]],F:F,Table1_2[[#This Row],[Measure]],G:G,Table1_2[[#This Row],[Year]],H:H,"&lt;="&amp;Table1_2[[#This Row],[Month]])</f>
        <v>5905.6100000000006</v>
      </c>
      <c r="K112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6429.5800000000008</v>
      </c>
      <c r="N11222">
        <f>Table1_2[[#This Row],[Value]]*2.5</f>
        <v>1257.075</v>
      </c>
    </row>
    <row r="11223" spans="1:14" x14ac:dyDescent="0.25">
      <c r="A11223" s="1" t="s">
        <v>6</v>
      </c>
      <c r="B11223" s="1" t="s">
        <v>51</v>
      </c>
      <c r="C11223" s="1" t="s">
        <v>8</v>
      </c>
      <c r="D11223" s="1" t="s">
        <v>27</v>
      </c>
      <c r="E11223" s="1" t="s">
        <v>10</v>
      </c>
      <c r="F11223" s="1" t="s">
        <v>11</v>
      </c>
      <c r="G11223" s="1" t="s">
        <v>63</v>
      </c>
      <c r="H11223" s="1">
        <v>12</v>
      </c>
      <c r="I11223">
        <v>495.28000000000003</v>
      </c>
      <c r="J11223" s="1">
        <f>SUMIFS(I:I,B:B,Table1_2[[#This Row],[Category Level 2]],D:D,Table1_2[[#This Row],[Brand]],E:E,Table1_2[[#This Row],[Region]],F:F,Table1_2[[#This Row],[Measure]],G:G,Table1_2[[#This Row],[Year]],H:H,"&lt;="&amp;Table1_2[[#This Row],[Month]])</f>
        <v>6400.89</v>
      </c>
      <c r="K112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6400.89</v>
      </c>
      <c r="N11223">
        <f>Table1_2[[#This Row],[Value]]*2.5</f>
        <v>1238.2</v>
      </c>
    </row>
    <row r="11224" spans="1:14" x14ac:dyDescent="0.25">
      <c r="A11224" s="1" t="s">
        <v>6</v>
      </c>
      <c r="B11224" s="1" t="s">
        <v>51</v>
      </c>
      <c r="C11224" s="1" t="s">
        <v>8</v>
      </c>
      <c r="D11224" s="1" t="s">
        <v>27</v>
      </c>
      <c r="E11224" s="1" t="s">
        <v>10</v>
      </c>
      <c r="F11224" s="1" t="s">
        <v>11</v>
      </c>
      <c r="G11224" s="1" t="s">
        <v>64</v>
      </c>
      <c r="H11224" s="1">
        <v>1</v>
      </c>
      <c r="I11224">
        <v>665.91</v>
      </c>
      <c r="J11224" s="1">
        <f>SUMIFS(I:I,B:B,Table1_2[[#This Row],[Category Level 2]],D:D,Table1_2[[#This Row],[Brand]],E:E,Table1_2[[#This Row],[Region]],F:F,Table1_2[[#This Row],[Measure]],G:G,Table1_2[[#This Row],[Year]],H:H,"&lt;="&amp;Table1_2[[#This Row],[Month]])</f>
        <v>665.91</v>
      </c>
      <c r="K112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6286.13</v>
      </c>
      <c r="N11224">
        <f>Table1_2[[#This Row],[Value]]*2.5</f>
        <v>1664.7749999999999</v>
      </c>
    </row>
    <row r="11225" spans="1:14" x14ac:dyDescent="0.25">
      <c r="A11225" s="1" t="s">
        <v>6</v>
      </c>
      <c r="B11225" s="1" t="s">
        <v>51</v>
      </c>
      <c r="C11225" s="1" t="s">
        <v>8</v>
      </c>
      <c r="D11225" s="1" t="s">
        <v>27</v>
      </c>
      <c r="E11225" s="1" t="s">
        <v>10</v>
      </c>
      <c r="F11225" s="1" t="s">
        <v>11</v>
      </c>
      <c r="G11225" s="1" t="s">
        <v>64</v>
      </c>
      <c r="H11225" s="1">
        <v>2</v>
      </c>
      <c r="I11225">
        <v>557.19000000000005</v>
      </c>
      <c r="J11225" s="1">
        <f>SUMIFS(I:I,B:B,Table1_2[[#This Row],[Category Level 2]],D:D,Table1_2[[#This Row],[Brand]],E:E,Table1_2[[#This Row],[Region]],F:F,Table1_2[[#This Row],[Measure]],G:G,Table1_2[[#This Row],[Year]],H:H,"&lt;="&amp;Table1_2[[#This Row],[Month]])</f>
        <v>1223.0999999999999</v>
      </c>
      <c r="K112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6183.4499999999989</v>
      </c>
      <c r="N11225">
        <f>Table1_2[[#This Row],[Value]]*2.5</f>
        <v>1392.9750000000001</v>
      </c>
    </row>
    <row r="11226" spans="1:14" x14ac:dyDescent="0.25">
      <c r="A11226" s="1" t="s">
        <v>6</v>
      </c>
      <c r="B11226" s="1" t="s">
        <v>51</v>
      </c>
      <c r="C11226" s="1" t="s">
        <v>8</v>
      </c>
      <c r="D11226" s="1" t="s">
        <v>27</v>
      </c>
      <c r="E11226" s="1" t="s">
        <v>10</v>
      </c>
      <c r="F11226" s="1" t="s">
        <v>11</v>
      </c>
      <c r="G11226" s="1" t="s">
        <v>64</v>
      </c>
      <c r="H11226" s="1">
        <v>3</v>
      </c>
      <c r="I11226">
        <v>691.58</v>
      </c>
      <c r="J11226" s="1">
        <f>SUMIFS(I:I,B:B,Table1_2[[#This Row],[Category Level 2]],D:D,Table1_2[[#This Row],[Brand]],E:E,Table1_2[[#This Row],[Region]],F:F,Table1_2[[#This Row],[Measure]],G:G,Table1_2[[#This Row],[Year]],H:H,"&lt;="&amp;Table1_2[[#This Row],[Month]])</f>
        <v>1914.6799999999998</v>
      </c>
      <c r="K112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6142.68</v>
      </c>
      <c r="N11226">
        <f>Table1_2[[#This Row],[Value]]*2.5</f>
        <v>1728.95</v>
      </c>
    </row>
    <row r="11227" spans="1:14" x14ac:dyDescent="0.25">
      <c r="A11227" s="1" t="s">
        <v>6</v>
      </c>
      <c r="B11227" s="1" t="s">
        <v>51</v>
      </c>
      <c r="C11227" s="1" t="s">
        <v>8</v>
      </c>
      <c r="D11227" s="1" t="s">
        <v>27</v>
      </c>
      <c r="E11227" s="1" t="s">
        <v>10</v>
      </c>
      <c r="F11227" s="1" t="s">
        <v>11</v>
      </c>
      <c r="G11227" s="1" t="s">
        <v>64</v>
      </c>
      <c r="H11227" s="1">
        <v>4</v>
      </c>
      <c r="I11227">
        <v>863.72</v>
      </c>
      <c r="J11227" s="1">
        <f>SUMIFS(I:I,B:B,Table1_2[[#This Row],[Category Level 2]],D:D,Table1_2[[#This Row],[Brand]],E:E,Table1_2[[#This Row],[Region]],F:F,Table1_2[[#This Row],[Measure]],G:G,Table1_2[[#This Row],[Year]],H:H,"&lt;="&amp;Table1_2[[#This Row],[Month]])</f>
        <v>2778.3999999999996</v>
      </c>
      <c r="K112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6295.19</v>
      </c>
      <c r="N11227">
        <f>Table1_2[[#This Row],[Value]]*2.5</f>
        <v>2159.3000000000002</v>
      </c>
    </row>
    <row r="11228" spans="1:14" x14ac:dyDescent="0.25">
      <c r="A11228" s="1" t="s">
        <v>6</v>
      </c>
      <c r="B11228" s="1" t="s">
        <v>51</v>
      </c>
      <c r="C11228" s="1" t="s">
        <v>8</v>
      </c>
      <c r="D11228" s="1" t="s">
        <v>27</v>
      </c>
      <c r="E11228" s="1" t="s">
        <v>10</v>
      </c>
      <c r="F11228" s="1" t="s">
        <v>11</v>
      </c>
      <c r="G11228" s="1" t="s">
        <v>64</v>
      </c>
      <c r="H11228" s="1">
        <v>5</v>
      </c>
      <c r="I11228">
        <v>546.62</v>
      </c>
      <c r="J11228" s="1">
        <f>SUMIFS(I:I,B:B,Table1_2[[#This Row],[Category Level 2]],D:D,Table1_2[[#This Row],[Brand]],E:E,Table1_2[[#This Row],[Region]],F:F,Table1_2[[#This Row],[Measure]],G:G,Table1_2[[#This Row],[Year]],H:H,"&lt;="&amp;Table1_2[[#This Row],[Month]])</f>
        <v>3325.0199999999995</v>
      </c>
      <c r="K112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6338.98</v>
      </c>
      <c r="N11228">
        <f>Table1_2[[#This Row],[Value]]*2.5</f>
        <v>1366.55</v>
      </c>
    </row>
    <row r="11229" spans="1:14" x14ac:dyDescent="0.25">
      <c r="A11229" s="1" t="s">
        <v>6</v>
      </c>
      <c r="B11229" s="1" t="s">
        <v>51</v>
      </c>
      <c r="C11229" s="1" t="s">
        <v>8</v>
      </c>
      <c r="D11229" s="1" t="s">
        <v>27</v>
      </c>
      <c r="E11229" s="1" t="s">
        <v>10</v>
      </c>
      <c r="F11229" s="1" t="s">
        <v>11</v>
      </c>
      <c r="G11229" s="1" t="s">
        <v>64</v>
      </c>
      <c r="H11229" s="1">
        <v>6</v>
      </c>
      <c r="I11229">
        <v>566.25</v>
      </c>
      <c r="J11229" s="1">
        <f>SUMIFS(I:I,B:B,Table1_2[[#This Row],[Category Level 2]],D:D,Table1_2[[#This Row],[Brand]],E:E,Table1_2[[#This Row],[Region]],F:F,Table1_2[[#This Row],[Measure]],G:G,Table1_2[[#This Row],[Year]],H:H,"&lt;="&amp;Table1_2[[#This Row],[Month]])</f>
        <v>3891.2699999999995</v>
      </c>
      <c r="K112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6645.51</v>
      </c>
      <c r="N11229">
        <f>Table1_2[[#This Row],[Value]]*2.5</f>
        <v>1415.625</v>
      </c>
    </row>
    <row r="11230" spans="1:14" x14ac:dyDescent="0.25">
      <c r="A11230" s="1" t="s">
        <v>6</v>
      </c>
      <c r="B11230" s="1" t="s">
        <v>51</v>
      </c>
      <c r="C11230" s="1" t="s">
        <v>8</v>
      </c>
      <c r="D11230" s="1" t="s">
        <v>27</v>
      </c>
      <c r="E11230" s="1" t="s">
        <v>10</v>
      </c>
      <c r="F11230" s="1" t="s">
        <v>11</v>
      </c>
      <c r="G11230" s="1" t="s">
        <v>64</v>
      </c>
      <c r="H11230" s="1">
        <v>7</v>
      </c>
      <c r="I11230">
        <v>767.08</v>
      </c>
      <c r="J11230" s="1">
        <f>SUMIFS(I:I,B:B,Table1_2[[#This Row],[Category Level 2]],D:D,Table1_2[[#This Row],[Brand]],E:E,Table1_2[[#This Row],[Region]],F:F,Table1_2[[#This Row],[Measure]],G:G,Table1_2[[#This Row],[Year]],H:H,"&lt;="&amp;Table1_2[[#This Row],[Month]])</f>
        <v>4658.3499999999995</v>
      </c>
      <c r="K112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7152.869999999999</v>
      </c>
      <c r="N11230">
        <f>Table1_2[[#This Row],[Value]]*2.5</f>
        <v>1917.7</v>
      </c>
    </row>
    <row r="11231" spans="1:14" x14ac:dyDescent="0.25">
      <c r="A11231" s="1" t="s">
        <v>6</v>
      </c>
      <c r="B11231" s="1" t="s">
        <v>51</v>
      </c>
      <c r="C11231" s="1" t="s">
        <v>8</v>
      </c>
      <c r="D11231" s="1" t="s">
        <v>27</v>
      </c>
      <c r="E11231" s="1" t="s">
        <v>10</v>
      </c>
      <c r="F11231" s="1" t="s">
        <v>11</v>
      </c>
      <c r="G11231" s="1" t="s">
        <v>64</v>
      </c>
      <c r="H11231" s="1">
        <v>8</v>
      </c>
      <c r="I11231">
        <v>613.06000000000006</v>
      </c>
      <c r="J11231" s="1">
        <f>SUMIFS(I:I,B:B,Table1_2[[#This Row],[Category Level 2]],D:D,Table1_2[[#This Row],[Brand]],E:E,Table1_2[[#This Row],[Region]],F:F,Table1_2[[#This Row],[Measure]],G:G,Table1_2[[#This Row],[Year]],H:H,"&lt;="&amp;Table1_2[[#This Row],[Month]])</f>
        <v>5271.41</v>
      </c>
      <c r="K112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7373.33</v>
      </c>
      <c r="N11231">
        <f>Table1_2[[#This Row],[Value]]*2.5</f>
        <v>1532.65</v>
      </c>
    </row>
    <row r="11232" spans="1:14" x14ac:dyDescent="0.25">
      <c r="A11232" s="1" t="s">
        <v>6</v>
      </c>
      <c r="B11232" s="1" t="s">
        <v>51</v>
      </c>
      <c r="C11232" s="1" t="s">
        <v>8</v>
      </c>
      <c r="D11232" s="1" t="s">
        <v>27</v>
      </c>
      <c r="E11232" s="1" t="s">
        <v>10</v>
      </c>
      <c r="F11232" s="1" t="s">
        <v>11</v>
      </c>
      <c r="G11232" s="1" t="s">
        <v>64</v>
      </c>
      <c r="H11232" s="1">
        <v>9</v>
      </c>
      <c r="I11232">
        <v>901.47</v>
      </c>
      <c r="J11232" s="1">
        <f>SUMIFS(I:I,B:B,Table1_2[[#This Row],[Category Level 2]],D:D,Table1_2[[#This Row],[Brand]],E:E,Table1_2[[#This Row],[Region]],F:F,Table1_2[[#This Row],[Measure]],G:G,Table1_2[[#This Row],[Year]],H:H,"&lt;="&amp;Table1_2[[#This Row],[Month]])</f>
        <v>6172.88</v>
      </c>
      <c r="K112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7750.83</v>
      </c>
      <c r="N11232">
        <f>Table1_2[[#This Row],[Value]]*2.5</f>
        <v>2253.6750000000002</v>
      </c>
    </row>
    <row r="11233" spans="1:14" x14ac:dyDescent="0.25">
      <c r="A11233" s="1" t="s">
        <v>6</v>
      </c>
      <c r="B11233" s="1" t="s">
        <v>51</v>
      </c>
      <c r="C11233" s="1" t="s">
        <v>8</v>
      </c>
      <c r="D11233" s="1" t="s">
        <v>27</v>
      </c>
      <c r="E11233" s="1" t="s">
        <v>10</v>
      </c>
      <c r="F11233" s="1" t="s">
        <v>11</v>
      </c>
      <c r="G11233" s="1" t="s">
        <v>64</v>
      </c>
      <c r="H11233" s="1">
        <v>10</v>
      </c>
      <c r="I11233">
        <v>825.97</v>
      </c>
      <c r="J11233" s="1">
        <f>SUMIFS(I:I,B:B,Table1_2[[#This Row],[Category Level 2]],D:D,Table1_2[[#This Row],[Brand]],E:E,Table1_2[[#This Row],[Region]],F:F,Table1_2[[#This Row],[Measure]],G:G,Table1_2[[#This Row],[Year]],H:H,"&lt;="&amp;Table1_2[[#This Row],[Month]])</f>
        <v>6998.85</v>
      </c>
      <c r="K112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7996.96</v>
      </c>
      <c r="N11233">
        <f>Table1_2[[#This Row],[Value]]*2.5</f>
        <v>2064.9250000000002</v>
      </c>
    </row>
    <row r="11234" spans="1:14" x14ac:dyDescent="0.25">
      <c r="A11234" s="1" t="s">
        <v>6</v>
      </c>
      <c r="B11234" s="1" t="s">
        <v>51</v>
      </c>
      <c r="C11234" s="1" t="s">
        <v>8</v>
      </c>
      <c r="D11234" s="1" t="s">
        <v>27</v>
      </c>
      <c r="E11234" s="1" t="s">
        <v>10</v>
      </c>
      <c r="F11234" s="1" t="s">
        <v>11</v>
      </c>
      <c r="G11234" s="1" t="s">
        <v>64</v>
      </c>
      <c r="H11234" s="1">
        <v>11</v>
      </c>
      <c r="I11234">
        <v>705.4144</v>
      </c>
      <c r="J11234" s="1">
        <f>SUMIFS(I:I,B:B,Table1_2[[#This Row],[Category Level 2]],D:D,Table1_2[[#This Row],[Brand]],E:E,Table1_2[[#This Row],[Region]],F:F,Table1_2[[#This Row],[Measure]],G:G,Table1_2[[#This Row],[Year]],H:H,"&lt;="&amp;Table1_2[[#This Row],[Month]])</f>
        <v>7704.2644</v>
      </c>
      <c r="K112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8199.5444000000007</v>
      </c>
      <c r="N11234">
        <f>Table1_2[[#This Row],[Value]]*2.5</f>
        <v>1763.5360000000001</v>
      </c>
    </row>
    <row r="11235" spans="1:14" x14ac:dyDescent="0.25">
      <c r="A11235" s="1" t="s">
        <v>6</v>
      </c>
      <c r="B11235" s="1" t="s">
        <v>51</v>
      </c>
      <c r="C11235" s="1" t="s">
        <v>8</v>
      </c>
      <c r="D11235" s="1" t="s">
        <v>27</v>
      </c>
      <c r="E11235" s="1" t="s">
        <v>10</v>
      </c>
      <c r="F11235" s="1" t="s">
        <v>11</v>
      </c>
      <c r="G11235" s="1" t="s">
        <v>64</v>
      </c>
      <c r="H11235" s="1">
        <v>12</v>
      </c>
      <c r="I11235">
        <v>788.13200000000006</v>
      </c>
      <c r="J11235" s="1">
        <f>SUMIFS(I:I,B:B,Table1_2[[#This Row],[Category Level 2]],D:D,Table1_2[[#This Row],[Brand]],E:E,Table1_2[[#This Row],[Region]],F:F,Table1_2[[#This Row],[Measure]],G:G,Table1_2[[#This Row],[Year]],H:H,"&lt;="&amp;Table1_2[[#This Row],[Month]])</f>
        <v>8492.3963999999996</v>
      </c>
      <c r="K112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8492.3963999999996</v>
      </c>
      <c r="N11235">
        <f>Table1_2[[#This Row],[Value]]*2.5</f>
        <v>1970.3300000000002</v>
      </c>
    </row>
    <row r="11236" spans="1:14" x14ac:dyDescent="0.25">
      <c r="A11236" s="1" t="s">
        <v>6</v>
      </c>
      <c r="B11236" s="1" t="s">
        <v>51</v>
      </c>
      <c r="C11236" s="1" t="s">
        <v>8</v>
      </c>
      <c r="D11236" s="1" t="s">
        <v>27</v>
      </c>
      <c r="E11236" s="1" t="s">
        <v>10</v>
      </c>
      <c r="F11236" s="1" t="s">
        <v>11</v>
      </c>
      <c r="G11236" s="1" t="s">
        <v>65</v>
      </c>
      <c r="H11236" s="1">
        <v>1</v>
      </c>
      <c r="I11236">
        <v>683.07680000000005</v>
      </c>
      <c r="J11236" s="1">
        <f>SUMIFS(I:I,B:B,Table1_2[[#This Row],[Category Level 2]],D:D,Table1_2[[#This Row],[Brand]],E:E,Table1_2[[#This Row],[Region]],F:F,Table1_2[[#This Row],[Measure]],G:G,Table1_2[[#This Row],[Year]],H:H,"&lt;="&amp;Table1_2[[#This Row],[Month]])</f>
        <v>683.07680000000005</v>
      </c>
      <c r="K112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8509.5632000000005</v>
      </c>
      <c r="N11236">
        <f>Table1_2[[#This Row],[Value]]*2.5</f>
        <v>1707.692</v>
      </c>
    </row>
    <row r="11237" spans="1:14" x14ac:dyDescent="0.25">
      <c r="A11237" s="1" t="s">
        <v>6</v>
      </c>
      <c r="B11237" s="1" t="s">
        <v>51</v>
      </c>
      <c r="C11237" s="1" t="s">
        <v>8</v>
      </c>
      <c r="D11237" s="1" t="s">
        <v>27</v>
      </c>
      <c r="E11237" s="1" t="s">
        <v>10</v>
      </c>
      <c r="F11237" s="1" t="s">
        <v>11</v>
      </c>
      <c r="G11237" s="1" t="s">
        <v>65</v>
      </c>
      <c r="H11237" s="1">
        <v>2</v>
      </c>
      <c r="I11237">
        <v>658.99400000000003</v>
      </c>
      <c r="J11237" s="1">
        <f>SUMIFS(I:I,B:B,Table1_2[[#This Row],[Category Level 2]],D:D,Table1_2[[#This Row],[Brand]],E:E,Table1_2[[#This Row],[Region]],F:F,Table1_2[[#This Row],[Measure]],G:G,Table1_2[[#This Row],[Year]],H:H,"&lt;="&amp;Table1_2[[#This Row],[Month]])</f>
        <v>1342.0708</v>
      </c>
      <c r="K112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8611.3671999999988</v>
      </c>
      <c r="N11237">
        <f>Table1_2[[#This Row],[Value]]*2.5</f>
        <v>1647.4850000000001</v>
      </c>
    </row>
    <row r="11238" spans="1:14" x14ac:dyDescent="0.25">
      <c r="A11238" s="1" t="s">
        <v>6</v>
      </c>
      <c r="B11238" s="1" t="s">
        <v>51</v>
      </c>
      <c r="C11238" s="1" t="s">
        <v>8</v>
      </c>
      <c r="D11238" s="1" t="s">
        <v>27</v>
      </c>
      <c r="E11238" s="1" t="s">
        <v>10</v>
      </c>
      <c r="F11238" s="1" t="s">
        <v>11</v>
      </c>
      <c r="G11238" s="1" t="s">
        <v>65</v>
      </c>
      <c r="H11238" s="1">
        <v>3</v>
      </c>
      <c r="I11238">
        <v>792.60520000000008</v>
      </c>
      <c r="J11238" s="1">
        <f>SUMIFS(I:I,B:B,Table1_2[[#This Row],[Category Level 2]],D:D,Table1_2[[#This Row],[Brand]],E:E,Table1_2[[#This Row],[Region]],F:F,Table1_2[[#This Row],[Measure]],G:G,Table1_2[[#This Row],[Year]],H:H,"&lt;="&amp;Table1_2[[#This Row],[Month]])</f>
        <v>2134.6759999999999</v>
      </c>
      <c r="K112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8712.3923999999988</v>
      </c>
      <c r="N11238">
        <f>Table1_2[[#This Row],[Value]]*2.5</f>
        <v>1981.5130000000001</v>
      </c>
    </row>
    <row r="11239" spans="1:14" x14ac:dyDescent="0.25">
      <c r="A11239" s="1" t="s">
        <v>6</v>
      </c>
      <c r="B11239" s="1" t="s">
        <v>51</v>
      </c>
      <c r="C11239" s="1" t="s">
        <v>8</v>
      </c>
      <c r="D11239" s="1" t="s">
        <v>27</v>
      </c>
      <c r="E11239" s="1" t="s">
        <v>10</v>
      </c>
      <c r="F11239" s="1" t="s">
        <v>11</v>
      </c>
      <c r="G11239" s="1" t="s">
        <v>65</v>
      </c>
      <c r="H11239" s="1">
        <v>4</v>
      </c>
      <c r="I11239">
        <v>613.65359999999998</v>
      </c>
      <c r="J11239" s="1">
        <f>SUMIFS(I:I,B:B,Table1_2[[#This Row],[Category Level 2]],D:D,Table1_2[[#This Row],[Brand]],E:E,Table1_2[[#This Row],[Region]],F:F,Table1_2[[#This Row],[Measure]],G:G,Table1_2[[#This Row],[Year]],H:H,"&lt;="&amp;Table1_2[[#This Row],[Month]])</f>
        <v>2748.3296</v>
      </c>
      <c r="K112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8462.3260000000009</v>
      </c>
      <c r="N11239">
        <f>Table1_2[[#This Row],[Value]]*2.5</f>
        <v>1534.134</v>
      </c>
    </row>
    <row r="11240" spans="1:14" x14ac:dyDescent="0.25">
      <c r="A11240" s="1" t="s">
        <v>6</v>
      </c>
      <c r="B11240" s="1" t="s">
        <v>51</v>
      </c>
      <c r="C11240" s="1" t="s">
        <v>8</v>
      </c>
      <c r="D11240" s="1" t="s">
        <v>27</v>
      </c>
      <c r="E11240" s="1" t="s">
        <v>10</v>
      </c>
      <c r="F11240" s="1" t="s">
        <v>11</v>
      </c>
      <c r="G11240" s="1" t="s">
        <v>65</v>
      </c>
      <c r="H11240" s="1">
        <v>5</v>
      </c>
      <c r="I11240">
        <v>577.85080000000016</v>
      </c>
      <c r="J11240" s="1">
        <f>SUMIFS(I:I,B:B,Table1_2[[#This Row],[Category Level 2]],D:D,Table1_2[[#This Row],[Brand]],E:E,Table1_2[[#This Row],[Region]],F:F,Table1_2[[#This Row],[Measure]],G:G,Table1_2[[#This Row],[Year]],H:H,"&lt;="&amp;Table1_2[[#This Row],[Month]])</f>
        <v>3326.1804000000002</v>
      </c>
      <c r="K112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8493.5567999999985</v>
      </c>
      <c r="N11240">
        <f>Table1_2[[#This Row],[Value]]*2.5</f>
        <v>1444.6270000000004</v>
      </c>
    </row>
    <row r="11241" spans="1:14" x14ac:dyDescent="0.25">
      <c r="A11241" s="1" t="s">
        <v>6</v>
      </c>
      <c r="B11241" s="1" t="s">
        <v>51</v>
      </c>
      <c r="C11241" s="1" t="s">
        <v>8</v>
      </c>
      <c r="D11241" s="1" t="s">
        <v>27</v>
      </c>
      <c r="E11241" s="1" t="s">
        <v>10</v>
      </c>
      <c r="F11241" s="1" t="s">
        <v>11</v>
      </c>
      <c r="G11241" s="1" t="s">
        <v>65</v>
      </c>
      <c r="H11241" s="1">
        <v>6</v>
      </c>
      <c r="I11241">
        <v>671.35880000000009</v>
      </c>
      <c r="J11241" s="1">
        <f>SUMIFS(I:I,B:B,Table1_2[[#This Row],[Category Level 2]],D:D,Table1_2[[#This Row],[Brand]],E:E,Table1_2[[#This Row],[Region]],F:F,Table1_2[[#This Row],[Measure]],G:G,Table1_2[[#This Row],[Year]],H:H,"&lt;="&amp;Table1_2[[#This Row],[Month]])</f>
        <v>3997.5392000000002</v>
      </c>
      <c r="K112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8598.6656000000003</v>
      </c>
      <c r="N11241">
        <f>Table1_2[[#This Row],[Value]]*2.5</f>
        <v>1678.3970000000002</v>
      </c>
    </row>
    <row r="11242" spans="1:14" x14ac:dyDescent="0.25">
      <c r="A11242" s="1" t="s">
        <v>6</v>
      </c>
      <c r="B11242" s="1" t="s">
        <v>51</v>
      </c>
      <c r="C11242" s="1" t="s">
        <v>8</v>
      </c>
      <c r="D11242" s="1" t="s">
        <v>27</v>
      </c>
      <c r="E11242" s="1" t="s">
        <v>10</v>
      </c>
      <c r="F11242" s="1" t="s">
        <v>11</v>
      </c>
      <c r="G11242" s="1" t="s">
        <v>65</v>
      </c>
      <c r="H11242" s="1">
        <v>7</v>
      </c>
      <c r="I11242">
        <v>587.40679999999998</v>
      </c>
      <c r="J11242" s="1">
        <f>SUMIFS(I:I,B:B,Table1_2[[#This Row],[Category Level 2]],D:D,Table1_2[[#This Row],[Brand]],E:E,Table1_2[[#This Row],[Region]],F:F,Table1_2[[#This Row],[Measure]],G:G,Table1_2[[#This Row],[Year]],H:H,"&lt;="&amp;Table1_2[[#This Row],[Month]])</f>
        <v>4584.9459999999999</v>
      </c>
      <c r="K112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8418.9923999999992</v>
      </c>
      <c r="N11242">
        <f>Table1_2[[#This Row],[Value]]*2.5</f>
        <v>1468.5169999999998</v>
      </c>
    </row>
    <row r="11243" spans="1:14" x14ac:dyDescent="0.25">
      <c r="A11243" s="1" t="s">
        <v>6</v>
      </c>
      <c r="B11243" s="1" t="s">
        <v>51</v>
      </c>
      <c r="C11243" s="1" t="s">
        <v>8</v>
      </c>
      <c r="D11243" s="1" t="s">
        <v>27</v>
      </c>
      <c r="E11243" s="1" t="s">
        <v>10</v>
      </c>
      <c r="F11243" s="1" t="s">
        <v>11</v>
      </c>
      <c r="G11243" s="1" t="s">
        <v>65</v>
      </c>
      <c r="H11243" s="1">
        <v>8</v>
      </c>
      <c r="I11243">
        <v>515.73320000000012</v>
      </c>
      <c r="J11243" s="1">
        <f>SUMIFS(I:I,B:B,Table1_2[[#This Row],[Category Level 2]],D:D,Table1_2[[#This Row],[Brand]],E:E,Table1_2[[#This Row],[Region]],F:F,Table1_2[[#This Row],[Measure]],G:G,Table1_2[[#This Row],[Year]],H:H,"&lt;="&amp;Table1_2[[#This Row],[Month]])</f>
        <v>5100.6792000000005</v>
      </c>
      <c r="K112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8321.6656000000003</v>
      </c>
      <c r="N11243">
        <f>Table1_2[[#This Row],[Value]]*2.5</f>
        <v>1289.3330000000003</v>
      </c>
    </row>
    <row r="11244" spans="1:14" x14ac:dyDescent="0.25">
      <c r="A11244" s="1" t="s">
        <v>6</v>
      </c>
      <c r="B11244" s="1" t="s">
        <v>51</v>
      </c>
      <c r="C11244" s="1" t="s">
        <v>8</v>
      </c>
      <c r="D11244" s="1" t="s">
        <v>27</v>
      </c>
      <c r="E11244" s="1" t="s">
        <v>10</v>
      </c>
      <c r="F11244" s="1" t="s">
        <v>11</v>
      </c>
      <c r="G11244" s="1" t="s">
        <v>65</v>
      </c>
      <c r="H11244" s="1">
        <v>9</v>
      </c>
      <c r="I11244">
        <v>546.52840000000003</v>
      </c>
      <c r="J11244" s="1">
        <f>SUMIFS(I:I,B:B,Table1_2[[#This Row],[Category Level 2]],D:D,Table1_2[[#This Row],[Brand]],E:E,Table1_2[[#This Row],[Region]],F:F,Table1_2[[#This Row],[Measure]],G:G,Table1_2[[#This Row],[Year]],H:H,"&lt;="&amp;Table1_2[[#This Row],[Month]])</f>
        <v>5647.2076000000006</v>
      </c>
      <c r="K112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7966.7240000000002</v>
      </c>
      <c r="N11244">
        <f>Table1_2[[#This Row],[Value]]*2.5</f>
        <v>1366.3210000000001</v>
      </c>
    </row>
    <row r="11245" spans="1:14" x14ac:dyDescent="0.25">
      <c r="A11245" s="1" t="s">
        <v>6</v>
      </c>
      <c r="B11245" s="1" t="s">
        <v>51</v>
      </c>
      <c r="C11245" s="1" t="s">
        <v>8</v>
      </c>
      <c r="D11245" s="1" t="s">
        <v>27</v>
      </c>
      <c r="E11245" s="1" t="s">
        <v>10</v>
      </c>
      <c r="F11245" s="1" t="s">
        <v>11</v>
      </c>
      <c r="G11245" s="1" t="s">
        <v>65</v>
      </c>
      <c r="H11245" s="1">
        <v>10</v>
      </c>
      <c r="I11245">
        <v>398.36280000000005</v>
      </c>
      <c r="J11245" s="1">
        <f>SUMIFS(I:I,B:B,Table1_2[[#This Row],[Category Level 2]],D:D,Table1_2[[#This Row],[Brand]],E:E,Table1_2[[#This Row],[Region]],F:F,Table1_2[[#This Row],[Measure]],G:G,Table1_2[[#This Row],[Year]],H:H,"&lt;="&amp;Table1_2[[#This Row],[Month]])</f>
        <v>6045.5704000000005</v>
      </c>
      <c r="K112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7539.1168000000007</v>
      </c>
      <c r="N11245">
        <f>Table1_2[[#This Row],[Value]]*2.5</f>
        <v>995.90700000000015</v>
      </c>
    </row>
    <row r="11246" spans="1:14" x14ac:dyDescent="0.25">
      <c r="A11246" s="1" t="s">
        <v>6</v>
      </c>
      <c r="B11246" s="1" t="s">
        <v>51</v>
      </c>
      <c r="C11246" s="1" t="s">
        <v>8</v>
      </c>
      <c r="D11246" s="1" t="s">
        <v>27</v>
      </c>
      <c r="E11246" s="1" t="s">
        <v>10</v>
      </c>
      <c r="F11246" s="1" t="s">
        <v>11</v>
      </c>
      <c r="G11246" s="1" t="s">
        <v>65</v>
      </c>
      <c r="H11246" s="1">
        <v>11</v>
      </c>
      <c r="I11246">
        <v>399.13800000000003</v>
      </c>
      <c r="J11246" s="1">
        <f>SUMIFS(I:I,B:B,Table1_2[[#This Row],[Category Level 2]],D:D,Table1_2[[#This Row],[Brand]],E:E,Table1_2[[#This Row],[Region]],F:F,Table1_2[[#This Row],[Measure]],G:G,Table1_2[[#This Row],[Year]],H:H,"&lt;="&amp;Table1_2[[#This Row],[Month]])</f>
        <v>6444.7084000000004</v>
      </c>
      <c r="K112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7232.840400000001</v>
      </c>
      <c r="N11246">
        <f>Table1_2[[#This Row],[Value]]*2.5</f>
        <v>997.84500000000003</v>
      </c>
    </row>
    <row r="11247" spans="1:14" x14ac:dyDescent="0.25">
      <c r="A11247" s="1" t="s">
        <v>6</v>
      </c>
      <c r="B11247" s="1" t="s">
        <v>51</v>
      </c>
      <c r="C11247" s="1" t="s">
        <v>8</v>
      </c>
      <c r="D11247" s="1" t="s">
        <v>27</v>
      </c>
      <c r="E11247" s="1" t="s">
        <v>10</v>
      </c>
      <c r="F11247" s="1" t="s">
        <v>11</v>
      </c>
      <c r="G11247" s="1" t="s">
        <v>65</v>
      </c>
      <c r="H11247" s="1">
        <v>12</v>
      </c>
      <c r="I11247">
        <v>457.07280000000003</v>
      </c>
      <c r="J11247" s="1">
        <f>SUMIFS(I:I,B:B,Table1_2[[#This Row],[Category Level 2]],D:D,Table1_2[[#This Row],[Brand]],E:E,Table1_2[[#This Row],[Region]],F:F,Table1_2[[#This Row],[Measure]],G:G,Table1_2[[#This Row],[Year]],H:H,"&lt;="&amp;Table1_2[[#This Row],[Month]])</f>
        <v>6901.7812000000004</v>
      </c>
      <c r="K112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6901.7812000000004</v>
      </c>
      <c r="N11247">
        <f>Table1_2[[#This Row],[Value]]*2.5</f>
        <v>1142.682</v>
      </c>
    </row>
    <row r="11248" spans="1:14" x14ac:dyDescent="0.25">
      <c r="A11248" s="1" t="s">
        <v>6</v>
      </c>
      <c r="B11248" s="1" t="s">
        <v>51</v>
      </c>
      <c r="C11248" s="1" t="s">
        <v>8</v>
      </c>
      <c r="D11248" s="1" t="s">
        <v>27</v>
      </c>
      <c r="E11248" s="1" t="s">
        <v>10</v>
      </c>
      <c r="F11248" s="1" t="s">
        <v>11</v>
      </c>
      <c r="G11248" s="1" t="s">
        <v>66</v>
      </c>
      <c r="H11248" s="1">
        <v>1</v>
      </c>
      <c r="I11248">
        <v>446.69200000000006</v>
      </c>
      <c r="J11248" s="1">
        <f>SUMIFS(I:I,B:B,Table1_2[[#This Row],[Category Level 2]],D:D,Table1_2[[#This Row],[Brand]],E:E,Table1_2[[#This Row],[Region]],F:F,Table1_2[[#This Row],[Measure]],G:G,Table1_2[[#This Row],[Year]],H:H,"&lt;="&amp;Table1_2[[#This Row],[Month]])</f>
        <v>446.69200000000006</v>
      </c>
      <c r="K112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6665.3963999999996</v>
      </c>
      <c r="N11248">
        <f>Table1_2[[#This Row],[Value]]*2.5</f>
        <v>1116.7300000000002</v>
      </c>
    </row>
    <row r="11249" spans="1:14" x14ac:dyDescent="0.25">
      <c r="A11249" s="1" t="s">
        <v>6</v>
      </c>
      <c r="B11249" s="1" t="s">
        <v>51</v>
      </c>
      <c r="C11249" s="1" t="s">
        <v>8</v>
      </c>
      <c r="D11249" s="1" t="s">
        <v>27</v>
      </c>
      <c r="E11249" s="1" t="s">
        <v>10</v>
      </c>
      <c r="F11249" s="1" t="s">
        <v>11</v>
      </c>
      <c r="G11249" s="1" t="s">
        <v>66</v>
      </c>
      <c r="H11249" s="1">
        <v>2</v>
      </c>
      <c r="I11249">
        <v>412.73720000000003</v>
      </c>
      <c r="J11249" s="1">
        <f>SUMIFS(I:I,B:B,Table1_2[[#This Row],[Category Level 2]],D:D,Table1_2[[#This Row],[Brand]],E:E,Table1_2[[#This Row],[Region]],F:F,Table1_2[[#This Row],[Measure]],G:G,Table1_2[[#This Row],[Year]],H:H,"&lt;="&amp;Table1_2[[#This Row],[Month]])</f>
        <v>859.42920000000004</v>
      </c>
      <c r="K112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6419.1396000000004</v>
      </c>
      <c r="N11249">
        <f>Table1_2[[#This Row],[Value]]*2.5</f>
        <v>1031.8430000000001</v>
      </c>
    </row>
    <row r="11250" spans="1:14" x14ac:dyDescent="0.25">
      <c r="A11250" s="1" t="s">
        <v>6</v>
      </c>
      <c r="B11250" s="1" t="s">
        <v>51</v>
      </c>
      <c r="C11250" s="1" t="s">
        <v>8</v>
      </c>
      <c r="D11250" s="1" t="s">
        <v>27</v>
      </c>
      <c r="E11250" s="1" t="s">
        <v>10</v>
      </c>
      <c r="F11250" s="1" t="s">
        <v>11</v>
      </c>
      <c r="G11250" s="1" t="s">
        <v>66</v>
      </c>
      <c r="H11250" s="1">
        <v>3</v>
      </c>
      <c r="I11250">
        <v>477.83440000000007</v>
      </c>
      <c r="J11250" s="1">
        <f>SUMIFS(I:I,B:B,Table1_2[[#This Row],[Category Level 2]],D:D,Table1_2[[#This Row],[Brand]],E:E,Table1_2[[#This Row],[Region]],F:F,Table1_2[[#This Row],[Measure]],G:G,Table1_2[[#This Row],[Year]],H:H,"&lt;="&amp;Table1_2[[#This Row],[Month]])</f>
        <v>1337.2636000000002</v>
      </c>
      <c r="K112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6104.3688000000011</v>
      </c>
      <c r="N11250">
        <f>Table1_2[[#This Row],[Value]]*2.5</f>
        <v>1194.5860000000002</v>
      </c>
    </row>
    <row r="11251" spans="1:14" x14ac:dyDescent="0.25">
      <c r="A11251" s="1" t="s">
        <v>6</v>
      </c>
      <c r="B11251" s="1" t="s">
        <v>51</v>
      </c>
      <c r="C11251" s="1" t="s">
        <v>8</v>
      </c>
      <c r="D11251" s="1" t="s">
        <v>27</v>
      </c>
      <c r="E11251" s="1" t="s">
        <v>10</v>
      </c>
      <c r="F11251" s="1" t="s">
        <v>11</v>
      </c>
      <c r="G11251" s="1" t="s">
        <v>66</v>
      </c>
      <c r="H11251" s="1">
        <v>4</v>
      </c>
      <c r="I11251">
        <v>427.69760000000002</v>
      </c>
      <c r="J11251" s="1">
        <f>SUMIFS(I:I,B:B,Table1_2[[#This Row],[Category Level 2]],D:D,Table1_2[[#This Row],[Brand]],E:E,Table1_2[[#This Row],[Region]],F:F,Table1_2[[#This Row],[Measure]],G:G,Table1_2[[#This Row],[Year]],H:H,"&lt;="&amp;Table1_2[[#This Row],[Month]])</f>
        <v>1764.9612000000002</v>
      </c>
      <c r="K112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5918.4128000000001</v>
      </c>
      <c r="N11251">
        <f>Table1_2[[#This Row],[Value]]*2.5</f>
        <v>1069.2440000000001</v>
      </c>
    </row>
    <row r="11252" spans="1:14" x14ac:dyDescent="0.25">
      <c r="A11252" s="1" t="s">
        <v>6</v>
      </c>
      <c r="B11252" s="1" t="s">
        <v>51</v>
      </c>
      <c r="C11252" s="1" t="s">
        <v>8</v>
      </c>
      <c r="D11252" s="1" t="s">
        <v>27</v>
      </c>
      <c r="E11252" s="1" t="s">
        <v>10</v>
      </c>
      <c r="F11252" s="1" t="s">
        <v>11</v>
      </c>
      <c r="G11252" s="1" t="s">
        <v>66</v>
      </c>
      <c r="H11252" s="1">
        <v>5</v>
      </c>
      <c r="I11252">
        <v>434.86000000000007</v>
      </c>
      <c r="J11252" s="1">
        <f>SUMIFS(I:I,B:B,Table1_2[[#This Row],[Category Level 2]],D:D,Table1_2[[#This Row],[Brand]],E:E,Table1_2[[#This Row],[Region]],F:F,Table1_2[[#This Row],[Measure]],G:G,Table1_2[[#This Row],[Year]],H:H,"&lt;="&amp;Table1_2[[#This Row],[Month]])</f>
        <v>2199.8212000000003</v>
      </c>
      <c r="K112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5775.4220000000005</v>
      </c>
      <c r="N11252">
        <f>Table1_2[[#This Row],[Value]]*2.5</f>
        <v>1087.1500000000001</v>
      </c>
    </row>
    <row r="11253" spans="1:14" x14ac:dyDescent="0.25">
      <c r="A11253" s="1" t="s">
        <v>6</v>
      </c>
      <c r="B11253" s="1" t="s">
        <v>51</v>
      </c>
      <c r="C11253" s="1" t="s">
        <v>8</v>
      </c>
      <c r="D11253" s="1" t="s">
        <v>27</v>
      </c>
      <c r="E11253" s="1" t="s">
        <v>10</v>
      </c>
      <c r="F11253" s="1" t="s">
        <v>11</v>
      </c>
      <c r="G11253" s="1" t="s">
        <v>66</v>
      </c>
      <c r="H11253" s="1">
        <v>6</v>
      </c>
      <c r="I11253">
        <v>351.98080000000004</v>
      </c>
      <c r="J11253" s="1">
        <f>SUMIFS(I:I,B:B,Table1_2[[#This Row],[Category Level 2]],D:D,Table1_2[[#This Row],[Brand]],E:E,Table1_2[[#This Row],[Region]],F:F,Table1_2[[#This Row],[Measure]],G:G,Table1_2[[#This Row],[Year]],H:H,"&lt;="&amp;Table1_2[[#This Row],[Month]])</f>
        <v>2551.8020000000006</v>
      </c>
      <c r="K112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5456.0439999999999</v>
      </c>
      <c r="N11253">
        <f>Table1_2[[#This Row],[Value]]*2.5</f>
        <v>879.95200000000011</v>
      </c>
    </row>
    <row r="11254" spans="1:14" x14ac:dyDescent="0.25">
      <c r="A11254" s="1" t="s">
        <v>6</v>
      </c>
      <c r="B11254" s="1" t="s">
        <v>51</v>
      </c>
      <c r="C11254" s="1" t="s">
        <v>8</v>
      </c>
      <c r="D11254" s="1" t="s">
        <v>27</v>
      </c>
      <c r="E11254" s="1" t="s">
        <v>10</v>
      </c>
      <c r="F11254" s="1" t="s">
        <v>11</v>
      </c>
      <c r="G11254" s="1" t="s">
        <v>66</v>
      </c>
      <c r="H11254" s="1">
        <v>7</v>
      </c>
      <c r="I11254">
        <v>354.02720000000005</v>
      </c>
      <c r="J11254" s="1">
        <f>SUMIFS(I:I,B:B,Table1_2[[#This Row],[Category Level 2]],D:D,Table1_2[[#This Row],[Brand]],E:E,Table1_2[[#This Row],[Region]],F:F,Table1_2[[#This Row],[Measure]],G:G,Table1_2[[#This Row],[Year]],H:H,"&lt;="&amp;Table1_2[[#This Row],[Month]])</f>
        <v>2905.8292000000006</v>
      </c>
      <c r="K112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5222.6644000000015</v>
      </c>
      <c r="N11254">
        <f>Table1_2[[#This Row],[Value]]*2.5</f>
        <v>885.0680000000001</v>
      </c>
    </row>
    <row r="11255" spans="1:14" x14ac:dyDescent="0.25">
      <c r="A11255" s="1" t="s">
        <v>6</v>
      </c>
      <c r="B11255" s="1" t="s">
        <v>51</v>
      </c>
      <c r="C11255" s="1" t="s">
        <v>8</v>
      </c>
      <c r="D11255" s="1" t="s">
        <v>27</v>
      </c>
      <c r="E11255" s="1" t="s">
        <v>10</v>
      </c>
      <c r="F11255" s="1" t="s">
        <v>11</v>
      </c>
      <c r="G11255" s="1" t="s">
        <v>66</v>
      </c>
      <c r="H11255" s="1">
        <v>8</v>
      </c>
      <c r="I11255">
        <v>413.37280000000004</v>
      </c>
      <c r="J11255" s="1">
        <f>SUMIFS(I:I,B:B,Table1_2[[#This Row],[Category Level 2]],D:D,Table1_2[[#This Row],[Brand]],E:E,Table1_2[[#This Row],[Region]],F:F,Table1_2[[#This Row],[Measure]],G:G,Table1_2[[#This Row],[Year]],H:H,"&lt;="&amp;Table1_2[[#This Row],[Month]])</f>
        <v>3319.2020000000007</v>
      </c>
      <c r="K112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5120.3040000000001</v>
      </c>
      <c r="N11255">
        <f>Table1_2[[#This Row],[Value]]*2.5</f>
        <v>1033.432</v>
      </c>
    </row>
    <row r="11256" spans="1:14" x14ac:dyDescent="0.25">
      <c r="A11256" s="1" t="s">
        <v>6</v>
      </c>
      <c r="B11256" s="1" t="s">
        <v>51</v>
      </c>
      <c r="C11256" s="1" t="s">
        <v>8</v>
      </c>
      <c r="D11256" s="1" t="s">
        <v>27</v>
      </c>
      <c r="E11256" s="1" t="s">
        <v>10</v>
      </c>
      <c r="F11256" s="1" t="s">
        <v>11</v>
      </c>
      <c r="G11256" s="1" t="s">
        <v>66</v>
      </c>
      <c r="H11256" s="1">
        <v>9</v>
      </c>
      <c r="I11256">
        <v>416.44240000000002</v>
      </c>
      <c r="J11256" s="1">
        <f>SUMIFS(I:I,B:B,Table1_2[[#This Row],[Category Level 2]],D:D,Table1_2[[#This Row],[Brand]],E:E,Table1_2[[#This Row],[Region]],F:F,Table1_2[[#This Row],[Measure]],G:G,Table1_2[[#This Row],[Year]],H:H,"&lt;="&amp;Table1_2[[#This Row],[Month]])</f>
        <v>3735.6444000000006</v>
      </c>
      <c r="K112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4990.2180000000008</v>
      </c>
      <c r="N11256">
        <f>Table1_2[[#This Row],[Value]]*2.5</f>
        <v>1041.106</v>
      </c>
    </row>
    <row r="11257" spans="1:14" x14ac:dyDescent="0.25">
      <c r="A11257" s="1" t="s">
        <v>6</v>
      </c>
      <c r="B11257" s="1" t="s">
        <v>51</v>
      </c>
      <c r="C11257" s="1" t="s">
        <v>8</v>
      </c>
      <c r="D11257" s="1" t="s">
        <v>27</v>
      </c>
      <c r="E11257" s="1" t="s">
        <v>10</v>
      </c>
      <c r="F11257" s="1" t="s">
        <v>11</v>
      </c>
      <c r="G11257" s="1" t="s">
        <v>66</v>
      </c>
      <c r="H11257" s="1">
        <v>10</v>
      </c>
      <c r="I11257">
        <v>467.60240000000005</v>
      </c>
      <c r="J11257" s="1">
        <f>SUMIFS(I:I,B:B,Table1_2[[#This Row],[Category Level 2]],D:D,Table1_2[[#This Row],[Brand]],E:E,Table1_2[[#This Row],[Region]],F:F,Table1_2[[#This Row],[Measure]],G:G,Table1_2[[#This Row],[Year]],H:H,"&lt;="&amp;Table1_2[[#This Row],[Month]])</f>
        <v>4203.2468000000008</v>
      </c>
      <c r="K112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5059.4576000000006</v>
      </c>
      <c r="N11257">
        <f>Table1_2[[#This Row],[Value]]*2.5</f>
        <v>1169.0060000000001</v>
      </c>
    </row>
    <row r="11258" spans="1:14" x14ac:dyDescent="0.25">
      <c r="A11258" s="1" t="s">
        <v>6</v>
      </c>
      <c r="B11258" s="1" t="s">
        <v>51</v>
      </c>
      <c r="C11258" s="1" t="s">
        <v>8</v>
      </c>
      <c r="D11258" s="1" t="s">
        <v>27</v>
      </c>
      <c r="E11258" s="1" t="s">
        <v>10</v>
      </c>
      <c r="F11258" s="1" t="s">
        <v>11</v>
      </c>
      <c r="G11258" s="1" t="s">
        <v>66</v>
      </c>
      <c r="H11258" s="1">
        <v>11</v>
      </c>
      <c r="I11258">
        <v>451.23120000000006</v>
      </c>
      <c r="J11258" s="1">
        <f>SUMIFS(I:I,B:B,Table1_2[[#This Row],[Category Level 2]],D:D,Table1_2[[#This Row],[Brand]],E:E,Table1_2[[#This Row],[Region]],F:F,Table1_2[[#This Row],[Measure]],G:G,Table1_2[[#This Row],[Year]],H:H,"&lt;="&amp;Table1_2[[#This Row],[Month]])</f>
        <v>4654.478000000001</v>
      </c>
      <c r="K112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5111.5508000000009</v>
      </c>
      <c r="N11258">
        <f>Table1_2[[#This Row],[Value]]*2.5</f>
        <v>1128.0780000000002</v>
      </c>
    </row>
    <row r="11259" spans="1:14" x14ac:dyDescent="0.25">
      <c r="A11259" s="1" t="s">
        <v>6</v>
      </c>
      <c r="B11259" s="1" t="s">
        <v>51</v>
      </c>
      <c r="C11259" s="1" t="s">
        <v>8</v>
      </c>
      <c r="D11259" s="1" t="s">
        <v>27</v>
      </c>
      <c r="E11259" s="1" t="s">
        <v>10</v>
      </c>
      <c r="F11259" s="1" t="s">
        <v>11</v>
      </c>
      <c r="G11259" s="1" t="s">
        <v>66</v>
      </c>
      <c r="H11259" s="1">
        <v>12</v>
      </c>
      <c r="I11259">
        <v>415.27040000000005</v>
      </c>
      <c r="J11259" s="1">
        <f>SUMIFS(I:I,B:B,Table1_2[[#This Row],[Category Level 2]],D:D,Table1_2[[#This Row],[Brand]],E:E,Table1_2[[#This Row],[Region]],F:F,Table1_2[[#This Row],[Measure]],G:G,Table1_2[[#This Row],[Year]],H:H,"&lt;="&amp;Table1_2[[#This Row],[Month]])</f>
        <v>5069.7484000000013</v>
      </c>
      <c r="K112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5069.7484000000013</v>
      </c>
      <c r="N11259">
        <f>Table1_2[[#This Row],[Value]]*2.5</f>
        <v>1038.1760000000002</v>
      </c>
    </row>
    <row r="11260" spans="1:14" x14ac:dyDescent="0.25">
      <c r="A11260" s="1" t="s">
        <v>6</v>
      </c>
      <c r="B11260" s="1" t="s">
        <v>51</v>
      </c>
      <c r="C11260" s="1" t="s">
        <v>8</v>
      </c>
      <c r="D11260" s="1" t="s">
        <v>27</v>
      </c>
      <c r="E11260" s="1" t="s">
        <v>10</v>
      </c>
      <c r="F11260" s="1" t="s">
        <v>11</v>
      </c>
      <c r="G11260" s="1" t="s">
        <v>67</v>
      </c>
      <c r="H11260" s="1">
        <v>1</v>
      </c>
      <c r="I11260">
        <v>427.11160000000001</v>
      </c>
      <c r="J11260" s="1">
        <f>SUMIFS(I:I,B:B,Table1_2[[#This Row],[Category Level 2]],D:D,Table1_2[[#This Row],[Brand]],E:E,Table1_2[[#This Row],[Region]],F:F,Table1_2[[#This Row],[Measure]],G:G,Table1_2[[#This Row],[Year]],H:H,"&lt;="&amp;Table1_2[[#This Row],[Month]])</f>
        <v>427.11160000000001</v>
      </c>
      <c r="K112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5050.1680000000015</v>
      </c>
      <c r="N11260">
        <f>Table1_2[[#This Row],[Value]]*2.5</f>
        <v>1067.779</v>
      </c>
    </row>
    <row r="11261" spans="1:14" x14ac:dyDescent="0.25">
      <c r="A11261" s="1" t="s">
        <v>6</v>
      </c>
      <c r="B11261" s="1" t="s">
        <v>51</v>
      </c>
      <c r="C11261" s="1" t="s">
        <v>8</v>
      </c>
      <c r="D11261" s="1" t="s">
        <v>27</v>
      </c>
      <c r="E11261" s="1" t="s">
        <v>10</v>
      </c>
      <c r="F11261" s="1" t="s">
        <v>11</v>
      </c>
      <c r="G11261" s="1" t="s">
        <v>67</v>
      </c>
      <c r="H11261" s="1">
        <v>2</v>
      </c>
      <c r="I11261">
        <v>391.88560000000007</v>
      </c>
      <c r="J11261" s="1">
        <f>SUMIFS(I:I,B:B,Table1_2[[#This Row],[Category Level 2]],D:D,Table1_2[[#This Row],[Brand]],E:E,Table1_2[[#This Row],[Region]],F:F,Table1_2[[#This Row],[Measure]],G:G,Table1_2[[#This Row],[Year]],H:H,"&lt;="&amp;Table1_2[[#This Row],[Month]])</f>
        <v>818.99720000000002</v>
      </c>
      <c r="K112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5029.3164000000006</v>
      </c>
      <c r="N11261">
        <f>Table1_2[[#This Row],[Value]]*2.5</f>
        <v>979.71400000000017</v>
      </c>
    </row>
    <row r="11262" spans="1:14" x14ac:dyDescent="0.25">
      <c r="A11262" s="1" t="s">
        <v>6</v>
      </c>
      <c r="B11262" s="1" t="s">
        <v>51</v>
      </c>
      <c r="C11262" s="1" t="s">
        <v>8</v>
      </c>
      <c r="D11262" s="1" t="s">
        <v>27</v>
      </c>
      <c r="E11262" s="1" t="s">
        <v>10</v>
      </c>
      <c r="F11262" s="1" t="s">
        <v>11</v>
      </c>
      <c r="G11262" s="1" t="s">
        <v>67</v>
      </c>
      <c r="H11262" s="1">
        <v>3</v>
      </c>
      <c r="I11262">
        <v>360.16640000000007</v>
      </c>
      <c r="J11262" s="1">
        <f>SUMIFS(I:I,B:B,Table1_2[[#This Row],[Category Level 2]],D:D,Table1_2[[#This Row],[Brand]],E:E,Table1_2[[#This Row],[Region]],F:F,Table1_2[[#This Row],[Measure]],G:G,Table1_2[[#This Row],[Year]],H:H,"&lt;="&amp;Table1_2[[#This Row],[Month]])</f>
        <v>1179.1636000000001</v>
      </c>
      <c r="K112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4911.6484000000009</v>
      </c>
      <c r="N11262">
        <f>Table1_2[[#This Row],[Value]]*2.5</f>
        <v>900.41600000000017</v>
      </c>
    </row>
    <row r="11263" spans="1:14" x14ac:dyDescent="0.25">
      <c r="A11263" s="1" t="s">
        <v>6</v>
      </c>
      <c r="B11263" s="1" t="s">
        <v>51</v>
      </c>
      <c r="C11263" s="1" t="s">
        <v>8</v>
      </c>
      <c r="D11263" s="1" t="s">
        <v>27</v>
      </c>
      <c r="E11263" s="1" t="s">
        <v>10</v>
      </c>
      <c r="F11263" s="1" t="s">
        <v>12</v>
      </c>
      <c r="G11263" s="1" t="s">
        <v>62</v>
      </c>
      <c r="H11263" s="1">
        <v>1</v>
      </c>
      <c r="I11263">
        <v>308.04000000000002</v>
      </c>
      <c r="J11263" s="1">
        <f>SUMIFS(I:I,B:B,Table1_2[[#This Row],[Category Level 2]],D:D,Table1_2[[#This Row],[Brand]],E:E,Table1_2[[#This Row],[Region]],F:F,Table1_2[[#This Row],[Measure]],G:G,Table1_2[[#This Row],[Year]],H:H,"&lt;="&amp;Table1_2[[#This Row],[Month]])</f>
        <v>308.04000000000002</v>
      </c>
      <c r="K112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308.04000000000002</v>
      </c>
      <c r="N11263">
        <f>Table1_2[[#This Row],[Value]]*2.5</f>
        <v>770.1</v>
      </c>
    </row>
    <row r="11264" spans="1:14" x14ac:dyDescent="0.25">
      <c r="A11264" s="1" t="s">
        <v>6</v>
      </c>
      <c r="B11264" s="1" t="s">
        <v>51</v>
      </c>
      <c r="C11264" s="1" t="s">
        <v>8</v>
      </c>
      <c r="D11264" s="1" t="s">
        <v>27</v>
      </c>
      <c r="E11264" s="1" t="s">
        <v>10</v>
      </c>
      <c r="F11264" s="1" t="s">
        <v>12</v>
      </c>
      <c r="G11264" s="1" t="s">
        <v>62</v>
      </c>
      <c r="H11264" s="1">
        <v>2</v>
      </c>
      <c r="I11264">
        <v>999.62</v>
      </c>
      <c r="J11264" s="1">
        <f>SUMIFS(I:I,B:B,Table1_2[[#This Row],[Category Level 2]],D:D,Table1_2[[#This Row],[Brand]],E:E,Table1_2[[#This Row],[Region]],F:F,Table1_2[[#This Row],[Measure]],G:G,Table1_2[[#This Row],[Year]],H:H,"&lt;="&amp;Table1_2[[#This Row],[Month]])</f>
        <v>1307.6600000000001</v>
      </c>
      <c r="K112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1307.6600000000001</v>
      </c>
      <c r="N11264">
        <f>Table1_2[[#This Row],[Value]]*2.5</f>
        <v>2499.0500000000002</v>
      </c>
    </row>
    <row r="11265" spans="1:14" x14ac:dyDescent="0.25">
      <c r="A11265" s="1" t="s">
        <v>6</v>
      </c>
      <c r="B11265" s="1" t="s">
        <v>51</v>
      </c>
      <c r="C11265" s="1" t="s">
        <v>8</v>
      </c>
      <c r="D11265" s="1" t="s">
        <v>27</v>
      </c>
      <c r="E11265" s="1" t="s">
        <v>10</v>
      </c>
      <c r="F11265" s="1" t="s">
        <v>12</v>
      </c>
      <c r="G11265" s="1" t="s">
        <v>62</v>
      </c>
      <c r="H11265" s="1">
        <v>3</v>
      </c>
      <c r="I11265">
        <v>1286.52</v>
      </c>
      <c r="J11265" s="1">
        <f>SUMIFS(I:I,B:B,Table1_2[[#This Row],[Category Level 2]],D:D,Table1_2[[#This Row],[Brand]],E:E,Table1_2[[#This Row],[Region]],F:F,Table1_2[[#This Row],[Measure]],G:G,Table1_2[[#This Row],[Year]],H:H,"&lt;="&amp;Table1_2[[#This Row],[Month]])</f>
        <v>2594.1800000000003</v>
      </c>
      <c r="K112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2594.1800000000003</v>
      </c>
      <c r="N11265">
        <f>Table1_2[[#This Row],[Value]]*2.5</f>
        <v>3216.3</v>
      </c>
    </row>
    <row r="11266" spans="1:14" x14ac:dyDescent="0.25">
      <c r="A11266" s="1" t="s">
        <v>6</v>
      </c>
      <c r="B11266" s="1" t="s">
        <v>51</v>
      </c>
      <c r="C11266" s="1" t="s">
        <v>8</v>
      </c>
      <c r="D11266" s="1" t="s">
        <v>27</v>
      </c>
      <c r="E11266" s="1" t="s">
        <v>10</v>
      </c>
      <c r="F11266" s="1" t="s">
        <v>12</v>
      </c>
      <c r="G11266" s="1" t="s">
        <v>62</v>
      </c>
      <c r="H11266" s="1">
        <v>4</v>
      </c>
      <c r="I11266">
        <v>1635.33</v>
      </c>
      <c r="J11266" s="1">
        <f>SUMIFS(I:I,B:B,Table1_2[[#This Row],[Category Level 2]],D:D,Table1_2[[#This Row],[Brand]],E:E,Table1_2[[#This Row],[Region]],F:F,Table1_2[[#This Row],[Measure]],G:G,Table1_2[[#This Row],[Year]],H:H,"&lt;="&amp;Table1_2[[#This Row],[Month]])</f>
        <v>4229.51</v>
      </c>
      <c r="K112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4229.51</v>
      </c>
      <c r="N11266">
        <f>Table1_2[[#This Row],[Value]]*2.5</f>
        <v>4088.3249999999998</v>
      </c>
    </row>
    <row r="11267" spans="1:14" x14ac:dyDescent="0.25">
      <c r="A11267" s="1" t="s">
        <v>6</v>
      </c>
      <c r="B11267" s="1" t="s">
        <v>51</v>
      </c>
      <c r="C11267" s="1" t="s">
        <v>8</v>
      </c>
      <c r="D11267" s="1" t="s">
        <v>27</v>
      </c>
      <c r="E11267" s="1" t="s">
        <v>10</v>
      </c>
      <c r="F11267" s="1" t="s">
        <v>12</v>
      </c>
      <c r="G11267" s="1" t="s">
        <v>62</v>
      </c>
      <c r="H11267" s="1">
        <v>5</v>
      </c>
      <c r="I11267">
        <v>2616.83</v>
      </c>
      <c r="J11267" s="1">
        <f>SUMIFS(I:I,B:B,Table1_2[[#This Row],[Category Level 2]],D:D,Table1_2[[#This Row],[Brand]],E:E,Table1_2[[#This Row],[Region]],F:F,Table1_2[[#This Row],[Measure]],G:G,Table1_2[[#This Row],[Year]],H:H,"&lt;="&amp;Table1_2[[#This Row],[Month]])</f>
        <v>6846.34</v>
      </c>
      <c r="K112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6846.34</v>
      </c>
      <c r="N11267">
        <f>Table1_2[[#This Row],[Value]]*2.5</f>
        <v>6542.0749999999998</v>
      </c>
    </row>
    <row r="11268" spans="1:14" x14ac:dyDescent="0.25">
      <c r="A11268" s="1" t="s">
        <v>6</v>
      </c>
      <c r="B11268" s="1" t="s">
        <v>51</v>
      </c>
      <c r="C11268" s="1" t="s">
        <v>8</v>
      </c>
      <c r="D11268" s="1" t="s">
        <v>27</v>
      </c>
      <c r="E11268" s="1" t="s">
        <v>10</v>
      </c>
      <c r="F11268" s="1" t="s">
        <v>12</v>
      </c>
      <c r="G11268" s="1" t="s">
        <v>62</v>
      </c>
      <c r="H11268" s="1">
        <v>6</v>
      </c>
      <c r="I11268">
        <v>3584.7400000000002</v>
      </c>
      <c r="J11268" s="1">
        <f>SUMIFS(I:I,B:B,Table1_2[[#This Row],[Category Level 2]],D:D,Table1_2[[#This Row],[Brand]],E:E,Table1_2[[#This Row],[Region]],F:F,Table1_2[[#This Row],[Measure]],G:G,Table1_2[[#This Row],[Year]],H:H,"&lt;="&amp;Table1_2[[#This Row],[Month]])</f>
        <v>10431.08</v>
      </c>
      <c r="K112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10431.08</v>
      </c>
      <c r="N11268">
        <f>Table1_2[[#This Row],[Value]]*2.5</f>
        <v>8961.85</v>
      </c>
    </row>
    <row r="11269" spans="1:14" x14ac:dyDescent="0.25">
      <c r="A11269" s="1" t="s">
        <v>6</v>
      </c>
      <c r="B11269" s="1" t="s">
        <v>51</v>
      </c>
      <c r="C11269" s="1" t="s">
        <v>8</v>
      </c>
      <c r="D11269" s="1" t="s">
        <v>27</v>
      </c>
      <c r="E11269" s="1" t="s">
        <v>10</v>
      </c>
      <c r="F11269" s="1" t="s">
        <v>12</v>
      </c>
      <c r="G11269" s="1" t="s">
        <v>62</v>
      </c>
      <c r="H11269" s="1">
        <v>7</v>
      </c>
      <c r="I11269">
        <v>1463.19</v>
      </c>
      <c r="J11269" s="1">
        <f>SUMIFS(I:I,B:B,Table1_2[[#This Row],[Category Level 2]],D:D,Table1_2[[#This Row],[Brand]],E:E,Table1_2[[#This Row],[Region]],F:F,Table1_2[[#This Row],[Measure]],G:G,Table1_2[[#This Row],[Year]],H:H,"&lt;="&amp;Table1_2[[#This Row],[Month]])</f>
        <v>11894.27</v>
      </c>
      <c r="K112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11894.27</v>
      </c>
      <c r="N11269">
        <f>Table1_2[[#This Row],[Value]]*2.5</f>
        <v>3657.9750000000004</v>
      </c>
    </row>
    <row r="11270" spans="1:14" x14ac:dyDescent="0.25">
      <c r="A11270" s="1" t="s">
        <v>6</v>
      </c>
      <c r="B11270" s="1" t="s">
        <v>51</v>
      </c>
      <c r="C11270" s="1" t="s">
        <v>8</v>
      </c>
      <c r="D11270" s="1" t="s">
        <v>27</v>
      </c>
      <c r="E11270" s="1" t="s">
        <v>10</v>
      </c>
      <c r="F11270" s="1" t="s">
        <v>12</v>
      </c>
      <c r="G11270" s="1" t="s">
        <v>62</v>
      </c>
      <c r="H11270" s="1">
        <v>8</v>
      </c>
      <c r="I11270">
        <v>1565.8700000000001</v>
      </c>
      <c r="J11270" s="1">
        <f>SUMIFS(I:I,B:B,Table1_2[[#This Row],[Category Level 2]],D:D,Table1_2[[#This Row],[Brand]],E:E,Table1_2[[#This Row],[Region]],F:F,Table1_2[[#This Row],[Measure]],G:G,Table1_2[[#This Row],[Year]],H:H,"&lt;="&amp;Table1_2[[#This Row],[Month]])</f>
        <v>13460.140000000001</v>
      </c>
      <c r="K112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13460.140000000001</v>
      </c>
      <c r="N11270">
        <f>Table1_2[[#This Row],[Value]]*2.5</f>
        <v>3914.6750000000002</v>
      </c>
    </row>
    <row r="11271" spans="1:14" x14ac:dyDescent="0.25">
      <c r="A11271" s="1" t="s">
        <v>6</v>
      </c>
      <c r="B11271" s="1" t="s">
        <v>51</v>
      </c>
      <c r="C11271" s="1" t="s">
        <v>8</v>
      </c>
      <c r="D11271" s="1" t="s">
        <v>27</v>
      </c>
      <c r="E11271" s="1" t="s">
        <v>10</v>
      </c>
      <c r="F11271" s="1" t="s">
        <v>12</v>
      </c>
      <c r="G11271" s="1" t="s">
        <v>62</v>
      </c>
      <c r="H11271" s="1">
        <v>9</v>
      </c>
      <c r="I11271">
        <v>4104.18</v>
      </c>
      <c r="J11271" s="1">
        <f>SUMIFS(I:I,B:B,Table1_2[[#This Row],[Category Level 2]],D:D,Table1_2[[#This Row],[Brand]],E:E,Table1_2[[#This Row],[Region]],F:F,Table1_2[[#This Row],[Measure]],G:G,Table1_2[[#This Row],[Year]],H:H,"&lt;="&amp;Table1_2[[#This Row],[Month]])</f>
        <v>17564.32</v>
      </c>
      <c r="K112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17564.32</v>
      </c>
      <c r="N11271">
        <f>Table1_2[[#This Row],[Value]]*2.5</f>
        <v>10260.450000000001</v>
      </c>
    </row>
    <row r="11272" spans="1:14" x14ac:dyDescent="0.25">
      <c r="A11272" s="1" t="s">
        <v>6</v>
      </c>
      <c r="B11272" s="1" t="s">
        <v>51</v>
      </c>
      <c r="C11272" s="1" t="s">
        <v>8</v>
      </c>
      <c r="D11272" s="1" t="s">
        <v>27</v>
      </c>
      <c r="E11272" s="1" t="s">
        <v>10</v>
      </c>
      <c r="F11272" s="1" t="s">
        <v>12</v>
      </c>
      <c r="G11272" s="1" t="s">
        <v>62</v>
      </c>
      <c r="H11272" s="1">
        <v>10</v>
      </c>
      <c r="I11272">
        <v>3604.37</v>
      </c>
      <c r="J11272" s="1">
        <f>SUMIFS(I:I,B:B,Table1_2[[#This Row],[Category Level 2]],D:D,Table1_2[[#This Row],[Brand]],E:E,Table1_2[[#This Row],[Region]],F:F,Table1_2[[#This Row],[Measure]],G:G,Table1_2[[#This Row],[Year]],H:H,"&lt;="&amp;Table1_2[[#This Row],[Month]])</f>
        <v>21168.69</v>
      </c>
      <c r="K112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21168.69</v>
      </c>
      <c r="N11272">
        <f>Table1_2[[#This Row],[Value]]*2.5</f>
        <v>9010.9249999999993</v>
      </c>
    </row>
    <row r="11273" spans="1:14" x14ac:dyDescent="0.25">
      <c r="A11273" s="1" t="s">
        <v>6</v>
      </c>
      <c r="B11273" s="1" t="s">
        <v>51</v>
      </c>
      <c r="C11273" s="1" t="s">
        <v>8</v>
      </c>
      <c r="D11273" s="1" t="s">
        <v>27</v>
      </c>
      <c r="E11273" s="1" t="s">
        <v>10</v>
      </c>
      <c r="F11273" s="1" t="s">
        <v>12</v>
      </c>
      <c r="G11273" s="1" t="s">
        <v>62</v>
      </c>
      <c r="H11273" s="1">
        <v>11</v>
      </c>
      <c r="I11273">
        <v>3676.85</v>
      </c>
      <c r="J11273" s="1">
        <f>SUMIFS(I:I,B:B,Table1_2[[#This Row],[Category Level 2]],D:D,Table1_2[[#This Row],[Brand]],E:E,Table1_2[[#This Row],[Region]],F:F,Table1_2[[#This Row],[Measure]],G:G,Table1_2[[#This Row],[Year]],H:H,"&lt;="&amp;Table1_2[[#This Row],[Month]])</f>
        <v>24845.539999999997</v>
      </c>
      <c r="K112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24845.539999999997</v>
      </c>
      <c r="N11273">
        <f>Table1_2[[#This Row],[Value]]*2.5</f>
        <v>9192.125</v>
      </c>
    </row>
    <row r="11274" spans="1:14" x14ac:dyDescent="0.25">
      <c r="A11274" s="1" t="s">
        <v>6</v>
      </c>
      <c r="B11274" s="1" t="s">
        <v>51</v>
      </c>
      <c r="C11274" s="1" t="s">
        <v>8</v>
      </c>
      <c r="D11274" s="1" t="s">
        <v>27</v>
      </c>
      <c r="E11274" s="1" t="s">
        <v>10</v>
      </c>
      <c r="F11274" s="1" t="s">
        <v>12</v>
      </c>
      <c r="G11274" s="1" t="s">
        <v>62</v>
      </c>
      <c r="H11274" s="1">
        <v>12</v>
      </c>
      <c r="I11274">
        <v>3033.59</v>
      </c>
      <c r="J11274" s="1">
        <f>SUMIFS(I:I,B:B,Table1_2[[#This Row],[Category Level 2]],D:D,Table1_2[[#This Row],[Brand]],E:E,Table1_2[[#This Row],[Region]],F:F,Table1_2[[#This Row],[Measure]],G:G,Table1_2[[#This Row],[Year]],H:H,"&lt;="&amp;Table1_2[[#This Row],[Month]])</f>
        <v>27879.129999999997</v>
      </c>
      <c r="K112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27879.129999999997</v>
      </c>
      <c r="N11274">
        <f>Table1_2[[#This Row],[Value]]*2.5</f>
        <v>7583.9750000000004</v>
      </c>
    </row>
    <row r="11275" spans="1:14" x14ac:dyDescent="0.25">
      <c r="A11275" s="1" t="s">
        <v>6</v>
      </c>
      <c r="B11275" s="1" t="s">
        <v>51</v>
      </c>
      <c r="C11275" s="1" t="s">
        <v>8</v>
      </c>
      <c r="D11275" s="1" t="s">
        <v>27</v>
      </c>
      <c r="E11275" s="1" t="s">
        <v>10</v>
      </c>
      <c r="F11275" s="1" t="s">
        <v>12</v>
      </c>
      <c r="G11275" s="1" t="s">
        <v>63</v>
      </c>
      <c r="H11275" s="1">
        <v>1</v>
      </c>
      <c r="I11275">
        <v>4641.74</v>
      </c>
      <c r="J11275" s="1">
        <f>SUMIFS(I:I,B:B,Table1_2[[#This Row],[Category Level 2]],D:D,Table1_2[[#This Row],[Brand]],E:E,Table1_2[[#This Row],[Region]],F:F,Table1_2[[#This Row],[Measure]],G:G,Table1_2[[#This Row],[Year]],H:H,"&lt;="&amp;Table1_2[[#This Row],[Month]])</f>
        <v>4641.74</v>
      </c>
      <c r="K112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32212.829999999994</v>
      </c>
      <c r="N11275">
        <f>Table1_2[[#This Row],[Value]]*2.5</f>
        <v>11604.349999999999</v>
      </c>
    </row>
    <row r="11276" spans="1:14" x14ac:dyDescent="0.25">
      <c r="A11276" s="1" t="s">
        <v>6</v>
      </c>
      <c r="B11276" s="1" t="s">
        <v>51</v>
      </c>
      <c r="C11276" s="1" t="s">
        <v>8</v>
      </c>
      <c r="D11276" s="1" t="s">
        <v>27</v>
      </c>
      <c r="E11276" s="1" t="s">
        <v>10</v>
      </c>
      <c r="F11276" s="1" t="s">
        <v>12</v>
      </c>
      <c r="G11276" s="1" t="s">
        <v>63</v>
      </c>
      <c r="H11276" s="1">
        <v>2</v>
      </c>
      <c r="I11276">
        <v>3924.4900000000002</v>
      </c>
      <c r="J11276" s="1">
        <f>SUMIFS(I:I,B:B,Table1_2[[#This Row],[Category Level 2]],D:D,Table1_2[[#This Row],[Brand]],E:E,Table1_2[[#This Row],[Region]],F:F,Table1_2[[#This Row],[Measure]],G:G,Table1_2[[#This Row],[Year]],H:H,"&lt;="&amp;Table1_2[[#This Row],[Month]])</f>
        <v>8566.23</v>
      </c>
      <c r="K112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35137.699999999997</v>
      </c>
      <c r="N11276">
        <f>Table1_2[[#This Row],[Value]]*2.5</f>
        <v>9811.2250000000004</v>
      </c>
    </row>
    <row r="11277" spans="1:14" x14ac:dyDescent="0.25">
      <c r="A11277" s="1" t="s">
        <v>6</v>
      </c>
      <c r="B11277" s="1" t="s">
        <v>51</v>
      </c>
      <c r="C11277" s="1" t="s">
        <v>8</v>
      </c>
      <c r="D11277" s="1" t="s">
        <v>27</v>
      </c>
      <c r="E11277" s="1" t="s">
        <v>10</v>
      </c>
      <c r="F11277" s="1" t="s">
        <v>12</v>
      </c>
      <c r="G11277" s="1" t="s">
        <v>63</v>
      </c>
      <c r="H11277" s="1">
        <v>3</v>
      </c>
      <c r="I11277">
        <v>4357.8599999999997</v>
      </c>
      <c r="J11277" s="1">
        <f>SUMIFS(I:I,B:B,Table1_2[[#This Row],[Category Level 2]],D:D,Table1_2[[#This Row],[Brand]],E:E,Table1_2[[#This Row],[Region]],F:F,Table1_2[[#This Row],[Measure]],G:G,Table1_2[[#This Row],[Year]],H:H,"&lt;="&amp;Table1_2[[#This Row],[Month]])</f>
        <v>12924.09</v>
      </c>
      <c r="K112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38209.040000000001</v>
      </c>
      <c r="N11277">
        <f>Table1_2[[#This Row],[Value]]*2.5</f>
        <v>10894.65</v>
      </c>
    </row>
    <row r="11278" spans="1:14" x14ac:dyDescent="0.25">
      <c r="A11278" s="1" t="s">
        <v>6</v>
      </c>
      <c r="B11278" s="1" t="s">
        <v>51</v>
      </c>
      <c r="C11278" s="1" t="s">
        <v>8</v>
      </c>
      <c r="D11278" s="1" t="s">
        <v>27</v>
      </c>
      <c r="E11278" s="1" t="s">
        <v>10</v>
      </c>
      <c r="F11278" s="1" t="s">
        <v>12</v>
      </c>
      <c r="G11278" s="1" t="s">
        <v>63</v>
      </c>
      <c r="H11278" s="1">
        <v>4</v>
      </c>
      <c r="I11278">
        <v>4231.0200000000004</v>
      </c>
      <c r="J11278" s="1">
        <f>SUMIFS(I:I,B:B,Table1_2[[#This Row],[Category Level 2]],D:D,Table1_2[[#This Row],[Brand]],E:E,Table1_2[[#This Row],[Region]],F:F,Table1_2[[#This Row],[Measure]],G:G,Table1_2[[#This Row],[Year]],H:H,"&lt;="&amp;Table1_2[[#This Row],[Month]])</f>
        <v>17155.11</v>
      </c>
      <c r="K112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40804.729999999996</v>
      </c>
      <c r="N11278">
        <f>Table1_2[[#This Row],[Value]]*2.5</f>
        <v>10577.550000000001</v>
      </c>
    </row>
    <row r="11279" spans="1:14" x14ac:dyDescent="0.25">
      <c r="A11279" s="1" t="s">
        <v>6</v>
      </c>
      <c r="B11279" s="1" t="s">
        <v>51</v>
      </c>
      <c r="C11279" s="1" t="s">
        <v>8</v>
      </c>
      <c r="D11279" s="1" t="s">
        <v>27</v>
      </c>
      <c r="E11279" s="1" t="s">
        <v>10</v>
      </c>
      <c r="F11279" s="1" t="s">
        <v>12</v>
      </c>
      <c r="G11279" s="1" t="s">
        <v>63</v>
      </c>
      <c r="H11279" s="1">
        <v>5</v>
      </c>
      <c r="I11279">
        <v>2991.31</v>
      </c>
      <c r="J11279" s="1">
        <f>SUMIFS(I:I,B:B,Table1_2[[#This Row],[Category Level 2]],D:D,Table1_2[[#This Row],[Brand]],E:E,Table1_2[[#This Row],[Region]],F:F,Table1_2[[#This Row],[Measure]],G:G,Table1_2[[#This Row],[Year]],H:H,"&lt;="&amp;Table1_2[[#This Row],[Month]])</f>
        <v>20146.420000000002</v>
      </c>
      <c r="K112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41179.21</v>
      </c>
      <c r="N11279">
        <f>Table1_2[[#This Row],[Value]]*2.5</f>
        <v>7478.2749999999996</v>
      </c>
    </row>
    <row r="11280" spans="1:14" x14ac:dyDescent="0.25">
      <c r="A11280" s="1" t="s">
        <v>6</v>
      </c>
      <c r="B11280" s="1" t="s">
        <v>51</v>
      </c>
      <c r="C11280" s="1" t="s">
        <v>8</v>
      </c>
      <c r="D11280" s="1" t="s">
        <v>27</v>
      </c>
      <c r="E11280" s="1" t="s">
        <v>10</v>
      </c>
      <c r="F11280" s="1" t="s">
        <v>12</v>
      </c>
      <c r="G11280" s="1" t="s">
        <v>63</v>
      </c>
      <c r="H11280" s="1">
        <v>6</v>
      </c>
      <c r="I11280">
        <v>1541.71</v>
      </c>
      <c r="J11280" s="1">
        <f>SUMIFS(I:I,B:B,Table1_2[[#This Row],[Category Level 2]],D:D,Table1_2[[#This Row],[Brand]],E:E,Table1_2[[#This Row],[Region]],F:F,Table1_2[[#This Row],[Measure]],G:G,Table1_2[[#This Row],[Year]],H:H,"&lt;="&amp;Table1_2[[#This Row],[Month]])</f>
        <v>21688.13</v>
      </c>
      <c r="K112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39136.180000000008</v>
      </c>
      <c r="N11280">
        <f>Table1_2[[#This Row],[Value]]*2.5</f>
        <v>3854.2750000000001</v>
      </c>
    </row>
    <row r="11281" spans="1:14" x14ac:dyDescent="0.25">
      <c r="A11281" s="1" t="s">
        <v>6</v>
      </c>
      <c r="B11281" s="1" t="s">
        <v>51</v>
      </c>
      <c r="C11281" s="1" t="s">
        <v>8</v>
      </c>
      <c r="D11281" s="1" t="s">
        <v>27</v>
      </c>
      <c r="E11281" s="1" t="s">
        <v>10</v>
      </c>
      <c r="F11281" s="1" t="s">
        <v>12</v>
      </c>
      <c r="G11281" s="1" t="s">
        <v>63</v>
      </c>
      <c r="H11281" s="1">
        <v>7</v>
      </c>
      <c r="I11281">
        <v>1547.75</v>
      </c>
      <c r="J11281" s="1">
        <f>SUMIFS(I:I,B:B,Table1_2[[#This Row],[Category Level 2]],D:D,Table1_2[[#This Row],[Brand]],E:E,Table1_2[[#This Row],[Region]],F:F,Table1_2[[#This Row],[Measure]],G:G,Table1_2[[#This Row],[Year]],H:H,"&lt;="&amp;Table1_2[[#This Row],[Month]])</f>
        <v>23235.88</v>
      </c>
      <c r="K112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39220.740000000005</v>
      </c>
      <c r="N11281">
        <f>Table1_2[[#This Row],[Value]]*2.5</f>
        <v>3869.375</v>
      </c>
    </row>
    <row r="11282" spans="1:14" x14ac:dyDescent="0.25">
      <c r="A11282" s="1" t="s">
        <v>6</v>
      </c>
      <c r="B11282" s="1" t="s">
        <v>51</v>
      </c>
      <c r="C11282" s="1" t="s">
        <v>8</v>
      </c>
      <c r="D11282" s="1" t="s">
        <v>27</v>
      </c>
      <c r="E11282" s="1" t="s">
        <v>10</v>
      </c>
      <c r="F11282" s="1" t="s">
        <v>12</v>
      </c>
      <c r="G11282" s="1" t="s">
        <v>63</v>
      </c>
      <c r="H11282" s="1">
        <v>8</v>
      </c>
      <c r="I11282">
        <v>2331.44</v>
      </c>
      <c r="J11282" s="1">
        <f>SUMIFS(I:I,B:B,Table1_2[[#This Row],[Category Level 2]],D:D,Table1_2[[#This Row],[Brand]],E:E,Table1_2[[#This Row],[Region]],F:F,Table1_2[[#This Row],[Measure]],G:G,Table1_2[[#This Row],[Year]],H:H,"&lt;="&amp;Table1_2[[#This Row],[Month]])</f>
        <v>25567.32</v>
      </c>
      <c r="K112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39986.31</v>
      </c>
      <c r="N11282">
        <f>Table1_2[[#This Row],[Value]]*2.5</f>
        <v>5828.6</v>
      </c>
    </row>
    <row r="11283" spans="1:14" x14ac:dyDescent="0.25">
      <c r="A11283" s="1" t="s">
        <v>6</v>
      </c>
      <c r="B11283" s="1" t="s">
        <v>51</v>
      </c>
      <c r="C11283" s="1" t="s">
        <v>8</v>
      </c>
      <c r="D11283" s="1" t="s">
        <v>27</v>
      </c>
      <c r="E11283" s="1" t="s">
        <v>10</v>
      </c>
      <c r="F11283" s="1" t="s">
        <v>12</v>
      </c>
      <c r="G11283" s="1" t="s">
        <v>63</v>
      </c>
      <c r="H11283" s="1">
        <v>9</v>
      </c>
      <c r="I11283">
        <v>3116.64</v>
      </c>
      <c r="J11283" s="1">
        <f>SUMIFS(I:I,B:B,Table1_2[[#This Row],[Category Level 2]],D:D,Table1_2[[#This Row],[Brand]],E:E,Table1_2[[#This Row],[Region]],F:F,Table1_2[[#This Row],[Measure]],G:G,Table1_2[[#This Row],[Year]],H:H,"&lt;="&amp;Table1_2[[#This Row],[Month]])</f>
        <v>28683.96</v>
      </c>
      <c r="K112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38998.769999999997</v>
      </c>
      <c r="N11283">
        <f>Table1_2[[#This Row],[Value]]*2.5</f>
        <v>7791.5999999999995</v>
      </c>
    </row>
    <row r="11284" spans="1:14" x14ac:dyDescent="0.25">
      <c r="A11284" s="1" t="s">
        <v>6</v>
      </c>
      <c r="B11284" s="1" t="s">
        <v>51</v>
      </c>
      <c r="C11284" s="1" t="s">
        <v>8</v>
      </c>
      <c r="D11284" s="1" t="s">
        <v>27</v>
      </c>
      <c r="E11284" s="1" t="s">
        <v>10</v>
      </c>
      <c r="F11284" s="1" t="s">
        <v>12</v>
      </c>
      <c r="G11284" s="1" t="s">
        <v>63</v>
      </c>
      <c r="H11284" s="1">
        <v>10</v>
      </c>
      <c r="I11284">
        <v>3450.35</v>
      </c>
      <c r="J11284" s="1">
        <f>SUMIFS(I:I,B:B,Table1_2[[#This Row],[Category Level 2]],D:D,Table1_2[[#This Row],[Brand]],E:E,Table1_2[[#This Row],[Region]],F:F,Table1_2[[#This Row],[Measure]],G:G,Table1_2[[#This Row],[Year]],H:H,"&lt;="&amp;Table1_2[[#This Row],[Month]])</f>
        <v>32134.309999999998</v>
      </c>
      <c r="K112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38844.75</v>
      </c>
      <c r="N11284">
        <f>Table1_2[[#This Row],[Value]]*2.5</f>
        <v>8625.875</v>
      </c>
    </row>
    <row r="11285" spans="1:14" x14ac:dyDescent="0.25">
      <c r="A11285" s="1" t="s">
        <v>6</v>
      </c>
      <c r="B11285" s="1" t="s">
        <v>51</v>
      </c>
      <c r="C11285" s="1" t="s">
        <v>8</v>
      </c>
      <c r="D11285" s="1" t="s">
        <v>27</v>
      </c>
      <c r="E11285" s="1" t="s">
        <v>10</v>
      </c>
      <c r="F11285" s="1" t="s">
        <v>12</v>
      </c>
      <c r="G11285" s="1" t="s">
        <v>63</v>
      </c>
      <c r="H11285" s="1">
        <v>11</v>
      </c>
      <c r="I11285">
        <v>2992.82</v>
      </c>
      <c r="J11285" s="1">
        <f>SUMIFS(I:I,B:B,Table1_2[[#This Row],[Category Level 2]],D:D,Table1_2[[#This Row],[Brand]],E:E,Table1_2[[#This Row],[Region]],F:F,Table1_2[[#This Row],[Measure]],G:G,Table1_2[[#This Row],[Year]],H:H,"&lt;="&amp;Table1_2[[#This Row],[Month]])</f>
        <v>35127.129999999997</v>
      </c>
      <c r="K112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38160.720000000001</v>
      </c>
      <c r="N11285">
        <f>Table1_2[[#This Row],[Value]]*2.5</f>
        <v>7482.05</v>
      </c>
    </row>
    <row r="11286" spans="1:14" x14ac:dyDescent="0.25">
      <c r="A11286" s="1" t="s">
        <v>6</v>
      </c>
      <c r="B11286" s="1" t="s">
        <v>51</v>
      </c>
      <c r="C11286" s="1" t="s">
        <v>8</v>
      </c>
      <c r="D11286" s="1" t="s">
        <v>27</v>
      </c>
      <c r="E11286" s="1" t="s">
        <v>10</v>
      </c>
      <c r="F11286" s="1" t="s">
        <v>12</v>
      </c>
      <c r="G11286" s="1" t="s">
        <v>63</v>
      </c>
      <c r="H11286" s="1">
        <v>12</v>
      </c>
      <c r="I11286">
        <v>2947.52</v>
      </c>
      <c r="J11286" s="1">
        <f>SUMIFS(I:I,B:B,Table1_2[[#This Row],[Category Level 2]],D:D,Table1_2[[#This Row],[Brand]],E:E,Table1_2[[#This Row],[Region]],F:F,Table1_2[[#This Row],[Measure]],G:G,Table1_2[[#This Row],[Year]],H:H,"&lt;="&amp;Table1_2[[#This Row],[Month]])</f>
        <v>38074.649999999994</v>
      </c>
      <c r="K112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38074.649999999994</v>
      </c>
      <c r="N11286">
        <f>Table1_2[[#This Row],[Value]]*2.5</f>
        <v>7368.8</v>
      </c>
    </row>
    <row r="11287" spans="1:14" x14ac:dyDescent="0.25">
      <c r="A11287" s="1" t="s">
        <v>6</v>
      </c>
      <c r="B11287" s="1" t="s">
        <v>51</v>
      </c>
      <c r="C11287" s="1" t="s">
        <v>8</v>
      </c>
      <c r="D11287" s="1" t="s">
        <v>27</v>
      </c>
      <c r="E11287" s="1" t="s">
        <v>10</v>
      </c>
      <c r="F11287" s="1" t="s">
        <v>12</v>
      </c>
      <c r="G11287" s="1" t="s">
        <v>64</v>
      </c>
      <c r="H11287" s="1">
        <v>1</v>
      </c>
      <c r="I11287">
        <v>3962.2400000000002</v>
      </c>
      <c r="J11287" s="1">
        <f>SUMIFS(I:I,B:B,Table1_2[[#This Row],[Category Level 2]],D:D,Table1_2[[#This Row],[Brand]],E:E,Table1_2[[#This Row],[Region]],F:F,Table1_2[[#This Row],[Measure]],G:G,Table1_2[[#This Row],[Year]],H:H,"&lt;="&amp;Table1_2[[#This Row],[Month]])</f>
        <v>3962.2400000000002</v>
      </c>
      <c r="K112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37395.149999999994</v>
      </c>
      <c r="N11287">
        <f>Table1_2[[#This Row],[Value]]*2.5</f>
        <v>9905.6</v>
      </c>
    </row>
    <row r="11288" spans="1:14" x14ac:dyDescent="0.25">
      <c r="A11288" s="1" t="s">
        <v>6</v>
      </c>
      <c r="B11288" s="1" t="s">
        <v>51</v>
      </c>
      <c r="C11288" s="1" t="s">
        <v>8</v>
      </c>
      <c r="D11288" s="1" t="s">
        <v>27</v>
      </c>
      <c r="E11288" s="1" t="s">
        <v>10</v>
      </c>
      <c r="F11288" s="1" t="s">
        <v>12</v>
      </c>
      <c r="G11288" s="1" t="s">
        <v>64</v>
      </c>
      <c r="H11288" s="1">
        <v>2</v>
      </c>
      <c r="I11288">
        <v>3318.98</v>
      </c>
      <c r="J11288" s="1">
        <f>SUMIFS(I:I,B:B,Table1_2[[#This Row],[Category Level 2]],D:D,Table1_2[[#This Row],[Brand]],E:E,Table1_2[[#This Row],[Region]],F:F,Table1_2[[#This Row],[Measure]],G:G,Table1_2[[#This Row],[Year]],H:H,"&lt;="&amp;Table1_2[[#This Row],[Month]])</f>
        <v>7281.22</v>
      </c>
      <c r="K112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36789.64</v>
      </c>
      <c r="N11288">
        <f>Table1_2[[#This Row],[Value]]*2.5</f>
        <v>8297.4500000000007</v>
      </c>
    </row>
    <row r="11289" spans="1:14" x14ac:dyDescent="0.25">
      <c r="A11289" s="1" t="s">
        <v>6</v>
      </c>
      <c r="B11289" s="1" t="s">
        <v>51</v>
      </c>
      <c r="C11289" s="1" t="s">
        <v>8</v>
      </c>
      <c r="D11289" s="1" t="s">
        <v>27</v>
      </c>
      <c r="E11289" s="1" t="s">
        <v>10</v>
      </c>
      <c r="F11289" s="1" t="s">
        <v>12</v>
      </c>
      <c r="G11289" s="1" t="s">
        <v>64</v>
      </c>
      <c r="H11289" s="1">
        <v>3</v>
      </c>
      <c r="I11289">
        <v>4113.24</v>
      </c>
      <c r="J11289" s="1">
        <f>SUMIFS(I:I,B:B,Table1_2[[#This Row],[Category Level 2]],D:D,Table1_2[[#This Row],[Brand]],E:E,Table1_2[[#This Row],[Region]],F:F,Table1_2[[#This Row],[Measure]],G:G,Table1_2[[#This Row],[Year]],H:H,"&lt;="&amp;Table1_2[[#This Row],[Month]])</f>
        <v>11394.46</v>
      </c>
      <c r="K112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36545.020000000004</v>
      </c>
      <c r="N11289">
        <f>Table1_2[[#This Row],[Value]]*2.5</f>
        <v>10283.099999999999</v>
      </c>
    </row>
    <row r="11290" spans="1:14" x14ac:dyDescent="0.25">
      <c r="A11290" s="1" t="s">
        <v>6</v>
      </c>
      <c r="B11290" s="1" t="s">
        <v>51</v>
      </c>
      <c r="C11290" s="1" t="s">
        <v>8</v>
      </c>
      <c r="D11290" s="1" t="s">
        <v>27</v>
      </c>
      <c r="E11290" s="1" t="s">
        <v>10</v>
      </c>
      <c r="F11290" s="1" t="s">
        <v>12</v>
      </c>
      <c r="G11290" s="1" t="s">
        <v>64</v>
      </c>
      <c r="H11290" s="1">
        <v>4</v>
      </c>
      <c r="I11290">
        <v>5141.55</v>
      </c>
      <c r="J11290" s="1">
        <f>SUMIFS(I:I,B:B,Table1_2[[#This Row],[Category Level 2]],D:D,Table1_2[[#This Row],[Brand]],E:E,Table1_2[[#This Row],[Region]],F:F,Table1_2[[#This Row],[Measure]],G:G,Table1_2[[#This Row],[Year]],H:H,"&lt;="&amp;Table1_2[[#This Row],[Month]])</f>
        <v>16536.009999999998</v>
      </c>
      <c r="K112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37455.550000000003</v>
      </c>
      <c r="N11290">
        <f>Table1_2[[#This Row],[Value]]*2.5</f>
        <v>12853.875</v>
      </c>
    </row>
    <row r="11291" spans="1:14" x14ac:dyDescent="0.25">
      <c r="A11291" s="1" t="s">
        <v>6</v>
      </c>
      <c r="B11291" s="1" t="s">
        <v>51</v>
      </c>
      <c r="C11291" s="1" t="s">
        <v>8</v>
      </c>
      <c r="D11291" s="1" t="s">
        <v>27</v>
      </c>
      <c r="E11291" s="1" t="s">
        <v>10</v>
      </c>
      <c r="F11291" s="1" t="s">
        <v>12</v>
      </c>
      <c r="G11291" s="1" t="s">
        <v>64</v>
      </c>
      <c r="H11291" s="1">
        <v>5</v>
      </c>
      <c r="I11291">
        <v>3249.52</v>
      </c>
      <c r="J11291" s="1">
        <f>SUMIFS(I:I,B:B,Table1_2[[#This Row],[Category Level 2]],D:D,Table1_2[[#This Row],[Brand]],E:E,Table1_2[[#This Row],[Region]],F:F,Table1_2[[#This Row],[Measure]],G:G,Table1_2[[#This Row],[Year]],H:H,"&lt;="&amp;Table1_2[[#This Row],[Month]])</f>
        <v>19785.53</v>
      </c>
      <c r="K112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37713.759999999995</v>
      </c>
      <c r="N11291">
        <f>Table1_2[[#This Row],[Value]]*2.5</f>
        <v>8123.8</v>
      </c>
    </row>
    <row r="11292" spans="1:14" x14ac:dyDescent="0.25">
      <c r="A11292" s="1" t="s">
        <v>6</v>
      </c>
      <c r="B11292" s="1" t="s">
        <v>51</v>
      </c>
      <c r="C11292" s="1" t="s">
        <v>8</v>
      </c>
      <c r="D11292" s="1" t="s">
        <v>27</v>
      </c>
      <c r="E11292" s="1" t="s">
        <v>10</v>
      </c>
      <c r="F11292" s="1" t="s">
        <v>12</v>
      </c>
      <c r="G11292" s="1" t="s">
        <v>64</v>
      </c>
      <c r="H11292" s="1">
        <v>6</v>
      </c>
      <c r="I11292">
        <v>3371.83</v>
      </c>
      <c r="J11292" s="1">
        <f>SUMIFS(I:I,B:B,Table1_2[[#This Row],[Category Level 2]],D:D,Table1_2[[#This Row],[Brand]],E:E,Table1_2[[#This Row],[Region]],F:F,Table1_2[[#This Row],[Measure]],G:G,Table1_2[[#This Row],[Year]],H:H,"&lt;="&amp;Table1_2[[#This Row],[Month]])</f>
        <v>23157.360000000001</v>
      </c>
      <c r="K112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39543.880000000005</v>
      </c>
      <c r="N11292">
        <f>Table1_2[[#This Row],[Value]]*2.5</f>
        <v>8429.5750000000007</v>
      </c>
    </row>
    <row r="11293" spans="1:14" x14ac:dyDescent="0.25">
      <c r="A11293" s="1" t="s">
        <v>6</v>
      </c>
      <c r="B11293" s="1" t="s">
        <v>51</v>
      </c>
      <c r="C11293" s="1" t="s">
        <v>8</v>
      </c>
      <c r="D11293" s="1" t="s">
        <v>27</v>
      </c>
      <c r="E11293" s="1" t="s">
        <v>10</v>
      </c>
      <c r="F11293" s="1" t="s">
        <v>12</v>
      </c>
      <c r="G11293" s="1" t="s">
        <v>64</v>
      </c>
      <c r="H11293" s="1">
        <v>7</v>
      </c>
      <c r="I11293">
        <v>4563.22</v>
      </c>
      <c r="J11293" s="1">
        <f>SUMIFS(I:I,B:B,Table1_2[[#This Row],[Category Level 2]],D:D,Table1_2[[#This Row],[Brand]],E:E,Table1_2[[#This Row],[Region]],F:F,Table1_2[[#This Row],[Measure]],G:G,Table1_2[[#This Row],[Year]],H:H,"&lt;="&amp;Table1_2[[#This Row],[Month]])</f>
        <v>27720.58</v>
      </c>
      <c r="K112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42559.350000000006</v>
      </c>
      <c r="N11293">
        <f>Table1_2[[#This Row],[Value]]*2.5</f>
        <v>11408.050000000001</v>
      </c>
    </row>
    <row r="11294" spans="1:14" x14ac:dyDescent="0.25">
      <c r="A11294" s="1" t="s">
        <v>6</v>
      </c>
      <c r="B11294" s="1" t="s">
        <v>51</v>
      </c>
      <c r="C11294" s="1" t="s">
        <v>8</v>
      </c>
      <c r="D11294" s="1" t="s">
        <v>27</v>
      </c>
      <c r="E11294" s="1" t="s">
        <v>10</v>
      </c>
      <c r="F11294" s="1" t="s">
        <v>12</v>
      </c>
      <c r="G11294" s="1" t="s">
        <v>64</v>
      </c>
      <c r="H11294" s="1">
        <v>8</v>
      </c>
      <c r="I11294">
        <v>3648.16</v>
      </c>
      <c r="J11294" s="1">
        <f>SUMIFS(I:I,B:B,Table1_2[[#This Row],[Category Level 2]],D:D,Table1_2[[#This Row],[Brand]],E:E,Table1_2[[#This Row],[Region]],F:F,Table1_2[[#This Row],[Measure]],G:G,Table1_2[[#This Row],[Year]],H:H,"&lt;="&amp;Table1_2[[#This Row],[Month]])</f>
        <v>31368.74</v>
      </c>
      <c r="K112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43876.07</v>
      </c>
      <c r="N11294">
        <f>Table1_2[[#This Row],[Value]]*2.5</f>
        <v>9120.4</v>
      </c>
    </row>
    <row r="11295" spans="1:14" x14ac:dyDescent="0.25">
      <c r="A11295" s="1" t="s">
        <v>6</v>
      </c>
      <c r="B11295" s="1" t="s">
        <v>51</v>
      </c>
      <c r="C11295" s="1" t="s">
        <v>8</v>
      </c>
      <c r="D11295" s="1" t="s">
        <v>27</v>
      </c>
      <c r="E11295" s="1" t="s">
        <v>10</v>
      </c>
      <c r="F11295" s="1" t="s">
        <v>12</v>
      </c>
      <c r="G11295" s="1" t="s">
        <v>64</v>
      </c>
      <c r="H11295" s="1">
        <v>9</v>
      </c>
      <c r="I11295">
        <v>5366.54</v>
      </c>
      <c r="J11295" s="1">
        <f>SUMIFS(I:I,B:B,Table1_2[[#This Row],[Category Level 2]],D:D,Table1_2[[#This Row],[Brand]],E:E,Table1_2[[#This Row],[Region]],F:F,Table1_2[[#This Row],[Measure]],G:G,Table1_2[[#This Row],[Year]],H:H,"&lt;="&amp;Table1_2[[#This Row],[Month]])</f>
        <v>36735.279999999999</v>
      </c>
      <c r="K112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46125.97</v>
      </c>
      <c r="N11295">
        <f>Table1_2[[#This Row],[Value]]*2.5</f>
        <v>13416.35</v>
      </c>
    </row>
    <row r="11296" spans="1:14" x14ac:dyDescent="0.25">
      <c r="A11296" s="1" t="s">
        <v>6</v>
      </c>
      <c r="B11296" s="1" t="s">
        <v>51</v>
      </c>
      <c r="C11296" s="1" t="s">
        <v>8</v>
      </c>
      <c r="D11296" s="1" t="s">
        <v>27</v>
      </c>
      <c r="E11296" s="1" t="s">
        <v>10</v>
      </c>
      <c r="F11296" s="1" t="s">
        <v>12</v>
      </c>
      <c r="G11296" s="1" t="s">
        <v>64</v>
      </c>
      <c r="H11296" s="1">
        <v>10</v>
      </c>
      <c r="I11296">
        <v>4910.5200000000004</v>
      </c>
      <c r="J11296" s="1">
        <f>SUMIFS(I:I,B:B,Table1_2[[#This Row],[Category Level 2]],D:D,Table1_2[[#This Row],[Brand]],E:E,Table1_2[[#This Row],[Region]],F:F,Table1_2[[#This Row],[Measure]],G:G,Table1_2[[#This Row],[Year]],H:H,"&lt;="&amp;Table1_2[[#This Row],[Month]])</f>
        <v>41645.800000000003</v>
      </c>
      <c r="K112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47586.14</v>
      </c>
      <c r="N11296">
        <f>Table1_2[[#This Row],[Value]]*2.5</f>
        <v>12276.300000000001</v>
      </c>
    </row>
    <row r="11297" spans="1:14" x14ac:dyDescent="0.25">
      <c r="A11297" s="1" t="s">
        <v>6</v>
      </c>
      <c r="B11297" s="1" t="s">
        <v>51</v>
      </c>
      <c r="C11297" s="1" t="s">
        <v>8</v>
      </c>
      <c r="D11297" s="1" t="s">
        <v>27</v>
      </c>
      <c r="E11297" s="1" t="s">
        <v>10</v>
      </c>
      <c r="F11297" s="1" t="s">
        <v>12</v>
      </c>
      <c r="G11297" s="1" t="s">
        <v>64</v>
      </c>
      <c r="H11297" s="1">
        <v>11</v>
      </c>
      <c r="I11297">
        <v>4192.5412000000006</v>
      </c>
      <c r="J11297" s="1">
        <f>SUMIFS(I:I,B:B,Table1_2[[#This Row],[Category Level 2]],D:D,Table1_2[[#This Row],[Brand]],E:E,Table1_2[[#This Row],[Region]],F:F,Table1_2[[#This Row],[Measure]],G:G,Table1_2[[#This Row],[Year]],H:H,"&lt;="&amp;Table1_2[[#This Row],[Month]])</f>
        <v>45838.341200000003</v>
      </c>
      <c r="K112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48785.861199999999</v>
      </c>
      <c r="N11297">
        <f>Table1_2[[#This Row],[Value]]*2.5</f>
        <v>10481.353000000001</v>
      </c>
    </row>
    <row r="11298" spans="1:14" x14ac:dyDescent="0.25">
      <c r="A11298" s="1" t="s">
        <v>6</v>
      </c>
      <c r="B11298" s="1" t="s">
        <v>51</v>
      </c>
      <c r="C11298" s="1" t="s">
        <v>8</v>
      </c>
      <c r="D11298" s="1" t="s">
        <v>27</v>
      </c>
      <c r="E11298" s="1" t="s">
        <v>10</v>
      </c>
      <c r="F11298" s="1" t="s">
        <v>12</v>
      </c>
      <c r="G11298" s="1" t="s">
        <v>64</v>
      </c>
      <c r="H11298" s="1">
        <v>12</v>
      </c>
      <c r="I11298">
        <v>4685.1912000000002</v>
      </c>
      <c r="J11298" s="1">
        <f>SUMIFS(I:I,B:B,Table1_2[[#This Row],[Category Level 2]],D:D,Table1_2[[#This Row],[Brand]],E:E,Table1_2[[#This Row],[Region]],F:F,Table1_2[[#This Row],[Measure]],G:G,Table1_2[[#This Row],[Year]],H:H,"&lt;="&amp;Table1_2[[#This Row],[Month]])</f>
        <v>50523.532400000004</v>
      </c>
      <c r="K112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50523.532400000004</v>
      </c>
      <c r="N11298">
        <f>Table1_2[[#This Row],[Value]]*2.5</f>
        <v>11712.978000000001</v>
      </c>
    </row>
    <row r="11299" spans="1:14" x14ac:dyDescent="0.25">
      <c r="A11299" s="1" t="s">
        <v>6</v>
      </c>
      <c r="B11299" s="1" t="s">
        <v>51</v>
      </c>
      <c r="C11299" s="1" t="s">
        <v>8</v>
      </c>
      <c r="D11299" s="1" t="s">
        <v>27</v>
      </c>
      <c r="E11299" s="1" t="s">
        <v>10</v>
      </c>
      <c r="F11299" s="1" t="s">
        <v>12</v>
      </c>
      <c r="G11299" s="1" t="s">
        <v>65</v>
      </c>
      <c r="H11299" s="1">
        <v>1</v>
      </c>
      <c r="I11299">
        <v>4061.8735999999999</v>
      </c>
      <c r="J11299" s="1">
        <f>SUMIFS(I:I,B:B,Table1_2[[#This Row],[Category Level 2]],D:D,Table1_2[[#This Row],[Brand]],E:E,Table1_2[[#This Row],[Region]],F:F,Table1_2[[#This Row],[Measure]],G:G,Table1_2[[#This Row],[Year]],H:H,"&lt;="&amp;Table1_2[[#This Row],[Month]])</f>
        <v>4061.8735999999999</v>
      </c>
      <c r="K112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50623.165999999997</v>
      </c>
      <c r="N11299">
        <f>Table1_2[[#This Row],[Value]]*2.5</f>
        <v>10154.683999999999</v>
      </c>
    </row>
    <row r="11300" spans="1:14" x14ac:dyDescent="0.25">
      <c r="A11300" s="1" t="s">
        <v>6</v>
      </c>
      <c r="B11300" s="1" t="s">
        <v>51</v>
      </c>
      <c r="C11300" s="1" t="s">
        <v>8</v>
      </c>
      <c r="D11300" s="1" t="s">
        <v>27</v>
      </c>
      <c r="E11300" s="1" t="s">
        <v>10</v>
      </c>
      <c r="F11300" s="1" t="s">
        <v>12</v>
      </c>
      <c r="G11300" s="1" t="s">
        <v>65</v>
      </c>
      <c r="H11300" s="1">
        <v>2</v>
      </c>
      <c r="I11300">
        <v>3924.8771999999999</v>
      </c>
      <c r="J11300" s="1">
        <f>SUMIFS(I:I,B:B,Table1_2[[#This Row],[Category Level 2]],D:D,Table1_2[[#This Row],[Brand]],E:E,Table1_2[[#This Row],[Region]],F:F,Table1_2[[#This Row],[Measure]],G:G,Table1_2[[#This Row],[Year]],H:H,"&lt;="&amp;Table1_2[[#This Row],[Month]])</f>
        <v>7986.7507999999998</v>
      </c>
      <c r="K113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51229.063200000004</v>
      </c>
      <c r="N11300">
        <f>Table1_2[[#This Row],[Value]]*2.5</f>
        <v>9812.1929999999993</v>
      </c>
    </row>
    <row r="11301" spans="1:14" x14ac:dyDescent="0.25">
      <c r="A11301" s="1" t="s">
        <v>6</v>
      </c>
      <c r="B11301" s="1" t="s">
        <v>51</v>
      </c>
      <c r="C11301" s="1" t="s">
        <v>8</v>
      </c>
      <c r="D11301" s="1" t="s">
        <v>27</v>
      </c>
      <c r="E11301" s="1" t="s">
        <v>10</v>
      </c>
      <c r="F11301" s="1" t="s">
        <v>12</v>
      </c>
      <c r="G11301" s="1" t="s">
        <v>65</v>
      </c>
      <c r="H11301" s="1">
        <v>3</v>
      </c>
      <c r="I11301">
        <v>4722.402</v>
      </c>
      <c r="J11301" s="1">
        <f>SUMIFS(I:I,B:B,Table1_2[[#This Row],[Category Level 2]],D:D,Table1_2[[#This Row],[Brand]],E:E,Table1_2[[#This Row],[Region]],F:F,Table1_2[[#This Row],[Measure]],G:G,Table1_2[[#This Row],[Year]],H:H,"&lt;="&amp;Table1_2[[#This Row],[Month]])</f>
        <v>12709.1528</v>
      </c>
      <c r="K113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51838.225200000001</v>
      </c>
      <c r="N11301">
        <f>Table1_2[[#This Row],[Value]]*2.5</f>
        <v>11806.005000000001</v>
      </c>
    </row>
    <row r="11302" spans="1:14" x14ac:dyDescent="0.25">
      <c r="A11302" s="1" t="s">
        <v>6</v>
      </c>
      <c r="B11302" s="1" t="s">
        <v>51</v>
      </c>
      <c r="C11302" s="1" t="s">
        <v>8</v>
      </c>
      <c r="D11302" s="1" t="s">
        <v>27</v>
      </c>
      <c r="E11302" s="1" t="s">
        <v>10</v>
      </c>
      <c r="F11302" s="1" t="s">
        <v>12</v>
      </c>
      <c r="G11302" s="1" t="s">
        <v>65</v>
      </c>
      <c r="H11302" s="1">
        <v>4</v>
      </c>
      <c r="I11302">
        <v>3651.3248000000003</v>
      </c>
      <c r="J11302" s="1">
        <f>SUMIFS(I:I,B:B,Table1_2[[#This Row],[Category Level 2]],D:D,Table1_2[[#This Row],[Brand]],E:E,Table1_2[[#This Row],[Region]],F:F,Table1_2[[#This Row],[Measure]],G:G,Table1_2[[#This Row],[Year]],H:H,"&lt;="&amp;Table1_2[[#This Row],[Month]])</f>
        <v>16360.4776</v>
      </c>
      <c r="K113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50348</v>
      </c>
      <c r="N11302">
        <f>Table1_2[[#This Row],[Value]]*2.5</f>
        <v>9128.3120000000017</v>
      </c>
    </row>
    <row r="11303" spans="1:14" x14ac:dyDescent="0.25">
      <c r="A11303" s="1" t="s">
        <v>6</v>
      </c>
      <c r="B11303" s="1" t="s">
        <v>51</v>
      </c>
      <c r="C11303" s="1" t="s">
        <v>8</v>
      </c>
      <c r="D11303" s="1" t="s">
        <v>27</v>
      </c>
      <c r="E11303" s="1" t="s">
        <v>10</v>
      </c>
      <c r="F11303" s="1" t="s">
        <v>12</v>
      </c>
      <c r="G11303" s="1" t="s">
        <v>65</v>
      </c>
      <c r="H11303" s="1">
        <v>5</v>
      </c>
      <c r="I11303">
        <v>3433.4384000000005</v>
      </c>
      <c r="J11303" s="1">
        <f>SUMIFS(I:I,B:B,Table1_2[[#This Row],[Category Level 2]],D:D,Table1_2[[#This Row],[Brand]],E:E,Table1_2[[#This Row],[Region]],F:F,Table1_2[[#This Row],[Measure]],G:G,Table1_2[[#This Row],[Year]],H:H,"&lt;="&amp;Table1_2[[#This Row],[Month]])</f>
        <v>19793.916000000001</v>
      </c>
      <c r="K113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50531.918400000002</v>
      </c>
      <c r="N11303">
        <f>Table1_2[[#This Row],[Value]]*2.5</f>
        <v>8583.5960000000014</v>
      </c>
    </row>
    <row r="11304" spans="1:14" x14ac:dyDescent="0.25">
      <c r="A11304" s="1" t="s">
        <v>6</v>
      </c>
      <c r="B11304" s="1" t="s">
        <v>51</v>
      </c>
      <c r="C11304" s="1" t="s">
        <v>8</v>
      </c>
      <c r="D11304" s="1" t="s">
        <v>27</v>
      </c>
      <c r="E11304" s="1" t="s">
        <v>10</v>
      </c>
      <c r="F11304" s="1" t="s">
        <v>12</v>
      </c>
      <c r="G11304" s="1" t="s">
        <v>65</v>
      </c>
      <c r="H11304" s="1">
        <v>6</v>
      </c>
      <c r="I11304">
        <v>3995.9468000000002</v>
      </c>
      <c r="J11304" s="1">
        <f>SUMIFS(I:I,B:B,Table1_2[[#This Row],[Category Level 2]],D:D,Table1_2[[#This Row],[Brand]],E:E,Table1_2[[#This Row],[Region]],F:F,Table1_2[[#This Row],[Measure]],G:G,Table1_2[[#This Row],[Year]],H:H,"&lt;="&amp;Table1_2[[#This Row],[Month]])</f>
        <v>23789.862800000003</v>
      </c>
      <c r="K113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51156.035200000006</v>
      </c>
      <c r="N11304">
        <f>Table1_2[[#This Row],[Value]]*2.5</f>
        <v>9989.8670000000002</v>
      </c>
    </row>
    <row r="11305" spans="1:14" x14ac:dyDescent="0.25">
      <c r="A11305" s="1" t="s">
        <v>6</v>
      </c>
      <c r="B11305" s="1" t="s">
        <v>51</v>
      </c>
      <c r="C11305" s="1" t="s">
        <v>8</v>
      </c>
      <c r="D11305" s="1" t="s">
        <v>27</v>
      </c>
      <c r="E11305" s="1" t="s">
        <v>10</v>
      </c>
      <c r="F11305" s="1" t="s">
        <v>12</v>
      </c>
      <c r="G11305" s="1" t="s">
        <v>65</v>
      </c>
      <c r="H11305" s="1">
        <v>7</v>
      </c>
      <c r="I11305">
        <v>3495.8408000000004</v>
      </c>
      <c r="J11305" s="1">
        <f>SUMIFS(I:I,B:B,Table1_2[[#This Row],[Category Level 2]],D:D,Table1_2[[#This Row],[Brand]],E:E,Table1_2[[#This Row],[Region]],F:F,Table1_2[[#This Row],[Measure]],G:G,Table1_2[[#This Row],[Year]],H:H,"&lt;="&amp;Table1_2[[#This Row],[Month]])</f>
        <v>27285.703600000004</v>
      </c>
      <c r="K113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50088.656000000003</v>
      </c>
      <c r="N11305">
        <f>Table1_2[[#This Row],[Value]]*2.5</f>
        <v>8739.6020000000008</v>
      </c>
    </row>
    <row r="11306" spans="1:14" x14ac:dyDescent="0.25">
      <c r="A11306" s="1" t="s">
        <v>6</v>
      </c>
      <c r="B11306" s="1" t="s">
        <v>51</v>
      </c>
      <c r="C11306" s="1" t="s">
        <v>8</v>
      </c>
      <c r="D11306" s="1" t="s">
        <v>27</v>
      </c>
      <c r="E11306" s="1" t="s">
        <v>10</v>
      </c>
      <c r="F11306" s="1" t="s">
        <v>12</v>
      </c>
      <c r="G11306" s="1" t="s">
        <v>65</v>
      </c>
      <c r="H11306" s="1">
        <v>8</v>
      </c>
      <c r="I11306">
        <v>3068.3820000000005</v>
      </c>
      <c r="J11306" s="1">
        <f>SUMIFS(I:I,B:B,Table1_2[[#This Row],[Category Level 2]],D:D,Table1_2[[#This Row],[Brand]],E:E,Table1_2[[#This Row],[Region]],F:F,Table1_2[[#This Row],[Measure]],G:G,Table1_2[[#This Row],[Year]],H:H,"&lt;="&amp;Table1_2[[#This Row],[Month]])</f>
        <v>30354.085600000006</v>
      </c>
      <c r="K113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49508.878000000012</v>
      </c>
      <c r="N11306">
        <f>Table1_2[[#This Row],[Value]]*2.5</f>
        <v>7670.9550000000017</v>
      </c>
    </row>
    <row r="11307" spans="1:14" x14ac:dyDescent="0.25">
      <c r="A11307" s="1" t="s">
        <v>6</v>
      </c>
      <c r="B11307" s="1" t="s">
        <v>51</v>
      </c>
      <c r="C11307" s="1" t="s">
        <v>8</v>
      </c>
      <c r="D11307" s="1" t="s">
        <v>27</v>
      </c>
      <c r="E11307" s="1" t="s">
        <v>10</v>
      </c>
      <c r="F11307" s="1" t="s">
        <v>12</v>
      </c>
      <c r="G11307" s="1" t="s">
        <v>65</v>
      </c>
      <c r="H11307" s="1">
        <v>9</v>
      </c>
      <c r="I11307">
        <v>3253.5408000000002</v>
      </c>
      <c r="J11307" s="1">
        <f>SUMIFS(I:I,B:B,Table1_2[[#This Row],[Category Level 2]],D:D,Table1_2[[#This Row],[Brand]],E:E,Table1_2[[#This Row],[Region]],F:F,Table1_2[[#This Row],[Measure]],G:G,Table1_2[[#This Row],[Year]],H:H,"&lt;="&amp;Table1_2[[#This Row],[Month]])</f>
        <v>33607.626400000008</v>
      </c>
      <c r="K113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47395.878800000006</v>
      </c>
      <c r="N11307">
        <f>Table1_2[[#This Row],[Value]]*2.5</f>
        <v>8133.8520000000008</v>
      </c>
    </row>
    <row r="11308" spans="1:14" x14ac:dyDescent="0.25">
      <c r="A11308" s="1" t="s">
        <v>6</v>
      </c>
      <c r="B11308" s="1" t="s">
        <v>51</v>
      </c>
      <c r="C11308" s="1" t="s">
        <v>8</v>
      </c>
      <c r="D11308" s="1" t="s">
        <v>27</v>
      </c>
      <c r="E11308" s="1" t="s">
        <v>10</v>
      </c>
      <c r="F11308" s="1" t="s">
        <v>12</v>
      </c>
      <c r="G11308" s="1" t="s">
        <v>65</v>
      </c>
      <c r="H11308" s="1">
        <v>10</v>
      </c>
      <c r="I11308">
        <v>2368.2028</v>
      </c>
      <c r="J11308" s="1">
        <f>SUMIFS(I:I,B:B,Table1_2[[#This Row],[Category Level 2]],D:D,Table1_2[[#This Row],[Brand]],E:E,Table1_2[[#This Row],[Region]],F:F,Table1_2[[#This Row],[Measure]],G:G,Table1_2[[#This Row],[Year]],H:H,"&lt;="&amp;Table1_2[[#This Row],[Month]])</f>
        <v>35975.829200000007</v>
      </c>
      <c r="K113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44853.561600000008</v>
      </c>
      <c r="N11308">
        <f>Table1_2[[#This Row],[Value]]*2.5</f>
        <v>5920.5069999999996</v>
      </c>
    </row>
    <row r="11309" spans="1:14" x14ac:dyDescent="0.25">
      <c r="A11309" s="1" t="s">
        <v>6</v>
      </c>
      <c r="B11309" s="1" t="s">
        <v>51</v>
      </c>
      <c r="C11309" s="1" t="s">
        <v>8</v>
      </c>
      <c r="D11309" s="1" t="s">
        <v>27</v>
      </c>
      <c r="E11309" s="1" t="s">
        <v>10</v>
      </c>
      <c r="F11309" s="1" t="s">
        <v>12</v>
      </c>
      <c r="G11309" s="1" t="s">
        <v>65</v>
      </c>
      <c r="H11309" s="1">
        <v>11</v>
      </c>
      <c r="I11309">
        <v>2377.9204000000004</v>
      </c>
      <c r="J11309" s="1">
        <f>SUMIFS(I:I,B:B,Table1_2[[#This Row],[Category Level 2]],D:D,Table1_2[[#This Row],[Brand]],E:E,Table1_2[[#This Row],[Region]],F:F,Table1_2[[#This Row],[Measure]],G:G,Table1_2[[#This Row],[Year]],H:H,"&lt;="&amp;Table1_2[[#This Row],[Month]])</f>
        <v>38353.74960000001</v>
      </c>
      <c r="K113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43038.940800000011</v>
      </c>
      <c r="N11309">
        <f>Table1_2[[#This Row],[Value]]*2.5</f>
        <v>5944.8010000000013</v>
      </c>
    </row>
    <row r="11310" spans="1:14" x14ac:dyDescent="0.25">
      <c r="A11310" s="1" t="s">
        <v>6</v>
      </c>
      <c r="B11310" s="1" t="s">
        <v>51</v>
      </c>
      <c r="C11310" s="1" t="s">
        <v>8</v>
      </c>
      <c r="D11310" s="1" t="s">
        <v>27</v>
      </c>
      <c r="E11310" s="1" t="s">
        <v>10</v>
      </c>
      <c r="F11310" s="1" t="s">
        <v>12</v>
      </c>
      <c r="G11310" s="1" t="s">
        <v>65</v>
      </c>
      <c r="H11310" s="1">
        <v>12</v>
      </c>
      <c r="I11310">
        <v>2742.9236000000001</v>
      </c>
      <c r="J11310" s="1">
        <f>SUMIFS(I:I,B:B,Table1_2[[#This Row],[Category Level 2]],D:D,Table1_2[[#This Row],[Brand]],E:E,Table1_2[[#This Row],[Region]],F:F,Table1_2[[#This Row],[Measure]],G:G,Table1_2[[#This Row],[Year]],H:H,"&lt;="&amp;Table1_2[[#This Row],[Month]])</f>
        <v>41096.673200000012</v>
      </c>
      <c r="K113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41096.673200000012</v>
      </c>
      <c r="N11310">
        <f>Table1_2[[#This Row],[Value]]*2.5</f>
        <v>6857.3090000000002</v>
      </c>
    </row>
    <row r="11311" spans="1:14" x14ac:dyDescent="0.25">
      <c r="A11311" s="1" t="s">
        <v>6</v>
      </c>
      <c r="B11311" s="1" t="s">
        <v>51</v>
      </c>
      <c r="C11311" s="1" t="s">
        <v>8</v>
      </c>
      <c r="D11311" s="1" t="s">
        <v>27</v>
      </c>
      <c r="E11311" s="1" t="s">
        <v>10</v>
      </c>
      <c r="F11311" s="1" t="s">
        <v>12</v>
      </c>
      <c r="G11311" s="1" t="s">
        <v>66</v>
      </c>
      <c r="H11311" s="1">
        <v>1</v>
      </c>
      <c r="I11311">
        <v>2718.0104000000001</v>
      </c>
      <c r="J11311" s="1">
        <f>SUMIFS(I:I,B:B,Table1_2[[#This Row],[Category Level 2]],D:D,Table1_2[[#This Row],[Brand]],E:E,Table1_2[[#This Row],[Region]],F:F,Table1_2[[#This Row],[Measure]],G:G,Table1_2[[#This Row],[Year]],H:H,"&lt;="&amp;Table1_2[[#This Row],[Month]])</f>
        <v>2718.0104000000001</v>
      </c>
      <c r="K113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39752.810000000005</v>
      </c>
      <c r="N11311">
        <f>Table1_2[[#This Row],[Value]]*2.5</f>
        <v>6795.0259999999998</v>
      </c>
    </row>
    <row r="11312" spans="1:14" x14ac:dyDescent="0.25">
      <c r="A11312" s="1" t="s">
        <v>6</v>
      </c>
      <c r="B11312" s="1" t="s">
        <v>51</v>
      </c>
      <c r="C11312" s="1" t="s">
        <v>8</v>
      </c>
      <c r="D11312" s="1" t="s">
        <v>27</v>
      </c>
      <c r="E11312" s="1" t="s">
        <v>10</v>
      </c>
      <c r="F11312" s="1" t="s">
        <v>12</v>
      </c>
      <c r="G11312" s="1" t="s">
        <v>66</v>
      </c>
      <c r="H11312" s="1">
        <v>2</v>
      </c>
      <c r="I11312">
        <v>2509.7020000000002</v>
      </c>
      <c r="J11312" s="1">
        <f>SUMIFS(I:I,B:B,Table1_2[[#This Row],[Category Level 2]],D:D,Table1_2[[#This Row],[Brand]],E:E,Table1_2[[#This Row],[Region]],F:F,Table1_2[[#This Row],[Measure]],G:G,Table1_2[[#This Row],[Year]],H:H,"&lt;="&amp;Table1_2[[#This Row],[Month]])</f>
        <v>5227.7124000000003</v>
      </c>
      <c r="K113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38337.6348</v>
      </c>
      <c r="N11312">
        <f>Table1_2[[#This Row],[Value]]*2.5</f>
        <v>6274.255000000001</v>
      </c>
    </row>
    <row r="11313" spans="1:14" x14ac:dyDescent="0.25">
      <c r="A11313" s="1" t="s">
        <v>6</v>
      </c>
      <c r="B11313" s="1" t="s">
        <v>51</v>
      </c>
      <c r="C11313" s="1" t="s">
        <v>8</v>
      </c>
      <c r="D11313" s="1" t="s">
        <v>27</v>
      </c>
      <c r="E11313" s="1" t="s">
        <v>10</v>
      </c>
      <c r="F11313" s="1" t="s">
        <v>12</v>
      </c>
      <c r="G11313" s="1" t="s">
        <v>66</v>
      </c>
      <c r="H11313" s="1">
        <v>3</v>
      </c>
      <c r="I11313">
        <v>2911.0040000000004</v>
      </c>
      <c r="J11313" s="1">
        <f>SUMIFS(I:I,B:B,Table1_2[[#This Row],[Category Level 2]],D:D,Table1_2[[#This Row],[Brand]],E:E,Table1_2[[#This Row],[Region]],F:F,Table1_2[[#This Row],[Measure]],G:G,Table1_2[[#This Row],[Year]],H:H,"&lt;="&amp;Table1_2[[#This Row],[Month]])</f>
        <v>8138.7164000000012</v>
      </c>
      <c r="K113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36526.236799999999</v>
      </c>
      <c r="N11313">
        <f>Table1_2[[#This Row],[Value]]*2.5</f>
        <v>7277.5100000000011</v>
      </c>
    </row>
    <row r="11314" spans="1:14" x14ac:dyDescent="0.25">
      <c r="A11314" s="1" t="s">
        <v>6</v>
      </c>
      <c r="B11314" s="1" t="s">
        <v>51</v>
      </c>
      <c r="C11314" s="1" t="s">
        <v>8</v>
      </c>
      <c r="D11314" s="1" t="s">
        <v>27</v>
      </c>
      <c r="E11314" s="1" t="s">
        <v>10</v>
      </c>
      <c r="F11314" s="1" t="s">
        <v>12</v>
      </c>
      <c r="G11314" s="1" t="s">
        <v>66</v>
      </c>
      <c r="H11314" s="1">
        <v>4</v>
      </c>
      <c r="I11314">
        <v>2607.1136000000001</v>
      </c>
      <c r="J11314" s="1">
        <f>SUMIFS(I:I,B:B,Table1_2[[#This Row],[Category Level 2]],D:D,Table1_2[[#This Row],[Brand]],E:E,Table1_2[[#This Row],[Region]],F:F,Table1_2[[#This Row],[Measure]],G:G,Table1_2[[#This Row],[Year]],H:H,"&lt;="&amp;Table1_2[[#This Row],[Month]])</f>
        <v>10745.830000000002</v>
      </c>
      <c r="K113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35482.025600000001</v>
      </c>
      <c r="N11314">
        <f>Table1_2[[#This Row],[Value]]*2.5</f>
        <v>6517.7840000000006</v>
      </c>
    </row>
    <row r="11315" spans="1:14" x14ac:dyDescent="0.25">
      <c r="A11315" s="1" t="s">
        <v>6</v>
      </c>
      <c r="B11315" s="1" t="s">
        <v>51</v>
      </c>
      <c r="C11315" s="1" t="s">
        <v>8</v>
      </c>
      <c r="D11315" s="1" t="s">
        <v>27</v>
      </c>
      <c r="E11315" s="1" t="s">
        <v>10</v>
      </c>
      <c r="F11315" s="1" t="s">
        <v>12</v>
      </c>
      <c r="G11315" s="1" t="s">
        <v>66</v>
      </c>
      <c r="H11315" s="1">
        <v>5</v>
      </c>
      <c r="I11315">
        <v>2648.0416000000005</v>
      </c>
      <c r="J11315" s="1">
        <f>SUMIFS(I:I,B:B,Table1_2[[#This Row],[Category Level 2]],D:D,Table1_2[[#This Row],[Brand]],E:E,Table1_2[[#This Row],[Region]],F:F,Table1_2[[#This Row],[Measure]],G:G,Table1_2[[#This Row],[Year]],H:H,"&lt;="&amp;Table1_2[[#This Row],[Month]])</f>
        <v>13393.871600000002</v>
      </c>
      <c r="K113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34696.628800000006</v>
      </c>
      <c r="N11315">
        <f>Table1_2[[#This Row],[Value]]*2.5</f>
        <v>6620.1040000000012</v>
      </c>
    </row>
    <row r="11316" spans="1:14" x14ac:dyDescent="0.25">
      <c r="A11316" s="1" t="s">
        <v>6</v>
      </c>
      <c r="B11316" s="1" t="s">
        <v>51</v>
      </c>
      <c r="C11316" s="1" t="s">
        <v>8</v>
      </c>
      <c r="D11316" s="1" t="s">
        <v>27</v>
      </c>
      <c r="E11316" s="1" t="s">
        <v>10</v>
      </c>
      <c r="F11316" s="1" t="s">
        <v>12</v>
      </c>
      <c r="G11316" s="1" t="s">
        <v>66</v>
      </c>
      <c r="H11316" s="1">
        <v>6</v>
      </c>
      <c r="I11316">
        <v>2144.6272000000004</v>
      </c>
      <c r="J11316" s="1">
        <f>SUMIFS(I:I,B:B,Table1_2[[#This Row],[Category Level 2]],D:D,Table1_2[[#This Row],[Brand]],E:E,Table1_2[[#This Row],[Region]],F:F,Table1_2[[#This Row],[Measure]],G:G,Table1_2[[#This Row],[Year]],H:H,"&lt;="&amp;Table1_2[[#This Row],[Month]])</f>
        <v>15538.498800000003</v>
      </c>
      <c r="K113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32845.309200000003</v>
      </c>
      <c r="N11316">
        <f>Table1_2[[#This Row],[Value]]*2.5</f>
        <v>5361.5680000000011</v>
      </c>
    </row>
    <row r="11317" spans="1:14" x14ac:dyDescent="0.25">
      <c r="A11317" s="1" t="s">
        <v>6</v>
      </c>
      <c r="B11317" s="1" t="s">
        <v>51</v>
      </c>
      <c r="C11317" s="1" t="s">
        <v>8</v>
      </c>
      <c r="D11317" s="1" t="s">
        <v>27</v>
      </c>
      <c r="E11317" s="1" t="s">
        <v>10</v>
      </c>
      <c r="F11317" s="1" t="s">
        <v>12</v>
      </c>
      <c r="G11317" s="1" t="s">
        <v>66</v>
      </c>
      <c r="H11317" s="1">
        <v>7</v>
      </c>
      <c r="I11317">
        <v>2154.8592000000003</v>
      </c>
      <c r="J11317" s="1">
        <f>SUMIFS(I:I,B:B,Table1_2[[#This Row],[Category Level 2]],D:D,Table1_2[[#This Row],[Brand]],E:E,Table1_2[[#This Row],[Region]],F:F,Table1_2[[#This Row],[Measure]],G:G,Table1_2[[#This Row],[Year]],H:H,"&lt;="&amp;Table1_2[[#This Row],[Month]])</f>
        <v>17693.358000000004</v>
      </c>
      <c r="K113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31504.327600000004</v>
      </c>
      <c r="N11317">
        <f>Table1_2[[#This Row],[Value]]*2.5</f>
        <v>5387.148000000001</v>
      </c>
    </row>
    <row r="11318" spans="1:14" x14ac:dyDescent="0.25">
      <c r="A11318" s="1" t="s">
        <v>6</v>
      </c>
      <c r="B11318" s="1" t="s">
        <v>51</v>
      </c>
      <c r="C11318" s="1" t="s">
        <v>8</v>
      </c>
      <c r="D11318" s="1" t="s">
        <v>27</v>
      </c>
      <c r="E11318" s="1" t="s">
        <v>10</v>
      </c>
      <c r="F11318" s="1" t="s">
        <v>12</v>
      </c>
      <c r="G11318" s="1" t="s">
        <v>66</v>
      </c>
      <c r="H11318" s="1">
        <v>8</v>
      </c>
      <c r="I11318">
        <v>2520.1416000000004</v>
      </c>
      <c r="J11318" s="1">
        <f>SUMIFS(I:I,B:B,Table1_2[[#This Row],[Category Level 2]],D:D,Table1_2[[#This Row],[Brand]],E:E,Table1_2[[#This Row],[Region]],F:F,Table1_2[[#This Row],[Measure]],G:G,Table1_2[[#This Row],[Year]],H:H,"&lt;="&amp;Table1_2[[#This Row],[Month]])</f>
        <v>20213.499600000003</v>
      </c>
      <c r="K113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30956.087200000002</v>
      </c>
      <c r="N11318">
        <f>Table1_2[[#This Row],[Value]]*2.5</f>
        <v>6300.3540000000012</v>
      </c>
    </row>
    <row r="11319" spans="1:14" x14ac:dyDescent="0.25">
      <c r="A11319" s="1" t="s">
        <v>6</v>
      </c>
      <c r="B11319" s="1" t="s">
        <v>51</v>
      </c>
      <c r="C11319" s="1" t="s">
        <v>8</v>
      </c>
      <c r="D11319" s="1" t="s">
        <v>27</v>
      </c>
      <c r="E11319" s="1" t="s">
        <v>10</v>
      </c>
      <c r="F11319" s="1" t="s">
        <v>12</v>
      </c>
      <c r="G11319" s="1" t="s">
        <v>66</v>
      </c>
      <c r="H11319" s="1">
        <v>9</v>
      </c>
      <c r="I11319">
        <v>2536.5128000000004</v>
      </c>
      <c r="J11319" s="1">
        <f>SUMIFS(I:I,B:B,Table1_2[[#This Row],[Category Level 2]],D:D,Table1_2[[#This Row],[Brand]],E:E,Table1_2[[#This Row],[Region]],F:F,Table1_2[[#This Row],[Measure]],G:G,Table1_2[[#This Row],[Year]],H:H,"&lt;="&amp;Table1_2[[#This Row],[Month]])</f>
        <v>22750.012400000003</v>
      </c>
      <c r="K113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30239.059200000003</v>
      </c>
      <c r="N11319">
        <f>Table1_2[[#This Row],[Value]]*2.5</f>
        <v>6341.2820000000011</v>
      </c>
    </row>
    <row r="11320" spans="1:14" x14ac:dyDescent="0.25">
      <c r="A11320" s="1" t="s">
        <v>6</v>
      </c>
      <c r="B11320" s="1" t="s">
        <v>51</v>
      </c>
      <c r="C11320" s="1" t="s">
        <v>8</v>
      </c>
      <c r="D11320" s="1" t="s">
        <v>27</v>
      </c>
      <c r="E11320" s="1" t="s">
        <v>10</v>
      </c>
      <c r="F11320" s="1" t="s">
        <v>12</v>
      </c>
      <c r="G11320" s="1" t="s">
        <v>66</v>
      </c>
      <c r="H11320" s="1">
        <v>10</v>
      </c>
      <c r="I11320">
        <v>3063.4608000000003</v>
      </c>
      <c r="J11320" s="1">
        <f>SUMIFS(I:I,B:B,Table1_2[[#This Row],[Category Level 2]],D:D,Table1_2[[#This Row],[Brand]],E:E,Table1_2[[#This Row],[Region]],F:F,Table1_2[[#This Row],[Measure]],G:G,Table1_2[[#This Row],[Year]],H:H,"&lt;="&amp;Table1_2[[#This Row],[Month]])</f>
        <v>25813.473200000004</v>
      </c>
      <c r="K113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30934.317200000005</v>
      </c>
      <c r="N11320">
        <f>Table1_2[[#This Row],[Value]]*2.5</f>
        <v>7658.652000000001</v>
      </c>
    </row>
    <row r="11321" spans="1:14" x14ac:dyDescent="0.25">
      <c r="A11321" s="1" t="s">
        <v>6</v>
      </c>
      <c r="B11321" s="1" t="s">
        <v>51</v>
      </c>
      <c r="C11321" s="1" t="s">
        <v>8</v>
      </c>
      <c r="D11321" s="1" t="s">
        <v>27</v>
      </c>
      <c r="E11321" s="1" t="s">
        <v>10</v>
      </c>
      <c r="F11321" s="1" t="s">
        <v>12</v>
      </c>
      <c r="G11321" s="1" t="s">
        <v>66</v>
      </c>
      <c r="H11321" s="1">
        <v>11</v>
      </c>
      <c r="I11321">
        <v>3045.0432000000005</v>
      </c>
      <c r="J11321" s="1">
        <f>SUMIFS(I:I,B:B,Table1_2[[#This Row],[Category Level 2]],D:D,Table1_2[[#This Row],[Brand]],E:E,Table1_2[[#This Row],[Region]],F:F,Table1_2[[#This Row],[Measure]],G:G,Table1_2[[#This Row],[Year]],H:H,"&lt;="&amp;Table1_2[[#This Row],[Month]])</f>
        <v>28858.516400000004</v>
      </c>
      <c r="K113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31601.440000000002</v>
      </c>
      <c r="N11321">
        <f>Table1_2[[#This Row],[Value]]*2.5</f>
        <v>7612.6080000000011</v>
      </c>
    </row>
    <row r="11322" spans="1:14" x14ac:dyDescent="0.25">
      <c r="A11322" s="1" t="s">
        <v>6</v>
      </c>
      <c r="B11322" s="1" t="s">
        <v>51</v>
      </c>
      <c r="C11322" s="1" t="s">
        <v>8</v>
      </c>
      <c r="D11322" s="1" t="s">
        <v>27</v>
      </c>
      <c r="E11322" s="1" t="s">
        <v>10</v>
      </c>
      <c r="F11322" s="1" t="s">
        <v>12</v>
      </c>
      <c r="G11322" s="1" t="s">
        <v>66</v>
      </c>
      <c r="H11322" s="1">
        <v>12</v>
      </c>
      <c r="I11322">
        <v>2908.5516000000002</v>
      </c>
      <c r="J11322" s="1">
        <f>SUMIFS(I:I,B:B,Table1_2[[#This Row],[Category Level 2]],D:D,Table1_2[[#This Row],[Brand]],E:E,Table1_2[[#This Row],[Region]],F:F,Table1_2[[#This Row],[Measure]],G:G,Table1_2[[#This Row],[Year]],H:H,"&lt;="&amp;Table1_2[[#This Row],[Month]])</f>
        <v>31767.068000000003</v>
      </c>
      <c r="K113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31767.068000000003</v>
      </c>
      <c r="N11322">
        <f>Table1_2[[#This Row],[Value]]*2.5</f>
        <v>7271.3790000000008</v>
      </c>
    </row>
    <row r="11323" spans="1:14" x14ac:dyDescent="0.25">
      <c r="A11323" s="1" t="s">
        <v>6</v>
      </c>
      <c r="B11323" s="1" t="s">
        <v>51</v>
      </c>
      <c r="C11323" s="1" t="s">
        <v>8</v>
      </c>
      <c r="D11323" s="1" t="s">
        <v>27</v>
      </c>
      <c r="E11323" s="1" t="s">
        <v>10</v>
      </c>
      <c r="F11323" s="1" t="s">
        <v>12</v>
      </c>
      <c r="G11323" s="1" t="s">
        <v>67</v>
      </c>
      <c r="H11323" s="1">
        <v>1</v>
      </c>
      <c r="I11323">
        <v>3189.4540000000006</v>
      </c>
      <c r="J11323" s="1">
        <f>SUMIFS(I:I,B:B,Table1_2[[#This Row],[Category Level 2]],D:D,Table1_2[[#This Row],[Brand]],E:E,Table1_2[[#This Row],[Region]],F:F,Table1_2[[#This Row],[Measure]],G:G,Table1_2[[#This Row],[Year]],H:H,"&lt;="&amp;Table1_2[[#This Row],[Month]])</f>
        <v>3189.4540000000006</v>
      </c>
      <c r="K113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32238.511600000005</v>
      </c>
      <c r="N11323">
        <f>Table1_2[[#This Row],[Value]]*2.5</f>
        <v>7973.635000000002</v>
      </c>
    </row>
    <row r="11324" spans="1:14" x14ac:dyDescent="0.25">
      <c r="A11324" s="1" t="s">
        <v>6</v>
      </c>
      <c r="B11324" s="1" t="s">
        <v>51</v>
      </c>
      <c r="C11324" s="1" t="s">
        <v>8</v>
      </c>
      <c r="D11324" s="1" t="s">
        <v>27</v>
      </c>
      <c r="E11324" s="1" t="s">
        <v>10</v>
      </c>
      <c r="F11324" s="1" t="s">
        <v>12</v>
      </c>
      <c r="G11324" s="1" t="s">
        <v>67</v>
      </c>
      <c r="H11324" s="1">
        <v>2</v>
      </c>
      <c r="I11324">
        <v>2936.5840000000003</v>
      </c>
      <c r="J11324" s="1">
        <f>SUMIFS(I:I,B:B,Table1_2[[#This Row],[Category Level 2]],D:D,Table1_2[[#This Row],[Brand]],E:E,Table1_2[[#This Row],[Region]],F:F,Table1_2[[#This Row],[Measure]],G:G,Table1_2[[#This Row],[Year]],H:H,"&lt;="&amp;Table1_2[[#This Row],[Month]])</f>
        <v>6126.0380000000005</v>
      </c>
      <c r="K113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32665.393600000003</v>
      </c>
      <c r="N11324">
        <f>Table1_2[[#This Row],[Value]]*2.5</f>
        <v>7341.4600000000009</v>
      </c>
    </row>
    <row r="11325" spans="1:14" x14ac:dyDescent="0.25">
      <c r="A11325" s="1" t="s">
        <v>6</v>
      </c>
      <c r="B11325" s="1" t="s">
        <v>51</v>
      </c>
      <c r="C11325" s="1" t="s">
        <v>8</v>
      </c>
      <c r="D11325" s="1" t="s">
        <v>27</v>
      </c>
      <c r="E11325" s="1" t="s">
        <v>10</v>
      </c>
      <c r="F11325" s="1" t="s">
        <v>12</v>
      </c>
      <c r="G11325" s="1" t="s">
        <v>67</v>
      </c>
      <c r="H11325" s="1">
        <v>3</v>
      </c>
      <c r="I11325">
        <v>2698.1784000000002</v>
      </c>
      <c r="J11325" s="1">
        <f>SUMIFS(I:I,B:B,Table1_2[[#This Row],[Category Level 2]],D:D,Table1_2[[#This Row],[Brand]],E:E,Table1_2[[#This Row],[Region]],F:F,Table1_2[[#This Row],[Measure]],G:G,Table1_2[[#This Row],[Year]],H:H,"&lt;="&amp;Table1_2[[#This Row],[Month]])</f>
        <v>8824.2164000000012</v>
      </c>
      <c r="K113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32452.568000000003</v>
      </c>
      <c r="N11325">
        <f>Table1_2[[#This Row],[Value]]*2.5</f>
        <v>6745.4460000000008</v>
      </c>
    </row>
    <row r="11326" spans="1:14" x14ac:dyDescent="0.25">
      <c r="A11326" s="1" t="s">
        <v>6</v>
      </c>
      <c r="B11326" s="1" t="s">
        <v>51</v>
      </c>
      <c r="C11326" s="1" t="s">
        <v>8</v>
      </c>
      <c r="D11326" s="1" t="s">
        <v>27</v>
      </c>
      <c r="E11326" s="1" t="s">
        <v>13</v>
      </c>
      <c r="F11326" s="1" t="s">
        <v>11</v>
      </c>
      <c r="G11326" s="1" t="s">
        <v>62</v>
      </c>
      <c r="H11326" s="1">
        <v>1</v>
      </c>
      <c r="I11326">
        <v>96.64</v>
      </c>
      <c r="J11326" s="1">
        <f>SUMIFS(I:I,B:B,Table1_2[[#This Row],[Category Level 2]],D:D,Table1_2[[#This Row],[Brand]],E:E,Table1_2[[#This Row],[Region]],F:F,Table1_2[[#This Row],[Measure]],G:G,Table1_2[[#This Row],[Year]],H:H,"&lt;="&amp;Table1_2[[#This Row],[Month]])</f>
        <v>96.64</v>
      </c>
      <c r="K113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96.64</v>
      </c>
      <c r="N11326">
        <f>Table1_2[[#This Row],[Value]]*2.5</f>
        <v>241.6</v>
      </c>
    </row>
    <row r="11327" spans="1:14" x14ac:dyDescent="0.25">
      <c r="A11327" s="1" t="s">
        <v>6</v>
      </c>
      <c r="B11327" s="1" t="s">
        <v>51</v>
      </c>
      <c r="C11327" s="1" t="s">
        <v>8</v>
      </c>
      <c r="D11327" s="1" t="s">
        <v>27</v>
      </c>
      <c r="E11327" s="1" t="s">
        <v>13</v>
      </c>
      <c r="F11327" s="1" t="s">
        <v>11</v>
      </c>
      <c r="G11327" s="1" t="s">
        <v>62</v>
      </c>
      <c r="H11327" s="1">
        <v>2</v>
      </c>
      <c r="I11327">
        <v>52.85</v>
      </c>
      <c r="J11327" s="1">
        <f>SUMIFS(I:I,B:B,Table1_2[[#This Row],[Category Level 2]],D:D,Table1_2[[#This Row],[Brand]],E:E,Table1_2[[#This Row],[Region]],F:F,Table1_2[[#This Row],[Measure]],G:G,Table1_2[[#This Row],[Year]],H:H,"&lt;="&amp;Table1_2[[#This Row],[Month]])</f>
        <v>149.49</v>
      </c>
      <c r="K113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149.49</v>
      </c>
      <c r="N11327">
        <f>Table1_2[[#This Row],[Value]]*2.5</f>
        <v>132.125</v>
      </c>
    </row>
    <row r="11328" spans="1:14" x14ac:dyDescent="0.25">
      <c r="A11328" s="1" t="s">
        <v>6</v>
      </c>
      <c r="B11328" s="1" t="s">
        <v>51</v>
      </c>
      <c r="C11328" s="1" t="s">
        <v>8</v>
      </c>
      <c r="D11328" s="1" t="s">
        <v>27</v>
      </c>
      <c r="E11328" s="1" t="s">
        <v>13</v>
      </c>
      <c r="F11328" s="1" t="s">
        <v>11</v>
      </c>
      <c r="G11328" s="1" t="s">
        <v>62</v>
      </c>
      <c r="H11328" s="1">
        <v>3</v>
      </c>
      <c r="I11328">
        <v>256.7</v>
      </c>
      <c r="J11328" s="1">
        <f>SUMIFS(I:I,B:B,Table1_2[[#This Row],[Category Level 2]],D:D,Table1_2[[#This Row],[Brand]],E:E,Table1_2[[#This Row],[Region]],F:F,Table1_2[[#This Row],[Measure]],G:G,Table1_2[[#This Row],[Year]],H:H,"&lt;="&amp;Table1_2[[#This Row],[Month]])</f>
        <v>406.19</v>
      </c>
      <c r="K113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406.19</v>
      </c>
      <c r="N11328">
        <f>Table1_2[[#This Row],[Value]]*2.5</f>
        <v>641.75</v>
      </c>
    </row>
    <row r="11329" spans="1:14" x14ac:dyDescent="0.25">
      <c r="A11329" s="1" t="s">
        <v>6</v>
      </c>
      <c r="B11329" s="1" t="s">
        <v>51</v>
      </c>
      <c r="C11329" s="1" t="s">
        <v>8</v>
      </c>
      <c r="D11329" s="1" t="s">
        <v>27</v>
      </c>
      <c r="E11329" s="1" t="s">
        <v>13</v>
      </c>
      <c r="F11329" s="1" t="s">
        <v>11</v>
      </c>
      <c r="G11329" s="1" t="s">
        <v>62</v>
      </c>
      <c r="H11329" s="1">
        <v>4</v>
      </c>
      <c r="I11329">
        <v>499.81</v>
      </c>
      <c r="J11329" s="1">
        <f>SUMIFS(I:I,B:B,Table1_2[[#This Row],[Category Level 2]],D:D,Table1_2[[#This Row],[Brand]],E:E,Table1_2[[#This Row],[Region]],F:F,Table1_2[[#This Row],[Measure]],G:G,Table1_2[[#This Row],[Year]],H:H,"&lt;="&amp;Table1_2[[#This Row],[Month]])</f>
        <v>906</v>
      </c>
      <c r="K113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</v>
      </c>
      <c r="N11329">
        <f>Table1_2[[#This Row],[Value]]*2.5</f>
        <v>1249.5250000000001</v>
      </c>
    </row>
    <row r="11330" spans="1:14" x14ac:dyDescent="0.25">
      <c r="A11330" s="1" t="s">
        <v>6</v>
      </c>
      <c r="B11330" s="1" t="s">
        <v>51</v>
      </c>
      <c r="C11330" s="1" t="s">
        <v>8</v>
      </c>
      <c r="D11330" s="1" t="s">
        <v>27</v>
      </c>
      <c r="E11330" s="1" t="s">
        <v>13</v>
      </c>
      <c r="F11330" s="1" t="s">
        <v>11</v>
      </c>
      <c r="G11330" s="1" t="s">
        <v>62</v>
      </c>
      <c r="H11330" s="1">
        <v>5</v>
      </c>
      <c r="I11330">
        <v>481.69</v>
      </c>
      <c r="J11330" s="1">
        <f>SUMIFS(I:I,B:B,Table1_2[[#This Row],[Category Level 2]],D:D,Table1_2[[#This Row],[Brand]],E:E,Table1_2[[#This Row],[Region]],F:F,Table1_2[[#This Row],[Measure]],G:G,Table1_2[[#This Row],[Year]],H:H,"&lt;="&amp;Table1_2[[#This Row],[Month]])</f>
        <v>1387.69</v>
      </c>
      <c r="K113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1387.69</v>
      </c>
      <c r="N11330">
        <f>Table1_2[[#This Row],[Value]]*2.5</f>
        <v>1204.2249999999999</v>
      </c>
    </row>
    <row r="11331" spans="1:14" x14ac:dyDescent="0.25">
      <c r="A11331" s="1" t="s">
        <v>6</v>
      </c>
      <c r="B11331" s="1" t="s">
        <v>51</v>
      </c>
      <c r="C11331" s="1" t="s">
        <v>8</v>
      </c>
      <c r="D11331" s="1" t="s">
        <v>27</v>
      </c>
      <c r="E11331" s="1" t="s">
        <v>13</v>
      </c>
      <c r="F11331" s="1" t="s">
        <v>11</v>
      </c>
      <c r="G11331" s="1" t="s">
        <v>62</v>
      </c>
      <c r="H11331" s="1">
        <v>6</v>
      </c>
      <c r="I11331">
        <v>582.86</v>
      </c>
      <c r="J11331" s="1">
        <f>SUMIFS(I:I,B:B,Table1_2[[#This Row],[Category Level 2]],D:D,Table1_2[[#This Row],[Brand]],E:E,Table1_2[[#This Row],[Region]],F:F,Table1_2[[#This Row],[Measure]],G:G,Table1_2[[#This Row],[Year]],H:H,"&lt;="&amp;Table1_2[[#This Row],[Month]])</f>
        <v>1970.5500000000002</v>
      </c>
      <c r="K113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1970.5500000000002</v>
      </c>
      <c r="N11331">
        <f>Table1_2[[#This Row],[Value]]*2.5</f>
        <v>1457.15</v>
      </c>
    </row>
    <row r="11332" spans="1:14" x14ac:dyDescent="0.25">
      <c r="A11332" s="1" t="s">
        <v>6</v>
      </c>
      <c r="B11332" s="1" t="s">
        <v>51</v>
      </c>
      <c r="C11332" s="1" t="s">
        <v>8</v>
      </c>
      <c r="D11332" s="1" t="s">
        <v>27</v>
      </c>
      <c r="E11332" s="1" t="s">
        <v>13</v>
      </c>
      <c r="F11332" s="1" t="s">
        <v>11</v>
      </c>
      <c r="G11332" s="1" t="s">
        <v>62</v>
      </c>
      <c r="H11332" s="1">
        <v>7</v>
      </c>
      <c r="I11332">
        <v>495.28000000000003</v>
      </c>
      <c r="J11332" s="1">
        <f>SUMIFS(I:I,B:B,Table1_2[[#This Row],[Category Level 2]],D:D,Table1_2[[#This Row],[Brand]],E:E,Table1_2[[#This Row],[Region]],F:F,Table1_2[[#This Row],[Measure]],G:G,Table1_2[[#This Row],[Year]],H:H,"&lt;="&amp;Table1_2[[#This Row],[Month]])</f>
        <v>2465.8300000000004</v>
      </c>
      <c r="K113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2465.8300000000004</v>
      </c>
      <c r="N11332">
        <f>Table1_2[[#This Row],[Value]]*2.5</f>
        <v>1238.2</v>
      </c>
    </row>
    <row r="11333" spans="1:14" x14ac:dyDescent="0.25">
      <c r="A11333" s="1" t="s">
        <v>6</v>
      </c>
      <c r="B11333" s="1" t="s">
        <v>51</v>
      </c>
      <c r="C11333" s="1" t="s">
        <v>8</v>
      </c>
      <c r="D11333" s="1" t="s">
        <v>27</v>
      </c>
      <c r="E11333" s="1" t="s">
        <v>13</v>
      </c>
      <c r="F11333" s="1" t="s">
        <v>11</v>
      </c>
      <c r="G11333" s="1" t="s">
        <v>62</v>
      </c>
      <c r="H11333" s="1">
        <v>8</v>
      </c>
      <c r="I11333">
        <v>742.92</v>
      </c>
      <c r="J11333" s="1">
        <f>SUMIFS(I:I,B:B,Table1_2[[#This Row],[Category Level 2]],D:D,Table1_2[[#This Row],[Brand]],E:E,Table1_2[[#This Row],[Region]],F:F,Table1_2[[#This Row],[Measure]],G:G,Table1_2[[#This Row],[Year]],H:H,"&lt;="&amp;Table1_2[[#This Row],[Month]])</f>
        <v>3208.7500000000005</v>
      </c>
      <c r="K113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3208.7500000000005</v>
      </c>
      <c r="N11333">
        <f>Table1_2[[#This Row],[Value]]*2.5</f>
        <v>1857.3</v>
      </c>
    </row>
    <row r="11334" spans="1:14" x14ac:dyDescent="0.25">
      <c r="A11334" s="1" t="s">
        <v>6</v>
      </c>
      <c r="B11334" s="1" t="s">
        <v>51</v>
      </c>
      <c r="C11334" s="1" t="s">
        <v>8</v>
      </c>
      <c r="D11334" s="1" t="s">
        <v>27</v>
      </c>
      <c r="E11334" s="1" t="s">
        <v>13</v>
      </c>
      <c r="F11334" s="1" t="s">
        <v>11</v>
      </c>
      <c r="G11334" s="1" t="s">
        <v>62</v>
      </c>
      <c r="H11334" s="1">
        <v>9</v>
      </c>
      <c r="I11334">
        <v>957.34</v>
      </c>
      <c r="J11334" s="1">
        <f>SUMIFS(I:I,B:B,Table1_2[[#This Row],[Category Level 2]],D:D,Table1_2[[#This Row],[Brand]],E:E,Table1_2[[#This Row],[Region]],F:F,Table1_2[[#This Row],[Measure]],G:G,Table1_2[[#This Row],[Year]],H:H,"&lt;="&amp;Table1_2[[#This Row],[Month]])</f>
        <v>4166.09</v>
      </c>
      <c r="K113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4166.09</v>
      </c>
      <c r="N11334">
        <f>Table1_2[[#This Row],[Value]]*2.5</f>
        <v>2393.35</v>
      </c>
    </row>
    <row r="11335" spans="1:14" x14ac:dyDescent="0.25">
      <c r="A11335" s="1" t="s">
        <v>6</v>
      </c>
      <c r="B11335" s="1" t="s">
        <v>51</v>
      </c>
      <c r="C11335" s="1" t="s">
        <v>8</v>
      </c>
      <c r="D11335" s="1" t="s">
        <v>27</v>
      </c>
      <c r="E11335" s="1" t="s">
        <v>13</v>
      </c>
      <c r="F11335" s="1" t="s">
        <v>11</v>
      </c>
      <c r="G11335" s="1" t="s">
        <v>62</v>
      </c>
      <c r="H11335" s="1">
        <v>10</v>
      </c>
      <c r="I11335">
        <v>1106.83</v>
      </c>
      <c r="J11335" s="1">
        <f>SUMIFS(I:I,B:B,Table1_2[[#This Row],[Category Level 2]],D:D,Table1_2[[#This Row],[Brand]],E:E,Table1_2[[#This Row],[Region]],F:F,Table1_2[[#This Row],[Measure]],G:G,Table1_2[[#This Row],[Year]],H:H,"&lt;="&amp;Table1_2[[#This Row],[Month]])</f>
        <v>5272.92</v>
      </c>
      <c r="K113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5272.92</v>
      </c>
      <c r="N11335">
        <f>Table1_2[[#This Row],[Value]]*2.5</f>
        <v>2767.0749999999998</v>
      </c>
    </row>
    <row r="11336" spans="1:14" x14ac:dyDescent="0.25">
      <c r="A11336" s="1" t="s">
        <v>6</v>
      </c>
      <c r="B11336" s="1" t="s">
        <v>51</v>
      </c>
      <c r="C11336" s="1" t="s">
        <v>8</v>
      </c>
      <c r="D11336" s="1" t="s">
        <v>27</v>
      </c>
      <c r="E11336" s="1" t="s">
        <v>13</v>
      </c>
      <c r="F11336" s="1" t="s">
        <v>11</v>
      </c>
      <c r="G11336" s="1" t="s">
        <v>62</v>
      </c>
      <c r="H11336" s="1">
        <v>11</v>
      </c>
      <c r="I11336">
        <v>718.76</v>
      </c>
      <c r="J11336" s="1">
        <f>SUMIFS(I:I,B:B,Table1_2[[#This Row],[Category Level 2]],D:D,Table1_2[[#This Row],[Brand]],E:E,Table1_2[[#This Row],[Region]],F:F,Table1_2[[#This Row],[Measure]],G:G,Table1_2[[#This Row],[Year]],H:H,"&lt;="&amp;Table1_2[[#This Row],[Month]])</f>
        <v>5991.68</v>
      </c>
      <c r="K113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5991.68</v>
      </c>
      <c r="N11336">
        <f>Table1_2[[#This Row],[Value]]*2.5</f>
        <v>1796.9</v>
      </c>
    </row>
    <row r="11337" spans="1:14" x14ac:dyDescent="0.25">
      <c r="A11337" s="1" t="s">
        <v>6</v>
      </c>
      <c r="B11337" s="1" t="s">
        <v>51</v>
      </c>
      <c r="C11337" s="1" t="s">
        <v>8</v>
      </c>
      <c r="D11337" s="1" t="s">
        <v>27</v>
      </c>
      <c r="E11337" s="1" t="s">
        <v>13</v>
      </c>
      <c r="F11337" s="1" t="s">
        <v>11</v>
      </c>
      <c r="G11337" s="1" t="s">
        <v>62</v>
      </c>
      <c r="H11337" s="1">
        <v>12</v>
      </c>
      <c r="I11337">
        <v>827.48</v>
      </c>
      <c r="J11337" s="1">
        <f>SUMIFS(I:I,B:B,Table1_2[[#This Row],[Category Level 2]],D:D,Table1_2[[#This Row],[Brand]],E:E,Table1_2[[#This Row],[Region]],F:F,Table1_2[[#This Row],[Measure]],G:G,Table1_2[[#This Row],[Year]],H:H,"&lt;="&amp;Table1_2[[#This Row],[Month]])</f>
        <v>6819.16</v>
      </c>
      <c r="K113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6819.16</v>
      </c>
      <c r="N11337">
        <f>Table1_2[[#This Row],[Value]]*2.5</f>
        <v>2068.6999999999998</v>
      </c>
    </row>
    <row r="11338" spans="1:14" x14ac:dyDescent="0.25">
      <c r="A11338" s="1" t="s">
        <v>6</v>
      </c>
      <c r="B11338" s="1" t="s">
        <v>51</v>
      </c>
      <c r="C11338" s="1" t="s">
        <v>8</v>
      </c>
      <c r="D11338" s="1" t="s">
        <v>27</v>
      </c>
      <c r="E11338" s="1" t="s">
        <v>13</v>
      </c>
      <c r="F11338" s="1" t="s">
        <v>11</v>
      </c>
      <c r="G11338" s="1" t="s">
        <v>63</v>
      </c>
      <c r="H11338" s="1">
        <v>1</v>
      </c>
      <c r="I11338">
        <v>750.47</v>
      </c>
      <c r="J11338" s="1">
        <f>SUMIFS(I:I,B:B,Table1_2[[#This Row],[Category Level 2]],D:D,Table1_2[[#This Row],[Brand]],E:E,Table1_2[[#This Row],[Region]],F:F,Table1_2[[#This Row],[Measure]],G:G,Table1_2[[#This Row],[Year]],H:H,"&lt;="&amp;Table1_2[[#This Row],[Month]])</f>
        <v>750.47</v>
      </c>
      <c r="K113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7472.9900000000007</v>
      </c>
      <c r="N11338">
        <f>Table1_2[[#This Row],[Value]]*2.5</f>
        <v>1876.1750000000002</v>
      </c>
    </row>
    <row r="11339" spans="1:14" x14ac:dyDescent="0.25">
      <c r="A11339" s="1" t="s">
        <v>6</v>
      </c>
      <c r="B11339" s="1" t="s">
        <v>51</v>
      </c>
      <c r="C11339" s="1" t="s">
        <v>8</v>
      </c>
      <c r="D11339" s="1" t="s">
        <v>27</v>
      </c>
      <c r="E11339" s="1" t="s">
        <v>13</v>
      </c>
      <c r="F11339" s="1" t="s">
        <v>11</v>
      </c>
      <c r="G11339" s="1" t="s">
        <v>63</v>
      </c>
      <c r="H11339" s="1">
        <v>2</v>
      </c>
      <c r="I11339">
        <v>681.01</v>
      </c>
      <c r="J11339" s="1">
        <f>SUMIFS(I:I,B:B,Table1_2[[#This Row],[Category Level 2]],D:D,Table1_2[[#This Row],[Brand]],E:E,Table1_2[[#This Row],[Region]],F:F,Table1_2[[#This Row],[Measure]],G:G,Table1_2[[#This Row],[Year]],H:H,"&lt;="&amp;Table1_2[[#This Row],[Month]])</f>
        <v>1431.48</v>
      </c>
      <c r="K113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8101.15</v>
      </c>
      <c r="N11339">
        <f>Table1_2[[#This Row],[Value]]*2.5</f>
        <v>1702.5250000000001</v>
      </c>
    </row>
    <row r="11340" spans="1:14" x14ac:dyDescent="0.25">
      <c r="A11340" s="1" t="s">
        <v>6</v>
      </c>
      <c r="B11340" s="1" t="s">
        <v>51</v>
      </c>
      <c r="C11340" s="1" t="s">
        <v>8</v>
      </c>
      <c r="D11340" s="1" t="s">
        <v>27</v>
      </c>
      <c r="E11340" s="1" t="s">
        <v>13</v>
      </c>
      <c r="F11340" s="1" t="s">
        <v>11</v>
      </c>
      <c r="G11340" s="1" t="s">
        <v>63</v>
      </c>
      <c r="H11340" s="1">
        <v>3</v>
      </c>
      <c r="I11340">
        <v>794.26</v>
      </c>
      <c r="J11340" s="1">
        <f>SUMIFS(I:I,B:B,Table1_2[[#This Row],[Category Level 2]],D:D,Table1_2[[#This Row],[Brand]],E:E,Table1_2[[#This Row],[Region]],F:F,Table1_2[[#This Row],[Measure]],G:G,Table1_2[[#This Row],[Year]],H:H,"&lt;="&amp;Table1_2[[#This Row],[Month]])</f>
        <v>2225.7399999999998</v>
      </c>
      <c r="K113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8638.7100000000009</v>
      </c>
      <c r="N11340">
        <f>Table1_2[[#This Row],[Value]]*2.5</f>
        <v>1985.65</v>
      </c>
    </row>
    <row r="11341" spans="1:14" x14ac:dyDescent="0.25">
      <c r="A11341" s="1" t="s">
        <v>6</v>
      </c>
      <c r="B11341" s="1" t="s">
        <v>51</v>
      </c>
      <c r="C11341" s="1" t="s">
        <v>8</v>
      </c>
      <c r="D11341" s="1" t="s">
        <v>27</v>
      </c>
      <c r="E11341" s="1" t="s">
        <v>13</v>
      </c>
      <c r="F11341" s="1" t="s">
        <v>11</v>
      </c>
      <c r="G11341" s="1" t="s">
        <v>63</v>
      </c>
      <c r="H11341" s="1">
        <v>4</v>
      </c>
      <c r="I11341">
        <v>570.78</v>
      </c>
      <c r="J11341" s="1">
        <f>SUMIFS(I:I,B:B,Table1_2[[#This Row],[Category Level 2]],D:D,Table1_2[[#This Row],[Brand]],E:E,Table1_2[[#This Row],[Region]],F:F,Table1_2[[#This Row],[Measure]],G:G,Table1_2[[#This Row],[Year]],H:H,"&lt;="&amp;Table1_2[[#This Row],[Month]])</f>
        <v>2796.5199999999995</v>
      </c>
      <c r="K113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8709.68</v>
      </c>
      <c r="N11341">
        <f>Table1_2[[#This Row],[Value]]*2.5</f>
        <v>1426.9499999999998</v>
      </c>
    </row>
    <row r="11342" spans="1:14" x14ac:dyDescent="0.25">
      <c r="A11342" s="1" t="s">
        <v>6</v>
      </c>
      <c r="B11342" s="1" t="s">
        <v>51</v>
      </c>
      <c r="C11342" s="1" t="s">
        <v>8</v>
      </c>
      <c r="D11342" s="1" t="s">
        <v>27</v>
      </c>
      <c r="E11342" s="1" t="s">
        <v>13</v>
      </c>
      <c r="F11342" s="1" t="s">
        <v>11</v>
      </c>
      <c r="G11342" s="1" t="s">
        <v>63</v>
      </c>
      <c r="H11342" s="1">
        <v>5</v>
      </c>
      <c r="I11342">
        <v>776.14</v>
      </c>
      <c r="J11342" s="1">
        <f>SUMIFS(I:I,B:B,Table1_2[[#This Row],[Category Level 2]],D:D,Table1_2[[#This Row],[Brand]],E:E,Table1_2[[#This Row],[Region]],F:F,Table1_2[[#This Row],[Measure]],G:G,Table1_2[[#This Row],[Year]],H:H,"&lt;="&amp;Table1_2[[#This Row],[Month]])</f>
        <v>3572.6599999999994</v>
      </c>
      <c r="K113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9004.1299999999992</v>
      </c>
      <c r="N11342">
        <f>Table1_2[[#This Row],[Value]]*2.5</f>
        <v>1940.35</v>
      </c>
    </row>
    <row r="11343" spans="1:14" x14ac:dyDescent="0.25">
      <c r="A11343" s="1" t="s">
        <v>6</v>
      </c>
      <c r="B11343" s="1" t="s">
        <v>51</v>
      </c>
      <c r="C11343" s="1" t="s">
        <v>8</v>
      </c>
      <c r="D11343" s="1" t="s">
        <v>27</v>
      </c>
      <c r="E11343" s="1" t="s">
        <v>13</v>
      </c>
      <c r="F11343" s="1" t="s">
        <v>11</v>
      </c>
      <c r="G11343" s="1" t="s">
        <v>63</v>
      </c>
      <c r="H11343" s="1">
        <v>6</v>
      </c>
      <c r="I11343">
        <v>356.36</v>
      </c>
      <c r="J11343" s="1">
        <f>SUMIFS(I:I,B:B,Table1_2[[#This Row],[Category Level 2]],D:D,Table1_2[[#This Row],[Brand]],E:E,Table1_2[[#This Row],[Region]],F:F,Table1_2[[#This Row],[Measure]],G:G,Table1_2[[#This Row],[Year]],H:H,"&lt;="&amp;Table1_2[[#This Row],[Month]])</f>
        <v>3929.0199999999995</v>
      </c>
      <c r="K113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8777.630000000001</v>
      </c>
      <c r="N11343">
        <f>Table1_2[[#This Row],[Value]]*2.5</f>
        <v>890.90000000000009</v>
      </c>
    </row>
    <row r="11344" spans="1:14" x14ac:dyDescent="0.25">
      <c r="A11344" s="1" t="s">
        <v>6</v>
      </c>
      <c r="B11344" s="1" t="s">
        <v>51</v>
      </c>
      <c r="C11344" s="1" t="s">
        <v>8</v>
      </c>
      <c r="D11344" s="1" t="s">
        <v>27</v>
      </c>
      <c r="E11344" s="1" t="s">
        <v>13</v>
      </c>
      <c r="F11344" s="1" t="s">
        <v>11</v>
      </c>
      <c r="G11344" s="1" t="s">
        <v>63</v>
      </c>
      <c r="H11344" s="1">
        <v>7</v>
      </c>
      <c r="I11344">
        <v>641.75</v>
      </c>
      <c r="J11344" s="1">
        <f>SUMIFS(I:I,B:B,Table1_2[[#This Row],[Category Level 2]],D:D,Table1_2[[#This Row],[Brand]],E:E,Table1_2[[#This Row],[Region]],F:F,Table1_2[[#This Row],[Measure]],G:G,Table1_2[[#This Row],[Year]],H:H,"&lt;="&amp;Table1_2[[#This Row],[Month]])</f>
        <v>4570.7699999999995</v>
      </c>
      <c r="K113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8924.0999999999985</v>
      </c>
      <c r="N11344">
        <f>Table1_2[[#This Row],[Value]]*2.5</f>
        <v>1604.375</v>
      </c>
    </row>
    <row r="11345" spans="1:14" x14ac:dyDescent="0.25">
      <c r="A11345" s="1" t="s">
        <v>6</v>
      </c>
      <c r="B11345" s="1" t="s">
        <v>51</v>
      </c>
      <c r="C11345" s="1" t="s">
        <v>8</v>
      </c>
      <c r="D11345" s="1" t="s">
        <v>27</v>
      </c>
      <c r="E11345" s="1" t="s">
        <v>13</v>
      </c>
      <c r="F11345" s="1" t="s">
        <v>11</v>
      </c>
      <c r="G11345" s="1" t="s">
        <v>63</v>
      </c>
      <c r="H11345" s="1">
        <v>8</v>
      </c>
      <c r="I11345">
        <v>646.28</v>
      </c>
      <c r="J11345" s="1">
        <f>SUMIFS(I:I,B:B,Table1_2[[#This Row],[Category Level 2]],D:D,Table1_2[[#This Row],[Brand]],E:E,Table1_2[[#This Row],[Region]],F:F,Table1_2[[#This Row],[Measure]],G:G,Table1_2[[#This Row],[Year]],H:H,"&lt;="&amp;Table1_2[[#This Row],[Month]])</f>
        <v>5217.0499999999993</v>
      </c>
      <c r="K113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8827.4599999999991</v>
      </c>
      <c r="N11345">
        <f>Table1_2[[#This Row],[Value]]*2.5</f>
        <v>1615.6999999999998</v>
      </c>
    </row>
    <row r="11346" spans="1:14" x14ac:dyDescent="0.25">
      <c r="A11346" s="1" t="s">
        <v>6</v>
      </c>
      <c r="B11346" s="1" t="s">
        <v>51</v>
      </c>
      <c r="C11346" s="1" t="s">
        <v>8</v>
      </c>
      <c r="D11346" s="1" t="s">
        <v>27</v>
      </c>
      <c r="E11346" s="1" t="s">
        <v>13</v>
      </c>
      <c r="F11346" s="1" t="s">
        <v>11</v>
      </c>
      <c r="G11346" s="1" t="s">
        <v>63</v>
      </c>
      <c r="H11346" s="1">
        <v>9</v>
      </c>
      <c r="I11346">
        <v>898.45</v>
      </c>
      <c r="J11346" s="1">
        <f>SUMIFS(I:I,B:B,Table1_2[[#This Row],[Category Level 2]],D:D,Table1_2[[#This Row],[Brand]],E:E,Table1_2[[#This Row],[Region]],F:F,Table1_2[[#This Row],[Measure]],G:G,Table1_2[[#This Row],[Year]],H:H,"&lt;="&amp;Table1_2[[#This Row],[Month]])</f>
        <v>6115.4999999999991</v>
      </c>
      <c r="K113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8768.57</v>
      </c>
      <c r="N11346">
        <f>Table1_2[[#This Row],[Value]]*2.5</f>
        <v>2246.125</v>
      </c>
    </row>
    <row r="11347" spans="1:14" x14ac:dyDescent="0.25">
      <c r="A11347" s="1" t="s">
        <v>6</v>
      </c>
      <c r="B11347" s="1" t="s">
        <v>51</v>
      </c>
      <c r="C11347" s="1" t="s">
        <v>8</v>
      </c>
      <c r="D11347" s="1" t="s">
        <v>27</v>
      </c>
      <c r="E11347" s="1" t="s">
        <v>13</v>
      </c>
      <c r="F11347" s="1" t="s">
        <v>11</v>
      </c>
      <c r="G11347" s="1" t="s">
        <v>63</v>
      </c>
      <c r="H11347" s="1">
        <v>10</v>
      </c>
      <c r="I11347">
        <v>825.97</v>
      </c>
      <c r="J11347" s="1">
        <f>SUMIFS(I:I,B:B,Table1_2[[#This Row],[Category Level 2]],D:D,Table1_2[[#This Row],[Brand]],E:E,Table1_2[[#This Row],[Region]],F:F,Table1_2[[#This Row],[Measure]],G:G,Table1_2[[#This Row],[Year]],H:H,"&lt;="&amp;Table1_2[[#This Row],[Month]])</f>
        <v>6941.4699999999993</v>
      </c>
      <c r="K113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8487.7099999999991</v>
      </c>
      <c r="N11347">
        <f>Table1_2[[#This Row],[Value]]*2.5</f>
        <v>2064.9250000000002</v>
      </c>
    </row>
    <row r="11348" spans="1:14" x14ac:dyDescent="0.25">
      <c r="A11348" s="1" t="s">
        <v>6</v>
      </c>
      <c r="B11348" s="1" t="s">
        <v>51</v>
      </c>
      <c r="C11348" s="1" t="s">
        <v>8</v>
      </c>
      <c r="D11348" s="1" t="s">
        <v>27</v>
      </c>
      <c r="E11348" s="1" t="s">
        <v>13</v>
      </c>
      <c r="F11348" s="1" t="s">
        <v>11</v>
      </c>
      <c r="G11348" s="1" t="s">
        <v>63</v>
      </c>
      <c r="H11348" s="1">
        <v>11</v>
      </c>
      <c r="I11348">
        <v>833.52</v>
      </c>
      <c r="J11348" s="1">
        <f>SUMIFS(I:I,B:B,Table1_2[[#This Row],[Category Level 2]],D:D,Table1_2[[#This Row],[Brand]],E:E,Table1_2[[#This Row],[Region]],F:F,Table1_2[[#This Row],[Measure]],G:G,Table1_2[[#This Row],[Year]],H:H,"&lt;="&amp;Table1_2[[#This Row],[Month]])</f>
        <v>7774.99</v>
      </c>
      <c r="K113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8602.4699999999993</v>
      </c>
      <c r="N11348">
        <f>Table1_2[[#This Row],[Value]]*2.5</f>
        <v>2083.8000000000002</v>
      </c>
    </row>
    <row r="11349" spans="1:14" x14ac:dyDescent="0.25">
      <c r="A11349" s="1" t="s">
        <v>6</v>
      </c>
      <c r="B11349" s="1" t="s">
        <v>51</v>
      </c>
      <c r="C11349" s="1" t="s">
        <v>8</v>
      </c>
      <c r="D11349" s="1" t="s">
        <v>27</v>
      </c>
      <c r="E11349" s="1" t="s">
        <v>13</v>
      </c>
      <c r="F11349" s="1" t="s">
        <v>11</v>
      </c>
      <c r="G11349" s="1" t="s">
        <v>63</v>
      </c>
      <c r="H11349" s="1">
        <v>12</v>
      </c>
      <c r="I11349">
        <v>828.99</v>
      </c>
      <c r="J11349" s="1">
        <f>SUMIFS(I:I,B:B,Table1_2[[#This Row],[Category Level 2]],D:D,Table1_2[[#This Row],[Brand]],E:E,Table1_2[[#This Row],[Region]],F:F,Table1_2[[#This Row],[Measure]],G:G,Table1_2[[#This Row],[Year]],H:H,"&lt;="&amp;Table1_2[[#This Row],[Month]])</f>
        <v>8603.98</v>
      </c>
      <c r="K113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8603.98</v>
      </c>
      <c r="N11349">
        <f>Table1_2[[#This Row],[Value]]*2.5</f>
        <v>2072.4749999999999</v>
      </c>
    </row>
    <row r="11350" spans="1:14" x14ac:dyDescent="0.25">
      <c r="A11350" s="1" t="s">
        <v>6</v>
      </c>
      <c r="B11350" s="1" t="s">
        <v>51</v>
      </c>
      <c r="C11350" s="1" t="s">
        <v>8</v>
      </c>
      <c r="D11350" s="1" t="s">
        <v>27</v>
      </c>
      <c r="E11350" s="1" t="s">
        <v>13</v>
      </c>
      <c r="F11350" s="1" t="s">
        <v>11</v>
      </c>
      <c r="G11350" s="1" t="s">
        <v>64</v>
      </c>
      <c r="H11350" s="1">
        <v>1</v>
      </c>
      <c r="I11350">
        <v>818.42</v>
      </c>
      <c r="J11350" s="1">
        <f>SUMIFS(I:I,B:B,Table1_2[[#This Row],[Category Level 2]],D:D,Table1_2[[#This Row],[Brand]],E:E,Table1_2[[#This Row],[Region]],F:F,Table1_2[[#This Row],[Measure]],G:G,Table1_2[[#This Row],[Year]],H:H,"&lt;="&amp;Table1_2[[#This Row],[Month]])</f>
        <v>818.42</v>
      </c>
      <c r="K113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8671.93</v>
      </c>
      <c r="N11350">
        <f>Table1_2[[#This Row],[Value]]*2.5</f>
        <v>2046.05</v>
      </c>
    </row>
    <row r="11351" spans="1:14" x14ac:dyDescent="0.25">
      <c r="A11351" s="1" t="s">
        <v>6</v>
      </c>
      <c r="B11351" s="1" t="s">
        <v>51</v>
      </c>
      <c r="C11351" s="1" t="s">
        <v>8</v>
      </c>
      <c r="D11351" s="1" t="s">
        <v>27</v>
      </c>
      <c r="E11351" s="1" t="s">
        <v>13</v>
      </c>
      <c r="F11351" s="1" t="s">
        <v>11</v>
      </c>
      <c r="G11351" s="1" t="s">
        <v>64</v>
      </c>
      <c r="H11351" s="1">
        <v>2</v>
      </c>
      <c r="I11351">
        <v>844.09</v>
      </c>
      <c r="J11351" s="1">
        <f>SUMIFS(I:I,B:B,Table1_2[[#This Row],[Category Level 2]],D:D,Table1_2[[#This Row],[Brand]],E:E,Table1_2[[#This Row],[Region]],F:F,Table1_2[[#This Row],[Measure]],G:G,Table1_2[[#This Row],[Year]],H:H,"&lt;="&amp;Table1_2[[#This Row],[Month]])</f>
        <v>1662.51</v>
      </c>
      <c r="K113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8835.01</v>
      </c>
      <c r="N11351">
        <f>Table1_2[[#This Row],[Value]]*2.5</f>
        <v>2110.2249999999999</v>
      </c>
    </row>
    <row r="11352" spans="1:14" x14ac:dyDescent="0.25">
      <c r="A11352" s="1" t="s">
        <v>6</v>
      </c>
      <c r="B11352" s="1" t="s">
        <v>51</v>
      </c>
      <c r="C11352" s="1" t="s">
        <v>8</v>
      </c>
      <c r="D11352" s="1" t="s">
        <v>27</v>
      </c>
      <c r="E11352" s="1" t="s">
        <v>13</v>
      </c>
      <c r="F11352" s="1" t="s">
        <v>11</v>
      </c>
      <c r="G11352" s="1" t="s">
        <v>64</v>
      </c>
      <c r="H11352" s="1">
        <v>3</v>
      </c>
      <c r="I11352">
        <v>1060.02</v>
      </c>
      <c r="J11352" s="1">
        <f>SUMIFS(I:I,B:B,Table1_2[[#This Row],[Category Level 2]],D:D,Table1_2[[#This Row],[Brand]],E:E,Table1_2[[#This Row],[Region]],F:F,Table1_2[[#This Row],[Measure]],G:G,Table1_2[[#This Row],[Year]],H:H,"&lt;="&amp;Table1_2[[#This Row],[Month]])</f>
        <v>2722.5299999999997</v>
      </c>
      <c r="K113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9100.77</v>
      </c>
      <c r="N11352">
        <f>Table1_2[[#This Row],[Value]]*2.5</f>
        <v>2650.05</v>
      </c>
    </row>
    <row r="11353" spans="1:14" x14ac:dyDescent="0.25">
      <c r="A11353" s="1" t="s">
        <v>6</v>
      </c>
      <c r="B11353" s="1" t="s">
        <v>51</v>
      </c>
      <c r="C11353" s="1" t="s">
        <v>8</v>
      </c>
      <c r="D11353" s="1" t="s">
        <v>27</v>
      </c>
      <c r="E11353" s="1" t="s">
        <v>13</v>
      </c>
      <c r="F11353" s="1" t="s">
        <v>11</v>
      </c>
      <c r="G11353" s="1" t="s">
        <v>64</v>
      </c>
      <c r="H11353" s="1">
        <v>4</v>
      </c>
      <c r="I11353">
        <v>889.39</v>
      </c>
      <c r="J11353" s="1">
        <f>SUMIFS(I:I,B:B,Table1_2[[#This Row],[Category Level 2]],D:D,Table1_2[[#This Row],[Brand]],E:E,Table1_2[[#This Row],[Region]],F:F,Table1_2[[#This Row],[Measure]],G:G,Table1_2[[#This Row],[Year]],H:H,"&lt;="&amp;Table1_2[[#This Row],[Month]])</f>
        <v>3611.9199999999996</v>
      </c>
      <c r="K113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9419.3799999999992</v>
      </c>
      <c r="N11353">
        <f>Table1_2[[#This Row],[Value]]*2.5</f>
        <v>2223.4749999999999</v>
      </c>
    </row>
    <row r="11354" spans="1:14" x14ac:dyDescent="0.25">
      <c r="A11354" s="1" t="s">
        <v>6</v>
      </c>
      <c r="B11354" s="1" t="s">
        <v>51</v>
      </c>
      <c r="C11354" s="1" t="s">
        <v>8</v>
      </c>
      <c r="D11354" s="1" t="s">
        <v>27</v>
      </c>
      <c r="E11354" s="1" t="s">
        <v>13</v>
      </c>
      <c r="F11354" s="1" t="s">
        <v>11</v>
      </c>
      <c r="G11354" s="1" t="s">
        <v>64</v>
      </c>
      <c r="H11354" s="1">
        <v>5</v>
      </c>
      <c r="I11354">
        <v>880.33</v>
      </c>
      <c r="J11354" s="1">
        <f>SUMIFS(I:I,B:B,Table1_2[[#This Row],[Category Level 2]],D:D,Table1_2[[#This Row],[Brand]],E:E,Table1_2[[#This Row],[Region]],F:F,Table1_2[[#This Row],[Measure]],G:G,Table1_2[[#This Row],[Year]],H:H,"&lt;="&amp;Table1_2[[#This Row],[Month]])</f>
        <v>4492.25</v>
      </c>
      <c r="K113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9523.57</v>
      </c>
      <c r="N11354">
        <f>Table1_2[[#This Row],[Value]]*2.5</f>
        <v>2200.8250000000003</v>
      </c>
    </row>
    <row r="11355" spans="1:14" x14ac:dyDescent="0.25">
      <c r="A11355" s="1" t="s">
        <v>6</v>
      </c>
      <c r="B11355" s="1" t="s">
        <v>51</v>
      </c>
      <c r="C11355" s="1" t="s">
        <v>8</v>
      </c>
      <c r="D11355" s="1" t="s">
        <v>27</v>
      </c>
      <c r="E11355" s="1" t="s">
        <v>13</v>
      </c>
      <c r="F11355" s="1" t="s">
        <v>11</v>
      </c>
      <c r="G11355" s="1" t="s">
        <v>64</v>
      </c>
      <c r="H11355" s="1">
        <v>6</v>
      </c>
      <c r="I11355">
        <v>1031.33</v>
      </c>
      <c r="J11355" s="1">
        <f>SUMIFS(I:I,B:B,Table1_2[[#This Row],[Category Level 2]],D:D,Table1_2[[#This Row],[Brand]],E:E,Table1_2[[#This Row],[Region]],F:F,Table1_2[[#This Row],[Measure]],G:G,Table1_2[[#This Row],[Year]],H:H,"&lt;="&amp;Table1_2[[#This Row],[Month]])</f>
        <v>5523.58</v>
      </c>
      <c r="K113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10198.540000000001</v>
      </c>
      <c r="N11355">
        <f>Table1_2[[#This Row],[Value]]*2.5</f>
        <v>2578.3249999999998</v>
      </c>
    </row>
    <row r="11356" spans="1:14" x14ac:dyDescent="0.25">
      <c r="A11356" s="1" t="s">
        <v>6</v>
      </c>
      <c r="B11356" s="1" t="s">
        <v>51</v>
      </c>
      <c r="C11356" s="1" t="s">
        <v>8</v>
      </c>
      <c r="D11356" s="1" t="s">
        <v>27</v>
      </c>
      <c r="E11356" s="1" t="s">
        <v>13</v>
      </c>
      <c r="F11356" s="1" t="s">
        <v>11</v>
      </c>
      <c r="G11356" s="1" t="s">
        <v>64</v>
      </c>
      <c r="H11356" s="1">
        <v>7</v>
      </c>
      <c r="I11356">
        <v>1150.6200000000001</v>
      </c>
      <c r="J11356" s="1">
        <f>SUMIFS(I:I,B:B,Table1_2[[#This Row],[Category Level 2]],D:D,Table1_2[[#This Row],[Brand]],E:E,Table1_2[[#This Row],[Region]],F:F,Table1_2[[#This Row],[Measure]],G:G,Table1_2[[#This Row],[Year]],H:H,"&lt;="&amp;Table1_2[[#This Row],[Month]])</f>
        <v>6674.2</v>
      </c>
      <c r="K113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10707.41</v>
      </c>
      <c r="N11356">
        <f>Table1_2[[#This Row],[Value]]*2.5</f>
        <v>2876.55</v>
      </c>
    </row>
    <row r="11357" spans="1:14" x14ac:dyDescent="0.25">
      <c r="A11357" s="1" t="s">
        <v>6</v>
      </c>
      <c r="B11357" s="1" t="s">
        <v>51</v>
      </c>
      <c r="C11357" s="1" t="s">
        <v>8</v>
      </c>
      <c r="D11357" s="1" t="s">
        <v>27</v>
      </c>
      <c r="E11357" s="1" t="s">
        <v>13</v>
      </c>
      <c r="F11357" s="1" t="s">
        <v>11</v>
      </c>
      <c r="G11357" s="1" t="s">
        <v>64</v>
      </c>
      <c r="H11357" s="1">
        <v>8</v>
      </c>
      <c r="I11357">
        <v>1127.97</v>
      </c>
      <c r="J11357" s="1">
        <f>SUMIFS(I:I,B:B,Table1_2[[#This Row],[Category Level 2]],D:D,Table1_2[[#This Row],[Brand]],E:E,Table1_2[[#This Row],[Region]],F:F,Table1_2[[#This Row],[Measure]],G:G,Table1_2[[#This Row],[Year]],H:H,"&lt;="&amp;Table1_2[[#This Row],[Month]])</f>
        <v>7802.17</v>
      </c>
      <c r="K113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11189.1</v>
      </c>
      <c r="N11357">
        <f>Table1_2[[#This Row],[Value]]*2.5</f>
        <v>2819.9250000000002</v>
      </c>
    </row>
    <row r="11358" spans="1:14" x14ac:dyDescent="0.25">
      <c r="A11358" s="1" t="s">
        <v>6</v>
      </c>
      <c r="B11358" s="1" t="s">
        <v>51</v>
      </c>
      <c r="C11358" s="1" t="s">
        <v>8</v>
      </c>
      <c r="D11358" s="1" t="s">
        <v>27</v>
      </c>
      <c r="E11358" s="1" t="s">
        <v>13</v>
      </c>
      <c r="F11358" s="1" t="s">
        <v>11</v>
      </c>
      <c r="G11358" s="1" t="s">
        <v>64</v>
      </c>
      <c r="H11358" s="1">
        <v>9</v>
      </c>
      <c r="I11358">
        <v>1126.46</v>
      </c>
      <c r="J11358" s="1">
        <f>SUMIFS(I:I,B:B,Table1_2[[#This Row],[Category Level 2]],D:D,Table1_2[[#This Row],[Brand]],E:E,Table1_2[[#This Row],[Region]],F:F,Table1_2[[#This Row],[Measure]],G:G,Table1_2[[#This Row],[Year]],H:H,"&lt;="&amp;Table1_2[[#This Row],[Month]])</f>
        <v>8928.630000000001</v>
      </c>
      <c r="K113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11417.11</v>
      </c>
      <c r="N11358">
        <f>Table1_2[[#This Row],[Value]]*2.5</f>
        <v>2816.15</v>
      </c>
    </row>
    <row r="11359" spans="1:14" x14ac:dyDescent="0.25">
      <c r="A11359" s="1" t="s">
        <v>6</v>
      </c>
      <c r="B11359" s="1" t="s">
        <v>51</v>
      </c>
      <c r="C11359" s="1" t="s">
        <v>8</v>
      </c>
      <c r="D11359" s="1" t="s">
        <v>27</v>
      </c>
      <c r="E11359" s="1" t="s">
        <v>13</v>
      </c>
      <c r="F11359" s="1" t="s">
        <v>11</v>
      </c>
      <c r="G11359" s="1" t="s">
        <v>64</v>
      </c>
      <c r="H11359" s="1">
        <v>10</v>
      </c>
      <c r="I11359">
        <v>1141.808</v>
      </c>
      <c r="J11359" s="1">
        <f>SUMIFS(I:I,B:B,Table1_2[[#This Row],[Category Level 2]],D:D,Table1_2[[#This Row],[Brand]],E:E,Table1_2[[#This Row],[Region]],F:F,Table1_2[[#This Row],[Measure]],G:G,Table1_2[[#This Row],[Year]],H:H,"&lt;="&amp;Table1_2[[#This Row],[Month]])</f>
        <v>10070.438000000002</v>
      </c>
      <c r="K113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11732.948000000002</v>
      </c>
      <c r="N11359">
        <f>Table1_2[[#This Row],[Value]]*2.5</f>
        <v>2854.52</v>
      </c>
    </row>
    <row r="11360" spans="1:14" x14ac:dyDescent="0.25">
      <c r="A11360" s="1" t="s">
        <v>6</v>
      </c>
      <c r="B11360" s="1" t="s">
        <v>51</v>
      </c>
      <c r="C11360" s="1" t="s">
        <v>8</v>
      </c>
      <c r="D11360" s="1" t="s">
        <v>27</v>
      </c>
      <c r="E11360" s="1" t="s">
        <v>13</v>
      </c>
      <c r="F11360" s="1" t="s">
        <v>11</v>
      </c>
      <c r="G11360" s="1" t="s">
        <v>64</v>
      </c>
      <c r="H11360" s="1">
        <v>11</v>
      </c>
      <c r="I11360">
        <v>769.98440000000005</v>
      </c>
      <c r="J11360" s="1">
        <f>SUMIFS(I:I,B:B,Table1_2[[#This Row],[Category Level 2]],D:D,Table1_2[[#This Row],[Brand]],E:E,Table1_2[[#This Row],[Region]],F:F,Table1_2[[#This Row],[Measure]],G:G,Table1_2[[#This Row],[Year]],H:H,"&lt;="&amp;Table1_2[[#This Row],[Month]])</f>
        <v>10840.422400000001</v>
      </c>
      <c r="K113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11669.412400000001</v>
      </c>
      <c r="N11360">
        <f>Table1_2[[#This Row],[Value]]*2.5</f>
        <v>1924.9610000000002</v>
      </c>
    </row>
    <row r="11361" spans="1:14" x14ac:dyDescent="0.25">
      <c r="A11361" s="1" t="s">
        <v>6</v>
      </c>
      <c r="B11361" s="1" t="s">
        <v>51</v>
      </c>
      <c r="C11361" s="1" t="s">
        <v>8</v>
      </c>
      <c r="D11361" s="1" t="s">
        <v>27</v>
      </c>
      <c r="E11361" s="1" t="s">
        <v>13</v>
      </c>
      <c r="F11361" s="1" t="s">
        <v>11</v>
      </c>
      <c r="G11361" s="1" t="s">
        <v>64</v>
      </c>
      <c r="H11361" s="1">
        <v>12</v>
      </c>
      <c r="I11361">
        <v>822.9208000000001</v>
      </c>
      <c r="J11361" s="1">
        <f>SUMIFS(I:I,B:B,Table1_2[[#This Row],[Category Level 2]],D:D,Table1_2[[#This Row],[Brand]],E:E,Table1_2[[#This Row],[Region]],F:F,Table1_2[[#This Row],[Measure]],G:G,Table1_2[[#This Row],[Year]],H:H,"&lt;="&amp;Table1_2[[#This Row],[Month]])</f>
        <v>11663.343200000001</v>
      </c>
      <c r="K113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11663.343200000001</v>
      </c>
      <c r="N11361">
        <f>Table1_2[[#This Row],[Value]]*2.5</f>
        <v>2057.3020000000001</v>
      </c>
    </row>
    <row r="11362" spans="1:14" x14ac:dyDescent="0.25">
      <c r="A11362" s="1" t="s">
        <v>6</v>
      </c>
      <c r="B11362" s="1" t="s">
        <v>51</v>
      </c>
      <c r="C11362" s="1" t="s">
        <v>8</v>
      </c>
      <c r="D11362" s="1" t="s">
        <v>27</v>
      </c>
      <c r="E11362" s="1" t="s">
        <v>13</v>
      </c>
      <c r="F11362" s="1" t="s">
        <v>11</v>
      </c>
      <c r="G11362" s="1" t="s">
        <v>65</v>
      </c>
      <c r="H11362" s="1">
        <v>1</v>
      </c>
      <c r="I11362">
        <v>851.17000000000007</v>
      </c>
      <c r="J11362" s="1">
        <f>SUMIFS(I:I,B:B,Table1_2[[#This Row],[Category Level 2]],D:D,Table1_2[[#This Row],[Brand]],E:E,Table1_2[[#This Row],[Region]],F:F,Table1_2[[#This Row],[Measure]],G:G,Table1_2[[#This Row],[Year]],H:H,"&lt;="&amp;Table1_2[[#This Row],[Month]])</f>
        <v>851.17000000000007</v>
      </c>
      <c r="K113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11696.093199999999</v>
      </c>
      <c r="N11362">
        <f>Table1_2[[#This Row],[Value]]*2.5</f>
        <v>2127.9250000000002</v>
      </c>
    </row>
    <row r="11363" spans="1:14" x14ac:dyDescent="0.25">
      <c r="A11363" s="1" t="s">
        <v>6</v>
      </c>
      <c r="B11363" s="1" t="s">
        <v>51</v>
      </c>
      <c r="C11363" s="1" t="s">
        <v>8</v>
      </c>
      <c r="D11363" s="1" t="s">
        <v>27</v>
      </c>
      <c r="E11363" s="1" t="s">
        <v>13</v>
      </c>
      <c r="F11363" s="1" t="s">
        <v>11</v>
      </c>
      <c r="G11363" s="1" t="s">
        <v>65</v>
      </c>
      <c r="H11363" s="1">
        <v>2</v>
      </c>
      <c r="I11363">
        <v>766.50160000000005</v>
      </c>
      <c r="J11363" s="1">
        <f>SUMIFS(I:I,B:B,Table1_2[[#This Row],[Category Level 2]],D:D,Table1_2[[#This Row],[Brand]],E:E,Table1_2[[#This Row],[Region]],F:F,Table1_2[[#This Row],[Measure]],G:G,Table1_2[[#This Row],[Year]],H:H,"&lt;="&amp;Table1_2[[#This Row],[Month]])</f>
        <v>1617.6716000000001</v>
      </c>
      <c r="K113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11618.504799999999</v>
      </c>
      <c r="N11363">
        <f>Table1_2[[#This Row],[Value]]*2.5</f>
        <v>1916.2540000000001</v>
      </c>
    </row>
    <row r="11364" spans="1:14" x14ac:dyDescent="0.25">
      <c r="A11364" s="1" t="s">
        <v>6</v>
      </c>
      <c r="B11364" s="1" t="s">
        <v>51</v>
      </c>
      <c r="C11364" s="1" t="s">
        <v>8</v>
      </c>
      <c r="D11364" s="1" t="s">
        <v>27</v>
      </c>
      <c r="E11364" s="1" t="s">
        <v>13</v>
      </c>
      <c r="F11364" s="1" t="s">
        <v>11</v>
      </c>
      <c r="G11364" s="1" t="s">
        <v>65</v>
      </c>
      <c r="H11364" s="1">
        <v>3</v>
      </c>
      <c r="I11364">
        <v>892.24320000000012</v>
      </c>
      <c r="J11364" s="1">
        <f>SUMIFS(I:I,B:B,Table1_2[[#This Row],[Category Level 2]],D:D,Table1_2[[#This Row],[Brand]],E:E,Table1_2[[#This Row],[Region]],F:F,Table1_2[[#This Row],[Measure]],G:G,Table1_2[[#This Row],[Year]],H:H,"&lt;="&amp;Table1_2[[#This Row],[Month]])</f>
        <v>2509.9148000000005</v>
      </c>
      <c r="K113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11450.728000000001</v>
      </c>
      <c r="N11364">
        <f>Table1_2[[#This Row],[Value]]*2.5</f>
        <v>2230.6080000000002</v>
      </c>
    </row>
    <row r="11365" spans="1:14" x14ac:dyDescent="0.25">
      <c r="A11365" s="1" t="s">
        <v>6</v>
      </c>
      <c r="B11365" s="1" t="s">
        <v>51</v>
      </c>
      <c r="C11365" s="1" t="s">
        <v>8</v>
      </c>
      <c r="D11365" s="1" t="s">
        <v>27</v>
      </c>
      <c r="E11365" s="1" t="s">
        <v>13</v>
      </c>
      <c r="F11365" s="1" t="s">
        <v>11</v>
      </c>
      <c r="G11365" s="1" t="s">
        <v>65</v>
      </c>
      <c r="H11365" s="1">
        <v>4</v>
      </c>
      <c r="I11365">
        <v>861.39840000000004</v>
      </c>
      <c r="J11365" s="1">
        <f>SUMIFS(I:I,B:B,Table1_2[[#This Row],[Category Level 2]],D:D,Table1_2[[#This Row],[Brand]],E:E,Table1_2[[#This Row],[Region]],F:F,Table1_2[[#This Row],[Measure]],G:G,Table1_2[[#This Row],[Year]],H:H,"&lt;="&amp;Table1_2[[#This Row],[Month]])</f>
        <v>3371.3132000000005</v>
      </c>
      <c r="K113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11422.736400000002</v>
      </c>
      <c r="N11365">
        <f>Table1_2[[#This Row],[Value]]*2.5</f>
        <v>2153.4960000000001</v>
      </c>
    </row>
    <row r="11366" spans="1:14" x14ac:dyDescent="0.25">
      <c r="A11366" s="1" t="s">
        <v>6</v>
      </c>
      <c r="B11366" s="1" t="s">
        <v>51</v>
      </c>
      <c r="C11366" s="1" t="s">
        <v>8</v>
      </c>
      <c r="D11366" s="1" t="s">
        <v>27</v>
      </c>
      <c r="E11366" s="1" t="s">
        <v>13</v>
      </c>
      <c r="F11366" s="1" t="s">
        <v>11</v>
      </c>
      <c r="G11366" s="1" t="s">
        <v>65</v>
      </c>
      <c r="H11366" s="1">
        <v>5</v>
      </c>
      <c r="I11366">
        <v>936.16000000000008</v>
      </c>
      <c r="J11366" s="1">
        <f>SUMIFS(I:I,B:B,Table1_2[[#This Row],[Category Level 2]],D:D,Table1_2[[#This Row],[Brand]],E:E,Table1_2[[#This Row],[Region]],F:F,Table1_2[[#This Row],[Measure]],G:G,Table1_2[[#This Row],[Year]],H:H,"&lt;="&amp;Table1_2[[#This Row],[Month]])</f>
        <v>4307.4732000000004</v>
      </c>
      <c r="K113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11478.5664</v>
      </c>
      <c r="N11366">
        <f>Table1_2[[#This Row],[Value]]*2.5</f>
        <v>2340.4</v>
      </c>
    </row>
    <row r="11367" spans="1:14" x14ac:dyDescent="0.25">
      <c r="A11367" s="1" t="s">
        <v>6</v>
      </c>
      <c r="B11367" s="1" t="s">
        <v>51</v>
      </c>
      <c r="C11367" s="1" t="s">
        <v>8</v>
      </c>
      <c r="D11367" s="1" t="s">
        <v>27</v>
      </c>
      <c r="E11367" s="1" t="s">
        <v>13</v>
      </c>
      <c r="F11367" s="1" t="s">
        <v>11</v>
      </c>
      <c r="G11367" s="1" t="s">
        <v>65</v>
      </c>
      <c r="H11367" s="1">
        <v>6</v>
      </c>
      <c r="I11367">
        <v>889.25080000000003</v>
      </c>
      <c r="J11367" s="1">
        <f>SUMIFS(I:I,B:B,Table1_2[[#This Row],[Category Level 2]],D:D,Table1_2[[#This Row],[Brand]],E:E,Table1_2[[#This Row],[Region]],F:F,Table1_2[[#This Row],[Measure]],G:G,Table1_2[[#This Row],[Year]],H:H,"&lt;="&amp;Table1_2[[#This Row],[Month]])</f>
        <v>5196.7240000000002</v>
      </c>
      <c r="K113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11336.4872</v>
      </c>
      <c r="N11367">
        <f>Table1_2[[#This Row],[Value]]*2.5</f>
        <v>2223.127</v>
      </c>
    </row>
    <row r="11368" spans="1:14" x14ac:dyDescent="0.25">
      <c r="A11368" s="1" t="s">
        <v>6</v>
      </c>
      <c r="B11368" s="1" t="s">
        <v>51</v>
      </c>
      <c r="C11368" s="1" t="s">
        <v>8</v>
      </c>
      <c r="D11368" s="1" t="s">
        <v>27</v>
      </c>
      <c r="E11368" s="1" t="s">
        <v>13</v>
      </c>
      <c r="F11368" s="1" t="s">
        <v>11</v>
      </c>
      <c r="G11368" s="1" t="s">
        <v>65</v>
      </c>
      <c r="H11368" s="1">
        <v>7</v>
      </c>
      <c r="I11368">
        <v>693.62120000000004</v>
      </c>
      <c r="J11368" s="1">
        <f>SUMIFS(I:I,B:B,Table1_2[[#This Row],[Category Level 2]],D:D,Table1_2[[#This Row],[Brand]],E:E,Table1_2[[#This Row],[Region]],F:F,Table1_2[[#This Row],[Measure]],G:G,Table1_2[[#This Row],[Year]],H:H,"&lt;="&amp;Table1_2[[#This Row],[Month]])</f>
        <v>5890.3451999999997</v>
      </c>
      <c r="K113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10879.4884</v>
      </c>
      <c r="N11368">
        <f>Table1_2[[#This Row],[Value]]*2.5</f>
        <v>1734.0530000000001</v>
      </c>
    </row>
    <row r="11369" spans="1:14" x14ac:dyDescent="0.25">
      <c r="A11369" s="1" t="s">
        <v>6</v>
      </c>
      <c r="B11369" s="1" t="s">
        <v>51</v>
      </c>
      <c r="C11369" s="1" t="s">
        <v>8</v>
      </c>
      <c r="D11369" s="1" t="s">
        <v>27</v>
      </c>
      <c r="E11369" s="1" t="s">
        <v>13</v>
      </c>
      <c r="F11369" s="1" t="s">
        <v>11</v>
      </c>
      <c r="G11369" s="1" t="s">
        <v>65</v>
      </c>
      <c r="H11369" s="1">
        <v>8</v>
      </c>
      <c r="I11369">
        <v>557.19759999999997</v>
      </c>
      <c r="J11369" s="1">
        <f>SUMIFS(I:I,B:B,Table1_2[[#This Row],[Category Level 2]],D:D,Table1_2[[#This Row],[Brand]],E:E,Table1_2[[#This Row],[Region]],F:F,Table1_2[[#This Row],[Measure]],G:G,Table1_2[[#This Row],[Year]],H:H,"&lt;="&amp;Table1_2[[#This Row],[Month]])</f>
        <v>6447.5427999999993</v>
      </c>
      <c r="K113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10308.716</v>
      </c>
      <c r="N11369">
        <f>Table1_2[[#This Row],[Value]]*2.5</f>
        <v>1392.9939999999999</v>
      </c>
    </row>
    <row r="11370" spans="1:14" x14ac:dyDescent="0.25">
      <c r="A11370" s="1" t="s">
        <v>6</v>
      </c>
      <c r="B11370" s="1" t="s">
        <v>51</v>
      </c>
      <c r="C11370" s="1" t="s">
        <v>8</v>
      </c>
      <c r="D11370" s="1" t="s">
        <v>27</v>
      </c>
      <c r="E11370" s="1" t="s">
        <v>13</v>
      </c>
      <c r="F11370" s="1" t="s">
        <v>11</v>
      </c>
      <c r="G11370" s="1" t="s">
        <v>65</v>
      </c>
      <c r="H11370" s="1">
        <v>9</v>
      </c>
      <c r="I11370">
        <v>768.46360000000016</v>
      </c>
      <c r="J11370" s="1">
        <f>SUMIFS(I:I,B:B,Table1_2[[#This Row],[Category Level 2]],D:D,Table1_2[[#This Row],[Brand]],E:E,Table1_2[[#This Row],[Region]],F:F,Table1_2[[#This Row],[Measure]],G:G,Table1_2[[#This Row],[Year]],H:H,"&lt;="&amp;Table1_2[[#This Row],[Month]])</f>
        <v>7216.0063999999993</v>
      </c>
      <c r="K113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9950.7196000000004</v>
      </c>
      <c r="N11370">
        <f>Table1_2[[#This Row],[Value]]*2.5</f>
        <v>1921.1590000000003</v>
      </c>
    </row>
    <row r="11371" spans="1:14" x14ac:dyDescent="0.25">
      <c r="A11371" s="1" t="s">
        <v>6</v>
      </c>
      <c r="B11371" s="1" t="s">
        <v>51</v>
      </c>
      <c r="C11371" s="1" t="s">
        <v>8</v>
      </c>
      <c r="D11371" s="1" t="s">
        <v>27</v>
      </c>
      <c r="E11371" s="1" t="s">
        <v>13</v>
      </c>
      <c r="F11371" s="1" t="s">
        <v>11</v>
      </c>
      <c r="G11371" s="1" t="s">
        <v>65</v>
      </c>
      <c r="H11371" s="1">
        <v>10</v>
      </c>
      <c r="I11371">
        <v>724.71400000000006</v>
      </c>
      <c r="J11371" s="1">
        <f>SUMIFS(I:I,B:B,Table1_2[[#This Row],[Category Level 2]],D:D,Table1_2[[#This Row],[Brand]],E:E,Table1_2[[#This Row],[Region]],F:F,Table1_2[[#This Row],[Measure]],G:G,Table1_2[[#This Row],[Year]],H:H,"&lt;="&amp;Table1_2[[#This Row],[Month]])</f>
        <v>7940.7203999999992</v>
      </c>
      <c r="K113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9533.6255999999994</v>
      </c>
      <c r="N11371">
        <f>Table1_2[[#This Row],[Value]]*2.5</f>
        <v>1811.7850000000001</v>
      </c>
    </row>
    <row r="11372" spans="1:14" x14ac:dyDescent="0.25">
      <c r="A11372" s="1" t="s">
        <v>6</v>
      </c>
      <c r="B11372" s="1" t="s">
        <v>51</v>
      </c>
      <c r="C11372" s="1" t="s">
        <v>8</v>
      </c>
      <c r="D11372" s="1" t="s">
        <v>27</v>
      </c>
      <c r="E11372" s="1" t="s">
        <v>13</v>
      </c>
      <c r="F11372" s="1" t="s">
        <v>11</v>
      </c>
      <c r="G11372" s="1" t="s">
        <v>65</v>
      </c>
      <c r="H11372" s="1">
        <v>11</v>
      </c>
      <c r="I11372">
        <v>598.91000000000008</v>
      </c>
      <c r="J11372" s="1">
        <f>SUMIFS(I:I,B:B,Table1_2[[#This Row],[Category Level 2]],D:D,Table1_2[[#This Row],[Brand]],E:E,Table1_2[[#This Row],[Region]],F:F,Table1_2[[#This Row],[Measure]],G:G,Table1_2[[#This Row],[Year]],H:H,"&lt;="&amp;Table1_2[[#This Row],[Month]])</f>
        <v>8539.6304</v>
      </c>
      <c r="K113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9362.5511999999999</v>
      </c>
      <c r="N11372">
        <f>Table1_2[[#This Row],[Value]]*2.5</f>
        <v>1497.2750000000001</v>
      </c>
    </row>
    <row r="11373" spans="1:14" x14ac:dyDescent="0.25">
      <c r="A11373" s="1" t="s">
        <v>6</v>
      </c>
      <c r="B11373" s="1" t="s">
        <v>51</v>
      </c>
      <c r="C11373" s="1" t="s">
        <v>8</v>
      </c>
      <c r="D11373" s="1" t="s">
        <v>27</v>
      </c>
      <c r="E11373" s="1" t="s">
        <v>13</v>
      </c>
      <c r="F11373" s="1" t="s">
        <v>11</v>
      </c>
      <c r="G11373" s="1" t="s">
        <v>65</v>
      </c>
      <c r="H11373" s="1">
        <v>12</v>
      </c>
      <c r="I11373">
        <v>655.8216000000001</v>
      </c>
      <c r="J11373" s="1">
        <f>SUMIFS(I:I,B:B,Table1_2[[#This Row],[Category Level 2]],D:D,Table1_2[[#This Row],[Brand]],E:E,Table1_2[[#This Row],[Region]],F:F,Table1_2[[#This Row],[Measure]],G:G,Table1_2[[#This Row],[Year]],H:H,"&lt;="&amp;Table1_2[[#This Row],[Month]])</f>
        <v>9195.4519999999993</v>
      </c>
      <c r="K113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9195.4519999999993</v>
      </c>
      <c r="N11373">
        <f>Table1_2[[#This Row],[Value]]*2.5</f>
        <v>1639.5540000000003</v>
      </c>
    </row>
    <row r="11374" spans="1:14" x14ac:dyDescent="0.25">
      <c r="A11374" s="1" t="s">
        <v>6</v>
      </c>
      <c r="B11374" s="1" t="s">
        <v>51</v>
      </c>
      <c r="C11374" s="1" t="s">
        <v>8</v>
      </c>
      <c r="D11374" s="1" t="s">
        <v>27</v>
      </c>
      <c r="E11374" s="1" t="s">
        <v>13</v>
      </c>
      <c r="F11374" s="1" t="s">
        <v>11</v>
      </c>
      <c r="G11374" s="1" t="s">
        <v>66</v>
      </c>
      <c r="H11374" s="1">
        <v>1</v>
      </c>
      <c r="I11374">
        <v>567.62800000000004</v>
      </c>
      <c r="J11374" s="1">
        <f>SUMIFS(I:I,B:B,Table1_2[[#This Row],[Category Level 2]],D:D,Table1_2[[#This Row],[Brand]],E:E,Table1_2[[#This Row],[Region]],F:F,Table1_2[[#This Row],[Measure]],G:G,Table1_2[[#This Row],[Year]],H:H,"&lt;="&amp;Table1_2[[#This Row],[Month]])</f>
        <v>567.62800000000004</v>
      </c>
      <c r="K113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8911.91</v>
      </c>
      <c r="N11374">
        <f>Table1_2[[#This Row],[Value]]*2.5</f>
        <v>1419.0700000000002</v>
      </c>
    </row>
    <row r="11375" spans="1:14" x14ac:dyDescent="0.25">
      <c r="A11375" s="1" t="s">
        <v>6</v>
      </c>
      <c r="B11375" s="1" t="s">
        <v>51</v>
      </c>
      <c r="C11375" s="1" t="s">
        <v>8</v>
      </c>
      <c r="D11375" s="1" t="s">
        <v>27</v>
      </c>
      <c r="E11375" s="1" t="s">
        <v>13</v>
      </c>
      <c r="F11375" s="1" t="s">
        <v>11</v>
      </c>
      <c r="G11375" s="1" t="s">
        <v>66</v>
      </c>
      <c r="H11375" s="1">
        <v>2</v>
      </c>
      <c r="I11375">
        <v>567.6776000000001</v>
      </c>
      <c r="J11375" s="1">
        <f>SUMIFS(I:I,B:B,Table1_2[[#This Row],[Category Level 2]],D:D,Table1_2[[#This Row],[Brand]],E:E,Table1_2[[#This Row],[Region]],F:F,Table1_2[[#This Row],[Measure]],G:G,Table1_2[[#This Row],[Year]],H:H,"&lt;="&amp;Table1_2[[#This Row],[Month]])</f>
        <v>1135.3056000000001</v>
      </c>
      <c r="K113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8713.0859999999993</v>
      </c>
      <c r="N11375">
        <f>Table1_2[[#This Row],[Value]]*2.5</f>
        <v>1419.1940000000002</v>
      </c>
    </row>
    <row r="11376" spans="1:14" x14ac:dyDescent="0.25">
      <c r="A11376" s="1" t="s">
        <v>6</v>
      </c>
      <c r="B11376" s="1" t="s">
        <v>51</v>
      </c>
      <c r="C11376" s="1" t="s">
        <v>8</v>
      </c>
      <c r="D11376" s="1" t="s">
        <v>27</v>
      </c>
      <c r="E11376" s="1" t="s">
        <v>13</v>
      </c>
      <c r="F11376" s="1" t="s">
        <v>11</v>
      </c>
      <c r="G11376" s="1" t="s">
        <v>66</v>
      </c>
      <c r="H11376" s="1">
        <v>3</v>
      </c>
      <c r="I11376">
        <v>548.92200000000003</v>
      </c>
      <c r="J11376" s="1">
        <f>SUMIFS(I:I,B:B,Table1_2[[#This Row],[Category Level 2]],D:D,Table1_2[[#This Row],[Brand]],E:E,Table1_2[[#This Row],[Region]],F:F,Table1_2[[#This Row],[Measure]],G:G,Table1_2[[#This Row],[Year]],H:H,"&lt;="&amp;Table1_2[[#This Row],[Month]])</f>
        <v>1684.2276000000002</v>
      </c>
      <c r="K113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8369.7648000000008</v>
      </c>
      <c r="N11376">
        <f>Table1_2[[#This Row],[Value]]*2.5</f>
        <v>1372.3050000000001</v>
      </c>
    </row>
    <row r="11377" spans="1:14" x14ac:dyDescent="0.25">
      <c r="A11377" s="1" t="s">
        <v>6</v>
      </c>
      <c r="B11377" s="1" t="s">
        <v>51</v>
      </c>
      <c r="C11377" s="1" t="s">
        <v>8</v>
      </c>
      <c r="D11377" s="1" t="s">
        <v>27</v>
      </c>
      <c r="E11377" s="1" t="s">
        <v>13</v>
      </c>
      <c r="F11377" s="1" t="s">
        <v>11</v>
      </c>
      <c r="G11377" s="1" t="s">
        <v>66</v>
      </c>
      <c r="H11377" s="1">
        <v>4</v>
      </c>
      <c r="I11377">
        <v>588.29040000000009</v>
      </c>
      <c r="J11377" s="1">
        <f>SUMIFS(I:I,B:B,Table1_2[[#This Row],[Category Level 2]],D:D,Table1_2[[#This Row],[Brand]],E:E,Table1_2[[#This Row],[Region]],F:F,Table1_2[[#This Row],[Measure]],G:G,Table1_2[[#This Row],[Year]],H:H,"&lt;="&amp;Table1_2[[#This Row],[Month]])</f>
        <v>2272.518</v>
      </c>
      <c r="K113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8096.6568000000007</v>
      </c>
      <c r="N11377">
        <f>Table1_2[[#This Row],[Value]]*2.5</f>
        <v>1470.7260000000001</v>
      </c>
    </row>
    <row r="11378" spans="1:14" x14ac:dyDescent="0.25">
      <c r="A11378" s="1" t="s">
        <v>6</v>
      </c>
      <c r="B11378" s="1" t="s">
        <v>51</v>
      </c>
      <c r="C11378" s="1" t="s">
        <v>8</v>
      </c>
      <c r="D11378" s="1" t="s">
        <v>27</v>
      </c>
      <c r="E11378" s="1" t="s">
        <v>13</v>
      </c>
      <c r="F11378" s="1" t="s">
        <v>11</v>
      </c>
      <c r="G11378" s="1" t="s">
        <v>66</v>
      </c>
      <c r="H11378" s="1">
        <v>5</v>
      </c>
      <c r="I11378">
        <v>601.64160000000004</v>
      </c>
      <c r="J11378" s="1">
        <f>SUMIFS(I:I,B:B,Table1_2[[#This Row],[Category Level 2]],D:D,Table1_2[[#This Row],[Brand]],E:E,Table1_2[[#This Row],[Region]],F:F,Table1_2[[#This Row],[Measure]],G:G,Table1_2[[#This Row],[Year]],H:H,"&lt;="&amp;Table1_2[[#This Row],[Month]])</f>
        <v>2874.1596</v>
      </c>
      <c r="K113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7762.1383999999998</v>
      </c>
      <c r="N11378">
        <f>Table1_2[[#This Row],[Value]]*2.5</f>
        <v>1504.104</v>
      </c>
    </row>
    <row r="11379" spans="1:14" x14ac:dyDescent="0.25">
      <c r="A11379" s="1" t="s">
        <v>6</v>
      </c>
      <c r="B11379" s="1" t="s">
        <v>51</v>
      </c>
      <c r="C11379" s="1" t="s">
        <v>8</v>
      </c>
      <c r="D11379" s="1" t="s">
        <v>27</v>
      </c>
      <c r="E11379" s="1" t="s">
        <v>13</v>
      </c>
      <c r="F11379" s="1" t="s">
        <v>11</v>
      </c>
      <c r="G11379" s="1" t="s">
        <v>66</v>
      </c>
      <c r="H11379" s="1">
        <v>6</v>
      </c>
      <c r="I11379">
        <v>517.68960000000004</v>
      </c>
      <c r="J11379" s="1">
        <f>SUMIFS(I:I,B:B,Table1_2[[#This Row],[Category Level 2]],D:D,Table1_2[[#This Row],[Brand]],E:E,Table1_2[[#This Row],[Region]],F:F,Table1_2[[#This Row],[Measure]],G:G,Table1_2[[#This Row],[Year]],H:H,"&lt;="&amp;Table1_2[[#This Row],[Month]])</f>
        <v>3391.8492000000001</v>
      </c>
      <c r="K113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7390.5771999999997</v>
      </c>
      <c r="N11379">
        <f>Table1_2[[#This Row],[Value]]*2.5</f>
        <v>1294.2240000000002</v>
      </c>
    </row>
    <row r="11380" spans="1:14" x14ac:dyDescent="0.25">
      <c r="A11380" s="1" t="s">
        <v>6</v>
      </c>
      <c r="B11380" s="1" t="s">
        <v>51</v>
      </c>
      <c r="C11380" s="1" t="s">
        <v>8</v>
      </c>
      <c r="D11380" s="1" t="s">
        <v>27</v>
      </c>
      <c r="E11380" s="1" t="s">
        <v>13</v>
      </c>
      <c r="F11380" s="1" t="s">
        <v>11</v>
      </c>
      <c r="G11380" s="1" t="s">
        <v>66</v>
      </c>
      <c r="H11380" s="1">
        <v>7</v>
      </c>
      <c r="I11380">
        <v>478.85760000000005</v>
      </c>
      <c r="J11380" s="1">
        <f>SUMIFS(I:I,B:B,Table1_2[[#This Row],[Category Level 2]],D:D,Table1_2[[#This Row],[Brand]],E:E,Table1_2[[#This Row],[Region]],F:F,Table1_2[[#This Row],[Measure]],G:G,Table1_2[[#This Row],[Year]],H:H,"&lt;="&amp;Table1_2[[#This Row],[Month]])</f>
        <v>3870.7067999999999</v>
      </c>
      <c r="K113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7175.8136000000004</v>
      </c>
      <c r="N11380">
        <f>Table1_2[[#This Row],[Value]]*2.5</f>
        <v>1197.1440000000002</v>
      </c>
    </row>
    <row r="11381" spans="1:14" x14ac:dyDescent="0.25">
      <c r="A11381" s="1" t="s">
        <v>6</v>
      </c>
      <c r="B11381" s="1" t="s">
        <v>51</v>
      </c>
      <c r="C11381" s="1" t="s">
        <v>8</v>
      </c>
      <c r="D11381" s="1" t="s">
        <v>27</v>
      </c>
      <c r="E11381" s="1" t="s">
        <v>13</v>
      </c>
      <c r="F11381" s="1" t="s">
        <v>11</v>
      </c>
      <c r="G11381" s="1" t="s">
        <v>66</v>
      </c>
      <c r="H11381" s="1">
        <v>8</v>
      </c>
      <c r="I11381">
        <v>499.27200000000005</v>
      </c>
      <c r="J11381" s="1">
        <f>SUMIFS(I:I,B:B,Table1_2[[#This Row],[Category Level 2]],D:D,Table1_2[[#This Row],[Brand]],E:E,Table1_2[[#This Row],[Region]],F:F,Table1_2[[#This Row],[Measure]],G:G,Table1_2[[#This Row],[Year]],H:H,"&lt;="&amp;Table1_2[[#This Row],[Month]])</f>
        <v>4369.9787999999999</v>
      </c>
      <c r="K113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7117.8880000000008</v>
      </c>
      <c r="N11381">
        <f>Table1_2[[#This Row],[Value]]*2.5</f>
        <v>1248.18</v>
      </c>
    </row>
    <row r="11382" spans="1:14" x14ac:dyDescent="0.25">
      <c r="A11382" s="1" t="s">
        <v>6</v>
      </c>
      <c r="B11382" s="1" t="s">
        <v>51</v>
      </c>
      <c r="C11382" s="1" t="s">
        <v>8</v>
      </c>
      <c r="D11382" s="1" t="s">
        <v>27</v>
      </c>
      <c r="E11382" s="1" t="s">
        <v>13</v>
      </c>
      <c r="F11382" s="1" t="s">
        <v>11</v>
      </c>
      <c r="G11382" s="1" t="s">
        <v>66</v>
      </c>
      <c r="H11382" s="1">
        <v>9</v>
      </c>
      <c r="I11382">
        <v>588.29040000000009</v>
      </c>
      <c r="J11382" s="1">
        <f>SUMIFS(I:I,B:B,Table1_2[[#This Row],[Category Level 2]],D:D,Table1_2[[#This Row],[Brand]],E:E,Table1_2[[#This Row],[Region]],F:F,Table1_2[[#This Row],[Measure]],G:G,Table1_2[[#This Row],[Year]],H:H,"&lt;="&amp;Table1_2[[#This Row],[Month]])</f>
        <v>4958.2691999999997</v>
      </c>
      <c r="K113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6937.7147999999997</v>
      </c>
      <c r="N11382">
        <f>Table1_2[[#This Row],[Value]]*2.5</f>
        <v>1470.7260000000001</v>
      </c>
    </row>
    <row r="11383" spans="1:14" x14ac:dyDescent="0.25">
      <c r="A11383" s="1" t="s">
        <v>6</v>
      </c>
      <c r="B11383" s="1" t="s">
        <v>51</v>
      </c>
      <c r="C11383" s="1" t="s">
        <v>8</v>
      </c>
      <c r="D11383" s="1" t="s">
        <v>27</v>
      </c>
      <c r="E11383" s="1" t="s">
        <v>13</v>
      </c>
      <c r="F11383" s="1" t="s">
        <v>11</v>
      </c>
      <c r="G11383" s="1" t="s">
        <v>66</v>
      </c>
      <c r="H11383" s="1">
        <v>10</v>
      </c>
      <c r="I11383">
        <v>719.30960000000005</v>
      </c>
      <c r="J11383" s="1">
        <f>SUMIFS(I:I,B:B,Table1_2[[#This Row],[Category Level 2]],D:D,Table1_2[[#This Row],[Brand]],E:E,Table1_2[[#This Row],[Region]],F:F,Table1_2[[#This Row],[Measure]],G:G,Table1_2[[#This Row],[Year]],H:H,"&lt;="&amp;Table1_2[[#This Row],[Month]])</f>
        <v>5677.5787999999993</v>
      </c>
      <c r="K113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6932.3103999999994</v>
      </c>
      <c r="N11383">
        <f>Table1_2[[#This Row],[Value]]*2.5</f>
        <v>1798.2740000000001</v>
      </c>
    </row>
    <row r="11384" spans="1:14" x14ac:dyDescent="0.25">
      <c r="A11384" s="1" t="s">
        <v>6</v>
      </c>
      <c r="B11384" s="1" t="s">
        <v>51</v>
      </c>
      <c r="C11384" s="1" t="s">
        <v>8</v>
      </c>
      <c r="D11384" s="1" t="s">
        <v>27</v>
      </c>
      <c r="E11384" s="1" t="s">
        <v>13</v>
      </c>
      <c r="F11384" s="1" t="s">
        <v>11</v>
      </c>
      <c r="G11384" s="1" t="s">
        <v>66</v>
      </c>
      <c r="H11384" s="1">
        <v>11</v>
      </c>
      <c r="I11384">
        <v>665.5172</v>
      </c>
      <c r="J11384" s="1">
        <f>SUMIFS(I:I,B:B,Table1_2[[#This Row],[Category Level 2]],D:D,Table1_2[[#This Row],[Brand]],E:E,Table1_2[[#This Row],[Region]],F:F,Table1_2[[#This Row],[Measure]],G:G,Table1_2[[#This Row],[Year]],H:H,"&lt;="&amp;Table1_2[[#This Row],[Month]])</f>
        <v>6343.0959999999995</v>
      </c>
      <c r="K113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6998.9175999999998</v>
      </c>
      <c r="N11384">
        <f>Table1_2[[#This Row],[Value]]*2.5</f>
        <v>1663.7930000000001</v>
      </c>
    </row>
    <row r="11385" spans="1:14" x14ac:dyDescent="0.25">
      <c r="A11385" s="1" t="s">
        <v>6</v>
      </c>
      <c r="B11385" s="1" t="s">
        <v>51</v>
      </c>
      <c r="C11385" s="1" t="s">
        <v>8</v>
      </c>
      <c r="D11385" s="1" t="s">
        <v>27</v>
      </c>
      <c r="E11385" s="1" t="s">
        <v>13</v>
      </c>
      <c r="F11385" s="1" t="s">
        <v>11</v>
      </c>
      <c r="G11385" s="1" t="s">
        <v>66</v>
      </c>
      <c r="H11385" s="1">
        <v>12</v>
      </c>
      <c r="I11385">
        <v>513.64640000000009</v>
      </c>
      <c r="J11385" s="1">
        <f>SUMIFS(I:I,B:B,Table1_2[[#This Row],[Category Level 2]],D:D,Table1_2[[#This Row],[Brand]],E:E,Table1_2[[#This Row],[Region]],F:F,Table1_2[[#This Row],[Measure]],G:G,Table1_2[[#This Row],[Year]],H:H,"&lt;="&amp;Table1_2[[#This Row],[Month]])</f>
        <v>6856.7423999999992</v>
      </c>
      <c r="K113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6856.7423999999992</v>
      </c>
      <c r="N11385">
        <f>Table1_2[[#This Row],[Value]]*2.5</f>
        <v>1284.1160000000002</v>
      </c>
    </row>
    <row r="11386" spans="1:14" x14ac:dyDescent="0.25">
      <c r="A11386" s="1" t="s">
        <v>6</v>
      </c>
      <c r="B11386" s="1" t="s">
        <v>51</v>
      </c>
      <c r="C11386" s="1" t="s">
        <v>8</v>
      </c>
      <c r="D11386" s="1" t="s">
        <v>27</v>
      </c>
      <c r="E11386" s="1" t="s">
        <v>13</v>
      </c>
      <c r="F11386" s="1" t="s">
        <v>11</v>
      </c>
      <c r="G11386" s="1" t="s">
        <v>67</v>
      </c>
      <c r="H11386" s="1">
        <v>1</v>
      </c>
      <c r="I11386">
        <v>552.52800000000002</v>
      </c>
      <c r="J11386" s="1">
        <f>SUMIFS(I:I,B:B,Table1_2[[#This Row],[Category Level 2]],D:D,Table1_2[[#This Row],[Brand]],E:E,Table1_2[[#This Row],[Region]],F:F,Table1_2[[#This Row],[Measure]],G:G,Table1_2[[#This Row],[Year]],H:H,"&lt;="&amp;Table1_2[[#This Row],[Month]])</f>
        <v>552.52800000000002</v>
      </c>
      <c r="K113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6841.6424000000006</v>
      </c>
      <c r="N11386">
        <f>Table1_2[[#This Row],[Value]]*2.5</f>
        <v>1381.3200000000002</v>
      </c>
    </row>
    <row r="11387" spans="1:14" x14ac:dyDescent="0.25">
      <c r="A11387" s="1" t="s">
        <v>6</v>
      </c>
      <c r="B11387" s="1" t="s">
        <v>51</v>
      </c>
      <c r="C11387" s="1" t="s">
        <v>8</v>
      </c>
      <c r="D11387" s="1" t="s">
        <v>27</v>
      </c>
      <c r="E11387" s="1" t="s">
        <v>13</v>
      </c>
      <c r="F11387" s="1" t="s">
        <v>11</v>
      </c>
      <c r="G11387" s="1" t="s">
        <v>67</v>
      </c>
      <c r="H11387" s="1">
        <v>2</v>
      </c>
      <c r="I11387">
        <v>490.11280000000005</v>
      </c>
      <c r="J11387" s="1">
        <f>SUMIFS(I:I,B:B,Table1_2[[#This Row],[Category Level 2]],D:D,Table1_2[[#This Row],[Brand]],E:E,Table1_2[[#This Row],[Region]],F:F,Table1_2[[#This Row],[Measure]],G:G,Table1_2[[#This Row],[Year]],H:H,"&lt;="&amp;Table1_2[[#This Row],[Month]])</f>
        <v>1042.6408000000001</v>
      </c>
      <c r="K113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6764.0775999999996</v>
      </c>
      <c r="N11387">
        <f>Table1_2[[#This Row],[Value]]*2.5</f>
        <v>1225.2820000000002</v>
      </c>
    </row>
    <row r="11388" spans="1:14" x14ac:dyDescent="0.25">
      <c r="A11388" s="1" t="s">
        <v>6</v>
      </c>
      <c r="B11388" s="1" t="s">
        <v>51</v>
      </c>
      <c r="C11388" s="1" t="s">
        <v>8</v>
      </c>
      <c r="D11388" s="1" t="s">
        <v>27</v>
      </c>
      <c r="E11388" s="1" t="s">
        <v>13</v>
      </c>
      <c r="F11388" s="1" t="s">
        <v>11</v>
      </c>
      <c r="G11388" s="1" t="s">
        <v>67</v>
      </c>
      <c r="H11388" s="1">
        <v>3</v>
      </c>
      <c r="I11388">
        <v>596.52560000000005</v>
      </c>
      <c r="J11388" s="1">
        <f>SUMIFS(I:I,B:B,Table1_2[[#This Row],[Category Level 2]],D:D,Table1_2[[#This Row],[Brand]],E:E,Table1_2[[#This Row],[Region]],F:F,Table1_2[[#This Row],[Measure]],G:G,Table1_2[[#This Row],[Year]],H:H,"&lt;="&amp;Table1_2[[#This Row],[Month]])</f>
        <v>1639.1664000000001</v>
      </c>
      <c r="K113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6811.6812000000009</v>
      </c>
      <c r="N11388">
        <f>Table1_2[[#This Row],[Value]]*2.5</f>
        <v>1491.3140000000001</v>
      </c>
    </row>
    <row r="11389" spans="1:14" x14ac:dyDescent="0.25">
      <c r="A11389" s="1" t="s">
        <v>6</v>
      </c>
      <c r="B11389" s="1" t="s">
        <v>51</v>
      </c>
      <c r="C11389" s="1" t="s">
        <v>8</v>
      </c>
      <c r="D11389" s="1" t="s">
        <v>27</v>
      </c>
      <c r="E11389" s="1" t="s">
        <v>13</v>
      </c>
      <c r="F11389" s="1" t="s">
        <v>12</v>
      </c>
      <c r="G11389" s="1" t="s">
        <v>62</v>
      </c>
      <c r="H11389" s="1">
        <v>1</v>
      </c>
      <c r="I11389">
        <v>560.21</v>
      </c>
      <c r="J11389" s="1">
        <f>SUMIFS(I:I,B:B,Table1_2[[#This Row],[Category Level 2]],D:D,Table1_2[[#This Row],[Brand]],E:E,Table1_2[[#This Row],[Region]],F:F,Table1_2[[#This Row],[Measure]],G:G,Table1_2[[#This Row],[Year]],H:H,"&lt;="&amp;Table1_2[[#This Row],[Month]])</f>
        <v>560.21</v>
      </c>
      <c r="K113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560.21</v>
      </c>
      <c r="N11389">
        <f>Table1_2[[#This Row],[Value]]*2.5</f>
        <v>1400.5250000000001</v>
      </c>
    </row>
    <row r="11390" spans="1:14" x14ac:dyDescent="0.25">
      <c r="A11390" s="1" t="s">
        <v>6</v>
      </c>
      <c r="B11390" s="1" t="s">
        <v>51</v>
      </c>
      <c r="C11390" s="1" t="s">
        <v>8</v>
      </c>
      <c r="D11390" s="1" t="s">
        <v>27</v>
      </c>
      <c r="E11390" s="1" t="s">
        <v>13</v>
      </c>
      <c r="F11390" s="1" t="s">
        <v>12</v>
      </c>
      <c r="G11390" s="1" t="s">
        <v>62</v>
      </c>
      <c r="H11390" s="1">
        <v>2</v>
      </c>
      <c r="I11390">
        <v>303.51</v>
      </c>
      <c r="J11390" s="1">
        <f>SUMIFS(I:I,B:B,Table1_2[[#This Row],[Category Level 2]],D:D,Table1_2[[#This Row],[Brand]],E:E,Table1_2[[#This Row],[Region]],F:F,Table1_2[[#This Row],[Measure]],G:G,Table1_2[[#This Row],[Year]],H:H,"&lt;="&amp;Table1_2[[#This Row],[Month]])</f>
        <v>863.72</v>
      </c>
      <c r="K113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863.72</v>
      </c>
      <c r="N11390">
        <f>Table1_2[[#This Row],[Value]]*2.5</f>
        <v>758.77499999999998</v>
      </c>
    </row>
    <row r="11391" spans="1:14" x14ac:dyDescent="0.25">
      <c r="A11391" s="1" t="s">
        <v>6</v>
      </c>
      <c r="B11391" s="1" t="s">
        <v>51</v>
      </c>
      <c r="C11391" s="1" t="s">
        <v>8</v>
      </c>
      <c r="D11391" s="1" t="s">
        <v>27</v>
      </c>
      <c r="E11391" s="1" t="s">
        <v>13</v>
      </c>
      <c r="F11391" s="1" t="s">
        <v>12</v>
      </c>
      <c r="G11391" s="1" t="s">
        <v>62</v>
      </c>
      <c r="H11391" s="1">
        <v>3</v>
      </c>
      <c r="I11391">
        <v>1484.33</v>
      </c>
      <c r="J11391" s="1">
        <f>SUMIFS(I:I,B:B,Table1_2[[#This Row],[Category Level 2]],D:D,Table1_2[[#This Row],[Brand]],E:E,Table1_2[[#This Row],[Region]],F:F,Table1_2[[#This Row],[Measure]],G:G,Table1_2[[#This Row],[Year]],H:H,"&lt;="&amp;Table1_2[[#This Row],[Month]])</f>
        <v>2348.0500000000002</v>
      </c>
      <c r="K113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2348.0500000000002</v>
      </c>
      <c r="N11391">
        <f>Table1_2[[#This Row],[Value]]*2.5</f>
        <v>3710.8249999999998</v>
      </c>
    </row>
    <row r="11392" spans="1:14" x14ac:dyDescent="0.25">
      <c r="A11392" s="1" t="s">
        <v>6</v>
      </c>
      <c r="B11392" s="1" t="s">
        <v>51</v>
      </c>
      <c r="C11392" s="1" t="s">
        <v>8</v>
      </c>
      <c r="D11392" s="1" t="s">
        <v>27</v>
      </c>
      <c r="E11392" s="1" t="s">
        <v>13</v>
      </c>
      <c r="F11392" s="1" t="s">
        <v>12</v>
      </c>
      <c r="G11392" s="1" t="s">
        <v>62</v>
      </c>
      <c r="H11392" s="1">
        <v>4</v>
      </c>
      <c r="I11392">
        <v>2893.16</v>
      </c>
      <c r="J11392" s="1">
        <f>SUMIFS(I:I,B:B,Table1_2[[#This Row],[Category Level 2]],D:D,Table1_2[[#This Row],[Brand]],E:E,Table1_2[[#This Row],[Region]],F:F,Table1_2[[#This Row],[Measure]],G:G,Table1_2[[#This Row],[Year]],H:H,"&lt;="&amp;Table1_2[[#This Row],[Month]])</f>
        <v>5241.21</v>
      </c>
      <c r="K113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5241.21</v>
      </c>
      <c r="N11392">
        <f>Table1_2[[#This Row],[Value]]*2.5</f>
        <v>7232.9</v>
      </c>
    </row>
    <row r="11393" spans="1:14" x14ac:dyDescent="0.25">
      <c r="A11393" s="1" t="s">
        <v>6</v>
      </c>
      <c r="B11393" s="1" t="s">
        <v>51</v>
      </c>
      <c r="C11393" s="1" t="s">
        <v>8</v>
      </c>
      <c r="D11393" s="1" t="s">
        <v>27</v>
      </c>
      <c r="E11393" s="1" t="s">
        <v>13</v>
      </c>
      <c r="F11393" s="1" t="s">
        <v>12</v>
      </c>
      <c r="G11393" s="1" t="s">
        <v>62</v>
      </c>
      <c r="H11393" s="1">
        <v>5</v>
      </c>
      <c r="I11393">
        <v>2790.48</v>
      </c>
      <c r="J11393" s="1">
        <f>SUMIFS(I:I,B:B,Table1_2[[#This Row],[Category Level 2]],D:D,Table1_2[[#This Row],[Brand]],E:E,Table1_2[[#This Row],[Region]],F:F,Table1_2[[#This Row],[Measure]],G:G,Table1_2[[#This Row],[Year]],H:H,"&lt;="&amp;Table1_2[[#This Row],[Month]])</f>
        <v>8031.6900000000005</v>
      </c>
      <c r="K113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8031.6900000000005</v>
      </c>
      <c r="N11393">
        <f>Table1_2[[#This Row],[Value]]*2.5</f>
        <v>6976.2</v>
      </c>
    </row>
    <row r="11394" spans="1:14" x14ac:dyDescent="0.25">
      <c r="A11394" s="1" t="s">
        <v>6</v>
      </c>
      <c r="B11394" s="1" t="s">
        <v>51</v>
      </c>
      <c r="C11394" s="1" t="s">
        <v>8</v>
      </c>
      <c r="D11394" s="1" t="s">
        <v>27</v>
      </c>
      <c r="E11394" s="1" t="s">
        <v>13</v>
      </c>
      <c r="F11394" s="1" t="s">
        <v>12</v>
      </c>
      <c r="G11394" s="1" t="s">
        <v>62</v>
      </c>
      <c r="H11394" s="1">
        <v>6</v>
      </c>
      <c r="I11394">
        <v>3373.34</v>
      </c>
      <c r="J11394" s="1">
        <f>SUMIFS(I:I,B:B,Table1_2[[#This Row],[Category Level 2]],D:D,Table1_2[[#This Row],[Brand]],E:E,Table1_2[[#This Row],[Region]],F:F,Table1_2[[#This Row],[Measure]],G:G,Table1_2[[#This Row],[Year]],H:H,"&lt;="&amp;Table1_2[[#This Row],[Month]])</f>
        <v>11405.03</v>
      </c>
      <c r="K113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11405.03</v>
      </c>
      <c r="N11394">
        <f>Table1_2[[#This Row],[Value]]*2.5</f>
        <v>8433.35</v>
      </c>
    </row>
    <row r="11395" spans="1:14" x14ac:dyDescent="0.25">
      <c r="A11395" s="1" t="s">
        <v>6</v>
      </c>
      <c r="B11395" s="1" t="s">
        <v>51</v>
      </c>
      <c r="C11395" s="1" t="s">
        <v>8</v>
      </c>
      <c r="D11395" s="1" t="s">
        <v>27</v>
      </c>
      <c r="E11395" s="1" t="s">
        <v>13</v>
      </c>
      <c r="F11395" s="1" t="s">
        <v>12</v>
      </c>
      <c r="G11395" s="1" t="s">
        <v>62</v>
      </c>
      <c r="H11395" s="1">
        <v>7</v>
      </c>
      <c r="I11395">
        <v>2865.98</v>
      </c>
      <c r="J11395" s="1">
        <f>SUMIFS(I:I,B:B,Table1_2[[#This Row],[Category Level 2]],D:D,Table1_2[[#This Row],[Brand]],E:E,Table1_2[[#This Row],[Region]],F:F,Table1_2[[#This Row],[Measure]],G:G,Table1_2[[#This Row],[Year]],H:H,"&lt;="&amp;Table1_2[[#This Row],[Month]])</f>
        <v>14271.01</v>
      </c>
      <c r="K113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14271.01</v>
      </c>
      <c r="N11395">
        <f>Table1_2[[#This Row],[Value]]*2.5</f>
        <v>7164.95</v>
      </c>
    </row>
    <row r="11396" spans="1:14" x14ac:dyDescent="0.25">
      <c r="A11396" s="1" t="s">
        <v>6</v>
      </c>
      <c r="B11396" s="1" t="s">
        <v>51</v>
      </c>
      <c r="C11396" s="1" t="s">
        <v>8</v>
      </c>
      <c r="D11396" s="1" t="s">
        <v>27</v>
      </c>
      <c r="E11396" s="1" t="s">
        <v>13</v>
      </c>
      <c r="F11396" s="1" t="s">
        <v>12</v>
      </c>
      <c r="G11396" s="1" t="s">
        <v>62</v>
      </c>
      <c r="H11396" s="1">
        <v>8</v>
      </c>
      <c r="I11396">
        <v>4300.4800000000005</v>
      </c>
      <c r="J11396" s="1">
        <f>SUMIFS(I:I,B:B,Table1_2[[#This Row],[Category Level 2]],D:D,Table1_2[[#This Row],[Brand]],E:E,Table1_2[[#This Row],[Region]],F:F,Table1_2[[#This Row],[Measure]],G:G,Table1_2[[#This Row],[Year]],H:H,"&lt;="&amp;Table1_2[[#This Row],[Month]])</f>
        <v>18571.490000000002</v>
      </c>
      <c r="K113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18571.490000000002</v>
      </c>
      <c r="N11396">
        <f>Table1_2[[#This Row],[Value]]*2.5</f>
        <v>10751.2</v>
      </c>
    </row>
    <row r="11397" spans="1:14" x14ac:dyDescent="0.25">
      <c r="A11397" s="1" t="s">
        <v>6</v>
      </c>
      <c r="B11397" s="1" t="s">
        <v>51</v>
      </c>
      <c r="C11397" s="1" t="s">
        <v>8</v>
      </c>
      <c r="D11397" s="1" t="s">
        <v>27</v>
      </c>
      <c r="E11397" s="1" t="s">
        <v>13</v>
      </c>
      <c r="F11397" s="1" t="s">
        <v>12</v>
      </c>
      <c r="G11397" s="1" t="s">
        <v>62</v>
      </c>
      <c r="H11397" s="1">
        <v>9</v>
      </c>
      <c r="I11397">
        <v>5541.7</v>
      </c>
      <c r="J11397" s="1">
        <f>SUMIFS(I:I,B:B,Table1_2[[#This Row],[Category Level 2]],D:D,Table1_2[[#This Row],[Brand]],E:E,Table1_2[[#This Row],[Region]],F:F,Table1_2[[#This Row],[Measure]],G:G,Table1_2[[#This Row],[Year]],H:H,"&lt;="&amp;Table1_2[[#This Row],[Month]])</f>
        <v>24113.190000000002</v>
      </c>
      <c r="K113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24113.190000000002</v>
      </c>
      <c r="N11397">
        <f>Table1_2[[#This Row],[Value]]*2.5</f>
        <v>13854.25</v>
      </c>
    </row>
    <row r="11398" spans="1:14" x14ac:dyDescent="0.25">
      <c r="A11398" s="1" t="s">
        <v>6</v>
      </c>
      <c r="B11398" s="1" t="s">
        <v>51</v>
      </c>
      <c r="C11398" s="1" t="s">
        <v>8</v>
      </c>
      <c r="D11398" s="1" t="s">
        <v>27</v>
      </c>
      <c r="E11398" s="1" t="s">
        <v>13</v>
      </c>
      <c r="F11398" s="1" t="s">
        <v>12</v>
      </c>
      <c r="G11398" s="1" t="s">
        <v>62</v>
      </c>
      <c r="H11398" s="1">
        <v>10</v>
      </c>
      <c r="I11398">
        <v>6406.93</v>
      </c>
      <c r="J11398" s="1">
        <f>SUMIFS(I:I,B:B,Table1_2[[#This Row],[Category Level 2]],D:D,Table1_2[[#This Row],[Brand]],E:E,Table1_2[[#This Row],[Region]],F:F,Table1_2[[#This Row],[Measure]],G:G,Table1_2[[#This Row],[Year]],H:H,"&lt;="&amp;Table1_2[[#This Row],[Month]])</f>
        <v>30520.120000000003</v>
      </c>
      <c r="K113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30520.120000000003</v>
      </c>
      <c r="N11398">
        <f>Table1_2[[#This Row],[Value]]*2.5</f>
        <v>16017.325000000001</v>
      </c>
    </row>
    <row r="11399" spans="1:14" x14ac:dyDescent="0.25">
      <c r="A11399" s="1" t="s">
        <v>6</v>
      </c>
      <c r="B11399" s="1" t="s">
        <v>51</v>
      </c>
      <c r="C11399" s="1" t="s">
        <v>8</v>
      </c>
      <c r="D11399" s="1" t="s">
        <v>27</v>
      </c>
      <c r="E11399" s="1" t="s">
        <v>13</v>
      </c>
      <c r="F11399" s="1" t="s">
        <v>12</v>
      </c>
      <c r="G11399" s="1" t="s">
        <v>62</v>
      </c>
      <c r="H11399" s="1">
        <v>11</v>
      </c>
      <c r="I11399">
        <v>4163.07</v>
      </c>
      <c r="J11399" s="1">
        <f>SUMIFS(I:I,B:B,Table1_2[[#This Row],[Category Level 2]],D:D,Table1_2[[#This Row],[Brand]],E:E,Table1_2[[#This Row],[Region]],F:F,Table1_2[[#This Row],[Measure]],G:G,Table1_2[[#This Row],[Year]],H:H,"&lt;="&amp;Table1_2[[#This Row],[Month]])</f>
        <v>34683.19</v>
      </c>
      <c r="K113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34683.19</v>
      </c>
      <c r="N11399">
        <f>Table1_2[[#This Row],[Value]]*2.5</f>
        <v>10407.674999999999</v>
      </c>
    </row>
    <row r="11400" spans="1:14" x14ac:dyDescent="0.25">
      <c r="A11400" s="1" t="s">
        <v>6</v>
      </c>
      <c r="B11400" s="1" t="s">
        <v>51</v>
      </c>
      <c r="C11400" s="1" t="s">
        <v>8</v>
      </c>
      <c r="D11400" s="1" t="s">
        <v>27</v>
      </c>
      <c r="E11400" s="1" t="s">
        <v>13</v>
      </c>
      <c r="F11400" s="1" t="s">
        <v>12</v>
      </c>
      <c r="G11400" s="1" t="s">
        <v>62</v>
      </c>
      <c r="H11400" s="1">
        <v>12</v>
      </c>
      <c r="I11400">
        <v>4792.74</v>
      </c>
      <c r="J11400" s="1">
        <f>SUMIFS(I:I,B:B,Table1_2[[#This Row],[Category Level 2]],D:D,Table1_2[[#This Row],[Brand]],E:E,Table1_2[[#This Row],[Region]],F:F,Table1_2[[#This Row],[Measure]],G:G,Table1_2[[#This Row],[Year]],H:H,"&lt;="&amp;Table1_2[[#This Row],[Month]])</f>
        <v>39475.93</v>
      </c>
      <c r="K114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39475.93</v>
      </c>
      <c r="N11400">
        <f>Table1_2[[#This Row],[Value]]*2.5</f>
        <v>11981.849999999999</v>
      </c>
    </row>
    <row r="11401" spans="1:14" x14ac:dyDescent="0.25">
      <c r="A11401" s="1" t="s">
        <v>6</v>
      </c>
      <c r="B11401" s="1" t="s">
        <v>51</v>
      </c>
      <c r="C11401" s="1" t="s">
        <v>8</v>
      </c>
      <c r="D11401" s="1" t="s">
        <v>27</v>
      </c>
      <c r="E11401" s="1" t="s">
        <v>13</v>
      </c>
      <c r="F11401" s="1" t="s">
        <v>12</v>
      </c>
      <c r="G11401" s="1" t="s">
        <v>63</v>
      </c>
      <c r="H11401" s="1">
        <v>1</v>
      </c>
      <c r="I11401">
        <v>4460.54</v>
      </c>
      <c r="J11401" s="1">
        <f>SUMIFS(I:I,B:B,Table1_2[[#This Row],[Category Level 2]],D:D,Table1_2[[#This Row],[Brand]],E:E,Table1_2[[#This Row],[Region]],F:F,Table1_2[[#This Row],[Measure]],G:G,Table1_2[[#This Row],[Year]],H:H,"&lt;="&amp;Table1_2[[#This Row],[Month]])</f>
        <v>4460.54</v>
      </c>
      <c r="K114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43376.259999999995</v>
      </c>
      <c r="N11401">
        <f>Table1_2[[#This Row],[Value]]*2.5</f>
        <v>11151.35</v>
      </c>
    </row>
    <row r="11402" spans="1:14" x14ac:dyDescent="0.25">
      <c r="A11402" s="1" t="s">
        <v>6</v>
      </c>
      <c r="B11402" s="1" t="s">
        <v>51</v>
      </c>
      <c r="C11402" s="1" t="s">
        <v>8</v>
      </c>
      <c r="D11402" s="1" t="s">
        <v>27</v>
      </c>
      <c r="E11402" s="1" t="s">
        <v>13</v>
      </c>
      <c r="F11402" s="1" t="s">
        <v>12</v>
      </c>
      <c r="G11402" s="1" t="s">
        <v>63</v>
      </c>
      <c r="H11402" s="1">
        <v>2</v>
      </c>
      <c r="I11402">
        <v>4052.84</v>
      </c>
      <c r="J11402" s="1">
        <f>SUMIFS(I:I,B:B,Table1_2[[#This Row],[Category Level 2]],D:D,Table1_2[[#This Row],[Brand]],E:E,Table1_2[[#This Row],[Region]],F:F,Table1_2[[#This Row],[Measure]],G:G,Table1_2[[#This Row],[Year]],H:H,"&lt;="&amp;Table1_2[[#This Row],[Month]])</f>
        <v>8513.380000000001</v>
      </c>
      <c r="K114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47125.59</v>
      </c>
      <c r="N11402">
        <f>Table1_2[[#This Row],[Value]]*2.5</f>
        <v>10132.1</v>
      </c>
    </row>
    <row r="11403" spans="1:14" x14ac:dyDescent="0.25">
      <c r="A11403" s="1" t="s">
        <v>6</v>
      </c>
      <c r="B11403" s="1" t="s">
        <v>51</v>
      </c>
      <c r="C11403" s="1" t="s">
        <v>8</v>
      </c>
      <c r="D11403" s="1" t="s">
        <v>27</v>
      </c>
      <c r="E11403" s="1" t="s">
        <v>13</v>
      </c>
      <c r="F11403" s="1" t="s">
        <v>12</v>
      </c>
      <c r="G11403" s="1" t="s">
        <v>63</v>
      </c>
      <c r="H11403" s="1">
        <v>3</v>
      </c>
      <c r="I11403">
        <v>4727.8100000000004</v>
      </c>
      <c r="J11403" s="1">
        <f>SUMIFS(I:I,B:B,Table1_2[[#This Row],[Category Level 2]],D:D,Table1_2[[#This Row],[Brand]],E:E,Table1_2[[#This Row],[Region]],F:F,Table1_2[[#This Row],[Measure]],G:G,Table1_2[[#This Row],[Year]],H:H,"&lt;="&amp;Table1_2[[#This Row],[Month]])</f>
        <v>13241.190000000002</v>
      </c>
      <c r="K114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50369.07</v>
      </c>
      <c r="N11403">
        <f>Table1_2[[#This Row],[Value]]*2.5</f>
        <v>11819.525000000001</v>
      </c>
    </row>
    <row r="11404" spans="1:14" x14ac:dyDescent="0.25">
      <c r="A11404" s="1" t="s">
        <v>6</v>
      </c>
      <c r="B11404" s="1" t="s">
        <v>51</v>
      </c>
      <c r="C11404" s="1" t="s">
        <v>8</v>
      </c>
      <c r="D11404" s="1" t="s">
        <v>27</v>
      </c>
      <c r="E11404" s="1" t="s">
        <v>13</v>
      </c>
      <c r="F11404" s="1" t="s">
        <v>12</v>
      </c>
      <c r="G11404" s="1" t="s">
        <v>63</v>
      </c>
      <c r="H11404" s="1">
        <v>4</v>
      </c>
      <c r="I11404">
        <v>3395.9900000000002</v>
      </c>
      <c r="J11404" s="1">
        <f>SUMIFS(I:I,B:B,Table1_2[[#This Row],[Category Level 2]],D:D,Table1_2[[#This Row],[Brand]],E:E,Table1_2[[#This Row],[Region]],F:F,Table1_2[[#This Row],[Measure]],G:G,Table1_2[[#This Row],[Year]],H:H,"&lt;="&amp;Table1_2[[#This Row],[Month]])</f>
        <v>16637.180000000004</v>
      </c>
      <c r="K114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50871.900000000009</v>
      </c>
      <c r="N11404">
        <f>Table1_2[[#This Row],[Value]]*2.5</f>
        <v>8489.9750000000004</v>
      </c>
    </row>
    <row r="11405" spans="1:14" x14ac:dyDescent="0.25">
      <c r="A11405" s="1" t="s">
        <v>6</v>
      </c>
      <c r="B11405" s="1" t="s">
        <v>51</v>
      </c>
      <c r="C11405" s="1" t="s">
        <v>8</v>
      </c>
      <c r="D11405" s="1" t="s">
        <v>27</v>
      </c>
      <c r="E11405" s="1" t="s">
        <v>13</v>
      </c>
      <c r="F11405" s="1" t="s">
        <v>12</v>
      </c>
      <c r="G11405" s="1" t="s">
        <v>63</v>
      </c>
      <c r="H11405" s="1">
        <v>5</v>
      </c>
      <c r="I11405">
        <v>4617.58</v>
      </c>
      <c r="J11405" s="1">
        <f>SUMIFS(I:I,B:B,Table1_2[[#This Row],[Category Level 2]],D:D,Table1_2[[#This Row],[Brand]],E:E,Table1_2[[#This Row],[Region]],F:F,Table1_2[[#This Row],[Measure]],G:G,Table1_2[[#This Row],[Year]],H:H,"&lt;="&amp;Table1_2[[#This Row],[Month]])</f>
        <v>21254.760000000002</v>
      </c>
      <c r="K114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52699</v>
      </c>
      <c r="N11405">
        <f>Table1_2[[#This Row],[Value]]*2.5</f>
        <v>11543.95</v>
      </c>
    </row>
    <row r="11406" spans="1:14" x14ac:dyDescent="0.25">
      <c r="A11406" s="1" t="s">
        <v>6</v>
      </c>
      <c r="B11406" s="1" t="s">
        <v>51</v>
      </c>
      <c r="C11406" s="1" t="s">
        <v>8</v>
      </c>
      <c r="D11406" s="1" t="s">
        <v>27</v>
      </c>
      <c r="E11406" s="1" t="s">
        <v>13</v>
      </c>
      <c r="F11406" s="1" t="s">
        <v>12</v>
      </c>
      <c r="G11406" s="1" t="s">
        <v>63</v>
      </c>
      <c r="H11406" s="1">
        <v>6</v>
      </c>
      <c r="I11406">
        <v>2117.02</v>
      </c>
      <c r="J11406" s="1">
        <f>SUMIFS(I:I,B:B,Table1_2[[#This Row],[Category Level 2]],D:D,Table1_2[[#This Row],[Brand]],E:E,Table1_2[[#This Row],[Region]],F:F,Table1_2[[#This Row],[Measure]],G:G,Table1_2[[#This Row],[Year]],H:H,"&lt;="&amp;Table1_2[[#This Row],[Month]])</f>
        <v>23371.780000000002</v>
      </c>
      <c r="K114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51442.680000000008</v>
      </c>
      <c r="N11406">
        <f>Table1_2[[#This Row],[Value]]*2.5</f>
        <v>5292.55</v>
      </c>
    </row>
    <row r="11407" spans="1:14" x14ac:dyDescent="0.25">
      <c r="A11407" s="1" t="s">
        <v>6</v>
      </c>
      <c r="B11407" s="1" t="s">
        <v>51</v>
      </c>
      <c r="C11407" s="1" t="s">
        <v>8</v>
      </c>
      <c r="D11407" s="1" t="s">
        <v>27</v>
      </c>
      <c r="E11407" s="1" t="s">
        <v>13</v>
      </c>
      <c r="F11407" s="1" t="s">
        <v>12</v>
      </c>
      <c r="G11407" s="1" t="s">
        <v>63</v>
      </c>
      <c r="H11407" s="1">
        <v>7</v>
      </c>
      <c r="I11407">
        <v>3815.77</v>
      </c>
      <c r="J11407" s="1">
        <f>SUMIFS(I:I,B:B,Table1_2[[#This Row],[Category Level 2]],D:D,Table1_2[[#This Row],[Brand]],E:E,Table1_2[[#This Row],[Region]],F:F,Table1_2[[#This Row],[Measure]],G:G,Table1_2[[#This Row],[Year]],H:H,"&lt;="&amp;Table1_2[[#This Row],[Month]])</f>
        <v>27187.550000000003</v>
      </c>
      <c r="K114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52392.47</v>
      </c>
      <c r="N11407">
        <f>Table1_2[[#This Row],[Value]]*2.5</f>
        <v>9539.4249999999993</v>
      </c>
    </row>
    <row r="11408" spans="1:14" x14ac:dyDescent="0.25">
      <c r="A11408" s="1" t="s">
        <v>6</v>
      </c>
      <c r="B11408" s="1" t="s">
        <v>51</v>
      </c>
      <c r="C11408" s="1" t="s">
        <v>8</v>
      </c>
      <c r="D11408" s="1" t="s">
        <v>27</v>
      </c>
      <c r="E11408" s="1" t="s">
        <v>13</v>
      </c>
      <c r="F11408" s="1" t="s">
        <v>12</v>
      </c>
      <c r="G11408" s="1" t="s">
        <v>63</v>
      </c>
      <c r="H11408" s="1">
        <v>8</v>
      </c>
      <c r="I11408">
        <v>3847.48</v>
      </c>
      <c r="J11408" s="1">
        <f>SUMIFS(I:I,B:B,Table1_2[[#This Row],[Category Level 2]],D:D,Table1_2[[#This Row],[Brand]],E:E,Table1_2[[#This Row],[Region]],F:F,Table1_2[[#This Row],[Measure]],G:G,Table1_2[[#This Row],[Year]],H:H,"&lt;="&amp;Table1_2[[#This Row],[Month]])</f>
        <v>31035.030000000002</v>
      </c>
      <c r="K114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51939.47</v>
      </c>
      <c r="N11408">
        <f>Table1_2[[#This Row],[Value]]*2.5</f>
        <v>9618.7000000000007</v>
      </c>
    </row>
    <row r="11409" spans="1:14" x14ac:dyDescent="0.25">
      <c r="A11409" s="1" t="s">
        <v>6</v>
      </c>
      <c r="B11409" s="1" t="s">
        <v>51</v>
      </c>
      <c r="C11409" s="1" t="s">
        <v>8</v>
      </c>
      <c r="D11409" s="1" t="s">
        <v>27</v>
      </c>
      <c r="E11409" s="1" t="s">
        <v>13</v>
      </c>
      <c r="F11409" s="1" t="s">
        <v>12</v>
      </c>
      <c r="G11409" s="1" t="s">
        <v>63</v>
      </c>
      <c r="H11409" s="1">
        <v>9</v>
      </c>
      <c r="I11409">
        <v>5342.38</v>
      </c>
      <c r="J11409" s="1">
        <f>SUMIFS(I:I,B:B,Table1_2[[#This Row],[Category Level 2]],D:D,Table1_2[[#This Row],[Brand]],E:E,Table1_2[[#This Row],[Region]],F:F,Table1_2[[#This Row],[Measure]],G:G,Table1_2[[#This Row],[Year]],H:H,"&lt;="&amp;Table1_2[[#This Row],[Month]])</f>
        <v>36377.410000000003</v>
      </c>
      <c r="K114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51740.15</v>
      </c>
      <c r="N11409">
        <f>Table1_2[[#This Row],[Value]]*2.5</f>
        <v>13355.95</v>
      </c>
    </row>
    <row r="11410" spans="1:14" x14ac:dyDescent="0.25">
      <c r="A11410" s="1" t="s">
        <v>6</v>
      </c>
      <c r="B11410" s="1" t="s">
        <v>51</v>
      </c>
      <c r="C11410" s="1" t="s">
        <v>8</v>
      </c>
      <c r="D11410" s="1" t="s">
        <v>27</v>
      </c>
      <c r="E11410" s="1" t="s">
        <v>13</v>
      </c>
      <c r="F11410" s="1" t="s">
        <v>12</v>
      </c>
      <c r="G11410" s="1" t="s">
        <v>63</v>
      </c>
      <c r="H11410" s="1">
        <v>10</v>
      </c>
      <c r="I11410">
        <v>4918.07</v>
      </c>
      <c r="J11410" s="1">
        <f>SUMIFS(I:I,B:B,Table1_2[[#This Row],[Category Level 2]],D:D,Table1_2[[#This Row],[Brand]],E:E,Table1_2[[#This Row],[Region]],F:F,Table1_2[[#This Row],[Measure]],G:G,Table1_2[[#This Row],[Year]],H:H,"&lt;="&amp;Table1_2[[#This Row],[Month]])</f>
        <v>41295.480000000003</v>
      </c>
      <c r="K114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50251.29</v>
      </c>
      <c r="N11410">
        <f>Table1_2[[#This Row],[Value]]*2.5</f>
        <v>12295.174999999999</v>
      </c>
    </row>
    <row r="11411" spans="1:14" x14ac:dyDescent="0.25">
      <c r="A11411" s="1" t="s">
        <v>6</v>
      </c>
      <c r="B11411" s="1" t="s">
        <v>51</v>
      </c>
      <c r="C11411" s="1" t="s">
        <v>8</v>
      </c>
      <c r="D11411" s="1" t="s">
        <v>27</v>
      </c>
      <c r="E11411" s="1" t="s">
        <v>13</v>
      </c>
      <c r="F11411" s="1" t="s">
        <v>12</v>
      </c>
      <c r="G11411" s="1" t="s">
        <v>63</v>
      </c>
      <c r="H11411" s="1">
        <v>11</v>
      </c>
      <c r="I11411">
        <v>4957.33</v>
      </c>
      <c r="J11411" s="1">
        <f>SUMIFS(I:I,B:B,Table1_2[[#This Row],[Category Level 2]],D:D,Table1_2[[#This Row],[Brand]],E:E,Table1_2[[#This Row],[Region]],F:F,Table1_2[[#This Row],[Measure]],G:G,Table1_2[[#This Row],[Year]],H:H,"&lt;="&amp;Table1_2[[#This Row],[Month]])</f>
        <v>46252.810000000005</v>
      </c>
      <c r="K114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51045.55</v>
      </c>
      <c r="N11411">
        <f>Table1_2[[#This Row],[Value]]*2.5</f>
        <v>12393.325000000001</v>
      </c>
    </row>
    <row r="11412" spans="1:14" x14ac:dyDescent="0.25">
      <c r="A11412" s="1" t="s">
        <v>6</v>
      </c>
      <c r="B11412" s="1" t="s">
        <v>51</v>
      </c>
      <c r="C11412" s="1" t="s">
        <v>8</v>
      </c>
      <c r="D11412" s="1" t="s">
        <v>27</v>
      </c>
      <c r="E11412" s="1" t="s">
        <v>13</v>
      </c>
      <c r="F11412" s="1" t="s">
        <v>12</v>
      </c>
      <c r="G11412" s="1" t="s">
        <v>63</v>
      </c>
      <c r="H11412" s="1">
        <v>12</v>
      </c>
      <c r="I11412">
        <v>4928.6400000000003</v>
      </c>
      <c r="J11412" s="1">
        <f>SUMIFS(I:I,B:B,Table1_2[[#This Row],[Category Level 2]],D:D,Table1_2[[#This Row],[Brand]],E:E,Table1_2[[#This Row],[Region]],F:F,Table1_2[[#This Row],[Measure]],G:G,Table1_2[[#This Row],[Year]],H:H,"&lt;="&amp;Table1_2[[#This Row],[Month]])</f>
        <v>51181.450000000004</v>
      </c>
      <c r="K114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51181.450000000004</v>
      </c>
      <c r="N11412">
        <f>Table1_2[[#This Row],[Value]]*2.5</f>
        <v>12321.6</v>
      </c>
    </row>
    <row r="11413" spans="1:14" x14ac:dyDescent="0.25">
      <c r="A11413" s="1" t="s">
        <v>6</v>
      </c>
      <c r="B11413" s="1" t="s">
        <v>51</v>
      </c>
      <c r="C11413" s="1" t="s">
        <v>8</v>
      </c>
      <c r="D11413" s="1" t="s">
        <v>27</v>
      </c>
      <c r="E11413" s="1" t="s">
        <v>13</v>
      </c>
      <c r="F11413" s="1" t="s">
        <v>12</v>
      </c>
      <c r="G11413" s="1" t="s">
        <v>64</v>
      </c>
      <c r="H11413" s="1">
        <v>1</v>
      </c>
      <c r="I11413">
        <v>4869.75</v>
      </c>
      <c r="J11413" s="1">
        <f>SUMIFS(I:I,B:B,Table1_2[[#This Row],[Category Level 2]],D:D,Table1_2[[#This Row],[Brand]],E:E,Table1_2[[#This Row],[Region]],F:F,Table1_2[[#This Row],[Measure]],G:G,Table1_2[[#This Row],[Year]],H:H,"&lt;="&amp;Table1_2[[#This Row],[Month]])</f>
        <v>4869.75</v>
      </c>
      <c r="K114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51590.66</v>
      </c>
      <c r="N11413">
        <f>Table1_2[[#This Row],[Value]]*2.5</f>
        <v>12174.375</v>
      </c>
    </row>
    <row r="11414" spans="1:14" x14ac:dyDescent="0.25">
      <c r="A11414" s="1" t="s">
        <v>6</v>
      </c>
      <c r="B11414" s="1" t="s">
        <v>51</v>
      </c>
      <c r="C11414" s="1" t="s">
        <v>8</v>
      </c>
      <c r="D11414" s="1" t="s">
        <v>27</v>
      </c>
      <c r="E11414" s="1" t="s">
        <v>13</v>
      </c>
      <c r="F11414" s="1" t="s">
        <v>12</v>
      </c>
      <c r="G11414" s="1" t="s">
        <v>64</v>
      </c>
      <c r="H11414" s="1">
        <v>2</v>
      </c>
      <c r="I11414">
        <v>5019.24</v>
      </c>
      <c r="J11414" s="1">
        <f>SUMIFS(I:I,B:B,Table1_2[[#This Row],[Category Level 2]],D:D,Table1_2[[#This Row],[Brand]],E:E,Table1_2[[#This Row],[Region]],F:F,Table1_2[[#This Row],[Measure]],G:G,Table1_2[[#This Row],[Year]],H:H,"&lt;="&amp;Table1_2[[#This Row],[Month]])</f>
        <v>9888.99</v>
      </c>
      <c r="K114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52557.060000000005</v>
      </c>
      <c r="N11414">
        <f>Table1_2[[#This Row],[Value]]*2.5</f>
        <v>12548.099999999999</v>
      </c>
    </row>
    <row r="11415" spans="1:14" x14ac:dyDescent="0.25">
      <c r="A11415" s="1" t="s">
        <v>6</v>
      </c>
      <c r="B11415" s="1" t="s">
        <v>51</v>
      </c>
      <c r="C11415" s="1" t="s">
        <v>8</v>
      </c>
      <c r="D11415" s="1" t="s">
        <v>27</v>
      </c>
      <c r="E11415" s="1" t="s">
        <v>13</v>
      </c>
      <c r="F11415" s="1" t="s">
        <v>12</v>
      </c>
      <c r="G11415" s="1" t="s">
        <v>64</v>
      </c>
      <c r="H11415" s="1">
        <v>3</v>
      </c>
      <c r="I11415">
        <v>6302.74</v>
      </c>
      <c r="J11415" s="1">
        <f>SUMIFS(I:I,B:B,Table1_2[[#This Row],[Category Level 2]],D:D,Table1_2[[#This Row],[Brand]],E:E,Table1_2[[#This Row],[Region]],F:F,Table1_2[[#This Row],[Measure]],G:G,Table1_2[[#This Row],[Year]],H:H,"&lt;="&amp;Table1_2[[#This Row],[Month]])</f>
        <v>16191.73</v>
      </c>
      <c r="K114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54131.990000000005</v>
      </c>
      <c r="N11415">
        <f>Table1_2[[#This Row],[Value]]*2.5</f>
        <v>15756.849999999999</v>
      </c>
    </row>
    <row r="11416" spans="1:14" x14ac:dyDescent="0.25">
      <c r="A11416" s="1" t="s">
        <v>6</v>
      </c>
      <c r="B11416" s="1" t="s">
        <v>51</v>
      </c>
      <c r="C11416" s="1" t="s">
        <v>8</v>
      </c>
      <c r="D11416" s="1" t="s">
        <v>27</v>
      </c>
      <c r="E11416" s="1" t="s">
        <v>13</v>
      </c>
      <c r="F11416" s="1" t="s">
        <v>12</v>
      </c>
      <c r="G11416" s="1" t="s">
        <v>64</v>
      </c>
      <c r="H11416" s="1">
        <v>4</v>
      </c>
      <c r="I11416">
        <v>5294.06</v>
      </c>
      <c r="J11416" s="1">
        <f>SUMIFS(I:I,B:B,Table1_2[[#This Row],[Category Level 2]],D:D,Table1_2[[#This Row],[Brand]],E:E,Table1_2[[#This Row],[Region]],F:F,Table1_2[[#This Row],[Measure]],G:G,Table1_2[[#This Row],[Year]],H:H,"&lt;="&amp;Table1_2[[#This Row],[Month]])</f>
        <v>21485.79</v>
      </c>
      <c r="K114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56030.06</v>
      </c>
      <c r="N11416">
        <f>Table1_2[[#This Row],[Value]]*2.5</f>
        <v>13235.150000000001</v>
      </c>
    </row>
    <row r="11417" spans="1:14" x14ac:dyDescent="0.25">
      <c r="A11417" s="1" t="s">
        <v>6</v>
      </c>
      <c r="B11417" s="1" t="s">
        <v>51</v>
      </c>
      <c r="C11417" s="1" t="s">
        <v>8</v>
      </c>
      <c r="D11417" s="1" t="s">
        <v>27</v>
      </c>
      <c r="E11417" s="1" t="s">
        <v>13</v>
      </c>
      <c r="F11417" s="1" t="s">
        <v>12</v>
      </c>
      <c r="G11417" s="1" t="s">
        <v>64</v>
      </c>
      <c r="H11417" s="1">
        <v>5</v>
      </c>
      <c r="I11417">
        <v>5235.17</v>
      </c>
      <c r="J11417" s="1">
        <f>SUMIFS(I:I,B:B,Table1_2[[#This Row],[Category Level 2]],D:D,Table1_2[[#This Row],[Brand]],E:E,Table1_2[[#This Row],[Region]],F:F,Table1_2[[#This Row],[Measure]],G:G,Table1_2[[#This Row],[Year]],H:H,"&lt;="&amp;Table1_2[[#This Row],[Month]])</f>
        <v>26720.959999999999</v>
      </c>
      <c r="K114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56647.65</v>
      </c>
      <c r="N11417">
        <f>Table1_2[[#This Row],[Value]]*2.5</f>
        <v>13087.924999999999</v>
      </c>
    </row>
    <row r="11418" spans="1:14" x14ac:dyDescent="0.25">
      <c r="A11418" s="1" t="s">
        <v>6</v>
      </c>
      <c r="B11418" s="1" t="s">
        <v>51</v>
      </c>
      <c r="C11418" s="1" t="s">
        <v>8</v>
      </c>
      <c r="D11418" s="1" t="s">
        <v>27</v>
      </c>
      <c r="E11418" s="1" t="s">
        <v>13</v>
      </c>
      <c r="F11418" s="1" t="s">
        <v>12</v>
      </c>
      <c r="G11418" s="1" t="s">
        <v>64</v>
      </c>
      <c r="H11418" s="1">
        <v>6</v>
      </c>
      <c r="I11418">
        <v>6132.11</v>
      </c>
      <c r="J11418" s="1">
        <f>SUMIFS(I:I,B:B,Table1_2[[#This Row],[Category Level 2]],D:D,Table1_2[[#This Row],[Brand]],E:E,Table1_2[[#This Row],[Region]],F:F,Table1_2[[#This Row],[Measure]],G:G,Table1_2[[#This Row],[Year]],H:H,"&lt;="&amp;Table1_2[[#This Row],[Month]])</f>
        <v>32853.07</v>
      </c>
      <c r="K114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60662.74</v>
      </c>
      <c r="N11418">
        <f>Table1_2[[#This Row],[Value]]*2.5</f>
        <v>15330.275</v>
      </c>
    </row>
    <row r="11419" spans="1:14" x14ac:dyDescent="0.25">
      <c r="A11419" s="1" t="s">
        <v>6</v>
      </c>
      <c r="B11419" s="1" t="s">
        <v>51</v>
      </c>
      <c r="C11419" s="1" t="s">
        <v>8</v>
      </c>
      <c r="D11419" s="1" t="s">
        <v>27</v>
      </c>
      <c r="E11419" s="1" t="s">
        <v>13</v>
      </c>
      <c r="F11419" s="1" t="s">
        <v>12</v>
      </c>
      <c r="G11419" s="1" t="s">
        <v>64</v>
      </c>
      <c r="H11419" s="1">
        <v>7</v>
      </c>
      <c r="I11419">
        <v>6849.36</v>
      </c>
      <c r="J11419" s="1">
        <f>SUMIFS(I:I,B:B,Table1_2[[#This Row],[Category Level 2]],D:D,Table1_2[[#This Row],[Brand]],E:E,Table1_2[[#This Row],[Region]],F:F,Table1_2[[#This Row],[Measure]],G:G,Table1_2[[#This Row],[Year]],H:H,"&lt;="&amp;Table1_2[[#This Row],[Month]])</f>
        <v>39702.43</v>
      </c>
      <c r="K114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63696.33</v>
      </c>
      <c r="N11419">
        <f>Table1_2[[#This Row],[Value]]*2.5</f>
        <v>17123.399999999998</v>
      </c>
    </row>
    <row r="11420" spans="1:14" x14ac:dyDescent="0.25">
      <c r="A11420" s="1" t="s">
        <v>6</v>
      </c>
      <c r="B11420" s="1" t="s">
        <v>51</v>
      </c>
      <c r="C11420" s="1" t="s">
        <v>8</v>
      </c>
      <c r="D11420" s="1" t="s">
        <v>27</v>
      </c>
      <c r="E11420" s="1" t="s">
        <v>13</v>
      </c>
      <c r="F11420" s="1" t="s">
        <v>12</v>
      </c>
      <c r="G11420" s="1" t="s">
        <v>64</v>
      </c>
      <c r="H11420" s="1">
        <v>8</v>
      </c>
      <c r="I11420">
        <v>6710.44</v>
      </c>
      <c r="J11420" s="1">
        <f>SUMIFS(I:I,B:B,Table1_2[[#This Row],[Category Level 2]],D:D,Table1_2[[#This Row],[Brand]],E:E,Table1_2[[#This Row],[Region]],F:F,Table1_2[[#This Row],[Measure]],G:G,Table1_2[[#This Row],[Year]],H:H,"&lt;="&amp;Table1_2[[#This Row],[Month]])</f>
        <v>46412.87</v>
      </c>
      <c r="K114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66559.290000000008</v>
      </c>
      <c r="N11420">
        <f>Table1_2[[#This Row],[Value]]*2.5</f>
        <v>16776.099999999999</v>
      </c>
    </row>
    <row r="11421" spans="1:14" x14ac:dyDescent="0.25">
      <c r="A11421" s="1" t="s">
        <v>6</v>
      </c>
      <c r="B11421" s="1" t="s">
        <v>51</v>
      </c>
      <c r="C11421" s="1" t="s">
        <v>8</v>
      </c>
      <c r="D11421" s="1" t="s">
        <v>27</v>
      </c>
      <c r="E11421" s="1" t="s">
        <v>13</v>
      </c>
      <c r="F11421" s="1" t="s">
        <v>12</v>
      </c>
      <c r="G11421" s="1" t="s">
        <v>64</v>
      </c>
      <c r="H11421" s="1">
        <v>9</v>
      </c>
      <c r="I11421">
        <v>6698.36</v>
      </c>
      <c r="J11421" s="1">
        <f>SUMIFS(I:I,B:B,Table1_2[[#This Row],[Category Level 2]],D:D,Table1_2[[#This Row],[Brand]],E:E,Table1_2[[#This Row],[Region]],F:F,Table1_2[[#This Row],[Measure]],G:G,Table1_2[[#This Row],[Year]],H:H,"&lt;="&amp;Table1_2[[#This Row],[Month]])</f>
        <v>53111.23</v>
      </c>
      <c r="K114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67915.27</v>
      </c>
      <c r="N11421">
        <f>Table1_2[[#This Row],[Value]]*2.5</f>
        <v>16745.899999999998</v>
      </c>
    </row>
    <row r="11422" spans="1:14" x14ac:dyDescent="0.25">
      <c r="A11422" s="1" t="s">
        <v>6</v>
      </c>
      <c r="B11422" s="1" t="s">
        <v>51</v>
      </c>
      <c r="C11422" s="1" t="s">
        <v>8</v>
      </c>
      <c r="D11422" s="1" t="s">
        <v>27</v>
      </c>
      <c r="E11422" s="1" t="s">
        <v>13</v>
      </c>
      <c r="F11422" s="1" t="s">
        <v>12</v>
      </c>
      <c r="G11422" s="1" t="s">
        <v>64</v>
      </c>
      <c r="H11422" s="1">
        <v>10</v>
      </c>
      <c r="I11422">
        <v>6786.3552</v>
      </c>
      <c r="J11422" s="1">
        <f>SUMIFS(I:I,B:B,Table1_2[[#This Row],[Category Level 2]],D:D,Table1_2[[#This Row],[Brand]],E:E,Table1_2[[#This Row],[Region]],F:F,Table1_2[[#This Row],[Measure]],G:G,Table1_2[[#This Row],[Year]],H:H,"&lt;="&amp;Table1_2[[#This Row],[Month]])</f>
        <v>59897.585200000001</v>
      </c>
      <c r="K114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69783.555200000003</v>
      </c>
      <c r="N11422">
        <f>Table1_2[[#This Row],[Value]]*2.5</f>
        <v>16965.887999999999</v>
      </c>
    </row>
    <row r="11423" spans="1:14" x14ac:dyDescent="0.25">
      <c r="A11423" s="1" t="s">
        <v>6</v>
      </c>
      <c r="B11423" s="1" t="s">
        <v>51</v>
      </c>
      <c r="C11423" s="1" t="s">
        <v>8</v>
      </c>
      <c r="D11423" s="1" t="s">
        <v>27</v>
      </c>
      <c r="E11423" s="1" t="s">
        <v>13</v>
      </c>
      <c r="F11423" s="1" t="s">
        <v>12</v>
      </c>
      <c r="G11423" s="1" t="s">
        <v>64</v>
      </c>
      <c r="H11423" s="1">
        <v>11</v>
      </c>
      <c r="I11423">
        <v>4581.4215999999997</v>
      </c>
      <c r="J11423" s="1">
        <f>SUMIFS(I:I,B:B,Table1_2[[#This Row],[Category Level 2]],D:D,Table1_2[[#This Row],[Brand]],E:E,Table1_2[[#This Row],[Region]],F:F,Table1_2[[#This Row],[Measure]],G:G,Table1_2[[#This Row],[Year]],H:H,"&lt;="&amp;Table1_2[[#This Row],[Month]])</f>
        <v>64479.006800000003</v>
      </c>
      <c r="K114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69407.646800000002</v>
      </c>
      <c r="N11423">
        <f>Table1_2[[#This Row],[Value]]*2.5</f>
        <v>11453.554</v>
      </c>
    </row>
    <row r="11424" spans="1:14" x14ac:dyDescent="0.25">
      <c r="A11424" s="1" t="s">
        <v>6</v>
      </c>
      <c r="B11424" s="1" t="s">
        <v>51</v>
      </c>
      <c r="C11424" s="1" t="s">
        <v>8</v>
      </c>
      <c r="D11424" s="1" t="s">
        <v>27</v>
      </c>
      <c r="E11424" s="1" t="s">
        <v>13</v>
      </c>
      <c r="F11424" s="1" t="s">
        <v>12</v>
      </c>
      <c r="G11424" s="1" t="s">
        <v>64</v>
      </c>
      <c r="H11424" s="1">
        <v>12</v>
      </c>
      <c r="I11424">
        <v>4895.4340000000011</v>
      </c>
      <c r="J11424" s="1">
        <f>SUMIFS(I:I,B:B,Table1_2[[#This Row],[Category Level 2]],D:D,Table1_2[[#This Row],[Brand]],E:E,Table1_2[[#This Row],[Region]],F:F,Table1_2[[#This Row],[Measure]],G:G,Table1_2[[#This Row],[Year]],H:H,"&lt;="&amp;Table1_2[[#This Row],[Month]])</f>
        <v>69374.440800000011</v>
      </c>
      <c r="K114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69374.440800000011</v>
      </c>
      <c r="N11424">
        <f>Table1_2[[#This Row],[Value]]*2.5</f>
        <v>12238.585000000003</v>
      </c>
    </row>
    <row r="11425" spans="1:14" x14ac:dyDescent="0.25">
      <c r="A11425" s="1" t="s">
        <v>6</v>
      </c>
      <c r="B11425" s="1" t="s">
        <v>51</v>
      </c>
      <c r="C11425" s="1" t="s">
        <v>8</v>
      </c>
      <c r="D11425" s="1" t="s">
        <v>27</v>
      </c>
      <c r="E11425" s="1" t="s">
        <v>13</v>
      </c>
      <c r="F11425" s="1" t="s">
        <v>12</v>
      </c>
      <c r="G11425" s="1" t="s">
        <v>65</v>
      </c>
      <c r="H11425" s="1">
        <v>1</v>
      </c>
      <c r="I11425">
        <v>5065.8036000000002</v>
      </c>
      <c r="J11425" s="1">
        <f>SUMIFS(I:I,B:B,Table1_2[[#This Row],[Category Level 2]],D:D,Table1_2[[#This Row],[Brand]],E:E,Table1_2[[#This Row],[Region]],F:F,Table1_2[[#This Row],[Measure]],G:G,Table1_2[[#This Row],[Year]],H:H,"&lt;="&amp;Table1_2[[#This Row],[Month]])</f>
        <v>5065.8036000000002</v>
      </c>
      <c r="K114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69570.494400000011</v>
      </c>
      <c r="N11425">
        <f>Table1_2[[#This Row],[Value]]*2.5</f>
        <v>12664.509</v>
      </c>
    </row>
    <row r="11426" spans="1:14" x14ac:dyDescent="0.25">
      <c r="A11426" s="1" t="s">
        <v>6</v>
      </c>
      <c r="B11426" s="1" t="s">
        <v>51</v>
      </c>
      <c r="C11426" s="1" t="s">
        <v>8</v>
      </c>
      <c r="D11426" s="1" t="s">
        <v>27</v>
      </c>
      <c r="E11426" s="1" t="s">
        <v>13</v>
      </c>
      <c r="F11426" s="1" t="s">
        <v>12</v>
      </c>
      <c r="G11426" s="1" t="s">
        <v>65</v>
      </c>
      <c r="H11426" s="1">
        <v>2</v>
      </c>
      <c r="I11426">
        <v>4565.8796000000002</v>
      </c>
      <c r="J11426" s="1">
        <f>SUMIFS(I:I,B:B,Table1_2[[#This Row],[Category Level 2]],D:D,Table1_2[[#This Row],[Brand]],E:E,Table1_2[[#This Row],[Region]],F:F,Table1_2[[#This Row],[Measure]],G:G,Table1_2[[#This Row],[Year]],H:H,"&lt;="&amp;Table1_2[[#This Row],[Month]])</f>
        <v>9631.6831999999995</v>
      </c>
      <c r="K114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69117.134000000005</v>
      </c>
      <c r="N11426">
        <f>Table1_2[[#This Row],[Value]]*2.5</f>
        <v>11414.699000000001</v>
      </c>
    </row>
    <row r="11427" spans="1:14" x14ac:dyDescent="0.25">
      <c r="A11427" s="1" t="s">
        <v>6</v>
      </c>
      <c r="B11427" s="1" t="s">
        <v>51</v>
      </c>
      <c r="C11427" s="1" t="s">
        <v>8</v>
      </c>
      <c r="D11427" s="1" t="s">
        <v>27</v>
      </c>
      <c r="E11427" s="1" t="s">
        <v>13</v>
      </c>
      <c r="F11427" s="1" t="s">
        <v>12</v>
      </c>
      <c r="G11427" s="1" t="s">
        <v>65</v>
      </c>
      <c r="H11427" s="1">
        <v>3</v>
      </c>
      <c r="I11427">
        <v>5309.5608000000002</v>
      </c>
      <c r="J11427" s="1">
        <f>SUMIFS(I:I,B:B,Table1_2[[#This Row],[Category Level 2]],D:D,Table1_2[[#This Row],[Brand]],E:E,Table1_2[[#This Row],[Region]],F:F,Table1_2[[#This Row],[Measure]],G:G,Table1_2[[#This Row],[Year]],H:H,"&lt;="&amp;Table1_2[[#This Row],[Month]])</f>
        <v>14941.243999999999</v>
      </c>
      <c r="K114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68123.954800000007</v>
      </c>
      <c r="N11427">
        <f>Table1_2[[#This Row],[Value]]*2.5</f>
        <v>13273.902</v>
      </c>
    </row>
    <row r="11428" spans="1:14" x14ac:dyDescent="0.25">
      <c r="A11428" s="1" t="s">
        <v>6</v>
      </c>
      <c r="B11428" s="1" t="s">
        <v>51</v>
      </c>
      <c r="C11428" s="1" t="s">
        <v>8</v>
      </c>
      <c r="D11428" s="1" t="s">
        <v>27</v>
      </c>
      <c r="E11428" s="1" t="s">
        <v>13</v>
      </c>
      <c r="F11428" s="1" t="s">
        <v>12</v>
      </c>
      <c r="G11428" s="1" t="s">
        <v>65</v>
      </c>
      <c r="H11428" s="1">
        <v>4</v>
      </c>
      <c r="I11428">
        <v>5123.4688000000006</v>
      </c>
      <c r="J11428" s="1">
        <f>SUMIFS(I:I,B:B,Table1_2[[#This Row],[Category Level 2]],D:D,Table1_2[[#This Row],[Brand]],E:E,Table1_2[[#This Row],[Region]],F:F,Table1_2[[#This Row],[Measure]],G:G,Table1_2[[#This Row],[Year]],H:H,"&lt;="&amp;Table1_2[[#This Row],[Month]])</f>
        <v>20064.712800000001</v>
      </c>
      <c r="K114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67953.363600000012</v>
      </c>
      <c r="N11428">
        <f>Table1_2[[#This Row],[Value]]*2.5</f>
        <v>12808.672000000002</v>
      </c>
    </row>
    <row r="11429" spans="1:14" x14ac:dyDescent="0.25">
      <c r="A11429" s="1" t="s">
        <v>6</v>
      </c>
      <c r="B11429" s="1" t="s">
        <v>51</v>
      </c>
      <c r="C11429" s="1" t="s">
        <v>8</v>
      </c>
      <c r="D11429" s="1" t="s">
        <v>27</v>
      </c>
      <c r="E11429" s="1" t="s">
        <v>13</v>
      </c>
      <c r="F11429" s="1" t="s">
        <v>12</v>
      </c>
      <c r="G11429" s="1" t="s">
        <v>65</v>
      </c>
      <c r="H11429" s="1">
        <v>5</v>
      </c>
      <c r="I11429">
        <v>5567.8960000000006</v>
      </c>
      <c r="J11429" s="1">
        <f>SUMIFS(I:I,B:B,Table1_2[[#This Row],[Category Level 2]],D:D,Table1_2[[#This Row],[Brand]],E:E,Table1_2[[#This Row],[Region]],F:F,Table1_2[[#This Row],[Measure]],G:G,Table1_2[[#This Row],[Year]],H:H,"&lt;="&amp;Table1_2[[#This Row],[Month]])</f>
        <v>25632.608800000002</v>
      </c>
      <c r="K114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68286.089600000007</v>
      </c>
      <c r="N11429">
        <f>Table1_2[[#This Row],[Value]]*2.5</f>
        <v>13919.740000000002</v>
      </c>
    </row>
    <row r="11430" spans="1:14" x14ac:dyDescent="0.25">
      <c r="A11430" s="1" t="s">
        <v>6</v>
      </c>
      <c r="B11430" s="1" t="s">
        <v>51</v>
      </c>
      <c r="C11430" s="1" t="s">
        <v>8</v>
      </c>
      <c r="D11430" s="1" t="s">
        <v>27</v>
      </c>
      <c r="E11430" s="1" t="s">
        <v>13</v>
      </c>
      <c r="F11430" s="1" t="s">
        <v>12</v>
      </c>
      <c r="G11430" s="1" t="s">
        <v>65</v>
      </c>
      <c r="H11430" s="1">
        <v>6</v>
      </c>
      <c r="I11430">
        <v>5293.5536000000011</v>
      </c>
      <c r="J11430" s="1">
        <f>SUMIFS(I:I,B:B,Table1_2[[#This Row],[Category Level 2]],D:D,Table1_2[[#This Row],[Brand]],E:E,Table1_2[[#This Row],[Region]],F:F,Table1_2[[#This Row],[Measure]],G:G,Table1_2[[#This Row],[Year]],H:H,"&lt;="&amp;Table1_2[[#This Row],[Month]])</f>
        <v>30926.162400000001</v>
      </c>
      <c r="K114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67447.533200000005</v>
      </c>
      <c r="N11430">
        <f>Table1_2[[#This Row],[Value]]*2.5</f>
        <v>13233.884000000002</v>
      </c>
    </row>
    <row r="11431" spans="1:14" x14ac:dyDescent="0.25">
      <c r="A11431" s="1" t="s">
        <v>6</v>
      </c>
      <c r="B11431" s="1" t="s">
        <v>51</v>
      </c>
      <c r="C11431" s="1" t="s">
        <v>8</v>
      </c>
      <c r="D11431" s="1" t="s">
        <v>27</v>
      </c>
      <c r="E11431" s="1" t="s">
        <v>13</v>
      </c>
      <c r="F11431" s="1" t="s">
        <v>12</v>
      </c>
      <c r="G11431" s="1" t="s">
        <v>65</v>
      </c>
      <c r="H11431" s="1">
        <v>7</v>
      </c>
      <c r="I11431">
        <v>4127.9616000000005</v>
      </c>
      <c r="J11431" s="1">
        <f>SUMIFS(I:I,B:B,Table1_2[[#This Row],[Category Level 2]],D:D,Table1_2[[#This Row],[Brand]],E:E,Table1_2[[#This Row],[Region]],F:F,Table1_2[[#This Row],[Measure]],G:G,Table1_2[[#This Row],[Year]],H:H,"&lt;="&amp;Table1_2[[#This Row],[Month]])</f>
        <v>35054.124000000003</v>
      </c>
      <c r="K114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64726.134800000007</v>
      </c>
      <c r="N11431">
        <f>Table1_2[[#This Row],[Value]]*2.5</f>
        <v>10319.904000000002</v>
      </c>
    </row>
    <row r="11432" spans="1:14" x14ac:dyDescent="0.25">
      <c r="A11432" s="1" t="s">
        <v>6</v>
      </c>
      <c r="B11432" s="1" t="s">
        <v>51</v>
      </c>
      <c r="C11432" s="1" t="s">
        <v>8</v>
      </c>
      <c r="D11432" s="1" t="s">
        <v>27</v>
      </c>
      <c r="E11432" s="1" t="s">
        <v>13</v>
      </c>
      <c r="F11432" s="1" t="s">
        <v>12</v>
      </c>
      <c r="G11432" s="1" t="s">
        <v>65</v>
      </c>
      <c r="H11432" s="1">
        <v>8</v>
      </c>
      <c r="I11432">
        <v>3318.6288000000004</v>
      </c>
      <c r="J11432" s="1">
        <f>SUMIFS(I:I,B:B,Table1_2[[#This Row],[Category Level 2]],D:D,Table1_2[[#This Row],[Brand]],E:E,Table1_2[[#This Row],[Region]],F:F,Table1_2[[#This Row],[Measure]],G:G,Table1_2[[#This Row],[Year]],H:H,"&lt;="&amp;Table1_2[[#This Row],[Month]])</f>
        <v>38372.752800000002</v>
      </c>
      <c r="K114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61334.323600000003</v>
      </c>
      <c r="N11432">
        <f>Table1_2[[#This Row],[Value]]*2.5</f>
        <v>8296.5720000000001</v>
      </c>
    </row>
    <row r="11433" spans="1:14" x14ac:dyDescent="0.25">
      <c r="A11433" s="1" t="s">
        <v>6</v>
      </c>
      <c r="B11433" s="1" t="s">
        <v>51</v>
      </c>
      <c r="C11433" s="1" t="s">
        <v>8</v>
      </c>
      <c r="D11433" s="1" t="s">
        <v>27</v>
      </c>
      <c r="E11433" s="1" t="s">
        <v>13</v>
      </c>
      <c r="F11433" s="1" t="s">
        <v>12</v>
      </c>
      <c r="G11433" s="1" t="s">
        <v>65</v>
      </c>
      <c r="H11433" s="1">
        <v>9</v>
      </c>
      <c r="I11433">
        <v>4569.9032000000007</v>
      </c>
      <c r="J11433" s="1">
        <f>SUMIFS(I:I,B:B,Table1_2[[#This Row],[Category Level 2]],D:D,Table1_2[[#This Row],[Brand]],E:E,Table1_2[[#This Row],[Region]],F:F,Table1_2[[#This Row],[Measure]],G:G,Table1_2[[#This Row],[Year]],H:H,"&lt;="&amp;Table1_2[[#This Row],[Month]])</f>
        <v>42942.656000000003</v>
      </c>
      <c r="K114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59205.866800000003</v>
      </c>
      <c r="N11433">
        <f>Table1_2[[#This Row],[Value]]*2.5</f>
        <v>11424.758000000002</v>
      </c>
    </row>
    <row r="11434" spans="1:14" x14ac:dyDescent="0.25">
      <c r="A11434" s="1" t="s">
        <v>6</v>
      </c>
      <c r="B11434" s="1" t="s">
        <v>51</v>
      </c>
      <c r="C11434" s="1" t="s">
        <v>8</v>
      </c>
      <c r="D11434" s="1" t="s">
        <v>27</v>
      </c>
      <c r="E11434" s="1" t="s">
        <v>13</v>
      </c>
      <c r="F11434" s="1" t="s">
        <v>12</v>
      </c>
      <c r="G11434" s="1" t="s">
        <v>65</v>
      </c>
      <c r="H11434" s="1">
        <v>10</v>
      </c>
      <c r="I11434">
        <v>4308.4288000000006</v>
      </c>
      <c r="J11434" s="1">
        <f>SUMIFS(I:I,B:B,Table1_2[[#This Row],[Category Level 2]],D:D,Table1_2[[#This Row],[Brand]],E:E,Table1_2[[#This Row],[Region]],F:F,Table1_2[[#This Row],[Measure]],G:G,Table1_2[[#This Row],[Year]],H:H,"&lt;="&amp;Table1_2[[#This Row],[Month]])</f>
        <v>47251.084800000004</v>
      </c>
      <c r="K114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56727.940400000007</v>
      </c>
      <c r="N11434">
        <f>Table1_2[[#This Row],[Value]]*2.5</f>
        <v>10771.072000000002</v>
      </c>
    </row>
    <row r="11435" spans="1:14" x14ac:dyDescent="0.25">
      <c r="A11435" s="1" t="s">
        <v>6</v>
      </c>
      <c r="B11435" s="1" t="s">
        <v>51</v>
      </c>
      <c r="C11435" s="1" t="s">
        <v>8</v>
      </c>
      <c r="D11435" s="1" t="s">
        <v>27</v>
      </c>
      <c r="E11435" s="1" t="s">
        <v>13</v>
      </c>
      <c r="F11435" s="1" t="s">
        <v>12</v>
      </c>
      <c r="G11435" s="1" t="s">
        <v>65</v>
      </c>
      <c r="H11435" s="1">
        <v>11</v>
      </c>
      <c r="I11435">
        <v>3561.3036000000002</v>
      </c>
      <c r="J11435" s="1">
        <f>SUMIFS(I:I,B:B,Table1_2[[#This Row],[Category Level 2]],D:D,Table1_2[[#This Row],[Brand]],E:E,Table1_2[[#This Row],[Region]],F:F,Table1_2[[#This Row],[Measure]],G:G,Table1_2[[#This Row],[Year]],H:H,"&lt;="&amp;Table1_2[[#This Row],[Month]])</f>
        <v>50812.388400000003</v>
      </c>
      <c r="K114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55707.822400000005</v>
      </c>
      <c r="N11435">
        <f>Table1_2[[#This Row],[Value]]*2.5</f>
        <v>8903.259</v>
      </c>
    </row>
    <row r="11436" spans="1:14" x14ac:dyDescent="0.25">
      <c r="A11436" s="1" t="s">
        <v>6</v>
      </c>
      <c r="B11436" s="1" t="s">
        <v>51</v>
      </c>
      <c r="C11436" s="1" t="s">
        <v>8</v>
      </c>
      <c r="D11436" s="1" t="s">
        <v>27</v>
      </c>
      <c r="E11436" s="1" t="s">
        <v>13</v>
      </c>
      <c r="F11436" s="1" t="s">
        <v>12</v>
      </c>
      <c r="G11436" s="1" t="s">
        <v>65</v>
      </c>
      <c r="H11436" s="1">
        <v>12</v>
      </c>
      <c r="I11436">
        <v>3929.8136000000004</v>
      </c>
      <c r="J11436" s="1">
        <f>SUMIFS(I:I,B:B,Table1_2[[#This Row],[Category Level 2]],D:D,Table1_2[[#This Row],[Brand]],E:E,Table1_2[[#This Row],[Region]],F:F,Table1_2[[#This Row],[Measure]],G:G,Table1_2[[#This Row],[Year]],H:H,"&lt;="&amp;Table1_2[[#This Row],[Month]])</f>
        <v>54742.202000000005</v>
      </c>
      <c r="K114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54742.202000000005</v>
      </c>
      <c r="N11436">
        <f>Table1_2[[#This Row],[Value]]*2.5</f>
        <v>9824.5340000000015</v>
      </c>
    </row>
    <row r="11437" spans="1:14" x14ac:dyDescent="0.25">
      <c r="A11437" s="1" t="s">
        <v>6</v>
      </c>
      <c r="B11437" s="1" t="s">
        <v>51</v>
      </c>
      <c r="C11437" s="1" t="s">
        <v>8</v>
      </c>
      <c r="D11437" s="1" t="s">
        <v>27</v>
      </c>
      <c r="E11437" s="1" t="s">
        <v>13</v>
      </c>
      <c r="F11437" s="1" t="s">
        <v>12</v>
      </c>
      <c r="G11437" s="1" t="s">
        <v>66</v>
      </c>
      <c r="H11437" s="1">
        <v>1</v>
      </c>
      <c r="I11437">
        <v>3451.3748000000005</v>
      </c>
      <c r="J11437" s="1">
        <f>SUMIFS(I:I,B:B,Table1_2[[#This Row],[Category Level 2]],D:D,Table1_2[[#This Row],[Brand]],E:E,Table1_2[[#This Row],[Region]],F:F,Table1_2[[#This Row],[Measure]],G:G,Table1_2[[#This Row],[Year]],H:H,"&lt;="&amp;Table1_2[[#This Row],[Month]])</f>
        <v>3451.3748000000005</v>
      </c>
      <c r="K114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53127.773200000003</v>
      </c>
      <c r="N11437">
        <f>Table1_2[[#This Row],[Value]]*2.5</f>
        <v>8628.4370000000017</v>
      </c>
    </row>
    <row r="11438" spans="1:14" x14ac:dyDescent="0.25">
      <c r="A11438" s="1" t="s">
        <v>6</v>
      </c>
      <c r="B11438" s="1" t="s">
        <v>51</v>
      </c>
      <c r="C11438" s="1" t="s">
        <v>8</v>
      </c>
      <c r="D11438" s="1" t="s">
        <v>27</v>
      </c>
      <c r="E11438" s="1" t="s">
        <v>13</v>
      </c>
      <c r="F11438" s="1" t="s">
        <v>12</v>
      </c>
      <c r="G11438" s="1" t="s">
        <v>66</v>
      </c>
      <c r="H11438" s="1">
        <v>2</v>
      </c>
      <c r="I11438">
        <v>3457.1760000000004</v>
      </c>
      <c r="J11438" s="1">
        <f>SUMIFS(I:I,B:B,Table1_2[[#This Row],[Category Level 2]],D:D,Table1_2[[#This Row],[Brand]],E:E,Table1_2[[#This Row],[Region]],F:F,Table1_2[[#This Row],[Measure]],G:G,Table1_2[[#This Row],[Year]],H:H,"&lt;="&amp;Table1_2[[#This Row],[Month]])</f>
        <v>6908.5508000000009</v>
      </c>
      <c r="K114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52019.069600000003</v>
      </c>
      <c r="N11438">
        <f>Table1_2[[#This Row],[Value]]*2.5</f>
        <v>8642.94</v>
      </c>
    </row>
    <row r="11439" spans="1:14" x14ac:dyDescent="0.25">
      <c r="A11439" s="1" t="s">
        <v>6</v>
      </c>
      <c r="B11439" s="1" t="s">
        <v>51</v>
      </c>
      <c r="C11439" s="1" t="s">
        <v>8</v>
      </c>
      <c r="D11439" s="1" t="s">
        <v>27</v>
      </c>
      <c r="E11439" s="1" t="s">
        <v>13</v>
      </c>
      <c r="F11439" s="1" t="s">
        <v>12</v>
      </c>
      <c r="G11439" s="1" t="s">
        <v>66</v>
      </c>
      <c r="H11439" s="1">
        <v>3</v>
      </c>
      <c r="I11439">
        <v>3350.2452000000003</v>
      </c>
      <c r="J11439" s="1">
        <f>SUMIFS(I:I,B:B,Table1_2[[#This Row],[Category Level 2]],D:D,Table1_2[[#This Row],[Brand]],E:E,Table1_2[[#This Row],[Region]],F:F,Table1_2[[#This Row],[Measure]],G:G,Table1_2[[#This Row],[Year]],H:H,"&lt;="&amp;Table1_2[[#This Row],[Month]])</f>
        <v>10258.796000000002</v>
      </c>
      <c r="K114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50059.754000000008</v>
      </c>
      <c r="N11439">
        <f>Table1_2[[#This Row],[Value]]*2.5</f>
        <v>8375.6130000000012</v>
      </c>
    </row>
    <row r="11440" spans="1:14" x14ac:dyDescent="0.25">
      <c r="A11440" s="1" t="s">
        <v>6</v>
      </c>
      <c r="B11440" s="1" t="s">
        <v>51</v>
      </c>
      <c r="C11440" s="1" t="s">
        <v>8</v>
      </c>
      <c r="D11440" s="1" t="s">
        <v>27</v>
      </c>
      <c r="E11440" s="1" t="s">
        <v>13</v>
      </c>
      <c r="F11440" s="1" t="s">
        <v>12</v>
      </c>
      <c r="G11440" s="1" t="s">
        <v>66</v>
      </c>
      <c r="H11440" s="1">
        <v>4</v>
      </c>
      <c r="I11440">
        <v>3582.4124000000006</v>
      </c>
      <c r="J11440" s="1">
        <f>SUMIFS(I:I,B:B,Table1_2[[#This Row],[Category Level 2]],D:D,Table1_2[[#This Row],[Brand]],E:E,Table1_2[[#This Row],[Region]],F:F,Table1_2[[#This Row],[Measure]],G:G,Table1_2[[#This Row],[Year]],H:H,"&lt;="&amp;Table1_2[[#This Row],[Month]])</f>
        <v>13841.208400000003</v>
      </c>
      <c r="K114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48518.697600000007</v>
      </c>
      <c r="N11440">
        <f>Table1_2[[#This Row],[Value]]*2.5</f>
        <v>8956.0310000000009</v>
      </c>
    </row>
    <row r="11441" spans="1:14" x14ac:dyDescent="0.25">
      <c r="A11441" s="1" t="s">
        <v>6</v>
      </c>
      <c r="B11441" s="1" t="s">
        <v>51</v>
      </c>
      <c r="C11441" s="1" t="s">
        <v>8</v>
      </c>
      <c r="D11441" s="1" t="s">
        <v>27</v>
      </c>
      <c r="E11441" s="1" t="s">
        <v>13</v>
      </c>
      <c r="F11441" s="1" t="s">
        <v>12</v>
      </c>
      <c r="G11441" s="1" t="s">
        <v>66</v>
      </c>
      <c r="H11441" s="1">
        <v>5</v>
      </c>
      <c r="I11441">
        <v>3663.0560000000005</v>
      </c>
      <c r="J11441" s="1">
        <f>SUMIFS(I:I,B:B,Table1_2[[#This Row],[Category Level 2]],D:D,Table1_2[[#This Row],[Brand]],E:E,Table1_2[[#This Row],[Region]],F:F,Table1_2[[#This Row],[Measure]],G:G,Table1_2[[#This Row],[Year]],H:H,"&lt;="&amp;Table1_2[[#This Row],[Month]])</f>
        <v>17504.264400000004</v>
      </c>
      <c r="K114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46613.857600000003</v>
      </c>
      <c r="N11441">
        <f>Table1_2[[#This Row],[Value]]*2.5</f>
        <v>9157.6400000000012</v>
      </c>
    </row>
    <row r="11442" spans="1:14" x14ac:dyDescent="0.25">
      <c r="A11442" s="1" t="s">
        <v>6</v>
      </c>
      <c r="B11442" s="1" t="s">
        <v>51</v>
      </c>
      <c r="C11442" s="1" t="s">
        <v>8</v>
      </c>
      <c r="D11442" s="1" t="s">
        <v>27</v>
      </c>
      <c r="E11442" s="1" t="s">
        <v>13</v>
      </c>
      <c r="F11442" s="1" t="s">
        <v>12</v>
      </c>
      <c r="G11442" s="1" t="s">
        <v>66</v>
      </c>
      <c r="H11442" s="1">
        <v>6</v>
      </c>
      <c r="I11442">
        <v>3154.1784000000002</v>
      </c>
      <c r="J11442" s="1">
        <f>SUMIFS(I:I,B:B,Table1_2[[#This Row],[Category Level 2]],D:D,Table1_2[[#This Row],[Brand]],E:E,Table1_2[[#This Row],[Region]],F:F,Table1_2[[#This Row],[Measure]],G:G,Table1_2[[#This Row],[Year]],H:H,"&lt;="&amp;Table1_2[[#This Row],[Month]])</f>
        <v>20658.442800000004</v>
      </c>
      <c r="K114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44474.482400000008</v>
      </c>
      <c r="N11442">
        <f>Table1_2[[#This Row],[Value]]*2.5</f>
        <v>7885.4460000000008</v>
      </c>
    </row>
    <row r="11443" spans="1:14" x14ac:dyDescent="0.25">
      <c r="A11443" s="1" t="s">
        <v>6</v>
      </c>
      <c r="B11443" s="1" t="s">
        <v>51</v>
      </c>
      <c r="C11443" s="1" t="s">
        <v>8</v>
      </c>
      <c r="D11443" s="1" t="s">
        <v>27</v>
      </c>
      <c r="E11443" s="1" t="s">
        <v>13</v>
      </c>
      <c r="F11443" s="1" t="s">
        <v>12</v>
      </c>
      <c r="G11443" s="1" t="s">
        <v>66</v>
      </c>
      <c r="H11443" s="1">
        <v>7</v>
      </c>
      <c r="I11443">
        <v>2918.1664000000005</v>
      </c>
      <c r="J11443" s="1">
        <f>SUMIFS(I:I,B:B,Table1_2[[#This Row],[Category Level 2]],D:D,Table1_2[[#This Row],[Brand]],E:E,Table1_2[[#This Row],[Region]],F:F,Table1_2[[#This Row],[Measure]],G:G,Table1_2[[#This Row],[Year]],H:H,"&lt;="&amp;Table1_2[[#This Row],[Month]])</f>
        <v>23576.609200000006</v>
      </c>
      <c r="K114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43264.687200000008</v>
      </c>
      <c r="N11443">
        <f>Table1_2[[#This Row],[Value]]*2.5</f>
        <v>7295.4160000000011</v>
      </c>
    </row>
    <row r="11444" spans="1:14" x14ac:dyDescent="0.25">
      <c r="A11444" s="1" t="s">
        <v>6</v>
      </c>
      <c r="B11444" s="1" t="s">
        <v>51</v>
      </c>
      <c r="C11444" s="1" t="s">
        <v>8</v>
      </c>
      <c r="D11444" s="1" t="s">
        <v>27</v>
      </c>
      <c r="E11444" s="1" t="s">
        <v>13</v>
      </c>
      <c r="F11444" s="1" t="s">
        <v>12</v>
      </c>
      <c r="G11444" s="1" t="s">
        <v>66</v>
      </c>
      <c r="H11444" s="1">
        <v>8</v>
      </c>
      <c r="I11444">
        <v>3038.6064000000001</v>
      </c>
      <c r="J11444" s="1">
        <f>SUMIFS(I:I,B:B,Table1_2[[#This Row],[Category Level 2]],D:D,Table1_2[[#This Row],[Brand]],E:E,Table1_2[[#This Row],[Region]],F:F,Table1_2[[#This Row],[Measure]],G:G,Table1_2[[#This Row],[Year]],H:H,"&lt;="&amp;Table1_2[[#This Row],[Month]])</f>
        <v>26615.215600000007</v>
      </c>
      <c r="K114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42984.664800000013</v>
      </c>
      <c r="N11444">
        <f>Table1_2[[#This Row],[Value]]*2.5</f>
        <v>7596.5160000000005</v>
      </c>
    </row>
    <row r="11445" spans="1:14" x14ac:dyDescent="0.25">
      <c r="A11445" s="1" t="s">
        <v>6</v>
      </c>
      <c r="B11445" s="1" t="s">
        <v>51</v>
      </c>
      <c r="C11445" s="1" t="s">
        <v>8</v>
      </c>
      <c r="D11445" s="1" t="s">
        <v>27</v>
      </c>
      <c r="E11445" s="1" t="s">
        <v>13</v>
      </c>
      <c r="F11445" s="1" t="s">
        <v>12</v>
      </c>
      <c r="G11445" s="1" t="s">
        <v>66</v>
      </c>
      <c r="H11445" s="1">
        <v>9</v>
      </c>
      <c r="I11445">
        <v>3582.4620000000004</v>
      </c>
      <c r="J11445" s="1">
        <f>SUMIFS(I:I,B:B,Table1_2[[#This Row],[Category Level 2]],D:D,Table1_2[[#This Row],[Brand]],E:E,Table1_2[[#This Row],[Region]],F:F,Table1_2[[#This Row],[Measure]],G:G,Table1_2[[#This Row],[Year]],H:H,"&lt;="&amp;Table1_2[[#This Row],[Month]])</f>
        <v>30197.677600000006</v>
      </c>
      <c r="K114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41997.223600000012</v>
      </c>
      <c r="N11445">
        <f>Table1_2[[#This Row],[Value]]*2.5</f>
        <v>8956.1550000000007</v>
      </c>
    </row>
    <row r="11446" spans="1:14" x14ac:dyDescent="0.25">
      <c r="A11446" s="1" t="s">
        <v>6</v>
      </c>
      <c r="B11446" s="1" t="s">
        <v>51</v>
      </c>
      <c r="C11446" s="1" t="s">
        <v>8</v>
      </c>
      <c r="D11446" s="1" t="s">
        <v>27</v>
      </c>
      <c r="E11446" s="1" t="s">
        <v>13</v>
      </c>
      <c r="F11446" s="1" t="s">
        <v>12</v>
      </c>
      <c r="G11446" s="1" t="s">
        <v>66</v>
      </c>
      <c r="H11446" s="1">
        <v>10</v>
      </c>
      <c r="I11446">
        <v>4670.9080000000004</v>
      </c>
      <c r="J11446" s="1">
        <f>SUMIFS(I:I,B:B,Table1_2[[#This Row],[Category Level 2]],D:D,Table1_2[[#This Row],[Brand]],E:E,Table1_2[[#This Row],[Region]],F:F,Table1_2[[#This Row],[Measure]],G:G,Table1_2[[#This Row],[Year]],H:H,"&lt;="&amp;Table1_2[[#This Row],[Month]])</f>
        <v>34868.585600000006</v>
      </c>
      <c r="K114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42359.702800000006</v>
      </c>
      <c r="N11446">
        <f>Table1_2[[#This Row],[Value]]*2.5</f>
        <v>11677.27</v>
      </c>
    </row>
    <row r="11447" spans="1:14" x14ac:dyDescent="0.25">
      <c r="A11447" s="1" t="s">
        <v>6</v>
      </c>
      <c r="B11447" s="1" t="s">
        <v>51</v>
      </c>
      <c r="C11447" s="1" t="s">
        <v>8</v>
      </c>
      <c r="D11447" s="1" t="s">
        <v>27</v>
      </c>
      <c r="E11447" s="1" t="s">
        <v>13</v>
      </c>
      <c r="F11447" s="1" t="s">
        <v>12</v>
      </c>
      <c r="G11447" s="1" t="s">
        <v>66</v>
      </c>
      <c r="H11447" s="1">
        <v>11</v>
      </c>
      <c r="I11447">
        <v>4485.8483999999999</v>
      </c>
      <c r="J11447" s="1">
        <f>SUMIFS(I:I,B:B,Table1_2[[#This Row],[Category Level 2]],D:D,Table1_2[[#This Row],[Brand]],E:E,Table1_2[[#This Row],[Region]],F:F,Table1_2[[#This Row],[Measure]],G:G,Table1_2[[#This Row],[Year]],H:H,"&lt;="&amp;Table1_2[[#This Row],[Month]])</f>
        <v>39354.434000000008</v>
      </c>
      <c r="K114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43284.24760000001</v>
      </c>
      <c r="N11447">
        <f>Table1_2[[#This Row],[Value]]*2.5</f>
        <v>11214.620999999999</v>
      </c>
    </row>
    <row r="11448" spans="1:14" x14ac:dyDescent="0.25">
      <c r="A11448" s="1" t="s">
        <v>6</v>
      </c>
      <c r="B11448" s="1" t="s">
        <v>51</v>
      </c>
      <c r="C11448" s="1" t="s">
        <v>8</v>
      </c>
      <c r="D11448" s="1" t="s">
        <v>27</v>
      </c>
      <c r="E11448" s="1" t="s">
        <v>13</v>
      </c>
      <c r="F11448" s="1" t="s">
        <v>12</v>
      </c>
      <c r="G11448" s="1" t="s">
        <v>66</v>
      </c>
      <c r="H11448" s="1">
        <v>12</v>
      </c>
      <c r="I11448">
        <v>3589.3856000000005</v>
      </c>
      <c r="J11448" s="1">
        <f>SUMIFS(I:I,B:B,Table1_2[[#This Row],[Category Level 2]],D:D,Table1_2[[#This Row],[Brand]],E:E,Table1_2[[#This Row],[Region]],F:F,Table1_2[[#This Row],[Measure]],G:G,Table1_2[[#This Row],[Year]],H:H,"&lt;="&amp;Table1_2[[#This Row],[Month]])</f>
        <v>42943.81960000001</v>
      </c>
      <c r="K114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42943.81960000001</v>
      </c>
      <c r="N11448">
        <f>Table1_2[[#This Row],[Value]]*2.5</f>
        <v>8973.4640000000018</v>
      </c>
    </row>
    <row r="11449" spans="1:14" x14ac:dyDescent="0.25">
      <c r="A11449" s="1" t="s">
        <v>6</v>
      </c>
      <c r="B11449" s="1" t="s">
        <v>51</v>
      </c>
      <c r="C11449" s="1" t="s">
        <v>8</v>
      </c>
      <c r="D11449" s="1" t="s">
        <v>27</v>
      </c>
      <c r="E11449" s="1" t="s">
        <v>13</v>
      </c>
      <c r="F11449" s="1" t="s">
        <v>12</v>
      </c>
      <c r="G11449" s="1" t="s">
        <v>67</v>
      </c>
      <c r="H11449" s="1">
        <v>1</v>
      </c>
      <c r="I11449">
        <v>4141.9136000000008</v>
      </c>
      <c r="J11449" s="1">
        <f>SUMIFS(I:I,B:B,Table1_2[[#This Row],[Category Level 2]],D:D,Table1_2[[#This Row],[Brand]],E:E,Table1_2[[#This Row],[Region]],F:F,Table1_2[[#This Row],[Measure]],G:G,Table1_2[[#This Row],[Year]],H:H,"&lt;="&amp;Table1_2[[#This Row],[Month]])</f>
        <v>4141.9136000000008</v>
      </c>
      <c r="K114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43634.358400000005</v>
      </c>
      <c r="N11449">
        <f>Table1_2[[#This Row],[Value]]*2.5</f>
        <v>10354.784000000001</v>
      </c>
    </row>
    <row r="11450" spans="1:14" x14ac:dyDescent="0.25">
      <c r="A11450" s="1" t="s">
        <v>6</v>
      </c>
      <c r="B11450" s="1" t="s">
        <v>51</v>
      </c>
      <c r="C11450" s="1" t="s">
        <v>8</v>
      </c>
      <c r="D11450" s="1" t="s">
        <v>27</v>
      </c>
      <c r="E11450" s="1" t="s">
        <v>13</v>
      </c>
      <c r="F11450" s="1" t="s">
        <v>12</v>
      </c>
      <c r="G11450" s="1" t="s">
        <v>67</v>
      </c>
      <c r="H11450" s="1">
        <v>2</v>
      </c>
      <c r="I11450">
        <v>3668.1720000000005</v>
      </c>
      <c r="J11450" s="1">
        <f>SUMIFS(I:I,B:B,Table1_2[[#This Row],[Category Level 2]],D:D,Table1_2[[#This Row],[Brand]],E:E,Table1_2[[#This Row],[Region]],F:F,Table1_2[[#This Row],[Measure]],G:G,Table1_2[[#This Row],[Year]],H:H,"&lt;="&amp;Table1_2[[#This Row],[Month]])</f>
        <v>7810.0856000000013</v>
      </c>
      <c r="K114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43845.354399999997</v>
      </c>
      <c r="N11450">
        <f>Table1_2[[#This Row],[Value]]*2.5</f>
        <v>9170.43</v>
      </c>
    </row>
    <row r="11451" spans="1:14" x14ac:dyDescent="0.25">
      <c r="A11451" s="1" t="s">
        <v>6</v>
      </c>
      <c r="B11451" s="1" t="s">
        <v>51</v>
      </c>
      <c r="C11451" s="1" t="s">
        <v>8</v>
      </c>
      <c r="D11451" s="1" t="s">
        <v>27</v>
      </c>
      <c r="E11451" s="1" t="s">
        <v>13</v>
      </c>
      <c r="F11451" s="1" t="s">
        <v>12</v>
      </c>
      <c r="G11451" s="1" t="s">
        <v>67</v>
      </c>
      <c r="H11451" s="1">
        <v>3</v>
      </c>
      <c r="I11451">
        <v>4465.2448000000004</v>
      </c>
      <c r="J11451" s="1">
        <f>SUMIFS(I:I,B:B,Table1_2[[#This Row],[Category Level 2]],D:D,Table1_2[[#This Row],[Brand]],E:E,Table1_2[[#This Row],[Region]],F:F,Table1_2[[#This Row],[Measure]],G:G,Table1_2[[#This Row],[Year]],H:H,"&lt;="&amp;Table1_2[[#This Row],[Month]])</f>
        <v>12275.330400000003</v>
      </c>
      <c r="K114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44960.354000000007</v>
      </c>
      <c r="N11451">
        <f>Table1_2[[#This Row],[Value]]*2.5</f>
        <v>11163.112000000001</v>
      </c>
    </row>
    <row r="11452" spans="1:14" x14ac:dyDescent="0.25">
      <c r="A11452" s="1" t="s">
        <v>6</v>
      </c>
      <c r="B11452" s="1" t="s">
        <v>51</v>
      </c>
      <c r="C11452" s="1" t="s">
        <v>8</v>
      </c>
      <c r="D11452" s="1" t="s">
        <v>27</v>
      </c>
      <c r="E11452" s="1" t="s">
        <v>14</v>
      </c>
      <c r="F11452" s="1" t="s">
        <v>11</v>
      </c>
      <c r="G11452" s="1" t="s">
        <v>62</v>
      </c>
      <c r="H11452" s="1">
        <v>1</v>
      </c>
      <c r="I11452">
        <v>131.37</v>
      </c>
      <c r="J11452" s="1">
        <f>SUMIFS(I:I,B:B,Table1_2[[#This Row],[Category Level 2]],D:D,Table1_2[[#This Row],[Brand]],E:E,Table1_2[[#This Row],[Region]],F:F,Table1_2[[#This Row],[Measure]],G:G,Table1_2[[#This Row],[Year]],H:H,"&lt;="&amp;Table1_2[[#This Row],[Month]])</f>
        <v>131.37</v>
      </c>
      <c r="K114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131.37</v>
      </c>
      <c r="N11452">
        <f>Table1_2[[#This Row],[Value]]*2.5</f>
        <v>328.42500000000001</v>
      </c>
    </row>
    <row r="11453" spans="1:14" x14ac:dyDescent="0.25">
      <c r="A11453" s="1" t="s">
        <v>6</v>
      </c>
      <c r="B11453" s="1" t="s">
        <v>51</v>
      </c>
      <c r="C11453" s="1" t="s">
        <v>8</v>
      </c>
      <c r="D11453" s="1" t="s">
        <v>27</v>
      </c>
      <c r="E11453" s="1" t="s">
        <v>14</v>
      </c>
      <c r="F11453" s="1" t="s">
        <v>11</v>
      </c>
      <c r="G11453" s="1" t="s">
        <v>62</v>
      </c>
      <c r="H11453" s="1">
        <v>2</v>
      </c>
      <c r="I11453">
        <v>194.79</v>
      </c>
      <c r="J11453" s="1">
        <f>SUMIFS(I:I,B:B,Table1_2[[#This Row],[Category Level 2]],D:D,Table1_2[[#This Row],[Brand]],E:E,Table1_2[[#This Row],[Region]],F:F,Table1_2[[#This Row],[Measure]],G:G,Table1_2[[#This Row],[Year]],H:H,"&lt;="&amp;Table1_2[[#This Row],[Month]])</f>
        <v>326.15999999999997</v>
      </c>
      <c r="K114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326.15999999999997</v>
      </c>
      <c r="N11453">
        <f>Table1_2[[#This Row],[Value]]*2.5</f>
        <v>486.97499999999997</v>
      </c>
    </row>
    <row r="11454" spans="1:14" x14ac:dyDescent="0.25">
      <c r="A11454" s="1" t="s">
        <v>6</v>
      </c>
      <c r="B11454" s="1" t="s">
        <v>51</v>
      </c>
      <c r="C11454" s="1" t="s">
        <v>8</v>
      </c>
      <c r="D11454" s="1" t="s">
        <v>27</v>
      </c>
      <c r="E11454" s="1" t="s">
        <v>14</v>
      </c>
      <c r="F11454" s="1" t="s">
        <v>11</v>
      </c>
      <c r="G11454" s="1" t="s">
        <v>62</v>
      </c>
      <c r="H11454" s="1">
        <v>3</v>
      </c>
      <c r="I11454">
        <v>252.17</v>
      </c>
      <c r="J11454" s="1">
        <f>SUMIFS(I:I,B:B,Table1_2[[#This Row],[Category Level 2]],D:D,Table1_2[[#This Row],[Brand]],E:E,Table1_2[[#This Row],[Region]],F:F,Table1_2[[#This Row],[Measure]],G:G,Table1_2[[#This Row],[Year]],H:H,"&lt;="&amp;Table1_2[[#This Row],[Month]])</f>
        <v>578.32999999999993</v>
      </c>
      <c r="K114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578.32999999999993</v>
      </c>
      <c r="N11454">
        <f>Table1_2[[#This Row],[Value]]*2.5</f>
        <v>630.42499999999995</v>
      </c>
    </row>
    <row r="11455" spans="1:14" x14ac:dyDescent="0.25">
      <c r="A11455" s="1" t="s">
        <v>6</v>
      </c>
      <c r="B11455" s="1" t="s">
        <v>51</v>
      </c>
      <c r="C11455" s="1" t="s">
        <v>8</v>
      </c>
      <c r="D11455" s="1" t="s">
        <v>27</v>
      </c>
      <c r="E11455" s="1" t="s">
        <v>14</v>
      </c>
      <c r="F11455" s="1" t="s">
        <v>11</v>
      </c>
      <c r="G11455" s="1" t="s">
        <v>62</v>
      </c>
      <c r="H11455" s="1">
        <v>4</v>
      </c>
      <c r="I11455">
        <v>258.20999999999998</v>
      </c>
      <c r="J11455" s="1">
        <f>SUMIFS(I:I,B:B,Table1_2[[#This Row],[Category Level 2]],D:D,Table1_2[[#This Row],[Brand]],E:E,Table1_2[[#This Row],[Region]],F:F,Table1_2[[#This Row],[Measure]],G:G,Table1_2[[#This Row],[Year]],H:H,"&lt;="&amp;Table1_2[[#This Row],[Month]])</f>
        <v>836.54</v>
      </c>
      <c r="K114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836.54</v>
      </c>
      <c r="N11455">
        <f>Table1_2[[#This Row],[Value]]*2.5</f>
        <v>645.52499999999998</v>
      </c>
    </row>
    <row r="11456" spans="1:14" x14ac:dyDescent="0.25">
      <c r="A11456" s="1" t="s">
        <v>6</v>
      </c>
      <c r="B11456" s="1" t="s">
        <v>51</v>
      </c>
      <c r="C11456" s="1" t="s">
        <v>8</v>
      </c>
      <c r="D11456" s="1" t="s">
        <v>27</v>
      </c>
      <c r="E11456" s="1" t="s">
        <v>14</v>
      </c>
      <c r="F11456" s="1" t="s">
        <v>11</v>
      </c>
      <c r="G11456" s="1" t="s">
        <v>62</v>
      </c>
      <c r="H11456" s="1">
        <v>5</v>
      </c>
      <c r="I11456">
        <v>324.64999999999998</v>
      </c>
      <c r="J11456" s="1">
        <f>SUMIFS(I:I,B:B,Table1_2[[#This Row],[Category Level 2]],D:D,Table1_2[[#This Row],[Brand]],E:E,Table1_2[[#This Row],[Region]],F:F,Table1_2[[#This Row],[Measure]],G:G,Table1_2[[#This Row],[Year]],H:H,"&lt;="&amp;Table1_2[[#This Row],[Month]])</f>
        <v>1161.19</v>
      </c>
      <c r="K114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1161.19</v>
      </c>
      <c r="N11456">
        <f>Table1_2[[#This Row],[Value]]*2.5</f>
        <v>811.625</v>
      </c>
    </row>
    <row r="11457" spans="1:14" x14ac:dyDescent="0.25">
      <c r="A11457" s="1" t="s">
        <v>6</v>
      </c>
      <c r="B11457" s="1" t="s">
        <v>51</v>
      </c>
      <c r="C11457" s="1" t="s">
        <v>8</v>
      </c>
      <c r="D11457" s="1" t="s">
        <v>27</v>
      </c>
      <c r="E11457" s="1" t="s">
        <v>14</v>
      </c>
      <c r="F11457" s="1" t="s">
        <v>11</v>
      </c>
      <c r="G11457" s="1" t="s">
        <v>62</v>
      </c>
      <c r="H11457" s="1">
        <v>6</v>
      </c>
      <c r="I11457">
        <v>286.89999999999998</v>
      </c>
      <c r="J11457" s="1">
        <f>SUMIFS(I:I,B:B,Table1_2[[#This Row],[Category Level 2]],D:D,Table1_2[[#This Row],[Brand]],E:E,Table1_2[[#This Row],[Region]],F:F,Table1_2[[#This Row],[Measure]],G:G,Table1_2[[#This Row],[Year]],H:H,"&lt;="&amp;Table1_2[[#This Row],[Month]])</f>
        <v>1448.0900000000001</v>
      </c>
      <c r="K114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1448.0900000000001</v>
      </c>
      <c r="N11457">
        <f>Table1_2[[#This Row],[Value]]*2.5</f>
        <v>717.25</v>
      </c>
    </row>
    <row r="11458" spans="1:14" x14ac:dyDescent="0.25">
      <c r="A11458" s="1" t="s">
        <v>6</v>
      </c>
      <c r="B11458" s="1" t="s">
        <v>51</v>
      </c>
      <c r="C11458" s="1" t="s">
        <v>8</v>
      </c>
      <c r="D11458" s="1" t="s">
        <v>27</v>
      </c>
      <c r="E11458" s="1" t="s">
        <v>14</v>
      </c>
      <c r="F11458" s="1" t="s">
        <v>11</v>
      </c>
      <c r="G11458" s="1" t="s">
        <v>62</v>
      </c>
      <c r="H11458" s="1">
        <v>7</v>
      </c>
      <c r="I11458">
        <v>446.96</v>
      </c>
      <c r="J11458" s="1">
        <f>SUMIFS(I:I,B:B,Table1_2[[#This Row],[Category Level 2]],D:D,Table1_2[[#This Row],[Brand]],E:E,Table1_2[[#This Row],[Region]],F:F,Table1_2[[#This Row],[Measure]],G:G,Table1_2[[#This Row],[Year]],H:H,"&lt;="&amp;Table1_2[[#This Row],[Month]])</f>
        <v>1895.0500000000002</v>
      </c>
      <c r="K114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1895.0500000000002</v>
      </c>
      <c r="N11458">
        <f>Table1_2[[#This Row],[Value]]*2.5</f>
        <v>1117.3999999999999</v>
      </c>
    </row>
    <row r="11459" spans="1:14" x14ac:dyDescent="0.25">
      <c r="A11459" s="1" t="s">
        <v>6</v>
      </c>
      <c r="B11459" s="1" t="s">
        <v>51</v>
      </c>
      <c r="C11459" s="1" t="s">
        <v>8</v>
      </c>
      <c r="D11459" s="1" t="s">
        <v>27</v>
      </c>
      <c r="E11459" s="1" t="s">
        <v>14</v>
      </c>
      <c r="F11459" s="1" t="s">
        <v>11</v>
      </c>
      <c r="G11459" s="1" t="s">
        <v>62</v>
      </c>
      <c r="H11459" s="1">
        <v>8</v>
      </c>
      <c r="I11459">
        <v>270.29000000000002</v>
      </c>
      <c r="J11459" s="1">
        <f>SUMIFS(I:I,B:B,Table1_2[[#This Row],[Category Level 2]],D:D,Table1_2[[#This Row],[Brand]],E:E,Table1_2[[#This Row],[Region]],F:F,Table1_2[[#This Row],[Measure]],G:G,Table1_2[[#This Row],[Year]],H:H,"&lt;="&amp;Table1_2[[#This Row],[Month]])</f>
        <v>2165.34</v>
      </c>
      <c r="K114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2165.34</v>
      </c>
      <c r="N11459">
        <f>Table1_2[[#This Row],[Value]]*2.5</f>
        <v>675.72500000000002</v>
      </c>
    </row>
    <row r="11460" spans="1:14" x14ac:dyDescent="0.25">
      <c r="A11460" s="1" t="s">
        <v>6</v>
      </c>
      <c r="B11460" s="1" t="s">
        <v>51</v>
      </c>
      <c r="C11460" s="1" t="s">
        <v>8</v>
      </c>
      <c r="D11460" s="1" t="s">
        <v>27</v>
      </c>
      <c r="E11460" s="1" t="s">
        <v>14</v>
      </c>
      <c r="F11460" s="1" t="s">
        <v>11</v>
      </c>
      <c r="G11460" s="1" t="s">
        <v>62</v>
      </c>
      <c r="H11460" s="1">
        <v>9</v>
      </c>
      <c r="I11460">
        <v>646.28</v>
      </c>
      <c r="J11460" s="1">
        <f>SUMIFS(I:I,B:B,Table1_2[[#This Row],[Category Level 2]],D:D,Table1_2[[#This Row],[Brand]],E:E,Table1_2[[#This Row],[Region]],F:F,Table1_2[[#This Row],[Measure]],G:G,Table1_2[[#This Row],[Year]],H:H,"&lt;="&amp;Table1_2[[#This Row],[Month]])</f>
        <v>2811.62</v>
      </c>
      <c r="K114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2811.62</v>
      </c>
      <c r="N11460">
        <f>Table1_2[[#This Row],[Value]]*2.5</f>
        <v>1615.6999999999998</v>
      </c>
    </row>
    <row r="11461" spans="1:14" x14ac:dyDescent="0.25">
      <c r="A11461" s="1" t="s">
        <v>6</v>
      </c>
      <c r="B11461" s="1" t="s">
        <v>51</v>
      </c>
      <c r="C11461" s="1" t="s">
        <v>8</v>
      </c>
      <c r="D11461" s="1" t="s">
        <v>27</v>
      </c>
      <c r="E11461" s="1" t="s">
        <v>14</v>
      </c>
      <c r="F11461" s="1" t="s">
        <v>11</v>
      </c>
      <c r="G11461" s="1" t="s">
        <v>62</v>
      </c>
      <c r="H11461" s="1">
        <v>10</v>
      </c>
      <c r="I11461">
        <v>880.33</v>
      </c>
      <c r="J11461" s="1">
        <f>SUMIFS(I:I,B:B,Table1_2[[#This Row],[Category Level 2]],D:D,Table1_2[[#This Row],[Brand]],E:E,Table1_2[[#This Row],[Region]],F:F,Table1_2[[#This Row],[Measure]],G:G,Table1_2[[#This Row],[Year]],H:H,"&lt;="&amp;Table1_2[[#This Row],[Month]])</f>
        <v>3691.95</v>
      </c>
      <c r="K114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3691.95</v>
      </c>
      <c r="N11461">
        <f>Table1_2[[#This Row],[Value]]*2.5</f>
        <v>2200.8250000000003</v>
      </c>
    </row>
    <row r="11462" spans="1:14" x14ac:dyDescent="0.25">
      <c r="A11462" s="1" t="s">
        <v>6</v>
      </c>
      <c r="B11462" s="1" t="s">
        <v>51</v>
      </c>
      <c r="C11462" s="1" t="s">
        <v>8</v>
      </c>
      <c r="D11462" s="1" t="s">
        <v>27</v>
      </c>
      <c r="E11462" s="1" t="s">
        <v>14</v>
      </c>
      <c r="F11462" s="1" t="s">
        <v>11</v>
      </c>
      <c r="G11462" s="1" t="s">
        <v>62</v>
      </c>
      <c r="H11462" s="1">
        <v>11</v>
      </c>
      <c r="I11462">
        <v>745.94</v>
      </c>
      <c r="J11462" s="1">
        <f>SUMIFS(I:I,B:B,Table1_2[[#This Row],[Category Level 2]],D:D,Table1_2[[#This Row],[Brand]],E:E,Table1_2[[#This Row],[Region]],F:F,Table1_2[[#This Row],[Measure]],G:G,Table1_2[[#This Row],[Year]],H:H,"&lt;="&amp;Table1_2[[#This Row],[Month]])</f>
        <v>4437.8899999999994</v>
      </c>
      <c r="K114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4437.8899999999994</v>
      </c>
      <c r="N11462">
        <f>Table1_2[[#This Row],[Value]]*2.5</f>
        <v>1864.8500000000001</v>
      </c>
    </row>
    <row r="11463" spans="1:14" x14ac:dyDescent="0.25">
      <c r="A11463" s="1" t="s">
        <v>6</v>
      </c>
      <c r="B11463" s="1" t="s">
        <v>51</v>
      </c>
      <c r="C11463" s="1" t="s">
        <v>8</v>
      </c>
      <c r="D11463" s="1" t="s">
        <v>27</v>
      </c>
      <c r="E11463" s="1" t="s">
        <v>14</v>
      </c>
      <c r="F11463" s="1" t="s">
        <v>11</v>
      </c>
      <c r="G11463" s="1" t="s">
        <v>62</v>
      </c>
      <c r="H11463" s="1">
        <v>12</v>
      </c>
      <c r="I11463">
        <v>733.86</v>
      </c>
      <c r="J11463" s="1">
        <f>SUMIFS(I:I,B:B,Table1_2[[#This Row],[Category Level 2]],D:D,Table1_2[[#This Row],[Brand]],E:E,Table1_2[[#This Row],[Region]],F:F,Table1_2[[#This Row],[Measure]],G:G,Table1_2[[#This Row],[Year]],H:H,"&lt;="&amp;Table1_2[[#This Row],[Month]])</f>
        <v>5171.7499999999991</v>
      </c>
      <c r="K114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5171.7499999999991</v>
      </c>
      <c r="N11463">
        <f>Table1_2[[#This Row],[Value]]*2.5</f>
        <v>1834.65</v>
      </c>
    </row>
    <row r="11464" spans="1:14" x14ac:dyDescent="0.25">
      <c r="A11464" s="1" t="s">
        <v>6</v>
      </c>
      <c r="B11464" s="1" t="s">
        <v>51</v>
      </c>
      <c r="C11464" s="1" t="s">
        <v>8</v>
      </c>
      <c r="D11464" s="1" t="s">
        <v>27</v>
      </c>
      <c r="E11464" s="1" t="s">
        <v>14</v>
      </c>
      <c r="F11464" s="1" t="s">
        <v>11</v>
      </c>
      <c r="G11464" s="1" t="s">
        <v>63</v>
      </c>
      <c r="H11464" s="1">
        <v>1</v>
      </c>
      <c r="I11464">
        <v>762.55</v>
      </c>
      <c r="J11464" s="1">
        <f>SUMIFS(I:I,B:B,Table1_2[[#This Row],[Category Level 2]],D:D,Table1_2[[#This Row],[Brand]],E:E,Table1_2[[#This Row],[Region]],F:F,Table1_2[[#This Row],[Measure]],G:G,Table1_2[[#This Row],[Year]],H:H,"&lt;="&amp;Table1_2[[#This Row],[Month]])</f>
        <v>762.55</v>
      </c>
      <c r="K114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5802.93</v>
      </c>
      <c r="N11464">
        <f>Table1_2[[#This Row],[Value]]*2.5</f>
        <v>1906.375</v>
      </c>
    </row>
    <row r="11465" spans="1:14" x14ac:dyDescent="0.25">
      <c r="A11465" s="1" t="s">
        <v>6</v>
      </c>
      <c r="B11465" s="1" t="s">
        <v>51</v>
      </c>
      <c r="C11465" s="1" t="s">
        <v>8</v>
      </c>
      <c r="D11465" s="1" t="s">
        <v>27</v>
      </c>
      <c r="E11465" s="1" t="s">
        <v>14</v>
      </c>
      <c r="F11465" s="1" t="s">
        <v>11</v>
      </c>
      <c r="G11465" s="1" t="s">
        <v>63</v>
      </c>
      <c r="H11465" s="1">
        <v>2</v>
      </c>
      <c r="I11465">
        <v>690.07</v>
      </c>
      <c r="J11465" s="1">
        <f>SUMIFS(I:I,B:B,Table1_2[[#This Row],[Category Level 2]],D:D,Table1_2[[#This Row],[Brand]],E:E,Table1_2[[#This Row],[Region]],F:F,Table1_2[[#This Row],[Measure]],G:G,Table1_2[[#This Row],[Year]],H:H,"&lt;="&amp;Table1_2[[#This Row],[Month]])</f>
        <v>1452.62</v>
      </c>
      <c r="K114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6298.2099999999991</v>
      </c>
      <c r="N11465">
        <f>Table1_2[[#This Row],[Value]]*2.5</f>
        <v>1725.1750000000002</v>
      </c>
    </row>
    <row r="11466" spans="1:14" x14ac:dyDescent="0.25">
      <c r="A11466" s="1" t="s">
        <v>6</v>
      </c>
      <c r="B11466" s="1" t="s">
        <v>51</v>
      </c>
      <c r="C11466" s="1" t="s">
        <v>8</v>
      </c>
      <c r="D11466" s="1" t="s">
        <v>27</v>
      </c>
      <c r="E11466" s="1" t="s">
        <v>14</v>
      </c>
      <c r="F11466" s="1" t="s">
        <v>11</v>
      </c>
      <c r="G11466" s="1" t="s">
        <v>63</v>
      </c>
      <c r="H11466" s="1">
        <v>3</v>
      </c>
      <c r="I11466">
        <v>548.13</v>
      </c>
      <c r="J11466" s="1">
        <f>SUMIFS(I:I,B:B,Table1_2[[#This Row],[Category Level 2]],D:D,Table1_2[[#This Row],[Brand]],E:E,Table1_2[[#This Row],[Region]],F:F,Table1_2[[#This Row],[Measure]],G:G,Table1_2[[#This Row],[Year]],H:H,"&lt;="&amp;Table1_2[[#This Row],[Month]])</f>
        <v>2000.75</v>
      </c>
      <c r="K114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6594.17</v>
      </c>
      <c r="N11466">
        <f>Table1_2[[#This Row],[Value]]*2.5</f>
        <v>1370.325</v>
      </c>
    </row>
    <row r="11467" spans="1:14" x14ac:dyDescent="0.25">
      <c r="A11467" s="1" t="s">
        <v>6</v>
      </c>
      <c r="B11467" s="1" t="s">
        <v>51</v>
      </c>
      <c r="C11467" s="1" t="s">
        <v>8</v>
      </c>
      <c r="D11467" s="1" t="s">
        <v>27</v>
      </c>
      <c r="E11467" s="1" t="s">
        <v>14</v>
      </c>
      <c r="F11467" s="1" t="s">
        <v>11</v>
      </c>
      <c r="G11467" s="1" t="s">
        <v>63</v>
      </c>
      <c r="H11467" s="1">
        <v>4</v>
      </c>
      <c r="I11467">
        <v>505.85</v>
      </c>
      <c r="J11467" s="1">
        <f>SUMIFS(I:I,B:B,Table1_2[[#This Row],[Category Level 2]],D:D,Table1_2[[#This Row],[Brand]],E:E,Table1_2[[#This Row],[Region]],F:F,Table1_2[[#This Row],[Measure]],G:G,Table1_2[[#This Row],[Year]],H:H,"&lt;="&amp;Table1_2[[#This Row],[Month]])</f>
        <v>2506.6</v>
      </c>
      <c r="K114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6841.8099999999995</v>
      </c>
      <c r="N11467">
        <f>Table1_2[[#This Row],[Value]]*2.5</f>
        <v>1264.625</v>
      </c>
    </row>
    <row r="11468" spans="1:14" x14ac:dyDescent="0.25">
      <c r="A11468" s="1" t="s">
        <v>6</v>
      </c>
      <c r="B11468" s="1" t="s">
        <v>51</v>
      </c>
      <c r="C11468" s="1" t="s">
        <v>8</v>
      </c>
      <c r="D11468" s="1" t="s">
        <v>27</v>
      </c>
      <c r="E11468" s="1" t="s">
        <v>14</v>
      </c>
      <c r="F11468" s="1" t="s">
        <v>11</v>
      </c>
      <c r="G11468" s="1" t="s">
        <v>63</v>
      </c>
      <c r="H11468" s="1">
        <v>5</v>
      </c>
      <c r="I11468">
        <v>561.72</v>
      </c>
      <c r="J11468" s="1">
        <f>SUMIFS(I:I,B:B,Table1_2[[#This Row],[Category Level 2]],D:D,Table1_2[[#This Row],[Brand]],E:E,Table1_2[[#This Row],[Region]],F:F,Table1_2[[#This Row],[Measure]],G:G,Table1_2[[#This Row],[Year]],H:H,"&lt;="&amp;Table1_2[[#This Row],[Month]])</f>
        <v>3068.3199999999997</v>
      </c>
      <c r="K114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7078.8799999999992</v>
      </c>
      <c r="N11468">
        <f>Table1_2[[#This Row],[Value]]*2.5</f>
        <v>1404.3000000000002</v>
      </c>
    </row>
    <row r="11469" spans="1:14" x14ac:dyDescent="0.25">
      <c r="A11469" s="1" t="s">
        <v>6</v>
      </c>
      <c r="B11469" s="1" t="s">
        <v>51</v>
      </c>
      <c r="C11469" s="1" t="s">
        <v>8</v>
      </c>
      <c r="D11469" s="1" t="s">
        <v>27</v>
      </c>
      <c r="E11469" s="1" t="s">
        <v>14</v>
      </c>
      <c r="F11469" s="1" t="s">
        <v>11</v>
      </c>
      <c r="G11469" s="1" t="s">
        <v>63</v>
      </c>
      <c r="H11469" s="1">
        <v>6</v>
      </c>
      <c r="I11469">
        <v>504.34</v>
      </c>
      <c r="J11469" s="1">
        <f>SUMIFS(I:I,B:B,Table1_2[[#This Row],[Category Level 2]],D:D,Table1_2[[#This Row],[Brand]],E:E,Table1_2[[#This Row],[Region]],F:F,Table1_2[[#This Row],[Measure]],G:G,Table1_2[[#This Row],[Year]],H:H,"&lt;="&amp;Table1_2[[#This Row],[Month]])</f>
        <v>3572.66</v>
      </c>
      <c r="K114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7296.32</v>
      </c>
      <c r="N11469">
        <f>Table1_2[[#This Row],[Value]]*2.5</f>
        <v>1260.8499999999999</v>
      </c>
    </row>
    <row r="11470" spans="1:14" x14ac:dyDescent="0.25">
      <c r="A11470" s="1" t="s">
        <v>6</v>
      </c>
      <c r="B11470" s="1" t="s">
        <v>51</v>
      </c>
      <c r="C11470" s="1" t="s">
        <v>8</v>
      </c>
      <c r="D11470" s="1" t="s">
        <v>27</v>
      </c>
      <c r="E11470" s="1" t="s">
        <v>14</v>
      </c>
      <c r="F11470" s="1" t="s">
        <v>11</v>
      </c>
      <c r="G11470" s="1" t="s">
        <v>63</v>
      </c>
      <c r="H11470" s="1">
        <v>7</v>
      </c>
      <c r="I11470">
        <v>354.85</v>
      </c>
      <c r="J11470" s="1">
        <f>SUMIFS(I:I,B:B,Table1_2[[#This Row],[Category Level 2]],D:D,Table1_2[[#This Row],[Brand]],E:E,Table1_2[[#This Row],[Region]],F:F,Table1_2[[#This Row],[Measure]],G:G,Table1_2[[#This Row],[Year]],H:H,"&lt;="&amp;Table1_2[[#This Row],[Month]])</f>
        <v>3927.5099999999998</v>
      </c>
      <c r="K114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7204.21</v>
      </c>
      <c r="N11470">
        <f>Table1_2[[#This Row],[Value]]*2.5</f>
        <v>887.125</v>
      </c>
    </row>
    <row r="11471" spans="1:14" x14ac:dyDescent="0.25">
      <c r="A11471" s="1" t="s">
        <v>6</v>
      </c>
      <c r="B11471" s="1" t="s">
        <v>51</v>
      </c>
      <c r="C11471" s="1" t="s">
        <v>8</v>
      </c>
      <c r="D11471" s="1" t="s">
        <v>27</v>
      </c>
      <c r="E11471" s="1" t="s">
        <v>14</v>
      </c>
      <c r="F11471" s="1" t="s">
        <v>11</v>
      </c>
      <c r="G11471" s="1" t="s">
        <v>63</v>
      </c>
      <c r="H11471" s="1">
        <v>8</v>
      </c>
      <c r="I11471">
        <v>401.66</v>
      </c>
      <c r="J11471" s="1">
        <f>SUMIFS(I:I,B:B,Table1_2[[#This Row],[Category Level 2]],D:D,Table1_2[[#This Row],[Brand]],E:E,Table1_2[[#This Row],[Region]],F:F,Table1_2[[#This Row],[Measure]],G:G,Table1_2[[#This Row],[Year]],H:H,"&lt;="&amp;Table1_2[[#This Row],[Month]])</f>
        <v>4329.17</v>
      </c>
      <c r="K114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7335.58</v>
      </c>
      <c r="N11471">
        <f>Table1_2[[#This Row],[Value]]*2.5</f>
        <v>1004.1500000000001</v>
      </c>
    </row>
    <row r="11472" spans="1:14" x14ac:dyDescent="0.25">
      <c r="A11472" s="1" t="s">
        <v>6</v>
      </c>
      <c r="B11472" s="1" t="s">
        <v>51</v>
      </c>
      <c r="C11472" s="1" t="s">
        <v>8</v>
      </c>
      <c r="D11472" s="1" t="s">
        <v>27</v>
      </c>
      <c r="E11472" s="1" t="s">
        <v>14</v>
      </c>
      <c r="F11472" s="1" t="s">
        <v>11</v>
      </c>
      <c r="G11472" s="1" t="s">
        <v>63</v>
      </c>
      <c r="H11472" s="1">
        <v>9</v>
      </c>
      <c r="I11472">
        <v>732.35</v>
      </c>
      <c r="J11472" s="1">
        <f>SUMIFS(I:I,B:B,Table1_2[[#This Row],[Category Level 2]],D:D,Table1_2[[#This Row],[Brand]],E:E,Table1_2[[#This Row],[Region]],F:F,Table1_2[[#This Row],[Measure]],G:G,Table1_2[[#This Row],[Year]],H:H,"&lt;="&amp;Table1_2[[#This Row],[Month]])</f>
        <v>5061.5200000000004</v>
      </c>
      <c r="K114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7421.6500000000005</v>
      </c>
      <c r="N11472">
        <f>Table1_2[[#This Row],[Value]]*2.5</f>
        <v>1830.875</v>
      </c>
    </row>
    <row r="11473" spans="1:14" x14ac:dyDescent="0.25">
      <c r="A11473" s="1" t="s">
        <v>6</v>
      </c>
      <c r="B11473" s="1" t="s">
        <v>51</v>
      </c>
      <c r="C11473" s="1" t="s">
        <v>8</v>
      </c>
      <c r="D11473" s="1" t="s">
        <v>27</v>
      </c>
      <c r="E11473" s="1" t="s">
        <v>14</v>
      </c>
      <c r="F11473" s="1" t="s">
        <v>11</v>
      </c>
      <c r="G11473" s="1" t="s">
        <v>63</v>
      </c>
      <c r="H11473" s="1">
        <v>10</v>
      </c>
      <c r="I11473">
        <v>747.45</v>
      </c>
      <c r="J11473" s="1">
        <f>SUMIFS(I:I,B:B,Table1_2[[#This Row],[Category Level 2]],D:D,Table1_2[[#This Row],[Brand]],E:E,Table1_2[[#This Row],[Region]],F:F,Table1_2[[#This Row],[Measure]],G:G,Table1_2[[#This Row],[Year]],H:H,"&lt;="&amp;Table1_2[[#This Row],[Month]])</f>
        <v>5808.97</v>
      </c>
      <c r="K114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7288.77</v>
      </c>
      <c r="N11473">
        <f>Table1_2[[#This Row],[Value]]*2.5</f>
        <v>1868.625</v>
      </c>
    </row>
    <row r="11474" spans="1:14" x14ac:dyDescent="0.25">
      <c r="A11474" s="1" t="s">
        <v>6</v>
      </c>
      <c r="B11474" s="1" t="s">
        <v>51</v>
      </c>
      <c r="C11474" s="1" t="s">
        <v>8</v>
      </c>
      <c r="D11474" s="1" t="s">
        <v>27</v>
      </c>
      <c r="E11474" s="1" t="s">
        <v>14</v>
      </c>
      <c r="F11474" s="1" t="s">
        <v>11</v>
      </c>
      <c r="G11474" s="1" t="s">
        <v>63</v>
      </c>
      <c r="H11474" s="1">
        <v>11</v>
      </c>
      <c r="I11474">
        <v>551.15</v>
      </c>
      <c r="J11474" s="1">
        <f>SUMIFS(I:I,B:B,Table1_2[[#This Row],[Category Level 2]],D:D,Table1_2[[#This Row],[Brand]],E:E,Table1_2[[#This Row],[Region]],F:F,Table1_2[[#This Row],[Measure]],G:G,Table1_2[[#This Row],[Year]],H:H,"&lt;="&amp;Table1_2[[#This Row],[Month]])</f>
        <v>6360.12</v>
      </c>
      <c r="K114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7093.98</v>
      </c>
      <c r="N11474">
        <f>Table1_2[[#This Row],[Value]]*2.5</f>
        <v>1377.875</v>
      </c>
    </row>
    <row r="11475" spans="1:14" x14ac:dyDescent="0.25">
      <c r="A11475" s="1" t="s">
        <v>6</v>
      </c>
      <c r="B11475" s="1" t="s">
        <v>51</v>
      </c>
      <c r="C11475" s="1" t="s">
        <v>8</v>
      </c>
      <c r="D11475" s="1" t="s">
        <v>27</v>
      </c>
      <c r="E11475" s="1" t="s">
        <v>14</v>
      </c>
      <c r="F11475" s="1" t="s">
        <v>11</v>
      </c>
      <c r="G11475" s="1" t="s">
        <v>63</v>
      </c>
      <c r="H11475" s="1">
        <v>12</v>
      </c>
      <c r="I11475">
        <v>585.88</v>
      </c>
      <c r="J11475" s="1">
        <f>SUMIFS(I:I,B:B,Table1_2[[#This Row],[Category Level 2]],D:D,Table1_2[[#This Row],[Brand]],E:E,Table1_2[[#This Row],[Region]],F:F,Table1_2[[#This Row],[Measure]],G:G,Table1_2[[#This Row],[Year]],H:H,"&lt;="&amp;Table1_2[[#This Row],[Month]])</f>
        <v>6946</v>
      </c>
      <c r="K114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6946</v>
      </c>
      <c r="N11475">
        <f>Table1_2[[#This Row],[Value]]*2.5</f>
        <v>1464.7</v>
      </c>
    </row>
    <row r="11476" spans="1:14" x14ac:dyDescent="0.25">
      <c r="A11476" s="1" t="s">
        <v>6</v>
      </c>
      <c r="B11476" s="1" t="s">
        <v>51</v>
      </c>
      <c r="C11476" s="1" t="s">
        <v>8</v>
      </c>
      <c r="D11476" s="1" t="s">
        <v>27</v>
      </c>
      <c r="E11476" s="1" t="s">
        <v>14</v>
      </c>
      <c r="F11476" s="1" t="s">
        <v>11</v>
      </c>
      <c r="G11476" s="1" t="s">
        <v>64</v>
      </c>
      <c r="H11476" s="1">
        <v>1</v>
      </c>
      <c r="I11476">
        <v>800.3</v>
      </c>
      <c r="J11476" s="1">
        <f>SUMIFS(I:I,B:B,Table1_2[[#This Row],[Category Level 2]],D:D,Table1_2[[#This Row],[Brand]],E:E,Table1_2[[#This Row],[Region]],F:F,Table1_2[[#This Row],[Measure]],G:G,Table1_2[[#This Row],[Year]],H:H,"&lt;="&amp;Table1_2[[#This Row],[Month]])</f>
        <v>800.3</v>
      </c>
      <c r="K114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6983.75</v>
      </c>
      <c r="N11476">
        <f>Table1_2[[#This Row],[Value]]*2.5</f>
        <v>2000.75</v>
      </c>
    </row>
    <row r="11477" spans="1:14" x14ac:dyDescent="0.25">
      <c r="A11477" s="1" t="s">
        <v>6</v>
      </c>
      <c r="B11477" s="1" t="s">
        <v>51</v>
      </c>
      <c r="C11477" s="1" t="s">
        <v>8</v>
      </c>
      <c r="D11477" s="1" t="s">
        <v>27</v>
      </c>
      <c r="E11477" s="1" t="s">
        <v>14</v>
      </c>
      <c r="F11477" s="1" t="s">
        <v>11</v>
      </c>
      <c r="G11477" s="1" t="s">
        <v>64</v>
      </c>
      <c r="H11477" s="1">
        <v>2</v>
      </c>
      <c r="I11477">
        <v>730.84</v>
      </c>
      <c r="J11477" s="1">
        <f>SUMIFS(I:I,B:B,Table1_2[[#This Row],[Category Level 2]],D:D,Table1_2[[#This Row],[Brand]],E:E,Table1_2[[#This Row],[Region]],F:F,Table1_2[[#This Row],[Measure]],G:G,Table1_2[[#This Row],[Year]],H:H,"&lt;="&amp;Table1_2[[#This Row],[Month]])</f>
        <v>1531.1399999999999</v>
      </c>
      <c r="K114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7024.5199999999986</v>
      </c>
      <c r="N11477">
        <f>Table1_2[[#This Row],[Value]]*2.5</f>
        <v>1827.1000000000001</v>
      </c>
    </row>
    <row r="11478" spans="1:14" x14ac:dyDescent="0.25">
      <c r="A11478" s="1" t="s">
        <v>6</v>
      </c>
      <c r="B11478" s="1" t="s">
        <v>51</v>
      </c>
      <c r="C11478" s="1" t="s">
        <v>8</v>
      </c>
      <c r="D11478" s="1" t="s">
        <v>27</v>
      </c>
      <c r="E11478" s="1" t="s">
        <v>14</v>
      </c>
      <c r="F11478" s="1" t="s">
        <v>11</v>
      </c>
      <c r="G11478" s="1" t="s">
        <v>64</v>
      </c>
      <c r="H11478" s="1">
        <v>3</v>
      </c>
      <c r="I11478">
        <v>647.79</v>
      </c>
      <c r="J11478" s="1">
        <f>SUMIFS(I:I,B:B,Table1_2[[#This Row],[Category Level 2]],D:D,Table1_2[[#This Row],[Brand]],E:E,Table1_2[[#This Row],[Region]],F:F,Table1_2[[#This Row],[Measure]],G:G,Table1_2[[#This Row],[Year]],H:H,"&lt;="&amp;Table1_2[[#This Row],[Month]])</f>
        <v>2178.9299999999998</v>
      </c>
      <c r="K114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7124.18</v>
      </c>
      <c r="N11478">
        <f>Table1_2[[#This Row],[Value]]*2.5</f>
        <v>1619.4749999999999</v>
      </c>
    </row>
    <row r="11479" spans="1:14" x14ac:dyDescent="0.25">
      <c r="A11479" s="1" t="s">
        <v>6</v>
      </c>
      <c r="B11479" s="1" t="s">
        <v>51</v>
      </c>
      <c r="C11479" s="1" t="s">
        <v>8</v>
      </c>
      <c r="D11479" s="1" t="s">
        <v>27</v>
      </c>
      <c r="E11479" s="1" t="s">
        <v>14</v>
      </c>
      <c r="F11479" s="1" t="s">
        <v>11</v>
      </c>
      <c r="G11479" s="1" t="s">
        <v>64</v>
      </c>
      <c r="H11479" s="1">
        <v>4</v>
      </c>
      <c r="I11479">
        <v>546.62</v>
      </c>
      <c r="J11479" s="1">
        <f>SUMIFS(I:I,B:B,Table1_2[[#This Row],[Category Level 2]],D:D,Table1_2[[#This Row],[Brand]],E:E,Table1_2[[#This Row],[Region]],F:F,Table1_2[[#This Row],[Measure]],G:G,Table1_2[[#This Row],[Year]],H:H,"&lt;="&amp;Table1_2[[#This Row],[Month]])</f>
        <v>2725.5499999999997</v>
      </c>
      <c r="K114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7164.9499999999989</v>
      </c>
      <c r="N11479">
        <f>Table1_2[[#This Row],[Value]]*2.5</f>
        <v>1366.55</v>
      </c>
    </row>
    <row r="11480" spans="1:14" x14ac:dyDescent="0.25">
      <c r="A11480" s="1" t="s">
        <v>6</v>
      </c>
      <c r="B11480" s="1" t="s">
        <v>51</v>
      </c>
      <c r="C11480" s="1" t="s">
        <v>8</v>
      </c>
      <c r="D11480" s="1" t="s">
        <v>27</v>
      </c>
      <c r="E11480" s="1" t="s">
        <v>14</v>
      </c>
      <c r="F11480" s="1" t="s">
        <v>11</v>
      </c>
      <c r="G11480" s="1" t="s">
        <v>64</v>
      </c>
      <c r="H11480" s="1">
        <v>5</v>
      </c>
      <c r="I11480">
        <v>460.55</v>
      </c>
      <c r="J11480" s="1">
        <f>SUMIFS(I:I,B:B,Table1_2[[#This Row],[Category Level 2]],D:D,Table1_2[[#This Row],[Brand]],E:E,Table1_2[[#This Row],[Region]],F:F,Table1_2[[#This Row],[Measure]],G:G,Table1_2[[#This Row],[Year]],H:H,"&lt;="&amp;Table1_2[[#This Row],[Month]])</f>
        <v>3186.1</v>
      </c>
      <c r="K114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7063.7800000000007</v>
      </c>
      <c r="N11480">
        <f>Table1_2[[#This Row],[Value]]*2.5</f>
        <v>1151.375</v>
      </c>
    </row>
    <row r="11481" spans="1:14" x14ac:dyDescent="0.25">
      <c r="A11481" s="1" t="s">
        <v>6</v>
      </c>
      <c r="B11481" s="1" t="s">
        <v>51</v>
      </c>
      <c r="C11481" s="1" t="s">
        <v>8</v>
      </c>
      <c r="D11481" s="1" t="s">
        <v>27</v>
      </c>
      <c r="E11481" s="1" t="s">
        <v>14</v>
      </c>
      <c r="F11481" s="1" t="s">
        <v>11</v>
      </c>
      <c r="G11481" s="1" t="s">
        <v>64</v>
      </c>
      <c r="H11481" s="1">
        <v>6</v>
      </c>
      <c r="I11481">
        <v>688.56000000000006</v>
      </c>
      <c r="J11481" s="1">
        <f>SUMIFS(I:I,B:B,Table1_2[[#This Row],[Category Level 2]],D:D,Table1_2[[#This Row],[Brand]],E:E,Table1_2[[#This Row],[Region]],F:F,Table1_2[[#This Row],[Measure]],G:G,Table1_2[[#This Row],[Year]],H:H,"&lt;="&amp;Table1_2[[#This Row],[Month]])</f>
        <v>3874.66</v>
      </c>
      <c r="K114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7248</v>
      </c>
      <c r="N11481">
        <f>Table1_2[[#This Row],[Value]]*2.5</f>
        <v>1721.4</v>
      </c>
    </row>
    <row r="11482" spans="1:14" x14ac:dyDescent="0.25">
      <c r="A11482" s="1" t="s">
        <v>6</v>
      </c>
      <c r="B11482" s="1" t="s">
        <v>51</v>
      </c>
      <c r="C11482" s="1" t="s">
        <v>8</v>
      </c>
      <c r="D11482" s="1" t="s">
        <v>27</v>
      </c>
      <c r="E11482" s="1" t="s">
        <v>14</v>
      </c>
      <c r="F11482" s="1" t="s">
        <v>11</v>
      </c>
      <c r="G11482" s="1" t="s">
        <v>64</v>
      </c>
      <c r="H11482" s="1">
        <v>7</v>
      </c>
      <c r="I11482">
        <v>856.17</v>
      </c>
      <c r="J11482" s="1">
        <f>SUMIFS(I:I,B:B,Table1_2[[#This Row],[Category Level 2]],D:D,Table1_2[[#This Row],[Brand]],E:E,Table1_2[[#This Row],[Region]],F:F,Table1_2[[#This Row],[Measure]],G:G,Table1_2[[#This Row],[Year]],H:H,"&lt;="&amp;Table1_2[[#This Row],[Month]])</f>
        <v>4730.83</v>
      </c>
      <c r="K114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7749.32</v>
      </c>
      <c r="N11482">
        <f>Table1_2[[#This Row],[Value]]*2.5</f>
        <v>2140.4249999999997</v>
      </c>
    </row>
    <row r="11483" spans="1:14" x14ac:dyDescent="0.25">
      <c r="A11483" s="1" t="s">
        <v>6</v>
      </c>
      <c r="B11483" s="1" t="s">
        <v>51</v>
      </c>
      <c r="C11483" s="1" t="s">
        <v>8</v>
      </c>
      <c r="D11483" s="1" t="s">
        <v>27</v>
      </c>
      <c r="E11483" s="1" t="s">
        <v>14</v>
      </c>
      <c r="F11483" s="1" t="s">
        <v>11</v>
      </c>
      <c r="G11483" s="1" t="s">
        <v>64</v>
      </c>
      <c r="H11483" s="1">
        <v>8</v>
      </c>
      <c r="I11483">
        <v>739.9</v>
      </c>
      <c r="J11483" s="1">
        <f>SUMIFS(I:I,B:B,Table1_2[[#This Row],[Category Level 2]],D:D,Table1_2[[#This Row],[Brand]],E:E,Table1_2[[#This Row],[Region]],F:F,Table1_2[[#This Row],[Measure]],G:G,Table1_2[[#This Row],[Year]],H:H,"&lt;="&amp;Table1_2[[#This Row],[Month]])</f>
        <v>5470.73</v>
      </c>
      <c r="K114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8087.5599999999995</v>
      </c>
      <c r="N11483">
        <f>Table1_2[[#This Row],[Value]]*2.5</f>
        <v>1849.75</v>
      </c>
    </row>
    <row r="11484" spans="1:14" x14ac:dyDescent="0.25">
      <c r="A11484" s="1" t="s">
        <v>6</v>
      </c>
      <c r="B11484" s="1" t="s">
        <v>51</v>
      </c>
      <c r="C11484" s="1" t="s">
        <v>8</v>
      </c>
      <c r="D11484" s="1" t="s">
        <v>27</v>
      </c>
      <c r="E11484" s="1" t="s">
        <v>14</v>
      </c>
      <c r="F11484" s="1" t="s">
        <v>11</v>
      </c>
      <c r="G11484" s="1" t="s">
        <v>64</v>
      </c>
      <c r="H11484" s="1">
        <v>9</v>
      </c>
      <c r="I11484">
        <v>851.64</v>
      </c>
      <c r="J11484" s="1">
        <f>SUMIFS(I:I,B:B,Table1_2[[#This Row],[Category Level 2]],D:D,Table1_2[[#This Row],[Brand]],E:E,Table1_2[[#This Row],[Region]],F:F,Table1_2[[#This Row],[Measure]],G:G,Table1_2[[#This Row],[Year]],H:H,"&lt;="&amp;Table1_2[[#This Row],[Month]])</f>
        <v>6322.37</v>
      </c>
      <c r="K114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8206.85</v>
      </c>
      <c r="N11484">
        <f>Table1_2[[#This Row],[Value]]*2.5</f>
        <v>2129.1</v>
      </c>
    </row>
    <row r="11485" spans="1:14" x14ac:dyDescent="0.25">
      <c r="A11485" s="1" t="s">
        <v>6</v>
      </c>
      <c r="B11485" s="1" t="s">
        <v>51</v>
      </c>
      <c r="C11485" s="1" t="s">
        <v>8</v>
      </c>
      <c r="D11485" s="1" t="s">
        <v>27</v>
      </c>
      <c r="E11485" s="1" t="s">
        <v>14</v>
      </c>
      <c r="F11485" s="1" t="s">
        <v>11</v>
      </c>
      <c r="G11485" s="1" t="s">
        <v>64</v>
      </c>
      <c r="H11485" s="1">
        <v>10</v>
      </c>
      <c r="I11485">
        <v>904.20159999999998</v>
      </c>
      <c r="J11485" s="1">
        <f>SUMIFS(I:I,B:B,Table1_2[[#This Row],[Category Level 2]],D:D,Table1_2[[#This Row],[Brand]],E:E,Table1_2[[#This Row],[Region]],F:F,Table1_2[[#This Row],[Measure]],G:G,Table1_2[[#This Row],[Year]],H:H,"&lt;="&amp;Table1_2[[#This Row],[Month]])</f>
        <v>7226.5716000000002</v>
      </c>
      <c r="K114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8363.6016</v>
      </c>
      <c r="N11485">
        <f>Table1_2[[#This Row],[Value]]*2.5</f>
        <v>2260.5039999999999</v>
      </c>
    </row>
    <row r="11486" spans="1:14" x14ac:dyDescent="0.25">
      <c r="A11486" s="1" t="s">
        <v>6</v>
      </c>
      <c r="B11486" s="1" t="s">
        <v>51</v>
      </c>
      <c r="C11486" s="1" t="s">
        <v>8</v>
      </c>
      <c r="D11486" s="1" t="s">
        <v>27</v>
      </c>
      <c r="E11486" s="1" t="s">
        <v>14</v>
      </c>
      <c r="F11486" s="1" t="s">
        <v>11</v>
      </c>
      <c r="G11486" s="1" t="s">
        <v>64</v>
      </c>
      <c r="H11486" s="1">
        <v>11</v>
      </c>
      <c r="I11486">
        <v>663.68920000000003</v>
      </c>
      <c r="J11486" s="1">
        <f>SUMIFS(I:I,B:B,Table1_2[[#This Row],[Category Level 2]],D:D,Table1_2[[#This Row],[Brand]],E:E,Table1_2[[#This Row],[Region]],F:F,Table1_2[[#This Row],[Measure]],G:G,Table1_2[[#This Row],[Year]],H:H,"&lt;="&amp;Table1_2[[#This Row],[Month]])</f>
        <v>7890.2608</v>
      </c>
      <c r="K114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8476.1407999999992</v>
      </c>
      <c r="N11486">
        <f>Table1_2[[#This Row],[Value]]*2.5</f>
        <v>1659.223</v>
      </c>
    </row>
    <row r="11487" spans="1:14" x14ac:dyDescent="0.25">
      <c r="A11487" s="1" t="s">
        <v>6</v>
      </c>
      <c r="B11487" s="1" t="s">
        <v>51</v>
      </c>
      <c r="C11487" s="1" t="s">
        <v>8</v>
      </c>
      <c r="D11487" s="1" t="s">
        <v>27</v>
      </c>
      <c r="E11487" s="1" t="s">
        <v>14</v>
      </c>
      <c r="F11487" s="1" t="s">
        <v>11</v>
      </c>
      <c r="G11487" s="1" t="s">
        <v>64</v>
      </c>
      <c r="H11487" s="1">
        <v>12</v>
      </c>
      <c r="I11487">
        <v>635.68080000000009</v>
      </c>
      <c r="J11487" s="1">
        <f>SUMIFS(I:I,B:B,Table1_2[[#This Row],[Category Level 2]],D:D,Table1_2[[#This Row],[Brand]],E:E,Table1_2[[#This Row],[Region]],F:F,Table1_2[[#This Row],[Measure]],G:G,Table1_2[[#This Row],[Year]],H:H,"&lt;="&amp;Table1_2[[#This Row],[Month]])</f>
        <v>8525.9416000000001</v>
      </c>
      <c r="K114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8525.9416000000001</v>
      </c>
      <c r="N11487">
        <f>Table1_2[[#This Row],[Value]]*2.5</f>
        <v>1589.2020000000002</v>
      </c>
    </row>
    <row r="11488" spans="1:14" x14ac:dyDescent="0.25">
      <c r="A11488" s="1" t="s">
        <v>6</v>
      </c>
      <c r="B11488" s="1" t="s">
        <v>51</v>
      </c>
      <c r="C11488" s="1" t="s">
        <v>8</v>
      </c>
      <c r="D11488" s="1" t="s">
        <v>27</v>
      </c>
      <c r="E11488" s="1" t="s">
        <v>14</v>
      </c>
      <c r="F11488" s="1" t="s">
        <v>11</v>
      </c>
      <c r="G11488" s="1" t="s">
        <v>65</v>
      </c>
      <c r="H11488" s="1">
        <v>1</v>
      </c>
      <c r="I11488">
        <v>593.67640000000006</v>
      </c>
      <c r="J11488" s="1">
        <f>SUMIFS(I:I,B:B,Table1_2[[#This Row],[Category Level 2]],D:D,Table1_2[[#This Row],[Brand]],E:E,Table1_2[[#This Row],[Region]],F:F,Table1_2[[#This Row],[Measure]],G:G,Table1_2[[#This Row],[Year]],H:H,"&lt;="&amp;Table1_2[[#This Row],[Month]])</f>
        <v>593.67640000000006</v>
      </c>
      <c r="K114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8319.3180000000011</v>
      </c>
      <c r="N11488">
        <f>Table1_2[[#This Row],[Value]]*2.5</f>
        <v>1484.1910000000003</v>
      </c>
    </row>
    <row r="11489" spans="1:14" x14ac:dyDescent="0.25">
      <c r="A11489" s="1" t="s">
        <v>6</v>
      </c>
      <c r="B11489" s="1" t="s">
        <v>51</v>
      </c>
      <c r="C11489" s="1" t="s">
        <v>8</v>
      </c>
      <c r="D11489" s="1" t="s">
        <v>27</v>
      </c>
      <c r="E11489" s="1" t="s">
        <v>14</v>
      </c>
      <c r="F11489" s="1" t="s">
        <v>11</v>
      </c>
      <c r="G11489" s="1" t="s">
        <v>65</v>
      </c>
      <c r="H11489" s="1">
        <v>2</v>
      </c>
      <c r="I11489">
        <v>478.78960000000006</v>
      </c>
      <c r="J11489" s="1">
        <f>SUMIFS(I:I,B:B,Table1_2[[#This Row],[Category Level 2]],D:D,Table1_2[[#This Row],[Brand]],E:E,Table1_2[[#This Row],[Region]],F:F,Table1_2[[#This Row],[Measure]],G:G,Table1_2[[#This Row],[Year]],H:H,"&lt;="&amp;Table1_2[[#This Row],[Month]])</f>
        <v>1072.4660000000001</v>
      </c>
      <c r="K114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8067.267600000001</v>
      </c>
      <c r="N11489">
        <f>Table1_2[[#This Row],[Value]]*2.5</f>
        <v>1196.9740000000002</v>
      </c>
    </row>
    <row r="11490" spans="1:14" x14ac:dyDescent="0.25">
      <c r="A11490" s="1" t="s">
        <v>6</v>
      </c>
      <c r="B11490" s="1" t="s">
        <v>51</v>
      </c>
      <c r="C11490" s="1" t="s">
        <v>8</v>
      </c>
      <c r="D11490" s="1" t="s">
        <v>27</v>
      </c>
      <c r="E11490" s="1" t="s">
        <v>14</v>
      </c>
      <c r="F11490" s="1" t="s">
        <v>11</v>
      </c>
      <c r="G11490" s="1" t="s">
        <v>65</v>
      </c>
      <c r="H11490" s="1">
        <v>3</v>
      </c>
      <c r="I11490">
        <v>637.0476000000001</v>
      </c>
      <c r="J11490" s="1">
        <f>SUMIFS(I:I,B:B,Table1_2[[#This Row],[Category Level 2]],D:D,Table1_2[[#This Row],[Brand]],E:E,Table1_2[[#This Row],[Region]],F:F,Table1_2[[#This Row],[Measure]],G:G,Table1_2[[#This Row],[Year]],H:H,"&lt;="&amp;Table1_2[[#This Row],[Month]])</f>
        <v>1709.5136000000002</v>
      </c>
      <c r="K114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8056.525200000001</v>
      </c>
      <c r="N11490">
        <f>Table1_2[[#This Row],[Value]]*2.5</f>
        <v>1592.6190000000001</v>
      </c>
    </row>
    <row r="11491" spans="1:14" x14ac:dyDescent="0.25">
      <c r="A11491" s="1" t="s">
        <v>6</v>
      </c>
      <c r="B11491" s="1" t="s">
        <v>51</v>
      </c>
      <c r="C11491" s="1" t="s">
        <v>8</v>
      </c>
      <c r="D11491" s="1" t="s">
        <v>27</v>
      </c>
      <c r="E11491" s="1" t="s">
        <v>14</v>
      </c>
      <c r="F11491" s="1" t="s">
        <v>11</v>
      </c>
      <c r="G11491" s="1" t="s">
        <v>65</v>
      </c>
      <c r="H11491" s="1">
        <v>4</v>
      </c>
      <c r="I11491">
        <v>514.07440000000008</v>
      </c>
      <c r="J11491" s="1">
        <f>SUMIFS(I:I,B:B,Table1_2[[#This Row],[Category Level 2]],D:D,Table1_2[[#This Row],[Brand]],E:E,Table1_2[[#This Row],[Region]],F:F,Table1_2[[#This Row],[Measure]],G:G,Table1_2[[#This Row],[Year]],H:H,"&lt;="&amp;Table1_2[[#This Row],[Month]])</f>
        <v>2223.5880000000002</v>
      </c>
      <c r="K114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8023.9796000000006</v>
      </c>
      <c r="N11491">
        <f>Table1_2[[#This Row],[Value]]*2.5</f>
        <v>1285.1860000000001</v>
      </c>
    </row>
    <row r="11492" spans="1:14" x14ac:dyDescent="0.25">
      <c r="A11492" s="1" t="s">
        <v>6</v>
      </c>
      <c r="B11492" s="1" t="s">
        <v>51</v>
      </c>
      <c r="C11492" s="1" t="s">
        <v>8</v>
      </c>
      <c r="D11492" s="1" t="s">
        <v>27</v>
      </c>
      <c r="E11492" s="1" t="s">
        <v>14</v>
      </c>
      <c r="F11492" s="1" t="s">
        <v>11</v>
      </c>
      <c r="G11492" s="1" t="s">
        <v>65</v>
      </c>
      <c r="H11492" s="1">
        <v>5</v>
      </c>
      <c r="I11492">
        <v>552.13120000000004</v>
      </c>
      <c r="J11492" s="1">
        <f>SUMIFS(I:I,B:B,Table1_2[[#This Row],[Category Level 2]],D:D,Table1_2[[#This Row],[Brand]],E:E,Table1_2[[#This Row],[Region]],F:F,Table1_2[[#This Row],[Measure]],G:G,Table1_2[[#This Row],[Year]],H:H,"&lt;="&amp;Table1_2[[#This Row],[Month]])</f>
        <v>2775.7192000000005</v>
      </c>
      <c r="K114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8115.5608000000002</v>
      </c>
      <c r="N11492">
        <f>Table1_2[[#This Row],[Value]]*2.5</f>
        <v>1380.328</v>
      </c>
    </row>
    <row r="11493" spans="1:14" x14ac:dyDescent="0.25">
      <c r="A11493" s="1" t="s">
        <v>6</v>
      </c>
      <c r="B11493" s="1" t="s">
        <v>51</v>
      </c>
      <c r="C11493" s="1" t="s">
        <v>8</v>
      </c>
      <c r="D11493" s="1" t="s">
        <v>27</v>
      </c>
      <c r="E11493" s="1" t="s">
        <v>14</v>
      </c>
      <c r="F11493" s="1" t="s">
        <v>11</v>
      </c>
      <c r="G11493" s="1" t="s">
        <v>65</v>
      </c>
      <c r="H11493" s="1">
        <v>6</v>
      </c>
      <c r="I11493">
        <v>614.596</v>
      </c>
      <c r="J11493" s="1">
        <f>SUMIFS(I:I,B:B,Table1_2[[#This Row],[Category Level 2]],D:D,Table1_2[[#This Row],[Brand]],E:E,Table1_2[[#This Row],[Region]],F:F,Table1_2[[#This Row],[Measure]],G:G,Table1_2[[#This Row],[Year]],H:H,"&lt;="&amp;Table1_2[[#This Row],[Month]])</f>
        <v>3390.3152000000005</v>
      </c>
      <c r="K114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8041.5968000000012</v>
      </c>
      <c r="N11493">
        <f>Table1_2[[#This Row],[Value]]*2.5</f>
        <v>1536.49</v>
      </c>
    </row>
    <row r="11494" spans="1:14" x14ac:dyDescent="0.25">
      <c r="A11494" s="1" t="s">
        <v>6</v>
      </c>
      <c r="B11494" s="1" t="s">
        <v>51</v>
      </c>
      <c r="C11494" s="1" t="s">
        <v>8</v>
      </c>
      <c r="D11494" s="1" t="s">
        <v>27</v>
      </c>
      <c r="E11494" s="1" t="s">
        <v>14</v>
      </c>
      <c r="F11494" s="1" t="s">
        <v>11</v>
      </c>
      <c r="G11494" s="1" t="s">
        <v>65</v>
      </c>
      <c r="H11494" s="1">
        <v>7</v>
      </c>
      <c r="I11494">
        <v>494.9808000000001</v>
      </c>
      <c r="J11494" s="1">
        <f>SUMIFS(I:I,B:B,Table1_2[[#This Row],[Category Level 2]],D:D,Table1_2[[#This Row],[Brand]],E:E,Table1_2[[#This Row],[Region]],F:F,Table1_2[[#This Row],[Measure]],G:G,Table1_2[[#This Row],[Year]],H:H,"&lt;="&amp;Table1_2[[#This Row],[Month]])</f>
        <v>3885.2960000000007</v>
      </c>
      <c r="K114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7680.4076000000005</v>
      </c>
      <c r="N11494">
        <f>Table1_2[[#This Row],[Value]]*2.5</f>
        <v>1237.4520000000002</v>
      </c>
    </row>
    <row r="11495" spans="1:14" x14ac:dyDescent="0.25">
      <c r="A11495" s="1" t="s">
        <v>6</v>
      </c>
      <c r="B11495" s="1" t="s">
        <v>51</v>
      </c>
      <c r="C11495" s="1" t="s">
        <v>8</v>
      </c>
      <c r="D11495" s="1" t="s">
        <v>27</v>
      </c>
      <c r="E11495" s="1" t="s">
        <v>14</v>
      </c>
      <c r="F11495" s="1" t="s">
        <v>11</v>
      </c>
      <c r="G11495" s="1" t="s">
        <v>65</v>
      </c>
      <c r="H11495" s="1">
        <v>8</v>
      </c>
      <c r="I11495">
        <v>377.46160000000003</v>
      </c>
      <c r="J11495" s="1">
        <f>SUMIFS(I:I,B:B,Table1_2[[#This Row],[Category Level 2]],D:D,Table1_2[[#This Row],[Brand]],E:E,Table1_2[[#This Row],[Region]],F:F,Table1_2[[#This Row],[Measure]],G:G,Table1_2[[#This Row],[Year]],H:H,"&lt;="&amp;Table1_2[[#This Row],[Month]])</f>
        <v>4262.7576000000008</v>
      </c>
      <c r="K114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7317.9692000000014</v>
      </c>
      <c r="N11495">
        <f>Table1_2[[#This Row],[Value]]*2.5</f>
        <v>943.65400000000011</v>
      </c>
    </row>
    <row r="11496" spans="1:14" x14ac:dyDescent="0.25">
      <c r="A11496" s="1" t="s">
        <v>6</v>
      </c>
      <c r="B11496" s="1" t="s">
        <v>51</v>
      </c>
      <c r="C11496" s="1" t="s">
        <v>8</v>
      </c>
      <c r="D11496" s="1" t="s">
        <v>27</v>
      </c>
      <c r="E11496" s="1" t="s">
        <v>14</v>
      </c>
      <c r="F11496" s="1" t="s">
        <v>11</v>
      </c>
      <c r="G11496" s="1" t="s">
        <v>65</v>
      </c>
      <c r="H11496" s="1">
        <v>9</v>
      </c>
      <c r="I11496">
        <v>353.87840000000006</v>
      </c>
      <c r="J11496" s="1">
        <f>SUMIFS(I:I,B:B,Table1_2[[#This Row],[Category Level 2]],D:D,Table1_2[[#This Row],[Brand]],E:E,Table1_2[[#This Row],[Region]],F:F,Table1_2[[#This Row],[Measure]],G:G,Table1_2[[#This Row],[Year]],H:H,"&lt;="&amp;Table1_2[[#This Row],[Month]])</f>
        <v>4616.6360000000004</v>
      </c>
      <c r="K114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6820.2076000000006</v>
      </c>
      <c r="N11496">
        <f>Table1_2[[#This Row],[Value]]*2.5</f>
        <v>884.69600000000014</v>
      </c>
    </row>
    <row r="11497" spans="1:14" x14ac:dyDescent="0.25">
      <c r="A11497" s="1" t="s">
        <v>6</v>
      </c>
      <c r="B11497" s="1" t="s">
        <v>51</v>
      </c>
      <c r="C11497" s="1" t="s">
        <v>8</v>
      </c>
      <c r="D11497" s="1" t="s">
        <v>27</v>
      </c>
      <c r="E11497" s="1" t="s">
        <v>14</v>
      </c>
      <c r="F11497" s="1" t="s">
        <v>11</v>
      </c>
      <c r="G11497" s="1" t="s">
        <v>65</v>
      </c>
      <c r="H11497" s="1">
        <v>10</v>
      </c>
      <c r="I11497">
        <v>324.35440000000006</v>
      </c>
      <c r="J11497" s="1">
        <f>SUMIFS(I:I,B:B,Table1_2[[#This Row],[Category Level 2]],D:D,Table1_2[[#This Row],[Brand]],E:E,Table1_2[[#This Row],[Region]],F:F,Table1_2[[#This Row],[Measure]],G:G,Table1_2[[#This Row],[Year]],H:H,"&lt;="&amp;Table1_2[[#This Row],[Month]])</f>
        <v>4940.9904000000006</v>
      </c>
      <c r="K114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6240.3604000000005</v>
      </c>
      <c r="N11497">
        <f>Table1_2[[#This Row],[Value]]*2.5</f>
        <v>810.88600000000019</v>
      </c>
    </row>
    <row r="11498" spans="1:14" x14ac:dyDescent="0.25">
      <c r="A11498" s="1" t="s">
        <v>6</v>
      </c>
      <c r="B11498" s="1" t="s">
        <v>51</v>
      </c>
      <c r="C11498" s="1" t="s">
        <v>8</v>
      </c>
      <c r="D11498" s="1" t="s">
        <v>27</v>
      </c>
      <c r="E11498" s="1" t="s">
        <v>14</v>
      </c>
      <c r="F11498" s="1" t="s">
        <v>11</v>
      </c>
      <c r="G11498" s="1" t="s">
        <v>65</v>
      </c>
      <c r="H11498" s="1">
        <v>11</v>
      </c>
      <c r="I11498">
        <v>388.71680000000003</v>
      </c>
      <c r="J11498" s="1">
        <f>SUMIFS(I:I,B:B,Table1_2[[#This Row],[Category Level 2]],D:D,Table1_2[[#This Row],[Brand]],E:E,Table1_2[[#This Row],[Region]],F:F,Table1_2[[#This Row],[Measure]],G:G,Table1_2[[#This Row],[Year]],H:H,"&lt;="&amp;Table1_2[[#This Row],[Month]])</f>
        <v>5329.7072000000007</v>
      </c>
      <c r="K114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5965.3880000000008</v>
      </c>
      <c r="N11498">
        <f>Table1_2[[#This Row],[Value]]*2.5</f>
        <v>971.79200000000014</v>
      </c>
    </row>
    <row r="11499" spans="1:14" x14ac:dyDescent="0.25">
      <c r="A11499" s="1" t="s">
        <v>6</v>
      </c>
      <c r="B11499" s="1" t="s">
        <v>51</v>
      </c>
      <c r="C11499" s="1" t="s">
        <v>8</v>
      </c>
      <c r="D11499" s="1" t="s">
        <v>27</v>
      </c>
      <c r="E11499" s="1" t="s">
        <v>14</v>
      </c>
      <c r="F11499" s="1" t="s">
        <v>11</v>
      </c>
      <c r="G11499" s="1" t="s">
        <v>65</v>
      </c>
      <c r="H11499" s="1">
        <v>12</v>
      </c>
      <c r="I11499">
        <v>505.26240000000001</v>
      </c>
      <c r="J11499" s="1">
        <f>SUMIFS(I:I,B:B,Table1_2[[#This Row],[Category Level 2]],D:D,Table1_2[[#This Row],[Brand]],E:E,Table1_2[[#This Row],[Region]],F:F,Table1_2[[#This Row],[Measure]],G:G,Table1_2[[#This Row],[Year]],H:H,"&lt;="&amp;Table1_2[[#This Row],[Month]])</f>
        <v>5834.9696000000004</v>
      </c>
      <c r="K114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5834.9696000000004</v>
      </c>
      <c r="N11499">
        <f>Table1_2[[#This Row],[Value]]*2.5</f>
        <v>1263.1559999999999</v>
      </c>
    </row>
    <row r="11500" spans="1:14" x14ac:dyDescent="0.25">
      <c r="A11500" s="1" t="s">
        <v>6</v>
      </c>
      <c r="B11500" s="1" t="s">
        <v>51</v>
      </c>
      <c r="C11500" s="1" t="s">
        <v>8</v>
      </c>
      <c r="D11500" s="1" t="s">
        <v>27</v>
      </c>
      <c r="E11500" s="1" t="s">
        <v>14</v>
      </c>
      <c r="F11500" s="1" t="s">
        <v>11</v>
      </c>
      <c r="G11500" s="1" t="s">
        <v>66</v>
      </c>
      <c r="H11500" s="1">
        <v>1</v>
      </c>
      <c r="I11500">
        <v>403.14080000000007</v>
      </c>
      <c r="J11500" s="1">
        <f>SUMIFS(I:I,B:B,Table1_2[[#This Row],[Category Level 2]],D:D,Table1_2[[#This Row],[Brand]],E:E,Table1_2[[#This Row],[Region]],F:F,Table1_2[[#This Row],[Measure]],G:G,Table1_2[[#This Row],[Year]],H:H,"&lt;="&amp;Table1_2[[#This Row],[Month]])</f>
        <v>403.14080000000007</v>
      </c>
      <c r="K115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5644.4340000000002</v>
      </c>
      <c r="N11500">
        <f>Table1_2[[#This Row],[Value]]*2.5</f>
        <v>1007.8520000000002</v>
      </c>
    </row>
    <row r="11501" spans="1:14" x14ac:dyDescent="0.25">
      <c r="A11501" s="1" t="s">
        <v>6</v>
      </c>
      <c r="B11501" s="1" t="s">
        <v>51</v>
      </c>
      <c r="C11501" s="1" t="s">
        <v>8</v>
      </c>
      <c r="D11501" s="1" t="s">
        <v>27</v>
      </c>
      <c r="E11501" s="1" t="s">
        <v>14</v>
      </c>
      <c r="F11501" s="1" t="s">
        <v>11</v>
      </c>
      <c r="G11501" s="1" t="s">
        <v>66</v>
      </c>
      <c r="H11501" s="1">
        <v>2</v>
      </c>
      <c r="I11501">
        <v>464.53280000000007</v>
      </c>
      <c r="J11501" s="1">
        <f>SUMIFS(I:I,B:B,Table1_2[[#This Row],[Category Level 2]],D:D,Table1_2[[#This Row],[Brand]],E:E,Table1_2[[#This Row],[Region]],F:F,Table1_2[[#This Row],[Measure]],G:G,Table1_2[[#This Row],[Year]],H:H,"&lt;="&amp;Table1_2[[#This Row],[Month]])</f>
        <v>867.67360000000008</v>
      </c>
      <c r="K115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5630.177200000001</v>
      </c>
      <c r="N11501">
        <f>Table1_2[[#This Row],[Value]]*2.5</f>
        <v>1161.3320000000001</v>
      </c>
    </row>
    <row r="11502" spans="1:14" x14ac:dyDescent="0.25">
      <c r="A11502" s="1" t="s">
        <v>6</v>
      </c>
      <c r="B11502" s="1" t="s">
        <v>51</v>
      </c>
      <c r="C11502" s="1" t="s">
        <v>8</v>
      </c>
      <c r="D11502" s="1" t="s">
        <v>27</v>
      </c>
      <c r="E11502" s="1" t="s">
        <v>14</v>
      </c>
      <c r="F11502" s="1" t="s">
        <v>11</v>
      </c>
      <c r="G11502" s="1" t="s">
        <v>66</v>
      </c>
      <c r="H11502" s="1">
        <v>3</v>
      </c>
      <c r="I11502">
        <v>445.09200000000004</v>
      </c>
      <c r="J11502" s="1">
        <f>SUMIFS(I:I,B:B,Table1_2[[#This Row],[Category Level 2]],D:D,Table1_2[[#This Row],[Brand]],E:E,Table1_2[[#This Row],[Region]],F:F,Table1_2[[#This Row],[Measure]],G:G,Table1_2[[#This Row],[Year]],H:H,"&lt;="&amp;Table1_2[[#This Row],[Month]])</f>
        <v>1312.7656000000002</v>
      </c>
      <c r="K115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5438.2216000000008</v>
      </c>
      <c r="N11502">
        <f>Table1_2[[#This Row],[Value]]*2.5</f>
        <v>1112.73</v>
      </c>
    </row>
    <row r="11503" spans="1:14" x14ac:dyDescent="0.25">
      <c r="A11503" s="1" t="s">
        <v>6</v>
      </c>
      <c r="B11503" s="1" t="s">
        <v>51</v>
      </c>
      <c r="C11503" s="1" t="s">
        <v>8</v>
      </c>
      <c r="D11503" s="1" t="s">
        <v>27</v>
      </c>
      <c r="E11503" s="1" t="s">
        <v>14</v>
      </c>
      <c r="F11503" s="1" t="s">
        <v>11</v>
      </c>
      <c r="G11503" s="1" t="s">
        <v>66</v>
      </c>
      <c r="H11503" s="1">
        <v>4</v>
      </c>
      <c r="I11503">
        <v>338.67920000000004</v>
      </c>
      <c r="J11503" s="1">
        <f>SUMIFS(I:I,B:B,Table1_2[[#This Row],[Category Level 2]],D:D,Table1_2[[#This Row],[Brand]],E:E,Table1_2[[#This Row],[Region]],F:F,Table1_2[[#This Row],[Measure]],G:G,Table1_2[[#This Row],[Year]],H:H,"&lt;="&amp;Table1_2[[#This Row],[Month]])</f>
        <v>1651.4448000000002</v>
      </c>
      <c r="K115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5262.8264000000008</v>
      </c>
      <c r="N11503">
        <f>Table1_2[[#This Row],[Value]]*2.5</f>
        <v>846.69800000000009</v>
      </c>
    </row>
    <row r="11504" spans="1:14" x14ac:dyDescent="0.25">
      <c r="A11504" s="1" t="s">
        <v>6</v>
      </c>
      <c r="B11504" s="1" t="s">
        <v>51</v>
      </c>
      <c r="C11504" s="1" t="s">
        <v>8</v>
      </c>
      <c r="D11504" s="1" t="s">
        <v>27</v>
      </c>
      <c r="E11504" s="1" t="s">
        <v>14</v>
      </c>
      <c r="F11504" s="1" t="s">
        <v>11</v>
      </c>
      <c r="G11504" s="1" t="s">
        <v>66</v>
      </c>
      <c r="H11504" s="1">
        <v>5</v>
      </c>
      <c r="I11504">
        <v>392.90880000000004</v>
      </c>
      <c r="J11504" s="1">
        <f>SUMIFS(I:I,B:B,Table1_2[[#This Row],[Category Level 2]],D:D,Table1_2[[#This Row],[Brand]],E:E,Table1_2[[#This Row],[Region]],F:F,Table1_2[[#This Row],[Measure]],G:G,Table1_2[[#This Row],[Year]],H:H,"&lt;="&amp;Table1_2[[#This Row],[Month]])</f>
        <v>2044.3536000000004</v>
      </c>
      <c r="K115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5103.6040000000012</v>
      </c>
      <c r="N11504">
        <f>Table1_2[[#This Row],[Value]]*2.5</f>
        <v>982.27200000000016</v>
      </c>
    </row>
    <row r="11505" spans="1:14" x14ac:dyDescent="0.25">
      <c r="A11505" s="1" t="s">
        <v>6</v>
      </c>
      <c r="B11505" s="1" t="s">
        <v>51</v>
      </c>
      <c r="C11505" s="1" t="s">
        <v>8</v>
      </c>
      <c r="D11505" s="1" t="s">
        <v>27</v>
      </c>
      <c r="E11505" s="1" t="s">
        <v>14</v>
      </c>
      <c r="F11505" s="1" t="s">
        <v>11</v>
      </c>
      <c r="G11505" s="1" t="s">
        <v>66</v>
      </c>
      <c r="H11505" s="1">
        <v>6</v>
      </c>
      <c r="I11505">
        <v>439.97600000000006</v>
      </c>
      <c r="J11505" s="1">
        <f>SUMIFS(I:I,B:B,Table1_2[[#This Row],[Category Level 2]],D:D,Table1_2[[#This Row],[Brand]],E:E,Table1_2[[#This Row],[Region]],F:F,Table1_2[[#This Row],[Measure]],G:G,Table1_2[[#This Row],[Year]],H:H,"&lt;="&amp;Table1_2[[#This Row],[Month]])</f>
        <v>2484.3296000000005</v>
      </c>
      <c r="K115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4928.9840000000004</v>
      </c>
      <c r="N11505">
        <f>Table1_2[[#This Row],[Value]]*2.5</f>
        <v>1099.94</v>
      </c>
    </row>
    <row r="11506" spans="1:14" x14ac:dyDescent="0.25">
      <c r="A11506" s="1" t="s">
        <v>6</v>
      </c>
      <c r="B11506" s="1" t="s">
        <v>51</v>
      </c>
      <c r="C11506" s="1" t="s">
        <v>8</v>
      </c>
      <c r="D11506" s="1" t="s">
        <v>27</v>
      </c>
      <c r="E11506" s="1" t="s">
        <v>14</v>
      </c>
      <c r="F11506" s="1" t="s">
        <v>11</v>
      </c>
      <c r="G11506" s="1" t="s">
        <v>66</v>
      </c>
      <c r="H11506" s="1">
        <v>7</v>
      </c>
      <c r="I11506">
        <v>384.72320000000002</v>
      </c>
      <c r="J11506" s="1">
        <f>SUMIFS(I:I,B:B,Table1_2[[#This Row],[Category Level 2]],D:D,Table1_2[[#This Row],[Brand]],E:E,Table1_2[[#This Row],[Region]],F:F,Table1_2[[#This Row],[Measure]],G:G,Table1_2[[#This Row],[Year]],H:H,"&lt;="&amp;Table1_2[[#This Row],[Month]])</f>
        <v>2869.0528000000004</v>
      </c>
      <c r="K115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4818.7264000000014</v>
      </c>
      <c r="N11506">
        <f>Table1_2[[#This Row],[Value]]*2.5</f>
        <v>961.80799999999999</v>
      </c>
    </row>
    <row r="11507" spans="1:14" x14ac:dyDescent="0.25">
      <c r="A11507" s="1" t="s">
        <v>6</v>
      </c>
      <c r="B11507" s="1" t="s">
        <v>51</v>
      </c>
      <c r="C11507" s="1" t="s">
        <v>8</v>
      </c>
      <c r="D11507" s="1" t="s">
        <v>27</v>
      </c>
      <c r="E11507" s="1" t="s">
        <v>14</v>
      </c>
      <c r="F11507" s="1" t="s">
        <v>11</v>
      </c>
      <c r="G11507" s="1" t="s">
        <v>66</v>
      </c>
      <c r="H11507" s="1">
        <v>8</v>
      </c>
      <c r="I11507">
        <v>385.11080000000004</v>
      </c>
      <c r="J11507" s="1">
        <f>SUMIFS(I:I,B:B,Table1_2[[#This Row],[Category Level 2]],D:D,Table1_2[[#This Row],[Brand]],E:E,Table1_2[[#This Row],[Region]],F:F,Table1_2[[#This Row],[Measure]],G:G,Table1_2[[#This Row],[Year]],H:H,"&lt;="&amp;Table1_2[[#This Row],[Month]])</f>
        <v>3254.1636000000003</v>
      </c>
      <c r="K115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4826.3756000000003</v>
      </c>
      <c r="N11507">
        <f>Table1_2[[#This Row],[Value]]*2.5</f>
        <v>962.77700000000004</v>
      </c>
    </row>
    <row r="11508" spans="1:14" x14ac:dyDescent="0.25">
      <c r="A11508" s="1" t="s">
        <v>6</v>
      </c>
      <c r="B11508" s="1" t="s">
        <v>51</v>
      </c>
      <c r="C11508" s="1" t="s">
        <v>8</v>
      </c>
      <c r="D11508" s="1" t="s">
        <v>27</v>
      </c>
      <c r="E11508" s="1" t="s">
        <v>14</v>
      </c>
      <c r="F11508" s="1" t="s">
        <v>11</v>
      </c>
      <c r="G11508" s="1" t="s">
        <v>66</v>
      </c>
      <c r="H11508" s="1">
        <v>9</v>
      </c>
      <c r="I11508">
        <v>430.76720000000006</v>
      </c>
      <c r="J11508" s="1">
        <f>SUMIFS(I:I,B:B,Table1_2[[#This Row],[Category Level 2]],D:D,Table1_2[[#This Row],[Brand]],E:E,Table1_2[[#This Row],[Region]],F:F,Table1_2[[#This Row],[Measure]],G:G,Table1_2[[#This Row],[Year]],H:H,"&lt;="&amp;Table1_2[[#This Row],[Month]])</f>
        <v>3684.9308000000005</v>
      </c>
      <c r="K115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4903.2644000000009</v>
      </c>
      <c r="N11508">
        <f>Table1_2[[#This Row],[Value]]*2.5</f>
        <v>1076.9180000000001</v>
      </c>
    </row>
    <row r="11509" spans="1:14" x14ac:dyDescent="0.25">
      <c r="A11509" s="1" t="s">
        <v>6</v>
      </c>
      <c r="B11509" s="1" t="s">
        <v>51</v>
      </c>
      <c r="C11509" s="1" t="s">
        <v>8</v>
      </c>
      <c r="D11509" s="1" t="s">
        <v>27</v>
      </c>
      <c r="E11509" s="1" t="s">
        <v>14</v>
      </c>
      <c r="F11509" s="1" t="s">
        <v>11</v>
      </c>
      <c r="G11509" s="1" t="s">
        <v>66</v>
      </c>
      <c r="H11509" s="1">
        <v>10</v>
      </c>
      <c r="I11509">
        <v>438.95280000000002</v>
      </c>
      <c r="J11509" s="1">
        <f>SUMIFS(I:I,B:B,Table1_2[[#This Row],[Category Level 2]],D:D,Table1_2[[#This Row],[Brand]],E:E,Table1_2[[#This Row],[Region]],F:F,Table1_2[[#This Row],[Measure]],G:G,Table1_2[[#This Row],[Year]],H:H,"&lt;="&amp;Table1_2[[#This Row],[Month]])</f>
        <v>4123.883600000001</v>
      </c>
      <c r="K115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5017.8628000000008</v>
      </c>
      <c r="N11509">
        <f>Table1_2[[#This Row],[Value]]*2.5</f>
        <v>1097.3820000000001</v>
      </c>
    </row>
    <row r="11510" spans="1:14" x14ac:dyDescent="0.25">
      <c r="A11510" s="1" t="s">
        <v>6</v>
      </c>
      <c r="B11510" s="1" t="s">
        <v>51</v>
      </c>
      <c r="C11510" s="1" t="s">
        <v>8</v>
      </c>
      <c r="D11510" s="1" t="s">
        <v>27</v>
      </c>
      <c r="E11510" s="1" t="s">
        <v>14</v>
      </c>
      <c r="F11510" s="1" t="s">
        <v>11</v>
      </c>
      <c r="G11510" s="1" t="s">
        <v>66</v>
      </c>
      <c r="H11510" s="1">
        <v>11</v>
      </c>
      <c r="I11510">
        <v>410.30320000000006</v>
      </c>
      <c r="J11510" s="1">
        <f>SUMIFS(I:I,B:B,Table1_2[[#This Row],[Category Level 2]],D:D,Table1_2[[#This Row],[Brand]],E:E,Table1_2[[#This Row],[Region]],F:F,Table1_2[[#This Row],[Measure]],G:G,Table1_2[[#This Row],[Year]],H:H,"&lt;="&amp;Table1_2[[#This Row],[Month]])</f>
        <v>4534.1868000000013</v>
      </c>
      <c r="K115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5039.4492000000009</v>
      </c>
      <c r="N11510">
        <f>Table1_2[[#This Row],[Value]]*2.5</f>
        <v>1025.7580000000003</v>
      </c>
    </row>
    <row r="11511" spans="1:14" x14ac:dyDescent="0.25">
      <c r="A11511" s="1" t="s">
        <v>6</v>
      </c>
      <c r="B11511" s="1" t="s">
        <v>51</v>
      </c>
      <c r="C11511" s="1" t="s">
        <v>8</v>
      </c>
      <c r="D11511" s="1" t="s">
        <v>27</v>
      </c>
      <c r="E11511" s="1" t="s">
        <v>14</v>
      </c>
      <c r="F11511" s="1" t="s">
        <v>11</v>
      </c>
      <c r="G11511" s="1" t="s">
        <v>66</v>
      </c>
      <c r="H11511" s="1">
        <v>12</v>
      </c>
      <c r="I11511">
        <v>425.65120000000002</v>
      </c>
      <c r="J11511" s="1">
        <f>SUMIFS(I:I,B:B,Table1_2[[#This Row],[Category Level 2]],D:D,Table1_2[[#This Row],[Brand]],E:E,Table1_2[[#This Row],[Region]],F:F,Table1_2[[#This Row],[Measure]],G:G,Table1_2[[#This Row],[Year]],H:H,"&lt;="&amp;Table1_2[[#This Row],[Month]])</f>
        <v>4959.8380000000016</v>
      </c>
      <c r="K115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4959.8380000000016</v>
      </c>
      <c r="N11511">
        <f>Table1_2[[#This Row],[Value]]*2.5</f>
        <v>1064.1280000000002</v>
      </c>
    </row>
    <row r="11512" spans="1:14" x14ac:dyDescent="0.25">
      <c r="A11512" s="1" t="s">
        <v>6</v>
      </c>
      <c r="B11512" s="1" t="s">
        <v>51</v>
      </c>
      <c r="C11512" s="1" t="s">
        <v>8</v>
      </c>
      <c r="D11512" s="1" t="s">
        <v>27</v>
      </c>
      <c r="E11512" s="1" t="s">
        <v>14</v>
      </c>
      <c r="F11512" s="1" t="s">
        <v>11</v>
      </c>
      <c r="G11512" s="1" t="s">
        <v>67</v>
      </c>
      <c r="H11512" s="1">
        <v>1</v>
      </c>
      <c r="I11512">
        <v>420.53520000000003</v>
      </c>
      <c r="J11512" s="1">
        <f>SUMIFS(I:I,B:B,Table1_2[[#This Row],[Category Level 2]],D:D,Table1_2[[#This Row],[Brand]],E:E,Table1_2[[#This Row],[Region]],F:F,Table1_2[[#This Row],[Measure]],G:G,Table1_2[[#This Row],[Year]],H:H,"&lt;="&amp;Table1_2[[#This Row],[Month]])</f>
        <v>420.53520000000003</v>
      </c>
      <c r="K115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4977.2324000000008</v>
      </c>
      <c r="N11512">
        <f>Table1_2[[#This Row],[Value]]*2.5</f>
        <v>1051.3380000000002</v>
      </c>
    </row>
    <row r="11513" spans="1:14" x14ac:dyDescent="0.25">
      <c r="A11513" s="1" t="s">
        <v>6</v>
      </c>
      <c r="B11513" s="1" t="s">
        <v>51</v>
      </c>
      <c r="C11513" s="1" t="s">
        <v>8</v>
      </c>
      <c r="D11513" s="1" t="s">
        <v>27</v>
      </c>
      <c r="E11513" s="1" t="s">
        <v>14</v>
      </c>
      <c r="F11513" s="1" t="s">
        <v>11</v>
      </c>
      <c r="G11513" s="1" t="s">
        <v>67</v>
      </c>
      <c r="H11513" s="1">
        <v>2</v>
      </c>
      <c r="I11513">
        <v>385.74640000000005</v>
      </c>
      <c r="J11513" s="1">
        <f>SUMIFS(I:I,B:B,Table1_2[[#This Row],[Category Level 2]],D:D,Table1_2[[#This Row],[Brand]],E:E,Table1_2[[#This Row],[Region]],F:F,Table1_2[[#This Row],[Measure]],G:G,Table1_2[[#This Row],[Year]],H:H,"&lt;="&amp;Table1_2[[#This Row],[Month]])</f>
        <v>806.28160000000003</v>
      </c>
      <c r="K115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4898.4460000000008</v>
      </c>
      <c r="N11513">
        <f>Table1_2[[#This Row],[Value]]*2.5</f>
        <v>964.3660000000001</v>
      </c>
    </row>
    <row r="11514" spans="1:14" x14ac:dyDescent="0.25">
      <c r="A11514" s="1" t="s">
        <v>6</v>
      </c>
      <c r="B11514" s="1" t="s">
        <v>51</v>
      </c>
      <c r="C11514" s="1" t="s">
        <v>8</v>
      </c>
      <c r="D11514" s="1" t="s">
        <v>27</v>
      </c>
      <c r="E11514" s="1" t="s">
        <v>14</v>
      </c>
      <c r="F11514" s="1" t="s">
        <v>11</v>
      </c>
      <c r="G11514" s="1" t="s">
        <v>67</v>
      </c>
      <c r="H11514" s="1">
        <v>3</v>
      </c>
      <c r="I11514">
        <v>431.79040000000003</v>
      </c>
      <c r="J11514" s="1">
        <f>SUMIFS(I:I,B:B,Table1_2[[#This Row],[Category Level 2]],D:D,Table1_2[[#This Row],[Brand]],E:E,Table1_2[[#This Row],[Region]],F:F,Table1_2[[#This Row],[Measure]],G:G,Table1_2[[#This Row],[Year]],H:H,"&lt;="&amp;Table1_2[[#This Row],[Month]])</f>
        <v>1238.0720000000001</v>
      </c>
      <c r="K115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4885.144400000001</v>
      </c>
      <c r="N11514">
        <f>Table1_2[[#This Row],[Value]]*2.5</f>
        <v>1079.4760000000001</v>
      </c>
    </row>
    <row r="11515" spans="1:14" x14ac:dyDescent="0.25">
      <c r="A11515" s="1" t="s">
        <v>6</v>
      </c>
      <c r="B11515" s="1" t="s">
        <v>51</v>
      </c>
      <c r="C11515" s="1" t="s">
        <v>8</v>
      </c>
      <c r="D11515" s="1" t="s">
        <v>27</v>
      </c>
      <c r="E11515" s="1" t="s">
        <v>14</v>
      </c>
      <c r="F11515" s="1" t="s">
        <v>12</v>
      </c>
      <c r="G11515" s="1" t="s">
        <v>62</v>
      </c>
      <c r="H11515" s="1">
        <v>1</v>
      </c>
      <c r="I11515">
        <v>759.53</v>
      </c>
      <c r="J11515" s="1">
        <f>SUMIFS(I:I,B:B,Table1_2[[#This Row],[Category Level 2]],D:D,Table1_2[[#This Row],[Brand]],E:E,Table1_2[[#This Row],[Region]],F:F,Table1_2[[#This Row],[Measure]],G:G,Table1_2[[#This Row],[Year]],H:H,"&lt;="&amp;Table1_2[[#This Row],[Month]])</f>
        <v>759.53</v>
      </c>
      <c r="K115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759.53</v>
      </c>
      <c r="N11515">
        <f>Table1_2[[#This Row],[Value]]*2.5</f>
        <v>1898.8249999999998</v>
      </c>
    </row>
    <row r="11516" spans="1:14" x14ac:dyDescent="0.25">
      <c r="A11516" s="1" t="s">
        <v>6</v>
      </c>
      <c r="B11516" s="1" t="s">
        <v>51</v>
      </c>
      <c r="C11516" s="1" t="s">
        <v>8</v>
      </c>
      <c r="D11516" s="1" t="s">
        <v>27</v>
      </c>
      <c r="E11516" s="1" t="s">
        <v>14</v>
      </c>
      <c r="F11516" s="1" t="s">
        <v>12</v>
      </c>
      <c r="G11516" s="1" t="s">
        <v>62</v>
      </c>
      <c r="H11516" s="1">
        <v>2</v>
      </c>
      <c r="I11516">
        <v>1126.46</v>
      </c>
      <c r="J11516" s="1">
        <f>SUMIFS(I:I,B:B,Table1_2[[#This Row],[Category Level 2]],D:D,Table1_2[[#This Row],[Brand]],E:E,Table1_2[[#This Row],[Region]],F:F,Table1_2[[#This Row],[Measure]],G:G,Table1_2[[#This Row],[Year]],H:H,"&lt;="&amp;Table1_2[[#This Row],[Month]])</f>
        <v>1885.99</v>
      </c>
      <c r="K115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1885.99</v>
      </c>
      <c r="N11516">
        <f>Table1_2[[#This Row],[Value]]*2.5</f>
        <v>2816.15</v>
      </c>
    </row>
    <row r="11517" spans="1:14" x14ac:dyDescent="0.25">
      <c r="A11517" s="1" t="s">
        <v>6</v>
      </c>
      <c r="B11517" s="1" t="s">
        <v>51</v>
      </c>
      <c r="C11517" s="1" t="s">
        <v>8</v>
      </c>
      <c r="D11517" s="1" t="s">
        <v>27</v>
      </c>
      <c r="E11517" s="1" t="s">
        <v>14</v>
      </c>
      <c r="F11517" s="1" t="s">
        <v>12</v>
      </c>
      <c r="G11517" s="1" t="s">
        <v>62</v>
      </c>
      <c r="H11517" s="1">
        <v>3</v>
      </c>
      <c r="I11517">
        <v>1460.17</v>
      </c>
      <c r="J11517" s="1">
        <f>SUMIFS(I:I,B:B,Table1_2[[#This Row],[Category Level 2]],D:D,Table1_2[[#This Row],[Brand]],E:E,Table1_2[[#This Row],[Region]],F:F,Table1_2[[#This Row],[Measure]],G:G,Table1_2[[#This Row],[Year]],H:H,"&lt;="&amp;Table1_2[[#This Row],[Month]])</f>
        <v>3346.16</v>
      </c>
      <c r="K115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3346.16</v>
      </c>
      <c r="N11517">
        <f>Table1_2[[#This Row],[Value]]*2.5</f>
        <v>3650.4250000000002</v>
      </c>
    </row>
    <row r="11518" spans="1:14" x14ac:dyDescent="0.25">
      <c r="A11518" s="1" t="s">
        <v>6</v>
      </c>
      <c r="B11518" s="1" t="s">
        <v>51</v>
      </c>
      <c r="C11518" s="1" t="s">
        <v>8</v>
      </c>
      <c r="D11518" s="1" t="s">
        <v>27</v>
      </c>
      <c r="E11518" s="1" t="s">
        <v>14</v>
      </c>
      <c r="F11518" s="1" t="s">
        <v>12</v>
      </c>
      <c r="G11518" s="1" t="s">
        <v>62</v>
      </c>
      <c r="H11518" s="1">
        <v>4</v>
      </c>
      <c r="I11518">
        <v>1491.88</v>
      </c>
      <c r="J11518" s="1">
        <f>SUMIFS(I:I,B:B,Table1_2[[#This Row],[Category Level 2]],D:D,Table1_2[[#This Row],[Brand]],E:E,Table1_2[[#This Row],[Region]],F:F,Table1_2[[#This Row],[Measure]],G:G,Table1_2[[#This Row],[Year]],H:H,"&lt;="&amp;Table1_2[[#This Row],[Month]])</f>
        <v>4838.04</v>
      </c>
      <c r="K115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4838.04</v>
      </c>
      <c r="N11518">
        <f>Table1_2[[#This Row],[Value]]*2.5</f>
        <v>3729.7000000000003</v>
      </c>
    </row>
    <row r="11519" spans="1:14" x14ac:dyDescent="0.25">
      <c r="A11519" s="1" t="s">
        <v>6</v>
      </c>
      <c r="B11519" s="1" t="s">
        <v>51</v>
      </c>
      <c r="C11519" s="1" t="s">
        <v>8</v>
      </c>
      <c r="D11519" s="1" t="s">
        <v>27</v>
      </c>
      <c r="E11519" s="1" t="s">
        <v>14</v>
      </c>
      <c r="F11519" s="1" t="s">
        <v>12</v>
      </c>
      <c r="G11519" s="1" t="s">
        <v>62</v>
      </c>
      <c r="H11519" s="1">
        <v>5</v>
      </c>
      <c r="I11519">
        <v>1878.44</v>
      </c>
      <c r="J11519" s="1">
        <f>SUMIFS(I:I,B:B,Table1_2[[#This Row],[Category Level 2]],D:D,Table1_2[[#This Row],[Brand]],E:E,Table1_2[[#This Row],[Region]],F:F,Table1_2[[#This Row],[Measure]],G:G,Table1_2[[#This Row],[Year]],H:H,"&lt;="&amp;Table1_2[[#This Row],[Month]])</f>
        <v>6716.48</v>
      </c>
      <c r="K115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6716.48</v>
      </c>
      <c r="N11519">
        <f>Table1_2[[#This Row],[Value]]*2.5</f>
        <v>4696.1000000000004</v>
      </c>
    </row>
    <row r="11520" spans="1:14" x14ac:dyDescent="0.25">
      <c r="A11520" s="1" t="s">
        <v>6</v>
      </c>
      <c r="B11520" s="1" t="s">
        <v>51</v>
      </c>
      <c r="C11520" s="1" t="s">
        <v>8</v>
      </c>
      <c r="D11520" s="1" t="s">
        <v>27</v>
      </c>
      <c r="E11520" s="1" t="s">
        <v>14</v>
      </c>
      <c r="F11520" s="1" t="s">
        <v>12</v>
      </c>
      <c r="G11520" s="1" t="s">
        <v>62</v>
      </c>
      <c r="H11520" s="1">
        <v>6</v>
      </c>
      <c r="I11520">
        <v>1664.02</v>
      </c>
      <c r="J11520" s="1">
        <f>SUMIFS(I:I,B:B,Table1_2[[#This Row],[Category Level 2]],D:D,Table1_2[[#This Row],[Brand]],E:E,Table1_2[[#This Row],[Region]],F:F,Table1_2[[#This Row],[Measure]],G:G,Table1_2[[#This Row],[Year]],H:H,"&lt;="&amp;Table1_2[[#This Row],[Month]])</f>
        <v>8380.5</v>
      </c>
      <c r="K115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8380.5</v>
      </c>
      <c r="N11520">
        <f>Table1_2[[#This Row],[Value]]*2.5</f>
        <v>4160.05</v>
      </c>
    </row>
    <row r="11521" spans="1:14" x14ac:dyDescent="0.25">
      <c r="A11521" s="1" t="s">
        <v>6</v>
      </c>
      <c r="B11521" s="1" t="s">
        <v>51</v>
      </c>
      <c r="C11521" s="1" t="s">
        <v>8</v>
      </c>
      <c r="D11521" s="1" t="s">
        <v>27</v>
      </c>
      <c r="E11521" s="1" t="s">
        <v>14</v>
      </c>
      <c r="F11521" s="1" t="s">
        <v>12</v>
      </c>
      <c r="G11521" s="1" t="s">
        <v>62</v>
      </c>
      <c r="H11521" s="1">
        <v>7</v>
      </c>
      <c r="I11521">
        <v>2585.12</v>
      </c>
      <c r="J11521" s="1">
        <f>SUMIFS(I:I,B:B,Table1_2[[#This Row],[Category Level 2]],D:D,Table1_2[[#This Row],[Brand]],E:E,Table1_2[[#This Row],[Region]],F:F,Table1_2[[#This Row],[Measure]],G:G,Table1_2[[#This Row],[Year]],H:H,"&lt;="&amp;Table1_2[[#This Row],[Month]])</f>
        <v>10965.619999999999</v>
      </c>
      <c r="K115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10965.619999999999</v>
      </c>
      <c r="N11521">
        <f>Table1_2[[#This Row],[Value]]*2.5</f>
        <v>6462.7999999999993</v>
      </c>
    </row>
    <row r="11522" spans="1:14" x14ac:dyDescent="0.25">
      <c r="A11522" s="1" t="s">
        <v>6</v>
      </c>
      <c r="B11522" s="1" t="s">
        <v>51</v>
      </c>
      <c r="C11522" s="1" t="s">
        <v>8</v>
      </c>
      <c r="D11522" s="1" t="s">
        <v>27</v>
      </c>
      <c r="E11522" s="1" t="s">
        <v>14</v>
      </c>
      <c r="F11522" s="1" t="s">
        <v>12</v>
      </c>
      <c r="G11522" s="1" t="s">
        <v>62</v>
      </c>
      <c r="H11522" s="1">
        <v>8</v>
      </c>
      <c r="I11522">
        <v>1564.36</v>
      </c>
      <c r="J11522" s="1">
        <f>SUMIFS(I:I,B:B,Table1_2[[#This Row],[Category Level 2]],D:D,Table1_2[[#This Row],[Brand]],E:E,Table1_2[[#This Row],[Region]],F:F,Table1_2[[#This Row],[Measure]],G:G,Table1_2[[#This Row],[Year]],H:H,"&lt;="&amp;Table1_2[[#This Row],[Month]])</f>
        <v>12529.98</v>
      </c>
      <c r="K115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12529.98</v>
      </c>
      <c r="N11522">
        <f>Table1_2[[#This Row],[Value]]*2.5</f>
        <v>3910.8999999999996</v>
      </c>
    </row>
    <row r="11523" spans="1:14" x14ac:dyDescent="0.25">
      <c r="A11523" s="1" t="s">
        <v>6</v>
      </c>
      <c r="B11523" s="1" t="s">
        <v>51</v>
      </c>
      <c r="C11523" s="1" t="s">
        <v>8</v>
      </c>
      <c r="D11523" s="1" t="s">
        <v>27</v>
      </c>
      <c r="E11523" s="1" t="s">
        <v>14</v>
      </c>
      <c r="F11523" s="1" t="s">
        <v>12</v>
      </c>
      <c r="G11523" s="1" t="s">
        <v>62</v>
      </c>
      <c r="H11523" s="1">
        <v>9</v>
      </c>
      <c r="I11523">
        <v>3744.8</v>
      </c>
      <c r="J11523" s="1">
        <f>SUMIFS(I:I,B:B,Table1_2[[#This Row],[Category Level 2]],D:D,Table1_2[[#This Row],[Brand]],E:E,Table1_2[[#This Row],[Region]],F:F,Table1_2[[#This Row],[Measure]],G:G,Table1_2[[#This Row],[Year]],H:H,"&lt;="&amp;Table1_2[[#This Row],[Month]])</f>
        <v>16274.779999999999</v>
      </c>
      <c r="K115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16274.779999999999</v>
      </c>
      <c r="N11523">
        <f>Table1_2[[#This Row],[Value]]*2.5</f>
        <v>9362</v>
      </c>
    </row>
    <row r="11524" spans="1:14" x14ac:dyDescent="0.25">
      <c r="A11524" s="1" t="s">
        <v>6</v>
      </c>
      <c r="B11524" s="1" t="s">
        <v>51</v>
      </c>
      <c r="C11524" s="1" t="s">
        <v>8</v>
      </c>
      <c r="D11524" s="1" t="s">
        <v>27</v>
      </c>
      <c r="E11524" s="1" t="s">
        <v>14</v>
      </c>
      <c r="F11524" s="1" t="s">
        <v>12</v>
      </c>
      <c r="G11524" s="1" t="s">
        <v>62</v>
      </c>
      <c r="H11524" s="1">
        <v>10</v>
      </c>
      <c r="I11524">
        <v>5097.76</v>
      </c>
      <c r="J11524" s="1">
        <f>SUMIFS(I:I,B:B,Table1_2[[#This Row],[Category Level 2]],D:D,Table1_2[[#This Row],[Brand]],E:E,Table1_2[[#This Row],[Region]],F:F,Table1_2[[#This Row],[Measure]],G:G,Table1_2[[#This Row],[Year]],H:H,"&lt;="&amp;Table1_2[[#This Row],[Month]])</f>
        <v>21372.54</v>
      </c>
      <c r="K115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21372.54</v>
      </c>
      <c r="N11524">
        <f>Table1_2[[#This Row],[Value]]*2.5</f>
        <v>12744.400000000001</v>
      </c>
    </row>
    <row r="11525" spans="1:14" x14ac:dyDescent="0.25">
      <c r="A11525" s="1" t="s">
        <v>6</v>
      </c>
      <c r="B11525" s="1" t="s">
        <v>51</v>
      </c>
      <c r="C11525" s="1" t="s">
        <v>8</v>
      </c>
      <c r="D11525" s="1" t="s">
        <v>27</v>
      </c>
      <c r="E11525" s="1" t="s">
        <v>14</v>
      </c>
      <c r="F11525" s="1" t="s">
        <v>12</v>
      </c>
      <c r="G11525" s="1" t="s">
        <v>62</v>
      </c>
      <c r="H11525" s="1">
        <v>11</v>
      </c>
      <c r="I11525">
        <v>4318.6000000000004</v>
      </c>
      <c r="J11525" s="1">
        <f>SUMIFS(I:I,B:B,Table1_2[[#This Row],[Category Level 2]],D:D,Table1_2[[#This Row],[Brand]],E:E,Table1_2[[#This Row],[Region]],F:F,Table1_2[[#This Row],[Measure]],G:G,Table1_2[[#This Row],[Year]],H:H,"&lt;="&amp;Table1_2[[#This Row],[Month]])</f>
        <v>25691.14</v>
      </c>
      <c r="K115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25691.14</v>
      </c>
      <c r="N11525">
        <f>Table1_2[[#This Row],[Value]]*2.5</f>
        <v>10796.5</v>
      </c>
    </row>
    <row r="11526" spans="1:14" x14ac:dyDescent="0.25">
      <c r="A11526" s="1" t="s">
        <v>6</v>
      </c>
      <c r="B11526" s="1" t="s">
        <v>51</v>
      </c>
      <c r="C11526" s="1" t="s">
        <v>8</v>
      </c>
      <c r="D11526" s="1" t="s">
        <v>27</v>
      </c>
      <c r="E11526" s="1" t="s">
        <v>14</v>
      </c>
      <c r="F11526" s="1" t="s">
        <v>12</v>
      </c>
      <c r="G11526" s="1" t="s">
        <v>62</v>
      </c>
      <c r="H11526" s="1">
        <v>12</v>
      </c>
      <c r="I11526">
        <v>4250.6499999999996</v>
      </c>
      <c r="J11526" s="1">
        <f>SUMIFS(I:I,B:B,Table1_2[[#This Row],[Category Level 2]],D:D,Table1_2[[#This Row],[Brand]],E:E,Table1_2[[#This Row],[Region]],F:F,Table1_2[[#This Row],[Measure]],G:G,Table1_2[[#This Row],[Year]],H:H,"&lt;="&amp;Table1_2[[#This Row],[Month]])</f>
        <v>29941.79</v>
      </c>
      <c r="K115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29941.79</v>
      </c>
      <c r="N11526">
        <f>Table1_2[[#This Row],[Value]]*2.5</f>
        <v>10626.625</v>
      </c>
    </row>
    <row r="11527" spans="1:14" x14ac:dyDescent="0.25">
      <c r="A11527" s="1" t="s">
        <v>6</v>
      </c>
      <c r="B11527" s="1" t="s">
        <v>51</v>
      </c>
      <c r="C11527" s="1" t="s">
        <v>8</v>
      </c>
      <c r="D11527" s="1" t="s">
        <v>27</v>
      </c>
      <c r="E11527" s="1" t="s">
        <v>14</v>
      </c>
      <c r="F11527" s="1" t="s">
        <v>12</v>
      </c>
      <c r="G11527" s="1" t="s">
        <v>63</v>
      </c>
      <c r="H11527" s="1">
        <v>1</v>
      </c>
      <c r="I11527">
        <v>4542.08</v>
      </c>
      <c r="J11527" s="1">
        <f>SUMIFS(I:I,B:B,Table1_2[[#This Row],[Category Level 2]],D:D,Table1_2[[#This Row],[Brand]],E:E,Table1_2[[#This Row],[Region]],F:F,Table1_2[[#This Row],[Measure]],G:G,Table1_2[[#This Row],[Year]],H:H,"&lt;="&amp;Table1_2[[#This Row],[Month]])</f>
        <v>4542.08</v>
      </c>
      <c r="K115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33724.340000000004</v>
      </c>
      <c r="N11527">
        <f>Table1_2[[#This Row],[Value]]*2.5</f>
        <v>11355.2</v>
      </c>
    </row>
    <row r="11528" spans="1:14" x14ac:dyDescent="0.25">
      <c r="A11528" s="1" t="s">
        <v>6</v>
      </c>
      <c r="B11528" s="1" t="s">
        <v>51</v>
      </c>
      <c r="C11528" s="1" t="s">
        <v>8</v>
      </c>
      <c r="D11528" s="1" t="s">
        <v>27</v>
      </c>
      <c r="E11528" s="1" t="s">
        <v>14</v>
      </c>
      <c r="F11528" s="1" t="s">
        <v>12</v>
      </c>
      <c r="G11528" s="1" t="s">
        <v>63</v>
      </c>
      <c r="H11528" s="1">
        <v>2</v>
      </c>
      <c r="I11528">
        <v>4102.67</v>
      </c>
      <c r="J11528" s="1">
        <f>SUMIFS(I:I,B:B,Table1_2[[#This Row],[Category Level 2]],D:D,Table1_2[[#This Row],[Brand]],E:E,Table1_2[[#This Row],[Region]],F:F,Table1_2[[#This Row],[Measure]],G:G,Table1_2[[#This Row],[Year]],H:H,"&lt;="&amp;Table1_2[[#This Row],[Month]])</f>
        <v>8644.75</v>
      </c>
      <c r="K115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36700.550000000003</v>
      </c>
      <c r="N11528">
        <f>Table1_2[[#This Row],[Value]]*2.5</f>
        <v>10256.674999999999</v>
      </c>
    </row>
    <row r="11529" spans="1:14" x14ac:dyDescent="0.25">
      <c r="A11529" s="1" t="s">
        <v>6</v>
      </c>
      <c r="B11529" s="1" t="s">
        <v>51</v>
      </c>
      <c r="C11529" s="1" t="s">
        <v>8</v>
      </c>
      <c r="D11529" s="1" t="s">
        <v>27</v>
      </c>
      <c r="E11529" s="1" t="s">
        <v>14</v>
      </c>
      <c r="F11529" s="1" t="s">
        <v>12</v>
      </c>
      <c r="G11529" s="1" t="s">
        <v>63</v>
      </c>
      <c r="H11529" s="1">
        <v>3</v>
      </c>
      <c r="I11529">
        <v>3264.62</v>
      </c>
      <c r="J11529" s="1">
        <f>SUMIFS(I:I,B:B,Table1_2[[#This Row],[Category Level 2]],D:D,Table1_2[[#This Row],[Brand]],E:E,Table1_2[[#This Row],[Region]],F:F,Table1_2[[#This Row],[Measure]],G:G,Table1_2[[#This Row],[Year]],H:H,"&lt;="&amp;Table1_2[[#This Row],[Month]])</f>
        <v>11909.369999999999</v>
      </c>
      <c r="K115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38505</v>
      </c>
      <c r="N11529">
        <f>Table1_2[[#This Row],[Value]]*2.5</f>
        <v>8161.5499999999993</v>
      </c>
    </row>
    <row r="11530" spans="1:14" x14ac:dyDescent="0.25">
      <c r="A11530" s="1" t="s">
        <v>6</v>
      </c>
      <c r="B11530" s="1" t="s">
        <v>51</v>
      </c>
      <c r="C11530" s="1" t="s">
        <v>8</v>
      </c>
      <c r="D11530" s="1" t="s">
        <v>27</v>
      </c>
      <c r="E11530" s="1" t="s">
        <v>14</v>
      </c>
      <c r="F11530" s="1" t="s">
        <v>12</v>
      </c>
      <c r="G11530" s="1" t="s">
        <v>63</v>
      </c>
      <c r="H11530" s="1">
        <v>4</v>
      </c>
      <c r="I11530">
        <v>3009.43</v>
      </c>
      <c r="J11530" s="1">
        <f>SUMIFS(I:I,B:B,Table1_2[[#This Row],[Category Level 2]],D:D,Table1_2[[#This Row],[Brand]],E:E,Table1_2[[#This Row],[Region]],F:F,Table1_2[[#This Row],[Measure]],G:G,Table1_2[[#This Row],[Year]],H:H,"&lt;="&amp;Table1_2[[#This Row],[Month]])</f>
        <v>14918.8</v>
      </c>
      <c r="K115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40022.550000000003</v>
      </c>
      <c r="N11530">
        <f>Table1_2[[#This Row],[Value]]*2.5</f>
        <v>7523.5749999999998</v>
      </c>
    </row>
    <row r="11531" spans="1:14" x14ac:dyDescent="0.25">
      <c r="A11531" s="1" t="s">
        <v>6</v>
      </c>
      <c r="B11531" s="1" t="s">
        <v>51</v>
      </c>
      <c r="C11531" s="1" t="s">
        <v>8</v>
      </c>
      <c r="D11531" s="1" t="s">
        <v>27</v>
      </c>
      <c r="E11531" s="1" t="s">
        <v>14</v>
      </c>
      <c r="F11531" s="1" t="s">
        <v>12</v>
      </c>
      <c r="G11531" s="1" t="s">
        <v>63</v>
      </c>
      <c r="H11531" s="1">
        <v>5</v>
      </c>
      <c r="I11531">
        <v>3344.65</v>
      </c>
      <c r="J11531" s="1">
        <f>SUMIFS(I:I,B:B,Table1_2[[#This Row],[Category Level 2]],D:D,Table1_2[[#This Row],[Brand]],E:E,Table1_2[[#This Row],[Region]],F:F,Table1_2[[#This Row],[Measure]],G:G,Table1_2[[#This Row],[Year]],H:H,"&lt;="&amp;Table1_2[[#This Row],[Month]])</f>
        <v>18263.45</v>
      </c>
      <c r="K115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41488.759999999995</v>
      </c>
      <c r="N11531">
        <f>Table1_2[[#This Row],[Value]]*2.5</f>
        <v>8361.625</v>
      </c>
    </row>
    <row r="11532" spans="1:14" x14ac:dyDescent="0.25">
      <c r="A11532" s="1" t="s">
        <v>6</v>
      </c>
      <c r="B11532" s="1" t="s">
        <v>51</v>
      </c>
      <c r="C11532" s="1" t="s">
        <v>8</v>
      </c>
      <c r="D11532" s="1" t="s">
        <v>27</v>
      </c>
      <c r="E11532" s="1" t="s">
        <v>14</v>
      </c>
      <c r="F11532" s="1" t="s">
        <v>12</v>
      </c>
      <c r="G11532" s="1" t="s">
        <v>63</v>
      </c>
      <c r="H11532" s="1">
        <v>6</v>
      </c>
      <c r="I11532">
        <v>3004.9</v>
      </c>
      <c r="J11532" s="1">
        <f>SUMIFS(I:I,B:B,Table1_2[[#This Row],[Category Level 2]],D:D,Table1_2[[#This Row],[Brand]],E:E,Table1_2[[#This Row],[Region]],F:F,Table1_2[[#This Row],[Measure]],G:G,Table1_2[[#This Row],[Year]],H:H,"&lt;="&amp;Table1_2[[#This Row],[Month]])</f>
        <v>21268.350000000002</v>
      </c>
      <c r="K115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42829.64</v>
      </c>
      <c r="N11532">
        <f>Table1_2[[#This Row],[Value]]*2.5</f>
        <v>7512.25</v>
      </c>
    </row>
    <row r="11533" spans="1:14" x14ac:dyDescent="0.25">
      <c r="A11533" s="1" t="s">
        <v>6</v>
      </c>
      <c r="B11533" s="1" t="s">
        <v>51</v>
      </c>
      <c r="C11533" s="1" t="s">
        <v>8</v>
      </c>
      <c r="D11533" s="1" t="s">
        <v>27</v>
      </c>
      <c r="E11533" s="1" t="s">
        <v>14</v>
      </c>
      <c r="F11533" s="1" t="s">
        <v>12</v>
      </c>
      <c r="G11533" s="1" t="s">
        <v>63</v>
      </c>
      <c r="H11533" s="1">
        <v>7</v>
      </c>
      <c r="I11533">
        <v>2115.5100000000002</v>
      </c>
      <c r="J11533" s="1">
        <f>SUMIFS(I:I,B:B,Table1_2[[#This Row],[Category Level 2]],D:D,Table1_2[[#This Row],[Brand]],E:E,Table1_2[[#This Row],[Region]],F:F,Table1_2[[#This Row],[Measure]],G:G,Table1_2[[#This Row],[Year]],H:H,"&lt;="&amp;Table1_2[[#This Row],[Month]])</f>
        <v>23383.86</v>
      </c>
      <c r="K115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42360.03</v>
      </c>
      <c r="N11533">
        <f>Table1_2[[#This Row],[Value]]*2.5</f>
        <v>5288.7750000000005</v>
      </c>
    </row>
    <row r="11534" spans="1:14" x14ac:dyDescent="0.25">
      <c r="A11534" s="1" t="s">
        <v>6</v>
      </c>
      <c r="B11534" s="1" t="s">
        <v>51</v>
      </c>
      <c r="C11534" s="1" t="s">
        <v>8</v>
      </c>
      <c r="D11534" s="1" t="s">
        <v>27</v>
      </c>
      <c r="E11534" s="1" t="s">
        <v>14</v>
      </c>
      <c r="F11534" s="1" t="s">
        <v>12</v>
      </c>
      <c r="G11534" s="1" t="s">
        <v>63</v>
      </c>
      <c r="H11534" s="1">
        <v>8</v>
      </c>
      <c r="I11534">
        <v>2391.84</v>
      </c>
      <c r="J11534" s="1">
        <f>SUMIFS(I:I,B:B,Table1_2[[#This Row],[Category Level 2]],D:D,Table1_2[[#This Row],[Brand]],E:E,Table1_2[[#This Row],[Region]],F:F,Table1_2[[#This Row],[Measure]],G:G,Table1_2[[#This Row],[Year]],H:H,"&lt;="&amp;Table1_2[[#This Row],[Month]])</f>
        <v>25775.7</v>
      </c>
      <c r="K115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43187.51</v>
      </c>
      <c r="N11534">
        <f>Table1_2[[#This Row],[Value]]*2.5</f>
        <v>5979.6</v>
      </c>
    </row>
    <row r="11535" spans="1:14" x14ac:dyDescent="0.25">
      <c r="A11535" s="1" t="s">
        <v>6</v>
      </c>
      <c r="B11535" s="1" t="s">
        <v>51</v>
      </c>
      <c r="C11535" s="1" t="s">
        <v>8</v>
      </c>
      <c r="D11535" s="1" t="s">
        <v>27</v>
      </c>
      <c r="E11535" s="1" t="s">
        <v>14</v>
      </c>
      <c r="F11535" s="1" t="s">
        <v>12</v>
      </c>
      <c r="G11535" s="1" t="s">
        <v>63</v>
      </c>
      <c r="H11535" s="1">
        <v>9</v>
      </c>
      <c r="I11535">
        <v>4362.3900000000003</v>
      </c>
      <c r="J11535" s="1">
        <f>SUMIFS(I:I,B:B,Table1_2[[#This Row],[Category Level 2]],D:D,Table1_2[[#This Row],[Brand]],E:E,Table1_2[[#This Row],[Region]],F:F,Table1_2[[#This Row],[Measure]],G:G,Table1_2[[#This Row],[Year]],H:H,"&lt;="&amp;Table1_2[[#This Row],[Month]])</f>
        <v>30138.09</v>
      </c>
      <c r="K115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43805.1</v>
      </c>
      <c r="N11535">
        <f>Table1_2[[#This Row],[Value]]*2.5</f>
        <v>10905.975</v>
      </c>
    </row>
    <row r="11536" spans="1:14" x14ac:dyDescent="0.25">
      <c r="A11536" s="1" t="s">
        <v>6</v>
      </c>
      <c r="B11536" s="1" t="s">
        <v>51</v>
      </c>
      <c r="C11536" s="1" t="s">
        <v>8</v>
      </c>
      <c r="D11536" s="1" t="s">
        <v>27</v>
      </c>
      <c r="E11536" s="1" t="s">
        <v>14</v>
      </c>
      <c r="F11536" s="1" t="s">
        <v>12</v>
      </c>
      <c r="G11536" s="1" t="s">
        <v>63</v>
      </c>
      <c r="H11536" s="1">
        <v>10</v>
      </c>
      <c r="I11536">
        <v>4446.95</v>
      </c>
      <c r="J11536" s="1">
        <f>SUMIFS(I:I,B:B,Table1_2[[#This Row],[Category Level 2]],D:D,Table1_2[[#This Row],[Brand]],E:E,Table1_2[[#This Row],[Region]],F:F,Table1_2[[#This Row],[Measure]],G:G,Table1_2[[#This Row],[Year]],H:H,"&lt;="&amp;Table1_2[[#This Row],[Month]])</f>
        <v>34585.040000000001</v>
      </c>
      <c r="K115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43154.29</v>
      </c>
      <c r="N11536">
        <f>Table1_2[[#This Row],[Value]]*2.5</f>
        <v>11117.375</v>
      </c>
    </row>
    <row r="11537" spans="1:14" x14ac:dyDescent="0.25">
      <c r="A11537" s="1" t="s">
        <v>6</v>
      </c>
      <c r="B11537" s="1" t="s">
        <v>51</v>
      </c>
      <c r="C11537" s="1" t="s">
        <v>8</v>
      </c>
      <c r="D11537" s="1" t="s">
        <v>27</v>
      </c>
      <c r="E11537" s="1" t="s">
        <v>14</v>
      </c>
      <c r="F11537" s="1" t="s">
        <v>12</v>
      </c>
      <c r="G11537" s="1" t="s">
        <v>63</v>
      </c>
      <c r="H11537" s="1">
        <v>11</v>
      </c>
      <c r="I11537">
        <v>3276.7</v>
      </c>
      <c r="J11537" s="1">
        <f>SUMIFS(I:I,B:B,Table1_2[[#This Row],[Category Level 2]],D:D,Table1_2[[#This Row],[Brand]],E:E,Table1_2[[#This Row],[Region]],F:F,Table1_2[[#This Row],[Measure]],G:G,Table1_2[[#This Row],[Year]],H:H,"&lt;="&amp;Table1_2[[#This Row],[Month]])</f>
        <v>37861.74</v>
      </c>
      <c r="K115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42112.39</v>
      </c>
      <c r="N11537">
        <f>Table1_2[[#This Row],[Value]]*2.5</f>
        <v>8191.75</v>
      </c>
    </row>
    <row r="11538" spans="1:14" x14ac:dyDescent="0.25">
      <c r="A11538" s="1" t="s">
        <v>6</v>
      </c>
      <c r="B11538" s="1" t="s">
        <v>51</v>
      </c>
      <c r="C11538" s="1" t="s">
        <v>8</v>
      </c>
      <c r="D11538" s="1" t="s">
        <v>27</v>
      </c>
      <c r="E11538" s="1" t="s">
        <v>14</v>
      </c>
      <c r="F11538" s="1" t="s">
        <v>12</v>
      </c>
      <c r="G11538" s="1" t="s">
        <v>63</v>
      </c>
      <c r="H11538" s="1">
        <v>12</v>
      </c>
      <c r="I11538">
        <v>3485.08</v>
      </c>
      <c r="J11538" s="1">
        <f>SUMIFS(I:I,B:B,Table1_2[[#This Row],[Category Level 2]],D:D,Table1_2[[#This Row],[Brand]],E:E,Table1_2[[#This Row],[Region]],F:F,Table1_2[[#This Row],[Measure]],G:G,Table1_2[[#This Row],[Year]],H:H,"&lt;="&amp;Table1_2[[#This Row],[Month]])</f>
        <v>41346.82</v>
      </c>
      <c r="K115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41346.82</v>
      </c>
      <c r="N11538">
        <f>Table1_2[[#This Row],[Value]]*2.5</f>
        <v>8712.7000000000007</v>
      </c>
    </row>
    <row r="11539" spans="1:14" x14ac:dyDescent="0.25">
      <c r="A11539" s="1" t="s">
        <v>6</v>
      </c>
      <c r="B11539" s="1" t="s">
        <v>51</v>
      </c>
      <c r="C11539" s="1" t="s">
        <v>8</v>
      </c>
      <c r="D11539" s="1" t="s">
        <v>27</v>
      </c>
      <c r="E11539" s="1" t="s">
        <v>14</v>
      </c>
      <c r="F11539" s="1" t="s">
        <v>12</v>
      </c>
      <c r="G11539" s="1" t="s">
        <v>64</v>
      </c>
      <c r="H11539" s="1">
        <v>1</v>
      </c>
      <c r="I11539">
        <v>4764.05</v>
      </c>
      <c r="J11539" s="1">
        <f>SUMIFS(I:I,B:B,Table1_2[[#This Row],[Category Level 2]],D:D,Table1_2[[#This Row],[Brand]],E:E,Table1_2[[#This Row],[Region]],F:F,Table1_2[[#This Row],[Measure]],G:G,Table1_2[[#This Row],[Year]],H:H,"&lt;="&amp;Table1_2[[#This Row],[Month]])</f>
        <v>4764.05</v>
      </c>
      <c r="K115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41568.79</v>
      </c>
      <c r="N11539">
        <f>Table1_2[[#This Row],[Value]]*2.5</f>
        <v>11910.125</v>
      </c>
    </row>
    <row r="11540" spans="1:14" x14ac:dyDescent="0.25">
      <c r="A11540" s="1" t="s">
        <v>6</v>
      </c>
      <c r="B11540" s="1" t="s">
        <v>51</v>
      </c>
      <c r="C11540" s="1" t="s">
        <v>8</v>
      </c>
      <c r="D11540" s="1" t="s">
        <v>27</v>
      </c>
      <c r="E11540" s="1" t="s">
        <v>14</v>
      </c>
      <c r="F11540" s="1" t="s">
        <v>12</v>
      </c>
      <c r="G11540" s="1" t="s">
        <v>64</v>
      </c>
      <c r="H11540" s="1">
        <v>2</v>
      </c>
      <c r="I11540">
        <v>4350.3100000000004</v>
      </c>
      <c r="J11540" s="1">
        <f>SUMIFS(I:I,B:B,Table1_2[[#This Row],[Category Level 2]],D:D,Table1_2[[#This Row],[Brand]],E:E,Table1_2[[#This Row],[Region]],F:F,Table1_2[[#This Row],[Measure]],G:G,Table1_2[[#This Row],[Year]],H:H,"&lt;="&amp;Table1_2[[#This Row],[Month]])</f>
        <v>9114.36</v>
      </c>
      <c r="K115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41816.43</v>
      </c>
      <c r="N11540">
        <f>Table1_2[[#This Row],[Value]]*2.5</f>
        <v>10875.775000000001</v>
      </c>
    </row>
    <row r="11541" spans="1:14" x14ac:dyDescent="0.25">
      <c r="A11541" s="1" t="s">
        <v>6</v>
      </c>
      <c r="B11541" s="1" t="s">
        <v>51</v>
      </c>
      <c r="C11541" s="1" t="s">
        <v>8</v>
      </c>
      <c r="D11541" s="1" t="s">
        <v>27</v>
      </c>
      <c r="E11541" s="1" t="s">
        <v>14</v>
      </c>
      <c r="F11541" s="1" t="s">
        <v>12</v>
      </c>
      <c r="G11541" s="1" t="s">
        <v>64</v>
      </c>
      <c r="H11541" s="1">
        <v>3</v>
      </c>
      <c r="I11541">
        <v>3858.05</v>
      </c>
      <c r="J11541" s="1">
        <f>SUMIFS(I:I,B:B,Table1_2[[#This Row],[Category Level 2]],D:D,Table1_2[[#This Row],[Brand]],E:E,Table1_2[[#This Row],[Region]],F:F,Table1_2[[#This Row],[Measure]],G:G,Table1_2[[#This Row],[Year]],H:H,"&lt;="&amp;Table1_2[[#This Row],[Month]])</f>
        <v>12972.41</v>
      </c>
      <c r="K115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42409.86</v>
      </c>
      <c r="N11541">
        <f>Table1_2[[#This Row],[Value]]*2.5</f>
        <v>9645.125</v>
      </c>
    </row>
    <row r="11542" spans="1:14" x14ac:dyDescent="0.25">
      <c r="A11542" s="1" t="s">
        <v>6</v>
      </c>
      <c r="B11542" s="1" t="s">
        <v>51</v>
      </c>
      <c r="C11542" s="1" t="s">
        <v>8</v>
      </c>
      <c r="D11542" s="1" t="s">
        <v>27</v>
      </c>
      <c r="E11542" s="1" t="s">
        <v>14</v>
      </c>
      <c r="F11542" s="1" t="s">
        <v>12</v>
      </c>
      <c r="G11542" s="1" t="s">
        <v>64</v>
      </c>
      <c r="H11542" s="1">
        <v>4</v>
      </c>
      <c r="I11542">
        <v>3248.01</v>
      </c>
      <c r="J11542" s="1">
        <f>SUMIFS(I:I,B:B,Table1_2[[#This Row],[Category Level 2]],D:D,Table1_2[[#This Row],[Brand]],E:E,Table1_2[[#This Row],[Region]],F:F,Table1_2[[#This Row],[Measure]],G:G,Table1_2[[#This Row],[Year]],H:H,"&lt;="&amp;Table1_2[[#This Row],[Month]])</f>
        <v>16220.42</v>
      </c>
      <c r="K115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42648.44</v>
      </c>
      <c r="N11542">
        <f>Table1_2[[#This Row],[Value]]*2.5</f>
        <v>8120.0250000000005</v>
      </c>
    </row>
    <row r="11543" spans="1:14" x14ac:dyDescent="0.25">
      <c r="A11543" s="1" t="s">
        <v>6</v>
      </c>
      <c r="B11543" s="1" t="s">
        <v>51</v>
      </c>
      <c r="C11543" s="1" t="s">
        <v>8</v>
      </c>
      <c r="D11543" s="1" t="s">
        <v>27</v>
      </c>
      <c r="E11543" s="1" t="s">
        <v>14</v>
      </c>
      <c r="F11543" s="1" t="s">
        <v>12</v>
      </c>
      <c r="G11543" s="1" t="s">
        <v>64</v>
      </c>
      <c r="H11543" s="1">
        <v>5</v>
      </c>
      <c r="I11543">
        <v>2742.16</v>
      </c>
      <c r="J11543" s="1">
        <f>SUMIFS(I:I,B:B,Table1_2[[#This Row],[Category Level 2]],D:D,Table1_2[[#This Row],[Brand]],E:E,Table1_2[[#This Row],[Region]],F:F,Table1_2[[#This Row],[Measure]],G:G,Table1_2[[#This Row],[Year]],H:H,"&lt;="&amp;Table1_2[[#This Row],[Month]])</f>
        <v>18962.580000000002</v>
      </c>
      <c r="K115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42045.950000000004</v>
      </c>
      <c r="N11543">
        <f>Table1_2[[#This Row],[Value]]*2.5</f>
        <v>6855.4</v>
      </c>
    </row>
    <row r="11544" spans="1:14" x14ac:dyDescent="0.25">
      <c r="A11544" s="1" t="s">
        <v>6</v>
      </c>
      <c r="B11544" s="1" t="s">
        <v>51</v>
      </c>
      <c r="C11544" s="1" t="s">
        <v>8</v>
      </c>
      <c r="D11544" s="1" t="s">
        <v>27</v>
      </c>
      <c r="E11544" s="1" t="s">
        <v>14</v>
      </c>
      <c r="F11544" s="1" t="s">
        <v>12</v>
      </c>
      <c r="G11544" s="1" t="s">
        <v>64</v>
      </c>
      <c r="H11544" s="1">
        <v>6</v>
      </c>
      <c r="I11544">
        <v>4096.63</v>
      </c>
      <c r="J11544" s="1">
        <f>SUMIFS(I:I,B:B,Table1_2[[#This Row],[Category Level 2]],D:D,Table1_2[[#This Row],[Brand]],E:E,Table1_2[[#This Row],[Region]],F:F,Table1_2[[#This Row],[Measure]],G:G,Table1_2[[#This Row],[Year]],H:H,"&lt;="&amp;Table1_2[[#This Row],[Month]])</f>
        <v>23059.210000000003</v>
      </c>
      <c r="K115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43137.680000000008</v>
      </c>
      <c r="N11544">
        <f>Table1_2[[#This Row],[Value]]*2.5</f>
        <v>10241.575000000001</v>
      </c>
    </row>
    <row r="11545" spans="1:14" x14ac:dyDescent="0.25">
      <c r="A11545" s="1" t="s">
        <v>6</v>
      </c>
      <c r="B11545" s="1" t="s">
        <v>51</v>
      </c>
      <c r="C11545" s="1" t="s">
        <v>8</v>
      </c>
      <c r="D11545" s="1" t="s">
        <v>27</v>
      </c>
      <c r="E11545" s="1" t="s">
        <v>14</v>
      </c>
      <c r="F11545" s="1" t="s">
        <v>12</v>
      </c>
      <c r="G11545" s="1" t="s">
        <v>64</v>
      </c>
      <c r="H11545" s="1">
        <v>7</v>
      </c>
      <c r="I11545">
        <v>5099.2700000000004</v>
      </c>
      <c r="J11545" s="1">
        <f>SUMIFS(I:I,B:B,Table1_2[[#This Row],[Category Level 2]],D:D,Table1_2[[#This Row],[Brand]],E:E,Table1_2[[#This Row],[Region]],F:F,Table1_2[[#This Row],[Measure]],G:G,Table1_2[[#This Row],[Year]],H:H,"&lt;="&amp;Table1_2[[#This Row],[Month]])</f>
        <v>28158.480000000003</v>
      </c>
      <c r="K115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46121.440000000002</v>
      </c>
      <c r="N11545">
        <f>Table1_2[[#This Row],[Value]]*2.5</f>
        <v>12748.175000000001</v>
      </c>
    </row>
    <row r="11546" spans="1:14" x14ac:dyDescent="0.25">
      <c r="A11546" s="1" t="s">
        <v>6</v>
      </c>
      <c r="B11546" s="1" t="s">
        <v>51</v>
      </c>
      <c r="C11546" s="1" t="s">
        <v>8</v>
      </c>
      <c r="D11546" s="1" t="s">
        <v>27</v>
      </c>
      <c r="E11546" s="1" t="s">
        <v>14</v>
      </c>
      <c r="F11546" s="1" t="s">
        <v>12</v>
      </c>
      <c r="G11546" s="1" t="s">
        <v>64</v>
      </c>
      <c r="H11546" s="1">
        <v>8</v>
      </c>
      <c r="I11546">
        <v>4400.1400000000003</v>
      </c>
      <c r="J11546" s="1">
        <f>SUMIFS(I:I,B:B,Table1_2[[#This Row],[Category Level 2]],D:D,Table1_2[[#This Row],[Brand]],E:E,Table1_2[[#This Row],[Region]],F:F,Table1_2[[#This Row],[Measure]],G:G,Table1_2[[#This Row],[Year]],H:H,"&lt;="&amp;Table1_2[[#This Row],[Month]])</f>
        <v>32558.620000000003</v>
      </c>
      <c r="K115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48129.740000000005</v>
      </c>
      <c r="N11546">
        <f>Table1_2[[#This Row],[Value]]*2.5</f>
        <v>11000.35</v>
      </c>
    </row>
    <row r="11547" spans="1:14" x14ac:dyDescent="0.25">
      <c r="A11547" s="1" t="s">
        <v>6</v>
      </c>
      <c r="B11547" s="1" t="s">
        <v>51</v>
      </c>
      <c r="C11547" s="1" t="s">
        <v>8</v>
      </c>
      <c r="D11547" s="1" t="s">
        <v>27</v>
      </c>
      <c r="E11547" s="1" t="s">
        <v>14</v>
      </c>
      <c r="F11547" s="1" t="s">
        <v>12</v>
      </c>
      <c r="G11547" s="1" t="s">
        <v>64</v>
      </c>
      <c r="H11547" s="1">
        <v>9</v>
      </c>
      <c r="I11547">
        <v>5069.07</v>
      </c>
      <c r="J11547" s="1">
        <f>SUMIFS(I:I,B:B,Table1_2[[#This Row],[Category Level 2]],D:D,Table1_2[[#This Row],[Brand]],E:E,Table1_2[[#This Row],[Region]],F:F,Table1_2[[#This Row],[Measure]],G:G,Table1_2[[#This Row],[Year]],H:H,"&lt;="&amp;Table1_2[[#This Row],[Month]])</f>
        <v>37627.69</v>
      </c>
      <c r="K115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48836.42</v>
      </c>
      <c r="N11547">
        <f>Table1_2[[#This Row],[Value]]*2.5</f>
        <v>12672.674999999999</v>
      </c>
    </row>
    <row r="11548" spans="1:14" x14ac:dyDescent="0.25">
      <c r="A11548" s="1" t="s">
        <v>6</v>
      </c>
      <c r="B11548" s="1" t="s">
        <v>51</v>
      </c>
      <c r="C11548" s="1" t="s">
        <v>8</v>
      </c>
      <c r="D11548" s="1" t="s">
        <v>27</v>
      </c>
      <c r="E11548" s="1" t="s">
        <v>14</v>
      </c>
      <c r="F11548" s="1" t="s">
        <v>12</v>
      </c>
      <c r="G11548" s="1" t="s">
        <v>64</v>
      </c>
      <c r="H11548" s="1">
        <v>10</v>
      </c>
      <c r="I11548">
        <v>5375.33</v>
      </c>
      <c r="J11548" s="1">
        <f>SUMIFS(I:I,B:B,Table1_2[[#This Row],[Category Level 2]],D:D,Table1_2[[#This Row],[Brand]],E:E,Table1_2[[#This Row],[Region]],F:F,Table1_2[[#This Row],[Measure]],G:G,Table1_2[[#This Row],[Year]],H:H,"&lt;="&amp;Table1_2[[#This Row],[Month]])</f>
        <v>43003.020000000004</v>
      </c>
      <c r="K115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49764.800000000003</v>
      </c>
      <c r="N11548">
        <f>Table1_2[[#This Row],[Value]]*2.5</f>
        <v>13438.325000000001</v>
      </c>
    </row>
    <row r="11549" spans="1:14" x14ac:dyDescent="0.25">
      <c r="A11549" s="1" t="s">
        <v>6</v>
      </c>
      <c r="B11549" s="1" t="s">
        <v>51</v>
      </c>
      <c r="C11549" s="1" t="s">
        <v>8</v>
      </c>
      <c r="D11549" s="1" t="s">
        <v>27</v>
      </c>
      <c r="E11549" s="1" t="s">
        <v>14</v>
      </c>
      <c r="F11549" s="1" t="s">
        <v>12</v>
      </c>
      <c r="G11549" s="1" t="s">
        <v>64</v>
      </c>
      <c r="H11549" s="1">
        <v>11</v>
      </c>
      <c r="I11549">
        <v>3950.2763999999997</v>
      </c>
      <c r="J11549" s="1">
        <f>SUMIFS(I:I,B:B,Table1_2[[#This Row],[Category Level 2]],D:D,Table1_2[[#This Row],[Brand]],E:E,Table1_2[[#This Row],[Region]],F:F,Table1_2[[#This Row],[Measure]],G:G,Table1_2[[#This Row],[Year]],H:H,"&lt;="&amp;Table1_2[[#This Row],[Month]])</f>
        <v>46953.296400000007</v>
      </c>
      <c r="K115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50438.376400000008</v>
      </c>
      <c r="N11549">
        <f>Table1_2[[#This Row],[Value]]*2.5</f>
        <v>9875.6909999999989</v>
      </c>
    </row>
    <row r="11550" spans="1:14" x14ac:dyDescent="0.25">
      <c r="A11550" s="1" t="s">
        <v>6</v>
      </c>
      <c r="B11550" s="1" t="s">
        <v>51</v>
      </c>
      <c r="C11550" s="1" t="s">
        <v>8</v>
      </c>
      <c r="D11550" s="1" t="s">
        <v>27</v>
      </c>
      <c r="E11550" s="1" t="s">
        <v>14</v>
      </c>
      <c r="F11550" s="1" t="s">
        <v>12</v>
      </c>
      <c r="G11550" s="1" t="s">
        <v>64</v>
      </c>
      <c r="H11550" s="1">
        <v>12</v>
      </c>
      <c r="I11550">
        <v>3786.6072000000004</v>
      </c>
      <c r="J11550" s="1">
        <f>SUMIFS(I:I,B:B,Table1_2[[#This Row],[Category Level 2]],D:D,Table1_2[[#This Row],[Brand]],E:E,Table1_2[[#This Row],[Region]],F:F,Table1_2[[#This Row],[Measure]],G:G,Table1_2[[#This Row],[Year]],H:H,"&lt;="&amp;Table1_2[[#This Row],[Month]])</f>
        <v>50739.903600000005</v>
      </c>
      <c r="K115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50739.903600000005</v>
      </c>
      <c r="N11550">
        <f>Table1_2[[#This Row],[Value]]*2.5</f>
        <v>9466.518</v>
      </c>
    </row>
    <row r="11551" spans="1:14" x14ac:dyDescent="0.25">
      <c r="A11551" s="1" t="s">
        <v>6</v>
      </c>
      <c r="B11551" s="1" t="s">
        <v>51</v>
      </c>
      <c r="C11551" s="1" t="s">
        <v>8</v>
      </c>
      <c r="D11551" s="1" t="s">
        <v>27</v>
      </c>
      <c r="E11551" s="1" t="s">
        <v>14</v>
      </c>
      <c r="F11551" s="1" t="s">
        <v>12</v>
      </c>
      <c r="G11551" s="1" t="s">
        <v>65</v>
      </c>
      <c r="H11551" s="1">
        <v>1</v>
      </c>
      <c r="I11551">
        <v>3530.4384</v>
      </c>
      <c r="J11551" s="1">
        <f>SUMIFS(I:I,B:B,Table1_2[[#This Row],[Category Level 2]],D:D,Table1_2[[#This Row],[Brand]],E:E,Table1_2[[#This Row],[Region]],F:F,Table1_2[[#This Row],[Measure]],G:G,Table1_2[[#This Row],[Year]],H:H,"&lt;="&amp;Table1_2[[#This Row],[Month]])</f>
        <v>3530.4384</v>
      </c>
      <c r="K115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49506.292000000001</v>
      </c>
      <c r="N11551">
        <f>Table1_2[[#This Row],[Value]]*2.5</f>
        <v>8826.0959999999995</v>
      </c>
    </row>
    <row r="11552" spans="1:14" x14ac:dyDescent="0.25">
      <c r="A11552" s="1" t="s">
        <v>6</v>
      </c>
      <c r="B11552" s="1" t="s">
        <v>51</v>
      </c>
      <c r="C11552" s="1" t="s">
        <v>8</v>
      </c>
      <c r="D11552" s="1" t="s">
        <v>27</v>
      </c>
      <c r="E11552" s="1" t="s">
        <v>14</v>
      </c>
      <c r="F11552" s="1" t="s">
        <v>12</v>
      </c>
      <c r="G11552" s="1" t="s">
        <v>65</v>
      </c>
      <c r="H11552" s="1">
        <v>2</v>
      </c>
      <c r="I11552">
        <v>2848.7172000000005</v>
      </c>
      <c r="J11552" s="1">
        <f>SUMIFS(I:I,B:B,Table1_2[[#This Row],[Category Level 2]],D:D,Table1_2[[#This Row],[Brand]],E:E,Table1_2[[#This Row],[Region]],F:F,Table1_2[[#This Row],[Measure]],G:G,Table1_2[[#This Row],[Year]],H:H,"&lt;="&amp;Table1_2[[#This Row],[Month]])</f>
        <v>6379.1556</v>
      </c>
      <c r="K115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48004.699200000003</v>
      </c>
      <c r="N11552">
        <f>Table1_2[[#This Row],[Value]]*2.5</f>
        <v>7121.7930000000015</v>
      </c>
    </row>
    <row r="11553" spans="1:14" x14ac:dyDescent="0.25">
      <c r="A11553" s="1" t="s">
        <v>6</v>
      </c>
      <c r="B11553" s="1" t="s">
        <v>51</v>
      </c>
      <c r="C11553" s="1" t="s">
        <v>8</v>
      </c>
      <c r="D11553" s="1" t="s">
        <v>27</v>
      </c>
      <c r="E11553" s="1" t="s">
        <v>14</v>
      </c>
      <c r="F11553" s="1" t="s">
        <v>12</v>
      </c>
      <c r="G11553" s="1" t="s">
        <v>65</v>
      </c>
      <c r="H11553" s="1">
        <v>3</v>
      </c>
      <c r="I11553">
        <v>3786.0364000000004</v>
      </c>
      <c r="J11553" s="1">
        <f>SUMIFS(I:I,B:B,Table1_2[[#This Row],[Category Level 2]],D:D,Table1_2[[#This Row],[Brand]],E:E,Table1_2[[#This Row],[Region]],F:F,Table1_2[[#This Row],[Measure]],G:G,Table1_2[[#This Row],[Year]],H:H,"&lt;="&amp;Table1_2[[#This Row],[Month]])</f>
        <v>10165.192000000001</v>
      </c>
      <c r="K115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47932.685600000004</v>
      </c>
      <c r="N11553">
        <f>Table1_2[[#This Row],[Value]]*2.5</f>
        <v>9465.0910000000003</v>
      </c>
    </row>
    <row r="11554" spans="1:14" x14ac:dyDescent="0.25">
      <c r="A11554" s="1" t="s">
        <v>6</v>
      </c>
      <c r="B11554" s="1" t="s">
        <v>51</v>
      </c>
      <c r="C11554" s="1" t="s">
        <v>8</v>
      </c>
      <c r="D11554" s="1" t="s">
        <v>27</v>
      </c>
      <c r="E11554" s="1" t="s">
        <v>14</v>
      </c>
      <c r="F11554" s="1" t="s">
        <v>12</v>
      </c>
      <c r="G11554" s="1" t="s">
        <v>65</v>
      </c>
      <c r="H11554" s="1">
        <v>4</v>
      </c>
      <c r="I11554">
        <v>3059.4028000000003</v>
      </c>
      <c r="J11554" s="1">
        <f>SUMIFS(I:I,B:B,Table1_2[[#This Row],[Category Level 2]],D:D,Table1_2[[#This Row],[Brand]],E:E,Table1_2[[#This Row],[Region]],F:F,Table1_2[[#This Row],[Measure]],G:G,Table1_2[[#This Row],[Year]],H:H,"&lt;="&amp;Table1_2[[#This Row],[Month]])</f>
        <v>13224.594800000001</v>
      </c>
      <c r="K115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47744.078399999999</v>
      </c>
      <c r="N11554">
        <f>Table1_2[[#This Row],[Value]]*2.5</f>
        <v>7648.5070000000005</v>
      </c>
    </row>
    <row r="11555" spans="1:14" x14ac:dyDescent="0.25">
      <c r="A11555" s="1" t="s">
        <v>6</v>
      </c>
      <c r="B11555" s="1" t="s">
        <v>51</v>
      </c>
      <c r="C11555" s="1" t="s">
        <v>8</v>
      </c>
      <c r="D11555" s="1" t="s">
        <v>27</v>
      </c>
      <c r="E11555" s="1" t="s">
        <v>14</v>
      </c>
      <c r="F11555" s="1" t="s">
        <v>12</v>
      </c>
      <c r="G11555" s="1" t="s">
        <v>65</v>
      </c>
      <c r="H11555" s="1">
        <v>5</v>
      </c>
      <c r="I11555">
        <v>3287.1576000000005</v>
      </c>
      <c r="J11555" s="1">
        <f>SUMIFS(I:I,B:B,Table1_2[[#This Row],[Category Level 2]],D:D,Table1_2[[#This Row],[Brand]],E:E,Table1_2[[#This Row],[Region]],F:F,Table1_2[[#This Row],[Measure]],G:G,Table1_2[[#This Row],[Year]],H:H,"&lt;="&amp;Table1_2[[#This Row],[Month]])</f>
        <v>16511.752400000001</v>
      </c>
      <c r="K115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48289.076000000001</v>
      </c>
      <c r="N11555">
        <f>Table1_2[[#This Row],[Value]]*2.5</f>
        <v>8217.8940000000002</v>
      </c>
    </row>
    <row r="11556" spans="1:14" x14ac:dyDescent="0.25">
      <c r="A11556" s="1" t="s">
        <v>6</v>
      </c>
      <c r="B11556" s="1" t="s">
        <v>51</v>
      </c>
      <c r="C11556" s="1" t="s">
        <v>8</v>
      </c>
      <c r="D11556" s="1" t="s">
        <v>27</v>
      </c>
      <c r="E11556" s="1" t="s">
        <v>14</v>
      </c>
      <c r="F11556" s="1" t="s">
        <v>12</v>
      </c>
      <c r="G11556" s="1" t="s">
        <v>65</v>
      </c>
      <c r="H11556" s="1">
        <v>6</v>
      </c>
      <c r="I11556">
        <v>3657.3668000000002</v>
      </c>
      <c r="J11556" s="1">
        <f>SUMIFS(I:I,B:B,Table1_2[[#This Row],[Category Level 2]],D:D,Table1_2[[#This Row],[Brand]],E:E,Table1_2[[#This Row],[Region]],F:F,Table1_2[[#This Row],[Measure]],G:G,Table1_2[[#This Row],[Year]],H:H,"&lt;="&amp;Table1_2[[#This Row],[Month]])</f>
        <v>20169.119200000001</v>
      </c>
      <c r="K115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47849.8128</v>
      </c>
      <c r="N11556">
        <f>Table1_2[[#This Row],[Value]]*2.5</f>
        <v>9143.4170000000013</v>
      </c>
    </row>
    <row r="11557" spans="1:14" x14ac:dyDescent="0.25">
      <c r="A11557" s="1" t="s">
        <v>6</v>
      </c>
      <c r="B11557" s="1" t="s">
        <v>51</v>
      </c>
      <c r="C11557" s="1" t="s">
        <v>8</v>
      </c>
      <c r="D11557" s="1" t="s">
        <v>27</v>
      </c>
      <c r="E11557" s="1" t="s">
        <v>14</v>
      </c>
      <c r="F11557" s="1" t="s">
        <v>12</v>
      </c>
      <c r="G11557" s="1" t="s">
        <v>65</v>
      </c>
      <c r="H11557" s="1">
        <v>7</v>
      </c>
      <c r="I11557">
        <v>2946.3016000000002</v>
      </c>
      <c r="J11557" s="1">
        <f>SUMIFS(I:I,B:B,Table1_2[[#This Row],[Category Level 2]],D:D,Table1_2[[#This Row],[Brand]],E:E,Table1_2[[#This Row],[Region]],F:F,Table1_2[[#This Row],[Measure]],G:G,Table1_2[[#This Row],[Year]],H:H,"&lt;="&amp;Table1_2[[#This Row],[Month]])</f>
        <v>23115.4208</v>
      </c>
      <c r="K115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45696.844400000002</v>
      </c>
      <c r="N11557">
        <f>Table1_2[[#This Row],[Value]]*2.5</f>
        <v>7365.7540000000008</v>
      </c>
    </row>
    <row r="11558" spans="1:14" x14ac:dyDescent="0.25">
      <c r="A11558" s="1" t="s">
        <v>6</v>
      </c>
      <c r="B11558" s="1" t="s">
        <v>51</v>
      </c>
      <c r="C11558" s="1" t="s">
        <v>8</v>
      </c>
      <c r="D11558" s="1" t="s">
        <v>27</v>
      </c>
      <c r="E11558" s="1" t="s">
        <v>14</v>
      </c>
      <c r="F11558" s="1" t="s">
        <v>12</v>
      </c>
      <c r="G11558" s="1" t="s">
        <v>65</v>
      </c>
      <c r="H11558" s="1">
        <v>8</v>
      </c>
      <c r="I11558">
        <v>2244.8420000000001</v>
      </c>
      <c r="J11558" s="1">
        <f>SUMIFS(I:I,B:B,Table1_2[[#This Row],[Category Level 2]],D:D,Table1_2[[#This Row],[Brand]],E:E,Table1_2[[#This Row],[Region]],F:F,Table1_2[[#This Row],[Measure]],G:G,Table1_2[[#This Row],[Year]],H:H,"&lt;="&amp;Table1_2[[#This Row],[Month]])</f>
        <v>25360.2628</v>
      </c>
      <c r="K115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43541.546400000007</v>
      </c>
      <c r="N11558">
        <f>Table1_2[[#This Row],[Value]]*2.5</f>
        <v>5612.1050000000005</v>
      </c>
    </row>
    <row r="11559" spans="1:14" x14ac:dyDescent="0.25">
      <c r="A11559" s="1" t="s">
        <v>6</v>
      </c>
      <c r="B11559" s="1" t="s">
        <v>51</v>
      </c>
      <c r="C11559" s="1" t="s">
        <v>8</v>
      </c>
      <c r="D11559" s="1" t="s">
        <v>27</v>
      </c>
      <c r="E11559" s="1" t="s">
        <v>14</v>
      </c>
      <c r="F11559" s="1" t="s">
        <v>12</v>
      </c>
      <c r="G11559" s="1" t="s">
        <v>65</v>
      </c>
      <c r="H11559" s="1">
        <v>9</v>
      </c>
      <c r="I11559">
        <v>2105.8264000000004</v>
      </c>
      <c r="J11559" s="1">
        <f>SUMIFS(I:I,B:B,Table1_2[[#This Row],[Category Level 2]],D:D,Table1_2[[#This Row],[Brand]],E:E,Table1_2[[#This Row],[Region]],F:F,Table1_2[[#This Row],[Measure]],G:G,Table1_2[[#This Row],[Year]],H:H,"&lt;="&amp;Table1_2[[#This Row],[Month]])</f>
        <v>27466.089200000002</v>
      </c>
      <c r="K115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40578.302800000005</v>
      </c>
      <c r="N11559">
        <f>Table1_2[[#This Row],[Value]]*2.5</f>
        <v>5264.5660000000007</v>
      </c>
    </row>
    <row r="11560" spans="1:14" x14ac:dyDescent="0.25">
      <c r="A11560" s="1" t="s">
        <v>6</v>
      </c>
      <c r="B11560" s="1" t="s">
        <v>51</v>
      </c>
      <c r="C11560" s="1" t="s">
        <v>8</v>
      </c>
      <c r="D11560" s="1" t="s">
        <v>27</v>
      </c>
      <c r="E11560" s="1" t="s">
        <v>14</v>
      </c>
      <c r="F11560" s="1" t="s">
        <v>12</v>
      </c>
      <c r="G11560" s="1" t="s">
        <v>65</v>
      </c>
      <c r="H11560" s="1">
        <v>10</v>
      </c>
      <c r="I11560">
        <v>1931.8016000000002</v>
      </c>
      <c r="J11560" s="1">
        <f>SUMIFS(I:I,B:B,Table1_2[[#This Row],[Category Level 2]],D:D,Table1_2[[#This Row],[Brand]],E:E,Table1_2[[#This Row],[Region]],F:F,Table1_2[[#This Row],[Measure]],G:G,Table1_2[[#This Row],[Year]],H:H,"&lt;="&amp;Table1_2[[#This Row],[Month]])</f>
        <v>29397.890800000001</v>
      </c>
      <c r="K115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37134.774400000002</v>
      </c>
      <c r="N11560">
        <f>Table1_2[[#This Row],[Value]]*2.5</f>
        <v>4829.5040000000008</v>
      </c>
    </row>
    <row r="11561" spans="1:14" x14ac:dyDescent="0.25">
      <c r="A11561" s="1" t="s">
        <v>6</v>
      </c>
      <c r="B11561" s="1" t="s">
        <v>51</v>
      </c>
      <c r="C11561" s="1" t="s">
        <v>8</v>
      </c>
      <c r="D11561" s="1" t="s">
        <v>27</v>
      </c>
      <c r="E11561" s="1" t="s">
        <v>14</v>
      </c>
      <c r="F11561" s="1" t="s">
        <v>12</v>
      </c>
      <c r="G11561" s="1" t="s">
        <v>65</v>
      </c>
      <c r="H11561" s="1">
        <v>11</v>
      </c>
      <c r="I11561">
        <v>2312.3732000000005</v>
      </c>
      <c r="J11561" s="1">
        <f>SUMIFS(I:I,B:B,Table1_2[[#This Row],[Category Level 2]],D:D,Table1_2[[#This Row],[Brand]],E:E,Table1_2[[#This Row],[Region]],F:F,Table1_2[[#This Row],[Measure]],G:G,Table1_2[[#This Row],[Year]],H:H,"&lt;="&amp;Table1_2[[#This Row],[Month]])</f>
        <v>31710.264000000003</v>
      </c>
      <c r="K115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35496.871200000001</v>
      </c>
      <c r="N11561">
        <f>Table1_2[[#This Row],[Value]]*2.5</f>
        <v>5780.9330000000009</v>
      </c>
    </row>
    <row r="11562" spans="1:14" x14ac:dyDescent="0.25">
      <c r="A11562" s="1" t="s">
        <v>6</v>
      </c>
      <c r="B11562" s="1" t="s">
        <v>51</v>
      </c>
      <c r="C11562" s="1" t="s">
        <v>8</v>
      </c>
      <c r="D11562" s="1" t="s">
        <v>27</v>
      </c>
      <c r="E11562" s="1" t="s">
        <v>14</v>
      </c>
      <c r="F11562" s="1" t="s">
        <v>12</v>
      </c>
      <c r="G11562" s="1" t="s">
        <v>65</v>
      </c>
      <c r="H11562" s="1">
        <v>12</v>
      </c>
      <c r="I11562">
        <v>3019.3456000000006</v>
      </c>
      <c r="J11562" s="1">
        <f>SUMIFS(I:I,B:B,Table1_2[[#This Row],[Category Level 2]],D:D,Table1_2[[#This Row],[Brand]],E:E,Table1_2[[#This Row],[Region]],F:F,Table1_2[[#This Row],[Measure]],G:G,Table1_2[[#This Row],[Year]],H:H,"&lt;="&amp;Table1_2[[#This Row],[Month]])</f>
        <v>34729.609600000003</v>
      </c>
      <c r="K115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34729.609600000003</v>
      </c>
      <c r="N11562">
        <f>Table1_2[[#This Row],[Value]]*2.5</f>
        <v>7548.3640000000014</v>
      </c>
    </row>
    <row r="11563" spans="1:14" x14ac:dyDescent="0.25">
      <c r="A11563" s="1" t="s">
        <v>6</v>
      </c>
      <c r="B11563" s="1" t="s">
        <v>51</v>
      </c>
      <c r="C11563" s="1" t="s">
        <v>8</v>
      </c>
      <c r="D11563" s="1" t="s">
        <v>27</v>
      </c>
      <c r="E11563" s="1" t="s">
        <v>14</v>
      </c>
      <c r="F11563" s="1" t="s">
        <v>12</v>
      </c>
      <c r="G11563" s="1" t="s">
        <v>66</v>
      </c>
      <c r="H11563" s="1">
        <v>1</v>
      </c>
      <c r="I11563">
        <v>2457.7264000000005</v>
      </c>
      <c r="J11563" s="1">
        <f>SUMIFS(I:I,B:B,Table1_2[[#This Row],[Category Level 2]],D:D,Table1_2[[#This Row],[Brand]],E:E,Table1_2[[#This Row],[Region]],F:F,Table1_2[[#This Row],[Measure]],G:G,Table1_2[[#This Row],[Year]],H:H,"&lt;="&amp;Table1_2[[#This Row],[Month]])</f>
        <v>2457.7264000000005</v>
      </c>
      <c r="K115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33656.897600000004</v>
      </c>
      <c r="N11563">
        <f>Table1_2[[#This Row],[Value]]*2.5</f>
        <v>6144.3160000000007</v>
      </c>
    </row>
    <row r="11564" spans="1:14" x14ac:dyDescent="0.25">
      <c r="A11564" s="1" t="s">
        <v>6</v>
      </c>
      <c r="B11564" s="1" t="s">
        <v>51</v>
      </c>
      <c r="C11564" s="1" t="s">
        <v>8</v>
      </c>
      <c r="D11564" s="1" t="s">
        <v>27</v>
      </c>
      <c r="E11564" s="1" t="s">
        <v>14</v>
      </c>
      <c r="F11564" s="1" t="s">
        <v>12</v>
      </c>
      <c r="G11564" s="1" t="s">
        <v>66</v>
      </c>
      <c r="H11564" s="1">
        <v>2</v>
      </c>
      <c r="I11564">
        <v>2828.1248000000005</v>
      </c>
      <c r="J11564" s="1">
        <f>SUMIFS(I:I,B:B,Table1_2[[#This Row],[Category Level 2]],D:D,Table1_2[[#This Row],[Brand]],E:E,Table1_2[[#This Row],[Region]],F:F,Table1_2[[#This Row],[Measure]],G:G,Table1_2[[#This Row],[Year]],H:H,"&lt;="&amp;Table1_2[[#This Row],[Month]])</f>
        <v>5285.851200000001</v>
      </c>
      <c r="K115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33636.305200000003</v>
      </c>
      <c r="N11564">
        <f>Table1_2[[#This Row],[Value]]*2.5</f>
        <v>7070.3120000000017</v>
      </c>
    </row>
    <row r="11565" spans="1:14" x14ac:dyDescent="0.25">
      <c r="A11565" s="1" t="s">
        <v>6</v>
      </c>
      <c r="B11565" s="1" t="s">
        <v>51</v>
      </c>
      <c r="C11565" s="1" t="s">
        <v>8</v>
      </c>
      <c r="D11565" s="1" t="s">
        <v>27</v>
      </c>
      <c r="E11565" s="1" t="s">
        <v>14</v>
      </c>
      <c r="F11565" s="1" t="s">
        <v>12</v>
      </c>
      <c r="G11565" s="1" t="s">
        <v>66</v>
      </c>
      <c r="H11565" s="1">
        <v>3</v>
      </c>
      <c r="I11565">
        <v>2708.4104000000002</v>
      </c>
      <c r="J11565" s="1">
        <f>SUMIFS(I:I,B:B,Table1_2[[#This Row],[Category Level 2]],D:D,Table1_2[[#This Row],[Brand]],E:E,Table1_2[[#This Row],[Region]],F:F,Table1_2[[#This Row],[Measure]],G:G,Table1_2[[#This Row],[Year]],H:H,"&lt;="&amp;Table1_2[[#This Row],[Month]])</f>
        <v>7994.2616000000016</v>
      </c>
      <c r="K115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32558.679200000006</v>
      </c>
      <c r="N11565">
        <f>Table1_2[[#This Row],[Value]]*2.5</f>
        <v>6771.0260000000007</v>
      </c>
    </row>
    <row r="11566" spans="1:14" x14ac:dyDescent="0.25">
      <c r="A11566" s="1" t="s">
        <v>6</v>
      </c>
      <c r="B11566" s="1" t="s">
        <v>51</v>
      </c>
      <c r="C11566" s="1" t="s">
        <v>8</v>
      </c>
      <c r="D11566" s="1" t="s">
        <v>27</v>
      </c>
      <c r="E11566" s="1" t="s">
        <v>14</v>
      </c>
      <c r="F11566" s="1" t="s">
        <v>12</v>
      </c>
      <c r="G11566" s="1" t="s">
        <v>66</v>
      </c>
      <c r="H11566" s="1">
        <v>4</v>
      </c>
      <c r="I11566">
        <v>2061.748</v>
      </c>
      <c r="J11566" s="1">
        <f>SUMIFS(I:I,B:B,Table1_2[[#This Row],[Category Level 2]],D:D,Table1_2[[#This Row],[Brand]],E:E,Table1_2[[#This Row],[Region]],F:F,Table1_2[[#This Row],[Measure]],G:G,Table1_2[[#This Row],[Year]],H:H,"&lt;="&amp;Table1_2[[#This Row],[Month]])</f>
        <v>10056.009600000001</v>
      </c>
      <c r="K115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31561.024400000006</v>
      </c>
      <c r="N11566">
        <f>Table1_2[[#This Row],[Value]]*2.5</f>
        <v>5154.37</v>
      </c>
    </row>
    <row r="11567" spans="1:14" x14ac:dyDescent="0.25">
      <c r="A11567" s="1" t="s">
        <v>6</v>
      </c>
      <c r="B11567" s="1" t="s">
        <v>51</v>
      </c>
      <c r="C11567" s="1" t="s">
        <v>8</v>
      </c>
      <c r="D11567" s="1" t="s">
        <v>27</v>
      </c>
      <c r="E11567" s="1" t="s">
        <v>14</v>
      </c>
      <c r="F11567" s="1" t="s">
        <v>12</v>
      </c>
      <c r="G11567" s="1" t="s">
        <v>66</v>
      </c>
      <c r="H11567" s="1">
        <v>5</v>
      </c>
      <c r="I11567">
        <v>2390.1952000000001</v>
      </c>
      <c r="J11567" s="1">
        <f>SUMIFS(I:I,B:B,Table1_2[[#This Row],[Category Level 2]],D:D,Table1_2[[#This Row],[Brand]],E:E,Table1_2[[#This Row],[Region]],F:F,Table1_2[[#This Row],[Measure]],G:G,Table1_2[[#This Row],[Year]],H:H,"&lt;="&amp;Table1_2[[#This Row],[Month]])</f>
        <v>12446.204800000001</v>
      </c>
      <c r="K115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30664.062000000005</v>
      </c>
      <c r="N11567">
        <f>Table1_2[[#This Row],[Value]]*2.5</f>
        <v>5975.4880000000003</v>
      </c>
    </row>
    <row r="11568" spans="1:14" x14ac:dyDescent="0.25">
      <c r="A11568" s="1" t="s">
        <v>6</v>
      </c>
      <c r="B11568" s="1" t="s">
        <v>51</v>
      </c>
      <c r="C11568" s="1" t="s">
        <v>8</v>
      </c>
      <c r="D11568" s="1" t="s">
        <v>27</v>
      </c>
      <c r="E11568" s="1" t="s">
        <v>14</v>
      </c>
      <c r="F11568" s="1" t="s">
        <v>12</v>
      </c>
      <c r="G11568" s="1" t="s">
        <v>66</v>
      </c>
      <c r="H11568" s="1">
        <v>6</v>
      </c>
      <c r="I11568">
        <v>2676.6912000000002</v>
      </c>
      <c r="J11568" s="1">
        <f>SUMIFS(I:I,B:B,Table1_2[[#This Row],[Category Level 2]],D:D,Table1_2[[#This Row],[Brand]],E:E,Table1_2[[#This Row],[Region]],F:F,Table1_2[[#This Row],[Measure]],G:G,Table1_2[[#This Row],[Year]],H:H,"&lt;="&amp;Table1_2[[#This Row],[Month]])</f>
        <v>15122.896000000001</v>
      </c>
      <c r="K115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29683.386400000003</v>
      </c>
      <c r="N11568">
        <f>Table1_2[[#This Row],[Value]]*2.5</f>
        <v>6691.728000000001</v>
      </c>
    </row>
    <row r="11569" spans="1:14" x14ac:dyDescent="0.25">
      <c r="A11569" s="1" t="s">
        <v>6</v>
      </c>
      <c r="B11569" s="1" t="s">
        <v>51</v>
      </c>
      <c r="C11569" s="1" t="s">
        <v>8</v>
      </c>
      <c r="D11569" s="1" t="s">
        <v>27</v>
      </c>
      <c r="E11569" s="1" t="s">
        <v>14</v>
      </c>
      <c r="F11569" s="1" t="s">
        <v>12</v>
      </c>
      <c r="G11569" s="1" t="s">
        <v>66</v>
      </c>
      <c r="H11569" s="1">
        <v>7</v>
      </c>
      <c r="I11569">
        <v>2340.0584000000003</v>
      </c>
      <c r="J11569" s="1">
        <f>SUMIFS(I:I,B:B,Table1_2[[#This Row],[Category Level 2]],D:D,Table1_2[[#This Row],[Brand]],E:E,Table1_2[[#This Row],[Region]],F:F,Table1_2[[#This Row],[Measure]],G:G,Table1_2[[#This Row],[Year]],H:H,"&lt;="&amp;Table1_2[[#This Row],[Month]])</f>
        <v>17462.954400000002</v>
      </c>
      <c r="K115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29077.143200000006</v>
      </c>
      <c r="N11569">
        <f>Table1_2[[#This Row],[Value]]*2.5</f>
        <v>5850.1460000000006</v>
      </c>
    </row>
    <row r="11570" spans="1:14" x14ac:dyDescent="0.25">
      <c r="A11570" s="1" t="s">
        <v>6</v>
      </c>
      <c r="B11570" s="1" t="s">
        <v>51</v>
      </c>
      <c r="C11570" s="1" t="s">
        <v>8</v>
      </c>
      <c r="D11570" s="1" t="s">
        <v>27</v>
      </c>
      <c r="E11570" s="1" t="s">
        <v>14</v>
      </c>
      <c r="F11570" s="1" t="s">
        <v>12</v>
      </c>
      <c r="G11570" s="1" t="s">
        <v>66</v>
      </c>
      <c r="H11570" s="1">
        <v>8</v>
      </c>
      <c r="I11570">
        <v>2340.3872000000006</v>
      </c>
      <c r="J11570" s="1">
        <f>SUMIFS(I:I,B:B,Table1_2[[#This Row],[Category Level 2]],D:D,Table1_2[[#This Row],[Brand]],E:E,Table1_2[[#This Row],[Region]],F:F,Table1_2[[#This Row],[Measure]],G:G,Table1_2[[#This Row],[Year]],H:H,"&lt;="&amp;Table1_2[[#This Row],[Month]])</f>
        <v>19803.341600000003</v>
      </c>
      <c r="K115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29172.688400000006</v>
      </c>
      <c r="N11570">
        <f>Table1_2[[#This Row],[Value]]*2.5</f>
        <v>5850.9680000000017</v>
      </c>
    </row>
    <row r="11571" spans="1:14" x14ac:dyDescent="0.25">
      <c r="A11571" s="1" t="s">
        <v>6</v>
      </c>
      <c r="B11571" s="1" t="s">
        <v>51</v>
      </c>
      <c r="C11571" s="1" t="s">
        <v>8</v>
      </c>
      <c r="D11571" s="1" t="s">
        <v>27</v>
      </c>
      <c r="E11571" s="1" t="s">
        <v>14</v>
      </c>
      <c r="F11571" s="1" t="s">
        <v>12</v>
      </c>
      <c r="G11571" s="1" t="s">
        <v>66</v>
      </c>
      <c r="H11571" s="1">
        <v>9</v>
      </c>
      <c r="I11571">
        <v>2624.5080000000003</v>
      </c>
      <c r="J11571" s="1">
        <f>SUMIFS(I:I,B:B,Table1_2[[#This Row],[Category Level 2]],D:D,Table1_2[[#This Row],[Brand]],E:E,Table1_2[[#This Row],[Region]],F:F,Table1_2[[#This Row],[Measure]],G:G,Table1_2[[#This Row],[Year]],H:H,"&lt;="&amp;Table1_2[[#This Row],[Month]])</f>
        <v>22427.849600000005</v>
      </c>
      <c r="K115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29691.370000000006</v>
      </c>
      <c r="N11571">
        <f>Table1_2[[#This Row],[Value]]*2.5</f>
        <v>6561.27</v>
      </c>
    </row>
    <row r="11572" spans="1:14" x14ac:dyDescent="0.25">
      <c r="A11572" s="1" t="s">
        <v>6</v>
      </c>
      <c r="B11572" s="1" t="s">
        <v>51</v>
      </c>
      <c r="C11572" s="1" t="s">
        <v>8</v>
      </c>
      <c r="D11572" s="1" t="s">
        <v>27</v>
      </c>
      <c r="E11572" s="1" t="s">
        <v>14</v>
      </c>
      <c r="F11572" s="1" t="s">
        <v>12</v>
      </c>
      <c r="G11572" s="1" t="s">
        <v>66</v>
      </c>
      <c r="H11572" s="1">
        <v>10</v>
      </c>
      <c r="I11572">
        <v>2882.3544000000002</v>
      </c>
      <c r="J11572" s="1">
        <f>SUMIFS(I:I,B:B,Table1_2[[#This Row],[Category Level 2]],D:D,Table1_2[[#This Row],[Brand]],E:E,Table1_2[[#This Row],[Region]],F:F,Table1_2[[#This Row],[Measure]],G:G,Table1_2[[#This Row],[Year]],H:H,"&lt;="&amp;Table1_2[[#This Row],[Month]])</f>
        <v>25310.204000000005</v>
      </c>
      <c r="K115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30641.922800000008</v>
      </c>
      <c r="N11572">
        <f>Table1_2[[#This Row],[Value]]*2.5</f>
        <v>7205.8860000000004</v>
      </c>
    </row>
    <row r="11573" spans="1:14" x14ac:dyDescent="0.25">
      <c r="A11573" s="1" t="s">
        <v>6</v>
      </c>
      <c r="B11573" s="1" t="s">
        <v>51</v>
      </c>
      <c r="C11573" s="1" t="s">
        <v>8</v>
      </c>
      <c r="D11573" s="1" t="s">
        <v>27</v>
      </c>
      <c r="E11573" s="1" t="s">
        <v>14</v>
      </c>
      <c r="F11573" s="1" t="s">
        <v>12</v>
      </c>
      <c r="G11573" s="1" t="s">
        <v>66</v>
      </c>
      <c r="H11573" s="1">
        <v>11</v>
      </c>
      <c r="I11573">
        <v>2766.7328000000002</v>
      </c>
      <c r="J11573" s="1">
        <f>SUMIFS(I:I,B:B,Table1_2[[#This Row],[Category Level 2]],D:D,Table1_2[[#This Row],[Brand]],E:E,Table1_2[[#This Row],[Region]],F:F,Table1_2[[#This Row],[Measure]],G:G,Table1_2[[#This Row],[Year]],H:H,"&lt;="&amp;Table1_2[[#This Row],[Month]])</f>
        <v>28076.936800000007</v>
      </c>
      <c r="K115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31096.282400000007</v>
      </c>
      <c r="N11573">
        <f>Table1_2[[#This Row],[Value]]*2.5</f>
        <v>6916.8320000000003</v>
      </c>
    </row>
    <row r="11574" spans="1:14" x14ac:dyDescent="0.25">
      <c r="A11574" s="1" t="s">
        <v>6</v>
      </c>
      <c r="B11574" s="1" t="s">
        <v>51</v>
      </c>
      <c r="C11574" s="1" t="s">
        <v>8</v>
      </c>
      <c r="D11574" s="1" t="s">
        <v>27</v>
      </c>
      <c r="E11574" s="1" t="s">
        <v>14</v>
      </c>
      <c r="F11574" s="1" t="s">
        <v>12</v>
      </c>
      <c r="G11574" s="1" t="s">
        <v>66</v>
      </c>
      <c r="H11574" s="1">
        <v>12</v>
      </c>
      <c r="I11574">
        <v>2986.7208000000005</v>
      </c>
      <c r="J11574" s="1">
        <f>SUMIFS(I:I,B:B,Table1_2[[#This Row],[Category Level 2]],D:D,Table1_2[[#This Row],[Brand]],E:E,Table1_2[[#This Row],[Region]],F:F,Table1_2[[#This Row],[Measure]],G:G,Table1_2[[#This Row],[Year]],H:H,"&lt;="&amp;Table1_2[[#This Row],[Month]])</f>
        <v>31063.657600000006</v>
      </c>
      <c r="K115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31063.657600000006</v>
      </c>
      <c r="N11574">
        <f>Table1_2[[#This Row],[Value]]*2.5</f>
        <v>7466.8020000000015</v>
      </c>
    </row>
    <row r="11575" spans="1:14" x14ac:dyDescent="0.25">
      <c r="A11575" s="1" t="s">
        <v>6</v>
      </c>
      <c r="B11575" s="1" t="s">
        <v>51</v>
      </c>
      <c r="C11575" s="1" t="s">
        <v>8</v>
      </c>
      <c r="D11575" s="1" t="s">
        <v>27</v>
      </c>
      <c r="E11575" s="1" t="s">
        <v>14</v>
      </c>
      <c r="F11575" s="1" t="s">
        <v>12</v>
      </c>
      <c r="G11575" s="1" t="s">
        <v>67</v>
      </c>
      <c r="H11575" s="1">
        <v>1</v>
      </c>
      <c r="I11575">
        <v>3147.3632000000002</v>
      </c>
      <c r="J11575" s="1">
        <f>SUMIFS(I:I,B:B,Table1_2[[#This Row],[Category Level 2]],D:D,Table1_2[[#This Row],[Brand]],E:E,Table1_2[[#This Row],[Region]],F:F,Table1_2[[#This Row],[Measure]],G:G,Table1_2[[#This Row],[Year]],H:H,"&lt;="&amp;Table1_2[[#This Row],[Month]])</f>
        <v>3147.3632000000002</v>
      </c>
      <c r="K115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31753.294400000002</v>
      </c>
      <c r="N11575">
        <f>Table1_2[[#This Row],[Value]]*2.5</f>
        <v>7868.4080000000004</v>
      </c>
    </row>
    <row r="11576" spans="1:14" x14ac:dyDescent="0.25">
      <c r="A11576" s="1" t="s">
        <v>6</v>
      </c>
      <c r="B11576" s="1" t="s">
        <v>51</v>
      </c>
      <c r="C11576" s="1" t="s">
        <v>8</v>
      </c>
      <c r="D11576" s="1" t="s">
        <v>27</v>
      </c>
      <c r="E11576" s="1" t="s">
        <v>14</v>
      </c>
      <c r="F11576" s="1" t="s">
        <v>12</v>
      </c>
      <c r="G11576" s="1" t="s">
        <v>67</v>
      </c>
      <c r="H11576" s="1">
        <v>2</v>
      </c>
      <c r="I11576">
        <v>2887.4704000000002</v>
      </c>
      <c r="J11576" s="1">
        <f>SUMIFS(I:I,B:B,Table1_2[[#This Row],[Category Level 2]],D:D,Table1_2[[#This Row],[Brand]],E:E,Table1_2[[#This Row],[Region]],F:F,Table1_2[[#This Row],[Measure]],G:G,Table1_2[[#This Row],[Year]],H:H,"&lt;="&amp;Table1_2[[#This Row],[Month]])</f>
        <v>6034.8335999999999</v>
      </c>
      <c r="K115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31812.639999999999</v>
      </c>
      <c r="N11576">
        <f>Table1_2[[#This Row],[Value]]*2.5</f>
        <v>7218.6760000000004</v>
      </c>
    </row>
    <row r="11577" spans="1:14" x14ac:dyDescent="0.25">
      <c r="A11577" s="1" t="s">
        <v>6</v>
      </c>
      <c r="B11577" s="1" t="s">
        <v>51</v>
      </c>
      <c r="C11577" s="1" t="s">
        <v>8</v>
      </c>
      <c r="D11577" s="1" t="s">
        <v>27</v>
      </c>
      <c r="E11577" s="1" t="s">
        <v>14</v>
      </c>
      <c r="F11577" s="1" t="s">
        <v>12</v>
      </c>
      <c r="G11577" s="1" t="s">
        <v>67</v>
      </c>
      <c r="H11577" s="1">
        <v>3</v>
      </c>
      <c r="I11577">
        <v>3232.2888000000003</v>
      </c>
      <c r="J11577" s="1">
        <f>SUMIFS(I:I,B:B,Table1_2[[#This Row],[Category Level 2]],D:D,Table1_2[[#This Row],[Brand]],E:E,Table1_2[[#This Row],[Region]],F:F,Table1_2[[#This Row],[Measure]],G:G,Table1_2[[#This Row],[Year]],H:H,"&lt;="&amp;Table1_2[[#This Row],[Month]])</f>
        <v>9267.1224000000002</v>
      </c>
      <c r="K115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32336.518400000001</v>
      </c>
      <c r="N11577">
        <f>Table1_2[[#This Row],[Value]]*2.5</f>
        <v>8080.7220000000007</v>
      </c>
    </row>
    <row r="11578" spans="1:14" x14ac:dyDescent="0.25">
      <c r="A11578" s="1" t="s">
        <v>6</v>
      </c>
      <c r="B11578" s="1" t="s">
        <v>51</v>
      </c>
      <c r="C11578" s="1" t="s">
        <v>17</v>
      </c>
      <c r="D11578" s="1" t="s">
        <v>33</v>
      </c>
      <c r="E11578" s="1" t="s">
        <v>10</v>
      </c>
      <c r="F11578" s="1" t="s">
        <v>11</v>
      </c>
      <c r="G11578" s="1" t="s">
        <v>62</v>
      </c>
      <c r="H11578" s="1">
        <v>1</v>
      </c>
      <c r="I11578">
        <v>2037.3715000000002</v>
      </c>
      <c r="J11578" s="1">
        <f>SUMIFS(I:I,B:B,Table1_2[[#This Row],[Category Level 2]],D:D,Table1_2[[#This Row],[Brand]],E:E,Table1_2[[#This Row],[Region]],F:F,Table1_2[[#This Row],[Measure]],G:G,Table1_2[[#This Row],[Year]],H:H,"&lt;="&amp;Table1_2[[#This Row],[Month]])</f>
        <v>2037.3715000000002</v>
      </c>
      <c r="K115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2037.3715000000002</v>
      </c>
      <c r="N11578">
        <f>Table1_2[[#This Row],[Value]]*2.5</f>
        <v>5093.4287500000009</v>
      </c>
    </row>
    <row r="11579" spans="1:14" x14ac:dyDescent="0.25">
      <c r="A11579" s="1" t="s">
        <v>6</v>
      </c>
      <c r="B11579" s="1" t="s">
        <v>51</v>
      </c>
      <c r="C11579" s="1" t="s">
        <v>17</v>
      </c>
      <c r="D11579" s="1" t="s">
        <v>33</v>
      </c>
      <c r="E11579" s="1" t="s">
        <v>10</v>
      </c>
      <c r="F11579" s="1" t="s">
        <v>11</v>
      </c>
      <c r="G11579" s="1" t="s">
        <v>62</v>
      </c>
      <c r="H11579" s="1">
        <v>2</v>
      </c>
      <c r="I11579">
        <v>1563.3195000000001</v>
      </c>
      <c r="J11579" s="1">
        <f>SUMIFS(I:I,B:B,Table1_2[[#This Row],[Category Level 2]],D:D,Table1_2[[#This Row],[Brand]],E:E,Table1_2[[#This Row],[Region]],F:F,Table1_2[[#This Row],[Measure]],G:G,Table1_2[[#This Row],[Year]],H:H,"&lt;="&amp;Table1_2[[#This Row],[Month]])</f>
        <v>3600.6910000000003</v>
      </c>
      <c r="K115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3600.6910000000003</v>
      </c>
      <c r="N11579">
        <f>Table1_2[[#This Row],[Value]]*2.5</f>
        <v>3908.2987499999999</v>
      </c>
    </row>
    <row r="11580" spans="1:14" x14ac:dyDescent="0.25">
      <c r="A11580" s="1" t="s">
        <v>6</v>
      </c>
      <c r="B11580" s="1" t="s">
        <v>51</v>
      </c>
      <c r="C11580" s="1" t="s">
        <v>17</v>
      </c>
      <c r="D11580" s="1" t="s">
        <v>33</v>
      </c>
      <c r="E11580" s="1" t="s">
        <v>10</v>
      </c>
      <c r="F11580" s="1" t="s">
        <v>11</v>
      </c>
      <c r="G11580" s="1" t="s">
        <v>62</v>
      </c>
      <c r="H11580" s="1">
        <v>3</v>
      </c>
      <c r="I11580">
        <v>2031.7409</v>
      </c>
      <c r="J11580" s="1">
        <f>SUMIFS(I:I,B:B,Table1_2[[#This Row],[Category Level 2]],D:D,Table1_2[[#This Row],[Brand]],E:E,Table1_2[[#This Row],[Region]],F:F,Table1_2[[#This Row],[Measure]],G:G,Table1_2[[#This Row],[Year]],H:H,"&lt;="&amp;Table1_2[[#This Row],[Month]])</f>
        <v>5632.4319000000005</v>
      </c>
      <c r="K115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5632.4319000000005</v>
      </c>
      <c r="N11580">
        <f>Table1_2[[#This Row],[Value]]*2.5</f>
        <v>5079.3522499999999</v>
      </c>
    </row>
    <row r="11581" spans="1:14" x14ac:dyDescent="0.25">
      <c r="A11581" s="1" t="s">
        <v>6</v>
      </c>
      <c r="B11581" s="1" t="s">
        <v>51</v>
      </c>
      <c r="C11581" s="1" t="s">
        <v>17</v>
      </c>
      <c r="D11581" s="1" t="s">
        <v>33</v>
      </c>
      <c r="E11581" s="1" t="s">
        <v>10</v>
      </c>
      <c r="F11581" s="1" t="s">
        <v>11</v>
      </c>
      <c r="G11581" s="1" t="s">
        <v>62</v>
      </c>
      <c r="H11581" s="1">
        <v>4</v>
      </c>
      <c r="I11581">
        <v>1650.4661000000001</v>
      </c>
      <c r="J11581" s="1">
        <f>SUMIFS(I:I,B:B,Table1_2[[#This Row],[Category Level 2]],D:D,Table1_2[[#This Row],[Brand]],E:E,Table1_2[[#This Row],[Region]],F:F,Table1_2[[#This Row],[Measure]],G:G,Table1_2[[#This Row],[Year]],H:H,"&lt;="&amp;Table1_2[[#This Row],[Month]])</f>
        <v>7282.898000000001</v>
      </c>
      <c r="K115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7282.898000000001</v>
      </c>
      <c r="N11581">
        <f>Table1_2[[#This Row],[Value]]*2.5</f>
        <v>4126.16525</v>
      </c>
    </row>
    <row r="11582" spans="1:14" x14ac:dyDescent="0.25">
      <c r="A11582" s="1" t="s">
        <v>6</v>
      </c>
      <c r="B11582" s="1" t="s">
        <v>51</v>
      </c>
      <c r="C11582" s="1" t="s">
        <v>17</v>
      </c>
      <c r="D11582" s="1" t="s">
        <v>33</v>
      </c>
      <c r="E11582" s="1" t="s">
        <v>10</v>
      </c>
      <c r="F11582" s="1" t="s">
        <v>11</v>
      </c>
      <c r="G11582" s="1" t="s">
        <v>62</v>
      </c>
      <c r="H11582" s="1">
        <v>5</v>
      </c>
      <c r="I11582">
        <v>2059.7557999999999</v>
      </c>
      <c r="J11582" s="1">
        <f>SUMIFS(I:I,B:B,Table1_2[[#This Row],[Category Level 2]],D:D,Table1_2[[#This Row],[Brand]],E:E,Table1_2[[#This Row],[Region]],F:F,Table1_2[[#This Row],[Measure]],G:G,Table1_2[[#This Row],[Year]],H:H,"&lt;="&amp;Table1_2[[#This Row],[Month]])</f>
        <v>9342.6538</v>
      </c>
      <c r="K115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9342.6538</v>
      </c>
      <c r="N11582">
        <f>Table1_2[[#This Row],[Value]]*2.5</f>
        <v>5149.3894999999993</v>
      </c>
    </row>
    <row r="11583" spans="1:14" x14ac:dyDescent="0.25">
      <c r="A11583" s="1" t="s">
        <v>6</v>
      </c>
      <c r="B11583" s="1" t="s">
        <v>51</v>
      </c>
      <c r="C11583" s="1" t="s">
        <v>17</v>
      </c>
      <c r="D11583" s="1" t="s">
        <v>33</v>
      </c>
      <c r="E11583" s="1" t="s">
        <v>10</v>
      </c>
      <c r="F11583" s="1" t="s">
        <v>11</v>
      </c>
      <c r="G11583" s="1" t="s">
        <v>62</v>
      </c>
      <c r="H11583" s="1">
        <v>6</v>
      </c>
      <c r="I11583">
        <v>1968.3490000000002</v>
      </c>
      <c r="J11583" s="1">
        <f>SUMIFS(I:I,B:B,Table1_2[[#This Row],[Category Level 2]],D:D,Table1_2[[#This Row],[Brand]],E:E,Table1_2[[#This Row],[Region]],F:F,Table1_2[[#This Row],[Measure]],G:G,Table1_2[[#This Row],[Year]],H:H,"&lt;="&amp;Table1_2[[#This Row],[Month]])</f>
        <v>11311.0028</v>
      </c>
      <c r="K115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11311.0028</v>
      </c>
      <c r="N11583">
        <f>Table1_2[[#This Row],[Value]]*2.5</f>
        <v>4920.8725000000004</v>
      </c>
    </row>
    <row r="11584" spans="1:14" x14ac:dyDescent="0.25">
      <c r="A11584" s="1" t="s">
        <v>6</v>
      </c>
      <c r="B11584" s="1" t="s">
        <v>51</v>
      </c>
      <c r="C11584" s="1" t="s">
        <v>17</v>
      </c>
      <c r="D11584" s="1" t="s">
        <v>33</v>
      </c>
      <c r="E11584" s="1" t="s">
        <v>10</v>
      </c>
      <c r="F11584" s="1" t="s">
        <v>11</v>
      </c>
      <c r="G11584" s="1" t="s">
        <v>62</v>
      </c>
      <c r="H11584" s="1">
        <v>7</v>
      </c>
      <c r="I11584">
        <v>1783.7555000000002</v>
      </c>
      <c r="J11584" s="1">
        <f>SUMIFS(I:I,B:B,Table1_2[[#This Row],[Category Level 2]],D:D,Table1_2[[#This Row],[Brand]],E:E,Table1_2[[#This Row],[Region]],F:F,Table1_2[[#This Row],[Measure]],G:G,Table1_2[[#This Row],[Year]],H:H,"&lt;="&amp;Table1_2[[#This Row],[Month]])</f>
        <v>13094.758300000001</v>
      </c>
      <c r="K115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13094.758300000001</v>
      </c>
      <c r="N11584">
        <f>Table1_2[[#This Row],[Value]]*2.5</f>
        <v>4459.3887500000001</v>
      </c>
    </row>
    <row r="11585" spans="1:14" x14ac:dyDescent="0.25">
      <c r="A11585" s="1" t="s">
        <v>6</v>
      </c>
      <c r="B11585" s="1" t="s">
        <v>51</v>
      </c>
      <c r="C11585" s="1" t="s">
        <v>17</v>
      </c>
      <c r="D11585" s="1" t="s">
        <v>33</v>
      </c>
      <c r="E11585" s="1" t="s">
        <v>10</v>
      </c>
      <c r="F11585" s="1" t="s">
        <v>11</v>
      </c>
      <c r="G11585" s="1" t="s">
        <v>62</v>
      </c>
      <c r="H11585" s="1">
        <v>8</v>
      </c>
      <c r="I11585">
        <v>1589.8652999999999</v>
      </c>
      <c r="J11585" s="1">
        <f>SUMIFS(I:I,B:B,Table1_2[[#This Row],[Category Level 2]],D:D,Table1_2[[#This Row],[Brand]],E:E,Table1_2[[#This Row],[Region]],F:F,Table1_2[[#This Row],[Measure]],G:G,Table1_2[[#This Row],[Year]],H:H,"&lt;="&amp;Table1_2[[#This Row],[Month]])</f>
        <v>14684.623600000001</v>
      </c>
      <c r="K115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14684.623600000001</v>
      </c>
      <c r="N11585">
        <f>Table1_2[[#This Row],[Value]]*2.5</f>
        <v>3974.6632499999996</v>
      </c>
    </row>
    <row r="11586" spans="1:14" x14ac:dyDescent="0.25">
      <c r="A11586" s="1" t="s">
        <v>6</v>
      </c>
      <c r="B11586" s="1" t="s">
        <v>51</v>
      </c>
      <c r="C11586" s="1" t="s">
        <v>17</v>
      </c>
      <c r="D11586" s="1" t="s">
        <v>33</v>
      </c>
      <c r="E11586" s="1" t="s">
        <v>10</v>
      </c>
      <c r="F11586" s="1" t="s">
        <v>11</v>
      </c>
      <c r="G11586" s="1" t="s">
        <v>62</v>
      </c>
      <c r="H11586" s="1">
        <v>9</v>
      </c>
      <c r="I11586">
        <v>1834.0598</v>
      </c>
      <c r="J11586" s="1">
        <f>SUMIFS(I:I,B:B,Table1_2[[#This Row],[Category Level 2]],D:D,Table1_2[[#This Row],[Brand]],E:E,Table1_2[[#This Row],[Region]],F:F,Table1_2[[#This Row],[Measure]],G:G,Table1_2[[#This Row],[Year]],H:H,"&lt;="&amp;Table1_2[[#This Row],[Month]])</f>
        <v>16518.683400000002</v>
      </c>
      <c r="K115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16518.683400000002</v>
      </c>
      <c r="N11586">
        <f>Table1_2[[#This Row],[Value]]*2.5</f>
        <v>4585.1494999999995</v>
      </c>
    </row>
    <row r="11587" spans="1:14" x14ac:dyDescent="0.25">
      <c r="A11587" s="1" t="s">
        <v>6</v>
      </c>
      <c r="B11587" s="1" t="s">
        <v>51</v>
      </c>
      <c r="C11587" s="1" t="s">
        <v>17</v>
      </c>
      <c r="D11587" s="1" t="s">
        <v>33</v>
      </c>
      <c r="E11587" s="1" t="s">
        <v>10</v>
      </c>
      <c r="F11587" s="1" t="s">
        <v>11</v>
      </c>
      <c r="G11587" s="1" t="s">
        <v>62</v>
      </c>
      <c r="H11587" s="1">
        <v>10</v>
      </c>
      <c r="I11587">
        <v>2228.547</v>
      </c>
      <c r="J11587" s="1">
        <f>SUMIFS(I:I,B:B,Table1_2[[#This Row],[Category Level 2]],D:D,Table1_2[[#This Row],[Brand]],E:E,Table1_2[[#This Row],[Region]],F:F,Table1_2[[#This Row],[Measure]],G:G,Table1_2[[#This Row],[Year]],H:H,"&lt;="&amp;Table1_2[[#This Row],[Month]])</f>
        <v>18747.2304</v>
      </c>
      <c r="K115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18747.2304</v>
      </c>
      <c r="N11587">
        <f>Table1_2[[#This Row],[Value]]*2.5</f>
        <v>5571.3675000000003</v>
      </c>
    </row>
    <row r="11588" spans="1:14" x14ac:dyDescent="0.25">
      <c r="A11588" s="1" t="s">
        <v>6</v>
      </c>
      <c r="B11588" s="1" t="s">
        <v>51</v>
      </c>
      <c r="C11588" s="1" t="s">
        <v>17</v>
      </c>
      <c r="D11588" s="1" t="s">
        <v>33</v>
      </c>
      <c r="E11588" s="1" t="s">
        <v>10</v>
      </c>
      <c r="F11588" s="1" t="s">
        <v>11</v>
      </c>
      <c r="G11588" s="1" t="s">
        <v>62</v>
      </c>
      <c r="H11588" s="1">
        <v>11</v>
      </c>
      <c r="I11588">
        <v>1783.8058000000001</v>
      </c>
      <c r="J11588" s="1">
        <f>SUMIFS(I:I,B:B,Table1_2[[#This Row],[Category Level 2]],D:D,Table1_2[[#This Row],[Brand]],E:E,Table1_2[[#This Row],[Region]],F:F,Table1_2[[#This Row],[Measure]],G:G,Table1_2[[#This Row],[Year]],H:H,"&lt;="&amp;Table1_2[[#This Row],[Month]])</f>
        <v>20531.036200000002</v>
      </c>
      <c r="K115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20531.036200000002</v>
      </c>
      <c r="N11588">
        <f>Table1_2[[#This Row],[Value]]*2.5</f>
        <v>4459.5145000000002</v>
      </c>
    </row>
    <row r="11589" spans="1:14" x14ac:dyDescent="0.25">
      <c r="A11589" s="1" t="s">
        <v>6</v>
      </c>
      <c r="B11589" s="1" t="s">
        <v>51</v>
      </c>
      <c r="C11589" s="1" t="s">
        <v>17</v>
      </c>
      <c r="D11589" s="1" t="s">
        <v>33</v>
      </c>
      <c r="E11589" s="1" t="s">
        <v>10</v>
      </c>
      <c r="F11589" s="1" t="s">
        <v>11</v>
      </c>
      <c r="G11589" s="1" t="s">
        <v>62</v>
      </c>
      <c r="H11589" s="1">
        <v>12</v>
      </c>
      <c r="I11589">
        <v>1802.2056000000002</v>
      </c>
      <c r="J11589" s="1">
        <f>SUMIFS(I:I,B:B,Table1_2[[#This Row],[Category Level 2]],D:D,Table1_2[[#This Row],[Brand]],E:E,Table1_2[[#This Row],[Region]],F:F,Table1_2[[#This Row],[Measure]],G:G,Table1_2[[#This Row],[Year]],H:H,"&lt;="&amp;Table1_2[[#This Row],[Month]])</f>
        <v>22333.241800000003</v>
      </c>
      <c r="K115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22333.241800000003</v>
      </c>
      <c r="N11589">
        <f>Table1_2[[#This Row],[Value]]*2.5</f>
        <v>4505.514000000001</v>
      </c>
    </row>
    <row r="11590" spans="1:14" x14ac:dyDescent="0.25">
      <c r="A11590" s="1" t="s">
        <v>6</v>
      </c>
      <c r="B11590" s="1" t="s">
        <v>51</v>
      </c>
      <c r="C11590" s="1" t="s">
        <v>17</v>
      </c>
      <c r="D11590" s="1" t="s">
        <v>33</v>
      </c>
      <c r="E11590" s="1" t="s">
        <v>10</v>
      </c>
      <c r="F11590" s="1" t="s">
        <v>11</v>
      </c>
      <c r="G11590" s="1" t="s">
        <v>63</v>
      </c>
      <c r="H11590" s="1">
        <v>1</v>
      </c>
      <c r="I11590">
        <v>2370.1575000000003</v>
      </c>
      <c r="J11590" s="1">
        <f>SUMIFS(I:I,B:B,Table1_2[[#This Row],[Category Level 2]],D:D,Table1_2[[#This Row],[Brand]],E:E,Table1_2[[#This Row],[Region]],F:F,Table1_2[[#This Row],[Measure]],G:G,Table1_2[[#This Row],[Year]],H:H,"&lt;="&amp;Table1_2[[#This Row],[Month]])</f>
        <v>2370.1575000000003</v>
      </c>
      <c r="K115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22666.027800000003</v>
      </c>
      <c r="N11590">
        <f>Table1_2[[#This Row],[Value]]*2.5</f>
        <v>5925.3937500000011</v>
      </c>
    </row>
    <row r="11591" spans="1:14" x14ac:dyDescent="0.25">
      <c r="A11591" s="1" t="s">
        <v>6</v>
      </c>
      <c r="B11591" s="1" t="s">
        <v>51</v>
      </c>
      <c r="C11591" s="1" t="s">
        <v>17</v>
      </c>
      <c r="D11591" s="1" t="s">
        <v>33</v>
      </c>
      <c r="E11591" s="1" t="s">
        <v>10</v>
      </c>
      <c r="F11591" s="1" t="s">
        <v>11</v>
      </c>
      <c r="G11591" s="1" t="s">
        <v>63</v>
      </c>
      <c r="H11591" s="1">
        <v>2</v>
      </c>
      <c r="I11591">
        <v>2040.6765</v>
      </c>
      <c r="J11591" s="1">
        <f>SUMIFS(I:I,B:B,Table1_2[[#This Row],[Category Level 2]],D:D,Table1_2[[#This Row],[Brand]],E:E,Table1_2[[#This Row],[Region]],F:F,Table1_2[[#This Row],[Measure]],G:G,Table1_2[[#This Row],[Year]],H:H,"&lt;="&amp;Table1_2[[#This Row],[Month]])</f>
        <v>4410.8340000000007</v>
      </c>
      <c r="K115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23143.3848</v>
      </c>
      <c r="N11591">
        <f>Table1_2[[#This Row],[Value]]*2.5</f>
        <v>5101.6912499999999</v>
      </c>
    </row>
    <row r="11592" spans="1:14" x14ac:dyDescent="0.25">
      <c r="A11592" s="1" t="s">
        <v>6</v>
      </c>
      <c r="B11592" s="1" t="s">
        <v>51</v>
      </c>
      <c r="C11592" s="1" t="s">
        <v>17</v>
      </c>
      <c r="D11592" s="1" t="s">
        <v>33</v>
      </c>
      <c r="E11592" s="1" t="s">
        <v>10</v>
      </c>
      <c r="F11592" s="1" t="s">
        <v>11</v>
      </c>
      <c r="G11592" s="1" t="s">
        <v>63</v>
      </c>
      <c r="H11592" s="1">
        <v>3</v>
      </c>
      <c r="I11592">
        <v>1641.8304000000001</v>
      </c>
      <c r="J11592" s="1">
        <f>SUMIFS(I:I,B:B,Table1_2[[#This Row],[Category Level 2]],D:D,Table1_2[[#This Row],[Brand]],E:E,Table1_2[[#This Row],[Region]],F:F,Table1_2[[#This Row],[Measure]],G:G,Table1_2[[#This Row],[Year]],H:H,"&lt;="&amp;Table1_2[[#This Row],[Month]])</f>
        <v>6052.6644000000006</v>
      </c>
      <c r="K115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22753.474300000005</v>
      </c>
      <c r="N11592">
        <f>Table1_2[[#This Row],[Value]]*2.5</f>
        <v>4104.576</v>
      </c>
    </row>
    <row r="11593" spans="1:14" x14ac:dyDescent="0.25">
      <c r="A11593" s="1" t="s">
        <v>6</v>
      </c>
      <c r="B11593" s="1" t="s">
        <v>51</v>
      </c>
      <c r="C11593" s="1" t="s">
        <v>17</v>
      </c>
      <c r="D11593" s="1" t="s">
        <v>33</v>
      </c>
      <c r="E11593" s="1" t="s">
        <v>10</v>
      </c>
      <c r="F11593" s="1" t="s">
        <v>11</v>
      </c>
      <c r="G11593" s="1" t="s">
        <v>63</v>
      </c>
      <c r="H11593" s="1">
        <v>4</v>
      </c>
      <c r="I11593">
        <v>1687.4109000000001</v>
      </c>
      <c r="J11593" s="1">
        <f>SUMIFS(I:I,B:B,Table1_2[[#This Row],[Category Level 2]],D:D,Table1_2[[#This Row],[Brand]],E:E,Table1_2[[#This Row],[Region]],F:F,Table1_2[[#This Row],[Measure]],G:G,Table1_2[[#This Row],[Year]],H:H,"&lt;="&amp;Table1_2[[#This Row],[Month]])</f>
        <v>7740.0753000000004</v>
      </c>
      <c r="K115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22790.419100000003</v>
      </c>
      <c r="N11593">
        <f>Table1_2[[#This Row],[Value]]*2.5</f>
        <v>4218.5272500000001</v>
      </c>
    </row>
    <row r="11594" spans="1:14" x14ac:dyDescent="0.25">
      <c r="A11594" s="1" t="s">
        <v>6</v>
      </c>
      <c r="B11594" s="1" t="s">
        <v>51</v>
      </c>
      <c r="C11594" s="1" t="s">
        <v>17</v>
      </c>
      <c r="D11594" s="1" t="s">
        <v>33</v>
      </c>
      <c r="E11594" s="1" t="s">
        <v>10</v>
      </c>
      <c r="F11594" s="1" t="s">
        <v>11</v>
      </c>
      <c r="G11594" s="1" t="s">
        <v>63</v>
      </c>
      <c r="H11594" s="1">
        <v>5</v>
      </c>
      <c r="I11594">
        <v>1915.1644000000001</v>
      </c>
      <c r="J11594" s="1">
        <f>SUMIFS(I:I,B:B,Table1_2[[#This Row],[Category Level 2]],D:D,Table1_2[[#This Row],[Brand]],E:E,Table1_2[[#This Row],[Region]],F:F,Table1_2[[#This Row],[Measure]],G:G,Table1_2[[#This Row],[Year]],H:H,"&lt;="&amp;Table1_2[[#This Row],[Month]])</f>
        <v>9655.2397000000001</v>
      </c>
      <c r="K115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22645.827700000002</v>
      </c>
      <c r="N11594">
        <f>Table1_2[[#This Row],[Value]]*2.5</f>
        <v>4787.9110000000001</v>
      </c>
    </row>
    <row r="11595" spans="1:14" x14ac:dyDescent="0.25">
      <c r="A11595" s="1" t="s">
        <v>6</v>
      </c>
      <c r="B11595" s="1" t="s">
        <v>51</v>
      </c>
      <c r="C11595" s="1" t="s">
        <v>17</v>
      </c>
      <c r="D11595" s="1" t="s">
        <v>33</v>
      </c>
      <c r="E11595" s="1" t="s">
        <v>10</v>
      </c>
      <c r="F11595" s="1" t="s">
        <v>11</v>
      </c>
      <c r="G11595" s="1" t="s">
        <v>63</v>
      </c>
      <c r="H11595" s="1">
        <v>6</v>
      </c>
      <c r="I11595">
        <v>1714.6680000000001</v>
      </c>
      <c r="J11595" s="1">
        <f>SUMIFS(I:I,B:B,Table1_2[[#This Row],[Category Level 2]],D:D,Table1_2[[#This Row],[Brand]],E:E,Table1_2[[#This Row],[Region]],F:F,Table1_2[[#This Row],[Measure]],G:G,Table1_2[[#This Row],[Year]],H:H,"&lt;="&amp;Table1_2[[#This Row],[Month]])</f>
        <v>11369.9077</v>
      </c>
      <c r="K115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22392.146700000001</v>
      </c>
      <c r="N11595">
        <f>Table1_2[[#This Row],[Value]]*2.5</f>
        <v>4286.67</v>
      </c>
    </row>
    <row r="11596" spans="1:14" x14ac:dyDescent="0.25">
      <c r="A11596" s="1" t="s">
        <v>6</v>
      </c>
      <c r="B11596" s="1" t="s">
        <v>51</v>
      </c>
      <c r="C11596" s="1" t="s">
        <v>17</v>
      </c>
      <c r="D11596" s="1" t="s">
        <v>33</v>
      </c>
      <c r="E11596" s="1" t="s">
        <v>10</v>
      </c>
      <c r="F11596" s="1" t="s">
        <v>11</v>
      </c>
      <c r="G11596" s="1" t="s">
        <v>63</v>
      </c>
      <c r="H11596" s="1">
        <v>7</v>
      </c>
      <c r="I11596">
        <v>2313.0572000000002</v>
      </c>
      <c r="J11596" s="1">
        <f>SUMIFS(I:I,B:B,Table1_2[[#This Row],[Category Level 2]],D:D,Table1_2[[#This Row],[Brand]],E:E,Table1_2[[#This Row],[Region]],F:F,Table1_2[[#This Row],[Measure]],G:G,Table1_2[[#This Row],[Year]],H:H,"&lt;="&amp;Table1_2[[#This Row],[Month]])</f>
        <v>13682.964899999999</v>
      </c>
      <c r="K115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22921.448400000001</v>
      </c>
      <c r="N11596">
        <f>Table1_2[[#This Row],[Value]]*2.5</f>
        <v>5782.643</v>
      </c>
    </row>
    <row r="11597" spans="1:14" x14ac:dyDescent="0.25">
      <c r="A11597" s="1" t="s">
        <v>6</v>
      </c>
      <c r="B11597" s="1" t="s">
        <v>51</v>
      </c>
      <c r="C11597" s="1" t="s">
        <v>17</v>
      </c>
      <c r="D11597" s="1" t="s">
        <v>33</v>
      </c>
      <c r="E11597" s="1" t="s">
        <v>10</v>
      </c>
      <c r="F11597" s="1" t="s">
        <v>11</v>
      </c>
      <c r="G11597" s="1" t="s">
        <v>63</v>
      </c>
      <c r="H11597" s="1">
        <v>8</v>
      </c>
      <c r="I11597">
        <v>1718.5818000000002</v>
      </c>
      <c r="J11597" s="1">
        <f>SUMIFS(I:I,B:B,Table1_2[[#This Row],[Category Level 2]],D:D,Table1_2[[#This Row],[Brand]],E:E,Table1_2[[#This Row],[Region]],F:F,Table1_2[[#This Row],[Measure]],G:G,Table1_2[[#This Row],[Year]],H:H,"&lt;="&amp;Table1_2[[#This Row],[Month]])</f>
        <v>15401.546699999999</v>
      </c>
      <c r="K115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23050.1649</v>
      </c>
      <c r="N11597">
        <f>Table1_2[[#This Row],[Value]]*2.5</f>
        <v>4296.4545000000007</v>
      </c>
    </row>
    <row r="11598" spans="1:14" x14ac:dyDescent="0.25">
      <c r="A11598" s="1" t="s">
        <v>6</v>
      </c>
      <c r="B11598" s="1" t="s">
        <v>51</v>
      </c>
      <c r="C11598" s="1" t="s">
        <v>17</v>
      </c>
      <c r="D11598" s="1" t="s">
        <v>33</v>
      </c>
      <c r="E11598" s="1" t="s">
        <v>10</v>
      </c>
      <c r="F11598" s="1" t="s">
        <v>11</v>
      </c>
      <c r="G11598" s="1" t="s">
        <v>63</v>
      </c>
      <c r="H11598" s="1">
        <v>9</v>
      </c>
      <c r="I11598">
        <v>1443.6354000000001</v>
      </c>
      <c r="J11598" s="1">
        <f>SUMIFS(I:I,B:B,Table1_2[[#This Row],[Category Level 2]],D:D,Table1_2[[#This Row],[Brand]],E:E,Table1_2[[#This Row],[Region]],F:F,Table1_2[[#This Row],[Measure]],G:G,Table1_2[[#This Row],[Year]],H:H,"&lt;="&amp;Table1_2[[#This Row],[Month]])</f>
        <v>16845.182099999998</v>
      </c>
      <c r="K115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22659.7405</v>
      </c>
      <c r="N11598">
        <f>Table1_2[[#This Row],[Value]]*2.5</f>
        <v>3609.0885000000003</v>
      </c>
    </row>
    <row r="11599" spans="1:14" x14ac:dyDescent="0.25">
      <c r="A11599" s="1" t="s">
        <v>6</v>
      </c>
      <c r="B11599" s="1" t="s">
        <v>51</v>
      </c>
      <c r="C11599" s="1" t="s">
        <v>17</v>
      </c>
      <c r="D11599" s="1" t="s">
        <v>33</v>
      </c>
      <c r="E11599" s="1" t="s">
        <v>10</v>
      </c>
      <c r="F11599" s="1" t="s">
        <v>11</v>
      </c>
      <c r="G11599" s="1" t="s">
        <v>63</v>
      </c>
      <c r="H11599" s="1">
        <v>10</v>
      </c>
      <c r="I11599">
        <v>2032.0165999999999</v>
      </c>
      <c r="J11599" s="1">
        <f>SUMIFS(I:I,B:B,Table1_2[[#This Row],[Category Level 2]],D:D,Table1_2[[#This Row],[Brand]],E:E,Table1_2[[#This Row],[Region]],F:F,Table1_2[[#This Row],[Measure]],G:G,Table1_2[[#This Row],[Year]],H:H,"&lt;="&amp;Table1_2[[#This Row],[Month]])</f>
        <v>18877.198699999997</v>
      </c>
      <c r="K115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22463.210099999997</v>
      </c>
      <c r="N11599">
        <f>Table1_2[[#This Row],[Value]]*2.5</f>
        <v>5080.0414999999994</v>
      </c>
    </row>
    <row r="11600" spans="1:14" x14ac:dyDescent="0.25">
      <c r="A11600" s="1" t="s">
        <v>6</v>
      </c>
      <c r="B11600" s="1" t="s">
        <v>51</v>
      </c>
      <c r="C11600" s="1" t="s">
        <v>17</v>
      </c>
      <c r="D11600" s="1" t="s">
        <v>33</v>
      </c>
      <c r="E11600" s="1" t="s">
        <v>10</v>
      </c>
      <c r="F11600" s="1" t="s">
        <v>11</v>
      </c>
      <c r="G11600" s="1" t="s">
        <v>63</v>
      </c>
      <c r="H11600" s="1">
        <v>11</v>
      </c>
      <c r="I11600">
        <v>1842.0141000000001</v>
      </c>
      <c r="J11600" s="1">
        <f>SUMIFS(I:I,B:B,Table1_2[[#This Row],[Category Level 2]],D:D,Table1_2[[#This Row],[Brand]],E:E,Table1_2[[#This Row],[Region]],F:F,Table1_2[[#This Row],[Measure]],G:G,Table1_2[[#This Row],[Year]],H:H,"&lt;="&amp;Table1_2[[#This Row],[Month]])</f>
        <v>20719.212799999998</v>
      </c>
      <c r="K116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22521.418399999999</v>
      </c>
      <c r="N11600">
        <f>Table1_2[[#This Row],[Value]]*2.5</f>
        <v>4605.0352499999999</v>
      </c>
    </row>
    <row r="11601" spans="1:14" x14ac:dyDescent="0.25">
      <c r="A11601" s="1" t="s">
        <v>6</v>
      </c>
      <c r="B11601" s="1" t="s">
        <v>51</v>
      </c>
      <c r="C11601" s="1" t="s">
        <v>17</v>
      </c>
      <c r="D11601" s="1" t="s">
        <v>33</v>
      </c>
      <c r="E11601" s="1" t="s">
        <v>10</v>
      </c>
      <c r="F11601" s="1" t="s">
        <v>11</v>
      </c>
      <c r="G11601" s="1" t="s">
        <v>63</v>
      </c>
      <c r="H11601" s="1">
        <v>12</v>
      </c>
      <c r="I11601">
        <v>1800.9842000000001</v>
      </c>
      <c r="J11601" s="1">
        <f>SUMIFS(I:I,B:B,Table1_2[[#This Row],[Category Level 2]],D:D,Table1_2[[#This Row],[Brand]],E:E,Table1_2[[#This Row],[Region]],F:F,Table1_2[[#This Row],[Measure]],G:G,Table1_2[[#This Row],[Year]],H:H,"&lt;="&amp;Table1_2[[#This Row],[Month]])</f>
        <v>22520.196999999996</v>
      </c>
      <c r="K116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22520.196999999996</v>
      </c>
      <c r="N11601">
        <f>Table1_2[[#This Row],[Value]]*2.5</f>
        <v>4502.4605000000001</v>
      </c>
    </row>
    <row r="11602" spans="1:14" x14ac:dyDescent="0.25">
      <c r="A11602" s="1" t="s">
        <v>6</v>
      </c>
      <c r="B11602" s="1" t="s">
        <v>51</v>
      </c>
      <c r="C11602" s="1" t="s">
        <v>17</v>
      </c>
      <c r="D11602" s="1" t="s">
        <v>33</v>
      </c>
      <c r="E11602" s="1" t="s">
        <v>10</v>
      </c>
      <c r="F11602" s="1" t="s">
        <v>11</v>
      </c>
      <c r="G11602" s="1" t="s">
        <v>64</v>
      </c>
      <c r="H11602" s="1">
        <v>1</v>
      </c>
      <c r="I11602">
        <v>2195.7172</v>
      </c>
      <c r="J11602" s="1">
        <f>SUMIFS(I:I,B:B,Table1_2[[#This Row],[Category Level 2]],D:D,Table1_2[[#This Row],[Brand]],E:E,Table1_2[[#This Row],[Region]],F:F,Table1_2[[#This Row],[Measure]],G:G,Table1_2[[#This Row],[Year]],H:H,"&lt;="&amp;Table1_2[[#This Row],[Month]])</f>
        <v>2195.7172</v>
      </c>
      <c r="K116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22345.756699999998</v>
      </c>
      <c r="N11602">
        <f>Table1_2[[#This Row],[Value]]*2.5</f>
        <v>5489.2929999999997</v>
      </c>
    </row>
    <row r="11603" spans="1:14" x14ac:dyDescent="0.25">
      <c r="A11603" s="1" t="s">
        <v>6</v>
      </c>
      <c r="B11603" s="1" t="s">
        <v>51</v>
      </c>
      <c r="C11603" s="1" t="s">
        <v>17</v>
      </c>
      <c r="D11603" s="1" t="s">
        <v>33</v>
      </c>
      <c r="E11603" s="1" t="s">
        <v>10</v>
      </c>
      <c r="F11603" s="1" t="s">
        <v>11</v>
      </c>
      <c r="G11603" s="1" t="s">
        <v>64</v>
      </c>
      <c r="H11603" s="1">
        <v>2</v>
      </c>
      <c r="I11603">
        <v>1765.3633</v>
      </c>
      <c r="J11603" s="1">
        <f>SUMIFS(I:I,B:B,Table1_2[[#This Row],[Category Level 2]],D:D,Table1_2[[#This Row],[Brand]],E:E,Table1_2[[#This Row],[Region]],F:F,Table1_2[[#This Row],[Measure]],G:G,Table1_2[[#This Row],[Year]],H:H,"&lt;="&amp;Table1_2[[#This Row],[Month]])</f>
        <v>3961.0805</v>
      </c>
      <c r="K116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22070.443499999998</v>
      </c>
      <c r="N11603">
        <f>Table1_2[[#This Row],[Value]]*2.5</f>
        <v>4413.4082500000004</v>
      </c>
    </row>
    <row r="11604" spans="1:14" x14ac:dyDescent="0.25">
      <c r="A11604" s="1" t="s">
        <v>6</v>
      </c>
      <c r="B11604" s="1" t="s">
        <v>51</v>
      </c>
      <c r="C11604" s="1" t="s">
        <v>17</v>
      </c>
      <c r="D11604" s="1" t="s">
        <v>33</v>
      </c>
      <c r="E11604" s="1" t="s">
        <v>10</v>
      </c>
      <c r="F11604" s="1" t="s">
        <v>11</v>
      </c>
      <c r="G11604" s="1" t="s">
        <v>64</v>
      </c>
      <c r="H11604" s="1">
        <v>3</v>
      </c>
      <c r="I11604">
        <v>1548.4686000000002</v>
      </c>
      <c r="J11604" s="1">
        <f>SUMIFS(I:I,B:B,Table1_2[[#This Row],[Category Level 2]],D:D,Table1_2[[#This Row],[Brand]],E:E,Table1_2[[#This Row],[Region]],F:F,Table1_2[[#This Row],[Measure]],G:G,Table1_2[[#This Row],[Year]],H:H,"&lt;="&amp;Table1_2[[#This Row],[Month]])</f>
        <v>5509.5491000000002</v>
      </c>
      <c r="K116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21977.081699999999</v>
      </c>
      <c r="N11604">
        <f>Table1_2[[#This Row],[Value]]*2.5</f>
        <v>3871.1715000000004</v>
      </c>
    </row>
    <row r="11605" spans="1:14" x14ac:dyDescent="0.25">
      <c r="A11605" s="1" t="s">
        <v>6</v>
      </c>
      <c r="B11605" s="1" t="s">
        <v>51</v>
      </c>
      <c r="C11605" s="1" t="s">
        <v>17</v>
      </c>
      <c r="D11605" s="1" t="s">
        <v>33</v>
      </c>
      <c r="E11605" s="1" t="s">
        <v>10</v>
      </c>
      <c r="F11605" s="1" t="s">
        <v>11</v>
      </c>
      <c r="G11605" s="1" t="s">
        <v>64</v>
      </c>
      <c r="H11605" s="1">
        <v>4</v>
      </c>
      <c r="I11605">
        <v>834.0372000000001</v>
      </c>
      <c r="J11605" s="1">
        <f>SUMIFS(I:I,B:B,Table1_2[[#This Row],[Category Level 2]],D:D,Table1_2[[#This Row],[Brand]],E:E,Table1_2[[#This Row],[Region]],F:F,Table1_2[[#This Row],[Measure]],G:G,Table1_2[[#This Row],[Year]],H:H,"&lt;="&amp;Table1_2[[#This Row],[Month]])</f>
        <v>6343.5862999999999</v>
      </c>
      <c r="K116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21123.708000000002</v>
      </c>
      <c r="N11605">
        <f>Table1_2[[#This Row],[Value]]*2.5</f>
        <v>2085.0930000000003</v>
      </c>
    </row>
    <row r="11606" spans="1:14" x14ac:dyDescent="0.25">
      <c r="A11606" s="1" t="s">
        <v>6</v>
      </c>
      <c r="B11606" s="1" t="s">
        <v>51</v>
      </c>
      <c r="C11606" s="1" t="s">
        <v>17</v>
      </c>
      <c r="D11606" s="1" t="s">
        <v>33</v>
      </c>
      <c r="E11606" s="1" t="s">
        <v>10</v>
      </c>
      <c r="F11606" s="1" t="s">
        <v>11</v>
      </c>
      <c r="G11606" s="1" t="s">
        <v>64</v>
      </c>
      <c r="H11606" s="1">
        <v>5</v>
      </c>
      <c r="I11606">
        <v>1264.9349</v>
      </c>
      <c r="J11606" s="1">
        <f>SUMIFS(I:I,B:B,Table1_2[[#This Row],[Category Level 2]],D:D,Table1_2[[#This Row],[Brand]],E:E,Table1_2[[#This Row],[Region]],F:F,Table1_2[[#This Row],[Measure]],G:G,Table1_2[[#This Row],[Year]],H:H,"&lt;="&amp;Table1_2[[#This Row],[Month]])</f>
        <v>7608.5212000000001</v>
      </c>
      <c r="K116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20473.478500000001</v>
      </c>
      <c r="N11606">
        <f>Table1_2[[#This Row],[Value]]*2.5</f>
        <v>3162.33725</v>
      </c>
    </row>
    <row r="11607" spans="1:14" x14ac:dyDescent="0.25">
      <c r="A11607" s="1" t="s">
        <v>6</v>
      </c>
      <c r="B11607" s="1" t="s">
        <v>51</v>
      </c>
      <c r="C11607" s="1" t="s">
        <v>17</v>
      </c>
      <c r="D11607" s="1" t="s">
        <v>33</v>
      </c>
      <c r="E11607" s="1" t="s">
        <v>10</v>
      </c>
      <c r="F11607" s="1" t="s">
        <v>11</v>
      </c>
      <c r="G11607" s="1" t="s">
        <v>64</v>
      </c>
      <c r="H11607" s="1">
        <v>6</v>
      </c>
      <c r="I11607">
        <v>1722.4993999999999</v>
      </c>
      <c r="J11607" s="1">
        <f>SUMIFS(I:I,B:B,Table1_2[[#This Row],[Category Level 2]],D:D,Table1_2[[#This Row],[Brand]],E:E,Table1_2[[#This Row],[Region]],F:F,Table1_2[[#This Row],[Measure]],G:G,Table1_2[[#This Row],[Year]],H:H,"&lt;="&amp;Table1_2[[#This Row],[Month]])</f>
        <v>9331.0205999999998</v>
      </c>
      <c r="K116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20481.3099</v>
      </c>
      <c r="N11607">
        <f>Table1_2[[#This Row],[Value]]*2.5</f>
        <v>4306.2484999999997</v>
      </c>
    </row>
    <row r="11608" spans="1:14" x14ac:dyDescent="0.25">
      <c r="A11608" s="1" t="s">
        <v>6</v>
      </c>
      <c r="B11608" s="1" t="s">
        <v>51</v>
      </c>
      <c r="C11608" s="1" t="s">
        <v>17</v>
      </c>
      <c r="D11608" s="1" t="s">
        <v>33</v>
      </c>
      <c r="E11608" s="1" t="s">
        <v>10</v>
      </c>
      <c r="F11608" s="1" t="s">
        <v>11</v>
      </c>
      <c r="G11608" s="1" t="s">
        <v>64</v>
      </c>
      <c r="H11608" s="1">
        <v>7</v>
      </c>
      <c r="I11608">
        <v>1708.5273000000002</v>
      </c>
      <c r="J11608" s="1">
        <f>SUMIFS(I:I,B:B,Table1_2[[#This Row],[Category Level 2]],D:D,Table1_2[[#This Row],[Brand]],E:E,Table1_2[[#This Row],[Region]],F:F,Table1_2[[#This Row],[Measure]],G:G,Table1_2[[#This Row],[Year]],H:H,"&lt;="&amp;Table1_2[[#This Row],[Month]])</f>
        <v>11039.5479</v>
      </c>
      <c r="K116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19876.78</v>
      </c>
      <c r="N11608">
        <f>Table1_2[[#This Row],[Value]]*2.5</f>
        <v>4271.3182500000003</v>
      </c>
    </row>
    <row r="11609" spans="1:14" x14ac:dyDescent="0.25">
      <c r="A11609" s="1" t="s">
        <v>6</v>
      </c>
      <c r="B11609" s="1" t="s">
        <v>51</v>
      </c>
      <c r="C11609" s="1" t="s">
        <v>17</v>
      </c>
      <c r="D11609" s="1" t="s">
        <v>33</v>
      </c>
      <c r="E11609" s="1" t="s">
        <v>10</v>
      </c>
      <c r="F11609" s="1" t="s">
        <v>11</v>
      </c>
      <c r="G11609" s="1" t="s">
        <v>64</v>
      </c>
      <c r="H11609" s="1">
        <v>8</v>
      </c>
      <c r="I11609">
        <v>1371.1665000000003</v>
      </c>
      <c r="J11609" s="1">
        <f>SUMIFS(I:I,B:B,Table1_2[[#This Row],[Category Level 2]],D:D,Table1_2[[#This Row],[Brand]],E:E,Table1_2[[#This Row],[Region]],F:F,Table1_2[[#This Row],[Measure]],G:G,Table1_2[[#This Row],[Year]],H:H,"&lt;="&amp;Table1_2[[#This Row],[Month]])</f>
        <v>12410.714400000001</v>
      </c>
      <c r="K116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19529.364700000002</v>
      </c>
      <c r="N11609">
        <f>Table1_2[[#This Row],[Value]]*2.5</f>
        <v>3427.9162500000007</v>
      </c>
    </row>
    <row r="11610" spans="1:14" x14ac:dyDescent="0.25">
      <c r="A11610" s="1" t="s">
        <v>6</v>
      </c>
      <c r="B11610" s="1" t="s">
        <v>51</v>
      </c>
      <c r="C11610" s="1" t="s">
        <v>17</v>
      </c>
      <c r="D11610" s="1" t="s">
        <v>33</v>
      </c>
      <c r="E11610" s="1" t="s">
        <v>10</v>
      </c>
      <c r="F11610" s="1" t="s">
        <v>11</v>
      </c>
      <c r="G11610" s="1" t="s">
        <v>64</v>
      </c>
      <c r="H11610" s="1">
        <v>9</v>
      </c>
      <c r="I11610">
        <v>1917.7358000000002</v>
      </c>
      <c r="J11610" s="1">
        <f>SUMIFS(I:I,B:B,Table1_2[[#This Row],[Category Level 2]],D:D,Table1_2[[#This Row],[Brand]],E:E,Table1_2[[#This Row],[Region]],F:F,Table1_2[[#This Row],[Measure]],G:G,Table1_2[[#This Row],[Year]],H:H,"&lt;="&amp;Table1_2[[#This Row],[Month]])</f>
        <v>14328.450200000001</v>
      </c>
      <c r="K116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20003.465100000001</v>
      </c>
      <c r="N11610">
        <f>Table1_2[[#This Row],[Value]]*2.5</f>
        <v>4794.3395</v>
      </c>
    </row>
    <row r="11611" spans="1:14" x14ac:dyDescent="0.25">
      <c r="A11611" s="1" t="s">
        <v>6</v>
      </c>
      <c r="B11611" s="1" t="s">
        <v>51</v>
      </c>
      <c r="C11611" s="1" t="s">
        <v>17</v>
      </c>
      <c r="D11611" s="1" t="s">
        <v>33</v>
      </c>
      <c r="E11611" s="1" t="s">
        <v>10</v>
      </c>
      <c r="F11611" s="1" t="s">
        <v>11</v>
      </c>
      <c r="G11611" s="1" t="s">
        <v>64</v>
      </c>
      <c r="H11611" s="1">
        <v>10</v>
      </c>
      <c r="I11611">
        <v>1956.9559000000002</v>
      </c>
      <c r="J11611" s="1">
        <f>SUMIFS(I:I,B:B,Table1_2[[#This Row],[Category Level 2]],D:D,Table1_2[[#This Row],[Brand]],E:E,Table1_2[[#This Row],[Region]],F:F,Table1_2[[#This Row],[Measure]],G:G,Table1_2[[#This Row],[Year]],H:H,"&lt;="&amp;Table1_2[[#This Row],[Month]])</f>
        <v>16285.406100000002</v>
      </c>
      <c r="K116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19928.404400000003</v>
      </c>
      <c r="N11611">
        <f>Table1_2[[#This Row],[Value]]*2.5</f>
        <v>4892.3897500000003</v>
      </c>
    </row>
    <row r="11612" spans="1:14" x14ac:dyDescent="0.25">
      <c r="A11612" s="1" t="s">
        <v>6</v>
      </c>
      <c r="B11612" s="1" t="s">
        <v>51</v>
      </c>
      <c r="C11612" s="1" t="s">
        <v>17</v>
      </c>
      <c r="D11612" s="1" t="s">
        <v>33</v>
      </c>
      <c r="E11612" s="1" t="s">
        <v>10</v>
      </c>
      <c r="F11612" s="1" t="s">
        <v>11</v>
      </c>
      <c r="G11612" s="1" t="s">
        <v>64</v>
      </c>
      <c r="H11612" s="1">
        <v>11</v>
      </c>
      <c r="I11612">
        <v>2000.7247</v>
      </c>
      <c r="J11612" s="1">
        <f>SUMIFS(I:I,B:B,Table1_2[[#This Row],[Category Level 2]],D:D,Table1_2[[#This Row],[Brand]],E:E,Table1_2[[#This Row],[Region]],F:F,Table1_2[[#This Row],[Measure]],G:G,Table1_2[[#This Row],[Year]],H:H,"&lt;="&amp;Table1_2[[#This Row],[Month]])</f>
        <v>18286.130800000003</v>
      </c>
      <c r="K116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20087.115000000002</v>
      </c>
      <c r="N11612">
        <f>Table1_2[[#This Row],[Value]]*2.5</f>
        <v>5001.8117499999998</v>
      </c>
    </row>
    <row r="11613" spans="1:14" x14ac:dyDescent="0.25">
      <c r="A11613" s="1" t="s">
        <v>6</v>
      </c>
      <c r="B11613" s="1" t="s">
        <v>51</v>
      </c>
      <c r="C11613" s="1" t="s">
        <v>17</v>
      </c>
      <c r="D11613" s="1" t="s">
        <v>33</v>
      </c>
      <c r="E11613" s="1" t="s">
        <v>10</v>
      </c>
      <c r="F11613" s="1" t="s">
        <v>11</v>
      </c>
      <c r="G11613" s="1" t="s">
        <v>64</v>
      </c>
      <c r="H11613" s="1">
        <v>12</v>
      </c>
      <c r="I11613">
        <v>2039.6990000000001</v>
      </c>
      <c r="J11613" s="1">
        <f>SUMIFS(I:I,B:B,Table1_2[[#This Row],[Category Level 2]],D:D,Table1_2[[#This Row],[Brand]],E:E,Table1_2[[#This Row],[Region]],F:F,Table1_2[[#This Row],[Measure]],G:G,Table1_2[[#This Row],[Year]],H:H,"&lt;="&amp;Table1_2[[#This Row],[Month]])</f>
        <v>20325.829800000003</v>
      </c>
      <c r="K116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20325.829800000003</v>
      </c>
      <c r="N11613">
        <f>Table1_2[[#This Row],[Value]]*2.5</f>
        <v>5099.2475000000004</v>
      </c>
    </row>
    <row r="11614" spans="1:14" x14ac:dyDescent="0.25">
      <c r="A11614" s="1" t="s">
        <v>6</v>
      </c>
      <c r="B11614" s="1" t="s">
        <v>51</v>
      </c>
      <c r="C11614" s="1" t="s">
        <v>17</v>
      </c>
      <c r="D11614" s="1" t="s">
        <v>33</v>
      </c>
      <c r="E11614" s="1" t="s">
        <v>10</v>
      </c>
      <c r="F11614" s="1" t="s">
        <v>11</v>
      </c>
      <c r="G11614" s="1" t="s">
        <v>65</v>
      </c>
      <c r="H11614" s="1">
        <v>1</v>
      </c>
      <c r="I11614">
        <v>2011.8573000000001</v>
      </c>
      <c r="J11614" s="1">
        <f>SUMIFS(I:I,B:B,Table1_2[[#This Row],[Category Level 2]],D:D,Table1_2[[#This Row],[Brand]],E:E,Table1_2[[#This Row],[Region]],F:F,Table1_2[[#This Row],[Measure]],G:G,Table1_2[[#This Row],[Year]],H:H,"&lt;="&amp;Table1_2[[#This Row],[Month]])</f>
        <v>2011.8573000000001</v>
      </c>
      <c r="K116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20141.969900000004</v>
      </c>
      <c r="N11614">
        <f>Table1_2[[#This Row],[Value]]*2.5</f>
        <v>5029.6432500000001</v>
      </c>
    </row>
    <row r="11615" spans="1:14" x14ac:dyDescent="0.25">
      <c r="A11615" s="1" t="s">
        <v>6</v>
      </c>
      <c r="B11615" s="1" t="s">
        <v>51</v>
      </c>
      <c r="C11615" s="1" t="s">
        <v>17</v>
      </c>
      <c r="D11615" s="1" t="s">
        <v>33</v>
      </c>
      <c r="E11615" s="1" t="s">
        <v>10</v>
      </c>
      <c r="F11615" s="1" t="s">
        <v>11</v>
      </c>
      <c r="G11615" s="1" t="s">
        <v>65</v>
      </c>
      <c r="H11615" s="1">
        <v>2</v>
      </c>
      <c r="I11615">
        <v>1737.2293000000002</v>
      </c>
      <c r="J11615" s="1">
        <f>SUMIFS(I:I,B:B,Table1_2[[#This Row],[Category Level 2]],D:D,Table1_2[[#This Row],[Brand]],E:E,Table1_2[[#This Row],[Region]],F:F,Table1_2[[#This Row],[Measure]],G:G,Table1_2[[#This Row],[Year]],H:H,"&lt;="&amp;Table1_2[[#This Row],[Month]])</f>
        <v>3749.0866000000005</v>
      </c>
      <c r="K116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20113.835900000005</v>
      </c>
      <c r="N11615">
        <f>Table1_2[[#This Row],[Value]]*2.5</f>
        <v>4343.0732500000004</v>
      </c>
    </row>
    <row r="11616" spans="1:14" x14ac:dyDescent="0.25">
      <c r="A11616" s="1" t="s">
        <v>6</v>
      </c>
      <c r="B11616" s="1" t="s">
        <v>51</v>
      </c>
      <c r="C11616" s="1" t="s">
        <v>17</v>
      </c>
      <c r="D11616" s="1" t="s">
        <v>33</v>
      </c>
      <c r="E11616" s="1" t="s">
        <v>10</v>
      </c>
      <c r="F11616" s="1" t="s">
        <v>11</v>
      </c>
      <c r="G11616" s="1" t="s">
        <v>65</v>
      </c>
      <c r="H11616" s="1">
        <v>3</v>
      </c>
      <c r="I11616">
        <v>2094.5762</v>
      </c>
      <c r="J11616" s="1">
        <f>SUMIFS(I:I,B:B,Table1_2[[#This Row],[Category Level 2]],D:D,Table1_2[[#This Row],[Brand]],E:E,Table1_2[[#This Row],[Region]],F:F,Table1_2[[#This Row],[Measure]],G:G,Table1_2[[#This Row],[Year]],H:H,"&lt;="&amp;Table1_2[[#This Row],[Month]])</f>
        <v>5843.6628000000001</v>
      </c>
      <c r="K116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20659.943500000001</v>
      </c>
      <c r="N11616">
        <f>Table1_2[[#This Row],[Value]]*2.5</f>
        <v>5236.4404999999997</v>
      </c>
    </row>
    <row r="11617" spans="1:14" x14ac:dyDescent="0.25">
      <c r="A11617" s="1" t="s">
        <v>6</v>
      </c>
      <c r="B11617" s="1" t="s">
        <v>51</v>
      </c>
      <c r="C11617" s="1" t="s">
        <v>17</v>
      </c>
      <c r="D11617" s="1" t="s">
        <v>33</v>
      </c>
      <c r="E11617" s="1" t="s">
        <v>10</v>
      </c>
      <c r="F11617" s="1" t="s">
        <v>11</v>
      </c>
      <c r="G11617" s="1" t="s">
        <v>65</v>
      </c>
      <c r="H11617" s="1">
        <v>4</v>
      </c>
      <c r="I11617">
        <v>1965.0777</v>
      </c>
      <c r="J11617" s="1">
        <f>SUMIFS(I:I,B:B,Table1_2[[#This Row],[Category Level 2]],D:D,Table1_2[[#This Row],[Brand]],E:E,Table1_2[[#This Row],[Region]],F:F,Table1_2[[#This Row],[Measure]],G:G,Table1_2[[#This Row],[Year]],H:H,"&lt;="&amp;Table1_2[[#This Row],[Month]])</f>
        <v>7808.7404999999999</v>
      </c>
      <c r="K116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21790.984000000004</v>
      </c>
      <c r="N11617">
        <f>Table1_2[[#This Row],[Value]]*2.5</f>
        <v>4912.6942500000005</v>
      </c>
    </row>
    <row r="11618" spans="1:14" x14ac:dyDescent="0.25">
      <c r="A11618" s="1" t="s">
        <v>6</v>
      </c>
      <c r="B11618" s="1" t="s">
        <v>51</v>
      </c>
      <c r="C11618" s="1" t="s">
        <v>17</v>
      </c>
      <c r="D11618" s="1" t="s">
        <v>33</v>
      </c>
      <c r="E11618" s="1" t="s">
        <v>10</v>
      </c>
      <c r="F11618" s="1" t="s">
        <v>11</v>
      </c>
      <c r="G11618" s="1" t="s">
        <v>65</v>
      </c>
      <c r="H11618" s="1">
        <v>5</v>
      </c>
      <c r="I11618">
        <v>1625.9313000000002</v>
      </c>
      <c r="J11618" s="1">
        <f>SUMIFS(I:I,B:B,Table1_2[[#This Row],[Category Level 2]],D:D,Table1_2[[#This Row],[Brand]],E:E,Table1_2[[#This Row],[Region]],F:F,Table1_2[[#This Row],[Measure]],G:G,Table1_2[[#This Row],[Year]],H:H,"&lt;="&amp;Table1_2[[#This Row],[Month]])</f>
        <v>9434.6718000000001</v>
      </c>
      <c r="K116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22151.9804</v>
      </c>
      <c r="N11618">
        <f>Table1_2[[#This Row],[Value]]*2.5</f>
        <v>4064.8282500000005</v>
      </c>
    </row>
    <row r="11619" spans="1:14" x14ac:dyDescent="0.25">
      <c r="A11619" s="1" t="s">
        <v>6</v>
      </c>
      <c r="B11619" s="1" t="s">
        <v>51</v>
      </c>
      <c r="C11619" s="1" t="s">
        <v>17</v>
      </c>
      <c r="D11619" s="1" t="s">
        <v>33</v>
      </c>
      <c r="E11619" s="1" t="s">
        <v>10</v>
      </c>
      <c r="F11619" s="1" t="s">
        <v>11</v>
      </c>
      <c r="G11619" s="1" t="s">
        <v>65</v>
      </c>
      <c r="H11619" s="1">
        <v>6</v>
      </c>
      <c r="I11619">
        <v>1789.6338000000001</v>
      </c>
      <c r="J11619" s="1">
        <f>SUMIFS(I:I,B:B,Table1_2[[#This Row],[Category Level 2]],D:D,Table1_2[[#This Row],[Brand]],E:E,Table1_2[[#This Row],[Region]],F:F,Table1_2[[#This Row],[Measure]],G:G,Table1_2[[#This Row],[Year]],H:H,"&lt;="&amp;Table1_2[[#This Row],[Month]])</f>
        <v>11224.3056</v>
      </c>
      <c r="K116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22219.114800000003</v>
      </c>
      <c r="N11619">
        <f>Table1_2[[#This Row],[Value]]*2.5</f>
        <v>4474.0844999999999</v>
      </c>
    </row>
    <row r="11620" spans="1:14" x14ac:dyDescent="0.25">
      <c r="A11620" s="1" t="s">
        <v>6</v>
      </c>
      <c r="B11620" s="1" t="s">
        <v>51</v>
      </c>
      <c r="C11620" s="1" t="s">
        <v>17</v>
      </c>
      <c r="D11620" s="1" t="s">
        <v>33</v>
      </c>
      <c r="E11620" s="1" t="s">
        <v>10</v>
      </c>
      <c r="F11620" s="1" t="s">
        <v>11</v>
      </c>
      <c r="G11620" s="1" t="s">
        <v>65</v>
      </c>
      <c r="H11620" s="1">
        <v>7</v>
      </c>
      <c r="I11620">
        <v>1658.0052000000001</v>
      </c>
      <c r="J11620" s="1">
        <f>SUMIFS(I:I,B:B,Table1_2[[#This Row],[Category Level 2]],D:D,Table1_2[[#This Row],[Brand]],E:E,Table1_2[[#This Row],[Region]],F:F,Table1_2[[#This Row],[Measure]],G:G,Table1_2[[#This Row],[Year]],H:H,"&lt;="&amp;Table1_2[[#This Row],[Month]])</f>
        <v>12882.310799999999</v>
      </c>
      <c r="K116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22168.592700000001</v>
      </c>
      <c r="N11620">
        <f>Table1_2[[#This Row],[Value]]*2.5</f>
        <v>4145.0129999999999</v>
      </c>
    </row>
    <row r="11621" spans="1:14" x14ac:dyDescent="0.25">
      <c r="A11621" s="1" t="s">
        <v>6</v>
      </c>
      <c r="B11621" s="1" t="s">
        <v>51</v>
      </c>
      <c r="C11621" s="1" t="s">
        <v>17</v>
      </c>
      <c r="D11621" s="1" t="s">
        <v>33</v>
      </c>
      <c r="E11621" s="1" t="s">
        <v>10</v>
      </c>
      <c r="F11621" s="1" t="s">
        <v>11</v>
      </c>
      <c r="G11621" s="1" t="s">
        <v>65</v>
      </c>
      <c r="H11621" s="1">
        <v>8</v>
      </c>
      <c r="I11621">
        <v>1550.0625</v>
      </c>
      <c r="J11621" s="1">
        <f>SUMIFS(I:I,B:B,Table1_2[[#This Row],[Category Level 2]],D:D,Table1_2[[#This Row],[Brand]],E:E,Table1_2[[#This Row],[Region]],F:F,Table1_2[[#This Row],[Measure]],G:G,Table1_2[[#This Row],[Year]],H:H,"&lt;="&amp;Table1_2[[#This Row],[Month]])</f>
        <v>14432.373299999999</v>
      </c>
      <c r="K116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22347.488700000002</v>
      </c>
      <c r="N11621">
        <f>Table1_2[[#This Row],[Value]]*2.5</f>
        <v>3875.15625</v>
      </c>
    </row>
    <row r="11622" spans="1:14" x14ac:dyDescent="0.25">
      <c r="A11622" s="1" t="s">
        <v>6</v>
      </c>
      <c r="B11622" s="1" t="s">
        <v>51</v>
      </c>
      <c r="C11622" s="1" t="s">
        <v>17</v>
      </c>
      <c r="D11622" s="1" t="s">
        <v>33</v>
      </c>
      <c r="E11622" s="1" t="s">
        <v>10</v>
      </c>
      <c r="F11622" s="1" t="s">
        <v>11</v>
      </c>
      <c r="G11622" s="1" t="s">
        <v>65</v>
      </c>
      <c r="H11622" s="1">
        <v>9</v>
      </c>
      <c r="I11622">
        <v>1910.8112000000001</v>
      </c>
      <c r="J11622" s="1">
        <f>SUMIFS(I:I,B:B,Table1_2[[#This Row],[Category Level 2]],D:D,Table1_2[[#This Row],[Brand]],E:E,Table1_2[[#This Row],[Region]],F:F,Table1_2[[#This Row],[Measure]],G:G,Table1_2[[#This Row],[Year]],H:H,"&lt;="&amp;Table1_2[[#This Row],[Month]])</f>
        <v>16343.184499999999</v>
      </c>
      <c r="K116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22340.5641</v>
      </c>
      <c r="N11622">
        <f>Table1_2[[#This Row],[Value]]*2.5</f>
        <v>4777.0280000000002</v>
      </c>
    </row>
    <row r="11623" spans="1:14" x14ac:dyDescent="0.25">
      <c r="A11623" s="1" t="s">
        <v>6</v>
      </c>
      <c r="B11623" s="1" t="s">
        <v>51</v>
      </c>
      <c r="C11623" s="1" t="s">
        <v>17</v>
      </c>
      <c r="D11623" s="1" t="s">
        <v>33</v>
      </c>
      <c r="E11623" s="1" t="s">
        <v>10</v>
      </c>
      <c r="F11623" s="1" t="s">
        <v>11</v>
      </c>
      <c r="G11623" s="1" t="s">
        <v>65</v>
      </c>
      <c r="H11623" s="1">
        <v>10</v>
      </c>
      <c r="I11623">
        <v>1911.4741000000001</v>
      </c>
      <c r="J11623" s="1">
        <f>SUMIFS(I:I,B:B,Table1_2[[#This Row],[Category Level 2]],D:D,Table1_2[[#This Row],[Brand]],E:E,Table1_2[[#This Row],[Region]],F:F,Table1_2[[#This Row],[Measure]],G:G,Table1_2[[#This Row],[Year]],H:H,"&lt;="&amp;Table1_2[[#This Row],[Month]])</f>
        <v>18254.658599999999</v>
      </c>
      <c r="K116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22295.082299999998</v>
      </c>
      <c r="N11623">
        <f>Table1_2[[#This Row],[Value]]*2.5</f>
        <v>4778.6852500000005</v>
      </c>
    </row>
    <row r="11624" spans="1:14" x14ac:dyDescent="0.25">
      <c r="A11624" s="1" t="s">
        <v>6</v>
      </c>
      <c r="B11624" s="1" t="s">
        <v>51</v>
      </c>
      <c r="C11624" s="1" t="s">
        <v>17</v>
      </c>
      <c r="D11624" s="1" t="s">
        <v>33</v>
      </c>
      <c r="E11624" s="1" t="s">
        <v>10</v>
      </c>
      <c r="F11624" s="1" t="s">
        <v>11</v>
      </c>
      <c r="G11624" s="1" t="s">
        <v>65</v>
      </c>
      <c r="H11624" s="1">
        <v>11</v>
      </c>
      <c r="I11624">
        <v>1731.8203000000001</v>
      </c>
      <c r="J11624" s="1">
        <f>SUMIFS(I:I,B:B,Table1_2[[#This Row],[Category Level 2]],D:D,Table1_2[[#This Row],[Brand]],E:E,Table1_2[[#This Row],[Region]],F:F,Table1_2[[#This Row],[Measure]],G:G,Table1_2[[#This Row],[Year]],H:H,"&lt;="&amp;Table1_2[[#This Row],[Month]])</f>
        <v>19986.478899999998</v>
      </c>
      <c r="K116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22026.177899999999</v>
      </c>
      <c r="N11624">
        <f>Table1_2[[#This Row],[Value]]*2.5</f>
        <v>4329.5507500000003</v>
      </c>
    </row>
    <row r="11625" spans="1:14" x14ac:dyDescent="0.25">
      <c r="A11625" s="1" t="s">
        <v>6</v>
      </c>
      <c r="B11625" s="1" t="s">
        <v>51</v>
      </c>
      <c r="C11625" s="1" t="s">
        <v>17</v>
      </c>
      <c r="D11625" s="1" t="s">
        <v>33</v>
      </c>
      <c r="E11625" s="1" t="s">
        <v>10</v>
      </c>
      <c r="F11625" s="1" t="s">
        <v>11</v>
      </c>
      <c r="G11625" s="1" t="s">
        <v>65</v>
      </c>
      <c r="H11625" s="1">
        <v>12</v>
      </c>
      <c r="I11625">
        <v>1950.3497</v>
      </c>
      <c r="J11625" s="1">
        <f>SUMIFS(I:I,B:B,Table1_2[[#This Row],[Category Level 2]],D:D,Table1_2[[#This Row],[Brand]],E:E,Table1_2[[#This Row],[Region]],F:F,Table1_2[[#This Row],[Measure]],G:G,Table1_2[[#This Row],[Year]],H:H,"&lt;="&amp;Table1_2[[#This Row],[Month]])</f>
        <v>21936.828599999997</v>
      </c>
      <c r="K116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21936.828599999997</v>
      </c>
      <c r="N11625">
        <f>Table1_2[[#This Row],[Value]]*2.5</f>
        <v>4875.8742499999998</v>
      </c>
    </row>
    <row r="11626" spans="1:14" x14ac:dyDescent="0.25">
      <c r="A11626" s="1" t="s">
        <v>6</v>
      </c>
      <c r="B11626" s="1" t="s">
        <v>51</v>
      </c>
      <c r="C11626" s="1" t="s">
        <v>17</v>
      </c>
      <c r="D11626" s="1" t="s">
        <v>33</v>
      </c>
      <c r="E11626" s="1" t="s">
        <v>10</v>
      </c>
      <c r="F11626" s="1" t="s">
        <v>11</v>
      </c>
      <c r="G11626" s="1" t="s">
        <v>66</v>
      </c>
      <c r="H11626" s="1">
        <v>1</v>
      </c>
      <c r="I11626">
        <v>1752.2496000000001</v>
      </c>
      <c r="J11626" s="1">
        <f>SUMIFS(I:I,B:B,Table1_2[[#This Row],[Category Level 2]],D:D,Table1_2[[#This Row],[Brand]],E:E,Table1_2[[#This Row],[Region]],F:F,Table1_2[[#This Row],[Measure]],G:G,Table1_2[[#This Row],[Year]],H:H,"&lt;="&amp;Table1_2[[#This Row],[Month]])</f>
        <v>1752.2496000000001</v>
      </c>
      <c r="K116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21677.220899999997</v>
      </c>
      <c r="N11626">
        <f>Table1_2[[#This Row],[Value]]*2.5</f>
        <v>4380.6239999999998</v>
      </c>
    </row>
    <row r="11627" spans="1:14" x14ac:dyDescent="0.25">
      <c r="A11627" s="1" t="s">
        <v>6</v>
      </c>
      <c r="B11627" s="1" t="s">
        <v>51</v>
      </c>
      <c r="C11627" s="1" t="s">
        <v>17</v>
      </c>
      <c r="D11627" s="1" t="s">
        <v>33</v>
      </c>
      <c r="E11627" s="1" t="s">
        <v>10</v>
      </c>
      <c r="F11627" s="1" t="s">
        <v>11</v>
      </c>
      <c r="G11627" s="1" t="s">
        <v>66</v>
      </c>
      <c r="H11627" s="1">
        <v>2</v>
      </c>
      <c r="I11627">
        <v>1801.0102999999999</v>
      </c>
      <c r="J11627" s="1">
        <f>SUMIFS(I:I,B:B,Table1_2[[#This Row],[Category Level 2]],D:D,Table1_2[[#This Row],[Brand]],E:E,Table1_2[[#This Row],[Region]],F:F,Table1_2[[#This Row],[Measure]],G:G,Table1_2[[#This Row],[Year]],H:H,"&lt;="&amp;Table1_2[[#This Row],[Month]])</f>
        <v>3553.2599</v>
      </c>
      <c r="K116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21741.001899999999</v>
      </c>
      <c r="N11627">
        <f>Table1_2[[#This Row],[Value]]*2.5</f>
        <v>4502.5257499999998</v>
      </c>
    </row>
    <row r="11628" spans="1:14" x14ac:dyDescent="0.25">
      <c r="A11628" s="1" t="s">
        <v>6</v>
      </c>
      <c r="B11628" s="1" t="s">
        <v>51</v>
      </c>
      <c r="C11628" s="1" t="s">
        <v>17</v>
      </c>
      <c r="D11628" s="1" t="s">
        <v>33</v>
      </c>
      <c r="E11628" s="1" t="s">
        <v>10</v>
      </c>
      <c r="F11628" s="1" t="s">
        <v>11</v>
      </c>
      <c r="G11628" s="1" t="s">
        <v>66</v>
      </c>
      <c r="H11628" s="1">
        <v>3</v>
      </c>
      <c r="I11628">
        <v>2259.893</v>
      </c>
      <c r="J11628" s="1">
        <f>SUMIFS(I:I,B:B,Table1_2[[#This Row],[Category Level 2]],D:D,Table1_2[[#This Row],[Brand]],E:E,Table1_2[[#This Row],[Region]],F:F,Table1_2[[#This Row],[Measure]],G:G,Table1_2[[#This Row],[Year]],H:H,"&lt;="&amp;Table1_2[[#This Row],[Month]])</f>
        <v>5813.1529</v>
      </c>
      <c r="K116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21906.3187</v>
      </c>
      <c r="N11628">
        <f>Table1_2[[#This Row],[Value]]*2.5</f>
        <v>5649.7325000000001</v>
      </c>
    </row>
    <row r="11629" spans="1:14" x14ac:dyDescent="0.25">
      <c r="A11629" s="1" t="s">
        <v>6</v>
      </c>
      <c r="B11629" s="1" t="s">
        <v>51</v>
      </c>
      <c r="C11629" s="1" t="s">
        <v>17</v>
      </c>
      <c r="D11629" s="1" t="s">
        <v>33</v>
      </c>
      <c r="E11629" s="1" t="s">
        <v>10</v>
      </c>
      <c r="F11629" s="1" t="s">
        <v>11</v>
      </c>
      <c r="G11629" s="1" t="s">
        <v>66</v>
      </c>
      <c r="H11629" s="1">
        <v>4</v>
      </c>
      <c r="I11629">
        <v>1587.9829</v>
      </c>
      <c r="J11629" s="1">
        <f>SUMIFS(I:I,B:B,Table1_2[[#This Row],[Category Level 2]],D:D,Table1_2[[#This Row],[Brand]],E:E,Table1_2[[#This Row],[Region]],F:F,Table1_2[[#This Row],[Measure]],G:G,Table1_2[[#This Row],[Year]],H:H,"&lt;="&amp;Table1_2[[#This Row],[Month]])</f>
        <v>7401.1358</v>
      </c>
      <c r="K116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21529.223899999997</v>
      </c>
      <c r="N11629">
        <f>Table1_2[[#This Row],[Value]]*2.5</f>
        <v>3969.9572499999999</v>
      </c>
    </row>
    <row r="11630" spans="1:14" x14ac:dyDescent="0.25">
      <c r="A11630" s="1" t="s">
        <v>6</v>
      </c>
      <c r="B11630" s="1" t="s">
        <v>51</v>
      </c>
      <c r="C11630" s="1" t="s">
        <v>17</v>
      </c>
      <c r="D11630" s="1" t="s">
        <v>33</v>
      </c>
      <c r="E11630" s="1" t="s">
        <v>10</v>
      </c>
      <c r="F11630" s="1" t="s">
        <v>11</v>
      </c>
      <c r="G11630" s="1" t="s">
        <v>66</v>
      </c>
      <c r="H11630" s="1">
        <v>5</v>
      </c>
      <c r="I11630">
        <v>1854.0013000000001</v>
      </c>
      <c r="J11630" s="1">
        <f>SUMIFS(I:I,B:B,Table1_2[[#This Row],[Category Level 2]],D:D,Table1_2[[#This Row],[Brand]],E:E,Table1_2[[#This Row],[Region]],F:F,Table1_2[[#This Row],[Measure]],G:G,Table1_2[[#This Row],[Year]],H:H,"&lt;="&amp;Table1_2[[#This Row],[Month]])</f>
        <v>9255.1370999999999</v>
      </c>
      <c r="K116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21757.293900000001</v>
      </c>
      <c r="N11630">
        <f>Table1_2[[#This Row],[Value]]*2.5</f>
        <v>4635.0032500000007</v>
      </c>
    </row>
    <row r="11631" spans="1:14" x14ac:dyDescent="0.25">
      <c r="A11631" s="1" t="s">
        <v>6</v>
      </c>
      <c r="B11631" s="1" t="s">
        <v>51</v>
      </c>
      <c r="C11631" s="1" t="s">
        <v>17</v>
      </c>
      <c r="D11631" s="1" t="s">
        <v>33</v>
      </c>
      <c r="E11631" s="1" t="s">
        <v>10</v>
      </c>
      <c r="F11631" s="1" t="s">
        <v>11</v>
      </c>
      <c r="G11631" s="1" t="s">
        <v>66</v>
      </c>
      <c r="H11631" s="1">
        <v>6</v>
      </c>
      <c r="I11631">
        <v>1731.2096000000001</v>
      </c>
      <c r="J11631" s="1">
        <f>SUMIFS(I:I,B:B,Table1_2[[#This Row],[Category Level 2]],D:D,Table1_2[[#This Row],[Brand]],E:E,Table1_2[[#This Row],[Region]],F:F,Table1_2[[#This Row],[Measure]],G:G,Table1_2[[#This Row],[Year]],H:H,"&lt;="&amp;Table1_2[[#This Row],[Month]])</f>
        <v>10986.3467</v>
      </c>
      <c r="K116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21698.869700000003</v>
      </c>
      <c r="N11631">
        <f>Table1_2[[#This Row],[Value]]*2.5</f>
        <v>4328.0240000000003</v>
      </c>
    </row>
    <row r="11632" spans="1:14" x14ac:dyDescent="0.25">
      <c r="A11632" s="1" t="s">
        <v>6</v>
      </c>
      <c r="B11632" s="1" t="s">
        <v>51</v>
      </c>
      <c r="C11632" s="1" t="s">
        <v>17</v>
      </c>
      <c r="D11632" s="1" t="s">
        <v>33</v>
      </c>
      <c r="E11632" s="1" t="s">
        <v>10</v>
      </c>
      <c r="F11632" s="1" t="s">
        <v>11</v>
      </c>
      <c r="G11632" s="1" t="s">
        <v>66</v>
      </c>
      <c r="H11632" s="1">
        <v>7</v>
      </c>
      <c r="I11632">
        <v>1528.1193000000001</v>
      </c>
      <c r="J11632" s="1">
        <f>SUMIFS(I:I,B:B,Table1_2[[#This Row],[Category Level 2]],D:D,Table1_2[[#This Row],[Brand]],E:E,Table1_2[[#This Row],[Region]],F:F,Table1_2[[#This Row],[Measure]],G:G,Table1_2[[#This Row],[Year]],H:H,"&lt;="&amp;Table1_2[[#This Row],[Month]])</f>
        <v>12514.466</v>
      </c>
      <c r="K116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21568.983800000002</v>
      </c>
      <c r="N11632">
        <f>Table1_2[[#This Row],[Value]]*2.5</f>
        <v>3820.2982500000003</v>
      </c>
    </row>
    <row r="11633" spans="1:14" x14ac:dyDescent="0.25">
      <c r="A11633" s="1" t="s">
        <v>6</v>
      </c>
      <c r="B11633" s="1" t="s">
        <v>51</v>
      </c>
      <c r="C11633" s="1" t="s">
        <v>17</v>
      </c>
      <c r="D11633" s="1" t="s">
        <v>33</v>
      </c>
      <c r="E11633" s="1" t="s">
        <v>10</v>
      </c>
      <c r="F11633" s="1" t="s">
        <v>11</v>
      </c>
      <c r="G11633" s="1" t="s">
        <v>66</v>
      </c>
      <c r="H11633" s="1">
        <v>8</v>
      </c>
      <c r="I11633">
        <v>1481.4991</v>
      </c>
      <c r="J11633" s="1">
        <f>SUMIFS(I:I,B:B,Table1_2[[#This Row],[Category Level 2]],D:D,Table1_2[[#This Row],[Brand]],E:E,Table1_2[[#This Row],[Region]],F:F,Table1_2[[#This Row],[Measure]],G:G,Table1_2[[#This Row],[Year]],H:H,"&lt;="&amp;Table1_2[[#This Row],[Month]])</f>
        <v>13995.965100000001</v>
      </c>
      <c r="K116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21500.420400000003</v>
      </c>
      <c r="N11633">
        <f>Table1_2[[#This Row],[Value]]*2.5</f>
        <v>3703.74775</v>
      </c>
    </row>
    <row r="11634" spans="1:14" x14ac:dyDescent="0.25">
      <c r="A11634" s="1" t="s">
        <v>6</v>
      </c>
      <c r="B11634" s="1" t="s">
        <v>51</v>
      </c>
      <c r="C11634" s="1" t="s">
        <v>17</v>
      </c>
      <c r="D11634" s="1" t="s">
        <v>33</v>
      </c>
      <c r="E11634" s="1" t="s">
        <v>10</v>
      </c>
      <c r="F11634" s="1" t="s">
        <v>11</v>
      </c>
      <c r="G11634" s="1" t="s">
        <v>66</v>
      </c>
      <c r="H11634" s="1">
        <v>9</v>
      </c>
      <c r="I11634">
        <v>1942.0022000000001</v>
      </c>
      <c r="J11634" s="1">
        <f>SUMIFS(I:I,B:B,Table1_2[[#This Row],[Category Level 2]],D:D,Table1_2[[#This Row],[Brand]],E:E,Table1_2[[#This Row],[Region]],F:F,Table1_2[[#This Row],[Measure]],G:G,Table1_2[[#This Row],[Year]],H:H,"&lt;="&amp;Table1_2[[#This Row],[Month]])</f>
        <v>15937.967300000002</v>
      </c>
      <c r="K116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21531.611400000002</v>
      </c>
      <c r="N11634">
        <f>Table1_2[[#This Row],[Value]]*2.5</f>
        <v>4855.0055000000002</v>
      </c>
    </row>
    <row r="11635" spans="1:14" x14ac:dyDescent="0.25">
      <c r="A11635" s="1" t="s">
        <v>6</v>
      </c>
      <c r="B11635" s="1" t="s">
        <v>51</v>
      </c>
      <c r="C11635" s="1" t="s">
        <v>17</v>
      </c>
      <c r="D11635" s="1" t="s">
        <v>33</v>
      </c>
      <c r="E11635" s="1" t="s">
        <v>10</v>
      </c>
      <c r="F11635" s="1" t="s">
        <v>11</v>
      </c>
      <c r="G11635" s="1" t="s">
        <v>66</v>
      </c>
      <c r="H11635" s="1">
        <v>10</v>
      </c>
      <c r="I11635">
        <v>1701.0617999999999</v>
      </c>
      <c r="J11635" s="1">
        <f>SUMIFS(I:I,B:B,Table1_2[[#This Row],[Category Level 2]],D:D,Table1_2[[#This Row],[Brand]],E:E,Table1_2[[#This Row],[Region]],F:F,Table1_2[[#This Row],[Measure]],G:G,Table1_2[[#This Row],[Year]],H:H,"&lt;="&amp;Table1_2[[#This Row],[Month]])</f>
        <v>17639.029100000003</v>
      </c>
      <c r="K116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21321.199100000005</v>
      </c>
      <c r="N11635">
        <f>Table1_2[[#This Row],[Value]]*2.5</f>
        <v>4252.6544999999996</v>
      </c>
    </row>
    <row r="11636" spans="1:14" x14ac:dyDescent="0.25">
      <c r="A11636" s="1" t="s">
        <v>6</v>
      </c>
      <c r="B11636" s="1" t="s">
        <v>51</v>
      </c>
      <c r="C11636" s="1" t="s">
        <v>17</v>
      </c>
      <c r="D11636" s="1" t="s">
        <v>33</v>
      </c>
      <c r="E11636" s="1" t="s">
        <v>10</v>
      </c>
      <c r="F11636" s="1" t="s">
        <v>11</v>
      </c>
      <c r="G11636" s="1" t="s">
        <v>66</v>
      </c>
      <c r="H11636" s="1">
        <v>11</v>
      </c>
      <c r="I11636">
        <v>1636.8267000000001</v>
      </c>
      <c r="J11636" s="1">
        <f>SUMIFS(I:I,B:B,Table1_2[[#This Row],[Category Level 2]],D:D,Table1_2[[#This Row],[Brand]],E:E,Table1_2[[#This Row],[Region]],F:F,Table1_2[[#This Row],[Measure]],G:G,Table1_2[[#This Row],[Year]],H:H,"&lt;="&amp;Table1_2[[#This Row],[Month]])</f>
        <v>19275.855800000005</v>
      </c>
      <c r="K116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21226.205500000004</v>
      </c>
      <c r="N11636">
        <f>Table1_2[[#This Row],[Value]]*2.5</f>
        <v>4092.06675</v>
      </c>
    </row>
    <row r="11637" spans="1:14" x14ac:dyDescent="0.25">
      <c r="A11637" s="1" t="s">
        <v>6</v>
      </c>
      <c r="B11637" s="1" t="s">
        <v>51</v>
      </c>
      <c r="C11637" s="1" t="s">
        <v>17</v>
      </c>
      <c r="D11637" s="1" t="s">
        <v>33</v>
      </c>
      <c r="E11637" s="1" t="s">
        <v>10</v>
      </c>
      <c r="F11637" s="1" t="s">
        <v>11</v>
      </c>
      <c r="G11637" s="1" t="s">
        <v>66</v>
      </c>
      <c r="H11637" s="1">
        <v>12</v>
      </c>
      <c r="I11637">
        <v>1637.8058000000001</v>
      </c>
      <c r="J11637" s="1">
        <f>SUMIFS(I:I,B:B,Table1_2[[#This Row],[Category Level 2]],D:D,Table1_2[[#This Row],[Brand]],E:E,Table1_2[[#This Row],[Region]],F:F,Table1_2[[#This Row],[Measure]],G:G,Table1_2[[#This Row],[Year]],H:H,"&lt;="&amp;Table1_2[[#This Row],[Month]])</f>
        <v>20913.661600000007</v>
      </c>
      <c r="K116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20913.661600000007</v>
      </c>
      <c r="N11637">
        <f>Table1_2[[#This Row],[Value]]*2.5</f>
        <v>4094.5145000000002</v>
      </c>
    </row>
    <row r="11638" spans="1:14" x14ac:dyDescent="0.25">
      <c r="A11638" s="1" t="s">
        <v>6</v>
      </c>
      <c r="B11638" s="1" t="s">
        <v>51</v>
      </c>
      <c r="C11638" s="1" t="s">
        <v>17</v>
      </c>
      <c r="D11638" s="1" t="s">
        <v>33</v>
      </c>
      <c r="E11638" s="1" t="s">
        <v>10</v>
      </c>
      <c r="F11638" s="1" t="s">
        <v>11</v>
      </c>
      <c r="G11638" s="1" t="s">
        <v>67</v>
      </c>
      <c r="H11638" s="1">
        <v>1</v>
      </c>
      <c r="I11638">
        <v>1691.7862</v>
      </c>
      <c r="J11638" s="1">
        <f>SUMIFS(I:I,B:B,Table1_2[[#This Row],[Category Level 2]],D:D,Table1_2[[#This Row],[Brand]],E:E,Table1_2[[#This Row],[Region]],F:F,Table1_2[[#This Row],[Measure]],G:G,Table1_2[[#This Row],[Year]],H:H,"&lt;="&amp;Table1_2[[#This Row],[Month]])</f>
        <v>1691.7862</v>
      </c>
      <c r="K116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20853.198199999995</v>
      </c>
      <c r="N11638">
        <f>Table1_2[[#This Row],[Value]]*2.5</f>
        <v>4229.4655000000002</v>
      </c>
    </row>
    <row r="11639" spans="1:14" x14ac:dyDescent="0.25">
      <c r="A11639" s="1" t="s">
        <v>6</v>
      </c>
      <c r="B11639" s="1" t="s">
        <v>51</v>
      </c>
      <c r="C11639" s="1" t="s">
        <v>17</v>
      </c>
      <c r="D11639" s="1" t="s">
        <v>33</v>
      </c>
      <c r="E11639" s="1" t="s">
        <v>10</v>
      </c>
      <c r="F11639" s="1" t="s">
        <v>11</v>
      </c>
      <c r="G11639" s="1" t="s">
        <v>67</v>
      </c>
      <c r="H11639" s="1">
        <v>2</v>
      </c>
      <c r="I11639">
        <v>1494.951</v>
      </c>
      <c r="J11639" s="1">
        <f>SUMIFS(I:I,B:B,Table1_2[[#This Row],[Category Level 2]],D:D,Table1_2[[#This Row],[Brand]],E:E,Table1_2[[#This Row],[Region]],F:F,Table1_2[[#This Row],[Measure]],G:G,Table1_2[[#This Row],[Year]],H:H,"&lt;="&amp;Table1_2[[#This Row],[Month]])</f>
        <v>3186.7372</v>
      </c>
      <c r="K116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20547.138900000002</v>
      </c>
      <c r="N11639">
        <f>Table1_2[[#This Row],[Value]]*2.5</f>
        <v>3737.3775000000001</v>
      </c>
    </row>
    <row r="11640" spans="1:14" x14ac:dyDescent="0.25">
      <c r="A11640" s="1" t="s">
        <v>6</v>
      </c>
      <c r="B11640" s="1" t="s">
        <v>51</v>
      </c>
      <c r="C11640" s="1" t="s">
        <v>17</v>
      </c>
      <c r="D11640" s="1" t="s">
        <v>33</v>
      </c>
      <c r="E11640" s="1" t="s">
        <v>10</v>
      </c>
      <c r="F11640" s="1" t="s">
        <v>11</v>
      </c>
      <c r="G11640" s="1" t="s">
        <v>67</v>
      </c>
      <c r="H11640" s="1">
        <v>3</v>
      </c>
      <c r="I11640">
        <v>1698.8155999999999</v>
      </c>
      <c r="J11640" s="1">
        <f>SUMIFS(I:I,B:B,Table1_2[[#This Row],[Category Level 2]],D:D,Table1_2[[#This Row],[Brand]],E:E,Table1_2[[#This Row],[Region]],F:F,Table1_2[[#This Row],[Measure]],G:G,Table1_2[[#This Row],[Year]],H:H,"&lt;="&amp;Table1_2[[#This Row],[Month]])</f>
        <v>4885.5527999999995</v>
      </c>
      <c r="K116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19986.0615</v>
      </c>
      <c r="N11640">
        <f>Table1_2[[#This Row],[Value]]*2.5</f>
        <v>4247.0389999999998</v>
      </c>
    </row>
    <row r="11641" spans="1:14" x14ac:dyDescent="0.25">
      <c r="A11641" s="1" t="s">
        <v>6</v>
      </c>
      <c r="B11641" s="1" t="s">
        <v>51</v>
      </c>
      <c r="C11641" s="1" t="s">
        <v>17</v>
      </c>
      <c r="D11641" s="1" t="s">
        <v>33</v>
      </c>
      <c r="E11641" s="1" t="s">
        <v>10</v>
      </c>
      <c r="F11641" s="1" t="s">
        <v>12</v>
      </c>
      <c r="G11641" s="1" t="s">
        <v>62</v>
      </c>
      <c r="H11641" s="1">
        <v>1</v>
      </c>
      <c r="I11641">
        <v>13822.855299999999</v>
      </c>
      <c r="J11641" s="1">
        <f>SUMIFS(I:I,B:B,Table1_2[[#This Row],[Category Level 2]],D:D,Table1_2[[#This Row],[Brand]],E:E,Table1_2[[#This Row],[Region]],F:F,Table1_2[[#This Row],[Measure]],G:G,Table1_2[[#This Row],[Year]],H:H,"&lt;="&amp;Table1_2[[#This Row],[Month]])</f>
        <v>13822.855299999999</v>
      </c>
      <c r="K116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13822.855299999999</v>
      </c>
      <c r="N11641">
        <f>Table1_2[[#This Row],[Value]]*2.5</f>
        <v>34557.138249999996</v>
      </c>
    </row>
    <row r="11642" spans="1:14" x14ac:dyDescent="0.25">
      <c r="A11642" s="1" t="s">
        <v>6</v>
      </c>
      <c r="B11642" s="1" t="s">
        <v>51</v>
      </c>
      <c r="C11642" s="1" t="s">
        <v>17</v>
      </c>
      <c r="D11642" s="1" t="s">
        <v>33</v>
      </c>
      <c r="E11642" s="1" t="s">
        <v>10</v>
      </c>
      <c r="F11642" s="1" t="s">
        <v>12</v>
      </c>
      <c r="G11642" s="1" t="s">
        <v>62</v>
      </c>
      <c r="H11642" s="1">
        <v>2</v>
      </c>
      <c r="I11642">
        <v>10508.8184</v>
      </c>
      <c r="J11642" s="1">
        <f>SUMIFS(I:I,B:B,Table1_2[[#This Row],[Category Level 2]],D:D,Table1_2[[#This Row],[Brand]],E:E,Table1_2[[#This Row],[Region]],F:F,Table1_2[[#This Row],[Measure]],G:G,Table1_2[[#This Row],[Year]],H:H,"&lt;="&amp;Table1_2[[#This Row],[Month]])</f>
        <v>24331.673699999999</v>
      </c>
      <c r="K116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24331.673699999999</v>
      </c>
      <c r="N11642">
        <f>Table1_2[[#This Row],[Value]]*2.5</f>
        <v>26272.046000000002</v>
      </c>
    </row>
    <row r="11643" spans="1:14" x14ac:dyDescent="0.25">
      <c r="A11643" s="1" t="s">
        <v>6</v>
      </c>
      <c r="B11643" s="1" t="s">
        <v>51</v>
      </c>
      <c r="C11643" s="1" t="s">
        <v>17</v>
      </c>
      <c r="D11643" s="1" t="s">
        <v>33</v>
      </c>
      <c r="E11643" s="1" t="s">
        <v>10</v>
      </c>
      <c r="F11643" s="1" t="s">
        <v>12</v>
      </c>
      <c r="G11643" s="1" t="s">
        <v>62</v>
      </c>
      <c r="H11643" s="1">
        <v>3</v>
      </c>
      <c r="I11643">
        <v>13498.959800000001</v>
      </c>
      <c r="J11643" s="1">
        <f>SUMIFS(I:I,B:B,Table1_2[[#This Row],[Category Level 2]],D:D,Table1_2[[#This Row],[Brand]],E:E,Table1_2[[#This Row],[Region]],F:F,Table1_2[[#This Row],[Measure]],G:G,Table1_2[[#This Row],[Year]],H:H,"&lt;="&amp;Table1_2[[#This Row],[Month]])</f>
        <v>37830.633499999996</v>
      </c>
      <c r="K116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37830.633499999996</v>
      </c>
      <c r="N11643">
        <f>Table1_2[[#This Row],[Value]]*2.5</f>
        <v>33747.3995</v>
      </c>
    </row>
    <row r="11644" spans="1:14" x14ac:dyDescent="0.25">
      <c r="A11644" s="1" t="s">
        <v>6</v>
      </c>
      <c r="B11644" s="1" t="s">
        <v>51</v>
      </c>
      <c r="C11644" s="1" t="s">
        <v>17</v>
      </c>
      <c r="D11644" s="1" t="s">
        <v>33</v>
      </c>
      <c r="E11644" s="1" t="s">
        <v>10</v>
      </c>
      <c r="F11644" s="1" t="s">
        <v>12</v>
      </c>
      <c r="G11644" s="1" t="s">
        <v>62</v>
      </c>
      <c r="H11644" s="1">
        <v>4</v>
      </c>
      <c r="I11644">
        <v>11033.584200000001</v>
      </c>
      <c r="J11644" s="1">
        <f>SUMIFS(I:I,B:B,Table1_2[[#This Row],[Category Level 2]],D:D,Table1_2[[#This Row],[Brand]],E:E,Table1_2[[#This Row],[Region]],F:F,Table1_2[[#This Row],[Measure]],G:G,Table1_2[[#This Row],[Year]],H:H,"&lt;="&amp;Table1_2[[#This Row],[Month]])</f>
        <v>48864.217699999994</v>
      </c>
      <c r="K116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48864.217699999994</v>
      </c>
      <c r="N11644">
        <f>Table1_2[[#This Row],[Value]]*2.5</f>
        <v>27583.960500000001</v>
      </c>
    </row>
    <row r="11645" spans="1:14" x14ac:dyDescent="0.25">
      <c r="A11645" s="1" t="s">
        <v>6</v>
      </c>
      <c r="B11645" s="1" t="s">
        <v>51</v>
      </c>
      <c r="C11645" s="1" t="s">
        <v>17</v>
      </c>
      <c r="D11645" s="1" t="s">
        <v>33</v>
      </c>
      <c r="E11645" s="1" t="s">
        <v>10</v>
      </c>
      <c r="F11645" s="1" t="s">
        <v>12</v>
      </c>
      <c r="G11645" s="1" t="s">
        <v>62</v>
      </c>
      <c r="H11645" s="1">
        <v>5</v>
      </c>
      <c r="I11645">
        <v>13806.013800000001</v>
      </c>
      <c r="J11645" s="1">
        <f>SUMIFS(I:I,B:B,Table1_2[[#This Row],[Category Level 2]],D:D,Table1_2[[#This Row],[Brand]],E:E,Table1_2[[#This Row],[Region]],F:F,Table1_2[[#This Row],[Measure]],G:G,Table1_2[[#This Row],[Year]],H:H,"&lt;="&amp;Table1_2[[#This Row],[Month]])</f>
        <v>62670.231499999994</v>
      </c>
      <c r="K116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62670.231499999994</v>
      </c>
      <c r="N11645">
        <f>Table1_2[[#This Row],[Value]]*2.5</f>
        <v>34515.034500000002</v>
      </c>
    </row>
    <row r="11646" spans="1:14" x14ac:dyDescent="0.25">
      <c r="A11646" s="1" t="s">
        <v>6</v>
      </c>
      <c r="B11646" s="1" t="s">
        <v>51</v>
      </c>
      <c r="C11646" s="1" t="s">
        <v>17</v>
      </c>
      <c r="D11646" s="1" t="s">
        <v>33</v>
      </c>
      <c r="E11646" s="1" t="s">
        <v>10</v>
      </c>
      <c r="F11646" s="1" t="s">
        <v>12</v>
      </c>
      <c r="G11646" s="1" t="s">
        <v>62</v>
      </c>
      <c r="H11646" s="1">
        <v>6</v>
      </c>
      <c r="I11646">
        <v>13001.441600000002</v>
      </c>
      <c r="J11646" s="1">
        <f>SUMIFS(I:I,B:B,Table1_2[[#This Row],[Category Level 2]],D:D,Table1_2[[#This Row],[Brand]],E:E,Table1_2[[#This Row],[Region]],F:F,Table1_2[[#This Row],[Measure]],G:G,Table1_2[[#This Row],[Year]],H:H,"&lt;="&amp;Table1_2[[#This Row],[Month]])</f>
        <v>75671.6731</v>
      </c>
      <c r="K116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75671.6731</v>
      </c>
      <c r="N11646">
        <f>Table1_2[[#This Row],[Value]]*2.5</f>
        <v>32503.604000000007</v>
      </c>
    </row>
    <row r="11647" spans="1:14" x14ac:dyDescent="0.25">
      <c r="A11647" s="1" t="s">
        <v>6</v>
      </c>
      <c r="B11647" s="1" t="s">
        <v>51</v>
      </c>
      <c r="C11647" s="1" t="s">
        <v>17</v>
      </c>
      <c r="D11647" s="1" t="s">
        <v>33</v>
      </c>
      <c r="E11647" s="1" t="s">
        <v>10</v>
      </c>
      <c r="F11647" s="1" t="s">
        <v>12</v>
      </c>
      <c r="G11647" s="1" t="s">
        <v>62</v>
      </c>
      <c r="H11647" s="1">
        <v>7</v>
      </c>
      <c r="I11647">
        <v>11879.588200000002</v>
      </c>
      <c r="J11647" s="1">
        <f>SUMIFS(I:I,B:B,Table1_2[[#This Row],[Category Level 2]],D:D,Table1_2[[#This Row],[Brand]],E:E,Table1_2[[#This Row],[Region]],F:F,Table1_2[[#This Row],[Measure]],G:G,Table1_2[[#This Row],[Year]],H:H,"&lt;="&amp;Table1_2[[#This Row],[Month]])</f>
        <v>87551.261299999998</v>
      </c>
      <c r="K116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87551.261299999998</v>
      </c>
      <c r="N11647">
        <f>Table1_2[[#This Row],[Value]]*2.5</f>
        <v>29698.970500000003</v>
      </c>
    </row>
    <row r="11648" spans="1:14" x14ac:dyDescent="0.25">
      <c r="A11648" s="1" t="s">
        <v>6</v>
      </c>
      <c r="B11648" s="1" t="s">
        <v>51</v>
      </c>
      <c r="C11648" s="1" t="s">
        <v>17</v>
      </c>
      <c r="D11648" s="1" t="s">
        <v>33</v>
      </c>
      <c r="E11648" s="1" t="s">
        <v>10</v>
      </c>
      <c r="F11648" s="1" t="s">
        <v>12</v>
      </c>
      <c r="G11648" s="1" t="s">
        <v>62</v>
      </c>
      <c r="H11648" s="1">
        <v>8</v>
      </c>
      <c r="I11648">
        <v>10713.036900000001</v>
      </c>
      <c r="J11648" s="1">
        <f>SUMIFS(I:I,B:B,Table1_2[[#This Row],[Category Level 2]],D:D,Table1_2[[#This Row],[Brand]],E:E,Table1_2[[#This Row],[Region]],F:F,Table1_2[[#This Row],[Measure]],G:G,Table1_2[[#This Row],[Year]],H:H,"&lt;="&amp;Table1_2[[#This Row],[Month]])</f>
        <v>98264.298200000005</v>
      </c>
      <c r="K116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98264.298200000005</v>
      </c>
      <c r="N11648">
        <f>Table1_2[[#This Row],[Value]]*2.5</f>
        <v>26782.592250000002</v>
      </c>
    </row>
    <row r="11649" spans="1:14" x14ac:dyDescent="0.25">
      <c r="A11649" s="1" t="s">
        <v>6</v>
      </c>
      <c r="B11649" s="1" t="s">
        <v>51</v>
      </c>
      <c r="C11649" s="1" t="s">
        <v>17</v>
      </c>
      <c r="D11649" s="1" t="s">
        <v>33</v>
      </c>
      <c r="E11649" s="1" t="s">
        <v>10</v>
      </c>
      <c r="F11649" s="1" t="s">
        <v>12</v>
      </c>
      <c r="G11649" s="1" t="s">
        <v>62</v>
      </c>
      <c r="H11649" s="1">
        <v>9</v>
      </c>
      <c r="I11649">
        <v>12420.491800000002</v>
      </c>
      <c r="J11649" s="1">
        <f>SUMIFS(I:I,B:B,Table1_2[[#This Row],[Category Level 2]],D:D,Table1_2[[#This Row],[Brand]],E:E,Table1_2[[#This Row],[Region]],F:F,Table1_2[[#This Row],[Measure]],G:G,Table1_2[[#This Row],[Year]],H:H,"&lt;="&amp;Table1_2[[#This Row],[Month]])</f>
        <v>110684.79000000001</v>
      </c>
      <c r="K116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110684.79000000001</v>
      </c>
      <c r="N11649">
        <f>Table1_2[[#This Row],[Value]]*2.5</f>
        <v>31051.229500000005</v>
      </c>
    </row>
    <row r="11650" spans="1:14" x14ac:dyDescent="0.25">
      <c r="A11650" s="1" t="s">
        <v>6</v>
      </c>
      <c r="B11650" s="1" t="s">
        <v>51</v>
      </c>
      <c r="C11650" s="1" t="s">
        <v>17</v>
      </c>
      <c r="D11650" s="1" t="s">
        <v>33</v>
      </c>
      <c r="E11650" s="1" t="s">
        <v>10</v>
      </c>
      <c r="F11650" s="1" t="s">
        <v>12</v>
      </c>
      <c r="G11650" s="1" t="s">
        <v>62</v>
      </c>
      <c r="H11650" s="1">
        <v>10</v>
      </c>
      <c r="I11650">
        <v>15040.569300000001</v>
      </c>
      <c r="J11650" s="1">
        <f>SUMIFS(I:I,B:B,Table1_2[[#This Row],[Category Level 2]],D:D,Table1_2[[#This Row],[Brand]],E:E,Table1_2[[#This Row],[Region]],F:F,Table1_2[[#This Row],[Measure]],G:G,Table1_2[[#This Row],[Year]],H:H,"&lt;="&amp;Table1_2[[#This Row],[Month]])</f>
        <v>125725.35930000001</v>
      </c>
      <c r="K116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125725.35930000001</v>
      </c>
      <c r="N11650">
        <f>Table1_2[[#This Row],[Value]]*2.5</f>
        <v>37601.42325</v>
      </c>
    </row>
    <row r="11651" spans="1:14" x14ac:dyDescent="0.25">
      <c r="A11651" s="1" t="s">
        <v>6</v>
      </c>
      <c r="B11651" s="1" t="s">
        <v>51</v>
      </c>
      <c r="C11651" s="1" t="s">
        <v>17</v>
      </c>
      <c r="D11651" s="1" t="s">
        <v>33</v>
      </c>
      <c r="E11651" s="1" t="s">
        <v>10</v>
      </c>
      <c r="F11651" s="1" t="s">
        <v>12</v>
      </c>
      <c r="G11651" s="1" t="s">
        <v>62</v>
      </c>
      <c r="H11651" s="1">
        <v>11</v>
      </c>
      <c r="I11651">
        <v>11994.7554</v>
      </c>
      <c r="J11651" s="1">
        <f>SUMIFS(I:I,B:B,Table1_2[[#This Row],[Category Level 2]],D:D,Table1_2[[#This Row],[Brand]],E:E,Table1_2[[#This Row],[Region]],F:F,Table1_2[[#This Row],[Measure]],G:G,Table1_2[[#This Row],[Year]],H:H,"&lt;="&amp;Table1_2[[#This Row],[Month]])</f>
        <v>137720.11470000001</v>
      </c>
      <c r="K116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137720.11470000001</v>
      </c>
      <c r="N11651">
        <f>Table1_2[[#This Row],[Value]]*2.5</f>
        <v>29986.888500000001</v>
      </c>
    </row>
    <row r="11652" spans="1:14" x14ac:dyDescent="0.25">
      <c r="A11652" s="1" t="s">
        <v>6</v>
      </c>
      <c r="B11652" s="1" t="s">
        <v>51</v>
      </c>
      <c r="C11652" s="1" t="s">
        <v>17</v>
      </c>
      <c r="D11652" s="1" t="s">
        <v>33</v>
      </c>
      <c r="E11652" s="1" t="s">
        <v>10</v>
      </c>
      <c r="F11652" s="1" t="s">
        <v>12</v>
      </c>
      <c r="G11652" s="1" t="s">
        <v>62</v>
      </c>
      <c r="H11652" s="1">
        <v>12</v>
      </c>
      <c r="I11652">
        <v>12236.093800000001</v>
      </c>
      <c r="J11652" s="1">
        <f>SUMIFS(I:I,B:B,Table1_2[[#This Row],[Category Level 2]],D:D,Table1_2[[#This Row],[Brand]],E:E,Table1_2[[#This Row],[Region]],F:F,Table1_2[[#This Row],[Measure]],G:G,Table1_2[[#This Row],[Year]],H:H,"&lt;="&amp;Table1_2[[#This Row],[Month]])</f>
        <v>149956.20850000001</v>
      </c>
      <c r="K116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149956.20850000001</v>
      </c>
      <c r="N11652">
        <f>Table1_2[[#This Row],[Value]]*2.5</f>
        <v>30590.234500000002</v>
      </c>
    </row>
    <row r="11653" spans="1:14" x14ac:dyDescent="0.25">
      <c r="A11653" s="1" t="s">
        <v>6</v>
      </c>
      <c r="B11653" s="1" t="s">
        <v>51</v>
      </c>
      <c r="C11653" s="1" t="s">
        <v>17</v>
      </c>
      <c r="D11653" s="1" t="s">
        <v>33</v>
      </c>
      <c r="E11653" s="1" t="s">
        <v>10</v>
      </c>
      <c r="F11653" s="1" t="s">
        <v>12</v>
      </c>
      <c r="G11653" s="1" t="s">
        <v>63</v>
      </c>
      <c r="H11653" s="1">
        <v>1</v>
      </c>
      <c r="I11653">
        <v>16207.5771</v>
      </c>
      <c r="J11653" s="1">
        <f>SUMIFS(I:I,B:B,Table1_2[[#This Row],[Category Level 2]],D:D,Table1_2[[#This Row],[Brand]],E:E,Table1_2[[#This Row],[Region]],F:F,Table1_2[[#This Row],[Measure]],G:G,Table1_2[[#This Row],[Year]],H:H,"&lt;="&amp;Table1_2[[#This Row],[Month]])</f>
        <v>16207.5771</v>
      </c>
      <c r="K116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152340.93030000001</v>
      </c>
      <c r="N11653">
        <f>Table1_2[[#This Row],[Value]]*2.5</f>
        <v>40518.942750000002</v>
      </c>
    </row>
    <row r="11654" spans="1:14" x14ac:dyDescent="0.25">
      <c r="A11654" s="1" t="s">
        <v>6</v>
      </c>
      <c r="B11654" s="1" t="s">
        <v>51</v>
      </c>
      <c r="C11654" s="1" t="s">
        <v>17</v>
      </c>
      <c r="D11654" s="1" t="s">
        <v>33</v>
      </c>
      <c r="E11654" s="1" t="s">
        <v>10</v>
      </c>
      <c r="F11654" s="1" t="s">
        <v>12</v>
      </c>
      <c r="G11654" s="1" t="s">
        <v>63</v>
      </c>
      <c r="H11654" s="1">
        <v>2</v>
      </c>
      <c r="I11654">
        <v>14071.436700000002</v>
      </c>
      <c r="J11654" s="1">
        <f>SUMIFS(I:I,B:B,Table1_2[[#This Row],[Category Level 2]],D:D,Table1_2[[#This Row],[Brand]],E:E,Table1_2[[#This Row],[Region]],F:F,Table1_2[[#This Row],[Measure]],G:G,Table1_2[[#This Row],[Year]],H:H,"&lt;="&amp;Table1_2[[#This Row],[Month]])</f>
        <v>30279.013800000001</v>
      </c>
      <c r="K116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155903.54860000001</v>
      </c>
      <c r="N11654">
        <f>Table1_2[[#This Row],[Value]]*2.5</f>
        <v>35178.591750000007</v>
      </c>
    </row>
    <row r="11655" spans="1:14" x14ac:dyDescent="0.25">
      <c r="A11655" s="1" t="s">
        <v>6</v>
      </c>
      <c r="B11655" s="1" t="s">
        <v>51</v>
      </c>
      <c r="C11655" s="1" t="s">
        <v>17</v>
      </c>
      <c r="D11655" s="1" t="s">
        <v>33</v>
      </c>
      <c r="E11655" s="1" t="s">
        <v>10</v>
      </c>
      <c r="F11655" s="1" t="s">
        <v>12</v>
      </c>
      <c r="G11655" s="1" t="s">
        <v>63</v>
      </c>
      <c r="H11655" s="1">
        <v>3</v>
      </c>
      <c r="I11655">
        <v>11096.9277</v>
      </c>
      <c r="J11655" s="1">
        <f>SUMIFS(I:I,B:B,Table1_2[[#This Row],[Category Level 2]],D:D,Table1_2[[#This Row],[Brand]],E:E,Table1_2[[#This Row],[Region]],F:F,Table1_2[[#This Row],[Measure]],G:G,Table1_2[[#This Row],[Year]],H:H,"&lt;="&amp;Table1_2[[#This Row],[Month]])</f>
        <v>41375.941500000001</v>
      </c>
      <c r="K116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153501.5165</v>
      </c>
      <c r="N11655">
        <f>Table1_2[[#This Row],[Value]]*2.5</f>
        <v>27742.31925</v>
      </c>
    </row>
    <row r="11656" spans="1:14" x14ac:dyDescent="0.25">
      <c r="A11656" s="1" t="s">
        <v>6</v>
      </c>
      <c r="B11656" s="1" t="s">
        <v>51</v>
      </c>
      <c r="C11656" s="1" t="s">
        <v>17</v>
      </c>
      <c r="D11656" s="1" t="s">
        <v>33</v>
      </c>
      <c r="E11656" s="1" t="s">
        <v>10</v>
      </c>
      <c r="F11656" s="1" t="s">
        <v>12</v>
      </c>
      <c r="G11656" s="1" t="s">
        <v>63</v>
      </c>
      <c r="H11656" s="1">
        <v>4</v>
      </c>
      <c r="I11656">
        <v>11446.8176</v>
      </c>
      <c r="J11656" s="1">
        <f>SUMIFS(I:I,B:B,Table1_2[[#This Row],[Category Level 2]],D:D,Table1_2[[#This Row],[Brand]],E:E,Table1_2[[#This Row],[Region]],F:F,Table1_2[[#This Row],[Measure]],G:G,Table1_2[[#This Row],[Year]],H:H,"&lt;="&amp;Table1_2[[#This Row],[Month]])</f>
        <v>52822.759100000003</v>
      </c>
      <c r="K116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153914.7499</v>
      </c>
      <c r="N11656">
        <f>Table1_2[[#This Row],[Value]]*2.5</f>
        <v>28617.044000000002</v>
      </c>
    </row>
    <row r="11657" spans="1:14" x14ac:dyDescent="0.25">
      <c r="A11657" s="1" t="s">
        <v>6</v>
      </c>
      <c r="B11657" s="1" t="s">
        <v>51</v>
      </c>
      <c r="C11657" s="1" t="s">
        <v>17</v>
      </c>
      <c r="D11657" s="1" t="s">
        <v>33</v>
      </c>
      <c r="E11657" s="1" t="s">
        <v>10</v>
      </c>
      <c r="F11657" s="1" t="s">
        <v>12</v>
      </c>
      <c r="G11657" s="1" t="s">
        <v>63</v>
      </c>
      <c r="H11657" s="1">
        <v>5</v>
      </c>
      <c r="I11657">
        <v>13045.521700000001</v>
      </c>
      <c r="J11657" s="1">
        <f>SUMIFS(I:I,B:B,Table1_2[[#This Row],[Category Level 2]],D:D,Table1_2[[#This Row],[Brand]],E:E,Table1_2[[#This Row],[Region]],F:F,Table1_2[[#This Row],[Measure]],G:G,Table1_2[[#This Row],[Year]],H:H,"&lt;="&amp;Table1_2[[#This Row],[Month]])</f>
        <v>65868.280800000008</v>
      </c>
      <c r="K116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153154.25780000002</v>
      </c>
      <c r="N11657">
        <f>Table1_2[[#This Row],[Value]]*2.5</f>
        <v>32613.804250000001</v>
      </c>
    </row>
    <row r="11658" spans="1:14" x14ac:dyDescent="0.25">
      <c r="A11658" s="1" t="s">
        <v>6</v>
      </c>
      <c r="B11658" s="1" t="s">
        <v>51</v>
      </c>
      <c r="C11658" s="1" t="s">
        <v>17</v>
      </c>
      <c r="D11658" s="1" t="s">
        <v>33</v>
      </c>
      <c r="E11658" s="1" t="s">
        <v>10</v>
      </c>
      <c r="F11658" s="1" t="s">
        <v>12</v>
      </c>
      <c r="G11658" s="1" t="s">
        <v>63</v>
      </c>
      <c r="H11658" s="1">
        <v>6</v>
      </c>
      <c r="I11658">
        <v>11794.4882</v>
      </c>
      <c r="J11658" s="1">
        <f>SUMIFS(I:I,B:B,Table1_2[[#This Row],[Category Level 2]],D:D,Table1_2[[#This Row],[Brand]],E:E,Table1_2[[#This Row],[Region]],F:F,Table1_2[[#This Row],[Measure]],G:G,Table1_2[[#This Row],[Year]],H:H,"&lt;="&amp;Table1_2[[#This Row],[Month]])</f>
        <v>77662.769</v>
      </c>
      <c r="K116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151947.30440000002</v>
      </c>
      <c r="N11658">
        <f>Table1_2[[#This Row],[Value]]*2.5</f>
        <v>29486.220499999999</v>
      </c>
    </row>
    <row r="11659" spans="1:14" x14ac:dyDescent="0.25">
      <c r="A11659" s="1" t="s">
        <v>6</v>
      </c>
      <c r="B11659" s="1" t="s">
        <v>51</v>
      </c>
      <c r="C11659" s="1" t="s">
        <v>17</v>
      </c>
      <c r="D11659" s="1" t="s">
        <v>33</v>
      </c>
      <c r="E11659" s="1" t="s">
        <v>10</v>
      </c>
      <c r="F11659" s="1" t="s">
        <v>12</v>
      </c>
      <c r="G11659" s="1" t="s">
        <v>63</v>
      </c>
      <c r="H11659" s="1">
        <v>7</v>
      </c>
      <c r="I11659">
        <v>16075.7682</v>
      </c>
      <c r="J11659" s="1">
        <f>SUMIFS(I:I,B:B,Table1_2[[#This Row],[Category Level 2]],D:D,Table1_2[[#This Row],[Brand]],E:E,Table1_2[[#This Row],[Region]],F:F,Table1_2[[#This Row],[Measure]],G:G,Table1_2[[#This Row],[Year]],H:H,"&lt;="&amp;Table1_2[[#This Row],[Month]])</f>
        <v>93738.537200000006</v>
      </c>
      <c r="K116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156143.48440000002</v>
      </c>
      <c r="N11659">
        <f>Table1_2[[#This Row],[Value]]*2.5</f>
        <v>40189.4205</v>
      </c>
    </row>
    <row r="11660" spans="1:14" x14ac:dyDescent="0.25">
      <c r="A11660" s="1" t="s">
        <v>6</v>
      </c>
      <c r="B11660" s="1" t="s">
        <v>51</v>
      </c>
      <c r="C11660" s="1" t="s">
        <v>17</v>
      </c>
      <c r="D11660" s="1" t="s">
        <v>33</v>
      </c>
      <c r="E11660" s="1" t="s">
        <v>10</v>
      </c>
      <c r="F11660" s="1" t="s">
        <v>12</v>
      </c>
      <c r="G11660" s="1" t="s">
        <v>63</v>
      </c>
      <c r="H11660" s="1">
        <v>8</v>
      </c>
      <c r="I11660">
        <v>11763.510899999999</v>
      </c>
      <c r="J11660" s="1">
        <f>SUMIFS(I:I,B:B,Table1_2[[#This Row],[Category Level 2]],D:D,Table1_2[[#This Row],[Brand]],E:E,Table1_2[[#This Row],[Region]],F:F,Table1_2[[#This Row],[Measure]],G:G,Table1_2[[#This Row],[Year]],H:H,"&lt;="&amp;Table1_2[[#This Row],[Month]])</f>
        <v>105502.0481</v>
      </c>
      <c r="K116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157193.9584</v>
      </c>
      <c r="N11660">
        <f>Table1_2[[#This Row],[Value]]*2.5</f>
        <v>29408.777249999999</v>
      </c>
    </row>
    <row r="11661" spans="1:14" x14ac:dyDescent="0.25">
      <c r="A11661" s="1" t="s">
        <v>6</v>
      </c>
      <c r="B11661" s="1" t="s">
        <v>51</v>
      </c>
      <c r="C11661" s="1" t="s">
        <v>17</v>
      </c>
      <c r="D11661" s="1" t="s">
        <v>33</v>
      </c>
      <c r="E11661" s="1" t="s">
        <v>10</v>
      </c>
      <c r="F11661" s="1" t="s">
        <v>12</v>
      </c>
      <c r="G11661" s="1" t="s">
        <v>63</v>
      </c>
      <c r="H11661" s="1">
        <v>9</v>
      </c>
      <c r="I11661">
        <v>9979.2656999999999</v>
      </c>
      <c r="J11661" s="1">
        <f>SUMIFS(I:I,B:B,Table1_2[[#This Row],[Category Level 2]],D:D,Table1_2[[#This Row],[Brand]],E:E,Table1_2[[#This Row],[Region]],F:F,Table1_2[[#This Row],[Measure]],G:G,Table1_2[[#This Row],[Year]],H:H,"&lt;="&amp;Table1_2[[#This Row],[Month]])</f>
        <v>115481.3138</v>
      </c>
      <c r="K116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154752.7323</v>
      </c>
      <c r="N11661">
        <f>Table1_2[[#This Row],[Value]]*2.5</f>
        <v>24948.164250000002</v>
      </c>
    </row>
    <row r="11662" spans="1:14" x14ac:dyDescent="0.25">
      <c r="A11662" s="1" t="s">
        <v>6</v>
      </c>
      <c r="B11662" s="1" t="s">
        <v>51</v>
      </c>
      <c r="C11662" s="1" t="s">
        <v>17</v>
      </c>
      <c r="D11662" s="1" t="s">
        <v>33</v>
      </c>
      <c r="E11662" s="1" t="s">
        <v>10</v>
      </c>
      <c r="F11662" s="1" t="s">
        <v>12</v>
      </c>
      <c r="G11662" s="1" t="s">
        <v>63</v>
      </c>
      <c r="H11662" s="1">
        <v>10</v>
      </c>
      <c r="I11662">
        <v>14081.3014</v>
      </c>
      <c r="J11662" s="1">
        <f>SUMIFS(I:I,B:B,Table1_2[[#This Row],[Category Level 2]],D:D,Table1_2[[#This Row],[Brand]],E:E,Table1_2[[#This Row],[Region]],F:F,Table1_2[[#This Row],[Measure]],G:G,Table1_2[[#This Row],[Year]],H:H,"&lt;="&amp;Table1_2[[#This Row],[Month]])</f>
        <v>129562.6152</v>
      </c>
      <c r="K116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153793.4644</v>
      </c>
      <c r="N11662">
        <f>Table1_2[[#This Row],[Value]]*2.5</f>
        <v>35203.253499999999</v>
      </c>
    </row>
    <row r="11663" spans="1:14" x14ac:dyDescent="0.25">
      <c r="A11663" s="1" t="s">
        <v>6</v>
      </c>
      <c r="B11663" s="1" t="s">
        <v>51</v>
      </c>
      <c r="C11663" s="1" t="s">
        <v>17</v>
      </c>
      <c r="D11663" s="1" t="s">
        <v>33</v>
      </c>
      <c r="E11663" s="1" t="s">
        <v>10</v>
      </c>
      <c r="F11663" s="1" t="s">
        <v>12</v>
      </c>
      <c r="G11663" s="1" t="s">
        <v>63</v>
      </c>
      <c r="H11663" s="1">
        <v>11</v>
      </c>
      <c r="I11663">
        <v>12751.918800000001</v>
      </c>
      <c r="J11663" s="1">
        <f>SUMIFS(I:I,B:B,Table1_2[[#This Row],[Category Level 2]],D:D,Table1_2[[#This Row],[Brand]],E:E,Table1_2[[#This Row],[Region]],F:F,Table1_2[[#This Row],[Measure]],G:G,Table1_2[[#This Row],[Year]],H:H,"&lt;="&amp;Table1_2[[#This Row],[Month]])</f>
        <v>142314.53400000001</v>
      </c>
      <c r="K116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154550.62780000002</v>
      </c>
      <c r="N11663">
        <f>Table1_2[[#This Row],[Value]]*2.5</f>
        <v>31879.797000000002</v>
      </c>
    </row>
    <row r="11664" spans="1:14" x14ac:dyDescent="0.25">
      <c r="A11664" s="1" t="s">
        <v>6</v>
      </c>
      <c r="B11664" s="1" t="s">
        <v>51</v>
      </c>
      <c r="C11664" s="1" t="s">
        <v>17</v>
      </c>
      <c r="D11664" s="1" t="s">
        <v>33</v>
      </c>
      <c r="E11664" s="1" t="s">
        <v>10</v>
      </c>
      <c r="F11664" s="1" t="s">
        <v>12</v>
      </c>
      <c r="G11664" s="1" t="s">
        <v>63</v>
      </c>
      <c r="H11664" s="1">
        <v>12</v>
      </c>
      <c r="I11664">
        <v>12426.347800000001</v>
      </c>
      <c r="J11664" s="1">
        <f>SUMIFS(I:I,B:B,Table1_2[[#This Row],[Category Level 2]],D:D,Table1_2[[#This Row],[Brand]],E:E,Table1_2[[#This Row],[Region]],F:F,Table1_2[[#This Row],[Measure]],G:G,Table1_2[[#This Row],[Year]],H:H,"&lt;="&amp;Table1_2[[#This Row],[Month]])</f>
        <v>154740.8818</v>
      </c>
      <c r="K116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154740.8818</v>
      </c>
      <c r="N11664">
        <f>Table1_2[[#This Row],[Value]]*2.5</f>
        <v>31065.869500000004</v>
      </c>
    </row>
    <row r="11665" spans="1:14" x14ac:dyDescent="0.25">
      <c r="A11665" s="1" t="s">
        <v>6</v>
      </c>
      <c r="B11665" s="1" t="s">
        <v>51</v>
      </c>
      <c r="C11665" s="1" t="s">
        <v>17</v>
      </c>
      <c r="D11665" s="1" t="s">
        <v>33</v>
      </c>
      <c r="E11665" s="1" t="s">
        <v>10</v>
      </c>
      <c r="F11665" s="1" t="s">
        <v>12</v>
      </c>
      <c r="G11665" s="1" t="s">
        <v>64</v>
      </c>
      <c r="H11665" s="1">
        <v>1</v>
      </c>
      <c r="I11665">
        <v>15200.637500000001</v>
      </c>
      <c r="J11665" s="1">
        <f>SUMIFS(I:I,B:B,Table1_2[[#This Row],[Category Level 2]],D:D,Table1_2[[#This Row],[Brand]],E:E,Table1_2[[#This Row],[Region]],F:F,Table1_2[[#This Row],[Measure]],G:G,Table1_2[[#This Row],[Year]],H:H,"&lt;="&amp;Table1_2[[#This Row],[Month]])</f>
        <v>15200.637500000001</v>
      </c>
      <c r="K116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153733.94219999999</v>
      </c>
      <c r="N11665">
        <f>Table1_2[[#This Row],[Value]]*2.5</f>
        <v>38001.59375</v>
      </c>
    </row>
    <row r="11666" spans="1:14" x14ac:dyDescent="0.25">
      <c r="A11666" s="1" t="s">
        <v>6</v>
      </c>
      <c r="B11666" s="1" t="s">
        <v>51</v>
      </c>
      <c r="C11666" s="1" t="s">
        <v>17</v>
      </c>
      <c r="D11666" s="1" t="s">
        <v>33</v>
      </c>
      <c r="E11666" s="1" t="s">
        <v>10</v>
      </c>
      <c r="F11666" s="1" t="s">
        <v>12</v>
      </c>
      <c r="G11666" s="1" t="s">
        <v>64</v>
      </c>
      <c r="H11666" s="1">
        <v>2</v>
      </c>
      <c r="I11666">
        <v>12361.101500000001</v>
      </c>
      <c r="J11666" s="1">
        <f>SUMIFS(I:I,B:B,Table1_2[[#This Row],[Category Level 2]],D:D,Table1_2[[#This Row],[Brand]],E:E,Table1_2[[#This Row],[Region]],F:F,Table1_2[[#This Row],[Measure]],G:G,Table1_2[[#This Row],[Year]],H:H,"&lt;="&amp;Table1_2[[#This Row],[Month]])</f>
        <v>27561.739000000001</v>
      </c>
      <c r="K116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152023.60700000002</v>
      </c>
      <c r="N11666">
        <f>Table1_2[[#This Row],[Value]]*2.5</f>
        <v>30902.753750000003</v>
      </c>
    </row>
    <row r="11667" spans="1:14" x14ac:dyDescent="0.25">
      <c r="A11667" s="1" t="s">
        <v>6</v>
      </c>
      <c r="B11667" s="1" t="s">
        <v>51</v>
      </c>
      <c r="C11667" s="1" t="s">
        <v>17</v>
      </c>
      <c r="D11667" s="1" t="s">
        <v>33</v>
      </c>
      <c r="E11667" s="1" t="s">
        <v>10</v>
      </c>
      <c r="F11667" s="1" t="s">
        <v>12</v>
      </c>
      <c r="G11667" s="1" t="s">
        <v>64</v>
      </c>
      <c r="H11667" s="1">
        <v>3</v>
      </c>
      <c r="I11667">
        <v>10590.185400000002</v>
      </c>
      <c r="J11667" s="1">
        <f>SUMIFS(I:I,B:B,Table1_2[[#This Row],[Category Level 2]],D:D,Table1_2[[#This Row],[Brand]],E:E,Table1_2[[#This Row],[Region]],F:F,Table1_2[[#This Row],[Measure]],G:G,Table1_2[[#This Row],[Year]],H:H,"&lt;="&amp;Table1_2[[#This Row],[Month]])</f>
        <v>38151.924400000004</v>
      </c>
      <c r="K116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151516.86470000001</v>
      </c>
      <c r="N11667">
        <f>Table1_2[[#This Row],[Value]]*2.5</f>
        <v>26475.463500000005</v>
      </c>
    </row>
    <row r="11668" spans="1:14" x14ac:dyDescent="0.25">
      <c r="A11668" s="1" t="s">
        <v>6</v>
      </c>
      <c r="B11668" s="1" t="s">
        <v>51</v>
      </c>
      <c r="C11668" s="1" t="s">
        <v>17</v>
      </c>
      <c r="D11668" s="1" t="s">
        <v>33</v>
      </c>
      <c r="E11668" s="1" t="s">
        <v>10</v>
      </c>
      <c r="F11668" s="1" t="s">
        <v>12</v>
      </c>
      <c r="G11668" s="1" t="s">
        <v>64</v>
      </c>
      <c r="H11668" s="1">
        <v>4</v>
      </c>
      <c r="I11668">
        <v>5464.4374000000007</v>
      </c>
      <c r="J11668" s="1">
        <f>SUMIFS(I:I,B:B,Table1_2[[#This Row],[Category Level 2]],D:D,Table1_2[[#This Row],[Brand]],E:E,Table1_2[[#This Row],[Region]],F:F,Table1_2[[#This Row],[Measure]],G:G,Table1_2[[#This Row],[Year]],H:H,"&lt;="&amp;Table1_2[[#This Row],[Month]])</f>
        <v>43616.361800000006</v>
      </c>
      <c r="K116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145534.48450000002</v>
      </c>
      <c r="N11668">
        <f>Table1_2[[#This Row],[Value]]*2.5</f>
        <v>13661.093500000003</v>
      </c>
    </row>
    <row r="11669" spans="1:14" x14ac:dyDescent="0.25">
      <c r="A11669" s="1" t="s">
        <v>6</v>
      </c>
      <c r="B11669" s="1" t="s">
        <v>51</v>
      </c>
      <c r="C11669" s="1" t="s">
        <v>17</v>
      </c>
      <c r="D11669" s="1" t="s">
        <v>33</v>
      </c>
      <c r="E11669" s="1" t="s">
        <v>10</v>
      </c>
      <c r="F11669" s="1" t="s">
        <v>12</v>
      </c>
      <c r="G11669" s="1" t="s">
        <v>64</v>
      </c>
      <c r="H11669" s="1">
        <v>5</v>
      </c>
      <c r="I11669">
        <v>8711.5041000000001</v>
      </c>
      <c r="J11669" s="1">
        <f>SUMIFS(I:I,B:B,Table1_2[[#This Row],[Category Level 2]],D:D,Table1_2[[#This Row],[Brand]],E:E,Table1_2[[#This Row],[Region]],F:F,Table1_2[[#This Row],[Measure]],G:G,Table1_2[[#This Row],[Year]],H:H,"&lt;="&amp;Table1_2[[#This Row],[Month]])</f>
        <v>52327.865900000004</v>
      </c>
      <c r="K116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141200.4669</v>
      </c>
      <c r="N11669">
        <f>Table1_2[[#This Row],[Value]]*2.5</f>
        <v>21778.760249999999</v>
      </c>
    </row>
    <row r="11670" spans="1:14" x14ac:dyDescent="0.25">
      <c r="A11670" s="1" t="s">
        <v>6</v>
      </c>
      <c r="B11670" s="1" t="s">
        <v>51</v>
      </c>
      <c r="C11670" s="1" t="s">
        <v>17</v>
      </c>
      <c r="D11670" s="1" t="s">
        <v>33</v>
      </c>
      <c r="E11670" s="1" t="s">
        <v>10</v>
      </c>
      <c r="F11670" s="1" t="s">
        <v>12</v>
      </c>
      <c r="G11670" s="1" t="s">
        <v>64</v>
      </c>
      <c r="H11670" s="1">
        <v>6</v>
      </c>
      <c r="I11670">
        <v>12089.629500000001</v>
      </c>
      <c r="J11670" s="1">
        <f>SUMIFS(I:I,B:B,Table1_2[[#This Row],[Category Level 2]],D:D,Table1_2[[#This Row],[Brand]],E:E,Table1_2[[#This Row],[Region]],F:F,Table1_2[[#This Row],[Measure]],G:G,Table1_2[[#This Row],[Year]],H:H,"&lt;="&amp;Table1_2[[#This Row],[Month]])</f>
        <v>64417.495400000007</v>
      </c>
      <c r="K116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141495.60820000002</v>
      </c>
      <c r="N11670">
        <f>Table1_2[[#This Row],[Value]]*2.5</f>
        <v>30224.073750000003</v>
      </c>
    </row>
    <row r="11671" spans="1:14" x14ac:dyDescent="0.25">
      <c r="A11671" s="1" t="s">
        <v>6</v>
      </c>
      <c r="B11671" s="1" t="s">
        <v>51</v>
      </c>
      <c r="C11671" s="1" t="s">
        <v>17</v>
      </c>
      <c r="D11671" s="1" t="s">
        <v>33</v>
      </c>
      <c r="E11671" s="1" t="s">
        <v>10</v>
      </c>
      <c r="F11671" s="1" t="s">
        <v>12</v>
      </c>
      <c r="G11671" s="1" t="s">
        <v>64</v>
      </c>
      <c r="H11671" s="1">
        <v>7</v>
      </c>
      <c r="I11671">
        <v>11867.7372</v>
      </c>
      <c r="J11671" s="1">
        <f>SUMIFS(I:I,B:B,Table1_2[[#This Row],[Category Level 2]],D:D,Table1_2[[#This Row],[Brand]],E:E,Table1_2[[#This Row],[Region]],F:F,Table1_2[[#This Row],[Measure]],G:G,Table1_2[[#This Row],[Year]],H:H,"&lt;="&amp;Table1_2[[#This Row],[Month]])</f>
        <v>76285.232600000003</v>
      </c>
      <c r="K116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137287.5772</v>
      </c>
      <c r="N11671">
        <f>Table1_2[[#This Row],[Value]]*2.5</f>
        <v>29669.343000000001</v>
      </c>
    </row>
    <row r="11672" spans="1:14" x14ac:dyDescent="0.25">
      <c r="A11672" s="1" t="s">
        <v>6</v>
      </c>
      <c r="B11672" s="1" t="s">
        <v>51</v>
      </c>
      <c r="C11672" s="1" t="s">
        <v>17</v>
      </c>
      <c r="D11672" s="1" t="s">
        <v>33</v>
      </c>
      <c r="E11672" s="1" t="s">
        <v>10</v>
      </c>
      <c r="F11672" s="1" t="s">
        <v>12</v>
      </c>
      <c r="G11672" s="1" t="s">
        <v>64</v>
      </c>
      <c r="H11672" s="1">
        <v>8</v>
      </c>
      <c r="I11672">
        <v>9489.94</v>
      </c>
      <c r="J11672" s="1">
        <f>SUMIFS(I:I,B:B,Table1_2[[#This Row],[Category Level 2]],D:D,Table1_2[[#This Row],[Brand]],E:E,Table1_2[[#This Row],[Region]],F:F,Table1_2[[#This Row],[Measure]],G:G,Table1_2[[#This Row],[Year]],H:H,"&lt;="&amp;Table1_2[[#This Row],[Month]])</f>
        <v>85775.172600000005</v>
      </c>
      <c r="K116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135014.00630000001</v>
      </c>
      <c r="N11672">
        <f>Table1_2[[#This Row],[Value]]*2.5</f>
        <v>23724.850000000002</v>
      </c>
    </row>
    <row r="11673" spans="1:14" x14ac:dyDescent="0.25">
      <c r="A11673" s="1" t="s">
        <v>6</v>
      </c>
      <c r="B11673" s="1" t="s">
        <v>51</v>
      </c>
      <c r="C11673" s="1" t="s">
        <v>17</v>
      </c>
      <c r="D11673" s="1" t="s">
        <v>33</v>
      </c>
      <c r="E11673" s="1" t="s">
        <v>10</v>
      </c>
      <c r="F11673" s="1" t="s">
        <v>12</v>
      </c>
      <c r="G11673" s="1" t="s">
        <v>64</v>
      </c>
      <c r="H11673" s="1">
        <v>9</v>
      </c>
      <c r="I11673">
        <v>13352.9444</v>
      </c>
      <c r="J11673" s="1">
        <f>SUMIFS(I:I,B:B,Table1_2[[#This Row],[Category Level 2]],D:D,Table1_2[[#This Row],[Brand]],E:E,Table1_2[[#This Row],[Region]],F:F,Table1_2[[#This Row],[Measure]],G:G,Table1_2[[#This Row],[Year]],H:H,"&lt;="&amp;Table1_2[[#This Row],[Month]])</f>
        <v>99128.116999999998</v>
      </c>
      <c r="K116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138387.685</v>
      </c>
      <c r="N11673">
        <f>Table1_2[[#This Row],[Value]]*2.5</f>
        <v>33382.361000000004</v>
      </c>
    </row>
    <row r="11674" spans="1:14" x14ac:dyDescent="0.25">
      <c r="A11674" s="1" t="s">
        <v>6</v>
      </c>
      <c r="B11674" s="1" t="s">
        <v>51</v>
      </c>
      <c r="C11674" s="1" t="s">
        <v>17</v>
      </c>
      <c r="D11674" s="1" t="s">
        <v>33</v>
      </c>
      <c r="E11674" s="1" t="s">
        <v>10</v>
      </c>
      <c r="F11674" s="1" t="s">
        <v>12</v>
      </c>
      <c r="G11674" s="1" t="s">
        <v>64</v>
      </c>
      <c r="H11674" s="1">
        <v>10</v>
      </c>
      <c r="I11674">
        <v>13702.471300000001</v>
      </c>
      <c r="J11674" s="1">
        <f>SUMIFS(I:I,B:B,Table1_2[[#This Row],[Category Level 2]],D:D,Table1_2[[#This Row],[Brand]],E:E,Table1_2[[#This Row],[Region]],F:F,Table1_2[[#This Row],[Measure]],G:G,Table1_2[[#This Row],[Year]],H:H,"&lt;="&amp;Table1_2[[#This Row],[Month]])</f>
        <v>112830.5883</v>
      </c>
      <c r="K116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138008.85490000001</v>
      </c>
      <c r="N11674">
        <f>Table1_2[[#This Row],[Value]]*2.5</f>
        <v>34256.178250000004</v>
      </c>
    </row>
    <row r="11675" spans="1:14" x14ac:dyDescent="0.25">
      <c r="A11675" s="1" t="s">
        <v>6</v>
      </c>
      <c r="B11675" s="1" t="s">
        <v>51</v>
      </c>
      <c r="C11675" s="1" t="s">
        <v>17</v>
      </c>
      <c r="D11675" s="1" t="s">
        <v>33</v>
      </c>
      <c r="E11675" s="1" t="s">
        <v>10</v>
      </c>
      <c r="F11675" s="1" t="s">
        <v>12</v>
      </c>
      <c r="G11675" s="1" t="s">
        <v>64</v>
      </c>
      <c r="H11675" s="1">
        <v>11</v>
      </c>
      <c r="I11675">
        <v>13963.445600000001</v>
      </c>
      <c r="J11675" s="1">
        <f>SUMIFS(I:I,B:B,Table1_2[[#This Row],[Category Level 2]],D:D,Table1_2[[#This Row],[Brand]],E:E,Table1_2[[#This Row],[Region]],F:F,Table1_2[[#This Row],[Measure]],G:G,Table1_2[[#This Row],[Year]],H:H,"&lt;="&amp;Table1_2[[#This Row],[Month]])</f>
        <v>126794.03390000001</v>
      </c>
      <c r="K116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139220.3817</v>
      </c>
      <c r="N11675">
        <f>Table1_2[[#This Row],[Value]]*2.5</f>
        <v>34908.614000000001</v>
      </c>
    </row>
    <row r="11676" spans="1:14" x14ac:dyDescent="0.25">
      <c r="A11676" s="1" t="s">
        <v>6</v>
      </c>
      <c r="B11676" s="1" t="s">
        <v>51</v>
      </c>
      <c r="C11676" s="1" t="s">
        <v>17</v>
      </c>
      <c r="D11676" s="1" t="s">
        <v>33</v>
      </c>
      <c r="E11676" s="1" t="s">
        <v>10</v>
      </c>
      <c r="F11676" s="1" t="s">
        <v>12</v>
      </c>
      <c r="G11676" s="1" t="s">
        <v>64</v>
      </c>
      <c r="H11676" s="1">
        <v>12</v>
      </c>
      <c r="I11676">
        <v>14252.706700000001</v>
      </c>
      <c r="J11676" s="1">
        <f>SUMIFS(I:I,B:B,Table1_2[[#This Row],[Category Level 2]],D:D,Table1_2[[#This Row],[Brand]],E:E,Table1_2[[#This Row],[Region]],F:F,Table1_2[[#This Row],[Measure]],G:G,Table1_2[[#This Row],[Year]],H:H,"&lt;="&amp;Table1_2[[#This Row],[Month]])</f>
        <v>141046.74060000002</v>
      </c>
      <c r="K116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141046.74060000002</v>
      </c>
      <c r="N11676">
        <f>Table1_2[[#This Row],[Value]]*2.5</f>
        <v>35631.766750000003</v>
      </c>
    </row>
    <row r="11677" spans="1:14" x14ac:dyDescent="0.25">
      <c r="A11677" s="1" t="s">
        <v>6</v>
      </c>
      <c r="B11677" s="1" t="s">
        <v>51</v>
      </c>
      <c r="C11677" s="1" t="s">
        <v>17</v>
      </c>
      <c r="D11677" s="1" t="s">
        <v>33</v>
      </c>
      <c r="E11677" s="1" t="s">
        <v>10</v>
      </c>
      <c r="F11677" s="1" t="s">
        <v>12</v>
      </c>
      <c r="G11677" s="1" t="s">
        <v>65</v>
      </c>
      <c r="H11677" s="1">
        <v>1</v>
      </c>
      <c r="I11677">
        <v>14100.775500000002</v>
      </c>
      <c r="J11677" s="1">
        <f>SUMIFS(I:I,B:B,Table1_2[[#This Row],[Category Level 2]],D:D,Table1_2[[#This Row],[Brand]],E:E,Table1_2[[#This Row],[Region]],F:F,Table1_2[[#This Row],[Measure]],G:G,Table1_2[[#This Row],[Year]],H:H,"&lt;="&amp;Table1_2[[#This Row],[Month]])</f>
        <v>14100.775500000002</v>
      </c>
      <c r="K116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139946.87860000003</v>
      </c>
      <c r="N11677">
        <f>Table1_2[[#This Row],[Value]]*2.5</f>
        <v>35251.938750000001</v>
      </c>
    </row>
    <row r="11678" spans="1:14" x14ac:dyDescent="0.25">
      <c r="A11678" s="1" t="s">
        <v>6</v>
      </c>
      <c r="B11678" s="1" t="s">
        <v>51</v>
      </c>
      <c r="C11678" s="1" t="s">
        <v>17</v>
      </c>
      <c r="D11678" s="1" t="s">
        <v>33</v>
      </c>
      <c r="E11678" s="1" t="s">
        <v>10</v>
      </c>
      <c r="F11678" s="1" t="s">
        <v>12</v>
      </c>
      <c r="G11678" s="1" t="s">
        <v>65</v>
      </c>
      <c r="H11678" s="1">
        <v>2</v>
      </c>
      <c r="I11678">
        <v>12292.116500000002</v>
      </c>
      <c r="J11678" s="1">
        <f>SUMIFS(I:I,B:B,Table1_2[[#This Row],[Category Level 2]],D:D,Table1_2[[#This Row],[Brand]],E:E,Table1_2[[#This Row],[Region]],F:F,Table1_2[[#This Row],[Measure]],G:G,Table1_2[[#This Row],[Year]],H:H,"&lt;="&amp;Table1_2[[#This Row],[Month]])</f>
        <v>26392.892000000003</v>
      </c>
      <c r="K116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139877.89360000001</v>
      </c>
      <c r="N11678">
        <f>Table1_2[[#This Row],[Value]]*2.5</f>
        <v>30730.291250000006</v>
      </c>
    </row>
    <row r="11679" spans="1:14" x14ac:dyDescent="0.25">
      <c r="A11679" s="1" t="s">
        <v>6</v>
      </c>
      <c r="B11679" s="1" t="s">
        <v>51</v>
      </c>
      <c r="C11679" s="1" t="s">
        <v>17</v>
      </c>
      <c r="D11679" s="1" t="s">
        <v>33</v>
      </c>
      <c r="E11679" s="1" t="s">
        <v>10</v>
      </c>
      <c r="F11679" s="1" t="s">
        <v>12</v>
      </c>
      <c r="G11679" s="1" t="s">
        <v>65</v>
      </c>
      <c r="H11679" s="1">
        <v>3</v>
      </c>
      <c r="I11679">
        <v>14654.878200000001</v>
      </c>
      <c r="J11679" s="1">
        <f>SUMIFS(I:I,B:B,Table1_2[[#This Row],[Category Level 2]],D:D,Table1_2[[#This Row],[Brand]],E:E,Table1_2[[#This Row],[Region]],F:F,Table1_2[[#This Row],[Measure]],G:G,Table1_2[[#This Row],[Year]],H:H,"&lt;="&amp;Table1_2[[#This Row],[Month]])</f>
        <v>41047.770200000006</v>
      </c>
      <c r="K116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143942.5864</v>
      </c>
      <c r="N11679">
        <f>Table1_2[[#This Row],[Value]]*2.5</f>
        <v>36637.195500000002</v>
      </c>
    </row>
    <row r="11680" spans="1:14" x14ac:dyDescent="0.25">
      <c r="A11680" s="1" t="s">
        <v>6</v>
      </c>
      <c r="B11680" s="1" t="s">
        <v>51</v>
      </c>
      <c r="C11680" s="1" t="s">
        <v>17</v>
      </c>
      <c r="D11680" s="1" t="s">
        <v>33</v>
      </c>
      <c r="E11680" s="1" t="s">
        <v>10</v>
      </c>
      <c r="F11680" s="1" t="s">
        <v>12</v>
      </c>
      <c r="G11680" s="1" t="s">
        <v>65</v>
      </c>
      <c r="H11680" s="1">
        <v>4</v>
      </c>
      <c r="I11680">
        <v>13728.4733</v>
      </c>
      <c r="J11680" s="1">
        <f>SUMIFS(I:I,B:B,Table1_2[[#This Row],[Category Level 2]],D:D,Table1_2[[#This Row],[Brand]],E:E,Table1_2[[#This Row],[Region]],F:F,Table1_2[[#This Row],[Measure]],G:G,Table1_2[[#This Row],[Year]],H:H,"&lt;="&amp;Table1_2[[#This Row],[Month]])</f>
        <v>54776.243500000004</v>
      </c>
      <c r="K116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152206.62230000002</v>
      </c>
      <c r="N11680">
        <f>Table1_2[[#This Row],[Value]]*2.5</f>
        <v>34321.183250000002</v>
      </c>
    </row>
    <row r="11681" spans="1:14" x14ac:dyDescent="0.25">
      <c r="A11681" s="1" t="s">
        <v>6</v>
      </c>
      <c r="B11681" s="1" t="s">
        <v>51</v>
      </c>
      <c r="C11681" s="1" t="s">
        <v>17</v>
      </c>
      <c r="D11681" s="1" t="s">
        <v>33</v>
      </c>
      <c r="E11681" s="1" t="s">
        <v>10</v>
      </c>
      <c r="F11681" s="1" t="s">
        <v>12</v>
      </c>
      <c r="G11681" s="1" t="s">
        <v>65</v>
      </c>
      <c r="H11681" s="1">
        <v>5</v>
      </c>
      <c r="I11681">
        <v>11360.611499999999</v>
      </c>
      <c r="J11681" s="1">
        <f>SUMIFS(I:I,B:B,Table1_2[[#This Row],[Category Level 2]],D:D,Table1_2[[#This Row],[Brand]],E:E,Table1_2[[#This Row],[Region]],F:F,Table1_2[[#This Row],[Measure]],G:G,Table1_2[[#This Row],[Year]],H:H,"&lt;="&amp;Table1_2[[#This Row],[Month]])</f>
        <v>66136.85500000001</v>
      </c>
      <c r="K116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154855.72970000003</v>
      </c>
      <c r="N11681">
        <f>Table1_2[[#This Row],[Value]]*2.5</f>
        <v>28401.528749999998</v>
      </c>
    </row>
    <row r="11682" spans="1:14" x14ac:dyDescent="0.25">
      <c r="A11682" s="1" t="s">
        <v>6</v>
      </c>
      <c r="B11682" s="1" t="s">
        <v>51</v>
      </c>
      <c r="C11682" s="1" t="s">
        <v>17</v>
      </c>
      <c r="D11682" s="1" t="s">
        <v>33</v>
      </c>
      <c r="E11682" s="1" t="s">
        <v>10</v>
      </c>
      <c r="F11682" s="1" t="s">
        <v>12</v>
      </c>
      <c r="G11682" s="1" t="s">
        <v>65</v>
      </c>
      <c r="H11682" s="1">
        <v>6</v>
      </c>
      <c r="I11682">
        <v>12561.307499999999</v>
      </c>
      <c r="J11682" s="1">
        <f>SUMIFS(I:I,B:B,Table1_2[[#This Row],[Category Level 2]],D:D,Table1_2[[#This Row],[Brand]],E:E,Table1_2[[#This Row],[Region]],F:F,Table1_2[[#This Row],[Measure]],G:G,Table1_2[[#This Row],[Year]],H:H,"&lt;="&amp;Table1_2[[#This Row],[Month]])</f>
        <v>78698.162500000006</v>
      </c>
      <c r="K116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155327.40770000001</v>
      </c>
      <c r="N11682">
        <f>Table1_2[[#This Row],[Value]]*2.5</f>
        <v>31403.268749999996</v>
      </c>
    </row>
    <row r="11683" spans="1:14" x14ac:dyDescent="0.25">
      <c r="A11683" s="1" t="s">
        <v>6</v>
      </c>
      <c r="B11683" s="1" t="s">
        <v>51</v>
      </c>
      <c r="C11683" s="1" t="s">
        <v>17</v>
      </c>
      <c r="D11683" s="1" t="s">
        <v>33</v>
      </c>
      <c r="E11683" s="1" t="s">
        <v>10</v>
      </c>
      <c r="F11683" s="1" t="s">
        <v>12</v>
      </c>
      <c r="G11683" s="1" t="s">
        <v>65</v>
      </c>
      <c r="H11683" s="1">
        <v>7</v>
      </c>
      <c r="I11683">
        <v>11532.5288</v>
      </c>
      <c r="J11683" s="1">
        <f>SUMIFS(I:I,B:B,Table1_2[[#This Row],[Category Level 2]],D:D,Table1_2[[#This Row],[Brand]],E:E,Table1_2[[#This Row],[Region]],F:F,Table1_2[[#This Row],[Measure]],G:G,Table1_2[[#This Row],[Year]],H:H,"&lt;="&amp;Table1_2[[#This Row],[Month]])</f>
        <v>90230.691300000006</v>
      </c>
      <c r="K116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154992.19930000001</v>
      </c>
      <c r="N11683">
        <f>Table1_2[[#This Row],[Value]]*2.5</f>
        <v>28831.322</v>
      </c>
    </row>
    <row r="11684" spans="1:14" x14ac:dyDescent="0.25">
      <c r="A11684" s="1" t="s">
        <v>6</v>
      </c>
      <c r="B11684" s="1" t="s">
        <v>51</v>
      </c>
      <c r="C11684" s="1" t="s">
        <v>17</v>
      </c>
      <c r="D11684" s="1" t="s">
        <v>33</v>
      </c>
      <c r="E11684" s="1" t="s">
        <v>10</v>
      </c>
      <c r="F11684" s="1" t="s">
        <v>12</v>
      </c>
      <c r="G11684" s="1" t="s">
        <v>65</v>
      </c>
      <c r="H11684" s="1">
        <v>8</v>
      </c>
      <c r="I11684">
        <v>10834.3002</v>
      </c>
      <c r="J11684" s="1">
        <f>SUMIFS(I:I,B:B,Table1_2[[#This Row],[Category Level 2]],D:D,Table1_2[[#This Row],[Brand]],E:E,Table1_2[[#This Row],[Region]],F:F,Table1_2[[#This Row],[Measure]],G:G,Table1_2[[#This Row],[Year]],H:H,"&lt;="&amp;Table1_2[[#This Row],[Month]])</f>
        <v>101064.9915</v>
      </c>
      <c r="K116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156336.5595</v>
      </c>
      <c r="N11684">
        <f>Table1_2[[#This Row],[Value]]*2.5</f>
        <v>27085.750499999998</v>
      </c>
    </row>
    <row r="11685" spans="1:14" x14ac:dyDescent="0.25">
      <c r="A11685" s="1" t="s">
        <v>6</v>
      </c>
      <c r="B11685" s="1" t="s">
        <v>51</v>
      </c>
      <c r="C11685" s="1" t="s">
        <v>17</v>
      </c>
      <c r="D11685" s="1" t="s">
        <v>33</v>
      </c>
      <c r="E11685" s="1" t="s">
        <v>10</v>
      </c>
      <c r="F11685" s="1" t="s">
        <v>12</v>
      </c>
      <c r="G11685" s="1" t="s">
        <v>65</v>
      </c>
      <c r="H11685" s="1">
        <v>9</v>
      </c>
      <c r="I11685">
        <v>13281.695000000002</v>
      </c>
      <c r="J11685" s="1">
        <f>SUMIFS(I:I,B:B,Table1_2[[#This Row],[Category Level 2]],D:D,Table1_2[[#This Row],[Brand]],E:E,Table1_2[[#This Row],[Region]],F:F,Table1_2[[#This Row],[Measure]],G:G,Table1_2[[#This Row],[Year]],H:H,"&lt;="&amp;Table1_2[[#This Row],[Month]])</f>
        <v>114346.68650000001</v>
      </c>
      <c r="K116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156265.3101</v>
      </c>
      <c r="N11685">
        <f>Table1_2[[#This Row],[Value]]*2.5</f>
        <v>33204.237500000003</v>
      </c>
    </row>
    <row r="11686" spans="1:14" x14ac:dyDescent="0.25">
      <c r="A11686" s="1" t="s">
        <v>6</v>
      </c>
      <c r="B11686" s="1" t="s">
        <v>51</v>
      </c>
      <c r="C11686" s="1" t="s">
        <v>17</v>
      </c>
      <c r="D11686" s="1" t="s">
        <v>33</v>
      </c>
      <c r="E11686" s="1" t="s">
        <v>10</v>
      </c>
      <c r="F11686" s="1" t="s">
        <v>12</v>
      </c>
      <c r="G11686" s="1" t="s">
        <v>65</v>
      </c>
      <c r="H11686" s="1">
        <v>10</v>
      </c>
      <c r="I11686">
        <v>13419.719600000002</v>
      </c>
      <c r="J11686" s="1">
        <f>SUMIFS(I:I,B:B,Table1_2[[#This Row],[Category Level 2]],D:D,Table1_2[[#This Row],[Brand]],E:E,Table1_2[[#This Row],[Region]],F:F,Table1_2[[#This Row],[Measure]],G:G,Table1_2[[#This Row],[Year]],H:H,"&lt;="&amp;Table1_2[[#This Row],[Month]])</f>
        <v>127766.40610000001</v>
      </c>
      <c r="K116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155982.55840000001</v>
      </c>
      <c r="N11686">
        <f>Table1_2[[#This Row],[Value]]*2.5</f>
        <v>33549.299000000006</v>
      </c>
    </row>
    <row r="11687" spans="1:14" x14ac:dyDescent="0.25">
      <c r="A11687" s="1" t="s">
        <v>6</v>
      </c>
      <c r="B11687" s="1" t="s">
        <v>51</v>
      </c>
      <c r="C11687" s="1" t="s">
        <v>17</v>
      </c>
      <c r="D11687" s="1" t="s">
        <v>33</v>
      </c>
      <c r="E11687" s="1" t="s">
        <v>10</v>
      </c>
      <c r="F11687" s="1" t="s">
        <v>12</v>
      </c>
      <c r="G11687" s="1" t="s">
        <v>65</v>
      </c>
      <c r="H11687" s="1">
        <v>11</v>
      </c>
      <c r="I11687">
        <v>12131.927299999999</v>
      </c>
      <c r="J11687" s="1">
        <f>SUMIFS(I:I,B:B,Table1_2[[#This Row],[Category Level 2]],D:D,Table1_2[[#This Row],[Brand]],E:E,Table1_2[[#This Row],[Region]],F:F,Table1_2[[#This Row],[Measure]],G:G,Table1_2[[#This Row],[Year]],H:H,"&lt;="&amp;Table1_2[[#This Row],[Month]])</f>
        <v>139898.3334</v>
      </c>
      <c r="K116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154151.04010000001</v>
      </c>
      <c r="N11687">
        <f>Table1_2[[#This Row],[Value]]*2.5</f>
        <v>30329.818249999997</v>
      </c>
    </row>
    <row r="11688" spans="1:14" x14ac:dyDescent="0.25">
      <c r="A11688" s="1" t="s">
        <v>6</v>
      </c>
      <c r="B11688" s="1" t="s">
        <v>51</v>
      </c>
      <c r="C11688" s="1" t="s">
        <v>17</v>
      </c>
      <c r="D11688" s="1" t="s">
        <v>33</v>
      </c>
      <c r="E11688" s="1" t="s">
        <v>10</v>
      </c>
      <c r="F11688" s="1" t="s">
        <v>12</v>
      </c>
      <c r="G11688" s="1" t="s">
        <v>65</v>
      </c>
      <c r="H11688" s="1">
        <v>12</v>
      </c>
      <c r="I11688">
        <v>13656.9373</v>
      </c>
      <c r="J11688" s="1">
        <f>SUMIFS(I:I,B:B,Table1_2[[#This Row],[Category Level 2]],D:D,Table1_2[[#This Row],[Brand]],E:E,Table1_2[[#This Row],[Region]],F:F,Table1_2[[#This Row],[Measure]],G:G,Table1_2[[#This Row],[Year]],H:H,"&lt;="&amp;Table1_2[[#This Row],[Month]])</f>
        <v>153555.27069999999</v>
      </c>
      <c r="K116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153555.27069999999</v>
      </c>
      <c r="N11688">
        <f>Table1_2[[#This Row],[Value]]*2.5</f>
        <v>34142.343249999998</v>
      </c>
    </row>
    <row r="11689" spans="1:14" x14ac:dyDescent="0.25">
      <c r="A11689" s="1" t="s">
        <v>6</v>
      </c>
      <c r="B11689" s="1" t="s">
        <v>51</v>
      </c>
      <c r="C11689" s="1" t="s">
        <v>17</v>
      </c>
      <c r="D11689" s="1" t="s">
        <v>33</v>
      </c>
      <c r="E11689" s="1" t="s">
        <v>10</v>
      </c>
      <c r="F11689" s="1" t="s">
        <v>12</v>
      </c>
      <c r="G11689" s="1" t="s">
        <v>66</v>
      </c>
      <c r="H11689" s="1">
        <v>1</v>
      </c>
      <c r="I11689">
        <v>12302.9696</v>
      </c>
      <c r="J11689" s="1">
        <f>SUMIFS(I:I,B:B,Table1_2[[#This Row],[Category Level 2]],D:D,Table1_2[[#This Row],[Brand]],E:E,Table1_2[[#This Row],[Region]],F:F,Table1_2[[#This Row],[Measure]],G:G,Table1_2[[#This Row],[Year]],H:H,"&lt;="&amp;Table1_2[[#This Row],[Month]])</f>
        <v>12302.9696</v>
      </c>
      <c r="K116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151757.46480000002</v>
      </c>
      <c r="N11689">
        <f>Table1_2[[#This Row],[Value]]*2.5</f>
        <v>30757.423999999999</v>
      </c>
    </row>
    <row r="11690" spans="1:14" x14ac:dyDescent="0.25">
      <c r="A11690" s="1" t="s">
        <v>6</v>
      </c>
      <c r="B11690" s="1" t="s">
        <v>51</v>
      </c>
      <c r="C11690" s="1" t="s">
        <v>17</v>
      </c>
      <c r="D11690" s="1" t="s">
        <v>33</v>
      </c>
      <c r="E11690" s="1" t="s">
        <v>10</v>
      </c>
      <c r="F11690" s="1" t="s">
        <v>12</v>
      </c>
      <c r="G11690" s="1" t="s">
        <v>66</v>
      </c>
      <c r="H11690" s="1">
        <v>2</v>
      </c>
      <c r="I11690">
        <v>12649.872900000002</v>
      </c>
      <c r="J11690" s="1">
        <f>SUMIFS(I:I,B:B,Table1_2[[#This Row],[Category Level 2]],D:D,Table1_2[[#This Row],[Brand]],E:E,Table1_2[[#This Row],[Region]],F:F,Table1_2[[#This Row],[Measure]],G:G,Table1_2[[#This Row],[Year]],H:H,"&lt;="&amp;Table1_2[[#This Row],[Month]])</f>
        <v>24952.842500000002</v>
      </c>
      <c r="K116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152115.2212</v>
      </c>
      <c r="N11690">
        <f>Table1_2[[#This Row],[Value]]*2.5</f>
        <v>31624.682250000005</v>
      </c>
    </row>
    <row r="11691" spans="1:14" x14ac:dyDescent="0.25">
      <c r="A11691" s="1" t="s">
        <v>6</v>
      </c>
      <c r="B11691" s="1" t="s">
        <v>51</v>
      </c>
      <c r="C11691" s="1" t="s">
        <v>17</v>
      </c>
      <c r="D11691" s="1" t="s">
        <v>33</v>
      </c>
      <c r="E11691" s="1" t="s">
        <v>10</v>
      </c>
      <c r="F11691" s="1" t="s">
        <v>12</v>
      </c>
      <c r="G11691" s="1" t="s">
        <v>66</v>
      </c>
      <c r="H11691" s="1">
        <v>3</v>
      </c>
      <c r="I11691">
        <v>15868.440199999999</v>
      </c>
      <c r="J11691" s="1">
        <f>SUMIFS(I:I,B:B,Table1_2[[#This Row],[Category Level 2]],D:D,Table1_2[[#This Row],[Brand]],E:E,Table1_2[[#This Row],[Region]],F:F,Table1_2[[#This Row],[Measure]],G:G,Table1_2[[#This Row],[Year]],H:H,"&lt;="&amp;Table1_2[[#This Row],[Month]])</f>
        <v>40821.282700000003</v>
      </c>
      <c r="K116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153328.78320000001</v>
      </c>
      <c r="N11691">
        <f>Table1_2[[#This Row],[Value]]*2.5</f>
        <v>39671.1005</v>
      </c>
    </row>
    <row r="11692" spans="1:14" x14ac:dyDescent="0.25">
      <c r="A11692" s="1" t="s">
        <v>6</v>
      </c>
      <c r="B11692" s="1" t="s">
        <v>51</v>
      </c>
      <c r="C11692" s="1" t="s">
        <v>17</v>
      </c>
      <c r="D11692" s="1" t="s">
        <v>33</v>
      </c>
      <c r="E11692" s="1" t="s">
        <v>10</v>
      </c>
      <c r="F11692" s="1" t="s">
        <v>12</v>
      </c>
      <c r="G11692" s="1" t="s">
        <v>66</v>
      </c>
      <c r="H11692" s="1">
        <v>4</v>
      </c>
      <c r="I11692">
        <v>11011.7418</v>
      </c>
      <c r="J11692" s="1">
        <f>SUMIFS(I:I,B:B,Table1_2[[#This Row],[Category Level 2]],D:D,Table1_2[[#This Row],[Brand]],E:E,Table1_2[[#This Row],[Region]],F:F,Table1_2[[#This Row],[Measure]],G:G,Table1_2[[#This Row],[Year]],H:H,"&lt;="&amp;Table1_2[[#This Row],[Month]])</f>
        <v>51833.0245</v>
      </c>
      <c r="K116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150612.05170000001</v>
      </c>
      <c r="N11692">
        <f>Table1_2[[#This Row],[Value]]*2.5</f>
        <v>27529.354500000001</v>
      </c>
    </row>
    <row r="11693" spans="1:14" x14ac:dyDescent="0.25">
      <c r="A11693" s="1" t="s">
        <v>6</v>
      </c>
      <c r="B11693" s="1" t="s">
        <v>51</v>
      </c>
      <c r="C11693" s="1" t="s">
        <v>17</v>
      </c>
      <c r="D11693" s="1" t="s">
        <v>33</v>
      </c>
      <c r="E11693" s="1" t="s">
        <v>10</v>
      </c>
      <c r="F11693" s="1" t="s">
        <v>12</v>
      </c>
      <c r="G11693" s="1" t="s">
        <v>66</v>
      </c>
      <c r="H11693" s="1">
        <v>5</v>
      </c>
      <c r="I11693">
        <v>12909.640500000001</v>
      </c>
      <c r="J11693" s="1">
        <f>SUMIFS(I:I,B:B,Table1_2[[#This Row],[Category Level 2]],D:D,Table1_2[[#This Row],[Brand]],E:E,Table1_2[[#This Row],[Region]],F:F,Table1_2[[#This Row],[Measure]],G:G,Table1_2[[#This Row],[Year]],H:H,"&lt;="&amp;Table1_2[[#This Row],[Month]])</f>
        <v>64742.665000000001</v>
      </c>
      <c r="K116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152161.08070000002</v>
      </c>
      <c r="N11693">
        <f>Table1_2[[#This Row],[Value]]*2.5</f>
        <v>32274.101250000003</v>
      </c>
    </row>
    <row r="11694" spans="1:14" x14ac:dyDescent="0.25">
      <c r="A11694" s="1" t="s">
        <v>6</v>
      </c>
      <c r="B11694" s="1" t="s">
        <v>51</v>
      </c>
      <c r="C11694" s="1" t="s">
        <v>17</v>
      </c>
      <c r="D11694" s="1" t="s">
        <v>33</v>
      </c>
      <c r="E11694" s="1" t="s">
        <v>10</v>
      </c>
      <c r="F11694" s="1" t="s">
        <v>12</v>
      </c>
      <c r="G11694" s="1" t="s">
        <v>66</v>
      </c>
      <c r="H11694" s="1">
        <v>6</v>
      </c>
      <c r="I11694">
        <v>12194.956200000001</v>
      </c>
      <c r="J11694" s="1">
        <f>SUMIFS(I:I,B:B,Table1_2[[#This Row],[Category Level 2]],D:D,Table1_2[[#This Row],[Brand]],E:E,Table1_2[[#This Row],[Region]],F:F,Table1_2[[#This Row],[Measure]],G:G,Table1_2[[#This Row],[Year]],H:H,"&lt;="&amp;Table1_2[[#This Row],[Month]])</f>
        <v>76937.621199999994</v>
      </c>
      <c r="K116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151794.72940000001</v>
      </c>
      <c r="N11694">
        <f>Table1_2[[#This Row],[Value]]*2.5</f>
        <v>30487.390500000001</v>
      </c>
    </row>
    <row r="11695" spans="1:14" x14ac:dyDescent="0.25">
      <c r="A11695" s="1" t="s">
        <v>6</v>
      </c>
      <c r="B11695" s="1" t="s">
        <v>51</v>
      </c>
      <c r="C11695" s="1" t="s">
        <v>17</v>
      </c>
      <c r="D11695" s="1" t="s">
        <v>33</v>
      </c>
      <c r="E11695" s="1" t="s">
        <v>10</v>
      </c>
      <c r="F11695" s="1" t="s">
        <v>12</v>
      </c>
      <c r="G11695" s="1" t="s">
        <v>66</v>
      </c>
      <c r="H11695" s="1">
        <v>7</v>
      </c>
      <c r="I11695">
        <v>10795.2029</v>
      </c>
      <c r="J11695" s="1">
        <f>SUMIFS(I:I,B:B,Table1_2[[#This Row],[Category Level 2]],D:D,Table1_2[[#This Row],[Brand]],E:E,Table1_2[[#This Row],[Region]],F:F,Table1_2[[#This Row],[Measure]],G:G,Table1_2[[#This Row],[Year]],H:H,"&lt;="&amp;Table1_2[[#This Row],[Month]])</f>
        <v>87732.824099999998</v>
      </c>
      <c r="K116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151057.40349999999</v>
      </c>
      <c r="N11695">
        <f>Table1_2[[#This Row],[Value]]*2.5</f>
        <v>26988.007250000002</v>
      </c>
    </row>
    <row r="11696" spans="1:14" x14ac:dyDescent="0.25">
      <c r="A11696" s="1" t="s">
        <v>6</v>
      </c>
      <c r="B11696" s="1" t="s">
        <v>51</v>
      </c>
      <c r="C11696" s="1" t="s">
        <v>17</v>
      </c>
      <c r="D11696" s="1" t="s">
        <v>33</v>
      </c>
      <c r="E11696" s="1" t="s">
        <v>10</v>
      </c>
      <c r="F11696" s="1" t="s">
        <v>12</v>
      </c>
      <c r="G11696" s="1" t="s">
        <v>66</v>
      </c>
      <c r="H11696" s="1">
        <v>8</v>
      </c>
      <c r="I11696">
        <v>10512.0954</v>
      </c>
      <c r="J11696" s="1">
        <f>SUMIFS(I:I,B:B,Table1_2[[#This Row],[Category Level 2]],D:D,Table1_2[[#This Row],[Brand]],E:E,Table1_2[[#This Row],[Region]],F:F,Table1_2[[#This Row],[Measure]],G:G,Table1_2[[#This Row],[Year]],H:H,"&lt;="&amp;Table1_2[[#This Row],[Month]])</f>
        <v>98244.919500000004</v>
      </c>
      <c r="K116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150735.19870000001</v>
      </c>
      <c r="N11696">
        <f>Table1_2[[#This Row],[Value]]*2.5</f>
        <v>26280.238499999999</v>
      </c>
    </row>
    <row r="11697" spans="1:14" x14ac:dyDescent="0.25">
      <c r="A11697" s="1" t="s">
        <v>6</v>
      </c>
      <c r="B11697" s="1" t="s">
        <v>51</v>
      </c>
      <c r="C11697" s="1" t="s">
        <v>17</v>
      </c>
      <c r="D11697" s="1" t="s">
        <v>33</v>
      </c>
      <c r="E11697" s="1" t="s">
        <v>10</v>
      </c>
      <c r="F11697" s="1" t="s">
        <v>12</v>
      </c>
      <c r="G11697" s="1" t="s">
        <v>66</v>
      </c>
      <c r="H11697" s="1">
        <v>9</v>
      </c>
      <c r="I11697">
        <v>13846.452600000001</v>
      </c>
      <c r="J11697" s="1">
        <f>SUMIFS(I:I,B:B,Table1_2[[#This Row],[Category Level 2]],D:D,Table1_2[[#This Row],[Brand]],E:E,Table1_2[[#This Row],[Region]],F:F,Table1_2[[#This Row],[Measure]],G:G,Table1_2[[#This Row],[Year]],H:H,"&lt;="&amp;Table1_2[[#This Row],[Month]])</f>
        <v>112091.37210000001</v>
      </c>
      <c r="K116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151299.95630000002</v>
      </c>
      <c r="N11697">
        <f>Table1_2[[#This Row],[Value]]*2.5</f>
        <v>34616.131500000003</v>
      </c>
    </row>
    <row r="11698" spans="1:14" x14ac:dyDescent="0.25">
      <c r="A11698" s="1" t="s">
        <v>6</v>
      </c>
      <c r="B11698" s="1" t="s">
        <v>51</v>
      </c>
      <c r="C11698" s="1" t="s">
        <v>17</v>
      </c>
      <c r="D11698" s="1" t="s">
        <v>33</v>
      </c>
      <c r="E11698" s="1" t="s">
        <v>10</v>
      </c>
      <c r="F11698" s="1" t="s">
        <v>12</v>
      </c>
      <c r="G11698" s="1" t="s">
        <v>66</v>
      </c>
      <c r="H11698" s="1">
        <v>10</v>
      </c>
      <c r="I11698">
        <v>12066.751</v>
      </c>
      <c r="J11698" s="1">
        <f>SUMIFS(I:I,B:B,Table1_2[[#This Row],[Category Level 2]],D:D,Table1_2[[#This Row],[Brand]],E:E,Table1_2[[#This Row],[Region]],F:F,Table1_2[[#This Row],[Measure]],G:G,Table1_2[[#This Row],[Year]],H:H,"&lt;="&amp;Table1_2[[#This Row],[Month]])</f>
        <v>124158.12310000001</v>
      </c>
      <c r="K116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149946.9877</v>
      </c>
      <c r="N11698">
        <f>Table1_2[[#This Row],[Value]]*2.5</f>
        <v>30166.877500000002</v>
      </c>
    </row>
    <row r="11699" spans="1:14" x14ac:dyDescent="0.25">
      <c r="A11699" s="1" t="s">
        <v>6</v>
      </c>
      <c r="B11699" s="1" t="s">
        <v>51</v>
      </c>
      <c r="C11699" s="1" t="s">
        <v>17</v>
      </c>
      <c r="D11699" s="1" t="s">
        <v>33</v>
      </c>
      <c r="E11699" s="1" t="s">
        <v>10</v>
      </c>
      <c r="F11699" s="1" t="s">
        <v>12</v>
      </c>
      <c r="G11699" s="1" t="s">
        <v>66</v>
      </c>
      <c r="H11699" s="1">
        <v>11</v>
      </c>
      <c r="I11699">
        <v>11719.6805</v>
      </c>
      <c r="J11699" s="1">
        <f>SUMIFS(I:I,B:B,Table1_2[[#This Row],[Category Level 2]],D:D,Table1_2[[#This Row],[Brand]],E:E,Table1_2[[#This Row],[Region]],F:F,Table1_2[[#This Row],[Measure]],G:G,Table1_2[[#This Row],[Year]],H:H,"&lt;="&amp;Table1_2[[#This Row],[Month]])</f>
        <v>135877.80360000001</v>
      </c>
      <c r="K116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149534.7409</v>
      </c>
      <c r="N11699">
        <f>Table1_2[[#This Row],[Value]]*2.5</f>
        <v>29299.201250000002</v>
      </c>
    </row>
    <row r="11700" spans="1:14" x14ac:dyDescent="0.25">
      <c r="A11700" s="1" t="s">
        <v>6</v>
      </c>
      <c r="B11700" s="1" t="s">
        <v>51</v>
      </c>
      <c r="C11700" s="1" t="s">
        <v>17</v>
      </c>
      <c r="D11700" s="1" t="s">
        <v>33</v>
      </c>
      <c r="E11700" s="1" t="s">
        <v>10</v>
      </c>
      <c r="F11700" s="1" t="s">
        <v>12</v>
      </c>
      <c r="G11700" s="1" t="s">
        <v>66</v>
      </c>
      <c r="H11700" s="1">
        <v>12</v>
      </c>
      <c r="I11700">
        <v>11689.752399999999</v>
      </c>
      <c r="J11700" s="1">
        <f>SUMIFS(I:I,B:B,Table1_2[[#This Row],[Category Level 2]],D:D,Table1_2[[#This Row],[Brand]],E:E,Table1_2[[#This Row],[Region]],F:F,Table1_2[[#This Row],[Measure]],G:G,Table1_2[[#This Row],[Year]],H:H,"&lt;="&amp;Table1_2[[#This Row],[Month]])</f>
        <v>147567.55600000001</v>
      </c>
      <c r="K117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147567.55600000001</v>
      </c>
      <c r="N11700">
        <f>Table1_2[[#This Row],[Value]]*2.5</f>
        <v>29224.380999999998</v>
      </c>
    </row>
    <row r="11701" spans="1:14" x14ac:dyDescent="0.25">
      <c r="A11701" s="1" t="s">
        <v>6</v>
      </c>
      <c r="B11701" s="1" t="s">
        <v>51</v>
      </c>
      <c r="C11701" s="1" t="s">
        <v>17</v>
      </c>
      <c r="D11701" s="1" t="s">
        <v>33</v>
      </c>
      <c r="E11701" s="1" t="s">
        <v>10</v>
      </c>
      <c r="F11701" s="1" t="s">
        <v>12</v>
      </c>
      <c r="G11701" s="1" t="s">
        <v>67</v>
      </c>
      <c r="H11701" s="1">
        <v>1</v>
      </c>
      <c r="I11701">
        <v>12043.881100000001</v>
      </c>
      <c r="J11701" s="1">
        <f>SUMIFS(I:I,B:B,Table1_2[[#This Row],[Category Level 2]],D:D,Table1_2[[#This Row],[Brand]],E:E,Table1_2[[#This Row],[Region]],F:F,Table1_2[[#This Row],[Measure]],G:G,Table1_2[[#This Row],[Year]],H:H,"&lt;="&amp;Table1_2[[#This Row],[Month]])</f>
        <v>12043.881100000001</v>
      </c>
      <c r="K117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147308.46750000003</v>
      </c>
      <c r="N11701">
        <f>Table1_2[[#This Row],[Value]]*2.5</f>
        <v>30109.70275</v>
      </c>
    </row>
    <row r="11702" spans="1:14" x14ac:dyDescent="0.25">
      <c r="A11702" s="1" t="s">
        <v>6</v>
      </c>
      <c r="B11702" s="1" t="s">
        <v>51</v>
      </c>
      <c r="C11702" s="1" t="s">
        <v>17</v>
      </c>
      <c r="D11702" s="1" t="s">
        <v>33</v>
      </c>
      <c r="E11702" s="1" t="s">
        <v>10</v>
      </c>
      <c r="F11702" s="1" t="s">
        <v>12</v>
      </c>
      <c r="G11702" s="1" t="s">
        <v>67</v>
      </c>
      <c r="H11702" s="1">
        <v>2</v>
      </c>
      <c r="I11702">
        <v>10686.862800000001</v>
      </c>
      <c r="J11702" s="1">
        <f>SUMIFS(I:I,B:B,Table1_2[[#This Row],[Category Level 2]],D:D,Table1_2[[#This Row],[Brand]],E:E,Table1_2[[#This Row],[Region]],F:F,Table1_2[[#This Row],[Measure]],G:G,Table1_2[[#This Row],[Year]],H:H,"&lt;="&amp;Table1_2[[#This Row],[Month]])</f>
        <v>22730.743900000001</v>
      </c>
      <c r="K117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145345.45740000001</v>
      </c>
      <c r="N11702">
        <f>Table1_2[[#This Row],[Value]]*2.5</f>
        <v>26717.157000000003</v>
      </c>
    </row>
    <row r="11703" spans="1:14" x14ac:dyDescent="0.25">
      <c r="A11703" s="1" t="s">
        <v>6</v>
      </c>
      <c r="B11703" s="1" t="s">
        <v>51</v>
      </c>
      <c r="C11703" s="1" t="s">
        <v>17</v>
      </c>
      <c r="D11703" s="1" t="s">
        <v>33</v>
      </c>
      <c r="E11703" s="1" t="s">
        <v>10</v>
      </c>
      <c r="F11703" s="1" t="s">
        <v>12</v>
      </c>
      <c r="G11703" s="1" t="s">
        <v>67</v>
      </c>
      <c r="H11703" s="1">
        <v>3</v>
      </c>
      <c r="I11703">
        <v>12116.752399999999</v>
      </c>
      <c r="J11703" s="1">
        <f>SUMIFS(I:I,B:B,Table1_2[[#This Row],[Category Level 2]],D:D,Table1_2[[#This Row],[Brand]],E:E,Table1_2[[#This Row],[Region]],F:F,Table1_2[[#This Row],[Measure]],G:G,Table1_2[[#This Row],[Year]],H:H,"&lt;="&amp;Table1_2[[#This Row],[Month]])</f>
        <v>34847.496299999999</v>
      </c>
      <c r="K117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141593.7696</v>
      </c>
      <c r="N11703">
        <f>Table1_2[[#This Row],[Value]]*2.5</f>
        <v>30291.880999999998</v>
      </c>
    </row>
    <row r="11704" spans="1:14" x14ac:dyDescent="0.25">
      <c r="A11704" s="1" t="s">
        <v>6</v>
      </c>
      <c r="B11704" s="1" t="s">
        <v>51</v>
      </c>
      <c r="C11704" s="1" t="s">
        <v>17</v>
      </c>
      <c r="D11704" s="1" t="s">
        <v>33</v>
      </c>
      <c r="E11704" s="1" t="s">
        <v>13</v>
      </c>
      <c r="F11704" s="1" t="s">
        <v>11</v>
      </c>
      <c r="G11704" s="1" t="s">
        <v>62</v>
      </c>
      <c r="H11704" s="1">
        <v>1</v>
      </c>
      <c r="I11704">
        <v>2034.4148000000002</v>
      </c>
      <c r="J11704" s="1">
        <f>SUMIFS(I:I,B:B,Table1_2[[#This Row],[Category Level 2]],D:D,Table1_2[[#This Row],[Brand]],E:E,Table1_2[[#This Row],[Region]],F:F,Table1_2[[#This Row],[Measure]],G:G,Table1_2[[#This Row],[Year]],H:H,"&lt;="&amp;Table1_2[[#This Row],[Month]])</f>
        <v>2034.4148000000002</v>
      </c>
      <c r="K117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2034.4148000000002</v>
      </c>
      <c r="N11704">
        <f>Table1_2[[#This Row],[Value]]*2.5</f>
        <v>5086.0370000000003</v>
      </c>
    </row>
    <row r="11705" spans="1:14" x14ac:dyDescent="0.25">
      <c r="A11705" s="1" t="s">
        <v>6</v>
      </c>
      <c r="B11705" s="1" t="s">
        <v>51</v>
      </c>
      <c r="C11705" s="1" t="s">
        <v>17</v>
      </c>
      <c r="D11705" s="1" t="s">
        <v>33</v>
      </c>
      <c r="E11705" s="1" t="s">
        <v>13</v>
      </c>
      <c r="F11705" s="1" t="s">
        <v>11</v>
      </c>
      <c r="G11705" s="1" t="s">
        <v>62</v>
      </c>
      <c r="H11705" s="1">
        <v>2</v>
      </c>
      <c r="I11705">
        <v>1807.1529</v>
      </c>
      <c r="J11705" s="1">
        <f>SUMIFS(I:I,B:B,Table1_2[[#This Row],[Category Level 2]],D:D,Table1_2[[#This Row],[Brand]],E:E,Table1_2[[#This Row],[Region]],F:F,Table1_2[[#This Row],[Measure]],G:G,Table1_2[[#This Row],[Year]],H:H,"&lt;="&amp;Table1_2[[#This Row],[Month]])</f>
        <v>3841.5677000000005</v>
      </c>
      <c r="K117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3841.5677000000005</v>
      </c>
      <c r="N11705">
        <f>Table1_2[[#This Row],[Value]]*2.5</f>
        <v>4517.8822500000006</v>
      </c>
    </row>
    <row r="11706" spans="1:14" x14ac:dyDescent="0.25">
      <c r="A11706" s="1" t="s">
        <v>6</v>
      </c>
      <c r="B11706" s="1" t="s">
        <v>51</v>
      </c>
      <c r="C11706" s="1" t="s">
        <v>17</v>
      </c>
      <c r="D11706" s="1" t="s">
        <v>33</v>
      </c>
      <c r="E11706" s="1" t="s">
        <v>13</v>
      </c>
      <c r="F11706" s="1" t="s">
        <v>11</v>
      </c>
      <c r="G11706" s="1" t="s">
        <v>62</v>
      </c>
      <c r="H11706" s="1">
        <v>3</v>
      </c>
      <c r="I11706">
        <v>1808.0801000000001</v>
      </c>
      <c r="J11706" s="1">
        <f>SUMIFS(I:I,B:B,Table1_2[[#This Row],[Category Level 2]],D:D,Table1_2[[#This Row],[Brand]],E:E,Table1_2[[#This Row],[Region]],F:F,Table1_2[[#This Row],[Measure]],G:G,Table1_2[[#This Row],[Year]],H:H,"&lt;="&amp;Table1_2[[#This Row],[Month]])</f>
        <v>5649.6478000000006</v>
      </c>
      <c r="K117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5649.6478000000006</v>
      </c>
      <c r="N11706">
        <f>Table1_2[[#This Row],[Value]]*2.5</f>
        <v>4520.2002499999999</v>
      </c>
    </row>
    <row r="11707" spans="1:14" x14ac:dyDescent="0.25">
      <c r="A11707" s="1" t="s">
        <v>6</v>
      </c>
      <c r="B11707" s="1" t="s">
        <v>51</v>
      </c>
      <c r="C11707" s="1" t="s">
        <v>17</v>
      </c>
      <c r="D11707" s="1" t="s">
        <v>33</v>
      </c>
      <c r="E11707" s="1" t="s">
        <v>13</v>
      </c>
      <c r="F11707" s="1" t="s">
        <v>11</v>
      </c>
      <c r="G11707" s="1" t="s">
        <v>62</v>
      </c>
      <c r="H11707" s="1">
        <v>4</v>
      </c>
      <c r="I11707">
        <v>1738.2310000000002</v>
      </c>
      <c r="J11707" s="1">
        <f>SUMIFS(I:I,B:B,Table1_2[[#This Row],[Category Level 2]],D:D,Table1_2[[#This Row],[Brand]],E:E,Table1_2[[#This Row],[Region]],F:F,Table1_2[[#This Row],[Measure]],G:G,Table1_2[[#This Row],[Year]],H:H,"&lt;="&amp;Table1_2[[#This Row],[Month]])</f>
        <v>7387.8788000000004</v>
      </c>
      <c r="K117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7387.8788000000004</v>
      </c>
      <c r="N11707">
        <f>Table1_2[[#This Row],[Value]]*2.5</f>
        <v>4345.5775000000003</v>
      </c>
    </row>
    <row r="11708" spans="1:14" x14ac:dyDescent="0.25">
      <c r="A11708" s="1" t="s">
        <v>6</v>
      </c>
      <c r="B11708" s="1" t="s">
        <v>51</v>
      </c>
      <c r="C11708" s="1" t="s">
        <v>17</v>
      </c>
      <c r="D11708" s="1" t="s">
        <v>33</v>
      </c>
      <c r="E11708" s="1" t="s">
        <v>13</v>
      </c>
      <c r="F11708" s="1" t="s">
        <v>11</v>
      </c>
      <c r="G11708" s="1" t="s">
        <v>62</v>
      </c>
      <c r="H11708" s="1">
        <v>5</v>
      </c>
      <c r="I11708">
        <v>1857.2299000000003</v>
      </c>
      <c r="J11708" s="1">
        <f>SUMIFS(I:I,B:B,Table1_2[[#This Row],[Category Level 2]],D:D,Table1_2[[#This Row],[Brand]],E:E,Table1_2[[#This Row],[Region]],F:F,Table1_2[[#This Row],[Measure]],G:G,Table1_2[[#This Row],[Year]],H:H,"&lt;="&amp;Table1_2[[#This Row],[Month]])</f>
        <v>9245.1087000000007</v>
      </c>
      <c r="K117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9245.1087000000007</v>
      </c>
      <c r="N11708">
        <f>Table1_2[[#This Row],[Value]]*2.5</f>
        <v>4643.0747500000007</v>
      </c>
    </row>
    <row r="11709" spans="1:14" x14ac:dyDescent="0.25">
      <c r="A11709" s="1" t="s">
        <v>6</v>
      </c>
      <c r="B11709" s="1" t="s">
        <v>51</v>
      </c>
      <c r="C11709" s="1" t="s">
        <v>17</v>
      </c>
      <c r="D11709" s="1" t="s">
        <v>33</v>
      </c>
      <c r="E11709" s="1" t="s">
        <v>13</v>
      </c>
      <c r="F11709" s="1" t="s">
        <v>11</v>
      </c>
      <c r="G11709" s="1" t="s">
        <v>62</v>
      </c>
      <c r="H11709" s="1">
        <v>6</v>
      </c>
      <c r="I11709">
        <v>1959.5496000000001</v>
      </c>
      <c r="J11709" s="1">
        <f>SUMIFS(I:I,B:B,Table1_2[[#This Row],[Category Level 2]],D:D,Table1_2[[#This Row],[Brand]],E:E,Table1_2[[#This Row],[Region]],F:F,Table1_2[[#This Row],[Measure]],G:G,Table1_2[[#This Row],[Year]],H:H,"&lt;="&amp;Table1_2[[#This Row],[Month]])</f>
        <v>11204.658300000001</v>
      </c>
      <c r="K117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11204.658300000001</v>
      </c>
      <c r="N11709">
        <f>Table1_2[[#This Row],[Value]]*2.5</f>
        <v>4898.8739999999998</v>
      </c>
    </row>
    <row r="11710" spans="1:14" x14ac:dyDescent="0.25">
      <c r="A11710" s="1" t="s">
        <v>6</v>
      </c>
      <c r="B11710" s="1" t="s">
        <v>51</v>
      </c>
      <c r="C11710" s="1" t="s">
        <v>17</v>
      </c>
      <c r="D11710" s="1" t="s">
        <v>33</v>
      </c>
      <c r="E11710" s="1" t="s">
        <v>13</v>
      </c>
      <c r="F11710" s="1" t="s">
        <v>11</v>
      </c>
      <c r="G11710" s="1" t="s">
        <v>62</v>
      </c>
      <c r="H11710" s="1">
        <v>7</v>
      </c>
      <c r="I11710">
        <v>1793.4508000000001</v>
      </c>
      <c r="J11710" s="1">
        <f>SUMIFS(I:I,B:B,Table1_2[[#This Row],[Category Level 2]],D:D,Table1_2[[#This Row],[Brand]],E:E,Table1_2[[#This Row],[Region]],F:F,Table1_2[[#This Row],[Measure]],G:G,Table1_2[[#This Row],[Year]],H:H,"&lt;="&amp;Table1_2[[#This Row],[Month]])</f>
        <v>12998.109100000001</v>
      </c>
      <c r="K117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12998.109100000001</v>
      </c>
      <c r="N11710">
        <f>Table1_2[[#This Row],[Value]]*2.5</f>
        <v>4483.6270000000004</v>
      </c>
    </row>
    <row r="11711" spans="1:14" x14ac:dyDescent="0.25">
      <c r="A11711" s="1" t="s">
        <v>6</v>
      </c>
      <c r="B11711" s="1" t="s">
        <v>51</v>
      </c>
      <c r="C11711" s="1" t="s">
        <v>17</v>
      </c>
      <c r="D11711" s="1" t="s">
        <v>33</v>
      </c>
      <c r="E11711" s="1" t="s">
        <v>13</v>
      </c>
      <c r="F11711" s="1" t="s">
        <v>11</v>
      </c>
      <c r="G11711" s="1" t="s">
        <v>62</v>
      </c>
      <c r="H11711" s="1">
        <v>8</v>
      </c>
      <c r="I11711">
        <v>1774.7587000000001</v>
      </c>
      <c r="J11711" s="1">
        <f>SUMIFS(I:I,B:B,Table1_2[[#This Row],[Category Level 2]],D:D,Table1_2[[#This Row],[Brand]],E:E,Table1_2[[#This Row],[Region]],F:F,Table1_2[[#This Row],[Measure]],G:G,Table1_2[[#This Row],[Year]],H:H,"&lt;="&amp;Table1_2[[#This Row],[Month]])</f>
        <v>14772.867800000002</v>
      </c>
      <c r="K117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14772.867800000002</v>
      </c>
      <c r="N11711">
        <f>Table1_2[[#This Row],[Value]]*2.5</f>
        <v>4436.8967499999999</v>
      </c>
    </row>
    <row r="11712" spans="1:14" x14ac:dyDescent="0.25">
      <c r="A11712" s="1" t="s">
        <v>6</v>
      </c>
      <c r="B11712" s="1" t="s">
        <v>51</v>
      </c>
      <c r="C11712" s="1" t="s">
        <v>17</v>
      </c>
      <c r="D11712" s="1" t="s">
        <v>33</v>
      </c>
      <c r="E11712" s="1" t="s">
        <v>13</v>
      </c>
      <c r="F11712" s="1" t="s">
        <v>11</v>
      </c>
      <c r="G11712" s="1" t="s">
        <v>62</v>
      </c>
      <c r="H11712" s="1">
        <v>9</v>
      </c>
      <c r="I11712">
        <v>1797.4614000000001</v>
      </c>
      <c r="J11712" s="1">
        <f>SUMIFS(I:I,B:B,Table1_2[[#This Row],[Category Level 2]],D:D,Table1_2[[#This Row],[Brand]],E:E,Table1_2[[#This Row],[Region]],F:F,Table1_2[[#This Row],[Measure]],G:G,Table1_2[[#This Row],[Year]],H:H,"&lt;="&amp;Table1_2[[#This Row],[Month]])</f>
        <v>16570.3292</v>
      </c>
      <c r="K117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16570.3292</v>
      </c>
      <c r="N11712">
        <f>Table1_2[[#This Row],[Value]]*2.5</f>
        <v>4493.6535000000003</v>
      </c>
    </row>
    <row r="11713" spans="1:14" x14ac:dyDescent="0.25">
      <c r="A11713" s="1" t="s">
        <v>6</v>
      </c>
      <c r="B11713" s="1" t="s">
        <v>51</v>
      </c>
      <c r="C11713" s="1" t="s">
        <v>17</v>
      </c>
      <c r="D11713" s="1" t="s">
        <v>33</v>
      </c>
      <c r="E11713" s="1" t="s">
        <v>13</v>
      </c>
      <c r="F11713" s="1" t="s">
        <v>11</v>
      </c>
      <c r="G11713" s="1" t="s">
        <v>62</v>
      </c>
      <c r="H11713" s="1">
        <v>10</v>
      </c>
      <c r="I11713">
        <v>1917.7638000000002</v>
      </c>
      <c r="J11713" s="1">
        <f>SUMIFS(I:I,B:B,Table1_2[[#This Row],[Category Level 2]],D:D,Table1_2[[#This Row],[Brand]],E:E,Table1_2[[#This Row],[Region]],F:F,Table1_2[[#This Row],[Measure]],G:G,Table1_2[[#This Row],[Year]],H:H,"&lt;="&amp;Table1_2[[#This Row],[Month]])</f>
        <v>18488.093000000001</v>
      </c>
      <c r="K117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18488.093000000001</v>
      </c>
      <c r="N11713">
        <f>Table1_2[[#This Row],[Value]]*2.5</f>
        <v>4794.4095000000007</v>
      </c>
    </row>
    <row r="11714" spans="1:14" x14ac:dyDescent="0.25">
      <c r="A11714" s="1" t="s">
        <v>6</v>
      </c>
      <c r="B11714" s="1" t="s">
        <v>51</v>
      </c>
      <c r="C11714" s="1" t="s">
        <v>17</v>
      </c>
      <c r="D11714" s="1" t="s">
        <v>33</v>
      </c>
      <c r="E11714" s="1" t="s">
        <v>13</v>
      </c>
      <c r="F11714" s="1" t="s">
        <v>11</v>
      </c>
      <c r="G11714" s="1" t="s">
        <v>62</v>
      </c>
      <c r="H11714" s="1">
        <v>11</v>
      </c>
      <c r="I11714">
        <v>1985.8738000000001</v>
      </c>
      <c r="J11714" s="1">
        <f>SUMIFS(I:I,B:B,Table1_2[[#This Row],[Category Level 2]],D:D,Table1_2[[#This Row],[Brand]],E:E,Table1_2[[#This Row],[Region]],F:F,Table1_2[[#This Row],[Measure]],G:G,Table1_2[[#This Row],[Year]],H:H,"&lt;="&amp;Table1_2[[#This Row],[Month]])</f>
        <v>20473.966800000002</v>
      </c>
      <c r="K117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20473.966800000002</v>
      </c>
      <c r="N11714">
        <f>Table1_2[[#This Row],[Value]]*2.5</f>
        <v>4964.6845000000003</v>
      </c>
    </row>
    <row r="11715" spans="1:14" x14ac:dyDescent="0.25">
      <c r="A11715" s="1" t="s">
        <v>6</v>
      </c>
      <c r="B11715" s="1" t="s">
        <v>51</v>
      </c>
      <c r="C11715" s="1" t="s">
        <v>17</v>
      </c>
      <c r="D11715" s="1" t="s">
        <v>33</v>
      </c>
      <c r="E11715" s="1" t="s">
        <v>13</v>
      </c>
      <c r="F11715" s="1" t="s">
        <v>11</v>
      </c>
      <c r="G11715" s="1" t="s">
        <v>62</v>
      </c>
      <c r="H11715" s="1">
        <v>12</v>
      </c>
      <c r="I11715">
        <v>2035.491</v>
      </c>
      <c r="J11715" s="1">
        <f>SUMIFS(I:I,B:B,Table1_2[[#This Row],[Category Level 2]],D:D,Table1_2[[#This Row],[Brand]],E:E,Table1_2[[#This Row],[Region]],F:F,Table1_2[[#This Row],[Measure]],G:G,Table1_2[[#This Row],[Year]],H:H,"&lt;="&amp;Table1_2[[#This Row],[Month]])</f>
        <v>22509.457800000004</v>
      </c>
      <c r="K117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22509.457800000004</v>
      </c>
      <c r="N11715">
        <f>Table1_2[[#This Row],[Value]]*2.5</f>
        <v>5088.7275</v>
      </c>
    </row>
    <row r="11716" spans="1:14" x14ac:dyDescent="0.25">
      <c r="A11716" s="1" t="s">
        <v>6</v>
      </c>
      <c r="B11716" s="1" t="s">
        <v>51</v>
      </c>
      <c r="C11716" s="1" t="s">
        <v>17</v>
      </c>
      <c r="D11716" s="1" t="s">
        <v>33</v>
      </c>
      <c r="E11716" s="1" t="s">
        <v>13</v>
      </c>
      <c r="F11716" s="1" t="s">
        <v>11</v>
      </c>
      <c r="G11716" s="1" t="s">
        <v>63</v>
      </c>
      <c r="H11716" s="1">
        <v>1</v>
      </c>
      <c r="I11716">
        <v>2052.0790999999999</v>
      </c>
      <c r="J11716" s="1">
        <f>SUMIFS(I:I,B:B,Table1_2[[#This Row],[Category Level 2]],D:D,Table1_2[[#This Row],[Brand]],E:E,Table1_2[[#This Row],[Region]],F:F,Table1_2[[#This Row],[Measure]],G:G,Table1_2[[#This Row],[Year]],H:H,"&lt;="&amp;Table1_2[[#This Row],[Month]])</f>
        <v>2052.0790999999999</v>
      </c>
      <c r="K117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22527.122100000004</v>
      </c>
      <c r="N11716">
        <f>Table1_2[[#This Row],[Value]]*2.5</f>
        <v>5130.1977499999994</v>
      </c>
    </row>
    <row r="11717" spans="1:14" x14ac:dyDescent="0.25">
      <c r="A11717" s="1" t="s">
        <v>6</v>
      </c>
      <c r="B11717" s="1" t="s">
        <v>51</v>
      </c>
      <c r="C11717" s="1" t="s">
        <v>17</v>
      </c>
      <c r="D11717" s="1" t="s">
        <v>33</v>
      </c>
      <c r="E11717" s="1" t="s">
        <v>13</v>
      </c>
      <c r="F11717" s="1" t="s">
        <v>11</v>
      </c>
      <c r="G11717" s="1" t="s">
        <v>63</v>
      </c>
      <c r="H11717" s="1">
        <v>2</v>
      </c>
      <c r="I11717">
        <v>1939.489</v>
      </c>
      <c r="J11717" s="1">
        <f>SUMIFS(I:I,B:B,Table1_2[[#This Row],[Category Level 2]],D:D,Table1_2[[#This Row],[Brand]],E:E,Table1_2[[#This Row],[Region]],F:F,Table1_2[[#This Row],[Measure]],G:G,Table1_2[[#This Row],[Year]],H:H,"&lt;="&amp;Table1_2[[#This Row],[Month]])</f>
        <v>3991.5681</v>
      </c>
      <c r="K117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22659.458200000005</v>
      </c>
      <c r="N11717">
        <f>Table1_2[[#This Row],[Value]]*2.5</f>
        <v>4848.7224999999999</v>
      </c>
    </row>
    <row r="11718" spans="1:14" x14ac:dyDescent="0.25">
      <c r="A11718" s="1" t="s">
        <v>6</v>
      </c>
      <c r="B11718" s="1" t="s">
        <v>51</v>
      </c>
      <c r="C11718" s="1" t="s">
        <v>17</v>
      </c>
      <c r="D11718" s="1" t="s">
        <v>33</v>
      </c>
      <c r="E11718" s="1" t="s">
        <v>13</v>
      </c>
      <c r="F11718" s="1" t="s">
        <v>11</v>
      </c>
      <c r="G11718" s="1" t="s">
        <v>63</v>
      </c>
      <c r="H11718" s="1">
        <v>3</v>
      </c>
      <c r="I11718">
        <v>2059.1043</v>
      </c>
      <c r="J11718" s="1">
        <f>SUMIFS(I:I,B:B,Table1_2[[#This Row],[Category Level 2]],D:D,Table1_2[[#This Row],[Brand]],E:E,Table1_2[[#This Row],[Region]],F:F,Table1_2[[#This Row],[Measure]],G:G,Table1_2[[#This Row],[Year]],H:H,"&lt;="&amp;Table1_2[[#This Row],[Month]])</f>
        <v>6050.6723999999995</v>
      </c>
      <c r="K117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22910.482400000001</v>
      </c>
      <c r="N11718">
        <f>Table1_2[[#This Row],[Value]]*2.5</f>
        <v>5147.7607499999995</v>
      </c>
    </row>
    <row r="11719" spans="1:14" x14ac:dyDescent="0.25">
      <c r="A11719" s="1" t="s">
        <v>6</v>
      </c>
      <c r="B11719" s="1" t="s">
        <v>51</v>
      </c>
      <c r="C11719" s="1" t="s">
        <v>17</v>
      </c>
      <c r="D11719" s="1" t="s">
        <v>33</v>
      </c>
      <c r="E11719" s="1" t="s">
        <v>13</v>
      </c>
      <c r="F11719" s="1" t="s">
        <v>11</v>
      </c>
      <c r="G11719" s="1" t="s">
        <v>63</v>
      </c>
      <c r="H11719" s="1">
        <v>4</v>
      </c>
      <c r="I11719">
        <v>1859.4084000000003</v>
      </c>
      <c r="J11719" s="1">
        <f>SUMIFS(I:I,B:B,Table1_2[[#This Row],[Category Level 2]],D:D,Table1_2[[#This Row],[Brand]],E:E,Table1_2[[#This Row],[Region]],F:F,Table1_2[[#This Row],[Measure]],G:G,Table1_2[[#This Row],[Year]],H:H,"&lt;="&amp;Table1_2[[#This Row],[Month]])</f>
        <v>7910.0807999999997</v>
      </c>
      <c r="K117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23031.659800000001</v>
      </c>
      <c r="N11719">
        <f>Table1_2[[#This Row],[Value]]*2.5</f>
        <v>4648.5210000000006</v>
      </c>
    </row>
    <row r="11720" spans="1:14" x14ac:dyDescent="0.25">
      <c r="A11720" s="1" t="s">
        <v>6</v>
      </c>
      <c r="B11720" s="1" t="s">
        <v>51</v>
      </c>
      <c r="C11720" s="1" t="s">
        <v>17</v>
      </c>
      <c r="D11720" s="1" t="s">
        <v>33</v>
      </c>
      <c r="E11720" s="1" t="s">
        <v>13</v>
      </c>
      <c r="F11720" s="1" t="s">
        <v>11</v>
      </c>
      <c r="G11720" s="1" t="s">
        <v>63</v>
      </c>
      <c r="H11720" s="1">
        <v>5</v>
      </c>
      <c r="I11720">
        <v>2130.3964000000001</v>
      </c>
      <c r="J11720" s="1">
        <f>SUMIFS(I:I,B:B,Table1_2[[#This Row],[Category Level 2]],D:D,Table1_2[[#This Row],[Brand]],E:E,Table1_2[[#This Row],[Region]],F:F,Table1_2[[#This Row],[Measure]],G:G,Table1_2[[#This Row],[Year]],H:H,"&lt;="&amp;Table1_2[[#This Row],[Month]])</f>
        <v>10040.477199999999</v>
      </c>
      <c r="K117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23304.826300000001</v>
      </c>
      <c r="N11720">
        <f>Table1_2[[#This Row],[Value]]*2.5</f>
        <v>5325.991</v>
      </c>
    </row>
    <row r="11721" spans="1:14" x14ac:dyDescent="0.25">
      <c r="A11721" s="1" t="s">
        <v>6</v>
      </c>
      <c r="B11721" s="1" t="s">
        <v>51</v>
      </c>
      <c r="C11721" s="1" t="s">
        <v>17</v>
      </c>
      <c r="D11721" s="1" t="s">
        <v>33</v>
      </c>
      <c r="E11721" s="1" t="s">
        <v>13</v>
      </c>
      <c r="F11721" s="1" t="s">
        <v>11</v>
      </c>
      <c r="G11721" s="1" t="s">
        <v>63</v>
      </c>
      <c r="H11721" s="1">
        <v>6</v>
      </c>
      <c r="I11721">
        <v>1923.681</v>
      </c>
      <c r="J11721" s="1">
        <f>SUMIFS(I:I,B:B,Table1_2[[#This Row],[Category Level 2]],D:D,Table1_2[[#This Row],[Brand]],E:E,Table1_2[[#This Row],[Region]],F:F,Table1_2[[#This Row],[Measure]],G:G,Table1_2[[#This Row],[Year]],H:H,"&lt;="&amp;Table1_2[[#This Row],[Month]])</f>
        <v>11964.1582</v>
      </c>
      <c r="K117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23268.957699999999</v>
      </c>
      <c r="N11721">
        <f>Table1_2[[#This Row],[Value]]*2.5</f>
        <v>4809.2025000000003</v>
      </c>
    </row>
    <row r="11722" spans="1:14" x14ac:dyDescent="0.25">
      <c r="A11722" s="1" t="s">
        <v>6</v>
      </c>
      <c r="B11722" s="1" t="s">
        <v>51</v>
      </c>
      <c r="C11722" s="1" t="s">
        <v>17</v>
      </c>
      <c r="D11722" s="1" t="s">
        <v>33</v>
      </c>
      <c r="E11722" s="1" t="s">
        <v>13</v>
      </c>
      <c r="F11722" s="1" t="s">
        <v>11</v>
      </c>
      <c r="G11722" s="1" t="s">
        <v>63</v>
      </c>
      <c r="H11722" s="1">
        <v>7</v>
      </c>
      <c r="I11722">
        <v>1848.7190000000001</v>
      </c>
      <c r="J11722" s="1">
        <f>SUMIFS(I:I,B:B,Table1_2[[#This Row],[Category Level 2]],D:D,Table1_2[[#This Row],[Brand]],E:E,Table1_2[[#This Row],[Region]],F:F,Table1_2[[#This Row],[Measure]],G:G,Table1_2[[#This Row],[Year]],H:H,"&lt;="&amp;Table1_2[[#This Row],[Month]])</f>
        <v>13812.877199999999</v>
      </c>
      <c r="K117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23324.225900000001</v>
      </c>
      <c r="N11722">
        <f>Table1_2[[#This Row],[Value]]*2.5</f>
        <v>4621.7975000000006</v>
      </c>
    </row>
    <row r="11723" spans="1:14" x14ac:dyDescent="0.25">
      <c r="A11723" s="1" t="s">
        <v>6</v>
      </c>
      <c r="B11723" s="1" t="s">
        <v>51</v>
      </c>
      <c r="C11723" s="1" t="s">
        <v>17</v>
      </c>
      <c r="D11723" s="1" t="s">
        <v>33</v>
      </c>
      <c r="E11723" s="1" t="s">
        <v>13</v>
      </c>
      <c r="F11723" s="1" t="s">
        <v>11</v>
      </c>
      <c r="G11723" s="1" t="s">
        <v>63</v>
      </c>
      <c r="H11723" s="1">
        <v>8</v>
      </c>
      <c r="I11723">
        <v>1729.6437000000001</v>
      </c>
      <c r="J11723" s="1">
        <f>SUMIFS(I:I,B:B,Table1_2[[#This Row],[Category Level 2]],D:D,Table1_2[[#This Row],[Brand]],E:E,Table1_2[[#This Row],[Region]],F:F,Table1_2[[#This Row],[Measure]],G:G,Table1_2[[#This Row],[Year]],H:H,"&lt;="&amp;Table1_2[[#This Row],[Month]])</f>
        <v>15542.5209</v>
      </c>
      <c r="K117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23279.1109</v>
      </c>
      <c r="N11723">
        <f>Table1_2[[#This Row],[Value]]*2.5</f>
        <v>4324.1092500000004</v>
      </c>
    </row>
    <row r="11724" spans="1:14" x14ac:dyDescent="0.25">
      <c r="A11724" s="1" t="s">
        <v>6</v>
      </c>
      <c r="B11724" s="1" t="s">
        <v>51</v>
      </c>
      <c r="C11724" s="1" t="s">
        <v>17</v>
      </c>
      <c r="D11724" s="1" t="s">
        <v>33</v>
      </c>
      <c r="E11724" s="1" t="s">
        <v>13</v>
      </c>
      <c r="F11724" s="1" t="s">
        <v>11</v>
      </c>
      <c r="G11724" s="1" t="s">
        <v>63</v>
      </c>
      <c r="H11724" s="1">
        <v>9</v>
      </c>
      <c r="I11724">
        <v>1766.4637</v>
      </c>
      <c r="J11724" s="1">
        <f>SUMIFS(I:I,B:B,Table1_2[[#This Row],[Category Level 2]],D:D,Table1_2[[#This Row],[Brand]],E:E,Table1_2[[#This Row],[Region]],F:F,Table1_2[[#This Row],[Measure]],G:G,Table1_2[[#This Row],[Year]],H:H,"&lt;="&amp;Table1_2[[#This Row],[Month]])</f>
        <v>17308.9846</v>
      </c>
      <c r="K117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23248.1132</v>
      </c>
      <c r="N11724">
        <f>Table1_2[[#This Row],[Value]]*2.5</f>
        <v>4416.1592499999997</v>
      </c>
    </row>
    <row r="11725" spans="1:14" x14ac:dyDescent="0.25">
      <c r="A11725" s="1" t="s">
        <v>6</v>
      </c>
      <c r="B11725" s="1" t="s">
        <v>51</v>
      </c>
      <c r="C11725" s="1" t="s">
        <v>17</v>
      </c>
      <c r="D11725" s="1" t="s">
        <v>33</v>
      </c>
      <c r="E11725" s="1" t="s">
        <v>13</v>
      </c>
      <c r="F11725" s="1" t="s">
        <v>11</v>
      </c>
      <c r="G11725" s="1" t="s">
        <v>63</v>
      </c>
      <c r="H11725" s="1">
        <v>10</v>
      </c>
      <c r="I11725">
        <v>2107.5205000000001</v>
      </c>
      <c r="J11725" s="1">
        <f>SUMIFS(I:I,B:B,Table1_2[[#This Row],[Category Level 2]],D:D,Table1_2[[#This Row],[Brand]],E:E,Table1_2[[#This Row],[Region]],F:F,Table1_2[[#This Row],[Measure]],G:G,Table1_2[[#This Row],[Year]],H:H,"&lt;="&amp;Table1_2[[#This Row],[Month]])</f>
        <v>19416.505099999998</v>
      </c>
      <c r="K117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23437.869899999998</v>
      </c>
      <c r="N11725">
        <f>Table1_2[[#This Row],[Value]]*2.5</f>
        <v>5268.8012500000004</v>
      </c>
    </row>
    <row r="11726" spans="1:14" x14ac:dyDescent="0.25">
      <c r="A11726" s="1" t="s">
        <v>6</v>
      </c>
      <c r="B11726" s="1" t="s">
        <v>51</v>
      </c>
      <c r="C11726" s="1" t="s">
        <v>17</v>
      </c>
      <c r="D11726" s="1" t="s">
        <v>33</v>
      </c>
      <c r="E11726" s="1" t="s">
        <v>13</v>
      </c>
      <c r="F11726" s="1" t="s">
        <v>11</v>
      </c>
      <c r="G11726" s="1" t="s">
        <v>63</v>
      </c>
      <c r="H11726" s="1">
        <v>11</v>
      </c>
      <c r="I11726">
        <v>1886.2503000000002</v>
      </c>
      <c r="J11726" s="1">
        <f>SUMIFS(I:I,B:B,Table1_2[[#This Row],[Category Level 2]],D:D,Table1_2[[#This Row],[Brand]],E:E,Table1_2[[#This Row],[Region]],F:F,Table1_2[[#This Row],[Measure]],G:G,Table1_2[[#This Row],[Year]],H:H,"&lt;="&amp;Table1_2[[#This Row],[Month]])</f>
        <v>21302.755399999998</v>
      </c>
      <c r="K117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23338.246399999996</v>
      </c>
      <c r="N11726">
        <f>Table1_2[[#This Row],[Value]]*2.5</f>
        <v>4715.6257500000002</v>
      </c>
    </row>
    <row r="11727" spans="1:14" x14ac:dyDescent="0.25">
      <c r="A11727" s="1" t="s">
        <v>6</v>
      </c>
      <c r="B11727" s="1" t="s">
        <v>51</v>
      </c>
      <c r="C11727" s="1" t="s">
        <v>17</v>
      </c>
      <c r="D11727" s="1" t="s">
        <v>33</v>
      </c>
      <c r="E11727" s="1" t="s">
        <v>13</v>
      </c>
      <c r="F11727" s="1" t="s">
        <v>11</v>
      </c>
      <c r="G11727" s="1" t="s">
        <v>63</v>
      </c>
      <c r="H11727" s="1">
        <v>12</v>
      </c>
      <c r="I11727">
        <v>1904.0598</v>
      </c>
      <c r="J11727" s="1">
        <f>SUMIFS(I:I,B:B,Table1_2[[#This Row],[Category Level 2]],D:D,Table1_2[[#This Row],[Brand]],E:E,Table1_2[[#This Row],[Region]],F:F,Table1_2[[#This Row],[Measure]],G:G,Table1_2[[#This Row],[Year]],H:H,"&lt;="&amp;Table1_2[[#This Row],[Month]])</f>
        <v>23206.815199999997</v>
      </c>
      <c r="K117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23206.815199999997</v>
      </c>
      <c r="N11727">
        <f>Table1_2[[#This Row],[Value]]*2.5</f>
        <v>4760.1494999999995</v>
      </c>
    </row>
    <row r="11728" spans="1:14" x14ac:dyDescent="0.25">
      <c r="A11728" s="1" t="s">
        <v>6</v>
      </c>
      <c r="B11728" s="1" t="s">
        <v>51</v>
      </c>
      <c r="C11728" s="1" t="s">
        <v>17</v>
      </c>
      <c r="D11728" s="1" t="s">
        <v>33</v>
      </c>
      <c r="E11728" s="1" t="s">
        <v>13</v>
      </c>
      <c r="F11728" s="1" t="s">
        <v>11</v>
      </c>
      <c r="G11728" s="1" t="s">
        <v>64</v>
      </c>
      <c r="H11728" s="1">
        <v>1</v>
      </c>
      <c r="I11728">
        <v>2196.9424000000004</v>
      </c>
      <c r="J11728" s="1">
        <f>SUMIFS(I:I,B:B,Table1_2[[#This Row],[Category Level 2]],D:D,Table1_2[[#This Row],[Brand]],E:E,Table1_2[[#This Row],[Region]],F:F,Table1_2[[#This Row],[Measure]],G:G,Table1_2[[#This Row],[Year]],H:H,"&lt;="&amp;Table1_2[[#This Row],[Month]])</f>
        <v>2196.9424000000004</v>
      </c>
      <c r="K117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23351.678499999998</v>
      </c>
      <c r="N11728">
        <f>Table1_2[[#This Row],[Value]]*2.5</f>
        <v>5492.3560000000007</v>
      </c>
    </row>
    <row r="11729" spans="1:14" x14ac:dyDescent="0.25">
      <c r="A11729" s="1" t="s">
        <v>6</v>
      </c>
      <c r="B11729" s="1" t="s">
        <v>51</v>
      </c>
      <c r="C11729" s="1" t="s">
        <v>17</v>
      </c>
      <c r="D11729" s="1" t="s">
        <v>33</v>
      </c>
      <c r="E11729" s="1" t="s">
        <v>13</v>
      </c>
      <c r="F11729" s="1" t="s">
        <v>11</v>
      </c>
      <c r="G11729" s="1" t="s">
        <v>64</v>
      </c>
      <c r="H11729" s="1">
        <v>2</v>
      </c>
      <c r="I11729">
        <v>2009.3865000000001</v>
      </c>
      <c r="J11729" s="1">
        <f>SUMIFS(I:I,B:B,Table1_2[[#This Row],[Category Level 2]],D:D,Table1_2[[#This Row],[Brand]],E:E,Table1_2[[#This Row],[Region]],F:F,Table1_2[[#This Row],[Measure]],G:G,Table1_2[[#This Row],[Year]],H:H,"&lt;="&amp;Table1_2[[#This Row],[Month]])</f>
        <v>4206.3289000000004</v>
      </c>
      <c r="K117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23421.576000000005</v>
      </c>
      <c r="N11729">
        <f>Table1_2[[#This Row],[Value]]*2.5</f>
        <v>5023.4662500000004</v>
      </c>
    </row>
    <row r="11730" spans="1:14" x14ac:dyDescent="0.25">
      <c r="A11730" s="1" t="s">
        <v>6</v>
      </c>
      <c r="B11730" s="1" t="s">
        <v>51</v>
      </c>
      <c r="C11730" s="1" t="s">
        <v>17</v>
      </c>
      <c r="D11730" s="1" t="s">
        <v>33</v>
      </c>
      <c r="E11730" s="1" t="s">
        <v>13</v>
      </c>
      <c r="F11730" s="1" t="s">
        <v>11</v>
      </c>
      <c r="G11730" s="1" t="s">
        <v>64</v>
      </c>
      <c r="H11730" s="1">
        <v>3</v>
      </c>
      <c r="I11730">
        <v>1717.6508000000001</v>
      </c>
      <c r="J11730" s="1">
        <f>SUMIFS(I:I,B:B,Table1_2[[#This Row],[Category Level 2]],D:D,Table1_2[[#This Row],[Brand]],E:E,Table1_2[[#This Row],[Region]],F:F,Table1_2[[#This Row],[Measure]],G:G,Table1_2[[#This Row],[Year]],H:H,"&lt;="&amp;Table1_2[[#This Row],[Month]])</f>
        <v>5923.9797000000008</v>
      </c>
      <c r="K117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23080.122500000001</v>
      </c>
      <c r="N11730">
        <f>Table1_2[[#This Row],[Value]]*2.5</f>
        <v>4294.1270000000004</v>
      </c>
    </row>
    <row r="11731" spans="1:14" x14ac:dyDescent="0.25">
      <c r="A11731" s="1" t="s">
        <v>6</v>
      </c>
      <c r="B11731" s="1" t="s">
        <v>51</v>
      </c>
      <c r="C11731" s="1" t="s">
        <v>17</v>
      </c>
      <c r="D11731" s="1" t="s">
        <v>33</v>
      </c>
      <c r="E11731" s="1" t="s">
        <v>13</v>
      </c>
      <c r="F11731" s="1" t="s">
        <v>11</v>
      </c>
      <c r="G11731" s="1" t="s">
        <v>64</v>
      </c>
      <c r="H11731" s="1">
        <v>4</v>
      </c>
      <c r="I11731">
        <v>1012.1047000000001</v>
      </c>
      <c r="J11731" s="1">
        <f>SUMIFS(I:I,B:B,Table1_2[[#This Row],[Category Level 2]],D:D,Table1_2[[#This Row],[Brand]],E:E,Table1_2[[#This Row],[Region]],F:F,Table1_2[[#This Row],[Measure]],G:G,Table1_2[[#This Row],[Year]],H:H,"&lt;="&amp;Table1_2[[#This Row],[Month]])</f>
        <v>6936.0844000000006</v>
      </c>
      <c r="K117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22232.818800000001</v>
      </c>
      <c r="N11731">
        <f>Table1_2[[#This Row],[Value]]*2.5</f>
        <v>2530.2617500000001</v>
      </c>
    </row>
    <row r="11732" spans="1:14" x14ac:dyDescent="0.25">
      <c r="A11732" s="1" t="s">
        <v>6</v>
      </c>
      <c r="B11732" s="1" t="s">
        <v>51</v>
      </c>
      <c r="C11732" s="1" t="s">
        <v>17</v>
      </c>
      <c r="D11732" s="1" t="s">
        <v>33</v>
      </c>
      <c r="E11732" s="1" t="s">
        <v>13</v>
      </c>
      <c r="F11732" s="1" t="s">
        <v>11</v>
      </c>
      <c r="G11732" s="1" t="s">
        <v>64</v>
      </c>
      <c r="H11732" s="1">
        <v>5</v>
      </c>
      <c r="I11732">
        <v>1239.7595000000001</v>
      </c>
      <c r="J11732" s="1">
        <f>SUMIFS(I:I,B:B,Table1_2[[#This Row],[Category Level 2]],D:D,Table1_2[[#This Row],[Brand]],E:E,Table1_2[[#This Row],[Region]],F:F,Table1_2[[#This Row],[Measure]],G:G,Table1_2[[#This Row],[Year]],H:H,"&lt;="&amp;Table1_2[[#This Row],[Month]])</f>
        <v>8175.8439000000008</v>
      </c>
      <c r="K117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21342.1819</v>
      </c>
      <c r="N11732">
        <f>Table1_2[[#This Row],[Value]]*2.5</f>
        <v>3099.3987500000003</v>
      </c>
    </row>
    <row r="11733" spans="1:14" x14ac:dyDescent="0.25">
      <c r="A11733" s="1" t="s">
        <v>6</v>
      </c>
      <c r="B11733" s="1" t="s">
        <v>51</v>
      </c>
      <c r="C11733" s="1" t="s">
        <v>17</v>
      </c>
      <c r="D11733" s="1" t="s">
        <v>33</v>
      </c>
      <c r="E11733" s="1" t="s">
        <v>13</v>
      </c>
      <c r="F11733" s="1" t="s">
        <v>11</v>
      </c>
      <c r="G11733" s="1" t="s">
        <v>64</v>
      </c>
      <c r="H11733" s="1">
        <v>6</v>
      </c>
      <c r="I11733">
        <v>1807.6165000000001</v>
      </c>
      <c r="J11733" s="1">
        <f>SUMIFS(I:I,B:B,Table1_2[[#This Row],[Category Level 2]],D:D,Table1_2[[#This Row],[Brand]],E:E,Table1_2[[#This Row],[Region]],F:F,Table1_2[[#This Row],[Measure]],G:G,Table1_2[[#This Row],[Year]],H:H,"&lt;="&amp;Table1_2[[#This Row],[Month]])</f>
        <v>9983.4603999999999</v>
      </c>
      <c r="K117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21226.117399999999</v>
      </c>
      <c r="N11733">
        <f>Table1_2[[#This Row],[Value]]*2.5</f>
        <v>4519.0412500000002</v>
      </c>
    </row>
    <row r="11734" spans="1:14" x14ac:dyDescent="0.25">
      <c r="A11734" s="1" t="s">
        <v>6</v>
      </c>
      <c r="B11734" s="1" t="s">
        <v>51</v>
      </c>
      <c r="C11734" s="1" t="s">
        <v>17</v>
      </c>
      <c r="D11734" s="1" t="s">
        <v>33</v>
      </c>
      <c r="E11734" s="1" t="s">
        <v>13</v>
      </c>
      <c r="F11734" s="1" t="s">
        <v>11</v>
      </c>
      <c r="G11734" s="1" t="s">
        <v>64</v>
      </c>
      <c r="H11734" s="1">
        <v>7</v>
      </c>
      <c r="I11734">
        <v>2181.1866</v>
      </c>
      <c r="J11734" s="1">
        <f>SUMIFS(I:I,B:B,Table1_2[[#This Row],[Category Level 2]],D:D,Table1_2[[#This Row],[Brand]],E:E,Table1_2[[#This Row],[Region]],F:F,Table1_2[[#This Row],[Measure]],G:G,Table1_2[[#This Row],[Year]],H:H,"&lt;="&amp;Table1_2[[#This Row],[Month]])</f>
        <v>12164.647000000001</v>
      </c>
      <c r="K117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21558.584999999999</v>
      </c>
      <c r="N11734">
        <f>Table1_2[[#This Row],[Value]]*2.5</f>
        <v>5452.9665000000005</v>
      </c>
    </row>
    <row r="11735" spans="1:14" x14ac:dyDescent="0.25">
      <c r="A11735" s="1" t="s">
        <v>6</v>
      </c>
      <c r="B11735" s="1" t="s">
        <v>51</v>
      </c>
      <c r="C11735" s="1" t="s">
        <v>17</v>
      </c>
      <c r="D11735" s="1" t="s">
        <v>33</v>
      </c>
      <c r="E11735" s="1" t="s">
        <v>13</v>
      </c>
      <c r="F11735" s="1" t="s">
        <v>11</v>
      </c>
      <c r="G11735" s="1" t="s">
        <v>64</v>
      </c>
      <c r="H11735" s="1">
        <v>8</v>
      </c>
      <c r="I11735">
        <v>1652.6726000000001</v>
      </c>
      <c r="J11735" s="1">
        <f>SUMIFS(I:I,B:B,Table1_2[[#This Row],[Category Level 2]],D:D,Table1_2[[#This Row],[Brand]],E:E,Table1_2[[#This Row],[Region]],F:F,Table1_2[[#This Row],[Measure]],G:G,Table1_2[[#This Row],[Year]],H:H,"&lt;="&amp;Table1_2[[#This Row],[Month]])</f>
        <v>13817.319600000001</v>
      </c>
      <c r="K117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21481.6139</v>
      </c>
      <c r="N11735">
        <f>Table1_2[[#This Row],[Value]]*2.5</f>
        <v>4131.6815000000006</v>
      </c>
    </row>
    <row r="11736" spans="1:14" x14ac:dyDescent="0.25">
      <c r="A11736" s="1" t="s">
        <v>6</v>
      </c>
      <c r="B11736" s="1" t="s">
        <v>51</v>
      </c>
      <c r="C11736" s="1" t="s">
        <v>17</v>
      </c>
      <c r="D11736" s="1" t="s">
        <v>33</v>
      </c>
      <c r="E11736" s="1" t="s">
        <v>13</v>
      </c>
      <c r="F11736" s="1" t="s">
        <v>11</v>
      </c>
      <c r="G11736" s="1" t="s">
        <v>64</v>
      </c>
      <c r="H11736" s="1">
        <v>9</v>
      </c>
      <c r="I11736">
        <v>1892.242</v>
      </c>
      <c r="J11736" s="1">
        <f>SUMIFS(I:I,B:B,Table1_2[[#This Row],[Category Level 2]],D:D,Table1_2[[#This Row],[Brand]],E:E,Table1_2[[#This Row],[Region]],F:F,Table1_2[[#This Row],[Measure]],G:G,Table1_2[[#This Row],[Year]],H:H,"&lt;="&amp;Table1_2[[#This Row],[Month]])</f>
        <v>15709.561600000001</v>
      </c>
      <c r="K117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21607.392200000002</v>
      </c>
      <c r="N11736">
        <f>Table1_2[[#This Row],[Value]]*2.5</f>
        <v>4730.6049999999996</v>
      </c>
    </row>
    <row r="11737" spans="1:14" x14ac:dyDescent="0.25">
      <c r="A11737" s="1" t="s">
        <v>6</v>
      </c>
      <c r="B11737" s="1" t="s">
        <v>51</v>
      </c>
      <c r="C11737" s="1" t="s">
        <v>17</v>
      </c>
      <c r="D11737" s="1" t="s">
        <v>33</v>
      </c>
      <c r="E11737" s="1" t="s">
        <v>13</v>
      </c>
      <c r="F11737" s="1" t="s">
        <v>11</v>
      </c>
      <c r="G11737" s="1" t="s">
        <v>64</v>
      </c>
      <c r="H11737" s="1">
        <v>10</v>
      </c>
      <c r="I11737">
        <v>2232.9803999999999</v>
      </c>
      <c r="J11737" s="1">
        <f>SUMIFS(I:I,B:B,Table1_2[[#This Row],[Category Level 2]],D:D,Table1_2[[#This Row],[Brand]],E:E,Table1_2[[#This Row],[Region]],F:F,Table1_2[[#This Row],[Measure]],G:G,Table1_2[[#This Row],[Year]],H:H,"&lt;="&amp;Table1_2[[#This Row],[Month]])</f>
        <v>17942.542000000001</v>
      </c>
      <c r="K117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21732.8521</v>
      </c>
      <c r="N11737">
        <f>Table1_2[[#This Row],[Value]]*2.5</f>
        <v>5582.451</v>
      </c>
    </row>
    <row r="11738" spans="1:14" x14ac:dyDescent="0.25">
      <c r="A11738" s="1" t="s">
        <v>6</v>
      </c>
      <c r="B11738" s="1" t="s">
        <v>51</v>
      </c>
      <c r="C11738" s="1" t="s">
        <v>17</v>
      </c>
      <c r="D11738" s="1" t="s">
        <v>33</v>
      </c>
      <c r="E11738" s="1" t="s">
        <v>13</v>
      </c>
      <c r="F11738" s="1" t="s">
        <v>11</v>
      </c>
      <c r="G11738" s="1" t="s">
        <v>64</v>
      </c>
      <c r="H11738" s="1">
        <v>11</v>
      </c>
      <c r="I11738">
        <v>2007.1614999999999</v>
      </c>
      <c r="J11738" s="1">
        <f>SUMIFS(I:I,B:B,Table1_2[[#This Row],[Category Level 2]],D:D,Table1_2[[#This Row],[Brand]],E:E,Table1_2[[#This Row],[Region]],F:F,Table1_2[[#This Row],[Measure]],G:G,Table1_2[[#This Row],[Year]],H:H,"&lt;="&amp;Table1_2[[#This Row],[Month]])</f>
        <v>19949.7035</v>
      </c>
      <c r="K117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21853.763299999999</v>
      </c>
      <c r="N11738">
        <f>Table1_2[[#This Row],[Value]]*2.5</f>
        <v>5017.9037499999995</v>
      </c>
    </row>
    <row r="11739" spans="1:14" x14ac:dyDescent="0.25">
      <c r="A11739" s="1" t="s">
        <v>6</v>
      </c>
      <c r="B11739" s="1" t="s">
        <v>51</v>
      </c>
      <c r="C11739" s="1" t="s">
        <v>17</v>
      </c>
      <c r="D11739" s="1" t="s">
        <v>33</v>
      </c>
      <c r="E11739" s="1" t="s">
        <v>13</v>
      </c>
      <c r="F11739" s="1" t="s">
        <v>11</v>
      </c>
      <c r="G11739" s="1" t="s">
        <v>64</v>
      </c>
      <c r="H11739" s="1">
        <v>12</v>
      </c>
      <c r="I11739">
        <v>2355.4575</v>
      </c>
      <c r="J11739" s="1">
        <f>SUMIFS(I:I,B:B,Table1_2[[#This Row],[Category Level 2]],D:D,Table1_2[[#This Row],[Brand]],E:E,Table1_2[[#This Row],[Region]],F:F,Table1_2[[#This Row],[Measure]],G:G,Table1_2[[#This Row],[Year]],H:H,"&lt;="&amp;Table1_2[[#This Row],[Month]])</f>
        <v>22305.161</v>
      </c>
      <c r="K117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22305.161</v>
      </c>
      <c r="N11739">
        <f>Table1_2[[#This Row],[Value]]*2.5</f>
        <v>5888.6437500000002</v>
      </c>
    </row>
    <row r="11740" spans="1:14" x14ac:dyDescent="0.25">
      <c r="A11740" s="1" t="s">
        <v>6</v>
      </c>
      <c r="B11740" s="1" t="s">
        <v>51</v>
      </c>
      <c r="C11740" s="1" t="s">
        <v>17</v>
      </c>
      <c r="D11740" s="1" t="s">
        <v>33</v>
      </c>
      <c r="E11740" s="1" t="s">
        <v>13</v>
      </c>
      <c r="F11740" s="1" t="s">
        <v>11</v>
      </c>
      <c r="G11740" s="1" t="s">
        <v>65</v>
      </c>
      <c r="H11740" s="1">
        <v>1</v>
      </c>
      <c r="I11740">
        <v>2003.3184000000001</v>
      </c>
      <c r="J11740" s="1">
        <f>SUMIFS(I:I,B:B,Table1_2[[#This Row],[Category Level 2]],D:D,Table1_2[[#This Row],[Brand]],E:E,Table1_2[[#This Row],[Region]],F:F,Table1_2[[#This Row],[Measure]],G:G,Table1_2[[#This Row],[Year]],H:H,"&lt;="&amp;Table1_2[[#This Row],[Month]])</f>
        <v>2003.3184000000001</v>
      </c>
      <c r="K117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22111.537</v>
      </c>
      <c r="N11740">
        <f>Table1_2[[#This Row],[Value]]*2.5</f>
        <v>5008.2960000000003</v>
      </c>
    </row>
    <row r="11741" spans="1:14" x14ac:dyDescent="0.25">
      <c r="A11741" s="1" t="s">
        <v>6</v>
      </c>
      <c r="B11741" s="1" t="s">
        <v>51</v>
      </c>
      <c r="C11741" s="1" t="s">
        <v>17</v>
      </c>
      <c r="D11741" s="1" t="s">
        <v>33</v>
      </c>
      <c r="E11741" s="1" t="s">
        <v>13</v>
      </c>
      <c r="F11741" s="1" t="s">
        <v>11</v>
      </c>
      <c r="G11741" s="1" t="s">
        <v>65</v>
      </c>
      <c r="H11741" s="1">
        <v>2</v>
      </c>
      <c r="I11741">
        <v>2175.5114000000003</v>
      </c>
      <c r="J11741" s="1">
        <f>SUMIFS(I:I,B:B,Table1_2[[#This Row],[Category Level 2]],D:D,Table1_2[[#This Row],[Brand]],E:E,Table1_2[[#This Row],[Region]],F:F,Table1_2[[#This Row],[Measure]],G:G,Table1_2[[#This Row],[Year]],H:H,"&lt;="&amp;Table1_2[[#This Row],[Month]])</f>
        <v>4178.8298000000004</v>
      </c>
      <c r="K117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22277.661899999999</v>
      </c>
      <c r="N11741">
        <f>Table1_2[[#This Row],[Value]]*2.5</f>
        <v>5438.7785000000003</v>
      </c>
    </row>
    <row r="11742" spans="1:14" x14ac:dyDescent="0.25">
      <c r="A11742" s="1" t="s">
        <v>6</v>
      </c>
      <c r="B11742" s="1" t="s">
        <v>51</v>
      </c>
      <c r="C11742" s="1" t="s">
        <v>17</v>
      </c>
      <c r="D11742" s="1" t="s">
        <v>33</v>
      </c>
      <c r="E11742" s="1" t="s">
        <v>13</v>
      </c>
      <c r="F11742" s="1" t="s">
        <v>11</v>
      </c>
      <c r="G11742" s="1" t="s">
        <v>65</v>
      </c>
      <c r="H11742" s="1">
        <v>3</v>
      </c>
      <c r="I11742">
        <v>2307.1864999999998</v>
      </c>
      <c r="J11742" s="1">
        <f>SUMIFS(I:I,B:B,Table1_2[[#This Row],[Category Level 2]],D:D,Table1_2[[#This Row],[Brand]],E:E,Table1_2[[#This Row],[Region]],F:F,Table1_2[[#This Row],[Measure]],G:G,Table1_2[[#This Row],[Year]],H:H,"&lt;="&amp;Table1_2[[#This Row],[Month]])</f>
        <v>6486.0163000000002</v>
      </c>
      <c r="K117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22867.1976</v>
      </c>
      <c r="N11742">
        <f>Table1_2[[#This Row],[Value]]*2.5</f>
        <v>5767.9662499999995</v>
      </c>
    </row>
    <row r="11743" spans="1:14" x14ac:dyDescent="0.25">
      <c r="A11743" s="1" t="s">
        <v>6</v>
      </c>
      <c r="B11743" s="1" t="s">
        <v>51</v>
      </c>
      <c r="C11743" s="1" t="s">
        <v>17</v>
      </c>
      <c r="D11743" s="1" t="s">
        <v>33</v>
      </c>
      <c r="E11743" s="1" t="s">
        <v>13</v>
      </c>
      <c r="F11743" s="1" t="s">
        <v>11</v>
      </c>
      <c r="G11743" s="1" t="s">
        <v>65</v>
      </c>
      <c r="H11743" s="1">
        <v>4</v>
      </c>
      <c r="I11743">
        <v>2158.9717000000001</v>
      </c>
      <c r="J11743" s="1">
        <f>SUMIFS(I:I,B:B,Table1_2[[#This Row],[Category Level 2]],D:D,Table1_2[[#This Row],[Brand]],E:E,Table1_2[[#This Row],[Region]],F:F,Table1_2[[#This Row],[Measure]],G:G,Table1_2[[#This Row],[Year]],H:H,"&lt;="&amp;Table1_2[[#This Row],[Month]])</f>
        <v>8644.9880000000012</v>
      </c>
      <c r="K117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24014.064600000002</v>
      </c>
      <c r="N11743">
        <f>Table1_2[[#This Row],[Value]]*2.5</f>
        <v>5397.4292500000001</v>
      </c>
    </row>
    <row r="11744" spans="1:14" x14ac:dyDescent="0.25">
      <c r="A11744" s="1" t="s">
        <v>6</v>
      </c>
      <c r="B11744" s="1" t="s">
        <v>51</v>
      </c>
      <c r="C11744" s="1" t="s">
        <v>17</v>
      </c>
      <c r="D11744" s="1" t="s">
        <v>33</v>
      </c>
      <c r="E11744" s="1" t="s">
        <v>13</v>
      </c>
      <c r="F11744" s="1" t="s">
        <v>11</v>
      </c>
      <c r="G11744" s="1" t="s">
        <v>65</v>
      </c>
      <c r="H11744" s="1">
        <v>5</v>
      </c>
      <c r="I11744">
        <v>2155.9367000000002</v>
      </c>
      <c r="J11744" s="1">
        <f>SUMIFS(I:I,B:B,Table1_2[[#This Row],[Category Level 2]],D:D,Table1_2[[#This Row],[Brand]],E:E,Table1_2[[#This Row],[Region]],F:F,Table1_2[[#This Row],[Measure]],G:G,Table1_2[[#This Row],[Year]],H:H,"&lt;="&amp;Table1_2[[#This Row],[Month]])</f>
        <v>10800.924700000001</v>
      </c>
      <c r="K117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24930.241800000003</v>
      </c>
      <c r="N11744">
        <f>Table1_2[[#This Row],[Value]]*2.5</f>
        <v>5389.8417500000005</v>
      </c>
    </row>
    <row r="11745" spans="1:14" x14ac:dyDescent="0.25">
      <c r="A11745" s="1" t="s">
        <v>6</v>
      </c>
      <c r="B11745" s="1" t="s">
        <v>51</v>
      </c>
      <c r="C11745" s="1" t="s">
        <v>17</v>
      </c>
      <c r="D11745" s="1" t="s">
        <v>33</v>
      </c>
      <c r="E11745" s="1" t="s">
        <v>13</v>
      </c>
      <c r="F11745" s="1" t="s">
        <v>11</v>
      </c>
      <c r="G11745" s="1" t="s">
        <v>65</v>
      </c>
      <c r="H11745" s="1">
        <v>6</v>
      </c>
      <c r="I11745">
        <v>2109.7696999999998</v>
      </c>
      <c r="J11745" s="1">
        <f>SUMIFS(I:I,B:B,Table1_2[[#This Row],[Category Level 2]],D:D,Table1_2[[#This Row],[Brand]],E:E,Table1_2[[#This Row],[Region]],F:F,Table1_2[[#This Row],[Measure]],G:G,Table1_2[[#This Row],[Year]],H:H,"&lt;="&amp;Table1_2[[#This Row],[Month]])</f>
        <v>12910.6944</v>
      </c>
      <c r="K117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25232.395</v>
      </c>
      <c r="N11745">
        <f>Table1_2[[#This Row],[Value]]*2.5</f>
        <v>5274.42425</v>
      </c>
    </row>
    <row r="11746" spans="1:14" x14ac:dyDescent="0.25">
      <c r="A11746" s="1" t="s">
        <v>6</v>
      </c>
      <c r="B11746" s="1" t="s">
        <v>51</v>
      </c>
      <c r="C11746" s="1" t="s">
        <v>17</v>
      </c>
      <c r="D11746" s="1" t="s">
        <v>33</v>
      </c>
      <c r="E11746" s="1" t="s">
        <v>13</v>
      </c>
      <c r="F11746" s="1" t="s">
        <v>11</v>
      </c>
      <c r="G11746" s="1" t="s">
        <v>65</v>
      </c>
      <c r="H11746" s="1">
        <v>7</v>
      </c>
      <c r="I11746">
        <v>2157.6012999999998</v>
      </c>
      <c r="J11746" s="1">
        <f>SUMIFS(I:I,B:B,Table1_2[[#This Row],[Category Level 2]],D:D,Table1_2[[#This Row],[Brand]],E:E,Table1_2[[#This Row],[Region]],F:F,Table1_2[[#This Row],[Measure]],G:G,Table1_2[[#This Row],[Year]],H:H,"&lt;="&amp;Table1_2[[#This Row],[Month]])</f>
        <v>15068.295700000001</v>
      </c>
      <c r="K117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25208.809700000002</v>
      </c>
      <c r="N11746">
        <f>Table1_2[[#This Row],[Value]]*2.5</f>
        <v>5394.0032499999998</v>
      </c>
    </row>
    <row r="11747" spans="1:14" x14ac:dyDescent="0.25">
      <c r="A11747" s="1" t="s">
        <v>6</v>
      </c>
      <c r="B11747" s="1" t="s">
        <v>51</v>
      </c>
      <c r="C11747" s="1" t="s">
        <v>17</v>
      </c>
      <c r="D11747" s="1" t="s">
        <v>33</v>
      </c>
      <c r="E11747" s="1" t="s">
        <v>13</v>
      </c>
      <c r="F11747" s="1" t="s">
        <v>11</v>
      </c>
      <c r="G11747" s="1" t="s">
        <v>65</v>
      </c>
      <c r="H11747" s="1">
        <v>8</v>
      </c>
      <c r="I11747">
        <v>1848.3503000000001</v>
      </c>
      <c r="J11747" s="1">
        <f>SUMIFS(I:I,B:B,Table1_2[[#This Row],[Category Level 2]],D:D,Table1_2[[#This Row],[Brand]],E:E,Table1_2[[#This Row],[Region]],F:F,Table1_2[[#This Row],[Measure]],G:G,Table1_2[[#This Row],[Year]],H:H,"&lt;="&amp;Table1_2[[#This Row],[Month]])</f>
        <v>16916.646000000001</v>
      </c>
      <c r="K117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25404.487399999998</v>
      </c>
      <c r="N11747">
        <f>Table1_2[[#This Row],[Value]]*2.5</f>
        <v>4620.8757500000002</v>
      </c>
    </row>
    <row r="11748" spans="1:14" x14ac:dyDescent="0.25">
      <c r="A11748" s="1" t="s">
        <v>6</v>
      </c>
      <c r="B11748" s="1" t="s">
        <v>51</v>
      </c>
      <c r="C11748" s="1" t="s">
        <v>17</v>
      </c>
      <c r="D11748" s="1" t="s">
        <v>33</v>
      </c>
      <c r="E11748" s="1" t="s">
        <v>13</v>
      </c>
      <c r="F11748" s="1" t="s">
        <v>11</v>
      </c>
      <c r="G11748" s="1" t="s">
        <v>65</v>
      </c>
      <c r="H11748" s="1">
        <v>9</v>
      </c>
      <c r="I11748">
        <v>1958.7415000000001</v>
      </c>
      <c r="J11748" s="1">
        <f>SUMIFS(I:I,B:B,Table1_2[[#This Row],[Category Level 2]],D:D,Table1_2[[#This Row],[Brand]],E:E,Table1_2[[#This Row],[Region]],F:F,Table1_2[[#This Row],[Measure]],G:G,Table1_2[[#This Row],[Year]],H:H,"&lt;="&amp;Table1_2[[#This Row],[Month]])</f>
        <v>18875.387500000001</v>
      </c>
      <c r="K117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25470.9869</v>
      </c>
      <c r="N11748">
        <f>Table1_2[[#This Row],[Value]]*2.5</f>
        <v>4896.8537500000002</v>
      </c>
    </row>
    <row r="11749" spans="1:14" x14ac:dyDescent="0.25">
      <c r="A11749" s="1" t="s">
        <v>6</v>
      </c>
      <c r="B11749" s="1" t="s">
        <v>51</v>
      </c>
      <c r="C11749" s="1" t="s">
        <v>17</v>
      </c>
      <c r="D11749" s="1" t="s">
        <v>33</v>
      </c>
      <c r="E11749" s="1" t="s">
        <v>13</v>
      </c>
      <c r="F11749" s="1" t="s">
        <v>11</v>
      </c>
      <c r="G11749" s="1" t="s">
        <v>65</v>
      </c>
      <c r="H11749" s="1">
        <v>10</v>
      </c>
      <c r="I11749">
        <v>2177.5651000000003</v>
      </c>
      <c r="J11749" s="1">
        <f>SUMIFS(I:I,B:B,Table1_2[[#This Row],[Category Level 2]],D:D,Table1_2[[#This Row],[Brand]],E:E,Table1_2[[#This Row],[Region]],F:F,Table1_2[[#This Row],[Measure]],G:G,Table1_2[[#This Row],[Year]],H:H,"&lt;="&amp;Table1_2[[#This Row],[Month]])</f>
        <v>21052.952600000001</v>
      </c>
      <c r="K117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25415.571599999999</v>
      </c>
      <c r="N11749">
        <f>Table1_2[[#This Row],[Value]]*2.5</f>
        <v>5443.9127500000004</v>
      </c>
    </row>
    <row r="11750" spans="1:14" x14ac:dyDescent="0.25">
      <c r="A11750" s="1" t="s">
        <v>6</v>
      </c>
      <c r="B11750" s="1" t="s">
        <v>51</v>
      </c>
      <c r="C11750" s="1" t="s">
        <v>17</v>
      </c>
      <c r="D11750" s="1" t="s">
        <v>33</v>
      </c>
      <c r="E11750" s="1" t="s">
        <v>13</v>
      </c>
      <c r="F11750" s="1" t="s">
        <v>11</v>
      </c>
      <c r="G11750" s="1" t="s">
        <v>65</v>
      </c>
      <c r="H11750" s="1">
        <v>11</v>
      </c>
      <c r="I11750">
        <v>2090.6382000000003</v>
      </c>
      <c r="J11750" s="1">
        <f>SUMIFS(I:I,B:B,Table1_2[[#This Row],[Category Level 2]],D:D,Table1_2[[#This Row],[Brand]],E:E,Table1_2[[#This Row],[Region]],F:F,Table1_2[[#This Row],[Measure]],G:G,Table1_2[[#This Row],[Year]],H:H,"&lt;="&amp;Table1_2[[#This Row],[Month]])</f>
        <v>23143.590800000002</v>
      </c>
      <c r="K117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25499.048300000002</v>
      </c>
      <c r="N11750">
        <f>Table1_2[[#This Row],[Value]]*2.5</f>
        <v>5226.5955000000013</v>
      </c>
    </row>
    <row r="11751" spans="1:14" x14ac:dyDescent="0.25">
      <c r="A11751" s="1" t="s">
        <v>6</v>
      </c>
      <c r="B11751" s="1" t="s">
        <v>51</v>
      </c>
      <c r="C11751" s="1" t="s">
        <v>17</v>
      </c>
      <c r="D11751" s="1" t="s">
        <v>33</v>
      </c>
      <c r="E11751" s="1" t="s">
        <v>13</v>
      </c>
      <c r="F11751" s="1" t="s">
        <v>11</v>
      </c>
      <c r="G11751" s="1" t="s">
        <v>65</v>
      </c>
      <c r="H11751" s="1">
        <v>12</v>
      </c>
      <c r="I11751">
        <v>2327.4910000000004</v>
      </c>
      <c r="J11751" s="1">
        <f>SUMIFS(I:I,B:B,Table1_2[[#This Row],[Category Level 2]],D:D,Table1_2[[#This Row],[Brand]],E:E,Table1_2[[#This Row],[Region]],F:F,Table1_2[[#This Row],[Measure]],G:G,Table1_2[[#This Row],[Year]],H:H,"&lt;="&amp;Table1_2[[#This Row],[Month]])</f>
        <v>25471.081800000004</v>
      </c>
      <c r="K117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25471.081800000004</v>
      </c>
      <c r="N11751">
        <f>Table1_2[[#This Row],[Value]]*2.5</f>
        <v>5818.7275000000009</v>
      </c>
    </row>
    <row r="11752" spans="1:14" x14ac:dyDescent="0.25">
      <c r="A11752" s="1" t="s">
        <v>6</v>
      </c>
      <c r="B11752" s="1" t="s">
        <v>51</v>
      </c>
      <c r="C11752" s="1" t="s">
        <v>17</v>
      </c>
      <c r="D11752" s="1" t="s">
        <v>33</v>
      </c>
      <c r="E11752" s="1" t="s">
        <v>13</v>
      </c>
      <c r="F11752" s="1" t="s">
        <v>11</v>
      </c>
      <c r="G11752" s="1" t="s">
        <v>66</v>
      </c>
      <c r="H11752" s="1">
        <v>1</v>
      </c>
      <c r="I11752">
        <v>2051.3454999999999</v>
      </c>
      <c r="J11752" s="1">
        <f>SUMIFS(I:I,B:B,Table1_2[[#This Row],[Category Level 2]],D:D,Table1_2[[#This Row],[Brand]],E:E,Table1_2[[#This Row],[Region]],F:F,Table1_2[[#This Row],[Measure]],G:G,Table1_2[[#This Row],[Year]],H:H,"&lt;="&amp;Table1_2[[#This Row],[Month]])</f>
        <v>2051.3454999999999</v>
      </c>
      <c r="K117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25519.108900000003</v>
      </c>
      <c r="N11752">
        <f>Table1_2[[#This Row],[Value]]*2.5</f>
        <v>5128.3637499999995</v>
      </c>
    </row>
    <row r="11753" spans="1:14" x14ac:dyDescent="0.25">
      <c r="A11753" s="1" t="s">
        <v>6</v>
      </c>
      <c r="B11753" s="1" t="s">
        <v>51</v>
      </c>
      <c r="C11753" s="1" t="s">
        <v>17</v>
      </c>
      <c r="D11753" s="1" t="s">
        <v>33</v>
      </c>
      <c r="E11753" s="1" t="s">
        <v>13</v>
      </c>
      <c r="F11753" s="1" t="s">
        <v>11</v>
      </c>
      <c r="G11753" s="1" t="s">
        <v>66</v>
      </c>
      <c r="H11753" s="1">
        <v>2</v>
      </c>
      <c r="I11753">
        <v>2100.3501000000001</v>
      </c>
      <c r="J11753" s="1">
        <f>SUMIFS(I:I,B:B,Table1_2[[#This Row],[Category Level 2]],D:D,Table1_2[[#This Row],[Brand]],E:E,Table1_2[[#This Row],[Region]],F:F,Table1_2[[#This Row],[Measure]],G:G,Table1_2[[#This Row],[Year]],H:H,"&lt;="&amp;Table1_2[[#This Row],[Month]])</f>
        <v>4151.6956</v>
      </c>
      <c r="K117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25443.947600000003</v>
      </c>
      <c r="N11753">
        <f>Table1_2[[#This Row],[Value]]*2.5</f>
        <v>5250.8752500000001</v>
      </c>
    </row>
    <row r="11754" spans="1:14" x14ac:dyDescent="0.25">
      <c r="A11754" s="1" t="s">
        <v>6</v>
      </c>
      <c r="B11754" s="1" t="s">
        <v>51</v>
      </c>
      <c r="C11754" s="1" t="s">
        <v>17</v>
      </c>
      <c r="D11754" s="1" t="s">
        <v>33</v>
      </c>
      <c r="E11754" s="1" t="s">
        <v>13</v>
      </c>
      <c r="F11754" s="1" t="s">
        <v>11</v>
      </c>
      <c r="G11754" s="1" t="s">
        <v>66</v>
      </c>
      <c r="H11754" s="1">
        <v>3</v>
      </c>
      <c r="I11754">
        <v>2212.0855999999999</v>
      </c>
      <c r="J11754" s="1">
        <f>SUMIFS(I:I,B:B,Table1_2[[#This Row],[Category Level 2]],D:D,Table1_2[[#This Row],[Brand]],E:E,Table1_2[[#This Row],[Region]],F:F,Table1_2[[#This Row],[Measure]],G:G,Table1_2[[#This Row],[Year]],H:H,"&lt;="&amp;Table1_2[[#This Row],[Month]])</f>
        <v>6363.7811999999994</v>
      </c>
      <c r="K117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25348.846700000002</v>
      </c>
      <c r="N11754">
        <f>Table1_2[[#This Row],[Value]]*2.5</f>
        <v>5530.2139999999999</v>
      </c>
    </row>
    <row r="11755" spans="1:14" x14ac:dyDescent="0.25">
      <c r="A11755" s="1" t="s">
        <v>6</v>
      </c>
      <c r="B11755" s="1" t="s">
        <v>51</v>
      </c>
      <c r="C11755" s="1" t="s">
        <v>17</v>
      </c>
      <c r="D11755" s="1" t="s">
        <v>33</v>
      </c>
      <c r="E11755" s="1" t="s">
        <v>13</v>
      </c>
      <c r="F11755" s="1" t="s">
        <v>11</v>
      </c>
      <c r="G11755" s="1" t="s">
        <v>66</v>
      </c>
      <c r="H11755" s="1">
        <v>4</v>
      </c>
      <c r="I11755">
        <v>2087.0167000000001</v>
      </c>
      <c r="J11755" s="1">
        <f>SUMIFS(I:I,B:B,Table1_2[[#This Row],[Category Level 2]],D:D,Table1_2[[#This Row],[Brand]],E:E,Table1_2[[#This Row],[Region]],F:F,Table1_2[[#This Row],[Measure]],G:G,Table1_2[[#This Row],[Year]],H:H,"&lt;="&amp;Table1_2[[#This Row],[Month]])</f>
        <v>8450.7978999999996</v>
      </c>
      <c r="K117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25276.8917</v>
      </c>
      <c r="N11755">
        <f>Table1_2[[#This Row],[Value]]*2.5</f>
        <v>5217.5417500000003</v>
      </c>
    </row>
    <row r="11756" spans="1:14" x14ac:dyDescent="0.25">
      <c r="A11756" s="1" t="s">
        <v>6</v>
      </c>
      <c r="B11756" s="1" t="s">
        <v>51</v>
      </c>
      <c r="C11756" s="1" t="s">
        <v>17</v>
      </c>
      <c r="D11756" s="1" t="s">
        <v>33</v>
      </c>
      <c r="E11756" s="1" t="s">
        <v>13</v>
      </c>
      <c r="F11756" s="1" t="s">
        <v>11</v>
      </c>
      <c r="G11756" s="1" t="s">
        <v>66</v>
      </c>
      <c r="H11756" s="1">
        <v>5</v>
      </c>
      <c r="I11756">
        <v>2200.8580999999999</v>
      </c>
      <c r="J11756" s="1">
        <f>SUMIFS(I:I,B:B,Table1_2[[#This Row],[Category Level 2]],D:D,Table1_2[[#This Row],[Brand]],E:E,Table1_2[[#This Row],[Region]],F:F,Table1_2[[#This Row],[Measure]],G:G,Table1_2[[#This Row],[Year]],H:H,"&lt;="&amp;Table1_2[[#This Row],[Month]])</f>
        <v>10651.655999999999</v>
      </c>
      <c r="K117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25321.813099999999</v>
      </c>
      <c r="N11756">
        <f>Table1_2[[#This Row],[Value]]*2.5</f>
        <v>5502.1452499999996</v>
      </c>
    </row>
    <row r="11757" spans="1:14" x14ac:dyDescent="0.25">
      <c r="A11757" s="1" t="s">
        <v>6</v>
      </c>
      <c r="B11757" s="1" t="s">
        <v>51</v>
      </c>
      <c r="C11757" s="1" t="s">
        <v>17</v>
      </c>
      <c r="D11757" s="1" t="s">
        <v>33</v>
      </c>
      <c r="E11757" s="1" t="s">
        <v>13</v>
      </c>
      <c r="F11757" s="1" t="s">
        <v>11</v>
      </c>
      <c r="G11757" s="1" t="s">
        <v>66</v>
      </c>
      <c r="H11757" s="1">
        <v>6</v>
      </c>
      <c r="I11757">
        <v>2162.5468000000001</v>
      </c>
      <c r="J11757" s="1">
        <f>SUMIFS(I:I,B:B,Table1_2[[#This Row],[Category Level 2]],D:D,Table1_2[[#This Row],[Brand]],E:E,Table1_2[[#This Row],[Region]],F:F,Table1_2[[#This Row],[Measure]],G:G,Table1_2[[#This Row],[Year]],H:H,"&lt;="&amp;Table1_2[[#This Row],[Month]])</f>
        <v>12814.202799999999</v>
      </c>
      <c r="K117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25374.590199999999</v>
      </c>
      <c r="N11757">
        <f>Table1_2[[#This Row],[Value]]*2.5</f>
        <v>5406.3670000000002</v>
      </c>
    </row>
    <row r="11758" spans="1:14" x14ac:dyDescent="0.25">
      <c r="A11758" s="1" t="s">
        <v>6</v>
      </c>
      <c r="B11758" s="1" t="s">
        <v>51</v>
      </c>
      <c r="C11758" s="1" t="s">
        <v>17</v>
      </c>
      <c r="D11758" s="1" t="s">
        <v>33</v>
      </c>
      <c r="E11758" s="1" t="s">
        <v>13</v>
      </c>
      <c r="F11758" s="1" t="s">
        <v>11</v>
      </c>
      <c r="G11758" s="1" t="s">
        <v>66</v>
      </c>
      <c r="H11758" s="1">
        <v>7</v>
      </c>
      <c r="I11758">
        <v>1882.3315</v>
      </c>
      <c r="J11758" s="1">
        <f>SUMIFS(I:I,B:B,Table1_2[[#This Row],[Category Level 2]],D:D,Table1_2[[#This Row],[Brand]],E:E,Table1_2[[#This Row],[Region]],F:F,Table1_2[[#This Row],[Measure]],G:G,Table1_2[[#This Row],[Year]],H:H,"&lt;="&amp;Table1_2[[#This Row],[Month]])</f>
        <v>14696.534299999999</v>
      </c>
      <c r="K117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25099.320400000001</v>
      </c>
      <c r="N11758">
        <f>Table1_2[[#This Row],[Value]]*2.5</f>
        <v>4705.8287499999997</v>
      </c>
    </row>
    <row r="11759" spans="1:14" x14ac:dyDescent="0.25">
      <c r="A11759" s="1" t="s">
        <v>6</v>
      </c>
      <c r="B11759" s="1" t="s">
        <v>51</v>
      </c>
      <c r="C11759" s="1" t="s">
        <v>17</v>
      </c>
      <c r="D11759" s="1" t="s">
        <v>33</v>
      </c>
      <c r="E11759" s="1" t="s">
        <v>13</v>
      </c>
      <c r="F11759" s="1" t="s">
        <v>11</v>
      </c>
      <c r="G11759" s="1" t="s">
        <v>66</v>
      </c>
      <c r="H11759" s="1">
        <v>8</v>
      </c>
      <c r="I11759">
        <v>1830.6677</v>
      </c>
      <c r="J11759" s="1">
        <f>SUMIFS(I:I,B:B,Table1_2[[#This Row],[Category Level 2]],D:D,Table1_2[[#This Row],[Brand]],E:E,Table1_2[[#This Row],[Region]],F:F,Table1_2[[#This Row],[Measure]],G:G,Table1_2[[#This Row],[Year]],H:H,"&lt;="&amp;Table1_2[[#This Row],[Month]])</f>
        <v>16527.201999999997</v>
      </c>
      <c r="K117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25081.637799999997</v>
      </c>
      <c r="N11759">
        <f>Table1_2[[#This Row],[Value]]*2.5</f>
        <v>4576.6692499999999</v>
      </c>
    </row>
    <row r="11760" spans="1:14" x14ac:dyDescent="0.25">
      <c r="A11760" s="1" t="s">
        <v>6</v>
      </c>
      <c r="B11760" s="1" t="s">
        <v>51</v>
      </c>
      <c r="C11760" s="1" t="s">
        <v>17</v>
      </c>
      <c r="D11760" s="1" t="s">
        <v>33</v>
      </c>
      <c r="E11760" s="1" t="s">
        <v>13</v>
      </c>
      <c r="F11760" s="1" t="s">
        <v>11</v>
      </c>
      <c r="G11760" s="1" t="s">
        <v>66</v>
      </c>
      <c r="H11760" s="1">
        <v>9</v>
      </c>
      <c r="I11760">
        <v>1863.4814999999999</v>
      </c>
      <c r="J11760" s="1">
        <f>SUMIFS(I:I,B:B,Table1_2[[#This Row],[Category Level 2]],D:D,Table1_2[[#This Row],[Brand]],E:E,Table1_2[[#This Row],[Region]],F:F,Table1_2[[#This Row],[Measure]],G:G,Table1_2[[#This Row],[Year]],H:H,"&lt;="&amp;Table1_2[[#This Row],[Month]])</f>
        <v>18390.683499999999</v>
      </c>
      <c r="K117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24986.377800000002</v>
      </c>
      <c r="N11760">
        <f>Table1_2[[#This Row],[Value]]*2.5</f>
        <v>4658.7037499999997</v>
      </c>
    </row>
    <row r="11761" spans="1:14" x14ac:dyDescent="0.25">
      <c r="A11761" s="1" t="s">
        <v>6</v>
      </c>
      <c r="B11761" s="1" t="s">
        <v>51</v>
      </c>
      <c r="C11761" s="1" t="s">
        <v>17</v>
      </c>
      <c r="D11761" s="1" t="s">
        <v>33</v>
      </c>
      <c r="E11761" s="1" t="s">
        <v>13</v>
      </c>
      <c r="F11761" s="1" t="s">
        <v>11</v>
      </c>
      <c r="G11761" s="1" t="s">
        <v>66</v>
      </c>
      <c r="H11761" s="1">
        <v>10</v>
      </c>
      <c r="I11761">
        <v>1702.1891000000001</v>
      </c>
      <c r="J11761" s="1">
        <f>SUMIFS(I:I,B:B,Table1_2[[#This Row],[Category Level 2]],D:D,Table1_2[[#This Row],[Brand]],E:E,Table1_2[[#This Row],[Region]],F:F,Table1_2[[#This Row],[Measure]],G:G,Table1_2[[#This Row],[Year]],H:H,"&lt;="&amp;Table1_2[[#This Row],[Month]])</f>
        <v>20092.872599999999</v>
      </c>
      <c r="K117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24511.001799999998</v>
      </c>
      <c r="N11761">
        <f>Table1_2[[#This Row],[Value]]*2.5</f>
        <v>4255.4727499999999</v>
      </c>
    </row>
    <row r="11762" spans="1:14" x14ac:dyDescent="0.25">
      <c r="A11762" s="1" t="s">
        <v>6</v>
      </c>
      <c r="B11762" s="1" t="s">
        <v>51</v>
      </c>
      <c r="C11762" s="1" t="s">
        <v>17</v>
      </c>
      <c r="D11762" s="1" t="s">
        <v>33</v>
      </c>
      <c r="E11762" s="1" t="s">
        <v>13</v>
      </c>
      <c r="F11762" s="1" t="s">
        <v>11</v>
      </c>
      <c r="G11762" s="1" t="s">
        <v>66</v>
      </c>
      <c r="H11762" s="1">
        <v>11</v>
      </c>
      <c r="I11762">
        <v>1891.462</v>
      </c>
      <c r="J11762" s="1">
        <f>SUMIFS(I:I,B:B,Table1_2[[#This Row],[Category Level 2]],D:D,Table1_2[[#This Row],[Brand]],E:E,Table1_2[[#This Row],[Region]],F:F,Table1_2[[#This Row],[Measure]],G:G,Table1_2[[#This Row],[Year]],H:H,"&lt;="&amp;Table1_2[[#This Row],[Month]])</f>
        <v>21984.334599999998</v>
      </c>
      <c r="K117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24311.8256</v>
      </c>
      <c r="N11762">
        <f>Table1_2[[#This Row],[Value]]*2.5</f>
        <v>4728.6549999999997</v>
      </c>
    </row>
    <row r="11763" spans="1:14" x14ac:dyDescent="0.25">
      <c r="A11763" s="1" t="s">
        <v>6</v>
      </c>
      <c r="B11763" s="1" t="s">
        <v>51</v>
      </c>
      <c r="C11763" s="1" t="s">
        <v>17</v>
      </c>
      <c r="D11763" s="1" t="s">
        <v>33</v>
      </c>
      <c r="E11763" s="1" t="s">
        <v>13</v>
      </c>
      <c r="F11763" s="1" t="s">
        <v>11</v>
      </c>
      <c r="G11763" s="1" t="s">
        <v>66</v>
      </c>
      <c r="H11763" s="1">
        <v>12</v>
      </c>
      <c r="I11763">
        <v>1865.6945000000001</v>
      </c>
      <c r="J11763" s="1">
        <f>SUMIFS(I:I,B:B,Table1_2[[#This Row],[Category Level 2]],D:D,Table1_2[[#This Row],[Brand]],E:E,Table1_2[[#This Row],[Region]],F:F,Table1_2[[#This Row],[Measure]],G:G,Table1_2[[#This Row],[Year]],H:H,"&lt;="&amp;Table1_2[[#This Row],[Month]])</f>
        <v>23850.0291</v>
      </c>
      <c r="K117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23850.0291</v>
      </c>
      <c r="N11763">
        <f>Table1_2[[#This Row],[Value]]*2.5</f>
        <v>4664.2362499999999</v>
      </c>
    </row>
    <row r="11764" spans="1:14" x14ac:dyDescent="0.25">
      <c r="A11764" s="1" t="s">
        <v>6</v>
      </c>
      <c r="B11764" s="1" t="s">
        <v>51</v>
      </c>
      <c r="C11764" s="1" t="s">
        <v>17</v>
      </c>
      <c r="D11764" s="1" t="s">
        <v>33</v>
      </c>
      <c r="E11764" s="1" t="s">
        <v>13</v>
      </c>
      <c r="F11764" s="1" t="s">
        <v>11</v>
      </c>
      <c r="G11764" s="1" t="s">
        <v>67</v>
      </c>
      <c r="H11764" s="1">
        <v>1</v>
      </c>
      <c r="I11764">
        <v>1797.5147999999999</v>
      </c>
      <c r="J11764" s="1">
        <f>SUMIFS(I:I,B:B,Table1_2[[#This Row],[Category Level 2]],D:D,Table1_2[[#This Row],[Brand]],E:E,Table1_2[[#This Row],[Region]],F:F,Table1_2[[#This Row],[Measure]],G:G,Table1_2[[#This Row],[Year]],H:H,"&lt;="&amp;Table1_2[[#This Row],[Month]])</f>
        <v>1797.5147999999999</v>
      </c>
      <c r="K117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23596.198400000001</v>
      </c>
      <c r="N11764">
        <f>Table1_2[[#This Row],[Value]]*2.5</f>
        <v>4493.7870000000003</v>
      </c>
    </row>
    <row r="11765" spans="1:14" x14ac:dyDescent="0.25">
      <c r="A11765" s="1" t="s">
        <v>6</v>
      </c>
      <c r="B11765" s="1" t="s">
        <v>51</v>
      </c>
      <c r="C11765" s="1" t="s">
        <v>17</v>
      </c>
      <c r="D11765" s="1" t="s">
        <v>33</v>
      </c>
      <c r="E11765" s="1" t="s">
        <v>13</v>
      </c>
      <c r="F11765" s="1" t="s">
        <v>11</v>
      </c>
      <c r="G11765" s="1" t="s">
        <v>67</v>
      </c>
      <c r="H11765" s="1">
        <v>2</v>
      </c>
      <c r="I11765">
        <v>1927.8158000000001</v>
      </c>
      <c r="J11765" s="1">
        <f>SUMIFS(I:I,B:B,Table1_2[[#This Row],[Category Level 2]],D:D,Table1_2[[#This Row],[Brand]],E:E,Table1_2[[#This Row],[Region]],F:F,Table1_2[[#This Row],[Measure]],G:G,Table1_2[[#This Row],[Year]],H:H,"&lt;="&amp;Table1_2[[#This Row],[Month]])</f>
        <v>3725.3306000000002</v>
      </c>
      <c r="K117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23423.664100000002</v>
      </c>
      <c r="N11765">
        <f>Table1_2[[#This Row],[Value]]*2.5</f>
        <v>4819.5394999999999</v>
      </c>
    </row>
    <row r="11766" spans="1:14" x14ac:dyDescent="0.25">
      <c r="A11766" s="1" t="s">
        <v>6</v>
      </c>
      <c r="B11766" s="1" t="s">
        <v>51</v>
      </c>
      <c r="C11766" s="1" t="s">
        <v>17</v>
      </c>
      <c r="D11766" s="1" t="s">
        <v>33</v>
      </c>
      <c r="E11766" s="1" t="s">
        <v>13</v>
      </c>
      <c r="F11766" s="1" t="s">
        <v>11</v>
      </c>
      <c r="G11766" s="1" t="s">
        <v>67</v>
      </c>
      <c r="H11766" s="1">
        <v>3</v>
      </c>
      <c r="I11766">
        <v>2049.4928</v>
      </c>
      <c r="J11766" s="1">
        <f>SUMIFS(I:I,B:B,Table1_2[[#This Row],[Category Level 2]],D:D,Table1_2[[#This Row],[Brand]],E:E,Table1_2[[#This Row],[Region]],F:F,Table1_2[[#This Row],[Measure]],G:G,Table1_2[[#This Row],[Year]],H:H,"&lt;="&amp;Table1_2[[#This Row],[Month]])</f>
        <v>5774.8234000000002</v>
      </c>
      <c r="K117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23261.0713</v>
      </c>
      <c r="N11766">
        <f>Table1_2[[#This Row],[Value]]*2.5</f>
        <v>5123.732</v>
      </c>
    </row>
    <row r="11767" spans="1:14" x14ac:dyDescent="0.25">
      <c r="A11767" s="1" t="s">
        <v>6</v>
      </c>
      <c r="B11767" s="1" t="s">
        <v>51</v>
      </c>
      <c r="C11767" s="1" t="s">
        <v>17</v>
      </c>
      <c r="D11767" s="1" t="s">
        <v>33</v>
      </c>
      <c r="E11767" s="1" t="s">
        <v>13</v>
      </c>
      <c r="F11767" s="1" t="s">
        <v>12</v>
      </c>
      <c r="G11767" s="1" t="s">
        <v>62</v>
      </c>
      <c r="H11767" s="1">
        <v>1</v>
      </c>
      <c r="I11767">
        <v>14098.602699999999</v>
      </c>
      <c r="J11767" s="1">
        <f>SUMIFS(I:I,B:B,Table1_2[[#This Row],[Category Level 2]],D:D,Table1_2[[#This Row],[Brand]],E:E,Table1_2[[#This Row],[Region]],F:F,Table1_2[[#This Row],[Measure]],G:G,Table1_2[[#This Row],[Year]],H:H,"&lt;="&amp;Table1_2[[#This Row],[Month]])</f>
        <v>14098.602699999999</v>
      </c>
      <c r="K117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14098.602699999999</v>
      </c>
      <c r="N11767">
        <f>Table1_2[[#This Row],[Value]]*2.5</f>
        <v>35246.50675</v>
      </c>
    </row>
    <row r="11768" spans="1:14" x14ac:dyDescent="0.25">
      <c r="A11768" s="1" t="s">
        <v>6</v>
      </c>
      <c r="B11768" s="1" t="s">
        <v>51</v>
      </c>
      <c r="C11768" s="1" t="s">
        <v>17</v>
      </c>
      <c r="D11768" s="1" t="s">
        <v>33</v>
      </c>
      <c r="E11768" s="1" t="s">
        <v>13</v>
      </c>
      <c r="F11768" s="1" t="s">
        <v>12</v>
      </c>
      <c r="G11768" s="1" t="s">
        <v>62</v>
      </c>
      <c r="H11768" s="1">
        <v>2</v>
      </c>
      <c r="I11768">
        <v>12690.0335</v>
      </c>
      <c r="J11768" s="1">
        <f>SUMIFS(I:I,B:B,Table1_2[[#This Row],[Category Level 2]],D:D,Table1_2[[#This Row],[Brand]],E:E,Table1_2[[#This Row],[Region]],F:F,Table1_2[[#This Row],[Measure]],G:G,Table1_2[[#This Row],[Year]],H:H,"&lt;="&amp;Table1_2[[#This Row],[Month]])</f>
        <v>26788.636200000001</v>
      </c>
      <c r="K117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26788.636200000001</v>
      </c>
      <c r="N11768">
        <f>Table1_2[[#This Row],[Value]]*2.5</f>
        <v>31725.083749999998</v>
      </c>
    </row>
    <row r="11769" spans="1:14" x14ac:dyDescent="0.25">
      <c r="A11769" s="1" t="s">
        <v>6</v>
      </c>
      <c r="B11769" s="1" t="s">
        <v>51</v>
      </c>
      <c r="C11769" s="1" t="s">
        <v>17</v>
      </c>
      <c r="D11769" s="1" t="s">
        <v>33</v>
      </c>
      <c r="E11769" s="1" t="s">
        <v>13</v>
      </c>
      <c r="F11769" s="1" t="s">
        <v>12</v>
      </c>
      <c r="G11769" s="1" t="s">
        <v>62</v>
      </c>
      <c r="H11769" s="1">
        <v>3</v>
      </c>
      <c r="I11769">
        <v>12491.9462</v>
      </c>
      <c r="J11769" s="1">
        <f>SUMIFS(I:I,B:B,Table1_2[[#This Row],[Category Level 2]],D:D,Table1_2[[#This Row],[Brand]],E:E,Table1_2[[#This Row],[Region]],F:F,Table1_2[[#This Row],[Measure]],G:G,Table1_2[[#This Row],[Year]],H:H,"&lt;="&amp;Table1_2[[#This Row],[Month]])</f>
        <v>39280.582399999999</v>
      </c>
      <c r="K117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39280.582399999999</v>
      </c>
      <c r="N11769">
        <f>Table1_2[[#This Row],[Value]]*2.5</f>
        <v>31229.8655</v>
      </c>
    </row>
    <row r="11770" spans="1:14" x14ac:dyDescent="0.25">
      <c r="A11770" s="1" t="s">
        <v>6</v>
      </c>
      <c r="B11770" s="1" t="s">
        <v>51</v>
      </c>
      <c r="C11770" s="1" t="s">
        <v>17</v>
      </c>
      <c r="D11770" s="1" t="s">
        <v>33</v>
      </c>
      <c r="E11770" s="1" t="s">
        <v>13</v>
      </c>
      <c r="F11770" s="1" t="s">
        <v>12</v>
      </c>
      <c r="G11770" s="1" t="s">
        <v>62</v>
      </c>
      <c r="H11770" s="1">
        <v>4</v>
      </c>
      <c r="I11770">
        <v>12103.309300000001</v>
      </c>
      <c r="J11770" s="1">
        <f>SUMIFS(I:I,B:B,Table1_2[[#This Row],[Category Level 2]],D:D,Table1_2[[#This Row],[Brand]],E:E,Table1_2[[#This Row],[Region]],F:F,Table1_2[[#This Row],[Measure]],G:G,Table1_2[[#This Row],[Year]],H:H,"&lt;="&amp;Table1_2[[#This Row],[Month]])</f>
        <v>51383.8917</v>
      </c>
      <c r="K117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51383.8917</v>
      </c>
      <c r="N11770">
        <f>Table1_2[[#This Row],[Value]]*2.5</f>
        <v>30258.273250000002</v>
      </c>
    </row>
    <row r="11771" spans="1:14" x14ac:dyDescent="0.25">
      <c r="A11771" s="1" t="s">
        <v>6</v>
      </c>
      <c r="B11771" s="1" t="s">
        <v>51</v>
      </c>
      <c r="C11771" s="1" t="s">
        <v>17</v>
      </c>
      <c r="D11771" s="1" t="s">
        <v>33</v>
      </c>
      <c r="E11771" s="1" t="s">
        <v>13</v>
      </c>
      <c r="F11771" s="1" t="s">
        <v>12</v>
      </c>
      <c r="G11771" s="1" t="s">
        <v>62</v>
      </c>
      <c r="H11771" s="1">
        <v>5</v>
      </c>
      <c r="I11771">
        <v>12652.7755</v>
      </c>
      <c r="J11771" s="1">
        <f>SUMIFS(I:I,B:B,Table1_2[[#This Row],[Category Level 2]],D:D,Table1_2[[#This Row],[Brand]],E:E,Table1_2[[#This Row],[Region]],F:F,Table1_2[[#This Row],[Measure]],G:G,Table1_2[[#This Row],[Year]],H:H,"&lt;="&amp;Table1_2[[#This Row],[Month]])</f>
        <v>64036.667199999996</v>
      </c>
      <c r="K117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64036.667199999996</v>
      </c>
      <c r="N11771">
        <f>Table1_2[[#This Row],[Value]]*2.5</f>
        <v>31631.938750000001</v>
      </c>
    </row>
    <row r="11772" spans="1:14" x14ac:dyDescent="0.25">
      <c r="A11772" s="1" t="s">
        <v>6</v>
      </c>
      <c r="B11772" s="1" t="s">
        <v>51</v>
      </c>
      <c r="C11772" s="1" t="s">
        <v>17</v>
      </c>
      <c r="D11772" s="1" t="s">
        <v>33</v>
      </c>
      <c r="E11772" s="1" t="s">
        <v>13</v>
      </c>
      <c r="F11772" s="1" t="s">
        <v>12</v>
      </c>
      <c r="G11772" s="1" t="s">
        <v>62</v>
      </c>
      <c r="H11772" s="1">
        <v>6</v>
      </c>
      <c r="I11772">
        <v>13620.3446</v>
      </c>
      <c r="J11772" s="1">
        <f>SUMIFS(I:I,B:B,Table1_2[[#This Row],[Category Level 2]],D:D,Table1_2[[#This Row],[Brand]],E:E,Table1_2[[#This Row],[Region]],F:F,Table1_2[[#This Row],[Measure]],G:G,Table1_2[[#This Row],[Year]],H:H,"&lt;="&amp;Table1_2[[#This Row],[Month]])</f>
        <v>77657.011799999993</v>
      </c>
      <c r="K117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77657.011799999993</v>
      </c>
      <c r="N11772">
        <f>Table1_2[[#This Row],[Value]]*2.5</f>
        <v>34050.861499999999</v>
      </c>
    </row>
    <row r="11773" spans="1:14" x14ac:dyDescent="0.25">
      <c r="A11773" s="1" t="s">
        <v>6</v>
      </c>
      <c r="B11773" s="1" t="s">
        <v>51</v>
      </c>
      <c r="C11773" s="1" t="s">
        <v>17</v>
      </c>
      <c r="D11773" s="1" t="s">
        <v>33</v>
      </c>
      <c r="E11773" s="1" t="s">
        <v>13</v>
      </c>
      <c r="F11773" s="1" t="s">
        <v>12</v>
      </c>
      <c r="G11773" s="1" t="s">
        <v>62</v>
      </c>
      <c r="H11773" s="1">
        <v>7</v>
      </c>
      <c r="I11773">
        <v>12493.6891</v>
      </c>
      <c r="J11773" s="1">
        <f>SUMIFS(I:I,B:B,Table1_2[[#This Row],[Category Level 2]],D:D,Table1_2[[#This Row],[Brand]],E:E,Table1_2[[#This Row],[Region]],F:F,Table1_2[[#This Row],[Measure]],G:G,Table1_2[[#This Row],[Year]],H:H,"&lt;="&amp;Table1_2[[#This Row],[Month]])</f>
        <v>90150.700899999996</v>
      </c>
      <c r="K117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90150.700899999996</v>
      </c>
      <c r="N11773">
        <f>Table1_2[[#This Row],[Value]]*2.5</f>
        <v>31234.222750000001</v>
      </c>
    </row>
    <row r="11774" spans="1:14" x14ac:dyDescent="0.25">
      <c r="A11774" s="1" t="s">
        <v>6</v>
      </c>
      <c r="B11774" s="1" t="s">
        <v>51</v>
      </c>
      <c r="C11774" s="1" t="s">
        <v>17</v>
      </c>
      <c r="D11774" s="1" t="s">
        <v>33</v>
      </c>
      <c r="E11774" s="1" t="s">
        <v>13</v>
      </c>
      <c r="F11774" s="1" t="s">
        <v>12</v>
      </c>
      <c r="G11774" s="1" t="s">
        <v>62</v>
      </c>
      <c r="H11774" s="1">
        <v>8</v>
      </c>
      <c r="I11774">
        <v>12356.5324</v>
      </c>
      <c r="J11774" s="1">
        <f>SUMIFS(I:I,B:B,Table1_2[[#This Row],[Category Level 2]],D:D,Table1_2[[#This Row],[Brand]],E:E,Table1_2[[#This Row],[Region]],F:F,Table1_2[[#This Row],[Measure]],G:G,Table1_2[[#This Row],[Year]],H:H,"&lt;="&amp;Table1_2[[#This Row],[Month]])</f>
        <v>102507.23329999999</v>
      </c>
      <c r="K117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102507.23329999999</v>
      </c>
      <c r="N11774">
        <f>Table1_2[[#This Row],[Value]]*2.5</f>
        <v>30891.330999999998</v>
      </c>
    </row>
    <row r="11775" spans="1:14" x14ac:dyDescent="0.25">
      <c r="A11775" s="1" t="s">
        <v>6</v>
      </c>
      <c r="B11775" s="1" t="s">
        <v>51</v>
      </c>
      <c r="C11775" s="1" t="s">
        <v>17</v>
      </c>
      <c r="D11775" s="1" t="s">
        <v>33</v>
      </c>
      <c r="E11775" s="1" t="s">
        <v>13</v>
      </c>
      <c r="F11775" s="1" t="s">
        <v>12</v>
      </c>
      <c r="G11775" s="1" t="s">
        <v>62</v>
      </c>
      <c r="H11775" s="1">
        <v>9</v>
      </c>
      <c r="I11775">
        <v>12382.556700000001</v>
      </c>
      <c r="J11775" s="1">
        <f>SUMIFS(I:I,B:B,Table1_2[[#This Row],[Category Level 2]],D:D,Table1_2[[#This Row],[Brand]],E:E,Table1_2[[#This Row],[Region]],F:F,Table1_2[[#This Row],[Measure]],G:G,Table1_2[[#This Row],[Year]],H:H,"&lt;="&amp;Table1_2[[#This Row],[Month]])</f>
        <v>114889.79</v>
      </c>
      <c r="K117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114889.79</v>
      </c>
      <c r="N11775">
        <f>Table1_2[[#This Row],[Value]]*2.5</f>
        <v>30956.391750000003</v>
      </c>
    </row>
    <row r="11776" spans="1:14" x14ac:dyDescent="0.25">
      <c r="A11776" s="1" t="s">
        <v>6</v>
      </c>
      <c r="B11776" s="1" t="s">
        <v>51</v>
      </c>
      <c r="C11776" s="1" t="s">
        <v>17</v>
      </c>
      <c r="D11776" s="1" t="s">
        <v>33</v>
      </c>
      <c r="E11776" s="1" t="s">
        <v>13</v>
      </c>
      <c r="F11776" s="1" t="s">
        <v>12</v>
      </c>
      <c r="G11776" s="1" t="s">
        <v>62</v>
      </c>
      <c r="H11776" s="1">
        <v>10</v>
      </c>
      <c r="I11776">
        <v>13496.139800000001</v>
      </c>
      <c r="J11776" s="1">
        <f>SUMIFS(I:I,B:B,Table1_2[[#This Row],[Category Level 2]],D:D,Table1_2[[#This Row],[Brand]],E:E,Table1_2[[#This Row],[Region]],F:F,Table1_2[[#This Row],[Measure]],G:G,Table1_2[[#This Row],[Year]],H:H,"&lt;="&amp;Table1_2[[#This Row],[Month]])</f>
        <v>128385.9298</v>
      </c>
      <c r="K117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128385.9298</v>
      </c>
      <c r="N11776">
        <f>Table1_2[[#This Row],[Value]]*2.5</f>
        <v>33740.349500000004</v>
      </c>
    </row>
    <row r="11777" spans="1:14" x14ac:dyDescent="0.25">
      <c r="A11777" s="1" t="s">
        <v>6</v>
      </c>
      <c r="B11777" s="1" t="s">
        <v>51</v>
      </c>
      <c r="C11777" s="1" t="s">
        <v>17</v>
      </c>
      <c r="D11777" s="1" t="s">
        <v>33</v>
      </c>
      <c r="E11777" s="1" t="s">
        <v>13</v>
      </c>
      <c r="F11777" s="1" t="s">
        <v>12</v>
      </c>
      <c r="G11777" s="1" t="s">
        <v>62</v>
      </c>
      <c r="H11777" s="1">
        <v>11</v>
      </c>
      <c r="I11777">
        <v>13709.420100000001</v>
      </c>
      <c r="J11777" s="1">
        <f>SUMIFS(I:I,B:B,Table1_2[[#This Row],[Category Level 2]],D:D,Table1_2[[#This Row],[Brand]],E:E,Table1_2[[#This Row],[Region]],F:F,Table1_2[[#This Row],[Measure]],G:G,Table1_2[[#This Row],[Year]],H:H,"&lt;="&amp;Table1_2[[#This Row],[Month]])</f>
        <v>142095.3499</v>
      </c>
      <c r="K117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142095.3499</v>
      </c>
      <c r="N11777">
        <f>Table1_2[[#This Row],[Value]]*2.5</f>
        <v>34273.55025</v>
      </c>
    </row>
    <row r="11778" spans="1:14" x14ac:dyDescent="0.25">
      <c r="A11778" s="1" t="s">
        <v>6</v>
      </c>
      <c r="B11778" s="1" t="s">
        <v>51</v>
      </c>
      <c r="C11778" s="1" t="s">
        <v>17</v>
      </c>
      <c r="D11778" s="1" t="s">
        <v>33</v>
      </c>
      <c r="E11778" s="1" t="s">
        <v>13</v>
      </c>
      <c r="F11778" s="1" t="s">
        <v>12</v>
      </c>
      <c r="G11778" s="1" t="s">
        <v>62</v>
      </c>
      <c r="H11778" s="1">
        <v>12</v>
      </c>
      <c r="I11778">
        <v>14083.163400000001</v>
      </c>
      <c r="J11778" s="1">
        <f>SUMIFS(I:I,B:B,Table1_2[[#This Row],[Category Level 2]],D:D,Table1_2[[#This Row],[Brand]],E:E,Table1_2[[#This Row],[Region]],F:F,Table1_2[[#This Row],[Measure]],G:G,Table1_2[[#This Row],[Year]],H:H,"&lt;="&amp;Table1_2[[#This Row],[Month]])</f>
        <v>156178.51329999999</v>
      </c>
      <c r="K117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156178.51329999999</v>
      </c>
      <c r="N11778">
        <f>Table1_2[[#This Row],[Value]]*2.5</f>
        <v>35207.908500000005</v>
      </c>
    </row>
    <row r="11779" spans="1:14" x14ac:dyDescent="0.25">
      <c r="A11779" s="1" t="s">
        <v>6</v>
      </c>
      <c r="B11779" s="1" t="s">
        <v>51</v>
      </c>
      <c r="C11779" s="1" t="s">
        <v>17</v>
      </c>
      <c r="D11779" s="1" t="s">
        <v>33</v>
      </c>
      <c r="E11779" s="1" t="s">
        <v>13</v>
      </c>
      <c r="F11779" s="1" t="s">
        <v>12</v>
      </c>
      <c r="G11779" s="1" t="s">
        <v>63</v>
      </c>
      <c r="H11779" s="1">
        <v>1</v>
      </c>
      <c r="I11779">
        <v>14237.323400000001</v>
      </c>
      <c r="J11779" s="1">
        <f>SUMIFS(I:I,B:B,Table1_2[[#This Row],[Category Level 2]],D:D,Table1_2[[#This Row],[Brand]],E:E,Table1_2[[#This Row],[Region]],F:F,Table1_2[[#This Row],[Measure]],G:G,Table1_2[[#This Row],[Year]],H:H,"&lt;="&amp;Table1_2[[#This Row],[Month]])</f>
        <v>14237.323400000001</v>
      </c>
      <c r="K117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156317.234</v>
      </c>
      <c r="N11779">
        <f>Table1_2[[#This Row],[Value]]*2.5</f>
        <v>35593.308499999999</v>
      </c>
    </row>
    <row r="11780" spans="1:14" x14ac:dyDescent="0.25">
      <c r="A11780" s="1" t="s">
        <v>6</v>
      </c>
      <c r="B11780" s="1" t="s">
        <v>51</v>
      </c>
      <c r="C11780" s="1" t="s">
        <v>17</v>
      </c>
      <c r="D11780" s="1" t="s">
        <v>33</v>
      </c>
      <c r="E11780" s="1" t="s">
        <v>13</v>
      </c>
      <c r="F11780" s="1" t="s">
        <v>12</v>
      </c>
      <c r="G11780" s="1" t="s">
        <v>63</v>
      </c>
      <c r="H11780" s="1">
        <v>2</v>
      </c>
      <c r="I11780">
        <v>13632.950100000002</v>
      </c>
      <c r="J11780" s="1">
        <f>SUMIFS(I:I,B:B,Table1_2[[#This Row],[Category Level 2]],D:D,Table1_2[[#This Row],[Brand]],E:E,Table1_2[[#This Row],[Region]],F:F,Table1_2[[#This Row],[Measure]],G:G,Table1_2[[#This Row],[Year]],H:H,"&lt;="&amp;Table1_2[[#This Row],[Month]])</f>
        <v>27870.273500000003</v>
      </c>
      <c r="K117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157260.15060000002</v>
      </c>
      <c r="N11780">
        <f>Table1_2[[#This Row],[Value]]*2.5</f>
        <v>34082.375250000005</v>
      </c>
    </row>
    <row r="11781" spans="1:14" x14ac:dyDescent="0.25">
      <c r="A11781" s="1" t="s">
        <v>6</v>
      </c>
      <c r="B11781" s="1" t="s">
        <v>51</v>
      </c>
      <c r="C11781" s="1" t="s">
        <v>17</v>
      </c>
      <c r="D11781" s="1" t="s">
        <v>33</v>
      </c>
      <c r="E11781" s="1" t="s">
        <v>13</v>
      </c>
      <c r="F11781" s="1" t="s">
        <v>12</v>
      </c>
      <c r="G11781" s="1" t="s">
        <v>63</v>
      </c>
      <c r="H11781" s="1">
        <v>3</v>
      </c>
      <c r="I11781">
        <v>14569.415200000001</v>
      </c>
      <c r="J11781" s="1">
        <f>SUMIFS(I:I,B:B,Table1_2[[#This Row],[Category Level 2]],D:D,Table1_2[[#This Row],[Brand]],E:E,Table1_2[[#This Row],[Region]],F:F,Table1_2[[#This Row],[Measure]],G:G,Table1_2[[#This Row],[Year]],H:H,"&lt;="&amp;Table1_2[[#This Row],[Month]])</f>
        <v>42439.688700000006</v>
      </c>
      <c r="K117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159337.61960000001</v>
      </c>
      <c r="N11781">
        <f>Table1_2[[#This Row],[Value]]*2.5</f>
        <v>36423.538</v>
      </c>
    </row>
    <row r="11782" spans="1:14" x14ac:dyDescent="0.25">
      <c r="A11782" s="1" t="s">
        <v>6</v>
      </c>
      <c r="B11782" s="1" t="s">
        <v>51</v>
      </c>
      <c r="C11782" s="1" t="s">
        <v>17</v>
      </c>
      <c r="D11782" s="1" t="s">
        <v>33</v>
      </c>
      <c r="E11782" s="1" t="s">
        <v>13</v>
      </c>
      <c r="F11782" s="1" t="s">
        <v>12</v>
      </c>
      <c r="G11782" s="1" t="s">
        <v>63</v>
      </c>
      <c r="H11782" s="1">
        <v>4</v>
      </c>
      <c r="I11782">
        <v>12804.2469</v>
      </c>
      <c r="J11782" s="1">
        <f>SUMIFS(I:I,B:B,Table1_2[[#This Row],[Category Level 2]],D:D,Table1_2[[#This Row],[Brand]],E:E,Table1_2[[#This Row],[Region]],F:F,Table1_2[[#This Row],[Measure]],G:G,Table1_2[[#This Row],[Year]],H:H,"&lt;="&amp;Table1_2[[#This Row],[Month]])</f>
        <v>55243.935600000004</v>
      </c>
      <c r="K117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160038.55720000001</v>
      </c>
      <c r="N11782">
        <f>Table1_2[[#This Row],[Value]]*2.5</f>
        <v>32010.617249999999</v>
      </c>
    </row>
    <row r="11783" spans="1:14" x14ac:dyDescent="0.25">
      <c r="A11783" s="1" t="s">
        <v>6</v>
      </c>
      <c r="B11783" s="1" t="s">
        <v>51</v>
      </c>
      <c r="C11783" s="1" t="s">
        <v>17</v>
      </c>
      <c r="D11783" s="1" t="s">
        <v>33</v>
      </c>
      <c r="E11783" s="1" t="s">
        <v>13</v>
      </c>
      <c r="F11783" s="1" t="s">
        <v>12</v>
      </c>
      <c r="G11783" s="1" t="s">
        <v>63</v>
      </c>
      <c r="H11783" s="1">
        <v>5</v>
      </c>
      <c r="I11783">
        <v>14938.892599999999</v>
      </c>
      <c r="J11783" s="1">
        <f>SUMIFS(I:I,B:B,Table1_2[[#This Row],[Category Level 2]],D:D,Table1_2[[#This Row],[Brand]],E:E,Table1_2[[#This Row],[Region]],F:F,Table1_2[[#This Row],[Measure]],G:G,Table1_2[[#This Row],[Year]],H:H,"&lt;="&amp;Table1_2[[#This Row],[Month]])</f>
        <v>70182.828200000004</v>
      </c>
      <c r="K117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162324.67430000001</v>
      </c>
      <c r="N11783">
        <f>Table1_2[[#This Row],[Value]]*2.5</f>
        <v>37347.231499999994</v>
      </c>
    </row>
    <row r="11784" spans="1:14" x14ac:dyDescent="0.25">
      <c r="A11784" s="1" t="s">
        <v>6</v>
      </c>
      <c r="B11784" s="1" t="s">
        <v>51</v>
      </c>
      <c r="C11784" s="1" t="s">
        <v>17</v>
      </c>
      <c r="D11784" s="1" t="s">
        <v>33</v>
      </c>
      <c r="E11784" s="1" t="s">
        <v>13</v>
      </c>
      <c r="F11784" s="1" t="s">
        <v>12</v>
      </c>
      <c r="G11784" s="1" t="s">
        <v>63</v>
      </c>
      <c r="H11784" s="1">
        <v>6</v>
      </c>
      <c r="I11784">
        <v>13300.737300000001</v>
      </c>
      <c r="J11784" s="1">
        <f>SUMIFS(I:I,B:B,Table1_2[[#This Row],[Category Level 2]],D:D,Table1_2[[#This Row],[Brand]],E:E,Table1_2[[#This Row],[Region]],F:F,Table1_2[[#This Row],[Measure]],G:G,Table1_2[[#This Row],[Year]],H:H,"&lt;="&amp;Table1_2[[#This Row],[Month]])</f>
        <v>83483.565499999997</v>
      </c>
      <c r="K117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162005.06700000001</v>
      </c>
      <c r="N11784">
        <f>Table1_2[[#This Row],[Value]]*2.5</f>
        <v>33251.843250000005</v>
      </c>
    </row>
    <row r="11785" spans="1:14" x14ac:dyDescent="0.25">
      <c r="A11785" s="1" t="s">
        <v>6</v>
      </c>
      <c r="B11785" s="1" t="s">
        <v>51</v>
      </c>
      <c r="C11785" s="1" t="s">
        <v>17</v>
      </c>
      <c r="D11785" s="1" t="s">
        <v>33</v>
      </c>
      <c r="E11785" s="1" t="s">
        <v>13</v>
      </c>
      <c r="F11785" s="1" t="s">
        <v>12</v>
      </c>
      <c r="G11785" s="1" t="s">
        <v>63</v>
      </c>
      <c r="H11785" s="1">
        <v>7</v>
      </c>
      <c r="I11785">
        <v>12890.6955</v>
      </c>
      <c r="J11785" s="1">
        <f>SUMIFS(I:I,B:B,Table1_2[[#This Row],[Category Level 2]],D:D,Table1_2[[#This Row],[Brand]],E:E,Table1_2[[#This Row],[Region]],F:F,Table1_2[[#This Row],[Measure]],G:G,Table1_2[[#This Row],[Year]],H:H,"&lt;="&amp;Table1_2[[#This Row],[Month]])</f>
        <v>96374.260999999999</v>
      </c>
      <c r="K117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162402.07339999999</v>
      </c>
      <c r="N11785">
        <f>Table1_2[[#This Row],[Value]]*2.5</f>
        <v>32226.73875</v>
      </c>
    </row>
    <row r="11786" spans="1:14" x14ac:dyDescent="0.25">
      <c r="A11786" s="1" t="s">
        <v>6</v>
      </c>
      <c r="B11786" s="1" t="s">
        <v>51</v>
      </c>
      <c r="C11786" s="1" t="s">
        <v>17</v>
      </c>
      <c r="D11786" s="1" t="s">
        <v>33</v>
      </c>
      <c r="E11786" s="1" t="s">
        <v>13</v>
      </c>
      <c r="F11786" s="1" t="s">
        <v>12</v>
      </c>
      <c r="G11786" s="1" t="s">
        <v>63</v>
      </c>
      <c r="H11786" s="1">
        <v>8</v>
      </c>
      <c r="I11786">
        <v>12089.143599999999</v>
      </c>
      <c r="J11786" s="1">
        <f>SUMIFS(I:I,B:B,Table1_2[[#This Row],[Category Level 2]],D:D,Table1_2[[#This Row],[Brand]],E:E,Table1_2[[#This Row],[Region]],F:F,Table1_2[[#This Row],[Measure]],G:G,Table1_2[[#This Row],[Year]],H:H,"&lt;="&amp;Table1_2[[#This Row],[Month]])</f>
        <v>108463.40459999999</v>
      </c>
      <c r="K117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162134.68459999998</v>
      </c>
      <c r="N11786">
        <f>Table1_2[[#This Row],[Value]]*2.5</f>
        <v>30222.858999999997</v>
      </c>
    </row>
    <row r="11787" spans="1:14" x14ac:dyDescent="0.25">
      <c r="A11787" s="1" t="s">
        <v>6</v>
      </c>
      <c r="B11787" s="1" t="s">
        <v>51</v>
      </c>
      <c r="C11787" s="1" t="s">
        <v>17</v>
      </c>
      <c r="D11787" s="1" t="s">
        <v>33</v>
      </c>
      <c r="E11787" s="1" t="s">
        <v>13</v>
      </c>
      <c r="F11787" s="1" t="s">
        <v>12</v>
      </c>
      <c r="G11787" s="1" t="s">
        <v>63</v>
      </c>
      <c r="H11787" s="1">
        <v>9</v>
      </c>
      <c r="I11787">
        <v>12254.1363</v>
      </c>
      <c r="J11787" s="1">
        <f>SUMIFS(I:I,B:B,Table1_2[[#This Row],[Category Level 2]],D:D,Table1_2[[#This Row],[Brand]],E:E,Table1_2[[#This Row],[Region]],F:F,Table1_2[[#This Row],[Measure]],G:G,Table1_2[[#This Row],[Year]],H:H,"&lt;="&amp;Table1_2[[#This Row],[Month]])</f>
        <v>120717.54089999999</v>
      </c>
      <c r="K117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162006.26419999998</v>
      </c>
      <c r="N11787">
        <f>Table1_2[[#This Row],[Value]]*2.5</f>
        <v>30635.340749999999</v>
      </c>
    </row>
    <row r="11788" spans="1:14" x14ac:dyDescent="0.25">
      <c r="A11788" s="1" t="s">
        <v>6</v>
      </c>
      <c r="B11788" s="1" t="s">
        <v>51</v>
      </c>
      <c r="C11788" s="1" t="s">
        <v>17</v>
      </c>
      <c r="D11788" s="1" t="s">
        <v>33</v>
      </c>
      <c r="E11788" s="1" t="s">
        <v>13</v>
      </c>
      <c r="F11788" s="1" t="s">
        <v>12</v>
      </c>
      <c r="G11788" s="1" t="s">
        <v>63</v>
      </c>
      <c r="H11788" s="1">
        <v>10</v>
      </c>
      <c r="I11788">
        <v>14768.5839</v>
      </c>
      <c r="J11788" s="1">
        <f>SUMIFS(I:I,B:B,Table1_2[[#This Row],[Category Level 2]],D:D,Table1_2[[#This Row],[Brand]],E:E,Table1_2[[#This Row],[Region]],F:F,Table1_2[[#This Row],[Measure]],G:G,Table1_2[[#This Row],[Year]],H:H,"&lt;="&amp;Table1_2[[#This Row],[Month]])</f>
        <v>135486.12479999999</v>
      </c>
      <c r="K117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163278.7083</v>
      </c>
      <c r="N11788">
        <f>Table1_2[[#This Row],[Value]]*2.5</f>
        <v>36921.459750000002</v>
      </c>
    </row>
    <row r="11789" spans="1:14" x14ac:dyDescent="0.25">
      <c r="A11789" s="1" t="s">
        <v>6</v>
      </c>
      <c r="B11789" s="1" t="s">
        <v>51</v>
      </c>
      <c r="C11789" s="1" t="s">
        <v>17</v>
      </c>
      <c r="D11789" s="1" t="s">
        <v>33</v>
      </c>
      <c r="E11789" s="1" t="s">
        <v>13</v>
      </c>
      <c r="F11789" s="1" t="s">
        <v>12</v>
      </c>
      <c r="G11789" s="1" t="s">
        <v>63</v>
      </c>
      <c r="H11789" s="1">
        <v>11</v>
      </c>
      <c r="I11789">
        <v>13200.363600000001</v>
      </c>
      <c r="J11789" s="1">
        <f>SUMIFS(I:I,B:B,Table1_2[[#This Row],[Category Level 2]],D:D,Table1_2[[#This Row],[Brand]],E:E,Table1_2[[#This Row],[Region]],F:F,Table1_2[[#This Row],[Measure]],G:G,Table1_2[[#This Row],[Year]],H:H,"&lt;="&amp;Table1_2[[#This Row],[Month]])</f>
        <v>148686.4884</v>
      </c>
      <c r="K117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162769.65179999999</v>
      </c>
      <c r="N11789">
        <f>Table1_2[[#This Row],[Value]]*2.5</f>
        <v>33000.909</v>
      </c>
    </row>
    <row r="11790" spans="1:14" x14ac:dyDescent="0.25">
      <c r="A11790" s="1" t="s">
        <v>6</v>
      </c>
      <c r="B11790" s="1" t="s">
        <v>51</v>
      </c>
      <c r="C11790" s="1" t="s">
        <v>17</v>
      </c>
      <c r="D11790" s="1" t="s">
        <v>33</v>
      </c>
      <c r="E11790" s="1" t="s">
        <v>13</v>
      </c>
      <c r="F11790" s="1" t="s">
        <v>12</v>
      </c>
      <c r="G11790" s="1" t="s">
        <v>63</v>
      </c>
      <c r="H11790" s="1">
        <v>12</v>
      </c>
      <c r="I11790">
        <v>13191.9884</v>
      </c>
      <c r="J11790" s="1">
        <f>SUMIFS(I:I,B:B,Table1_2[[#This Row],[Category Level 2]],D:D,Table1_2[[#This Row],[Brand]],E:E,Table1_2[[#This Row],[Region]],F:F,Table1_2[[#This Row],[Measure]],G:G,Table1_2[[#This Row],[Year]],H:H,"&lt;="&amp;Table1_2[[#This Row],[Month]])</f>
        <v>161878.4768</v>
      </c>
      <c r="K117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161878.4768</v>
      </c>
      <c r="N11790">
        <f>Table1_2[[#This Row],[Value]]*2.5</f>
        <v>32979.970999999998</v>
      </c>
    </row>
    <row r="11791" spans="1:14" x14ac:dyDescent="0.25">
      <c r="A11791" s="1" t="s">
        <v>6</v>
      </c>
      <c r="B11791" s="1" t="s">
        <v>51</v>
      </c>
      <c r="C11791" s="1" t="s">
        <v>17</v>
      </c>
      <c r="D11791" s="1" t="s">
        <v>33</v>
      </c>
      <c r="E11791" s="1" t="s">
        <v>13</v>
      </c>
      <c r="F11791" s="1" t="s">
        <v>12</v>
      </c>
      <c r="G11791" s="1" t="s">
        <v>64</v>
      </c>
      <c r="H11791" s="1">
        <v>1</v>
      </c>
      <c r="I11791">
        <v>15358.573700000001</v>
      </c>
      <c r="J11791" s="1">
        <f>SUMIFS(I:I,B:B,Table1_2[[#This Row],[Category Level 2]],D:D,Table1_2[[#This Row],[Brand]],E:E,Table1_2[[#This Row],[Region]],F:F,Table1_2[[#This Row],[Measure]],G:G,Table1_2[[#This Row],[Year]],H:H,"&lt;="&amp;Table1_2[[#This Row],[Month]])</f>
        <v>15358.573700000001</v>
      </c>
      <c r="K117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162999.72710000002</v>
      </c>
      <c r="N11791">
        <f>Table1_2[[#This Row],[Value]]*2.5</f>
        <v>38396.434250000006</v>
      </c>
    </row>
    <row r="11792" spans="1:14" x14ac:dyDescent="0.25">
      <c r="A11792" s="1" t="s">
        <v>6</v>
      </c>
      <c r="B11792" s="1" t="s">
        <v>51</v>
      </c>
      <c r="C11792" s="1" t="s">
        <v>17</v>
      </c>
      <c r="D11792" s="1" t="s">
        <v>33</v>
      </c>
      <c r="E11792" s="1" t="s">
        <v>13</v>
      </c>
      <c r="F11792" s="1" t="s">
        <v>12</v>
      </c>
      <c r="G11792" s="1" t="s">
        <v>64</v>
      </c>
      <c r="H11792" s="1">
        <v>2</v>
      </c>
      <c r="I11792">
        <v>14074.55</v>
      </c>
      <c r="J11792" s="1">
        <f>SUMIFS(I:I,B:B,Table1_2[[#This Row],[Category Level 2]],D:D,Table1_2[[#This Row],[Brand]],E:E,Table1_2[[#This Row],[Region]],F:F,Table1_2[[#This Row],[Measure]],G:G,Table1_2[[#This Row],[Year]],H:H,"&lt;="&amp;Table1_2[[#This Row],[Month]])</f>
        <v>29433.1237</v>
      </c>
      <c r="K117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163441.32699999999</v>
      </c>
      <c r="N11792">
        <f>Table1_2[[#This Row],[Value]]*2.5</f>
        <v>35186.375</v>
      </c>
    </row>
    <row r="11793" spans="1:14" x14ac:dyDescent="0.25">
      <c r="A11793" s="1" t="s">
        <v>6</v>
      </c>
      <c r="B11793" s="1" t="s">
        <v>51</v>
      </c>
      <c r="C11793" s="1" t="s">
        <v>17</v>
      </c>
      <c r="D11793" s="1" t="s">
        <v>33</v>
      </c>
      <c r="E11793" s="1" t="s">
        <v>13</v>
      </c>
      <c r="F11793" s="1" t="s">
        <v>12</v>
      </c>
      <c r="G11793" s="1" t="s">
        <v>64</v>
      </c>
      <c r="H11793" s="1">
        <v>3</v>
      </c>
      <c r="I11793">
        <v>11785.4221</v>
      </c>
      <c r="J11793" s="1">
        <f>SUMIFS(I:I,B:B,Table1_2[[#This Row],[Category Level 2]],D:D,Table1_2[[#This Row],[Brand]],E:E,Table1_2[[#This Row],[Region]],F:F,Table1_2[[#This Row],[Measure]],G:G,Table1_2[[#This Row],[Year]],H:H,"&lt;="&amp;Table1_2[[#This Row],[Month]])</f>
        <v>41218.5458</v>
      </c>
      <c r="K117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160657.3339</v>
      </c>
      <c r="N11793">
        <f>Table1_2[[#This Row],[Value]]*2.5</f>
        <v>29463.555249999998</v>
      </c>
    </row>
    <row r="11794" spans="1:14" x14ac:dyDescent="0.25">
      <c r="A11794" s="1" t="s">
        <v>6</v>
      </c>
      <c r="B11794" s="1" t="s">
        <v>51</v>
      </c>
      <c r="C11794" s="1" t="s">
        <v>17</v>
      </c>
      <c r="D11794" s="1" t="s">
        <v>33</v>
      </c>
      <c r="E11794" s="1" t="s">
        <v>13</v>
      </c>
      <c r="F11794" s="1" t="s">
        <v>12</v>
      </c>
      <c r="G11794" s="1" t="s">
        <v>64</v>
      </c>
      <c r="H11794" s="1">
        <v>4</v>
      </c>
      <c r="I11794">
        <v>6987.5636000000004</v>
      </c>
      <c r="J11794" s="1">
        <f>SUMIFS(I:I,B:B,Table1_2[[#This Row],[Category Level 2]],D:D,Table1_2[[#This Row],[Brand]],E:E,Table1_2[[#This Row],[Region]],F:F,Table1_2[[#This Row],[Measure]],G:G,Table1_2[[#This Row],[Year]],H:H,"&lt;="&amp;Table1_2[[#This Row],[Month]])</f>
        <v>48206.109400000001</v>
      </c>
      <c r="K117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154840.65059999999</v>
      </c>
      <c r="N11794">
        <f>Table1_2[[#This Row],[Value]]*2.5</f>
        <v>17468.909</v>
      </c>
    </row>
    <row r="11795" spans="1:14" x14ac:dyDescent="0.25">
      <c r="A11795" s="1" t="s">
        <v>6</v>
      </c>
      <c r="B11795" s="1" t="s">
        <v>51</v>
      </c>
      <c r="C11795" s="1" t="s">
        <v>17</v>
      </c>
      <c r="D11795" s="1" t="s">
        <v>33</v>
      </c>
      <c r="E11795" s="1" t="s">
        <v>13</v>
      </c>
      <c r="F11795" s="1" t="s">
        <v>12</v>
      </c>
      <c r="G11795" s="1" t="s">
        <v>64</v>
      </c>
      <c r="H11795" s="1">
        <v>5</v>
      </c>
      <c r="I11795">
        <v>8539.4843000000001</v>
      </c>
      <c r="J11795" s="1">
        <f>SUMIFS(I:I,B:B,Table1_2[[#This Row],[Category Level 2]],D:D,Table1_2[[#This Row],[Brand]],E:E,Table1_2[[#This Row],[Region]],F:F,Table1_2[[#This Row],[Measure]],G:G,Table1_2[[#This Row],[Year]],H:H,"&lt;="&amp;Table1_2[[#This Row],[Month]])</f>
        <v>56745.593699999998</v>
      </c>
      <c r="K117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148441.24229999998</v>
      </c>
      <c r="N11795">
        <f>Table1_2[[#This Row],[Value]]*2.5</f>
        <v>21348.710749999998</v>
      </c>
    </row>
    <row r="11796" spans="1:14" x14ac:dyDescent="0.25">
      <c r="A11796" s="1" t="s">
        <v>6</v>
      </c>
      <c r="B11796" s="1" t="s">
        <v>51</v>
      </c>
      <c r="C11796" s="1" t="s">
        <v>17</v>
      </c>
      <c r="D11796" s="1" t="s">
        <v>33</v>
      </c>
      <c r="E11796" s="1" t="s">
        <v>13</v>
      </c>
      <c r="F11796" s="1" t="s">
        <v>12</v>
      </c>
      <c r="G11796" s="1" t="s">
        <v>64</v>
      </c>
      <c r="H11796" s="1">
        <v>6</v>
      </c>
      <c r="I11796">
        <v>12690.856299999999</v>
      </c>
      <c r="J11796" s="1">
        <f>SUMIFS(I:I,B:B,Table1_2[[#This Row],[Category Level 2]],D:D,Table1_2[[#This Row],[Brand]],E:E,Table1_2[[#This Row],[Region]],F:F,Table1_2[[#This Row],[Measure]],G:G,Table1_2[[#This Row],[Year]],H:H,"&lt;="&amp;Table1_2[[#This Row],[Month]])</f>
        <v>69436.45</v>
      </c>
      <c r="K117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147831.36129999999</v>
      </c>
      <c r="N11796">
        <f>Table1_2[[#This Row],[Value]]*2.5</f>
        <v>31727.140749999999</v>
      </c>
    </row>
    <row r="11797" spans="1:14" x14ac:dyDescent="0.25">
      <c r="A11797" s="1" t="s">
        <v>6</v>
      </c>
      <c r="B11797" s="1" t="s">
        <v>51</v>
      </c>
      <c r="C11797" s="1" t="s">
        <v>17</v>
      </c>
      <c r="D11797" s="1" t="s">
        <v>33</v>
      </c>
      <c r="E11797" s="1" t="s">
        <v>13</v>
      </c>
      <c r="F11797" s="1" t="s">
        <v>12</v>
      </c>
      <c r="G11797" s="1" t="s">
        <v>64</v>
      </c>
      <c r="H11797" s="1">
        <v>7</v>
      </c>
      <c r="I11797">
        <v>15303.6965</v>
      </c>
      <c r="J11797" s="1">
        <f>SUMIFS(I:I,B:B,Table1_2[[#This Row],[Category Level 2]],D:D,Table1_2[[#This Row],[Brand]],E:E,Table1_2[[#This Row],[Region]],F:F,Table1_2[[#This Row],[Measure]],G:G,Table1_2[[#This Row],[Year]],H:H,"&lt;="&amp;Table1_2[[#This Row],[Month]])</f>
        <v>84740.146500000003</v>
      </c>
      <c r="K117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150244.36230000001</v>
      </c>
      <c r="N11797">
        <f>Table1_2[[#This Row],[Value]]*2.5</f>
        <v>38259.241249999999</v>
      </c>
    </row>
    <row r="11798" spans="1:14" x14ac:dyDescent="0.25">
      <c r="A11798" s="1" t="s">
        <v>6</v>
      </c>
      <c r="B11798" s="1" t="s">
        <v>51</v>
      </c>
      <c r="C11798" s="1" t="s">
        <v>17</v>
      </c>
      <c r="D11798" s="1" t="s">
        <v>33</v>
      </c>
      <c r="E11798" s="1" t="s">
        <v>13</v>
      </c>
      <c r="F11798" s="1" t="s">
        <v>12</v>
      </c>
      <c r="G11798" s="1" t="s">
        <v>64</v>
      </c>
      <c r="H11798" s="1">
        <v>8</v>
      </c>
      <c r="I11798">
        <v>11532.7058</v>
      </c>
      <c r="J11798" s="1">
        <f>SUMIFS(I:I,B:B,Table1_2[[#This Row],[Category Level 2]],D:D,Table1_2[[#This Row],[Brand]],E:E,Table1_2[[#This Row],[Region]],F:F,Table1_2[[#This Row],[Measure]],G:G,Table1_2[[#This Row],[Year]],H:H,"&lt;="&amp;Table1_2[[#This Row],[Month]])</f>
        <v>96272.852299999999</v>
      </c>
      <c r="K117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149687.92449999999</v>
      </c>
      <c r="N11798">
        <f>Table1_2[[#This Row],[Value]]*2.5</f>
        <v>28831.764499999997</v>
      </c>
    </row>
    <row r="11799" spans="1:14" x14ac:dyDescent="0.25">
      <c r="A11799" s="1" t="s">
        <v>6</v>
      </c>
      <c r="B11799" s="1" t="s">
        <v>51</v>
      </c>
      <c r="C11799" s="1" t="s">
        <v>17</v>
      </c>
      <c r="D11799" s="1" t="s">
        <v>33</v>
      </c>
      <c r="E11799" s="1" t="s">
        <v>13</v>
      </c>
      <c r="F11799" s="1" t="s">
        <v>12</v>
      </c>
      <c r="G11799" s="1" t="s">
        <v>64</v>
      </c>
      <c r="H11799" s="1">
        <v>9</v>
      </c>
      <c r="I11799">
        <v>13157.313200000001</v>
      </c>
      <c r="J11799" s="1">
        <f>SUMIFS(I:I,B:B,Table1_2[[#This Row],[Category Level 2]],D:D,Table1_2[[#This Row],[Brand]],E:E,Table1_2[[#This Row],[Region]],F:F,Table1_2[[#This Row],[Measure]],G:G,Table1_2[[#This Row],[Year]],H:H,"&lt;="&amp;Table1_2[[#This Row],[Month]])</f>
        <v>109430.1655</v>
      </c>
      <c r="K117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150591.10140000001</v>
      </c>
      <c r="N11799">
        <f>Table1_2[[#This Row],[Value]]*2.5</f>
        <v>32893.283000000003</v>
      </c>
    </row>
    <row r="11800" spans="1:14" x14ac:dyDescent="0.25">
      <c r="A11800" s="1" t="s">
        <v>6</v>
      </c>
      <c r="B11800" s="1" t="s">
        <v>51</v>
      </c>
      <c r="C11800" s="1" t="s">
        <v>17</v>
      </c>
      <c r="D11800" s="1" t="s">
        <v>33</v>
      </c>
      <c r="E11800" s="1" t="s">
        <v>13</v>
      </c>
      <c r="F11800" s="1" t="s">
        <v>12</v>
      </c>
      <c r="G11800" s="1" t="s">
        <v>64</v>
      </c>
      <c r="H11800" s="1">
        <v>10</v>
      </c>
      <c r="I11800">
        <v>15632.564900000001</v>
      </c>
      <c r="J11800" s="1">
        <f>SUMIFS(I:I,B:B,Table1_2[[#This Row],[Category Level 2]],D:D,Table1_2[[#This Row],[Brand]],E:E,Table1_2[[#This Row],[Region]],F:F,Table1_2[[#This Row],[Measure]],G:G,Table1_2[[#This Row],[Year]],H:H,"&lt;="&amp;Table1_2[[#This Row],[Month]])</f>
        <v>125062.7304</v>
      </c>
      <c r="K118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151455.08240000001</v>
      </c>
      <c r="N11800">
        <f>Table1_2[[#This Row],[Value]]*2.5</f>
        <v>39081.412250000001</v>
      </c>
    </row>
    <row r="11801" spans="1:14" x14ac:dyDescent="0.25">
      <c r="A11801" s="1" t="s">
        <v>6</v>
      </c>
      <c r="B11801" s="1" t="s">
        <v>51</v>
      </c>
      <c r="C11801" s="1" t="s">
        <v>17</v>
      </c>
      <c r="D11801" s="1" t="s">
        <v>33</v>
      </c>
      <c r="E11801" s="1" t="s">
        <v>13</v>
      </c>
      <c r="F11801" s="1" t="s">
        <v>12</v>
      </c>
      <c r="G11801" s="1" t="s">
        <v>64</v>
      </c>
      <c r="H11801" s="1">
        <v>11</v>
      </c>
      <c r="I11801">
        <v>14146.438100000001</v>
      </c>
      <c r="J11801" s="1">
        <f>SUMIFS(I:I,B:B,Table1_2[[#This Row],[Category Level 2]],D:D,Table1_2[[#This Row],[Brand]],E:E,Table1_2[[#This Row],[Region]],F:F,Table1_2[[#This Row],[Measure]],G:G,Table1_2[[#This Row],[Year]],H:H,"&lt;="&amp;Table1_2[[#This Row],[Month]])</f>
        <v>139209.1685</v>
      </c>
      <c r="K118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152401.1569</v>
      </c>
      <c r="N11801">
        <f>Table1_2[[#This Row],[Value]]*2.5</f>
        <v>35366.095250000006</v>
      </c>
    </row>
    <row r="11802" spans="1:14" x14ac:dyDescent="0.25">
      <c r="A11802" s="1" t="s">
        <v>6</v>
      </c>
      <c r="B11802" s="1" t="s">
        <v>51</v>
      </c>
      <c r="C11802" s="1" t="s">
        <v>17</v>
      </c>
      <c r="D11802" s="1" t="s">
        <v>33</v>
      </c>
      <c r="E11802" s="1" t="s">
        <v>13</v>
      </c>
      <c r="F11802" s="1" t="s">
        <v>12</v>
      </c>
      <c r="G11802" s="1" t="s">
        <v>64</v>
      </c>
      <c r="H11802" s="1">
        <v>12</v>
      </c>
      <c r="I11802">
        <v>16538.3953</v>
      </c>
      <c r="J11802" s="1">
        <f>SUMIFS(I:I,B:B,Table1_2[[#This Row],[Category Level 2]],D:D,Table1_2[[#This Row],[Brand]],E:E,Table1_2[[#This Row],[Region]],F:F,Table1_2[[#This Row],[Measure]],G:G,Table1_2[[#This Row],[Year]],H:H,"&lt;="&amp;Table1_2[[#This Row],[Month]])</f>
        <v>155747.5638</v>
      </c>
      <c r="K118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155747.5638</v>
      </c>
      <c r="N11802">
        <f>Table1_2[[#This Row],[Value]]*2.5</f>
        <v>41345.988250000002</v>
      </c>
    </row>
    <row r="11803" spans="1:14" x14ac:dyDescent="0.25">
      <c r="A11803" s="1" t="s">
        <v>6</v>
      </c>
      <c r="B11803" s="1" t="s">
        <v>51</v>
      </c>
      <c r="C11803" s="1" t="s">
        <v>17</v>
      </c>
      <c r="D11803" s="1" t="s">
        <v>33</v>
      </c>
      <c r="E11803" s="1" t="s">
        <v>13</v>
      </c>
      <c r="F11803" s="1" t="s">
        <v>12</v>
      </c>
      <c r="G11803" s="1" t="s">
        <v>65</v>
      </c>
      <c r="H11803" s="1">
        <v>1</v>
      </c>
      <c r="I11803">
        <v>14022.776600000001</v>
      </c>
      <c r="J11803" s="1">
        <f>SUMIFS(I:I,B:B,Table1_2[[#This Row],[Category Level 2]],D:D,Table1_2[[#This Row],[Brand]],E:E,Table1_2[[#This Row],[Region]],F:F,Table1_2[[#This Row],[Measure]],G:G,Table1_2[[#This Row],[Year]],H:H,"&lt;="&amp;Table1_2[[#This Row],[Month]])</f>
        <v>14022.776600000001</v>
      </c>
      <c r="K118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154411.76670000001</v>
      </c>
      <c r="N11803">
        <f>Table1_2[[#This Row],[Value]]*2.5</f>
        <v>35056.941500000001</v>
      </c>
    </row>
    <row r="11804" spans="1:14" x14ac:dyDescent="0.25">
      <c r="A11804" s="1" t="s">
        <v>6</v>
      </c>
      <c r="B11804" s="1" t="s">
        <v>51</v>
      </c>
      <c r="C11804" s="1" t="s">
        <v>17</v>
      </c>
      <c r="D11804" s="1" t="s">
        <v>33</v>
      </c>
      <c r="E11804" s="1" t="s">
        <v>13</v>
      </c>
      <c r="F11804" s="1" t="s">
        <v>12</v>
      </c>
      <c r="G11804" s="1" t="s">
        <v>65</v>
      </c>
      <c r="H11804" s="1">
        <v>2</v>
      </c>
      <c r="I11804">
        <v>15329.536700000001</v>
      </c>
      <c r="J11804" s="1">
        <f>SUMIFS(I:I,B:B,Table1_2[[#This Row],[Category Level 2]],D:D,Table1_2[[#This Row],[Brand]],E:E,Table1_2[[#This Row],[Region]],F:F,Table1_2[[#This Row],[Measure]],G:G,Table1_2[[#This Row],[Year]],H:H,"&lt;="&amp;Table1_2[[#This Row],[Month]])</f>
        <v>29352.313300000002</v>
      </c>
      <c r="K118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155666.75340000002</v>
      </c>
      <c r="N11804">
        <f>Table1_2[[#This Row],[Value]]*2.5</f>
        <v>38323.84175</v>
      </c>
    </row>
    <row r="11805" spans="1:14" x14ac:dyDescent="0.25">
      <c r="A11805" s="1" t="s">
        <v>6</v>
      </c>
      <c r="B11805" s="1" t="s">
        <v>51</v>
      </c>
      <c r="C11805" s="1" t="s">
        <v>17</v>
      </c>
      <c r="D11805" s="1" t="s">
        <v>33</v>
      </c>
      <c r="E11805" s="1" t="s">
        <v>13</v>
      </c>
      <c r="F11805" s="1" t="s">
        <v>12</v>
      </c>
      <c r="G11805" s="1" t="s">
        <v>65</v>
      </c>
      <c r="H11805" s="1">
        <v>3</v>
      </c>
      <c r="I11805">
        <v>16228.2171</v>
      </c>
      <c r="J11805" s="1">
        <f>SUMIFS(I:I,B:B,Table1_2[[#This Row],[Category Level 2]],D:D,Table1_2[[#This Row],[Brand]],E:E,Table1_2[[#This Row],[Region]],F:F,Table1_2[[#This Row],[Measure]],G:G,Table1_2[[#This Row],[Year]],H:H,"&lt;="&amp;Table1_2[[#This Row],[Month]])</f>
        <v>45580.530400000003</v>
      </c>
      <c r="K118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160109.54840000003</v>
      </c>
      <c r="N11805">
        <f>Table1_2[[#This Row],[Value]]*2.5</f>
        <v>40570.542750000001</v>
      </c>
    </row>
    <row r="11806" spans="1:14" x14ac:dyDescent="0.25">
      <c r="A11806" s="1" t="s">
        <v>6</v>
      </c>
      <c r="B11806" s="1" t="s">
        <v>51</v>
      </c>
      <c r="C11806" s="1" t="s">
        <v>17</v>
      </c>
      <c r="D11806" s="1" t="s">
        <v>33</v>
      </c>
      <c r="E11806" s="1" t="s">
        <v>13</v>
      </c>
      <c r="F11806" s="1" t="s">
        <v>12</v>
      </c>
      <c r="G11806" s="1" t="s">
        <v>65</v>
      </c>
      <c r="H11806" s="1">
        <v>4</v>
      </c>
      <c r="I11806">
        <v>15174.492200000001</v>
      </c>
      <c r="J11806" s="1">
        <f>SUMIFS(I:I,B:B,Table1_2[[#This Row],[Category Level 2]],D:D,Table1_2[[#This Row],[Brand]],E:E,Table1_2[[#This Row],[Region]],F:F,Table1_2[[#This Row],[Measure]],G:G,Table1_2[[#This Row],[Year]],H:H,"&lt;="&amp;Table1_2[[#This Row],[Month]])</f>
        <v>60755.022600000004</v>
      </c>
      <c r="K118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168296.47700000001</v>
      </c>
      <c r="N11806">
        <f>Table1_2[[#This Row],[Value]]*2.5</f>
        <v>37936.230500000005</v>
      </c>
    </row>
    <row r="11807" spans="1:14" x14ac:dyDescent="0.25">
      <c r="A11807" s="1" t="s">
        <v>6</v>
      </c>
      <c r="B11807" s="1" t="s">
        <v>51</v>
      </c>
      <c r="C11807" s="1" t="s">
        <v>17</v>
      </c>
      <c r="D11807" s="1" t="s">
        <v>33</v>
      </c>
      <c r="E11807" s="1" t="s">
        <v>13</v>
      </c>
      <c r="F11807" s="1" t="s">
        <v>12</v>
      </c>
      <c r="G11807" s="1" t="s">
        <v>65</v>
      </c>
      <c r="H11807" s="1">
        <v>5</v>
      </c>
      <c r="I11807">
        <v>15078.065500000001</v>
      </c>
      <c r="J11807" s="1">
        <f>SUMIFS(I:I,B:B,Table1_2[[#This Row],[Category Level 2]],D:D,Table1_2[[#This Row],[Brand]],E:E,Table1_2[[#This Row],[Region]],F:F,Table1_2[[#This Row],[Measure]],G:G,Table1_2[[#This Row],[Year]],H:H,"&lt;="&amp;Table1_2[[#This Row],[Month]])</f>
        <v>75833.088100000008</v>
      </c>
      <c r="K118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174835.05820000003</v>
      </c>
      <c r="N11807">
        <f>Table1_2[[#This Row],[Value]]*2.5</f>
        <v>37695.16375</v>
      </c>
    </row>
    <row r="11808" spans="1:14" x14ac:dyDescent="0.25">
      <c r="A11808" s="1" t="s">
        <v>6</v>
      </c>
      <c r="B11808" s="1" t="s">
        <v>51</v>
      </c>
      <c r="C11808" s="1" t="s">
        <v>17</v>
      </c>
      <c r="D11808" s="1" t="s">
        <v>33</v>
      </c>
      <c r="E11808" s="1" t="s">
        <v>13</v>
      </c>
      <c r="F11808" s="1" t="s">
        <v>12</v>
      </c>
      <c r="G11808" s="1" t="s">
        <v>65</v>
      </c>
      <c r="H11808" s="1">
        <v>6</v>
      </c>
      <c r="I11808">
        <v>14767.3734</v>
      </c>
      <c r="J11808" s="1">
        <f>SUMIFS(I:I,B:B,Table1_2[[#This Row],[Category Level 2]],D:D,Table1_2[[#This Row],[Brand]],E:E,Table1_2[[#This Row],[Region]],F:F,Table1_2[[#This Row],[Measure]],G:G,Table1_2[[#This Row],[Year]],H:H,"&lt;="&amp;Table1_2[[#This Row],[Month]])</f>
        <v>90600.461500000005</v>
      </c>
      <c r="K118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176911.57530000003</v>
      </c>
      <c r="N11808">
        <f>Table1_2[[#This Row],[Value]]*2.5</f>
        <v>36918.433499999999</v>
      </c>
    </row>
    <row r="11809" spans="1:14" x14ac:dyDescent="0.25">
      <c r="A11809" s="1" t="s">
        <v>6</v>
      </c>
      <c r="B11809" s="1" t="s">
        <v>51</v>
      </c>
      <c r="C11809" s="1" t="s">
        <v>17</v>
      </c>
      <c r="D11809" s="1" t="s">
        <v>33</v>
      </c>
      <c r="E11809" s="1" t="s">
        <v>13</v>
      </c>
      <c r="F11809" s="1" t="s">
        <v>12</v>
      </c>
      <c r="G11809" s="1" t="s">
        <v>65</v>
      </c>
      <c r="H11809" s="1">
        <v>7</v>
      </c>
      <c r="I11809">
        <v>15146.8441</v>
      </c>
      <c r="J11809" s="1">
        <f>SUMIFS(I:I,B:B,Table1_2[[#This Row],[Category Level 2]],D:D,Table1_2[[#This Row],[Brand]],E:E,Table1_2[[#This Row],[Region]],F:F,Table1_2[[#This Row],[Measure]],G:G,Table1_2[[#This Row],[Year]],H:H,"&lt;="&amp;Table1_2[[#This Row],[Month]])</f>
        <v>105747.30560000001</v>
      </c>
      <c r="K118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176754.72289999999</v>
      </c>
      <c r="N11809">
        <f>Table1_2[[#This Row],[Value]]*2.5</f>
        <v>37867.110249999998</v>
      </c>
    </row>
    <row r="11810" spans="1:14" x14ac:dyDescent="0.25">
      <c r="A11810" s="1" t="s">
        <v>6</v>
      </c>
      <c r="B11810" s="1" t="s">
        <v>51</v>
      </c>
      <c r="C11810" s="1" t="s">
        <v>17</v>
      </c>
      <c r="D11810" s="1" t="s">
        <v>33</v>
      </c>
      <c r="E11810" s="1" t="s">
        <v>13</v>
      </c>
      <c r="F11810" s="1" t="s">
        <v>12</v>
      </c>
      <c r="G11810" s="1" t="s">
        <v>65</v>
      </c>
      <c r="H11810" s="1">
        <v>8</v>
      </c>
      <c r="I11810">
        <v>12876.9336</v>
      </c>
      <c r="J11810" s="1">
        <f>SUMIFS(I:I,B:B,Table1_2[[#This Row],[Category Level 2]],D:D,Table1_2[[#This Row],[Brand]],E:E,Table1_2[[#This Row],[Region]],F:F,Table1_2[[#This Row],[Measure]],G:G,Table1_2[[#This Row],[Year]],H:H,"&lt;="&amp;Table1_2[[#This Row],[Month]])</f>
        <v>118624.23920000001</v>
      </c>
      <c r="K118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178098.95070000002</v>
      </c>
      <c r="N11810">
        <f>Table1_2[[#This Row],[Value]]*2.5</f>
        <v>32192.334000000003</v>
      </c>
    </row>
    <row r="11811" spans="1:14" x14ac:dyDescent="0.25">
      <c r="A11811" s="1" t="s">
        <v>6</v>
      </c>
      <c r="B11811" s="1" t="s">
        <v>51</v>
      </c>
      <c r="C11811" s="1" t="s">
        <v>17</v>
      </c>
      <c r="D11811" s="1" t="s">
        <v>33</v>
      </c>
      <c r="E11811" s="1" t="s">
        <v>13</v>
      </c>
      <c r="F11811" s="1" t="s">
        <v>12</v>
      </c>
      <c r="G11811" s="1" t="s">
        <v>65</v>
      </c>
      <c r="H11811" s="1">
        <v>9</v>
      </c>
      <c r="I11811">
        <v>13704.646000000001</v>
      </c>
      <c r="J11811" s="1">
        <f>SUMIFS(I:I,B:B,Table1_2[[#This Row],[Category Level 2]],D:D,Table1_2[[#This Row],[Brand]],E:E,Table1_2[[#This Row],[Region]],F:F,Table1_2[[#This Row],[Measure]],G:G,Table1_2[[#This Row],[Year]],H:H,"&lt;="&amp;Table1_2[[#This Row],[Month]])</f>
        <v>132328.88520000002</v>
      </c>
      <c r="K118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178646.28350000002</v>
      </c>
      <c r="N11811">
        <f>Table1_2[[#This Row],[Value]]*2.5</f>
        <v>34261.615000000005</v>
      </c>
    </row>
    <row r="11812" spans="1:14" x14ac:dyDescent="0.25">
      <c r="A11812" s="1" t="s">
        <v>6</v>
      </c>
      <c r="B11812" s="1" t="s">
        <v>51</v>
      </c>
      <c r="C11812" s="1" t="s">
        <v>17</v>
      </c>
      <c r="D11812" s="1" t="s">
        <v>33</v>
      </c>
      <c r="E11812" s="1" t="s">
        <v>13</v>
      </c>
      <c r="F11812" s="1" t="s">
        <v>12</v>
      </c>
      <c r="G11812" s="1" t="s">
        <v>65</v>
      </c>
      <c r="H11812" s="1">
        <v>10</v>
      </c>
      <c r="I11812">
        <v>15260.657500000001</v>
      </c>
      <c r="J11812" s="1">
        <f>SUMIFS(I:I,B:B,Table1_2[[#This Row],[Category Level 2]],D:D,Table1_2[[#This Row],[Brand]],E:E,Table1_2[[#This Row],[Region]],F:F,Table1_2[[#This Row],[Measure]],G:G,Table1_2[[#This Row],[Year]],H:H,"&lt;="&amp;Table1_2[[#This Row],[Month]])</f>
        <v>147589.54270000002</v>
      </c>
      <c r="K118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178274.37610000002</v>
      </c>
      <c r="N11812">
        <f>Table1_2[[#This Row],[Value]]*2.5</f>
        <v>38151.643750000003</v>
      </c>
    </row>
    <row r="11813" spans="1:14" x14ac:dyDescent="0.25">
      <c r="A11813" s="1" t="s">
        <v>6</v>
      </c>
      <c r="B11813" s="1" t="s">
        <v>51</v>
      </c>
      <c r="C11813" s="1" t="s">
        <v>17</v>
      </c>
      <c r="D11813" s="1" t="s">
        <v>33</v>
      </c>
      <c r="E11813" s="1" t="s">
        <v>13</v>
      </c>
      <c r="F11813" s="1" t="s">
        <v>12</v>
      </c>
      <c r="G11813" s="1" t="s">
        <v>65</v>
      </c>
      <c r="H11813" s="1">
        <v>11</v>
      </c>
      <c r="I11813">
        <v>14683.5821</v>
      </c>
      <c r="J11813" s="1">
        <f>SUMIFS(I:I,B:B,Table1_2[[#This Row],[Category Level 2]],D:D,Table1_2[[#This Row],[Brand]],E:E,Table1_2[[#This Row],[Region]],F:F,Table1_2[[#This Row],[Measure]],G:G,Table1_2[[#This Row],[Year]],H:H,"&lt;="&amp;Table1_2[[#This Row],[Month]])</f>
        <v>162273.12480000002</v>
      </c>
      <c r="K118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178811.52010000002</v>
      </c>
      <c r="N11813">
        <f>Table1_2[[#This Row],[Value]]*2.5</f>
        <v>36708.955249999999</v>
      </c>
    </row>
    <row r="11814" spans="1:14" x14ac:dyDescent="0.25">
      <c r="A11814" s="1" t="s">
        <v>6</v>
      </c>
      <c r="B11814" s="1" t="s">
        <v>51</v>
      </c>
      <c r="C11814" s="1" t="s">
        <v>17</v>
      </c>
      <c r="D11814" s="1" t="s">
        <v>33</v>
      </c>
      <c r="E11814" s="1" t="s">
        <v>13</v>
      </c>
      <c r="F11814" s="1" t="s">
        <v>12</v>
      </c>
      <c r="G11814" s="1" t="s">
        <v>65</v>
      </c>
      <c r="H11814" s="1">
        <v>12</v>
      </c>
      <c r="I11814">
        <v>16241.3436</v>
      </c>
      <c r="J11814" s="1">
        <f>SUMIFS(I:I,B:B,Table1_2[[#This Row],[Category Level 2]],D:D,Table1_2[[#This Row],[Brand]],E:E,Table1_2[[#This Row],[Region]],F:F,Table1_2[[#This Row],[Measure]],G:G,Table1_2[[#This Row],[Year]],H:H,"&lt;="&amp;Table1_2[[#This Row],[Month]])</f>
        <v>178514.46840000001</v>
      </c>
      <c r="K118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178514.46840000001</v>
      </c>
      <c r="N11814">
        <f>Table1_2[[#This Row],[Value]]*2.5</f>
        <v>40603.358999999997</v>
      </c>
    </row>
    <row r="11815" spans="1:14" x14ac:dyDescent="0.25">
      <c r="A11815" s="1" t="s">
        <v>6</v>
      </c>
      <c r="B11815" s="1" t="s">
        <v>51</v>
      </c>
      <c r="C11815" s="1" t="s">
        <v>17</v>
      </c>
      <c r="D11815" s="1" t="s">
        <v>33</v>
      </c>
      <c r="E11815" s="1" t="s">
        <v>13</v>
      </c>
      <c r="F11815" s="1" t="s">
        <v>12</v>
      </c>
      <c r="G11815" s="1" t="s">
        <v>66</v>
      </c>
      <c r="H11815" s="1">
        <v>1</v>
      </c>
      <c r="I11815">
        <v>14402.074100000002</v>
      </c>
      <c r="J11815" s="1">
        <f>SUMIFS(I:I,B:B,Table1_2[[#This Row],[Category Level 2]],D:D,Table1_2[[#This Row],[Brand]],E:E,Table1_2[[#This Row],[Region]],F:F,Table1_2[[#This Row],[Measure]],G:G,Table1_2[[#This Row],[Year]],H:H,"&lt;="&amp;Table1_2[[#This Row],[Month]])</f>
        <v>14402.074100000002</v>
      </c>
      <c r="K118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178893.7659</v>
      </c>
      <c r="N11815">
        <f>Table1_2[[#This Row],[Value]]*2.5</f>
        <v>36005.185250000002</v>
      </c>
    </row>
    <row r="11816" spans="1:14" x14ac:dyDescent="0.25">
      <c r="A11816" s="1" t="s">
        <v>6</v>
      </c>
      <c r="B11816" s="1" t="s">
        <v>51</v>
      </c>
      <c r="C11816" s="1" t="s">
        <v>17</v>
      </c>
      <c r="D11816" s="1" t="s">
        <v>33</v>
      </c>
      <c r="E11816" s="1" t="s">
        <v>13</v>
      </c>
      <c r="F11816" s="1" t="s">
        <v>12</v>
      </c>
      <c r="G11816" s="1" t="s">
        <v>66</v>
      </c>
      <c r="H11816" s="1">
        <v>2</v>
      </c>
      <c r="I11816">
        <v>14709.852200000001</v>
      </c>
      <c r="J11816" s="1">
        <f>SUMIFS(I:I,B:B,Table1_2[[#This Row],[Category Level 2]],D:D,Table1_2[[#This Row],[Brand]],E:E,Table1_2[[#This Row],[Region]],F:F,Table1_2[[#This Row],[Measure]],G:G,Table1_2[[#This Row],[Year]],H:H,"&lt;="&amp;Table1_2[[#This Row],[Month]])</f>
        <v>29111.926300000003</v>
      </c>
      <c r="K118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178274.0814</v>
      </c>
      <c r="N11816">
        <f>Table1_2[[#This Row],[Value]]*2.5</f>
        <v>36774.630499999999</v>
      </c>
    </row>
    <row r="11817" spans="1:14" x14ac:dyDescent="0.25">
      <c r="A11817" s="1" t="s">
        <v>6</v>
      </c>
      <c r="B11817" s="1" t="s">
        <v>51</v>
      </c>
      <c r="C11817" s="1" t="s">
        <v>17</v>
      </c>
      <c r="D11817" s="1" t="s">
        <v>33</v>
      </c>
      <c r="E11817" s="1" t="s">
        <v>13</v>
      </c>
      <c r="F11817" s="1" t="s">
        <v>12</v>
      </c>
      <c r="G11817" s="1" t="s">
        <v>66</v>
      </c>
      <c r="H11817" s="1">
        <v>3</v>
      </c>
      <c r="I11817">
        <v>15471.0836</v>
      </c>
      <c r="J11817" s="1">
        <f>SUMIFS(I:I,B:B,Table1_2[[#This Row],[Category Level 2]],D:D,Table1_2[[#This Row],[Brand]],E:E,Table1_2[[#This Row],[Region]],F:F,Table1_2[[#This Row],[Measure]],G:G,Table1_2[[#This Row],[Year]],H:H,"&lt;="&amp;Table1_2[[#This Row],[Month]])</f>
        <v>44583.009900000005</v>
      </c>
      <c r="K118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177516.9479</v>
      </c>
      <c r="N11817">
        <f>Table1_2[[#This Row],[Value]]*2.5</f>
        <v>38677.709000000003</v>
      </c>
    </row>
    <row r="11818" spans="1:14" x14ac:dyDescent="0.25">
      <c r="A11818" s="1" t="s">
        <v>6</v>
      </c>
      <c r="B11818" s="1" t="s">
        <v>51</v>
      </c>
      <c r="C11818" s="1" t="s">
        <v>17</v>
      </c>
      <c r="D11818" s="1" t="s">
        <v>33</v>
      </c>
      <c r="E11818" s="1" t="s">
        <v>13</v>
      </c>
      <c r="F11818" s="1" t="s">
        <v>12</v>
      </c>
      <c r="G11818" s="1" t="s">
        <v>66</v>
      </c>
      <c r="H11818" s="1">
        <v>4</v>
      </c>
      <c r="I11818">
        <v>14641.7664</v>
      </c>
      <c r="J11818" s="1">
        <f>SUMIFS(I:I,B:B,Table1_2[[#This Row],[Category Level 2]],D:D,Table1_2[[#This Row],[Brand]],E:E,Table1_2[[#This Row],[Region]],F:F,Table1_2[[#This Row],[Measure]],G:G,Table1_2[[#This Row],[Year]],H:H,"&lt;="&amp;Table1_2[[#This Row],[Month]])</f>
        <v>59224.776300000005</v>
      </c>
      <c r="K118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176984.22209999998</v>
      </c>
      <c r="N11818">
        <f>Table1_2[[#This Row],[Value]]*2.5</f>
        <v>36604.415999999997</v>
      </c>
    </row>
    <row r="11819" spans="1:14" x14ac:dyDescent="0.25">
      <c r="A11819" s="1" t="s">
        <v>6</v>
      </c>
      <c r="B11819" s="1" t="s">
        <v>51</v>
      </c>
      <c r="C11819" s="1" t="s">
        <v>17</v>
      </c>
      <c r="D11819" s="1" t="s">
        <v>33</v>
      </c>
      <c r="E11819" s="1" t="s">
        <v>13</v>
      </c>
      <c r="F11819" s="1" t="s">
        <v>12</v>
      </c>
      <c r="G11819" s="1" t="s">
        <v>66</v>
      </c>
      <c r="H11819" s="1">
        <v>5</v>
      </c>
      <c r="I11819">
        <v>15521.3248</v>
      </c>
      <c r="J11819" s="1">
        <f>SUMIFS(I:I,B:B,Table1_2[[#This Row],[Category Level 2]],D:D,Table1_2[[#This Row],[Brand]],E:E,Table1_2[[#This Row],[Region]],F:F,Table1_2[[#This Row],[Measure]],G:G,Table1_2[[#This Row],[Year]],H:H,"&lt;="&amp;Table1_2[[#This Row],[Month]])</f>
        <v>74746.1011</v>
      </c>
      <c r="K118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177427.48139999999</v>
      </c>
      <c r="N11819">
        <f>Table1_2[[#This Row],[Value]]*2.5</f>
        <v>38803.311999999998</v>
      </c>
    </row>
    <row r="11820" spans="1:14" x14ac:dyDescent="0.25">
      <c r="A11820" s="1" t="s">
        <v>6</v>
      </c>
      <c r="B11820" s="1" t="s">
        <v>51</v>
      </c>
      <c r="C11820" s="1" t="s">
        <v>17</v>
      </c>
      <c r="D11820" s="1" t="s">
        <v>33</v>
      </c>
      <c r="E11820" s="1" t="s">
        <v>13</v>
      </c>
      <c r="F11820" s="1" t="s">
        <v>12</v>
      </c>
      <c r="G11820" s="1" t="s">
        <v>66</v>
      </c>
      <c r="H11820" s="1">
        <v>6</v>
      </c>
      <c r="I11820">
        <v>15258.720499999999</v>
      </c>
      <c r="J11820" s="1">
        <f>SUMIFS(I:I,B:B,Table1_2[[#This Row],[Category Level 2]],D:D,Table1_2[[#This Row],[Brand]],E:E,Table1_2[[#This Row],[Region]],F:F,Table1_2[[#This Row],[Measure]],G:G,Table1_2[[#This Row],[Year]],H:H,"&lt;="&amp;Table1_2[[#This Row],[Month]])</f>
        <v>90004.821599999996</v>
      </c>
      <c r="K118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177918.8285</v>
      </c>
      <c r="N11820">
        <f>Table1_2[[#This Row],[Value]]*2.5</f>
        <v>38146.801249999997</v>
      </c>
    </row>
    <row r="11821" spans="1:14" x14ac:dyDescent="0.25">
      <c r="A11821" s="1" t="s">
        <v>6</v>
      </c>
      <c r="B11821" s="1" t="s">
        <v>51</v>
      </c>
      <c r="C11821" s="1" t="s">
        <v>17</v>
      </c>
      <c r="D11821" s="1" t="s">
        <v>33</v>
      </c>
      <c r="E11821" s="1" t="s">
        <v>13</v>
      </c>
      <c r="F11821" s="1" t="s">
        <v>12</v>
      </c>
      <c r="G11821" s="1" t="s">
        <v>66</v>
      </c>
      <c r="H11821" s="1">
        <v>7</v>
      </c>
      <c r="I11821">
        <v>13384.648300000001</v>
      </c>
      <c r="J11821" s="1">
        <f>SUMIFS(I:I,B:B,Table1_2[[#This Row],[Category Level 2]],D:D,Table1_2[[#This Row],[Brand]],E:E,Table1_2[[#This Row],[Region]],F:F,Table1_2[[#This Row],[Measure]],G:G,Table1_2[[#This Row],[Year]],H:H,"&lt;="&amp;Table1_2[[#This Row],[Month]])</f>
        <v>103389.4699</v>
      </c>
      <c r="K118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176156.63269999999</v>
      </c>
      <c r="N11821">
        <f>Table1_2[[#This Row],[Value]]*2.5</f>
        <v>33461.620750000002</v>
      </c>
    </row>
    <row r="11822" spans="1:14" x14ac:dyDescent="0.25">
      <c r="A11822" s="1" t="s">
        <v>6</v>
      </c>
      <c r="B11822" s="1" t="s">
        <v>51</v>
      </c>
      <c r="C11822" s="1" t="s">
        <v>17</v>
      </c>
      <c r="D11822" s="1" t="s">
        <v>33</v>
      </c>
      <c r="E11822" s="1" t="s">
        <v>13</v>
      </c>
      <c r="F11822" s="1" t="s">
        <v>12</v>
      </c>
      <c r="G11822" s="1" t="s">
        <v>66</v>
      </c>
      <c r="H11822" s="1">
        <v>8</v>
      </c>
      <c r="I11822">
        <v>13022.705600000001</v>
      </c>
      <c r="J11822" s="1">
        <f>SUMIFS(I:I,B:B,Table1_2[[#This Row],[Category Level 2]],D:D,Table1_2[[#This Row],[Brand]],E:E,Table1_2[[#This Row],[Region]],F:F,Table1_2[[#This Row],[Measure]],G:G,Table1_2[[#This Row],[Year]],H:H,"&lt;="&amp;Table1_2[[#This Row],[Month]])</f>
        <v>116412.1755</v>
      </c>
      <c r="K118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176302.40470000001</v>
      </c>
      <c r="N11822">
        <f>Table1_2[[#This Row],[Value]]*2.5</f>
        <v>32556.764000000003</v>
      </c>
    </row>
    <row r="11823" spans="1:14" x14ac:dyDescent="0.25">
      <c r="A11823" s="1" t="s">
        <v>6</v>
      </c>
      <c r="B11823" s="1" t="s">
        <v>51</v>
      </c>
      <c r="C11823" s="1" t="s">
        <v>17</v>
      </c>
      <c r="D11823" s="1" t="s">
        <v>33</v>
      </c>
      <c r="E11823" s="1" t="s">
        <v>13</v>
      </c>
      <c r="F11823" s="1" t="s">
        <v>12</v>
      </c>
      <c r="G11823" s="1" t="s">
        <v>66</v>
      </c>
      <c r="H11823" s="1">
        <v>9</v>
      </c>
      <c r="I11823">
        <v>13277.687099999999</v>
      </c>
      <c r="J11823" s="1">
        <f>SUMIFS(I:I,B:B,Table1_2[[#This Row],[Category Level 2]],D:D,Table1_2[[#This Row],[Brand]],E:E,Table1_2[[#This Row],[Region]],F:F,Table1_2[[#This Row],[Measure]],G:G,Table1_2[[#This Row],[Year]],H:H,"&lt;="&amp;Table1_2[[#This Row],[Month]])</f>
        <v>129689.86259999999</v>
      </c>
      <c r="K118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175875.44579999999</v>
      </c>
      <c r="N11823">
        <f>Table1_2[[#This Row],[Value]]*2.5</f>
        <v>33194.217749999996</v>
      </c>
    </row>
    <row r="11824" spans="1:14" x14ac:dyDescent="0.25">
      <c r="A11824" s="1" t="s">
        <v>6</v>
      </c>
      <c r="B11824" s="1" t="s">
        <v>51</v>
      </c>
      <c r="C11824" s="1" t="s">
        <v>17</v>
      </c>
      <c r="D11824" s="1" t="s">
        <v>33</v>
      </c>
      <c r="E11824" s="1" t="s">
        <v>13</v>
      </c>
      <c r="F11824" s="1" t="s">
        <v>12</v>
      </c>
      <c r="G11824" s="1" t="s">
        <v>66</v>
      </c>
      <c r="H11824" s="1">
        <v>10</v>
      </c>
      <c r="I11824">
        <v>12134.7914</v>
      </c>
      <c r="J11824" s="1">
        <f>SUMIFS(I:I,B:B,Table1_2[[#This Row],[Category Level 2]],D:D,Table1_2[[#This Row],[Brand]],E:E,Table1_2[[#This Row],[Region]],F:F,Table1_2[[#This Row],[Measure]],G:G,Table1_2[[#This Row],[Year]],H:H,"&lt;="&amp;Table1_2[[#This Row],[Month]])</f>
        <v>141824.65399999998</v>
      </c>
      <c r="K118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172749.57969999997</v>
      </c>
      <c r="N11824">
        <f>Table1_2[[#This Row],[Value]]*2.5</f>
        <v>30336.978500000001</v>
      </c>
    </row>
    <row r="11825" spans="1:14" x14ac:dyDescent="0.25">
      <c r="A11825" s="1" t="s">
        <v>6</v>
      </c>
      <c r="B11825" s="1" t="s">
        <v>51</v>
      </c>
      <c r="C11825" s="1" t="s">
        <v>17</v>
      </c>
      <c r="D11825" s="1" t="s">
        <v>33</v>
      </c>
      <c r="E11825" s="1" t="s">
        <v>13</v>
      </c>
      <c r="F11825" s="1" t="s">
        <v>12</v>
      </c>
      <c r="G11825" s="1" t="s">
        <v>66</v>
      </c>
      <c r="H11825" s="1">
        <v>11</v>
      </c>
      <c r="I11825">
        <v>13542.2976</v>
      </c>
      <c r="J11825" s="1">
        <f>SUMIFS(I:I,B:B,Table1_2[[#This Row],[Category Level 2]],D:D,Table1_2[[#This Row],[Brand]],E:E,Table1_2[[#This Row],[Region]],F:F,Table1_2[[#This Row],[Measure]],G:G,Table1_2[[#This Row],[Year]],H:H,"&lt;="&amp;Table1_2[[#This Row],[Month]])</f>
        <v>155366.95159999997</v>
      </c>
      <c r="K118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171608.29519999996</v>
      </c>
      <c r="N11825">
        <f>Table1_2[[#This Row],[Value]]*2.5</f>
        <v>33855.743999999999</v>
      </c>
    </row>
    <row r="11826" spans="1:14" x14ac:dyDescent="0.25">
      <c r="A11826" s="1" t="s">
        <v>6</v>
      </c>
      <c r="B11826" s="1" t="s">
        <v>51</v>
      </c>
      <c r="C11826" s="1" t="s">
        <v>17</v>
      </c>
      <c r="D11826" s="1" t="s">
        <v>33</v>
      </c>
      <c r="E11826" s="1" t="s">
        <v>13</v>
      </c>
      <c r="F11826" s="1" t="s">
        <v>12</v>
      </c>
      <c r="G11826" s="1" t="s">
        <v>66</v>
      </c>
      <c r="H11826" s="1">
        <v>12</v>
      </c>
      <c r="I11826">
        <v>13364.210800000001</v>
      </c>
      <c r="J11826" s="1">
        <f>SUMIFS(I:I,B:B,Table1_2[[#This Row],[Category Level 2]],D:D,Table1_2[[#This Row],[Brand]],E:E,Table1_2[[#This Row],[Region]],F:F,Table1_2[[#This Row],[Measure]],G:G,Table1_2[[#This Row],[Year]],H:H,"&lt;="&amp;Table1_2[[#This Row],[Month]])</f>
        <v>168731.16239999997</v>
      </c>
      <c r="K118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168731.16239999997</v>
      </c>
      <c r="N11826">
        <f>Table1_2[[#This Row],[Value]]*2.5</f>
        <v>33410.527000000002</v>
      </c>
    </row>
    <row r="11827" spans="1:14" x14ac:dyDescent="0.25">
      <c r="A11827" s="1" t="s">
        <v>6</v>
      </c>
      <c r="B11827" s="1" t="s">
        <v>51</v>
      </c>
      <c r="C11827" s="1" t="s">
        <v>17</v>
      </c>
      <c r="D11827" s="1" t="s">
        <v>33</v>
      </c>
      <c r="E11827" s="1" t="s">
        <v>13</v>
      </c>
      <c r="F11827" s="1" t="s">
        <v>12</v>
      </c>
      <c r="G11827" s="1" t="s">
        <v>67</v>
      </c>
      <c r="H11827" s="1">
        <v>1</v>
      </c>
      <c r="I11827">
        <v>12858.0383</v>
      </c>
      <c r="J11827" s="1">
        <f>SUMIFS(I:I,B:B,Table1_2[[#This Row],[Category Level 2]],D:D,Table1_2[[#This Row],[Brand]],E:E,Table1_2[[#This Row],[Region]],F:F,Table1_2[[#This Row],[Measure]],G:G,Table1_2[[#This Row],[Year]],H:H,"&lt;="&amp;Table1_2[[#This Row],[Month]])</f>
        <v>12858.0383</v>
      </c>
      <c r="K118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167187.12660000002</v>
      </c>
      <c r="N11827">
        <f>Table1_2[[#This Row],[Value]]*2.5</f>
        <v>32145.09575</v>
      </c>
    </row>
    <row r="11828" spans="1:14" x14ac:dyDescent="0.25">
      <c r="A11828" s="1" t="s">
        <v>6</v>
      </c>
      <c r="B11828" s="1" t="s">
        <v>51</v>
      </c>
      <c r="C11828" s="1" t="s">
        <v>17</v>
      </c>
      <c r="D11828" s="1" t="s">
        <v>33</v>
      </c>
      <c r="E11828" s="1" t="s">
        <v>13</v>
      </c>
      <c r="F11828" s="1" t="s">
        <v>12</v>
      </c>
      <c r="G11828" s="1" t="s">
        <v>67</v>
      </c>
      <c r="H11828" s="1">
        <v>2</v>
      </c>
      <c r="I11828">
        <v>13798.3714</v>
      </c>
      <c r="J11828" s="1">
        <f>SUMIFS(I:I,B:B,Table1_2[[#This Row],[Category Level 2]],D:D,Table1_2[[#This Row],[Brand]],E:E,Table1_2[[#This Row],[Region]],F:F,Table1_2[[#This Row],[Measure]],G:G,Table1_2[[#This Row],[Year]],H:H,"&lt;="&amp;Table1_2[[#This Row],[Month]])</f>
        <v>26656.4097</v>
      </c>
      <c r="K118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166275.6458</v>
      </c>
      <c r="N11828">
        <f>Table1_2[[#This Row],[Value]]*2.5</f>
        <v>34495.928500000002</v>
      </c>
    </row>
    <row r="11829" spans="1:14" x14ac:dyDescent="0.25">
      <c r="A11829" s="1" t="s">
        <v>6</v>
      </c>
      <c r="B11829" s="1" t="s">
        <v>51</v>
      </c>
      <c r="C11829" s="1" t="s">
        <v>17</v>
      </c>
      <c r="D11829" s="1" t="s">
        <v>33</v>
      </c>
      <c r="E11829" s="1" t="s">
        <v>13</v>
      </c>
      <c r="F11829" s="1" t="s">
        <v>12</v>
      </c>
      <c r="G11829" s="1" t="s">
        <v>67</v>
      </c>
      <c r="H11829" s="1">
        <v>3</v>
      </c>
      <c r="I11829">
        <v>14691.6913</v>
      </c>
      <c r="J11829" s="1">
        <f>SUMIFS(I:I,B:B,Table1_2[[#This Row],[Category Level 2]],D:D,Table1_2[[#This Row],[Brand]],E:E,Table1_2[[#This Row],[Region]],F:F,Table1_2[[#This Row],[Measure]],G:G,Table1_2[[#This Row],[Year]],H:H,"&lt;="&amp;Table1_2[[#This Row],[Month]])</f>
        <v>41348.101000000002</v>
      </c>
      <c r="K118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165496.25350000002</v>
      </c>
      <c r="N11829">
        <f>Table1_2[[#This Row],[Value]]*2.5</f>
        <v>36729.22825</v>
      </c>
    </row>
    <row r="11830" spans="1:14" x14ac:dyDescent="0.25">
      <c r="A11830" s="1" t="s">
        <v>6</v>
      </c>
      <c r="B11830" s="1" t="s">
        <v>51</v>
      </c>
      <c r="C11830" s="1" t="s">
        <v>17</v>
      </c>
      <c r="D11830" s="1" t="s">
        <v>33</v>
      </c>
      <c r="E11830" s="1" t="s">
        <v>14</v>
      </c>
      <c r="F11830" s="1" t="s">
        <v>11</v>
      </c>
      <c r="G11830" s="1" t="s">
        <v>62</v>
      </c>
      <c r="H11830" s="1">
        <v>1</v>
      </c>
      <c r="I11830">
        <v>911.42540000000008</v>
      </c>
      <c r="J11830" s="1">
        <f>SUMIFS(I:I,B:B,Table1_2[[#This Row],[Category Level 2]],D:D,Table1_2[[#This Row],[Brand]],E:E,Table1_2[[#This Row],[Region]],F:F,Table1_2[[#This Row],[Measure]],G:G,Table1_2[[#This Row],[Year]],H:H,"&lt;="&amp;Table1_2[[#This Row],[Month]])</f>
        <v>911.42540000000008</v>
      </c>
      <c r="K118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911.42540000000008</v>
      </c>
      <c r="N11830">
        <f>Table1_2[[#This Row],[Value]]*2.5</f>
        <v>2278.5635000000002</v>
      </c>
    </row>
    <row r="11831" spans="1:14" x14ac:dyDescent="0.25">
      <c r="A11831" s="1" t="s">
        <v>6</v>
      </c>
      <c r="B11831" s="1" t="s">
        <v>51</v>
      </c>
      <c r="C11831" s="1" t="s">
        <v>17</v>
      </c>
      <c r="D11831" s="1" t="s">
        <v>33</v>
      </c>
      <c r="E11831" s="1" t="s">
        <v>14</v>
      </c>
      <c r="F11831" s="1" t="s">
        <v>11</v>
      </c>
      <c r="G11831" s="1" t="s">
        <v>62</v>
      </c>
      <c r="H11831" s="1">
        <v>2</v>
      </c>
      <c r="I11831">
        <v>813.66010000000006</v>
      </c>
      <c r="J11831" s="1">
        <f>SUMIFS(I:I,B:B,Table1_2[[#This Row],[Category Level 2]],D:D,Table1_2[[#This Row],[Brand]],E:E,Table1_2[[#This Row],[Region]],F:F,Table1_2[[#This Row],[Measure]],G:G,Table1_2[[#This Row],[Year]],H:H,"&lt;="&amp;Table1_2[[#This Row],[Month]])</f>
        <v>1725.0855000000001</v>
      </c>
      <c r="K118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1725.0855000000001</v>
      </c>
      <c r="N11831">
        <f>Table1_2[[#This Row],[Value]]*2.5</f>
        <v>2034.1502500000001</v>
      </c>
    </row>
    <row r="11832" spans="1:14" x14ac:dyDescent="0.25">
      <c r="A11832" s="1" t="s">
        <v>6</v>
      </c>
      <c r="B11832" s="1" t="s">
        <v>51</v>
      </c>
      <c r="C11832" s="1" t="s">
        <v>17</v>
      </c>
      <c r="D11832" s="1" t="s">
        <v>33</v>
      </c>
      <c r="E11832" s="1" t="s">
        <v>14</v>
      </c>
      <c r="F11832" s="1" t="s">
        <v>11</v>
      </c>
      <c r="G11832" s="1" t="s">
        <v>62</v>
      </c>
      <c r="H11832" s="1">
        <v>3</v>
      </c>
      <c r="I11832">
        <v>855.03449999999998</v>
      </c>
      <c r="J11832" s="1">
        <f>SUMIFS(I:I,B:B,Table1_2[[#This Row],[Category Level 2]],D:D,Table1_2[[#This Row],[Brand]],E:E,Table1_2[[#This Row],[Region]],F:F,Table1_2[[#This Row],[Measure]],G:G,Table1_2[[#This Row],[Year]],H:H,"&lt;="&amp;Table1_2[[#This Row],[Month]])</f>
        <v>2580.12</v>
      </c>
      <c r="K118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2580.12</v>
      </c>
      <c r="N11832">
        <f>Table1_2[[#This Row],[Value]]*2.5</f>
        <v>2137.5862499999998</v>
      </c>
    </row>
    <row r="11833" spans="1:14" x14ac:dyDescent="0.25">
      <c r="A11833" s="1" t="s">
        <v>6</v>
      </c>
      <c r="B11833" s="1" t="s">
        <v>51</v>
      </c>
      <c r="C11833" s="1" t="s">
        <v>17</v>
      </c>
      <c r="D11833" s="1" t="s">
        <v>33</v>
      </c>
      <c r="E11833" s="1" t="s">
        <v>14</v>
      </c>
      <c r="F11833" s="1" t="s">
        <v>11</v>
      </c>
      <c r="G11833" s="1" t="s">
        <v>62</v>
      </c>
      <c r="H11833" s="1">
        <v>4</v>
      </c>
      <c r="I11833">
        <v>710.9067</v>
      </c>
      <c r="J11833" s="1">
        <f>SUMIFS(I:I,B:B,Table1_2[[#This Row],[Category Level 2]],D:D,Table1_2[[#This Row],[Brand]],E:E,Table1_2[[#This Row],[Region]],F:F,Table1_2[[#This Row],[Measure]],G:G,Table1_2[[#This Row],[Year]],H:H,"&lt;="&amp;Table1_2[[#This Row],[Month]])</f>
        <v>3291.0266999999999</v>
      </c>
      <c r="K118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3291.0266999999999</v>
      </c>
      <c r="N11833">
        <f>Table1_2[[#This Row],[Value]]*2.5</f>
        <v>1777.26675</v>
      </c>
    </row>
    <row r="11834" spans="1:14" x14ac:dyDescent="0.25">
      <c r="A11834" s="1" t="s">
        <v>6</v>
      </c>
      <c r="B11834" s="1" t="s">
        <v>51</v>
      </c>
      <c r="C11834" s="1" t="s">
        <v>17</v>
      </c>
      <c r="D11834" s="1" t="s">
        <v>33</v>
      </c>
      <c r="E11834" s="1" t="s">
        <v>14</v>
      </c>
      <c r="F11834" s="1" t="s">
        <v>11</v>
      </c>
      <c r="G11834" s="1" t="s">
        <v>62</v>
      </c>
      <c r="H11834" s="1">
        <v>5</v>
      </c>
      <c r="I11834">
        <v>757.00110000000006</v>
      </c>
      <c r="J11834" s="1">
        <f>SUMIFS(I:I,B:B,Table1_2[[#This Row],[Category Level 2]],D:D,Table1_2[[#This Row],[Brand]],E:E,Table1_2[[#This Row],[Region]],F:F,Table1_2[[#This Row],[Measure]],G:G,Table1_2[[#This Row],[Year]],H:H,"&lt;="&amp;Table1_2[[#This Row],[Month]])</f>
        <v>4048.0277999999998</v>
      </c>
      <c r="K118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4048.0277999999998</v>
      </c>
      <c r="N11834">
        <f>Table1_2[[#This Row],[Value]]*2.5</f>
        <v>1892.5027500000001</v>
      </c>
    </row>
    <row r="11835" spans="1:14" x14ac:dyDescent="0.25">
      <c r="A11835" s="1" t="s">
        <v>6</v>
      </c>
      <c r="B11835" s="1" t="s">
        <v>51</v>
      </c>
      <c r="C11835" s="1" t="s">
        <v>17</v>
      </c>
      <c r="D11835" s="1" t="s">
        <v>33</v>
      </c>
      <c r="E11835" s="1" t="s">
        <v>14</v>
      </c>
      <c r="F11835" s="1" t="s">
        <v>11</v>
      </c>
      <c r="G11835" s="1" t="s">
        <v>62</v>
      </c>
      <c r="H11835" s="1">
        <v>6</v>
      </c>
      <c r="I11835">
        <v>786.77359999999999</v>
      </c>
      <c r="J11835" s="1">
        <f>SUMIFS(I:I,B:B,Table1_2[[#This Row],[Category Level 2]],D:D,Table1_2[[#This Row],[Brand]],E:E,Table1_2[[#This Row],[Region]],F:F,Table1_2[[#This Row],[Measure]],G:G,Table1_2[[#This Row],[Year]],H:H,"&lt;="&amp;Table1_2[[#This Row],[Month]])</f>
        <v>4834.8014000000003</v>
      </c>
      <c r="K118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4834.8014000000003</v>
      </c>
      <c r="N11835">
        <f>Table1_2[[#This Row],[Value]]*2.5</f>
        <v>1966.934</v>
      </c>
    </row>
    <row r="11836" spans="1:14" x14ac:dyDescent="0.25">
      <c r="A11836" s="1" t="s">
        <v>6</v>
      </c>
      <c r="B11836" s="1" t="s">
        <v>51</v>
      </c>
      <c r="C11836" s="1" t="s">
        <v>17</v>
      </c>
      <c r="D11836" s="1" t="s">
        <v>33</v>
      </c>
      <c r="E11836" s="1" t="s">
        <v>14</v>
      </c>
      <c r="F11836" s="1" t="s">
        <v>11</v>
      </c>
      <c r="G11836" s="1" t="s">
        <v>62</v>
      </c>
      <c r="H11836" s="1">
        <v>7</v>
      </c>
      <c r="I11836">
        <v>659.4778</v>
      </c>
      <c r="J11836" s="1">
        <f>SUMIFS(I:I,B:B,Table1_2[[#This Row],[Category Level 2]],D:D,Table1_2[[#This Row],[Brand]],E:E,Table1_2[[#This Row],[Region]],F:F,Table1_2[[#This Row],[Measure]],G:G,Table1_2[[#This Row],[Year]],H:H,"&lt;="&amp;Table1_2[[#This Row],[Month]])</f>
        <v>5494.2791999999999</v>
      </c>
      <c r="K118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5494.2791999999999</v>
      </c>
      <c r="N11836">
        <f>Table1_2[[#This Row],[Value]]*2.5</f>
        <v>1648.6945000000001</v>
      </c>
    </row>
    <row r="11837" spans="1:14" x14ac:dyDescent="0.25">
      <c r="A11837" s="1" t="s">
        <v>6</v>
      </c>
      <c r="B11837" s="1" t="s">
        <v>51</v>
      </c>
      <c r="C11837" s="1" t="s">
        <v>17</v>
      </c>
      <c r="D11837" s="1" t="s">
        <v>33</v>
      </c>
      <c r="E11837" s="1" t="s">
        <v>14</v>
      </c>
      <c r="F11837" s="1" t="s">
        <v>11</v>
      </c>
      <c r="G11837" s="1" t="s">
        <v>62</v>
      </c>
      <c r="H11837" s="1">
        <v>8</v>
      </c>
      <c r="I11837">
        <v>685.04610000000002</v>
      </c>
      <c r="J11837" s="1">
        <f>SUMIFS(I:I,B:B,Table1_2[[#This Row],[Category Level 2]],D:D,Table1_2[[#This Row],[Brand]],E:E,Table1_2[[#This Row],[Region]],F:F,Table1_2[[#This Row],[Measure]],G:G,Table1_2[[#This Row],[Year]],H:H,"&lt;="&amp;Table1_2[[#This Row],[Month]])</f>
        <v>6179.3253000000004</v>
      </c>
      <c r="K118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6179.3253000000004</v>
      </c>
      <c r="N11837">
        <f>Table1_2[[#This Row],[Value]]*2.5</f>
        <v>1712.6152500000001</v>
      </c>
    </row>
    <row r="11838" spans="1:14" x14ac:dyDescent="0.25">
      <c r="A11838" s="1" t="s">
        <v>6</v>
      </c>
      <c r="B11838" s="1" t="s">
        <v>51</v>
      </c>
      <c r="C11838" s="1" t="s">
        <v>17</v>
      </c>
      <c r="D11838" s="1" t="s">
        <v>33</v>
      </c>
      <c r="E11838" s="1" t="s">
        <v>14</v>
      </c>
      <c r="F11838" s="1" t="s">
        <v>11</v>
      </c>
      <c r="G11838" s="1" t="s">
        <v>62</v>
      </c>
      <c r="H11838" s="1">
        <v>9</v>
      </c>
      <c r="I11838">
        <v>872.18300000000011</v>
      </c>
      <c r="J11838" s="1">
        <f>SUMIFS(I:I,B:B,Table1_2[[#This Row],[Category Level 2]],D:D,Table1_2[[#This Row],[Brand]],E:E,Table1_2[[#This Row],[Region]],F:F,Table1_2[[#This Row],[Measure]],G:G,Table1_2[[#This Row],[Year]],H:H,"&lt;="&amp;Table1_2[[#This Row],[Month]])</f>
        <v>7051.5083000000004</v>
      </c>
      <c r="K118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7051.5083000000004</v>
      </c>
      <c r="N11838">
        <f>Table1_2[[#This Row],[Value]]*2.5</f>
        <v>2180.4575000000004</v>
      </c>
    </row>
    <row r="11839" spans="1:14" x14ac:dyDescent="0.25">
      <c r="A11839" s="1" t="s">
        <v>6</v>
      </c>
      <c r="B11839" s="1" t="s">
        <v>51</v>
      </c>
      <c r="C11839" s="1" t="s">
        <v>17</v>
      </c>
      <c r="D11839" s="1" t="s">
        <v>33</v>
      </c>
      <c r="E11839" s="1" t="s">
        <v>14</v>
      </c>
      <c r="F11839" s="1" t="s">
        <v>11</v>
      </c>
      <c r="G11839" s="1" t="s">
        <v>62</v>
      </c>
      <c r="H11839" s="1">
        <v>10</v>
      </c>
      <c r="I11839">
        <v>855.49810000000002</v>
      </c>
      <c r="J11839" s="1">
        <f>SUMIFS(I:I,B:B,Table1_2[[#This Row],[Category Level 2]],D:D,Table1_2[[#This Row],[Brand]],E:E,Table1_2[[#This Row],[Region]],F:F,Table1_2[[#This Row],[Measure]],G:G,Table1_2[[#This Row],[Year]],H:H,"&lt;="&amp;Table1_2[[#This Row],[Month]])</f>
        <v>7907.0064000000002</v>
      </c>
      <c r="K118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7907.0064000000002</v>
      </c>
      <c r="N11839">
        <f>Table1_2[[#This Row],[Value]]*2.5</f>
        <v>2138.7452499999999</v>
      </c>
    </row>
    <row r="11840" spans="1:14" x14ac:dyDescent="0.25">
      <c r="A11840" s="1" t="s">
        <v>6</v>
      </c>
      <c r="B11840" s="1" t="s">
        <v>51</v>
      </c>
      <c r="C11840" s="1" t="s">
        <v>17</v>
      </c>
      <c r="D11840" s="1" t="s">
        <v>33</v>
      </c>
      <c r="E11840" s="1" t="s">
        <v>14</v>
      </c>
      <c r="F11840" s="1" t="s">
        <v>11</v>
      </c>
      <c r="G11840" s="1" t="s">
        <v>62</v>
      </c>
      <c r="H11840" s="1">
        <v>11</v>
      </c>
      <c r="I11840">
        <v>803.89980000000014</v>
      </c>
      <c r="J11840" s="1">
        <f>SUMIFS(I:I,B:B,Table1_2[[#This Row],[Category Level 2]],D:D,Table1_2[[#This Row],[Brand]],E:E,Table1_2[[#This Row],[Region]],F:F,Table1_2[[#This Row],[Measure]],G:G,Table1_2[[#This Row],[Year]],H:H,"&lt;="&amp;Table1_2[[#This Row],[Month]])</f>
        <v>8710.9062000000013</v>
      </c>
      <c r="K118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8710.9062000000013</v>
      </c>
      <c r="N11840">
        <f>Table1_2[[#This Row],[Value]]*2.5</f>
        <v>2009.7495000000004</v>
      </c>
    </row>
    <row r="11841" spans="1:14" x14ac:dyDescent="0.25">
      <c r="A11841" s="1" t="s">
        <v>6</v>
      </c>
      <c r="B11841" s="1" t="s">
        <v>51</v>
      </c>
      <c r="C11841" s="1" t="s">
        <v>17</v>
      </c>
      <c r="D11841" s="1" t="s">
        <v>33</v>
      </c>
      <c r="E11841" s="1" t="s">
        <v>14</v>
      </c>
      <c r="F11841" s="1" t="s">
        <v>11</v>
      </c>
      <c r="G11841" s="1" t="s">
        <v>62</v>
      </c>
      <c r="H11841" s="1">
        <v>12</v>
      </c>
      <c r="I11841">
        <v>867.19490000000008</v>
      </c>
      <c r="J11841" s="1">
        <f>SUMIFS(I:I,B:B,Table1_2[[#This Row],[Category Level 2]],D:D,Table1_2[[#This Row],[Brand]],E:E,Table1_2[[#This Row],[Region]],F:F,Table1_2[[#This Row],[Measure]],G:G,Table1_2[[#This Row],[Year]],H:H,"&lt;="&amp;Table1_2[[#This Row],[Month]])</f>
        <v>9578.1011000000017</v>
      </c>
      <c r="K118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9578.1011000000017</v>
      </c>
      <c r="N11841">
        <f>Table1_2[[#This Row],[Value]]*2.5</f>
        <v>2167.9872500000001</v>
      </c>
    </row>
    <row r="11842" spans="1:14" x14ac:dyDescent="0.25">
      <c r="A11842" s="1" t="s">
        <v>6</v>
      </c>
      <c r="B11842" s="1" t="s">
        <v>51</v>
      </c>
      <c r="C11842" s="1" t="s">
        <v>17</v>
      </c>
      <c r="D11842" s="1" t="s">
        <v>33</v>
      </c>
      <c r="E11842" s="1" t="s">
        <v>14</v>
      </c>
      <c r="F11842" s="1" t="s">
        <v>11</v>
      </c>
      <c r="G11842" s="1" t="s">
        <v>63</v>
      </c>
      <c r="H11842" s="1">
        <v>1</v>
      </c>
      <c r="I11842">
        <v>855.54649999999992</v>
      </c>
      <c r="J11842" s="1">
        <f>SUMIFS(I:I,B:B,Table1_2[[#This Row],[Category Level 2]],D:D,Table1_2[[#This Row],[Brand]],E:E,Table1_2[[#This Row],[Region]],F:F,Table1_2[[#This Row],[Measure]],G:G,Table1_2[[#This Row],[Year]],H:H,"&lt;="&amp;Table1_2[[#This Row],[Month]])</f>
        <v>855.54649999999992</v>
      </c>
      <c r="K118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9522.2222000000002</v>
      </c>
      <c r="N11842">
        <f>Table1_2[[#This Row],[Value]]*2.5</f>
        <v>2138.86625</v>
      </c>
    </row>
    <row r="11843" spans="1:14" x14ac:dyDescent="0.25">
      <c r="A11843" s="1" t="s">
        <v>6</v>
      </c>
      <c r="B11843" s="1" t="s">
        <v>51</v>
      </c>
      <c r="C11843" s="1" t="s">
        <v>17</v>
      </c>
      <c r="D11843" s="1" t="s">
        <v>33</v>
      </c>
      <c r="E11843" s="1" t="s">
        <v>14</v>
      </c>
      <c r="F11843" s="1" t="s">
        <v>11</v>
      </c>
      <c r="G11843" s="1" t="s">
        <v>63</v>
      </c>
      <c r="H11843" s="1">
        <v>2</v>
      </c>
      <c r="I11843">
        <v>667.0634</v>
      </c>
      <c r="J11843" s="1">
        <f>SUMIFS(I:I,B:B,Table1_2[[#This Row],[Category Level 2]],D:D,Table1_2[[#This Row],[Brand]],E:E,Table1_2[[#This Row],[Region]],F:F,Table1_2[[#This Row],[Measure]],G:G,Table1_2[[#This Row],[Year]],H:H,"&lt;="&amp;Table1_2[[#This Row],[Month]])</f>
        <v>1522.6098999999999</v>
      </c>
      <c r="K118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9375.6255000000001</v>
      </c>
      <c r="N11843">
        <f>Table1_2[[#This Row],[Value]]*2.5</f>
        <v>1667.6585</v>
      </c>
    </row>
    <row r="11844" spans="1:14" x14ac:dyDescent="0.25">
      <c r="A11844" s="1" t="s">
        <v>6</v>
      </c>
      <c r="B11844" s="1" t="s">
        <v>51</v>
      </c>
      <c r="C11844" s="1" t="s">
        <v>17</v>
      </c>
      <c r="D11844" s="1" t="s">
        <v>33</v>
      </c>
      <c r="E11844" s="1" t="s">
        <v>14</v>
      </c>
      <c r="F11844" s="1" t="s">
        <v>11</v>
      </c>
      <c r="G11844" s="1" t="s">
        <v>63</v>
      </c>
      <c r="H11844" s="1">
        <v>3</v>
      </c>
      <c r="I11844">
        <v>802.8981</v>
      </c>
      <c r="J11844" s="1">
        <f>SUMIFS(I:I,B:B,Table1_2[[#This Row],[Category Level 2]],D:D,Table1_2[[#This Row],[Brand]],E:E,Table1_2[[#This Row],[Region]],F:F,Table1_2[[#This Row],[Measure]],G:G,Table1_2[[#This Row],[Year]],H:H,"&lt;="&amp;Table1_2[[#This Row],[Month]])</f>
        <v>2325.5079999999998</v>
      </c>
      <c r="K118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9323.4891000000007</v>
      </c>
      <c r="N11844">
        <f>Table1_2[[#This Row],[Value]]*2.5</f>
        <v>2007.2452499999999</v>
      </c>
    </row>
    <row r="11845" spans="1:14" x14ac:dyDescent="0.25">
      <c r="A11845" s="1" t="s">
        <v>6</v>
      </c>
      <c r="B11845" s="1" t="s">
        <v>51</v>
      </c>
      <c r="C11845" s="1" t="s">
        <v>17</v>
      </c>
      <c r="D11845" s="1" t="s">
        <v>33</v>
      </c>
      <c r="E11845" s="1" t="s">
        <v>14</v>
      </c>
      <c r="F11845" s="1" t="s">
        <v>11</v>
      </c>
      <c r="G11845" s="1" t="s">
        <v>63</v>
      </c>
      <c r="H11845" s="1">
        <v>4</v>
      </c>
      <c r="I11845">
        <v>875.97770000000003</v>
      </c>
      <c r="J11845" s="1">
        <f>SUMIFS(I:I,B:B,Table1_2[[#This Row],[Category Level 2]],D:D,Table1_2[[#This Row],[Brand]],E:E,Table1_2[[#This Row],[Region]],F:F,Table1_2[[#This Row],[Measure]],G:G,Table1_2[[#This Row],[Year]],H:H,"&lt;="&amp;Table1_2[[#This Row],[Month]])</f>
        <v>3201.4856999999997</v>
      </c>
      <c r="K118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9488.5601000000006</v>
      </c>
      <c r="N11845">
        <f>Table1_2[[#This Row],[Value]]*2.5</f>
        <v>2189.94425</v>
      </c>
    </row>
    <row r="11846" spans="1:14" x14ac:dyDescent="0.25">
      <c r="A11846" s="1" t="s">
        <v>6</v>
      </c>
      <c r="B11846" s="1" t="s">
        <v>51</v>
      </c>
      <c r="C11846" s="1" t="s">
        <v>17</v>
      </c>
      <c r="D11846" s="1" t="s">
        <v>33</v>
      </c>
      <c r="E11846" s="1" t="s">
        <v>14</v>
      </c>
      <c r="F11846" s="1" t="s">
        <v>11</v>
      </c>
      <c r="G11846" s="1" t="s">
        <v>63</v>
      </c>
      <c r="H11846" s="1">
        <v>5</v>
      </c>
      <c r="I11846">
        <v>920.70169999999996</v>
      </c>
      <c r="J11846" s="1">
        <f>SUMIFS(I:I,B:B,Table1_2[[#This Row],[Category Level 2]],D:D,Table1_2[[#This Row],[Brand]],E:E,Table1_2[[#This Row],[Region]],F:F,Table1_2[[#This Row],[Measure]],G:G,Table1_2[[#This Row],[Year]],H:H,"&lt;="&amp;Table1_2[[#This Row],[Month]])</f>
        <v>4122.1873999999998</v>
      </c>
      <c r="K118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9652.2607000000007</v>
      </c>
      <c r="N11846">
        <f>Table1_2[[#This Row],[Value]]*2.5</f>
        <v>2301.75425</v>
      </c>
    </row>
    <row r="11847" spans="1:14" x14ac:dyDescent="0.25">
      <c r="A11847" s="1" t="s">
        <v>6</v>
      </c>
      <c r="B11847" s="1" t="s">
        <v>51</v>
      </c>
      <c r="C11847" s="1" t="s">
        <v>17</v>
      </c>
      <c r="D11847" s="1" t="s">
        <v>33</v>
      </c>
      <c r="E11847" s="1" t="s">
        <v>14</v>
      </c>
      <c r="F11847" s="1" t="s">
        <v>11</v>
      </c>
      <c r="G11847" s="1" t="s">
        <v>63</v>
      </c>
      <c r="H11847" s="1">
        <v>6</v>
      </c>
      <c r="I11847">
        <v>873.77500000000009</v>
      </c>
      <c r="J11847" s="1">
        <f>SUMIFS(I:I,B:B,Table1_2[[#This Row],[Category Level 2]],D:D,Table1_2[[#This Row],[Brand]],E:E,Table1_2[[#This Row],[Region]],F:F,Table1_2[[#This Row],[Measure]],G:G,Table1_2[[#This Row],[Year]],H:H,"&lt;="&amp;Table1_2[[#This Row],[Month]])</f>
        <v>4995.9624000000003</v>
      </c>
      <c r="K118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9739.2620999999999</v>
      </c>
      <c r="N11847">
        <f>Table1_2[[#This Row],[Value]]*2.5</f>
        <v>2184.4375</v>
      </c>
    </row>
    <row r="11848" spans="1:14" x14ac:dyDescent="0.25">
      <c r="A11848" s="1" t="s">
        <v>6</v>
      </c>
      <c r="B11848" s="1" t="s">
        <v>51</v>
      </c>
      <c r="C11848" s="1" t="s">
        <v>17</v>
      </c>
      <c r="D11848" s="1" t="s">
        <v>33</v>
      </c>
      <c r="E11848" s="1" t="s">
        <v>14</v>
      </c>
      <c r="F11848" s="1" t="s">
        <v>11</v>
      </c>
      <c r="G11848" s="1" t="s">
        <v>63</v>
      </c>
      <c r="H11848" s="1">
        <v>7</v>
      </c>
      <c r="I11848">
        <v>604.47770000000003</v>
      </c>
      <c r="J11848" s="1">
        <f>SUMIFS(I:I,B:B,Table1_2[[#This Row],[Category Level 2]],D:D,Table1_2[[#This Row],[Brand]],E:E,Table1_2[[#This Row],[Region]],F:F,Table1_2[[#This Row],[Measure]],G:G,Table1_2[[#This Row],[Year]],H:H,"&lt;="&amp;Table1_2[[#This Row],[Month]])</f>
        <v>5600.4401000000007</v>
      </c>
      <c r="K118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9684.2620000000006</v>
      </c>
      <c r="N11848">
        <f>Table1_2[[#This Row],[Value]]*2.5</f>
        <v>1511.19425</v>
      </c>
    </row>
    <row r="11849" spans="1:14" x14ac:dyDescent="0.25">
      <c r="A11849" s="1" t="s">
        <v>6</v>
      </c>
      <c r="B11849" s="1" t="s">
        <v>51</v>
      </c>
      <c r="C11849" s="1" t="s">
        <v>17</v>
      </c>
      <c r="D11849" s="1" t="s">
        <v>33</v>
      </c>
      <c r="E11849" s="1" t="s">
        <v>14</v>
      </c>
      <c r="F11849" s="1" t="s">
        <v>11</v>
      </c>
      <c r="G11849" s="1" t="s">
        <v>63</v>
      </c>
      <c r="H11849" s="1">
        <v>8</v>
      </c>
      <c r="I11849">
        <v>525.42870000000005</v>
      </c>
      <c r="J11849" s="1">
        <f>SUMIFS(I:I,B:B,Table1_2[[#This Row],[Category Level 2]],D:D,Table1_2[[#This Row],[Brand]],E:E,Table1_2[[#This Row],[Region]],F:F,Table1_2[[#This Row],[Measure]],G:G,Table1_2[[#This Row],[Year]],H:H,"&lt;="&amp;Table1_2[[#This Row],[Month]])</f>
        <v>6125.8688000000011</v>
      </c>
      <c r="K118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9524.6446000000014</v>
      </c>
      <c r="N11849">
        <f>Table1_2[[#This Row],[Value]]*2.5</f>
        <v>1313.5717500000001</v>
      </c>
    </row>
    <row r="11850" spans="1:14" x14ac:dyDescent="0.25">
      <c r="A11850" s="1" t="s">
        <v>6</v>
      </c>
      <c r="B11850" s="1" t="s">
        <v>51</v>
      </c>
      <c r="C11850" s="1" t="s">
        <v>17</v>
      </c>
      <c r="D11850" s="1" t="s">
        <v>33</v>
      </c>
      <c r="E11850" s="1" t="s">
        <v>14</v>
      </c>
      <c r="F11850" s="1" t="s">
        <v>11</v>
      </c>
      <c r="G11850" s="1" t="s">
        <v>63</v>
      </c>
      <c r="H11850" s="1">
        <v>9</v>
      </c>
      <c r="I11850">
        <v>655.51369999999997</v>
      </c>
      <c r="J11850" s="1">
        <f>SUMIFS(I:I,B:B,Table1_2[[#This Row],[Category Level 2]],D:D,Table1_2[[#This Row],[Brand]],E:E,Table1_2[[#This Row],[Region]],F:F,Table1_2[[#This Row],[Measure]],G:G,Table1_2[[#This Row],[Year]],H:H,"&lt;="&amp;Table1_2[[#This Row],[Month]])</f>
        <v>6781.3825000000015</v>
      </c>
      <c r="K118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9307.9753000000019</v>
      </c>
      <c r="N11850">
        <f>Table1_2[[#This Row],[Value]]*2.5</f>
        <v>1638.7842499999999</v>
      </c>
    </row>
    <row r="11851" spans="1:14" x14ac:dyDescent="0.25">
      <c r="A11851" s="1" t="s">
        <v>6</v>
      </c>
      <c r="B11851" s="1" t="s">
        <v>51</v>
      </c>
      <c r="C11851" s="1" t="s">
        <v>17</v>
      </c>
      <c r="D11851" s="1" t="s">
        <v>33</v>
      </c>
      <c r="E11851" s="1" t="s">
        <v>14</v>
      </c>
      <c r="F11851" s="1" t="s">
        <v>11</v>
      </c>
      <c r="G11851" s="1" t="s">
        <v>63</v>
      </c>
      <c r="H11851" s="1">
        <v>10</v>
      </c>
      <c r="I11851">
        <v>807.69259999999997</v>
      </c>
      <c r="J11851" s="1">
        <f>SUMIFS(I:I,B:B,Table1_2[[#This Row],[Category Level 2]],D:D,Table1_2[[#This Row],[Brand]],E:E,Table1_2[[#This Row],[Region]],F:F,Table1_2[[#This Row],[Measure]],G:G,Table1_2[[#This Row],[Year]],H:H,"&lt;="&amp;Table1_2[[#This Row],[Month]])</f>
        <v>7589.0751000000018</v>
      </c>
      <c r="K118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9260.1698000000015</v>
      </c>
      <c r="N11851">
        <f>Table1_2[[#This Row],[Value]]*2.5</f>
        <v>2019.2314999999999</v>
      </c>
    </row>
    <row r="11852" spans="1:14" x14ac:dyDescent="0.25">
      <c r="A11852" s="1" t="s">
        <v>6</v>
      </c>
      <c r="B11852" s="1" t="s">
        <v>51</v>
      </c>
      <c r="C11852" s="1" t="s">
        <v>17</v>
      </c>
      <c r="D11852" s="1" t="s">
        <v>33</v>
      </c>
      <c r="E11852" s="1" t="s">
        <v>14</v>
      </c>
      <c r="F11852" s="1" t="s">
        <v>11</v>
      </c>
      <c r="G11852" s="1" t="s">
        <v>63</v>
      </c>
      <c r="H11852" s="1">
        <v>11</v>
      </c>
      <c r="I11852">
        <v>724.26430000000005</v>
      </c>
      <c r="J11852" s="1">
        <f>SUMIFS(I:I,B:B,Table1_2[[#This Row],[Category Level 2]],D:D,Table1_2[[#This Row],[Brand]],E:E,Table1_2[[#This Row],[Region]],F:F,Table1_2[[#This Row],[Measure]],G:G,Table1_2[[#This Row],[Year]],H:H,"&lt;="&amp;Table1_2[[#This Row],[Month]])</f>
        <v>8313.3394000000026</v>
      </c>
      <c r="K118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9180.534300000003</v>
      </c>
      <c r="N11852">
        <f>Table1_2[[#This Row],[Value]]*2.5</f>
        <v>1810.66075</v>
      </c>
    </row>
    <row r="11853" spans="1:14" x14ac:dyDescent="0.25">
      <c r="A11853" s="1" t="s">
        <v>6</v>
      </c>
      <c r="B11853" s="1" t="s">
        <v>51</v>
      </c>
      <c r="C11853" s="1" t="s">
        <v>17</v>
      </c>
      <c r="D11853" s="1" t="s">
        <v>33</v>
      </c>
      <c r="E11853" s="1" t="s">
        <v>14</v>
      </c>
      <c r="F11853" s="1" t="s">
        <v>11</v>
      </c>
      <c r="G11853" s="1" t="s">
        <v>63</v>
      </c>
      <c r="H11853" s="1">
        <v>12</v>
      </c>
      <c r="I11853">
        <v>719.10110000000009</v>
      </c>
      <c r="J11853" s="1">
        <f>SUMIFS(I:I,B:B,Table1_2[[#This Row],[Category Level 2]],D:D,Table1_2[[#This Row],[Brand]],E:E,Table1_2[[#This Row],[Region]],F:F,Table1_2[[#This Row],[Measure]],G:G,Table1_2[[#This Row],[Year]],H:H,"&lt;="&amp;Table1_2[[#This Row],[Month]])</f>
        <v>9032.4405000000024</v>
      </c>
      <c r="K118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9032.4405000000024</v>
      </c>
      <c r="N11853">
        <f>Table1_2[[#This Row],[Value]]*2.5</f>
        <v>1797.7527500000001</v>
      </c>
    </row>
    <row r="11854" spans="1:14" x14ac:dyDescent="0.25">
      <c r="A11854" s="1" t="s">
        <v>6</v>
      </c>
      <c r="B11854" s="1" t="s">
        <v>51</v>
      </c>
      <c r="C11854" s="1" t="s">
        <v>17</v>
      </c>
      <c r="D11854" s="1" t="s">
        <v>33</v>
      </c>
      <c r="E11854" s="1" t="s">
        <v>14</v>
      </c>
      <c r="F11854" s="1" t="s">
        <v>11</v>
      </c>
      <c r="G11854" s="1" t="s">
        <v>64</v>
      </c>
      <c r="H11854" s="1">
        <v>1</v>
      </c>
      <c r="I11854">
        <v>766.27170000000001</v>
      </c>
      <c r="J11854" s="1">
        <f>SUMIFS(I:I,B:B,Table1_2[[#This Row],[Category Level 2]],D:D,Table1_2[[#This Row],[Brand]],E:E,Table1_2[[#This Row],[Region]],F:F,Table1_2[[#This Row],[Measure]],G:G,Table1_2[[#This Row],[Year]],H:H,"&lt;="&amp;Table1_2[[#This Row],[Month]])</f>
        <v>766.27170000000001</v>
      </c>
      <c r="K118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8943.1657000000014</v>
      </c>
      <c r="N11854">
        <f>Table1_2[[#This Row],[Value]]*2.5</f>
        <v>1915.6792500000001</v>
      </c>
    </row>
    <row r="11855" spans="1:14" x14ac:dyDescent="0.25">
      <c r="A11855" s="1" t="s">
        <v>6</v>
      </c>
      <c r="B11855" s="1" t="s">
        <v>51</v>
      </c>
      <c r="C11855" s="1" t="s">
        <v>17</v>
      </c>
      <c r="D11855" s="1" t="s">
        <v>33</v>
      </c>
      <c r="E11855" s="1" t="s">
        <v>14</v>
      </c>
      <c r="F11855" s="1" t="s">
        <v>11</v>
      </c>
      <c r="G11855" s="1" t="s">
        <v>64</v>
      </c>
      <c r="H11855" s="1">
        <v>2</v>
      </c>
      <c r="I11855">
        <v>697.37590000000012</v>
      </c>
      <c r="J11855" s="1">
        <f>SUMIFS(I:I,B:B,Table1_2[[#This Row],[Category Level 2]],D:D,Table1_2[[#This Row],[Brand]],E:E,Table1_2[[#This Row],[Region]],F:F,Table1_2[[#This Row],[Measure]],G:G,Table1_2[[#This Row],[Year]],H:H,"&lt;="&amp;Table1_2[[#This Row],[Month]])</f>
        <v>1463.6476000000002</v>
      </c>
      <c r="K118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8973.4782000000014</v>
      </c>
      <c r="N11855">
        <f>Table1_2[[#This Row],[Value]]*2.5</f>
        <v>1743.4397500000002</v>
      </c>
    </row>
    <row r="11856" spans="1:14" x14ac:dyDescent="0.25">
      <c r="A11856" s="1" t="s">
        <v>6</v>
      </c>
      <c r="B11856" s="1" t="s">
        <v>51</v>
      </c>
      <c r="C11856" s="1" t="s">
        <v>17</v>
      </c>
      <c r="D11856" s="1" t="s">
        <v>33</v>
      </c>
      <c r="E11856" s="1" t="s">
        <v>14</v>
      </c>
      <c r="F11856" s="1" t="s">
        <v>11</v>
      </c>
      <c r="G11856" s="1" t="s">
        <v>64</v>
      </c>
      <c r="H11856" s="1">
        <v>3</v>
      </c>
      <c r="I11856">
        <v>554.66500000000008</v>
      </c>
      <c r="J11856" s="1">
        <f>SUMIFS(I:I,B:B,Table1_2[[#This Row],[Category Level 2]],D:D,Table1_2[[#This Row],[Brand]],E:E,Table1_2[[#This Row],[Region]],F:F,Table1_2[[#This Row],[Measure]],G:G,Table1_2[[#This Row],[Year]],H:H,"&lt;="&amp;Table1_2[[#This Row],[Month]])</f>
        <v>2018.3126000000002</v>
      </c>
      <c r="K118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8725.2451000000001</v>
      </c>
      <c r="N11856">
        <f>Table1_2[[#This Row],[Value]]*2.5</f>
        <v>1386.6625000000001</v>
      </c>
    </row>
    <row r="11857" spans="1:14" x14ac:dyDescent="0.25">
      <c r="A11857" s="1" t="s">
        <v>6</v>
      </c>
      <c r="B11857" s="1" t="s">
        <v>51</v>
      </c>
      <c r="C11857" s="1" t="s">
        <v>17</v>
      </c>
      <c r="D11857" s="1" t="s">
        <v>33</v>
      </c>
      <c r="E11857" s="1" t="s">
        <v>14</v>
      </c>
      <c r="F11857" s="1" t="s">
        <v>11</v>
      </c>
      <c r="G11857" s="1" t="s">
        <v>64</v>
      </c>
      <c r="H11857" s="1">
        <v>4</v>
      </c>
      <c r="I11857">
        <v>497.39150000000001</v>
      </c>
      <c r="J11857" s="1">
        <f>SUMIFS(I:I,B:B,Table1_2[[#This Row],[Category Level 2]],D:D,Table1_2[[#This Row],[Brand]],E:E,Table1_2[[#This Row],[Region]],F:F,Table1_2[[#This Row],[Measure]],G:G,Table1_2[[#This Row],[Year]],H:H,"&lt;="&amp;Table1_2[[#This Row],[Month]])</f>
        <v>2515.7041000000004</v>
      </c>
      <c r="K118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8346.6589000000004</v>
      </c>
      <c r="N11857">
        <f>Table1_2[[#This Row],[Value]]*2.5</f>
        <v>1243.47875</v>
      </c>
    </row>
    <row r="11858" spans="1:14" x14ac:dyDescent="0.25">
      <c r="A11858" s="1" t="s">
        <v>6</v>
      </c>
      <c r="B11858" s="1" t="s">
        <v>51</v>
      </c>
      <c r="C11858" s="1" t="s">
        <v>17</v>
      </c>
      <c r="D11858" s="1" t="s">
        <v>33</v>
      </c>
      <c r="E11858" s="1" t="s">
        <v>14</v>
      </c>
      <c r="F11858" s="1" t="s">
        <v>11</v>
      </c>
      <c r="G11858" s="1" t="s">
        <v>64</v>
      </c>
      <c r="H11858" s="1">
        <v>5</v>
      </c>
      <c r="I11858">
        <v>370.2912</v>
      </c>
      <c r="J11858" s="1">
        <f>SUMIFS(I:I,B:B,Table1_2[[#This Row],[Category Level 2]],D:D,Table1_2[[#This Row],[Brand]],E:E,Table1_2[[#This Row],[Region]],F:F,Table1_2[[#This Row],[Measure]],G:G,Table1_2[[#This Row],[Year]],H:H,"&lt;="&amp;Table1_2[[#This Row],[Month]])</f>
        <v>2885.9953000000005</v>
      </c>
      <c r="K118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7796.2484000000004</v>
      </c>
      <c r="N11858">
        <f>Table1_2[[#This Row],[Value]]*2.5</f>
        <v>925.72800000000007</v>
      </c>
    </row>
    <row r="11859" spans="1:14" x14ac:dyDescent="0.25">
      <c r="A11859" s="1" t="s">
        <v>6</v>
      </c>
      <c r="B11859" s="1" t="s">
        <v>51</v>
      </c>
      <c r="C11859" s="1" t="s">
        <v>17</v>
      </c>
      <c r="D11859" s="1" t="s">
        <v>33</v>
      </c>
      <c r="E11859" s="1" t="s">
        <v>14</v>
      </c>
      <c r="F11859" s="1" t="s">
        <v>11</v>
      </c>
      <c r="G11859" s="1" t="s">
        <v>64</v>
      </c>
      <c r="H11859" s="1">
        <v>6</v>
      </c>
      <c r="I11859">
        <v>610.30190000000005</v>
      </c>
      <c r="J11859" s="1">
        <f>SUMIFS(I:I,B:B,Table1_2[[#This Row],[Category Level 2]],D:D,Table1_2[[#This Row],[Brand]],E:E,Table1_2[[#This Row],[Region]],F:F,Table1_2[[#This Row],[Measure]],G:G,Table1_2[[#This Row],[Year]],H:H,"&lt;="&amp;Table1_2[[#This Row],[Month]])</f>
        <v>3496.2972000000004</v>
      </c>
      <c r="K118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7532.7753000000012</v>
      </c>
      <c r="N11859">
        <f>Table1_2[[#This Row],[Value]]*2.5</f>
        <v>1525.7547500000001</v>
      </c>
    </row>
    <row r="11860" spans="1:14" x14ac:dyDescent="0.25">
      <c r="A11860" s="1" t="s">
        <v>6</v>
      </c>
      <c r="B11860" s="1" t="s">
        <v>51</v>
      </c>
      <c r="C11860" s="1" t="s">
        <v>17</v>
      </c>
      <c r="D11860" s="1" t="s">
        <v>33</v>
      </c>
      <c r="E11860" s="1" t="s">
        <v>14</v>
      </c>
      <c r="F11860" s="1" t="s">
        <v>11</v>
      </c>
      <c r="G11860" s="1" t="s">
        <v>64</v>
      </c>
      <c r="H11860" s="1">
        <v>7</v>
      </c>
      <c r="I11860">
        <v>669.19159999999999</v>
      </c>
      <c r="J11860" s="1">
        <f>SUMIFS(I:I,B:B,Table1_2[[#This Row],[Category Level 2]],D:D,Table1_2[[#This Row],[Brand]],E:E,Table1_2[[#This Row],[Region]],F:F,Table1_2[[#This Row],[Measure]],G:G,Table1_2[[#This Row],[Year]],H:H,"&lt;="&amp;Table1_2[[#This Row],[Month]])</f>
        <v>4165.4888000000001</v>
      </c>
      <c r="K118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7597.4892</v>
      </c>
      <c r="N11860">
        <f>Table1_2[[#This Row],[Value]]*2.5</f>
        <v>1672.979</v>
      </c>
    </row>
    <row r="11861" spans="1:14" x14ac:dyDescent="0.25">
      <c r="A11861" s="1" t="s">
        <v>6</v>
      </c>
      <c r="B11861" s="1" t="s">
        <v>51</v>
      </c>
      <c r="C11861" s="1" t="s">
        <v>17</v>
      </c>
      <c r="D11861" s="1" t="s">
        <v>33</v>
      </c>
      <c r="E11861" s="1" t="s">
        <v>14</v>
      </c>
      <c r="F11861" s="1" t="s">
        <v>11</v>
      </c>
      <c r="G11861" s="1" t="s">
        <v>64</v>
      </c>
      <c r="H11861" s="1">
        <v>8</v>
      </c>
      <c r="I11861">
        <v>482.54060000000004</v>
      </c>
      <c r="J11861" s="1">
        <f>SUMIFS(I:I,B:B,Table1_2[[#This Row],[Category Level 2]],D:D,Table1_2[[#This Row],[Brand]],E:E,Table1_2[[#This Row],[Region]],F:F,Table1_2[[#This Row],[Measure]],G:G,Table1_2[[#This Row],[Year]],H:H,"&lt;="&amp;Table1_2[[#This Row],[Month]])</f>
        <v>4648.0294000000004</v>
      </c>
      <c r="K118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7554.6010999999999</v>
      </c>
      <c r="N11861">
        <f>Table1_2[[#This Row],[Value]]*2.5</f>
        <v>1206.3515000000002</v>
      </c>
    </row>
    <row r="11862" spans="1:14" x14ac:dyDescent="0.25">
      <c r="A11862" s="1" t="s">
        <v>6</v>
      </c>
      <c r="B11862" s="1" t="s">
        <v>51</v>
      </c>
      <c r="C11862" s="1" t="s">
        <v>17</v>
      </c>
      <c r="D11862" s="1" t="s">
        <v>33</v>
      </c>
      <c r="E11862" s="1" t="s">
        <v>14</v>
      </c>
      <c r="F11862" s="1" t="s">
        <v>11</v>
      </c>
      <c r="G11862" s="1" t="s">
        <v>64</v>
      </c>
      <c r="H11862" s="1">
        <v>9</v>
      </c>
      <c r="I11862">
        <v>756.60820000000001</v>
      </c>
      <c r="J11862" s="1">
        <f>SUMIFS(I:I,B:B,Table1_2[[#This Row],[Category Level 2]],D:D,Table1_2[[#This Row],[Brand]],E:E,Table1_2[[#This Row],[Region]],F:F,Table1_2[[#This Row],[Measure]],G:G,Table1_2[[#This Row],[Year]],H:H,"&lt;="&amp;Table1_2[[#This Row],[Month]])</f>
        <v>5404.6376</v>
      </c>
      <c r="K118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7655.6956</v>
      </c>
      <c r="N11862">
        <f>Table1_2[[#This Row],[Value]]*2.5</f>
        <v>1891.5205000000001</v>
      </c>
    </row>
    <row r="11863" spans="1:14" x14ac:dyDescent="0.25">
      <c r="A11863" s="1" t="s">
        <v>6</v>
      </c>
      <c r="B11863" s="1" t="s">
        <v>51</v>
      </c>
      <c r="C11863" s="1" t="s">
        <v>17</v>
      </c>
      <c r="D11863" s="1" t="s">
        <v>33</v>
      </c>
      <c r="E11863" s="1" t="s">
        <v>14</v>
      </c>
      <c r="F11863" s="1" t="s">
        <v>11</v>
      </c>
      <c r="G11863" s="1" t="s">
        <v>64</v>
      </c>
      <c r="H11863" s="1">
        <v>10</v>
      </c>
      <c r="I11863">
        <v>689.49799999999993</v>
      </c>
      <c r="J11863" s="1">
        <f>SUMIFS(I:I,B:B,Table1_2[[#This Row],[Category Level 2]],D:D,Table1_2[[#This Row],[Brand]],E:E,Table1_2[[#This Row],[Region]],F:F,Table1_2[[#This Row],[Measure]],G:G,Table1_2[[#This Row],[Year]],H:H,"&lt;="&amp;Table1_2[[#This Row],[Month]])</f>
        <v>6094.1355999999996</v>
      </c>
      <c r="K118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7537.5010000000002</v>
      </c>
      <c r="N11863">
        <f>Table1_2[[#This Row],[Value]]*2.5</f>
        <v>1723.7449999999999</v>
      </c>
    </row>
    <row r="11864" spans="1:14" x14ac:dyDescent="0.25">
      <c r="A11864" s="1" t="s">
        <v>6</v>
      </c>
      <c r="B11864" s="1" t="s">
        <v>51</v>
      </c>
      <c r="C11864" s="1" t="s">
        <v>17</v>
      </c>
      <c r="D11864" s="1" t="s">
        <v>33</v>
      </c>
      <c r="E11864" s="1" t="s">
        <v>14</v>
      </c>
      <c r="F11864" s="1" t="s">
        <v>11</v>
      </c>
      <c r="G11864" s="1" t="s">
        <v>64</v>
      </c>
      <c r="H11864" s="1">
        <v>11</v>
      </c>
      <c r="I11864">
        <v>667.16210000000001</v>
      </c>
      <c r="J11864" s="1">
        <f>SUMIFS(I:I,B:B,Table1_2[[#This Row],[Category Level 2]],D:D,Table1_2[[#This Row],[Brand]],E:E,Table1_2[[#This Row],[Region]],F:F,Table1_2[[#This Row],[Measure]],G:G,Table1_2[[#This Row],[Year]],H:H,"&lt;="&amp;Table1_2[[#This Row],[Month]])</f>
        <v>6761.2976999999992</v>
      </c>
      <c r="K118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7480.398799999999</v>
      </c>
      <c r="N11864">
        <f>Table1_2[[#This Row],[Value]]*2.5</f>
        <v>1667.90525</v>
      </c>
    </row>
    <row r="11865" spans="1:14" x14ac:dyDescent="0.25">
      <c r="A11865" s="1" t="s">
        <v>6</v>
      </c>
      <c r="B11865" s="1" t="s">
        <v>51</v>
      </c>
      <c r="C11865" s="1" t="s">
        <v>17</v>
      </c>
      <c r="D11865" s="1" t="s">
        <v>33</v>
      </c>
      <c r="E11865" s="1" t="s">
        <v>14</v>
      </c>
      <c r="F11865" s="1" t="s">
        <v>11</v>
      </c>
      <c r="G11865" s="1" t="s">
        <v>64</v>
      </c>
      <c r="H11865" s="1">
        <v>12</v>
      </c>
      <c r="I11865">
        <v>754.52840000000003</v>
      </c>
      <c r="J11865" s="1">
        <f>SUMIFS(I:I,B:B,Table1_2[[#This Row],[Category Level 2]],D:D,Table1_2[[#This Row],[Brand]],E:E,Table1_2[[#This Row],[Region]],F:F,Table1_2[[#This Row],[Measure]],G:G,Table1_2[[#This Row],[Year]],H:H,"&lt;="&amp;Table1_2[[#This Row],[Month]])</f>
        <v>7515.8260999999993</v>
      </c>
      <c r="K118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7515.8260999999993</v>
      </c>
      <c r="N11865">
        <f>Table1_2[[#This Row],[Value]]*2.5</f>
        <v>1886.3210000000001</v>
      </c>
    </row>
    <row r="11866" spans="1:14" x14ac:dyDescent="0.25">
      <c r="A11866" s="1" t="s">
        <v>6</v>
      </c>
      <c r="B11866" s="1" t="s">
        <v>51</v>
      </c>
      <c r="C11866" s="1" t="s">
        <v>17</v>
      </c>
      <c r="D11866" s="1" t="s">
        <v>33</v>
      </c>
      <c r="E11866" s="1" t="s">
        <v>14</v>
      </c>
      <c r="F11866" s="1" t="s">
        <v>11</v>
      </c>
      <c r="G11866" s="1" t="s">
        <v>65</v>
      </c>
      <c r="H11866" s="1">
        <v>1</v>
      </c>
      <c r="I11866">
        <v>688.88729999999998</v>
      </c>
      <c r="J11866" s="1">
        <f>SUMIFS(I:I,B:B,Table1_2[[#This Row],[Category Level 2]],D:D,Table1_2[[#This Row],[Brand]],E:E,Table1_2[[#This Row],[Region]],F:F,Table1_2[[#This Row],[Measure]],G:G,Table1_2[[#This Row],[Year]],H:H,"&lt;="&amp;Table1_2[[#This Row],[Month]])</f>
        <v>688.88729999999998</v>
      </c>
      <c r="K118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7438.4417000000003</v>
      </c>
      <c r="N11866">
        <f>Table1_2[[#This Row],[Value]]*2.5</f>
        <v>1722.2182499999999</v>
      </c>
    </row>
    <row r="11867" spans="1:14" x14ac:dyDescent="0.25">
      <c r="A11867" s="1" t="s">
        <v>6</v>
      </c>
      <c r="B11867" s="1" t="s">
        <v>51</v>
      </c>
      <c r="C11867" s="1" t="s">
        <v>17</v>
      </c>
      <c r="D11867" s="1" t="s">
        <v>33</v>
      </c>
      <c r="E11867" s="1" t="s">
        <v>14</v>
      </c>
      <c r="F11867" s="1" t="s">
        <v>11</v>
      </c>
      <c r="G11867" s="1" t="s">
        <v>65</v>
      </c>
      <c r="H11867" s="1">
        <v>2</v>
      </c>
      <c r="I11867">
        <v>716.70479999999998</v>
      </c>
      <c r="J11867" s="1">
        <f>SUMIFS(I:I,B:B,Table1_2[[#This Row],[Category Level 2]],D:D,Table1_2[[#This Row],[Brand]],E:E,Table1_2[[#This Row],[Region]],F:F,Table1_2[[#This Row],[Measure]],G:G,Table1_2[[#This Row],[Year]],H:H,"&lt;="&amp;Table1_2[[#This Row],[Month]])</f>
        <v>1405.5920999999998</v>
      </c>
      <c r="K118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7457.7706000000007</v>
      </c>
      <c r="N11867">
        <f>Table1_2[[#This Row],[Value]]*2.5</f>
        <v>1791.7619999999999</v>
      </c>
    </row>
    <row r="11868" spans="1:14" x14ac:dyDescent="0.25">
      <c r="A11868" s="1" t="s">
        <v>6</v>
      </c>
      <c r="B11868" s="1" t="s">
        <v>51</v>
      </c>
      <c r="C11868" s="1" t="s">
        <v>17</v>
      </c>
      <c r="D11868" s="1" t="s">
        <v>33</v>
      </c>
      <c r="E11868" s="1" t="s">
        <v>14</v>
      </c>
      <c r="F11868" s="1" t="s">
        <v>11</v>
      </c>
      <c r="G11868" s="1" t="s">
        <v>65</v>
      </c>
      <c r="H11868" s="1">
        <v>3</v>
      </c>
      <c r="I11868">
        <v>993.26740000000007</v>
      </c>
      <c r="J11868" s="1">
        <f>SUMIFS(I:I,B:B,Table1_2[[#This Row],[Category Level 2]],D:D,Table1_2[[#This Row],[Brand]],E:E,Table1_2[[#This Row],[Region]],F:F,Table1_2[[#This Row],[Measure]],G:G,Table1_2[[#This Row],[Year]],H:H,"&lt;="&amp;Table1_2[[#This Row],[Month]])</f>
        <v>2398.8595</v>
      </c>
      <c r="K118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7896.3729999999996</v>
      </c>
      <c r="N11868">
        <f>Table1_2[[#This Row],[Value]]*2.5</f>
        <v>2483.1685000000002</v>
      </c>
    </row>
    <row r="11869" spans="1:14" x14ac:dyDescent="0.25">
      <c r="A11869" s="1" t="s">
        <v>6</v>
      </c>
      <c r="B11869" s="1" t="s">
        <v>51</v>
      </c>
      <c r="C11869" s="1" t="s">
        <v>17</v>
      </c>
      <c r="D11869" s="1" t="s">
        <v>33</v>
      </c>
      <c r="E11869" s="1" t="s">
        <v>14</v>
      </c>
      <c r="F11869" s="1" t="s">
        <v>11</v>
      </c>
      <c r="G11869" s="1" t="s">
        <v>65</v>
      </c>
      <c r="H11869" s="1">
        <v>4</v>
      </c>
      <c r="I11869">
        <v>834.23839999999996</v>
      </c>
      <c r="J11869" s="1">
        <f>SUMIFS(I:I,B:B,Table1_2[[#This Row],[Category Level 2]],D:D,Table1_2[[#This Row],[Brand]],E:E,Table1_2[[#This Row],[Region]],F:F,Table1_2[[#This Row],[Measure]],G:G,Table1_2[[#This Row],[Year]],H:H,"&lt;="&amp;Table1_2[[#This Row],[Month]])</f>
        <v>3233.0978999999998</v>
      </c>
      <c r="K118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8233.2199000000001</v>
      </c>
      <c r="N11869">
        <f>Table1_2[[#This Row],[Value]]*2.5</f>
        <v>2085.596</v>
      </c>
    </row>
    <row r="11870" spans="1:14" x14ac:dyDescent="0.25">
      <c r="A11870" s="1" t="s">
        <v>6</v>
      </c>
      <c r="B11870" s="1" t="s">
        <v>51</v>
      </c>
      <c r="C11870" s="1" t="s">
        <v>17</v>
      </c>
      <c r="D11870" s="1" t="s">
        <v>33</v>
      </c>
      <c r="E11870" s="1" t="s">
        <v>14</v>
      </c>
      <c r="F11870" s="1" t="s">
        <v>11</v>
      </c>
      <c r="G11870" s="1" t="s">
        <v>65</v>
      </c>
      <c r="H11870" s="1">
        <v>5</v>
      </c>
      <c r="I11870">
        <v>685.50970000000007</v>
      </c>
      <c r="J11870" s="1">
        <f>SUMIFS(I:I,B:B,Table1_2[[#This Row],[Category Level 2]],D:D,Table1_2[[#This Row],[Brand]],E:E,Table1_2[[#This Row],[Region]],F:F,Table1_2[[#This Row],[Measure]],G:G,Table1_2[[#This Row],[Year]],H:H,"&lt;="&amp;Table1_2[[#This Row],[Month]])</f>
        <v>3918.6075999999998</v>
      </c>
      <c r="K118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8548.4383999999991</v>
      </c>
      <c r="N11870">
        <f>Table1_2[[#This Row],[Value]]*2.5</f>
        <v>1713.7742500000002</v>
      </c>
    </row>
    <row r="11871" spans="1:14" x14ac:dyDescent="0.25">
      <c r="A11871" s="1" t="s">
        <v>6</v>
      </c>
      <c r="B11871" s="1" t="s">
        <v>51</v>
      </c>
      <c r="C11871" s="1" t="s">
        <v>17</v>
      </c>
      <c r="D11871" s="1" t="s">
        <v>33</v>
      </c>
      <c r="E11871" s="1" t="s">
        <v>14</v>
      </c>
      <c r="F11871" s="1" t="s">
        <v>11</v>
      </c>
      <c r="G11871" s="1" t="s">
        <v>65</v>
      </c>
      <c r="H11871" s="1">
        <v>6</v>
      </c>
      <c r="I11871">
        <v>816.67090000000007</v>
      </c>
      <c r="J11871" s="1">
        <f>SUMIFS(I:I,B:B,Table1_2[[#This Row],[Category Level 2]],D:D,Table1_2[[#This Row],[Brand]],E:E,Table1_2[[#This Row],[Region]],F:F,Table1_2[[#This Row],[Measure]],G:G,Table1_2[[#This Row],[Year]],H:H,"&lt;="&amp;Table1_2[[#This Row],[Month]])</f>
        <v>4735.2785000000003</v>
      </c>
      <c r="K118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8754.8074000000015</v>
      </c>
      <c r="N11871">
        <f>Table1_2[[#This Row],[Value]]*2.5</f>
        <v>2041.6772500000002</v>
      </c>
    </row>
    <row r="11872" spans="1:14" x14ac:dyDescent="0.25">
      <c r="A11872" s="1" t="s">
        <v>6</v>
      </c>
      <c r="B11872" s="1" t="s">
        <v>51</v>
      </c>
      <c r="C11872" s="1" t="s">
        <v>17</v>
      </c>
      <c r="D11872" s="1" t="s">
        <v>33</v>
      </c>
      <c r="E11872" s="1" t="s">
        <v>14</v>
      </c>
      <c r="F11872" s="1" t="s">
        <v>11</v>
      </c>
      <c r="G11872" s="1" t="s">
        <v>65</v>
      </c>
      <c r="H11872" s="1">
        <v>7</v>
      </c>
      <c r="I11872">
        <v>826.40700000000004</v>
      </c>
      <c r="J11872" s="1">
        <f>SUMIFS(I:I,B:B,Table1_2[[#This Row],[Category Level 2]],D:D,Table1_2[[#This Row],[Brand]],E:E,Table1_2[[#This Row],[Region]],F:F,Table1_2[[#This Row],[Measure]],G:G,Table1_2[[#This Row],[Year]],H:H,"&lt;="&amp;Table1_2[[#This Row],[Month]])</f>
        <v>5561.6855000000005</v>
      </c>
      <c r="K118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8912.0228000000006</v>
      </c>
      <c r="N11872">
        <f>Table1_2[[#This Row],[Value]]*2.5</f>
        <v>2066.0174999999999</v>
      </c>
    </row>
    <row r="11873" spans="1:14" x14ac:dyDescent="0.25">
      <c r="A11873" s="1" t="s">
        <v>6</v>
      </c>
      <c r="B11873" s="1" t="s">
        <v>51</v>
      </c>
      <c r="C11873" s="1" t="s">
        <v>17</v>
      </c>
      <c r="D11873" s="1" t="s">
        <v>33</v>
      </c>
      <c r="E11873" s="1" t="s">
        <v>14</v>
      </c>
      <c r="F11873" s="1" t="s">
        <v>11</v>
      </c>
      <c r="G11873" s="1" t="s">
        <v>65</v>
      </c>
      <c r="H11873" s="1">
        <v>8</v>
      </c>
      <c r="I11873">
        <v>635.4289</v>
      </c>
      <c r="J11873" s="1">
        <f>SUMIFS(I:I,B:B,Table1_2[[#This Row],[Category Level 2]],D:D,Table1_2[[#This Row],[Brand]],E:E,Table1_2[[#This Row],[Region]],F:F,Table1_2[[#This Row],[Measure]],G:G,Table1_2[[#This Row],[Year]],H:H,"&lt;="&amp;Table1_2[[#This Row],[Month]])</f>
        <v>6197.1144000000004</v>
      </c>
      <c r="K118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9064.9111000000012</v>
      </c>
      <c r="N11873">
        <f>Table1_2[[#This Row],[Value]]*2.5</f>
        <v>1588.5722499999999</v>
      </c>
    </row>
    <row r="11874" spans="1:14" x14ac:dyDescent="0.25">
      <c r="A11874" s="1" t="s">
        <v>6</v>
      </c>
      <c r="B11874" s="1" t="s">
        <v>51</v>
      </c>
      <c r="C11874" s="1" t="s">
        <v>17</v>
      </c>
      <c r="D11874" s="1" t="s">
        <v>33</v>
      </c>
      <c r="E11874" s="1" t="s">
        <v>14</v>
      </c>
      <c r="F11874" s="1" t="s">
        <v>11</v>
      </c>
      <c r="G11874" s="1" t="s">
        <v>65</v>
      </c>
      <c r="H11874" s="1">
        <v>9</v>
      </c>
      <c r="I11874">
        <v>731.28380000000004</v>
      </c>
      <c r="J11874" s="1">
        <f>SUMIFS(I:I,B:B,Table1_2[[#This Row],[Category Level 2]],D:D,Table1_2[[#This Row],[Brand]],E:E,Table1_2[[#This Row],[Region]],F:F,Table1_2[[#This Row],[Measure]],G:G,Table1_2[[#This Row],[Year]],H:H,"&lt;="&amp;Table1_2[[#This Row],[Month]])</f>
        <v>6928.3982000000005</v>
      </c>
      <c r="K118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9039.5866999999998</v>
      </c>
      <c r="N11874">
        <f>Table1_2[[#This Row],[Value]]*2.5</f>
        <v>1828.2095000000002</v>
      </c>
    </row>
    <row r="11875" spans="1:14" x14ac:dyDescent="0.25">
      <c r="A11875" s="1" t="s">
        <v>6</v>
      </c>
      <c r="B11875" s="1" t="s">
        <v>51</v>
      </c>
      <c r="C11875" s="1" t="s">
        <v>17</v>
      </c>
      <c r="D11875" s="1" t="s">
        <v>33</v>
      </c>
      <c r="E11875" s="1" t="s">
        <v>14</v>
      </c>
      <c r="F11875" s="1" t="s">
        <v>11</v>
      </c>
      <c r="G11875" s="1" t="s">
        <v>65</v>
      </c>
      <c r="H11875" s="1">
        <v>10</v>
      </c>
      <c r="I11875">
        <v>712.42230000000006</v>
      </c>
      <c r="J11875" s="1">
        <f>SUMIFS(I:I,B:B,Table1_2[[#This Row],[Category Level 2]],D:D,Table1_2[[#This Row],[Brand]],E:E,Table1_2[[#This Row],[Region]],F:F,Table1_2[[#This Row],[Measure]],G:G,Table1_2[[#This Row],[Year]],H:H,"&lt;="&amp;Table1_2[[#This Row],[Month]])</f>
        <v>7640.8205000000007</v>
      </c>
      <c r="K118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9062.5110000000004</v>
      </c>
      <c r="N11875">
        <f>Table1_2[[#This Row],[Value]]*2.5</f>
        <v>1781.0557500000002</v>
      </c>
    </row>
    <row r="11876" spans="1:14" x14ac:dyDescent="0.25">
      <c r="A11876" s="1" t="s">
        <v>6</v>
      </c>
      <c r="B11876" s="1" t="s">
        <v>51</v>
      </c>
      <c r="C11876" s="1" t="s">
        <v>17</v>
      </c>
      <c r="D11876" s="1" t="s">
        <v>33</v>
      </c>
      <c r="E11876" s="1" t="s">
        <v>14</v>
      </c>
      <c r="F11876" s="1" t="s">
        <v>11</v>
      </c>
      <c r="G11876" s="1" t="s">
        <v>65</v>
      </c>
      <c r="H11876" s="1">
        <v>11</v>
      </c>
      <c r="I11876">
        <v>700.94710000000009</v>
      </c>
      <c r="J11876" s="1">
        <f>SUMIFS(I:I,B:B,Table1_2[[#This Row],[Category Level 2]],D:D,Table1_2[[#This Row],[Brand]],E:E,Table1_2[[#This Row],[Region]],F:F,Table1_2[[#This Row],[Measure]],G:G,Table1_2[[#This Row],[Year]],H:H,"&lt;="&amp;Table1_2[[#This Row],[Month]])</f>
        <v>8341.767600000001</v>
      </c>
      <c r="K118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9096.2960000000003</v>
      </c>
      <c r="N11876">
        <f>Table1_2[[#This Row],[Value]]*2.5</f>
        <v>1752.3677500000003</v>
      </c>
    </row>
    <row r="11877" spans="1:14" x14ac:dyDescent="0.25">
      <c r="A11877" s="1" t="s">
        <v>6</v>
      </c>
      <c r="B11877" s="1" t="s">
        <v>51</v>
      </c>
      <c r="C11877" s="1" t="s">
        <v>17</v>
      </c>
      <c r="D11877" s="1" t="s">
        <v>33</v>
      </c>
      <c r="E11877" s="1" t="s">
        <v>14</v>
      </c>
      <c r="F11877" s="1" t="s">
        <v>11</v>
      </c>
      <c r="G11877" s="1" t="s">
        <v>65</v>
      </c>
      <c r="H11877" s="1">
        <v>12</v>
      </c>
      <c r="I11877">
        <v>877.59010000000001</v>
      </c>
      <c r="J11877" s="1">
        <f>SUMIFS(I:I,B:B,Table1_2[[#This Row],[Category Level 2]],D:D,Table1_2[[#This Row],[Brand]],E:E,Table1_2[[#This Row],[Region]],F:F,Table1_2[[#This Row],[Measure]],G:G,Table1_2[[#This Row],[Year]],H:H,"&lt;="&amp;Table1_2[[#This Row],[Month]])</f>
        <v>9219.3577000000005</v>
      </c>
      <c r="K118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9219.3577000000005</v>
      </c>
      <c r="N11877">
        <f>Table1_2[[#This Row],[Value]]*2.5</f>
        <v>2193.97525</v>
      </c>
    </row>
    <row r="11878" spans="1:14" x14ac:dyDescent="0.25">
      <c r="A11878" s="1" t="s">
        <v>6</v>
      </c>
      <c r="B11878" s="1" t="s">
        <v>51</v>
      </c>
      <c r="C11878" s="1" t="s">
        <v>17</v>
      </c>
      <c r="D11878" s="1" t="s">
        <v>33</v>
      </c>
      <c r="E11878" s="1" t="s">
        <v>14</v>
      </c>
      <c r="F11878" s="1" t="s">
        <v>11</v>
      </c>
      <c r="G11878" s="1" t="s">
        <v>66</v>
      </c>
      <c r="H11878" s="1">
        <v>1</v>
      </c>
      <c r="I11878">
        <v>608.85699999999997</v>
      </c>
      <c r="J11878" s="1">
        <f>SUMIFS(I:I,B:B,Table1_2[[#This Row],[Category Level 2]],D:D,Table1_2[[#This Row],[Brand]],E:E,Table1_2[[#This Row],[Region]],F:F,Table1_2[[#This Row],[Measure]],G:G,Table1_2[[#This Row],[Year]],H:H,"&lt;="&amp;Table1_2[[#This Row],[Month]])</f>
        <v>608.85699999999997</v>
      </c>
      <c r="K118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9139.3274000000001</v>
      </c>
      <c r="N11878">
        <f>Table1_2[[#This Row],[Value]]*2.5</f>
        <v>1522.1424999999999</v>
      </c>
    </row>
    <row r="11879" spans="1:14" x14ac:dyDescent="0.25">
      <c r="A11879" s="1" t="s">
        <v>6</v>
      </c>
      <c r="B11879" s="1" t="s">
        <v>51</v>
      </c>
      <c r="C11879" s="1" t="s">
        <v>17</v>
      </c>
      <c r="D11879" s="1" t="s">
        <v>33</v>
      </c>
      <c r="E11879" s="1" t="s">
        <v>14</v>
      </c>
      <c r="F11879" s="1" t="s">
        <v>11</v>
      </c>
      <c r="G11879" s="1" t="s">
        <v>66</v>
      </c>
      <c r="H11879" s="1">
        <v>2</v>
      </c>
      <c r="I11879">
        <v>829.02680000000009</v>
      </c>
      <c r="J11879" s="1">
        <f>SUMIFS(I:I,B:B,Table1_2[[#This Row],[Category Level 2]],D:D,Table1_2[[#This Row],[Brand]],E:E,Table1_2[[#This Row],[Region]],F:F,Table1_2[[#This Row],[Measure]],G:G,Table1_2[[#This Row],[Year]],H:H,"&lt;="&amp;Table1_2[[#This Row],[Month]])</f>
        <v>1437.8838000000001</v>
      </c>
      <c r="K118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9251.6494000000002</v>
      </c>
      <c r="N11879">
        <f>Table1_2[[#This Row],[Value]]*2.5</f>
        <v>2072.567</v>
      </c>
    </row>
    <row r="11880" spans="1:14" x14ac:dyDescent="0.25">
      <c r="A11880" s="1" t="s">
        <v>6</v>
      </c>
      <c r="B11880" s="1" t="s">
        <v>51</v>
      </c>
      <c r="C11880" s="1" t="s">
        <v>17</v>
      </c>
      <c r="D11880" s="1" t="s">
        <v>33</v>
      </c>
      <c r="E11880" s="1" t="s">
        <v>14</v>
      </c>
      <c r="F11880" s="1" t="s">
        <v>11</v>
      </c>
      <c r="G11880" s="1" t="s">
        <v>66</v>
      </c>
      <c r="H11880" s="1">
        <v>3</v>
      </c>
      <c r="I11880">
        <v>854.54290000000003</v>
      </c>
      <c r="J11880" s="1">
        <f>SUMIFS(I:I,B:B,Table1_2[[#This Row],[Category Level 2]],D:D,Table1_2[[#This Row],[Brand]],E:E,Table1_2[[#This Row],[Region]],F:F,Table1_2[[#This Row],[Measure]],G:G,Table1_2[[#This Row],[Year]],H:H,"&lt;="&amp;Table1_2[[#This Row],[Month]])</f>
        <v>2292.4267</v>
      </c>
      <c r="K118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9112.9249000000018</v>
      </c>
      <c r="N11880">
        <f>Table1_2[[#This Row],[Value]]*2.5</f>
        <v>2136.35725</v>
      </c>
    </row>
    <row r="11881" spans="1:14" x14ac:dyDescent="0.25">
      <c r="A11881" s="1" t="s">
        <v>6</v>
      </c>
      <c r="B11881" s="1" t="s">
        <v>51</v>
      </c>
      <c r="C11881" s="1" t="s">
        <v>17</v>
      </c>
      <c r="D11881" s="1" t="s">
        <v>33</v>
      </c>
      <c r="E11881" s="1" t="s">
        <v>14</v>
      </c>
      <c r="F11881" s="1" t="s">
        <v>11</v>
      </c>
      <c r="G11881" s="1" t="s">
        <v>66</v>
      </c>
      <c r="H11881" s="1">
        <v>4</v>
      </c>
      <c r="I11881">
        <v>699.7722</v>
      </c>
      <c r="J11881" s="1">
        <f>SUMIFS(I:I,B:B,Table1_2[[#This Row],[Category Level 2]],D:D,Table1_2[[#This Row],[Brand]],E:E,Table1_2[[#This Row],[Region]],F:F,Table1_2[[#This Row],[Measure]],G:G,Table1_2[[#This Row],[Year]],H:H,"&lt;="&amp;Table1_2[[#This Row],[Month]])</f>
        <v>2992.1988999999999</v>
      </c>
      <c r="K118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8978.458700000001</v>
      </c>
      <c r="N11881">
        <f>Table1_2[[#This Row],[Value]]*2.5</f>
        <v>1749.4304999999999</v>
      </c>
    </row>
    <row r="11882" spans="1:14" x14ac:dyDescent="0.25">
      <c r="A11882" s="1" t="s">
        <v>6</v>
      </c>
      <c r="B11882" s="1" t="s">
        <v>51</v>
      </c>
      <c r="C11882" s="1" t="s">
        <v>17</v>
      </c>
      <c r="D11882" s="1" t="s">
        <v>33</v>
      </c>
      <c r="E11882" s="1" t="s">
        <v>14</v>
      </c>
      <c r="F11882" s="1" t="s">
        <v>11</v>
      </c>
      <c r="G11882" s="1" t="s">
        <v>66</v>
      </c>
      <c r="H11882" s="1">
        <v>5</v>
      </c>
      <c r="I11882">
        <v>635.81990000000008</v>
      </c>
      <c r="J11882" s="1">
        <f>SUMIFS(I:I,B:B,Table1_2[[#This Row],[Category Level 2]],D:D,Table1_2[[#This Row],[Brand]],E:E,Table1_2[[#This Row],[Region]],F:F,Table1_2[[#This Row],[Measure]],G:G,Table1_2[[#This Row],[Year]],H:H,"&lt;="&amp;Table1_2[[#This Row],[Month]])</f>
        <v>3628.0187999999998</v>
      </c>
      <c r="K118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8928.7689000000009</v>
      </c>
      <c r="N11882">
        <f>Table1_2[[#This Row],[Value]]*2.5</f>
        <v>1589.5497500000001</v>
      </c>
    </row>
    <row r="11883" spans="1:14" x14ac:dyDescent="0.25">
      <c r="A11883" s="1" t="s">
        <v>6</v>
      </c>
      <c r="B11883" s="1" t="s">
        <v>51</v>
      </c>
      <c r="C11883" s="1" t="s">
        <v>17</v>
      </c>
      <c r="D11883" s="1" t="s">
        <v>33</v>
      </c>
      <c r="E11883" s="1" t="s">
        <v>14</v>
      </c>
      <c r="F11883" s="1" t="s">
        <v>11</v>
      </c>
      <c r="G11883" s="1" t="s">
        <v>66</v>
      </c>
      <c r="H11883" s="1">
        <v>6</v>
      </c>
      <c r="I11883">
        <v>657.34429999999998</v>
      </c>
      <c r="J11883" s="1">
        <f>SUMIFS(I:I,B:B,Table1_2[[#This Row],[Category Level 2]],D:D,Table1_2[[#This Row],[Brand]],E:E,Table1_2[[#This Row],[Region]],F:F,Table1_2[[#This Row],[Measure]],G:G,Table1_2[[#This Row],[Year]],H:H,"&lt;="&amp;Table1_2[[#This Row],[Month]])</f>
        <v>4285.3630999999996</v>
      </c>
      <c r="K118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8769.4423000000006</v>
      </c>
      <c r="N11883">
        <f>Table1_2[[#This Row],[Value]]*2.5</f>
        <v>1643.3607499999998</v>
      </c>
    </row>
    <row r="11884" spans="1:14" x14ac:dyDescent="0.25">
      <c r="A11884" s="1" t="s">
        <v>6</v>
      </c>
      <c r="B11884" s="1" t="s">
        <v>51</v>
      </c>
      <c r="C11884" s="1" t="s">
        <v>17</v>
      </c>
      <c r="D11884" s="1" t="s">
        <v>33</v>
      </c>
      <c r="E11884" s="1" t="s">
        <v>14</v>
      </c>
      <c r="F11884" s="1" t="s">
        <v>11</v>
      </c>
      <c r="G11884" s="1" t="s">
        <v>66</v>
      </c>
      <c r="H11884" s="1">
        <v>7</v>
      </c>
      <c r="I11884">
        <v>624.84230000000002</v>
      </c>
      <c r="J11884" s="1">
        <f>SUMIFS(I:I,B:B,Table1_2[[#This Row],[Category Level 2]],D:D,Table1_2[[#This Row],[Brand]],E:E,Table1_2[[#This Row],[Region]],F:F,Table1_2[[#This Row],[Measure]],G:G,Table1_2[[#This Row],[Year]],H:H,"&lt;="&amp;Table1_2[[#This Row],[Month]])</f>
        <v>4910.2053999999998</v>
      </c>
      <c r="K118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8567.8775999999998</v>
      </c>
      <c r="N11884">
        <f>Table1_2[[#This Row],[Value]]*2.5</f>
        <v>1562.1057500000002</v>
      </c>
    </row>
    <row r="11885" spans="1:14" x14ac:dyDescent="0.25">
      <c r="A11885" s="1" t="s">
        <v>6</v>
      </c>
      <c r="B11885" s="1" t="s">
        <v>51</v>
      </c>
      <c r="C11885" s="1" t="s">
        <v>17</v>
      </c>
      <c r="D11885" s="1" t="s">
        <v>33</v>
      </c>
      <c r="E11885" s="1" t="s">
        <v>14</v>
      </c>
      <c r="F11885" s="1" t="s">
        <v>11</v>
      </c>
      <c r="G11885" s="1" t="s">
        <v>66</v>
      </c>
      <c r="H11885" s="1">
        <v>8</v>
      </c>
      <c r="I11885">
        <v>526.76300000000003</v>
      </c>
      <c r="J11885" s="1">
        <f>SUMIFS(I:I,B:B,Table1_2[[#This Row],[Category Level 2]],D:D,Table1_2[[#This Row],[Brand]],E:E,Table1_2[[#This Row],[Region]],F:F,Table1_2[[#This Row],[Measure]],G:G,Table1_2[[#This Row],[Year]],H:H,"&lt;="&amp;Table1_2[[#This Row],[Month]])</f>
        <v>5436.9683999999997</v>
      </c>
      <c r="K118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8459.2116999999998</v>
      </c>
      <c r="N11885">
        <f>Table1_2[[#This Row],[Value]]*2.5</f>
        <v>1316.9075</v>
      </c>
    </row>
    <row r="11886" spans="1:14" x14ac:dyDescent="0.25">
      <c r="A11886" s="1" t="s">
        <v>6</v>
      </c>
      <c r="B11886" s="1" t="s">
        <v>51</v>
      </c>
      <c r="C11886" s="1" t="s">
        <v>17</v>
      </c>
      <c r="D11886" s="1" t="s">
        <v>33</v>
      </c>
      <c r="E11886" s="1" t="s">
        <v>14</v>
      </c>
      <c r="F11886" s="1" t="s">
        <v>11</v>
      </c>
      <c r="G11886" s="1" t="s">
        <v>66</v>
      </c>
      <c r="H11886" s="1">
        <v>9</v>
      </c>
      <c r="I11886">
        <v>572.19370000000004</v>
      </c>
      <c r="J11886" s="1">
        <f>SUMIFS(I:I,B:B,Table1_2[[#This Row],[Category Level 2]],D:D,Table1_2[[#This Row],[Brand]],E:E,Table1_2[[#This Row],[Region]],F:F,Table1_2[[#This Row],[Measure]],G:G,Table1_2[[#This Row],[Year]],H:H,"&lt;="&amp;Table1_2[[#This Row],[Month]])</f>
        <v>6009.1620999999996</v>
      </c>
      <c r="K118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8300.1215999999986</v>
      </c>
      <c r="N11886">
        <f>Table1_2[[#This Row],[Value]]*2.5</f>
        <v>1430.48425</v>
      </c>
    </row>
    <row r="11887" spans="1:14" x14ac:dyDescent="0.25">
      <c r="A11887" s="1" t="s">
        <v>6</v>
      </c>
      <c r="B11887" s="1" t="s">
        <v>51</v>
      </c>
      <c r="C11887" s="1" t="s">
        <v>17</v>
      </c>
      <c r="D11887" s="1" t="s">
        <v>33</v>
      </c>
      <c r="E11887" s="1" t="s">
        <v>14</v>
      </c>
      <c r="F11887" s="1" t="s">
        <v>11</v>
      </c>
      <c r="G11887" s="1" t="s">
        <v>66</v>
      </c>
      <c r="H11887" s="1">
        <v>10</v>
      </c>
      <c r="I11887">
        <v>573.90250000000003</v>
      </c>
      <c r="J11887" s="1">
        <f>SUMIFS(I:I,B:B,Table1_2[[#This Row],[Category Level 2]],D:D,Table1_2[[#This Row],[Brand]],E:E,Table1_2[[#This Row],[Region]],F:F,Table1_2[[#This Row],[Measure]],G:G,Table1_2[[#This Row],[Year]],H:H,"&lt;="&amp;Table1_2[[#This Row],[Month]])</f>
        <v>6583.0645999999997</v>
      </c>
      <c r="K118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8161.6018000000004</v>
      </c>
      <c r="N11887">
        <f>Table1_2[[#This Row],[Value]]*2.5</f>
        <v>1434.7562500000001</v>
      </c>
    </row>
    <row r="11888" spans="1:14" x14ac:dyDescent="0.25">
      <c r="A11888" s="1" t="s">
        <v>6</v>
      </c>
      <c r="B11888" s="1" t="s">
        <v>51</v>
      </c>
      <c r="C11888" s="1" t="s">
        <v>17</v>
      </c>
      <c r="D11888" s="1" t="s">
        <v>33</v>
      </c>
      <c r="E11888" s="1" t="s">
        <v>14</v>
      </c>
      <c r="F11888" s="1" t="s">
        <v>11</v>
      </c>
      <c r="G11888" s="1" t="s">
        <v>66</v>
      </c>
      <c r="H11888" s="1">
        <v>11</v>
      </c>
      <c r="I11888">
        <v>514.36789999999996</v>
      </c>
      <c r="J11888" s="1">
        <f>SUMIFS(I:I,B:B,Table1_2[[#This Row],[Category Level 2]],D:D,Table1_2[[#This Row],[Brand]],E:E,Table1_2[[#This Row],[Region]],F:F,Table1_2[[#This Row],[Measure]],G:G,Table1_2[[#This Row],[Year]],H:H,"&lt;="&amp;Table1_2[[#This Row],[Month]])</f>
        <v>7097.4324999999999</v>
      </c>
      <c r="K118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7975.0226000000002</v>
      </c>
      <c r="N11888">
        <f>Table1_2[[#This Row],[Value]]*2.5</f>
        <v>1285.91975</v>
      </c>
    </row>
    <row r="11889" spans="1:14" x14ac:dyDescent="0.25">
      <c r="A11889" s="1" t="s">
        <v>6</v>
      </c>
      <c r="B11889" s="1" t="s">
        <v>51</v>
      </c>
      <c r="C11889" s="1" t="s">
        <v>17</v>
      </c>
      <c r="D11889" s="1" t="s">
        <v>33</v>
      </c>
      <c r="E11889" s="1" t="s">
        <v>14</v>
      </c>
      <c r="F11889" s="1" t="s">
        <v>11</v>
      </c>
      <c r="G11889" s="1" t="s">
        <v>66</v>
      </c>
      <c r="H11889" s="1">
        <v>12</v>
      </c>
      <c r="I11889">
        <v>600.68910000000005</v>
      </c>
      <c r="J11889" s="1">
        <f>SUMIFS(I:I,B:B,Table1_2[[#This Row],[Category Level 2]],D:D,Table1_2[[#This Row],[Brand]],E:E,Table1_2[[#This Row],[Region]],F:F,Table1_2[[#This Row],[Measure]],G:G,Table1_2[[#This Row],[Year]],H:H,"&lt;="&amp;Table1_2[[#This Row],[Month]])</f>
        <v>7698.1216000000004</v>
      </c>
      <c r="K118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7698.1216000000004</v>
      </c>
      <c r="N11889">
        <f>Table1_2[[#This Row],[Value]]*2.5</f>
        <v>1501.7227500000001</v>
      </c>
    </row>
    <row r="11890" spans="1:14" x14ac:dyDescent="0.25">
      <c r="A11890" s="1" t="s">
        <v>6</v>
      </c>
      <c r="B11890" s="1" t="s">
        <v>51</v>
      </c>
      <c r="C11890" s="1" t="s">
        <v>17</v>
      </c>
      <c r="D11890" s="1" t="s">
        <v>33</v>
      </c>
      <c r="E11890" s="1" t="s">
        <v>14</v>
      </c>
      <c r="F11890" s="1" t="s">
        <v>11</v>
      </c>
      <c r="G11890" s="1" t="s">
        <v>67</v>
      </c>
      <c r="H11890" s="1">
        <v>1</v>
      </c>
      <c r="I11890">
        <v>595.50959999999998</v>
      </c>
      <c r="J11890" s="1">
        <f>SUMIFS(I:I,B:B,Table1_2[[#This Row],[Category Level 2]],D:D,Table1_2[[#This Row],[Brand]],E:E,Table1_2[[#This Row],[Region]],F:F,Table1_2[[#This Row],[Measure]],G:G,Table1_2[[#This Row],[Year]],H:H,"&lt;="&amp;Table1_2[[#This Row],[Month]])</f>
        <v>595.50959999999998</v>
      </c>
      <c r="K118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7684.7742000000007</v>
      </c>
      <c r="N11890">
        <f>Table1_2[[#This Row],[Value]]*2.5</f>
        <v>1488.7739999999999</v>
      </c>
    </row>
    <row r="11891" spans="1:14" x14ac:dyDescent="0.25">
      <c r="A11891" s="1" t="s">
        <v>6</v>
      </c>
      <c r="B11891" s="1" t="s">
        <v>51</v>
      </c>
      <c r="C11891" s="1" t="s">
        <v>17</v>
      </c>
      <c r="D11891" s="1" t="s">
        <v>33</v>
      </c>
      <c r="E11891" s="1" t="s">
        <v>14</v>
      </c>
      <c r="F11891" s="1" t="s">
        <v>11</v>
      </c>
      <c r="G11891" s="1" t="s">
        <v>67</v>
      </c>
      <c r="H11891" s="1">
        <v>2</v>
      </c>
      <c r="I11891">
        <v>615.25160000000005</v>
      </c>
      <c r="J11891" s="1">
        <f>SUMIFS(I:I,B:B,Table1_2[[#This Row],[Category Level 2]],D:D,Table1_2[[#This Row],[Brand]],E:E,Table1_2[[#This Row],[Region]],F:F,Table1_2[[#This Row],[Measure]],G:G,Table1_2[[#This Row],[Year]],H:H,"&lt;="&amp;Table1_2[[#This Row],[Month]])</f>
        <v>1210.7611999999999</v>
      </c>
      <c r="K118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7470.9990000000007</v>
      </c>
      <c r="N11891">
        <f>Table1_2[[#This Row],[Value]]*2.5</f>
        <v>1538.1290000000001</v>
      </c>
    </row>
    <row r="11892" spans="1:14" x14ac:dyDescent="0.25">
      <c r="A11892" s="1" t="s">
        <v>6</v>
      </c>
      <c r="B11892" s="1" t="s">
        <v>51</v>
      </c>
      <c r="C11892" s="1" t="s">
        <v>17</v>
      </c>
      <c r="D11892" s="1" t="s">
        <v>33</v>
      </c>
      <c r="E11892" s="1" t="s">
        <v>14</v>
      </c>
      <c r="F11892" s="1" t="s">
        <v>11</v>
      </c>
      <c r="G11892" s="1" t="s">
        <v>67</v>
      </c>
      <c r="H11892" s="1">
        <v>3</v>
      </c>
      <c r="I11892">
        <v>674.5027</v>
      </c>
      <c r="J11892" s="1">
        <f>SUMIFS(I:I,B:B,Table1_2[[#This Row],[Category Level 2]],D:D,Table1_2[[#This Row],[Brand]],E:E,Table1_2[[#This Row],[Region]],F:F,Table1_2[[#This Row],[Measure]],G:G,Table1_2[[#This Row],[Year]],H:H,"&lt;="&amp;Table1_2[[#This Row],[Month]])</f>
        <v>1885.2638999999999</v>
      </c>
      <c r="K118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7290.9588000000003</v>
      </c>
      <c r="N11892">
        <f>Table1_2[[#This Row],[Value]]*2.5</f>
        <v>1686.25675</v>
      </c>
    </row>
    <row r="11893" spans="1:14" x14ac:dyDescent="0.25">
      <c r="A11893" s="1" t="s">
        <v>6</v>
      </c>
      <c r="B11893" s="1" t="s">
        <v>51</v>
      </c>
      <c r="C11893" s="1" t="s">
        <v>17</v>
      </c>
      <c r="D11893" s="1" t="s">
        <v>33</v>
      </c>
      <c r="E11893" s="1" t="s">
        <v>14</v>
      </c>
      <c r="F11893" s="1" t="s">
        <v>12</v>
      </c>
      <c r="G11893" s="1" t="s">
        <v>62</v>
      </c>
      <c r="H11893" s="1">
        <v>1</v>
      </c>
      <c r="I11893">
        <v>6024.8226999999997</v>
      </c>
      <c r="J11893" s="1">
        <f>SUMIFS(I:I,B:B,Table1_2[[#This Row],[Category Level 2]],D:D,Table1_2[[#This Row],[Brand]],E:E,Table1_2[[#This Row],[Region]],F:F,Table1_2[[#This Row],[Measure]],G:G,Table1_2[[#This Row],[Year]],H:H,"&lt;="&amp;Table1_2[[#This Row],[Month]])</f>
        <v>6024.8226999999997</v>
      </c>
      <c r="K118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6024.8226999999997</v>
      </c>
      <c r="N11893">
        <f>Table1_2[[#This Row],[Value]]*2.5</f>
        <v>15062.05675</v>
      </c>
    </row>
    <row r="11894" spans="1:14" x14ac:dyDescent="0.25">
      <c r="A11894" s="1" t="s">
        <v>6</v>
      </c>
      <c r="B11894" s="1" t="s">
        <v>51</v>
      </c>
      <c r="C11894" s="1" t="s">
        <v>17</v>
      </c>
      <c r="D11894" s="1" t="s">
        <v>33</v>
      </c>
      <c r="E11894" s="1" t="s">
        <v>14</v>
      </c>
      <c r="F11894" s="1" t="s">
        <v>12</v>
      </c>
      <c r="G11894" s="1" t="s">
        <v>62</v>
      </c>
      <c r="H11894" s="1">
        <v>2</v>
      </c>
      <c r="I11894">
        <v>5396.0745000000006</v>
      </c>
      <c r="J11894" s="1">
        <f>SUMIFS(I:I,B:B,Table1_2[[#This Row],[Category Level 2]],D:D,Table1_2[[#This Row],[Brand]],E:E,Table1_2[[#This Row],[Region]],F:F,Table1_2[[#This Row],[Measure]],G:G,Table1_2[[#This Row],[Year]],H:H,"&lt;="&amp;Table1_2[[#This Row],[Month]])</f>
        <v>11420.897199999999</v>
      </c>
      <c r="K118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11420.897199999999</v>
      </c>
      <c r="N11894">
        <f>Table1_2[[#This Row],[Value]]*2.5</f>
        <v>13490.186250000002</v>
      </c>
    </row>
    <row r="11895" spans="1:14" x14ac:dyDescent="0.25">
      <c r="A11895" s="1" t="s">
        <v>6</v>
      </c>
      <c r="B11895" s="1" t="s">
        <v>51</v>
      </c>
      <c r="C11895" s="1" t="s">
        <v>17</v>
      </c>
      <c r="D11895" s="1" t="s">
        <v>33</v>
      </c>
      <c r="E11895" s="1" t="s">
        <v>14</v>
      </c>
      <c r="F11895" s="1" t="s">
        <v>12</v>
      </c>
      <c r="G11895" s="1" t="s">
        <v>62</v>
      </c>
      <c r="H11895" s="1">
        <v>3</v>
      </c>
      <c r="I11895">
        <v>5879.2148999999999</v>
      </c>
      <c r="J11895" s="1">
        <f>SUMIFS(I:I,B:B,Table1_2[[#This Row],[Category Level 2]],D:D,Table1_2[[#This Row],[Brand]],E:E,Table1_2[[#This Row],[Region]],F:F,Table1_2[[#This Row],[Measure]],G:G,Table1_2[[#This Row],[Year]],H:H,"&lt;="&amp;Table1_2[[#This Row],[Month]])</f>
        <v>17300.112099999998</v>
      </c>
      <c r="K118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17300.112099999998</v>
      </c>
      <c r="N11895">
        <f>Table1_2[[#This Row],[Value]]*2.5</f>
        <v>14698.037249999999</v>
      </c>
    </row>
    <row r="11896" spans="1:14" x14ac:dyDescent="0.25">
      <c r="A11896" s="1" t="s">
        <v>6</v>
      </c>
      <c r="B11896" s="1" t="s">
        <v>51</v>
      </c>
      <c r="C11896" s="1" t="s">
        <v>17</v>
      </c>
      <c r="D11896" s="1" t="s">
        <v>33</v>
      </c>
      <c r="E11896" s="1" t="s">
        <v>14</v>
      </c>
      <c r="F11896" s="1" t="s">
        <v>12</v>
      </c>
      <c r="G11896" s="1" t="s">
        <v>62</v>
      </c>
      <c r="H11896" s="1">
        <v>4</v>
      </c>
      <c r="I11896">
        <v>4965.0487000000003</v>
      </c>
      <c r="J11896" s="1">
        <f>SUMIFS(I:I,B:B,Table1_2[[#This Row],[Category Level 2]],D:D,Table1_2[[#This Row],[Brand]],E:E,Table1_2[[#This Row],[Region]],F:F,Table1_2[[#This Row],[Measure]],G:G,Table1_2[[#This Row],[Year]],H:H,"&lt;="&amp;Table1_2[[#This Row],[Month]])</f>
        <v>22265.160799999998</v>
      </c>
      <c r="K118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22265.160799999998</v>
      </c>
      <c r="N11896">
        <f>Table1_2[[#This Row],[Value]]*2.5</f>
        <v>12412.62175</v>
      </c>
    </row>
    <row r="11897" spans="1:14" x14ac:dyDescent="0.25">
      <c r="A11897" s="1" t="s">
        <v>6</v>
      </c>
      <c r="B11897" s="1" t="s">
        <v>51</v>
      </c>
      <c r="C11897" s="1" t="s">
        <v>17</v>
      </c>
      <c r="D11897" s="1" t="s">
        <v>33</v>
      </c>
      <c r="E11897" s="1" t="s">
        <v>14</v>
      </c>
      <c r="F11897" s="1" t="s">
        <v>12</v>
      </c>
      <c r="G11897" s="1" t="s">
        <v>62</v>
      </c>
      <c r="H11897" s="1">
        <v>5</v>
      </c>
      <c r="I11897">
        <v>5328.5420000000004</v>
      </c>
      <c r="J11897" s="1">
        <f>SUMIFS(I:I,B:B,Table1_2[[#This Row],[Category Level 2]],D:D,Table1_2[[#This Row],[Brand]],E:E,Table1_2[[#This Row],[Region]],F:F,Table1_2[[#This Row],[Measure]],G:G,Table1_2[[#This Row],[Year]],H:H,"&lt;="&amp;Table1_2[[#This Row],[Month]])</f>
        <v>27593.702799999999</v>
      </c>
      <c r="K118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27593.702799999999</v>
      </c>
      <c r="N11897">
        <f>Table1_2[[#This Row],[Value]]*2.5</f>
        <v>13321.355000000001</v>
      </c>
    </row>
    <row r="11898" spans="1:14" x14ac:dyDescent="0.25">
      <c r="A11898" s="1" t="s">
        <v>6</v>
      </c>
      <c r="B11898" s="1" t="s">
        <v>51</v>
      </c>
      <c r="C11898" s="1" t="s">
        <v>17</v>
      </c>
      <c r="D11898" s="1" t="s">
        <v>33</v>
      </c>
      <c r="E11898" s="1" t="s">
        <v>14</v>
      </c>
      <c r="F11898" s="1" t="s">
        <v>12</v>
      </c>
      <c r="G11898" s="1" t="s">
        <v>62</v>
      </c>
      <c r="H11898" s="1">
        <v>6</v>
      </c>
      <c r="I11898">
        <v>5330.7817000000005</v>
      </c>
      <c r="J11898" s="1">
        <f>SUMIFS(I:I,B:B,Table1_2[[#This Row],[Category Level 2]],D:D,Table1_2[[#This Row],[Brand]],E:E,Table1_2[[#This Row],[Region]],F:F,Table1_2[[#This Row],[Measure]],G:G,Table1_2[[#This Row],[Year]],H:H,"&lt;="&amp;Table1_2[[#This Row],[Month]])</f>
        <v>32924.484499999999</v>
      </c>
      <c r="K118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32924.484499999999</v>
      </c>
      <c r="N11898">
        <f>Table1_2[[#This Row],[Value]]*2.5</f>
        <v>13326.954250000001</v>
      </c>
    </row>
    <row r="11899" spans="1:14" x14ac:dyDescent="0.25">
      <c r="A11899" s="1" t="s">
        <v>6</v>
      </c>
      <c r="B11899" s="1" t="s">
        <v>51</v>
      </c>
      <c r="C11899" s="1" t="s">
        <v>17</v>
      </c>
      <c r="D11899" s="1" t="s">
        <v>33</v>
      </c>
      <c r="E11899" s="1" t="s">
        <v>14</v>
      </c>
      <c r="F11899" s="1" t="s">
        <v>12</v>
      </c>
      <c r="G11899" s="1" t="s">
        <v>62</v>
      </c>
      <c r="H11899" s="1">
        <v>7</v>
      </c>
      <c r="I11899">
        <v>4478.8789999999999</v>
      </c>
      <c r="J11899" s="1">
        <f>SUMIFS(I:I,B:B,Table1_2[[#This Row],[Category Level 2]],D:D,Table1_2[[#This Row],[Brand]],E:E,Table1_2[[#This Row],[Region]],F:F,Table1_2[[#This Row],[Measure]],G:G,Table1_2[[#This Row],[Year]],H:H,"&lt;="&amp;Table1_2[[#This Row],[Month]])</f>
        <v>37403.363499999999</v>
      </c>
      <c r="K118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37403.363499999999</v>
      </c>
      <c r="N11899">
        <f>Table1_2[[#This Row],[Value]]*2.5</f>
        <v>11197.1975</v>
      </c>
    </row>
    <row r="11900" spans="1:14" x14ac:dyDescent="0.25">
      <c r="A11900" s="1" t="s">
        <v>6</v>
      </c>
      <c r="B11900" s="1" t="s">
        <v>51</v>
      </c>
      <c r="C11900" s="1" t="s">
        <v>17</v>
      </c>
      <c r="D11900" s="1" t="s">
        <v>33</v>
      </c>
      <c r="E11900" s="1" t="s">
        <v>14</v>
      </c>
      <c r="F11900" s="1" t="s">
        <v>12</v>
      </c>
      <c r="G11900" s="1" t="s">
        <v>62</v>
      </c>
      <c r="H11900" s="1">
        <v>8</v>
      </c>
      <c r="I11900">
        <v>4769.6875</v>
      </c>
      <c r="J11900" s="1">
        <f>SUMIFS(I:I,B:B,Table1_2[[#This Row],[Category Level 2]],D:D,Table1_2[[#This Row],[Brand]],E:E,Table1_2[[#This Row],[Region]],F:F,Table1_2[[#This Row],[Measure]],G:G,Table1_2[[#This Row],[Year]],H:H,"&lt;="&amp;Table1_2[[#This Row],[Month]])</f>
        <v>42173.050999999999</v>
      </c>
      <c r="K119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42173.050999999999</v>
      </c>
      <c r="N11900">
        <f>Table1_2[[#This Row],[Value]]*2.5</f>
        <v>11924.21875</v>
      </c>
    </row>
    <row r="11901" spans="1:14" x14ac:dyDescent="0.25">
      <c r="A11901" s="1" t="s">
        <v>6</v>
      </c>
      <c r="B11901" s="1" t="s">
        <v>51</v>
      </c>
      <c r="C11901" s="1" t="s">
        <v>17</v>
      </c>
      <c r="D11901" s="1" t="s">
        <v>33</v>
      </c>
      <c r="E11901" s="1" t="s">
        <v>14</v>
      </c>
      <c r="F11901" s="1" t="s">
        <v>12</v>
      </c>
      <c r="G11901" s="1" t="s">
        <v>62</v>
      </c>
      <c r="H11901" s="1">
        <v>9</v>
      </c>
      <c r="I11901">
        <v>5825.3560000000007</v>
      </c>
      <c r="J11901" s="1">
        <f>SUMIFS(I:I,B:B,Table1_2[[#This Row],[Category Level 2]],D:D,Table1_2[[#This Row],[Brand]],E:E,Table1_2[[#This Row],[Region]],F:F,Table1_2[[#This Row],[Measure]],G:G,Table1_2[[#This Row],[Year]],H:H,"&lt;="&amp;Table1_2[[#This Row],[Month]])</f>
        <v>47998.406999999999</v>
      </c>
      <c r="K119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47998.406999999999</v>
      </c>
      <c r="N11901">
        <f>Table1_2[[#This Row],[Value]]*2.5</f>
        <v>14563.390000000001</v>
      </c>
    </row>
    <row r="11902" spans="1:14" x14ac:dyDescent="0.25">
      <c r="A11902" s="1" t="s">
        <v>6</v>
      </c>
      <c r="B11902" s="1" t="s">
        <v>51</v>
      </c>
      <c r="C11902" s="1" t="s">
        <v>17</v>
      </c>
      <c r="D11902" s="1" t="s">
        <v>33</v>
      </c>
      <c r="E11902" s="1" t="s">
        <v>14</v>
      </c>
      <c r="F11902" s="1" t="s">
        <v>12</v>
      </c>
      <c r="G11902" s="1" t="s">
        <v>62</v>
      </c>
      <c r="H11902" s="1">
        <v>10</v>
      </c>
      <c r="I11902">
        <v>5787.4375</v>
      </c>
      <c r="J11902" s="1">
        <f>SUMIFS(I:I,B:B,Table1_2[[#This Row],[Category Level 2]],D:D,Table1_2[[#This Row],[Brand]],E:E,Table1_2[[#This Row],[Region]],F:F,Table1_2[[#This Row],[Measure]],G:G,Table1_2[[#This Row],[Year]],H:H,"&lt;="&amp;Table1_2[[#This Row],[Month]])</f>
        <v>53785.844499999999</v>
      </c>
      <c r="K119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53785.844499999999</v>
      </c>
      <c r="N11902">
        <f>Table1_2[[#This Row],[Value]]*2.5</f>
        <v>14468.59375</v>
      </c>
    </row>
    <row r="11903" spans="1:14" x14ac:dyDescent="0.25">
      <c r="A11903" s="1" t="s">
        <v>6</v>
      </c>
      <c r="B11903" s="1" t="s">
        <v>51</v>
      </c>
      <c r="C11903" s="1" t="s">
        <v>17</v>
      </c>
      <c r="D11903" s="1" t="s">
        <v>33</v>
      </c>
      <c r="E11903" s="1" t="s">
        <v>14</v>
      </c>
      <c r="F11903" s="1" t="s">
        <v>12</v>
      </c>
      <c r="G11903" s="1" t="s">
        <v>62</v>
      </c>
      <c r="H11903" s="1">
        <v>11</v>
      </c>
      <c r="I11903">
        <v>5455.7296000000006</v>
      </c>
      <c r="J11903" s="1">
        <f>SUMIFS(I:I,B:B,Table1_2[[#This Row],[Category Level 2]],D:D,Table1_2[[#This Row],[Brand]],E:E,Table1_2[[#This Row],[Region]],F:F,Table1_2[[#This Row],[Measure]],G:G,Table1_2[[#This Row],[Year]],H:H,"&lt;="&amp;Table1_2[[#This Row],[Month]])</f>
        <v>59241.574099999998</v>
      </c>
      <c r="K119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59241.574099999998</v>
      </c>
      <c r="N11903">
        <f>Table1_2[[#This Row],[Value]]*2.5</f>
        <v>13639.324000000001</v>
      </c>
    </row>
    <row r="11904" spans="1:14" x14ac:dyDescent="0.25">
      <c r="A11904" s="1" t="s">
        <v>6</v>
      </c>
      <c r="B11904" s="1" t="s">
        <v>51</v>
      </c>
      <c r="C11904" s="1" t="s">
        <v>17</v>
      </c>
      <c r="D11904" s="1" t="s">
        <v>33</v>
      </c>
      <c r="E11904" s="1" t="s">
        <v>14</v>
      </c>
      <c r="F11904" s="1" t="s">
        <v>12</v>
      </c>
      <c r="G11904" s="1" t="s">
        <v>62</v>
      </c>
      <c r="H11904" s="1">
        <v>12</v>
      </c>
      <c r="I11904">
        <v>6039.5194000000001</v>
      </c>
      <c r="J11904" s="1">
        <f>SUMIFS(I:I,B:B,Table1_2[[#This Row],[Category Level 2]],D:D,Table1_2[[#This Row],[Brand]],E:E,Table1_2[[#This Row],[Region]],F:F,Table1_2[[#This Row],[Measure]],G:G,Table1_2[[#This Row],[Year]],H:H,"&lt;="&amp;Table1_2[[#This Row],[Month]])</f>
        <v>65281.093499999995</v>
      </c>
      <c r="K119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65281.093499999995</v>
      </c>
      <c r="N11904">
        <f>Table1_2[[#This Row],[Value]]*2.5</f>
        <v>15098.798500000001</v>
      </c>
    </row>
    <row r="11905" spans="1:14" x14ac:dyDescent="0.25">
      <c r="A11905" s="1" t="s">
        <v>6</v>
      </c>
      <c r="B11905" s="1" t="s">
        <v>51</v>
      </c>
      <c r="C11905" s="1" t="s">
        <v>17</v>
      </c>
      <c r="D11905" s="1" t="s">
        <v>33</v>
      </c>
      <c r="E11905" s="1" t="s">
        <v>14</v>
      </c>
      <c r="F11905" s="1" t="s">
        <v>12</v>
      </c>
      <c r="G11905" s="1" t="s">
        <v>63</v>
      </c>
      <c r="H11905" s="1">
        <v>1</v>
      </c>
      <c r="I11905">
        <v>5760.7911000000004</v>
      </c>
      <c r="J11905" s="1">
        <f>SUMIFS(I:I,B:B,Table1_2[[#This Row],[Category Level 2]],D:D,Table1_2[[#This Row],[Brand]],E:E,Table1_2[[#This Row],[Region]],F:F,Table1_2[[#This Row],[Measure]],G:G,Table1_2[[#This Row],[Year]],H:H,"&lt;="&amp;Table1_2[[#This Row],[Month]])</f>
        <v>5760.7911000000004</v>
      </c>
      <c r="K119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65017.061900000001</v>
      </c>
      <c r="N11905">
        <f>Table1_2[[#This Row],[Value]]*2.5</f>
        <v>14401.977750000002</v>
      </c>
    </row>
    <row r="11906" spans="1:14" x14ac:dyDescent="0.25">
      <c r="A11906" s="1" t="s">
        <v>6</v>
      </c>
      <c r="B11906" s="1" t="s">
        <v>51</v>
      </c>
      <c r="C11906" s="1" t="s">
        <v>17</v>
      </c>
      <c r="D11906" s="1" t="s">
        <v>33</v>
      </c>
      <c r="E11906" s="1" t="s">
        <v>14</v>
      </c>
      <c r="F11906" s="1" t="s">
        <v>12</v>
      </c>
      <c r="G11906" s="1" t="s">
        <v>63</v>
      </c>
      <c r="H11906" s="1">
        <v>2</v>
      </c>
      <c r="I11906">
        <v>4638.3773000000001</v>
      </c>
      <c r="J11906" s="1">
        <f>SUMIFS(I:I,B:B,Table1_2[[#This Row],[Category Level 2]],D:D,Table1_2[[#This Row],[Brand]],E:E,Table1_2[[#This Row],[Region]],F:F,Table1_2[[#This Row],[Measure]],G:G,Table1_2[[#This Row],[Year]],H:H,"&lt;="&amp;Table1_2[[#This Row],[Month]])</f>
        <v>10399.1684</v>
      </c>
      <c r="K119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64259.364699999998</v>
      </c>
      <c r="N11906">
        <f>Table1_2[[#This Row],[Value]]*2.5</f>
        <v>11595.94325</v>
      </c>
    </row>
    <row r="11907" spans="1:14" x14ac:dyDescent="0.25">
      <c r="A11907" s="1" t="s">
        <v>6</v>
      </c>
      <c r="B11907" s="1" t="s">
        <v>51</v>
      </c>
      <c r="C11907" s="1" t="s">
        <v>17</v>
      </c>
      <c r="D11907" s="1" t="s">
        <v>33</v>
      </c>
      <c r="E11907" s="1" t="s">
        <v>14</v>
      </c>
      <c r="F11907" s="1" t="s">
        <v>12</v>
      </c>
      <c r="G11907" s="1" t="s">
        <v>63</v>
      </c>
      <c r="H11907" s="1">
        <v>3</v>
      </c>
      <c r="I11907">
        <v>5573.0250000000005</v>
      </c>
      <c r="J11907" s="1">
        <f>SUMIFS(I:I,B:B,Table1_2[[#This Row],[Category Level 2]],D:D,Table1_2[[#This Row],[Brand]],E:E,Table1_2[[#This Row],[Region]],F:F,Table1_2[[#This Row],[Measure]],G:G,Table1_2[[#This Row],[Year]],H:H,"&lt;="&amp;Table1_2[[#This Row],[Month]])</f>
        <v>15972.1934</v>
      </c>
      <c r="K119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63953.174799999993</v>
      </c>
      <c r="N11907">
        <f>Table1_2[[#This Row],[Value]]*2.5</f>
        <v>13932.562500000002</v>
      </c>
    </row>
    <row r="11908" spans="1:14" x14ac:dyDescent="0.25">
      <c r="A11908" s="1" t="s">
        <v>6</v>
      </c>
      <c r="B11908" s="1" t="s">
        <v>51</v>
      </c>
      <c r="C11908" s="1" t="s">
        <v>17</v>
      </c>
      <c r="D11908" s="1" t="s">
        <v>33</v>
      </c>
      <c r="E11908" s="1" t="s">
        <v>14</v>
      </c>
      <c r="F11908" s="1" t="s">
        <v>12</v>
      </c>
      <c r="G11908" s="1" t="s">
        <v>63</v>
      </c>
      <c r="H11908" s="1">
        <v>4</v>
      </c>
      <c r="I11908">
        <v>6078.3931000000002</v>
      </c>
      <c r="J11908" s="1">
        <f>SUMIFS(I:I,B:B,Table1_2[[#This Row],[Category Level 2]],D:D,Table1_2[[#This Row],[Brand]],E:E,Table1_2[[#This Row],[Region]],F:F,Table1_2[[#This Row],[Measure]],G:G,Table1_2[[#This Row],[Year]],H:H,"&lt;="&amp;Table1_2[[#This Row],[Month]])</f>
        <v>22050.586500000001</v>
      </c>
      <c r="K119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65066.519199999995</v>
      </c>
      <c r="N11908">
        <f>Table1_2[[#This Row],[Value]]*2.5</f>
        <v>15195.982750000001</v>
      </c>
    </row>
    <row r="11909" spans="1:14" x14ac:dyDescent="0.25">
      <c r="A11909" s="1" t="s">
        <v>6</v>
      </c>
      <c r="B11909" s="1" t="s">
        <v>51</v>
      </c>
      <c r="C11909" s="1" t="s">
        <v>17</v>
      </c>
      <c r="D11909" s="1" t="s">
        <v>33</v>
      </c>
      <c r="E11909" s="1" t="s">
        <v>14</v>
      </c>
      <c r="F11909" s="1" t="s">
        <v>12</v>
      </c>
      <c r="G11909" s="1" t="s">
        <v>63</v>
      </c>
      <c r="H11909" s="1">
        <v>5</v>
      </c>
      <c r="I11909">
        <v>6410.3729000000003</v>
      </c>
      <c r="J11909" s="1">
        <f>SUMIFS(I:I,B:B,Table1_2[[#This Row],[Category Level 2]],D:D,Table1_2[[#This Row],[Brand]],E:E,Table1_2[[#This Row],[Region]],F:F,Table1_2[[#This Row],[Measure]],G:G,Table1_2[[#This Row],[Year]],H:H,"&lt;="&amp;Table1_2[[#This Row],[Month]])</f>
        <v>28460.9594</v>
      </c>
      <c r="K119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66148.350099999996</v>
      </c>
      <c r="N11909">
        <f>Table1_2[[#This Row],[Value]]*2.5</f>
        <v>16025.932250000002</v>
      </c>
    </row>
    <row r="11910" spans="1:14" x14ac:dyDescent="0.25">
      <c r="A11910" s="1" t="s">
        <v>6</v>
      </c>
      <c r="B11910" s="1" t="s">
        <v>51</v>
      </c>
      <c r="C11910" s="1" t="s">
        <v>17</v>
      </c>
      <c r="D11910" s="1" t="s">
        <v>33</v>
      </c>
      <c r="E11910" s="1" t="s">
        <v>14</v>
      </c>
      <c r="F11910" s="1" t="s">
        <v>12</v>
      </c>
      <c r="G11910" s="1" t="s">
        <v>63</v>
      </c>
      <c r="H11910" s="1">
        <v>6</v>
      </c>
      <c r="I11910">
        <v>6004.600300000001</v>
      </c>
      <c r="J11910" s="1">
        <f>SUMIFS(I:I,B:B,Table1_2[[#This Row],[Category Level 2]],D:D,Table1_2[[#This Row],[Brand]],E:E,Table1_2[[#This Row],[Region]],F:F,Table1_2[[#This Row],[Measure]],G:G,Table1_2[[#This Row],[Year]],H:H,"&lt;="&amp;Table1_2[[#This Row],[Month]])</f>
        <v>34465.559699999998</v>
      </c>
      <c r="K119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66822.168699999995</v>
      </c>
      <c r="N11910">
        <f>Table1_2[[#This Row],[Value]]*2.5</f>
        <v>15011.500750000003</v>
      </c>
    </row>
    <row r="11911" spans="1:14" x14ac:dyDescent="0.25">
      <c r="A11911" s="1" t="s">
        <v>6</v>
      </c>
      <c r="B11911" s="1" t="s">
        <v>51</v>
      </c>
      <c r="C11911" s="1" t="s">
        <v>17</v>
      </c>
      <c r="D11911" s="1" t="s">
        <v>33</v>
      </c>
      <c r="E11911" s="1" t="s">
        <v>14</v>
      </c>
      <c r="F11911" s="1" t="s">
        <v>12</v>
      </c>
      <c r="G11911" s="1" t="s">
        <v>63</v>
      </c>
      <c r="H11911" s="1">
        <v>7</v>
      </c>
      <c r="I11911">
        <v>4062.538</v>
      </c>
      <c r="J11911" s="1">
        <f>SUMIFS(I:I,B:B,Table1_2[[#This Row],[Category Level 2]],D:D,Table1_2[[#This Row],[Brand]],E:E,Table1_2[[#This Row],[Region]],F:F,Table1_2[[#This Row],[Measure]],G:G,Table1_2[[#This Row],[Year]],H:H,"&lt;="&amp;Table1_2[[#This Row],[Month]])</f>
        <v>38528.097699999998</v>
      </c>
      <c r="K119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66405.827699999994</v>
      </c>
      <c r="N11911">
        <f>Table1_2[[#This Row],[Value]]*2.5</f>
        <v>10156.344999999999</v>
      </c>
    </row>
    <row r="11912" spans="1:14" x14ac:dyDescent="0.25">
      <c r="A11912" s="1" t="s">
        <v>6</v>
      </c>
      <c r="B11912" s="1" t="s">
        <v>51</v>
      </c>
      <c r="C11912" s="1" t="s">
        <v>17</v>
      </c>
      <c r="D11912" s="1" t="s">
        <v>33</v>
      </c>
      <c r="E11912" s="1" t="s">
        <v>14</v>
      </c>
      <c r="F11912" s="1" t="s">
        <v>12</v>
      </c>
      <c r="G11912" s="1" t="s">
        <v>63</v>
      </c>
      <c r="H11912" s="1">
        <v>8</v>
      </c>
      <c r="I11912">
        <v>3545.6966000000002</v>
      </c>
      <c r="J11912" s="1">
        <f>SUMIFS(I:I,B:B,Table1_2[[#This Row],[Category Level 2]],D:D,Table1_2[[#This Row],[Brand]],E:E,Table1_2[[#This Row],[Region]],F:F,Table1_2[[#This Row],[Measure]],G:G,Table1_2[[#This Row],[Year]],H:H,"&lt;="&amp;Table1_2[[#This Row],[Month]])</f>
        <v>42073.794300000001</v>
      </c>
      <c r="K119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65181.836800000005</v>
      </c>
      <c r="N11912">
        <f>Table1_2[[#This Row],[Value]]*2.5</f>
        <v>8864.2415000000001</v>
      </c>
    </row>
    <row r="11913" spans="1:14" x14ac:dyDescent="0.25">
      <c r="A11913" s="1" t="s">
        <v>6</v>
      </c>
      <c r="B11913" s="1" t="s">
        <v>51</v>
      </c>
      <c r="C11913" s="1" t="s">
        <v>17</v>
      </c>
      <c r="D11913" s="1" t="s">
        <v>33</v>
      </c>
      <c r="E11913" s="1" t="s">
        <v>14</v>
      </c>
      <c r="F11913" s="1" t="s">
        <v>12</v>
      </c>
      <c r="G11913" s="1" t="s">
        <v>63</v>
      </c>
      <c r="H11913" s="1">
        <v>9</v>
      </c>
      <c r="I11913">
        <v>4419.5945000000002</v>
      </c>
      <c r="J11913" s="1">
        <f>SUMIFS(I:I,B:B,Table1_2[[#This Row],[Category Level 2]],D:D,Table1_2[[#This Row],[Brand]],E:E,Table1_2[[#This Row],[Region]],F:F,Table1_2[[#This Row],[Measure]],G:G,Table1_2[[#This Row],[Year]],H:H,"&lt;="&amp;Table1_2[[#This Row],[Month]])</f>
        <v>46493.388800000001</v>
      </c>
      <c r="K119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63776.075299999997</v>
      </c>
      <c r="N11913">
        <f>Table1_2[[#This Row],[Value]]*2.5</f>
        <v>11048.98625</v>
      </c>
    </row>
    <row r="11914" spans="1:14" x14ac:dyDescent="0.25">
      <c r="A11914" s="1" t="s">
        <v>6</v>
      </c>
      <c r="B11914" s="1" t="s">
        <v>51</v>
      </c>
      <c r="C11914" s="1" t="s">
        <v>17</v>
      </c>
      <c r="D11914" s="1" t="s">
        <v>33</v>
      </c>
      <c r="E11914" s="1" t="s">
        <v>14</v>
      </c>
      <c r="F11914" s="1" t="s">
        <v>12</v>
      </c>
      <c r="G11914" s="1" t="s">
        <v>63</v>
      </c>
      <c r="H11914" s="1">
        <v>10</v>
      </c>
      <c r="I11914">
        <v>5550.1211000000003</v>
      </c>
      <c r="J11914" s="1">
        <f>SUMIFS(I:I,B:B,Table1_2[[#This Row],[Category Level 2]],D:D,Table1_2[[#This Row],[Brand]],E:E,Table1_2[[#This Row],[Region]],F:F,Table1_2[[#This Row],[Measure]],G:G,Table1_2[[#This Row],[Year]],H:H,"&lt;="&amp;Table1_2[[#This Row],[Month]])</f>
        <v>52043.509900000005</v>
      </c>
      <c r="K119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63538.758900000001</v>
      </c>
      <c r="N11914">
        <f>Table1_2[[#This Row],[Value]]*2.5</f>
        <v>13875.302750000001</v>
      </c>
    </row>
    <row r="11915" spans="1:14" x14ac:dyDescent="0.25">
      <c r="A11915" s="1" t="s">
        <v>6</v>
      </c>
      <c r="B11915" s="1" t="s">
        <v>51</v>
      </c>
      <c r="C11915" s="1" t="s">
        <v>17</v>
      </c>
      <c r="D11915" s="1" t="s">
        <v>33</v>
      </c>
      <c r="E11915" s="1" t="s">
        <v>14</v>
      </c>
      <c r="F11915" s="1" t="s">
        <v>12</v>
      </c>
      <c r="G11915" s="1" t="s">
        <v>63</v>
      </c>
      <c r="H11915" s="1">
        <v>11</v>
      </c>
      <c r="I11915">
        <v>5003.8721000000005</v>
      </c>
      <c r="J11915" s="1">
        <f>SUMIFS(I:I,B:B,Table1_2[[#This Row],[Category Level 2]],D:D,Table1_2[[#This Row],[Brand]],E:E,Table1_2[[#This Row],[Region]],F:F,Table1_2[[#This Row],[Measure]],G:G,Table1_2[[#This Row],[Year]],H:H,"&lt;="&amp;Table1_2[[#This Row],[Month]])</f>
        <v>57047.382000000005</v>
      </c>
      <c r="K119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63086.901400000002</v>
      </c>
      <c r="N11915">
        <f>Table1_2[[#This Row],[Value]]*2.5</f>
        <v>12509.680250000001</v>
      </c>
    </row>
    <row r="11916" spans="1:14" x14ac:dyDescent="0.25">
      <c r="A11916" s="1" t="s">
        <v>6</v>
      </c>
      <c r="B11916" s="1" t="s">
        <v>51</v>
      </c>
      <c r="C11916" s="1" t="s">
        <v>17</v>
      </c>
      <c r="D11916" s="1" t="s">
        <v>33</v>
      </c>
      <c r="E11916" s="1" t="s">
        <v>14</v>
      </c>
      <c r="F11916" s="1" t="s">
        <v>12</v>
      </c>
      <c r="G11916" s="1" t="s">
        <v>63</v>
      </c>
      <c r="H11916" s="1">
        <v>12</v>
      </c>
      <c r="I11916">
        <v>4905.4903999999997</v>
      </c>
      <c r="J11916" s="1">
        <f>SUMIFS(I:I,B:B,Table1_2[[#This Row],[Category Level 2]],D:D,Table1_2[[#This Row],[Brand]],E:E,Table1_2[[#This Row],[Region]],F:F,Table1_2[[#This Row],[Measure]],G:G,Table1_2[[#This Row],[Year]],H:H,"&lt;="&amp;Table1_2[[#This Row],[Month]])</f>
        <v>61952.872400000007</v>
      </c>
      <c r="K119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61952.872400000007</v>
      </c>
      <c r="N11916">
        <f>Table1_2[[#This Row],[Value]]*2.5</f>
        <v>12263.725999999999</v>
      </c>
    </row>
    <row r="11917" spans="1:14" x14ac:dyDescent="0.25">
      <c r="A11917" s="1" t="s">
        <v>6</v>
      </c>
      <c r="B11917" s="1" t="s">
        <v>51</v>
      </c>
      <c r="C11917" s="1" t="s">
        <v>17</v>
      </c>
      <c r="D11917" s="1" t="s">
        <v>33</v>
      </c>
      <c r="E11917" s="1" t="s">
        <v>14</v>
      </c>
      <c r="F11917" s="1" t="s">
        <v>12</v>
      </c>
      <c r="G11917" s="1" t="s">
        <v>64</v>
      </c>
      <c r="H11917" s="1">
        <v>1</v>
      </c>
      <c r="I11917">
        <v>5277.3978000000006</v>
      </c>
      <c r="J11917" s="1">
        <f>SUMIFS(I:I,B:B,Table1_2[[#This Row],[Category Level 2]],D:D,Table1_2[[#This Row],[Brand]],E:E,Table1_2[[#This Row],[Region]],F:F,Table1_2[[#This Row],[Measure]],G:G,Table1_2[[#This Row],[Year]],H:H,"&lt;="&amp;Table1_2[[#This Row],[Month]])</f>
        <v>5277.3978000000006</v>
      </c>
      <c r="K119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61469.479100000004</v>
      </c>
      <c r="N11917">
        <f>Table1_2[[#This Row],[Value]]*2.5</f>
        <v>13193.494500000001</v>
      </c>
    </row>
    <row r="11918" spans="1:14" x14ac:dyDescent="0.25">
      <c r="A11918" s="1" t="s">
        <v>6</v>
      </c>
      <c r="B11918" s="1" t="s">
        <v>51</v>
      </c>
      <c r="C11918" s="1" t="s">
        <v>17</v>
      </c>
      <c r="D11918" s="1" t="s">
        <v>33</v>
      </c>
      <c r="E11918" s="1" t="s">
        <v>14</v>
      </c>
      <c r="F11918" s="1" t="s">
        <v>12</v>
      </c>
      <c r="G11918" s="1" t="s">
        <v>64</v>
      </c>
      <c r="H11918" s="1">
        <v>2</v>
      </c>
      <c r="I11918">
        <v>4836.1794</v>
      </c>
      <c r="J11918" s="1">
        <f>SUMIFS(I:I,B:B,Table1_2[[#This Row],[Category Level 2]],D:D,Table1_2[[#This Row],[Brand]],E:E,Table1_2[[#This Row],[Region]],F:F,Table1_2[[#This Row],[Measure]],G:G,Table1_2[[#This Row],[Year]],H:H,"&lt;="&amp;Table1_2[[#This Row],[Month]])</f>
        <v>10113.5772</v>
      </c>
      <c r="K119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61667.281200000012</v>
      </c>
      <c r="N11918">
        <f>Table1_2[[#This Row],[Value]]*2.5</f>
        <v>12090.4485</v>
      </c>
    </row>
    <row r="11919" spans="1:14" x14ac:dyDescent="0.25">
      <c r="A11919" s="1" t="s">
        <v>6</v>
      </c>
      <c r="B11919" s="1" t="s">
        <v>51</v>
      </c>
      <c r="C11919" s="1" t="s">
        <v>17</v>
      </c>
      <c r="D11919" s="1" t="s">
        <v>33</v>
      </c>
      <c r="E11919" s="1" t="s">
        <v>14</v>
      </c>
      <c r="F11919" s="1" t="s">
        <v>12</v>
      </c>
      <c r="G11919" s="1" t="s">
        <v>64</v>
      </c>
      <c r="H11919" s="1">
        <v>3</v>
      </c>
      <c r="I11919">
        <v>3761.0419999999999</v>
      </c>
      <c r="J11919" s="1">
        <f>SUMIFS(I:I,B:B,Table1_2[[#This Row],[Category Level 2]],D:D,Table1_2[[#This Row],[Brand]],E:E,Table1_2[[#This Row],[Region]],F:F,Table1_2[[#This Row],[Measure]],G:G,Table1_2[[#This Row],[Year]],H:H,"&lt;="&amp;Table1_2[[#This Row],[Month]])</f>
        <v>13874.619199999999</v>
      </c>
      <c r="K119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59855.298200000005</v>
      </c>
      <c r="N11919">
        <f>Table1_2[[#This Row],[Value]]*2.5</f>
        <v>9402.6049999999996</v>
      </c>
    </row>
    <row r="11920" spans="1:14" x14ac:dyDescent="0.25">
      <c r="A11920" s="1" t="s">
        <v>6</v>
      </c>
      <c r="B11920" s="1" t="s">
        <v>51</v>
      </c>
      <c r="C11920" s="1" t="s">
        <v>17</v>
      </c>
      <c r="D11920" s="1" t="s">
        <v>33</v>
      </c>
      <c r="E11920" s="1" t="s">
        <v>14</v>
      </c>
      <c r="F11920" s="1" t="s">
        <v>12</v>
      </c>
      <c r="G11920" s="1" t="s">
        <v>64</v>
      </c>
      <c r="H11920" s="1">
        <v>4</v>
      </c>
      <c r="I11920">
        <v>3432.9110000000001</v>
      </c>
      <c r="J11920" s="1">
        <f>SUMIFS(I:I,B:B,Table1_2[[#This Row],[Category Level 2]],D:D,Table1_2[[#This Row],[Brand]],E:E,Table1_2[[#This Row],[Region]],F:F,Table1_2[[#This Row],[Measure]],G:G,Table1_2[[#This Row],[Year]],H:H,"&lt;="&amp;Table1_2[[#This Row],[Month]])</f>
        <v>17307.530200000001</v>
      </c>
      <c r="K119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57209.816100000004</v>
      </c>
      <c r="N11920">
        <f>Table1_2[[#This Row],[Value]]*2.5</f>
        <v>8582.2775000000001</v>
      </c>
    </row>
    <row r="11921" spans="1:14" x14ac:dyDescent="0.25">
      <c r="A11921" s="1" t="s">
        <v>6</v>
      </c>
      <c r="B11921" s="1" t="s">
        <v>51</v>
      </c>
      <c r="C11921" s="1" t="s">
        <v>17</v>
      </c>
      <c r="D11921" s="1" t="s">
        <v>33</v>
      </c>
      <c r="E11921" s="1" t="s">
        <v>14</v>
      </c>
      <c r="F11921" s="1" t="s">
        <v>12</v>
      </c>
      <c r="G11921" s="1" t="s">
        <v>64</v>
      </c>
      <c r="H11921" s="1">
        <v>5</v>
      </c>
      <c r="I11921">
        <v>2559.5754000000002</v>
      </c>
      <c r="J11921" s="1">
        <f>SUMIFS(I:I,B:B,Table1_2[[#This Row],[Category Level 2]],D:D,Table1_2[[#This Row],[Brand]],E:E,Table1_2[[#This Row],[Region]],F:F,Table1_2[[#This Row],[Measure]],G:G,Table1_2[[#This Row],[Year]],H:H,"&lt;="&amp;Table1_2[[#This Row],[Month]])</f>
        <v>19867.105600000003</v>
      </c>
      <c r="K119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53359.018600000003</v>
      </c>
      <c r="N11921">
        <f>Table1_2[[#This Row],[Value]]*2.5</f>
        <v>6398.9385000000002</v>
      </c>
    </row>
    <row r="11922" spans="1:14" x14ac:dyDescent="0.25">
      <c r="A11922" s="1" t="s">
        <v>6</v>
      </c>
      <c r="B11922" s="1" t="s">
        <v>51</v>
      </c>
      <c r="C11922" s="1" t="s">
        <v>17</v>
      </c>
      <c r="D11922" s="1" t="s">
        <v>33</v>
      </c>
      <c r="E11922" s="1" t="s">
        <v>14</v>
      </c>
      <c r="F11922" s="1" t="s">
        <v>12</v>
      </c>
      <c r="G11922" s="1" t="s">
        <v>64</v>
      </c>
      <c r="H11922" s="1">
        <v>6</v>
      </c>
      <c r="I11922">
        <v>4233.7312000000002</v>
      </c>
      <c r="J11922" s="1">
        <f>SUMIFS(I:I,B:B,Table1_2[[#This Row],[Category Level 2]],D:D,Table1_2[[#This Row],[Brand]],E:E,Table1_2[[#This Row],[Region]],F:F,Table1_2[[#This Row],[Measure]],G:G,Table1_2[[#This Row],[Year]],H:H,"&lt;="&amp;Table1_2[[#This Row],[Month]])</f>
        <v>24100.836800000005</v>
      </c>
      <c r="K119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51588.1495</v>
      </c>
      <c r="N11922">
        <f>Table1_2[[#This Row],[Value]]*2.5</f>
        <v>10584.328000000001</v>
      </c>
    </row>
    <row r="11923" spans="1:14" x14ac:dyDescent="0.25">
      <c r="A11923" s="1" t="s">
        <v>6</v>
      </c>
      <c r="B11923" s="1" t="s">
        <v>51</v>
      </c>
      <c r="C11923" s="1" t="s">
        <v>17</v>
      </c>
      <c r="D11923" s="1" t="s">
        <v>33</v>
      </c>
      <c r="E11923" s="1" t="s">
        <v>14</v>
      </c>
      <c r="F11923" s="1" t="s">
        <v>12</v>
      </c>
      <c r="G11923" s="1" t="s">
        <v>64</v>
      </c>
      <c r="H11923" s="1">
        <v>7</v>
      </c>
      <c r="I11923">
        <v>4665.7273999999998</v>
      </c>
      <c r="J11923" s="1">
        <f>SUMIFS(I:I,B:B,Table1_2[[#This Row],[Category Level 2]],D:D,Table1_2[[#This Row],[Brand]],E:E,Table1_2[[#This Row],[Region]],F:F,Table1_2[[#This Row],[Measure]],G:G,Table1_2[[#This Row],[Year]],H:H,"&lt;="&amp;Table1_2[[#This Row],[Month]])</f>
        <v>28766.564200000004</v>
      </c>
      <c r="K119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52191.338900000002</v>
      </c>
      <c r="N11923">
        <f>Table1_2[[#This Row],[Value]]*2.5</f>
        <v>11664.318499999999</v>
      </c>
    </row>
    <row r="11924" spans="1:14" x14ac:dyDescent="0.25">
      <c r="A11924" s="1" t="s">
        <v>6</v>
      </c>
      <c r="B11924" s="1" t="s">
        <v>51</v>
      </c>
      <c r="C11924" s="1" t="s">
        <v>17</v>
      </c>
      <c r="D11924" s="1" t="s">
        <v>33</v>
      </c>
      <c r="E11924" s="1" t="s">
        <v>14</v>
      </c>
      <c r="F11924" s="1" t="s">
        <v>12</v>
      </c>
      <c r="G11924" s="1" t="s">
        <v>64</v>
      </c>
      <c r="H11924" s="1">
        <v>8</v>
      </c>
      <c r="I11924">
        <v>3324.2328000000002</v>
      </c>
      <c r="J11924" s="1">
        <f>SUMIFS(I:I,B:B,Table1_2[[#This Row],[Category Level 2]],D:D,Table1_2[[#This Row],[Brand]],E:E,Table1_2[[#This Row],[Region]],F:F,Table1_2[[#This Row],[Measure]],G:G,Table1_2[[#This Row],[Year]],H:H,"&lt;="&amp;Table1_2[[#This Row],[Month]])</f>
        <v>32090.797000000006</v>
      </c>
      <c r="K119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51969.875100000005</v>
      </c>
      <c r="N11924">
        <f>Table1_2[[#This Row],[Value]]*2.5</f>
        <v>8310.5820000000003</v>
      </c>
    </row>
    <row r="11925" spans="1:14" x14ac:dyDescent="0.25">
      <c r="A11925" s="1" t="s">
        <v>6</v>
      </c>
      <c r="B11925" s="1" t="s">
        <v>51</v>
      </c>
      <c r="C11925" s="1" t="s">
        <v>17</v>
      </c>
      <c r="D11925" s="1" t="s">
        <v>33</v>
      </c>
      <c r="E11925" s="1" t="s">
        <v>14</v>
      </c>
      <c r="F11925" s="1" t="s">
        <v>12</v>
      </c>
      <c r="G11925" s="1" t="s">
        <v>64</v>
      </c>
      <c r="H11925" s="1">
        <v>9</v>
      </c>
      <c r="I11925">
        <v>5262.3532999999998</v>
      </c>
      <c r="J11925" s="1">
        <f>SUMIFS(I:I,B:B,Table1_2[[#This Row],[Category Level 2]],D:D,Table1_2[[#This Row],[Brand]],E:E,Table1_2[[#This Row],[Region]],F:F,Table1_2[[#This Row],[Measure]],G:G,Table1_2[[#This Row],[Year]],H:H,"&lt;="&amp;Table1_2[[#This Row],[Month]])</f>
        <v>37353.150300000008</v>
      </c>
      <c r="K119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52812.633900000008</v>
      </c>
      <c r="N11925">
        <f>Table1_2[[#This Row],[Value]]*2.5</f>
        <v>13155.883249999999</v>
      </c>
    </row>
    <row r="11926" spans="1:14" x14ac:dyDescent="0.25">
      <c r="A11926" s="1" t="s">
        <v>6</v>
      </c>
      <c r="B11926" s="1" t="s">
        <v>51</v>
      </c>
      <c r="C11926" s="1" t="s">
        <v>17</v>
      </c>
      <c r="D11926" s="1" t="s">
        <v>33</v>
      </c>
      <c r="E11926" s="1" t="s">
        <v>14</v>
      </c>
      <c r="F11926" s="1" t="s">
        <v>12</v>
      </c>
      <c r="G11926" s="1" t="s">
        <v>64</v>
      </c>
      <c r="H11926" s="1">
        <v>10</v>
      </c>
      <c r="I11926">
        <v>4785.4376000000002</v>
      </c>
      <c r="J11926" s="1">
        <f>SUMIFS(I:I,B:B,Table1_2[[#This Row],[Category Level 2]],D:D,Table1_2[[#This Row],[Brand]],E:E,Table1_2[[#This Row],[Region]],F:F,Table1_2[[#This Row],[Measure]],G:G,Table1_2[[#This Row],[Year]],H:H,"&lt;="&amp;Table1_2[[#This Row],[Month]])</f>
        <v>42138.587900000006</v>
      </c>
      <c r="K119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52047.950400000002</v>
      </c>
      <c r="N11926">
        <f>Table1_2[[#This Row],[Value]]*2.5</f>
        <v>11963.594000000001</v>
      </c>
    </row>
    <row r="11927" spans="1:14" x14ac:dyDescent="0.25">
      <c r="A11927" s="1" t="s">
        <v>6</v>
      </c>
      <c r="B11927" s="1" t="s">
        <v>51</v>
      </c>
      <c r="C11927" s="1" t="s">
        <v>17</v>
      </c>
      <c r="D11927" s="1" t="s">
        <v>33</v>
      </c>
      <c r="E11927" s="1" t="s">
        <v>14</v>
      </c>
      <c r="F11927" s="1" t="s">
        <v>12</v>
      </c>
      <c r="G11927" s="1" t="s">
        <v>64</v>
      </c>
      <c r="H11927" s="1">
        <v>11</v>
      </c>
      <c r="I11927">
        <v>4725.1367</v>
      </c>
      <c r="J11927" s="1">
        <f>SUMIFS(I:I,B:B,Table1_2[[#This Row],[Category Level 2]],D:D,Table1_2[[#This Row],[Brand]],E:E,Table1_2[[#This Row],[Region]],F:F,Table1_2[[#This Row],[Measure]],G:G,Table1_2[[#This Row],[Year]],H:H,"&lt;="&amp;Table1_2[[#This Row],[Month]])</f>
        <v>46863.724600000009</v>
      </c>
      <c r="K119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51769.215000000011</v>
      </c>
      <c r="N11927">
        <f>Table1_2[[#This Row],[Value]]*2.5</f>
        <v>11812.84175</v>
      </c>
    </row>
    <row r="11928" spans="1:14" x14ac:dyDescent="0.25">
      <c r="A11928" s="1" t="s">
        <v>6</v>
      </c>
      <c r="B11928" s="1" t="s">
        <v>51</v>
      </c>
      <c r="C11928" s="1" t="s">
        <v>17</v>
      </c>
      <c r="D11928" s="1" t="s">
        <v>33</v>
      </c>
      <c r="E11928" s="1" t="s">
        <v>14</v>
      </c>
      <c r="F11928" s="1" t="s">
        <v>12</v>
      </c>
      <c r="G11928" s="1" t="s">
        <v>64</v>
      </c>
      <c r="H11928" s="1">
        <v>12</v>
      </c>
      <c r="I11928">
        <v>5239.2074000000002</v>
      </c>
      <c r="J11928" s="1">
        <f>SUMIFS(I:I,B:B,Table1_2[[#This Row],[Category Level 2]],D:D,Table1_2[[#This Row],[Brand]],E:E,Table1_2[[#This Row],[Region]],F:F,Table1_2[[#This Row],[Measure]],G:G,Table1_2[[#This Row],[Year]],H:H,"&lt;="&amp;Table1_2[[#This Row],[Month]])</f>
        <v>52102.932000000008</v>
      </c>
      <c r="K119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52102.932000000008</v>
      </c>
      <c r="N11928">
        <f>Table1_2[[#This Row],[Value]]*2.5</f>
        <v>13098.0185</v>
      </c>
    </row>
    <row r="11929" spans="1:14" x14ac:dyDescent="0.25">
      <c r="A11929" s="1" t="s">
        <v>6</v>
      </c>
      <c r="B11929" s="1" t="s">
        <v>51</v>
      </c>
      <c r="C11929" s="1" t="s">
        <v>17</v>
      </c>
      <c r="D11929" s="1" t="s">
        <v>33</v>
      </c>
      <c r="E11929" s="1" t="s">
        <v>14</v>
      </c>
      <c r="F11929" s="1" t="s">
        <v>12</v>
      </c>
      <c r="G11929" s="1" t="s">
        <v>65</v>
      </c>
      <c r="H11929" s="1">
        <v>1</v>
      </c>
      <c r="I11929">
        <v>4841.9832000000006</v>
      </c>
      <c r="J11929" s="1">
        <f>SUMIFS(I:I,B:B,Table1_2[[#This Row],[Category Level 2]],D:D,Table1_2[[#This Row],[Brand]],E:E,Table1_2[[#This Row],[Region]],F:F,Table1_2[[#This Row],[Measure]],G:G,Table1_2[[#This Row],[Year]],H:H,"&lt;="&amp;Table1_2[[#This Row],[Month]])</f>
        <v>4841.9832000000006</v>
      </c>
      <c r="K119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51667.517400000004</v>
      </c>
      <c r="N11929">
        <f>Table1_2[[#This Row],[Value]]*2.5</f>
        <v>12104.958000000002</v>
      </c>
    </row>
    <row r="11930" spans="1:14" x14ac:dyDescent="0.25">
      <c r="A11930" s="1" t="s">
        <v>6</v>
      </c>
      <c r="B11930" s="1" t="s">
        <v>51</v>
      </c>
      <c r="C11930" s="1" t="s">
        <v>17</v>
      </c>
      <c r="D11930" s="1" t="s">
        <v>33</v>
      </c>
      <c r="E11930" s="1" t="s">
        <v>14</v>
      </c>
      <c r="F11930" s="1" t="s">
        <v>12</v>
      </c>
      <c r="G11930" s="1" t="s">
        <v>65</v>
      </c>
      <c r="H11930" s="1">
        <v>2</v>
      </c>
      <c r="I11930">
        <v>5029.6601000000001</v>
      </c>
      <c r="J11930" s="1">
        <f>SUMIFS(I:I,B:B,Table1_2[[#This Row],[Category Level 2]],D:D,Table1_2[[#This Row],[Brand]],E:E,Table1_2[[#This Row],[Region]],F:F,Table1_2[[#This Row],[Measure]],G:G,Table1_2[[#This Row],[Year]],H:H,"&lt;="&amp;Table1_2[[#This Row],[Month]])</f>
        <v>9871.6432999999997</v>
      </c>
      <c r="K119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51860.998099999997</v>
      </c>
      <c r="N11930">
        <f>Table1_2[[#This Row],[Value]]*2.5</f>
        <v>12574.150250000001</v>
      </c>
    </row>
    <row r="11931" spans="1:14" x14ac:dyDescent="0.25">
      <c r="A11931" s="1" t="s">
        <v>6</v>
      </c>
      <c r="B11931" s="1" t="s">
        <v>51</v>
      </c>
      <c r="C11931" s="1" t="s">
        <v>17</v>
      </c>
      <c r="D11931" s="1" t="s">
        <v>33</v>
      </c>
      <c r="E11931" s="1" t="s">
        <v>14</v>
      </c>
      <c r="F11931" s="1" t="s">
        <v>12</v>
      </c>
      <c r="G11931" s="1" t="s">
        <v>65</v>
      </c>
      <c r="H11931" s="1">
        <v>3</v>
      </c>
      <c r="I11931">
        <v>6952.4865</v>
      </c>
      <c r="J11931" s="1">
        <f>SUMIFS(I:I,B:B,Table1_2[[#This Row],[Category Level 2]],D:D,Table1_2[[#This Row],[Brand]],E:E,Table1_2[[#This Row],[Region]],F:F,Table1_2[[#This Row],[Measure]],G:G,Table1_2[[#This Row],[Year]],H:H,"&lt;="&amp;Table1_2[[#This Row],[Month]])</f>
        <v>16824.129799999999</v>
      </c>
      <c r="K119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55052.442599999995</v>
      </c>
      <c r="N11931">
        <f>Table1_2[[#This Row],[Value]]*2.5</f>
        <v>17381.216250000001</v>
      </c>
    </row>
    <row r="11932" spans="1:14" x14ac:dyDescent="0.25">
      <c r="A11932" s="1" t="s">
        <v>6</v>
      </c>
      <c r="B11932" s="1" t="s">
        <v>51</v>
      </c>
      <c r="C11932" s="1" t="s">
        <v>17</v>
      </c>
      <c r="D11932" s="1" t="s">
        <v>33</v>
      </c>
      <c r="E11932" s="1" t="s">
        <v>14</v>
      </c>
      <c r="F11932" s="1" t="s">
        <v>12</v>
      </c>
      <c r="G11932" s="1" t="s">
        <v>65</v>
      </c>
      <c r="H11932" s="1">
        <v>4</v>
      </c>
      <c r="I11932">
        <v>5806.7683000000006</v>
      </c>
      <c r="J11932" s="1">
        <f>SUMIFS(I:I,B:B,Table1_2[[#This Row],[Category Level 2]],D:D,Table1_2[[#This Row],[Brand]],E:E,Table1_2[[#This Row],[Region]],F:F,Table1_2[[#This Row],[Measure]],G:G,Table1_2[[#This Row],[Year]],H:H,"&lt;="&amp;Table1_2[[#This Row],[Month]])</f>
        <v>22630.898099999999</v>
      </c>
      <c r="K119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57426.299899999998</v>
      </c>
      <c r="N11932">
        <f>Table1_2[[#This Row],[Value]]*2.5</f>
        <v>14516.920750000001</v>
      </c>
    </row>
    <row r="11933" spans="1:14" x14ac:dyDescent="0.25">
      <c r="A11933" s="1" t="s">
        <v>6</v>
      </c>
      <c r="B11933" s="1" t="s">
        <v>51</v>
      </c>
      <c r="C11933" s="1" t="s">
        <v>17</v>
      </c>
      <c r="D11933" s="1" t="s">
        <v>33</v>
      </c>
      <c r="E11933" s="1" t="s">
        <v>14</v>
      </c>
      <c r="F11933" s="1" t="s">
        <v>12</v>
      </c>
      <c r="G11933" s="1" t="s">
        <v>65</v>
      </c>
      <c r="H11933" s="1">
        <v>5</v>
      </c>
      <c r="I11933">
        <v>4750.8406999999997</v>
      </c>
      <c r="J11933" s="1">
        <f>SUMIFS(I:I,B:B,Table1_2[[#This Row],[Category Level 2]],D:D,Table1_2[[#This Row],[Brand]],E:E,Table1_2[[#This Row],[Region]],F:F,Table1_2[[#This Row],[Measure]],G:G,Table1_2[[#This Row],[Year]],H:H,"&lt;="&amp;Table1_2[[#This Row],[Month]])</f>
        <v>27381.738799999999</v>
      </c>
      <c r="K119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59617.565199999997</v>
      </c>
      <c r="N11933">
        <f>Table1_2[[#This Row],[Value]]*2.5</f>
        <v>11877.10175</v>
      </c>
    </row>
    <row r="11934" spans="1:14" x14ac:dyDescent="0.25">
      <c r="A11934" s="1" t="s">
        <v>6</v>
      </c>
      <c r="B11934" s="1" t="s">
        <v>51</v>
      </c>
      <c r="C11934" s="1" t="s">
        <v>17</v>
      </c>
      <c r="D11934" s="1" t="s">
        <v>33</v>
      </c>
      <c r="E11934" s="1" t="s">
        <v>14</v>
      </c>
      <c r="F11934" s="1" t="s">
        <v>12</v>
      </c>
      <c r="G11934" s="1" t="s">
        <v>65</v>
      </c>
      <c r="H11934" s="1">
        <v>6</v>
      </c>
      <c r="I11934">
        <v>5625.4461000000001</v>
      </c>
      <c r="J11934" s="1">
        <f>SUMIFS(I:I,B:B,Table1_2[[#This Row],[Category Level 2]],D:D,Table1_2[[#This Row],[Brand]],E:E,Table1_2[[#This Row],[Region]],F:F,Table1_2[[#This Row],[Measure]],G:G,Table1_2[[#This Row],[Year]],H:H,"&lt;="&amp;Table1_2[[#This Row],[Month]])</f>
        <v>33007.1849</v>
      </c>
      <c r="K119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61009.280100000004</v>
      </c>
      <c r="N11934">
        <f>Table1_2[[#This Row],[Value]]*2.5</f>
        <v>14063.615250000001</v>
      </c>
    </row>
    <row r="11935" spans="1:14" x14ac:dyDescent="0.25">
      <c r="A11935" s="1" t="s">
        <v>6</v>
      </c>
      <c r="B11935" s="1" t="s">
        <v>51</v>
      </c>
      <c r="C11935" s="1" t="s">
        <v>17</v>
      </c>
      <c r="D11935" s="1" t="s">
        <v>33</v>
      </c>
      <c r="E11935" s="1" t="s">
        <v>14</v>
      </c>
      <c r="F11935" s="1" t="s">
        <v>12</v>
      </c>
      <c r="G11935" s="1" t="s">
        <v>65</v>
      </c>
      <c r="H11935" s="1">
        <v>7</v>
      </c>
      <c r="I11935">
        <v>5618.2215999999999</v>
      </c>
      <c r="J11935" s="1">
        <f>SUMIFS(I:I,B:B,Table1_2[[#This Row],[Category Level 2]],D:D,Table1_2[[#This Row],[Brand]],E:E,Table1_2[[#This Row],[Region]],F:F,Table1_2[[#This Row],[Measure]],G:G,Table1_2[[#This Row],[Year]],H:H,"&lt;="&amp;Table1_2[[#This Row],[Month]])</f>
        <v>38625.406499999997</v>
      </c>
      <c r="K119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61961.774299999997</v>
      </c>
      <c r="N11935">
        <f>Table1_2[[#This Row],[Value]]*2.5</f>
        <v>14045.554</v>
      </c>
    </row>
    <row r="11936" spans="1:14" x14ac:dyDescent="0.25">
      <c r="A11936" s="1" t="s">
        <v>6</v>
      </c>
      <c r="B11936" s="1" t="s">
        <v>51</v>
      </c>
      <c r="C11936" s="1" t="s">
        <v>17</v>
      </c>
      <c r="D11936" s="1" t="s">
        <v>33</v>
      </c>
      <c r="E11936" s="1" t="s">
        <v>14</v>
      </c>
      <c r="F11936" s="1" t="s">
        <v>12</v>
      </c>
      <c r="G11936" s="1" t="s">
        <v>65</v>
      </c>
      <c r="H11936" s="1">
        <v>8</v>
      </c>
      <c r="I11936">
        <v>4454.4651999999996</v>
      </c>
      <c r="J11936" s="1">
        <f>SUMIFS(I:I,B:B,Table1_2[[#This Row],[Category Level 2]],D:D,Table1_2[[#This Row],[Brand]],E:E,Table1_2[[#This Row],[Region]],F:F,Table1_2[[#This Row],[Measure]],G:G,Table1_2[[#This Row],[Year]],H:H,"&lt;="&amp;Table1_2[[#This Row],[Month]])</f>
        <v>43079.871699999996</v>
      </c>
      <c r="K119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63092.006699999998</v>
      </c>
      <c r="N11936">
        <f>Table1_2[[#This Row],[Value]]*2.5</f>
        <v>11136.162999999999</v>
      </c>
    </row>
    <row r="11937" spans="1:14" x14ac:dyDescent="0.25">
      <c r="A11937" s="1" t="s">
        <v>6</v>
      </c>
      <c r="B11937" s="1" t="s">
        <v>51</v>
      </c>
      <c r="C11937" s="1" t="s">
        <v>17</v>
      </c>
      <c r="D11937" s="1" t="s">
        <v>33</v>
      </c>
      <c r="E11937" s="1" t="s">
        <v>14</v>
      </c>
      <c r="F11937" s="1" t="s">
        <v>12</v>
      </c>
      <c r="G11937" s="1" t="s">
        <v>65</v>
      </c>
      <c r="H11937" s="1">
        <v>9</v>
      </c>
      <c r="I11937">
        <v>4969.5822000000007</v>
      </c>
      <c r="J11937" s="1">
        <f>SUMIFS(I:I,B:B,Table1_2[[#This Row],[Category Level 2]],D:D,Table1_2[[#This Row],[Brand]],E:E,Table1_2[[#This Row],[Region]],F:F,Table1_2[[#This Row],[Measure]],G:G,Table1_2[[#This Row],[Year]],H:H,"&lt;="&amp;Table1_2[[#This Row],[Month]])</f>
        <v>48049.453899999993</v>
      </c>
      <c r="K119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62799.235599999993</v>
      </c>
      <c r="N11937">
        <f>Table1_2[[#This Row],[Value]]*2.5</f>
        <v>12423.955500000002</v>
      </c>
    </row>
    <row r="11938" spans="1:14" x14ac:dyDescent="0.25">
      <c r="A11938" s="1" t="s">
        <v>6</v>
      </c>
      <c r="B11938" s="1" t="s">
        <v>51</v>
      </c>
      <c r="C11938" s="1" t="s">
        <v>17</v>
      </c>
      <c r="D11938" s="1" t="s">
        <v>33</v>
      </c>
      <c r="E11938" s="1" t="s">
        <v>14</v>
      </c>
      <c r="F11938" s="1" t="s">
        <v>12</v>
      </c>
      <c r="G11938" s="1" t="s">
        <v>65</v>
      </c>
      <c r="H11938" s="1">
        <v>10</v>
      </c>
      <c r="I11938">
        <v>4938.6908000000003</v>
      </c>
      <c r="J11938" s="1">
        <f>SUMIFS(I:I,B:B,Table1_2[[#This Row],[Category Level 2]],D:D,Table1_2[[#This Row],[Brand]],E:E,Table1_2[[#This Row],[Region]],F:F,Table1_2[[#This Row],[Measure]],G:G,Table1_2[[#This Row],[Year]],H:H,"&lt;="&amp;Table1_2[[#This Row],[Month]])</f>
        <v>52988.14469999999</v>
      </c>
      <c r="K119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62952.488799999992</v>
      </c>
      <c r="N11938">
        <f>Table1_2[[#This Row],[Value]]*2.5</f>
        <v>12346.727000000001</v>
      </c>
    </row>
    <row r="11939" spans="1:14" x14ac:dyDescent="0.25">
      <c r="A11939" s="1" t="s">
        <v>6</v>
      </c>
      <c r="B11939" s="1" t="s">
        <v>51</v>
      </c>
      <c r="C11939" s="1" t="s">
        <v>17</v>
      </c>
      <c r="D11939" s="1" t="s">
        <v>33</v>
      </c>
      <c r="E11939" s="1" t="s">
        <v>14</v>
      </c>
      <c r="F11939" s="1" t="s">
        <v>12</v>
      </c>
      <c r="G11939" s="1" t="s">
        <v>65</v>
      </c>
      <c r="H11939" s="1">
        <v>11</v>
      </c>
      <c r="I11939">
        <v>4819.8072000000011</v>
      </c>
      <c r="J11939" s="1">
        <f>SUMIFS(I:I,B:B,Table1_2[[#This Row],[Category Level 2]],D:D,Table1_2[[#This Row],[Brand]],E:E,Table1_2[[#This Row],[Region]],F:F,Table1_2[[#This Row],[Measure]],G:G,Table1_2[[#This Row],[Year]],H:H,"&lt;="&amp;Table1_2[[#This Row],[Month]])</f>
        <v>57807.951899999993</v>
      </c>
      <c r="K119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63047.159299999992</v>
      </c>
      <c r="N11939">
        <f>Table1_2[[#This Row],[Value]]*2.5</f>
        <v>12049.518000000004</v>
      </c>
    </row>
    <row r="11940" spans="1:14" x14ac:dyDescent="0.25">
      <c r="A11940" s="1" t="s">
        <v>6</v>
      </c>
      <c r="B11940" s="1" t="s">
        <v>51</v>
      </c>
      <c r="C11940" s="1" t="s">
        <v>17</v>
      </c>
      <c r="D11940" s="1" t="s">
        <v>33</v>
      </c>
      <c r="E11940" s="1" t="s">
        <v>14</v>
      </c>
      <c r="F11940" s="1" t="s">
        <v>12</v>
      </c>
      <c r="G11940" s="1" t="s">
        <v>65</v>
      </c>
      <c r="H11940" s="1">
        <v>12</v>
      </c>
      <c r="I11940">
        <v>6004.6876000000002</v>
      </c>
      <c r="J11940" s="1">
        <f>SUMIFS(I:I,B:B,Table1_2[[#This Row],[Category Level 2]],D:D,Table1_2[[#This Row],[Brand]],E:E,Table1_2[[#This Row],[Region]],F:F,Table1_2[[#This Row],[Measure]],G:G,Table1_2[[#This Row],[Year]],H:H,"&lt;="&amp;Table1_2[[#This Row],[Month]])</f>
        <v>63812.63949999999</v>
      </c>
      <c r="K119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63812.63949999999</v>
      </c>
      <c r="N11940">
        <f>Table1_2[[#This Row],[Value]]*2.5</f>
        <v>15011.719000000001</v>
      </c>
    </row>
    <row r="11941" spans="1:14" x14ac:dyDescent="0.25">
      <c r="A11941" s="1" t="s">
        <v>6</v>
      </c>
      <c r="B11941" s="1" t="s">
        <v>51</v>
      </c>
      <c r="C11941" s="1" t="s">
        <v>17</v>
      </c>
      <c r="D11941" s="1" t="s">
        <v>33</v>
      </c>
      <c r="E11941" s="1" t="s">
        <v>14</v>
      </c>
      <c r="F11941" s="1" t="s">
        <v>12</v>
      </c>
      <c r="G11941" s="1" t="s">
        <v>66</v>
      </c>
      <c r="H11941" s="1">
        <v>1</v>
      </c>
      <c r="I11941">
        <v>4162.4538000000002</v>
      </c>
      <c r="J11941" s="1">
        <f>SUMIFS(I:I,B:B,Table1_2[[#This Row],[Category Level 2]],D:D,Table1_2[[#This Row],[Brand]],E:E,Table1_2[[#This Row],[Region]],F:F,Table1_2[[#This Row],[Measure]],G:G,Table1_2[[#This Row],[Year]],H:H,"&lt;="&amp;Table1_2[[#This Row],[Month]])</f>
        <v>4162.4538000000002</v>
      </c>
      <c r="K119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63133.110100000005</v>
      </c>
      <c r="N11941">
        <f>Table1_2[[#This Row],[Value]]*2.5</f>
        <v>10406.1345</v>
      </c>
    </row>
    <row r="11942" spans="1:14" x14ac:dyDescent="0.25">
      <c r="A11942" s="1" t="s">
        <v>6</v>
      </c>
      <c r="B11942" s="1" t="s">
        <v>51</v>
      </c>
      <c r="C11942" s="1" t="s">
        <v>17</v>
      </c>
      <c r="D11942" s="1" t="s">
        <v>33</v>
      </c>
      <c r="E11942" s="1" t="s">
        <v>14</v>
      </c>
      <c r="F11942" s="1" t="s">
        <v>12</v>
      </c>
      <c r="G11942" s="1" t="s">
        <v>66</v>
      </c>
      <c r="H11942" s="1">
        <v>2</v>
      </c>
      <c r="I11942">
        <v>5763.2657000000008</v>
      </c>
      <c r="J11942" s="1">
        <f>SUMIFS(I:I,B:B,Table1_2[[#This Row],[Category Level 2]],D:D,Table1_2[[#This Row],[Brand]],E:E,Table1_2[[#This Row],[Region]],F:F,Table1_2[[#This Row],[Measure]],G:G,Table1_2[[#This Row],[Year]],H:H,"&lt;="&amp;Table1_2[[#This Row],[Month]])</f>
        <v>9925.7195000000011</v>
      </c>
      <c r="K119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63866.715699999993</v>
      </c>
      <c r="N11942">
        <f>Table1_2[[#This Row],[Value]]*2.5</f>
        <v>14408.164250000002</v>
      </c>
    </row>
    <row r="11943" spans="1:14" x14ac:dyDescent="0.25">
      <c r="A11943" s="1" t="s">
        <v>6</v>
      </c>
      <c r="B11943" s="1" t="s">
        <v>51</v>
      </c>
      <c r="C11943" s="1" t="s">
        <v>17</v>
      </c>
      <c r="D11943" s="1" t="s">
        <v>33</v>
      </c>
      <c r="E11943" s="1" t="s">
        <v>14</v>
      </c>
      <c r="F11943" s="1" t="s">
        <v>12</v>
      </c>
      <c r="G11943" s="1" t="s">
        <v>66</v>
      </c>
      <c r="H11943" s="1">
        <v>3</v>
      </c>
      <c r="I11943">
        <v>5836.5313000000006</v>
      </c>
      <c r="J11943" s="1">
        <f>SUMIFS(I:I,B:B,Table1_2[[#This Row],[Category Level 2]],D:D,Table1_2[[#This Row],[Brand]],E:E,Table1_2[[#This Row],[Region]],F:F,Table1_2[[#This Row],[Measure]],G:G,Table1_2[[#This Row],[Year]],H:H,"&lt;="&amp;Table1_2[[#This Row],[Month]])</f>
        <v>15762.250800000002</v>
      </c>
      <c r="K119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62750.760500000004</v>
      </c>
      <c r="N11943">
        <f>Table1_2[[#This Row],[Value]]*2.5</f>
        <v>14591.328250000002</v>
      </c>
    </row>
    <row r="11944" spans="1:14" x14ac:dyDescent="0.25">
      <c r="A11944" s="1" t="s">
        <v>6</v>
      </c>
      <c r="B11944" s="1" t="s">
        <v>51</v>
      </c>
      <c r="C11944" s="1" t="s">
        <v>17</v>
      </c>
      <c r="D11944" s="1" t="s">
        <v>33</v>
      </c>
      <c r="E11944" s="1" t="s">
        <v>14</v>
      </c>
      <c r="F11944" s="1" t="s">
        <v>12</v>
      </c>
      <c r="G11944" s="1" t="s">
        <v>66</v>
      </c>
      <c r="H11944" s="1">
        <v>4</v>
      </c>
      <c r="I11944">
        <v>4787.0685000000003</v>
      </c>
      <c r="J11944" s="1">
        <f>SUMIFS(I:I,B:B,Table1_2[[#This Row],[Category Level 2]],D:D,Table1_2[[#This Row],[Brand]],E:E,Table1_2[[#This Row],[Region]],F:F,Table1_2[[#This Row],[Measure]],G:G,Table1_2[[#This Row],[Year]],H:H,"&lt;="&amp;Table1_2[[#This Row],[Month]])</f>
        <v>20549.319300000003</v>
      </c>
      <c r="K119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61731.060700000002</v>
      </c>
      <c r="N11944">
        <f>Table1_2[[#This Row],[Value]]*2.5</f>
        <v>11967.671250000001</v>
      </c>
    </row>
    <row r="11945" spans="1:14" x14ac:dyDescent="0.25">
      <c r="A11945" s="1" t="s">
        <v>6</v>
      </c>
      <c r="B11945" s="1" t="s">
        <v>51</v>
      </c>
      <c r="C11945" s="1" t="s">
        <v>17</v>
      </c>
      <c r="D11945" s="1" t="s">
        <v>33</v>
      </c>
      <c r="E11945" s="1" t="s">
        <v>14</v>
      </c>
      <c r="F11945" s="1" t="s">
        <v>12</v>
      </c>
      <c r="G11945" s="1" t="s">
        <v>66</v>
      </c>
      <c r="H11945" s="1">
        <v>5</v>
      </c>
      <c r="I11945">
        <v>4431.0977000000003</v>
      </c>
      <c r="J11945" s="1">
        <f>SUMIFS(I:I,B:B,Table1_2[[#This Row],[Category Level 2]],D:D,Table1_2[[#This Row],[Brand]],E:E,Table1_2[[#This Row],[Region]],F:F,Table1_2[[#This Row],[Measure]],G:G,Table1_2[[#This Row],[Year]],H:H,"&lt;="&amp;Table1_2[[#This Row],[Month]])</f>
        <v>24980.417000000001</v>
      </c>
      <c r="K119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61411.3177</v>
      </c>
      <c r="N11945">
        <f>Table1_2[[#This Row],[Value]]*2.5</f>
        <v>11077.74425</v>
      </c>
    </row>
    <row r="11946" spans="1:14" x14ac:dyDescent="0.25">
      <c r="A11946" s="1" t="s">
        <v>6</v>
      </c>
      <c r="B11946" s="1" t="s">
        <v>51</v>
      </c>
      <c r="C11946" s="1" t="s">
        <v>17</v>
      </c>
      <c r="D11946" s="1" t="s">
        <v>33</v>
      </c>
      <c r="E11946" s="1" t="s">
        <v>14</v>
      </c>
      <c r="F11946" s="1" t="s">
        <v>12</v>
      </c>
      <c r="G11946" s="1" t="s">
        <v>66</v>
      </c>
      <c r="H11946" s="1">
        <v>6</v>
      </c>
      <c r="I11946">
        <v>4620.9589000000005</v>
      </c>
      <c r="J11946" s="1">
        <f>SUMIFS(I:I,B:B,Table1_2[[#This Row],[Category Level 2]],D:D,Table1_2[[#This Row],[Brand]],E:E,Table1_2[[#This Row],[Region]],F:F,Table1_2[[#This Row],[Measure]],G:G,Table1_2[[#This Row],[Year]],H:H,"&lt;="&amp;Table1_2[[#This Row],[Month]])</f>
        <v>29601.375900000003</v>
      </c>
      <c r="K119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60406.830500000004</v>
      </c>
      <c r="N11946">
        <f>Table1_2[[#This Row],[Value]]*2.5</f>
        <v>11552.397250000002</v>
      </c>
    </row>
    <row r="11947" spans="1:14" x14ac:dyDescent="0.25">
      <c r="A11947" s="1" t="s">
        <v>6</v>
      </c>
      <c r="B11947" s="1" t="s">
        <v>51</v>
      </c>
      <c r="C11947" s="1" t="s">
        <v>17</v>
      </c>
      <c r="D11947" s="1" t="s">
        <v>33</v>
      </c>
      <c r="E11947" s="1" t="s">
        <v>14</v>
      </c>
      <c r="F11947" s="1" t="s">
        <v>12</v>
      </c>
      <c r="G11947" s="1" t="s">
        <v>66</v>
      </c>
      <c r="H11947" s="1">
        <v>7</v>
      </c>
      <c r="I11947">
        <v>4383.6460000000006</v>
      </c>
      <c r="J11947" s="1">
        <f>SUMIFS(I:I,B:B,Table1_2[[#This Row],[Category Level 2]],D:D,Table1_2[[#This Row],[Brand]],E:E,Table1_2[[#This Row],[Region]],F:F,Table1_2[[#This Row],[Measure]],G:G,Table1_2[[#This Row],[Year]],H:H,"&lt;="&amp;Table1_2[[#This Row],[Month]])</f>
        <v>33985.021900000007</v>
      </c>
      <c r="K119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59172.254900000014</v>
      </c>
      <c r="N11947">
        <f>Table1_2[[#This Row],[Value]]*2.5</f>
        <v>10959.115000000002</v>
      </c>
    </row>
    <row r="11948" spans="1:14" x14ac:dyDescent="0.25">
      <c r="A11948" s="1" t="s">
        <v>6</v>
      </c>
      <c r="B11948" s="1" t="s">
        <v>51</v>
      </c>
      <c r="C11948" s="1" t="s">
        <v>17</v>
      </c>
      <c r="D11948" s="1" t="s">
        <v>33</v>
      </c>
      <c r="E11948" s="1" t="s">
        <v>14</v>
      </c>
      <c r="F11948" s="1" t="s">
        <v>12</v>
      </c>
      <c r="G11948" s="1" t="s">
        <v>66</v>
      </c>
      <c r="H11948" s="1">
        <v>8</v>
      </c>
      <c r="I11948">
        <v>3729.0003000000002</v>
      </c>
      <c r="J11948" s="1">
        <f>SUMIFS(I:I,B:B,Table1_2[[#This Row],[Category Level 2]],D:D,Table1_2[[#This Row],[Brand]],E:E,Table1_2[[#This Row],[Region]],F:F,Table1_2[[#This Row],[Measure]],G:G,Table1_2[[#This Row],[Year]],H:H,"&lt;="&amp;Table1_2[[#This Row],[Month]])</f>
        <v>37714.022200000007</v>
      </c>
      <c r="K119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58446.790000000008</v>
      </c>
      <c r="N11948">
        <f>Table1_2[[#This Row],[Value]]*2.5</f>
        <v>9322.5007500000011</v>
      </c>
    </row>
    <row r="11949" spans="1:14" x14ac:dyDescent="0.25">
      <c r="A11949" s="1" t="s">
        <v>6</v>
      </c>
      <c r="B11949" s="1" t="s">
        <v>51</v>
      </c>
      <c r="C11949" s="1" t="s">
        <v>17</v>
      </c>
      <c r="D11949" s="1" t="s">
        <v>33</v>
      </c>
      <c r="E11949" s="1" t="s">
        <v>14</v>
      </c>
      <c r="F11949" s="1" t="s">
        <v>12</v>
      </c>
      <c r="G11949" s="1" t="s">
        <v>66</v>
      </c>
      <c r="H11949" s="1">
        <v>9</v>
      </c>
      <c r="I11949">
        <v>4054.0208000000002</v>
      </c>
      <c r="J11949" s="1">
        <f>SUMIFS(I:I,B:B,Table1_2[[#This Row],[Category Level 2]],D:D,Table1_2[[#This Row],[Brand]],E:E,Table1_2[[#This Row],[Region]],F:F,Table1_2[[#This Row],[Measure]],G:G,Table1_2[[#This Row],[Year]],H:H,"&lt;="&amp;Table1_2[[#This Row],[Month]])</f>
        <v>41768.043000000005</v>
      </c>
      <c r="K119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57531.228600000002</v>
      </c>
      <c r="N11949">
        <f>Table1_2[[#This Row],[Value]]*2.5</f>
        <v>10135.052</v>
      </c>
    </row>
    <row r="11950" spans="1:14" x14ac:dyDescent="0.25">
      <c r="A11950" s="1" t="s">
        <v>6</v>
      </c>
      <c r="B11950" s="1" t="s">
        <v>51</v>
      </c>
      <c r="C11950" s="1" t="s">
        <v>17</v>
      </c>
      <c r="D11950" s="1" t="s">
        <v>33</v>
      </c>
      <c r="E11950" s="1" t="s">
        <v>14</v>
      </c>
      <c r="F11950" s="1" t="s">
        <v>12</v>
      </c>
      <c r="G11950" s="1" t="s">
        <v>66</v>
      </c>
      <c r="H11950" s="1">
        <v>10</v>
      </c>
      <c r="I11950">
        <v>4068.5655999999999</v>
      </c>
      <c r="J11950" s="1">
        <f>SUMIFS(I:I,B:B,Table1_2[[#This Row],[Category Level 2]],D:D,Table1_2[[#This Row],[Brand]],E:E,Table1_2[[#This Row],[Region]],F:F,Table1_2[[#This Row],[Measure]],G:G,Table1_2[[#This Row],[Year]],H:H,"&lt;="&amp;Table1_2[[#This Row],[Month]])</f>
        <v>45836.608600000007</v>
      </c>
      <c r="K119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56661.103400000007</v>
      </c>
      <c r="N11950">
        <f>Table1_2[[#This Row],[Value]]*2.5</f>
        <v>10171.414000000001</v>
      </c>
    </row>
    <row r="11951" spans="1:14" x14ac:dyDescent="0.25">
      <c r="A11951" s="1" t="s">
        <v>6</v>
      </c>
      <c r="B11951" s="1" t="s">
        <v>51</v>
      </c>
      <c r="C11951" s="1" t="s">
        <v>17</v>
      </c>
      <c r="D11951" s="1" t="s">
        <v>33</v>
      </c>
      <c r="E11951" s="1" t="s">
        <v>14</v>
      </c>
      <c r="F11951" s="1" t="s">
        <v>12</v>
      </c>
      <c r="G11951" s="1" t="s">
        <v>66</v>
      </c>
      <c r="H11951" s="1">
        <v>11</v>
      </c>
      <c r="I11951">
        <v>3645.5328</v>
      </c>
      <c r="J11951" s="1">
        <f>SUMIFS(I:I,B:B,Table1_2[[#This Row],[Category Level 2]],D:D,Table1_2[[#This Row],[Brand]],E:E,Table1_2[[#This Row],[Region]],F:F,Table1_2[[#This Row],[Measure]],G:G,Table1_2[[#This Row],[Year]],H:H,"&lt;="&amp;Table1_2[[#This Row],[Month]])</f>
        <v>49482.141400000008</v>
      </c>
      <c r="K119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55486.829000000005</v>
      </c>
      <c r="N11951">
        <f>Table1_2[[#This Row],[Value]]*2.5</f>
        <v>9113.8320000000003</v>
      </c>
    </row>
    <row r="11952" spans="1:14" x14ac:dyDescent="0.25">
      <c r="A11952" s="1" t="s">
        <v>6</v>
      </c>
      <c r="B11952" s="1" t="s">
        <v>51</v>
      </c>
      <c r="C11952" s="1" t="s">
        <v>17</v>
      </c>
      <c r="D11952" s="1" t="s">
        <v>33</v>
      </c>
      <c r="E11952" s="1" t="s">
        <v>14</v>
      </c>
      <c r="F11952" s="1" t="s">
        <v>12</v>
      </c>
      <c r="G11952" s="1" t="s">
        <v>66</v>
      </c>
      <c r="H11952" s="1">
        <v>12</v>
      </c>
      <c r="I11952">
        <v>4284.9799999999996</v>
      </c>
      <c r="J11952" s="1">
        <f>SUMIFS(I:I,B:B,Table1_2[[#This Row],[Category Level 2]],D:D,Table1_2[[#This Row],[Brand]],E:E,Table1_2[[#This Row],[Region]],F:F,Table1_2[[#This Row],[Measure]],G:G,Table1_2[[#This Row],[Year]],H:H,"&lt;="&amp;Table1_2[[#This Row],[Month]])</f>
        <v>53767.121400000004</v>
      </c>
      <c r="K119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53767.121400000004</v>
      </c>
      <c r="N11952">
        <f>Table1_2[[#This Row],[Value]]*2.5</f>
        <v>10712.449999999999</v>
      </c>
    </row>
    <row r="11953" spans="1:14" x14ac:dyDescent="0.25">
      <c r="A11953" s="1" t="s">
        <v>6</v>
      </c>
      <c r="B11953" s="1" t="s">
        <v>51</v>
      </c>
      <c r="C11953" s="1" t="s">
        <v>17</v>
      </c>
      <c r="D11953" s="1" t="s">
        <v>33</v>
      </c>
      <c r="E11953" s="1" t="s">
        <v>14</v>
      </c>
      <c r="F11953" s="1" t="s">
        <v>12</v>
      </c>
      <c r="G11953" s="1" t="s">
        <v>67</v>
      </c>
      <c r="H11953" s="1">
        <v>1</v>
      </c>
      <c r="I11953">
        <v>4269.0596999999998</v>
      </c>
      <c r="J11953" s="1">
        <f>SUMIFS(I:I,B:B,Table1_2[[#This Row],[Category Level 2]],D:D,Table1_2[[#This Row],[Brand]],E:E,Table1_2[[#This Row],[Region]],F:F,Table1_2[[#This Row],[Measure]],G:G,Table1_2[[#This Row],[Year]],H:H,"&lt;="&amp;Table1_2[[#This Row],[Month]])</f>
        <v>4269.0596999999998</v>
      </c>
      <c r="K119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53873.727300000013</v>
      </c>
      <c r="N11953">
        <f>Table1_2[[#This Row],[Value]]*2.5</f>
        <v>10672.649249999999</v>
      </c>
    </row>
    <row r="11954" spans="1:14" x14ac:dyDescent="0.25">
      <c r="A11954" s="1" t="s">
        <v>6</v>
      </c>
      <c r="B11954" s="1" t="s">
        <v>51</v>
      </c>
      <c r="C11954" s="1" t="s">
        <v>17</v>
      </c>
      <c r="D11954" s="1" t="s">
        <v>33</v>
      </c>
      <c r="E11954" s="1" t="s">
        <v>14</v>
      </c>
      <c r="F11954" s="1" t="s">
        <v>12</v>
      </c>
      <c r="G11954" s="1" t="s">
        <v>67</v>
      </c>
      <c r="H11954" s="1">
        <v>2</v>
      </c>
      <c r="I11954">
        <v>4403.9570000000003</v>
      </c>
      <c r="J11954" s="1">
        <f>SUMIFS(I:I,B:B,Table1_2[[#This Row],[Category Level 2]],D:D,Table1_2[[#This Row],[Brand]],E:E,Table1_2[[#This Row],[Region]],F:F,Table1_2[[#This Row],[Measure]],G:G,Table1_2[[#This Row],[Year]],H:H,"&lt;="&amp;Table1_2[[#This Row],[Month]])</f>
        <v>8673.0167000000001</v>
      </c>
      <c r="K119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52514.418599999997</v>
      </c>
      <c r="N11954">
        <f>Table1_2[[#This Row],[Value]]*2.5</f>
        <v>11009.892500000002</v>
      </c>
    </row>
    <row r="11955" spans="1:14" x14ac:dyDescent="0.25">
      <c r="A11955" s="1" t="s">
        <v>6</v>
      </c>
      <c r="B11955" s="1" t="s">
        <v>51</v>
      </c>
      <c r="C11955" s="1" t="s">
        <v>17</v>
      </c>
      <c r="D11955" s="1" t="s">
        <v>33</v>
      </c>
      <c r="E11955" s="1" t="s">
        <v>14</v>
      </c>
      <c r="F11955" s="1" t="s">
        <v>12</v>
      </c>
      <c r="G11955" s="1" t="s">
        <v>67</v>
      </c>
      <c r="H11955" s="1">
        <v>3</v>
      </c>
      <c r="I11955">
        <v>4840.2713999999996</v>
      </c>
      <c r="J11955" s="1">
        <f>SUMIFS(I:I,B:B,Table1_2[[#This Row],[Category Level 2]],D:D,Table1_2[[#This Row],[Brand]],E:E,Table1_2[[#This Row],[Region]],F:F,Table1_2[[#This Row],[Measure]],G:G,Table1_2[[#This Row],[Year]],H:H,"&lt;="&amp;Table1_2[[#This Row],[Month]])</f>
        <v>13513.2881</v>
      </c>
      <c r="K119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51518.158700000007</v>
      </c>
      <c r="N11955">
        <f>Table1_2[[#This Row],[Value]]*2.5</f>
        <v>12100.678499999998</v>
      </c>
    </row>
    <row r="11956" spans="1:14" x14ac:dyDescent="0.25">
      <c r="A11956" s="1" t="s">
        <v>6</v>
      </c>
      <c r="B11956" s="1" t="s">
        <v>51</v>
      </c>
      <c r="C11956" s="1" t="s">
        <v>52</v>
      </c>
      <c r="D11956" s="1" t="s">
        <v>53</v>
      </c>
      <c r="E11956" s="1" t="s">
        <v>10</v>
      </c>
      <c r="F11956" s="1" t="s">
        <v>11</v>
      </c>
      <c r="G11956" s="1" t="s">
        <v>62</v>
      </c>
      <c r="H11956" s="1">
        <v>1</v>
      </c>
      <c r="I11956">
        <v>2157.7602999999999</v>
      </c>
      <c r="J11956" s="1">
        <f>SUMIFS(I:I,B:B,Table1_2[[#This Row],[Category Level 2]],D:D,Table1_2[[#This Row],[Brand]],E:E,Table1_2[[#This Row],[Region]],F:F,Table1_2[[#This Row],[Measure]],G:G,Table1_2[[#This Row],[Year]],H:H,"&lt;="&amp;Table1_2[[#This Row],[Month]])</f>
        <v>2157.7602999999999</v>
      </c>
      <c r="K119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2157.7602999999999</v>
      </c>
      <c r="N11956">
        <f>Table1_2[[#This Row],[Value]]*2.5</f>
        <v>5394.4007499999998</v>
      </c>
    </row>
    <row r="11957" spans="1:14" x14ac:dyDescent="0.25">
      <c r="A11957" s="1" t="s">
        <v>6</v>
      </c>
      <c r="B11957" s="1" t="s">
        <v>51</v>
      </c>
      <c r="C11957" s="1" t="s">
        <v>52</v>
      </c>
      <c r="D11957" s="1" t="s">
        <v>53</v>
      </c>
      <c r="E11957" s="1" t="s">
        <v>10</v>
      </c>
      <c r="F11957" s="1" t="s">
        <v>11</v>
      </c>
      <c r="G11957" s="1" t="s">
        <v>62</v>
      </c>
      <c r="H11957" s="1">
        <v>2</v>
      </c>
      <c r="I11957">
        <v>1650.1473000000001</v>
      </c>
      <c r="J11957" s="1">
        <f>SUMIFS(I:I,B:B,Table1_2[[#This Row],[Category Level 2]],D:D,Table1_2[[#This Row],[Brand]],E:E,Table1_2[[#This Row],[Region]],F:F,Table1_2[[#This Row],[Measure]],G:G,Table1_2[[#This Row],[Year]],H:H,"&lt;="&amp;Table1_2[[#This Row],[Month]])</f>
        <v>3807.9076</v>
      </c>
      <c r="K119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3807.9076</v>
      </c>
      <c r="N11957">
        <f>Table1_2[[#This Row],[Value]]*2.5</f>
        <v>4125.3682500000004</v>
      </c>
    </row>
    <row r="11958" spans="1:14" x14ac:dyDescent="0.25">
      <c r="A11958" s="1" t="s">
        <v>6</v>
      </c>
      <c r="B11958" s="1" t="s">
        <v>51</v>
      </c>
      <c r="C11958" s="1" t="s">
        <v>52</v>
      </c>
      <c r="D11958" s="1" t="s">
        <v>53</v>
      </c>
      <c r="E11958" s="1" t="s">
        <v>10</v>
      </c>
      <c r="F11958" s="1" t="s">
        <v>11</v>
      </c>
      <c r="G11958" s="1" t="s">
        <v>62</v>
      </c>
      <c r="H11958" s="1">
        <v>3</v>
      </c>
      <c r="I11958">
        <v>2254.8472999999999</v>
      </c>
      <c r="J11958" s="1">
        <f>SUMIFS(I:I,B:B,Table1_2[[#This Row],[Category Level 2]],D:D,Table1_2[[#This Row],[Brand]],E:E,Table1_2[[#This Row],[Region]],F:F,Table1_2[[#This Row],[Measure]],G:G,Table1_2[[#This Row],[Year]],H:H,"&lt;="&amp;Table1_2[[#This Row],[Month]])</f>
        <v>6062.7548999999999</v>
      </c>
      <c r="K119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6062.7548999999999</v>
      </c>
      <c r="N11958">
        <f>Table1_2[[#This Row],[Value]]*2.5</f>
        <v>5637.1182499999995</v>
      </c>
    </row>
    <row r="11959" spans="1:14" x14ac:dyDescent="0.25">
      <c r="A11959" s="1" t="s">
        <v>6</v>
      </c>
      <c r="B11959" s="1" t="s">
        <v>51</v>
      </c>
      <c r="C11959" s="1" t="s">
        <v>52</v>
      </c>
      <c r="D11959" s="1" t="s">
        <v>53</v>
      </c>
      <c r="E11959" s="1" t="s">
        <v>10</v>
      </c>
      <c r="F11959" s="1" t="s">
        <v>11</v>
      </c>
      <c r="G11959" s="1" t="s">
        <v>62</v>
      </c>
      <c r="H11959" s="1">
        <v>4</v>
      </c>
      <c r="I11959">
        <v>1728.1421999999998</v>
      </c>
      <c r="J11959" s="1">
        <f>SUMIFS(I:I,B:B,Table1_2[[#This Row],[Category Level 2]],D:D,Table1_2[[#This Row],[Brand]],E:E,Table1_2[[#This Row],[Region]],F:F,Table1_2[[#This Row],[Measure]],G:G,Table1_2[[#This Row],[Year]],H:H,"&lt;="&amp;Table1_2[[#This Row],[Month]])</f>
        <v>7790.8971000000001</v>
      </c>
      <c r="K119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7790.8971000000001</v>
      </c>
      <c r="N11959">
        <f>Table1_2[[#This Row],[Value]]*2.5</f>
        <v>4320.3554999999997</v>
      </c>
    </row>
    <row r="11960" spans="1:14" x14ac:dyDescent="0.25">
      <c r="A11960" s="1" t="s">
        <v>6</v>
      </c>
      <c r="B11960" s="1" t="s">
        <v>51</v>
      </c>
      <c r="C11960" s="1" t="s">
        <v>52</v>
      </c>
      <c r="D11960" s="1" t="s">
        <v>53</v>
      </c>
      <c r="E11960" s="1" t="s">
        <v>10</v>
      </c>
      <c r="F11960" s="1" t="s">
        <v>11</v>
      </c>
      <c r="G11960" s="1" t="s">
        <v>62</v>
      </c>
      <c r="H11960" s="1">
        <v>5</v>
      </c>
      <c r="I11960">
        <v>2078.2909</v>
      </c>
      <c r="J11960" s="1">
        <f>SUMIFS(I:I,B:B,Table1_2[[#This Row],[Category Level 2]],D:D,Table1_2[[#This Row],[Brand]],E:E,Table1_2[[#This Row],[Region]],F:F,Table1_2[[#This Row],[Measure]],G:G,Table1_2[[#This Row],[Year]],H:H,"&lt;="&amp;Table1_2[[#This Row],[Month]])</f>
        <v>9869.1880000000001</v>
      </c>
      <c r="K119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9869.1880000000001</v>
      </c>
      <c r="N11960">
        <f>Table1_2[[#This Row],[Value]]*2.5</f>
        <v>5195.7272499999999</v>
      </c>
    </row>
    <row r="11961" spans="1:14" x14ac:dyDescent="0.25">
      <c r="A11961" s="1" t="s">
        <v>6</v>
      </c>
      <c r="B11961" s="1" t="s">
        <v>51</v>
      </c>
      <c r="C11961" s="1" t="s">
        <v>52</v>
      </c>
      <c r="D11961" s="1" t="s">
        <v>53</v>
      </c>
      <c r="E11961" s="1" t="s">
        <v>10</v>
      </c>
      <c r="F11961" s="1" t="s">
        <v>11</v>
      </c>
      <c r="G11961" s="1" t="s">
        <v>62</v>
      </c>
      <c r="H11961" s="1">
        <v>6</v>
      </c>
      <c r="I11961">
        <v>1952.1853000000001</v>
      </c>
      <c r="J11961" s="1">
        <f>SUMIFS(I:I,B:B,Table1_2[[#This Row],[Category Level 2]],D:D,Table1_2[[#This Row],[Brand]],E:E,Table1_2[[#This Row],[Region]],F:F,Table1_2[[#This Row],[Measure]],G:G,Table1_2[[#This Row],[Year]],H:H,"&lt;="&amp;Table1_2[[#This Row],[Month]])</f>
        <v>11821.373299999999</v>
      </c>
      <c r="K119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11821.373299999999</v>
      </c>
      <c r="N11961">
        <f>Table1_2[[#This Row],[Value]]*2.5</f>
        <v>4880.4632500000007</v>
      </c>
    </row>
    <row r="11962" spans="1:14" x14ac:dyDescent="0.25">
      <c r="A11962" s="1" t="s">
        <v>6</v>
      </c>
      <c r="B11962" s="1" t="s">
        <v>51</v>
      </c>
      <c r="C11962" s="1" t="s">
        <v>52</v>
      </c>
      <c r="D11962" s="1" t="s">
        <v>53</v>
      </c>
      <c r="E11962" s="1" t="s">
        <v>10</v>
      </c>
      <c r="F11962" s="1" t="s">
        <v>11</v>
      </c>
      <c r="G11962" s="1" t="s">
        <v>62</v>
      </c>
      <c r="H11962" s="1">
        <v>7</v>
      </c>
      <c r="I11962">
        <v>1863.8332999999998</v>
      </c>
      <c r="J11962" s="1">
        <f>SUMIFS(I:I,B:B,Table1_2[[#This Row],[Category Level 2]],D:D,Table1_2[[#This Row],[Brand]],E:E,Table1_2[[#This Row],[Region]],F:F,Table1_2[[#This Row],[Measure]],G:G,Table1_2[[#This Row],[Year]],H:H,"&lt;="&amp;Table1_2[[#This Row],[Month]])</f>
        <v>13685.2066</v>
      </c>
      <c r="K119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13685.2066</v>
      </c>
      <c r="N11962">
        <f>Table1_2[[#This Row],[Value]]*2.5</f>
        <v>4659.5832499999997</v>
      </c>
    </row>
    <row r="11963" spans="1:14" x14ac:dyDescent="0.25">
      <c r="A11963" s="1" t="s">
        <v>6</v>
      </c>
      <c r="B11963" s="1" t="s">
        <v>51</v>
      </c>
      <c r="C11963" s="1" t="s">
        <v>52</v>
      </c>
      <c r="D11963" s="1" t="s">
        <v>53</v>
      </c>
      <c r="E11963" s="1" t="s">
        <v>10</v>
      </c>
      <c r="F11963" s="1" t="s">
        <v>11</v>
      </c>
      <c r="G11963" s="1" t="s">
        <v>62</v>
      </c>
      <c r="H11963" s="1">
        <v>8</v>
      </c>
      <c r="I11963">
        <v>1930.6313</v>
      </c>
      <c r="J11963" s="1">
        <f>SUMIFS(I:I,B:B,Table1_2[[#This Row],[Category Level 2]],D:D,Table1_2[[#This Row],[Brand]],E:E,Table1_2[[#This Row],[Region]],F:F,Table1_2[[#This Row],[Measure]],G:G,Table1_2[[#This Row],[Year]],H:H,"&lt;="&amp;Table1_2[[#This Row],[Month]])</f>
        <v>15615.837899999999</v>
      </c>
      <c r="K119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15615.837899999999</v>
      </c>
      <c r="N11963">
        <f>Table1_2[[#This Row],[Value]]*2.5</f>
        <v>4826.5782500000005</v>
      </c>
    </row>
    <row r="11964" spans="1:14" x14ac:dyDescent="0.25">
      <c r="A11964" s="1" t="s">
        <v>6</v>
      </c>
      <c r="B11964" s="1" t="s">
        <v>51</v>
      </c>
      <c r="C11964" s="1" t="s">
        <v>52</v>
      </c>
      <c r="D11964" s="1" t="s">
        <v>53</v>
      </c>
      <c r="E11964" s="1" t="s">
        <v>10</v>
      </c>
      <c r="F11964" s="1" t="s">
        <v>11</v>
      </c>
      <c r="G11964" s="1" t="s">
        <v>62</v>
      </c>
      <c r="H11964" s="1">
        <v>9</v>
      </c>
      <c r="I11964">
        <v>1882.2980000000002</v>
      </c>
      <c r="J11964" s="1">
        <f>SUMIFS(I:I,B:B,Table1_2[[#This Row],[Category Level 2]],D:D,Table1_2[[#This Row],[Brand]],E:E,Table1_2[[#This Row],[Region]],F:F,Table1_2[[#This Row],[Measure]],G:G,Table1_2[[#This Row],[Year]],H:H,"&lt;="&amp;Table1_2[[#This Row],[Month]])</f>
        <v>17498.135899999997</v>
      </c>
      <c r="K119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17498.135899999997</v>
      </c>
      <c r="N11964">
        <f>Table1_2[[#This Row],[Value]]*2.5</f>
        <v>4705.7450000000008</v>
      </c>
    </row>
    <row r="11965" spans="1:14" x14ac:dyDescent="0.25">
      <c r="A11965" s="1" t="s">
        <v>6</v>
      </c>
      <c r="B11965" s="1" t="s">
        <v>51</v>
      </c>
      <c r="C11965" s="1" t="s">
        <v>52</v>
      </c>
      <c r="D11965" s="1" t="s">
        <v>53</v>
      </c>
      <c r="E11965" s="1" t="s">
        <v>10</v>
      </c>
      <c r="F11965" s="1" t="s">
        <v>11</v>
      </c>
      <c r="G11965" s="1" t="s">
        <v>62</v>
      </c>
      <c r="H11965" s="1">
        <v>10</v>
      </c>
      <c r="I11965">
        <v>2154.3041999999996</v>
      </c>
      <c r="J11965" s="1">
        <f>SUMIFS(I:I,B:B,Table1_2[[#This Row],[Category Level 2]],D:D,Table1_2[[#This Row],[Brand]],E:E,Table1_2[[#This Row],[Region]],F:F,Table1_2[[#This Row],[Measure]],G:G,Table1_2[[#This Row],[Year]],H:H,"&lt;="&amp;Table1_2[[#This Row],[Month]])</f>
        <v>19652.440099999996</v>
      </c>
      <c r="K119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19652.440099999996</v>
      </c>
      <c r="N11965">
        <f>Table1_2[[#This Row],[Value]]*2.5</f>
        <v>5385.7604999999985</v>
      </c>
    </row>
    <row r="11966" spans="1:14" x14ac:dyDescent="0.25">
      <c r="A11966" s="1" t="s">
        <v>6</v>
      </c>
      <c r="B11966" s="1" t="s">
        <v>51</v>
      </c>
      <c r="C11966" s="1" t="s">
        <v>52</v>
      </c>
      <c r="D11966" s="1" t="s">
        <v>53</v>
      </c>
      <c r="E11966" s="1" t="s">
        <v>10</v>
      </c>
      <c r="F11966" s="1" t="s">
        <v>11</v>
      </c>
      <c r="G11966" s="1" t="s">
        <v>62</v>
      </c>
      <c r="H11966" s="1">
        <v>11</v>
      </c>
      <c r="I11966">
        <v>1488.9959999999999</v>
      </c>
      <c r="J11966" s="1">
        <f>SUMIFS(I:I,B:B,Table1_2[[#This Row],[Category Level 2]],D:D,Table1_2[[#This Row],[Brand]],E:E,Table1_2[[#This Row],[Region]],F:F,Table1_2[[#This Row],[Measure]],G:G,Table1_2[[#This Row],[Year]],H:H,"&lt;="&amp;Table1_2[[#This Row],[Month]])</f>
        <v>21141.436099999995</v>
      </c>
      <c r="K119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21141.436099999995</v>
      </c>
      <c r="N11966">
        <f>Table1_2[[#This Row],[Value]]*2.5</f>
        <v>3722.49</v>
      </c>
    </row>
    <row r="11967" spans="1:14" x14ac:dyDescent="0.25">
      <c r="A11967" s="1" t="s">
        <v>6</v>
      </c>
      <c r="B11967" s="1" t="s">
        <v>51</v>
      </c>
      <c r="C11967" s="1" t="s">
        <v>52</v>
      </c>
      <c r="D11967" s="1" t="s">
        <v>53</v>
      </c>
      <c r="E11967" s="1" t="s">
        <v>10</v>
      </c>
      <c r="F11967" s="1" t="s">
        <v>11</v>
      </c>
      <c r="G11967" s="1" t="s">
        <v>62</v>
      </c>
      <c r="H11967" s="1">
        <v>12</v>
      </c>
      <c r="I11967">
        <v>1892.9386</v>
      </c>
      <c r="J11967" s="1">
        <f>SUMIFS(I:I,B:B,Table1_2[[#This Row],[Category Level 2]],D:D,Table1_2[[#This Row],[Brand]],E:E,Table1_2[[#This Row],[Region]],F:F,Table1_2[[#This Row],[Measure]],G:G,Table1_2[[#This Row],[Year]],H:H,"&lt;="&amp;Table1_2[[#This Row],[Month]])</f>
        <v>23034.374699999997</v>
      </c>
      <c r="K119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23034.374699999997</v>
      </c>
      <c r="N11967">
        <f>Table1_2[[#This Row],[Value]]*2.5</f>
        <v>4732.3464999999997</v>
      </c>
    </row>
    <row r="11968" spans="1:14" x14ac:dyDescent="0.25">
      <c r="A11968" s="1" t="s">
        <v>6</v>
      </c>
      <c r="B11968" s="1" t="s">
        <v>51</v>
      </c>
      <c r="C11968" s="1" t="s">
        <v>52</v>
      </c>
      <c r="D11968" s="1" t="s">
        <v>53</v>
      </c>
      <c r="E11968" s="1" t="s">
        <v>10</v>
      </c>
      <c r="F11968" s="1" t="s">
        <v>11</v>
      </c>
      <c r="G11968" s="1" t="s">
        <v>63</v>
      </c>
      <c r="H11968" s="1">
        <v>1</v>
      </c>
      <c r="I11968">
        <v>1813.3629999999998</v>
      </c>
      <c r="J11968" s="1">
        <f>SUMIFS(I:I,B:B,Table1_2[[#This Row],[Category Level 2]],D:D,Table1_2[[#This Row],[Brand]],E:E,Table1_2[[#This Row],[Region]],F:F,Table1_2[[#This Row],[Measure]],G:G,Table1_2[[#This Row],[Year]],H:H,"&lt;="&amp;Table1_2[[#This Row],[Month]])</f>
        <v>1813.3629999999998</v>
      </c>
      <c r="K119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22689.977400000003</v>
      </c>
      <c r="N11968">
        <f>Table1_2[[#This Row],[Value]]*2.5</f>
        <v>4533.4074999999993</v>
      </c>
    </row>
    <row r="11969" spans="1:14" x14ac:dyDescent="0.25">
      <c r="A11969" s="1" t="s">
        <v>6</v>
      </c>
      <c r="B11969" s="1" t="s">
        <v>51</v>
      </c>
      <c r="C11969" s="1" t="s">
        <v>52</v>
      </c>
      <c r="D11969" s="1" t="s">
        <v>53</v>
      </c>
      <c r="E11969" s="1" t="s">
        <v>10</v>
      </c>
      <c r="F11969" s="1" t="s">
        <v>11</v>
      </c>
      <c r="G11969" s="1" t="s">
        <v>63</v>
      </c>
      <c r="H11969" s="1">
        <v>2</v>
      </c>
      <c r="I11969">
        <v>1689.3714999999997</v>
      </c>
      <c r="J11969" s="1">
        <f>SUMIFS(I:I,B:B,Table1_2[[#This Row],[Category Level 2]],D:D,Table1_2[[#This Row],[Brand]],E:E,Table1_2[[#This Row],[Region]],F:F,Table1_2[[#This Row],[Measure]],G:G,Table1_2[[#This Row],[Year]],H:H,"&lt;="&amp;Table1_2[[#This Row],[Month]])</f>
        <v>3502.7344999999996</v>
      </c>
      <c r="K119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22729.2016</v>
      </c>
      <c r="N11969">
        <f>Table1_2[[#This Row],[Value]]*2.5</f>
        <v>4223.4287499999991</v>
      </c>
    </row>
    <row r="11970" spans="1:14" x14ac:dyDescent="0.25">
      <c r="A11970" s="1" t="s">
        <v>6</v>
      </c>
      <c r="B11970" s="1" t="s">
        <v>51</v>
      </c>
      <c r="C11970" s="1" t="s">
        <v>52</v>
      </c>
      <c r="D11970" s="1" t="s">
        <v>53</v>
      </c>
      <c r="E11970" s="1" t="s">
        <v>10</v>
      </c>
      <c r="F11970" s="1" t="s">
        <v>11</v>
      </c>
      <c r="G11970" s="1" t="s">
        <v>63</v>
      </c>
      <c r="H11970" s="1">
        <v>3</v>
      </c>
      <c r="I11970">
        <v>2020.6170999999999</v>
      </c>
      <c r="J11970" s="1">
        <f>SUMIFS(I:I,B:B,Table1_2[[#This Row],[Category Level 2]],D:D,Table1_2[[#This Row],[Brand]],E:E,Table1_2[[#This Row],[Region]],F:F,Table1_2[[#This Row],[Measure]],G:G,Table1_2[[#This Row],[Year]],H:H,"&lt;="&amp;Table1_2[[#This Row],[Month]])</f>
        <v>5523.3516</v>
      </c>
      <c r="K119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22494.971400000002</v>
      </c>
      <c r="N11970">
        <f>Table1_2[[#This Row],[Value]]*2.5</f>
        <v>5051.5427499999996</v>
      </c>
    </row>
    <row r="11971" spans="1:14" x14ac:dyDescent="0.25">
      <c r="A11971" s="1" t="s">
        <v>6</v>
      </c>
      <c r="B11971" s="1" t="s">
        <v>51</v>
      </c>
      <c r="C11971" s="1" t="s">
        <v>52</v>
      </c>
      <c r="D11971" s="1" t="s">
        <v>53</v>
      </c>
      <c r="E11971" s="1" t="s">
        <v>10</v>
      </c>
      <c r="F11971" s="1" t="s">
        <v>11</v>
      </c>
      <c r="G11971" s="1" t="s">
        <v>63</v>
      </c>
      <c r="H11971" s="1">
        <v>4</v>
      </c>
      <c r="I11971">
        <v>1752.8117999999999</v>
      </c>
      <c r="J11971" s="1">
        <f>SUMIFS(I:I,B:B,Table1_2[[#This Row],[Category Level 2]],D:D,Table1_2[[#This Row],[Brand]],E:E,Table1_2[[#This Row],[Region]],F:F,Table1_2[[#This Row],[Measure]],G:G,Table1_2[[#This Row],[Year]],H:H,"&lt;="&amp;Table1_2[[#This Row],[Month]])</f>
        <v>7276.1633999999995</v>
      </c>
      <c r="K119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22519.640999999996</v>
      </c>
      <c r="N11971">
        <f>Table1_2[[#This Row],[Value]]*2.5</f>
        <v>4382.0294999999996</v>
      </c>
    </row>
    <row r="11972" spans="1:14" x14ac:dyDescent="0.25">
      <c r="A11972" s="1" t="s">
        <v>6</v>
      </c>
      <c r="B11972" s="1" t="s">
        <v>51</v>
      </c>
      <c r="C11972" s="1" t="s">
        <v>52</v>
      </c>
      <c r="D11972" s="1" t="s">
        <v>53</v>
      </c>
      <c r="E11972" s="1" t="s">
        <v>10</v>
      </c>
      <c r="F11972" s="1" t="s">
        <v>11</v>
      </c>
      <c r="G11972" s="1" t="s">
        <v>63</v>
      </c>
      <c r="H11972" s="1">
        <v>5</v>
      </c>
      <c r="I11972">
        <v>1751.4127999999998</v>
      </c>
      <c r="J11972" s="1">
        <f>SUMIFS(I:I,B:B,Table1_2[[#This Row],[Category Level 2]],D:D,Table1_2[[#This Row],[Brand]],E:E,Table1_2[[#This Row],[Region]],F:F,Table1_2[[#This Row],[Measure]],G:G,Table1_2[[#This Row],[Year]],H:H,"&lt;="&amp;Table1_2[[#This Row],[Month]])</f>
        <v>9027.5761999999995</v>
      </c>
      <c r="K119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22192.762900000002</v>
      </c>
      <c r="N11972">
        <f>Table1_2[[#This Row],[Value]]*2.5</f>
        <v>4378.5319999999992</v>
      </c>
    </row>
    <row r="11973" spans="1:14" x14ac:dyDescent="0.25">
      <c r="A11973" s="1" t="s">
        <v>6</v>
      </c>
      <c r="B11973" s="1" t="s">
        <v>51</v>
      </c>
      <c r="C11973" s="1" t="s">
        <v>52</v>
      </c>
      <c r="D11973" s="1" t="s">
        <v>53</v>
      </c>
      <c r="E11973" s="1" t="s">
        <v>10</v>
      </c>
      <c r="F11973" s="1" t="s">
        <v>11</v>
      </c>
      <c r="G11973" s="1" t="s">
        <v>63</v>
      </c>
      <c r="H11973" s="1">
        <v>6</v>
      </c>
      <c r="I11973">
        <v>1596.5837999999999</v>
      </c>
      <c r="J11973" s="1">
        <f>SUMIFS(I:I,B:B,Table1_2[[#This Row],[Category Level 2]],D:D,Table1_2[[#This Row],[Brand]],E:E,Table1_2[[#This Row],[Region]],F:F,Table1_2[[#This Row],[Measure]],G:G,Table1_2[[#This Row],[Year]],H:H,"&lt;="&amp;Table1_2[[#This Row],[Month]])</f>
        <v>10624.16</v>
      </c>
      <c r="K119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21837.161399999997</v>
      </c>
      <c r="N11973">
        <f>Table1_2[[#This Row],[Value]]*2.5</f>
        <v>3991.4594999999999</v>
      </c>
    </row>
    <row r="11974" spans="1:14" x14ac:dyDescent="0.25">
      <c r="A11974" s="1" t="s">
        <v>6</v>
      </c>
      <c r="B11974" s="1" t="s">
        <v>51</v>
      </c>
      <c r="C11974" s="1" t="s">
        <v>52</v>
      </c>
      <c r="D11974" s="1" t="s">
        <v>53</v>
      </c>
      <c r="E11974" s="1" t="s">
        <v>10</v>
      </c>
      <c r="F11974" s="1" t="s">
        <v>11</v>
      </c>
      <c r="G11974" s="1" t="s">
        <v>63</v>
      </c>
      <c r="H11974" s="1">
        <v>7</v>
      </c>
      <c r="I11974">
        <v>1689.5001</v>
      </c>
      <c r="J11974" s="1">
        <f>SUMIFS(I:I,B:B,Table1_2[[#This Row],[Category Level 2]],D:D,Table1_2[[#This Row],[Brand]],E:E,Table1_2[[#This Row],[Region]],F:F,Table1_2[[#This Row],[Measure]],G:G,Table1_2[[#This Row],[Year]],H:H,"&lt;="&amp;Table1_2[[#This Row],[Month]])</f>
        <v>12313.660099999999</v>
      </c>
      <c r="K119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21662.8282</v>
      </c>
      <c r="N11974">
        <f>Table1_2[[#This Row],[Value]]*2.5</f>
        <v>4223.7502500000001</v>
      </c>
    </row>
    <row r="11975" spans="1:14" x14ac:dyDescent="0.25">
      <c r="A11975" s="1" t="s">
        <v>6</v>
      </c>
      <c r="B11975" s="1" t="s">
        <v>51</v>
      </c>
      <c r="C11975" s="1" t="s">
        <v>52</v>
      </c>
      <c r="D11975" s="1" t="s">
        <v>53</v>
      </c>
      <c r="E11975" s="1" t="s">
        <v>10</v>
      </c>
      <c r="F11975" s="1" t="s">
        <v>11</v>
      </c>
      <c r="G11975" s="1" t="s">
        <v>63</v>
      </c>
      <c r="H11975" s="1">
        <v>8</v>
      </c>
      <c r="I11975">
        <v>1351.1494</v>
      </c>
      <c r="J11975" s="1">
        <f>SUMIFS(I:I,B:B,Table1_2[[#This Row],[Category Level 2]],D:D,Table1_2[[#This Row],[Brand]],E:E,Table1_2[[#This Row],[Region]],F:F,Table1_2[[#This Row],[Measure]],G:G,Table1_2[[#This Row],[Year]],H:H,"&lt;="&amp;Table1_2[[#This Row],[Month]])</f>
        <v>13664.809499999999</v>
      </c>
      <c r="K119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21083.346299999997</v>
      </c>
      <c r="N11975">
        <f>Table1_2[[#This Row],[Value]]*2.5</f>
        <v>3377.8735000000001</v>
      </c>
    </row>
    <row r="11976" spans="1:14" x14ac:dyDescent="0.25">
      <c r="A11976" s="1" t="s">
        <v>6</v>
      </c>
      <c r="B11976" s="1" t="s">
        <v>51</v>
      </c>
      <c r="C11976" s="1" t="s">
        <v>52</v>
      </c>
      <c r="D11976" s="1" t="s">
        <v>53</v>
      </c>
      <c r="E11976" s="1" t="s">
        <v>10</v>
      </c>
      <c r="F11976" s="1" t="s">
        <v>11</v>
      </c>
      <c r="G11976" s="1" t="s">
        <v>63</v>
      </c>
      <c r="H11976" s="1">
        <v>9</v>
      </c>
      <c r="I11976">
        <v>1433.0315000000001</v>
      </c>
      <c r="J11976" s="1">
        <f>SUMIFS(I:I,B:B,Table1_2[[#This Row],[Category Level 2]],D:D,Table1_2[[#This Row],[Brand]],E:E,Table1_2[[#This Row],[Region]],F:F,Table1_2[[#This Row],[Measure]],G:G,Table1_2[[#This Row],[Year]],H:H,"&lt;="&amp;Table1_2[[#This Row],[Month]])</f>
        <v>15097.841</v>
      </c>
      <c r="K119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20634.0798</v>
      </c>
      <c r="N11976">
        <f>Table1_2[[#This Row],[Value]]*2.5</f>
        <v>3582.5787500000001</v>
      </c>
    </row>
    <row r="11977" spans="1:14" x14ac:dyDescent="0.25">
      <c r="A11977" s="1" t="s">
        <v>6</v>
      </c>
      <c r="B11977" s="1" t="s">
        <v>51</v>
      </c>
      <c r="C11977" s="1" t="s">
        <v>52</v>
      </c>
      <c r="D11977" s="1" t="s">
        <v>53</v>
      </c>
      <c r="E11977" s="1" t="s">
        <v>10</v>
      </c>
      <c r="F11977" s="1" t="s">
        <v>11</v>
      </c>
      <c r="G11977" s="1" t="s">
        <v>63</v>
      </c>
      <c r="H11977" s="1">
        <v>10</v>
      </c>
      <c r="I11977">
        <v>1526.4202999999998</v>
      </c>
      <c r="J11977" s="1">
        <f>SUMIFS(I:I,B:B,Table1_2[[#This Row],[Category Level 2]],D:D,Table1_2[[#This Row],[Brand]],E:E,Table1_2[[#This Row],[Region]],F:F,Table1_2[[#This Row],[Measure]],G:G,Table1_2[[#This Row],[Year]],H:H,"&lt;="&amp;Table1_2[[#This Row],[Month]])</f>
        <v>16624.261299999998</v>
      </c>
      <c r="K119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20006.195899999999</v>
      </c>
      <c r="N11977">
        <f>Table1_2[[#This Row],[Value]]*2.5</f>
        <v>3816.0507499999994</v>
      </c>
    </row>
    <row r="11978" spans="1:14" x14ac:dyDescent="0.25">
      <c r="A11978" s="1" t="s">
        <v>6</v>
      </c>
      <c r="B11978" s="1" t="s">
        <v>51</v>
      </c>
      <c r="C11978" s="1" t="s">
        <v>52</v>
      </c>
      <c r="D11978" s="1" t="s">
        <v>53</v>
      </c>
      <c r="E11978" s="1" t="s">
        <v>10</v>
      </c>
      <c r="F11978" s="1" t="s">
        <v>11</v>
      </c>
      <c r="G11978" s="1" t="s">
        <v>63</v>
      </c>
      <c r="H11978" s="1">
        <v>11</v>
      </c>
      <c r="I11978">
        <v>1397.1197</v>
      </c>
      <c r="J11978" s="1">
        <f>SUMIFS(I:I,B:B,Table1_2[[#This Row],[Category Level 2]],D:D,Table1_2[[#This Row],[Brand]],E:E,Table1_2[[#This Row],[Region]],F:F,Table1_2[[#This Row],[Measure]],G:G,Table1_2[[#This Row],[Year]],H:H,"&lt;="&amp;Table1_2[[#This Row],[Month]])</f>
        <v>18021.380999999998</v>
      </c>
      <c r="K119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19914.319599999999</v>
      </c>
      <c r="N11978">
        <f>Table1_2[[#This Row],[Value]]*2.5</f>
        <v>3492.79925</v>
      </c>
    </row>
    <row r="11979" spans="1:14" x14ac:dyDescent="0.25">
      <c r="A11979" s="1" t="s">
        <v>6</v>
      </c>
      <c r="B11979" s="1" t="s">
        <v>51</v>
      </c>
      <c r="C11979" s="1" t="s">
        <v>52</v>
      </c>
      <c r="D11979" s="1" t="s">
        <v>53</v>
      </c>
      <c r="E11979" s="1" t="s">
        <v>10</v>
      </c>
      <c r="F11979" s="1" t="s">
        <v>11</v>
      </c>
      <c r="G11979" s="1" t="s">
        <v>63</v>
      </c>
      <c r="H11979" s="1">
        <v>12</v>
      </c>
      <c r="I11979">
        <v>1492.4218999999998</v>
      </c>
      <c r="J11979" s="1">
        <f>SUMIFS(I:I,B:B,Table1_2[[#This Row],[Category Level 2]],D:D,Table1_2[[#This Row],[Brand]],E:E,Table1_2[[#This Row],[Region]],F:F,Table1_2[[#This Row],[Measure]],G:G,Table1_2[[#This Row],[Year]],H:H,"&lt;="&amp;Table1_2[[#This Row],[Month]])</f>
        <v>19513.802899999999</v>
      </c>
      <c r="K119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19513.802899999999</v>
      </c>
      <c r="N11979">
        <f>Table1_2[[#This Row],[Value]]*2.5</f>
        <v>3731.0547499999993</v>
      </c>
    </row>
    <row r="11980" spans="1:14" x14ac:dyDescent="0.25">
      <c r="A11980" s="1" t="s">
        <v>6</v>
      </c>
      <c r="B11980" s="1" t="s">
        <v>51</v>
      </c>
      <c r="C11980" s="1" t="s">
        <v>52</v>
      </c>
      <c r="D11980" s="1" t="s">
        <v>53</v>
      </c>
      <c r="E11980" s="1" t="s">
        <v>10</v>
      </c>
      <c r="F11980" s="1" t="s">
        <v>11</v>
      </c>
      <c r="G11980" s="1" t="s">
        <v>64</v>
      </c>
      <c r="H11980" s="1">
        <v>1</v>
      </c>
      <c r="I11980">
        <v>1378.5001</v>
      </c>
      <c r="J11980" s="1">
        <f>SUMIFS(I:I,B:B,Table1_2[[#This Row],[Category Level 2]],D:D,Table1_2[[#This Row],[Brand]],E:E,Table1_2[[#This Row],[Region]],F:F,Table1_2[[#This Row],[Measure]],G:G,Table1_2[[#This Row],[Year]],H:H,"&lt;="&amp;Table1_2[[#This Row],[Month]])</f>
        <v>1378.5001</v>
      </c>
      <c r="K119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19078.939999999999</v>
      </c>
      <c r="N11980">
        <f>Table1_2[[#This Row],[Value]]*2.5</f>
        <v>3446.2502500000001</v>
      </c>
    </row>
    <row r="11981" spans="1:14" x14ac:dyDescent="0.25">
      <c r="A11981" s="1" t="s">
        <v>6</v>
      </c>
      <c r="B11981" s="1" t="s">
        <v>51</v>
      </c>
      <c r="C11981" s="1" t="s">
        <v>52</v>
      </c>
      <c r="D11981" s="1" t="s">
        <v>53</v>
      </c>
      <c r="E11981" s="1" t="s">
        <v>10</v>
      </c>
      <c r="F11981" s="1" t="s">
        <v>11</v>
      </c>
      <c r="G11981" s="1" t="s">
        <v>64</v>
      </c>
      <c r="H11981" s="1">
        <v>2</v>
      </c>
      <c r="I11981">
        <v>1195.5755999999999</v>
      </c>
      <c r="J11981" s="1">
        <f>SUMIFS(I:I,B:B,Table1_2[[#This Row],[Category Level 2]],D:D,Table1_2[[#This Row],[Brand]],E:E,Table1_2[[#This Row],[Region]],F:F,Table1_2[[#This Row],[Measure]],G:G,Table1_2[[#This Row],[Year]],H:H,"&lt;="&amp;Table1_2[[#This Row],[Month]])</f>
        <v>2574.0756999999999</v>
      </c>
      <c r="K119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18585.144099999998</v>
      </c>
      <c r="N11981">
        <f>Table1_2[[#This Row],[Value]]*2.5</f>
        <v>2988.9389999999999</v>
      </c>
    </row>
    <row r="11982" spans="1:14" x14ac:dyDescent="0.25">
      <c r="A11982" s="1" t="s">
        <v>6</v>
      </c>
      <c r="B11982" s="1" t="s">
        <v>51</v>
      </c>
      <c r="C11982" s="1" t="s">
        <v>52</v>
      </c>
      <c r="D11982" s="1" t="s">
        <v>53</v>
      </c>
      <c r="E11982" s="1" t="s">
        <v>10</v>
      </c>
      <c r="F11982" s="1" t="s">
        <v>11</v>
      </c>
      <c r="G11982" s="1" t="s">
        <v>64</v>
      </c>
      <c r="H11982" s="1">
        <v>3</v>
      </c>
      <c r="I11982">
        <v>1842.8692000000001</v>
      </c>
      <c r="J11982" s="1">
        <f>SUMIFS(I:I,B:B,Table1_2[[#This Row],[Category Level 2]],D:D,Table1_2[[#This Row],[Brand]],E:E,Table1_2[[#This Row],[Region]],F:F,Table1_2[[#This Row],[Measure]],G:G,Table1_2[[#This Row],[Year]],H:H,"&lt;="&amp;Table1_2[[#This Row],[Month]])</f>
        <v>4416.9449000000004</v>
      </c>
      <c r="K119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18407.396199999999</v>
      </c>
      <c r="N11982">
        <f>Table1_2[[#This Row],[Value]]*2.5</f>
        <v>4607.1730000000007</v>
      </c>
    </row>
    <row r="11983" spans="1:14" x14ac:dyDescent="0.25">
      <c r="A11983" s="1" t="s">
        <v>6</v>
      </c>
      <c r="B11983" s="1" t="s">
        <v>51</v>
      </c>
      <c r="C11983" s="1" t="s">
        <v>52</v>
      </c>
      <c r="D11983" s="1" t="s">
        <v>53</v>
      </c>
      <c r="E11983" s="1" t="s">
        <v>10</v>
      </c>
      <c r="F11983" s="1" t="s">
        <v>11</v>
      </c>
      <c r="G11983" s="1" t="s">
        <v>64</v>
      </c>
      <c r="H11983" s="1">
        <v>4</v>
      </c>
      <c r="I11983">
        <v>1528.5909000000001</v>
      </c>
      <c r="J11983" s="1">
        <f>SUMIFS(I:I,B:B,Table1_2[[#This Row],[Category Level 2]],D:D,Table1_2[[#This Row],[Brand]],E:E,Table1_2[[#This Row],[Region]],F:F,Table1_2[[#This Row],[Measure]],G:G,Table1_2[[#This Row],[Year]],H:H,"&lt;="&amp;Table1_2[[#This Row],[Month]])</f>
        <v>5945.5358000000006</v>
      </c>
      <c r="K119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18183.175299999999</v>
      </c>
      <c r="N11983">
        <f>Table1_2[[#This Row],[Value]]*2.5</f>
        <v>3821.4772500000004</v>
      </c>
    </row>
    <row r="11984" spans="1:14" x14ac:dyDescent="0.25">
      <c r="A11984" s="1" t="s">
        <v>6</v>
      </c>
      <c r="B11984" s="1" t="s">
        <v>51</v>
      </c>
      <c r="C11984" s="1" t="s">
        <v>52</v>
      </c>
      <c r="D11984" s="1" t="s">
        <v>53</v>
      </c>
      <c r="E11984" s="1" t="s">
        <v>10</v>
      </c>
      <c r="F11984" s="1" t="s">
        <v>11</v>
      </c>
      <c r="G11984" s="1" t="s">
        <v>64</v>
      </c>
      <c r="H11984" s="1">
        <v>5</v>
      </c>
      <c r="I11984">
        <v>1225.8797</v>
      </c>
      <c r="J11984" s="1">
        <f>SUMIFS(I:I,B:B,Table1_2[[#This Row],[Category Level 2]],D:D,Table1_2[[#This Row],[Brand]],E:E,Table1_2[[#This Row],[Region]],F:F,Table1_2[[#This Row],[Measure]],G:G,Table1_2[[#This Row],[Year]],H:H,"&lt;="&amp;Table1_2[[#This Row],[Month]])</f>
        <v>7171.415500000001</v>
      </c>
      <c r="K119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17657.642200000002</v>
      </c>
      <c r="N11984">
        <f>Table1_2[[#This Row],[Value]]*2.5</f>
        <v>3064.6992499999997</v>
      </c>
    </row>
    <row r="11985" spans="1:14" x14ac:dyDescent="0.25">
      <c r="A11985" s="1" t="s">
        <v>6</v>
      </c>
      <c r="B11985" s="1" t="s">
        <v>51</v>
      </c>
      <c r="C11985" s="1" t="s">
        <v>52</v>
      </c>
      <c r="D11985" s="1" t="s">
        <v>53</v>
      </c>
      <c r="E11985" s="1" t="s">
        <v>10</v>
      </c>
      <c r="F11985" s="1" t="s">
        <v>11</v>
      </c>
      <c r="G11985" s="1" t="s">
        <v>64</v>
      </c>
      <c r="H11985" s="1">
        <v>6</v>
      </c>
      <c r="I11985">
        <v>1488.4066</v>
      </c>
      <c r="J11985" s="1">
        <f>SUMIFS(I:I,B:B,Table1_2[[#This Row],[Category Level 2]],D:D,Table1_2[[#This Row],[Brand]],E:E,Table1_2[[#This Row],[Region]],F:F,Table1_2[[#This Row],[Measure]],G:G,Table1_2[[#This Row],[Year]],H:H,"&lt;="&amp;Table1_2[[#This Row],[Month]])</f>
        <v>8659.8221000000012</v>
      </c>
      <c r="K119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17549.465000000004</v>
      </c>
      <c r="N11985">
        <f>Table1_2[[#This Row],[Value]]*2.5</f>
        <v>3721.0165000000002</v>
      </c>
    </row>
    <row r="11986" spans="1:14" x14ac:dyDescent="0.25">
      <c r="A11986" s="1" t="s">
        <v>6</v>
      </c>
      <c r="B11986" s="1" t="s">
        <v>51</v>
      </c>
      <c r="C11986" s="1" t="s">
        <v>52</v>
      </c>
      <c r="D11986" s="1" t="s">
        <v>53</v>
      </c>
      <c r="E11986" s="1" t="s">
        <v>10</v>
      </c>
      <c r="F11986" s="1" t="s">
        <v>11</v>
      </c>
      <c r="G11986" s="1" t="s">
        <v>64</v>
      </c>
      <c r="H11986" s="1">
        <v>7</v>
      </c>
      <c r="I11986">
        <v>1345.1241</v>
      </c>
      <c r="J11986" s="1">
        <f>SUMIFS(I:I,B:B,Table1_2[[#This Row],[Category Level 2]],D:D,Table1_2[[#This Row],[Brand]],E:E,Table1_2[[#This Row],[Region]],F:F,Table1_2[[#This Row],[Measure]],G:G,Table1_2[[#This Row],[Year]],H:H,"&lt;="&amp;Table1_2[[#This Row],[Month]])</f>
        <v>10004.946200000002</v>
      </c>
      <c r="K119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17205.089</v>
      </c>
      <c r="N11986">
        <f>Table1_2[[#This Row],[Value]]*2.5</f>
        <v>3362.81025</v>
      </c>
    </row>
    <row r="11987" spans="1:14" x14ac:dyDescent="0.25">
      <c r="A11987" s="1" t="s">
        <v>6</v>
      </c>
      <c r="B11987" s="1" t="s">
        <v>51</v>
      </c>
      <c r="C11987" s="1" t="s">
        <v>52</v>
      </c>
      <c r="D11987" s="1" t="s">
        <v>53</v>
      </c>
      <c r="E11987" s="1" t="s">
        <v>10</v>
      </c>
      <c r="F11987" s="1" t="s">
        <v>11</v>
      </c>
      <c r="G11987" s="1" t="s">
        <v>64</v>
      </c>
      <c r="H11987" s="1">
        <v>8</v>
      </c>
      <c r="I11987">
        <v>1258.742</v>
      </c>
      <c r="J11987" s="1">
        <f>SUMIFS(I:I,B:B,Table1_2[[#This Row],[Category Level 2]],D:D,Table1_2[[#This Row],[Brand]],E:E,Table1_2[[#This Row],[Region]],F:F,Table1_2[[#This Row],[Measure]],G:G,Table1_2[[#This Row],[Year]],H:H,"&lt;="&amp;Table1_2[[#This Row],[Month]])</f>
        <v>11263.688200000002</v>
      </c>
      <c r="K119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17112.681600000004</v>
      </c>
      <c r="N11987">
        <f>Table1_2[[#This Row],[Value]]*2.5</f>
        <v>3146.855</v>
      </c>
    </row>
    <row r="11988" spans="1:14" x14ac:dyDescent="0.25">
      <c r="A11988" s="1" t="s">
        <v>6</v>
      </c>
      <c r="B11988" s="1" t="s">
        <v>51</v>
      </c>
      <c r="C11988" s="1" t="s">
        <v>52</v>
      </c>
      <c r="D11988" s="1" t="s">
        <v>53</v>
      </c>
      <c r="E11988" s="1" t="s">
        <v>10</v>
      </c>
      <c r="F11988" s="1" t="s">
        <v>11</v>
      </c>
      <c r="G11988" s="1" t="s">
        <v>64</v>
      </c>
      <c r="H11988" s="1">
        <v>9</v>
      </c>
      <c r="I11988">
        <v>1182.9213999999999</v>
      </c>
      <c r="J11988" s="1">
        <f>SUMIFS(I:I,B:B,Table1_2[[#This Row],[Category Level 2]],D:D,Table1_2[[#This Row],[Brand]],E:E,Table1_2[[#This Row],[Region]],F:F,Table1_2[[#This Row],[Measure]],G:G,Table1_2[[#This Row],[Year]],H:H,"&lt;="&amp;Table1_2[[#This Row],[Month]])</f>
        <v>12446.609600000002</v>
      </c>
      <c r="K119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16862.571500000002</v>
      </c>
      <c r="N11988">
        <f>Table1_2[[#This Row],[Value]]*2.5</f>
        <v>2957.3035</v>
      </c>
    </row>
    <row r="11989" spans="1:14" x14ac:dyDescent="0.25">
      <c r="A11989" s="1" t="s">
        <v>6</v>
      </c>
      <c r="B11989" s="1" t="s">
        <v>51</v>
      </c>
      <c r="C11989" s="1" t="s">
        <v>52</v>
      </c>
      <c r="D11989" s="1" t="s">
        <v>53</v>
      </c>
      <c r="E11989" s="1" t="s">
        <v>10</v>
      </c>
      <c r="F11989" s="1" t="s">
        <v>11</v>
      </c>
      <c r="G11989" s="1" t="s">
        <v>64</v>
      </c>
      <c r="H11989" s="1">
        <v>10</v>
      </c>
      <c r="I11989">
        <v>1394.6253999999999</v>
      </c>
      <c r="J11989" s="1">
        <f>SUMIFS(I:I,B:B,Table1_2[[#This Row],[Category Level 2]],D:D,Table1_2[[#This Row],[Brand]],E:E,Table1_2[[#This Row],[Region]],F:F,Table1_2[[#This Row],[Measure]],G:G,Table1_2[[#This Row],[Year]],H:H,"&lt;="&amp;Table1_2[[#This Row],[Month]])</f>
        <v>13841.235000000001</v>
      </c>
      <c r="K119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16730.776600000001</v>
      </c>
      <c r="N11989">
        <f>Table1_2[[#This Row],[Value]]*2.5</f>
        <v>3486.5634999999997</v>
      </c>
    </row>
    <row r="11990" spans="1:14" x14ac:dyDescent="0.25">
      <c r="A11990" s="1" t="s">
        <v>6</v>
      </c>
      <c r="B11990" s="1" t="s">
        <v>51</v>
      </c>
      <c r="C11990" s="1" t="s">
        <v>52</v>
      </c>
      <c r="D11990" s="1" t="s">
        <v>53</v>
      </c>
      <c r="E11990" s="1" t="s">
        <v>10</v>
      </c>
      <c r="F11990" s="1" t="s">
        <v>11</v>
      </c>
      <c r="G11990" s="1" t="s">
        <v>64</v>
      </c>
      <c r="H11990" s="1">
        <v>11</v>
      </c>
      <c r="I11990">
        <v>1086.5312999999999</v>
      </c>
      <c r="J11990" s="1">
        <f>SUMIFS(I:I,B:B,Table1_2[[#This Row],[Category Level 2]],D:D,Table1_2[[#This Row],[Brand]],E:E,Table1_2[[#This Row],[Region]],F:F,Table1_2[[#This Row],[Measure]],G:G,Table1_2[[#This Row],[Year]],H:H,"&lt;="&amp;Table1_2[[#This Row],[Month]])</f>
        <v>14927.766300000001</v>
      </c>
      <c r="K119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16420.188200000001</v>
      </c>
      <c r="N11990">
        <f>Table1_2[[#This Row],[Value]]*2.5</f>
        <v>2716.3282499999996</v>
      </c>
    </row>
    <row r="11991" spans="1:14" x14ac:dyDescent="0.25">
      <c r="A11991" s="1" t="s">
        <v>6</v>
      </c>
      <c r="B11991" s="1" t="s">
        <v>51</v>
      </c>
      <c r="C11991" s="1" t="s">
        <v>52</v>
      </c>
      <c r="D11991" s="1" t="s">
        <v>53</v>
      </c>
      <c r="E11991" s="1" t="s">
        <v>10</v>
      </c>
      <c r="F11991" s="1" t="s">
        <v>11</v>
      </c>
      <c r="G11991" s="1" t="s">
        <v>64</v>
      </c>
      <c r="H11991" s="1">
        <v>12</v>
      </c>
      <c r="I11991">
        <v>1290.0868</v>
      </c>
      <c r="J11991" s="1">
        <f>SUMIFS(I:I,B:B,Table1_2[[#This Row],[Category Level 2]],D:D,Table1_2[[#This Row],[Brand]],E:E,Table1_2[[#This Row],[Region]],F:F,Table1_2[[#This Row],[Measure]],G:G,Table1_2[[#This Row],[Year]],H:H,"&lt;="&amp;Table1_2[[#This Row],[Month]])</f>
        <v>16217.8531</v>
      </c>
      <c r="K119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16217.8531</v>
      </c>
      <c r="N11991">
        <f>Table1_2[[#This Row],[Value]]*2.5</f>
        <v>3225.2170000000001</v>
      </c>
    </row>
    <row r="11992" spans="1:14" x14ac:dyDescent="0.25">
      <c r="A11992" s="1" t="s">
        <v>6</v>
      </c>
      <c r="B11992" s="1" t="s">
        <v>51</v>
      </c>
      <c r="C11992" s="1" t="s">
        <v>52</v>
      </c>
      <c r="D11992" s="1" t="s">
        <v>53</v>
      </c>
      <c r="E11992" s="1" t="s">
        <v>10</v>
      </c>
      <c r="F11992" s="1" t="s">
        <v>11</v>
      </c>
      <c r="G11992" s="1" t="s">
        <v>65</v>
      </c>
      <c r="H11992" s="1">
        <v>1</v>
      </c>
      <c r="I11992">
        <v>1294.8609000000001</v>
      </c>
      <c r="J11992" s="1">
        <f>SUMIFS(I:I,B:B,Table1_2[[#This Row],[Category Level 2]],D:D,Table1_2[[#This Row],[Brand]],E:E,Table1_2[[#This Row],[Region]],F:F,Table1_2[[#This Row],[Measure]],G:G,Table1_2[[#This Row],[Year]],H:H,"&lt;="&amp;Table1_2[[#This Row],[Month]])</f>
        <v>1294.8609000000001</v>
      </c>
      <c r="K119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16134.213899999999</v>
      </c>
      <c r="N11992">
        <f>Table1_2[[#This Row],[Value]]*2.5</f>
        <v>3237.1522500000001</v>
      </c>
    </row>
    <row r="11993" spans="1:14" x14ac:dyDescent="0.25">
      <c r="A11993" s="1" t="s">
        <v>6</v>
      </c>
      <c r="B11993" s="1" t="s">
        <v>51</v>
      </c>
      <c r="C11993" s="1" t="s">
        <v>52</v>
      </c>
      <c r="D11993" s="1" t="s">
        <v>53</v>
      </c>
      <c r="E11993" s="1" t="s">
        <v>10</v>
      </c>
      <c r="F11993" s="1" t="s">
        <v>11</v>
      </c>
      <c r="G11993" s="1" t="s">
        <v>65</v>
      </c>
      <c r="H11993" s="1">
        <v>2</v>
      </c>
      <c r="I11993">
        <v>1084.6637000000001</v>
      </c>
      <c r="J11993" s="1">
        <f>SUMIFS(I:I,B:B,Table1_2[[#This Row],[Category Level 2]],D:D,Table1_2[[#This Row],[Brand]],E:E,Table1_2[[#This Row],[Region]],F:F,Table1_2[[#This Row],[Measure]],G:G,Table1_2[[#This Row],[Year]],H:H,"&lt;="&amp;Table1_2[[#This Row],[Month]])</f>
        <v>2379.5246000000002</v>
      </c>
      <c r="K119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16023.302</v>
      </c>
      <c r="N11993">
        <f>Table1_2[[#This Row],[Value]]*2.5</f>
        <v>2711.6592500000002</v>
      </c>
    </row>
    <row r="11994" spans="1:14" x14ac:dyDescent="0.25">
      <c r="A11994" s="1" t="s">
        <v>6</v>
      </c>
      <c r="B11994" s="1" t="s">
        <v>51</v>
      </c>
      <c r="C11994" s="1" t="s">
        <v>52</v>
      </c>
      <c r="D11994" s="1" t="s">
        <v>53</v>
      </c>
      <c r="E11994" s="1" t="s">
        <v>10</v>
      </c>
      <c r="F11994" s="1" t="s">
        <v>11</v>
      </c>
      <c r="G11994" s="1" t="s">
        <v>65</v>
      </c>
      <c r="H11994" s="1">
        <v>3</v>
      </c>
      <c r="I11994">
        <v>1155.6637999999998</v>
      </c>
      <c r="J11994" s="1">
        <f>SUMIFS(I:I,B:B,Table1_2[[#This Row],[Category Level 2]],D:D,Table1_2[[#This Row],[Brand]],E:E,Table1_2[[#This Row],[Region]],F:F,Table1_2[[#This Row],[Measure]],G:G,Table1_2[[#This Row],[Year]],H:H,"&lt;="&amp;Table1_2[[#This Row],[Month]])</f>
        <v>3535.1884</v>
      </c>
      <c r="K119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15336.096600000001</v>
      </c>
      <c r="N11994">
        <f>Table1_2[[#This Row],[Value]]*2.5</f>
        <v>2889.1594999999998</v>
      </c>
    </row>
    <row r="11995" spans="1:14" x14ac:dyDescent="0.25">
      <c r="A11995" s="1" t="s">
        <v>6</v>
      </c>
      <c r="B11995" s="1" t="s">
        <v>51</v>
      </c>
      <c r="C11995" s="1" t="s">
        <v>52</v>
      </c>
      <c r="D11995" s="1" t="s">
        <v>53</v>
      </c>
      <c r="E11995" s="1" t="s">
        <v>10</v>
      </c>
      <c r="F11995" s="1" t="s">
        <v>11</v>
      </c>
      <c r="G11995" s="1" t="s">
        <v>65</v>
      </c>
      <c r="H11995" s="1">
        <v>4</v>
      </c>
      <c r="I11995">
        <v>1215.7228</v>
      </c>
      <c r="J11995" s="1">
        <f>SUMIFS(I:I,B:B,Table1_2[[#This Row],[Category Level 2]],D:D,Table1_2[[#This Row],[Brand]],E:E,Table1_2[[#This Row],[Region]],F:F,Table1_2[[#This Row],[Measure]],G:G,Table1_2[[#This Row],[Year]],H:H,"&lt;="&amp;Table1_2[[#This Row],[Month]])</f>
        <v>4750.9112000000005</v>
      </c>
      <c r="K119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15023.228499999999</v>
      </c>
      <c r="N11995">
        <f>Table1_2[[#This Row],[Value]]*2.5</f>
        <v>3039.3069999999998</v>
      </c>
    </row>
    <row r="11996" spans="1:14" x14ac:dyDescent="0.25">
      <c r="A11996" s="1" t="s">
        <v>6</v>
      </c>
      <c r="B11996" s="1" t="s">
        <v>51</v>
      </c>
      <c r="C11996" s="1" t="s">
        <v>52</v>
      </c>
      <c r="D11996" s="1" t="s">
        <v>53</v>
      </c>
      <c r="E11996" s="1" t="s">
        <v>10</v>
      </c>
      <c r="F11996" s="1" t="s">
        <v>11</v>
      </c>
      <c r="G11996" s="1" t="s">
        <v>65</v>
      </c>
      <c r="H11996" s="1">
        <v>5</v>
      </c>
      <c r="I11996">
        <v>1235.8816999999999</v>
      </c>
      <c r="J11996" s="1">
        <f>SUMIFS(I:I,B:B,Table1_2[[#This Row],[Category Level 2]],D:D,Table1_2[[#This Row],[Brand]],E:E,Table1_2[[#This Row],[Region]],F:F,Table1_2[[#This Row],[Measure]],G:G,Table1_2[[#This Row],[Year]],H:H,"&lt;="&amp;Table1_2[[#This Row],[Month]])</f>
        <v>5986.7929000000004</v>
      </c>
      <c r="K119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15033.230500000001</v>
      </c>
      <c r="N11996">
        <f>Table1_2[[#This Row],[Value]]*2.5</f>
        <v>3089.7042499999998</v>
      </c>
    </row>
    <row r="11997" spans="1:14" x14ac:dyDescent="0.25">
      <c r="A11997" s="1" t="s">
        <v>6</v>
      </c>
      <c r="B11997" s="1" t="s">
        <v>51</v>
      </c>
      <c r="C11997" s="1" t="s">
        <v>52</v>
      </c>
      <c r="D11997" s="1" t="s">
        <v>53</v>
      </c>
      <c r="E11997" s="1" t="s">
        <v>10</v>
      </c>
      <c r="F11997" s="1" t="s">
        <v>11</v>
      </c>
      <c r="G11997" s="1" t="s">
        <v>65</v>
      </c>
      <c r="H11997" s="1">
        <v>6</v>
      </c>
      <c r="I11997">
        <v>1286.5884000000001</v>
      </c>
      <c r="J11997" s="1">
        <f>SUMIFS(I:I,B:B,Table1_2[[#This Row],[Category Level 2]],D:D,Table1_2[[#This Row],[Brand]],E:E,Table1_2[[#This Row],[Region]],F:F,Table1_2[[#This Row],[Measure]],G:G,Table1_2[[#This Row],[Year]],H:H,"&lt;="&amp;Table1_2[[#This Row],[Month]])</f>
        <v>7273.3813000000009</v>
      </c>
      <c r="K119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14831.4123</v>
      </c>
      <c r="N11997">
        <f>Table1_2[[#This Row],[Value]]*2.5</f>
        <v>3216.4710000000005</v>
      </c>
    </row>
    <row r="11998" spans="1:14" x14ac:dyDescent="0.25">
      <c r="A11998" s="1" t="s">
        <v>6</v>
      </c>
      <c r="B11998" s="1" t="s">
        <v>51</v>
      </c>
      <c r="C11998" s="1" t="s">
        <v>52</v>
      </c>
      <c r="D11998" s="1" t="s">
        <v>53</v>
      </c>
      <c r="E11998" s="1" t="s">
        <v>10</v>
      </c>
      <c r="F11998" s="1" t="s">
        <v>11</v>
      </c>
      <c r="G11998" s="1" t="s">
        <v>65</v>
      </c>
      <c r="H11998" s="1">
        <v>7</v>
      </c>
      <c r="I11998">
        <v>1516.3336999999999</v>
      </c>
      <c r="J11998" s="1">
        <f>SUMIFS(I:I,B:B,Table1_2[[#This Row],[Category Level 2]],D:D,Table1_2[[#This Row],[Brand]],E:E,Table1_2[[#This Row],[Region]],F:F,Table1_2[[#This Row],[Measure]],G:G,Table1_2[[#This Row],[Year]],H:H,"&lt;="&amp;Table1_2[[#This Row],[Month]])</f>
        <v>8789.7150000000001</v>
      </c>
      <c r="K119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15002.6219</v>
      </c>
      <c r="N11998">
        <f>Table1_2[[#This Row],[Value]]*2.5</f>
        <v>3790.8342499999999</v>
      </c>
    </row>
    <row r="11999" spans="1:14" x14ac:dyDescent="0.25">
      <c r="A11999" s="1" t="s">
        <v>6</v>
      </c>
      <c r="B11999" s="1" t="s">
        <v>51</v>
      </c>
      <c r="C11999" s="1" t="s">
        <v>52</v>
      </c>
      <c r="D11999" s="1" t="s">
        <v>53</v>
      </c>
      <c r="E11999" s="1" t="s">
        <v>10</v>
      </c>
      <c r="F11999" s="1" t="s">
        <v>11</v>
      </c>
      <c r="G11999" s="1" t="s">
        <v>65</v>
      </c>
      <c r="H11999" s="1">
        <v>8</v>
      </c>
      <c r="I11999">
        <v>1070.0812999999998</v>
      </c>
      <c r="J11999" s="1">
        <f>SUMIFS(I:I,B:B,Table1_2[[#This Row],[Category Level 2]],D:D,Table1_2[[#This Row],[Brand]],E:E,Table1_2[[#This Row],[Region]],F:F,Table1_2[[#This Row],[Measure]],G:G,Table1_2[[#This Row],[Year]],H:H,"&lt;="&amp;Table1_2[[#This Row],[Month]])</f>
        <v>9859.7963</v>
      </c>
      <c r="K119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14813.9612</v>
      </c>
      <c r="N11999">
        <f>Table1_2[[#This Row],[Value]]*2.5</f>
        <v>2675.2032499999996</v>
      </c>
    </row>
    <row r="12000" spans="1:14" x14ac:dyDescent="0.25">
      <c r="A12000" s="1" t="s">
        <v>6</v>
      </c>
      <c r="B12000" s="1" t="s">
        <v>51</v>
      </c>
      <c r="C12000" s="1" t="s">
        <v>52</v>
      </c>
      <c r="D12000" s="1" t="s">
        <v>53</v>
      </c>
      <c r="E12000" s="1" t="s">
        <v>10</v>
      </c>
      <c r="F12000" s="1" t="s">
        <v>11</v>
      </c>
      <c r="G12000" s="1" t="s">
        <v>65</v>
      </c>
      <c r="H12000" s="1">
        <v>9</v>
      </c>
      <c r="I12000">
        <v>1216.1799999999998</v>
      </c>
      <c r="J12000" s="1">
        <f>SUMIFS(I:I,B:B,Table1_2[[#This Row],[Category Level 2]],D:D,Table1_2[[#This Row],[Brand]],E:E,Table1_2[[#This Row],[Region]],F:F,Table1_2[[#This Row],[Measure]],G:G,Table1_2[[#This Row],[Year]],H:H,"&lt;="&amp;Table1_2[[#This Row],[Month]])</f>
        <v>11075.9763</v>
      </c>
      <c r="K120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14847.219799999999</v>
      </c>
      <c r="N12000">
        <f>Table1_2[[#This Row],[Value]]*2.5</f>
        <v>3040.45</v>
      </c>
    </row>
    <row r="12001" spans="1:14" x14ac:dyDescent="0.25">
      <c r="A12001" s="1" t="s">
        <v>6</v>
      </c>
      <c r="B12001" s="1" t="s">
        <v>51</v>
      </c>
      <c r="C12001" s="1" t="s">
        <v>52</v>
      </c>
      <c r="D12001" s="1" t="s">
        <v>53</v>
      </c>
      <c r="E12001" s="1" t="s">
        <v>10</v>
      </c>
      <c r="F12001" s="1" t="s">
        <v>11</v>
      </c>
      <c r="G12001" s="1" t="s">
        <v>65</v>
      </c>
      <c r="H12001" s="1">
        <v>10</v>
      </c>
      <c r="I12001">
        <v>1245.0263</v>
      </c>
      <c r="J12001" s="1">
        <f>SUMIFS(I:I,B:B,Table1_2[[#This Row],[Category Level 2]],D:D,Table1_2[[#This Row],[Brand]],E:E,Table1_2[[#This Row],[Region]],F:F,Table1_2[[#This Row],[Measure]],G:G,Table1_2[[#This Row],[Year]],H:H,"&lt;="&amp;Table1_2[[#This Row],[Month]])</f>
        <v>12321.0026</v>
      </c>
      <c r="K120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14697.620699999999</v>
      </c>
      <c r="N12001">
        <f>Table1_2[[#This Row],[Value]]*2.5</f>
        <v>3112.5657499999998</v>
      </c>
    </row>
    <row r="12002" spans="1:14" x14ac:dyDescent="0.25">
      <c r="A12002" s="1" t="s">
        <v>6</v>
      </c>
      <c r="B12002" s="1" t="s">
        <v>51</v>
      </c>
      <c r="C12002" s="1" t="s">
        <v>52</v>
      </c>
      <c r="D12002" s="1" t="s">
        <v>53</v>
      </c>
      <c r="E12002" s="1" t="s">
        <v>10</v>
      </c>
      <c r="F12002" s="1" t="s">
        <v>11</v>
      </c>
      <c r="G12002" s="1" t="s">
        <v>65</v>
      </c>
      <c r="H12002" s="1">
        <v>11</v>
      </c>
      <c r="I12002">
        <v>1026.1802</v>
      </c>
      <c r="J12002" s="1">
        <f>SUMIFS(I:I,B:B,Table1_2[[#This Row],[Category Level 2]],D:D,Table1_2[[#This Row],[Brand]],E:E,Table1_2[[#This Row],[Region]],F:F,Table1_2[[#This Row],[Measure]],G:G,Table1_2[[#This Row],[Year]],H:H,"&lt;="&amp;Table1_2[[#This Row],[Month]])</f>
        <v>13347.1828</v>
      </c>
      <c r="K120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14637.2696</v>
      </c>
      <c r="N12002">
        <f>Table1_2[[#This Row],[Value]]*2.5</f>
        <v>2565.4504999999999</v>
      </c>
    </row>
    <row r="12003" spans="1:14" x14ac:dyDescent="0.25">
      <c r="A12003" s="1" t="s">
        <v>6</v>
      </c>
      <c r="B12003" s="1" t="s">
        <v>51</v>
      </c>
      <c r="C12003" s="1" t="s">
        <v>52</v>
      </c>
      <c r="D12003" s="1" t="s">
        <v>53</v>
      </c>
      <c r="E12003" s="1" t="s">
        <v>10</v>
      </c>
      <c r="F12003" s="1" t="s">
        <v>11</v>
      </c>
      <c r="G12003" s="1" t="s">
        <v>65</v>
      </c>
      <c r="H12003" s="1">
        <v>12</v>
      </c>
      <c r="I12003">
        <v>1231.6912</v>
      </c>
      <c r="J12003" s="1">
        <f>SUMIFS(I:I,B:B,Table1_2[[#This Row],[Category Level 2]],D:D,Table1_2[[#This Row],[Brand]],E:E,Table1_2[[#This Row],[Region]],F:F,Table1_2[[#This Row],[Measure]],G:G,Table1_2[[#This Row],[Year]],H:H,"&lt;="&amp;Table1_2[[#This Row],[Month]])</f>
        <v>14578.874</v>
      </c>
      <c r="K120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14578.874</v>
      </c>
      <c r="N12003">
        <f>Table1_2[[#This Row],[Value]]*2.5</f>
        <v>3079.2280000000001</v>
      </c>
    </row>
    <row r="12004" spans="1:14" x14ac:dyDescent="0.25">
      <c r="A12004" s="1" t="s">
        <v>6</v>
      </c>
      <c r="B12004" s="1" t="s">
        <v>51</v>
      </c>
      <c r="C12004" s="1" t="s">
        <v>52</v>
      </c>
      <c r="D12004" s="1" t="s">
        <v>53</v>
      </c>
      <c r="E12004" s="1" t="s">
        <v>10</v>
      </c>
      <c r="F12004" s="1" t="s">
        <v>11</v>
      </c>
      <c r="G12004" s="1" t="s">
        <v>66</v>
      </c>
      <c r="H12004" s="1">
        <v>1</v>
      </c>
      <c r="I12004">
        <v>1189.1451999999999</v>
      </c>
      <c r="J12004" s="1">
        <f>SUMIFS(I:I,B:B,Table1_2[[#This Row],[Category Level 2]],D:D,Table1_2[[#This Row],[Brand]],E:E,Table1_2[[#This Row],[Region]],F:F,Table1_2[[#This Row],[Measure]],G:G,Table1_2[[#This Row],[Year]],H:H,"&lt;="&amp;Table1_2[[#This Row],[Month]])</f>
        <v>1189.1451999999999</v>
      </c>
      <c r="K120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14473.158299999999</v>
      </c>
      <c r="N12004">
        <f>Table1_2[[#This Row],[Value]]*2.5</f>
        <v>2972.8629999999998</v>
      </c>
    </row>
    <row r="12005" spans="1:14" x14ac:dyDescent="0.25">
      <c r="A12005" s="1" t="s">
        <v>6</v>
      </c>
      <c r="B12005" s="1" t="s">
        <v>51</v>
      </c>
      <c r="C12005" s="1" t="s">
        <v>52</v>
      </c>
      <c r="D12005" s="1" t="s">
        <v>53</v>
      </c>
      <c r="E12005" s="1" t="s">
        <v>10</v>
      </c>
      <c r="F12005" s="1" t="s">
        <v>11</v>
      </c>
      <c r="G12005" s="1" t="s">
        <v>66</v>
      </c>
      <c r="H12005" s="1">
        <v>2</v>
      </c>
      <c r="I12005">
        <v>1004.9671</v>
      </c>
      <c r="J12005" s="1">
        <f>SUMIFS(I:I,B:B,Table1_2[[#This Row],[Category Level 2]],D:D,Table1_2[[#This Row],[Brand]],E:E,Table1_2[[#This Row],[Region]],F:F,Table1_2[[#This Row],[Measure]],G:G,Table1_2[[#This Row],[Year]],H:H,"&lt;="&amp;Table1_2[[#This Row],[Month]])</f>
        <v>2194.1122999999998</v>
      </c>
      <c r="K120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14393.4617</v>
      </c>
      <c r="N12005">
        <f>Table1_2[[#This Row],[Value]]*2.5</f>
        <v>2512.4177500000001</v>
      </c>
    </row>
    <row r="12006" spans="1:14" x14ac:dyDescent="0.25">
      <c r="A12006" s="1" t="s">
        <v>6</v>
      </c>
      <c r="B12006" s="1" t="s">
        <v>51</v>
      </c>
      <c r="C12006" s="1" t="s">
        <v>52</v>
      </c>
      <c r="D12006" s="1" t="s">
        <v>53</v>
      </c>
      <c r="E12006" s="1" t="s">
        <v>10</v>
      </c>
      <c r="F12006" s="1" t="s">
        <v>11</v>
      </c>
      <c r="G12006" s="1" t="s">
        <v>66</v>
      </c>
      <c r="H12006" s="1">
        <v>3</v>
      </c>
      <c r="I12006">
        <v>1091.2112</v>
      </c>
      <c r="J12006" s="1">
        <f>SUMIFS(I:I,B:B,Table1_2[[#This Row],[Category Level 2]],D:D,Table1_2[[#This Row],[Brand]],E:E,Table1_2[[#This Row],[Region]],F:F,Table1_2[[#This Row],[Measure]],G:G,Table1_2[[#This Row],[Year]],H:H,"&lt;="&amp;Table1_2[[#This Row],[Month]])</f>
        <v>3285.3234999999995</v>
      </c>
      <c r="K120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14329.009099999999</v>
      </c>
      <c r="N12006">
        <f>Table1_2[[#This Row],[Value]]*2.5</f>
        <v>2728.0279999999998</v>
      </c>
    </row>
    <row r="12007" spans="1:14" x14ac:dyDescent="0.25">
      <c r="A12007" s="1" t="s">
        <v>6</v>
      </c>
      <c r="B12007" s="1" t="s">
        <v>51</v>
      </c>
      <c r="C12007" s="1" t="s">
        <v>52</v>
      </c>
      <c r="D12007" s="1" t="s">
        <v>53</v>
      </c>
      <c r="E12007" s="1" t="s">
        <v>10</v>
      </c>
      <c r="F12007" s="1" t="s">
        <v>11</v>
      </c>
      <c r="G12007" s="1" t="s">
        <v>66</v>
      </c>
      <c r="H12007" s="1">
        <v>4</v>
      </c>
      <c r="I12007">
        <v>1045.1835999999998</v>
      </c>
      <c r="J12007" s="1">
        <f>SUMIFS(I:I,B:B,Table1_2[[#This Row],[Category Level 2]],D:D,Table1_2[[#This Row],[Brand]],E:E,Table1_2[[#This Row],[Region]],F:F,Table1_2[[#This Row],[Measure]],G:G,Table1_2[[#This Row],[Year]],H:H,"&lt;="&amp;Table1_2[[#This Row],[Month]])</f>
        <v>4330.5070999999989</v>
      </c>
      <c r="K120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14158.469899999998</v>
      </c>
      <c r="N12007">
        <f>Table1_2[[#This Row],[Value]]*2.5</f>
        <v>2612.9589999999998</v>
      </c>
    </row>
    <row r="12008" spans="1:14" x14ac:dyDescent="0.25">
      <c r="A12008" s="1" t="s">
        <v>6</v>
      </c>
      <c r="B12008" s="1" t="s">
        <v>51</v>
      </c>
      <c r="C12008" s="1" t="s">
        <v>52</v>
      </c>
      <c r="D12008" s="1" t="s">
        <v>53</v>
      </c>
      <c r="E12008" s="1" t="s">
        <v>10</v>
      </c>
      <c r="F12008" s="1" t="s">
        <v>11</v>
      </c>
      <c r="G12008" s="1" t="s">
        <v>66</v>
      </c>
      <c r="H12008" s="1">
        <v>5</v>
      </c>
      <c r="I12008">
        <v>1088.0221999999999</v>
      </c>
      <c r="J12008" s="1">
        <f>SUMIFS(I:I,B:B,Table1_2[[#This Row],[Category Level 2]],D:D,Table1_2[[#This Row],[Brand]],E:E,Table1_2[[#This Row],[Region]],F:F,Table1_2[[#This Row],[Measure]],G:G,Table1_2[[#This Row],[Year]],H:H,"&lt;="&amp;Table1_2[[#This Row],[Month]])</f>
        <v>5418.5292999999983</v>
      </c>
      <c r="K120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14010.610399999998</v>
      </c>
      <c r="N12008">
        <f>Table1_2[[#This Row],[Value]]*2.5</f>
        <v>2720.0554999999995</v>
      </c>
    </row>
    <row r="12009" spans="1:14" x14ac:dyDescent="0.25">
      <c r="A12009" s="1" t="s">
        <v>6</v>
      </c>
      <c r="B12009" s="1" t="s">
        <v>51</v>
      </c>
      <c r="C12009" s="1" t="s">
        <v>52</v>
      </c>
      <c r="D12009" s="1" t="s">
        <v>53</v>
      </c>
      <c r="E12009" s="1" t="s">
        <v>10</v>
      </c>
      <c r="F12009" s="1" t="s">
        <v>11</v>
      </c>
      <c r="G12009" s="1" t="s">
        <v>66</v>
      </c>
      <c r="H12009" s="1">
        <v>6</v>
      </c>
      <c r="I12009">
        <v>1142.1628000000001</v>
      </c>
      <c r="J12009" s="1">
        <f>SUMIFS(I:I,B:B,Table1_2[[#This Row],[Category Level 2]],D:D,Table1_2[[#This Row],[Brand]],E:E,Table1_2[[#This Row],[Region]],F:F,Table1_2[[#This Row],[Measure]],G:G,Table1_2[[#This Row],[Year]],H:H,"&lt;="&amp;Table1_2[[#This Row],[Month]])</f>
        <v>6560.6920999999984</v>
      </c>
      <c r="K120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13866.184799999999</v>
      </c>
      <c r="N12009">
        <f>Table1_2[[#This Row],[Value]]*2.5</f>
        <v>2855.4070000000002</v>
      </c>
    </row>
    <row r="12010" spans="1:14" x14ac:dyDescent="0.25">
      <c r="A12010" s="1" t="s">
        <v>6</v>
      </c>
      <c r="B12010" s="1" t="s">
        <v>51</v>
      </c>
      <c r="C12010" s="1" t="s">
        <v>52</v>
      </c>
      <c r="D12010" s="1" t="s">
        <v>53</v>
      </c>
      <c r="E12010" s="1" t="s">
        <v>10</v>
      </c>
      <c r="F12010" s="1" t="s">
        <v>11</v>
      </c>
      <c r="G12010" s="1" t="s">
        <v>66</v>
      </c>
      <c r="H12010" s="1">
        <v>7</v>
      </c>
      <c r="I12010">
        <v>1095.9892</v>
      </c>
      <c r="J12010" s="1">
        <f>SUMIFS(I:I,B:B,Table1_2[[#This Row],[Category Level 2]],D:D,Table1_2[[#This Row],[Brand]],E:E,Table1_2[[#This Row],[Region]],F:F,Table1_2[[#This Row],[Measure]],G:G,Table1_2[[#This Row],[Year]],H:H,"&lt;="&amp;Table1_2[[#This Row],[Month]])</f>
        <v>7656.6812999999984</v>
      </c>
      <c r="K120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13445.840299999998</v>
      </c>
      <c r="N12010">
        <f>Table1_2[[#This Row],[Value]]*2.5</f>
        <v>2739.973</v>
      </c>
    </row>
    <row r="12011" spans="1:14" x14ac:dyDescent="0.25">
      <c r="A12011" s="1" t="s">
        <v>6</v>
      </c>
      <c r="B12011" s="1" t="s">
        <v>51</v>
      </c>
      <c r="C12011" s="1" t="s">
        <v>52</v>
      </c>
      <c r="D12011" s="1" t="s">
        <v>53</v>
      </c>
      <c r="E12011" s="1" t="s">
        <v>10</v>
      </c>
      <c r="F12011" s="1" t="s">
        <v>11</v>
      </c>
      <c r="G12011" s="1" t="s">
        <v>66</v>
      </c>
      <c r="H12011" s="1">
        <v>8</v>
      </c>
      <c r="I12011">
        <v>1011.5247999999999</v>
      </c>
      <c r="J12011" s="1">
        <f>SUMIFS(I:I,B:B,Table1_2[[#This Row],[Category Level 2]],D:D,Table1_2[[#This Row],[Brand]],E:E,Table1_2[[#This Row],[Region]],F:F,Table1_2[[#This Row],[Measure]],G:G,Table1_2[[#This Row],[Year]],H:H,"&lt;="&amp;Table1_2[[#This Row],[Month]])</f>
        <v>8668.2060999999976</v>
      </c>
      <c r="K120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13387.283799999997</v>
      </c>
      <c r="N12011">
        <f>Table1_2[[#This Row],[Value]]*2.5</f>
        <v>2528.8119999999999</v>
      </c>
    </row>
    <row r="12012" spans="1:14" x14ac:dyDescent="0.25">
      <c r="A12012" s="1" t="s">
        <v>6</v>
      </c>
      <c r="B12012" s="1" t="s">
        <v>51</v>
      </c>
      <c r="C12012" s="1" t="s">
        <v>52</v>
      </c>
      <c r="D12012" s="1" t="s">
        <v>53</v>
      </c>
      <c r="E12012" s="1" t="s">
        <v>10</v>
      </c>
      <c r="F12012" s="1" t="s">
        <v>11</v>
      </c>
      <c r="G12012" s="1" t="s">
        <v>66</v>
      </c>
      <c r="H12012" s="1">
        <v>9</v>
      </c>
      <c r="I12012">
        <v>1064.3512000000001</v>
      </c>
      <c r="J12012" s="1">
        <f>SUMIFS(I:I,B:B,Table1_2[[#This Row],[Category Level 2]],D:D,Table1_2[[#This Row],[Brand]],E:E,Table1_2[[#This Row],[Region]],F:F,Table1_2[[#This Row],[Measure]],G:G,Table1_2[[#This Row],[Year]],H:H,"&lt;="&amp;Table1_2[[#This Row],[Month]])</f>
        <v>9732.5572999999968</v>
      </c>
      <c r="K120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13235.454999999998</v>
      </c>
      <c r="N12012">
        <f>Table1_2[[#This Row],[Value]]*2.5</f>
        <v>2660.8780000000002</v>
      </c>
    </row>
    <row r="12013" spans="1:14" x14ac:dyDescent="0.25">
      <c r="A12013" s="1" t="s">
        <v>6</v>
      </c>
      <c r="B12013" s="1" t="s">
        <v>51</v>
      </c>
      <c r="C12013" s="1" t="s">
        <v>52</v>
      </c>
      <c r="D12013" s="1" t="s">
        <v>53</v>
      </c>
      <c r="E12013" s="1" t="s">
        <v>10</v>
      </c>
      <c r="F12013" s="1" t="s">
        <v>11</v>
      </c>
      <c r="G12013" s="1" t="s">
        <v>66</v>
      </c>
      <c r="H12013" s="1">
        <v>10</v>
      </c>
      <c r="I12013">
        <v>999.13549999999998</v>
      </c>
      <c r="J12013" s="1">
        <f>SUMIFS(I:I,B:B,Table1_2[[#This Row],[Category Level 2]],D:D,Table1_2[[#This Row],[Brand]],E:E,Table1_2[[#This Row],[Region]],F:F,Table1_2[[#This Row],[Measure]],G:G,Table1_2[[#This Row],[Year]],H:H,"&lt;="&amp;Table1_2[[#This Row],[Month]])</f>
        <v>10731.692799999997</v>
      </c>
      <c r="K120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12989.564199999997</v>
      </c>
      <c r="N12013">
        <f>Table1_2[[#This Row],[Value]]*2.5</f>
        <v>2497.8387499999999</v>
      </c>
    </row>
    <row r="12014" spans="1:14" x14ac:dyDescent="0.25">
      <c r="A12014" s="1" t="s">
        <v>6</v>
      </c>
      <c r="B12014" s="1" t="s">
        <v>51</v>
      </c>
      <c r="C12014" s="1" t="s">
        <v>52</v>
      </c>
      <c r="D12014" s="1" t="s">
        <v>53</v>
      </c>
      <c r="E12014" s="1" t="s">
        <v>10</v>
      </c>
      <c r="F12014" s="1" t="s">
        <v>11</v>
      </c>
      <c r="G12014" s="1" t="s">
        <v>66</v>
      </c>
      <c r="H12014" s="1">
        <v>11</v>
      </c>
      <c r="I12014">
        <v>1021.866</v>
      </c>
      <c r="J12014" s="1">
        <f>SUMIFS(I:I,B:B,Table1_2[[#This Row],[Category Level 2]],D:D,Table1_2[[#This Row],[Brand]],E:E,Table1_2[[#This Row],[Region]],F:F,Table1_2[[#This Row],[Measure]],G:G,Table1_2[[#This Row],[Year]],H:H,"&lt;="&amp;Table1_2[[#This Row],[Month]])</f>
        <v>11753.558799999997</v>
      </c>
      <c r="K120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12985.249999999996</v>
      </c>
      <c r="N12014">
        <f>Table1_2[[#This Row],[Value]]*2.5</f>
        <v>2554.665</v>
      </c>
    </row>
    <row r="12015" spans="1:14" x14ac:dyDescent="0.25">
      <c r="A12015" s="1" t="s">
        <v>6</v>
      </c>
      <c r="B12015" s="1" t="s">
        <v>51</v>
      </c>
      <c r="C12015" s="1" t="s">
        <v>52</v>
      </c>
      <c r="D12015" s="1" t="s">
        <v>53</v>
      </c>
      <c r="E12015" s="1" t="s">
        <v>10</v>
      </c>
      <c r="F12015" s="1" t="s">
        <v>11</v>
      </c>
      <c r="G12015" s="1" t="s">
        <v>66</v>
      </c>
      <c r="H12015" s="1">
        <v>12</v>
      </c>
      <c r="I12015">
        <v>979.64839999999992</v>
      </c>
      <c r="J12015" s="1">
        <f>SUMIFS(I:I,B:B,Table1_2[[#This Row],[Category Level 2]],D:D,Table1_2[[#This Row],[Brand]],E:E,Table1_2[[#This Row],[Region]],F:F,Table1_2[[#This Row],[Measure]],G:G,Table1_2[[#This Row],[Year]],H:H,"&lt;="&amp;Table1_2[[#This Row],[Month]])</f>
        <v>12733.207199999997</v>
      </c>
      <c r="K120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12733.207199999997</v>
      </c>
      <c r="N12015">
        <f>Table1_2[[#This Row],[Value]]*2.5</f>
        <v>2449.1209999999996</v>
      </c>
    </row>
    <row r="12016" spans="1:14" x14ac:dyDescent="0.25">
      <c r="A12016" s="1" t="s">
        <v>6</v>
      </c>
      <c r="B12016" s="1" t="s">
        <v>51</v>
      </c>
      <c r="C12016" s="1" t="s">
        <v>52</v>
      </c>
      <c r="D12016" s="1" t="s">
        <v>53</v>
      </c>
      <c r="E12016" s="1" t="s">
        <v>10</v>
      </c>
      <c r="F12016" s="1" t="s">
        <v>11</v>
      </c>
      <c r="G12016" s="1" t="s">
        <v>67</v>
      </c>
      <c r="H12016" s="1">
        <v>1</v>
      </c>
      <c r="I12016">
        <v>934.08759999999995</v>
      </c>
      <c r="J12016" s="1">
        <f>SUMIFS(I:I,B:B,Table1_2[[#This Row],[Category Level 2]],D:D,Table1_2[[#This Row],[Brand]],E:E,Table1_2[[#This Row],[Region]],F:F,Table1_2[[#This Row],[Measure]],G:G,Table1_2[[#This Row],[Year]],H:H,"&lt;="&amp;Table1_2[[#This Row],[Month]])</f>
        <v>934.08759999999995</v>
      </c>
      <c r="K120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12478.149600000001</v>
      </c>
      <c r="N12016">
        <f>Table1_2[[#This Row],[Value]]*2.5</f>
        <v>2335.2190000000001</v>
      </c>
    </row>
    <row r="12017" spans="1:14" x14ac:dyDescent="0.25">
      <c r="A12017" s="1" t="s">
        <v>6</v>
      </c>
      <c r="B12017" s="1" t="s">
        <v>51</v>
      </c>
      <c r="C12017" s="1" t="s">
        <v>52</v>
      </c>
      <c r="D12017" s="1" t="s">
        <v>53</v>
      </c>
      <c r="E12017" s="1" t="s">
        <v>10</v>
      </c>
      <c r="F12017" s="1" t="s">
        <v>11</v>
      </c>
      <c r="G12017" s="1" t="s">
        <v>67</v>
      </c>
      <c r="H12017" s="1">
        <v>2</v>
      </c>
      <c r="I12017">
        <v>833.15159999999992</v>
      </c>
      <c r="J12017" s="1">
        <f>SUMIFS(I:I,B:B,Table1_2[[#This Row],[Category Level 2]],D:D,Table1_2[[#This Row],[Brand]],E:E,Table1_2[[#This Row],[Region]],F:F,Table1_2[[#This Row],[Measure]],G:G,Table1_2[[#This Row],[Year]],H:H,"&lt;="&amp;Table1_2[[#This Row],[Month]])</f>
        <v>1767.2392</v>
      </c>
      <c r="K120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12306.3341</v>
      </c>
      <c r="N12017">
        <f>Table1_2[[#This Row],[Value]]*2.5</f>
        <v>2082.8789999999999</v>
      </c>
    </row>
    <row r="12018" spans="1:14" x14ac:dyDescent="0.25">
      <c r="A12018" s="1" t="s">
        <v>6</v>
      </c>
      <c r="B12018" s="1" t="s">
        <v>51</v>
      </c>
      <c r="C12018" s="1" t="s">
        <v>52</v>
      </c>
      <c r="D12018" s="1" t="s">
        <v>53</v>
      </c>
      <c r="E12018" s="1" t="s">
        <v>10</v>
      </c>
      <c r="F12018" s="1" t="s">
        <v>11</v>
      </c>
      <c r="G12018" s="1" t="s">
        <v>67</v>
      </c>
      <c r="H12018" s="1">
        <v>3</v>
      </c>
      <c r="I12018">
        <v>940.75040000000001</v>
      </c>
      <c r="J12018" s="1">
        <f>SUMIFS(I:I,B:B,Table1_2[[#This Row],[Category Level 2]],D:D,Table1_2[[#This Row],[Brand]],E:E,Table1_2[[#This Row],[Region]],F:F,Table1_2[[#This Row],[Measure]],G:G,Table1_2[[#This Row],[Year]],H:H,"&lt;="&amp;Table1_2[[#This Row],[Month]])</f>
        <v>2707.9895999999999</v>
      </c>
      <c r="K120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12155.873299999999</v>
      </c>
      <c r="N12018">
        <f>Table1_2[[#This Row],[Value]]*2.5</f>
        <v>2351.8760000000002</v>
      </c>
    </row>
    <row r="12019" spans="1:14" x14ac:dyDescent="0.25">
      <c r="A12019" s="1" t="s">
        <v>6</v>
      </c>
      <c r="B12019" s="1" t="s">
        <v>51</v>
      </c>
      <c r="C12019" s="1" t="s">
        <v>52</v>
      </c>
      <c r="D12019" s="1" t="s">
        <v>53</v>
      </c>
      <c r="E12019" s="1" t="s">
        <v>10</v>
      </c>
      <c r="F12019" s="1" t="s">
        <v>12</v>
      </c>
      <c r="G12019" s="1" t="s">
        <v>62</v>
      </c>
      <c r="H12019" s="1">
        <v>1</v>
      </c>
      <c r="I12019">
        <v>14459.592199999999</v>
      </c>
      <c r="J12019" s="1">
        <f>SUMIFS(I:I,B:B,Table1_2[[#This Row],[Category Level 2]],D:D,Table1_2[[#This Row],[Brand]],E:E,Table1_2[[#This Row],[Region]],F:F,Table1_2[[#This Row],[Measure]],G:G,Table1_2[[#This Row],[Year]],H:H,"&lt;="&amp;Table1_2[[#This Row],[Month]])</f>
        <v>14459.592199999999</v>
      </c>
      <c r="K120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14459.592199999999</v>
      </c>
      <c r="N12019">
        <f>Table1_2[[#This Row],[Value]]*2.5</f>
        <v>36148.980499999998</v>
      </c>
    </row>
    <row r="12020" spans="1:14" x14ac:dyDescent="0.25">
      <c r="A12020" s="1" t="s">
        <v>6</v>
      </c>
      <c r="B12020" s="1" t="s">
        <v>51</v>
      </c>
      <c r="C12020" s="1" t="s">
        <v>52</v>
      </c>
      <c r="D12020" s="1" t="s">
        <v>53</v>
      </c>
      <c r="E12020" s="1" t="s">
        <v>10</v>
      </c>
      <c r="F12020" s="1" t="s">
        <v>12</v>
      </c>
      <c r="G12020" s="1" t="s">
        <v>62</v>
      </c>
      <c r="H12020" s="1">
        <v>2</v>
      </c>
      <c r="I12020">
        <v>11061.4892</v>
      </c>
      <c r="J12020" s="1">
        <f>SUMIFS(I:I,B:B,Table1_2[[#This Row],[Category Level 2]],D:D,Table1_2[[#This Row],[Brand]],E:E,Table1_2[[#This Row],[Region]],F:F,Table1_2[[#This Row],[Measure]],G:G,Table1_2[[#This Row],[Year]],H:H,"&lt;="&amp;Table1_2[[#This Row],[Month]])</f>
        <v>25521.081399999999</v>
      </c>
      <c r="K120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25521.081399999999</v>
      </c>
      <c r="N12020">
        <f>Table1_2[[#This Row],[Value]]*2.5</f>
        <v>27653.722999999998</v>
      </c>
    </row>
    <row r="12021" spans="1:14" x14ac:dyDescent="0.25">
      <c r="A12021" s="1" t="s">
        <v>6</v>
      </c>
      <c r="B12021" s="1" t="s">
        <v>51</v>
      </c>
      <c r="C12021" s="1" t="s">
        <v>52</v>
      </c>
      <c r="D12021" s="1" t="s">
        <v>53</v>
      </c>
      <c r="E12021" s="1" t="s">
        <v>10</v>
      </c>
      <c r="F12021" s="1" t="s">
        <v>12</v>
      </c>
      <c r="G12021" s="1" t="s">
        <v>62</v>
      </c>
      <c r="H12021" s="1">
        <v>3</v>
      </c>
      <c r="I12021">
        <v>15109.7291</v>
      </c>
      <c r="J12021" s="1">
        <f>SUMIFS(I:I,B:B,Table1_2[[#This Row],[Category Level 2]],D:D,Table1_2[[#This Row],[Brand]],E:E,Table1_2[[#This Row],[Region]],F:F,Table1_2[[#This Row],[Measure]],G:G,Table1_2[[#This Row],[Year]],H:H,"&lt;="&amp;Table1_2[[#This Row],[Month]])</f>
        <v>40630.8105</v>
      </c>
      <c r="K120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40630.8105</v>
      </c>
      <c r="N12021">
        <f>Table1_2[[#This Row],[Value]]*2.5</f>
        <v>37774.322749999999</v>
      </c>
    </row>
    <row r="12022" spans="1:14" x14ac:dyDescent="0.25">
      <c r="A12022" s="1" t="s">
        <v>6</v>
      </c>
      <c r="B12022" s="1" t="s">
        <v>51</v>
      </c>
      <c r="C12022" s="1" t="s">
        <v>52</v>
      </c>
      <c r="D12022" s="1" t="s">
        <v>53</v>
      </c>
      <c r="E12022" s="1" t="s">
        <v>10</v>
      </c>
      <c r="F12022" s="1" t="s">
        <v>12</v>
      </c>
      <c r="G12022" s="1" t="s">
        <v>62</v>
      </c>
      <c r="H12022" s="1">
        <v>4</v>
      </c>
      <c r="I12022">
        <v>11577.996500000001</v>
      </c>
      <c r="J12022" s="1">
        <f>SUMIFS(I:I,B:B,Table1_2[[#This Row],[Category Level 2]],D:D,Table1_2[[#This Row],[Brand]],E:E,Table1_2[[#This Row],[Region]],F:F,Table1_2[[#This Row],[Measure]],G:G,Table1_2[[#This Row],[Year]],H:H,"&lt;="&amp;Table1_2[[#This Row],[Month]])</f>
        <v>52208.807000000001</v>
      </c>
      <c r="K120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52208.807000000001</v>
      </c>
      <c r="N12022">
        <f>Table1_2[[#This Row],[Value]]*2.5</f>
        <v>28944.991250000003</v>
      </c>
    </row>
    <row r="12023" spans="1:14" x14ac:dyDescent="0.25">
      <c r="A12023" s="1" t="s">
        <v>6</v>
      </c>
      <c r="B12023" s="1" t="s">
        <v>51</v>
      </c>
      <c r="C12023" s="1" t="s">
        <v>52</v>
      </c>
      <c r="D12023" s="1" t="s">
        <v>53</v>
      </c>
      <c r="E12023" s="1" t="s">
        <v>10</v>
      </c>
      <c r="F12023" s="1" t="s">
        <v>12</v>
      </c>
      <c r="G12023" s="1" t="s">
        <v>62</v>
      </c>
      <c r="H12023" s="1">
        <v>5</v>
      </c>
      <c r="I12023">
        <v>13919.403700000001</v>
      </c>
      <c r="J12023" s="1">
        <f>SUMIFS(I:I,B:B,Table1_2[[#This Row],[Category Level 2]],D:D,Table1_2[[#This Row],[Brand]],E:E,Table1_2[[#This Row],[Region]],F:F,Table1_2[[#This Row],[Measure]],G:G,Table1_2[[#This Row],[Year]],H:H,"&lt;="&amp;Table1_2[[#This Row],[Month]])</f>
        <v>66128.210699999996</v>
      </c>
      <c r="K120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66128.210699999996</v>
      </c>
      <c r="N12023">
        <f>Table1_2[[#This Row],[Value]]*2.5</f>
        <v>34798.509250000003</v>
      </c>
    </row>
    <row r="12024" spans="1:14" x14ac:dyDescent="0.25">
      <c r="A12024" s="1" t="s">
        <v>6</v>
      </c>
      <c r="B12024" s="1" t="s">
        <v>51</v>
      </c>
      <c r="C12024" s="1" t="s">
        <v>52</v>
      </c>
      <c r="D12024" s="1" t="s">
        <v>53</v>
      </c>
      <c r="E12024" s="1" t="s">
        <v>10</v>
      </c>
      <c r="F12024" s="1" t="s">
        <v>12</v>
      </c>
      <c r="G12024" s="1" t="s">
        <v>62</v>
      </c>
      <c r="H12024" s="1">
        <v>6</v>
      </c>
      <c r="I12024">
        <v>13081.568499999999</v>
      </c>
      <c r="J12024" s="1">
        <f>SUMIFS(I:I,B:B,Table1_2[[#This Row],[Category Level 2]],D:D,Table1_2[[#This Row],[Brand]],E:E,Table1_2[[#This Row],[Region]],F:F,Table1_2[[#This Row],[Measure]],G:G,Table1_2[[#This Row],[Year]],H:H,"&lt;="&amp;Table1_2[[#This Row],[Month]])</f>
        <v>79209.77919999999</v>
      </c>
      <c r="K120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79209.77919999999</v>
      </c>
      <c r="N12024">
        <f>Table1_2[[#This Row],[Value]]*2.5</f>
        <v>32703.921249999999</v>
      </c>
    </row>
    <row r="12025" spans="1:14" x14ac:dyDescent="0.25">
      <c r="A12025" s="1" t="s">
        <v>6</v>
      </c>
      <c r="B12025" s="1" t="s">
        <v>51</v>
      </c>
      <c r="C12025" s="1" t="s">
        <v>52</v>
      </c>
      <c r="D12025" s="1" t="s">
        <v>53</v>
      </c>
      <c r="E12025" s="1" t="s">
        <v>10</v>
      </c>
      <c r="F12025" s="1" t="s">
        <v>12</v>
      </c>
      <c r="G12025" s="1" t="s">
        <v>62</v>
      </c>
      <c r="H12025" s="1">
        <v>7</v>
      </c>
      <c r="I12025">
        <v>12490.058199999999</v>
      </c>
      <c r="J12025" s="1">
        <f>SUMIFS(I:I,B:B,Table1_2[[#This Row],[Category Level 2]],D:D,Table1_2[[#This Row],[Brand]],E:E,Table1_2[[#This Row],[Region]],F:F,Table1_2[[#This Row],[Measure]],G:G,Table1_2[[#This Row],[Year]],H:H,"&lt;="&amp;Table1_2[[#This Row],[Month]])</f>
        <v>91699.837399999989</v>
      </c>
      <c r="K120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91699.837399999989</v>
      </c>
      <c r="N12025">
        <f>Table1_2[[#This Row],[Value]]*2.5</f>
        <v>31225.145499999999</v>
      </c>
    </row>
    <row r="12026" spans="1:14" x14ac:dyDescent="0.25">
      <c r="A12026" s="1" t="s">
        <v>6</v>
      </c>
      <c r="B12026" s="1" t="s">
        <v>51</v>
      </c>
      <c r="C12026" s="1" t="s">
        <v>52</v>
      </c>
      <c r="D12026" s="1" t="s">
        <v>53</v>
      </c>
      <c r="E12026" s="1" t="s">
        <v>10</v>
      </c>
      <c r="F12026" s="1" t="s">
        <v>12</v>
      </c>
      <c r="G12026" s="1" t="s">
        <v>62</v>
      </c>
      <c r="H12026" s="1">
        <v>8</v>
      </c>
      <c r="I12026">
        <v>12935.3303</v>
      </c>
      <c r="J12026" s="1">
        <f>SUMIFS(I:I,B:B,Table1_2[[#This Row],[Category Level 2]],D:D,Table1_2[[#This Row],[Brand]],E:E,Table1_2[[#This Row],[Region]],F:F,Table1_2[[#This Row],[Measure]],G:G,Table1_2[[#This Row],[Year]],H:H,"&lt;="&amp;Table1_2[[#This Row],[Month]])</f>
        <v>104635.16769999999</v>
      </c>
      <c r="K120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104635.16769999999</v>
      </c>
      <c r="N12026">
        <f>Table1_2[[#This Row],[Value]]*2.5</f>
        <v>32338.32575</v>
      </c>
    </row>
    <row r="12027" spans="1:14" x14ac:dyDescent="0.25">
      <c r="A12027" s="1" t="s">
        <v>6</v>
      </c>
      <c r="B12027" s="1" t="s">
        <v>51</v>
      </c>
      <c r="C12027" s="1" t="s">
        <v>52</v>
      </c>
      <c r="D12027" s="1" t="s">
        <v>53</v>
      </c>
      <c r="E12027" s="1" t="s">
        <v>10</v>
      </c>
      <c r="F12027" s="1" t="s">
        <v>12</v>
      </c>
      <c r="G12027" s="1" t="s">
        <v>62</v>
      </c>
      <c r="H12027" s="1">
        <v>9</v>
      </c>
      <c r="I12027">
        <v>12611.355</v>
      </c>
      <c r="J12027" s="1">
        <f>SUMIFS(I:I,B:B,Table1_2[[#This Row],[Category Level 2]],D:D,Table1_2[[#This Row],[Brand]],E:E,Table1_2[[#This Row],[Region]],F:F,Table1_2[[#This Row],[Measure]],G:G,Table1_2[[#This Row],[Year]],H:H,"&lt;="&amp;Table1_2[[#This Row],[Month]])</f>
        <v>117246.52269999999</v>
      </c>
      <c r="K120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117246.52269999999</v>
      </c>
      <c r="N12027">
        <f>Table1_2[[#This Row],[Value]]*2.5</f>
        <v>31528.387499999997</v>
      </c>
    </row>
    <row r="12028" spans="1:14" x14ac:dyDescent="0.25">
      <c r="A12028" s="1" t="s">
        <v>6</v>
      </c>
      <c r="B12028" s="1" t="s">
        <v>51</v>
      </c>
      <c r="C12028" s="1" t="s">
        <v>52</v>
      </c>
      <c r="D12028" s="1" t="s">
        <v>53</v>
      </c>
      <c r="E12028" s="1" t="s">
        <v>10</v>
      </c>
      <c r="F12028" s="1" t="s">
        <v>12</v>
      </c>
      <c r="G12028" s="1" t="s">
        <v>62</v>
      </c>
      <c r="H12028" s="1">
        <v>10</v>
      </c>
      <c r="I12028">
        <v>14433.565500000001</v>
      </c>
      <c r="J12028" s="1">
        <f>SUMIFS(I:I,B:B,Table1_2[[#This Row],[Category Level 2]],D:D,Table1_2[[#This Row],[Brand]],E:E,Table1_2[[#This Row],[Region]],F:F,Table1_2[[#This Row],[Measure]],G:G,Table1_2[[#This Row],[Year]],H:H,"&lt;="&amp;Table1_2[[#This Row],[Month]])</f>
        <v>131680.0882</v>
      </c>
      <c r="K120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131680.0882</v>
      </c>
      <c r="N12028">
        <f>Table1_2[[#This Row],[Value]]*2.5</f>
        <v>36083.91375</v>
      </c>
    </row>
    <row r="12029" spans="1:14" x14ac:dyDescent="0.25">
      <c r="A12029" s="1" t="s">
        <v>6</v>
      </c>
      <c r="B12029" s="1" t="s">
        <v>51</v>
      </c>
      <c r="C12029" s="1" t="s">
        <v>52</v>
      </c>
      <c r="D12029" s="1" t="s">
        <v>53</v>
      </c>
      <c r="E12029" s="1" t="s">
        <v>10</v>
      </c>
      <c r="F12029" s="1" t="s">
        <v>12</v>
      </c>
      <c r="G12029" s="1" t="s">
        <v>62</v>
      </c>
      <c r="H12029" s="1">
        <v>11</v>
      </c>
      <c r="I12029">
        <v>9978.5079999999998</v>
      </c>
      <c r="J12029" s="1">
        <f>SUMIFS(I:I,B:B,Table1_2[[#This Row],[Category Level 2]],D:D,Table1_2[[#This Row],[Brand]],E:E,Table1_2[[#This Row],[Region]],F:F,Table1_2[[#This Row],[Measure]],G:G,Table1_2[[#This Row],[Year]],H:H,"&lt;="&amp;Table1_2[[#This Row],[Month]])</f>
        <v>141658.5962</v>
      </c>
      <c r="K120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141658.5962</v>
      </c>
      <c r="N12029">
        <f>Table1_2[[#This Row],[Value]]*2.5</f>
        <v>24946.27</v>
      </c>
    </row>
    <row r="12030" spans="1:14" x14ac:dyDescent="0.25">
      <c r="A12030" s="1" t="s">
        <v>6</v>
      </c>
      <c r="B12030" s="1" t="s">
        <v>51</v>
      </c>
      <c r="C12030" s="1" t="s">
        <v>52</v>
      </c>
      <c r="D12030" s="1" t="s">
        <v>53</v>
      </c>
      <c r="E12030" s="1" t="s">
        <v>10</v>
      </c>
      <c r="F12030" s="1" t="s">
        <v>12</v>
      </c>
      <c r="G12030" s="1" t="s">
        <v>62</v>
      </c>
      <c r="H12030" s="1">
        <v>12</v>
      </c>
      <c r="I12030">
        <v>12680.836500000001</v>
      </c>
      <c r="J12030" s="1">
        <f>SUMIFS(I:I,B:B,Table1_2[[#This Row],[Category Level 2]],D:D,Table1_2[[#This Row],[Brand]],E:E,Table1_2[[#This Row],[Region]],F:F,Table1_2[[#This Row],[Measure]],G:G,Table1_2[[#This Row],[Year]],H:H,"&lt;="&amp;Table1_2[[#This Row],[Month]])</f>
        <v>154339.4327</v>
      </c>
      <c r="K120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154339.4327</v>
      </c>
      <c r="N12030">
        <f>Table1_2[[#This Row],[Value]]*2.5</f>
        <v>31702.091250000005</v>
      </c>
    </row>
    <row r="12031" spans="1:14" x14ac:dyDescent="0.25">
      <c r="A12031" s="1" t="s">
        <v>6</v>
      </c>
      <c r="B12031" s="1" t="s">
        <v>51</v>
      </c>
      <c r="C12031" s="1" t="s">
        <v>52</v>
      </c>
      <c r="D12031" s="1" t="s">
        <v>53</v>
      </c>
      <c r="E12031" s="1" t="s">
        <v>10</v>
      </c>
      <c r="F12031" s="1" t="s">
        <v>12</v>
      </c>
      <c r="G12031" s="1" t="s">
        <v>63</v>
      </c>
      <c r="H12031" s="1">
        <v>1</v>
      </c>
      <c r="I12031">
        <v>12150.9539</v>
      </c>
      <c r="J12031" s="1">
        <f>SUMIFS(I:I,B:B,Table1_2[[#This Row],[Category Level 2]],D:D,Table1_2[[#This Row],[Brand]],E:E,Table1_2[[#This Row],[Region]],F:F,Table1_2[[#This Row],[Measure]],G:G,Table1_2[[#This Row],[Year]],H:H,"&lt;="&amp;Table1_2[[#This Row],[Month]])</f>
        <v>12150.9539</v>
      </c>
      <c r="K120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152030.79439999998</v>
      </c>
      <c r="N12031">
        <f>Table1_2[[#This Row],[Value]]*2.5</f>
        <v>30377.384750000001</v>
      </c>
    </row>
    <row r="12032" spans="1:14" x14ac:dyDescent="0.25">
      <c r="A12032" s="1" t="s">
        <v>6</v>
      </c>
      <c r="B12032" s="1" t="s">
        <v>51</v>
      </c>
      <c r="C12032" s="1" t="s">
        <v>52</v>
      </c>
      <c r="D12032" s="1" t="s">
        <v>53</v>
      </c>
      <c r="E12032" s="1" t="s">
        <v>10</v>
      </c>
      <c r="F12032" s="1" t="s">
        <v>12</v>
      </c>
      <c r="G12032" s="1" t="s">
        <v>63</v>
      </c>
      <c r="H12032" s="1">
        <v>2</v>
      </c>
      <c r="I12032">
        <v>11320.7894</v>
      </c>
      <c r="J12032" s="1">
        <f>SUMIFS(I:I,B:B,Table1_2[[#This Row],[Category Level 2]],D:D,Table1_2[[#This Row],[Brand]],E:E,Table1_2[[#This Row],[Region]],F:F,Table1_2[[#This Row],[Measure]],G:G,Table1_2[[#This Row],[Year]],H:H,"&lt;="&amp;Table1_2[[#This Row],[Month]])</f>
        <v>23471.743300000002</v>
      </c>
      <c r="K120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152290.09460000001</v>
      </c>
      <c r="N12032">
        <f>Table1_2[[#This Row],[Value]]*2.5</f>
        <v>28301.9735</v>
      </c>
    </row>
    <row r="12033" spans="1:14" x14ac:dyDescent="0.25">
      <c r="A12033" s="1" t="s">
        <v>6</v>
      </c>
      <c r="B12033" s="1" t="s">
        <v>51</v>
      </c>
      <c r="C12033" s="1" t="s">
        <v>52</v>
      </c>
      <c r="D12033" s="1" t="s">
        <v>53</v>
      </c>
      <c r="E12033" s="1" t="s">
        <v>10</v>
      </c>
      <c r="F12033" s="1" t="s">
        <v>12</v>
      </c>
      <c r="G12033" s="1" t="s">
        <v>63</v>
      </c>
      <c r="H12033" s="1">
        <v>3</v>
      </c>
      <c r="I12033">
        <v>13534.0987</v>
      </c>
      <c r="J12033" s="1">
        <f>SUMIFS(I:I,B:B,Table1_2[[#This Row],[Category Level 2]],D:D,Table1_2[[#This Row],[Brand]],E:E,Table1_2[[#This Row],[Region]],F:F,Table1_2[[#This Row],[Measure]],G:G,Table1_2[[#This Row],[Year]],H:H,"&lt;="&amp;Table1_2[[#This Row],[Month]])</f>
        <v>37005.842000000004</v>
      </c>
      <c r="K120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150714.46420000002</v>
      </c>
      <c r="N12033">
        <f>Table1_2[[#This Row],[Value]]*2.5</f>
        <v>33835.246749999998</v>
      </c>
    </row>
    <row r="12034" spans="1:14" x14ac:dyDescent="0.25">
      <c r="A12034" s="1" t="s">
        <v>6</v>
      </c>
      <c r="B12034" s="1" t="s">
        <v>51</v>
      </c>
      <c r="C12034" s="1" t="s">
        <v>52</v>
      </c>
      <c r="D12034" s="1" t="s">
        <v>53</v>
      </c>
      <c r="E12034" s="1" t="s">
        <v>10</v>
      </c>
      <c r="F12034" s="1" t="s">
        <v>12</v>
      </c>
      <c r="G12034" s="1" t="s">
        <v>63</v>
      </c>
      <c r="H12034" s="1">
        <v>4</v>
      </c>
      <c r="I12034">
        <v>11749.473699999999</v>
      </c>
      <c r="J12034" s="1">
        <f>SUMIFS(I:I,B:B,Table1_2[[#This Row],[Category Level 2]],D:D,Table1_2[[#This Row],[Brand]],E:E,Table1_2[[#This Row],[Region]],F:F,Table1_2[[#This Row],[Measure]],G:G,Table1_2[[#This Row],[Year]],H:H,"&lt;="&amp;Table1_2[[#This Row],[Month]])</f>
        <v>48755.315700000006</v>
      </c>
      <c r="K120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150885.94140000001</v>
      </c>
      <c r="N12034">
        <f>Table1_2[[#This Row],[Value]]*2.5</f>
        <v>29373.684249999998</v>
      </c>
    </row>
    <row r="12035" spans="1:14" x14ac:dyDescent="0.25">
      <c r="A12035" s="1" t="s">
        <v>6</v>
      </c>
      <c r="B12035" s="1" t="s">
        <v>51</v>
      </c>
      <c r="C12035" s="1" t="s">
        <v>52</v>
      </c>
      <c r="D12035" s="1" t="s">
        <v>53</v>
      </c>
      <c r="E12035" s="1" t="s">
        <v>10</v>
      </c>
      <c r="F12035" s="1" t="s">
        <v>12</v>
      </c>
      <c r="G12035" s="1" t="s">
        <v>63</v>
      </c>
      <c r="H12035" s="1">
        <v>5</v>
      </c>
      <c r="I12035">
        <v>11730.3709</v>
      </c>
      <c r="J12035" s="1">
        <f>SUMIFS(I:I,B:B,Table1_2[[#This Row],[Category Level 2]],D:D,Table1_2[[#This Row],[Brand]],E:E,Table1_2[[#This Row],[Region]],F:F,Table1_2[[#This Row],[Measure]],G:G,Table1_2[[#This Row],[Year]],H:H,"&lt;="&amp;Table1_2[[#This Row],[Month]])</f>
        <v>60485.686600000008</v>
      </c>
      <c r="K120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148696.90860000002</v>
      </c>
      <c r="N12035">
        <f>Table1_2[[#This Row],[Value]]*2.5</f>
        <v>29325.927250000001</v>
      </c>
    </row>
    <row r="12036" spans="1:14" x14ac:dyDescent="0.25">
      <c r="A12036" s="1" t="s">
        <v>6</v>
      </c>
      <c r="B12036" s="1" t="s">
        <v>51</v>
      </c>
      <c r="C12036" s="1" t="s">
        <v>52</v>
      </c>
      <c r="D12036" s="1" t="s">
        <v>53</v>
      </c>
      <c r="E12036" s="1" t="s">
        <v>10</v>
      </c>
      <c r="F12036" s="1" t="s">
        <v>12</v>
      </c>
      <c r="G12036" s="1" t="s">
        <v>63</v>
      </c>
      <c r="H12036" s="1">
        <v>6</v>
      </c>
      <c r="I12036">
        <v>10701.4661</v>
      </c>
      <c r="J12036" s="1">
        <f>SUMIFS(I:I,B:B,Table1_2[[#This Row],[Category Level 2]],D:D,Table1_2[[#This Row],[Brand]],E:E,Table1_2[[#This Row],[Region]],F:F,Table1_2[[#This Row],[Measure]],G:G,Table1_2[[#This Row],[Year]],H:H,"&lt;="&amp;Table1_2[[#This Row],[Month]])</f>
        <v>71187.152700000006</v>
      </c>
      <c r="K120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146316.80619999999</v>
      </c>
      <c r="N12036">
        <f>Table1_2[[#This Row],[Value]]*2.5</f>
        <v>26753.665249999998</v>
      </c>
    </row>
    <row r="12037" spans="1:14" x14ac:dyDescent="0.25">
      <c r="A12037" s="1" t="s">
        <v>6</v>
      </c>
      <c r="B12037" s="1" t="s">
        <v>51</v>
      </c>
      <c r="C12037" s="1" t="s">
        <v>52</v>
      </c>
      <c r="D12037" s="1" t="s">
        <v>53</v>
      </c>
      <c r="E12037" s="1" t="s">
        <v>10</v>
      </c>
      <c r="F12037" s="1" t="s">
        <v>12</v>
      </c>
      <c r="G12037" s="1" t="s">
        <v>63</v>
      </c>
      <c r="H12037" s="1">
        <v>7</v>
      </c>
      <c r="I12037">
        <v>11316.509099999999</v>
      </c>
      <c r="J12037" s="1">
        <f>SUMIFS(I:I,B:B,Table1_2[[#This Row],[Category Level 2]],D:D,Table1_2[[#This Row],[Brand]],E:E,Table1_2[[#This Row],[Region]],F:F,Table1_2[[#This Row],[Measure]],G:G,Table1_2[[#This Row],[Year]],H:H,"&lt;="&amp;Table1_2[[#This Row],[Month]])</f>
        <v>82503.661800000002</v>
      </c>
      <c r="K120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145143.25709999999</v>
      </c>
      <c r="N12037">
        <f>Table1_2[[#This Row],[Value]]*2.5</f>
        <v>28291.272749999996</v>
      </c>
    </row>
    <row r="12038" spans="1:14" x14ac:dyDescent="0.25">
      <c r="A12038" s="1" t="s">
        <v>6</v>
      </c>
      <c r="B12038" s="1" t="s">
        <v>51</v>
      </c>
      <c r="C12038" s="1" t="s">
        <v>52</v>
      </c>
      <c r="D12038" s="1" t="s">
        <v>53</v>
      </c>
      <c r="E12038" s="1" t="s">
        <v>10</v>
      </c>
      <c r="F12038" s="1" t="s">
        <v>12</v>
      </c>
      <c r="G12038" s="1" t="s">
        <v>63</v>
      </c>
      <c r="H12038" s="1">
        <v>8</v>
      </c>
      <c r="I12038">
        <v>9053.5586000000003</v>
      </c>
      <c r="J12038" s="1">
        <f>SUMIFS(I:I,B:B,Table1_2[[#This Row],[Category Level 2]],D:D,Table1_2[[#This Row],[Brand]],E:E,Table1_2[[#This Row],[Region]],F:F,Table1_2[[#This Row],[Measure]],G:G,Table1_2[[#This Row],[Year]],H:H,"&lt;="&amp;Table1_2[[#This Row],[Month]])</f>
        <v>91557.220400000006</v>
      </c>
      <c r="K120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141261.48540000001</v>
      </c>
      <c r="N12038">
        <f>Table1_2[[#This Row],[Value]]*2.5</f>
        <v>22633.896500000003</v>
      </c>
    </row>
    <row r="12039" spans="1:14" x14ac:dyDescent="0.25">
      <c r="A12039" s="1" t="s">
        <v>6</v>
      </c>
      <c r="B12039" s="1" t="s">
        <v>51</v>
      </c>
      <c r="C12039" s="1" t="s">
        <v>52</v>
      </c>
      <c r="D12039" s="1" t="s">
        <v>53</v>
      </c>
      <c r="E12039" s="1" t="s">
        <v>10</v>
      </c>
      <c r="F12039" s="1" t="s">
        <v>12</v>
      </c>
      <c r="G12039" s="1" t="s">
        <v>63</v>
      </c>
      <c r="H12039" s="1">
        <v>9</v>
      </c>
      <c r="I12039">
        <v>9598.0098999999991</v>
      </c>
      <c r="J12039" s="1">
        <f>SUMIFS(I:I,B:B,Table1_2[[#This Row],[Category Level 2]],D:D,Table1_2[[#This Row],[Brand]],E:E,Table1_2[[#This Row],[Region]],F:F,Table1_2[[#This Row],[Measure]],G:G,Table1_2[[#This Row],[Year]],H:H,"&lt;="&amp;Table1_2[[#This Row],[Month]])</f>
        <v>101155.23030000001</v>
      </c>
      <c r="K120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138248.14030000003</v>
      </c>
      <c r="N12039">
        <f>Table1_2[[#This Row],[Value]]*2.5</f>
        <v>23995.024749999997</v>
      </c>
    </row>
    <row r="12040" spans="1:14" x14ac:dyDescent="0.25">
      <c r="A12040" s="1" t="s">
        <v>6</v>
      </c>
      <c r="B12040" s="1" t="s">
        <v>51</v>
      </c>
      <c r="C12040" s="1" t="s">
        <v>52</v>
      </c>
      <c r="D12040" s="1" t="s">
        <v>53</v>
      </c>
      <c r="E12040" s="1" t="s">
        <v>10</v>
      </c>
      <c r="F12040" s="1" t="s">
        <v>12</v>
      </c>
      <c r="G12040" s="1" t="s">
        <v>63</v>
      </c>
      <c r="H12040" s="1">
        <v>10</v>
      </c>
      <c r="I12040">
        <v>10230.101999999999</v>
      </c>
      <c r="J12040" s="1">
        <f>SUMIFS(I:I,B:B,Table1_2[[#This Row],[Category Level 2]],D:D,Table1_2[[#This Row],[Brand]],E:E,Table1_2[[#This Row],[Region]],F:F,Table1_2[[#This Row],[Measure]],G:G,Table1_2[[#This Row],[Year]],H:H,"&lt;="&amp;Table1_2[[#This Row],[Month]])</f>
        <v>111385.33230000001</v>
      </c>
      <c r="K120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134044.67680000002</v>
      </c>
      <c r="N12040">
        <f>Table1_2[[#This Row],[Value]]*2.5</f>
        <v>25575.254999999997</v>
      </c>
    </row>
    <row r="12041" spans="1:14" x14ac:dyDescent="0.25">
      <c r="A12041" s="1" t="s">
        <v>6</v>
      </c>
      <c r="B12041" s="1" t="s">
        <v>51</v>
      </c>
      <c r="C12041" s="1" t="s">
        <v>52</v>
      </c>
      <c r="D12041" s="1" t="s">
        <v>53</v>
      </c>
      <c r="E12041" s="1" t="s">
        <v>10</v>
      </c>
      <c r="F12041" s="1" t="s">
        <v>12</v>
      </c>
      <c r="G12041" s="1" t="s">
        <v>63</v>
      </c>
      <c r="H12041" s="1">
        <v>11</v>
      </c>
      <c r="I12041">
        <v>9363.5074000000004</v>
      </c>
      <c r="J12041" s="1">
        <f>SUMIFS(I:I,B:B,Table1_2[[#This Row],[Category Level 2]],D:D,Table1_2[[#This Row],[Brand]],E:E,Table1_2[[#This Row],[Region]],F:F,Table1_2[[#This Row],[Measure]],G:G,Table1_2[[#This Row],[Year]],H:H,"&lt;="&amp;Table1_2[[#This Row],[Month]])</f>
        <v>120748.83970000001</v>
      </c>
      <c r="K120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133429.67620000002</v>
      </c>
      <c r="N12041">
        <f>Table1_2[[#This Row],[Value]]*2.5</f>
        <v>23408.768500000002</v>
      </c>
    </row>
    <row r="12042" spans="1:14" x14ac:dyDescent="0.25">
      <c r="A12042" s="1" t="s">
        <v>6</v>
      </c>
      <c r="B12042" s="1" t="s">
        <v>51</v>
      </c>
      <c r="C12042" s="1" t="s">
        <v>52</v>
      </c>
      <c r="D12042" s="1" t="s">
        <v>53</v>
      </c>
      <c r="E12042" s="1" t="s">
        <v>10</v>
      </c>
      <c r="F12042" s="1" t="s">
        <v>12</v>
      </c>
      <c r="G12042" s="1" t="s">
        <v>63</v>
      </c>
      <c r="H12042" s="1">
        <v>12</v>
      </c>
      <c r="I12042">
        <v>9996.5600999999988</v>
      </c>
      <c r="J12042" s="1">
        <f>SUMIFS(I:I,B:B,Table1_2[[#This Row],[Category Level 2]],D:D,Table1_2[[#This Row],[Brand]],E:E,Table1_2[[#This Row],[Region]],F:F,Table1_2[[#This Row],[Measure]],G:G,Table1_2[[#This Row],[Year]],H:H,"&lt;="&amp;Table1_2[[#This Row],[Month]])</f>
        <v>130745.39980000001</v>
      </c>
      <c r="K120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130745.39980000001</v>
      </c>
      <c r="N12042">
        <f>Table1_2[[#This Row],[Value]]*2.5</f>
        <v>24991.400249999999</v>
      </c>
    </row>
    <row r="12043" spans="1:14" x14ac:dyDescent="0.25">
      <c r="A12043" s="1" t="s">
        <v>6</v>
      </c>
      <c r="B12043" s="1" t="s">
        <v>51</v>
      </c>
      <c r="C12043" s="1" t="s">
        <v>52</v>
      </c>
      <c r="D12043" s="1" t="s">
        <v>53</v>
      </c>
      <c r="E12043" s="1" t="s">
        <v>10</v>
      </c>
      <c r="F12043" s="1" t="s">
        <v>12</v>
      </c>
      <c r="G12043" s="1" t="s">
        <v>64</v>
      </c>
      <c r="H12043" s="1">
        <v>1</v>
      </c>
      <c r="I12043">
        <v>9235.7528999999995</v>
      </c>
      <c r="J12043" s="1">
        <f>SUMIFS(I:I,B:B,Table1_2[[#This Row],[Category Level 2]],D:D,Table1_2[[#This Row],[Brand]],E:E,Table1_2[[#This Row],[Region]],F:F,Table1_2[[#This Row],[Measure]],G:G,Table1_2[[#This Row],[Year]],H:H,"&lt;="&amp;Table1_2[[#This Row],[Month]])</f>
        <v>9235.7528999999995</v>
      </c>
      <c r="K120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127830.19880000001</v>
      </c>
      <c r="N12043">
        <f>Table1_2[[#This Row],[Value]]*2.5</f>
        <v>23089.382249999999</v>
      </c>
    </row>
    <row r="12044" spans="1:14" x14ac:dyDescent="0.25">
      <c r="A12044" s="1" t="s">
        <v>6</v>
      </c>
      <c r="B12044" s="1" t="s">
        <v>51</v>
      </c>
      <c r="C12044" s="1" t="s">
        <v>52</v>
      </c>
      <c r="D12044" s="1" t="s">
        <v>53</v>
      </c>
      <c r="E12044" s="1" t="s">
        <v>10</v>
      </c>
      <c r="F12044" s="1" t="s">
        <v>12</v>
      </c>
      <c r="G12044" s="1" t="s">
        <v>64</v>
      </c>
      <c r="H12044" s="1">
        <v>2</v>
      </c>
      <c r="I12044">
        <v>8008.0581999999995</v>
      </c>
      <c r="J12044" s="1">
        <f>SUMIFS(I:I,B:B,Table1_2[[#This Row],[Category Level 2]],D:D,Table1_2[[#This Row],[Brand]],E:E,Table1_2[[#This Row],[Region]],F:F,Table1_2[[#This Row],[Measure]],G:G,Table1_2[[#This Row],[Year]],H:H,"&lt;="&amp;Table1_2[[#This Row],[Month]])</f>
        <v>17243.811099999999</v>
      </c>
      <c r="K120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124517.4676</v>
      </c>
      <c r="N12044">
        <f>Table1_2[[#This Row],[Value]]*2.5</f>
        <v>20020.145499999999</v>
      </c>
    </row>
    <row r="12045" spans="1:14" x14ac:dyDescent="0.25">
      <c r="A12045" s="1" t="s">
        <v>6</v>
      </c>
      <c r="B12045" s="1" t="s">
        <v>51</v>
      </c>
      <c r="C12045" s="1" t="s">
        <v>52</v>
      </c>
      <c r="D12045" s="1" t="s">
        <v>53</v>
      </c>
      <c r="E12045" s="1" t="s">
        <v>10</v>
      </c>
      <c r="F12045" s="1" t="s">
        <v>12</v>
      </c>
      <c r="G12045" s="1" t="s">
        <v>64</v>
      </c>
      <c r="H12045" s="1">
        <v>3</v>
      </c>
      <c r="I12045">
        <v>12346.179599999999</v>
      </c>
      <c r="J12045" s="1">
        <f>SUMIFS(I:I,B:B,Table1_2[[#This Row],[Category Level 2]],D:D,Table1_2[[#This Row],[Brand]],E:E,Table1_2[[#This Row],[Region]],F:F,Table1_2[[#This Row],[Measure]],G:G,Table1_2[[#This Row],[Year]],H:H,"&lt;="&amp;Table1_2[[#This Row],[Month]])</f>
        <v>29589.990699999998</v>
      </c>
      <c r="K120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123329.5485</v>
      </c>
      <c r="N12045">
        <f>Table1_2[[#This Row],[Value]]*2.5</f>
        <v>30865.449000000001</v>
      </c>
    </row>
    <row r="12046" spans="1:14" x14ac:dyDescent="0.25">
      <c r="A12046" s="1" t="s">
        <v>6</v>
      </c>
      <c r="B12046" s="1" t="s">
        <v>51</v>
      </c>
      <c r="C12046" s="1" t="s">
        <v>52</v>
      </c>
      <c r="D12046" s="1" t="s">
        <v>53</v>
      </c>
      <c r="E12046" s="1" t="s">
        <v>10</v>
      </c>
      <c r="F12046" s="1" t="s">
        <v>12</v>
      </c>
      <c r="G12046" s="1" t="s">
        <v>64</v>
      </c>
      <c r="H12046" s="1">
        <v>4</v>
      </c>
      <c r="I12046">
        <v>10239.9077</v>
      </c>
      <c r="J12046" s="1">
        <f>SUMIFS(I:I,B:B,Table1_2[[#This Row],[Category Level 2]],D:D,Table1_2[[#This Row],[Brand]],E:E,Table1_2[[#This Row],[Region]],F:F,Table1_2[[#This Row],[Measure]],G:G,Table1_2[[#This Row],[Year]],H:H,"&lt;="&amp;Table1_2[[#This Row],[Month]])</f>
        <v>39829.898399999998</v>
      </c>
      <c r="K120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121819.98249999998</v>
      </c>
      <c r="N12046">
        <f>Table1_2[[#This Row],[Value]]*2.5</f>
        <v>25599.769249999998</v>
      </c>
    </row>
    <row r="12047" spans="1:14" x14ac:dyDescent="0.25">
      <c r="A12047" s="1" t="s">
        <v>6</v>
      </c>
      <c r="B12047" s="1" t="s">
        <v>51</v>
      </c>
      <c r="C12047" s="1" t="s">
        <v>52</v>
      </c>
      <c r="D12047" s="1" t="s">
        <v>53</v>
      </c>
      <c r="E12047" s="1" t="s">
        <v>10</v>
      </c>
      <c r="F12047" s="1" t="s">
        <v>12</v>
      </c>
      <c r="G12047" s="1" t="s">
        <v>64</v>
      </c>
      <c r="H12047" s="1">
        <v>5</v>
      </c>
      <c r="I12047">
        <v>8215.4677000000011</v>
      </c>
      <c r="J12047" s="1">
        <f>SUMIFS(I:I,B:B,Table1_2[[#This Row],[Category Level 2]],D:D,Table1_2[[#This Row],[Brand]],E:E,Table1_2[[#This Row],[Region]],F:F,Table1_2[[#This Row],[Measure]],G:G,Table1_2[[#This Row],[Year]],H:H,"&lt;="&amp;Table1_2[[#This Row],[Month]])</f>
        <v>48045.366099999999</v>
      </c>
      <c r="K120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118305.0793</v>
      </c>
      <c r="N12047">
        <f>Table1_2[[#This Row],[Value]]*2.5</f>
        <v>20538.669250000003</v>
      </c>
    </row>
    <row r="12048" spans="1:14" x14ac:dyDescent="0.25">
      <c r="A12048" s="1" t="s">
        <v>6</v>
      </c>
      <c r="B12048" s="1" t="s">
        <v>51</v>
      </c>
      <c r="C12048" s="1" t="s">
        <v>52</v>
      </c>
      <c r="D12048" s="1" t="s">
        <v>53</v>
      </c>
      <c r="E12048" s="1" t="s">
        <v>10</v>
      </c>
      <c r="F12048" s="1" t="s">
        <v>12</v>
      </c>
      <c r="G12048" s="1" t="s">
        <v>64</v>
      </c>
      <c r="H12048" s="1">
        <v>6</v>
      </c>
      <c r="I12048">
        <v>9967.4156000000003</v>
      </c>
      <c r="J12048" s="1">
        <f>SUMIFS(I:I,B:B,Table1_2[[#This Row],[Category Level 2]],D:D,Table1_2[[#This Row],[Brand]],E:E,Table1_2[[#This Row],[Region]],F:F,Table1_2[[#This Row],[Measure]],G:G,Table1_2[[#This Row],[Year]],H:H,"&lt;="&amp;Table1_2[[#This Row],[Month]])</f>
        <v>58012.7817</v>
      </c>
      <c r="K120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117571.0288</v>
      </c>
      <c r="N12048">
        <f>Table1_2[[#This Row],[Value]]*2.5</f>
        <v>24918.539000000001</v>
      </c>
    </row>
    <row r="12049" spans="1:14" x14ac:dyDescent="0.25">
      <c r="A12049" s="1" t="s">
        <v>6</v>
      </c>
      <c r="B12049" s="1" t="s">
        <v>51</v>
      </c>
      <c r="C12049" s="1" t="s">
        <v>52</v>
      </c>
      <c r="D12049" s="1" t="s">
        <v>53</v>
      </c>
      <c r="E12049" s="1" t="s">
        <v>10</v>
      </c>
      <c r="F12049" s="1" t="s">
        <v>12</v>
      </c>
      <c r="G12049" s="1" t="s">
        <v>64</v>
      </c>
      <c r="H12049" s="1">
        <v>7</v>
      </c>
      <c r="I12049">
        <v>9004.6085999999996</v>
      </c>
      <c r="J12049" s="1">
        <f>SUMIFS(I:I,B:B,Table1_2[[#This Row],[Category Level 2]],D:D,Table1_2[[#This Row],[Brand]],E:E,Table1_2[[#This Row],[Region]],F:F,Table1_2[[#This Row],[Measure]],G:G,Table1_2[[#This Row],[Year]],H:H,"&lt;="&amp;Table1_2[[#This Row],[Month]])</f>
        <v>67017.390299999999</v>
      </c>
      <c r="K120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115259.1283</v>
      </c>
      <c r="N12049">
        <f>Table1_2[[#This Row],[Value]]*2.5</f>
        <v>22511.521499999999</v>
      </c>
    </row>
    <row r="12050" spans="1:14" x14ac:dyDescent="0.25">
      <c r="A12050" s="1" t="s">
        <v>6</v>
      </c>
      <c r="B12050" s="1" t="s">
        <v>51</v>
      </c>
      <c r="C12050" s="1" t="s">
        <v>52</v>
      </c>
      <c r="D12050" s="1" t="s">
        <v>53</v>
      </c>
      <c r="E12050" s="1" t="s">
        <v>10</v>
      </c>
      <c r="F12050" s="1" t="s">
        <v>12</v>
      </c>
      <c r="G12050" s="1" t="s">
        <v>64</v>
      </c>
      <c r="H12050" s="1">
        <v>8</v>
      </c>
      <c r="I12050">
        <v>8430.5620999999992</v>
      </c>
      <c r="J12050" s="1">
        <f>SUMIFS(I:I,B:B,Table1_2[[#This Row],[Category Level 2]],D:D,Table1_2[[#This Row],[Brand]],E:E,Table1_2[[#This Row],[Region]],F:F,Table1_2[[#This Row],[Measure]],G:G,Table1_2[[#This Row],[Year]],H:H,"&lt;="&amp;Table1_2[[#This Row],[Month]])</f>
        <v>75447.952399999995</v>
      </c>
      <c r="K120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114636.13179999999</v>
      </c>
      <c r="N12050">
        <f>Table1_2[[#This Row],[Value]]*2.5</f>
        <v>21076.405249999996</v>
      </c>
    </row>
    <row r="12051" spans="1:14" x14ac:dyDescent="0.25">
      <c r="A12051" s="1" t="s">
        <v>6</v>
      </c>
      <c r="B12051" s="1" t="s">
        <v>51</v>
      </c>
      <c r="C12051" s="1" t="s">
        <v>52</v>
      </c>
      <c r="D12051" s="1" t="s">
        <v>53</v>
      </c>
      <c r="E12051" s="1" t="s">
        <v>10</v>
      </c>
      <c r="F12051" s="1" t="s">
        <v>12</v>
      </c>
      <c r="G12051" s="1" t="s">
        <v>64</v>
      </c>
      <c r="H12051" s="1">
        <v>9</v>
      </c>
      <c r="I12051">
        <v>7926.8202000000001</v>
      </c>
      <c r="J12051" s="1">
        <f>SUMIFS(I:I,B:B,Table1_2[[#This Row],[Category Level 2]],D:D,Table1_2[[#This Row],[Brand]],E:E,Table1_2[[#This Row],[Region]],F:F,Table1_2[[#This Row],[Measure]],G:G,Table1_2[[#This Row],[Year]],H:H,"&lt;="&amp;Table1_2[[#This Row],[Month]])</f>
        <v>83374.772599999997</v>
      </c>
      <c r="K120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112964.9421</v>
      </c>
      <c r="N12051">
        <f>Table1_2[[#This Row],[Value]]*2.5</f>
        <v>19817.050500000001</v>
      </c>
    </row>
    <row r="12052" spans="1:14" x14ac:dyDescent="0.25">
      <c r="A12052" s="1" t="s">
        <v>6</v>
      </c>
      <c r="B12052" s="1" t="s">
        <v>51</v>
      </c>
      <c r="C12052" s="1" t="s">
        <v>52</v>
      </c>
      <c r="D12052" s="1" t="s">
        <v>53</v>
      </c>
      <c r="E12052" s="1" t="s">
        <v>10</v>
      </c>
      <c r="F12052" s="1" t="s">
        <v>12</v>
      </c>
      <c r="G12052" s="1" t="s">
        <v>64</v>
      </c>
      <c r="H12052" s="1">
        <v>10</v>
      </c>
      <c r="I12052">
        <v>9341.1442999999999</v>
      </c>
      <c r="J12052" s="1">
        <f>SUMIFS(I:I,B:B,Table1_2[[#This Row],[Category Level 2]],D:D,Table1_2[[#This Row],[Brand]],E:E,Table1_2[[#This Row],[Region]],F:F,Table1_2[[#This Row],[Measure]],G:G,Table1_2[[#This Row],[Year]],H:H,"&lt;="&amp;Table1_2[[#This Row],[Month]])</f>
        <v>92715.916899999997</v>
      </c>
      <c r="K120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112075.98439999999</v>
      </c>
      <c r="N12052">
        <f>Table1_2[[#This Row],[Value]]*2.5</f>
        <v>23352.86075</v>
      </c>
    </row>
    <row r="12053" spans="1:14" x14ac:dyDescent="0.25">
      <c r="A12053" s="1" t="s">
        <v>6</v>
      </c>
      <c r="B12053" s="1" t="s">
        <v>51</v>
      </c>
      <c r="C12053" s="1" t="s">
        <v>52</v>
      </c>
      <c r="D12053" s="1" t="s">
        <v>53</v>
      </c>
      <c r="E12053" s="1" t="s">
        <v>10</v>
      </c>
      <c r="F12053" s="1" t="s">
        <v>12</v>
      </c>
      <c r="G12053" s="1" t="s">
        <v>64</v>
      </c>
      <c r="H12053" s="1">
        <v>11</v>
      </c>
      <c r="I12053">
        <v>7280.2455999999993</v>
      </c>
      <c r="J12053" s="1">
        <f>SUMIFS(I:I,B:B,Table1_2[[#This Row],[Category Level 2]],D:D,Table1_2[[#This Row],[Brand]],E:E,Table1_2[[#This Row],[Region]],F:F,Table1_2[[#This Row],[Measure]],G:G,Table1_2[[#This Row],[Year]],H:H,"&lt;="&amp;Table1_2[[#This Row],[Month]])</f>
        <v>99996.162499999991</v>
      </c>
      <c r="K120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109992.72259999999</v>
      </c>
      <c r="N12053">
        <f>Table1_2[[#This Row],[Value]]*2.5</f>
        <v>18200.613999999998</v>
      </c>
    </row>
    <row r="12054" spans="1:14" x14ac:dyDescent="0.25">
      <c r="A12054" s="1" t="s">
        <v>6</v>
      </c>
      <c r="B12054" s="1" t="s">
        <v>51</v>
      </c>
      <c r="C12054" s="1" t="s">
        <v>52</v>
      </c>
      <c r="D12054" s="1" t="s">
        <v>53</v>
      </c>
      <c r="E12054" s="1" t="s">
        <v>10</v>
      </c>
      <c r="F12054" s="1" t="s">
        <v>12</v>
      </c>
      <c r="G12054" s="1" t="s">
        <v>64</v>
      </c>
      <c r="H12054" s="1">
        <v>12</v>
      </c>
      <c r="I12054">
        <v>8646.4209999999985</v>
      </c>
      <c r="J12054" s="1">
        <f>SUMIFS(I:I,B:B,Table1_2[[#This Row],[Category Level 2]],D:D,Table1_2[[#This Row],[Brand]],E:E,Table1_2[[#This Row],[Region]],F:F,Table1_2[[#This Row],[Measure]],G:G,Table1_2[[#This Row],[Year]],H:H,"&lt;="&amp;Table1_2[[#This Row],[Month]])</f>
        <v>108642.58349999999</v>
      </c>
      <c r="K120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108642.58349999999</v>
      </c>
      <c r="N12054">
        <f>Table1_2[[#This Row],[Value]]*2.5</f>
        <v>21616.052499999998</v>
      </c>
    </row>
    <row r="12055" spans="1:14" x14ac:dyDescent="0.25">
      <c r="A12055" s="1" t="s">
        <v>6</v>
      </c>
      <c r="B12055" s="1" t="s">
        <v>51</v>
      </c>
      <c r="C12055" s="1" t="s">
        <v>52</v>
      </c>
      <c r="D12055" s="1" t="s">
        <v>53</v>
      </c>
      <c r="E12055" s="1" t="s">
        <v>10</v>
      </c>
      <c r="F12055" s="1" t="s">
        <v>12</v>
      </c>
      <c r="G12055" s="1" t="s">
        <v>65</v>
      </c>
      <c r="H12055" s="1">
        <v>1</v>
      </c>
      <c r="I12055">
        <v>8680.2237999999998</v>
      </c>
      <c r="J12055" s="1">
        <f>SUMIFS(I:I,B:B,Table1_2[[#This Row],[Category Level 2]],D:D,Table1_2[[#This Row],[Brand]],E:E,Table1_2[[#This Row],[Region]],F:F,Table1_2[[#This Row],[Measure]],G:G,Table1_2[[#This Row],[Year]],H:H,"&lt;="&amp;Table1_2[[#This Row],[Month]])</f>
        <v>8680.2237999999998</v>
      </c>
      <c r="K120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108087.05439999999</v>
      </c>
      <c r="N12055">
        <f>Table1_2[[#This Row],[Value]]*2.5</f>
        <v>21700.559499999999</v>
      </c>
    </row>
    <row r="12056" spans="1:14" x14ac:dyDescent="0.25">
      <c r="A12056" s="1" t="s">
        <v>6</v>
      </c>
      <c r="B12056" s="1" t="s">
        <v>51</v>
      </c>
      <c r="C12056" s="1" t="s">
        <v>52</v>
      </c>
      <c r="D12056" s="1" t="s">
        <v>53</v>
      </c>
      <c r="E12056" s="1" t="s">
        <v>10</v>
      </c>
      <c r="F12056" s="1" t="s">
        <v>12</v>
      </c>
      <c r="G12056" s="1" t="s">
        <v>65</v>
      </c>
      <c r="H12056" s="1">
        <v>2</v>
      </c>
      <c r="I12056">
        <v>7267.3606</v>
      </c>
      <c r="J12056" s="1">
        <f>SUMIFS(I:I,B:B,Table1_2[[#This Row],[Category Level 2]],D:D,Table1_2[[#This Row],[Brand]],E:E,Table1_2[[#This Row],[Region]],F:F,Table1_2[[#This Row],[Measure]],G:G,Table1_2[[#This Row],[Year]],H:H,"&lt;="&amp;Table1_2[[#This Row],[Month]])</f>
        <v>15947.5844</v>
      </c>
      <c r="K120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107346.35680000001</v>
      </c>
      <c r="N12056">
        <f>Table1_2[[#This Row],[Value]]*2.5</f>
        <v>18168.4015</v>
      </c>
    </row>
    <row r="12057" spans="1:14" x14ac:dyDescent="0.25">
      <c r="A12057" s="1" t="s">
        <v>6</v>
      </c>
      <c r="B12057" s="1" t="s">
        <v>51</v>
      </c>
      <c r="C12057" s="1" t="s">
        <v>52</v>
      </c>
      <c r="D12057" s="1" t="s">
        <v>53</v>
      </c>
      <c r="E12057" s="1" t="s">
        <v>10</v>
      </c>
      <c r="F12057" s="1" t="s">
        <v>12</v>
      </c>
      <c r="G12057" s="1" t="s">
        <v>65</v>
      </c>
      <c r="H12057" s="1">
        <v>3</v>
      </c>
      <c r="I12057">
        <v>7739.2862999999998</v>
      </c>
      <c r="J12057" s="1">
        <f>SUMIFS(I:I,B:B,Table1_2[[#This Row],[Category Level 2]],D:D,Table1_2[[#This Row],[Brand]],E:E,Table1_2[[#This Row],[Region]],F:F,Table1_2[[#This Row],[Measure]],G:G,Table1_2[[#This Row],[Year]],H:H,"&lt;="&amp;Table1_2[[#This Row],[Month]])</f>
        <v>23686.870699999999</v>
      </c>
      <c r="K120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102739.4635</v>
      </c>
      <c r="N12057">
        <f>Table1_2[[#This Row],[Value]]*2.5</f>
        <v>19348.215749999999</v>
      </c>
    </row>
    <row r="12058" spans="1:14" x14ac:dyDescent="0.25">
      <c r="A12058" s="1" t="s">
        <v>6</v>
      </c>
      <c r="B12058" s="1" t="s">
        <v>51</v>
      </c>
      <c r="C12058" s="1" t="s">
        <v>52</v>
      </c>
      <c r="D12058" s="1" t="s">
        <v>53</v>
      </c>
      <c r="E12058" s="1" t="s">
        <v>10</v>
      </c>
      <c r="F12058" s="1" t="s">
        <v>12</v>
      </c>
      <c r="G12058" s="1" t="s">
        <v>65</v>
      </c>
      <c r="H12058" s="1">
        <v>4</v>
      </c>
      <c r="I12058">
        <v>8150.8914999999997</v>
      </c>
      <c r="J12058" s="1">
        <f>SUMIFS(I:I,B:B,Table1_2[[#This Row],[Category Level 2]],D:D,Table1_2[[#This Row],[Brand]],E:E,Table1_2[[#This Row],[Region]],F:F,Table1_2[[#This Row],[Measure]],G:G,Table1_2[[#This Row],[Year]],H:H,"&lt;="&amp;Table1_2[[#This Row],[Month]])</f>
        <v>31837.762199999997</v>
      </c>
      <c r="K120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100650.4473</v>
      </c>
      <c r="N12058">
        <f>Table1_2[[#This Row],[Value]]*2.5</f>
        <v>20377.228749999998</v>
      </c>
    </row>
    <row r="12059" spans="1:14" x14ac:dyDescent="0.25">
      <c r="A12059" s="1" t="s">
        <v>6</v>
      </c>
      <c r="B12059" s="1" t="s">
        <v>51</v>
      </c>
      <c r="C12059" s="1" t="s">
        <v>52</v>
      </c>
      <c r="D12059" s="1" t="s">
        <v>53</v>
      </c>
      <c r="E12059" s="1" t="s">
        <v>10</v>
      </c>
      <c r="F12059" s="1" t="s">
        <v>12</v>
      </c>
      <c r="G12059" s="1" t="s">
        <v>65</v>
      </c>
      <c r="H12059" s="1">
        <v>5</v>
      </c>
      <c r="I12059">
        <v>8278.1103999999996</v>
      </c>
      <c r="J12059" s="1">
        <f>SUMIFS(I:I,B:B,Table1_2[[#This Row],[Category Level 2]],D:D,Table1_2[[#This Row],[Brand]],E:E,Table1_2[[#This Row],[Region]],F:F,Table1_2[[#This Row],[Measure]],G:G,Table1_2[[#This Row],[Year]],H:H,"&lt;="&amp;Table1_2[[#This Row],[Month]])</f>
        <v>40115.872599999995</v>
      </c>
      <c r="K120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100713.09</v>
      </c>
      <c r="N12059">
        <f>Table1_2[[#This Row],[Value]]*2.5</f>
        <v>20695.275999999998</v>
      </c>
    </row>
    <row r="12060" spans="1:14" x14ac:dyDescent="0.25">
      <c r="A12060" s="1" t="s">
        <v>6</v>
      </c>
      <c r="B12060" s="1" t="s">
        <v>51</v>
      </c>
      <c r="C12060" s="1" t="s">
        <v>52</v>
      </c>
      <c r="D12060" s="1" t="s">
        <v>53</v>
      </c>
      <c r="E12060" s="1" t="s">
        <v>10</v>
      </c>
      <c r="F12060" s="1" t="s">
        <v>12</v>
      </c>
      <c r="G12060" s="1" t="s">
        <v>65</v>
      </c>
      <c r="H12060" s="1">
        <v>6</v>
      </c>
      <c r="I12060">
        <v>8622.630000000001</v>
      </c>
      <c r="J12060" s="1">
        <f>SUMIFS(I:I,B:B,Table1_2[[#This Row],[Category Level 2]],D:D,Table1_2[[#This Row],[Brand]],E:E,Table1_2[[#This Row],[Region]],F:F,Table1_2[[#This Row],[Measure]],G:G,Table1_2[[#This Row],[Year]],H:H,"&lt;="&amp;Table1_2[[#This Row],[Month]])</f>
        <v>48738.502599999993</v>
      </c>
      <c r="K120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99368.304399999994</v>
      </c>
      <c r="N12060">
        <f>Table1_2[[#This Row],[Value]]*2.5</f>
        <v>21556.575000000004</v>
      </c>
    </row>
    <row r="12061" spans="1:14" x14ac:dyDescent="0.25">
      <c r="A12061" s="1" t="s">
        <v>6</v>
      </c>
      <c r="B12061" s="1" t="s">
        <v>51</v>
      </c>
      <c r="C12061" s="1" t="s">
        <v>52</v>
      </c>
      <c r="D12061" s="1" t="s">
        <v>53</v>
      </c>
      <c r="E12061" s="1" t="s">
        <v>10</v>
      </c>
      <c r="F12061" s="1" t="s">
        <v>12</v>
      </c>
      <c r="G12061" s="1" t="s">
        <v>65</v>
      </c>
      <c r="H12061" s="1">
        <v>7</v>
      </c>
      <c r="I12061">
        <v>10162.4139</v>
      </c>
      <c r="J12061" s="1">
        <f>SUMIFS(I:I,B:B,Table1_2[[#This Row],[Category Level 2]],D:D,Table1_2[[#This Row],[Brand]],E:E,Table1_2[[#This Row],[Region]],F:F,Table1_2[[#This Row],[Measure]],G:G,Table1_2[[#This Row],[Year]],H:H,"&lt;="&amp;Table1_2[[#This Row],[Month]])</f>
        <v>58900.916499999992</v>
      </c>
      <c r="K120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100526.10969999999</v>
      </c>
      <c r="N12061">
        <f>Table1_2[[#This Row],[Value]]*2.5</f>
        <v>25406.034749999999</v>
      </c>
    </row>
    <row r="12062" spans="1:14" x14ac:dyDescent="0.25">
      <c r="A12062" s="1" t="s">
        <v>6</v>
      </c>
      <c r="B12062" s="1" t="s">
        <v>51</v>
      </c>
      <c r="C12062" s="1" t="s">
        <v>52</v>
      </c>
      <c r="D12062" s="1" t="s">
        <v>53</v>
      </c>
      <c r="E12062" s="1" t="s">
        <v>10</v>
      </c>
      <c r="F12062" s="1" t="s">
        <v>12</v>
      </c>
      <c r="G12062" s="1" t="s">
        <v>65</v>
      </c>
      <c r="H12062" s="1">
        <v>8</v>
      </c>
      <c r="I12062">
        <v>7175.2245000000003</v>
      </c>
      <c r="J12062" s="1">
        <f>SUMIFS(I:I,B:B,Table1_2[[#This Row],[Category Level 2]],D:D,Table1_2[[#This Row],[Brand]],E:E,Table1_2[[#This Row],[Region]],F:F,Table1_2[[#This Row],[Measure]],G:G,Table1_2[[#This Row],[Year]],H:H,"&lt;="&amp;Table1_2[[#This Row],[Month]])</f>
        <v>66076.140999999989</v>
      </c>
      <c r="K120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99270.772099999987</v>
      </c>
      <c r="N12062">
        <f>Table1_2[[#This Row],[Value]]*2.5</f>
        <v>17938.061249999999</v>
      </c>
    </row>
    <row r="12063" spans="1:14" x14ac:dyDescent="0.25">
      <c r="A12063" s="1" t="s">
        <v>6</v>
      </c>
      <c r="B12063" s="1" t="s">
        <v>51</v>
      </c>
      <c r="C12063" s="1" t="s">
        <v>52</v>
      </c>
      <c r="D12063" s="1" t="s">
        <v>53</v>
      </c>
      <c r="E12063" s="1" t="s">
        <v>10</v>
      </c>
      <c r="F12063" s="1" t="s">
        <v>12</v>
      </c>
      <c r="G12063" s="1" t="s">
        <v>65</v>
      </c>
      <c r="H12063" s="1">
        <v>9</v>
      </c>
      <c r="I12063">
        <v>8149.8261999999995</v>
      </c>
      <c r="J12063" s="1">
        <f>SUMIFS(I:I,B:B,Table1_2[[#This Row],[Category Level 2]],D:D,Table1_2[[#This Row],[Brand]],E:E,Table1_2[[#This Row],[Region]],F:F,Table1_2[[#This Row],[Measure]],G:G,Table1_2[[#This Row],[Year]],H:H,"&lt;="&amp;Table1_2[[#This Row],[Month]])</f>
        <v>74225.967199999985</v>
      </c>
      <c r="K120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99493.778099999981</v>
      </c>
      <c r="N12063">
        <f>Table1_2[[#This Row],[Value]]*2.5</f>
        <v>20374.565499999997</v>
      </c>
    </row>
    <row r="12064" spans="1:14" x14ac:dyDescent="0.25">
      <c r="A12064" s="1" t="s">
        <v>6</v>
      </c>
      <c r="B12064" s="1" t="s">
        <v>51</v>
      </c>
      <c r="C12064" s="1" t="s">
        <v>52</v>
      </c>
      <c r="D12064" s="1" t="s">
        <v>53</v>
      </c>
      <c r="E12064" s="1" t="s">
        <v>10</v>
      </c>
      <c r="F12064" s="1" t="s">
        <v>12</v>
      </c>
      <c r="G12064" s="1" t="s">
        <v>65</v>
      </c>
      <c r="H12064" s="1">
        <v>10</v>
      </c>
      <c r="I12064">
        <v>8341.2842000000001</v>
      </c>
      <c r="J12064" s="1">
        <f>SUMIFS(I:I,B:B,Table1_2[[#This Row],[Category Level 2]],D:D,Table1_2[[#This Row],[Brand]],E:E,Table1_2[[#This Row],[Region]],F:F,Table1_2[[#This Row],[Measure]],G:G,Table1_2[[#This Row],[Year]],H:H,"&lt;="&amp;Table1_2[[#This Row],[Month]])</f>
        <v>82567.251399999979</v>
      </c>
      <c r="K120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98493.917999999976</v>
      </c>
      <c r="N12064">
        <f>Table1_2[[#This Row],[Value]]*2.5</f>
        <v>20853.210500000001</v>
      </c>
    </row>
    <row r="12065" spans="1:14" x14ac:dyDescent="0.25">
      <c r="A12065" s="1" t="s">
        <v>6</v>
      </c>
      <c r="B12065" s="1" t="s">
        <v>51</v>
      </c>
      <c r="C12065" s="1" t="s">
        <v>52</v>
      </c>
      <c r="D12065" s="1" t="s">
        <v>53</v>
      </c>
      <c r="E12065" s="1" t="s">
        <v>10</v>
      </c>
      <c r="F12065" s="1" t="s">
        <v>12</v>
      </c>
      <c r="G12065" s="1" t="s">
        <v>65</v>
      </c>
      <c r="H12065" s="1">
        <v>11</v>
      </c>
      <c r="I12065">
        <v>6867.4102000000003</v>
      </c>
      <c r="J12065" s="1">
        <f>SUMIFS(I:I,B:B,Table1_2[[#This Row],[Category Level 2]],D:D,Table1_2[[#This Row],[Brand]],E:E,Table1_2[[#This Row],[Region]],F:F,Table1_2[[#This Row],[Measure]],G:G,Table1_2[[#This Row],[Year]],H:H,"&lt;="&amp;Table1_2[[#This Row],[Month]])</f>
        <v>89434.661599999978</v>
      </c>
      <c r="K120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98081.08259999998</v>
      </c>
      <c r="N12065">
        <f>Table1_2[[#This Row],[Value]]*2.5</f>
        <v>17168.5255</v>
      </c>
    </row>
    <row r="12066" spans="1:14" x14ac:dyDescent="0.25">
      <c r="A12066" s="1" t="s">
        <v>6</v>
      </c>
      <c r="B12066" s="1" t="s">
        <v>51</v>
      </c>
      <c r="C12066" s="1" t="s">
        <v>52</v>
      </c>
      <c r="D12066" s="1" t="s">
        <v>53</v>
      </c>
      <c r="E12066" s="1" t="s">
        <v>10</v>
      </c>
      <c r="F12066" s="1" t="s">
        <v>12</v>
      </c>
      <c r="G12066" s="1" t="s">
        <v>65</v>
      </c>
      <c r="H12066" s="1">
        <v>12</v>
      </c>
      <c r="I12066">
        <v>8252.0249000000003</v>
      </c>
      <c r="J12066" s="1">
        <f>SUMIFS(I:I,B:B,Table1_2[[#This Row],[Category Level 2]],D:D,Table1_2[[#This Row],[Brand]],E:E,Table1_2[[#This Row],[Region]],F:F,Table1_2[[#This Row],[Measure]],G:G,Table1_2[[#This Row],[Year]],H:H,"&lt;="&amp;Table1_2[[#This Row],[Month]])</f>
        <v>97686.686499999982</v>
      </c>
      <c r="K120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97686.686499999982</v>
      </c>
      <c r="N12066">
        <f>Table1_2[[#This Row],[Value]]*2.5</f>
        <v>20630.062250000003</v>
      </c>
    </row>
    <row r="12067" spans="1:14" x14ac:dyDescent="0.25">
      <c r="A12067" s="1" t="s">
        <v>6</v>
      </c>
      <c r="B12067" s="1" t="s">
        <v>51</v>
      </c>
      <c r="C12067" s="1" t="s">
        <v>52</v>
      </c>
      <c r="D12067" s="1" t="s">
        <v>53</v>
      </c>
      <c r="E12067" s="1" t="s">
        <v>10</v>
      </c>
      <c r="F12067" s="1" t="s">
        <v>12</v>
      </c>
      <c r="G12067" s="1" t="s">
        <v>66</v>
      </c>
      <c r="H12067" s="1">
        <v>1</v>
      </c>
      <c r="I12067">
        <v>7967.3088000000007</v>
      </c>
      <c r="J12067" s="1">
        <f>SUMIFS(I:I,B:B,Table1_2[[#This Row],[Category Level 2]],D:D,Table1_2[[#This Row],[Brand]],E:E,Table1_2[[#This Row],[Region]],F:F,Table1_2[[#This Row],[Measure]],G:G,Table1_2[[#This Row],[Year]],H:H,"&lt;="&amp;Table1_2[[#This Row],[Month]])</f>
        <v>7967.3088000000007</v>
      </c>
      <c r="K120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96973.771499999988</v>
      </c>
      <c r="N12067">
        <f>Table1_2[[#This Row],[Value]]*2.5</f>
        <v>19918.272000000001</v>
      </c>
    </row>
    <row r="12068" spans="1:14" x14ac:dyDescent="0.25">
      <c r="A12068" s="1" t="s">
        <v>6</v>
      </c>
      <c r="B12068" s="1" t="s">
        <v>51</v>
      </c>
      <c r="C12068" s="1" t="s">
        <v>52</v>
      </c>
      <c r="D12068" s="1" t="s">
        <v>53</v>
      </c>
      <c r="E12068" s="1" t="s">
        <v>10</v>
      </c>
      <c r="F12068" s="1" t="s">
        <v>12</v>
      </c>
      <c r="G12068" s="1" t="s">
        <v>66</v>
      </c>
      <c r="H12068" s="1">
        <v>2</v>
      </c>
      <c r="I12068">
        <v>6730.0564999999988</v>
      </c>
      <c r="J12068" s="1">
        <f>SUMIFS(I:I,B:B,Table1_2[[#This Row],[Category Level 2]],D:D,Table1_2[[#This Row],[Brand]],E:E,Table1_2[[#This Row],[Region]],F:F,Table1_2[[#This Row],[Measure]],G:G,Table1_2[[#This Row],[Year]],H:H,"&lt;="&amp;Table1_2[[#This Row],[Month]])</f>
        <v>14697.365299999999</v>
      </c>
      <c r="K120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96436.467399999994</v>
      </c>
      <c r="N12068">
        <f>Table1_2[[#This Row],[Value]]*2.5</f>
        <v>16825.141249999997</v>
      </c>
    </row>
    <row r="12069" spans="1:14" x14ac:dyDescent="0.25">
      <c r="A12069" s="1" t="s">
        <v>6</v>
      </c>
      <c r="B12069" s="1" t="s">
        <v>51</v>
      </c>
      <c r="C12069" s="1" t="s">
        <v>52</v>
      </c>
      <c r="D12069" s="1" t="s">
        <v>53</v>
      </c>
      <c r="E12069" s="1" t="s">
        <v>10</v>
      </c>
      <c r="F12069" s="1" t="s">
        <v>12</v>
      </c>
      <c r="G12069" s="1" t="s">
        <v>66</v>
      </c>
      <c r="H12069" s="1">
        <v>3</v>
      </c>
      <c r="I12069">
        <v>7307.0041000000001</v>
      </c>
      <c r="J12069" s="1">
        <f>SUMIFS(I:I,B:B,Table1_2[[#This Row],[Category Level 2]],D:D,Table1_2[[#This Row],[Brand]],E:E,Table1_2[[#This Row],[Region]],F:F,Table1_2[[#This Row],[Measure]],G:G,Table1_2[[#This Row],[Year]],H:H,"&lt;="&amp;Table1_2[[#This Row],[Month]])</f>
        <v>22004.3694</v>
      </c>
      <c r="K120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96004.185200000007</v>
      </c>
      <c r="N12069">
        <f>Table1_2[[#This Row],[Value]]*2.5</f>
        <v>18267.510249999999</v>
      </c>
    </row>
    <row r="12070" spans="1:14" x14ac:dyDescent="0.25">
      <c r="A12070" s="1" t="s">
        <v>6</v>
      </c>
      <c r="B12070" s="1" t="s">
        <v>51</v>
      </c>
      <c r="C12070" s="1" t="s">
        <v>52</v>
      </c>
      <c r="D12070" s="1" t="s">
        <v>53</v>
      </c>
      <c r="E12070" s="1" t="s">
        <v>10</v>
      </c>
      <c r="F12070" s="1" t="s">
        <v>12</v>
      </c>
      <c r="G12070" s="1" t="s">
        <v>66</v>
      </c>
      <c r="H12070" s="1">
        <v>4</v>
      </c>
      <c r="I12070">
        <v>6998.2803000000004</v>
      </c>
      <c r="J12070" s="1">
        <f>SUMIFS(I:I,B:B,Table1_2[[#This Row],[Category Level 2]],D:D,Table1_2[[#This Row],[Brand]],E:E,Table1_2[[#This Row],[Region]],F:F,Table1_2[[#This Row],[Measure]],G:G,Table1_2[[#This Row],[Year]],H:H,"&lt;="&amp;Table1_2[[#This Row],[Month]])</f>
        <v>29002.649700000002</v>
      </c>
      <c r="K120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94851.573999999993</v>
      </c>
      <c r="N12070">
        <f>Table1_2[[#This Row],[Value]]*2.5</f>
        <v>17495.70075</v>
      </c>
    </row>
    <row r="12071" spans="1:14" x14ac:dyDescent="0.25">
      <c r="A12071" s="1" t="s">
        <v>6</v>
      </c>
      <c r="B12071" s="1" t="s">
        <v>51</v>
      </c>
      <c r="C12071" s="1" t="s">
        <v>52</v>
      </c>
      <c r="D12071" s="1" t="s">
        <v>53</v>
      </c>
      <c r="E12071" s="1" t="s">
        <v>10</v>
      </c>
      <c r="F12071" s="1" t="s">
        <v>12</v>
      </c>
      <c r="G12071" s="1" t="s">
        <v>66</v>
      </c>
      <c r="H12071" s="1">
        <v>5</v>
      </c>
      <c r="I12071">
        <v>7295.0501999999997</v>
      </c>
      <c r="J12071" s="1">
        <f>SUMIFS(I:I,B:B,Table1_2[[#This Row],[Category Level 2]],D:D,Table1_2[[#This Row],[Brand]],E:E,Table1_2[[#This Row],[Region]],F:F,Table1_2[[#This Row],[Measure]],G:G,Table1_2[[#This Row],[Year]],H:H,"&lt;="&amp;Table1_2[[#This Row],[Month]])</f>
        <v>36297.6999</v>
      </c>
      <c r="K120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93868.513799999986</v>
      </c>
      <c r="N12071">
        <f>Table1_2[[#This Row],[Value]]*2.5</f>
        <v>18237.625499999998</v>
      </c>
    </row>
    <row r="12072" spans="1:14" x14ac:dyDescent="0.25">
      <c r="A12072" s="1" t="s">
        <v>6</v>
      </c>
      <c r="B12072" s="1" t="s">
        <v>51</v>
      </c>
      <c r="C12072" s="1" t="s">
        <v>52</v>
      </c>
      <c r="D12072" s="1" t="s">
        <v>53</v>
      </c>
      <c r="E12072" s="1" t="s">
        <v>10</v>
      </c>
      <c r="F12072" s="1" t="s">
        <v>12</v>
      </c>
      <c r="G12072" s="1" t="s">
        <v>66</v>
      </c>
      <c r="H12072" s="1">
        <v>6</v>
      </c>
      <c r="I12072">
        <v>7653.9291999999996</v>
      </c>
      <c r="J12072" s="1">
        <f>SUMIFS(I:I,B:B,Table1_2[[#This Row],[Category Level 2]],D:D,Table1_2[[#This Row],[Brand]],E:E,Table1_2[[#This Row],[Region]],F:F,Table1_2[[#This Row],[Measure]],G:G,Table1_2[[#This Row],[Year]],H:H,"&lt;="&amp;Table1_2[[#This Row],[Month]])</f>
        <v>43951.629099999998</v>
      </c>
      <c r="K120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92899.812999999995</v>
      </c>
      <c r="N12072">
        <f>Table1_2[[#This Row],[Value]]*2.5</f>
        <v>19134.823</v>
      </c>
    </row>
    <row r="12073" spans="1:14" x14ac:dyDescent="0.25">
      <c r="A12073" s="1" t="s">
        <v>6</v>
      </c>
      <c r="B12073" s="1" t="s">
        <v>51</v>
      </c>
      <c r="C12073" s="1" t="s">
        <v>52</v>
      </c>
      <c r="D12073" s="1" t="s">
        <v>53</v>
      </c>
      <c r="E12073" s="1" t="s">
        <v>10</v>
      </c>
      <c r="F12073" s="1" t="s">
        <v>12</v>
      </c>
      <c r="G12073" s="1" t="s">
        <v>66</v>
      </c>
      <c r="H12073" s="1">
        <v>7</v>
      </c>
      <c r="I12073">
        <v>7343.2539999999999</v>
      </c>
      <c r="J12073" s="1">
        <f>SUMIFS(I:I,B:B,Table1_2[[#This Row],[Category Level 2]],D:D,Table1_2[[#This Row],[Brand]],E:E,Table1_2[[#This Row],[Region]],F:F,Table1_2[[#This Row],[Measure]],G:G,Table1_2[[#This Row],[Year]],H:H,"&lt;="&amp;Table1_2[[#This Row],[Month]])</f>
        <v>51294.883099999999</v>
      </c>
      <c r="K120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90080.653099999996</v>
      </c>
      <c r="N12073">
        <f>Table1_2[[#This Row],[Value]]*2.5</f>
        <v>18358.134999999998</v>
      </c>
    </row>
    <row r="12074" spans="1:14" x14ac:dyDescent="0.25">
      <c r="A12074" s="1" t="s">
        <v>6</v>
      </c>
      <c r="B12074" s="1" t="s">
        <v>51</v>
      </c>
      <c r="C12074" s="1" t="s">
        <v>52</v>
      </c>
      <c r="D12074" s="1" t="s">
        <v>53</v>
      </c>
      <c r="E12074" s="1" t="s">
        <v>10</v>
      </c>
      <c r="F12074" s="1" t="s">
        <v>12</v>
      </c>
      <c r="G12074" s="1" t="s">
        <v>66</v>
      </c>
      <c r="H12074" s="1">
        <v>8</v>
      </c>
      <c r="I12074">
        <v>6775.5784000000003</v>
      </c>
      <c r="J12074" s="1">
        <f>SUMIFS(I:I,B:B,Table1_2[[#This Row],[Category Level 2]],D:D,Table1_2[[#This Row],[Brand]],E:E,Table1_2[[#This Row],[Region]],F:F,Table1_2[[#This Row],[Measure]],G:G,Table1_2[[#This Row],[Year]],H:H,"&lt;="&amp;Table1_2[[#This Row],[Month]])</f>
        <v>58070.461499999998</v>
      </c>
      <c r="K120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89681.006999999998</v>
      </c>
      <c r="N12074">
        <f>Table1_2[[#This Row],[Value]]*2.5</f>
        <v>16938.946</v>
      </c>
    </row>
    <row r="12075" spans="1:14" x14ac:dyDescent="0.25">
      <c r="A12075" s="1" t="s">
        <v>6</v>
      </c>
      <c r="B12075" s="1" t="s">
        <v>51</v>
      </c>
      <c r="C12075" s="1" t="s">
        <v>52</v>
      </c>
      <c r="D12075" s="1" t="s">
        <v>53</v>
      </c>
      <c r="E12075" s="1" t="s">
        <v>10</v>
      </c>
      <c r="F12075" s="1" t="s">
        <v>12</v>
      </c>
      <c r="G12075" s="1" t="s">
        <v>66</v>
      </c>
      <c r="H12075" s="1">
        <v>9</v>
      </c>
      <c r="I12075">
        <v>7130.1624000000002</v>
      </c>
      <c r="J12075" s="1">
        <f>SUMIFS(I:I,B:B,Table1_2[[#This Row],[Category Level 2]],D:D,Table1_2[[#This Row],[Brand]],E:E,Table1_2[[#This Row],[Region]],F:F,Table1_2[[#This Row],[Measure]],G:G,Table1_2[[#This Row],[Year]],H:H,"&lt;="&amp;Table1_2[[#This Row],[Month]])</f>
        <v>65200.623899999999</v>
      </c>
      <c r="K120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88661.343200000003</v>
      </c>
      <c r="N12075">
        <f>Table1_2[[#This Row],[Value]]*2.5</f>
        <v>17825.405999999999</v>
      </c>
    </row>
    <row r="12076" spans="1:14" x14ac:dyDescent="0.25">
      <c r="A12076" s="1" t="s">
        <v>6</v>
      </c>
      <c r="B12076" s="1" t="s">
        <v>51</v>
      </c>
      <c r="C12076" s="1" t="s">
        <v>52</v>
      </c>
      <c r="D12076" s="1" t="s">
        <v>53</v>
      </c>
      <c r="E12076" s="1" t="s">
        <v>10</v>
      </c>
      <c r="F12076" s="1" t="s">
        <v>12</v>
      </c>
      <c r="G12076" s="1" t="s">
        <v>66</v>
      </c>
      <c r="H12076" s="1">
        <v>10</v>
      </c>
      <c r="I12076">
        <v>6702.7576999999992</v>
      </c>
      <c r="J12076" s="1">
        <f>SUMIFS(I:I,B:B,Table1_2[[#This Row],[Category Level 2]],D:D,Table1_2[[#This Row],[Brand]],E:E,Table1_2[[#This Row],[Region]],F:F,Table1_2[[#This Row],[Measure]],G:G,Table1_2[[#This Row],[Year]],H:H,"&lt;="&amp;Table1_2[[#This Row],[Month]])</f>
        <v>71903.381599999993</v>
      </c>
      <c r="K120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87022.816699999996</v>
      </c>
      <c r="N12076">
        <f>Table1_2[[#This Row],[Value]]*2.5</f>
        <v>16756.894249999998</v>
      </c>
    </row>
    <row r="12077" spans="1:14" x14ac:dyDescent="0.25">
      <c r="A12077" s="1" t="s">
        <v>6</v>
      </c>
      <c r="B12077" s="1" t="s">
        <v>51</v>
      </c>
      <c r="C12077" s="1" t="s">
        <v>52</v>
      </c>
      <c r="D12077" s="1" t="s">
        <v>53</v>
      </c>
      <c r="E12077" s="1" t="s">
        <v>10</v>
      </c>
      <c r="F12077" s="1" t="s">
        <v>12</v>
      </c>
      <c r="G12077" s="1" t="s">
        <v>66</v>
      </c>
      <c r="H12077" s="1">
        <v>11</v>
      </c>
      <c r="I12077">
        <v>6850.7191999999995</v>
      </c>
      <c r="J12077" s="1">
        <f>SUMIFS(I:I,B:B,Table1_2[[#This Row],[Category Level 2]],D:D,Table1_2[[#This Row],[Brand]],E:E,Table1_2[[#This Row],[Region]],F:F,Table1_2[[#This Row],[Measure]],G:G,Table1_2[[#This Row],[Year]],H:H,"&lt;="&amp;Table1_2[[#This Row],[Month]])</f>
        <v>78754.100799999986</v>
      </c>
      <c r="K120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87006.12569999999</v>
      </c>
      <c r="N12077">
        <f>Table1_2[[#This Row],[Value]]*2.5</f>
        <v>17126.797999999999</v>
      </c>
    </row>
    <row r="12078" spans="1:14" x14ac:dyDescent="0.25">
      <c r="A12078" s="1" t="s">
        <v>6</v>
      </c>
      <c r="B12078" s="1" t="s">
        <v>51</v>
      </c>
      <c r="C12078" s="1" t="s">
        <v>52</v>
      </c>
      <c r="D12078" s="1" t="s">
        <v>53</v>
      </c>
      <c r="E12078" s="1" t="s">
        <v>10</v>
      </c>
      <c r="F12078" s="1" t="s">
        <v>12</v>
      </c>
      <c r="G12078" s="1" t="s">
        <v>66</v>
      </c>
      <c r="H12078" s="1">
        <v>12</v>
      </c>
      <c r="I12078">
        <v>6562.6135999999997</v>
      </c>
      <c r="J12078" s="1">
        <f>SUMIFS(I:I,B:B,Table1_2[[#This Row],[Category Level 2]],D:D,Table1_2[[#This Row],[Brand]],E:E,Table1_2[[#This Row],[Region]],F:F,Table1_2[[#This Row],[Measure]],G:G,Table1_2[[#This Row],[Year]],H:H,"&lt;="&amp;Table1_2[[#This Row],[Month]])</f>
        <v>85316.714399999983</v>
      </c>
      <c r="K120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85316.714399999983</v>
      </c>
      <c r="N12078">
        <f>Table1_2[[#This Row],[Value]]*2.5</f>
        <v>16406.534</v>
      </c>
    </row>
    <row r="12079" spans="1:14" x14ac:dyDescent="0.25">
      <c r="A12079" s="1" t="s">
        <v>6</v>
      </c>
      <c r="B12079" s="1" t="s">
        <v>51</v>
      </c>
      <c r="C12079" s="1" t="s">
        <v>52</v>
      </c>
      <c r="D12079" s="1" t="s">
        <v>53</v>
      </c>
      <c r="E12079" s="1" t="s">
        <v>10</v>
      </c>
      <c r="F12079" s="1" t="s">
        <v>12</v>
      </c>
      <c r="G12079" s="1" t="s">
        <v>67</v>
      </c>
      <c r="H12079" s="1">
        <v>1</v>
      </c>
      <c r="I12079">
        <v>6252.5511999999999</v>
      </c>
      <c r="J12079" s="1">
        <f>SUMIFS(I:I,B:B,Table1_2[[#This Row],[Category Level 2]],D:D,Table1_2[[#This Row],[Brand]],E:E,Table1_2[[#This Row],[Region]],F:F,Table1_2[[#This Row],[Measure]],G:G,Table1_2[[#This Row],[Year]],H:H,"&lt;="&amp;Table1_2[[#This Row],[Month]])</f>
        <v>6252.5511999999999</v>
      </c>
      <c r="K120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83601.9568</v>
      </c>
      <c r="N12079">
        <f>Table1_2[[#This Row],[Value]]*2.5</f>
        <v>15631.378000000001</v>
      </c>
    </row>
    <row r="12080" spans="1:14" x14ac:dyDescent="0.25">
      <c r="A12080" s="1" t="s">
        <v>6</v>
      </c>
      <c r="B12080" s="1" t="s">
        <v>51</v>
      </c>
      <c r="C12080" s="1" t="s">
        <v>52</v>
      </c>
      <c r="D12080" s="1" t="s">
        <v>53</v>
      </c>
      <c r="E12080" s="1" t="s">
        <v>10</v>
      </c>
      <c r="F12080" s="1" t="s">
        <v>12</v>
      </c>
      <c r="G12080" s="1" t="s">
        <v>67</v>
      </c>
      <c r="H12080" s="1">
        <v>2</v>
      </c>
      <c r="I12080">
        <v>5582.28</v>
      </c>
      <c r="J12080" s="1">
        <f>SUMIFS(I:I,B:B,Table1_2[[#This Row],[Category Level 2]],D:D,Table1_2[[#This Row],[Brand]],E:E,Table1_2[[#This Row],[Region]],F:F,Table1_2[[#This Row],[Measure]],G:G,Table1_2[[#This Row],[Year]],H:H,"&lt;="&amp;Table1_2[[#This Row],[Month]])</f>
        <v>11834.831200000001</v>
      </c>
      <c r="K120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82454.180300000007</v>
      </c>
      <c r="N12080">
        <f>Table1_2[[#This Row],[Value]]*2.5</f>
        <v>13955.699999999999</v>
      </c>
    </row>
    <row r="12081" spans="1:14" x14ac:dyDescent="0.25">
      <c r="A12081" s="1" t="s">
        <v>6</v>
      </c>
      <c r="B12081" s="1" t="s">
        <v>51</v>
      </c>
      <c r="C12081" s="1" t="s">
        <v>52</v>
      </c>
      <c r="D12081" s="1" t="s">
        <v>53</v>
      </c>
      <c r="E12081" s="1" t="s">
        <v>10</v>
      </c>
      <c r="F12081" s="1" t="s">
        <v>12</v>
      </c>
      <c r="G12081" s="1" t="s">
        <v>67</v>
      </c>
      <c r="H12081" s="1">
        <v>3</v>
      </c>
      <c r="I12081">
        <v>6305.6463999999996</v>
      </c>
      <c r="J12081" s="1">
        <f>SUMIFS(I:I,B:B,Table1_2[[#This Row],[Category Level 2]],D:D,Table1_2[[#This Row],[Brand]],E:E,Table1_2[[#This Row],[Region]],F:F,Table1_2[[#This Row],[Measure]],G:G,Table1_2[[#This Row],[Year]],H:H,"&lt;="&amp;Table1_2[[#This Row],[Month]])</f>
        <v>18140.477599999998</v>
      </c>
      <c r="K120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81452.8226</v>
      </c>
      <c r="N12081">
        <f>Table1_2[[#This Row],[Value]]*2.5</f>
        <v>15764.115999999998</v>
      </c>
    </row>
    <row r="12082" spans="1:14" x14ac:dyDescent="0.25">
      <c r="A12082" s="1" t="s">
        <v>6</v>
      </c>
      <c r="B12082" s="1" t="s">
        <v>51</v>
      </c>
      <c r="C12082" s="1" t="s">
        <v>52</v>
      </c>
      <c r="D12082" s="1" t="s">
        <v>53</v>
      </c>
      <c r="E12082" s="1" t="s">
        <v>13</v>
      </c>
      <c r="F12082" s="1" t="s">
        <v>11</v>
      </c>
      <c r="G12082" s="1" t="s">
        <v>62</v>
      </c>
      <c r="H12082" s="1">
        <v>1</v>
      </c>
      <c r="I12082">
        <v>1825.9774</v>
      </c>
      <c r="J12082" s="1">
        <f>SUMIFS(I:I,B:B,Table1_2[[#This Row],[Category Level 2]],D:D,Table1_2[[#This Row],[Brand]],E:E,Table1_2[[#This Row],[Region]],F:F,Table1_2[[#This Row],[Measure]],G:G,Table1_2[[#This Row],[Year]],H:H,"&lt;="&amp;Table1_2[[#This Row],[Month]])</f>
        <v>1825.9774</v>
      </c>
      <c r="K120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1825.9774</v>
      </c>
      <c r="N12082">
        <f>Table1_2[[#This Row],[Value]]*2.5</f>
        <v>4564.9435000000003</v>
      </c>
    </row>
    <row r="12083" spans="1:14" x14ac:dyDescent="0.25">
      <c r="A12083" s="1" t="s">
        <v>6</v>
      </c>
      <c r="B12083" s="1" t="s">
        <v>51</v>
      </c>
      <c r="C12083" s="1" t="s">
        <v>52</v>
      </c>
      <c r="D12083" s="1" t="s">
        <v>53</v>
      </c>
      <c r="E12083" s="1" t="s">
        <v>13</v>
      </c>
      <c r="F12083" s="1" t="s">
        <v>11</v>
      </c>
      <c r="G12083" s="1" t="s">
        <v>62</v>
      </c>
      <c r="H12083" s="1">
        <v>2</v>
      </c>
      <c r="I12083">
        <v>1525.7354</v>
      </c>
      <c r="J12083" s="1">
        <f>SUMIFS(I:I,B:B,Table1_2[[#This Row],[Category Level 2]],D:D,Table1_2[[#This Row],[Brand]],E:E,Table1_2[[#This Row],[Region]],F:F,Table1_2[[#This Row],[Measure]],G:G,Table1_2[[#This Row],[Year]],H:H,"&lt;="&amp;Table1_2[[#This Row],[Month]])</f>
        <v>3351.7128000000002</v>
      </c>
      <c r="K120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3351.7128000000002</v>
      </c>
      <c r="N12083">
        <f>Table1_2[[#This Row],[Value]]*2.5</f>
        <v>3814.3384999999998</v>
      </c>
    </row>
    <row r="12084" spans="1:14" x14ac:dyDescent="0.25">
      <c r="A12084" s="1" t="s">
        <v>6</v>
      </c>
      <c r="B12084" s="1" t="s">
        <v>51</v>
      </c>
      <c r="C12084" s="1" t="s">
        <v>52</v>
      </c>
      <c r="D12084" s="1" t="s">
        <v>53</v>
      </c>
      <c r="E12084" s="1" t="s">
        <v>13</v>
      </c>
      <c r="F12084" s="1" t="s">
        <v>11</v>
      </c>
      <c r="G12084" s="1" t="s">
        <v>62</v>
      </c>
      <c r="H12084" s="1">
        <v>3</v>
      </c>
      <c r="I12084">
        <v>1522.6460999999999</v>
      </c>
      <c r="J12084" s="1">
        <f>SUMIFS(I:I,B:B,Table1_2[[#This Row],[Category Level 2]],D:D,Table1_2[[#This Row],[Brand]],E:E,Table1_2[[#This Row],[Region]],F:F,Table1_2[[#This Row],[Measure]],G:G,Table1_2[[#This Row],[Year]],H:H,"&lt;="&amp;Table1_2[[#This Row],[Month]])</f>
        <v>4874.3589000000002</v>
      </c>
      <c r="K120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4874.3589000000002</v>
      </c>
      <c r="N12084">
        <f>Table1_2[[#This Row],[Value]]*2.5</f>
        <v>3806.6152499999998</v>
      </c>
    </row>
    <row r="12085" spans="1:14" x14ac:dyDescent="0.25">
      <c r="A12085" s="1" t="s">
        <v>6</v>
      </c>
      <c r="B12085" s="1" t="s">
        <v>51</v>
      </c>
      <c r="C12085" s="1" t="s">
        <v>52</v>
      </c>
      <c r="D12085" s="1" t="s">
        <v>53</v>
      </c>
      <c r="E12085" s="1" t="s">
        <v>13</v>
      </c>
      <c r="F12085" s="1" t="s">
        <v>11</v>
      </c>
      <c r="G12085" s="1" t="s">
        <v>62</v>
      </c>
      <c r="H12085" s="1">
        <v>4</v>
      </c>
      <c r="I12085">
        <v>1387.106</v>
      </c>
      <c r="J12085" s="1">
        <f>SUMIFS(I:I,B:B,Table1_2[[#This Row],[Category Level 2]],D:D,Table1_2[[#This Row],[Brand]],E:E,Table1_2[[#This Row],[Region]],F:F,Table1_2[[#This Row],[Measure]],G:G,Table1_2[[#This Row],[Year]],H:H,"&lt;="&amp;Table1_2[[#This Row],[Month]])</f>
        <v>6261.4648999999999</v>
      </c>
      <c r="K120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6261.4648999999999</v>
      </c>
      <c r="N12085">
        <f>Table1_2[[#This Row],[Value]]*2.5</f>
        <v>3467.7649999999999</v>
      </c>
    </row>
    <row r="12086" spans="1:14" x14ac:dyDescent="0.25">
      <c r="A12086" s="1" t="s">
        <v>6</v>
      </c>
      <c r="B12086" s="1" t="s">
        <v>51</v>
      </c>
      <c r="C12086" s="1" t="s">
        <v>52</v>
      </c>
      <c r="D12086" s="1" t="s">
        <v>53</v>
      </c>
      <c r="E12086" s="1" t="s">
        <v>13</v>
      </c>
      <c r="F12086" s="1" t="s">
        <v>11</v>
      </c>
      <c r="G12086" s="1" t="s">
        <v>62</v>
      </c>
      <c r="H12086" s="1">
        <v>5</v>
      </c>
      <c r="I12086">
        <v>1671.1221</v>
      </c>
      <c r="J12086" s="1">
        <f>SUMIFS(I:I,B:B,Table1_2[[#This Row],[Category Level 2]],D:D,Table1_2[[#This Row],[Brand]],E:E,Table1_2[[#This Row],[Region]],F:F,Table1_2[[#This Row],[Measure]],G:G,Table1_2[[#This Row],[Year]],H:H,"&lt;="&amp;Table1_2[[#This Row],[Month]])</f>
        <v>7932.5869999999995</v>
      </c>
      <c r="K120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7932.5869999999995</v>
      </c>
      <c r="N12086">
        <f>Table1_2[[#This Row],[Value]]*2.5</f>
        <v>4177.8052500000003</v>
      </c>
    </row>
    <row r="12087" spans="1:14" x14ac:dyDescent="0.25">
      <c r="A12087" s="1" t="s">
        <v>6</v>
      </c>
      <c r="B12087" s="1" t="s">
        <v>51</v>
      </c>
      <c r="C12087" s="1" t="s">
        <v>52</v>
      </c>
      <c r="D12087" s="1" t="s">
        <v>53</v>
      </c>
      <c r="E12087" s="1" t="s">
        <v>13</v>
      </c>
      <c r="F12087" s="1" t="s">
        <v>11</v>
      </c>
      <c r="G12087" s="1" t="s">
        <v>62</v>
      </c>
      <c r="H12087" s="1">
        <v>6</v>
      </c>
      <c r="I12087">
        <v>1596.5910999999999</v>
      </c>
      <c r="J12087" s="1">
        <f>SUMIFS(I:I,B:B,Table1_2[[#This Row],[Category Level 2]],D:D,Table1_2[[#This Row],[Brand]],E:E,Table1_2[[#This Row],[Region]],F:F,Table1_2[[#This Row],[Measure]],G:G,Table1_2[[#This Row],[Year]],H:H,"&lt;="&amp;Table1_2[[#This Row],[Month]])</f>
        <v>9529.1780999999992</v>
      </c>
      <c r="K120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9529.1780999999992</v>
      </c>
      <c r="N12087">
        <f>Table1_2[[#This Row],[Value]]*2.5</f>
        <v>3991.4777499999996</v>
      </c>
    </row>
    <row r="12088" spans="1:14" x14ac:dyDescent="0.25">
      <c r="A12088" s="1" t="s">
        <v>6</v>
      </c>
      <c r="B12088" s="1" t="s">
        <v>51</v>
      </c>
      <c r="C12088" s="1" t="s">
        <v>52</v>
      </c>
      <c r="D12088" s="1" t="s">
        <v>53</v>
      </c>
      <c r="E12088" s="1" t="s">
        <v>13</v>
      </c>
      <c r="F12088" s="1" t="s">
        <v>11</v>
      </c>
      <c r="G12088" s="1" t="s">
        <v>62</v>
      </c>
      <c r="H12088" s="1">
        <v>7</v>
      </c>
      <c r="I12088">
        <v>1499.8027</v>
      </c>
      <c r="J12088" s="1">
        <f>SUMIFS(I:I,B:B,Table1_2[[#This Row],[Category Level 2]],D:D,Table1_2[[#This Row],[Brand]],E:E,Table1_2[[#This Row],[Region]],F:F,Table1_2[[#This Row],[Measure]],G:G,Table1_2[[#This Row],[Year]],H:H,"&lt;="&amp;Table1_2[[#This Row],[Month]])</f>
        <v>11028.980799999999</v>
      </c>
      <c r="K120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11028.980799999999</v>
      </c>
      <c r="N12088">
        <f>Table1_2[[#This Row],[Value]]*2.5</f>
        <v>3749.50675</v>
      </c>
    </row>
    <row r="12089" spans="1:14" x14ac:dyDescent="0.25">
      <c r="A12089" s="1" t="s">
        <v>6</v>
      </c>
      <c r="B12089" s="1" t="s">
        <v>51</v>
      </c>
      <c r="C12089" s="1" t="s">
        <v>52</v>
      </c>
      <c r="D12089" s="1" t="s">
        <v>53</v>
      </c>
      <c r="E12089" s="1" t="s">
        <v>13</v>
      </c>
      <c r="F12089" s="1" t="s">
        <v>11</v>
      </c>
      <c r="G12089" s="1" t="s">
        <v>62</v>
      </c>
      <c r="H12089" s="1">
        <v>8</v>
      </c>
      <c r="I12089">
        <v>1420.3293999999999</v>
      </c>
      <c r="J12089" s="1">
        <f>SUMIFS(I:I,B:B,Table1_2[[#This Row],[Category Level 2]],D:D,Table1_2[[#This Row],[Brand]],E:E,Table1_2[[#This Row],[Region]],F:F,Table1_2[[#This Row],[Measure]],G:G,Table1_2[[#This Row],[Year]],H:H,"&lt;="&amp;Table1_2[[#This Row],[Month]])</f>
        <v>12449.3102</v>
      </c>
      <c r="K120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12449.3102</v>
      </c>
      <c r="N12089">
        <f>Table1_2[[#This Row],[Value]]*2.5</f>
        <v>3550.8234999999995</v>
      </c>
    </row>
    <row r="12090" spans="1:14" x14ac:dyDescent="0.25">
      <c r="A12090" s="1" t="s">
        <v>6</v>
      </c>
      <c r="B12090" s="1" t="s">
        <v>51</v>
      </c>
      <c r="C12090" s="1" t="s">
        <v>52</v>
      </c>
      <c r="D12090" s="1" t="s">
        <v>53</v>
      </c>
      <c r="E12090" s="1" t="s">
        <v>13</v>
      </c>
      <c r="F12090" s="1" t="s">
        <v>11</v>
      </c>
      <c r="G12090" s="1" t="s">
        <v>62</v>
      </c>
      <c r="H12090" s="1">
        <v>9</v>
      </c>
      <c r="I12090">
        <v>1337.5738999999999</v>
      </c>
      <c r="J12090" s="1">
        <f>SUMIFS(I:I,B:B,Table1_2[[#This Row],[Category Level 2]],D:D,Table1_2[[#This Row],[Brand]],E:E,Table1_2[[#This Row],[Region]],F:F,Table1_2[[#This Row],[Measure]],G:G,Table1_2[[#This Row],[Year]],H:H,"&lt;="&amp;Table1_2[[#This Row],[Month]])</f>
        <v>13786.884099999999</v>
      </c>
      <c r="K120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13786.884099999999</v>
      </c>
      <c r="N12090">
        <f>Table1_2[[#This Row],[Value]]*2.5</f>
        <v>3343.9347499999994</v>
      </c>
    </row>
    <row r="12091" spans="1:14" x14ac:dyDescent="0.25">
      <c r="A12091" s="1" t="s">
        <v>6</v>
      </c>
      <c r="B12091" s="1" t="s">
        <v>51</v>
      </c>
      <c r="C12091" s="1" t="s">
        <v>52</v>
      </c>
      <c r="D12091" s="1" t="s">
        <v>53</v>
      </c>
      <c r="E12091" s="1" t="s">
        <v>13</v>
      </c>
      <c r="F12091" s="1" t="s">
        <v>11</v>
      </c>
      <c r="G12091" s="1" t="s">
        <v>62</v>
      </c>
      <c r="H12091" s="1">
        <v>10</v>
      </c>
      <c r="I12091">
        <v>1746.0047999999999</v>
      </c>
      <c r="J12091" s="1">
        <f>SUMIFS(I:I,B:B,Table1_2[[#This Row],[Category Level 2]],D:D,Table1_2[[#This Row],[Brand]],E:E,Table1_2[[#This Row],[Region]],F:F,Table1_2[[#This Row],[Measure]],G:G,Table1_2[[#This Row],[Year]],H:H,"&lt;="&amp;Table1_2[[#This Row],[Month]])</f>
        <v>15532.8889</v>
      </c>
      <c r="K120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15532.8889</v>
      </c>
      <c r="N12091">
        <f>Table1_2[[#This Row],[Value]]*2.5</f>
        <v>4365.0119999999997</v>
      </c>
    </row>
    <row r="12092" spans="1:14" x14ac:dyDescent="0.25">
      <c r="A12092" s="1" t="s">
        <v>6</v>
      </c>
      <c r="B12092" s="1" t="s">
        <v>51</v>
      </c>
      <c r="C12092" s="1" t="s">
        <v>52</v>
      </c>
      <c r="D12092" s="1" t="s">
        <v>53</v>
      </c>
      <c r="E12092" s="1" t="s">
        <v>13</v>
      </c>
      <c r="F12092" s="1" t="s">
        <v>11</v>
      </c>
      <c r="G12092" s="1" t="s">
        <v>62</v>
      </c>
      <c r="H12092" s="1">
        <v>11</v>
      </c>
      <c r="I12092">
        <v>1633.7772</v>
      </c>
      <c r="J12092" s="1">
        <f>SUMIFS(I:I,B:B,Table1_2[[#This Row],[Category Level 2]],D:D,Table1_2[[#This Row],[Brand]],E:E,Table1_2[[#This Row],[Region]],F:F,Table1_2[[#This Row],[Measure]],G:G,Table1_2[[#This Row],[Year]],H:H,"&lt;="&amp;Table1_2[[#This Row],[Month]])</f>
        <v>17166.666099999999</v>
      </c>
      <c r="K120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17166.666099999999</v>
      </c>
      <c r="N12092">
        <f>Table1_2[[#This Row],[Value]]*2.5</f>
        <v>4084.4430000000002</v>
      </c>
    </row>
    <row r="12093" spans="1:14" x14ac:dyDescent="0.25">
      <c r="A12093" s="1" t="s">
        <v>6</v>
      </c>
      <c r="B12093" s="1" t="s">
        <v>51</v>
      </c>
      <c r="C12093" s="1" t="s">
        <v>52</v>
      </c>
      <c r="D12093" s="1" t="s">
        <v>53</v>
      </c>
      <c r="E12093" s="1" t="s">
        <v>13</v>
      </c>
      <c r="F12093" s="1" t="s">
        <v>11</v>
      </c>
      <c r="G12093" s="1" t="s">
        <v>62</v>
      </c>
      <c r="H12093" s="1">
        <v>12</v>
      </c>
      <c r="I12093">
        <v>1441.1005999999998</v>
      </c>
      <c r="J12093" s="1">
        <f>SUMIFS(I:I,B:B,Table1_2[[#This Row],[Category Level 2]],D:D,Table1_2[[#This Row],[Brand]],E:E,Table1_2[[#This Row],[Region]],F:F,Table1_2[[#This Row],[Measure]],G:G,Table1_2[[#This Row],[Year]],H:H,"&lt;="&amp;Table1_2[[#This Row],[Month]])</f>
        <v>18607.7667</v>
      </c>
      <c r="K120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18607.7667</v>
      </c>
      <c r="N12093">
        <f>Table1_2[[#This Row],[Value]]*2.5</f>
        <v>3602.7514999999994</v>
      </c>
    </row>
    <row r="12094" spans="1:14" x14ac:dyDescent="0.25">
      <c r="A12094" s="1" t="s">
        <v>6</v>
      </c>
      <c r="B12094" s="1" t="s">
        <v>51</v>
      </c>
      <c r="C12094" s="1" t="s">
        <v>52</v>
      </c>
      <c r="D12094" s="1" t="s">
        <v>53</v>
      </c>
      <c r="E12094" s="1" t="s">
        <v>13</v>
      </c>
      <c r="F12094" s="1" t="s">
        <v>11</v>
      </c>
      <c r="G12094" s="1" t="s">
        <v>63</v>
      </c>
      <c r="H12094" s="1">
        <v>1</v>
      </c>
      <c r="I12094">
        <v>1512.6669999999999</v>
      </c>
      <c r="J12094" s="1">
        <f>SUMIFS(I:I,B:B,Table1_2[[#This Row],[Category Level 2]],D:D,Table1_2[[#This Row],[Brand]],E:E,Table1_2[[#This Row],[Region]],F:F,Table1_2[[#This Row],[Measure]],G:G,Table1_2[[#This Row],[Year]],H:H,"&lt;="&amp;Table1_2[[#This Row],[Month]])</f>
        <v>1512.6669999999999</v>
      </c>
      <c r="K120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18294.456300000002</v>
      </c>
      <c r="N12094">
        <f>Table1_2[[#This Row],[Value]]*2.5</f>
        <v>3781.6674999999996</v>
      </c>
    </row>
    <row r="12095" spans="1:14" x14ac:dyDescent="0.25">
      <c r="A12095" s="1" t="s">
        <v>6</v>
      </c>
      <c r="B12095" s="1" t="s">
        <v>51</v>
      </c>
      <c r="C12095" s="1" t="s">
        <v>52</v>
      </c>
      <c r="D12095" s="1" t="s">
        <v>53</v>
      </c>
      <c r="E12095" s="1" t="s">
        <v>13</v>
      </c>
      <c r="F12095" s="1" t="s">
        <v>11</v>
      </c>
      <c r="G12095" s="1" t="s">
        <v>63</v>
      </c>
      <c r="H12095" s="1">
        <v>2</v>
      </c>
      <c r="I12095">
        <v>1415.5045</v>
      </c>
      <c r="J12095" s="1">
        <f>SUMIFS(I:I,B:B,Table1_2[[#This Row],[Category Level 2]],D:D,Table1_2[[#This Row],[Brand]],E:E,Table1_2[[#This Row],[Region]],F:F,Table1_2[[#This Row],[Measure]],G:G,Table1_2[[#This Row],[Year]],H:H,"&lt;="&amp;Table1_2[[#This Row],[Month]])</f>
        <v>2928.1714999999999</v>
      </c>
      <c r="K120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18184.225399999999</v>
      </c>
      <c r="N12095">
        <f>Table1_2[[#This Row],[Value]]*2.5</f>
        <v>3538.76125</v>
      </c>
    </row>
    <row r="12096" spans="1:14" x14ac:dyDescent="0.25">
      <c r="A12096" s="1" t="s">
        <v>6</v>
      </c>
      <c r="B12096" s="1" t="s">
        <v>51</v>
      </c>
      <c r="C12096" s="1" t="s">
        <v>52</v>
      </c>
      <c r="D12096" s="1" t="s">
        <v>53</v>
      </c>
      <c r="E12096" s="1" t="s">
        <v>13</v>
      </c>
      <c r="F12096" s="1" t="s">
        <v>11</v>
      </c>
      <c r="G12096" s="1" t="s">
        <v>63</v>
      </c>
      <c r="H12096" s="1">
        <v>3</v>
      </c>
      <c r="I12096">
        <v>1378.4995999999999</v>
      </c>
      <c r="J12096" s="1">
        <f>SUMIFS(I:I,B:B,Table1_2[[#This Row],[Category Level 2]],D:D,Table1_2[[#This Row],[Brand]],E:E,Table1_2[[#This Row],[Region]],F:F,Table1_2[[#This Row],[Measure]],G:G,Table1_2[[#This Row],[Year]],H:H,"&lt;="&amp;Table1_2[[#This Row],[Month]])</f>
        <v>4306.6710999999996</v>
      </c>
      <c r="K120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18040.0789</v>
      </c>
      <c r="N12096">
        <f>Table1_2[[#This Row],[Value]]*2.5</f>
        <v>3446.2489999999998</v>
      </c>
    </row>
    <row r="12097" spans="1:14" x14ac:dyDescent="0.25">
      <c r="A12097" s="1" t="s">
        <v>6</v>
      </c>
      <c r="B12097" s="1" t="s">
        <v>51</v>
      </c>
      <c r="C12097" s="1" t="s">
        <v>52</v>
      </c>
      <c r="D12097" s="1" t="s">
        <v>53</v>
      </c>
      <c r="E12097" s="1" t="s">
        <v>13</v>
      </c>
      <c r="F12097" s="1" t="s">
        <v>11</v>
      </c>
      <c r="G12097" s="1" t="s">
        <v>63</v>
      </c>
      <c r="H12097" s="1">
        <v>4</v>
      </c>
      <c r="I12097">
        <v>1505.5920999999998</v>
      </c>
      <c r="J12097" s="1">
        <f>SUMIFS(I:I,B:B,Table1_2[[#This Row],[Category Level 2]],D:D,Table1_2[[#This Row],[Brand]],E:E,Table1_2[[#This Row],[Region]],F:F,Table1_2[[#This Row],[Measure]],G:G,Table1_2[[#This Row],[Year]],H:H,"&lt;="&amp;Table1_2[[#This Row],[Month]])</f>
        <v>5812.2631999999994</v>
      </c>
      <c r="K120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18158.565000000002</v>
      </c>
      <c r="N12097">
        <f>Table1_2[[#This Row],[Value]]*2.5</f>
        <v>3763.9802499999996</v>
      </c>
    </row>
    <row r="12098" spans="1:14" x14ac:dyDescent="0.25">
      <c r="A12098" s="1" t="s">
        <v>6</v>
      </c>
      <c r="B12098" s="1" t="s">
        <v>51</v>
      </c>
      <c r="C12098" s="1" t="s">
        <v>52</v>
      </c>
      <c r="D12098" s="1" t="s">
        <v>53</v>
      </c>
      <c r="E12098" s="1" t="s">
        <v>13</v>
      </c>
      <c r="F12098" s="1" t="s">
        <v>11</v>
      </c>
      <c r="G12098" s="1" t="s">
        <v>63</v>
      </c>
      <c r="H12098" s="1">
        <v>5</v>
      </c>
      <c r="I12098">
        <v>1652.8429999999998</v>
      </c>
      <c r="J12098" s="1">
        <f>SUMIFS(I:I,B:B,Table1_2[[#This Row],[Category Level 2]],D:D,Table1_2[[#This Row],[Brand]],E:E,Table1_2[[#This Row],[Region]],F:F,Table1_2[[#This Row],[Measure]],G:G,Table1_2[[#This Row],[Year]],H:H,"&lt;="&amp;Table1_2[[#This Row],[Month]])</f>
        <v>7465.1061999999993</v>
      </c>
      <c r="K120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18140.285899999999</v>
      </c>
      <c r="N12098">
        <f>Table1_2[[#This Row],[Value]]*2.5</f>
        <v>4132.1075000000001</v>
      </c>
    </row>
    <row r="12099" spans="1:14" x14ac:dyDescent="0.25">
      <c r="A12099" s="1" t="s">
        <v>6</v>
      </c>
      <c r="B12099" s="1" t="s">
        <v>51</v>
      </c>
      <c r="C12099" s="1" t="s">
        <v>52</v>
      </c>
      <c r="D12099" s="1" t="s">
        <v>53</v>
      </c>
      <c r="E12099" s="1" t="s">
        <v>13</v>
      </c>
      <c r="F12099" s="1" t="s">
        <v>11</v>
      </c>
      <c r="G12099" s="1" t="s">
        <v>63</v>
      </c>
      <c r="H12099" s="1">
        <v>6</v>
      </c>
      <c r="I12099">
        <v>1563.2770999999998</v>
      </c>
      <c r="J12099" s="1">
        <f>SUMIFS(I:I,B:B,Table1_2[[#This Row],[Category Level 2]],D:D,Table1_2[[#This Row],[Brand]],E:E,Table1_2[[#This Row],[Region]],F:F,Table1_2[[#This Row],[Measure]],G:G,Table1_2[[#This Row],[Year]],H:H,"&lt;="&amp;Table1_2[[#This Row],[Month]])</f>
        <v>9028.3832999999995</v>
      </c>
      <c r="K120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18106.971899999997</v>
      </c>
      <c r="N12099">
        <f>Table1_2[[#This Row],[Value]]*2.5</f>
        <v>3908.1927499999993</v>
      </c>
    </row>
    <row r="12100" spans="1:14" x14ac:dyDescent="0.25">
      <c r="A12100" s="1" t="s">
        <v>6</v>
      </c>
      <c r="B12100" s="1" t="s">
        <v>51</v>
      </c>
      <c r="C12100" s="1" t="s">
        <v>52</v>
      </c>
      <c r="D12100" s="1" t="s">
        <v>53</v>
      </c>
      <c r="E12100" s="1" t="s">
        <v>13</v>
      </c>
      <c r="F12100" s="1" t="s">
        <v>11</v>
      </c>
      <c r="G12100" s="1" t="s">
        <v>63</v>
      </c>
      <c r="H12100" s="1">
        <v>7</v>
      </c>
      <c r="I12100">
        <v>1378.2501999999999</v>
      </c>
      <c r="J12100" s="1">
        <f>SUMIFS(I:I,B:B,Table1_2[[#This Row],[Category Level 2]],D:D,Table1_2[[#This Row],[Brand]],E:E,Table1_2[[#This Row],[Region]],F:F,Table1_2[[#This Row],[Measure]],G:G,Table1_2[[#This Row],[Year]],H:H,"&lt;="&amp;Table1_2[[#This Row],[Month]])</f>
        <v>10406.6335</v>
      </c>
      <c r="K121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17985.419399999999</v>
      </c>
      <c r="N12100">
        <f>Table1_2[[#This Row],[Value]]*2.5</f>
        <v>3445.6255000000001</v>
      </c>
    </row>
    <row r="12101" spans="1:14" x14ac:dyDescent="0.25">
      <c r="A12101" s="1" t="s">
        <v>6</v>
      </c>
      <c r="B12101" s="1" t="s">
        <v>51</v>
      </c>
      <c r="C12101" s="1" t="s">
        <v>52</v>
      </c>
      <c r="D12101" s="1" t="s">
        <v>53</v>
      </c>
      <c r="E12101" s="1" t="s">
        <v>13</v>
      </c>
      <c r="F12101" s="1" t="s">
        <v>11</v>
      </c>
      <c r="G12101" s="1" t="s">
        <v>63</v>
      </c>
      <c r="H12101" s="1">
        <v>8</v>
      </c>
      <c r="I12101">
        <v>1420.0459000000001</v>
      </c>
      <c r="J12101" s="1">
        <f>SUMIFS(I:I,B:B,Table1_2[[#This Row],[Category Level 2]],D:D,Table1_2[[#This Row],[Brand]],E:E,Table1_2[[#This Row],[Region]],F:F,Table1_2[[#This Row],[Measure]],G:G,Table1_2[[#This Row],[Year]],H:H,"&lt;="&amp;Table1_2[[#This Row],[Month]])</f>
        <v>11826.679400000001</v>
      </c>
      <c r="K121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17985.135900000001</v>
      </c>
      <c r="N12101">
        <f>Table1_2[[#This Row],[Value]]*2.5</f>
        <v>3550.1147500000002</v>
      </c>
    </row>
    <row r="12102" spans="1:14" x14ac:dyDescent="0.25">
      <c r="A12102" s="1" t="s">
        <v>6</v>
      </c>
      <c r="B12102" s="1" t="s">
        <v>51</v>
      </c>
      <c r="C12102" s="1" t="s">
        <v>52</v>
      </c>
      <c r="D12102" s="1" t="s">
        <v>53</v>
      </c>
      <c r="E12102" s="1" t="s">
        <v>13</v>
      </c>
      <c r="F12102" s="1" t="s">
        <v>11</v>
      </c>
      <c r="G12102" s="1" t="s">
        <v>63</v>
      </c>
      <c r="H12102" s="1">
        <v>9</v>
      </c>
      <c r="I12102">
        <v>1399.8645999999999</v>
      </c>
      <c r="J12102" s="1">
        <f>SUMIFS(I:I,B:B,Table1_2[[#This Row],[Category Level 2]],D:D,Table1_2[[#This Row],[Brand]],E:E,Table1_2[[#This Row],[Region]],F:F,Table1_2[[#This Row],[Measure]],G:G,Table1_2[[#This Row],[Year]],H:H,"&lt;="&amp;Table1_2[[#This Row],[Month]])</f>
        <v>13226.544000000002</v>
      </c>
      <c r="K121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18047.426600000003</v>
      </c>
      <c r="N12102">
        <f>Table1_2[[#This Row],[Value]]*2.5</f>
        <v>3499.6614999999997</v>
      </c>
    </row>
    <row r="12103" spans="1:14" x14ac:dyDescent="0.25">
      <c r="A12103" s="1" t="s">
        <v>6</v>
      </c>
      <c r="B12103" s="1" t="s">
        <v>51</v>
      </c>
      <c r="C12103" s="1" t="s">
        <v>52</v>
      </c>
      <c r="D12103" s="1" t="s">
        <v>53</v>
      </c>
      <c r="E12103" s="1" t="s">
        <v>13</v>
      </c>
      <c r="F12103" s="1" t="s">
        <v>11</v>
      </c>
      <c r="G12103" s="1" t="s">
        <v>63</v>
      </c>
      <c r="H12103" s="1">
        <v>10</v>
      </c>
      <c r="I12103">
        <v>1320.8033999999998</v>
      </c>
      <c r="J12103" s="1">
        <f>SUMIFS(I:I,B:B,Table1_2[[#This Row],[Category Level 2]],D:D,Table1_2[[#This Row],[Brand]],E:E,Table1_2[[#This Row],[Region]],F:F,Table1_2[[#This Row],[Measure]],G:G,Table1_2[[#This Row],[Year]],H:H,"&lt;="&amp;Table1_2[[#This Row],[Month]])</f>
        <v>14547.347400000002</v>
      </c>
      <c r="K121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17622.225200000001</v>
      </c>
      <c r="N12103">
        <f>Table1_2[[#This Row],[Value]]*2.5</f>
        <v>3302.0084999999995</v>
      </c>
    </row>
    <row r="12104" spans="1:14" x14ac:dyDescent="0.25">
      <c r="A12104" s="1" t="s">
        <v>6</v>
      </c>
      <c r="B12104" s="1" t="s">
        <v>51</v>
      </c>
      <c r="C12104" s="1" t="s">
        <v>52</v>
      </c>
      <c r="D12104" s="1" t="s">
        <v>53</v>
      </c>
      <c r="E12104" s="1" t="s">
        <v>13</v>
      </c>
      <c r="F12104" s="1" t="s">
        <v>11</v>
      </c>
      <c r="G12104" s="1" t="s">
        <v>63</v>
      </c>
      <c r="H12104" s="1">
        <v>11</v>
      </c>
      <c r="I12104">
        <v>1381.0257999999999</v>
      </c>
      <c r="J12104" s="1">
        <f>SUMIFS(I:I,B:B,Table1_2[[#This Row],[Category Level 2]],D:D,Table1_2[[#This Row],[Brand]],E:E,Table1_2[[#This Row],[Region]],F:F,Table1_2[[#This Row],[Measure]],G:G,Table1_2[[#This Row],[Year]],H:H,"&lt;="&amp;Table1_2[[#This Row],[Month]])</f>
        <v>15928.373200000002</v>
      </c>
      <c r="K121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17369.4738</v>
      </c>
      <c r="N12104">
        <f>Table1_2[[#This Row],[Value]]*2.5</f>
        <v>3452.5644999999995</v>
      </c>
    </row>
    <row r="12105" spans="1:14" x14ac:dyDescent="0.25">
      <c r="A12105" s="1" t="s">
        <v>6</v>
      </c>
      <c r="B12105" s="1" t="s">
        <v>51</v>
      </c>
      <c r="C12105" s="1" t="s">
        <v>52</v>
      </c>
      <c r="D12105" s="1" t="s">
        <v>53</v>
      </c>
      <c r="E12105" s="1" t="s">
        <v>13</v>
      </c>
      <c r="F12105" s="1" t="s">
        <v>11</v>
      </c>
      <c r="G12105" s="1" t="s">
        <v>63</v>
      </c>
      <c r="H12105" s="1">
        <v>12</v>
      </c>
      <c r="I12105">
        <v>1396.1361999999999</v>
      </c>
      <c r="J12105" s="1">
        <f>SUMIFS(I:I,B:B,Table1_2[[#This Row],[Category Level 2]],D:D,Table1_2[[#This Row],[Brand]],E:E,Table1_2[[#This Row],[Region]],F:F,Table1_2[[#This Row],[Measure]],G:G,Table1_2[[#This Row],[Year]],H:H,"&lt;="&amp;Table1_2[[#This Row],[Month]])</f>
        <v>17324.509400000003</v>
      </c>
      <c r="K121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17324.509400000003</v>
      </c>
      <c r="N12105">
        <f>Table1_2[[#This Row],[Value]]*2.5</f>
        <v>3490.3404999999998</v>
      </c>
    </row>
    <row r="12106" spans="1:14" x14ac:dyDescent="0.25">
      <c r="A12106" s="1" t="s">
        <v>6</v>
      </c>
      <c r="B12106" s="1" t="s">
        <v>51</v>
      </c>
      <c r="C12106" s="1" t="s">
        <v>52</v>
      </c>
      <c r="D12106" s="1" t="s">
        <v>53</v>
      </c>
      <c r="E12106" s="1" t="s">
        <v>13</v>
      </c>
      <c r="F12106" s="1" t="s">
        <v>11</v>
      </c>
      <c r="G12106" s="1" t="s">
        <v>64</v>
      </c>
      <c r="H12106" s="1">
        <v>1</v>
      </c>
      <c r="I12106">
        <v>1304.3543999999999</v>
      </c>
      <c r="J12106" s="1">
        <f>SUMIFS(I:I,B:B,Table1_2[[#This Row],[Category Level 2]],D:D,Table1_2[[#This Row],[Brand]],E:E,Table1_2[[#This Row],[Region]],F:F,Table1_2[[#This Row],[Measure]],G:G,Table1_2[[#This Row],[Year]],H:H,"&lt;="&amp;Table1_2[[#This Row],[Month]])</f>
        <v>1304.3543999999999</v>
      </c>
      <c r="K121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17116.196800000002</v>
      </c>
      <c r="N12106">
        <f>Table1_2[[#This Row],[Value]]*2.5</f>
        <v>3260.886</v>
      </c>
    </row>
    <row r="12107" spans="1:14" x14ac:dyDescent="0.25">
      <c r="A12107" s="1" t="s">
        <v>6</v>
      </c>
      <c r="B12107" s="1" t="s">
        <v>51</v>
      </c>
      <c r="C12107" s="1" t="s">
        <v>52</v>
      </c>
      <c r="D12107" s="1" t="s">
        <v>53</v>
      </c>
      <c r="E12107" s="1" t="s">
        <v>13</v>
      </c>
      <c r="F12107" s="1" t="s">
        <v>11</v>
      </c>
      <c r="G12107" s="1" t="s">
        <v>64</v>
      </c>
      <c r="H12107" s="1">
        <v>2</v>
      </c>
      <c r="I12107">
        <v>1243.2435</v>
      </c>
      <c r="J12107" s="1">
        <f>SUMIFS(I:I,B:B,Table1_2[[#This Row],[Category Level 2]],D:D,Table1_2[[#This Row],[Brand]],E:E,Table1_2[[#This Row],[Region]],F:F,Table1_2[[#This Row],[Measure]],G:G,Table1_2[[#This Row],[Year]],H:H,"&lt;="&amp;Table1_2[[#This Row],[Month]])</f>
        <v>2547.5978999999998</v>
      </c>
      <c r="K121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16943.935800000003</v>
      </c>
      <c r="N12107">
        <f>Table1_2[[#This Row],[Value]]*2.5</f>
        <v>3108.1087500000003</v>
      </c>
    </row>
    <row r="12108" spans="1:14" x14ac:dyDescent="0.25">
      <c r="A12108" s="1" t="s">
        <v>6</v>
      </c>
      <c r="B12108" s="1" t="s">
        <v>51</v>
      </c>
      <c r="C12108" s="1" t="s">
        <v>52</v>
      </c>
      <c r="D12108" s="1" t="s">
        <v>53</v>
      </c>
      <c r="E12108" s="1" t="s">
        <v>13</v>
      </c>
      <c r="F12108" s="1" t="s">
        <v>11</v>
      </c>
      <c r="G12108" s="1" t="s">
        <v>64</v>
      </c>
      <c r="H12108" s="1">
        <v>3</v>
      </c>
      <c r="I12108">
        <v>1710.5128999999999</v>
      </c>
      <c r="J12108" s="1">
        <f>SUMIFS(I:I,B:B,Table1_2[[#This Row],[Category Level 2]],D:D,Table1_2[[#This Row],[Brand]],E:E,Table1_2[[#This Row],[Region]],F:F,Table1_2[[#This Row],[Measure]],G:G,Table1_2[[#This Row],[Year]],H:H,"&lt;="&amp;Table1_2[[#This Row],[Month]])</f>
        <v>4258.1107999999995</v>
      </c>
      <c r="K121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17275.949099999998</v>
      </c>
      <c r="N12108">
        <f>Table1_2[[#This Row],[Value]]*2.5</f>
        <v>4276.2822500000002</v>
      </c>
    </row>
    <row r="12109" spans="1:14" x14ac:dyDescent="0.25">
      <c r="A12109" s="1" t="s">
        <v>6</v>
      </c>
      <c r="B12109" s="1" t="s">
        <v>51</v>
      </c>
      <c r="C12109" s="1" t="s">
        <v>52</v>
      </c>
      <c r="D12109" s="1" t="s">
        <v>53</v>
      </c>
      <c r="E12109" s="1" t="s">
        <v>13</v>
      </c>
      <c r="F12109" s="1" t="s">
        <v>11</v>
      </c>
      <c r="G12109" s="1" t="s">
        <v>64</v>
      </c>
      <c r="H12109" s="1">
        <v>4</v>
      </c>
      <c r="I12109">
        <v>1177.6174999999998</v>
      </c>
      <c r="J12109" s="1">
        <f>SUMIFS(I:I,B:B,Table1_2[[#This Row],[Category Level 2]],D:D,Table1_2[[#This Row],[Brand]],E:E,Table1_2[[#This Row],[Region]],F:F,Table1_2[[#This Row],[Measure]],G:G,Table1_2[[#This Row],[Year]],H:H,"&lt;="&amp;Table1_2[[#This Row],[Month]])</f>
        <v>5435.7282999999989</v>
      </c>
      <c r="K121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16947.974499999997</v>
      </c>
      <c r="N12109">
        <f>Table1_2[[#This Row],[Value]]*2.5</f>
        <v>2944.0437499999998</v>
      </c>
    </row>
    <row r="12110" spans="1:14" x14ac:dyDescent="0.25">
      <c r="A12110" s="1" t="s">
        <v>6</v>
      </c>
      <c r="B12110" s="1" t="s">
        <v>51</v>
      </c>
      <c r="C12110" s="1" t="s">
        <v>52</v>
      </c>
      <c r="D12110" s="1" t="s">
        <v>53</v>
      </c>
      <c r="E12110" s="1" t="s">
        <v>13</v>
      </c>
      <c r="F12110" s="1" t="s">
        <v>11</v>
      </c>
      <c r="G12110" s="1" t="s">
        <v>64</v>
      </c>
      <c r="H12110" s="1">
        <v>5</v>
      </c>
      <c r="I12110">
        <v>1208.2392</v>
      </c>
      <c r="J12110" s="1">
        <f>SUMIFS(I:I,B:B,Table1_2[[#This Row],[Category Level 2]],D:D,Table1_2[[#This Row],[Brand]],E:E,Table1_2[[#This Row],[Region]],F:F,Table1_2[[#This Row],[Measure]],G:G,Table1_2[[#This Row],[Year]],H:H,"&lt;="&amp;Table1_2[[#This Row],[Month]])</f>
        <v>6643.9674999999988</v>
      </c>
      <c r="K121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16503.370699999999</v>
      </c>
      <c r="N12110">
        <f>Table1_2[[#This Row],[Value]]*2.5</f>
        <v>3020.598</v>
      </c>
    </row>
    <row r="12111" spans="1:14" x14ac:dyDescent="0.25">
      <c r="A12111" s="1" t="s">
        <v>6</v>
      </c>
      <c r="B12111" s="1" t="s">
        <v>51</v>
      </c>
      <c r="C12111" s="1" t="s">
        <v>52</v>
      </c>
      <c r="D12111" s="1" t="s">
        <v>53</v>
      </c>
      <c r="E12111" s="1" t="s">
        <v>13</v>
      </c>
      <c r="F12111" s="1" t="s">
        <v>11</v>
      </c>
      <c r="G12111" s="1" t="s">
        <v>64</v>
      </c>
      <c r="H12111" s="1">
        <v>6</v>
      </c>
      <c r="I12111">
        <v>1381.4416999999999</v>
      </c>
      <c r="J12111" s="1">
        <f>SUMIFS(I:I,B:B,Table1_2[[#This Row],[Category Level 2]],D:D,Table1_2[[#This Row],[Brand]],E:E,Table1_2[[#This Row],[Region]],F:F,Table1_2[[#This Row],[Measure]],G:G,Table1_2[[#This Row],[Year]],H:H,"&lt;="&amp;Table1_2[[#This Row],[Month]])</f>
        <v>8025.4091999999982</v>
      </c>
      <c r="K121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16321.5353</v>
      </c>
      <c r="N12111">
        <f>Table1_2[[#This Row],[Value]]*2.5</f>
        <v>3453.6042499999994</v>
      </c>
    </row>
    <row r="12112" spans="1:14" x14ac:dyDescent="0.25">
      <c r="A12112" s="1" t="s">
        <v>6</v>
      </c>
      <c r="B12112" s="1" t="s">
        <v>51</v>
      </c>
      <c r="C12112" s="1" t="s">
        <v>52</v>
      </c>
      <c r="D12112" s="1" t="s">
        <v>53</v>
      </c>
      <c r="E12112" s="1" t="s">
        <v>13</v>
      </c>
      <c r="F12112" s="1" t="s">
        <v>11</v>
      </c>
      <c r="G12112" s="1" t="s">
        <v>64</v>
      </c>
      <c r="H12112" s="1">
        <v>7</v>
      </c>
      <c r="I12112">
        <v>1377.6716000000001</v>
      </c>
      <c r="J12112" s="1">
        <f>SUMIFS(I:I,B:B,Table1_2[[#This Row],[Category Level 2]],D:D,Table1_2[[#This Row],[Brand]],E:E,Table1_2[[#This Row],[Region]],F:F,Table1_2[[#This Row],[Measure]],G:G,Table1_2[[#This Row],[Year]],H:H,"&lt;="&amp;Table1_2[[#This Row],[Month]])</f>
        <v>9403.0807999999979</v>
      </c>
      <c r="K121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16320.956699999999</v>
      </c>
      <c r="N12112">
        <f>Table1_2[[#This Row],[Value]]*2.5</f>
        <v>3444.1790000000001</v>
      </c>
    </row>
    <row r="12113" spans="1:14" x14ac:dyDescent="0.25">
      <c r="A12113" s="1" t="s">
        <v>6</v>
      </c>
      <c r="B12113" s="1" t="s">
        <v>51</v>
      </c>
      <c r="C12113" s="1" t="s">
        <v>52</v>
      </c>
      <c r="D12113" s="1" t="s">
        <v>53</v>
      </c>
      <c r="E12113" s="1" t="s">
        <v>13</v>
      </c>
      <c r="F12113" s="1" t="s">
        <v>11</v>
      </c>
      <c r="G12113" s="1" t="s">
        <v>64</v>
      </c>
      <c r="H12113" s="1">
        <v>8</v>
      </c>
      <c r="I12113">
        <v>1189.1803</v>
      </c>
      <c r="J12113" s="1">
        <f>SUMIFS(I:I,B:B,Table1_2[[#This Row],[Category Level 2]],D:D,Table1_2[[#This Row],[Brand]],E:E,Table1_2[[#This Row],[Region]],F:F,Table1_2[[#This Row],[Measure]],G:G,Table1_2[[#This Row],[Year]],H:H,"&lt;="&amp;Table1_2[[#This Row],[Month]])</f>
        <v>10592.261099999998</v>
      </c>
      <c r="K121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16090.091099999998</v>
      </c>
      <c r="N12113">
        <f>Table1_2[[#This Row],[Value]]*2.5</f>
        <v>2972.95075</v>
      </c>
    </row>
    <row r="12114" spans="1:14" x14ac:dyDescent="0.25">
      <c r="A12114" s="1" t="s">
        <v>6</v>
      </c>
      <c r="B12114" s="1" t="s">
        <v>51</v>
      </c>
      <c r="C12114" s="1" t="s">
        <v>52</v>
      </c>
      <c r="D12114" s="1" t="s">
        <v>53</v>
      </c>
      <c r="E12114" s="1" t="s">
        <v>13</v>
      </c>
      <c r="F12114" s="1" t="s">
        <v>11</v>
      </c>
      <c r="G12114" s="1" t="s">
        <v>64</v>
      </c>
      <c r="H12114" s="1">
        <v>9</v>
      </c>
      <c r="I12114">
        <v>1335.4651999999999</v>
      </c>
      <c r="J12114" s="1">
        <f>SUMIFS(I:I,B:B,Table1_2[[#This Row],[Category Level 2]],D:D,Table1_2[[#This Row],[Brand]],E:E,Table1_2[[#This Row],[Region]],F:F,Table1_2[[#This Row],[Measure]],G:G,Table1_2[[#This Row],[Year]],H:H,"&lt;="&amp;Table1_2[[#This Row],[Month]])</f>
        <v>11927.726299999998</v>
      </c>
      <c r="K121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16025.691699999998</v>
      </c>
      <c r="N12114">
        <f>Table1_2[[#This Row],[Value]]*2.5</f>
        <v>3338.6629999999996</v>
      </c>
    </row>
    <row r="12115" spans="1:14" x14ac:dyDescent="0.25">
      <c r="A12115" s="1" t="s">
        <v>6</v>
      </c>
      <c r="B12115" s="1" t="s">
        <v>51</v>
      </c>
      <c r="C12115" s="1" t="s">
        <v>52</v>
      </c>
      <c r="D12115" s="1" t="s">
        <v>53</v>
      </c>
      <c r="E12115" s="1" t="s">
        <v>13</v>
      </c>
      <c r="F12115" s="1" t="s">
        <v>11</v>
      </c>
      <c r="G12115" s="1" t="s">
        <v>64</v>
      </c>
      <c r="H12115" s="1">
        <v>10</v>
      </c>
      <c r="I12115">
        <v>1311.0932</v>
      </c>
      <c r="J12115" s="1">
        <f>SUMIFS(I:I,B:B,Table1_2[[#This Row],[Category Level 2]],D:D,Table1_2[[#This Row],[Brand]],E:E,Table1_2[[#This Row],[Region]],F:F,Table1_2[[#This Row],[Measure]],G:G,Table1_2[[#This Row],[Year]],H:H,"&lt;="&amp;Table1_2[[#This Row],[Month]])</f>
        <v>13238.819499999998</v>
      </c>
      <c r="K121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16015.981499999998</v>
      </c>
      <c r="N12115">
        <f>Table1_2[[#This Row],[Value]]*2.5</f>
        <v>3277.7330000000002</v>
      </c>
    </row>
    <row r="12116" spans="1:14" x14ac:dyDescent="0.25">
      <c r="A12116" s="1" t="s">
        <v>6</v>
      </c>
      <c r="B12116" s="1" t="s">
        <v>51</v>
      </c>
      <c r="C12116" s="1" t="s">
        <v>52</v>
      </c>
      <c r="D12116" s="1" t="s">
        <v>53</v>
      </c>
      <c r="E12116" s="1" t="s">
        <v>13</v>
      </c>
      <c r="F12116" s="1" t="s">
        <v>11</v>
      </c>
      <c r="G12116" s="1" t="s">
        <v>64</v>
      </c>
      <c r="H12116" s="1">
        <v>11</v>
      </c>
      <c r="I12116">
        <v>1164.4503999999999</v>
      </c>
      <c r="J12116" s="1">
        <f>SUMIFS(I:I,B:B,Table1_2[[#This Row],[Category Level 2]],D:D,Table1_2[[#This Row],[Brand]],E:E,Table1_2[[#This Row],[Region]],F:F,Table1_2[[#This Row],[Measure]],G:G,Table1_2[[#This Row],[Year]],H:H,"&lt;="&amp;Table1_2[[#This Row],[Month]])</f>
        <v>14403.269899999998</v>
      </c>
      <c r="K121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15799.406099999997</v>
      </c>
      <c r="N12116">
        <f>Table1_2[[#This Row],[Value]]*2.5</f>
        <v>2911.1259999999997</v>
      </c>
    </row>
    <row r="12117" spans="1:14" x14ac:dyDescent="0.25">
      <c r="A12117" s="1" t="s">
        <v>6</v>
      </c>
      <c r="B12117" s="1" t="s">
        <v>51</v>
      </c>
      <c r="C12117" s="1" t="s">
        <v>52</v>
      </c>
      <c r="D12117" s="1" t="s">
        <v>53</v>
      </c>
      <c r="E12117" s="1" t="s">
        <v>13</v>
      </c>
      <c r="F12117" s="1" t="s">
        <v>11</v>
      </c>
      <c r="G12117" s="1" t="s">
        <v>64</v>
      </c>
      <c r="H12117" s="1">
        <v>12</v>
      </c>
      <c r="I12117">
        <v>1277.1777999999999</v>
      </c>
      <c r="J12117" s="1">
        <f>SUMIFS(I:I,B:B,Table1_2[[#This Row],[Category Level 2]],D:D,Table1_2[[#This Row],[Brand]],E:E,Table1_2[[#This Row],[Region]],F:F,Table1_2[[#This Row],[Measure]],G:G,Table1_2[[#This Row],[Year]],H:H,"&lt;="&amp;Table1_2[[#This Row],[Month]])</f>
        <v>15680.447699999997</v>
      </c>
      <c r="K121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15680.447699999997</v>
      </c>
      <c r="N12117">
        <f>Table1_2[[#This Row],[Value]]*2.5</f>
        <v>3192.9444999999996</v>
      </c>
    </row>
    <row r="12118" spans="1:14" x14ac:dyDescent="0.25">
      <c r="A12118" s="1" t="s">
        <v>6</v>
      </c>
      <c r="B12118" s="1" t="s">
        <v>51</v>
      </c>
      <c r="C12118" s="1" t="s">
        <v>52</v>
      </c>
      <c r="D12118" s="1" t="s">
        <v>53</v>
      </c>
      <c r="E12118" s="1" t="s">
        <v>13</v>
      </c>
      <c r="F12118" s="1" t="s">
        <v>11</v>
      </c>
      <c r="G12118" s="1" t="s">
        <v>65</v>
      </c>
      <c r="H12118" s="1">
        <v>1</v>
      </c>
      <c r="I12118">
        <v>1130.9492</v>
      </c>
      <c r="J12118" s="1">
        <f>SUMIFS(I:I,B:B,Table1_2[[#This Row],[Category Level 2]],D:D,Table1_2[[#This Row],[Brand]],E:E,Table1_2[[#This Row],[Region]],F:F,Table1_2[[#This Row],[Measure]],G:G,Table1_2[[#This Row],[Year]],H:H,"&lt;="&amp;Table1_2[[#This Row],[Month]])</f>
        <v>1130.9492</v>
      </c>
      <c r="K121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15507.0425</v>
      </c>
      <c r="N12118">
        <f>Table1_2[[#This Row],[Value]]*2.5</f>
        <v>2827.373</v>
      </c>
    </row>
    <row r="12119" spans="1:14" x14ac:dyDescent="0.25">
      <c r="A12119" s="1" t="s">
        <v>6</v>
      </c>
      <c r="B12119" s="1" t="s">
        <v>51</v>
      </c>
      <c r="C12119" s="1" t="s">
        <v>52</v>
      </c>
      <c r="D12119" s="1" t="s">
        <v>53</v>
      </c>
      <c r="E12119" s="1" t="s">
        <v>13</v>
      </c>
      <c r="F12119" s="1" t="s">
        <v>11</v>
      </c>
      <c r="G12119" s="1" t="s">
        <v>65</v>
      </c>
      <c r="H12119" s="1">
        <v>2</v>
      </c>
      <c r="I12119">
        <v>1203.2127999999998</v>
      </c>
      <c r="J12119" s="1">
        <f>SUMIFS(I:I,B:B,Table1_2[[#This Row],[Category Level 2]],D:D,Table1_2[[#This Row],[Brand]],E:E,Table1_2[[#This Row],[Region]],F:F,Table1_2[[#This Row],[Measure]],G:G,Table1_2[[#This Row],[Year]],H:H,"&lt;="&amp;Table1_2[[#This Row],[Month]])</f>
        <v>2334.1619999999998</v>
      </c>
      <c r="K121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15467.011799999998</v>
      </c>
      <c r="N12119">
        <f>Table1_2[[#This Row],[Value]]*2.5</f>
        <v>3008.0319999999992</v>
      </c>
    </row>
    <row r="12120" spans="1:14" x14ac:dyDescent="0.25">
      <c r="A12120" s="1" t="s">
        <v>6</v>
      </c>
      <c r="B12120" s="1" t="s">
        <v>51</v>
      </c>
      <c r="C12120" s="1" t="s">
        <v>52</v>
      </c>
      <c r="D12120" s="1" t="s">
        <v>53</v>
      </c>
      <c r="E12120" s="1" t="s">
        <v>13</v>
      </c>
      <c r="F12120" s="1" t="s">
        <v>11</v>
      </c>
      <c r="G12120" s="1" t="s">
        <v>65</v>
      </c>
      <c r="H12120" s="1">
        <v>3</v>
      </c>
      <c r="I12120">
        <v>1254.6079</v>
      </c>
      <c r="J12120" s="1">
        <f>SUMIFS(I:I,B:B,Table1_2[[#This Row],[Category Level 2]],D:D,Table1_2[[#This Row],[Brand]],E:E,Table1_2[[#This Row],[Region]],F:F,Table1_2[[#This Row],[Measure]],G:G,Table1_2[[#This Row],[Year]],H:H,"&lt;="&amp;Table1_2[[#This Row],[Month]])</f>
        <v>3588.7698999999998</v>
      </c>
      <c r="K121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15011.106799999998</v>
      </c>
      <c r="N12120">
        <f>Table1_2[[#This Row],[Value]]*2.5</f>
        <v>3136.5197499999999</v>
      </c>
    </row>
    <row r="12121" spans="1:14" x14ac:dyDescent="0.25">
      <c r="A12121" s="1" t="s">
        <v>6</v>
      </c>
      <c r="B12121" s="1" t="s">
        <v>51</v>
      </c>
      <c r="C12121" s="1" t="s">
        <v>52</v>
      </c>
      <c r="D12121" s="1" t="s">
        <v>53</v>
      </c>
      <c r="E12121" s="1" t="s">
        <v>13</v>
      </c>
      <c r="F12121" s="1" t="s">
        <v>11</v>
      </c>
      <c r="G12121" s="1" t="s">
        <v>65</v>
      </c>
      <c r="H12121" s="1">
        <v>4</v>
      </c>
      <c r="I12121">
        <v>1276.6032</v>
      </c>
      <c r="J12121" s="1">
        <f>SUMIFS(I:I,B:B,Table1_2[[#This Row],[Category Level 2]],D:D,Table1_2[[#This Row],[Brand]],E:E,Table1_2[[#This Row],[Region]],F:F,Table1_2[[#This Row],[Measure]],G:G,Table1_2[[#This Row],[Year]],H:H,"&lt;="&amp;Table1_2[[#This Row],[Month]])</f>
        <v>4865.3730999999998</v>
      </c>
      <c r="K121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15110.092499999999</v>
      </c>
      <c r="N12121">
        <f>Table1_2[[#This Row],[Value]]*2.5</f>
        <v>3191.5079999999998</v>
      </c>
    </row>
    <row r="12122" spans="1:14" x14ac:dyDescent="0.25">
      <c r="A12122" s="1" t="s">
        <v>6</v>
      </c>
      <c r="B12122" s="1" t="s">
        <v>51</v>
      </c>
      <c r="C12122" s="1" t="s">
        <v>52</v>
      </c>
      <c r="D12122" s="1" t="s">
        <v>53</v>
      </c>
      <c r="E12122" s="1" t="s">
        <v>13</v>
      </c>
      <c r="F12122" s="1" t="s">
        <v>11</v>
      </c>
      <c r="G12122" s="1" t="s">
        <v>65</v>
      </c>
      <c r="H12122" s="1">
        <v>5</v>
      </c>
      <c r="I12122">
        <v>1099.7338</v>
      </c>
      <c r="J12122" s="1">
        <f>SUMIFS(I:I,B:B,Table1_2[[#This Row],[Category Level 2]],D:D,Table1_2[[#This Row],[Brand]],E:E,Table1_2[[#This Row],[Region]],F:F,Table1_2[[#This Row],[Measure]],G:G,Table1_2[[#This Row],[Year]],H:H,"&lt;="&amp;Table1_2[[#This Row],[Month]])</f>
        <v>5965.1068999999998</v>
      </c>
      <c r="K121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15001.587100000001</v>
      </c>
      <c r="N12122">
        <f>Table1_2[[#This Row],[Value]]*2.5</f>
        <v>2749.3344999999999</v>
      </c>
    </row>
    <row r="12123" spans="1:14" x14ac:dyDescent="0.25">
      <c r="A12123" s="1" t="s">
        <v>6</v>
      </c>
      <c r="B12123" s="1" t="s">
        <v>51</v>
      </c>
      <c r="C12123" s="1" t="s">
        <v>52</v>
      </c>
      <c r="D12123" s="1" t="s">
        <v>53</v>
      </c>
      <c r="E12123" s="1" t="s">
        <v>13</v>
      </c>
      <c r="F12123" s="1" t="s">
        <v>11</v>
      </c>
      <c r="G12123" s="1" t="s">
        <v>65</v>
      </c>
      <c r="H12123" s="1">
        <v>6</v>
      </c>
      <c r="I12123">
        <v>1398.9485</v>
      </c>
      <c r="J12123" s="1">
        <f>SUMIFS(I:I,B:B,Table1_2[[#This Row],[Category Level 2]],D:D,Table1_2[[#This Row],[Brand]],E:E,Table1_2[[#This Row],[Region]],F:F,Table1_2[[#This Row],[Measure]],G:G,Table1_2[[#This Row],[Year]],H:H,"&lt;="&amp;Table1_2[[#This Row],[Month]])</f>
        <v>7364.0553999999993</v>
      </c>
      <c r="K121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15019.0939</v>
      </c>
      <c r="N12123">
        <f>Table1_2[[#This Row],[Value]]*2.5</f>
        <v>3497.3712500000001</v>
      </c>
    </row>
    <row r="12124" spans="1:14" x14ac:dyDescent="0.25">
      <c r="A12124" s="1" t="s">
        <v>6</v>
      </c>
      <c r="B12124" s="1" t="s">
        <v>51</v>
      </c>
      <c r="C12124" s="1" t="s">
        <v>52</v>
      </c>
      <c r="D12124" s="1" t="s">
        <v>53</v>
      </c>
      <c r="E12124" s="1" t="s">
        <v>13</v>
      </c>
      <c r="F12124" s="1" t="s">
        <v>11</v>
      </c>
      <c r="G12124" s="1" t="s">
        <v>65</v>
      </c>
      <c r="H12124" s="1">
        <v>7</v>
      </c>
      <c r="I12124">
        <v>1281.1936999999998</v>
      </c>
      <c r="J12124" s="1">
        <f>SUMIFS(I:I,B:B,Table1_2[[#This Row],[Category Level 2]],D:D,Table1_2[[#This Row],[Brand]],E:E,Table1_2[[#This Row],[Region]],F:F,Table1_2[[#This Row],[Measure]],G:G,Table1_2[[#This Row],[Year]],H:H,"&lt;="&amp;Table1_2[[#This Row],[Month]])</f>
        <v>8645.2490999999991</v>
      </c>
      <c r="K121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14922.615999999998</v>
      </c>
      <c r="N12124">
        <f>Table1_2[[#This Row],[Value]]*2.5</f>
        <v>3202.9842499999995</v>
      </c>
    </row>
    <row r="12125" spans="1:14" x14ac:dyDescent="0.25">
      <c r="A12125" s="1" t="s">
        <v>6</v>
      </c>
      <c r="B12125" s="1" t="s">
        <v>51</v>
      </c>
      <c r="C12125" s="1" t="s">
        <v>52</v>
      </c>
      <c r="D12125" s="1" t="s">
        <v>53</v>
      </c>
      <c r="E12125" s="1" t="s">
        <v>13</v>
      </c>
      <c r="F12125" s="1" t="s">
        <v>11</v>
      </c>
      <c r="G12125" s="1" t="s">
        <v>65</v>
      </c>
      <c r="H12125" s="1">
        <v>8</v>
      </c>
      <c r="I12125">
        <v>1156.3798999999999</v>
      </c>
      <c r="J12125" s="1">
        <f>SUMIFS(I:I,B:B,Table1_2[[#This Row],[Category Level 2]],D:D,Table1_2[[#This Row],[Brand]],E:E,Table1_2[[#This Row],[Region]],F:F,Table1_2[[#This Row],[Measure]],G:G,Table1_2[[#This Row],[Year]],H:H,"&lt;="&amp;Table1_2[[#This Row],[Month]])</f>
        <v>9801.628999999999</v>
      </c>
      <c r="K121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14889.815599999998</v>
      </c>
      <c r="N12125">
        <f>Table1_2[[#This Row],[Value]]*2.5</f>
        <v>2890.9497499999998</v>
      </c>
    </row>
    <row r="12126" spans="1:14" x14ac:dyDescent="0.25">
      <c r="A12126" s="1" t="s">
        <v>6</v>
      </c>
      <c r="B12126" s="1" t="s">
        <v>51</v>
      </c>
      <c r="C12126" s="1" t="s">
        <v>52</v>
      </c>
      <c r="D12126" s="1" t="s">
        <v>53</v>
      </c>
      <c r="E12126" s="1" t="s">
        <v>13</v>
      </c>
      <c r="F12126" s="1" t="s">
        <v>11</v>
      </c>
      <c r="G12126" s="1" t="s">
        <v>65</v>
      </c>
      <c r="H12126" s="1">
        <v>9</v>
      </c>
      <c r="I12126">
        <v>1135.7071999999998</v>
      </c>
      <c r="J12126" s="1">
        <f>SUMIFS(I:I,B:B,Table1_2[[#This Row],[Category Level 2]],D:D,Table1_2[[#This Row],[Brand]],E:E,Table1_2[[#This Row],[Region]],F:F,Table1_2[[#This Row],[Measure]],G:G,Table1_2[[#This Row],[Year]],H:H,"&lt;="&amp;Table1_2[[#This Row],[Month]])</f>
        <v>10937.336199999998</v>
      </c>
      <c r="K121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14690.057599999998</v>
      </c>
      <c r="N12126">
        <f>Table1_2[[#This Row],[Value]]*2.5</f>
        <v>2839.2679999999996</v>
      </c>
    </row>
    <row r="12127" spans="1:14" x14ac:dyDescent="0.25">
      <c r="A12127" s="1" t="s">
        <v>6</v>
      </c>
      <c r="B12127" s="1" t="s">
        <v>51</v>
      </c>
      <c r="C12127" s="1" t="s">
        <v>52</v>
      </c>
      <c r="D12127" s="1" t="s">
        <v>53</v>
      </c>
      <c r="E12127" s="1" t="s">
        <v>13</v>
      </c>
      <c r="F12127" s="1" t="s">
        <v>11</v>
      </c>
      <c r="G12127" s="1" t="s">
        <v>65</v>
      </c>
      <c r="H12127" s="1">
        <v>10</v>
      </c>
      <c r="I12127">
        <v>1234.1867</v>
      </c>
      <c r="J12127" s="1">
        <f>SUMIFS(I:I,B:B,Table1_2[[#This Row],[Category Level 2]],D:D,Table1_2[[#This Row],[Brand]],E:E,Table1_2[[#This Row],[Region]],F:F,Table1_2[[#This Row],[Measure]],G:G,Table1_2[[#This Row],[Year]],H:H,"&lt;="&amp;Table1_2[[#This Row],[Month]])</f>
        <v>12171.522899999998</v>
      </c>
      <c r="K121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14613.151099999999</v>
      </c>
      <c r="N12127">
        <f>Table1_2[[#This Row],[Value]]*2.5</f>
        <v>3085.46675</v>
      </c>
    </row>
    <row r="12128" spans="1:14" x14ac:dyDescent="0.25">
      <c r="A12128" s="1" t="s">
        <v>6</v>
      </c>
      <c r="B12128" s="1" t="s">
        <v>51</v>
      </c>
      <c r="C12128" s="1" t="s">
        <v>52</v>
      </c>
      <c r="D12128" s="1" t="s">
        <v>53</v>
      </c>
      <c r="E12128" s="1" t="s">
        <v>13</v>
      </c>
      <c r="F12128" s="1" t="s">
        <v>11</v>
      </c>
      <c r="G12128" s="1" t="s">
        <v>65</v>
      </c>
      <c r="H12128" s="1">
        <v>11</v>
      </c>
      <c r="I12128">
        <v>1087.2604000000001</v>
      </c>
      <c r="J12128" s="1">
        <f>SUMIFS(I:I,B:B,Table1_2[[#This Row],[Category Level 2]],D:D,Table1_2[[#This Row],[Brand]],E:E,Table1_2[[#This Row],[Region]],F:F,Table1_2[[#This Row],[Measure]],G:G,Table1_2[[#This Row],[Year]],H:H,"&lt;="&amp;Table1_2[[#This Row],[Month]])</f>
        <v>13258.783299999999</v>
      </c>
      <c r="K121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14535.961099999999</v>
      </c>
      <c r="N12128">
        <f>Table1_2[[#This Row],[Value]]*2.5</f>
        <v>2718.1510000000003</v>
      </c>
    </row>
    <row r="12129" spans="1:14" x14ac:dyDescent="0.25">
      <c r="A12129" s="1" t="s">
        <v>6</v>
      </c>
      <c r="B12129" s="1" t="s">
        <v>51</v>
      </c>
      <c r="C12129" s="1" t="s">
        <v>52</v>
      </c>
      <c r="D12129" s="1" t="s">
        <v>53</v>
      </c>
      <c r="E12129" s="1" t="s">
        <v>13</v>
      </c>
      <c r="F12129" s="1" t="s">
        <v>11</v>
      </c>
      <c r="G12129" s="1" t="s">
        <v>65</v>
      </c>
      <c r="H12129" s="1">
        <v>12</v>
      </c>
      <c r="I12129">
        <v>1228.4875</v>
      </c>
      <c r="J12129" s="1">
        <f>SUMIFS(I:I,B:B,Table1_2[[#This Row],[Category Level 2]],D:D,Table1_2[[#This Row],[Brand]],E:E,Table1_2[[#This Row],[Region]],F:F,Table1_2[[#This Row],[Measure]],G:G,Table1_2[[#This Row],[Year]],H:H,"&lt;="&amp;Table1_2[[#This Row],[Month]])</f>
        <v>14487.270799999998</v>
      </c>
      <c r="K121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14487.270799999998</v>
      </c>
      <c r="N12129">
        <f>Table1_2[[#This Row],[Value]]*2.5</f>
        <v>3071.21875</v>
      </c>
    </row>
    <row r="12130" spans="1:14" x14ac:dyDescent="0.25">
      <c r="A12130" s="1" t="s">
        <v>6</v>
      </c>
      <c r="B12130" s="1" t="s">
        <v>51</v>
      </c>
      <c r="C12130" s="1" t="s">
        <v>52</v>
      </c>
      <c r="D12130" s="1" t="s">
        <v>53</v>
      </c>
      <c r="E12130" s="1" t="s">
        <v>13</v>
      </c>
      <c r="F12130" s="1" t="s">
        <v>11</v>
      </c>
      <c r="G12130" s="1" t="s">
        <v>66</v>
      </c>
      <c r="H12130" s="1">
        <v>1</v>
      </c>
      <c r="I12130">
        <v>1111.8805</v>
      </c>
      <c r="J12130" s="1">
        <f>SUMIFS(I:I,B:B,Table1_2[[#This Row],[Category Level 2]],D:D,Table1_2[[#This Row],[Brand]],E:E,Table1_2[[#This Row],[Region]],F:F,Table1_2[[#This Row],[Measure]],G:G,Table1_2[[#This Row],[Year]],H:H,"&lt;="&amp;Table1_2[[#This Row],[Month]])</f>
        <v>1111.8805</v>
      </c>
      <c r="K121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14468.202099999999</v>
      </c>
      <c r="N12130">
        <f>Table1_2[[#This Row],[Value]]*2.5</f>
        <v>2779.7012500000001</v>
      </c>
    </row>
    <row r="12131" spans="1:14" x14ac:dyDescent="0.25">
      <c r="A12131" s="1" t="s">
        <v>6</v>
      </c>
      <c r="B12131" s="1" t="s">
        <v>51</v>
      </c>
      <c r="C12131" s="1" t="s">
        <v>52</v>
      </c>
      <c r="D12131" s="1" t="s">
        <v>53</v>
      </c>
      <c r="E12131" s="1" t="s">
        <v>13</v>
      </c>
      <c r="F12131" s="1" t="s">
        <v>11</v>
      </c>
      <c r="G12131" s="1" t="s">
        <v>66</v>
      </c>
      <c r="H12131" s="1">
        <v>2</v>
      </c>
      <c r="I12131">
        <v>1058.0029</v>
      </c>
      <c r="J12131" s="1">
        <f>SUMIFS(I:I,B:B,Table1_2[[#This Row],[Category Level 2]],D:D,Table1_2[[#This Row],[Brand]],E:E,Table1_2[[#This Row],[Region]],F:F,Table1_2[[#This Row],[Measure]],G:G,Table1_2[[#This Row],[Year]],H:H,"&lt;="&amp;Table1_2[[#This Row],[Month]])</f>
        <v>2169.8833999999997</v>
      </c>
      <c r="K121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14322.992199999997</v>
      </c>
      <c r="N12131">
        <f>Table1_2[[#This Row],[Value]]*2.5</f>
        <v>2645.0072499999997</v>
      </c>
    </row>
    <row r="12132" spans="1:14" x14ac:dyDescent="0.25">
      <c r="A12132" s="1" t="s">
        <v>6</v>
      </c>
      <c r="B12132" s="1" t="s">
        <v>51</v>
      </c>
      <c r="C12132" s="1" t="s">
        <v>52</v>
      </c>
      <c r="D12132" s="1" t="s">
        <v>53</v>
      </c>
      <c r="E12132" s="1" t="s">
        <v>13</v>
      </c>
      <c r="F12132" s="1" t="s">
        <v>11</v>
      </c>
      <c r="G12132" s="1" t="s">
        <v>66</v>
      </c>
      <c r="H12132" s="1">
        <v>3</v>
      </c>
      <c r="I12132">
        <v>1177.134</v>
      </c>
      <c r="J12132" s="1">
        <f>SUMIFS(I:I,B:B,Table1_2[[#This Row],[Category Level 2]],D:D,Table1_2[[#This Row],[Brand]],E:E,Table1_2[[#This Row],[Region]],F:F,Table1_2[[#This Row],[Measure]],G:G,Table1_2[[#This Row],[Year]],H:H,"&lt;="&amp;Table1_2[[#This Row],[Month]])</f>
        <v>3347.0173999999997</v>
      </c>
      <c r="K121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14245.5183</v>
      </c>
      <c r="N12132">
        <f>Table1_2[[#This Row],[Value]]*2.5</f>
        <v>2942.835</v>
      </c>
    </row>
    <row r="12133" spans="1:14" x14ac:dyDescent="0.25">
      <c r="A12133" s="1" t="s">
        <v>6</v>
      </c>
      <c r="B12133" s="1" t="s">
        <v>51</v>
      </c>
      <c r="C12133" s="1" t="s">
        <v>52</v>
      </c>
      <c r="D12133" s="1" t="s">
        <v>53</v>
      </c>
      <c r="E12133" s="1" t="s">
        <v>13</v>
      </c>
      <c r="F12133" s="1" t="s">
        <v>11</v>
      </c>
      <c r="G12133" s="1" t="s">
        <v>66</v>
      </c>
      <c r="H12133" s="1">
        <v>4</v>
      </c>
      <c r="I12133">
        <v>994.47280000000001</v>
      </c>
      <c r="J12133" s="1">
        <f>SUMIFS(I:I,B:B,Table1_2[[#This Row],[Category Level 2]],D:D,Table1_2[[#This Row],[Brand]],E:E,Table1_2[[#This Row],[Region]],F:F,Table1_2[[#This Row],[Measure]],G:G,Table1_2[[#This Row],[Year]],H:H,"&lt;="&amp;Table1_2[[#This Row],[Month]])</f>
        <v>4341.4902000000002</v>
      </c>
      <c r="K121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13963.3879</v>
      </c>
      <c r="N12133">
        <f>Table1_2[[#This Row],[Value]]*2.5</f>
        <v>2486.1819999999998</v>
      </c>
    </row>
    <row r="12134" spans="1:14" x14ac:dyDescent="0.25">
      <c r="A12134" s="1" t="s">
        <v>6</v>
      </c>
      <c r="B12134" s="1" t="s">
        <v>51</v>
      </c>
      <c r="C12134" s="1" t="s">
        <v>52</v>
      </c>
      <c r="D12134" s="1" t="s">
        <v>53</v>
      </c>
      <c r="E12134" s="1" t="s">
        <v>13</v>
      </c>
      <c r="F12134" s="1" t="s">
        <v>11</v>
      </c>
      <c r="G12134" s="1" t="s">
        <v>66</v>
      </c>
      <c r="H12134" s="1">
        <v>5</v>
      </c>
      <c r="I12134">
        <v>1139.6622</v>
      </c>
      <c r="J12134" s="1">
        <f>SUMIFS(I:I,B:B,Table1_2[[#This Row],[Category Level 2]],D:D,Table1_2[[#This Row],[Brand]],E:E,Table1_2[[#This Row],[Region]],F:F,Table1_2[[#This Row],[Measure]],G:G,Table1_2[[#This Row],[Year]],H:H,"&lt;="&amp;Table1_2[[#This Row],[Month]])</f>
        <v>5481.1523999999999</v>
      </c>
      <c r="K121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14003.316299999999</v>
      </c>
      <c r="N12134">
        <f>Table1_2[[#This Row],[Value]]*2.5</f>
        <v>2849.1554999999998</v>
      </c>
    </row>
    <row r="12135" spans="1:14" x14ac:dyDescent="0.25">
      <c r="A12135" s="1" t="s">
        <v>6</v>
      </c>
      <c r="B12135" s="1" t="s">
        <v>51</v>
      </c>
      <c r="C12135" s="1" t="s">
        <v>52</v>
      </c>
      <c r="D12135" s="1" t="s">
        <v>53</v>
      </c>
      <c r="E12135" s="1" t="s">
        <v>13</v>
      </c>
      <c r="F12135" s="1" t="s">
        <v>11</v>
      </c>
      <c r="G12135" s="1" t="s">
        <v>66</v>
      </c>
      <c r="H12135" s="1">
        <v>6</v>
      </c>
      <c r="I12135">
        <v>1085.6155999999999</v>
      </c>
      <c r="J12135" s="1">
        <f>SUMIFS(I:I,B:B,Table1_2[[#This Row],[Category Level 2]],D:D,Table1_2[[#This Row],[Brand]],E:E,Table1_2[[#This Row],[Region]],F:F,Table1_2[[#This Row],[Measure]],G:G,Table1_2[[#This Row],[Year]],H:H,"&lt;="&amp;Table1_2[[#This Row],[Month]])</f>
        <v>6566.768</v>
      </c>
      <c r="K121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13689.983400000001</v>
      </c>
      <c r="N12135">
        <f>Table1_2[[#This Row],[Value]]*2.5</f>
        <v>2714.0389999999998</v>
      </c>
    </row>
    <row r="12136" spans="1:14" x14ac:dyDescent="0.25">
      <c r="A12136" s="1" t="s">
        <v>6</v>
      </c>
      <c r="B12136" s="1" t="s">
        <v>51</v>
      </c>
      <c r="C12136" s="1" t="s">
        <v>52</v>
      </c>
      <c r="D12136" s="1" t="s">
        <v>53</v>
      </c>
      <c r="E12136" s="1" t="s">
        <v>13</v>
      </c>
      <c r="F12136" s="1" t="s">
        <v>11</v>
      </c>
      <c r="G12136" s="1" t="s">
        <v>66</v>
      </c>
      <c r="H12136" s="1">
        <v>7</v>
      </c>
      <c r="I12136">
        <v>1160.3435999999999</v>
      </c>
      <c r="J12136" s="1">
        <f>SUMIFS(I:I,B:B,Table1_2[[#This Row],[Category Level 2]],D:D,Table1_2[[#This Row],[Brand]],E:E,Table1_2[[#This Row],[Region]],F:F,Table1_2[[#This Row],[Measure]],G:G,Table1_2[[#This Row],[Year]],H:H,"&lt;="&amp;Table1_2[[#This Row],[Month]])</f>
        <v>7727.1116000000002</v>
      </c>
      <c r="K121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13569.133300000001</v>
      </c>
      <c r="N12136">
        <f>Table1_2[[#This Row],[Value]]*2.5</f>
        <v>2900.8589999999999</v>
      </c>
    </row>
    <row r="12137" spans="1:14" x14ac:dyDescent="0.25">
      <c r="A12137" s="1" t="s">
        <v>6</v>
      </c>
      <c r="B12137" s="1" t="s">
        <v>51</v>
      </c>
      <c r="C12137" s="1" t="s">
        <v>52</v>
      </c>
      <c r="D12137" s="1" t="s">
        <v>53</v>
      </c>
      <c r="E12137" s="1" t="s">
        <v>13</v>
      </c>
      <c r="F12137" s="1" t="s">
        <v>11</v>
      </c>
      <c r="G12137" s="1" t="s">
        <v>66</v>
      </c>
      <c r="H12137" s="1">
        <v>8</v>
      </c>
      <c r="I12137">
        <v>1031.1268</v>
      </c>
      <c r="J12137" s="1">
        <f>SUMIFS(I:I,B:B,Table1_2[[#This Row],[Category Level 2]],D:D,Table1_2[[#This Row],[Brand]],E:E,Table1_2[[#This Row],[Region]],F:F,Table1_2[[#This Row],[Measure]],G:G,Table1_2[[#This Row],[Year]],H:H,"&lt;="&amp;Table1_2[[#This Row],[Month]])</f>
        <v>8758.2384000000002</v>
      </c>
      <c r="K121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13443.8802</v>
      </c>
      <c r="N12137">
        <f>Table1_2[[#This Row],[Value]]*2.5</f>
        <v>2577.817</v>
      </c>
    </row>
    <row r="12138" spans="1:14" x14ac:dyDescent="0.25">
      <c r="A12138" s="1" t="s">
        <v>6</v>
      </c>
      <c r="B12138" s="1" t="s">
        <v>51</v>
      </c>
      <c r="C12138" s="1" t="s">
        <v>52</v>
      </c>
      <c r="D12138" s="1" t="s">
        <v>53</v>
      </c>
      <c r="E12138" s="1" t="s">
        <v>13</v>
      </c>
      <c r="F12138" s="1" t="s">
        <v>11</v>
      </c>
      <c r="G12138" s="1" t="s">
        <v>66</v>
      </c>
      <c r="H12138" s="1">
        <v>9</v>
      </c>
      <c r="I12138">
        <v>1166.3085999999998</v>
      </c>
      <c r="J12138" s="1">
        <f>SUMIFS(I:I,B:B,Table1_2[[#This Row],[Category Level 2]],D:D,Table1_2[[#This Row],[Brand]],E:E,Table1_2[[#This Row],[Region]],F:F,Table1_2[[#This Row],[Measure]],G:G,Table1_2[[#This Row],[Year]],H:H,"&lt;="&amp;Table1_2[[#This Row],[Month]])</f>
        <v>9924.5470000000005</v>
      </c>
      <c r="K121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13474.481600000001</v>
      </c>
      <c r="N12138">
        <f>Table1_2[[#This Row],[Value]]*2.5</f>
        <v>2915.7714999999998</v>
      </c>
    </row>
    <row r="12139" spans="1:14" x14ac:dyDescent="0.25">
      <c r="A12139" s="1" t="s">
        <v>6</v>
      </c>
      <c r="B12139" s="1" t="s">
        <v>51</v>
      </c>
      <c r="C12139" s="1" t="s">
        <v>52</v>
      </c>
      <c r="D12139" s="1" t="s">
        <v>53</v>
      </c>
      <c r="E12139" s="1" t="s">
        <v>13</v>
      </c>
      <c r="F12139" s="1" t="s">
        <v>11</v>
      </c>
      <c r="G12139" s="1" t="s">
        <v>66</v>
      </c>
      <c r="H12139" s="1">
        <v>10</v>
      </c>
      <c r="I12139">
        <v>968.10199999999998</v>
      </c>
      <c r="J12139" s="1">
        <f>SUMIFS(I:I,B:B,Table1_2[[#This Row],[Category Level 2]],D:D,Table1_2[[#This Row],[Brand]],E:E,Table1_2[[#This Row],[Region]],F:F,Table1_2[[#This Row],[Measure]],G:G,Table1_2[[#This Row],[Year]],H:H,"&lt;="&amp;Table1_2[[#This Row],[Month]])</f>
        <v>10892.649000000001</v>
      </c>
      <c r="K121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13208.396900000002</v>
      </c>
      <c r="N12139">
        <f>Table1_2[[#This Row],[Value]]*2.5</f>
        <v>2420.2550000000001</v>
      </c>
    </row>
    <row r="12140" spans="1:14" x14ac:dyDescent="0.25">
      <c r="A12140" s="1" t="s">
        <v>6</v>
      </c>
      <c r="B12140" s="1" t="s">
        <v>51</v>
      </c>
      <c r="C12140" s="1" t="s">
        <v>52</v>
      </c>
      <c r="D12140" s="1" t="s">
        <v>53</v>
      </c>
      <c r="E12140" s="1" t="s">
        <v>13</v>
      </c>
      <c r="F12140" s="1" t="s">
        <v>11</v>
      </c>
      <c r="G12140" s="1" t="s">
        <v>66</v>
      </c>
      <c r="H12140" s="1">
        <v>11</v>
      </c>
      <c r="I12140">
        <v>1087.6071999999999</v>
      </c>
      <c r="J12140" s="1">
        <f>SUMIFS(I:I,B:B,Table1_2[[#This Row],[Category Level 2]],D:D,Table1_2[[#This Row],[Brand]],E:E,Table1_2[[#This Row],[Region]],F:F,Table1_2[[#This Row],[Measure]],G:G,Table1_2[[#This Row],[Year]],H:H,"&lt;="&amp;Table1_2[[#This Row],[Month]])</f>
        <v>11980.256200000002</v>
      </c>
      <c r="K121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13208.743700000001</v>
      </c>
      <c r="N12140">
        <f>Table1_2[[#This Row],[Value]]*2.5</f>
        <v>2719.018</v>
      </c>
    </row>
    <row r="12141" spans="1:14" x14ac:dyDescent="0.25">
      <c r="A12141" s="1" t="s">
        <v>6</v>
      </c>
      <c r="B12141" s="1" t="s">
        <v>51</v>
      </c>
      <c r="C12141" s="1" t="s">
        <v>52</v>
      </c>
      <c r="D12141" s="1" t="s">
        <v>53</v>
      </c>
      <c r="E12141" s="1" t="s">
        <v>13</v>
      </c>
      <c r="F12141" s="1" t="s">
        <v>11</v>
      </c>
      <c r="G12141" s="1" t="s">
        <v>66</v>
      </c>
      <c r="H12141" s="1">
        <v>12</v>
      </c>
      <c r="I12141">
        <v>933.71360000000004</v>
      </c>
      <c r="J12141" s="1">
        <f>SUMIFS(I:I,B:B,Table1_2[[#This Row],[Category Level 2]],D:D,Table1_2[[#This Row],[Brand]],E:E,Table1_2[[#This Row],[Region]],F:F,Table1_2[[#This Row],[Measure]],G:G,Table1_2[[#This Row],[Year]],H:H,"&lt;="&amp;Table1_2[[#This Row],[Month]])</f>
        <v>12913.969800000003</v>
      </c>
      <c r="K121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12913.969800000003</v>
      </c>
      <c r="N12141">
        <f>Table1_2[[#This Row],[Value]]*2.5</f>
        <v>2334.2840000000001</v>
      </c>
    </row>
    <row r="12142" spans="1:14" x14ac:dyDescent="0.25">
      <c r="A12142" s="1" t="s">
        <v>6</v>
      </c>
      <c r="B12142" s="1" t="s">
        <v>51</v>
      </c>
      <c r="C12142" s="1" t="s">
        <v>52</v>
      </c>
      <c r="D12142" s="1" t="s">
        <v>53</v>
      </c>
      <c r="E12142" s="1" t="s">
        <v>13</v>
      </c>
      <c r="F12142" s="1" t="s">
        <v>11</v>
      </c>
      <c r="G12142" s="1" t="s">
        <v>67</v>
      </c>
      <c r="H12142" s="1">
        <v>1</v>
      </c>
      <c r="I12142">
        <v>933.5308</v>
      </c>
      <c r="J12142" s="1">
        <f>SUMIFS(I:I,B:B,Table1_2[[#This Row],[Category Level 2]],D:D,Table1_2[[#This Row],[Brand]],E:E,Table1_2[[#This Row],[Region]],F:F,Table1_2[[#This Row],[Measure]],G:G,Table1_2[[#This Row],[Year]],H:H,"&lt;="&amp;Table1_2[[#This Row],[Month]])</f>
        <v>933.5308</v>
      </c>
      <c r="K121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12735.6201</v>
      </c>
      <c r="N12142">
        <f>Table1_2[[#This Row],[Value]]*2.5</f>
        <v>2333.8270000000002</v>
      </c>
    </row>
    <row r="12143" spans="1:14" x14ac:dyDescent="0.25">
      <c r="A12143" s="1" t="s">
        <v>6</v>
      </c>
      <c r="B12143" s="1" t="s">
        <v>51</v>
      </c>
      <c r="C12143" s="1" t="s">
        <v>52</v>
      </c>
      <c r="D12143" s="1" t="s">
        <v>53</v>
      </c>
      <c r="E12143" s="1" t="s">
        <v>13</v>
      </c>
      <c r="F12143" s="1" t="s">
        <v>11</v>
      </c>
      <c r="G12143" s="1" t="s">
        <v>67</v>
      </c>
      <c r="H12143" s="1">
        <v>2</v>
      </c>
      <c r="I12143">
        <v>736.28440000000001</v>
      </c>
      <c r="J12143" s="1">
        <f>SUMIFS(I:I,B:B,Table1_2[[#This Row],[Category Level 2]],D:D,Table1_2[[#This Row],[Brand]],E:E,Table1_2[[#This Row],[Region]],F:F,Table1_2[[#This Row],[Measure]],G:G,Table1_2[[#This Row],[Year]],H:H,"&lt;="&amp;Table1_2[[#This Row],[Month]])</f>
        <v>1669.8152</v>
      </c>
      <c r="K121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12413.901600000001</v>
      </c>
      <c r="N12143">
        <f>Table1_2[[#This Row],[Value]]*2.5</f>
        <v>1840.711</v>
      </c>
    </row>
    <row r="12144" spans="1:14" x14ac:dyDescent="0.25">
      <c r="A12144" s="1" t="s">
        <v>6</v>
      </c>
      <c r="B12144" s="1" t="s">
        <v>51</v>
      </c>
      <c r="C12144" s="1" t="s">
        <v>52</v>
      </c>
      <c r="D12144" s="1" t="s">
        <v>53</v>
      </c>
      <c r="E12144" s="1" t="s">
        <v>13</v>
      </c>
      <c r="F12144" s="1" t="s">
        <v>11</v>
      </c>
      <c r="G12144" s="1" t="s">
        <v>67</v>
      </c>
      <c r="H12144" s="1">
        <v>3</v>
      </c>
      <c r="I12144">
        <v>753.61199999999997</v>
      </c>
      <c r="J12144" s="1">
        <f>SUMIFS(I:I,B:B,Table1_2[[#This Row],[Category Level 2]],D:D,Table1_2[[#This Row],[Brand]],E:E,Table1_2[[#This Row],[Region]],F:F,Table1_2[[#This Row],[Measure]],G:G,Table1_2[[#This Row],[Year]],H:H,"&lt;="&amp;Table1_2[[#This Row],[Month]])</f>
        <v>2423.4272000000001</v>
      </c>
      <c r="K121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11990.379599999998</v>
      </c>
      <c r="N12144">
        <f>Table1_2[[#This Row],[Value]]*2.5</f>
        <v>1884.03</v>
      </c>
    </row>
    <row r="12145" spans="1:14" x14ac:dyDescent="0.25">
      <c r="A12145" s="1" t="s">
        <v>6</v>
      </c>
      <c r="B12145" s="1" t="s">
        <v>51</v>
      </c>
      <c r="C12145" s="1" t="s">
        <v>52</v>
      </c>
      <c r="D12145" s="1" t="s">
        <v>53</v>
      </c>
      <c r="E12145" s="1" t="s">
        <v>13</v>
      </c>
      <c r="F12145" s="1" t="s">
        <v>12</v>
      </c>
      <c r="G12145" s="1" t="s">
        <v>62</v>
      </c>
      <c r="H12145" s="1">
        <v>1</v>
      </c>
      <c r="I12145">
        <v>12236.388500000001</v>
      </c>
      <c r="J12145" s="1">
        <f>SUMIFS(I:I,B:B,Table1_2[[#This Row],[Category Level 2]],D:D,Table1_2[[#This Row],[Brand]],E:E,Table1_2[[#This Row],[Region]],F:F,Table1_2[[#This Row],[Measure]],G:G,Table1_2[[#This Row],[Year]],H:H,"&lt;="&amp;Table1_2[[#This Row],[Month]])</f>
        <v>12236.388500000001</v>
      </c>
      <c r="K121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12236.388500000001</v>
      </c>
      <c r="N12145">
        <f>Table1_2[[#This Row],[Value]]*2.5</f>
        <v>30590.971250000002</v>
      </c>
    </row>
    <row r="12146" spans="1:14" x14ac:dyDescent="0.25">
      <c r="A12146" s="1" t="s">
        <v>6</v>
      </c>
      <c r="B12146" s="1" t="s">
        <v>51</v>
      </c>
      <c r="C12146" s="1" t="s">
        <v>52</v>
      </c>
      <c r="D12146" s="1" t="s">
        <v>53</v>
      </c>
      <c r="E12146" s="1" t="s">
        <v>13</v>
      </c>
      <c r="F12146" s="1" t="s">
        <v>12</v>
      </c>
      <c r="G12146" s="1" t="s">
        <v>62</v>
      </c>
      <c r="H12146" s="1">
        <v>2</v>
      </c>
      <c r="I12146">
        <v>10223.080599999999</v>
      </c>
      <c r="J12146" s="1">
        <f>SUMIFS(I:I,B:B,Table1_2[[#This Row],[Category Level 2]],D:D,Table1_2[[#This Row],[Brand]],E:E,Table1_2[[#This Row],[Region]],F:F,Table1_2[[#This Row],[Measure]],G:G,Table1_2[[#This Row],[Year]],H:H,"&lt;="&amp;Table1_2[[#This Row],[Month]])</f>
        <v>22459.469100000002</v>
      </c>
      <c r="K121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22459.469100000002</v>
      </c>
      <c r="N12146">
        <f>Table1_2[[#This Row],[Value]]*2.5</f>
        <v>25557.701499999999</v>
      </c>
    </row>
    <row r="12147" spans="1:14" x14ac:dyDescent="0.25">
      <c r="A12147" s="1" t="s">
        <v>6</v>
      </c>
      <c r="B12147" s="1" t="s">
        <v>51</v>
      </c>
      <c r="C12147" s="1" t="s">
        <v>52</v>
      </c>
      <c r="D12147" s="1" t="s">
        <v>53</v>
      </c>
      <c r="E12147" s="1" t="s">
        <v>13</v>
      </c>
      <c r="F12147" s="1" t="s">
        <v>12</v>
      </c>
      <c r="G12147" s="1" t="s">
        <v>62</v>
      </c>
      <c r="H12147" s="1">
        <v>3</v>
      </c>
      <c r="I12147">
        <v>10200.434499999999</v>
      </c>
      <c r="J12147" s="1">
        <f>SUMIFS(I:I,B:B,Table1_2[[#This Row],[Category Level 2]],D:D,Table1_2[[#This Row],[Brand]],E:E,Table1_2[[#This Row],[Region]],F:F,Table1_2[[#This Row],[Measure]],G:G,Table1_2[[#This Row],[Year]],H:H,"&lt;="&amp;Table1_2[[#This Row],[Month]])</f>
        <v>32659.903600000001</v>
      </c>
      <c r="K121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32659.903600000001</v>
      </c>
      <c r="N12147">
        <f>Table1_2[[#This Row],[Value]]*2.5</f>
        <v>25501.08625</v>
      </c>
    </row>
    <row r="12148" spans="1:14" x14ac:dyDescent="0.25">
      <c r="A12148" s="1" t="s">
        <v>6</v>
      </c>
      <c r="B12148" s="1" t="s">
        <v>51</v>
      </c>
      <c r="C12148" s="1" t="s">
        <v>52</v>
      </c>
      <c r="D12148" s="1" t="s">
        <v>53</v>
      </c>
      <c r="E12148" s="1" t="s">
        <v>13</v>
      </c>
      <c r="F12148" s="1" t="s">
        <v>12</v>
      </c>
      <c r="G12148" s="1" t="s">
        <v>62</v>
      </c>
      <c r="H12148" s="1">
        <v>4</v>
      </c>
      <c r="I12148">
        <v>9294.5649999999987</v>
      </c>
      <c r="J12148" s="1">
        <f>SUMIFS(I:I,B:B,Table1_2[[#This Row],[Category Level 2]],D:D,Table1_2[[#This Row],[Brand]],E:E,Table1_2[[#This Row],[Region]],F:F,Table1_2[[#This Row],[Measure]],G:G,Table1_2[[#This Row],[Year]],H:H,"&lt;="&amp;Table1_2[[#This Row],[Month]])</f>
        <v>41954.4686</v>
      </c>
      <c r="K121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41954.4686</v>
      </c>
      <c r="N12148">
        <f>Table1_2[[#This Row],[Value]]*2.5</f>
        <v>23236.412499999999</v>
      </c>
    </row>
    <row r="12149" spans="1:14" x14ac:dyDescent="0.25">
      <c r="A12149" s="1" t="s">
        <v>6</v>
      </c>
      <c r="B12149" s="1" t="s">
        <v>51</v>
      </c>
      <c r="C12149" s="1" t="s">
        <v>52</v>
      </c>
      <c r="D12149" s="1" t="s">
        <v>53</v>
      </c>
      <c r="E12149" s="1" t="s">
        <v>13</v>
      </c>
      <c r="F12149" s="1" t="s">
        <v>12</v>
      </c>
      <c r="G12149" s="1" t="s">
        <v>62</v>
      </c>
      <c r="H12149" s="1">
        <v>5</v>
      </c>
      <c r="I12149">
        <v>11198.1486</v>
      </c>
      <c r="J12149" s="1">
        <f>SUMIFS(I:I,B:B,Table1_2[[#This Row],[Category Level 2]],D:D,Table1_2[[#This Row],[Brand]],E:E,Table1_2[[#This Row],[Region]],F:F,Table1_2[[#This Row],[Measure]],G:G,Table1_2[[#This Row],[Year]],H:H,"&lt;="&amp;Table1_2[[#This Row],[Month]])</f>
        <v>53152.617200000001</v>
      </c>
      <c r="K121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53152.617200000001</v>
      </c>
      <c r="N12149">
        <f>Table1_2[[#This Row],[Value]]*2.5</f>
        <v>27995.371500000001</v>
      </c>
    </row>
    <row r="12150" spans="1:14" x14ac:dyDescent="0.25">
      <c r="A12150" s="1" t="s">
        <v>6</v>
      </c>
      <c r="B12150" s="1" t="s">
        <v>51</v>
      </c>
      <c r="C12150" s="1" t="s">
        <v>52</v>
      </c>
      <c r="D12150" s="1" t="s">
        <v>53</v>
      </c>
      <c r="E12150" s="1" t="s">
        <v>13</v>
      </c>
      <c r="F12150" s="1" t="s">
        <v>12</v>
      </c>
      <c r="G12150" s="1" t="s">
        <v>62</v>
      </c>
      <c r="H12150" s="1">
        <v>6</v>
      </c>
      <c r="I12150">
        <v>10698.507300000001</v>
      </c>
      <c r="J12150" s="1">
        <f>SUMIFS(I:I,B:B,Table1_2[[#This Row],[Category Level 2]],D:D,Table1_2[[#This Row],[Brand]],E:E,Table1_2[[#This Row],[Region]],F:F,Table1_2[[#This Row],[Measure]],G:G,Table1_2[[#This Row],[Year]],H:H,"&lt;="&amp;Table1_2[[#This Row],[Month]])</f>
        <v>63851.124500000005</v>
      </c>
      <c r="K121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63851.124500000005</v>
      </c>
      <c r="N12150">
        <f>Table1_2[[#This Row],[Value]]*2.5</f>
        <v>26746.268250000001</v>
      </c>
    </row>
    <row r="12151" spans="1:14" x14ac:dyDescent="0.25">
      <c r="A12151" s="1" t="s">
        <v>6</v>
      </c>
      <c r="B12151" s="1" t="s">
        <v>51</v>
      </c>
      <c r="C12151" s="1" t="s">
        <v>52</v>
      </c>
      <c r="D12151" s="1" t="s">
        <v>53</v>
      </c>
      <c r="E12151" s="1" t="s">
        <v>13</v>
      </c>
      <c r="F12151" s="1" t="s">
        <v>12</v>
      </c>
      <c r="G12151" s="1" t="s">
        <v>62</v>
      </c>
      <c r="H12151" s="1">
        <v>7</v>
      </c>
      <c r="I12151">
        <v>10047.847699999998</v>
      </c>
      <c r="J12151" s="1">
        <f>SUMIFS(I:I,B:B,Table1_2[[#This Row],[Category Level 2]],D:D,Table1_2[[#This Row],[Brand]],E:E,Table1_2[[#This Row],[Region]],F:F,Table1_2[[#This Row],[Measure]],G:G,Table1_2[[#This Row],[Year]],H:H,"&lt;="&amp;Table1_2[[#This Row],[Month]])</f>
        <v>73898.972200000004</v>
      </c>
      <c r="K121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73898.972200000004</v>
      </c>
      <c r="N12151">
        <f>Table1_2[[#This Row],[Value]]*2.5</f>
        <v>25119.619249999996</v>
      </c>
    </row>
    <row r="12152" spans="1:14" x14ac:dyDescent="0.25">
      <c r="A12152" s="1" t="s">
        <v>6</v>
      </c>
      <c r="B12152" s="1" t="s">
        <v>51</v>
      </c>
      <c r="C12152" s="1" t="s">
        <v>52</v>
      </c>
      <c r="D12152" s="1" t="s">
        <v>53</v>
      </c>
      <c r="E12152" s="1" t="s">
        <v>13</v>
      </c>
      <c r="F12152" s="1" t="s">
        <v>12</v>
      </c>
      <c r="G12152" s="1" t="s">
        <v>62</v>
      </c>
      <c r="H12152" s="1">
        <v>8</v>
      </c>
      <c r="I12152">
        <v>9513.9771000000001</v>
      </c>
      <c r="J12152" s="1">
        <f>SUMIFS(I:I,B:B,Table1_2[[#This Row],[Category Level 2]],D:D,Table1_2[[#This Row],[Brand]],E:E,Table1_2[[#This Row],[Region]],F:F,Table1_2[[#This Row],[Measure]],G:G,Table1_2[[#This Row],[Year]],H:H,"&lt;="&amp;Table1_2[[#This Row],[Month]])</f>
        <v>83412.949300000007</v>
      </c>
      <c r="K121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83412.949300000007</v>
      </c>
      <c r="N12152">
        <f>Table1_2[[#This Row],[Value]]*2.5</f>
        <v>23784.942750000002</v>
      </c>
    </row>
    <row r="12153" spans="1:14" x14ac:dyDescent="0.25">
      <c r="A12153" s="1" t="s">
        <v>6</v>
      </c>
      <c r="B12153" s="1" t="s">
        <v>51</v>
      </c>
      <c r="C12153" s="1" t="s">
        <v>52</v>
      </c>
      <c r="D12153" s="1" t="s">
        <v>53</v>
      </c>
      <c r="E12153" s="1" t="s">
        <v>13</v>
      </c>
      <c r="F12153" s="1" t="s">
        <v>12</v>
      </c>
      <c r="G12153" s="1" t="s">
        <v>62</v>
      </c>
      <c r="H12153" s="1">
        <v>9</v>
      </c>
      <c r="I12153">
        <v>8962.1036000000004</v>
      </c>
      <c r="J12153" s="1">
        <f>SUMIFS(I:I,B:B,Table1_2[[#This Row],[Category Level 2]],D:D,Table1_2[[#This Row],[Brand]],E:E,Table1_2[[#This Row],[Region]],F:F,Table1_2[[#This Row],[Measure]],G:G,Table1_2[[#This Row],[Year]],H:H,"&lt;="&amp;Table1_2[[#This Row],[Month]])</f>
        <v>92375.05290000001</v>
      </c>
      <c r="K121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92375.05290000001</v>
      </c>
      <c r="N12153">
        <f>Table1_2[[#This Row],[Value]]*2.5</f>
        <v>22405.259000000002</v>
      </c>
    </row>
    <row r="12154" spans="1:14" x14ac:dyDescent="0.25">
      <c r="A12154" s="1" t="s">
        <v>6</v>
      </c>
      <c r="B12154" s="1" t="s">
        <v>51</v>
      </c>
      <c r="C12154" s="1" t="s">
        <v>52</v>
      </c>
      <c r="D12154" s="1" t="s">
        <v>53</v>
      </c>
      <c r="E12154" s="1" t="s">
        <v>13</v>
      </c>
      <c r="F12154" s="1" t="s">
        <v>12</v>
      </c>
      <c r="G12154" s="1" t="s">
        <v>62</v>
      </c>
      <c r="H12154" s="1">
        <v>10</v>
      </c>
      <c r="I12154">
        <v>11702.1803</v>
      </c>
      <c r="J12154" s="1">
        <f>SUMIFS(I:I,B:B,Table1_2[[#This Row],[Category Level 2]],D:D,Table1_2[[#This Row],[Brand]],E:E,Table1_2[[#This Row],[Region]],F:F,Table1_2[[#This Row],[Measure]],G:G,Table1_2[[#This Row],[Year]],H:H,"&lt;="&amp;Table1_2[[#This Row],[Month]])</f>
        <v>104077.23320000002</v>
      </c>
      <c r="K121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104077.23320000002</v>
      </c>
      <c r="N12154">
        <f>Table1_2[[#This Row],[Value]]*2.5</f>
        <v>29255.45075</v>
      </c>
    </row>
    <row r="12155" spans="1:14" x14ac:dyDescent="0.25">
      <c r="A12155" s="1" t="s">
        <v>6</v>
      </c>
      <c r="B12155" s="1" t="s">
        <v>51</v>
      </c>
      <c r="C12155" s="1" t="s">
        <v>52</v>
      </c>
      <c r="D12155" s="1" t="s">
        <v>53</v>
      </c>
      <c r="E12155" s="1" t="s">
        <v>13</v>
      </c>
      <c r="F12155" s="1" t="s">
        <v>12</v>
      </c>
      <c r="G12155" s="1" t="s">
        <v>62</v>
      </c>
      <c r="H12155" s="1">
        <v>11</v>
      </c>
      <c r="I12155">
        <v>10941.627399999999</v>
      </c>
      <c r="J12155" s="1">
        <f>SUMIFS(I:I,B:B,Table1_2[[#This Row],[Category Level 2]],D:D,Table1_2[[#This Row],[Brand]],E:E,Table1_2[[#This Row],[Region]],F:F,Table1_2[[#This Row],[Measure]],G:G,Table1_2[[#This Row],[Year]],H:H,"&lt;="&amp;Table1_2[[#This Row],[Month]])</f>
        <v>115018.86060000001</v>
      </c>
      <c r="K121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115018.86060000001</v>
      </c>
      <c r="N12155">
        <f>Table1_2[[#This Row],[Value]]*2.5</f>
        <v>27354.068499999998</v>
      </c>
    </row>
    <row r="12156" spans="1:14" x14ac:dyDescent="0.25">
      <c r="A12156" s="1" t="s">
        <v>6</v>
      </c>
      <c r="B12156" s="1" t="s">
        <v>51</v>
      </c>
      <c r="C12156" s="1" t="s">
        <v>52</v>
      </c>
      <c r="D12156" s="1" t="s">
        <v>53</v>
      </c>
      <c r="E12156" s="1" t="s">
        <v>13</v>
      </c>
      <c r="F12156" s="1" t="s">
        <v>12</v>
      </c>
      <c r="G12156" s="1" t="s">
        <v>62</v>
      </c>
      <c r="H12156" s="1">
        <v>12</v>
      </c>
      <c r="I12156">
        <v>9651.3891999999996</v>
      </c>
      <c r="J12156" s="1">
        <f>SUMIFS(I:I,B:B,Table1_2[[#This Row],[Category Level 2]],D:D,Table1_2[[#This Row],[Brand]],E:E,Table1_2[[#This Row],[Region]],F:F,Table1_2[[#This Row],[Measure]],G:G,Table1_2[[#This Row],[Year]],H:H,"&lt;="&amp;Table1_2[[#This Row],[Month]])</f>
        <v>124670.24980000002</v>
      </c>
      <c r="K121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124670.24980000002</v>
      </c>
      <c r="N12156">
        <f>Table1_2[[#This Row],[Value]]*2.5</f>
        <v>24128.472999999998</v>
      </c>
    </row>
    <row r="12157" spans="1:14" x14ac:dyDescent="0.25">
      <c r="A12157" s="1" t="s">
        <v>6</v>
      </c>
      <c r="B12157" s="1" t="s">
        <v>51</v>
      </c>
      <c r="C12157" s="1" t="s">
        <v>52</v>
      </c>
      <c r="D12157" s="1" t="s">
        <v>53</v>
      </c>
      <c r="E12157" s="1" t="s">
        <v>13</v>
      </c>
      <c r="F12157" s="1" t="s">
        <v>12</v>
      </c>
      <c r="G12157" s="1" t="s">
        <v>63</v>
      </c>
      <c r="H12157" s="1">
        <v>1</v>
      </c>
      <c r="I12157">
        <v>10131.314399999999</v>
      </c>
      <c r="J12157" s="1">
        <f>SUMIFS(I:I,B:B,Table1_2[[#This Row],[Category Level 2]],D:D,Table1_2[[#This Row],[Brand]],E:E,Table1_2[[#This Row],[Region]],F:F,Table1_2[[#This Row],[Measure]],G:G,Table1_2[[#This Row],[Year]],H:H,"&lt;="&amp;Table1_2[[#This Row],[Month]])</f>
        <v>10131.314399999999</v>
      </c>
      <c r="K121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122565.17569999999</v>
      </c>
      <c r="N12157">
        <f>Table1_2[[#This Row],[Value]]*2.5</f>
        <v>25328.286</v>
      </c>
    </row>
    <row r="12158" spans="1:14" x14ac:dyDescent="0.25">
      <c r="A12158" s="1" t="s">
        <v>6</v>
      </c>
      <c r="B12158" s="1" t="s">
        <v>51</v>
      </c>
      <c r="C12158" s="1" t="s">
        <v>52</v>
      </c>
      <c r="D12158" s="1" t="s">
        <v>53</v>
      </c>
      <c r="E12158" s="1" t="s">
        <v>13</v>
      </c>
      <c r="F12158" s="1" t="s">
        <v>12</v>
      </c>
      <c r="G12158" s="1" t="s">
        <v>63</v>
      </c>
      <c r="H12158" s="1">
        <v>2</v>
      </c>
      <c r="I12158">
        <v>9480.3767000000007</v>
      </c>
      <c r="J12158" s="1">
        <f>SUMIFS(I:I,B:B,Table1_2[[#This Row],[Category Level 2]],D:D,Table1_2[[#This Row],[Brand]],E:E,Table1_2[[#This Row],[Region]],F:F,Table1_2[[#This Row],[Measure]],G:G,Table1_2[[#This Row],[Year]],H:H,"&lt;="&amp;Table1_2[[#This Row],[Month]])</f>
        <v>19611.6911</v>
      </c>
      <c r="K121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121822.4718</v>
      </c>
      <c r="N12158">
        <f>Table1_2[[#This Row],[Value]]*2.5</f>
        <v>23700.941750000002</v>
      </c>
    </row>
    <row r="12159" spans="1:14" x14ac:dyDescent="0.25">
      <c r="A12159" s="1" t="s">
        <v>6</v>
      </c>
      <c r="B12159" s="1" t="s">
        <v>51</v>
      </c>
      <c r="C12159" s="1" t="s">
        <v>52</v>
      </c>
      <c r="D12159" s="1" t="s">
        <v>53</v>
      </c>
      <c r="E12159" s="1" t="s">
        <v>13</v>
      </c>
      <c r="F12159" s="1" t="s">
        <v>12</v>
      </c>
      <c r="G12159" s="1" t="s">
        <v>63</v>
      </c>
      <c r="H12159" s="1">
        <v>3</v>
      </c>
      <c r="I12159">
        <v>9240.4724999999999</v>
      </c>
      <c r="J12159" s="1">
        <f>SUMIFS(I:I,B:B,Table1_2[[#This Row],[Category Level 2]],D:D,Table1_2[[#This Row],[Brand]],E:E,Table1_2[[#This Row],[Region]],F:F,Table1_2[[#This Row],[Measure]],G:G,Table1_2[[#This Row],[Year]],H:H,"&lt;="&amp;Table1_2[[#This Row],[Month]])</f>
        <v>28852.1636</v>
      </c>
      <c r="K121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120862.5098</v>
      </c>
      <c r="N12159">
        <f>Table1_2[[#This Row],[Value]]*2.5</f>
        <v>23101.181250000001</v>
      </c>
    </row>
    <row r="12160" spans="1:14" x14ac:dyDescent="0.25">
      <c r="A12160" s="1" t="s">
        <v>6</v>
      </c>
      <c r="B12160" s="1" t="s">
        <v>51</v>
      </c>
      <c r="C12160" s="1" t="s">
        <v>52</v>
      </c>
      <c r="D12160" s="1" t="s">
        <v>53</v>
      </c>
      <c r="E12160" s="1" t="s">
        <v>13</v>
      </c>
      <c r="F12160" s="1" t="s">
        <v>12</v>
      </c>
      <c r="G12160" s="1" t="s">
        <v>63</v>
      </c>
      <c r="H12160" s="1">
        <v>4</v>
      </c>
      <c r="I12160">
        <v>10087.5756</v>
      </c>
      <c r="J12160" s="1">
        <f>SUMIFS(I:I,B:B,Table1_2[[#This Row],[Category Level 2]],D:D,Table1_2[[#This Row],[Brand]],E:E,Table1_2[[#This Row],[Region]],F:F,Table1_2[[#This Row],[Measure]],G:G,Table1_2[[#This Row],[Year]],H:H,"&lt;="&amp;Table1_2[[#This Row],[Month]])</f>
        <v>38939.739199999996</v>
      </c>
      <c r="K121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121655.52040000001</v>
      </c>
      <c r="N12160">
        <f>Table1_2[[#This Row],[Value]]*2.5</f>
        <v>25218.938999999998</v>
      </c>
    </row>
    <row r="12161" spans="1:14" x14ac:dyDescent="0.25">
      <c r="A12161" s="1" t="s">
        <v>6</v>
      </c>
      <c r="B12161" s="1" t="s">
        <v>51</v>
      </c>
      <c r="C12161" s="1" t="s">
        <v>52</v>
      </c>
      <c r="D12161" s="1" t="s">
        <v>53</v>
      </c>
      <c r="E12161" s="1" t="s">
        <v>13</v>
      </c>
      <c r="F12161" s="1" t="s">
        <v>12</v>
      </c>
      <c r="G12161" s="1" t="s">
        <v>63</v>
      </c>
      <c r="H12161" s="1">
        <v>5</v>
      </c>
      <c r="I12161">
        <v>11071.1024</v>
      </c>
      <c r="J12161" s="1">
        <f>SUMIFS(I:I,B:B,Table1_2[[#This Row],[Category Level 2]],D:D,Table1_2[[#This Row],[Brand]],E:E,Table1_2[[#This Row],[Region]],F:F,Table1_2[[#This Row],[Measure]],G:G,Table1_2[[#This Row],[Year]],H:H,"&lt;="&amp;Table1_2[[#This Row],[Month]])</f>
        <v>50010.8416</v>
      </c>
      <c r="K121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121528.4742</v>
      </c>
      <c r="N12161">
        <f>Table1_2[[#This Row],[Value]]*2.5</f>
        <v>27677.756000000001</v>
      </c>
    </row>
    <row r="12162" spans="1:14" x14ac:dyDescent="0.25">
      <c r="A12162" s="1" t="s">
        <v>6</v>
      </c>
      <c r="B12162" s="1" t="s">
        <v>51</v>
      </c>
      <c r="C12162" s="1" t="s">
        <v>52</v>
      </c>
      <c r="D12162" s="1" t="s">
        <v>53</v>
      </c>
      <c r="E12162" s="1" t="s">
        <v>13</v>
      </c>
      <c r="F12162" s="1" t="s">
        <v>12</v>
      </c>
      <c r="G12162" s="1" t="s">
        <v>63</v>
      </c>
      <c r="H12162" s="1">
        <v>6</v>
      </c>
      <c r="I12162">
        <v>10471.972099999999</v>
      </c>
      <c r="J12162" s="1">
        <f>SUMIFS(I:I,B:B,Table1_2[[#This Row],[Category Level 2]],D:D,Table1_2[[#This Row],[Brand]],E:E,Table1_2[[#This Row],[Region]],F:F,Table1_2[[#This Row],[Measure]],G:G,Table1_2[[#This Row],[Year]],H:H,"&lt;="&amp;Table1_2[[#This Row],[Month]])</f>
        <v>60482.813699999999</v>
      </c>
      <c r="K121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121301.93899999998</v>
      </c>
      <c r="N12162">
        <f>Table1_2[[#This Row],[Value]]*2.5</f>
        <v>26179.930249999998</v>
      </c>
    </row>
    <row r="12163" spans="1:14" x14ac:dyDescent="0.25">
      <c r="A12163" s="1" t="s">
        <v>6</v>
      </c>
      <c r="B12163" s="1" t="s">
        <v>51</v>
      </c>
      <c r="C12163" s="1" t="s">
        <v>52</v>
      </c>
      <c r="D12163" s="1" t="s">
        <v>53</v>
      </c>
      <c r="E12163" s="1" t="s">
        <v>13</v>
      </c>
      <c r="F12163" s="1" t="s">
        <v>12</v>
      </c>
      <c r="G12163" s="1" t="s">
        <v>63</v>
      </c>
      <c r="H12163" s="1">
        <v>7</v>
      </c>
      <c r="I12163">
        <v>9238.3107</v>
      </c>
      <c r="J12163" s="1">
        <f>SUMIFS(I:I,B:B,Table1_2[[#This Row],[Category Level 2]],D:D,Table1_2[[#This Row],[Brand]],E:E,Table1_2[[#This Row],[Region]],F:F,Table1_2[[#This Row],[Measure]],G:G,Table1_2[[#This Row],[Year]],H:H,"&lt;="&amp;Table1_2[[#This Row],[Month]])</f>
        <v>69721.124400000001</v>
      </c>
      <c r="K121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120492.402</v>
      </c>
      <c r="N12163">
        <f>Table1_2[[#This Row],[Value]]*2.5</f>
        <v>23095.776750000001</v>
      </c>
    </row>
    <row r="12164" spans="1:14" x14ac:dyDescent="0.25">
      <c r="A12164" s="1" t="s">
        <v>6</v>
      </c>
      <c r="B12164" s="1" t="s">
        <v>51</v>
      </c>
      <c r="C12164" s="1" t="s">
        <v>52</v>
      </c>
      <c r="D12164" s="1" t="s">
        <v>53</v>
      </c>
      <c r="E12164" s="1" t="s">
        <v>13</v>
      </c>
      <c r="F12164" s="1" t="s">
        <v>12</v>
      </c>
      <c r="G12164" s="1" t="s">
        <v>63</v>
      </c>
      <c r="H12164" s="1">
        <v>8</v>
      </c>
      <c r="I12164">
        <v>9517.7137999999995</v>
      </c>
      <c r="J12164" s="1">
        <f>SUMIFS(I:I,B:B,Table1_2[[#This Row],[Category Level 2]],D:D,Table1_2[[#This Row],[Brand]],E:E,Table1_2[[#This Row],[Region]],F:F,Table1_2[[#This Row],[Measure]],G:G,Table1_2[[#This Row],[Year]],H:H,"&lt;="&amp;Table1_2[[#This Row],[Month]])</f>
        <v>79238.838199999998</v>
      </c>
      <c r="K121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120496.1387</v>
      </c>
      <c r="N12164">
        <f>Table1_2[[#This Row],[Value]]*2.5</f>
        <v>23794.284499999998</v>
      </c>
    </row>
    <row r="12165" spans="1:14" x14ac:dyDescent="0.25">
      <c r="A12165" s="1" t="s">
        <v>6</v>
      </c>
      <c r="B12165" s="1" t="s">
        <v>51</v>
      </c>
      <c r="C12165" s="1" t="s">
        <v>52</v>
      </c>
      <c r="D12165" s="1" t="s">
        <v>53</v>
      </c>
      <c r="E12165" s="1" t="s">
        <v>13</v>
      </c>
      <c r="F12165" s="1" t="s">
        <v>12</v>
      </c>
      <c r="G12165" s="1" t="s">
        <v>63</v>
      </c>
      <c r="H12165" s="1">
        <v>9</v>
      </c>
      <c r="I12165">
        <v>9373.9905999999992</v>
      </c>
      <c r="J12165" s="1">
        <f>SUMIFS(I:I,B:B,Table1_2[[#This Row],[Category Level 2]],D:D,Table1_2[[#This Row],[Brand]],E:E,Table1_2[[#This Row],[Region]],F:F,Table1_2[[#This Row],[Measure]],G:G,Table1_2[[#This Row],[Year]],H:H,"&lt;="&amp;Table1_2[[#This Row],[Month]])</f>
        <v>88612.828800000003</v>
      </c>
      <c r="K121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120908.0257</v>
      </c>
      <c r="N12165">
        <f>Table1_2[[#This Row],[Value]]*2.5</f>
        <v>23434.976499999997</v>
      </c>
    </row>
    <row r="12166" spans="1:14" x14ac:dyDescent="0.25">
      <c r="A12166" s="1" t="s">
        <v>6</v>
      </c>
      <c r="B12166" s="1" t="s">
        <v>51</v>
      </c>
      <c r="C12166" s="1" t="s">
        <v>52</v>
      </c>
      <c r="D12166" s="1" t="s">
        <v>53</v>
      </c>
      <c r="E12166" s="1" t="s">
        <v>13</v>
      </c>
      <c r="F12166" s="1" t="s">
        <v>12</v>
      </c>
      <c r="G12166" s="1" t="s">
        <v>63</v>
      </c>
      <c r="H12166" s="1">
        <v>10</v>
      </c>
      <c r="I12166">
        <v>8846.7671999999984</v>
      </c>
      <c r="J12166" s="1">
        <f>SUMIFS(I:I,B:B,Table1_2[[#This Row],[Category Level 2]],D:D,Table1_2[[#This Row],[Brand]],E:E,Table1_2[[#This Row],[Region]],F:F,Table1_2[[#This Row],[Measure]],G:G,Table1_2[[#This Row],[Year]],H:H,"&lt;="&amp;Table1_2[[#This Row],[Month]])</f>
        <v>97459.596000000005</v>
      </c>
      <c r="K121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118052.61260000001</v>
      </c>
      <c r="N12166">
        <f>Table1_2[[#This Row],[Value]]*2.5</f>
        <v>22116.917999999998</v>
      </c>
    </row>
    <row r="12167" spans="1:14" x14ac:dyDescent="0.25">
      <c r="A12167" s="1" t="s">
        <v>6</v>
      </c>
      <c r="B12167" s="1" t="s">
        <v>51</v>
      </c>
      <c r="C12167" s="1" t="s">
        <v>52</v>
      </c>
      <c r="D12167" s="1" t="s">
        <v>53</v>
      </c>
      <c r="E12167" s="1" t="s">
        <v>13</v>
      </c>
      <c r="F12167" s="1" t="s">
        <v>12</v>
      </c>
      <c r="G12167" s="1" t="s">
        <v>63</v>
      </c>
      <c r="H12167" s="1">
        <v>11</v>
      </c>
      <c r="I12167">
        <v>9250.6460000000006</v>
      </c>
      <c r="J12167" s="1">
        <f>SUMIFS(I:I,B:B,Table1_2[[#This Row],[Category Level 2]],D:D,Table1_2[[#This Row],[Brand]],E:E,Table1_2[[#This Row],[Region]],F:F,Table1_2[[#This Row],[Measure]],G:G,Table1_2[[#This Row],[Year]],H:H,"&lt;="&amp;Table1_2[[#This Row],[Month]])</f>
        <v>106710.242</v>
      </c>
      <c r="K121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116361.6312</v>
      </c>
      <c r="N12167">
        <f>Table1_2[[#This Row],[Value]]*2.5</f>
        <v>23126.615000000002</v>
      </c>
    </row>
    <row r="12168" spans="1:14" x14ac:dyDescent="0.25">
      <c r="A12168" s="1" t="s">
        <v>6</v>
      </c>
      <c r="B12168" s="1" t="s">
        <v>51</v>
      </c>
      <c r="C12168" s="1" t="s">
        <v>52</v>
      </c>
      <c r="D12168" s="1" t="s">
        <v>53</v>
      </c>
      <c r="E12168" s="1" t="s">
        <v>13</v>
      </c>
      <c r="F12168" s="1" t="s">
        <v>12</v>
      </c>
      <c r="G12168" s="1" t="s">
        <v>63</v>
      </c>
      <c r="H12168" s="1">
        <v>12</v>
      </c>
      <c r="I12168">
        <v>9361.3761999999988</v>
      </c>
      <c r="J12168" s="1">
        <f>SUMIFS(I:I,B:B,Table1_2[[#This Row],[Category Level 2]],D:D,Table1_2[[#This Row],[Brand]],E:E,Table1_2[[#This Row],[Region]],F:F,Table1_2[[#This Row],[Measure]],G:G,Table1_2[[#This Row],[Year]],H:H,"&lt;="&amp;Table1_2[[#This Row],[Month]])</f>
        <v>116071.6182</v>
      </c>
      <c r="K121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116071.6182</v>
      </c>
      <c r="N12168">
        <f>Table1_2[[#This Row],[Value]]*2.5</f>
        <v>23403.440499999997</v>
      </c>
    </row>
    <row r="12169" spans="1:14" x14ac:dyDescent="0.25">
      <c r="A12169" s="1" t="s">
        <v>6</v>
      </c>
      <c r="B12169" s="1" t="s">
        <v>51</v>
      </c>
      <c r="C12169" s="1" t="s">
        <v>52</v>
      </c>
      <c r="D12169" s="1" t="s">
        <v>53</v>
      </c>
      <c r="E12169" s="1" t="s">
        <v>13</v>
      </c>
      <c r="F12169" s="1" t="s">
        <v>12</v>
      </c>
      <c r="G12169" s="1" t="s">
        <v>64</v>
      </c>
      <c r="H12169" s="1">
        <v>1</v>
      </c>
      <c r="I12169">
        <v>8741.1078999999991</v>
      </c>
      <c r="J12169" s="1">
        <f>SUMIFS(I:I,B:B,Table1_2[[#This Row],[Category Level 2]],D:D,Table1_2[[#This Row],[Brand]],E:E,Table1_2[[#This Row],[Region]],F:F,Table1_2[[#This Row],[Measure]],G:G,Table1_2[[#This Row],[Year]],H:H,"&lt;="&amp;Table1_2[[#This Row],[Month]])</f>
        <v>8741.1078999999991</v>
      </c>
      <c r="K121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114681.4117</v>
      </c>
      <c r="N12169">
        <f>Table1_2[[#This Row],[Value]]*2.5</f>
        <v>21852.769749999999</v>
      </c>
    </row>
    <row r="12170" spans="1:14" x14ac:dyDescent="0.25">
      <c r="A12170" s="1" t="s">
        <v>6</v>
      </c>
      <c r="B12170" s="1" t="s">
        <v>51</v>
      </c>
      <c r="C12170" s="1" t="s">
        <v>52</v>
      </c>
      <c r="D12170" s="1" t="s">
        <v>53</v>
      </c>
      <c r="E12170" s="1" t="s">
        <v>13</v>
      </c>
      <c r="F12170" s="1" t="s">
        <v>12</v>
      </c>
      <c r="G12170" s="1" t="s">
        <v>64</v>
      </c>
      <c r="H12170" s="1">
        <v>2</v>
      </c>
      <c r="I12170">
        <v>8332.6657999999989</v>
      </c>
      <c r="J12170" s="1">
        <f>SUMIFS(I:I,B:B,Table1_2[[#This Row],[Category Level 2]],D:D,Table1_2[[#This Row],[Brand]],E:E,Table1_2[[#This Row],[Region]],F:F,Table1_2[[#This Row],[Measure]],G:G,Table1_2[[#This Row],[Year]],H:H,"&lt;="&amp;Table1_2[[#This Row],[Month]])</f>
        <v>17073.773699999998</v>
      </c>
      <c r="K121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113533.70079999999</v>
      </c>
      <c r="N12170">
        <f>Table1_2[[#This Row],[Value]]*2.5</f>
        <v>20831.664499999999</v>
      </c>
    </row>
    <row r="12171" spans="1:14" x14ac:dyDescent="0.25">
      <c r="A12171" s="1" t="s">
        <v>6</v>
      </c>
      <c r="B12171" s="1" t="s">
        <v>51</v>
      </c>
      <c r="C12171" s="1" t="s">
        <v>52</v>
      </c>
      <c r="D12171" s="1" t="s">
        <v>53</v>
      </c>
      <c r="E12171" s="1" t="s">
        <v>13</v>
      </c>
      <c r="F12171" s="1" t="s">
        <v>12</v>
      </c>
      <c r="G12171" s="1" t="s">
        <v>64</v>
      </c>
      <c r="H12171" s="1">
        <v>3</v>
      </c>
      <c r="I12171">
        <v>11459.5376</v>
      </c>
      <c r="J12171" s="1">
        <f>SUMIFS(I:I,B:B,Table1_2[[#This Row],[Category Level 2]],D:D,Table1_2[[#This Row],[Brand]],E:E,Table1_2[[#This Row],[Region]],F:F,Table1_2[[#This Row],[Measure]],G:G,Table1_2[[#This Row],[Year]],H:H,"&lt;="&amp;Table1_2[[#This Row],[Month]])</f>
        <v>28533.311299999998</v>
      </c>
      <c r="K121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115752.7659</v>
      </c>
      <c r="N12171">
        <f>Table1_2[[#This Row],[Value]]*2.5</f>
        <v>28648.843999999997</v>
      </c>
    </row>
    <row r="12172" spans="1:14" x14ac:dyDescent="0.25">
      <c r="A12172" s="1" t="s">
        <v>6</v>
      </c>
      <c r="B12172" s="1" t="s">
        <v>51</v>
      </c>
      <c r="C12172" s="1" t="s">
        <v>52</v>
      </c>
      <c r="D12172" s="1" t="s">
        <v>53</v>
      </c>
      <c r="E12172" s="1" t="s">
        <v>13</v>
      </c>
      <c r="F12172" s="1" t="s">
        <v>12</v>
      </c>
      <c r="G12172" s="1" t="s">
        <v>64</v>
      </c>
      <c r="H12172" s="1">
        <v>4</v>
      </c>
      <c r="I12172">
        <v>7887.6304</v>
      </c>
      <c r="J12172" s="1">
        <f>SUMIFS(I:I,B:B,Table1_2[[#This Row],[Category Level 2]],D:D,Table1_2[[#This Row],[Brand]],E:E,Table1_2[[#This Row],[Region]],F:F,Table1_2[[#This Row],[Measure]],G:G,Table1_2[[#This Row],[Year]],H:H,"&lt;="&amp;Table1_2[[#This Row],[Month]])</f>
        <v>36420.941699999996</v>
      </c>
      <c r="K121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113552.82069999998</v>
      </c>
      <c r="N12172">
        <f>Table1_2[[#This Row],[Value]]*2.5</f>
        <v>19719.076000000001</v>
      </c>
    </row>
    <row r="12173" spans="1:14" x14ac:dyDescent="0.25">
      <c r="A12173" s="1" t="s">
        <v>6</v>
      </c>
      <c r="B12173" s="1" t="s">
        <v>51</v>
      </c>
      <c r="C12173" s="1" t="s">
        <v>52</v>
      </c>
      <c r="D12173" s="1" t="s">
        <v>53</v>
      </c>
      <c r="E12173" s="1" t="s">
        <v>13</v>
      </c>
      <c r="F12173" s="1" t="s">
        <v>12</v>
      </c>
      <c r="G12173" s="1" t="s">
        <v>64</v>
      </c>
      <c r="H12173" s="1">
        <v>5</v>
      </c>
      <c r="I12173">
        <v>8092.9598999999998</v>
      </c>
      <c r="J12173" s="1">
        <f>SUMIFS(I:I,B:B,Table1_2[[#This Row],[Category Level 2]],D:D,Table1_2[[#This Row],[Brand]],E:E,Table1_2[[#This Row],[Region]],F:F,Table1_2[[#This Row],[Measure]],G:G,Table1_2[[#This Row],[Year]],H:H,"&lt;="&amp;Table1_2[[#This Row],[Month]])</f>
        <v>44513.901599999997</v>
      </c>
      <c r="K121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110574.67819999998</v>
      </c>
      <c r="N12173">
        <f>Table1_2[[#This Row],[Value]]*2.5</f>
        <v>20232.39975</v>
      </c>
    </row>
    <row r="12174" spans="1:14" x14ac:dyDescent="0.25">
      <c r="A12174" s="1" t="s">
        <v>6</v>
      </c>
      <c r="B12174" s="1" t="s">
        <v>51</v>
      </c>
      <c r="C12174" s="1" t="s">
        <v>52</v>
      </c>
      <c r="D12174" s="1" t="s">
        <v>53</v>
      </c>
      <c r="E12174" s="1" t="s">
        <v>13</v>
      </c>
      <c r="F12174" s="1" t="s">
        <v>12</v>
      </c>
      <c r="G12174" s="1" t="s">
        <v>64</v>
      </c>
      <c r="H12174" s="1">
        <v>6</v>
      </c>
      <c r="I12174">
        <v>9248.7801999999992</v>
      </c>
      <c r="J12174" s="1">
        <f>SUMIFS(I:I,B:B,Table1_2[[#This Row],[Category Level 2]],D:D,Table1_2[[#This Row],[Brand]],E:E,Table1_2[[#This Row],[Region]],F:F,Table1_2[[#This Row],[Measure]],G:G,Table1_2[[#This Row],[Year]],H:H,"&lt;="&amp;Table1_2[[#This Row],[Month]])</f>
        <v>53762.681799999998</v>
      </c>
      <c r="K121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109351.48629999999</v>
      </c>
      <c r="N12174">
        <f>Table1_2[[#This Row],[Value]]*2.5</f>
        <v>23121.950499999999</v>
      </c>
    </row>
    <row r="12175" spans="1:14" x14ac:dyDescent="0.25">
      <c r="A12175" s="1" t="s">
        <v>6</v>
      </c>
      <c r="B12175" s="1" t="s">
        <v>51</v>
      </c>
      <c r="C12175" s="1" t="s">
        <v>52</v>
      </c>
      <c r="D12175" s="1" t="s">
        <v>53</v>
      </c>
      <c r="E12175" s="1" t="s">
        <v>13</v>
      </c>
      <c r="F12175" s="1" t="s">
        <v>12</v>
      </c>
      <c r="G12175" s="1" t="s">
        <v>64</v>
      </c>
      <c r="H12175" s="1">
        <v>7</v>
      </c>
      <c r="I12175">
        <v>9236.3696999999993</v>
      </c>
      <c r="J12175" s="1">
        <f>SUMIFS(I:I,B:B,Table1_2[[#This Row],[Category Level 2]],D:D,Table1_2[[#This Row],[Brand]],E:E,Table1_2[[#This Row],[Region]],F:F,Table1_2[[#This Row],[Measure]],G:G,Table1_2[[#This Row],[Year]],H:H,"&lt;="&amp;Table1_2[[#This Row],[Month]])</f>
        <v>62999.051500000001</v>
      </c>
      <c r="K121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109349.5453</v>
      </c>
      <c r="N12175">
        <f>Table1_2[[#This Row],[Value]]*2.5</f>
        <v>23090.924249999996</v>
      </c>
    </row>
    <row r="12176" spans="1:14" x14ac:dyDescent="0.25">
      <c r="A12176" s="1" t="s">
        <v>6</v>
      </c>
      <c r="B12176" s="1" t="s">
        <v>51</v>
      </c>
      <c r="C12176" s="1" t="s">
        <v>52</v>
      </c>
      <c r="D12176" s="1" t="s">
        <v>53</v>
      </c>
      <c r="E12176" s="1" t="s">
        <v>13</v>
      </c>
      <c r="F12176" s="1" t="s">
        <v>12</v>
      </c>
      <c r="G12176" s="1" t="s">
        <v>64</v>
      </c>
      <c r="H12176" s="1">
        <v>8</v>
      </c>
      <c r="I12176">
        <v>7966.57</v>
      </c>
      <c r="J12176" s="1">
        <f>SUMIFS(I:I,B:B,Table1_2[[#This Row],[Category Level 2]],D:D,Table1_2[[#This Row],[Brand]],E:E,Table1_2[[#This Row],[Region]],F:F,Table1_2[[#This Row],[Measure]],G:G,Table1_2[[#This Row],[Year]],H:H,"&lt;="&amp;Table1_2[[#This Row],[Month]])</f>
        <v>70965.621500000008</v>
      </c>
      <c r="K121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107798.40150000001</v>
      </c>
      <c r="N12176">
        <f>Table1_2[[#This Row],[Value]]*2.5</f>
        <v>19916.424999999999</v>
      </c>
    </row>
    <row r="12177" spans="1:14" x14ac:dyDescent="0.25">
      <c r="A12177" s="1" t="s">
        <v>6</v>
      </c>
      <c r="B12177" s="1" t="s">
        <v>51</v>
      </c>
      <c r="C12177" s="1" t="s">
        <v>52</v>
      </c>
      <c r="D12177" s="1" t="s">
        <v>53</v>
      </c>
      <c r="E12177" s="1" t="s">
        <v>13</v>
      </c>
      <c r="F12177" s="1" t="s">
        <v>12</v>
      </c>
      <c r="G12177" s="1" t="s">
        <v>64</v>
      </c>
      <c r="H12177" s="1">
        <v>9</v>
      </c>
      <c r="I12177">
        <v>8946.2698</v>
      </c>
      <c r="J12177" s="1">
        <f>SUMIFS(I:I,B:B,Table1_2[[#This Row],[Category Level 2]],D:D,Table1_2[[#This Row],[Brand]],E:E,Table1_2[[#This Row],[Region]],F:F,Table1_2[[#This Row],[Measure]],G:G,Table1_2[[#This Row],[Year]],H:H,"&lt;="&amp;Table1_2[[#This Row],[Month]])</f>
        <v>79911.891300000003</v>
      </c>
      <c r="K121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107370.6807</v>
      </c>
      <c r="N12177">
        <f>Table1_2[[#This Row],[Value]]*2.5</f>
        <v>22365.674500000001</v>
      </c>
    </row>
    <row r="12178" spans="1:14" x14ac:dyDescent="0.25">
      <c r="A12178" s="1" t="s">
        <v>6</v>
      </c>
      <c r="B12178" s="1" t="s">
        <v>51</v>
      </c>
      <c r="C12178" s="1" t="s">
        <v>52</v>
      </c>
      <c r="D12178" s="1" t="s">
        <v>53</v>
      </c>
      <c r="E12178" s="1" t="s">
        <v>13</v>
      </c>
      <c r="F12178" s="1" t="s">
        <v>12</v>
      </c>
      <c r="G12178" s="1" t="s">
        <v>64</v>
      </c>
      <c r="H12178" s="1">
        <v>10</v>
      </c>
      <c r="I12178">
        <v>8776.3572000000004</v>
      </c>
      <c r="J12178" s="1">
        <f>SUMIFS(I:I,B:B,Table1_2[[#This Row],[Category Level 2]],D:D,Table1_2[[#This Row],[Brand]],E:E,Table1_2[[#This Row],[Region]],F:F,Table1_2[[#This Row],[Measure]],G:G,Table1_2[[#This Row],[Year]],H:H,"&lt;="&amp;Table1_2[[#This Row],[Month]])</f>
        <v>88688.248500000002</v>
      </c>
      <c r="K121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107300.27069999999</v>
      </c>
      <c r="N12178">
        <f>Table1_2[[#This Row],[Value]]*2.5</f>
        <v>21940.893</v>
      </c>
    </row>
    <row r="12179" spans="1:14" x14ac:dyDescent="0.25">
      <c r="A12179" s="1" t="s">
        <v>6</v>
      </c>
      <c r="B12179" s="1" t="s">
        <v>51</v>
      </c>
      <c r="C12179" s="1" t="s">
        <v>52</v>
      </c>
      <c r="D12179" s="1" t="s">
        <v>53</v>
      </c>
      <c r="E12179" s="1" t="s">
        <v>13</v>
      </c>
      <c r="F12179" s="1" t="s">
        <v>12</v>
      </c>
      <c r="G12179" s="1" t="s">
        <v>64</v>
      </c>
      <c r="H12179" s="1">
        <v>11</v>
      </c>
      <c r="I12179">
        <v>7796.4125000000004</v>
      </c>
      <c r="J12179" s="1">
        <f>SUMIFS(I:I,B:B,Table1_2[[#This Row],[Category Level 2]],D:D,Table1_2[[#This Row],[Brand]],E:E,Table1_2[[#This Row],[Region]],F:F,Table1_2[[#This Row],[Measure]],G:G,Table1_2[[#This Row],[Year]],H:H,"&lt;="&amp;Table1_2[[#This Row],[Month]])</f>
        <v>96484.661000000007</v>
      </c>
      <c r="K121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105846.03720000001</v>
      </c>
      <c r="N12179">
        <f>Table1_2[[#This Row],[Value]]*2.5</f>
        <v>19491.03125</v>
      </c>
    </row>
    <row r="12180" spans="1:14" x14ac:dyDescent="0.25">
      <c r="A12180" s="1" t="s">
        <v>6</v>
      </c>
      <c r="B12180" s="1" t="s">
        <v>51</v>
      </c>
      <c r="C12180" s="1" t="s">
        <v>52</v>
      </c>
      <c r="D12180" s="1" t="s">
        <v>53</v>
      </c>
      <c r="E12180" s="1" t="s">
        <v>13</v>
      </c>
      <c r="F12180" s="1" t="s">
        <v>12</v>
      </c>
      <c r="G12180" s="1" t="s">
        <v>64</v>
      </c>
      <c r="H12180" s="1">
        <v>12</v>
      </c>
      <c r="I12180">
        <v>8552.9844999999987</v>
      </c>
      <c r="J12180" s="1">
        <f>SUMIFS(I:I,B:B,Table1_2[[#This Row],[Category Level 2]],D:D,Table1_2[[#This Row],[Brand]],E:E,Table1_2[[#This Row],[Region]],F:F,Table1_2[[#This Row],[Measure]],G:G,Table1_2[[#This Row],[Year]],H:H,"&lt;="&amp;Table1_2[[#This Row],[Month]])</f>
        <v>105037.64550000001</v>
      </c>
      <c r="K121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105037.64550000001</v>
      </c>
      <c r="N12180">
        <f>Table1_2[[#This Row],[Value]]*2.5</f>
        <v>21382.461249999997</v>
      </c>
    </row>
    <row r="12181" spans="1:14" x14ac:dyDescent="0.25">
      <c r="A12181" s="1" t="s">
        <v>6</v>
      </c>
      <c r="B12181" s="1" t="s">
        <v>51</v>
      </c>
      <c r="C12181" s="1" t="s">
        <v>52</v>
      </c>
      <c r="D12181" s="1" t="s">
        <v>53</v>
      </c>
      <c r="E12181" s="1" t="s">
        <v>13</v>
      </c>
      <c r="F12181" s="1" t="s">
        <v>12</v>
      </c>
      <c r="G12181" s="1" t="s">
        <v>65</v>
      </c>
      <c r="H12181" s="1">
        <v>1</v>
      </c>
      <c r="I12181">
        <v>7578.0466999999999</v>
      </c>
      <c r="J12181" s="1">
        <f>SUMIFS(I:I,B:B,Table1_2[[#This Row],[Category Level 2]],D:D,Table1_2[[#This Row],[Brand]],E:E,Table1_2[[#This Row],[Region]],F:F,Table1_2[[#This Row],[Measure]],G:G,Table1_2[[#This Row],[Year]],H:H,"&lt;="&amp;Table1_2[[#This Row],[Month]])</f>
        <v>7578.0466999999999</v>
      </c>
      <c r="K121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103874.58430000002</v>
      </c>
      <c r="N12181">
        <f>Table1_2[[#This Row],[Value]]*2.5</f>
        <v>18945.116750000001</v>
      </c>
    </row>
    <row r="12182" spans="1:14" x14ac:dyDescent="0.25">
      <c r="A12182" s="1" t="s">
        <v>6</v>
      </c>
      <c r="B12182" s="1" t="s">
        <v>51</v>
      </c>
      <c r="C12182" s="1" t="s">
        <v>52</v>
      </c>
      <c r="D12182" s="1" t="s">
        <v>53</v>
      </c>
      <c r="E12182" s="1" t="s">
        <v>13</v>
      </c>
      <c r="F12182" s="1" t="s">
        <v>12</v>
      </c>
      <c r="G12182" s="1" t="s">
        <v>65</v>
      </c>
      <c r="H12182" s="1">
        <v>2</v>
      </c>
      <c r="I12182">
        <v>8061.7597999999998</v>
      </c>
      <c r="J12182" s="1">
        <f>SUMIFS(I:I,B:B,Table1_2[[#This Row],[Category Level 2]],D:D,Table1_2[[#This Row],[Brand]],E:E,Table1_2[[#This Row],[Region]],F:F,Table1_2[[#This Row],[Measure]],G:G,Table1_2[[#This Row],[Year]],H:H,"&lt;="&amp;Table1_2[[#This Row],[Month]])</f>
        <v>15639.806499999999</v>
      </c>
      <c r="K121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103603.6783</v>
      </c>
      <c r="N12182">
        <f>Table1_2[[#This Row],[Value]]*2.5</f>
        <v>20154.3995</v>
      </c>
    </row>
    <row r="12183" spans="1:14" x14ac:dyDescent="0.25">
      <c r="A12183" s="1" t="s">
        <v>6</v>
      </c>
      <c r="B12183" s="1" t="s">
        <v>51</v>
      </c>
      <c r="C12183" s="1" t="s">
        <v>52</v>
      </c>
      <c r="D12183" s="1" t="s">
        <v>53</v>
      </c>
      <c r="E12183" s="1" t="s">
        <v>13</v>
      </c>
      <c r="F12183" s="1" t="s">
        <v>12</v>
      </c>
      <c r="G12183" s="1" t="s">
        <v>65</v>
      </c>
      <c r="H12183" s="1">
        <v>3</v>
      </c>
      <c r="I12183">
        <v>8397.2235000000001</v>
      </c>
      <c r="J12183" s="1">
        <f>SUMIFS(I:I,B:B,Table1_2[[#This Row],[Category Level 2]],D:D,Table1_2[[#This Row],[Brand]],E:E,Table1_2[[#This Row],[Region]],F:F,Table1_2[[#This Row],[Measure]],G:G,Table1_2[[#This Row],[Year]],H:H,"&lt;="&amp;Table1_2[[#This Row],[Month]])</f>
        <v>24037.03</v>
      </c>
      <c r="K121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100541.36420000001</v>
      </c>
      <c r="N12183">
        <f>Table1_2[[#This Row],[Value]]*2.5</f>
        <v>20993.05875</v>
      </c>
    </row>
    <row r="12184" spans="1:14" x14ac:dyDescent="0.25">
      <c r="A12184" s="1" t="s">
        <v>6</v>
      </c>
      <c r="B12184" s="1" t="s">
        <v>51</v>
      </c>
      <c r="C12184" s="1" t="s">
        <v>52</v>
      </c>
      <c r="D12184" s="1" t="s">
        <v>53</v>
      </c>
      <c r="E12184" s="1" t="s">
        <v>13</v>
      </c>
      <c r="F12184" s="1" t="s">
        <v>12</v>
      </c>
      <c r="G12184" s="1" t="s">
        <v>65</v>
      </c>
      <c r="H12184" s="1">
        <v>4</v>
      </c>
      <c r="I12184">
        <v>8554.0337</v>
      </c>
      <c r="J12184" s="1">
        <f>SUMIFS(I:I,B:B,Table1_2[[#This Row],[Category Level 2]],D:D,Table1_2[[#This Row],[Brand]],E:E,Table1_2[[#This Row],[Region]],F:F,Table1_2[[#This Row],[Measure]],G:G,Table1_2[[#This Row],[Year]],H:H,"&lt;="&amp;Table1_2[[#This Row],[Month]])</f>
        <v>32591.063699999999</v>
      </c>
      <c r="K121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101207.76749999999</v>
      </c>
      <c r="N12184">
        <f>Table1_2[[#This Row],[Value]]*2.5</f>
        <v>21385.08425</v>
      </c>
    </row>
    <row r="12185" spans="1:14" x14ac:dyDescent="0.25">
      <c r="A12185" s="1" t="s">
        <v>6</v>
      </c>
      <c r="B12185" s="1" t="s">
        <v>51</v>
      </c>
      <c r="C12185" s="1" t="s">
        <v>52</v>
      </c>
      <c r="D12185" s="1" t="s">
        <v>53</v>
      </c>
      <c r="E12185" s="1" t="s">
        <v>13</v>
      </c>
      <c r="F12185" s="1" t="s">
        <v>12</v>
      </c>
      <c r="G12185" s="1" t="s">
        <v>65</v>
      </c>
      <c r="H12185" s="1">
        <v>5</v>
      </c>
      <c r="I12185">
        <v>7371.6007</v>
      </c>
      <c r="J12185" s="1">
        <f>SUMIFS(I:I,B:B,Table1_2[[#This Row],[Category Level 2]],D:D,Table1_2[[#This Row],[Brand]],E:E,Table1_2[[#This Row],[Region]],F:F,Table1_2[[#This Row],[Measure]],G:G,Table1_2[[#This Row],[Year]],H:H,"&lt;="&amp;Table1_2[[#This Row],[Month]])</f>
        <v>39962.664400000001</v>
      </c>
      <c r="K121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100486.4083</v>
      </c>
      <c r="N12185">
        <f>Table1_2[[#This Row],[Value]]*2.5</f>
        <v>18429.001749999999</v>
      </c>
    </row>
    <row r="12186" spans="1:14" x14ac:dyDescent="0.25">
      <c r="A12186" s="1" t="s">
        <v>6</v>
      </c>
      <c r="B12186" s="1" t="s">
        <v>51</v>
      </c>
      <c r="C12186" s="1" t="s">
        <v>52</v>
      </c>
      <c r="D12186" s="1" t="s">
        <v>53</v>
      </c>
      <c r="E12186" s="1" t="s">
        <v>13</v>
      </c>
      <c r="F12186" s="1" t="s">
        <v>12</v>
      </c>
      <c r="G12186" s="1" t="s">
        <v>65</v>
      </c>
      <c r="H12186" s="1">
        <v>6</v>
      </c>
      <c r="I12186">
        <v>9375.8518000000004</v>
      </c>
      <c r="J12186" s="1">
        <f>SUMIFS(I:I,B:B,Table1_2[[#This Row],[Category Level 2]],D:D,Table1_2[[#This Row],[Brand]],E:E,Table1_2[[#This Row],[Region]],F:F,Table1_2[[#This Row],[Measure]],G:G,Table1_2[[#This Row],[Year]],H:H,"&lt;="&amp;Table1_2[[#This Row],[Month]])</f>
        <v>49338.516199999998</v>
      </c>
      <c r="K121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100613.47989999999</v>
      </c>
      <c r="N12186">
        <f>Table1_2[[#This Row],[Value]]*2.5</f>
        <v>23439.629500000003</v>
      </c>
    </row>
    <row r="12187" spans="1:14" x14ac:dyDescent="0.25">
      <c r="A12187" s="1" t="s">
        <v>6</v>
      </c>
      <c r="B12187" s="1" t="s">
        <v>51</v>
      </c>
      <c r="C12187" s="1" t="s">
        <v>52</v>
      </c>
      <c r="D12187" s="1" t="s">
        <v>53</v>
      </c>
      <c r="E12187" s="1" t="s">
        <v>13</v>
      </c>
      <c r="F12187" s="1" t="s">
        <v>12</v>
      </c>
      <c r="G12187" s="1" t="s">
        <v>65</v>
      </c>
      <c r="H12187" s="1">
        <v>7</v>
      </c>
      <c r="I12187">
        <v>8586.3845000000001</v>
      </c>
      <c r="J12187" s="1">
        <f>SUMIFS(I:I,B:B,Table1_2[[#This Row],[Category Level 2]],D:D,Table1_2[[#This Row],[Brand]],E:E,Table1_2[[#This Row],[Region]],F:F,Table1_2[[#This Row],[Measure]],G:G,Table1_2[[#This Row],[Year]],H:H,"&lt;="&amp;Table1_2[[#This Row],[Month]])</f>
        <v>57924.900699999998</v>
      </c>
      <c r="K121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99963.494699999996</v>
      </c>
      <c r="N12187">
        <f>Table1_2[[#This Row],[Value]]*2.5</f>
        <v>21465.96125</v>
      </c>
    </row>
    <row r="12188" spans="1:14" x14ac:dyDescent="0.25">
      <c r="A12188" s="1" t="s">
        <v>6</v>
      </c>
      <c r="B12188" s="1" t="s">
        <v>51</v>
      </c>
      <c r="C12188" s="1" t="s">
        <v>52</v>
      </c>
      <c r="D12188" s="1" t="s">
        <v>53</v>
      </c>
      <c r="E12188" s="1" t="s">
        <v>13</v>
      </c>
      <c r="F12188" s="1" t="s">
        <v>12</v>
      </c>
      <c r="G12188" s="1" t="s">
        <v>65</v>
      </c>
      <c r="H12188" s="1">
        <v>8</v>
      </c>
      <c r="I12188">
        <v>7752.3160000000007</v>
      </c>
      <c r="J12188" s="1">
        <f>SUMIFS(I:I,B:B,Table1_2[[#This Row],[Category Level 2]],D:D,Table1_2[[#This Row],[Brand]],E:E,Table1_2[[#This Row],[Region]],F:F,Table1_2[[#This Row],[Measure]],G:G,Table1_2[[#This Row],[Year]],H:H,"&lt;="&amp;Table1_2[[#This Row],[Month]])</f>
        <v>65677.216700000004</v>
      </c>
      <c r="K121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99749.240699999995</v>
      </c>
      <c r="N12188">
        <f>Table1_2[[#This Row],[Value]]*2.5</f>
        <v>19380.79</v>
      </c>
    </row>
    <row r="12189" spans="1:14" x14ac:dyDescent="0.25">
      <c r="A12189" s="1" t="s">
        <v>6</v>
      </c>
      <c r="B12189" s="1" t="s">
        <v>51</v>
      </c>
      <c r="C12189" s="1" t="s">
        <v>52</v>
      </c>
      <c r="D12189" s="1" t="s">
        <v>53</v>
      </c>
      <c r="E12189" s="1" t="s">
        <v>13</v>
      </c>
      <c r="F12189" s="1" t="s">
        <v>12</v>
      </c>
      <c r="G12189" s="1" t="s">
        <v>65</v>
      </c>
      <c r="H12189" s="1">
        <v>9</v>
      </c>
      <c r="I12189">
        <v>7613.3888999999999</v>
      </c>
      <c r="J12189" s="1">
        <f>SUMIFS(I:I,B:B,Table1_2[[#This Row],[Category Level 2]],D:D,Table1_2[[#This Row],[Brand]],E:E,Table1_2[[#This Row],[Region]],F:F,Table1_2[[#This Row],[Measure]],G:G,Table1_2[[#This Row],[Year]],H:H,"&lt;="&amp;Table1_2[[#This Row],[Month]])</f>
        <v>73290.60560000001</v>
      </c>
      <c r="K121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98416.359800000006</v>
      </c>
      <c r="N12189">
        <f>Table1_2[[#This Row],[Value]]*2.5</f>
        <v>19033.472249999999</v>
      </c>
    </row>
    <row r="12190" spans="1:14" x14ac:dyDescent="0.25">
      <c r="A12190" s="1" t="s">
        <v>6</v>
      </c>
      <c r="B12190" s="1" t="s">
        <v>51</v>
      </c>
      <c r="C12190" s="1" t="s">
        <v>52</v>
      </c>
      <c r="D12190" s="1" t="s">
        <v>53</v>
      </c>
      <c r="E12190" s="1" t="s">
        <v>13</v>
      </c>
      <c r="F12190" s="1" t="s">
        <v>12</v>
      </c>
      <c r="G12190" s="1" t="s">
        <v>65</v>
      </c>
      <c r="H12190" s="1">
        <v>10</v>
      </c>
      <c r="I12190">
        <v>8269.4808999999987</v>
      </c>
      <c r="J12190" s="1">
        <f>SUMIFS(I:I,B:B,Table1_2[[#This Row],[Category Level 2]],D:D,Table1_2[[#This Row],[Brand]],E:E,Table1_2[[#This Row],[Region]],F:F,Table1_2[[#This Row],[Measure]],G:G,Table1_2[[#This Row],[Year]],H:H,"&lt;="&amp;Table1_2[[#This Row],[Month]])</f>
        <v>81560.086500000005</v>
      </c>
      <c r="K121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97909.483500000002</v>
      </c>
      <c r="N12190">
        <f>Table1_2[[#This Row],[Value]]*2.5</f>
        <v>20673.702249999995</v>
      </c>
    </row>
    <row r="12191" spans="1:14" x14ac:dyDescent="0.25">
      <c r="A12191" s="1" t="s">
        <v>6</v>
      </c>
      <c r="B12191" s="1" t="s">
        <v>51</v>
      </c>
      <c r="C12191" s="1" t="s">
        <v>52</v>
      </c>
      <c r="D12191" s="1" t="s">
        <v>53</v>
      </c>
      <c r="E12191" s="1" t="s">
        <v>13</v>
      </c>
      <c r="F12191" s="1" t="s">
        <v>12</v>
      </c>
      <c r="G12191" s="1" t="s">
        <v>65</v>
      </c>
      <c r="H12191" s="1">
        <v>11</v>
      </c>
      <c r="I12191">
        <v>7282.4768000000004</v>
      </c>
      <c r="J12191" s="1">
        <f>SUMIFS(I:I,B:B,Table1_2[[#This Row],[Category Level 2]],D:D,Table1_2[[#This Row],[Brand]],E:E,Table1_2[[#This Row],[Region]],F:F,Table1_2[[#This Row],[Measure]],G:G,Table1_2[[#This Row],[Year]],H:H,"&lt;="&amp;Table1_2[[#This Row],[Month]])</f>
        <v>88842.563300000009</v>
      </c>
      <c r="K121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97395.5478</v>
      </c>
      <c r="N12191">
        <f>Table1_2[[#This Row],[Value]]*2.5</f>
        <v>18206.192000000003</v>
      </c>
    </row>
    <row r="12192" spans="1:14" x14ac:dyDescent="0.25">
      <c r="A12192" s="1" t="s">
        <v>6</v>
      </c>
      <c r="B12192" s="1" t="s">
        <v>51</v>
      </c>
      <c r="C12192" s="1" t="s">
        <v>52</v>
      </c>
      <c r="D12192" s="1" t="s">
        <v>53</v>
      </c>
      <c r="E12192" s="1" t="s">
        <v>13</v>
      </c>
      <c r="F12192" s="1" t="s">
        <v>12</v>
      </c>
      <c r="G12192" s="1" t="s">
        <v>65</v>
      </c>
      <c r="H12192" s="1">
        <v>12</v>
      </c>
      <c r="I12192">
        <v>8235.8760000000002</v>
      </c>
      <c r="J12192" s="1">
        <f>SUMIFS(I:I,B:B,Table1_2[[#This Row],[Category Level 2]],D:D,Table1_2[[#This Row],[Brand]],E:E,Table1_2[[#This Row],[Region]],F:F,Table1_2[[#This Row],[Measure]],G:G,Table1_2[[#This Row],[Year]],H:H,"&lt;="&amp;Table1_2[[#This Row],[Month]])</f>
        <v>97078.439300000013</v>
      </c>
      <c r="K121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97078.439300000013</v>
      </c>
      <c r="N12192">
        <f>Table1_2[[#This Row],[Value]]*2.5</f>
        <v>20589.690000000002</v>
      </c>
    </row>
    <row r="12193" spans="1:14" x14ac:dyDescent="0.25">
      <c r="A12193" s="1" t="s">
        <v>6</v>
      </c>
      <c r="B12193" s="1" t="s">
        <v>51</v>
      </c>
      <c r="C12193" s="1" t="s">
        <v>52</v>
      </c>
      <c r="D12193" s="1" t="s">
        <v>53</v>
      </c>
      <c r="E12193" s="1" t="s">
        <v>13</v>
      </c>
      <c r="F12193" s="1" t="s">
        <v>12</v>
      </c>
      <c r="G12193" s="1" t="s">
        <v>66</v>
      </c>
      <c r="H12193" s="1">
        <v>1</v>
      </c>
      <c r="I12193">
        <v>7456.1635999999999</v>
      </c>
      <c r="J12193" s="1">
        <f>SUMIFS(I:I,B:B,Table1_2[[#This Row],[Category Level 2]],D:D,Table1_2[[#This Row],[Brand]],E:E,Table1_2[[#This Row],[Region]],F:F,Table1_2[[#This Row],[Measure]],G:G,Table1_2[[#This Row],[Year]],H:H,"&lt;="&amp;Table1_2[[#This Row],[Month]])</f>
        <v>7456.1635999999999</v>
      </c>
      <c r="K121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96956.556200000006</v>
      </c>
      <c r="N12193">
        <f>Table1_2[[#This Row],[Value]]*2.5</f>
        <v>18640.409</v>
      </c>
    </row>
    <row r="12194" spans="1:14" x14ac:dyDescent="0.25">
      <c r="A12194" s="1" t="s">
        <v>6</v>
      </c>
      <c r="B12194" s="1" t="s">
        <v>51</v>
      </c>
      <c r="C12194" s="1" t="s">
        <v>52</v>
      </c>
      <c r="D12194" s="1" t="s">
        <v>53</v>
      </c>
      <c r="E12194" s="1" t="s">
        <v>13</v>
      </c>
      <c r="F12194" s="1" t="s">
        <v>12</v>
      </c>
      <c r="G12194" s="1" t="s">
        <v>66</v>
      </c>
      <c r="H12194" s="1">
        <v>2</v>
      </c>
      <c r="I12194">
        <v>7090.761199999999</v>
      </c>
      <c r="J12194" s="1">
        <f>SUMIFS(I:I,B:B,Table1_2[[#This Row],[Category Level 2]],D:D,Table1_2[[#This Row],[Brand]],E:E,Table1_2[[#This Row],[Region]],F:F,Table1_2[[#This Row],[Measure]],G:G,Table1_2[[#This Row],[Year]],H:H,"&lt;="&amp;Table1_2[[#This Row],[Month]])</f>
        <v>14546.924799999999</v>
      </c>
      <c r="K121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95985.5576</v>
      </c>
      <c r="N12194">
        <f>Table1_2[[#This Row],[Value]]*2.5</f>
        <v>17726.902999999998</v>
      </c>
    </row>
    <row r="12195" spans="1:14" x14ac:dyDescent="0.25">
      <c r="A12195" s="1" t="s">
        <v>6</v>
      </c>
      <c r="B12195" s="1" t="s">
        <v>51</v>
      </c>
      <c r="C12195" s="1" t="s">
        <v>52</v>
      </c>
      <c r="D12195" s="1" t="s">
        <v>53</v>
      </c>
      <c r="E12195" s="1" t="s">
        <v>13</v>
      </c>
      <c r="F12195" s="1" t="s">
        <v>12</v>
      </c>
      <c r="G12195" s="1" t="s">
        <v>66</v>
      </c>
      <c r="H12195" s="1">
        <v>3</v>
      </c>
      <c r="I12195">
        <v>7893.7397999999994</v>
      </c>
      <c r="J12195" s="1">
        <f>SUMIFS(I:I,B:B,Table1_2[[#This Row],[Category Level 2]],D:D,Table1_2[[#This Row],[Brand]],E:E,Table1_2[[#This Row],[Region]],F:F,Table1_2[[#This Row],[Measure]],G:G,Table1_2[[#This Row],[Year]],H:H,"&lt;="&amp;Table1_2[[#This Row],[Month]])</f>
        <v>22440.664599999996</v>
      </c>
      <c r="K121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95482.073899999988</v>
      </c>
      <c r="N12195">
        <f>Table1_2[[#This Row],[Value]]*2.5</f>
        <v>19734.349499999997</v>
      </c>
    </row>
    <row r="12196" spans="1:14" x14ac:dyDescent="0.25">
      <c r="A12196" s="1" t="s">
        <v>6</v>
      </c>
      <c r="B12196" s="1" t="s">
        <v>51</v>
      </c>
      <c r="C12196" s="1" t="s">
        <v>52</v>
      </c>
      <c r="D12196" s="1" t="s">
        <v>53</v>
      </c>
      <c r="E12196" s="1" t="s">
        <v>13</v>
      </c>
      <c r="F12196" s="1" t="s">
        <v>12</v>
      </c>
      <c r="G12196" s="1" t="s">
        <v>66</v>
      </c>
      <c r="H12196" s="1">
        <v>4</v>
      </c>
      <c r="I12196">
        <v>6668.9863000000005</v>
      </c>
      <c r="J12196" s="1">
        <f>SUMIFS(I:I,B:B,Table1_2[[#This Row],[Category Level 2]],D:D,Table1_2[[#This Row],[Brand]],E:E,Table1_2[[#This Row],[Region]],F:F,Table1_2[[#This Row],[Measure]],G:G,Table1_2[[#This Row],[Year]],H:H,"&lt;="&amp;Table1_2[[#This Row],[Month]])</f>
        <v>29109.650899999997</v>
      </c>
      <c r="K121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93597.026499999993</v>
      </c>
      <c r="N12196">
        <f>Table1_2[[#This Row],[Value]]*2.5</f>
        <v>16672.465750000003</v>
      </c>
    </row>
    <row r="12197" spans="1:14" x14ac:dyDescent="0.25">
      <c r="A12197" s="1" t="s">
        <v>6</v>
      </c>
      <c r="B12197" s="1" t="s">
        <v>51</v>
      </c>
      <c r="C12197" s="1" t="s">
        <v>52</v>
      </c>
      <c r="D12197" s="1" t="s">
        <v>53</v>
      </c>
      <c r="E12197" s="1" t="s">
        <v>13</v>
      </c>
      <c r="F12197" s="1" t="s">
        <v>12</v>
      </c>
      <c r="G12197" s="1" t="s">
        <v>66</v>
      </c>
      <c r="H12197" s="1">
        <v>5</v>
      </c>
      <c r="I12197">
        <v>7636.0734999999995</v>
      </c>
      <c r="J12197" s="1">
        <f>SUMIFS(I:I,B:B,Table1_2[[#This Row],[Category Level 2]],D:D,Table1_2[[#This Row],[Brand]],E:E,Table1_2[[#This Row],[Region]],F:F,Table1_2[[#This Row],[Measure]],G:G,Table1_2[[#This Row],[Year]],H:H,"&lt;="&amp;Table1_2[[#This Row],[Month]])</f>
        <v>36745.724399999999</v>
      </c>
      <c r="K121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93861.499299999996</v>
      </c>
      <c r="N12197">
        <f>Table1_2[[#This Row],[Value]]*2.5</f>
        <v>19090.18375</v>
      </c>
    </row>
    <row r="12198" spans="1:14" x14ac:dyDescent="0.25">
      <c r="A12198" s="1" t="s">
        <v>6</v>
      </c>
      <c r="B12198" s="1" t="s">
        <v>51</v>
      </c>
      <c r="C12198" s="1" t="s">
        <v>52</v>
      </c>
      <c r="D12198" s="1" t="s">
        <v>53</v>
      </c>
      <c r="E12198" s="1" t="s">
        <v>13</v>
      </c>
      <c r="F12198" s="1" t="s">
        <v>12</v>
      </c>
      <c r="G12198" s="1" t="s">
        <v>66</v>
      </c>
      <c r="H12198" s="1">
        <v>6</v>
      </c>
      <c r="I12198">
        <v>7279.5655999999999</v>
      </c>
      <c r="J12198" s="1">
        <f>SUMIFS(I:I,B:B,Table1_2[[#This Row],[Category Level 2]],D:D,Table1_2[[#This Row],[Brand]],E:E,Table1_2[[#This Row],[Region]],F:F,Table1_2[[#This Row],[Measure]],G:G,Table1_2[[#This Row],[Year]],H:H,"&lt;="&amp;Table1_2[[#This Row],[Month]])</f>
        <v>44025.29</v>
      </c>
      <c r="K121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91765.213099999994</v>
      </c>
      <c r="N12198">
        <f>Table1_2[[#This Row],[Value]]*2.5</f>
        <v>18198.914000000001</v>
      </c>
    </row>
    <row r="12199" spans="1:14" x14ac:dyDescent="0.25">
      <c r="A12199" s="1" t="s">
        <v>6</v>
      </c>
      <c r="B12199" s="1" t="s">
        <v>51</v>
      </c>
      <c r="C12199" s="1" t="s">
        <v>52</v>
      </c>
      <c r="D12199" s="1" t="s">
        <v>53</v>
      </c>
      <c r="E12199" s="1" t="s">
        <v>13</v>
      </c>
      <c r="F12199" s="1" t="s">
        <v>12</v>
      </c>
      <c r="G12199" s="1" t="s">
        <v>66</v>
      </c>
      <c r="H12199" s="1">
        <v>7</v>
      </c>
      <c r="I12199">
        <v>7776.6535999999996</v>
      </c>
      <c r="J12199" s="1">
        <f>SUMIFS(I:I,B:B,Table1_2[[#This Row],[Category Level 2]],D:D,Table1_2[[#This Row],[Brand]],E:E,Table1_2[[#This Row],[Region]],F:F,Table1_2[[#This Row],[Measure]],G:G,Table1_2[[#This Row],[Year]],H:H,"&lt;="&amp;Table1_2[[#This Row],[Month]])</f>
        <v>51801.943599999999</v>
      </c>
      <c r="K121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90955.482199999999</v>
      </c>
      <c r="N12199">
        <f>Table1_2[[#This Row],[Value]]*2.5</f>
        <v>19441.633999999998</v>
      </c>
    </row>
    <row r="12200" spans="1:14" x14ac:dyDescent="0.25">
      <c r="A12200" s="1" t="s">
        <v>6</v>
      </c>
      <c r="B12200" s="1" t="s">
        <v>51</v>
      </c>
      <c r="C12200" s="1" t="s">
        <v>52</v>
      </c>
      <c r="D12200" s="1" t="s">
        <v>53</v>
      </c>
      <c r="E12200" s="1" t="s">
        <v>13</v>
      </c>
      <c r="F12200" s="1" t="s">
        <v>12</v>
      </c>
      <c r="G12200" s="1" t="s">
        <v>66</v>
      </c>
      <c r="H12200" s="1">
        <v>8</v>
      </c>
      <c r="I12200">
        <v>6904.37</v>
      </c>
      <c r="J12200" s="1">
        <f>SUMIFS(I:I,B:B,Table1_2[[#This Row],[Category Level 2]],D:D,Table1_2[[#This Row],[Brand]],E:E,Table1_2[[#This Row],[Region]],F:F,Table1_2[[#This Row],[Measure]],G:G,Table1_2[[#This Row],[Year]],H:H,"&lt;="&amp;Table1_2[[#This Row],[Month]])</f>
        <v>58706.313600000001</v>
      </c>
      <c r="K122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90107.536200000002</v>
      </c>
      <c r="N12200">
        <f>Table1_2[[#This Row],[Value]]*2.5</f>
        <v>17260.924999999999</v>
      </c>
    </row>
    <row r="12201" spans="1:14" x14ac:dyDescent="0.25">
      <c r="A12201" s="1" t="s">
        <v>6</v>
      </c>
      <c r="B12201" s="1" t="s">
        <v>51</v>
      </c>
      <c r="C12201" s="1" t="s">
        <v>52</v>
      </c>
      <c r="D12201" s="1" t="s">
        <v>53</v>
      </c>
      <c r="E12201" s="1" t="s">
        <v>13</v>
      </c>
      <c r="F12201" s="1" t="s">
        <v>12</v>
      </c>
      <c r="G12201" s="1" t="s">
        <v>66</v>
      </c>
      <c r="H12201" s="1">
        <v>9</v>
      </c>
      <c r="I12201">
        <v>7812.1385</v>
      </c>
      <c r="J12201" s="1">
        <f>SUMIFS(I:I,B:B,Table1_2[[#This Row],[Category Level 2]],D:D,Table1_2[[#This Row],[Brand]],E:E,Table1_2[[#This Row],[Region]],F:F,Table1_2[[#This Row],[Measure]],G:G,Table1_2[[#This Row],[Year]],H:H,"&lt;="&amp;Table1_2[[#This Row],[Month]])</f>
        <v>66518.452099999995</v>
      </c>
      <c r="K122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90306.285799999998</v>
      </c>
      <c r="N12201">
        <f>Table1_2[[#This Row],[Value]]*2.5</f>
        <v>19530.346249999999</v>
      </c>
    </row>
    <row r="12202" spans="1:14" x14ac:dyDescent="0.25">
      <c r="A12202" s="1" t="s">
        <v>6</v>
      </c>
      <c r="B12202" s="1" t="s">
        <v>51</v>
      </c>
      <c r="C12202" s="1" t="s">
        <v>52</v>
      </c>
      <c r="D12202" s="1" t="s">
        <v>53</v>
      </c>
      <c r="E12202" s="1" t="s">
        <v>13</v>
      </c>
      <c r="F12202" s="1" t="s">
        <v>12</v>
      </c>
      <c r="G12202" s="1" t="s">
        <v>66</v>
      </c>
      <c r="H12202" s="1">
        <v>10</v>
      </c>
      <c r="I12202">
        <v>6487.4132</v>
      </c>
      <c r="J12202" s="1">
        <f>SUMIFS(I:I,B:B,Table1_2[[#This Row],[Category Level 2]],D:D,Table1_2[[#This Row],[Brand]],E:E,Table1_2[[#This Row],[Region]],F:F,Table1_2[[#This Row],[Measure]],G:G,Table1_2[[#This Row],[Year]],H:H,"&lt;="&amp;Table1_2[[#This Row],[Month]])</f>
        <v>73005.86529999999</v>
      </c>
      <c r="K122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88524.218099999998</v>
      </c>
      <c r="N12202">
        <f>Table1_2[[#This Row],[Value]]*2.5</f>
        <v>16218.532999999999</v>
      </c>
    </row>
    <row r="12203" spans="1:14" x14ac:dyDescent="0.25">
      <c r="A12203" s="1" t="s">
        <v>6</v>
      </c>
      <c r="B12203" s="1" t="s">
        <v>51</v>
      </c>
      <c r="C12203" s="1" t="s">
        <v>52</v>
      </c>
      <c r="D12203" s="1" t="s">
        <v>53</v>
      </c>
      <c r="E12203" s="1" t="s">
        <v>13</v>
      </c>
      <c r="F12203" s="1" t="s">
        <v>12</v>
      </c>
      <c r="G12203" s="1" t="s">
        <v>66</v>
      </c>
      <c r="H12203" s="1">
        <v>11</v>
      </c>
      <c r="I12203">
        <v>7283.9839999999995</v>
      </c>
      <c r="J12203" s="1">
        <f>SUMIFS(I:I,B:B,Table1_2[[#This Row],[Category Level 2]],D:D,Table1_2[[#This Row],[Brand]],E:E,Table1_2[[#This Row],[Region]],F:F,Table1_2[[#This Row],[Measure]],G:G,Table1_2[[#This Row],[Year]],H:H,"&lt;="&amp;Table1_2[[#This Row],[Month]])</f>
        <v>80289.849299999987</v>
      </c>
      <c r="K122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88525.725299999991</v>
      </c>
      <c r="N12203">
        <f>Table1_2[[#This Row],[Value]]*2.5</f>
        <v>18209.96</v>
      </c>
    </row>
    <row r="12204" spans="1:14" x14ac:dyDescent="0.25">
      <c r="A12204" s="1" t="s">
        <v>6</v>
      </c>
      <c r="B12204" s="1" t="s">
        <v>51</v>
      </c>
      <c r="C12204" s="1" t="s">
        <v>52</v>
      </c>
      <c r="D12204" s="1" t="s">
        <v>53</v>
      </c>
      <c r="E12204" s="1" t="s">
        <v>13</v>
      </c>
      <c r="F12204" s="1" t="s">
        <v>12</v>
      </c>
      <c r="G12204" s="1" t="s">
        <v>66</v>
      </c>
      <c r="H12204" s="1">
        <v>12</v>
      </c>
      <c r="I12204">
        <v>6253.8555999999999</v>
      </c>
      <c r="J12204" s="1">
        <f>SUMIFS(I:I,B:B,Table1_2[[#This Row],[Category Level 2]],D:D,Table1_2[[#This Row],[Brand]],E:E,Table1_2[[#This Row],[Region]],F:F,Table1_2[[#This Row],[Measure]],G:G,Table1_2[[#This Row],[Year]],H:H,"&lt;="&amp;Table1_2[[#This Row],[Month]])</f>
        <v>86543.704899999982</v>
      </c>
      <c r="K122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86543.704899999982</v>
      </c>
      <c r="N12204">
        <f>Table1_2[[#This Row],[Value]]*2.5</f>
        <v>15634.638999999999</v>
      </c>
    </row>
    <row r="12205" spans="1:14" x14ac:dyDescent="0.25">
      <c r="A12205" s="1" t="s">
        <v>6</v>
      </c>
      <c r="B12205" s="1" t="s">
        <v>51</v>
      </c>
      <c r="C12205" s="1" t="s">
        <v>52</v>
      </c>
      <c r="D12205" s="1" t="s">
        <v>53</v>
      </c>
      <c r="E12205" s="1" t="s">
        <v>13</v>
      </c>
      <c r="F12205" s="1" t="s">
        <v>12</v>
      </c>
      <c r="G12205" s="1" t="s">
        <v>67</v>
      </c>
      <c r="H12205" s="1">
        <v>1</v>
      </c>
      <c r="I12205">
        <v>6255.9639999999999</v>
      </c>
      <c r="J12205" s="1">
        <f>SUMIFS(I:I,B:B,Table1_2[[#This Row],[Category Level 2]],D:D,Table1_2[[#This Row],[Brand]],E:E,Table1_2[[#This Row],[Region]],F:F,Table1_2[[#This Row],[Measure]],G:G,Table1_2[[#This Row],[Year]],H:H,"&lt;="&amp;Table1_2[[#This Row],[Month]])</f>
        <v>6255.9639999999999</v>
      </c>
      <c r="K122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85343.50529999999</v>
      </c>
      <c r="N12205">
        <f>Table1_2[[#This Row],[Value]]*2.5</f>
        <v>15639.91</v>
      </c>
    </row>
    <row r="12206" spans="1:14" x14ac:dyDescent="0.25">
      <c r="A12206" s="1" t="s">
        <v>6</v>
      </c>
      <c r="B12206" s="1" t="s">
        <v>51</v>
      </c>
      <c r="C12206" s="1" t="s">
        <v>52</v>
      </c>
      <c r="D12206" s="1" t="s">
        <v>53</v>
      </c>
      <c r="E12206" s="1" t="s">
        <v>13</v>
      </c>
      <c r="F12206" s="1" t="s">
        <v>12</v>
      </c>
      <c r="G12206" s="1" t="s">
        <v>67</v>
      </c>
      <c r="H12206" s="1">
        <v>2</v>
      </c>
      <c r="I12206">
        <v>4938.9411999999993</v>
      </c>
      <c r="J12206" s="1">
        <f>SUMIFS(I:I,B:B,Table1_2[[#This Row],[Category Level 2]],D:D,Table1_2[[#This Row],[Brand]],E:E,Table1_2[[#This Row],[Region]],F:F,Table1_2[[#This Row],[Measure]],G:G,Table1_2[[#This Row],[Year]],H:H,"&lt;="&amp;Table1_2[[#This Row],[Month]])</f>
        <v>11194.905199999999</v>
      </c>
      <c r="K122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83191.685299999997</v>
      </c>
      <c r="N12206">
        <f>Table1_2[[#This Row],[Value]]*2.5</f>
        <v>12347.352999999999</v>
      </c>
    </row>
    <row r="12207" spans="1:14" x14ac:dyDescent="0.25">
      <c r="A12207" s="1" t="s">
        <v>6</v>
      </c>
      <c r="B12207" s="1" t="s">
        <v>51</v>
      </c>
      <c r="C12207" s="1" t="s">
        <v>52</v>
      </c>
      <c r="D12207" s="1" t="s">
        <v>53</v>
      </c>
      <c r="E12207" s="1" t="s">
        <v>13</v>
      </c>
      <c r="F12207" s="1" t="s">
        <v>12</v>
      </c>
      <c r="G12207" s="1" t="s">
        <v>67</v>
      </c>
      <c r="H12207" s="1">
        <v>3</v>
      </c>
      <c r="I12207">
        <v>5049.9067999999997</v>
      </c>
      <c r="J12207" s="1">
        <f>SUMIFS(I:I,B:B,Table1_2[[#This Row],[Category Level 2]],D:D,Table1_2[[#This Row],[Brand]],E:E,Table1_2[[#This Row],[Region]],F:F,Table1_2[[#This Row],[Measure]],G:G,Table1_2[[#This Row],[Year]],H:H,"&lt;="&amp;Table1_2[[#This Row],[Month]])</f>
        <v>16244.811999999998</v>
      </c>
      <c r="K122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80347.852299999999</v>
      </c>
      <c r="N12207">
        <f>Table1_2[[#This Row],[Value]]*2.5</f>
        <v>12624.767</v>
      </c>
    </row>
    <row r="12208" spans="1:14" x14ac:dyDescent="0.25">
      <c r="A12208" s="1" t="s">
        <v>6</v>
      </c>
      <c r="B12208" s="1" t="s">
        <v>51</v>
      </c>
      <c r="C12208" s="1" t="s">
        <v>52</v>
      </c>
      <c r="D12208" s="1" t="s">
        <v>53</v>
      </c>
      <c r="E12208" s="1" t="s">
        <v>14</v>
      </c>
      <c r="F12208" s="1" t="s">
        <v>11</v>
      </c>
      <c r="G12208" s="1" t="s">
        <v>62</v>
      </c>
      <c r="H12208" s="1">
        <v>1</v>
      </c>
      <c r="I12208">
        <v>1043.7073</v>
      </c>
      <c r="J12208" s="1">
        <f>SUMIFS(I:I,B:B,Table1_2[[#This Row],[Category Level 2]],D:D,Table1_2[[#This Row],[Brand]],E:E,Table1_2[[#This Row],[Region]],F:F,Table1_2[[#This Row],[Measure]],G:G,Table1_2[[#This Row],[Year]],H:H,"&lt;="&amp;Table1_2[[#This Row],[Month]])</f>
        <v>1043.7073</v>
      </c>
      <c r="K122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1043.7073</v>
      </c>
      <c r="N12208">
        <f>Table1_2[[#This Row],[Value]]*2.5</f>
        <v>2609.2682500000001</v>
      </c>
    </row>
    <row r="12209" spans="1:14" x14ac:dyDescent="0.25">
      <c r="A12209" s="1" t="s">
        <v>6</v>
      </c>
      <c r="B12209" s="1" t="s">
        <v>51</v>
      </c>
      <c r="C12209" s="1" t="s">
        <v>52</v>
      </c>
      <c r="D12209" s="1" t="s">
        <v>53</v>
      </c>
      <c r="E12209" s="1" t="s">
        <v>14</v>
      </c>
      <c r="F12209" s="1" t="s">
        <v>11</v>
      </c>
      <c r="G12209" s="1" t="s">
        <v>62</v>
      </c>
      <c r="H12209" s="1">
        <v>2</v>
      </c>
      <c r="I12209">
        <v>1046.2257</v>
      </c>
      <c r="J12209" s="1">
        <f>SUMIFS(I:I,B:B,Table1_2[[#This Row],[Category Level 2]],D:D,Table1_2[[#This Row],[Brand]],E:E,Table1_2[[#This Row],[Region]],F:F,Table1_2[[#This Row],[Measure]],G:G,Table1_2[[#This Row],[Year]],H:H,"&lt;="&amp;Table1_2[[#This Row],[Month]])</f>
        <v>2089.933</v>
      </c>
      <c r="K122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2089.933</v>
      </c>
      <c r="N12209">
        <f>Table1_2[[#This Row],[Value]]*2.5</f>
        <v>2615.5642499999999</v>
      </c>
    </row>
    <row r="12210" spans="1:14" x14ac:dyDescent="0.25">
      <c r="A12210" s="1" t="s">
        <v>6</v>
      </c>
      <c r="B12210" s="1" t="s">
        <v>51</v>
      </c>
      <c r="C12210" s="1" t="s">
        <v>52</v>
      </c>
      <c r="D12210" s="1" t="s">
        <v>53</v>
      </c>
      <c r="E12210" s="1" t="s">
        <v>14</v>
      </c>
      <c r="F12210" s="1" t="s">
        <v>11</v>
      </c>
      <c r="G12210" s="1" t="s">
        <v>62</v>
      </c>
      <c r="H12210" s="1">
        <v>3</v>
      </c>
      <c r="I12210">
        <v>933.42329999999993</v>
      </c>
      <c r="J12210" s="1">
        <f>SUMIFS(I:I,B:B,Table1_2[[#This Row],[Category Level 2]],D:D,Table1_2[[#This Row],[Brand]],E:E,Table1_2[[#This Row],[Region]],F:F,Table1_2[[#This Row],[Measure]],G:G,Table1_2[[#This Row],[Year]],H:H,"&lt;="&amp;Table1_2[[#This Row],[Month]])</f>
        <v>3023.3562999999999</v>
      </c>
      <c r="K122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3023.3562999999999</v>
      </c>
      <c r="N12210">
        <f>Table1_2[[#This Row],[Value]]*2.5</f>
        <v>2333.55825</v>
      </c>
    </row>
    <row r="12211" spans="1:14" x14ac:dyDescent="0.25">
      <c r="A12211" s="1" t="s">
        <v>6</v>
      </c>
      <c r="B12211" s="1" t="s">
        <v>51</v>
      </c>
      <c r="C12211" s="1" t="s">
        <v>52</v>
      </c>
      <c r="D12211" s="1" t="s">
        <v>53</v>
      </c>
      <c r="E12211" s="1" t="s">
        <v>14</v>
      </c>
      <c r="F12211" s="1" t="s">
        <v>11</v>
      </c>
      <c r="G12211" s="1" t="s">
        <v>62</v>
      </c>
      <c r="H12211" s="1">
        <v>4</v>
      </c>
      <c r="I12211">
        <v>815.21339999999998</v>
      </c>
      <c r="J12211" s="1">
        <f>SUMIFS(I:I,B:B,Table1_2[[#This Row],[Category Level 2]],D:D,Table1_2[[#This Row],[Brand]],E:E,Table1_2[[#This Row],[Region]],F:F,Table1_2[[#This Row],[Measure]],G:G,Table1_2[[#This Row],[Year]],H:H,"&lt;="&amp;Table1_2[[#This Row],[Month]])</f>
        <v>3838.5697</v>
      </c>
      <c r="K122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3838.5697</v>
      </c>
      <c r="N12211">
        <f>Table1_2[[#This Row],[Value]]*2.5</f>
        <v>2038.0335</v>
      </c>
    </row>
    <row r="12212" spans="1:14" x14ac:dyDescent="0.25">
      <c r="A12212" s="1" t="s">
        <v>6</v>
      </c>
      <c r="B12212" s="1" t="s">
        <v>51</v>
      </c>
      <c r="C12212" s="1" t="s">
        <v>52</v>
      </c>
      <c r="D12212" s="1" t="s">
        <v>53</v>
      </c>
      <c r="E12212" s="1" t="s">
        <v>14</v>
      </c>
      <c r="F12212" s="1" t="s">
        <v>11</v>
      </c>
      <c r="G12212" s="1" t="s">
        <v>62</v>
      </c>
      <c r="H12212" s="1">
        <v>5</v>
      </c>
      <c r="I12212">
        <v>871.51059999999984</v>
      </c>
      <c r="J12212" s="1">
        <f>SUMIFS(I:I,B:B,Table1_2[[#This Row],[Category Level 2]],D:D,Table1_2[[#This Row],[Brand]],E:E,Table1_2[[#This Row],[Region]],F:F,Table1_2[[#This Row],[Measure]],G:G,Table1_2[[#This Row],[Year]],H:H,"&lt;="&amp;Table1_2[[#This Row],[Month]])</f>
        <v>4710.0802999999996</v>
      </c>
      <c r="K122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4710.0802999999996</v>
      </c>
      <c r="N12212">
        <f>Table1_2[[#This Row],[Value]]*2.5</f>
        <v>2178.7764999999995</v>
      </c>
    </row>
    <row r="12213" spans="1:14" x14ac:dyDescent="0.25">
      <c r="A12213" s="1" t="s">
        <v>6</v>
      </c>
      <c r="B12213" s="1" t="s">
        <v>51</v>
      </c>
      <c r="C12213" s="1" t="s">
        <v>52</v>
      </c>
      <c r="D12213" s="1" t="s">
        <v>53</v>
      </c>
      <c r="E12213" s="1" t="s">
        <v>14</v>
      </c>
      <c r="F12213" s="1" t="s">
        <v>11</v>
      </c>
      <c r="G12213" s="1" t="s">
        <v>62</v>
      </c>
      <c r="H12213" s="1">
        <v>6</v>
      </c>
      <c r="I12213">
        <v>1011.5278</v>
      </c>
      <c r="J12213" s="1">
        <f>SUMIFS(I:I,B:B,Table1_2[[#This Row],[Category Level 2]],D:D,Table1_2[[#This Row],[Brand]],E:E,Table1_2[[#This Row],[Region]],F:F,Table1_2[[#This Row],[Measure]],G:G,Table1_2[[#This Row],[Year]],H:H,"&lt;="&amp;Table1_2[[#This Row],[Month]])</f>
        <v>5721.6080999999995</v>
      </c>
      <c r="K122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5721.6080999999995</v>
      </c>
      <c r="N12213">
        <f>Table1_2[[#This Row],[Value]]*2.5</f>
        <v>2528.8195000000001</v>
      </c>
    </row>
    <row r="12214" spans="1:14" x14ac:dyDescent="0.25">
      <c r="A12214" s="1" t="s">
        <v>6</v>
      </c>
      <c r="B12214" s="1" t="s">
        <v>51</v>
      </c>
      <c r="C12214" s="1" t="s">
        <v>52</v>
      </c>
      <c r="D12214" s="1" t="s">
        <v>53</v>
      </c>
      <c r="E12214" s="1" t="s">
        <v>14</v>
      </c>
      <c r="F12214" s="1" t="s">
        <v>11</v>
      </c>
      <c r="G12214" s="1" t="s">
        <v>62</v>
      </c>
      <c r="H12214" s="1">
        <v>7</v>
      </c>
      <c r="I12214">
        <v>726.30169999999998</v>
      </c>
      <c r="J12214" s="1">
        <f>SUMIFS(I:I,B:B,Table1_2[[#This Row],[Category Level 2]],D:D,Table1_2[[#This Row],[Brand]],E:E,Table1_2[[#This Row],[Region]],F:F,Table1_2[[#This Row],[Measure]],G:G,Table1_2[[#This Row],[Year]],H:H,"&lt;="&amp;Table1_2[[#This Row],[Month]])</f>
        <v>6447.9097999999994</v>
      </c>
      <c r="K122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6447.9097999999994</v>
      </c>
      <c r="N12214">
        <f>Table1_2[[#This Row],[Value]]*2.5</f>
        <v>1815.75425</v>
      </c>
    </row>
    <row r="12215" spans="1:14" x14ac:dyDescent="0.25">
      <c r="A12215" s="1" t="s">
        <v>6</v>
      </c>
      <c r="B12215" s="1" t="s">
        <v>51</v>
      </c>
      <c r="C12215" s="1" t="s">
        <v>52</v>
      </c>
      <c r="D12215" s="1" t="s">
        <v>53</v>
      </c>
      <c r="E12215" s="1" t="s">
        <v>14</v>
      </c>
      <c r="F12215" s="1" t="s">
        <v>11</v>
      </c>
      <c r="G12215" s="1" t="s">
        <v>62</v>
      </c>
      <c r="H12215" s="1">
        <v>8</v>
      </c>
      <c r="I12215">
        <v>672.84050000000002</v>
      </c>
      <c r="J12215" s="1">
        <f>SUMIFS(I:I,B:B,Table1_2[[#This Row],[Category Level 2]],D:D,Table1_2[[#This Row],[Brand]],E:E,Table1_2[[#This Row],[Region]],F:F,Table1_2[[#This Row],[Measure]],G:G,Table1_2[[#This Row],[Year]],H:H,"&lt;="&amp;Table1_2[[#This Row],[Month]])</f>
        <v>7120.7502999999997</v>
      </c>
      <c r="K122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7120.7502999999997</v>
      </c>
      <c r="N12215">
        <f>Table1_2[[#This Row],[Value]]*2.5</f>
        <v>1682.1012500000002</v>
      </c>
    </row>
    <row r="12216" spans="1:14" x14ac:dyDescent="0.25">
      <c r="A12216" s="1" t="s">
        <v>6</v>
      </c>
      <c r="B12216" s="1" t="s">
        <v>51</v>
      </c>
      <c r="C12216" s="1" t="s">
        <v>52</v>
      </c>
      <c r="D12216" s="1" t="s">
        <v>53</v>
      </c>
      <c r="E12216" s="1" t="s">
        <v>14</v>
      </c>
      <c r="F12216" s="1" t="s">
        <v>11</v>
      </c>
      <c r="G12216" s="1" t="s">
        <v>62</v>
      </c>
      <c r="H12216" s="1">
        <v>9</v>
      </c>
      <c r="I12216">
        <v>827.50289999999995</v>
      </c>
      <c r="J12216" s="1">
        <f>SUMIFS(I:I,B:B,Table1_2[[#This Row],[Category Level 2]],D:D,Table1_2[[#This Row],[Brand]],E:E,Table1_2[[#This Row],[Region]],F:F,Table1_2[[#This Row],[Measure]],G:G,Table1_2[[#This Row],[Year]],H:H,"&lt;="&amp;Table1_2[[#This Row],[Month]])</f>
        <v>7948.2531999999992</v>
      </c>
      <c r="K122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7948.2531999999992</v>
      </c>
      <c r="N12216">
        <f>Table1_2[[#This Row],[Value]]*2.5</f>
        <v>2068.7572499999997</v>
      </c>
    </row>
    <row r="12217" spans="1:14" x14ac:dyDescent="0.25">
      <c r="A12217" s="1" t="s">
        <v>6</v>
      </c>
      <c r="B12217" s="1" t="s">
        <v>51</v>
      </c>
      <c r="C12217" s="1" t="s">
        <v>52</v>
      </c>
      <c r="D12217" s="1" t="s">
        <v>53</v>
      </c>
      <c r="E12217" s="1" t="s">
        <v>14</v>
      </c>
      <c r="F12217" s="1" t="s">
        <v>11</v>
      </c>
      <c r="G12217" s="1" t="s">
        <v>62</v>
      </c>
      <c r="H12217" s="1">
        <v>10</v>
      </c>
      <c r="I12217">
        <v>903.96239999999989</v>
      </c>
      <c r="J12217" s="1">
        <f>SUMIFS(I:I,B:B,Table1_2[[#This Row],[Category Level 2]],D:D,Table1_2[[#This Row],[Brand]],E:E,Table1_2[[#This Row],[Region]],F:F,Table1_2[[#This Row],[Measure]],G:G,Table1_2[[#This Row],[Year]],H:H,"&lt;="&amp;Table1_2[[#This Row],[Month]])</f>
        <v>8852.2155999999995</v>
      </c>
      <c r="K122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8852.2155999999995</v>
      </c>
      <c r="N12217">
        <f>Table1_2[[#This Row],[Value]]*2.5</f>
        <v>2259.9059999999999</v>
      </c>
    </row>
    <row r="12218" spans="1:14" x14ac:dyDescent="0.25">
      <c r="A12218" s="1" t="s">
        <v>6</v>
      </c>
      <c r="B12218" s="1" t="s">
        <v>51</v>
      </c>
      <c r="C12218" s="1" t="s">
        <v>52</v>
      </c>
      <c r="D12218" s="1" t="s">
        <v>53</v>
      </c>
      <c r="E12218" s="1" t="s">
        <v>14</v>
      </c>
      <c r="F12218" s="1" t="s">
        <v>11</v>
      </c>
      <c r="G12218" s="1" t="s">
        <v>62</v>
      </c>
      <c r="H12218" s="1">
        <v>11</v>
      </c>
      <c r="I12218">
        <v>895.21619999999996</v>
      </c>
      <c r="J12218" s="1">
        <f>SUMIFS(I:I,B:B,Table1_2[[#This Row],[Category Level 2]],D:D,Table1_2[[#This Row],[Brand]],E:E,Table1_2[[#This Row],[Region]],F:F,Table1_2[[#This Row],[Measure]],G:G,Table1_2[[#This Row],[Year]],H:H,"&lt;="&amp;Table1_2[[#This Row],[Month]])</f>
        <v>9747.4318000000003</v>
      </c>
      <c r="K122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9747.4318000000003</v>
      </c>
      <c r="N12218">
        <f>Table1_2[[#This Row],[Value]]*2.5</f>
        <v>2238.0405000000001</v>
      </c>
    </row>
    <row r="12219" spans="1:14" x14ac:dyDescent="0.25">
      <c r="A12219" s="1" t="s">
        <v>6</v>
      </c>
      <c r="B12219" s="1" t="s">
        <v>51</v>
      </c>
      <c r="C12219" s="1" t="s">
        <v>52</v>
      </c>
      <c r="D12219" s="1" t="s">
        <v>53</v>
      </c>
      <c r="E12219" s="1" t="s">
        <v>14</v>
      </c>
      <c r="F12219" s="1" t="s">
        <v>11</v>
      </c>
      <c r="G12219" s="1" t="s">
        <v>62</v>
      </c>
      <c r="H12219" s="1">
        <v>12</v>
      </c>
      <c r="I12219">
        <v>888.2509</v>
      </c>
      <c r="J12219" s="1">
        <f>SUMIFS(I:I,B:B,Table1_2[[#This Row],[Category Level 2]],D:D,Table1_2[[#This Row],[Brand]],E:E,Table1_2[[#This Row],[Region]],F:F,Table1_2[[#This Row],[Measure]],G:G,Table1_2[[#This Row],[Year]],H:H,"&lt;="&amp;Table1_2[[#This Row],[Month]])</f>
        <v>10635.682700000001</v>
      </c>
      <c r="K122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10635.682700000001</v>
      </c>
      <c r="N12219">
        <f>Table1_2[[#This Row],[Value]]*2.5</f>
        <v>2220.62725</v>
      </c>
    </row>
    <row r="12220" spans="1:14" x14ac:dyDescent="0.25">
      <c r="A12220" s="1" t="s">
        <v>6</v>
      </c>
      <c r="B12220" s="1" t="s">
        <v>51</v>
      </c>
      <c r="C12220" s="1" t="s">
        <v>52</v>
      </c>
      <c r="D12220" s="1" t="s">
        <v>53</v>
      </c>
      <c r="E12220" s="1" t="s">
        <v>14</v>
      </c>
      <c r="F12220" s="1" t="s">
        <v>11</v>
      </c>
      <c r="G12220" s="1" t="s">
        <v>63</v>
      </c>
      <c r="H12220" s="1">
        <v>1</v>
      </c>
      <c r="I12220">
        <v>810.19169999999997</v>
      </c>
      <c r="J12220" s="1">
        <f>SUMIFS(I:I,B:B,Table1_2[[#This Row],[Category Level 2]],D:D,Table1_2[[#This Row],[Brand]],E:E,Table1_2[[#This Row],[Region]],F:F,Table1_2[[#This Row],[Measure]],G:G,Table1_2[[#This Row],[Year]],H:H,"&lt;="&amp;Table1_2[[#This Row],[Month]])</f>
        <v>810.19169999999997</v>
      </c>
      <c r="K122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10402.167099999999</v>
      </c>
      <c r="N12220">
        <f>Table1_2[[#This Row],[Value]]*2.5</f>
        <v>2025.4792499999999</v>
      </c>
    </row>
    <row r="12221" spans="1:14" x14ac:dyDescent="0.25">
      <c r="A12221" s="1" t="s">
        <v>6</v>
      </c>
      <c r="B12221" s="1" t="s">
        <v>51</v>
      </c>
      <c r="C12221" s="1" t="s">
        <v>52</v>
      </c>
      <c r="D12221" s="1" t="s">
        <v>53</v>
      </c>
      <c r="E12221" s="1" t="s">
        <v>14</v>
      </c>
      <c r="F12221" s="1" t="s">
        <v>11</v>
      </c>
      <c r="G12221" s="1" t="s">
        <v>63</v>
      </c>
      <c r="H12221" s="1">
        <v>2</v>
      </c>
      <c r="I12221">
        <v>765.48450000000003</v>
      </c>
      <c r="J12221" s="1">
        <f>SUMIFS(I:I,B:B,Table1_2[[#This Row],[Category Level 2]],D:D,Table1_2[[#This Row],[Brand]],E:E,Table1_2[[#This Row],[Region]],F:F,Table1_2[[#This Row],[Measure]],G:G,Table1_2[[#This Row],[Year]],H:H,"&lt;="&amp;Table1_2[[#This Row],[Month]])</f>
        <v>1575.6761999999999</v>
      </c>
      <c r="K122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10121.4259</v>
      </c>
      <c r="N12221">
        <f>Table1_2[[#This Row],[Value]]*2.5</f>
        <v>1913.7112500000001</v>
      </c>
    </row>
    <row r="12222" spans="1:14" x14ac:dyDescent="0.25">
      <c r="A12222" s="1" t="s">
        <v>6</v>
      </c>
      <c r="B12222" s="1" t="s">
        <v>51</v>
      </c>
      <c r="C12222" s="1" t="s">
        <v>52</v>
      </c>
      <c r="D12222" s="1" t="s">
        <v>53</v>
      </c>
      <c r="E12222" s="1" t="s">
        <v>14</v>
      </c>
      <c r="F12222" s="1" t="s">
        <v>11</v>
      </c>
      <c r="G12222" s="1" t="s">
        <v>63</v>
      </c>
      <c r="H12222" s="1">
        <v>3</v>
      </c>
      <c r="I12222">
        <v>752.49159999999995</v>
      </c>
      <c r="J12222" s="1">
        <f>SUMIFS(I:I,B:B,Table1_2[[#This Row],[Category Level 2]],D:D,Table1_2[[#This Row],[Brand]],E:E,Table1_2[[#This Row],[Region]],F:F,Table1_2[[#This Row],[Measure]],G:G,Table1_2[[#This Row],[Year]],H:H,"&lt;="&amp;Table1_2[[#This Row],[Month]])</f>
        <v>2328.1677999999997</v>
      </c>
      <c r="K122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9940.4941999999992</v>
      </c>
      <c r="N12222">
        <f>Table1_2[[#This Row],[Value]]*2.5</f>
        <v>1881.2289999999998</v>
      </c>
    </row>
    <row r="12223" spans="1:14" x14ac:dyDescent="0.25">
      <c r="A12223" s="1" t="s">
        <v>6</v>
      </c>
      <c r="B12223" s="1" t="s">
        <v>51</v>
      </c>
      <c r="C12223" s="1" t="s">
        <v>52</v>
      </c>
      <c r="D12223" s="1" t="s">
        <v>53</v>
      </c>
      <c r="E12223" s="1" t="s">
        <v>14</v>
      </c>
      <c r="F12223" s="1" t="s">
        <v>11</v>
      </c>
      <c r="G12223" s="1" t="s">
        <v>63</v>
      </c>
      <c r="H12223" s="1">
        <v>4</v>
      </c>
      <c r="I12223">
        <v>646.36709999999994</v>
      </c>
      <c r="J12223" s="1">
        <f>SUMIFS(I:I,B:B,Table1_2[[#This Row],[Category Level 2]],D:D,Table1_2[[#This Row],[Brand]],E:E,Table1_2[[#This Row],[Region]],F:F,Table1_2[[#This Row],[Measure]],G:G,Table1_2[[#This Row],[Year]],H:H,"&lt;="&amp;Table1_2[[#This Row],[Month]])</f>
        <v>2974.5348999999997</v>
      </c>
      <c r="K122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9771.6478999999999</v>
      </c>
      <c r="N12223">
        <f>Table1_2[[#This Row],[Value]]*2.5</f>
        <v>1615.9177499999998</v>
      </c>
    </row>
    <row r="12224" spans="1:14" x14ac:dyDescent="0.25">
      <c r="A12224" s="1" t="s">
        <v>6</v>
      </c>
      <c r="B12224" s="1" t="s">
        <v>51</v>
      </c>
      <c r="C12224" s="1" t="s">
        <v>52</v>
      </c>
      <c r="D12224" s="1" t="s">
        <v>53</v>
      </c>
      <c r="E12224" s="1" t="s">
        <v>14</v>
      </c>
      <c r="F12224" s="1" t="s">
        <v>11</v>
      </c>
      <c r="G12224" s="1" t="s">
        <v>63</v>
      </c>
      <c r="H12224" s="1">
        <v>5</v>
      </c>
      <c r="I12224">
        <v>762.15309999999999</v>
      </c>
      <c r="J12224" s="1">
        <f>SUMIFS(I:I,B:B,Table1_2[[#This Row],[Category Level 2]],D:D,Table1_2[[#This Row],[Brand]],E:E,Table1_2[[#This Row],[Region]],F:F,Table1_2[[#This Row],[Measure]],G:G,Table1_2[[#This Row],[Year]],H:H,"&lt;="&amp;Table1_2[[#This Row],[Month]])</f>
        <v>3736.6879999999996</v>
      </c>
      <c r="K122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9662.2903999999999</v>
      </c>
      <c r="N12224">
        <f>Table1_2[[#This Row],[Value]]*2.5</f>
        <v>1905.38275</v>
      </c>
    </row>
    <row r="12225" spans="1:14" x14ac:dyDescent="0.25">
      <c r="A12225" s="1" t="s">
        <v>6</v>
      </c>
      <c r="B12225" s="1" t="s">
        <v>51</v>
      </c>
      <c r="C12225" s="1" t="s">
        <v>52</v>
      </c>
      <c r="D12225" s="1" t="s">
        <v>53</v>
      </c>
      <c r="E12225" s="1" t="s">
        <v>14</v>
      </c>
      <c r="F12225" s="1" t="s">
        <v>11</v>
      </c>
      <c r="G12225" s="1" t="s">
        <v>63</v>
      </c>
      <c r="H12225" s="1">
        <v>6</v>
      </c>
      <c r="I12225">
        <v>723.05749999999989</v>
      </c>
      <c r="J12225" s="1">
        <f>SUMIFS(I:I,B:B,Table1_2[[#This Row],[Category Level 2]],D:D,Table1_2[[#This Row],[Brand]],E:E,Table1_2[[#This Row],[Region]],F:F,Table1_2[[#This Row],[Measure]],G:G,Table1_2[[#This Row],[Year]],H:H,"&lt;="&amp;Table1_2[[#This Row],[Month]])</f>
        <v>4459.7454999999991</v>
      </c>
      <c r="K122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9373.820099999999</v>
      </c>
      <c r="N12225">
        <f>Table1_2[[#This Row],[Value]]*2.5</f>
        <v>1807.6437499999997</v>
      </c>
    </row>
    <row r="12226" spans="1:14" x14ac:dyDescent="0.25">
      <c r="A12226" s="1" t="s">
        <v>6</v>
      </c>
      <c r="B12226" s="1" t="s">
        <v>51</v>
      </c>
      <c r="C12226" s="1" t="s">
        <v>52</v>
      </c>
      <c r="D12226" s="1" t="s">
        <v>53</v>
      </c>
      <c r="E12226" s="1" t="s">
        <v>14</v>
      </c>
      <c r="F12226" s="1" t="s">
        <v>11</v>
      </c>
      <c r="G12226" s="1" t="s">
        <v>63</v>
      </c>
      <c r="H12226" s="1">
        <v>7</v>
      </c>
      <c r="I12226">
        <v>565.82359999999994</v>
      </c>
      <c r="J12226" s="1">
        <f>SUMIFS(I:I,B:B,Table1_2[[#This Row],[Category Level 2]],D:D,Table1_2[[#This Row],[Brand]],E:E,Table1_2[[#This Row],[Region]],F:F,Table1_2[[#This Row],[Measure]],G:G,Table1_2[[#This Row],[Year]],H:H,"&lt;="&amp;Table1_2[[#This Row],[Month]])</f>
        <v>5025.5690999999988</v>
      </c>
      <c r="K122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9213.3419999999987</v>
      </c>
      <c r="N12226">
        <f>Table1_2[[#This Row],[Value]]*2.5</f>
        <v>1414.5589999999997</v>
      </c>
    </row>
    <row r="12227" spans="1:14" x14ac:dyDescent="0.25">
      <c r="A12227" s="1" t="s">
        <v>6</v>
      </c>
      <c r="B12227" s="1" t="s">
        <v>51</v>
      </c>
      <c r="C12227" s="1" t="s">
        <v>52</v>
      </c>
      <c r="D12227" s="1" t="s">
        <v>53</v>
      </c>
      <c r="E12227" s="1" t="s">
        <v>14</v>
      </c>
      <c r="F12227" s="1" t="s">
        <v>11</v>
      </c>
      <c r="G12227" s="1" t="s">
        <v>63</v>
      </c>
      <c r="H12227" s="1">
        <v>8</v>
      </c>
      <c r="I12227">
        <v>534.61590000000001</v>
      </c>
      <c r="J12227" s="1">
        <f>SUMIFS(I:I,B:B,Table1_2[[#This Row],[Category Level 2]],D:D,Table1_2[[#This Row],[Brand]],E:E,Table1_2[[#This Row],[Region]],F:F,Table1_2[[#This Row],[Measure]],G:G,Table1_2[[#This Row],[Year]],H:H,"&lt;="&amp;Table1_2[[#This Row],[Month]])</f>
        <v>5560.1849999999986</v>
      </c>
      <c r="K122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9075.1173999999992</v>
      </c>
      <c r="N12227">
        <f>Table1_2[[#This Row],[Value]]*2.5</f>
        <v>1336.5397499999999</v>
      </c>
    </row>
    <row r="12228" spans="1:14" x14ac:dyDescent="0.25">
      <c r="A12228" s="1" t="s">
        <v>6</v>
      </c>
      <c r="B12228" s="1" t="s">
        <v>51</v>
      </c>
      <c r="C12228" s="1" t="s">
        <v>52</v>
      </c>
      <c r="D12228" s="1" t="s">
        <v>53</v>
      </c>
      <c r="E12228" s="1" t="s">
        <v>14</v>
      </c>
      <c r="F12228" s="1" t="s">
        <v>11</v>
      </c>
      <c r="G12228" s="1" t="s">
        <v>63</v>
      </c>
      <c r="H12228" s="1">
        <v>9</v>
      </c>
      <c r="I12228">
        <v>621.07349999999997</v>
      </c>
      <c r="J12228" s="1">
        <f>SUMIFS(I:I,B:B,Table1_2[[#This Row],[Category Level 2]],D:D,Table1_2[[#This Row],[Brand]],E:E,Table1_2[[#This Row],[Region]],F:F,Table1_2[[#This Row],[Measure]],G:G,Table1_2[[#This Row],[Year]],H:H,"&lt;="&amp;Table1_2[[#This Row],[Month]])</f>
        <v>6181.2584999999981</v>
      </c>
      <c r="K122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8868.6879999999983</v>
      </c>
      <c r="N12228">
        <f>Table1_2[[#This Row],[Value]]*2.5</f>
        <v>1552.6837499999999</v>
      </c>
    </row>
    <row r="12229" spans="1:14" x14ac:dyDescent="0.25">
      <c r="A12229" s="1" t="s">
        <v>6</v>
      </c>
      <c r="B12229" s="1" t="s">
        <v>51</v>
      </c>
      <c r="C12229" s="1" t="s">
        <v>52</v>
      </c>
      <c r="D12229" s="1" t="s">
        <v>53</v>
      </c>
      <c r="E12229" s="1" t="s">
        <v>14</v>
      </c>
      <c r="F12229" s="1" t="s">
        <v>11</v>
      </c>
      <c r="G12229" s="1" t="s">
        <v>63</v>
      </c>
      <c r="H12229" s="1">
        <v>10</v>
      </c>
      <c r="I12229">
        <v>569.25340000000006</v>
      </c>
      <c r="J12229" s="1">
        <f>SUMIFS(I:I,B:B,Table1_2[[#This Row],[Category Level 2]],D:D,Table1_2[[#This Row],[Brand]],E:E,Table1_2[[#This Row],[Region]],F:F,Table1_2[[#This Row],[Measure]],G:G,Table1_2[[#This Row],[Year]],H:H,"&lt;="&amp;Table1_2[[#This Row],[Month]])</f>
        <v>6750.5118999999977</v>
      </c>
      <c r="K122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8533.9789999999975</v>
      </c>
      <c r="N12229">
        <f>Table1_2[[#This Row],[Value]]*2.5</f>
        <v>1423.1335000000001</v>
      </c>
    </row>
    <row r="12230" spans="1:14" x14ac:dyDescent="0.25">
      <c r="A12230" s="1" t="s">
        <v>6</v>
      </c>
      <c r="B12230" s="1" t="s">
        <v>51</v>
      </c>
      <c r="C12230" s="1" t="s">
        <v>52</v>
      </c>
      <c r="D12230" s="1" t="s">
        <v>53</v>
      </c>
      <c r="E12230" s="1" t="s">
        <v>14</v>
      </c>
      <c r="F12230" s="1" t="s">
        <v>11</v>
      </c>
      <c r="G12230" s="1" t="s">
        <v>63</v>
      </c>
      <c r="H12230" s="1">
        <v>11</v>
      </c>
      <c r="I12230">
        <v>538.39350000000002</v>
      </c>
      <c r="J12230" s="1">
        <f>SUMIFS(I:I,B:B,Table1_2[[#This Row],[Category Level 2]],D:D,Table1_2[[#This Row],[Brand]],E:E,Table1_2[[#This Row],[Region]],F:F,Table1_2[[#This Row],[Measure]],G:G,Table1_2[[#This Row],[Year]],H:H,"&lt;="&amp;Table1_2[[#This Row],[Month]])</f>
        <v>7288.9053999999978</v>
      </c>
      <c r="K122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8177.1562999999978</v>
      </c>
      <c r="N12230">
        <f>Table1_2[[#This Row],[Value]]*2.5</f>
        <v>1345.9837500000001</v>
      </c>
    </row>
    <row r="12231" spans="1:14" x14ac:dyDescent="0.25">
      <c r="A12231" s="1" t="s">
        <v>6</v>
      </c>
      <c r="B12231" s="1" t="s">
        <v>51</v>
      </c>
      <c r="C12231" s="1" t="s">
        <v>52</v>
      </c>
      <c r="D12231" s="1" t="s">
        <v>53</v>
      </c>
      <c r="E12231" s="1" t="s">
        <v>14</v>
      </c>
      <c r="F12231" s="1" t="s">
        <v>11</v>
      </c>
      <c r="G12231" s="1" t="s">
        <v>63</v>
      </c>
      <c r="H12231" s="1">
        <v>12</v>
      </c>
      <c r="I12231">
        <v>595.40919999999994</v>
      </c>
      <c r="J12231" s="1">
        <f>SUMIFS(I:I,B:B,Table1_2[[#This Row],[Category Level 2]],D:D,Table1_2[[#This Row],[Brand]],E:E,Table1_2[[#This Row],[Region]],F:F,Table1_2[[#This Row],[Measure]],G:G,Table1_2[[#This Row],[Year]],H:H,"&lt;="&amp;Table1_2[[#This Row],[Month]])</f>
        <v>7884.3145999999979</v>
      </c>
      <c r="K122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7884.3145999999979</v>
      </c>
      <c r="N12231">
        <f>Table1_2[[#This Row],[Value]]*2.5</f>
        <v>1488.5229999999999</v>
      </c>
    </row>
    <row r="12232" spans="1:14" x14ac:dyDescent="0.25">
      <c r="A12232" s="1" t="s">
        <v>6</v>
      </c>
      <c r="B12232" s="1" t="s">
        <v>51</v>
      </c>
      <c r="C12232" s="1" t="s">
        <v>52</v>
      </c>
      <c r="D12232" s="1" t="s">
        <v>53</v>
      </c>
      <c r="E12232" s="1" t="s">
        <v>14</v>
      </c>
      <c r="F12232" s="1" t="s">
        <v>11</v>
      </c>
      <c r="G12232" s="1" t="s">
        <v>64</v>
      </c>
      <c r="H12232" s="1">
        <v>1</v>
      </c>
      <c r="I12232">
        <v>579.55009999999993</v>
      </c>
      <c r="J12232" s="1">
        <f>SUMIFS(I:I,B:B,Table1_2[[#This Row],[Category Level 2]],D:D,Table1_2[[#This Row],[Brand]],E:E,Table1_2[[#This Row],[Region]],F:F,Table1_2[[#This Row],[Measure]],G:G,Table1_2[[#This Row],[Year]],H:H,"&lt;="&amp;Table1_2[[#This Row],[Month]])</f>
        <v>579.55009999999993</v>
      </c>
      <c r="K122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7653.6729999999989</v>
      </c>
      <c r="N12232">
        <f>Table1_2[[#This Row],[Value]]*2.5</f>
        <v>1448.8752499999998</v>
      </c>
    </row>
    <row r="12233" spans="1:14" x14ac:dyDescent="0.25">
      <c r="A12233" s="1" t="s">
        <v>6</v>
      </c>
      <c r="B12233" s="1" t="s">
        <v>51</v>
      </c>
      <c r="C12233" s="1" t="s">
        <v>52</v>
      </c>
      <c r="D12233" s="1" t="s">
        <v>53</v>
      </c>
      <c r="E12233" s="1" t="s">
        <v>14</v>
      </c>
      <c r="F12233" s="1" t="s">
        <v>11</v>
      </c>
      <c r="G12233" s="1" t="s">
        <v>64</v>
      </c>
      <c r="H12233" s="1">
        <v>2</v>
      </c>
      <c r="I12233">
        <v>539.81150000000002</v>
      </c>
      <c r="J12233" s="1">
        <f>SUMIFS(I:I,B:B,Table1_2[[#This Row],[Category Level 2]],D:D,Table1_2[[#This Row],[Brand]],E:E,Table1_2[[#This Row],[Region]],F:F,Table1_2[[#This Row],[Measure]],G:G,Table1_2[[#This Row],[Year]],H:H,"&lt;="&amp;Table1_2[[#This Row],[Month]])</f>
        <v>1119.3616</v>
      </c>
      <c r="K122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7428</v>
      </c>
      <c r="N12233">
        <f>Table1_2[[#This Row],[Value]]*2.5</f>
        <v>1349.5287499999999</v>
      </c>
    </row>
    <row r="12234" spans="1:14" x14ac:dyDescent="0.25">
      <c r="A12234" s="1" t="s">
        <v>6</v>
      </c>
      <c r="B12234" s="1" t="s">
        <v>51</v>
      </c>
      <c r="C12234" s="1" t="s">
        <v>52</v>
      </c>
      <c r="D12234" s="1" t="s">
        <v>53</v>
      </c>
      <c r="E12234" s="1" t="s">
        <v>14</v>
      </c>
      <c r="F12234" s="1" t="s">
        <v>11</v>
      </c>
      <c r="G12234" s="1" t="s">
        <v>64</v>
      </c>
      <c r="H12234" s="1">
        <v>3</v>
      </c>
      <c r="I12234">
        <v>671.90279999999996</v>
      </c>
      <c r="J12234" s="1">
        <f>SUMIFS(I:I,B:B,Table1_2[[#This Row],[Category Level 2]],D:D,Table1_2[[#This Row],[Brand]],E:E,Table1_2[[#This Row],[Region]],F:F,Table1_2[[#This Row],[Measure]],G:G,Table1_2[[#This Row],[Year]],H:H,"&lt;="&amp;Table1_2[[#This Row],[Month]])</f>
        <v>1791.2644</v>
      </c>
      <c r="K122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7347.4111999999996</v>
      </c>
      <c r="N12234">
        <f>Table1_2[[#This Row],[Value]]*2.5</f>
        <v>1679.7569999999998</v>
      </c>
    </row>
    <row r="12235" spans="1:14" x14ac:dyDescent="0.25">
      <c r="A12235" s="1" t="s">
        <v>6</v>
      </c>
      <c r="B12235" s="1" t="s">
        <v>51</v>
      </c>
      <c r="C12235" s="1" t="s">
        <v>52</v>
      </c>
      <c r="D12235" s="1" t="s">
        <v>53</v>
      </c>
      <c r="E12235" s="1" t="s">
        <v>14</v>
      </c>
      <c r="F12235" s="1" t="s">
        <v>11</v>
      </c>
      <c r="G12235" s="1" t="s">
        <v>64</v>
      </c>
      <c r="H12235" s="1">
        <v>4</v>
      </c>
      <c r="I12235">
        <v>551.31819999999993</v>
      </c>
      <c r="J12235" s="1">
        <f>SUMIFS(I:I,B:B,Table1_2[[#This Row],[Category Level 2]],D:D,Table1_2[[#This Row],[Brand]],E:E,Table1_2[[#This Row],[Region]],F:F,Table1_2[[#This Row],[Measure]],G:G,Table1_2[[#This Row],[Year]],H:H,"&lt;="&amp;Table1_2[[#This Row],[Month]])</f>
        <v>2342.5825999999997</v>
      </c>
      <c r="K122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7252.3622999999998</v>
      </c>
      <c r="N12235">
        <f>Table1_2[[#This Row],[Value]]*2.5</f>
        <v>1378.2954999999997</v>
      </c>
    </row>
    <row r="12236" spans="1:14" x14ac:dyDescent="0.25">
      <c r="A12236" s="1" t="s">
        <v>6</v>
      </c>
      <c r="B12236" s="1" t="s">
        <v>51</v>
      </c>
      <c r="C12236" s="1" t="s">
        <v>52</v>
      </c>
      <c r="D12236" s="1" t="s">
        <v>53</v>
      </c>
      <c r="E12236" s="1" t="s">
        <v>14</v>
      </c>
      <c r="F12236" s="1" t="s">
        <v>11</v>
      </c>
      <c r="G12236" s="1" t="s">
        <v>64</v>
      </c>
      <c r="H12236" s="1">
        <v>5</v>
      </c>
      <c r="I12236">
        <v>412.08769999999998</v>
      </c>
      <c r="J12236" s="1">
        <f>SUMIFS(I:I,B:B,Table1_2[[#This Row],[Category Level 2]],D:D,Table1_2[[#This Row],[Brand]],E:E,Table1_2[[#This Row],[Region]],F:F,Table1_2[[#This Row],[Measure]],G:G,Table1_2[[#This Row],[Year]],H:H,"&lt;="&amp;Table1_2[[#This Row],[Month]])</f>
        <v>2754.6702999999998</v>
      </c>
      <c r="K122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6902.2968999999994</v>
      </c>
      <c r="N12236">
        <f>Table1_2[[#This Row],[Value]]*2.5</f>
        <v>1030.2192499999999</v>
      </c>
    </row>
    <row r="12237" spans="1:14" x14ac:dyDescent="0.25">
      <c r="A12237" s="1" t="s">
        <v>6</v>
      </c>
      <c r="B12237" s="1" t="s">
        <v>51</v>
      </c>
      <c r="C12237" s="1" t="s">
        <v>52</v>
      </c>
      <c r="D12237" s="1" t="s">
        <v>53</v>
      </c>
      <c r="E12237" s="1" t="s">
        <v>14</v>
      </c>
      <c r="F12237" s="1" t="s">
        <v>11</v>
      </c>
      <c r="G12237" s="1" t="s">
        <v>64</v>
      </c>
      <c r="H12237" s="1">
        <v>6</v>
      </c>
      <c r="I12237">
        <v>796.81349999999998</v>
      </c>
      <c r="J12237" s="1">
        <f>SUMIFS(I:I,B:B,Table1_2[[#This Row],[Category Level 2]],D:D,Table1_2[[#This Row],[Brand]],E:E,Table1_2[[#This Row],[Region]],F:F,Table1_2[[#This Row],[Measure]],G:G,Table1_2[[#This Row],[Year]],H:H,"&lt;="&amp;Table1_2[[#This Row],[Month]])</f>
        <v>3551.4838</v>
      </c>
      <c r="K122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6976.0529000000006</v>
      </c>
      <c r="N12237">
        <f>Table1_2[[#This Row],[Value]]*2.5</f>
        <v>1992.0337500000001</v>
      </c>
    </row>
    <row r="12238" spans="1:14" x14ac:dyDescent="0.25">
      <c r="A12238" s="1" t="s">
        <v>6</v>
      </c>
      <c r="B12238" s="1" t="s">
        <v>51</v>
      </c>
      <c r="C12238" s="1" t="s">
        <v>52</v>
      </c>
      <c r="D12238" s="1" t="s">
        <v>53</v>
      </c>
      <c r="E12238" s="1" t="s">
        <v>14</v>
      </c>
      <c r="F12238" s="1" t="s">
        <v>11</v>
      </c>
      <c r="G12238" s="1" t="s">
        <v>64</v>
      </c>
      <c r="H12238" s="1">
        <v>7</v>
      </c>
      <c r="I12238">
        <v>528.70929999999998</v>
      </c>
      <c r="J12238" s="1">
        <f>SUMIFS(I:I,B:B,Table1_2[[#This Row],[Category Level 2]],D:D,Table1_2[[#This Row],[Brand]],E:E,Table1_2[[#This Row],[Region]],F:F,Table1_2[[#This Row],[Measure]],G:G,Table1_2[[#This Row],[Year]],H:H,"&lt;="&amp;Table1_2[[#This Row],[Month]])</f>
        <v>4080.1931</v>
      </c>
      <c r="K122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6938.9385999999995</v>
      </c>
      <c r="N12238">
        <f>Table1_2[[#This Row],[Value]]*2.5</f>
        <v>1321.77325</v>
      </c>
    </row>
    <row r="12239" spans="1:14" x14ac:dyDescent="0.25">
      <c r="A12239" s="1" t="s">
        <v>6</v>
      </c>
      <c r="B12239" s="1" t="s">
        <v>51</v>
      </c>
      <c r="C12239" s="1" t="s">
        <v>52</v>
      </c>
      <c r="D12239" s="1" t="s">
        <v>53</v>
      </c>
      <c r="E12239" s="1" t="s">
        <v>14</v>
      </c>
      <c r="F12239" s="1" t="s">
        <v>11</v>
      </c>
      <c r="G12239" s="1" t="s">
        <v>64</v>
      </c>
      <c r="H12239" s="1">
        <v>8</v>
      </c>
      <c r="I12239">
        <v>389.53480000000002</v>
      </c>
      <c r="J12239" s="1">
        <f>SUMIFS(I:I,B:B,Table1_2[[#This Row],[Category Level 2]],D:D,Table1_2[[#This Row],[Brand]],E:E,Table1_2[[#This Row],[Region]],F:F,Table1_2[[#This Row],[Measure]],G:G,Table1_2[[#This Row],[Year]],H:H,"&lt;="&amp;Table1_2[[#This Row],[Month]])</f>
        <v>4469.7278999999999</v>
      </c>
      <c r="K122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6793.8575000000001</v>
      </c>
      <c r="N12239">
        <f>Table1_2[[#This Row],[Value]]*2.5</f>
        <v>973.83699999999999</v>
      </c>
    </row>
    <row r="12240" spans="1:14" x14ac:dyDescent="0.25">
      <c r="A12240" s="1" t="s">
        <v>6</v>
      </c>
      <c r="B12240" s="1" t="s">
        <v>51</v>
      </c>
      <c r="C12240" s="1" t="s">
        <v>52</v>
      </c>
      <c r="D12240" s="1" t="s">
        <v>53</v>
      </c>
      <c r="E12240" s="1" t="s">
        <v>14</v>
      </c>
      <c r="F12240" s="1" t="s">
        <v>11</v>
      </c>
      <c r="G12240" s="1" t="s">
        <v>64</v>
      </c>
      <c r="H12240" s="1">
        <v>9</v>
      </c>
      <c r="I12240">
        <v>512.90829999999994</v>
      </c>
      <c r="J12240" s="1">
        <f>SUMIFS(I:I,B:B,Table1_2[[#This Row],[Category Level 2]],D:D,Table1_2[[#This Row],[Brand]],E:E,Table1_2[[#This Row],[Region]],F:F,Table1_2[[#This Row],[Measure]],G:G,Table1_2[[#This Row],[Year]],H:H,"&lt;="&amp;Table1_2[[#This Row],[Month]])</f>
        <v>4982.6361999999999</v>
      </c>
      <c r="K122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6685.6923000000006</v>
      </c>
      <c r="N12240">
        <f>Table1_2[[#This Row],[Value]]*2.5</f>
        <v>1282.2707499999999</v>
      </c>
    </row>
    <row r="12241" spans="1:14" x14ac:dyDescent="0.25">
      <c r="A12241" s="1" t="s">
        <v>6</v>
      </c>
      <c r="B12241" s="1" t="s">
        <v>51</v>
      </c>
      <c r="C12241" s="1" t="s">
        <v>52</v>
      </c>
      <c r="D12241" s="1" t="s">
        <v>53</v>
      </c>
      <c r="E12241" s="1" t="s">
        <v>14</v>
      </c>
      <c r="F12241" s="1" t="s">
        <v>11</v>
      </c>
      <c r="G12241" s="1" t="s">
        <v>64</v>
      </c>
      <c r="H12241" s="1">
        <v>10</v>
      </c>
      <c r="I12241">
        <v>506.12199999999996</v>
      </c>
      <c r="J12241" s="1">
        <f>SUMIFS(I:I,B:B,Table1_2[[#This Row],[Category Level 2]],D:D,Table1_2[[#This Row],[Brand]],E:E,Table1_2[[#This Row],[Region]],F:F,Table1_2[[#This Row],[Measure]],G:G,Table1_2[[#This Row],[Year]],H:H,"&lt;="&amp;Table1_2[[#This Row],[Month]])</f>
        <v>5488.7582000000002</v>
      </c>
      <c r="K122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6622.5609000000004</v>
      </c>
      <c r="N12241">
        <f>Table1_2[[#This Row],[Value]]*2.5</f>
        <v>1265.3049999999998</v>
      </c>
    </row>
    <row r="12242" spans="1:14" x14ac:dyDescent="0.25">
      <c r="A12242" s="1" t="s">
        <v>6</v>
      </c>
      <c r="B12242" s="1" t="s">
        <v>51</v>
      </c>
      <c r="C12242" s="1" t="s">
        <v>52</v>
      </c>
      <c r="D12242" s="1" t="s">
        <v>53</v>
      </c>
      <c r="E12242" s="1" t="s">
        <v>14</v>
      </c>
      <c r="F12242" s="1" t="s">
        <v>11</v>
      </c>
      <c r="G12242" s="1" t="s">
        <v>64</v>
      </c>
      <c r="H12242" s="1">
        <v>11</v>
      </c>
      <c r="I12242">
        <v>437.99309999999997</v>
      </c>
      <c r="J12242" s="1">
        <f>SUMIFS(I:I,B:B,Table1_2[[#This Row],[Category Level 2]],D:D,Table1_2[[#This Row],[Brand]],E:E,Table1_2[[#This Row],[Region]],F:F,Table1_2[[#This Row],[Measure]],G:G,Table1_2[[#This Row],[Year]],H:H,"&lt;="&amp;Table1_2[[#This Row],[Month]])</f>
        <v>5926.7512999999999</v>
      </c>
      <c r="K122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6522.1605</v>
      </c>
      <c r="N12242">
        <f>Table1_2[[#This Row],[Value]]*2.5</f>
        <v>1094.9827499999999</v>
      </c>
    </row>
    <row r="12243" spans="1:14" x14ac:dyDescent="0.25">
      <c r="A12243" s="1" t="s">
        <v>6</v>
      </c>
      <c r="B12243" s="1" t="s">
        <v>51</v>
      </c>
      <c r="C12243" s="1" t="s">
        <v>52</v>
      </c>
      <c r="D12243" s="1" t="s">
        <v>53</v>
      </c>
      <c r="E12243" s="1" t="s">
        <v>14</v>
      </c>
      <c r="F12243" s="1" t="s">
        <v>11</v>
      </c>
      <c r="G12243" s="1" t="s">
        <v>64</v>
      </c>
      <c r="H12243" s="1">
        <v>12</v>
      </c>
      <c r="I12243">
        <v>442.95819999999998</v>
      </c>
      <c r="J12243" s="1">
        <f>SUMIFS(I:I,B:B,Table1_2[[#This Row],[Category Level 2]],D:D,Table1_2[[#This Row],[Brand]],E:E,Table1_2[[#This Row],[Region]],F:F,Table1_2[[#This Row],[Measure]],G:G,Table1_2[[#This Row],[Year]],H:H,"&lt;="&amp;Table1_2[[#This Row],[Month]])</f>
        <v>6369.7094999999999</v>
      </c>
      <c r="K122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6369.7094999999999</v>
      </c>
      <c r="N12243">
        <f>Table1_2[[#This Row],[Value]]*2.5</f>
        <v>1107.3954999999999</v>
      </c>
    </row>
    <row r="12244" spans="1:14" x14ac:dyDescent="0.25">
      <c r="A12244" s="1" t="s">
        <v>6</v>
      </c>
      <c r="B12244" s="1" t="s">
        <v>51</v>
      </c>
      <c r="C12244" s="1" t="s">
        <v>52</v>
      </c>
      <c r="D12244" s="1" t="s">
        <v>53</v>
      </c>
      <c r="E12244" s="1" t="s">
        <v>14</v>
      </c>
      <c r="F12244" s="1" t="s">
        <v>11</v>
      </c>
      <c r="G12244" s="1" t="s">
        <v>65</v>
      </c>
      <c r="H12244" s="1">
        <v>1</v>
      </c>
      <c r="I12244">
        <v>576.70460000000003</v>
      </c>
      <c r="J12244" s="1">
        <f>SUMIFS(I:I,B:B,Table1_2[[#This Row],[Category Level 2]],D:D,Table1_2[[#This Row],[Brand]],E:E,Table1_2[[#This Row],[Region]],F:F,Table1_2[[#This Row],[Measure]],G:G,Table1_2[[#This Row],[Year]],H:H,"&lt;="&amp;Table1_2[[#This Row],[Month]])</f>
        <v>576.70460000000003</v>
      </c>
      <c r="K122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6366.8639999999996</v>
      </c>
      <c r="N12244">
        <f>Table1_2[[#This Row],[Value]]*2.5</f>
        <v>1441.7615000000001</v>
      </c>
    </row>
    <row r="12245" spans="1:14" x14ac:dyDescent="0.25">
      <c r="A12245" s="1" t="s">
        <v>6</v>
      </c>
      <c r="B12245" s="1" t="s">
        <v>51</v>
      </c>
      <c r="C12245" s="1" t="s">
        <v>52</v>
      </c>
      <c r="D12245" s="1" t="s">
        <v>53</v>
      </c>
      <c r="E12245" s="1" t="s">
        <v>14</v>
      </c>
      <c r="F12245" s="1" t="s">
        <v>11</v>
      </c>
      <c r="G12245" s="1" t="s">
        <v>65</v>
      </c>
      <c r="H12245" s="1">
        <v>2</v>
      </c>
      <c r="I12245">
        <v>427.96309999999994</v>
      </c>
      <c r="J12245" s="1">
        <f>SUMIFS(I:I,B:B,Table1_2[[#This Row],[Category Level 2]],D:D,Table1_2[[#This Row],[Brand]],E:E,Table1_2[[#This Row],[Region]],F:F,Table1_2[[#This Row],[Measure]],G:G,Table1_2[[#This Row],[Year]],H:H,"&lt;="&amp;Table1_2[[#This Row],[Month]])</f>
        <v>1004.6677</v>
      </c>
      <c r="K122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6255.0155999999997</v>
      </c>
      <c r="N12245">
        <f>Table1_2[[#This Row],[Value]]*2.5</f>
        <v>1069.9077499999999</v>
      </c>
    </row>
    <row r="12246" spans="1:14" x14ac:dyDescent="0.25">
      <c r="A12246" s="1" t="s">
        <v>6</v>
      </c>
      <c r="B12246" s="1" t="s">
        <v>51</v>
      </c>
      <c r="C12246" s="1" t="s">
        <v>52</v>
      </c>
      <c r="D12246" s="1" t="s">
        <v>53</v>
      </c>
      <c r="E12246" s="1" t="s">
        <v>14</v>
      </c>
      <c r="F12246" s="1" t="s">
        <v>11</v>
      </c>
      <c r="G12246" s="1" t="s">
        <v>65</v>
      </c>
      <c r="H12246" s="1">
        <v>3</v>
      </c>
      <c r="I12246">
        <v>458.87509999999997</v>
      </c>
      <c r="J12246" s="1">
        <f>SUMIFS(I:I,B:B,Table1_2[[#This Row],[Category Level 2]],D:D,Table1_2[[#This Row],[Brand]],E:E,Table1_2[[#This Row],[Region]],F:F,Table1_2[[#This Row],[Measure]],G:G,Table1_2[[#This Row],[Year]],H:H,"&lt;="&amp;Table1_2[[#This Row],[Month]])</f>
        <v>1463.5427999999999</v>
      </c>
      <c r="K122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6041.9879000000001</v>
      </c>
      <c r="N12246">
        <f>Table1_2[[#This Row],[Value]]*2.5</f>
        <v>1147.1877500000001</v>
      </c>
    </row>
    <row r="12247" spans="1:14" x14ac:dyDescent="0.25">
      <c r="A12247" s="1" t="s">
        <v>6</v>
      </c>
      <c r="B12247" s="1" t="s">
        <v>51</v>
      </c>
      <c r="C12247" s="1" t="s">
        <v>52</v>
      </c>
      <c r="D12247" s="1" t="s">
        <v>53</v>
      </c>
      <c r="E12247" s="1" t="s">
        <v>14</v>
      </c>
      <c r="F12247" s="1" t="s">
        <v>11</v>
      </c>
      <c r="G12247" s="1" t="s">
        <v>65</v>
      </c>
      <c r="H12247" s="1">
        <v>4</v>
      </c>
      <c r="I12247">
        <v>501.33799999999997</v>
      </c>
      <c r="J12247" s="1">
        <f>SUMIFS(I:I,B:B,Table1_2[[#This Row],[Category Level 2]],D:D,Table1_2[[#This Row],[Brand]],E:E,Table1_2[[#This Row],[Region]],F:F,Table1_2[[#This Row],[Measure]],G:G,Table1_2[[#This Row],[Year]],H:H,"&lt;="&amp;Table1_2[[#This Row],[Month]])</f>
        <v>1964.8807999999999</v>
      </c>
      <c r="K122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5992.0077000000001</v>
      </c>
      <c r="N12247">
        <f>Table1_2[[#This Row],[Value]]*2.5</f>
        <v>1253.3449999999998</v>
      </c>
    </row>
    <row r="12248" spans="1:14" x14ac:dyDescent="0.25">
      <c r="A12248" s="1" t="s">
        <v>6</v>
      </c>
      <c r="B12248" s="1" t="s">
        <v>51</v>
      </c>
      <c r="C12248" s="1" t="s">
        <v>52</v>
      </c>
      <c r="D12248" s="1" t="s">
        <v>53</v>
      </c>
      <c r="E12248" s="1" t="s">
        <v>14</v>
      </c>
      <c r="F12248" s="1" t="s">
        <v>11</v>
      </c>
      <c r="G12248" s="1" t="s">
        <v>65</v>
      </c>
      <c r="H12248" s="1">
        <v>5</v>
      </c>
      <c r="I12248">
        <v>520.04539999999997</v>
      </c>
      <c r="J12248" s="1">
        <f>SUMIFS(I:I,B:B,Table1_2[[#This Row],[Category Level 2]],D:D,Table1_2[[#This Row],[Brand]],E:E,Table1_2[[#This Row],[Region]],F:F,Table1_2[[#This Row],[Measure]],G:G,Table1_2[[#This Row],[Year]],H:H,"&lt;="&amp;Table1_2[[#This Row],[Month]])</f>
        <v>2484.9261999999999</v>
      </c>
      <c r="K122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6099.9654</v>
      </c>
      <c r="N12248">
        <f>Table1_2[[#This Row],[Value]]*2.5</f>
        <v>1300.1134999999999</v>
      </c>
    </row>
    <row r="12249" spans="1:14" x14ac:dyDescent="0.25">
      <c r="A12249" s="1" t="s">
        <v>6</v>
      </c>
      <c r="B12249" s="1" t="s">
        <v>51</v>
      </c>
      <c r="C12249" s="1" t="s">
        <v>52</v>
      </c>
      <c r="D12249" s="1" t="s">
        <v>53</v>
      </c>
      <c r="E12249" s="1" t="s">
        <v>14</v>
      </c>
      <c r="F12249" s="1" t="s">
        <v>11</v>
      </c>
      <c r="G12249" s="1" t="s">
        <v>65</v>
      </c>
      <c r="H12249" s="1">
        <v>6</v>
      </c>
      <c r="I12249">
        <v>479.6078</v>
      </c>
      <c r="J12249" s="1">
        <f>SUMIFS(I:I,B:B,Table1_2[[#This Row],[Category Level 2]],D:D,Table1_2[[#This Row],[Brand]],E:E,Table1_2[[#This Row],[Region]],F:F,Table1_2[[#This Row],[Measure]],G:G,Table1_2[[#This Row],[Year]],H:H,"&lt;="&amp;Table1_2[[#This Row],[Month]])</f>
        <v>2964.5339999999997</v>
      </c>
      <c r="K122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5782.7596999999996</v>
      </c>
      <c r="N12249">
        <f>Table1_2[[#This Row],[Value]]*2.5</f>
        <v>1199.0194999999999</v>
      </c>
    </row>
    <row r="12250" spans="1:14" x14ac:dyDescent="0.25">
      <c r="A12250" s="1" t="s">
        <v>6</v>
      </c>
      <c r="B12250" s="1" t="s">
        <v>51</v>
      </c>
      <c r="C12250" s="1" t="s">
        <v>52</v>
      </c>
      <c r="D12250" s="1" t="s">
        <v>53</v>
      </c>
      <c r="E12250" s="1" t="s">
        <v>14</v>
      </c>
      <c r="F12250" s="1" t="s">
        <v>11</v>
      </c>
      <c r="G12250" s="1" t="s">
        <v>65</v>
      </c>
      <c r="H12250" s="1">
        <v>7</v>
      </c>
      <c r="I12250">
        <v>429.12149999999997</v>
      </c>
      <c r="J12250" s="1">
        <f>SUMIFS(I:I,B:B,Table1_2[[#This Row],[Category Level 2]],D:D,Table1_2[[#This Row],[Brand]],E:E,Table1_2[[#This Row],[Region]],F:F,Table1_2[[#This Row],[Measure]],G:G,Table1_2[[#This Row],[Year]],H:H,"&lt;="&amp;Table1_2[[#This Row],[Month]])</f>
        <v>3393.6554999999998</v>
      </c>
      <c r="K122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5683.1718999999994</v>
      </c>
      <c r="N12250">
        <f>Table1_2[[#This Row],[Value]]*2.5</f>
        <v>1072.80375</v>
      </c>
    </row>
    <row r="12251" spans="1:14" x14ac:dyDescent="0.25">
      <c r="A12251" s="1" t="s">
        <v>6</v>
      </c>
      <c r="B12251" s="1" t="s">
        <v>51</v>
      </c>
      <c r="C12251" s="1" t="s">
        <v>52</v>
      </c>
      <c r="D12251" s="1" t="s">
        <v>53</v>
      </c>
      <c r="E12251" s="1" t="s">
        <v>14</v>
      </c>
      <c r="F12251" s="1" t="s">
        <v>11</v>
      </c>
      <c r="G12251" s="1" t="s">
        <v>65</v>
      </c>
      <c r="H12251" s="1">
        <v>8</v>
      </c>
      <c r="I12251">
        <v>400.6746</v>
      </c>
      <c r="J12251" s="1">
        <f>SUMIFS(I:I,B:B,Table1_2[[#This Row],[Category Level 2]],D:D,Table1_2[[#This Row],[Brand]],E:E,Table1_2[[#This Row],[Region]],F:F,Table1_2[[#This Row],[Measure]],G:G,Table1_2[[#This Row],[Year]],H:H,"&lt;="&amp;Table1_2[[#This Row],[Month]])</f>
        <v>3794.3300999999997</v>
      </c>
      <c r="K122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5694.3116999999993</v>
      </c>
      <c r="N12251">
        <f>Table1_2[[#This Row],[Value]]*2.5</f>
        <v>1001.6865</v>
      </c>
    </row>
    <row r="12252" spans="1:14" x14ac:dyDescent="0.25">
      <c r="A12252" s="1" t="s">
        <v>6</v>
      </c>
      <c r="B12252" s="1" t="s">
        <v>51</v>
      </c>
      <c r="C12252" s="1" t="s">
        <v>52</v>
      </c>
      <c r="D12252" s="1" t="s">
        <v>53</v>
      </c>
      <c r="E12252" s="1" t="s">
        <v>14</v>
      </c>
      <c r="F12252" s="1" t="s">
        <v>11</v>
      </c>
      <c r="G12252" s="1" t="s">
        <v>65</v>
      </c>
      <c r="H12252" s="1">
        <v>9</v>
      </c>
      <c r="I12252">
        <v>502.60019999999997</v>
      </c>
      <c r="J12252" s="1">
        <f>SUMIFS(I:I,B:B,Table1_2[[#This Row],[Category Level 2]],D:D,Table1_2[[#This Row],[Brand]],E:E,Table1_2[[#This Row],[Region]],F:F,Table1_2[[#This Row],[Measure]],G:G,Table1_2[[#This Row],[Year]],H:H,"&lt;="&amp;Table1_2[[#This Row],[Month]])</f>
        <v>4296.9303</v>
      </c>
      <c r="K122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5684.0036</v>
      </c>
      <c r="N12252">
        <f>Table1_2[[#This Row],[Value]]*2.5</f>
        <v>1256.5004999999999</v>
      </c>
    </row>
    <row r="12253" spans="1:14" x14ac:dyDescent="0.25">
      <c r="A12253" s="1" t="s">
        <v>6</v>
      </c>
      <c r="B12253" s="1" t="s">
        <v>51</v>
      </c>
      <c r="C12253" s="1" t="s">
        <v>52</v>
      </c>
      <c r="D12253" s="1" t="s">
        <v>53</v>
      </c>
      <c r="E12253" s="1" t="s">
        <v>14</v>
      </c>
      <c r="F12253" s="1" t="s">
        <v>11</v>
      </c>
      <c r="G12253" s="1" t="s">
        <v>65</v>
      </c>
      <c r="H12253" s="1">
        <v>10</v>
      </c>
      <c r="I12253">
        <v>541.59019999999998</v>
      </c>
      <c r="J12253" s="1">
        <f>SUMIFS(I:I,B:B,Table1_2[[#This Row],[Category Level 2]],D:D,Table1_2[[#This Row],[Brand]],E:E,Table1_2[[#This Row],[Region]],F:F,Table1_2[[#This Row],[Measure]],G:G,Table1_2[[#This Row],[Year]],H:H,"&lt;="&amp;Table1_2[[#This Row],[Month]])</f>
        <v>4838.5204999999996</v>
      </c>
      <c r="K122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5719.4717999999993</v>
      </c>
      <c r="N12253">
        <f>Table1_2[[#This Row],[Value]]*2.5</f>
        <v>1353.9755</v>
      </c>
    </row>
    <row r="12254" spans="1:14" x14ac:dyDescent="0.25">
      <c r="A12254" s="1" t="s">
        <v>6</v>
      </c>
      <c r="B12254" s="1" t="s">
        <v>51</v>
      </c>
      <c r="C12254" s="1" t="s">
        <v>52</v>
      </c>
      <c r="D12254" s="1" t="s">
        <v>53</v>
      </c>
      <c r="E12254" s="1" t="s">
        <v>14</v>
      </c>
      <c r="F12254" s="1" t="s">
        <v>11</v>
      </c>
      <c r="G12254" s="1" t="s">
        <v>65</v>
      </c>
      <c r="H12254" s="1">
        <v>11</v>
      </c>
      <c r="I12254">
        <v>422.66200000000003</v>
      </c>
      <c r="J12254" s="1">
        <f>SUMIFS(I:I,B:B,Table1_2[[#This Row],[Category Level 2]],D:D,Table1_2[[#This Row],[Brand]],E:E,Table1_2[[#This Row],[Region]],F:F,Table1_2[[#This Row],[Measure]],G:G,Table1_2[[#This Row],[Year]],H:H,"&lt;="&amp;Table1_2[[#This Row],[Month]])</f>
        <v>5261.1824999999999</v>
      </c>
      <c r="K122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5704.1406999999999</v>
      </c>
      <c r="N12254">
        <f>Table1_2[[#This Row],[Value]]*2.5</f>
        <v>1056.6550000000002</v>
      </c>
    </row>
    <row r="12255" spans="1:14" x14ac:dyDescent="0.25">
      <c r="A12255" s="1" t="s">
        <v>6</v>
      </c>
      <c r="B12255" s="1" t="s">
        <v>51</v>
      </c>
      <c r="C12255" s="1" t="s">
        <v>52</v>
      </c>
      <c r="D12255" s="1" t="s">
        <v>53</v>
      </c>
      <c r="E12255" s="1" t="s">
        <v>14</v>
      </c>
      <c r="F12255" s="1" t="s">
        <v>11</v>
      </c>
      <c r="G12255" s="1" t="s">
        <v>65</v>
      </c>
      <c r="H12255" s="1">
        <v>12</v>
      </c>
      <c r="I12255">
        <v>478.73879999999997</v>
      </c>
      <c r="J12255" s="1">
        <f>SUMIFS(I:I,B:B,Table1_2[[#This Row],[Category Level 2]],D:D,Table1_2[[#This Row],[Brand]],E:E,Table1_2[[#This Row],[Region]],F:F,Table1_2[[#This Row],[Measure]],G:G,Table1_2[[#This Row],[Year]],H:H,"&lt;="&amp;Table1_2[[#This Row],[Month]])</f>
        <v>5739.9213</v>
      </c>
      <c r="K122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5739.9213</v>
      </c>
      <c r="N12255">
        <f>Table1_2[[#This Row],[Value]]*2.5</f>
        <v>1196.847</v>
      </c>
    </row>
    <row r="12256" spans="1:14" x14ac:dyDescent="0.25">
      <c r="A12256" s="1" t="s">
        <v>6</v>
      </c>
      <c r="B12256" s="1" t="s">
        <v>51</v>
      </c>
      <c r="C12256" s="1" t="s">
        <v>52</v>
      </c>
      <c r="D12256" s="1" t="s">
        <v>53</v>
      </c>
      <c r="E12256" s="1" t="s">
        <v>14</v>
      </c>
      <c r="F12256" s="1" t="s">
        <v>11</v>
      </c>
      <c r="G12256" s="1" t="s">
        <v>66</v>
      </c>
      <c r="H12256" s="1">
        <v>1</v>
      </c>
      <c r="I12256">
        <v>438.94209999999998</v>
      </c>
      <c r="J12256" s="1">
        <f>SUMIFS(I:I,B:B,Table1_2[[#This Row],[Category Level 2]],D:D,Table1_2[[#This Row],[Brand]],E:E,Table1_2[[#This Row],[Region]],F:F,Table1_2[[#This Row],[Measure]],G:G,Table1_2[[#This Row],[Year]],H:H,"&lt;="&amp;Table1_2[[#This Row],[Month]])</f>
        <v>438.94209999999998</v>
      </c>
      <c r="K122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5602.1588000000002</v>
      </c>
      <c r="N12256">
        <f>Table1_2[[#This Row],[Value]]*2.5</f>
        <v>1097.3552500000001</v>
      </c>
    </row>
    <row r="12257" spans="1:14" x14ac:dyDescent="0.25">
      <c r="A12257" s="1" t="s">
        <v>6</v>
      </c>
      <c r="B12257" s="1" t="s">
        <v>51</v>
      </c>
      <c r="C12257" s="1" t="s">
        <v>52</v>
      </c>
      <c r="D12257" s="1" t="s">
        <v>53</v>
      </c>
      <c r="E12257" s="1" t="s">
        <v>14</v>
      </c>
      <c r="F12257" s="1" t="s">
        <v>11</v>
      </c>
      <c r="G12257" s="1" t="s">
        <v>66</v>
      </c>
      <c r="H12257" s="1">
        <v>2</v>
      </c>
      <c r="I12257">
        <v>475.05079999999998</v>
      </c>
      <c r="J12257" s="1">
        <f>SUMIFS(I:I,B:B,Table1_2[[#This Row],[Category Level 2]],D:D,Table1_2[[#This Row],[Brand]],E:E,Table1_2[[#This Row],[Region]],F:F,Table1_2[[#This Row],[Measure]],G:G,Table1_2[[#This Row],[Year]],H:H,"&lt;="&amp;Table1_2[[#This Row],[Month]])</f>
        <v>913.99289999999996</v>
      </c>
      <c r="K122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5649.2465000000002</v>
      </c>
      <c r="N12257">
        <f>Table1_2[[#This Row],[Value]]*2.5</f>
        <v>1187.627</v>
      </c>
    </row>
    <row r="12258" spans="1:14" x14ac:dyDescent="0.25">
      <c r="A12258" s="1" t="s">
        <v>6</v>
      </c>
      <c r="B12258" s="1" t="s">
        <v>51</v>
      </c>
      <c r="C12258" s="1" t="s">
        <v>52</v>
      </c>
      <c r="D12258" s="1" t="s">
        <v>53</v>
      </c>
      <c r="E12258" s="1" t="s">
        <v>14</v>
      </c>
      <c r="F12258" s="1" t="s">
        <v>11</v>
      </c>
      <c r="G12258" s="1" t="s">
        <v>66</v>
      </c>
      <c r="H12258" s="1">
        <v>3</v>
      </c>
      <c r="I12258">
        <v>504.25319999999999</v>
      </c>
      <c r="J12258" s="1">
        <f>SUMIFS(I:I,B:B,Table1_2[[#This Row],[Category Level 2]],D:D,Table1_2[[#This Row],[Brand]],E:E,Table1_2[[#This Row],[Region]],F:F,Table1_2[[#This Row],[Measure]],G:G,Table1_2[[#This Row],[Year]],H:H,"&lt;="&amp;Table1_2[[#This Row],[Month]])</f>
        <v>1418.2460999999998</v>
      </c>
      <c r="K122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5694.6245999999992</v>
      </c>
      <c r="N12258">
        <f>Table1_2[[#This Row],[Value]]*2.5</f>
        <v>1260.633</v>
      </c>
    </row>
    <row r="12259" spans="1:14" x14ac:dyDescent="0.25">
      <c r="A12259" s="1" t="s">
        <v>6</v>
      </c>
      <c r="B12259" s="1" t="s">
        <v>51</v>
      </c>
      <c r="C12259" s="1" t="s">
        <v>52</v>
      </c>
      <c r="D12259" s="1" t="s">
        <v>53</v>
      </c>
      <c r="E12259" s="1" t="s">
        <v>14</v>
      </c>
      <c r="F12259" s="1" t="s">
        <v>11</v>
      </c>
      <c r="G12259" s="1" t="s">
        <v>66</v>
      </c>
      <c r="H12259" s="1">
        <v>4</v>
      </c>
      <c r="I12259">
        <v>426.66039999999998</v>
      </c>
      <c r="J12259" s="1">
        <f>SUMIFS(I:I,B:B,Table1_2[[#This Row],[Category Level 2]],D:D,Table1_2[[#This Row],[Brand]],E:E,Table1_2[[#This Row],[Region]],F:F,Table1_2[[#This Row],[Measure]],G:G,Table1_2[[#This Row],[Year]],H:H,"&lt;="&amp;Table1_2[[#This Row],[Month]])</f>
        <v>1844.9064999999998</v>
      </c>
      <c r="K122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5619.9470000000001</v>
      </c>
      <c r="N12259">
        <f>Table1_2[[#This Row],[Value]]*2.5</f>
        <v>1066.6509999999998</v>
      </c>
    </row>
    <row r="12260" spans="1:14" x14ac:dyDescent="0.25">
      <c r="A12260" s="1" t="s">
        <v>6</v>
      </c>
      <c r="B12260" s="1" t="s">
        <v>51</v>
      </c>
      <c r="C12260" s="1" t="s">
        <v>52</v>
      </c>
      <c r="D12260" s="1" t="s">
        <v>53</v>
      </c>
      <c r="E12260" s="1" t="s">
        <v>14</v>
      </c>
      <c r="F12260" s="1" t="s">
        <v>11</v>
      </c>
      <c r="G12260" s="1" t="s">
        <v>66</v>
      </c>
      <c r="H12260" s="1">
        <v>5</v>
      </c>
      <c r="I12260">
        <v>440.24080000000004</v>
      </c>
      <c r="J12260" s="1">
        <f>SUMIFS(I:I,B:B,Table1_2[[#This Row],[Category Level 2]],D:D,Table1_2[[#This Row],[Brand]],E:E,Table1_2[[#This Row],[Region]],F:F,Table1_2[[#This Row],[Measure]],G:G,Table1_2[[#This Row],[Year]],H:H,"&lt;="&amp;Table1_2[[#This Row],[Month]])</f>
        <v>2285.1472999999996</v>
      </c>
      <c r="K122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5540.1423999999997</v>
      </c>
      <c r="N12260">
        <f>Table1_2[[#This Row],[Value]]*2.5</f>
        <v>1100.6020000000001</v>
      </c>
    </row>
    <row r="12261" spans="1:14" x14ac:dyDescent="0.25">
      <c r="A12261" s="1" t="s">
        <v>6</v>
      </c>
      <c r="B12261" s="1" t="s">
        <v>51</v>
      </c>
      <c r="C12261" s="1" t="s">
        <v>52</v>
      </c>
      <c r="D12261" s="1" t="s">
        <v>53</v>
      </c>
      <c r="E12261" s="1" t="s">
        <v>14</v>
      </c>
      <c r="F12261" s="1" t="s">
        <v>11</v>
      </c>
      <c r="G12261" s="1" t="s">
        <v>66</v>
      </c>
      <c r="H12261" s="1">
        <v>6</v>
      </c>
      <c r="I12261">
        <v>529.11919999999998</v>
      </c>
      <c r="J12261" s="1">
        <f>SUMIFS(I:I,B:B,Table1_2[[#This Row],[Category Level 2]],D:D,Table1_2[[#This Row],[Brand]],E:E,Table1_2[[#This Row],[Region]],F:F,Table1_2[[#This Row],[Measure]],G:G,Table1_2[[#This Row],[Year]],H:H,"&lt;="&amp;Table1_2[[#This Row],[Month]])</f>
        <v>2814.2664999999997</v>
      </c>
      <c r="K122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5589.6538</v>
      </c>
      <c r="N12261">
        <f>Table1_2[[#This Row],[Value]]*2.5</f>
        <v>1322.798</v>
      </c>
    </row>
    <row r="12262" spans="1:14" x14ac:dyDescent="0.25">
      <c r="A12262" s="1" t="s">
        <v>6</v>
      </c>
      <c r="B12262" s="1" t="s">
        <v>51</v>
      </c>
      <c r="C12262" s="1" t="s">
        <v>52</v>
      </c>
      <c r="D12262" s="1" t="s">
        <v>53</v>
      </c>
      <c r="E12262" s="1" t="s">
        <v>14</v>
      </c>
      <c r="F12262" s="1" t="s">
        <v>11</v>
      </c>
      <c r="G12262" s="1" t="s">
        <v>66</v>
      </c>
      <c r="H12262" s="1">
        <v>7</v>
      </c>
      <c r="I12262">
        <v>424.3236</v>
      </c>
      <c r="J12262" s="1">
        <f>SUMIFS(I:I,B:B,Table1_2[[#This Row],[Category Level 2]],D:D,Table1_2[[#This Row],[Brand]],E:E,Table1_2[[#This Row],[Region]],F:F,Table1_2[[#This Row],[Measure]],G:G,Table1_2[[#This Row],[Year]],H:H,"&lt;="&amp;Table1_2[[#This Row],[Month]])</f>
        <v>3238.5900999999999</v>
      </c>
      <c r="K122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5584.8558999999996</v>
      </c>
      <c r="N12262">
        <f>Table1_2[[#This Row],[Value]]*2.5</f>
        <v>1060.809</v>
      </c>
    </row>
    <row r="12263" spans="1:14" x14ac:dyDescent="0.25">
      <c r="A12263" s="1" t="s">
        <v>6</v>
      </c>
      <c r="B12263" s="1" t="s">
        <v>51</v>
      </c>
      <c r="C12263" s="1" t="s">
        <v>52</v>
      </c>
      <c r="D12263" s="1" t="s">
        <v>53</v>
      </c>
      <c r="E12263" s="1" t="s">
        <v>14</v>
      </c>
      <c r="F12263" s="1" t="s">
        <v>11</v>
      </c>
      <c r="G12263" s="1" t="s">
        <v>66</v>
      </c>
      <c r="H12263" s="1">
        <v>8</v>
      </c>
      <c r="I12263">
        <v>389.21960000000001</v>
      </c>
      <c r="J12263" s="1">
        <f>SUMIFS(I:I,B:B,Table1_2[[#This Row],[Category Level 2]],D:D,Table1_2[[#This Row],[Brand]],E:E,Table1_2[[#This Row],[Region]],F:F,Table1_2[[#This Row],[Measure]],G:G,Table1_2[[#This Row],[Year]],H:H,"&lt;="&amp;Table1_2[[#This Row],[Month]])</f>
        <v>3627.8096999999998</v>
      </c>
      <c r="K122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5573.4008999999996</v>
      </c>
      <c r="N12263">
        <f>Table1_2[[#This Row],[Value]]*2.5</f>
        <v>973.04899999999998</v>
      </c>
    </row>
    <row r="12264" spans="1:14" x14ac:dyDescent="0.25">
      <c r="A12264" s="1" t="s">
        <v>6</v>
      </c>
      <c r="B12264" s="1" t="s">
        <v>51</v>
      </c>
      <c r="C12264" s="1" t="s">
        <v>52</v>
      </c>
      <c r="D12264" s="1" t="s">
        <v>53</v>
      </c>
      <c r="E12264" s="1" t="s">
        <v>14</v>
      </c>
      <c r="F12264" s="1" t="s">
        <v>11</v>
      </c>
      <c r="G12264" s="1" t="s">
        <v>66</v>
      </c>
      <c r="H12264" s="1">
        <v>9</v>
      </c>
      <c r="I12264">
        <v>478.63639999999998</v>
      </c>
      <c r="J12264" s="1">
        <f>SUMIFS(I:I,B:B,Table1_2[[#This Row],[Category Level 2]],D:D,Table1_2[[#This Row],[Brand]],E:E,Table1_2[[#This Row],[Region]],F:F,Table1_2[[#This Row],[Measure]],G:G,Table1_2[[#This Row],[Year]],H:H,"&lt;="&amp;Table1_2[[#This Row],[Month]])</f>
        <v>4106.4461000000001</v>
      </c>
      <c r="K122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5549.4371000000001</v>
      </c>
      <c r="N12264">
        <f>Table1_2[[#This Row],[Value]]*2.5</f>
        <v>1196.5909999999999</v>
      </c>
    </row>
    <row r="12265" spans="1:14" x14ac:dyDescent="0.25">
      <c r="A12265" s="1" t="s">
        <v>6</v>
      </c>
      <c r="B12265" s="1" t="s">
        <v>51</v>
      </c>
      <c r="C12265" s="1" t="s">
        <v>52</v>
      </c>
      <c r="D12265" s="1" t="s">
        <v>53</v>
      </c>
      <c r="E12265" s="1" t="s">
        <v>14</v>
      </c>
      <c r="F12265" s="1" t="s">
        <v>11</v>
      </c>
      <c r="G12265" s="1" t="s">
        <v>66</v>
      </c>
      <c r="H12265" s="1">
        <v>10</v>
      </c>
      <c r="I12265">
        <v>479.7</v>
      </c>
      <c r="J12265" s="1">
        <f>SUMIFS(I:I,B:B,Table1_2[[#This Row],[Category Level 2]],D:D,Table1_2[[#This Row],[Brand]],E:E,Table1_2[[#This Row],[Region]],F:F,Table1_2[[#This Row],[Measure]],G:G,Table1_2[[#This Row],[Year]],H:H,"&lt;="&amp;Table1_2[[#This Row],[Month]])</f>
        <v>4586.1460999999999</v>
      </c>
      <c r="K122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5487.5469000000003</v>
      </c>
      <c r="N12265">
        <f>Table1_2[[#This Row],[Value]]*2.5</f>
        <v>1199.25</v>
      </c>
    </row>
    <row r="12266" spans="1:14" x14ac:dyDescent="0.25">
      <c r="A12266" s="1" t="s">
        <v>6</v>
      </c>
      <c r="B12266" s="1" t="s">
        <v>51</v>
      </c>
      <c r="C12266" s="1" t="s">
        <v>52</v>
      </c>
      <c r="D12266" s="1" t="s">
        <v>53</v>
      </c>
      <c r="E12266" s="1" t="s">
        <v>14</v>
      </c>
      <c r="F12266" s="1" t="s">
        <v>11</v>
      </c>
      <c r="G12266" s="1" t="s">
        <v>66</v>
      </c>
      <c r="H12266" s="1">
        <v>11</v>
      </c>
      <c r="I12266">
        <v>445.53</v>
      </c>
      <c r="J12266" s="1">
        <f>SUMIFS(I:I,B:B,Table1_2[[#This Row],[Category Level 2]],D:D,Table1_2[[#This Row],[Brand]],E:E,Table1_2[[#This Row],[Region]],F:F,Table1_2[[#This Row],[Measure]],G:G,Table1_2[[#This Row],[Year]],H:H,"&lt;="&amp;Table1_2[[#This Row],[Month]])</f>
        <v>5031.6760999999997</v>
      </c>
      <c r="K122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5510.4148999999998</v>
      </c>
      <c r="N12266">
        <f>Table1_2[[#This Row],[Value]]*2.5</f>
        <v>1113.8249999999998</v>
      </c>
    </row>
    <row r="12267" spans="1:14" x14ac:dyDescent="0.25">
      <c r="A12267" s="1" t="s">
        <v>6</v>
      </c>
      <c r="B12267" s="1" t="s">
        <v>51</v>
      </c>
      <c r="C12267" s="1" t="s">
        <v>52</v>
      </c>
      <c r="D12267" s="1" t="s">
        <v>53</v>
      </c>
      <c r="E12267" s="1" t="s">
        <v>14</v>
      </c>
      <c r="F12267" s="1" t="s">
        <v>11</v>
      </c>
      <c r="G12267" s="1" t="s">
        <v>66</v>
      </c>
      <c r="H12267" s="1">
        <v>12</v>
      </c>
      <c r="I12267">
        <v>427.82600000000002</v>
      </c>
      <c r="J12267" s="1">
        <f>SUMIFS(I:I,B:B,Table1_2[[#This Row],[Category Level 2]],D:D,Table1_2[[#This Row],[Brand]],E:E,Table1_2[[#This Row],[Region]],F:F,Table1_2[[#This Row],[Measure]],G:G,Table1_2[[#This Row],[Year]],H:H,"&lt;="&amp;Table1_2[[#This Row],[Month]])</f>
        <v>5459.5020999999997</v>
      </c>
      <c r="K122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5459.5020999999997</v>
      </c>
      <c r="N12267">
        <f>Table1_2[[#This Row],[Value]]*2.5</f>
        <v>1069.5650000000001</v>
      </c>
    </row>
    <row r="12268" spans="1:14" x14ac:dyDescent="0.25">
      <c r="A12268" s="1" t="s">
        <v>6</v>
      </c>
      <c r="B12268" s="1" t="s">
        <v>51</v>
      </c>
      <c r="C12268" s="1" t="s">
        <v>52</v>
      </c>
      <c r="D12268" s="1" t="s">
        <v>53</v>
      </c>
      <c r="E12268" s="1" t="s">
        <v>14</v>
      </c>
      <c r="F12268" s="1" t="s">
        <v>11</v>
      </c>
      <c r="G12268" s="1" t="s">
        <v>67</v>
      </c>
      <c r="H12268" s="1">
        <v>1</v>
      </c>
      <c r="I12268">
        <v>351.05200000000002</v>
      </c>
      <c r="J12268" s="1">
        <f>SUMIFS(I:I,B:B,Table1_2[[#This Row],[Category Level 2]],D:D,Table1_2[[#This Row],[Brand]],E:E,Table1_2[[#This Row],[Region]],F:F,Table1_2[[#This Row],[Measure]],G:G,Table1_2[[#This Row],[Year]],H:H,"&lt;="&amp;Table1_2[[#This Row],[Month]])</f>
        <v>351.05200000000002</v>
      </c>
      <c r="K122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5371.6119999999992</v>
      </c>
      <c r="N12268">
        <f>Table1_2[[#This Row],[Value]]*2.5</f>
        <v>877.63000000000011</v>
      </c>
    </row>
    <row r="12269" spans="1:14" x14ac:dyDescent="0.25">
      <c r="A12269" s="1" t="s">
        <v>6</v>
      </c>
      <c r="B12269" s="1" t="s">
        <v>51</v>
      </c>
      <c r="C12269" s="1" t="s">
        <v>52</v>
      </c>
      <c r="D12269" s="1" t="s">
        <v>53</v>
      </c>
      <c r="E12269" s="1" t="s">
        <v>14</v>
      </c>
      <c r="F12269" s="1" t="s">
        <v>11</v>
      </c>
      <c r="G12269" s="1" t="s">
        <v>67</v>
      </c>
      <c r="H12269" s="1">
        <v>2</v>
      </c>
      <c r="I12269">
        <v>348.09159999999997</v>
      </c>
      <c r="J12269" s="1">
        <f>SUMIFS(I:I,B:B,Table1_2[[#This Row],[Category Level 2]],D:D,Table1_2[[#This Row],[Brand]],E:E,Table1_2[[#This Row],[Region]],F:F,Table1_2[[#This Row],[Measure]],G:G,Table1_2[[#This Row],[Year]],H:H,"&lt;="&amp;Table1_2[[#This Row],[Month]])</f>
        <v>699.14359999999999</v>
      </c>
      <c r="K122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5244.6527999999998</v>
      </c>
      <c r="N12269">
        <f>Table1_2[[#This Row],[Value]]*2.5</f>
        <v>870.22899999999993</v>
      </c>
    </row>
    <row r="12270" spans="1:14" x14ac:dyDescent="0.25">
      <c r="A12270" s="1" t="s">
        <v>6</v>
      </c>
      <c r="B12270" s="1" t="s">
        <v>51</v>
      </c>
      <c r="C12270" s="1" t="s">
        <v>52</v>
      </c>
      <c r="D12270" s="1" t="s">
        <v>53</v>
      </c>
      <c r="E12270" s="1" t="s">
        <v>14</v>
      </c>
      <c r="F12270" s="1" t="s">
        <v>11</v>
      </c>
      <c r="G12270" s="1" t="s">
        <v>67</v>
      </c>
      <c r="H12270" s="1">
        <v>3</v>
      </c>
      <c r="I12270">
        <v>345.84039999999999</v>
      </c>
      <c r="J12270" s="1">
        <f>SUMIFS(I:I,B:B,Table1_2[[#This Row],[Category Level 2]],D:D,Table1_2[[#This Row],[Brand]],E:E,Table1_2[[#This Row],[Region]],F:F,Table1_2[[#This Row],[Measure]],G:G,Table1_2[[#This Row],[Year]],H:H,"&lt;="&amp;Table1_2[[#This Row],[Month]])</f>
        <v>1044.9839999999999</v>
      </c>
      <c r="K122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5086.24</v>
      </c>
      <c r="N12270">
        <f>Table1_2[[#This Row],[Value]]*2.5</f>
        <v>864.601</v>
      </c>
    </row>
    <row r="12271" spans="1:14" x14ac:dyDescent="0.25">
      <c r="A12271" s="1" t="s">
        <v>6</v>
      </c>
      <c r="B12271" s="1" t="s">
        <v>51</v>
      </c>
      <c r="C12271" s="1" t="s">
        <v>52</v>
      </c>
      <c r="D12271" s="1" t="s">
        <v>53</v>
      </c>
      <c r="E12271" s="1" t="s">
        <v>14</v>
      </c>
      <c r="F12271" s="1" t="s">
        <v>12</v>
      </c>
      <c r="G12271" s="1" t="s">
        <v>62</v>
      </c>
      <c r="H12271" s="1">
        <v>1</v>
      </c>
      <c r="I12271">
        <v>6988.5303999999996</v>
      </c>
      <c r="J12271" s="1">
        <f>SUMIFS(I:I,B:B,Table1_2[[#This Row],[Category Level 2]],D:D,Table1_2[[#This Row],[Brand]],E:E,Table1_2[[#This Row],[Region]],F:F,Table1_2[[#This Row],[Measure]],G:G,Table1_2[[#This Row],[Year]],H:H,"&lt;="&amp;Table1_2[[#This Row],[Month]])</f>
        <v>6988.5303999999996</v>
      </c>
      <c r="K122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6988.5303999999996</v>
      </c>
      <c r="N12271">
        <f>Table1_2[[#This Row],[Value]]*2.5</f>
        <v>17471.326000000001</v>
      </c>
    </row>
    <row r="12272" spans="1:14" x14ac:dyDescent="0.25">
      <c r="A12272" s="1" t="s">
        <v>6</v>
      </c>
      <c r="B12272" s="1" t="s">
        <v>51</v>
      </c>
      <c r="C12272" s="1" t="s">
        <v>52</v>
      </c>
      <c r="D12272" s="1" t="s">
        <v>53</v>
      </c>
      <c r="E12272" s="1" t="s">
        <v>14</v>
      </c>
      <c r="F12272" s="1" t="s">
        <v>12</v>
      </c>
      <c r="G12272" s="1" t="s">
        <v>62</v>
      </c>
      <c r="H12272" s="1">
        <v>2</v>
      </c>
      <c r="I12272">
        <v>7006.5259999999998</v>
      </c>
      <c r="J12272" s="1">
        <f>SUMIFS(I:I,B:B,Table1_2[[#This Row],[Category Level 2]],D:D,Table1_2[[#This Row],[Brand]],E:E,Table1_2[[#This Row],[Region]],F:F,Table1_2[[#This Row],[Measure]],G:G,Table1_2[[#This Row],[Year]],H:H,"&lt;="&amp;Table1_2[[#This Row],[Month]])</f>
        <v>13995.056399999999</v>
      </c>
      <c r="K122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13995.056399999999</v>
      </c>
      <c r="N12272">
        <f>Table1_2[[#This Row],[Value]]*2.5</f>
        <v>17516.314999999999</v>
      </c>
    </row>
    <row r="12273" spans="1:14" x14ac:dyDescent="0.25">
      <c r="A12273" s="1" t="s">
        <v>6</v>
      </c>
      <c r="B12273" s="1" t="s">
        <v>51</v>
      </c>
      <c r="C12273" s="1" t="s">
        <v>52</v>
      </c>
      <c r="D12273" s="1" t="s">
        <v>53</v>
      </c>
      <c r="E12273" s="1" t="s">
        <v>14</v>
      </c>
      <c r="F12273" s="1" t="s">
        <v>12</v>
      </c>
      <c r="G12273" s="1" t="s">
        <v>62</v>
      </c>
      <c r="H12273" s="1">
        <v>3</v>
      </c>
      <c r="I12273">
        <v>6257.2035999999998</v>
      </c>
      <c r="J12273" s="1">
        <f>SUMIFS(I:I,B:B,Table1_2[[#This Row],[Category Level 2]],D:D,Table1_2[[#This Row],[Brand]],E:E,Table1_2[[#This Row],[Region]],F:F,Table1_2[[#This Row],[Measure]],G:G,Table1_2[[#This Row],[Year]],H:H,"&lt;="&amp;Table1_2[[#This Row],[Month]])</f>
        <v>20252.259999999998</v>
      </c>
      <c r="K122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20252.259999999998</v>
      </c>
      <c r="N12273">
        <f>Table1_2[[#This Row],[Value]]*2.5</f>
        <v>15643.009</v>
      </c>
    </row>
    <row r="12274" spans="1:14" x14ac:dyDescent="0.25">
      <c r="A12274" s="1" t="s">
        <v>6</v>
      </c>
      <c r="B12274" s="1" t="s">
        <v>51</v>
      </c>
      <c r="C12274" s="1" t="s">
        <v>52</v>
      </c>
      <c r="D12274" s="1" t="s">
        <v>53</v>
      </c>
      <c r="E12274" s="1" t="s">
        <v>14</v>
      </c>
      <c r="F12274" s="1" t="s">
        <v>12</v>
      </c>
      <c r="G12274" s="1" t="s">
        <v>62</v>
      </c>
      <c r="H12274" s="1">
        <v>4</v>
      </c>
      <c r="I12274">
        <v>5456.4497999999994</v>
      </c>
      <c r="J12274" s="1">
        <f>SUMIFS(I:I,B:B,Table1_2[[#This Row],[Category Level 2]],D:D,Table1_2[[#This Row],[Brand]],E:E,Table1_2[[#This Row],[Region]],F:F,Table1_2[[#This Row],[Measure]],G:G,Table1_2[[#This Row],[Year]],H:H,"&lt;="&amp;Table1_2[[#This Row],[Month]])</f>
        <v>25708.709799999997</v>
      </c>
      <c r="K122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25708.709799999997</v>
      </c>
      <c r="N12274">
        <f>Table1_2[[#This Row],[Value]]*2.5</f>
        <v>13641.124499999998</v>
      </c>
    </row>
    <row r="12275" spans="1:14" x14ac:dyDescent="0.25">
      <c r="A12275" s="1" t="s">
        <v>6</v>
      </c>
      <c r="B12275" s="1" t="s">
        <v>51</v>
      </c>
      <c r="C12275" s="1" t="s">
        <v>52</v>
      </c>
      <c r="D12275" s="1" t="s">
        <v>53</v>
      </c>
      <c r="E12275" s="1" t="s">
        <v>14</v>
      </c>
      <c r="F12275" s="1" t="s">
        <v>12</v>
      </c>
      <c r="G12275" s="1" t="s">
        <v>62</v>
      </c>
      <c r="H12275" s="1">
        <v>5</v>
      </c>
      <c r="I12275">
        <v>5845.6370999999999</v>
      </c>
      <c r="J12275" s="1">
        <f>SUMIFS(I:I,B:B,Table1_2[[#This Row],[Category Level 2]],D:D,Table1_2[[#This Row],[Brand]],E:E,Table1_2[[#This Row],[Region]],F:F,Table1_2[[#This Row],[Measure]],G:G,Table1_2[[#This Row],[Year]],H:H,"&lt;="&amp;Table1_2[[#This Row],[Month]])</f>
        <v>31554.346899999997</v>
      </c>
      <c r="K122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31554.346899999997</v>
      </c>
      <c r="N12275">
        <f>Table1_2[[#This Row],[Value]]*2.5</f>
        <v>14614.09275</v>
      </c>
    </row>
    <row r="12276" spans="1:14" x14ac:dyDescent="0.25">
      <c r="A12276" s="1" t="s">
        <v>6</v>
      </c>
      <c r="B12276" s="1" t="s">
        <v>51</v>
      </c>
      <c r="C12276" s="1" t="s">
        <v>52</v>
      </c>
      <c r="D12276" s="1" t="s">
        <v>53</v>
      </c>
      <c r="E12276" s="1" t="s">
        <v>14</v>
      </c>
      <c r="F12276" s="1" t="s">
        <v>12</v>
      </c>
      <c r="G12276" s="1" t="s">
        <v>62</v>
      </c>
      <c r="H12276" s="1">
        <v>6</v>
      </c>
      <c r="I12276">
        <v>6773.2831999999999</v>
      </c>
      <c r="J12276" s="1">
        <f>SUMIFS(I:I,B:B,Table1_2[[#This Row],[Category Level 2]],D:D,Table1_2[[#This Row],[Brand]],E:E,Table1_2[[#This Row],[Region]],F:F,Table1_2[[#This Row],[Measure]],G:G,Table1_2[[#This Row],[Year]],H:H,"&lt;="&amp;Table1_2[[#This Row],[Month]])</f>
        <v>38327.630099999995</v>
      </c>
      <c r="K122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38327.630099999995</v>
      </c>
      <c r="N12276">
        <f>Table1_2[[#This Row],[Value]]*2.5</f>
        <v>16933.207999999999</v>
      </c>
    </row>
    <row r="12277" spans="1:14" x14ac:dyDescent="0.25">
      <c r="A12277" s="1" t="s">
        <v>6</v>
      </c>
      <c r="B12277" s="1" t="s">
        <v>51</v>
      </c>
      <c r="C12277" s="1" t="s">
        <v>52</v>
      </c>
      <c r="D12277" s="1" t="s">
        <v>53</v>
      </c>
      <c r="E12277" s="1" t="s">
        <v>14</v>
      </c>
      <c r="F12277" s="1" t="s">
        <v>12</v>
      </c>
      <c r="G12277" s="1" t="s">
        <v>62</v>
      </c>
      <c r="H12277" s="1">
        <v>7</v>
      </c>
      <c r="I12277">
        <v>4871.1594999999998</v>
      </c>
      <c r="J12277" s="1">
        <f>SUMIFS(I:I,B:B,Table1_2[[#This Row],[Category Level 2]],D:D,Table1_2[[#This Row],[Brand]],E:E,Table1_2[[#This Row],[Region]],F:F,Table1_2[[#This Row],[Measure]],G:G,Table1_2[[#This Row],[Year]],H:H,"&lt;="&amp;Table1_2[[#This Row],[Month]])</f>
        <v>43198.789599999996</v>
      </c>
      <c r="K122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43198.789599999996</v>
      </c>
      <c r="N12277">
        <f>Table1_2[[#This Row],[Value]]*2.5</f>
        <v>12177.89875</v>
      </c>
    </row>
    <row r="12278" spans="1:14" x14ac:dyDescent="0.25">
      <c r="A12278" s="1" t="s">
        <v>6</v>
      </c>
      <c r="B12278" s="1" t="s">
        <v>51</v>
      </c>
      <c r="C12278" s="1" t="s">
        <v>52</v>
      </c>
      <c r="D12278" s="1" t="s">
        <v>53</v>
      </c>
      <c r="E12278" s="1" t="s">
        <v>14</v>
      </c>
      <c r="F12278" s="1" t="s">
        <v>12</v>
      </c>
      <c r="G12278" s="1" t="s">
        <v>62</v>
      </c>
      <c r="H12278" s="1">
        <v>8</v>
      </c>
      <c r="I12278">
        <v>4504.0401000000002</v>
      </c>
      <c r="J12278" s="1">
        <f>SUMIFS(I:I,B:B,Table1_2[[#This Row],[Category Level 2]],D:D,Table1_2[[#This Row],[Brand]],E:E,Table1_2[[#This Row],[Region]],F:F,Table1_2[[#This Row],[Measure]],G:G,Table1_2[[#This Row],[Year]],H:H,"&lt;="&amp;Table1_2[[#This Row],[Month]])</f>
        <v>47702.829699999995</v>
      </c>
      <c r="K122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47702.829699999995</v>
      </c>
      <c r="N12278">
        <f>Table1_2[[#This Row],[Value]]*2.5</f>
        <v>11260.10025</v>
      </c>
    </row>
    <row r="12279" spans="1:14" x14ac:dyDescent="0.25">
      <c r="A12279" s="1" t="s">
        <v>6</v>
      </c>
      <c r="B12279" s="1" t="s">
        <v>51</v>
      </c>
      <c r="C12279" s="1" t="s">
        <v>52</v>
      </c>
      <c r="D12279" s="1" t="s">
        <v>53</v>
      </c>
      <c r="E12279" s="1" t="s">
        <v>14</v>
      </c>
      <c r="F12279" s="1" t="s">
        <v>12</v>
      </c>
      <c r="G12279" s="1" t="s">
        <v>62</v>
      </c>
      <c r="H12279" s="1">
        <v>9</v>
      </c>
      <c r="I12279">
        <v>5547.7361999999994</v>
      </c>
      <c r="J12279" s="1">
        <f>SUMIFS(I:I,B:B,Table1_2[[#This Row],[Category Level 2]],D:D,Table1_2[[#This Row],[Brand]],E:E,Table1_2[[#This Row],[Region]],F:F,Table1_2[[#This Row],[Measure]],G:G,Table1_2[[#This Row],[Year]],H:H,"&lt;="&amp;Table1_2[[#This Row],[Month]])</f>
        <v>53250.565899999994</v>
      </c>
      <c r="K122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53250.565899999994</v>
      </c>
      <c r="N12279">
        <f>Table1_2[[#This Row],[Value]]*2.5</f>
        <v>13869.340499999998</v>
      </c>
    </row>
    <row r="12280" spans="1:14" x14ac:dyDescent="0.25">
      <c r="A12280" s="1" t="s">
        <v>6</v>
      </c>
      <c r="B12280" s="1" t="s">
        <v>51</v>
      </c>
      <c r="C12280" s="1" t="s">
        <v>52</v>
      </c>
      <c r="D12280" s="1" t="s">
        <v>53</v>
      </c>
      <c r="E12280" s="1" t="s">
        <v>14</v>
      </c>
      <c r="F12280" s="1" t="s">
        <v>12</v>
      </c>
      <c r="G12280" s="1" t="s">
        <v>62</v>
      </c>
      <c r="H12280" s="1">
        <v>10</v>
      </c>
      <c r="I12280">
        <v>6058.279199999999</v>
      </c>
      <c r="J12280" s="1">
        <f>SUMIFS(I:I,B:B,Table1_2[[#This Row],[Category Level 2]],D:D,Table1_2[[#This Row],[Brand]],E:E,Table1_2[[#This Row],[Region]],F:F,Table1_2[[#This Row],[Measure]],G:G,Table1_2[[#This Row],[Year]],H:H,"&lt;="&amp;Table1_2[[#This Row],[Month]])</f>
        <v>59308.845099999991</v>
      </c>
      <c r="K122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59308.845099999991</v>
      </c>
      <c r="N12280">
        <f>Table1_2[[#This Row],[Value]]*2.5</f>
        <v>15145.697999999997</v>
      </c>
    </row>
    <row r="12281" spans="1:14" x14ac:dyDescent="0.25">
      <c r="A12281" s="1" t="s">
        <v>6</v>
      </c>
      <c r="B12281" s="1" t="s">
        <v>51</v>
      </c>
      <c r="C12281" s="1" t="s">
        <v>52</v>
      </c>
      <c r="D12281" s="1" t="s">
        <v>53</v>
      </c>
      <c r="E12281" s="1" t="s">
        <v>14</v>
      </c>
      <c r="F12281" s="1" t="s">
        <v>12</v>
      </c>
      <c r="G12281" s="1" t="s">
        <v>62</v>
      </c>
      <c r="H12281" s="1">
        <v>11</v>
      </c>
      <c r="I12281">
        <v>5996.7834999999995</v>
      </c>
      <c r="J12281" s="1">
        <f>SUMIFS(I:I,B:B,Table1_2[[#This Row],[Category Level 2]],D:D,Table1_2[[#This Row],[Brand]],E:E,Table1_2[[#This Row],[Region]],F:F,Table1_2[[#This Row],[Measure]],G:G,Table1_2[[#This Row],[Year]],H:H,"&lt;="&amp;Table1_2[[#This Row],[Month]])</f>
        <v>65305.628599999989</v>
      </c>
      <c r="K122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65305.628599999989</v>
      </c>
      <c r="N12281">
        <f>Table1_2[[#This Row],[Value]]*2.5</f>
        <v>14991.958749999998</v>
      </c>
    </row>
    <row r="12282" spans="1:14" x14ac:dyDescent="0.25">
      <c r="A12282" s="1" t="s">
        <v>6</v>
      </c>
      <c r="B12282" s="1" t="s">
        <v>51</v>
      </c>
      <c r="C12282" s="1" t="s">
        <v>52</v>
      </c>
      <c r="D12282" s="1" t="s">
        <v>53</v>
      </c>
      <c r="E12282" s="1" t="s">
        <v>14</v>
      </c>
      <c r="F12282" s="1" t="s">
        <v>12</v>
      </c>
      <c r="G12282" s="1" t="s">
        <v>62</v>
      </c>
      <c r="H12282" s="1">
        <v>12</v>
      </c>
      <c r="I12282">
        <v>5953.9555999999993</v>
      </c>
      <c r="J12282" s="1">
        <f>SUMIFS(I:I,B:B,Table1_2[[#This Row],[Category Level 2]],D:D,Table1_2[[#This Row],[Brand]],E:E,Table1_2[[#This Row],[Region]],F:F,Table1_2[[#This Row],[Measure]],G:G,Table1_2[[#This Row],[Year]],H:H,"&lt;="&amp;Table1_2[[#This Row],[Month]])</f>
        <v>71259.584199999983</v>
      </c>
      <c r="K122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71259.584199999983</v>
      </c>
      <c r="N12282">
        <f>Table1_2[[#This Row],[Value]]*2.5</f>
        <v>14884.888999999999</v>
      </c>
    </row>
    <row r="12283" spans="1:14" x14ac:dyDescent="0.25">
      <c r="A12283" s="1" t="s">
        <v>6</v>
      </c>
      <c r="B12283" s="1" t="s">
        <v>51</v>
      </c>
      <c r="C12283" s="1" t="s">
        <v>52</v>
      </c>
      <c r="D12283" s="1" t="s">
        <v>53</v>
      </c>
      <c r="E12283" s="1" t="s">
        <v>14</v>
      </c>
      <c r="F12283" s="1" t="s">
        <v>12</v>
      </c>
      <c r="G12283" s="1" t="s">
        <v>63</v>
      </c>
      <c r="H12283" s="1">
        <v>1</v>
      </c>
      <c r="I12283">
        <v>5426.4784</v>
      </c>
      <c r="J12283" s="1">
        <f>SUMIFS(I:I,B:B,Table1_2[[#This Row],[Category Level 2]],D:D,Table1_2[[#This Row],[Brand]],E:E,Table1_2[[#This Row],[Region]],F:F,Table1_2[[#This Row],[Measure]],G:G,Table1_2[[#This Row],[Year]],H:H,"&lt;="&amp;Table1_2[[#This Row],[Month]])</f>
        <v>5426.4784</v>
      </c>
      <c r="K122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69697.532199999987</v>
      </c>
      <c r="N12283">
        <f>Table1_2[[#This Row],[Value]]*2.5</f>
        <v>13566.196</v>
      </c>
    </row>
    <row r="12284" spans="1:14" x14ac:dyDescent="0.25">
      <c r="A12284" s="1" t="s">
        <v>6</v>
      </c>
      <c r="B12284" s="1" t="s">
        <v>51</v>
      </c>
      <c r="C12284" s="1" t="s">
        <v>52</v>
      </c>
      <c r="D12284" s="1" t="s">
        <v>53</v>
      </c>
      <c r="E12284" s="1" t="s">
        <v>14</v>
      </c>
      <c r="F12284" s="1" t="s">
        <v>12</v>
      </c>
      <c r="G12284" s="1" t="s">
        <v>63</v>
      </c>
      <c r="H12284" s="1">
        <v>2</v>
      </c>
      <c r="I12284">
        <v>5123.1705000000002</v>
      </c>
      <c r="J12284" s="1">
        <f>SUMIFS(I:I,B:B,Table1_2[[#This Row],[Category Level 2]],D:D,Table1_2[[#This Row],[Brand]],E:E,Table1_2[[#This Row],[Region]],F:F,Table1_2[[#This Row],[Measure]],G:G,Table1_2[[#This Row],[Year]],H:H,"&lt;="&amp;Table1_2[[#This Row],[Month]])</f>
        <v>10549.6489</v>
      </c>
      <c r="K122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67814.176699999996</v>
      </c>
      <c r="N12284">
        <f>Table1_2[[#This Row],[Value]]*2.5</f>
        <v>12807.92625</v>
      </c>
    </row>
    <row r="12285" spans="1:14" x14ac:dyDescent="0.25">
      <c r="A12285" s="1" t="s">
        <v>6</v>
      </c>
      <c r="B12285" s="1" t="s">
        <v>51</v>
      </c>
      <c r="C12285" s="1" t="s">
        <v>52</v>
      </c>
      <c r="D12285" s="1" t="s">
        <v>53</v>
      </c>
      <c r="E12285" s="1" t="s">
        <v>14</v>
      </c>
      <c r="F12285" s="1" t="s">
        <v>12</v>
      </c>
      <c r="G12285" s="1" t="s">
        <v>63</v>
      </c>
      <c r="H12285" s="1">
        <v>3</v>
      </c>
      <c r="I12285">
        <v>5040.7963999999993</v>
      </c>
      <c r="J12285" s="1">
        <f>SUMIFS(I:I,B:B,Table1_2[[#This Row],[Category Level 2]],D:D,Table1_2[[#This Row],[Brand]],E:E,Table1_2[[#This Row],[Region]],F:F,Table1_2[[#This Row],[Measure]],G:G,Table1_2[[#This Row],[Year]],H:H,"&lt;="&amp;Table1_2[[#This Row],[Month]])</f>
        <v>15590.445299999999</v>
      </c>
      <c r="K122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66597.769499999995</v>
      </c>
      <c r="N12285">
        <f>Table1_2[[#This Row],[Value]]*2.5</f>
        <v>12601.990999999998</v>
      </c>
    </row>
    <row r="12286" spans="1:14" x14ac:dyDescent="0.25">
      <c r="A12286" s="1" t="s">
        <v>6</v>
      </c>
      <c r="B12286" s="1" t="s">
        <v>51</v>
      </c>
      <c r="C12286" s="1" t="s">
        <v>52</v>
      </c>
      <c r="D12286" s="1" t="s">
        <v>53</v>
      </c>
      <c r="E12286" s="1" t="s">
        <v>14</v>
      </c>
      <c r="F12286" s="1" t="s">
        <v>12</v>
      </c>
      <c r="G12286" s="1" t="s">
        <v>63</v>
      </c>
      <c r="H12286" s="1">
        <v>4</v>
      </c>
      <c r="I12286">
        <v>4331.253999999999</v>
      </c>
      <c r="J12286" s="1">
        <f>SUMIFS(I:I,B:B,Table1_2[[#This Row],[Category Level 2]],D:D,Table1_2[[#This Row],[Brand]],E:E,Table1_2[[#This Row],[Region]],F:F,Table1_2[[#This Row],[Measure]],G:G,Table1_2[[#This Row],[Year]],H:H,"&lt;="&amp;Table1_2[[#This Row],[Month]])</f>
        <v>19921.6993</v>
      </c>
      <c r="K122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65472.573699999994</v>
      </c>
      <c r="N12286">
        <f>Table1_2[[#This Row],[Value]]*2.5</f>
        <v>10828.134999999998</v>
      </c>
    </row>
    <row r="12287" spans="1:14" x14ac:dyDescent="0.25">
      <c r="A12287" s="1" t="s">
        <v>6</v>
      </c>
      <c r="B12287" s="1" t="s">
        <v>51</v>
      </c>
      <c r="C12287" s="1" t="s">
        <v>52</v>
      </c>
      <c r="D12287" s="1" t="s">
        <v>53</v>
      </c>
      <c r="E12287" s="1" t="s">
        <v>14</v>
      </c>
      <c r="F12287" s="1" t="s">
        <v>12</v>
      </c>
      <c r="G12287" s="1" t="s">
        <v>63</v>
      </c>
      <c r="H12287" s="1">
        <v>5</v>
      </c>
      <c r="I12287">
        <v>5109.0319</v>
      </c>
      <c r="J12287" s="1">
        <f>SUMIFS(I:I,B:B,Table1_2[[#This Row],[Category Level 2]],D:D,Table1_2[[#This Row],[Brand]],E:E,Table1_2[[#This Row],[Region]],F:F,Table1_2[[#This Row],[Measure]],G:G,Table1_2[[#This Row],[Year]],H:H,"&lt;="&amp;Table1_2[[#This Row],[Month]])</f>
        <v>25030.731200000002</v>
      </c>
      <c r="K122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64735.968499999995</v>
      </c>
      <c r="N12287">
        <f>Table1_2[[#This Row],[Value]]*2.5</f>
        <v>12772.579750000001</v>
      </c>
    </row>
    <row r="12288" spans="1:14" x14ac:dyDescent="0.25">
      <c r="A12288" s="1" t="s">
        <v>6</v>
      </c>
      <c r="B12288" s="1" t="s">
        <v>51</v>
      </c>
      <c r="C12288" s="1" t="s">
        <v>52</v>
      </c>
      <c r="D12288" s="1" t="s">
        <v>53</v>
      </c>
      <c r="E12288" s="1" t="s">
        <v>14</v>
      </c>
      <c r="F12288" s="1" t="s">
        <v>12</v>
      </c>
      <c r="G12288" s="1" t="s">
        <v>63</v>
      </c>
      <c r="H12288" s="1">
        <v>6</v>
      </c>
      <c r="I12288">
        <v>4847.1567999999997</v>
      </c>
      <c r="J12288" s="1">
        <f>SUMIFS(I:I,B:B,Table1_2[[#This Row],[Category Level 2]],D:D,Table1_2[[#This Row],[Brand]],E:E,Table1_2[[#This Row],[Region]],F:F,Table1_2[[#This Row],[Measure]],G:G,Table1_2[[#This Row],[Year]],H:H,"&lt;="&amp;Table1_2[[#This Row],[Month]])</f>
        <v>29877.888000000003</v>
      </c>
      <c r="K122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62809.842099999994</v>
      </c>
      <c r="N12288">
        <f>Table1_2[[#This Row],[Value]]*2.5</f>
        <v>12117.892</v>
      </c>
    </row>
    <row r="12289" spans="1:14" x14ac:dyDescent="0.25">
      <c r="A12289" s="1" t="s">
        <v>6</v>
      </c>
      <c r="B12289" s="1" t="s">
        <v>51</v>
      </c>
      <c r="C12289" s="1" t="s">
        <v>52</v>
      </c>
      <c r="D12289" s="1" t="s">
        <v>53</v>
      </c>
      <c r="E12289" s="1" t="s">
        <v>14</v>
      </c>
      <c r="F12289" s="1" t="s">
        <v>12</v>
      </c>
      <c r="G12289" s="1" t="s">
        <v>63</v>
      </c>
      <c r="H12289" s="1">
        <v>7</v>
      </c>
      <c r="I12289">
        <v>3789.2869999999998</v>
      </c>
      <c r="J12289" s="1">
        <f>SUMIFS(I:I,B:B,Table1_2[[#This Row],[Category Level 2]],D:D,Table1_2[[#This Row],[Brand]],E:E,Table1_2[[#This Row],[Region]],F:F,Table1_2[[#This Row],[Measure]],G:G,Table1_2[[#This Row],[Year]],H:H,"&lt;="&amp;Table1_2[[#This Row],[Month]])</f>
        <v>33667.175000000003</v>
      </c>
      <c r="K122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61727.969600000004</v>
      </c>
      <c r="N12289">
        <f>Table1_2[[#This Row],[Value]]*2.5</f>
        <v>9473.2174999999988</v>
      </c>
    </row>
    <row r="12290" spans="1:14" x14ac:dyDescent="0.25">
      <c r="A12290" s="1" t="s">
        <v>6</v>
      </c>
      <c r="B12290" s="1" t="s">
        <v>51</v>
      </c>
      <c r="C12290" s="1" t="s">
        <v>52</v>
      </c>
      <c r="D12290" s="1" t="s">
        <v>53</v>
      </c>
      <c r="E12290" s="1" t="s">
        <v>14</v>
      </c>
      <c r="F12290" s="1" t="s">
        <v>12</v>
      </c>
      <c r="G12290" s="1" t="s">
        <v>63</v>
      </c>
      <c r="H12290" s="1">
        <v>8</v>
      </c>
      <c r="I12290">
        <v>3578.2446</v>
      </c>
      <c r="J12290" s="1">
        <f>SUMIFS(I:I,B:B,Table1_2[[#This Row],[Category Level 2]],D:D,Table1_2[[#This Row],[Brand]],E:E,Table1_2[[#This Row],[Region]],F:F,Table1_2[[#This Row],[Measure]],G:G,Table1_2[[#This Row],[Year]],H:H,"&lt;="&amp;Table1_2[[#This Row],[Month]])</f>
        <v>37245.419600000001</v>
      </c>
      <c r="K122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60802.174099999997</v>
      </c>
      <c r="N12290">
        <f>Table1_2[[#This Row],[Value]]*2.5</f>
        <v>8945.6114999999991</v>
      </c>
    </row>
    <row r="12291" spans="1:14" x14ac:dyDescent="0.25">
      <c r="A12291" s="1" t="s">
        <v>6</v>
      </c>
      <c r="B12291" s="1" t="s">
        <v>51</v>
      </c>
      <c r="C12291" s="1" t="s">
        <v>52</v>
      </c>
      <c r="D12291" s="1" t="s">
        <v>53</v>
      </c>
      <c r="E12291" s="1" t="s">
        <v>14</v>
      </c>
      <c r="F12291" s="1" t="s">
        <v>12</v>
      </c>
      <c r="G12291" s="1" t="s">
        <v>63</v>
      </c>
      <c r="H12291" s="1">
        <v>9</v>
      </c>
      <c r="I12291">
        <v>4163.9849999999997</v>
      </c>
      <c r="J12291" s="1">
        <f>SUMIFS(I:I,B:B,Table1_2[[#This Row],[Category Level 2]],D:D,Table1_2[[#This Row],[Brand]],E:E,Table1_2[[#This Row],[Region]],F:F,Table1_2[[#This Row],[Measure]],G:G,Table1_2[[#This Row],[Year]],H:H,"&lt;="&amp;Table1_2[[#This Row],[Month]])</f>
        <v>41409.404600000002</v>
      </c>
      <c r="K122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59418.422899999998</v>
      </c>
      <c r="N12291">
        <f>Table1_2[[#This Row],[Value]]*2.5</f>
        <v>10409.9625</v>
      </c>
    </row>
    <row r="12292" spans="1:14" x14ac:dyDescent="0.25">
      <c r="A12292" s="1" t="s">
        <v>6</v>
      </c>
      <c r="B12292" s="1" t="s">
        <v>51</v>
      </c>
      <c r="C12292" s="1" t="s">
        <v>52</v>
      </c>
      <c r="D12292" s="1" t="s">
        <v>53</v>
      </c>
      <c r="E12292" s="1" t="s">
        <v>14</v>
      </c>
      <c r="F12292" s="1" t="s">
        <v>12</v>
      </c>
      <c r="G12292" s="1" t="s">
        <v>63</v>
      </c>
      <c r="H12292" s="1">
        <v>10</v>
      </c>
      <c r="I12292">
        <v>3817.4550999999997</v>
      </c>
      <c r="J12292" s="1">
        <f>SUMIFS(I:I,B:B,Table1_2[[#This Row],[Category Level 2]],D:D,Table1_2[[#This Row],[Brand]],E:E,Table1_2[[#This Row],[Region]],F:F,Table1_2[[#This Row],[Measure]],G:G,Table1_2[[#This Row],[Year]],H:H,"&lt;="&amp;Table1_2[[#This Row],[Month]])</f>
        <v>45226.859700000001</v>
      </c>
      <c r="K122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57177.5988</v>
      </c>
      <c r="N12292">
        <f>Table1_2[[#This Row],[Value]]*2.5</f>
        <v>9543.6377499999999</v>
      </c>
    </row>
    <row r="12293" spans="1:14" x14ac:dyDescent="0.25">
      <c r="A12293" s="1" t="s">
        <v>6</v>
      </c>
      <c r="B12293" s="1" t="s">
        <v>51</v>
      </c>
      <c r="C12293" s="1" t="s">
        <v>52</v>
      </c>
      <c r="D12293" s="1" t="s">
        <v>53</v>
      </c>
      <c r="E12293" s="1" t="s">
        <v>14</v>
      </c>
      <c r="F12293" s="1" t="s">
        <v>12</v>
      </c>
      <c r="G12293" s="1" t="s">
        <v>63</v>
      </c>
      <c r="H12293" s="1">
        <v>11</v>
      </c>
      <c r="I12293">
        <v>3609.2784000000001</v>
      </c>
      <c r="J12293" s="1">
        <f>SUMIFS(I:I,B:B,Table1_2[[#This Row],[Category Level 2]],D:D,Table1_2[[#This Row],[Brand]],E:E,Table1_2[[#This Row],[Region]],F:F,Table1_2[[#This Row],[Measure]],G:G,Table1_2[[#This Row],[Year]],H:H,"&lt;="&amp;Table1_2[[#This Row],[Month]])</f>
        <v>48836.138100000004</v>
      </c>
      <c r="K122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54790.093700000005</v>
      </c>
      <c r="N12293">
        <f>Table1_2[[#This Row],[Value]]*2.5</f>
        <v>9023.1959999999999</v>
      </c>
    </row>
    <row r="12294" spans="1:14" x14ac:dyDescent="0.25">
      <c r="A12294" s="1" t="s">
        <v>6</v>
      </c>
      <c r="B12294" s="1" t="s">
        <v>51</v>
      </c>
      <c r="C12294" s="1" t="s">
        <v>52</v>
      </c>
      <c r="D12294" s="1" t="s">
        <v>53</v>
      </c>
      <c r="E12294" s="1" t="s">
        <v>14</v>
      </c>
      <c r="F12294" s="1" t="s">
        <v>12</v>
      </c>
      <c r="G12294" s="1" t="s">
        <v>63</v>
      </c>
      <c r="H12294" s="1">
        <v>12</v>
      </c>
      <c r="I12294">
        <v>3990.6952000000001</v>
      </c>
      <c r="J12294" s="1">
        <f>SUMIFS(I:I,B:B,Table1_2[[#This Row],[Category Level 2]],D:D,Table1_2[[#This Row],[Brand]],E:E,Table1_2[[#This Row],[Region]],F:F,Table1_2[[#This Row],[Measure]],G:G,Table1_2[[#This Row],[Year]],H:H,"&lt;="&amp;Table1_2[[#This Row],[Month]])</f>
        <v>52826.833300000006</v>
      </c>
      <c r="K122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52826.833300000006</v>
      </c>
      <c r="N12294">
        <f>Table1_2[[#This Row],[Value]]*2.5</f>
        <v>9976.7380000000012</v>
      </c>
    </row>
    <row r="12295" spans="1:14" x14ac:dyDescent="0.25">
      <c r="A12295" s="1" t="s">
        <v>6</v>
      </c>
      <c r="B12295" s="1" t="s">
        <v>51</v>
      </c>
      <c r="C12295" s="1" t="s">
        <v>52</v>
      </c>
      <c r="D12295" s="1" t="s">
        <v>53</v>
      </c>
      <c r="E12295" s="1" t="s">
        <v>14</v>
      </c>
      <c r="F12295" s="1" t="s">
        <v>12</v>
      </c>
      <c r="G12295" s="1" t="s">
        <v>64</v>
      </c>
      <c r="H12295" s="1">
        <v>1</v>
      </c>
      <c r="I12295">
        <v>3885.9775</v>
      </c>
      <c r="J12295" s="1">
        <f>SUMIFS(I:I,B:B,Table1_2[[#This Row],[Category Level 2]],D:D,Table1_2[[#This Row],[Brand]],E:E,Table1_2[[#This Row],[Region]],F:F,Table1_2[[#This Row],[Measure]],G:G,Table1_2[[#This Row],[Year]],H:H,"&lt;="&amp;Table1_2[[#This Row],[Month]])</f>
        <v>3885.9775</v>
      </c>
      <c r="K122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51286.332400000007</v>
      </c>
      <c r="N12295">
        <f>Table1_2[[#This Row],[Value]]*2.5</f>
        <v>9714.9437500000004</v>
      </c>
    </row>
    <row r="12296" spans="1:14" x14ac:dyDescent="0.25">
      <c r="A12296" s="1" t="s">
        <v>6</v>
      </c>
      <c r="B12296" s="1" t="s">
        <v>51</v>
      </c>
      <c r="C12296" s="1" t="s">
        <v>52</v>
      </c>
      <c r="D12296" s="1" t="s">
        <v>53</v>
      </c>
      <c r="E12296" s="1" t="s">
        <v>14</v>
      </c>
      <c r="F12296" s="1" t="s">
        <v>12</v>
      </c>
      <c r="G12296" s="1" t="s">
        <v>64</v>
      </c>
      <c r="H12296" s="1">
        <v>2</v>
      </c>
      <c r="I12296">
        <v>3616.0166999999997</v>
      </c>
      <c r="J12296" s="1">
        <f>SUMIFS(I:I,B:B,Table1_2[[#This Row],[Category Level 2]],D:D,Table1_2[[#This Row],[Brand]],E:E,Table1_2[[#This Row],[Region]],F:F,Table1_2[[#This Row],[Measure]],G:G,Table1_2[[#This Row],[Year]],H:H,"&lt;="&amp;Table1_2[[#This Row],[Month]])</f>
        <v>7501.9941999999992</v>
      </c>
      <c r="K122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49779.178600000007</v>
      </c>
      <c r="N12296">
        <f>Table1_2[[#This Row],[Value]]*2.5</f>
        <v>9040.0417499999985</v>
      </c>
    </row>
    <row r="12297" spans="1:14" x14ac:dyDescent="0.25">
      <c r="A12297" s="1" t="s">
        <v>6</v>
      </c>
      <c r="B12297" s="1" t="s">
        <v>51</v>
      </c>
      <c r="C12297" s="1" t="s">
        <v>52</v>
      </c>
      <c r="D12297" s="1" t="s">
        <v>53</v>
      </c>
      <c r="E12297" s="1" t="s">
        <v>14</v>
      </c>
      <c r="F12297" s="1" t="s">
        <v>12</v>
      </c>
      <c r="G12297" s="1" t="s">
        <v>64</v>
      </c>
      <c r="H12297" s="1">
        <v>3</v>
      </c>
      <c r="I12297">
        <v>4502.8948999999993</v>
      </c>
      <c r="J12297" s="1">
        <f>SUMIFS(I:I,B:B,Table1_2[[#This Row],[Category Level 2]],D:D,Table1_2[[#This Row],[Brand]],E:E,Table1_2[[#This Row],[Region]],F:F,Table1_2[[#This Row],[Measure]],G:G,Table1_2[[#This Row],[Year]],H:H,"&lt;="&amp;Table1_2[[#This Row],[Month]])</f>
        <v>12004.889099999999</v>
      </c>
      <c r="K122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49241.277100000007</v>
      </c>
      <c r="N12297">
        <f>Table1_2[[#This Row],[Value]]*2.5</f>
        <v>11257.237249999998</v>
      </c>
    </row>
    <row r="12298" spans="1:14" x14ac:dyDescent="0.25">
      <c r="A12298" s="1" t="s">
        <v>6</v>
      </c>
      <c r="B12298" s="1" t="s">
        <v>51</v>
      </c>
      <c r="C12298" s="1" t="s">
        <v>52</v>
      </c>
      <c r="D12298" s="1" t="s">
        <v>53</v>
      </c>
      <c r="E12298" s="1" t="s">
        <v>14</v>
      </c>
      <c r="F12298" s="1" t="s">
        <v>12</v>
      </c>
      <c r="G12298" s="1" t="s">
        <v>64</v>
      </c>
      <c r="H12298" s="1">
        <v>4</v>
      </c>
      <c r="I12298">
        <v>3693.9657999999999</v>
      </c>
      <c r="J12298" s="1">
        <f>SUMIFS(I:I,B:B,Table1_2[[#This Row],[Category Level 2]],D:D,Table1_2[[#This Row],[Brand]],E:E,Table1_2[[#This Row],[Region]],F:F,Table1_2[[#This Row],[Measure]],G:G,Table1_2[[#This Row],[Year]],H:H,"&lt;="&amp;Table1_2[[#This Row],[Month]])</f>
        <v>15698.854899999998</v>
      </c>
      <c r="K122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48603.988899999997</v>
      </c>
      <c r="N12298">
        <f>Table1_2[[#This Row],[Value]]*2.5</f>
        <v>9234.914499999999</v>
      </c>
    </row>
    <row r="12299" spans="1:14" x14ac:dyDescent="0.25">
      <c r="A12299" s="1" t="s">
        <v>6</v>
      </c>
      <c r="B12299" s="1" t="s">
        <v>51</v>
      </c>
      <c r="C12299" s="1" t="s">
        <v>52</v>
      </c>
      <c r="D12299" s="1" t="s">
        <v>53</v>
      </c>
      <c r="E12299" s="1" t="s">
        <v>14</v>
      </c>
      <c r="F12299" s="1" t="s">
        <v>12</v>
      </c>
      <c r="G12299" s="1" t="s">
        <v>64</v>
      </c>
      <c r="H12299" s="1">
        <v>5</v>
      </c>
      <c r="I12299">
        <v>2762.2294000000002</v>
      </c>
      <c r="J12299" s="1">
        <f>SUMIFS(I:I,B:B,Table1_2[[#This Row],[Category Level 2]],D:D,Table1_2[[#This Row],[Brand]],E:E,Table1_2[[#This Row],[Region]],F:F,Table1_2[[#This Row],[Measure]],G:G,Table1_2[[#This Row],[Year]],H:H,"&lt;="&amp;Table1_2[[#This Row],[Month]])</f>
        <v>18461.084299999999</v>
      </c>
      <c r="K122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46257.186399999991</v>
      </c>
      <c r="N12299">
        <f>Table1_2[[#This Row],[Value]]*2.5</f>
        <v>6905.5735000000004</v>
      </c>
    </row>
    <row r="12300" spans="1:14" x14ac:dyDescent="0.25">
      <c r="A12300" s="1" t="s">
        <v>6</v>
      </c>
      <c r="B12300" s="1" t="s">
        <v>51</v>
      </c>
      <c r="C12300" s="1" t="s">
        <v>52</v>
      </c>
      <c r="D12300" s="1" t="s">
        <v>53</v>
      </c>
      <c r="E12300" s="1" t="s">
        <v>14</v>
      </c>
      <c r="F12300" s="1" t="s">
        <v>12</v>
      </c>
      <c r="G12300" s="1" t="s">
        <v>64</v>
      </c>
      <c r="H12300" s="1">
        <v>6</v>
      </c>
      <c r="I12300">
        <v>5339.7772999999997</v>
      </c>
      <c r="J12300" s="1">
        <f>SUMIFS(I:I,B:B,Table1_2[[#This Row],[Category Level 2]],D:D,Table1_2[[#This Row],[Brand]],E:E,Table1_2[[#This Row],[Region]],F:F,Table1_2[[#This Row],[Measure]],G:G,Table1_2[[#This Row],[Year]],H:H,"&lt;="&amp;Table1_2[[#This Row],[Month]])</f>
        <v>23800.861599999997</v>
      </c>
      <c r="K123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46749.806899999996</v>
      </c>
      <c r="N12300">
        <f>Table1_2[[#This Row],[Value]]*2.5</f>
        <v>13349.44325</v>
      </c>
    </row>
    <row r="12301" spans="1:14" x14ac:dyDescent="0.25">
      <c r="A12301" s="1" t="s">
        <v>6</v>
      </c>
      <c r="B12301" s="1" t="s">
        <v>51</v>
      </c>
      <c r="C12301" s="1" t="s">
        <v>52</v>
      </c>
      <c r="D12301" s="1" t="s">
        <v>53</v>
      </c>
      <c r="E12301" s="1" t="s">
        <v>14</v>
      </c>
      <c r="F12301" s="1" t="s">
        <v>12</v>
      </c>
      <c r="G12301" s="1" t="s">
        <v>64</v>
      </c>
      <c r="H12301" s="1">
        <v>7</v>
      </c>
      <c r="I12301">
        <v>3546.6055000000001</v>
      </c>
      <c r="J12301" s="1">
        <f>SUMIFS(I:I,B:B,Table1_2[[#This Row],[Category Level 2]],D:D,Table1_2[[#This Row],[Brand]],E:E,Table1_2[[#This Row],[Region]],F:F,Table1_2[[#This Row],[Measure]],G:G,Table1_2[[#This Row],[Year]],H:H,"&lt;="&amp;Table1_2[[#This Row],[Month]])</f>
        <v>27347.467099999998</v>
      </c>
      <c r="K123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46507.125400000004</v>
      </c>
      <c r="N12301">
        <f>Table1_2[[#This Row],[Value]]*2.5</f>
        <v>8866.5137500000001</v>
      </c>
    </row>
    <row r="12302" spans="1:14" x14ac:dyDescent="0.25">
      <c r="A12302" s="1" t="s">
        <v>6</v>
      </c>
      <c r="B12302" s="1" t="s">
        <v>51</v>
      </c>
      <c r="C12302" s="1" t="s">
        <v>52</v>
      </c>
      <c r="D12302" s="1" t="s">
        <v>53</v>
      </c>
      <c r="E12302" s="1" t="s">
        <v>14</v>
      </c>
      <c r="F12302" s="1" t="s">
        <v>12</v>
      </c>
      <c r="G12302" s="1" t="s">
        <v>64</v>
      </c>
      <c r="H12302" s="1">
        <v>8</v>
      </c>
      <c r="I12302">
        <v>2605.3889000000004</v>
      </c>
      <c r="J12302" s="1">
        <f>SUMIFS(I:I,B:B,Table1_2[[#This Row],[Category Level 2]],D:D,Table1_2[[#This Row],[Brand]],E:E,Table1_2[[#This Row],[Region]],F:F,Table1_2[[#This Row],[Measure]],G:G,Table1_2[[#This Row],[Year]],H:H,"&lt;="&amp;Table1_2[[#This Row],[Month]])</f>
        <v>29952.856</v>
      </c>
      <c r="K123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45534.269699999997</v>
      </c>
      <c r="N12302">
        <f>Table1_2[[#This Row],[Value]]*2.5</f>
        <v>6513.4722500000007</v>
      </c>
    </row>
    <row r="12303" spans="1:14" x14ac:dyDescent="0.25">
      <c r="A12303" s="1" t="s">
        <v>6</v>
      </c>
      <c r="B12303" s="1" t="s">
        <v>51</v>
      </c>
      <c r="C12303" s="1" t="s">
        <v>52</v>
      </c>
      <c r="D12303" s="1" t="s">
        <v>53</v>
      </c>
      <c r="E12303" s="1" t="s">
        <v>14</v>
      </c>
      <c r="F12303" s="1" t="s">
        <v>12</v>
      </c>
      <c r="G12303" s="1" t="s">
        <v>64</v>
      </c>
      <c r="H12303" s="1">
        <v>9</v>
      </c>
      <c r="I12303">
        <v>3431.2181</v>
      </c>
      <c r="J12303" s="1">
        <f>SUMIFS(I:I,B:B,Table1_2[[#This Row],[Category Level 2]],D:D,Table1_2[[#This Row],[Brand]],E:E,Table1_2[[#This Row],[Region]],F:F,Table1_2[[#This Row],[Measure]],G:G,Table1_2[[#This Row],[Year]],H:H,"&lt;="&amp;Table1_2[[#This Row],[Month]])</f>
        <v>33384.074099999998</v>
      </c>
      <c r="K123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44801.502800000002</v>
      </c>
      <c r="N12303">
        <f>Table1_2[[#This Row],[Value]]*2.5</f>
        <v>8578.0452499999992</v>
      </c>
    </row>
    <row r="12304" spans="1:14" x14ac:dyDescent="0.25">
      <c r="A12304" s="1" t="s">
        <v>6</v>
      </c>
      <c r="B12304" s="1" t="s">
        <v>51</v>
      </c>
      <c r="C12304" s="1" t="s">
        <v>52</v>
      </c>
      <c r="D12304" s="1" t="s">
        <v>53</v>
      </c>
      <c r="E12304" s="1" t="s">
        <v>14</v>
      </c>
      <c r="F12304" s="1" t="s">
        <v>12</v>
      </c>
      <c r="G12304" s="1" t="s">
        <v>64</v>
      </c>
      <c r="H12304" s="1">
        <v>10</v>
      </c>
      <c r="I12304">
        <v>3395.8789999999999</v>
      </c>
      <c r="J12304" s="1">
        <f>SUMIFS(I:I,B:B,Table1_2[[#This Row],[Category Level 2]],D:D,Table1_2[[#This Row],[Brand]],E:E,Table1_2[[#This Row],[Region]],F:F,Table1_2[[#This Row],[Measure]],G:G,Table1_2[[#This Row],[Year]],H:H,"&lt;="&amp;Table1_2[[#This Row],[Month]])</f>
        <v>36779.953099999999</v>
      </c>
      <c r="K123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44379.926699999996</v>
      </c>
      <c r="N12304">
        <f>Table1_2[[#This Row],[Value]]*2.5</f>
        <v>8489.6975000000002</v>
      </c>
    </row>
    <row r="12305" spans="1:14" x14ac:dyDescent="0.25">
      <c r="A12305" s="1" t="s">
        <v>6</v>
      </c>
      <c r="B12305" s="1" t="s">
        <v>51</v>
      </c>
      <c r="C12305" s="1" t="s">
        <v>52</v>
      </c>
      <c r="D12305" s="1" t="s">
        <v>53</v>
      </c>
      <c r="E12305" s="1" t="s">
        <v>14</v>
      </c>
      <c r="F12305" s="1" t="s">
        <v>12</v>
      </c>
      <c r="G12305" s="1" t="s">
        <v>64</v>
      </c>
      <c r="H12305" s="1">
        <v>11</v>
      </c>
      <c r="I12305">
        <v>2936.2698</v>
      </c>
      <c r="J12305" s="1">
        <f>SUMIFS(I:I,B:B,Table1_2[[#This Row],[Category Level 2]],D:D,Table1_2[[#This Row],[Brand]],E:E,Table1_2[[#This Row],[Region]],F:F,Table1_2[[#This Row],[Measure]],G:G,Table1_2[[#This Row],[Year]],H:H,"&lt;="&amp;Table1_2[[#This Row],[Month]])</f>
        <v>39716.222900000001</v>
      </c>
      <c r="K123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43706.918100000003</v>
      </c>
      <c r="N12305">
        <f>Table1_2[[#This Row],[Value]]*2.5</f>
        <v>7340.6745000000001</v>
      </c>
    </row>
    <row r="12306" spans="1:14" x14ac:dyDescent="0.25">
      <c r="A12306" s="1" t="s">
        <v>6</v>
      </c>
      <c r="B12306" s="1" t="s">
        <v>51</v>
      </c>
      <c r="C12306" s="1" t="s">
        <v>52</v>
      </c>
      <c r="D12306" s="1" t="s">
        <v>53</v>
      </c>
      <c r="E12306" s="1" t="s">
        <v>14</v>
      </c>
      <c r="F12306" s="1" t="s">
        <v>12</v>
      </c>
      <c r="G12306" s="1" t="s">
        <v>64</v>
      </c>
      <c r="H12306" s="1">
        <v>12</v>
      </c>
      <c r="I12306">
        <v>2964.2678000000001</v>
      </c>
      <c r="J12306" s="1">
        <f>SUMIFS(I:I,B:B,Table1_2[[#This Row],[Category Level 2]],D:D,Table1_2[[#This Row],[Brand]],E:E,Table1_2[[#This Row],[Region]],F:F,Table1_2[[#This Row],[Measure]],G:G,Table1_2[[#This Row],[Year]],H:H,"&lt;="&amp;Table1_2[[#This Row],[Month]])</f>
        <v>42680.490700000002</v>
      </c>
      <c r="K123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42680.490700000002</v>
      </c>
      <c r="N12306">
        <f>Table1_2[[#This Row],[Value]]*2.5</f>
        <v>7410.6695</v>
      </c>
    </row>
    <row r="12307" spans="1:14" x14ac:dyDescent="0.25">
      <c r="A12307" s="1" t="s">
        <v>6</v>
      </c>
      <c r="B12307" s="1" t="s">
        <v>51</v>
      </c>
      <c r="C12307" s="1" t="s">
        <v>52</v>
      </c>
      <c r="D12307" s="1" t="s">
        <v>53</v>
      </c>
      <c r="E12307" s="1" t="s">
        <v>14</v>
      </c>
      <c r="F12307" s="1" t="s">
        <v>12</v>
      </c>
      <c r="G12307" s="1" t="s">
        <v>65</v>
      </c>
      <c r="H12307" s="1">
        <v>1</v>
      </c>
      <c r="I12307">
        <v>3864.9467</v>
      </c>
      <c r="J12307" s="1">
        <f>SUMIFS(I:I,B:B,Table1_2[[#This Row],[Category Level 2]],D:D,Table1_2[[#This Row],[Brand]],E:E,Table1_2[[#This Row],[Region]],F:F,Table1_2[[#This Row],[Measure]],G:G,Table1_2[[#This Row],[Year]],H:H,"&lt;="&amp;Table1_2[[#This Row],[Month]])</f>
        <v>3864.9467</v>
      </c>
      <c r="K123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42659.459900000009</v>
      </c>
      <c r="N12307">
        <f>Table1_2[[#This Row],[Value]]*2.5</f>
        <v>9662.3667499999992</v>
      </c>
    </row>
    <row r="12308" spans="1:14" x14ac:dyDescent="0.25">
      <c r="A12308" s="1" t="s">
        <v>6</v>
      </c>
      <c r="B12308" s="1" t="s">
        <v>51</v>
      </c>
      <c r="C12308" s="1" t="s">
        <v>52</v>
      </c>
      <c r="D12308" s="1" t="s">
        <v>53</v>
      </c>
      <c r="E12308" s="1" t="s">
        <v>14</v>
      </c>
      <c r="F12308" s="1" t="s">
        <v>12</v>
      </c>
      <c r="G12308" s="1" t="s">
        <v>65</v>
      </c>
      <c r="H12308" s="1">
        <v>2</v>
      </c>
      <c r="I12308">
        <v>2871.6198999999997</v>
      </c>
      <c r="J12308" s="1">
        <f>SUMIFS(I:I,B:B,Table1_2[[#This Row],[Category Level 2]],D:D,Table1_2[[#This Row],[Brand]],E:E,Table1_2[[#This Row],[Region]],F:F,Table1_2[[#This Row],[Measure]],G:G,Table1_2[[#This Row],[Year]],H:H,"&lt;="&amp;Table1_2[[#This Row],[Month]])</f>
        <v>6736.5666000000001</v>
      </c>
      <c r="K123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41915.063100000007</v>
      </c>
      <c r="N12308">
        <f>Table1_2[[#This Row],[Value]]*2.5</f>
        <v>7179.0497499999992</v>
      </c>
    </row>
    <row r="12309" spans="1:14" x14ac:dyDescent="0.25">
      <c r="A12309" s="1" t="s">
        <v>6</v>
      </c>
      <c r="B12309" s="1" t="s">
        <v>51</v>
      </c>
      <c r="C12309" s="1" t="s">
        <v>52</v>
      </c>
      <c r="D12309" s="1" t="s">
        <v>53</v>
      </c>
      <c r="E12309" s="1" t="s">
        <v>14</v>
      </c>
      <c r="F12309" s="1" t="s">
        <v>12</v>
      </c>
      <c r="G12309" s="1" t="s">
        <v>65</v>
      </c>
      <c r="H12309" s="1">
        <v>3</v>
      </c>
      <c r="I12309">
        <v>3067.7642999999998</v>
      </c>
      <c r="J12309" s="1">
        <f>SUMIFS(I:I,B:B,Table1_2[[#This Row],[Category Level 2]],D:D,Table1_2[[#This Row],[Brand]],E:E,Table1_2[[#This Row],[Region]],F:F,Table1_2[[#This Row],[Measure]],G:G,Table1_2[[#This Row],[Year]],H:H,"&lt;="&amp;Table1_2[[#This Row],[Month]])</f>
        <v>9804.3309000000008</v>
      </c>
      <c r="K123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40479.932500000003</v>
      </c>
      <c r="N12309">
        <f>Table1_2[[#This Row],[Value]]*2.5</f>
        <v>7669.4107499999991</v>
      </c>
    </row>
    <row r="12310" spans="1:14" x14ac:dyDescent="0.25">
      <c r="A12310" s="1" t="s">
        <v>6</v>
      </c>
      <c r="B12310" s="1" t="s">
        <v>51</v>
      </c>
      <c r="C12310" s="1" t="s">
        <v>52</v>
      </c>
      <c r="D12310" s="1" t="s">
        <v>53</v>
      </c>
      <c r="E12310" s="1" t="s">
        <v>14</v>
      </c>
      <c r="F12310" s="1" t="s">
        <v>12</v>
      </c>
      <c r="G12310" s="1" t="s">
        <v>65</v>
      </c>
      <c r="H12310" s="1">
        <v>4</v>
      </c>
      <c r="I12310">
        <v>3365.7969000000003</v>
      </c>
      <c r="J12310" s="1">
        <f>SUMIFS(I:I,B:B,Table1_2[[#This Row],[Category Level 2]],D:D,Table1_2[[#This Row],[Brand]],E:E,Table1_2[[#This Row],[Region]],F:F,Table1_2[[#This Row],[Measure]],G:G,Table1_2[[#This Row],[Year]],H:H,"&lt;="&amp;Table1_2[[#This Row],[Month]])</f>
        <v>13170.127800000002</v>
      </c>
      <c r="K123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40151.763600000006</v>
      </c>
      <c r="N12310">
        <f>Table1_2[[#This Row],[Value]]*2.5</f>
        <v>8414.4922500000011</v>
      </c>
    </row>
    <row r="12311" spans="1:14" x14ac:dyDescent="0.25">
      <c r="A12311" s="1" t="s">
        <v>6</v>
      </c>
      <c r="B12311" s="1" t="s">
        <v>51</v>
      </c>
      <c r="C12311" s="1" t="s">
        <v>52</v>
      </c>
      <c r="D12311" s="1" t="s">
        <v>53</v>
      </c>
      <c r="E12311" s="1" t="s">
        <v>14</v>
      </c>
      <c r="F12311" s="1" t="s">
        <v>12</v>
      </c>
      <c r="G12311" s="1" t="s">
        <v>65</v>
      </c>
      <c r="H12311" s="1">
        <v>5</v>
      </c>
      <c r="I12311">
        <v>3481.8302999999996</v>
      </c>
      <c r="J12311" s="1">
        <f>SUMIFS(I:I,B:B,Table1_2[[#This Row],[Category Level 2]],D:D,Table1_2[[#This Row],[Brand]],E:E,Table1_2[[#This Row],[Region]],F:F,Table1_2[[#This Row],[Measure]],G:G,Table1_2[[#This Row],[Year]],H:H,"&lt;="&amp;Table1_2[[#This Row],[Month]])</f>
        <v>16651.958100000003</v>
      </c>
      <c r="K123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40871.364500000003</v>
      </c>
      <c r="N12311">
        <f>Table1_2[[#This Row],[Value]]*2.5</f>
        <v>8704.57575</v>
      </c>
    </row>
    <row r="12312" spans="1:14" x14ac:dyDescent="0.25">
      <c r="A12312" s="1" t="s">
        <v>6</v>
      </c>
      <c r="B12312" s="1" t="s">
        <v>51</v>
      </c>
      <c r="C12312" s="1" t="s">
        <v>52</v>
      </c>
      <c r="D12312" s="1" t="s">
        <v>53</v>
      </c>
      <c r="E12312" s="1" t="s">
        <v>14</v>
      </c>
      <c r="F12312" s="1" t="s">
        <v>12</v>
      </c>
      <c r="G12312" s="1" t="s">
        <v>65</v>
      </c>
      <c r="H12312" s="1">
        <v>6</v>
      </c>
      <c r="I12312">
        <v>3208.8723</v>
      </c>
      <c r="J12312" s="1">
        <f>SUMIFS(I:I,B:B,Table1_2[[#This Row],[Category Level 2]],D:D,Table1_2[[#This Row],[Brand]],E:E,Table1_2[[#This Row],[Region]],F:F,Table1_2[[#This Row],[Measure]],G:G,Table1_2[[#This Row],[Year]],H:H,"&lt;="&amp;Table1_2[[#This Row],[Month]])</f>
        <v>19860.830400000003</v>
      </c>
      <c r="K123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38740.459500000004</v>
      </c>
      <c r="N12312">
        <f>Table1_2[[#This Row],[Value]]*2.5</f>
        <v>8022.1807499999995</v>
      </c>
    </row>
    <row r="12313" spans="1:14" x14ac:dyDescent="0.25">
      <c r="A12313" s="1" t="s">
        <v>6</v>
      </c>
      <c r="B12313" s="1" t="s">
        <v>51</v>
      </c>
      <c r="C12313" s="1" t="s">
        <v>52</v>
      </c>
      <c r="D12313" s="1" t="s">
        <v>53</v>
      </c>
      <c r="E12313" s="1" t="s">
        <v>14</v>
      </c>
      <c r="F12313" s="1" t="s">
        <v>12</v>
      </c>
      <c r="G12313" s="1" t="s">
        <v>65</v>
      </c>
      <c r="H12313" s="1">
        <v>7</v>
      </c>
      <c r="I12313">
        <v>2877.8046999999997</v>
      </c>
      <c r="J12313" s="1">
        <f>SUMIFS(I:I,B:B,Table1_2[[#This Row],[Category Level 2]],D:D,Table1_2[[#This Row],[Brand]],E:E,Table1_2[[#This Row],[Region]],F:F,Table1_2[[#This Row],[Measure]],G:G,Table1_2[[#This Row],[Year]],H:H,"&lt;="&amp;Table1_2[[#This Row],[Month]])</f>
        <v>22738.635100000003</v>
      </c>
      <c r="K123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38071.6587</v>
      </c>
      <c r="N12313">
        <f>Table1_2[[#This Row],[Value]]*2.5</f>
        <v>7194.5117499999997</v>
      </c>
    </row>
    <row r="12314" spans="1:14" x14ac:dyDescent="0.25">
      <c r="A12314" s="1" t="s">
        <v>6</v>
      </c>
      <c r="B12314" s="1" t="s">
        <v>51</v>
      </c>
      <c r="C12314" s="1" t="s">
        <v>52</v>
      </c>
      <c r="D12314" s="1" t="s">
        <v>53</v>
      </c>
      <c r="E12314" s="1" t="s">
        <v>14</v>
      </c>
      <c r="F12314" s="1" t="s">
        <v>12</v>
      </c>
      <c r="G12314" s="1" t="s">
        <v>65</v>
      </c>
      <c r="H12314" s="1">
        <v>8</v>
      </c>
      <c r="I12314">
        <v>2685.7586000000001</v>
      </c>
      <c r="J12314" s="1">
        <f>SUMIFS(I:I,B:B,Table1_2[[#This Row],[Category Level 2]],D:D,Table1_2[[#This Row],[Brand]],E:E,Table1_2[[#This Row],[Region]],F:F,Table1_2[[#This Row],[Measure]],G:G,Table1_2[[#This Row],[Year]],H:H,"&lt;="&amp;Table1_2[[#This Row],[Month]])</f>
        <v>25424.393700000004</v>
      </c>
      <c r="K123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38152.028400000003</v>
      </c>
      <c r="N12314">
        <f>Table1_2[[#This Row],[Value]]*2.5</f>
        <v>6714.3965000000007</v>
      </c>
    </row>
    <row r="12315" spans="1:14" x14ac:dyDescent="0.25">
      <c r="A12315" s="1" t="s">
        <v>6</v>
      </c>
      <c r="B12315" s="1" t="s">
        <v>51</v>
      </c>
      <c r="C12315" s="1" t="s">
        <v>52</v>
      </c>
      <c r="D12315" s="1" t="s">
        <v>53</v>
      </c>
      <c r="E12315" s="1" t="s">
        <v>14</v>
      </c>
      <c r="F12315" s="1" t="s">
        <v>12</v>
      </c>
      <c r="G12315" s="1" t="s">
        <v>65</v>
      </c>
      <c r="H12315" s="1">
        <v>9</v>
      </c>
      <c r="I12315">
        <v>3372.0753999999997</v>
      </c>
      <c r="J12315" s="1">
        <f>SUMIFS(I:I,B:B,Table1_2[[#This Row],[Category Level 2]],D:D,Table1_2[[#This Row],[Brand]],E:E,Table1_2[[#This Row],[Region]],F:F,Table1_2[[#This Row],[Measure]],G:G,Table1_2[[#This Row],[Year]],H:H,"&lt;="&amp;Table1_2[[#This Row],[Month]])</f>
        <v>28796.469100000002</v>
      </c>
      <c r="K123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38092.885699999999</v>
      </c>
      <c r="N12315">
        <f>Table1_2[[#This Row],[Value]]*2.5</f>
        <v>8430.1885000000002</v>
      </c>
    </row>
    <row r="12316" spans="1:14" x14ac:dyDescent="0.25">
      <c r="A12316" s="1" t="s">
        <v>6</v>
      </c>
      <c r="B12316" s="1" t="s">
        <v>51</v>
      </c>
      <c r="C12316" s="1" t="s">
        <v>52</v>
      </c>
      <c r="D12316" s="1" t="s">
        <v>53</v>
      </c>
      <c r="E12316" s="1" t="s">
        <v>14</v>
      </c>
      <c r="F12316" s="1" t="s">
        <v>12</v>
      </c>
      <c r="G12316" s="1" t="s">
        <v>65</v>
      </c>
      <c r="H12316" s="1">
        <v>10</v>
      </c>
      <c r="I12316">
        <v>3624.5290999999997</v>
      </c>
      <c r="J12316" s="1">
        <f>SUMIFS(I:I,B:B,Table1_2[[#This Row],[Category Level 2]],D:D,Table1_2[[#This Row],[Brand]],E:E,Table1_2[[#This Row],[Region]],F:F,Table1_2[[#This Row],[Measure]],G:G,Table1_2[[#This Row],[Year]],H:H,"&lt;="&amp;Table1_2[[#This Row],[Month]])</f>
        <v>32420.998200000002</v>
      </c>
      <c r="K123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38321.535799999998</v>
      </c>
      <c r="N12316">
        <f>Table1_2[[#This Row],[Value]]*2.5</f>
        <v>9061.3227499999994</v>
      </c>
    </row>
    <row r="12317" spans="1:14" x14ac:dyDescent="0.25">
      <c r="A12317" s="1" t="s">
        <v>6</v>
      </c>
      <c r="B12317" s="1" t="s">
        <v>51</v>
      </c>
      <c r="C12317" s="1" t="s">
        <v>52</v>
      </c>
      <c r="D12317" s="1" t="s">
        <v>53</v>
      </c>
      <c r="E12317" s="1" t="s">
        <v>14</v>
      </c>
      <c r="F12317" s="1" t="s">
        <v>12</v>
      </c>
      <c r="G12317" s="1" t="s">
        <v>65</v>
      </c>
      <c r="H12317" s="1">
        <v>11</v>
      </c>
      <c r="I12317">
        <v>2831.7208000000001</v>
      </c>
      <c r="J12317" s="1">
        <f>SUMIFS(I:I,B:B,Table1_2[[#This Row],[Category Level 2]],D:D,Table1_2[[#This Row],[Brand]],E:E,Table1_2[[#This Row],[Region]],F:F,Table1_2[[#This Row],[Measure]],G:G,Table1_2[[#This Row],[Year]],H:H,"&lt;="&amp;Table1_2[[#This Row],[Month]])</f>
        <v>35252.719000000005</v>
      </c>
      <c r="K123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38216.986800000006</v>
      </c>
      <c r="N12317">
        <f>Table1_2[[#This Row],[Value]]*2.5</f>
        <v>7079.3019999999997</v>
      </c>
    </row>
    <row r="12318" spans="1:14" x14ac:dyDescent="0.25">
      <c r="A12318" s="1" t="s">
        <v>6</v>
      </c>
      <c r="B12318" s="1" t="s">
        <v>51</v>
      </c>
      <c r="C12318" s="1" t="s">
        <v>52</v>
      </c>
      <c r="D12318" s="1" t="s">
        <v>53</v>
      </c>
      <c r="E12318" s="1" t="s">
        <v>14</v>
      </c>
      <c r="F12318" s="1" t="s">
        <v>12</v>
      </c>
      <c r="G12318" s="1" t="s">
        <v>65</v>
      </c>
      <c r="H12318" s="1">
        <v>12</v>
      </c>
      <c r="I12318">
        <v>3213.0495999999998</v>
      </c>
      <c r="J12318" s="1">
        <f>SUMIFS(I:I,B:B,Table1_2[[#This Row],[Category Level 2]],D:D,Table1_2[[#This Row],[Brand]],E:E,Table1_2[[#This Row],[Region]],F:F,Table1_2[[#This Row],[Measure]],G:G,Table1_2[[#This Row],[Year]],H:H,"&lt;="&amp;Table1_2[[#This Row],[Month]])</f>
        <v>38465.768600000003</v>
      </c>
      <c r="K123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38465.768600000003</v>
      </c>
      <c r="N12318">
        <f>Table1_2[[#This Row],[Value]]*2.5</f>
        <v>8032.6239999999998</v>
      </c>
    </row>
    <row r="12319" spans="1:14" x14ac:dyDescent="0.25">
      <c r="A12319" s="1" t="s">
        <v>6</v>
      </c>
      <c r="B12319" s="1" t="s">
        <v>51</v>
      </c>
      <c r="C12319" s="1" t="s">
        <v>52</v>
      </c>
      <c r="D12319" s="1" t="s">
        <v>53</v>
      </c>
      <c r="E12319" s="1" t="s">
        <v>14</v>
      </c>
      <c r="F12319" s="1" t="s">
        <v>12</v>
      </c>
      <c r="G12319" s="1" t="s">
        <v>66</v>
      </c>
      <c r="H12319" s="1">
        <v>1</v>
      </c>
      <c r="I12319">
        <v>2945.0690999999997</v>
      </c>
      <c r="J12319" s="1">
        <f>SUMIFS(I:I,B:B,Table1_2[[#This Row],[Category Level 2]],D:D,Table1_2[[#This Row],[Brand]],E:E,Table1_2[[#This Row],[Region]],F:F,Table1_2[[#This Row],[Measure]],G:G,Table1_2[[#This Row],[Year]],H:H,"&lt;="&amp;Table1_2[[#This Row],[Month]])</f>
        <v>2945.0690999999997</v>
      </c>
      <c r="K123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37545.891000000003</v>
      </c>
      <c r="N12319">
        <f>Table1_2[[#This Row],[Value]]*2.5</f>
        <v>7362.6727499999997</v>
      </c>
    </row>
    <row r="12320" spans="1:14" x14ac:dyDescent="0.25">
      <c r="A12320" s="1" t="s">
        <v>6</v>
      </c>
      <c r="B12320" s="1" t="s">
        <v>51</v>
      </c>
      <c r="C12320" s="1" t="s">
        <v>52</v>
      </c>
      <c r="D12320" s="1" t="s">
        <v>53</v>
      </c>
      <c r="E12320" s="1" t="s">
        <v>14</v>
      </c>
      <c r="F12320" s="1" t="s">
        <v>12</v>
      </c>
      <c r="G12320" s="1" t="s">
        <v>66</v>
      </c>
      <c r="H12320" s="1">
        <v>2</v>
      </c>
      <c r="I12320">
        <v>3190.2703999999999</v>
      </c>
      <c r="J12320" s="1">
        <f>SUMIFS(I:I,B:B,Table1_2[[#This Row],[Category Level 2]],D:D,Table1_2[[#This Row],[Brand]],E:E,Table1_2[[#This Row],[Region]],F:F,Table1_2[[#This Row],[Measure]],G:G,Table1_2[[#This Row],[Year]],H:H,"&lt;="&amp;Table1_2[[#This Row],[Month]])</f>
        <v>6135.3395</v>
      </c>
      <c r="K123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37864.541499999999</v>
      </c>
      <c r="N12320">
        <f>Table1_2[[#This Row],[Value]]*2.5</f>
        <v>7975.6759999999995</v>
      </c>
    </row>
    <row r="12321" spans="1:14" x14ac:dyDescent="0.25">
      <c r="A12321" s="1" t="s">
        <v>6</v>
      </c>
      <c r="B12321" s="1" t="s">
        <v>51</v>
      </c>
      <c r="C12321" s="1" t="s">
        <v>52</v>
      </c>
      <c r="D12321" s="1" t="s">
        <v>53</v>
      </c>
      <c r="E12321" s="1" t="s">
        <v>14</v>
      </c>
      <c r="F12321" s="1" t="s">
        <v>12</v>
      </c>
      <c r="G12321" s="1" t="s">
        <v>66</v>
      </c>
      <c r="H12321" s="1">
        <v>3</v>
      </c>
      <c r="I12321">
        <v>3383.8627999999999</v>
      </c>
      <c r="J12321" s="1">
        <f>SUMIFS(I:I,B:B,Table1_2[[#This Row],[Category Level 2]],D:D,Table1_2[[#This Row],[Brand]],E:E,Table1_2[[#This Row],[Region]],F:F,Table1_2[[#This Row],[Measure]],G:G,Table1_2[[#This Row],[Year]],H:H,"&lt;="&amp;Table1_2[[#This Row],[Month]])</f>
        <v>9519.2023000000008</v>
      </c>
      <c r="K123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38180.639999999999</v>
      </c>
      <c r="N12321">
        <f>Table1_2[[#This Row],[Value]]*2.5</f>
        <v>8459.6569999999992</v>
      </c>
    </row>
    <row r="12322" spans="1:14" x14ac:dyDescent="0.25">
      <c r="A12322" s="1" t="s">
        <v>6</v>
      </c>
      <c r="B12322" s="1" t="s">
        <v>51</v>
      </c>
      <c r="C12322" s="1" t="s">
        <v>52</v>
      </c>
      <c r="D12322" s="1" t="s">
        <v>53</v>
      </c>
      <c r="E12322" s="1" t="s">
        <v>14</v>
      </c>
      <c r="F12322" s="1" t="s">
        <v>12</v>
      </c>
      <c r="G12322" s="1" t="s">
        <v>66</v>
      </c>
      <c r="H12322" s="1">
        <v>4</v>
      </c>
      <c r="I12322">
        <v>2863.7932000000001</v>
      </c>
      <c r="J12322" s="1">
        <f>SUMIFS(I:I,B:B,Table1_2[[#This Row],[Category Level 2]],D:D,Table1_2[[#This Row],[Brand]],E:E,Table1_2[[#This Row],[Region]],F:F,Table1_2[[#This Row],[Measure]],G:G,Table1_2[[#This Row],[Year]],H:H,"&lt;="&amp;Table1_2[[#This Row],[Month]])</f>
        <v>12382.995500000001</v>
      </c>
      <c r="K123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37678.636299999998</v>
      </c>
      <c r="N12322">
        <f>Table1_2[[#This Row],[Value]]*2.5</f>
        <v>7159.4830000000002</v>
      </c>
    </row>
    <row r="12323" spans="1:14" x14ac:dyDescent="0.25">
      <c r="A12323" s="1" t="s">
        <v>6</v>
      </c>
      <c r="B12323" s="1" t="s">
        <v>51</v>
      </c>
      <c r="C12323" s="1" t="s">
        <v>52</v>
      </c>
      <c r="D12323" s="1" t="s">
        <v>53</v>
      </c>
      <c r="E12323" s="1" t="s">
        <v>14</v>
      </c>
      <c r="F12323" s="1" t="s">
        <v>12</v>
      </c>
      <c r="G12323" s="1" t="s">
        <v>66</v>
      </c>
      <c r="H12323" s="1">
        <v>5</v>
      </c>
      <c r="I12323">
        <v>2957.3843999999999</v>
      </c>
      <c r="J12323" s="1">
        <f>SUMIFS(I:I,B:B,Table1_2[[#This Row],[Category Level 2]],D:D,Table1_2[[#This Row],[Brand]],E:E,Table1_2[[#This Row],[Region]],F:F,Table1_2[[#This Row],[Measure]],G:G,Table1_2[[#This Row],[Year]],H:H,"&lt;="&amp;Table1_2[[#This Row],[Month]])</f>
        <v>15340.3799</v>
      </c>
      <c r="K123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37154.190399999999</v>
      </c>
      <c r="N12323">
        <f>Table1_2[[#This Row],[Value]]*2.5</f>
        <v>7393.4609999999993</v>
      </c>
    </row>
    <row r="12324" spans="1:14" x14ac:dyDescent="0.25">
      <c r="A12324" s="1" t="s">
        <v>6</v>
      </c>
      <c r="B12324" s="1" t="s">
        <v>51</v>
      </c>
      <c r="C12324" s="1" t="s">
        <v>52</v>
      </c>
      <c r="D12324" s="1" t="s">
        <v>53</v>
      </c>
      <c r="E12324" s="1" t="s">
        <v>14</v>
      </c>
      <c r="F12324" s="1" t="s">
        <v>12</v>
      </c>
      <c r="G12324" s="1" t="s">
        <v>66</v>
      </c>
      <c r="H12324" s="1">
        <v>6</v>
      </c>
      <c r="I12324">
        <v>3544.2192</v>
      </c>
      <c r="J12324" s="1">
        <f>SUMIFS(I:I,B:B,Table1_2[[#This Row],[Category Level 2]],D:D,Table1_2[[#This Row],[Brand]],E:E,Table1_2[[#This Row],[Region]],F:F,Table1_2[[#This Row],[Measure]],G:G,Table1_2[[#This Row],[Year]],H:H,"&lt;="&amp;Table1_2[[#This Row],[Month]])</f>
        <v>18884.599099999999</v>
      </c>
      <c r="K123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37489.537299999996</v>
      </c>
      <c r="N12324">
        <f>Table1_2[[#This Row],[Value]]*2.5</f>
        <v>8860.5480000000007</v>
      </c>
    </row>
    <row r="12325" spans="1:14" x14ac:dyDescent="0.25">
      <c r="A12325" s="1" t="s">
        <v>6</v>
      </c>
      <c r="B12325" s="1" t="s">
        <v>51</v>
      </c>
      <c r="C12325" s="1" t="s">
        <v>52</v>
      </c>
      <c r="D12325" s="1" t="s">
        <v>53</v>
      </c>
      <c r="E12325" s="1" t="s">
        <v>14</v>
      </c>
      <c r="F12325" s="1" t="s">
        <v>12</v>
      </c>
      <c r="G12325" s="1" t="s">
        <v>66</v>
      </c>
      <c r="H12325" s="1">
        <v>7</v>
      </c>
      <c r="I12325">
        <v>2839.884</v>
      </c>
      <c r="J12325" s="1">
        <f>SUMIFS(I:I,B:B,Table1_2[[#This Row],[Category Level 2]],D:D,Table1_2[[#This Row],[Brand]],E:E,Table1_2[[#This Row],[Region]],F:F,Table1_2[[#This Row],[Measure]],G:G,Table1_2[[#This Row],[Year]],H:H,"&lt;="&amp;Table1_2[[#This Row],[Month]])</f>
        <v>21724.483099999998</v>
      </c>
      <c r="K123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37451.616599999994</v>
      </c>
      <c r="N12325">
        <f>Table1_2[[#This Row],[Value]]*2.5</f>
        <v>7099.71</v>
      </c>
    </row>
    <row r="12326" spans="1:14" x14ac:dyDescent="0.25">
      <c r="A12326" s="1" t="s">
        <v>6</v>
      </c>
      <c r="B12326" s="1" t="s">
        <v>51</v>
      </c>
      <c r="C12326" s="1" t="s">
        <v>52</v>
      </c>
      <c r="D12326" s="1" t="s">
        <v>53</v>
      </c>
      <c r="E12326" s="1" t="s">
        <v>14</v>
      </c>
      <c r="F12326" s="1" t="s">
        <v>12</v>
      </c>
      <c r="G12326" s="1" t="s">
        <v>66</v>
      </c>
      <c r="H12326" s="1">
        <v>8</v>
      </c>
      <c r="I12326">
        <v>2607.6823999999997</v>
      </c>
      <c r="J12326" s="1">
        <f>SUMIFS(I:I,B:B,Table1_2[[#This Row],[Category Level 2]],D:D,Table1_2[[#This Row],[Brand]],E:E,Table1_2[[#This Row],[Region]],F:F,Table1_2[[#This Row],[Measure]],G:G,Table1_2[[#This Row],[Year]],H:H,"&lt;="&amp;Table1_2[[#This Row],[Month]])</f>
        <v>24332.165499999996</v>
      </c>
      <c r="K123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37373.540399999998</v>
      </c>
      <c r="N12326">
        <f>Table1_2[[#This Row],[Value]]*2.5</f>
        <v>6519.2059999999992</v>
      </c>
    </row>
    <row r="12327" spans="1:14" x14ac:dyDescent="0.25">
      <c r="A12327" s="1" t="s">
        <v>6</v>
      </c>
      <c r="B12327" s="1" t="s">
        <v>51</v>
      </c>
      <c r="C12327" s="1" t="s">
        <v>52</v>
      </c>
      <c r="D12327" s="1" t="s">
        <v>53</v>
      </c>
      <c r="E12327" s="1" t="s">
        <v>14</v>
      </c>
      <c r="F12327" s="1" t="s">
        <v>12</v>
      </c>
      <c r="G12327" s="1" t="s">
        <v>66</v>
      </c>
      <c r="H12327" s="1">
        <v>9</v>
      </c>
      <c r="I12327">
        <v>3201.4187999999999</v>
      </c>
      <c r="J12327" s="1">
        <f>SUMIFS(I:I,B:B,Table1_2[[#This Row],[Category Level 2]],D:D,Table1_2[[#This Row],[Brand]],E:E,Table1_2[[#This Row],[Region]],F:F,Table1_2[[#This Row],[Measure]],G:G,Table1_2[[#This Row],[Year]],H:H,"&lt;="&amp;Table1_2[[#This Row],[Month]])</f>
        <v>27533.584299999995</v>
      </c>
      <c r="K123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37202.883799999996</v>
      </c>
      <c r="N12327">
        <f>Table1_2[[#This Row],[Value]]*2.5</f>
        <v>8003.5469999999996</v>
      </c>
    </row>
    <row r="12328" spans="1:14" x14ac:dyDescent="0.25">
      <c r="A12328" s="1" t="s">
        <v>6</v>
      </c>
      <c r="B12328" s="1" t="s">
        <v>51</v>
      </c>
      <c r="C12328" s="1" t="s">
        <v>52</v>
      </c>
      <c r="D12328" s="1" t="s">
        <v>53</v>
      </c>
      <c r="E12328" s="1" t="s">
        <v>14</v>
      </c>
      <c r="F12328" s="1" t="s">
        <v>12</v>
      </c>
      <c r="G12328" s="1" t="s">
        <v>66</v>
      </c>
      <c r="H12328" s="1">
        <v>10</v>
      </c>
      <c r="I12328">
        <v>3208.2964000000002</v>
      </c>
      <c r="J12328" s="1">
        <f>SUMIFS(I:I,B:B,Table1_2[[#This Row],[Category Level 2]],D:D,Table1_2[[#This Row],[Brand]],E:E,Table1_2[[#This Row],[Region]],F:F,Table1_2[[#This Row],[Measure]],G:G,Table1_2[[#This Row],[Year]],H:H,"&lt;="&amp;Table1_2[[#This Row],[Month]])</f>
        <v>30741.880699999994</v>
      </c>
      <c r="K123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36786.651099999995</v>
      </c>
      <c r="N12328">
        <f>Table1_2[[#This Row],[Value]]*2.5</f>
        <v>8020.741</v>
      </c>
    </row>
    <row r="12329" spans="1:14" x14ac:dyDescent="0.25">
      <c r="A12329" s="1" t="s">
        <v>6</v>
      </c>
      <c r="B12329" s="1" t="s">
        <v>51</v>
      </c>
      <c r="C12329" s="1" t="s">
        <v>52</v>
      </c>
      <c r="D12329" s="1" t="s">
        <v>53</v>
      </c>
      <c r="E12329" s="1" t="s">
        <v>14</v>
      </c>
      <c r="F12329" s="1" t="s">
        <v>12</v>
      </c>
      <c r="G12329" s="1" t="s">
        <v>66</v>
      </c>
      <c r="H12329" s="1">
        <v>11</v>
      </c>
      <c r="I12329">
        <v>2985.6211999999996</v>
      </c>
      <c r="J12329" s="1">
        <f>SUMIFS(I:I,B:B,Table1_2[[#This Row],[Category Level 2]],D:D,Table1_2[[#This Row],[Brand]],E:E,Table1_2[[#This Row],[Region]],F:F,Table1_2[[#This Row],[Measure]],G:G,Table1_2[[#This Row],[Year]],H:H,"&lt;="&amp;Table1_2[[#This Row],[Month]])</f>
        <v>33727.501899999996</v>
      </c>
      <c r="K123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36940.551499999994</v>
      </c>
      <c r="N12329">
        <f>Table1_2[[#This Row],[Value]]*2.5</f>
        <v>7464.052999999999</v>
      </c>
    </row>
    <row r="12330" spans="1:14" x14ac:dyDescent="0.25">
      <c r="A12330" s="1" t="s">
        <v>6</v>
      </c>
      <c r="B12330" s="1" t="s">
        <v>51</v>
      </c>
      <c r="C12330" s="1" t="s">
        <v>52</v>
      </c>
      <c r="D12330" s="1" t="s">
        <v>53</v>
      </c>
      <c r="E12330" s="1" t="s">
        <v>14</v>
      </c>
      <c r="F12330" s="1" t="s">
        <v>12</v>
      </c>
      <c r="G12330" s="1" t="s">
        <v>66</v>
      </c>
      <c r="H12330" s="1">
        <v>12</v>
      </c>
      <c r="I12330">
        <v>2859.7284</v>
      </c>
      <c r="J12330" s="1">
        <f>SUMIFS(I:I,B:B,Table1_2[[#This Row],[Category Level 2]],D:D,Table1_2[[#This Row],[Brand]],E:E,Table1_2[[#This Row],[Region]],F:F,Table1_2[[#This Row],[Measure]],G:G,Table1_2[[#This Row],[Year]],H:H,"&lt;="&amp;Table1_2[[#This Row],[Month]])</f>
        <v>36587.230299999996</v>
      </c>
      <c r="K123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36587.230299999996</v>
      </c>
      <c r="N12330">
        <f>Table1_2[[#This Row],[Value]]*2.5</f>
        <v>7149.3209999999999</v>
      </c>
    </row>
    <row r="12331" spans="1:14" x14ac:dyDescent="0.25">
      <c r="A12331" s="1" t="s">
        <v>6</v>
      </c>
      <c r="B12331" s="1" t="s">
        <v>51</v>
      </c>
      <c r="C12331" s="1" t="s">
        <v>52</v>
      </c>
      <c r="D12331" s="1" t="s">
        <v>53</v>
      </c>
      <c r="E12331" s="1" t="s">
        <v>14</v>
      </c>
      <c r="F12331" s="1" t="s">
        <v>12</v>
      </c>
      <c r="G12331" s="1" t="s">
        <v>67</v>
      </c>
      <c r="H12331" s="1">
        <v>1</v>
      </c>
      <c r="I12331">
        <v>2348.0627999999997</v>
      </c>
      <c r="J12331" s="1">
        <f>SUMIFS(I:I,B:B,Table1_2[[#This Row],[Category Level 2]],D:D,Table1_2[[#This Row],[Brand]],E:E,Table1_2[[#This Row],[Region]],F:F,Table1_2[[#This Row],[Measure]],G:G,Table1_2[[#This Row],[Year]],H:H,"&lt;="&amp;Table1_2[[#This Row],[Month]])</f>
        <v>2348.0627999999997</v>
      </c>
      <c r="K123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35990.223999999995</v>
      </c>
      <c r="N12331">
        <f>Table1_2[[#This Row],[Value]]*2.5</f>
        <v>5870.1569999999992</v>
      </c>
    </row>
    <row r="12332" spans="1:14" x14ac:dyDescent="0.25">
      <c r="A12332" s="1" t="s">
        <v>6</v>
      </c>
      <c r="B12332" s="1" t="s">
        <v>51</v>
      </c>
      <c r="C12332" s="1" t="s">
        <v>52</v>
      </c>
      <c r="D12332" s="1" t="s">
        <v>53</v>
      </c>
      <c r="E12332" s="1" t="s">
        <v>14</v>
      </c>
      <c r="F12332" s="1" t="s">
        <v>12</v>
      </c>
      <c r="G12332" s="1" t="s">
        <v>67</v>
      </c>
      <c r="H12332" s="1">
        <v>2</v>
      </c>
      <c r="I12332">
        <v>2330.2716</v>
      </c>
      <c r="J12332" s="1">
        <f>SUMIFS(I:I,B:B,Table1_2[[#This Row],[Category Level 2]],D:D,Table1_2[[#This Row],[Brand]],E:E,Table1_2[[#This Row],[Region]],F:F,Table1_2[[#This Row],[Measure]],G:G,Table1_2[[#This Row],[Year]],H:H,"&lt;="&amp;Table1_2[[#This Row],[Month]])</f>
        <v>4678.3343999999997</v>
      </c>
      <c r="K123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35130.225200000001</v>
      </c>
      <c r="N12332">
        <f>Table1_2[[#This Row],[Value]]*2.5</f>
        <v>5825.6790000000001</v>
      </c>
    </row>
    <row r="12333" spans="1:14" x14ac:dyDescent="0.25">
      <c r="A12333" s="1" t="s">
        <v>6</v>
      </c>
      <c r="B12333" s="1" t="s">
        <v>51</v>
      </c>
      <c r="C12333" s="1" t="s">
        <v>52</v>
      </c>
      <c r="D12333" s="1" t="s">
        <v>53</v>
      </c>
      <c r="E12333" s="1" t="s">
        <v>14</v>
      </c>
      <c r="F12333" s="1" t="s">
        <v>12</v>
      </c>
      <c r="G12333" s="1" t="s">
        <v>67</v>
      </c>
      <c r="H12333" s="1">
        <v>3</v>
      </c>
      <c r="I12333">
        <v>2314.326</v>
      </c>
      <c r="J12333" s="1">
        <f>SUMIFS(I:I,B:B,Table1_2[[#This Row],[Category Level 2]],D:D,Table1_2[[#This Row],[Brand]],E:E,Table1_2[[#This Row],[Region]],F:F,Table1_2[[#This Row],[Measure]],G:G,Table1_2[[#This Row],[Year]],H:H,"&lt;="&amp;Table1_2[[#This Row],[Month]])</f>
        <v>6992.6603999999998</v>
      </c>
      <c r="K123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34060.688399999999</v>
      </c>
      <c r="N12333">
        <f>Table1_2[[#This Row],[Value]]*2.5</f>
        <v>5785.8150000000005</v>
      </c>
    </row>
    <row r="12334" spans="1:14" x14ac:dyDescent="0.25">
      <c r="A12334" s="1" t="s">
        <v>6</v>
      </c>
      <c r="B12334" s="1" t="s">
        <v>51</v>
      </c>
      <c r="C12334" s="1" t="s">
        <v>19</v>
      </c>
      <c r="D12334" s="1" t="s">
        <v>20</v>
      </c>
      <c r="E12334" s="1" t="s">
        <v>10</v>
      </c>
      <c r="F12334" s="1" t="s">
        <v>11</v>
      </c>
      <c r="G12334" s="1" t="s">
        <v>62</v>
      </c>
      <c r="H12334" s="1">
        <v>1</v>
      </c>
      <c r="I12334">
        <v>5577.04</v>
      </c>
      <c r="J12334" s="1">
        <f>SUMIFS(I:I,B:B,Table1_2[[#This Row],[Category Level 2]],D:D,Table1_2[[#This Row],[Brand]],E:E,Table1_2[[#This Row],[Region]],F:F,Table1_2[[#This Row],[Measure]],G:G,Table1_2[[#This Row],[Year]],H:H,"&lt;="&amp;Table1_2[[#This Row],[Month]])</f>
        <v>5577.04</v>
      </c>
      <c r="K123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5577.04</v>
      </c>
      <c r="N12334">
        <f>Table1_2[[#This Row],[Value]]*2.5</f>
        <v>13942.6</v>
      </c>
    </row>
    <row r="12335" spans="1:14" x14ac:dyDescent="0.25">
      <c r="A12335" s="1" t="s">
        <v>6</v>
      </c>
      <c r="B12335" s="1" t="s">
        <v>51</v>
      </c>
      <c r="C12335" s="1" t="s">
        <v>19</v>
      </c>
      <c r="D12335" s="1" t="s">
        <v>20</v>
      </c>
      <c r="E12335" s="1" t="s">
        <v>10</v>
      </c>
      <c r="F12335" s="1" t="s">
        <v>11</v>
      </c>
      <c r="G12335" s="1" t="s">
        <v>62</v>
      </c>
      <c r="H12335" s="1">
        <v>2</v>
      </c>
      <c r="I12335">
        <v>4270.6399999999994</v>
      </c>
      <c r="J12335" s="1">
        <f>SUMIFS(I:I,B:B,Table1_2[[#This Row],[Category Level 2]],D:D,Table1_2[[#This Row],[Brand]],E:E,Table1_2[[#This Row],[Region]],F:F,Table1_2[[#This Row],[Measure]],G:G,Table1_2[[#This Row],[Year]],H:H,"&lt;="&amp;Table1_2[[#This Row],[Month]])</f>
        <v>9847.68</v>
      </c>
      <c r="K123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9847.68</v>
      </c>
      <c r="N12335">
        <f>Table1_2[[#This Row],[Value]]*2.5</f>
        <v>10676.599999999999</v>
      </c>
    </row>
    <row r="12336" spans="1:14" x14ac:dyDescent="0.25">
      <c r="A12336" s="1" t="s">
        <v>6</v>
      </c>
      <c r="B12336" s="1" t="s">
        <v>51</v>
      </c>
      <c r="C12336" s="1" t="s">
        <v>19</v>
      </c>
      <c r="D12336" s="1" t="s">
        <v>20</v>
      </c>
      <c r="E12336" s="1" t="s">
        <v>10</v>
      </c>
      <c r="F12336" s="1" t="s">
        <v>11</v>
      </c>
      <c r="G12336" s="1" t="s">
        <v>62</v>
      </c>
      <c r="H12336" s="1">
        <v>3</v>
      </c>
      <c r="I12336">
        <v>5654.32</v>
      </c>
      <c r="J12336" s="1">
        <f>SUMIFS(I:I,B:B,Table1_2[[#This Row],[Category Level 2]],D:D,Table1_2[[#This Row],[Brand]],E:E,Table1_2[[#This Row],[Region]],F:F,Table1_2[[#This Row],[Measure]],G:G,Table1_2[[#This Row],[Year]],H:H,"&lt;="&amp;Table1_2[[#This Row],[Month]])</f>
        <v>15502</v>
      </c>
      <c r="K123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15502</v>
      </c>
      <c r="N12336">
        <f>Table1_2[[#This Row],[Value]]*2.5</f>
        <v>14135.8</v>
      </c>
    </row>
    <row r="12337" spans="1:14" x14ac:dyDescent="0.25">
      <c r="A12337" s="1" t="s">
        <v>6</v>
      </c>
      <c r="B12337" s="1" t="s">
        <v>51</v>
      </c>
      <c r="C12337" s="1" t="s">
        <v>19</v>
      </c>
      <c r="D12337" s="1" t="s">
        <v>20</v>
      </c>
      <c r="E12337" s="1" t="s">
        <v>10</v>
      </c>
      <c r="F12337" s="1" t="s">
        <v>11</v>
      </c>
      <c r="G12337" s="1" t="s">
        <v>62</v>
      </c>
      <c r="H12337" s="1">
        <v>4</v>
      </c>
      <c r="I12337">
        <v>5004.7999999999993</v>
      </c>
      <c r="J12337" s="1">
        <f>SUMIFS(I:I,B:B,Table1_2[[#This Row],[Category Level 2]],D:D,Table1_2[[#This Row],[Brand]],E:E,Table1_2[[#This Row],[Region]],F:F,Table1_2[[#This Row],[Measure]],G:G,Table1_2[[#This Row],[Year]],H:H,"&lt;="&amp;Table1_2[[#This Row],[Month]])</f>
        <v>20506.8</v>
      </c>
      <c r="K123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20506.8</v>
      </c>
      <c r="N12337">
        <f>Table1_2[[#This Row],[Value]]*2.5</f>
        <v>12511.999999999998</v>
      </c>
    </row>
    <row r="12338" spans="1:14" x14ac:dyDescent="0.25">
      <c r="A12338" s="1" t="s">
        <v>6</v>
      </c>
      <c r="B12338" s="1" t="s">
        <v>51</v>
      </c>
      <c r="C12338" s="1" t="s">
        <v>19</v>
      </c>
      <c r="D12338" s="1" t="s">
        <v>20</v>
      </c>
      <c r="E12338" s="1" t="s">
        <v>10</v>
      </c>
      <c r="F12338" s="1" t="s">
        <v>11</v>
      </c>
      <c r="G12338" s="1" t="s">
        <v>62</v>
      </c>
      <c r="H12338" s="1">
        <v>5</v>
      </c>
      <c r="I12338">
        <v>5825.44</v>
      </c>
      <c r="J12338" s="1">
        <f>SUMIFS(I:I,B:B,Table1_2[[#This Row],[Category Level 2]],D:D,Table1_2[[#This Row],[Brand]],E:E,Table1_2[[#This Row],[Region]],F:F,Table1_2[[#This Row],[Measure]],G:G,Table1_2[[#This Row],[Year]],H:H,"&lt;="&amp;Table1_2[[#This Row],[Month]])</f>
        <v>26332.239999999998</v>
      </c>
      <c r="K123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26332.239999999998</v>
      </c>
      <c r="N12338">
        <f>Table1_2[[#This Row],[Value]]*2.5</f>
        <v>14563.599999999999</v>
      </c>
    </row>
    <row r="12339" spans="1:14" x14ac:dyDescent="0.25">
      <c r="A12339" s="1" t="s">
        <v>6</v>
      </c>
      <c r="B12339" s="1" t="s">
        <v>51</v>
      </c>
      <c r="C12339" s="1" t="s">
        <v>19</v>
      </c>
      <c r="D12339" s="1" t="s">
        <v>20</v>
      </c>
      <c r="E12339" s="1" t="s">
        <v>10</v>
      </c>
      <c r="F12339" s="1" t="s">
        <v>11</v>
      </c>
      <c r="G12339" s="1" t="s">
        <v>62</v>
      </c>
      <c r="H12339" s="1">
        <v>6</v>
      </c>
      <c r="I12339">
        <v>6528.32</v>
      </c>
      <c r="J12339" s="1">
        <f>SUMIFS(I:I,B:B,Table1_2[[#This Row],[Category Level 2]],D:D,Table1_2[[#This Row],[Brand]],E:E,Table1_2[[#This Row],[Region]],F:F,Table1_2[[#This Row],[Measure]],G:G,Table1_2[[#This Row],[Year]],H:H,"&lt;="&amp;Table1_2[[#This Row],[Month]])</f>
        <v>32860.559999999998</v>
      </c>
      <c r="K123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32860.559999999998</v>
      </c>
      <c r="N12339">
        <f>Table1_2[[#This Row],[Value]]*2.5</f>
        <v>16320.8</v>
      </c>
    </row>
    <row r="12340" spans="1:14" x14ac:dyDescent="0.25">
      <c r="A12340" s="1" t="s">
        <v>6</v>
      </c>
      <c r="B12340" s="1" t="s">
        <v>51</v>
      </c>
      <c r="C12340" s="1" t="s">
        <v>19</v>
      </c>
      <c r="D12340" s="1" t="s">
        <v>20</v>
      </c>
      <c r="E12340" s="1" t="s">
        <v>10</v>
      </c>
      <c r="F12340" s="1" t="s">
        <v>11</v>
      </c>
      <c r="G12340" s="1" t="s">
        <v>62</v>
      </c>
      <c r="H12340" s="1">
        <v>7</v>
      </c>
      <c r="I12340">
        <v>5738.9599999999991</v>
      </c>
      <c r="J12340" s="1">
        <f>SUMIFS(I:I,B:B,Table1_2[[#This Row],[Category Level 2]],D:D,Table1_2[[#This Row],[Brand]],E:E,Table1_2[[#This Row],[Region]],F:F,Table1_2[[#This Row],[Measure]],G:G,Table1_2[[#This Row],[Year]],H:H,"&lt;="&amp;Table1_2[[#This Row],[Month]])</f>
        <v>38599.519999999997</v>
      </c>
      <c r="K123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38599.519999999997</v>
      </c>
      <c r="N12340">
        <f>Table1_2[[#This Row],[Value]]*2.5</f>
        <v>14347.399999999998</v>
      </c>
    </row>
    <row r="12341" spans="1:14" x14ac:dyDescent="0.25">
      <c r="A12341" s="1" t="s">
        <v>6</v>
      </c>
      <c r="B12341" s="1" t="s">
        <v>51</v>
      </c>
      <c r="C12341" s="1" t="s">
        <v>19</v>
      </c>
      <c r="D12341" s="1" t="s">
        <v>20</v>
      </c>
      <c r="E12341" s="1" t="s">
        <v>10</v>
      </c>
      <c r="F12341" s="1" t="s">
        <v>11</v>
      </c>
      <c r="G12341" s="1" t="s">
        <v>62</v>
      </c>
      <c r="H12341" s="1">
        <v>8</v>
      </c>
      <c r="I12341">
        <v>5071.04</v>
      </c>
      <c r="J12341" s="1">
        <f>SUMIFS(I:I,B:B,Table1_2[[#This Row],[Category Level 2]],D:D,Table1_2[[#This Row],[Brand]],E:E,Table1_2[[#This Row],[Region]],F:F,Table1_2[[#This Row],[Measure]],G:G,Table1_2[[#This Row],[Year]],H:H,"&lt;="&amp;Table1_2[[#This Row],[Month]])</f>
        <v>43670.559999999998</v>
      </c>
      <c r="K123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43670.559999999998</v>
      </c>
      <c r="N12341">
        <f>Table1_2[[#This Row],[Value]]*2.5</f>
        <v>12677.6</v>
      </c>
    </row>
    <row r="12342" spans="1:14" x14ac:dyDescent="0.25">
      <c r="A12342" s="1" t="s">
        <v>6</v>
      </c>
      <c r="B12342" s="1" t="s">
        <v>51</v>
      </c>
      <c r="C12342" s="1" t="s">
        <v>19</v>
      </c>
      <c r="D12342" s="1" t="s">
        <v>20</v>
      </c>
      <c r="E12342" s="1" t="s">
        <v>10</v>
      </c>
      <c r="F12342" s="1" t="s">
        <v>11</v>
      </c>
      <c r="G12342" s="1" t="s">
        <v>62</v>
      </c>
      <c r="H12342" s="1">
        <v>9</v>
      </c>
      <c r="I12342">
        <v>5911.9199999999992</v>
      </c>
      <c r="J12342" s="1">
        <f>SUMIFS(I:I,B:B,Table1_2[[#This Row],[Category Level 2]],D:D,Table1_2[[#This Row],[Brand]],E:E,Table1_2[[#This Row],[Region]],F:F,Table1_2[[#This Row],[Measure]],G:G,Table1_2[[#This Row],[Year]],H:H,"&lt;="&amp;Table1_2[[#This Row],[Month]])</f>
        <v>49582.479999999996</v>
      </c>
      <c r="K123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49582.479999999996</v>
      </c>
      <c r="N12342">
        <f>Table1_2[[#This Row],[Value]]*2.5</f>
        <v>14779.799999999997</v>
      </c>
    </row>
    <row r="12343" spans="1:14" x14ac:dyDescent="0.25">
      <c r="A12343" s="1" t="s">
        <v>6</v>
      </c>
      <c r="B12343" s="1" t="s">
        <v>51</v>
      </c>
      <c r="C12343" s="1" t="s">
        <v>19</v>
      </c>
      <c r="D12343" s="1" t="s">
        <v>20</v>
      </c>
      <c r="E12343" s="1" t="s">
        <v>10</v>
      </c>
      <c r="F12343" s="1" t="s">
        <v>11</v>
      </c>
      <c r="G12343" s="1" t="s">
        <v>62</v>
      </c>
      <c r="H12343" s="1">
        <v>10</v>
      </c>
      <c r="I12343">
        <v>6083.04</v>
      </c>
      <c r="J12343" s="1">
        <f>SUMIFS(I:I,B:B,Table1_2[[#This Row],[Category Level 2]],D:D,Table1_2[[#This Row],[Brand]],E:E,Table1_2[[#This Row],[Region]],F:F,Table1_2[[#This Row],[Measure]],G:G,Table1_2[[#This Row],[Year]],H:H,"&lt;="&amp;Table1_2[[#This Row],[Month]])</f>
        <v>55665.52</v>
      </c>
      <c r="K123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55665.52</v>
      </c>
      <c r="N12343">
        <f>Table1_2[[#This Row],[Value]]*2.5</f>
        <v>15207.6</v>
      </c>
    </row>
    <row r="12344" spans="1:14" x14ac:dyDescent="0.25">
      <c r="A12344" s="1" t="s">
        <v>6</v>
      </c>
      <c r="B12344" s="1" t="s">
        <v>51</v>
      </c>
      <c r="C12344" s="1" t="s">
        <v>19</v>
      </c>
      <c r="D12344" s="1" t="s">
        <v>20</v>
      </c>
      <c r="E12344" s="1" t="s">
        <v>10</v>
      </c>
      <c r="F12344" s="1" t="s">
        <v>11</v>
      </c>
      <c r="G12344" s="1" t="s">
        <v>62</v>
      </c>
      <c r="H12344" s="1">
        <v>11</v>
      </c>
      <c r="I12344">
        <v>5790.48</v>
      </c>
      <c r="J12344" s="1">
        <f>SUMIFS(I:I,B:B,Table1_2[[#This Row],[Category Level 2]],D:D,Table1_2[[#This Row],[Brand]],E:E,Table1_2[[#This Row],[Region]],F:F,Table1_2[[#This Row],[Measure]],G:G,Table1_2[[#This Row],[Year]],H:H,"&lt;="&amp;Table1_2[[#This Row],[Month]])</f>
        <v>61456</v>
      </c>
      <c r="K123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61456</v>
      </c>
      <c r="N12344">
        <f>Table1_2[[#This Row],[Value]]*2.5</f>
        <v>14476.199999999999</v>
      </c>
    </row>
    <row r="12345" spans="1:14" x14ac:dyDescent="0.25">
      <c r="A12345" s="1" t="s">
        <v>6</v>
      </c>
      <c r="B12345" s="1" t="s">
        <v>51</v>
      </c>
      <c r="C12345" s="1" t="s">
        <v>19</v>
      </c>
      <c r="D12345" s="1" t="s">
        <v>20</v>
      </c>
      <c r="E12345" s="1" t="s">
        <v>10</v>
      </c>
      <c r="F12345" s="1" t="s">
        <v>11</v>
      </c>
      <c r="G12345" s="1" t="s">
        <v>62</v>
      </c>
      <c r="H12345" s="1">
        <v>12</v>
      </c>
      <c r="I12345">
        <v>5746.32</v>
      </c>
      <c r="J12345" s="1">
        <f>SUMIFS(I:I,B:B,Table1_2[[#This Row],[Category Level 2]],D:D,Table1_2[[#This Row],[Brand]],E:E,Table1_2[[#This Row],[Region]],F:F,Table1_2[[#This Row],[Measure]],G:G,Table1_2[[#This Row],[Year]],H:H,"&lt;="&amp;Table1_2[[#This Row],[Month]])</f>
        <v>67202.320000000007</v>
      </c>
      <c r="K123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67202.320000000007</v>
      </c>
      <c r="N12345">
        <f>Table1_2[[#This Row],[Value]]*2.5</f>
        <v>14365.8</v>
      </c>
    </row>
    <row r="12346" spans="1:14" x14ac:dyDescent="0.25">
      <c r="A12346" s="1" t="s">
        <v>6</v>
      </c>
      <c r="B12346" s="1" t="s">
        <v>51</v>
      </c>
      <c r="C12346" s="1" t="s">
        <v>19</v>
      </c>
      <c r="D12346" s="1" t="s">
        <v>20</v>
      </c>
      <c r="E12346" s="1" t="s">
        <v>10</v>
      </c>
      <c r="F12346" s="1" t="s">
        <v>11</v>
      </c>
      <c r="G12346" s="1" t="s">
        <v>63</v>
      </c>
      <c r="H12346" s="1">
        <v>1</v>
      </c>
      <c r="I12346">
        <v>6539.36</v>
      </c>
      <c r="J12346" s="1">
        <f>SUMIFS(I:I,B:B,Table1_2[[#This Row],[Category Level 2]],D:D,Table1_2[[#This Row],[Brand]],E:E,Table1_2[[#This Row],[Region]],F:F,Table1_2[[#This Row],[Measure]],G:G,Table1_2[[#This Row],[Year]],H:H,"&lt;="&amp;Table1_2[[#This Row],[Month]])</f>
        <v>6539.36</v>
      </c>
      <c r="K123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68164.639999999985</v>
      </c>
      <c r="N12346">
        <f>Table1_2[[#This Row],[Value]]*2.5</f>
        <v>16348.4</v>
      </c>
    </row>
    <row r="12347" spans="1:14" x14ac:dyDescent="0.25">
      <c r="A12347" s="1" t="s">
        <v>6</v>
      </c>
      <c r="B12347" s="1" t="s">
        <v>51</v>
      </c>
      <c r="C12347" s="1" t="s">
        <v>19</v>
      </c>
      <c r="D12347" s="1" t="s">
        <v>20</v>
      </c>
      <c r="E12347" s="1" t="s">
        <v>10</v>
      </c>
      <c r="F12347" s="1" t="s">
        <v>11</v>
      </c>
      <c r="G12347" s="1" t="s">
        <v>63</v>
      </c>
      <c r="H12347" s="1">
        <v>2</v>
      </c>
      <c r="I12347">
        <v>5994.7199999999993</v>
      </c>
      <c r="J12347" s="1">
        <f>SUMIFS(I:I,B:B,Table1_2[[#This Row],[Category Level 2]],D:D,Table1_2[[#This Row],[Brand]],E:E,Table1_2[[#This Row],[Region]],F:F,Table1_2[[#This Row],[Measure]],G:G,Table1_2[[#This Row],[Year]],H:H,"&lt;="&amp;Table1_2[[#This Row],[Month]])</f>
        <v>12534.079999999998</v>
      </c>
      <c r="K123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69888.719999999987</v>
      </c>
      <c r="N12347">
        <f>Table1_2[[#This Row],[Value]]*2.5</f>
        <v>14986.8</v>
      </c>
    </row>
    <row r="12348" spans="1:14" x14ac:dyDescent="0.25">
      <c r="A12348" s="1" t="s">
        <v>6</v>
      </c>
      <c r="B12348" s="1" t="s">
        <v>51</v>
      </c>
      <c r="C12348" s="1" t="s">
        <v>19</v>
      </c>
      <c r="D12348" s="1" t="s">
        <v>20</v>
      </c>
      <c r="E12348" s="1" t="s">
        <v>10</v>
      </c>
      <c r="F12348" s="1" t="s">
        <v>11</v>
      </c>
      <c r="G12348" s="1" t="s">
        <v>63</v>
      </c>
      <c r="H12348" s="1">
        <v>3</v>
      </c>
      <c r="I12348">
        <v>6079.36</v>
      </c>
      <c r="J12348" s="1">
        <f>SUMIFS(I:I,B:B,Table1_2[[#This Row],[Category Level 2]],D:D,Table1_2[[#This Row],[Brand]],E:E,Table1_2[[#This Row],[Region]],F:F,Table1_2[[#This Row],[Measure]],G:G,Table1_2[[#This Row],[Year]],H:H,"&lt;="&amp;Table1_2[[#This Row],[Month]])</f>
        <v>18613.439999999999</v>
      </c>
      <c r="K123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70313.759999999995</v>
      </c>
      <c r="N12348">
        <f>Table1_2[[#This Row],[Value]]*2.5</f>
        <v>15198.4</v>
      </c>
    </row>
    <row r="12349" spans="1:14" x14ac:dyDescent="0.25">
      <c r="A12349" s="1" t="s">
        <v>6</v>
      </c>
      <c r="B12349" s="1" t="s">
        <v>51</v>
      </c>
      <c r="C12349" s="1" t="s">
        <v>19</v>
      </c>
      <c r="D12349" s="1" t="s">
        <v>20</v>
      </c>
      <c r="E12349" s="1" t="s">
        <v>10</v>
      </c>
      <c r="F12349" s="1" t="s">
        <v>11</v>
      </c>
      <c r="G12349" s="1" t="s">
        <v>63</v>
      </c>
      <c r="H12349" s="1">
        <v>4</v>
      </c>
      <c r="I12349">
        <v>6158.48</v>
      </c>
      <c r="J12349" s="1">
        <f>SUMIFS(I:I,B:B,Table1_2[[#This Row],[Category Level 2]],D:D,Table1_2[[#This Row],[Brand]],E:E,Table1_2[[#This Row],[Region]],F:F,Table1_2[[#This Row],[Measure]],G:G,Table1_2[[#This Row],[Year]],H:H,"&lt;="&amp;Table1_2[[#This Row],[Month]])</f>
        <v>24771.919999999998</v>
      </c>
      <c r="K123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71467.44</v>
      </c>
      <c r="N12349">
        <f>Table1_2[[#This Row],[Value]]*2.5</f>
        <v>15396.199999999999</v>
      </c>
    </row>
    <row r="12350" spans="1:14" x14ac:dyDescent="0.25">
      <c r="A12350" s="1" t="s">
        <v>6</v>
      </c>
      <c r="B12350" s="1" t="s">
        <v>51</v>
      </c>
      <c r="C12350" s="1" t="s">
        <v>19</v>
      </c>
      <c r="D12350" s="1" t="s">
        <v>20</v>
      </c>
      <c r="E12350" s="1" t="s">
        <v>10</v>
      </c>
      <c r="F12350" s="1" t="s">
        <v>11</v>
      </c>
      <c r="G12350" s="1" t="s">
        <v>63</v>
      </c>
      <c r="H12350" s="1">
        <v>5</v>
      </c>
      <c r="I12350">
        <v>6482.32</v>
      </c>
      <c r="J12350" s="1">
        <f>SUMIFS(I:I,B:B,Table1_2[[#This Row],[Category Level 2]],D:D,Table1_2[[#This Row],[Brand]],E:E,Table1_2[[#This Row],[Region]],F:F,Table1_2[[#This Row],[Measure]],G:G,Table1_2[[#This Row],[Year]],H:H,"&lt;="&amp;Table1_2[[#This Row],[Month]])</f>
        <v>31254.239999999998</v>
      </c>
      <c r="K123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72124.319999999992</v>
      </c>
      <c r="N12350">
        <f>Table1_2[[#This Row],[Value]]*2.5</f>
        <v>16205.8</v>
      </c>
    </row>
    <row r="12351" spans="1:14" x14ac:dyDescent="0.25">
      <c r="A12351" s="1" t="s">
        <v>6</v>
      </c>
      <c r="B12351" s="1" t="s">
        <v>51</v>
      </c>
      <c r="C12351" s="1" t="s">
        <v>19</v>
      </c>
      <c r="D12351" s="1" t="s">
        <v>20</v>
      </c>
      <c r="E12351" s="1" t="s">
        <v>10</v>
      </c>
      <c r="F12351" s="1" t="s">
        <v>11</v>
      </c>
      <c r="G12351" s="1" t="s">
        <v>63</v>
      </c>
      <c r="H12351" s="1">
        <v>6</v>
      </c>
      <c r="I12351">
        <v>6837.44</v>
      </c>
      <c r="J12351" s="1">
        <f>SUMIFS(I:I,B:B,Table1_2[[#This Row],[Category Level 2]],D:D,Table1_2[[#This Row],[Brand]],E:E,Table1_2[[#This Row],[Region]],F:F,Table1_2[[#This Row],[Measure]],G:G,Table1_2[[#This Row],[Year]],H:H,"&lt;="&amp;Table1_2[[#This Row],[Month]])</f>
        <v>38091.68</v>
      </c>
      <c r="K123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72433.440000000002</v>
      </c>
      <c r="N12351">
        <f>Table1_2[[#This Row],[Value]]*2.5</f>
        <v>17093.599999999999</v>
      </c>
    </row>
    <row r="12352" spans="1:14" x14ac:dyDescent="0.25">
      <c r="A12352" s="1" t="s">
        <v>6</v>
      </c>
      <c r="B12352" s="1" t="s">
        <v>51</v>
      </c>
      <c r="C12352" s="1" t="s">
        <v>19</v>
      </c>
      <c r="D12352" s="1" t="s">
        <v>20</v>
      </c>
      <c r="E12352" s="1" t="s">
        <v>10</v>
      </c>
      <c r="F12352" s="1" t="s">
        <v>11</v>
      </c>
      <c r="G12352" s="1" t="s">
        <v>63</v>
      </c>
      <c r="H12352" s="1">
        <v>7</v>
      </c>
      <c r="I12352">
        <v>5932.16</v>
      </c>
      <c r="J12352" s="1">
        <f>SUMIFS(I:I,B:B,Table1_2[[#This Row],[Category Level 2]],D:D,Table1_2[[#This Row],[Brand]],E:E,Table1_2[[#This Row],[Region]],F:F,Table1_2[[#This Row],[Measure]],G:G,Table1_2[[#This Row],[Year]],H:H,"&lt;="&amp;Table1_2[[#This Row],[Month]])</f>
        <v>44023.839999999997</v>
      </c>
      <c r="K123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72626.64</v>
      </c>
      <c r="N12352">
        <f>Table1_2[[#This Row],[Value]]*2.5</f>
        <v>14830.4</v>
      </c>
    </row>
    <row r="12353" spans="1:14" x14ac:dyDescent="0.25">
      <c r="A12353" s="1" t="s">
        <v>6</v>
      </c>
      <c r="B12353" s="1" t="s">
        <v>51</v>
      </c>
      <c r="C12353" s="1" t="s">
        <v>19</v>
      </c>
      <c r="D12353" s="1" t="s">
        <v>20</v>
      </c>
      <c r="E12353" s="1" t="s">
        <v>10</v>
      </c>
      <c r="F12353" s="1" t="s">
        <v>11</v>
      </c>
      <c r="G12353" s="1" t="s">
        <v>63</v>
      </c>
      <c r="H12353" s="1">
        <v>8</v>
      </c>
      <c r="I12353">
        <v>5507.12</v>
      </c>
      <c r="J12353" s="1">
        <f>SUMIFS(I:I,B:B,Table1_2[[#This Row],[Category Level 2]],D:D,Table1_2[[#This Row],[Brand]],E:E,Table1_2[[#This Row],[Region]],F:F,Table1_2[[#This Row],[Measure]],G:G,Table1_2[[#This Row],[Year]],H:H,"&lt;="&amp;Table1_2[[#This Row],[Month]])</f>
        <v>49530.96</v>
      </c>
      <c r="K123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73062.720000000001</v>
      </c>
      <c r="N12353">
        <f>Table1_2[[#This Row],[Value]]*2.5</f>
        <v>13767.8</v>
      </c>
    </row>
    <row r="12354" spans="1:14" x14ac:dyDescent="0.25">
      <c r="A12354" s="1" t="s">
        <v>6</v>
      </c>
      <c r="B12354" s="1" t="s">
        <v>51</v>
      </c>
      <c r="C12354" s="1" t="s">
        <v>19</v>
      </c>
      <c r="D12354" s="1" t="s">
        <v>20</v>
      </c>
      <c r="E12354" s="1" t="s">
        <v>10</v>
      </c>
      <c r="F12354" s="1" t="s">
        <v>11</v>
      </c>
      <c r="G12354" s="1" t="s">
        <v>63</v>
      </c>
      <c r="H12354" s="1">
        <v>9</v>
      </c>
      <c r="I12354">
        <v>5913.7599999999993</v>
      </c>
      <c r="J12354" s="1">
        <f>SUMIFS(I:I,B:B,Table1_2[[#This Row],[Category Level 2]],D:D,Table1_2[[#This Row],[Brand]],E:E,Table1_2[[#This Row],[Region]],F:F,Table1_2[[#This Row],[Measure]],G:G,Table1_2[[#This Row],[Year]],H:H,"&lt;="&amp;Table1_2[[#This Row],[Month]])</f>
        <v>55444.72</v>
      </c>
      <c r="K123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73064.56</v>
      </c>
      <c r="N12354">
        <f>Table1_2[[#This Row],[Value]]*2.5</f>
        <v>14784.399999999998</v>
      </c>
    </row>
    <row r="12355" spans="1:14" x14ac:dyDescent="0.25">
      <c r="A12355" s="1" t="s">
        <v>6</v>
      </c>
      <c r="B12355" s="1" t="s">
        <v>51</v>
      </c>
      <c r="C12355" s="1" t="s">
        <v>19</v>
      </c>
      <c r="D12355" s="1" t="s">
        <v>20</v>
      </c>
      <c r="E12355" s="1" t="s">
        <v>10</v>
      </c>
      <c r="F12355" s="1" t="s">
        <v>11</v>
      </c>
      <c r="G12355" s="1" t="s">
        <v>63</v>
      </c>
      <c r="H12355" s="1">
        <v>10</v>
      </c>
      <c r="I12355">
        <v>6406.8799999999992</v>
      </c>
      <c r="J12355" s="1">
        <f>SUMIFS(I:I,B:B,Table1_2[[#This Row],[Category Level 2]],D:D,Table1_2[[#This Row],[Brand]],E:E,Table1_2[[#This Row],[Region]],F:F,Table1_2[[#This Row],[Measure]],G:G,Table1_2[[#This Row],[Year]],H:H,"&lt;="&amp;Table1_2[[#This Row],[Month]])</f>
        <v>61851.6</v>
      </c>
      <c r="K123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73388.399999999994</v>
      </c>
      <c r="N12355">
        <f>Table1_2[[#This Row],[Value]]*2.5</f>
        <v>16017.199999999997</v>
      </c>
    </row>
    <row r="12356" spans="1:14" x14ac:dyDescent="0.25">
      <c r="A12356" s="1" t="s">
        <v>6</v>
      </c>
      <c r="B12356" s="1" t="s">
        <v>51</v>
      </c>
      <c r="C12356" s="1" t="s">
        <v>19</v>
      </c>
      <c r="D12356" s="1" t="s">
        <v>20</v>
      </c>
      <c r="E12356" s="1" t="s">
        <v>10</v>
      </c>
      <c r="F12356" s="1" t="s">
        <v>11</v>
      </c>
      <c r="G12356" s="1" t="s">
        <v>63</v>
      </c>
      <c r="H12356" s="1">
        <v>11</v>
      </c>
      <c r="I12356">
        <v>6244.9599999999991</v>
      </c>
      <c r="J12356" s="1">
        <f>SUMIFS(I:I,B:B,Table1_2[[#This Row],[Category Level 2]],D:D,Table1_2[[#This Row],[Brand]],E:E,Table1_2[[#This Row],[Region]],F:F,Table1_2[[#This Row],[Measure]],G:G,Table1_2[[#This Row],[Year]],H:H,"&lt;="&amp;Table1_2[[#This Row],[Month]])</f>
        <v>68096.56</v>
      </c>
      <c r="K123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73842.880000000005</v>
      </c>
      <c r="N12356">
        <f>Table1_2[[#This Row],[Value]]*2.5</f>
        <v>15612.399999999998</v>
      </c>
    </row>
    <row r="12357" spans="1:14" x14ac:dyDescent="0.25">
      <c r="A12357" s="1" t="s">
        <v>6</v>
      </c>
      <c r="B12357" s="1" t="s">
        <v>51</v>
      </c>
      <c r="C12357" s="1" t="s">
        <v>19</v>
      </c>
      <c r="D12357" s="1" t="s">
        <v>20</v>
      </c>
      <c r="E12357" s="1" t="s">
        <v>10</v>
      </c>
      <c r="F12357" s="1" t="s">
        <v>11</v>
      </c>
      <c r="G12357" s="1" t="s">
        <v>63</v>
      </c>
      <c r="H12357" s="1">
        <v>12</v>
      </c>
      <c r="I12357">
        <v>6771.2</v>
      </c>
      <c r="J12357" s="1">
        <f>SUMIFS(I:I,B:B,Table1_2[[#This Row],[Category Level 2]],D:D,Table1_2[[#This Row],[Brand]],E:E,Table1_2[[#This Row],[Region]],F:F,Table1_2[[#This Row],[Measure]],G:G,Table1_2[[#This Row],[Year]],H:H,"&lt;="&amp;Table1_2[[#This Row],[Month]])</f>
        <v>74867.759999999995</v>
      </c>
      <c r="K123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74867.759999999995</v>
      </c>
      <c r="N12357">
        <f>Table1_2[[#This Row],[Value]]*2.5</f>
        <v>16928</v>
      </c>
    </row>
    <row r="12358" spans="1:14" x14ac:dyDescent="0.25">
      <c r="A12358" s="1" t="s">
        <v>6</v>
      </c>
      <c r="B12358" s="1" t="s">
        <v>51</v>
      </c>
      <c r="C12358" s="1" t="s">
        <v>19</v>
      </c>
      <c r="D12358" s="1" t="s">
        <v>20</v>
      </c>
      <c r="E12358" s="1" t="s">
        <v>10</v>
      </c>
      <c r="F12358" s="1" t="s">
        <v>11</v>
      </c>
      <c r="G12358" s="1" t="s">
        <v>64</v>
      </c>
      <c r="H12358" s="1">
        <v>1</v>
      </c>
      <c r="I12358">
        <v>7286.4</v>
      </c>
      <c r="J12358" s="1">
        <f>SUMIFS(I:I,B:B,Table1_2[[#This Row],[Category Level 2]],D:D,Table1_2[[#This Row],[Brand]],E:E,Table1_2[[#This Row],[Region]],F:F,Table1_2[[#This Row],[Measure]],G:G,Table1_2[[#This Row],[Year]],H:H,"&lt;="&amp;Table1_2[[#This Row],[Month]])</f>
        <v>7286.4</v>
      </c>
      <c r="K123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75614.799999999988</v>
      </c>
      <c r="N12358">
        <f>Table1_2[[#This Row],[Value]]*2.5</f>
        <v>18216</v>
      </c>
    </row>
    <row r="12359" spans="1:14" x14ac:dyDescent="0.25">
      <c r="A12359" s="1" t="s">
        <v>6</v>
      </c>
      <c r="B12359" s="1" t="s">
        <v>51</v>
      </c>
      <c r="C12359" s="1" t="s">
        <v>19</v>
      </c>
      <c r="D12359" s="1" t="s">
        <v>20</v>
      </c>
      <c r="E12359" s="1" t="s">
        <v>10</v>
      </c>
      <c r="F12359" s="1" t="s">
        <v>11</v>
      </c>
      <c r="G12359" s="1" t="s">
        <v>64</v>
      </c>
      <c r="H12359" s="1">
        <v>2</v>
      </c>
      <c r="I12359">
        <v>6016.7999999999993</v>
      </c>
      <c r="J12359" s="1">
        <f>SUMIFS(I:I,B:B,Table1_2[[#This Row],[Category Level 2]],D:D,Table1_2[[#This Row],[Brand]],E:E,Table1_2[[#This Row],[Region]],F:F,Table1_2[[#This Row],[Measure]],G:G,Table1_2[[#This Row],[Year]],H:H,"&lt;="&amp;Table1_2[[#This Row],[Month]])</f>
        <v>13303.199999999999</v>
      </c>
      <c r="K123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75636.87999999999</v>
      </c>
      <c r="N12359">
        <f>Table1_2[[#This Row],[Value]]*2.5</f>
        <v>15041.999999999998</v>
      </c>
    </row>
    <row r="12360" spans="1:14" x14ac:dyDescent="0.25">
      <c r="A12360" s="1" t="s">
        <v>6</v>
      </c>
      <c r="B12360" s="1" t="s">
        <v>51</v>
      </c>
      <c r="C12360" s="1" t="s">
        <v>19</v>
      </c>
      <c r="D12360" s="1" t="s">
        <v>20</v>
      </c>
      <c r="E12360" s="1" t="s">
        <v>10</v>
      </c>
      <c r="F12360" s="1" t="s">
        <v>11</v>
      </c>
      <c r="G12360" s="1" t="s">
        <v>64</v>
      </c>
      <c r="H12360" s="1">
        <v>3</v>
      </c>
      <c r="I12360">
        <v>7606.5599999999995</v>
      </c>
      <c r="J12360" s="1">
        <f>SUMIFS(I:I,B:B,Table1_2[[#This Row],[Category Level 2]],D:D,Table1_2[[#This Row],[Brand]],E:E,Table1_2[[#This Row],[Region]],F:F,Table1_2[[#This Row],[Measure]],G:G,Table1_2[[#This Row],[Year]],H:H,"&lt;="&amp;Table1_2[[#This Row],[Month]])</f>
        <v>20909.759999999998</v>
      </c>
      <c r="K123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77164.079999999987</v>
      </c>
      <c r="N12360">
        <f>Table1_2[[#This Row],[Value]]*2.5</f>
        <v>19016.399999999998</v>
      </c>
    </row>
    <row r="12361" spans="1:14" x14ac:dyDescent="0.25">
      <c r="A12361" s="1" t="s">
        <v>6</v>
      </c>
      <c r="B12361" s="1" t="s">
        <v>51</v>
      </c>
      <c r="C12361" s="1" t="s">
        <v>19</v>
      </c>
      <c r="D12361" s="1" t="s">
        <v>20</v>
      </c>
      <c r="E12361" s="1" t="s">
        <v>10</v>
      </c>
      <c r="F12361" s="1" t="s">
        <v>11</v>
      </c>
      <c r="G12361" s="1" t="s">
        <v>64</v>
      </c>
      <c r="H12361" s="1">
        <v>4</v>
      </c>
      <c r="I12361">
        <v>6285.44</v>
      </c>
      <c r="J12361" s="1">
        <f>SUMIFS(I:I,B:B,Table1_2[[#This Row],[Category Level 2]],D:D,Table1_2[[#This Row],[Brand]],E:E,Table1_2[[#This Row],[Region]],F:F,Table1_2[[#This Row],[Measure]],G:G,Table1_2[[#This Row],[Year]],H:H,"&lt;="&amp;Table1_2[[#This Row],[Month]])</f>
        <v>27195.199999999997</v>
      </c>
      <c r="K123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77291.039999999979</v>
      </c>
      <c r="N12361">
        <f>Table1_2[[#This Row],[Value]]*2.5</f>
        <v>15713.599999999999</v>
      </c>
    </row>
    <row r="12362" spans="1:14" x14ac:dyDescent="0.25">
      <c r="A12362" s="1" t="s">
        <v>6</v>
      </c>
      <c r="B12362" s="1" t="s">
        <v>51</v>
      </c>
      <c r="C12362" s="1" t="s">
        <v>19</v>
      </c>
      <c r="D12362" s="1" t="s">
        <v>20</v>
      </c>
      <c r="E12362" s="1" t="s">
        <v>10</v>
      </c>
      <c r="F12362" s="1" t="s">
        <v>11</v>
      </c>
      <c r="G12362" s="1" t="s">
        <v>64</v>
      </c>
      <c r="H12362" s="1">
        <v>5</v>
      </c>
      <c r="I12362">
        <v>5135.4399999999996</v>
      </c>
      <c r="J12362" s="1">
        <f>SUMIFS(I:I,B:B,Table1_2[[#This Row],[Category Level 2]],D:D,Table1_2[[#This Row],[Brand]],E:E,Table1_2[[#This Row],[Region]],F:F,Table1_2[[#This Row],[Measure]],G:G,Table1_2[[#This Row],[Year]],H:H,"&lt;="&amp;Table1_2[[#This Row],[Month]])</f>
        <v>32330.639999999996</v>
      </c>
      <c r="K123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75944.159999999989</v>
      </c>
      <c r="N12362">
        <f>Table1_2[[#This Row],[Value]]*2.5</f>
        <v>12838.599999999999</v>
      </c>
    </row>
    <row r="12363" spans="1:14" x14ac:dyDescent="0.25">
      <c r="A12363" s="1" t="s">
        <v>6</v>
      </c>
      <c r="B12363" s="1" t="s">
        <v>51</v>
      </c>
      <c r="C12363" s="1" t="s">
        <v>19</v>
      </c>
      <c r="D12363" s="1" t="s">
        <v>20</v>
      </c>
      <c r="E12363" s="1" t="s">
        <v>10</v>
      </c>
      <c r="F12363" s="1" t="s">
        <v>11</v>
      </c>
      <c r="G12363" s="1" t="s">
        <v>64</v>
      </c>
      <c r="H12363" s="1">
        <v>6</v>
      </c>
      <c r="I12363">
        <v>6301.9999999999991</v>
      </c>
      <c r="J12363" s="1">
        <f>SUMIFS(I:I,B:B,Table1_2[[#This Row],[Category Level 2]],D:D,Table1_2[[#This Row],[Brand]],E:E,Table1_2[[#This Row],[Region]],F:F,Table1_2[[#This Row],[Measure]],G:G,Table1_2[[#This Row],[Year]],H:H,"&lt;="&amp;Table1_2[[#This Row],[Month]])</f>
        <v>38632.639999999992</v>
      </c>
      <c r="K123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75408.719999999987</v>
      </c>
      <c r="N12363">
        <f>Table1_2[[#This Row],[Value]]*2.5</f>
        <v>15754.999999999998</v>
      </c>
    </row>
    <row r="12364" spans="1:14" x14ac:dyDescent="0.25">
      <c r="A12364" s="1" t="s">
        <v>6</v>
      </c>
      <c r="B12364" s="1" t="s">
        <v>51</v>
      </c>
      <c r="C12364" s="1" t="s">
        <v>19</v>
      </c>
      <c r="D12364" s="1" t="s">
        <v>20</v>
      </c>
      <c r="E12364" s="1" t="s">
        <v>10</v>
      </c>
      <c r="F12364" s="1" t="s">
        <v>11</v>
      </c>
      <c r="G12364" s="1" t="s">
        <v>64</v>
      </c>
      <c r="H12364" s="1">
        <v>7</v>
      </c>
      <c r="I12364">
        <v>6550.4</v>
      </c>
      <c r="J12364" s="1">
        <f>SUMIFS(I:I,B:B,Table1_2[[#This Row],[Category Level 2]],D:D,Table1_2[[#This Row],[Brand]],E:E,Table1_2[[#This Row],[Region]],F:F,Table1_2[[#This Row],[Measure]],G:G,Table1_2[[#This Row],[Year]],H:H,"&lt;="&amp;Table1_2[[#This Row],[Month]])</f>
        <v>45183.039999999994</v>
      </c>
      <c r="K123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76026.959999999992</v>
      </c>
      <c r="N12364">
        <f>Table1_2[[#This Row],[Value]]*2.5</f>
        <v>16376</v>
      </c>
    </row>
    <row r="12365" spans="1:14" x14ac:dyDescent="0.25">
      <c r="A12365" s="1" t="s">
        <v>6</v>
      </c>
      <c r="B12365" s="1" t="s">
        <v>51</v>
      </c>
      <c r="C12365" s="1" t="s">
        <v>19</v>
      </c>
      <c r="D12365" s="1" t="s">
        <v>20</v>
      </c>
      <c r="E12365" s="1" t="s">
        <v>10</v>
      </c>
      <c r="F12365" s="1" t="s">
        <v>11</v>
      </c>
      <c r="G12365" s="1" t="s">
        <v>64</v>
      </c>
      <c r="H12365" s="1">
        <v>8</v>
      </c>
      <c r="I12365">
        <v>5319.44</v>
      </c>
      <c r="J12365" s="1">
        <f>SUMIFS(I:I,B:B,Table1_2[[#This Row],[Category Level 2]],D:D,Table1_2[[#This Row],[Brand]],E:E,Table1_2[[#This Row],[Region]],F:F,Table1_2[[#This Row],[Measure]],G:G,Table1_2[[#This Row],[Year]],H:H,"&lt;="&amp;Table1_2[[#This Row],[Month]])</f>
        <v>50502.479999999996</v>
      </c>
      <c r="K123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75839.28</v>
      </c>
      <c r="N12365">
        <f>Table1_2[[#This Row],[Value]]*2.5</f>
        <v>13298.599999999999</v>
      </c>
    </row>
    <row r="12366" spans="1:14" x14ac:dyDescent="0.25">
      <c r="A12366" s="1" t="s">
        <v>6</v>
      </c>
      <c r="B12366" s="1" t="s">
        <v>51</v>
      </c>
      <c r="C12366" s="1" t="s">
        <v>19</v>
      </c>
      <c r="D12366" s="1" t="s">
        <v>20</v>
      </c>
      <c r="E12366" s="1" t="s">
        <v>10</v>
      </c>
      <c r="F12366" s="1" t="s">
        <v>11</v>
      </c>
      <c r="G12366" s="1" t="s">
        <v>64</v>
      </c>
      <c r="H12366" s="1">
        <v>9</v>
      </c>
      <c r="I12366">
        <v>6360.8799999999992</v>
      </c>
      <c r="J12366" s="1">
        <f>SUMIFS(I:I,B:B,Table1_2[[#This Row],[Category Level 2]],D:D,Table1_2[[#This Row],[Brand]],E:E,Table1_2[[#This Row],[Region]],F:F,Table1_2[[#This Row],[Measure]],G:G,Table1_2[[#This Row],[Year]],H:H,"&lt;="&amp;Table1_2[[#This Row],[Month]])</f>
        <v>56863.359999999993</v>
      </c>
      <c r="K123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76286.399999999994</v>
      </c>
      <c r="N12366">
        <f>Table1_2[[#This Row],[Value]]*2.5</f>
        <v>15902.199999999997</v>
      </c>
    </row>
    <row r="12367" spans="1:14" x14ac:dyDescent="0.25">
      <c r="A12367" s="1" t="s">
        <v>6</v>
      </c>
      <c r="B12367" s="1" t="s">
        <v>51</v>
      </c>
      <c r="C12367" s="1" t="s">
        <v>19</v>
      </c>
      <c r="D12367" s="1" t="s">
        <v>20</v>
      </c>
      <c r="E12367" s="1" t="s">
        <v>10</v>
      </c>
      <c r="F12367" s="1" t="s">
        <v>11</v>
      </c>
      <c r="G12367" s="1" t="s">
        <v>64</v>
      </c>
      <c r="H12367" s="1">
        <v>10</v>
      </c>
      <c r="I12367">
        <v>7095.0399999999991</v>
      </c>
      <c r="J12367" s="1">
        <f>SUMIFS(I:I,B:B,Table1_2[[#This Row],[Category Level 2]],D:D,Table1_2[[#This Row],[Brand]],E:E,Table1_2[[#This Row],[Region]],F:F,Table1_2[[#This Row],[Measure]],G:G,Table1_2[[#This Row],[Year]],H:H,"&lt;="&amp;Table1_2[[#This Row],[Month]])</f>
        <v>63958.399999999994</v>
      </c>
      <c r="K123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76974.559999999998</v>
      </c>
      <c r="N12367">
        <f>Table1_2[[#This Row],[Value]]*2.5</f>
        <v>17737.599999999999</v>
      </c>
    </row>
    <row r="12368" spans="1:14" x14ac:dyDescent="0.25">
      <c r="A12368" s="1" t="s">
        <v>6</v>
      </c>
      <c r="B12368" s="1" t="s">
        <v>51</v>
      </c>
      <c r="C12368" s="1" t="s">
        <v>19</v>
      </c>
      <c r="D12368" s="1" t="s">
        <v>20</v>
      </c>
      <c r="E12368" s="1" t="s">
        <v>10</v>
      </c>
      <c r="F12368" s="1" t="s">
        <v>11</v>
      </c>
      <c r="G12368" s="1" t="s">
        <v>64</v>
      </c>
      <c r="H12368" s="1">
        <v>11</v>
      </c>
      <c r="I12368">
        <v>5713.2</v>
      </c>
      <c r="J12368" s="1">
        <f>SUMIFS(I:I,B:B,Table1_2[[#This Row],[Category Level 2]],D:D,Table1_2[[#This Row],[Brand]],E:E,Table1_2[[#This Row],[Region]],F:F,Table1_2[[#This Row],[Measure]],G:G,Table1_2[[#This Row],[Year]],H:H,"&lt;="&amp;Table1_2[[#This Row],[Month]])</f>
        <v>69671.599999999991</v>
      </c>
      <c r="K123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76442.799999999988</v>
      </c>
      <c r="N12368">
        <f>Table1_2[[#This Row],[Value]]*2.5</f>
        <v>14283</v>
      </c>
    </row>
    <row r="12369" spans="1:14" x14ac:dyDescent="0.25">
      <c r="A12369" s="1" t="s">
        <v>6</v>
      </c>
      <c r="B12369" s="1" t="s">
        <v>51</v>
      </c>
      <c r="C12369" s="1" t="s">
        <v>19</v>
      </c>
      <c r="D12369" s="1" t="s">
        <v>20</v>
      </c>
      <c r="E12369" s="1" t="s">
        <v>10</v>
      </c>
      <c r="F12369" s="1" t="s">
        <v>11</v>
      </c>
      <c r="G12369" s="1" t="s">
        <v>64</v>
      </c>
      <c r="H12369" s="1">
        <v>12</v>
      </c>
      <c r="I12369">
        <v>6110.6399999999994</v>
      </c>
      <c r="J12369" s="1">
        <f>SUMIFS(I:I,B:B,Table1_2[[#This Row],[Category Level 2]],D:D,Table1_2[[#This Row],[Brand]],E:E,Table1_2[[#This Row],[Region]],F:F,Table1_2[[#This Row],[Measure]],G:G,Table1_2[[#This Row],[Year]],H:H,"&lt;="&amp;Table1_2[[#This Row],[Month]])</f>
        <v>75782.239999999991</v>
      </c>
      <c r="K123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75782.239999999991</v>
      </c>
      <c r="N12369">
        <f>Table1_2[[#This Row],[Value]]*2.5</f>
        <v>15276.599999999999</v>
      </c>
    </row>
    <row r="12370" spans="1:14" x14ac:dyDescent="0.25">
      <c r="A12370" s="1" t="s">
        <v>6</v>
      </c>
      <c r="B12370" s="1" t="s">
        <v>51</v>
      </c>
      <c r="C12370" s="1" t="s">
        <v>19</v>
      </c>
      <c r="D12370" s="1" t="s">
        <v>20</v>
      </c>
      <c r="E12370" s="1" t="s">
        <v>10</v>
      </c>
      <c r="F12370" s="1" t="s">
        <v>11</v>
      </c>
      <c r="G12370" s="1" t="s">
        <v>65</v>
      </c>
      <c r="H12370" s="1">
        <v>1</v>
      </c>
      <c r="I12370">
        <v>6366.4</v>
      </c>
      <c r="J12370" s="1">
        <f>SUMIFS(I:I,B:B,Table1_2[[#This Row],[Category Level 2]],D:D,Table1_2[[#This Row],[Brand]],E:E,Table1_2[[#This Row],[Region]],F:F,Table1_2[[#This Row],[Measure]],G:G,Table1_2[[#This Row],[Year]],H:H,"&lt;="&amp;Table1_2[[#This Row],[Month]])</f>
        <v>6366.4</v>
      </c>
      <c r="K123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74862.239999999991</v>
      </c>
      <c r="N12370">
        <f>Table1_2[[#This Row],[Value]]*2.5</f>
        <v>15916</v>
      </c>
    </row>
    <row r="12371" spans="1:14" x14ac:dyDescent="0.25">
      <c r="A12371" s="1" t="s">
        <v>6</v>
      </c>
      <c r="B12371" s="1" t="s">
        <v>51</v>
      </c>
      <c r="C12371" s="1" t="s">
        <v>19</v>
      </c>
      <c r="D12371" s="1" t="s">
        <v>20</v>
      </c>
      <c r="E12371" s="1" t="s">
        <v>10</v>
      </c>
      <c r="F12371" s="1" t="s">
        <v>11</v>
      </c>
      <c r="G12371" s="1" t="s">
        <v>65</v>
      </c>
      <c r="H12371" s="1">
        <v>2</v>
      </c>
      <c r="I12371">
        <v>5380.16</v>
      </c>
      <c r="J12371" s="1">
        <f>SUMIFS(I:I,B:B,Table1_2[[#This Row],[Category Level 2]],D:D,Table1_2[[#This Row],[Brand]],E:E,Table1_2[[#This Row],[Region]],F:F,Table1_2[[#This Row],[Measure]],G:G,Table1_2[[#This Row],[Year]],H:H,"&lt;="&amp;Table1_2[[#This Row],[Month]])</f>
        <v>11746.56</v>
      </c>
      <c r="K123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74225.599999999991</v>
      </c>
      <c r="N12371">
        <f>Table1_2[[#This Row],[Value]]*2.5</f>
        <v>13450.4</v>
      </c>
    </row>
    <row r="12372" spans="1:14" x14ac:dyDescent="0.25">
      <c r="A12372" s="1" t="s">
        <v>6</v>
      </c>
      <c r="B12372" s="1" t="s">
        <v>51</v>
      </c>
      <c r="C12372" s="1" t="s">
        <v>19</v>
      </c>
      <c r="D12372" s="1" t="s">
        <v>20</v>
      </c>
      <c r="E12372" s="1" t="s">
        <v>10</v>
      </c>
      <c r="F12372" s="1" t="s">
        <v>11</v>
      </c>
      <c r="G12372" s="1" t="s">
        <v>65</v>
      </c>
      <c r="H12372" s="1">
        <v>3</v>
      </c>
      <c r="I12372">
        <v>6370.08</v>
      </c>
      <c r="J12372" s="1">
        <f>SUMIFS(I:I,B:B,Table1_2[[#This Row],[Category Level 2]],D:D,Table1_2[[#This Row],[Brand]],E:E,Table1_2[[#This Row],[Region]],F:F,Table1_2[[#This Row],[Measure]],G:G,Table1_2[[#This Row],[Year]],H:H,"&lt;="&amp;Table1_2[[#This Row],[Month]])</f>
        <v>18116.64</v>
      </c>
      <c r="K123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72989.119999999995</v>
      </c>
      <c r="N12372">
        <f>Table1_2[[#This Row],[Value]]*2.5</f>
        <v>15925.2</v>
      </c>
    </row>
    <row r="12373" spans="1:14" x14ac:dyDescent="0.25">
      <c r="A12373" s="1" t="s">
        <v>6</v>
      </c>
      <c r="B12373" s="1" t="s">
        <v>51</v>
      </c>
      <c r="C12373" s="1" t="s">
        <v>19</v>
      </c>
      <c r="D12373" s="1" t="s">
        <v>20</v>
      </c>
      <c r="E12373" s="1" t="s">
        <v>10</v>
      </c>
      <c r="F12373" s="1" t="s">
        <v>11</v>
      </c>
      <c r="G12373" s="1" t="s">
        <v>65</v>
      </c>
      <c r="H12373" s="1">
        <v>4</v>
      </c>
      <c r="I12373">
        <v>6631.36</v>
      </c>
      <c r="J12373" s="1">
        <f>SUMIFS(I:I,B:B,Table1_2[[#This Row],[Category Level 2]],D:D,Table1_2[[#This Row],[Brand]],E:E,Table1_2[[#This Row],[Region]],F:F,Table1_2[[#This Row],[Measure]],G:G,Table1_2[[#This Row],[Year]],H:H,"&lt;="&amp;Table1_2[[#This Row],[Month]])</f>
        <v>24748</v>
      </c>
      <c r="K123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73335.039999999994</v>
      </c>
      <c r="N12373">
        <f>Table1_2[[#This Row],[Value]]*2.5</f>
        <v>16578.399999999998</v>
      </c>
    </row>
    <row r="12374" spans="1:14" x14ac:dyDescent="0.25">
      <c r="A12374" s="1" t="s">
        <v>6</v>
      </c>
      <c r="B12374" s="1" t="s">
        <v>51</v>
      </c>
      <c r="C12374" s="1" t="s">
        <v>19</v>
      </c>
      <c r="D12374" s="1" t="s">
        <v>20</v>
      </c>
      <c r="E12374" s="1" t="s">
        <v>10</v>
      </c>
      <c r="F12374" s="1" t="s">
        <v>11</v>
      </c>
      <c r="G12374" s="1" t="s">
        <v>65</v>
      </c>
      <c r="H12374" s="1">
        <v>5</v>
      </c>
      <c r="I12374">
        <v>6938.6399999999994</v>
      </c>
      <c r="J12374" s="1">
        <f>SUMIFS(I:I,B:B,Table1_2[[#This Row],[Category Level 2]],D:D,Table1_2[[#This Row],[Brand]],E:E,Table1_2[[#This Row],[Region]],F:F,Table1_2[[#This Row],[Measure]],G:G,Table1_2[[#This Row],[Year]],H:H,"&lt;="&amp;Table1_2[[#This Row],[Month]])</f>
        <v>31686.639999999999</v>
      </c>
      <c r="K123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75138.239999999991</v>
      </c>
      <c r="N12374">
        <f>Table1_2[[#This Row],[Value]]*2.5</f>
        <v>17346.599999999999</v>
      </c>
    </row>
    <row r="12375" spans="1:14" x14ac:dyDescent="0.25">
      <c r="A12375" s="1" t="s">
        <v>6</v>
      </c>
      <c r="B12375" s="1" t="s">
        <v>51</v>
      </c>
      <c r="C12375" s="1" t="s">
        <v>19</v>
      </c>
      <c r="D12375" s="1" t="s">
        <v>20</v>
      </c>
      <c r="E12375" s="1" t="s">
        <v>10</v>
      </c>
      <c r="F12375" s="1" t="s">
        <v>11</v>
      </c>
      <c r="G12375" s="1" t="s">
        <v>65</v>
      </c>
      <c r="H12375" s="1">
        <v>6</v>
      </c>
      <c r="I12375">
        <v>6393.9999999999991</v>
      </c>
      <c r="J12375" s="1">
        <f>SUMIFS(I:I,B:B,Table1_2[[#This Row],[Category Level 2]],D:D,Table1_2[[#This Row],[Brand]],E:E,Table1_2[[#This Row],[Region]],F:F,Table1_2[[#This Row],[Measure]],G:G,Table1_2[[#This Row],[Year]],H:H,"&lt;="&amp;Table1_2[[#This Row],[Month]])</f>
        <v>38080.639999999999</v>
      </c>
      <c r="K123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75230.240000000005</v>
      </c>
      <c r="N12375">
        <f>Table1_2[[#This Row],[Value]]*2.5</f>
        <v>15984.999999999998</v>
      </c>
    </row>
    <row r="12376" spans="1:14" x14ac:dyDescent="0.25">
      <c r="A12376" s="1" t="s">
        <v>6</v>
      </c>
      <c r="B12376" s="1" t="s">
        <v>51</v>
      </c>
      <c r="C12376" s="1" t="s">
        <v>19</v>
      </c>
      <c r="D12376" s="1" t="s">
        <v>20</v>
      </c>
      <c r="E12376" s="1" t="s">
        <v>10</v>
      </c>
      <c r="F12376" s="1" t="s">
        <v>11</v>
      </c>
      <c r="G12376" s="1" t="s">
        <v>65</v>
      </c>
      <c r="H12376" s="1">
        <v>7</v>
      </c>
      <c r="I12376">
        <v>6589.0399999999991</v>
      </c>
      <c r="J12376" s="1">
        <f>SUMIFS(I:I,B:B,Table1_2[[#This Row],[Category Level 2]],D:D,Table1_2[[#This Row],[Brand]],E:E,Table1_2[[#This Row],[Region]],F:F,Table1_2[[#This Row],[Measure]],G:G,Table1_2[[#This Row],[Year]],H:H,"&lt;="&amp;Table1_2[[#This Row],[Month]])</f>
        <v>44669.68</v>
      </c>
      <c r="K123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75268.88</v>
      </c>
      <c r="N12376">
        <f>Table1_2[[#This Row],[Value]]*2.5</f>
        <v>16472.599999999999</v>
      </c>
    </row>
    <row r="12377" spans="1:14" x14ac:dyDescent="0.25">
      <c r="A12377" s="1" t="s">
        <v>6</v>
      </c>
      <c r="B12377" s="1" t="s">
        <v>51</v>
      </c>
      <c r="C12377" s="1" t="s">
        <v>19</v>
      </c>
      <c r="D12377" s="1" t="s">
        <v>20</v>
      </c>
      <c r="E12377" s="1" t="s">
        <v>10</v>
      </c>
      <c r="F12377" s="1" t="s">
        <v>11</v>
      </c>
      <c r="G12377" s="1" t="s">
        <v>65</v>
      </c>
      <c r="H12377" s="1">
        <v>8</v>
      </c>
      <c r="I12377">
        <v>5391.2</v>
      </c>
      <c r="J12377" s="1">
        <f>SUMIFS(I:I,B:B,Table1_2[[#This Row],[Category Level 2]],D:D,Table1_2[[#This Row],[Brand]],E:E,Table1_2[[#This Row],[Region]],F:F,Table1_2[[#This Row],[Measure]],G:G,Table1_2[[#This Row],[Year]],H:H,"&lt;="&amp;Table1_2[[#This Row],[Month]])</f>
        <v>50060.88</v>
      </c>
      <c r="K123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75340.639999999999</v>
      </c>
      <c r="N12377">
        <f>Table1_2[[#This Row],[Value]]*2.5</f>
        <v>13478</v>
      </c>
    </row>
    <row r="12378" spans="1:14" x14ac:dyDescent="0.25">
      <c r="A12378" s="1" t="s">
        <v>6</v>
      </c>
      <c r="B12378" s="1" t="s">
        <v>51</v>
      </c>
      <c r="C12378" s="1" t="s">
        <v>19</v>
      </c>
      <c r="D12378" s="1" t="s">
        <v>20</v>
      </c>
      <c r="E12378" s="1" t="s">
        <v>10</v>
      </c>
      <c r="F12378" s="1" t="s">
        <v>11</v>
      </c>
      <c r="G12378" s="1" t="s">
        <v>65</v>
      </c>
      <c r="H12378" s="1">
        <v>9</v>
      </c>
      <c r="I12378">
        <v>6353.5199999999995</v>
      </c>
      <c r="J12378" s="1">
        <f>SUMIFS(I:I,B:B,Table1_2[[#This Row],[Category Level 2]],D:D,Table1_2[[#This Row],[Brand]],E:E,Table1_2[[#This Row],[Region]],F:F,Table1_2[[#This Row],[Measure]],G:G,Table1_2[[#This Row],[Year]],H:H,"&lt;="&amp;Table1_2[[#This Row],[Month]])</f>
        <v>56414.399999999994</v>
      </c>
      <c r="K123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75333.279999999999</v>
      </c>
      <c r="N12378">
        <f>Table1_2[[#This Row],[Value]]*2.5</f>
        <v>15883.8</v>
      </c>
    </row>
    <row r="12379" spans="1:14" x14ac:dyDescent="0.25">
      <c r="A12379" s="1" t="s">
        <v>6</v>
      </c>
      <c r="B12379" s="1" t="s">
        <v>51</v>
      </c>
      <c r="C12379" s="1" t="s">
        <v>19</v>
      </c>
      <c r="D12379" s="1" t="s">
        <v>20</v>
      </c>
      <c r="E12379" s="1" t="s">
        <v>10</v>
      </c>
      <c r="F12379" s="1" t="s">
        <v>11</v>
      </c>
      <c r="G12379" s="1" t="s">
        <v>65</v>
      </c>
      <c r="H12379" s="1">
        <v>10</v>
      </c>
      <c r="I12379">
        <v>6309.36</v>
      </c>
      <c r="J12379" s="1">
        <f>SUMIFS(I:I,B:B,Table1_2[[#This Row],[Category Level 2]],D:D,Table1_2[[#This Row],[Brand]],E:E,Table1_2[[#This Row],[Region]],F:F,Table1_2[[#This Row],[Measure]],G:G,Table1_2[[#This Row],[Year]],H:H,"&lt;="&amp;Table1_2[[#This Row],[Month]])</f>
        <v>62723.759999999995</v>
      </c>
      <c r="K123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74547.599999999991</v>
      </c>
      <c r="N12379">
        <f>Table1_2[[#This Row],[Value]]*2.5</f>
        <v>15773.4</v>
      </c>
    </row>
    <row r="12380" spans="1:14" x14ac:dyDescent="0.25">
      <c r="A12380" s="1" t="s">
        <v>6</v>
      </c>
      <c r="B12380" s="1" t="s">
        <v>51</v>
      </c>
      <c r="C12380" s="1" t="s">
        <v>19</v>
      </c>
      <c r="D12380" s="1" t="s">
        <v>20</v>
      </c>
      <c r="E12380" s="1" t="s">
        <v>10</v>
      </c>
      <c r="F12380" s="1" t="s">
        <v>11</v>
      </c>
      <c r="G12380" s="1" t="s">
        <v>65</v>
      </c>
      <c r="H12380" s="1">
        <v>11</v>
      </c>
      <c r="I12380">
        <v>6038.8799999999992</v>
      </c>
      <c r="J12380" s="1">
        <f>SUMIFS(I:I,B:B,Table1_2[[#This Row],[Category Level 2]],D:D,Table1_2[[#This Row],[Brand]],E:E,Table1_2[[#This Row],[Region]],F:F,Table1_2[[#This Row],[Measure]],G:G,Table1_2[[#This Row],[Year]],H:H,"&lt;="&amp;Table1_2[[#This Row],[Month]])</f>
        <v>68762.64</v>
      </c>
      <c r="K123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74873.279999999999</v>
      </c>
      <c r="N12380">
        <f>Table1_2[[#This Row],[Value]]*2.5</f>
        <v>15097.199999999997</v>
      </c>
    </row>
    <row r="12381" spans="1:14" x14ac:dyDescent="0.25">
      <c r="A12381" s="1" t="s">
        <v>6</v>
      </c>
      <c r="B12381" s="1" t="s">
        <v>51</v>
      </c>
      <c r="C12381" s="1" t="s">
        <v>19</v>
      </c>
      <c r="D12381" s="1" t="s">
        <v>20</v>
      </c>
      <c r="E12381" s="1" t="s">
        <v>10</v>
      </c>
      <c r="F12381" s="1" t="s">
        <v>11</v>
      </c>
      <c r="G12381" s="1" t="s">
        <v>65</v>
      </c>
      <c r="H12381" s="1">
        <v>12</v>
      </c>
      <c r="I12381">
        <v>6605.5999999999995</v>
      </c>
      <c r="J12381" s="1">
        <f>SUMIFS(I:I,B:B,Table1_2[[#This Row],[Category Level 2]],D:D,Table1_2[[#This Row],[Brand]],E:E,Table1_2[[#This Row],[Region]],F:F,Table1_2[[#This Row],[Measure]],G:G,Table1_2[[#This Row],[Year]],H:H,"&lt;="&amp;Table1_2[[#This Row],[Month]])</f>
        <v>75368.240000000005</v>
      </c>
      <c r="K123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75368.240000000005</v>
      </c>
      <c r="N12381">
        <f>Table1_2[[#This Row],[Value]]*2.5</f>
        <v>16514</v>
      </c>
    </row>
    <row r="12382" spans="1:14" x14ac:dyDescent="0.25">
      <c r="A12382" s="1" t="s">
        <v>6</v>
      </c>
      <c r="B12382" s="1" t="s">
        <v>51</v>
      </c>
      <c r="C12382" s="1" t="s">
        <v>19</v>
      </c>
      <c r="D12382" s="1" t="s">
        <v>20</v>
      </c>
      <c r="E12382" s="1" t="s">
        <v>10</v>
      </c>
      <c r="F12382" s="1" t="s">
        <v>11</v>
      </c>
      <c r="G12382" s="1" t="s">
        <v>66</v>
      </c>
      <c r="H12382" s="1">
        <v>1</v>
      </c>
      <c r="I12382">
        <v>6167.6799999999994</v>
      </c>
      <c r="J12382" s="1">
        <f>SUMIFS(I:I,B:B,Table1_2[[#This Row],[Category Level 2]],D:D,Table1_2[[#This Row],[Brand]],E:E,Table1_2[[#This Row],[Region]],F:F,Table1_2[[#This Row],[Measure]],G:G,Table1_2[[#This Row],[Year]],H:H,"&lt;="&amp;Table1_2[[#This Row],[Month]])</f>
        <v>6167.6799999999994</v>
      </c>
      <c r="K123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75169.51999999999</v>
      </c>
      <c r="N12382">
        <f>Table1_2[[#This Row],[Value]]*2.5</f>
        <v>15419.199999999999</v>
      </c>
    </row>
    <row r="12383" spans="1:14" x14ac:dyDescent="0.25">
      <c r="A12383" s="1" t="s">
        <v>6</v>
      </c>
      <c r="B12383" s="1" t="s">
        <v>51</v>
      </c>
      <c r="C12383" s="1" t="s">
        <v>19</v>
      </c>
      <c r="D12383" s="1" t="s">
        <v>20</v>
      </c>
      <c r="E12383" s="1" t="s">
        <v>10</v>
      </c>
      <c r="F12383" s="1" t="s">
        <v>11</v>
      </c>
      <c r="G12383" s="1" t="s">
        <v>66</v>
      </c>
      <c r="H12383" s="1">
        <v>2</v>
      </c>
      <c r="I12383">
        <v>6009.44</v>
      </c>
      <c r="J12383" s="1">
        <f>SUMIFS(I:I,B:B,Table1_2[[#This Row],[Category Level 2]],D:D,Table1_2[[#This Row],[Brand]],E:E,Table1_2[[#This Row],[Region]],F:F,Table1_2[[#This Row],[Measure]],G:G,Table1_2[[#This Row],[Year]],H:H,"&lt;="&amp;Table1_2[[#This Row],[Month]])</f>
        <v>12177.119999999999</v>
      </c>
      <c r="K123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75798.799999999988</v>
      </c>
      <c r="N12383">
        <f>Table1_2[[#This Row],[Value]]*2.5</f>
        <v>15023.599999999999</v>
      </c>
    </row>
    <row r="12384" spans="1:14" x14ac:dyDescent="0.25">
      <c r="A12384" s="1" t="s">
        <v>6</v>
      </c>
      <c r="B12384" s="1" t="s">
        <v>51</v>
      </c>
      <c r="C12384" s="1" t="s">
        <v>19</v>
      </c>
      <c r="D12384" s="1" t="s">
        <v>20</v>
      </c>
      <c r="E12384" s="1" t="s">
        <v>10</v>
      </c>
      <c r="F12384" s="1" t="s">
        <v>11</v>
      </c>
      <c r="G12384" s="1" t="s">
        <v>66</v>
      </c>
      <c r="H12384" s="1">
        <v>3</v>
      </c>
      <c r="I12384">
        <v>6923.9199999999992</v>
      </c>
      <c r="J12384" s="1">
        <f>SUMIFS(I:I,B:B,Table1_2[[#This Row],[Category Level 2]],D:D,Table1_2[[#This Row],[Brand]],E:E,Table1_2[[#This Row],[Region]],F:F,Table1_2[[#This Row],[Measure]],G:G,Table1_2[[#This Row],[Year]],H:H,"&lt;="&amp;Table1_2[[#This Row],[Month]])</f>
        <v>19101.039999999997</v>
      </c>
      <c r="K123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76352.639999999999</v>
      </c>
      <c r="N12384">
        <f>Table1_2[[#This Row],[Value]]*2.5</f>
        <v>17309.8</v>
      </c>
    </row>
    <row r="12385" spans="1:14" x14ac:dyDescent="0.25">
      <c r="A12385" s="1" t="s">
        <v>6</v>
      </c>
      <c r="B12385" s="1" t="s">
        <v>51</v>
      </c>
      <c r="C12385" s="1" t="s">
        <v>19</v>
      </c>
      <c r="D12385" s="1" t="s">
        <v>20</v>
      </c>
      <c r="E12385" s="1" t="s">
        <v>10</v>
      </c>
      <c r="F12385" s="1" t="s">
        <v>11</v>
      </c>
      <c r="G12385" s="1" t="s">
        <v>66</v>
      </c>
      <c r="H12385" s="1">
        <v>4</v>
      </c>
      <c r="I12385">
        <v>6009.44</v>
      </c>
      <c r="J12385" s="1">
        <f>SUMIFS(I:I,B:B,Table1_2[[#This Row],[Category Level 2]],D:D,Table1_2[[#This Row],[Brand]],E:E,Table1_2[[#This Row],[Region]],F:F,Table1_2[[#This Row],[Measure]],G:G,Table1_2[[#This Row],[Year]],H:H,"&lt;="&amp;Table1_2[[#This Row],[Month]])</f>
        <v>25110.479999999996</v>
      </c>
      <c r="K123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75730.720000000001</v>
      </c>
      <c r="N12385">
        <f>Table1_2[[#This Row],[Value]]*2.5</f>
        <v>15023.599999999999</v>
      </c>
    </row>
    <row r="12386" spans="1:14" x14ac:dyDescent="0.25">
      <c r="A12386" s="1" t="s">
        <v>6</v>
      </c>
      <c r="B12386" s="1" t="s">
        <v>51</v>
      </c>
      <c r="C12386" s="1" t="s">
        <v>19</v>
      </c>
      <c r="D12386" s="1" t="s">
        <v>20</v>
      </c>
      <c r="E12386" s="1" t="s">
        <v>10</v>
      </c>
      <c r="F12386" s="1" t="s">
        <v>11</v>
      </c>
      <c r="G12386" s="1" t="s">
        <v>66</v>
      </c>
      <c r="H12386" s="1">
        <v>5</v>
      </c>
      <c r="I12386">
        <v>7012.24</v>
      </c>
      <c r="J12386" s="1">
        <f>SUMIFS(I:I,B:B,Table1_2[[#This Row],[Category Level 2]],D:D,Table1_2[[#This Row],[Brand]],E:E,Table1_2[[#This Row],[Region]],F:F,Table1_2[[#This Row],[Measure]],G:G,Table1_2[[#This Row],[Year]],H:H,"&lt;="&amp;Table1_2[[#This Row],[Month]])</f>
        <v>32122.719999999994</v>
      </c>
      <c r="K123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75804.319999999992</v>
      </c>
      <c r="N12386">
        <f>Table1_2[[#This Row],[Value]]*2.5</f>
        <v>17530.599999999999</v>
      </c>
    </row>
    <row r="12387" spans="1:14" x14ac:dyDescent="0.25">
      <c r="A12387" s="1" t="s">
        <v>6</v>
      </c>
      <c r="B12387" s="1" t="s">
        <v>51</v>
      </c>
      <c r="C12387" s="1" t="s">
        <v>19</v>
      </c>
      <c r="D12387" s="1" t="s">
        <v>20</v>
      </c>
      <c r="E12387" s="1" t="s">
        <v>10</v>
      </c>
      <c r="F12387" s="1" t="s">
        <v>11</v>
      </c>
      <c r="G12387" s="1" t="s">
        <v>66</v>
      </c>
      <c r="H12387" s="1">
        <v>6</v>
      </c>
      <c r="I12387">
        <v>7733.5199999999995</v>
      </c>
      <c r="J12387" s="1">
        <f>SUMIFS(I:I,B:B,Table1_2[[#This Row],[Category Level 2]],D:D,Table1_2[[#This Row],[Brand]],E:E,Table1_2[[#This Row],[Region]],F:F,Table1_2[[#This Row],[Measure]],G:G,Table1_2[[#This Row],[Year]],H:H,"&lt;="&amp;Table1_2[[#This Row],[Month]])</f>
        <v>39856.239999999991</v>
      </c>
      <c r="K123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77143.839999999997</v>
      </c>
      <c r="N12387">
        <f>Table1_2[[#This Row],[Value]]*2.5</f>
        <v>19333.8</v>
      </c>
    </row>
    <row r="12388" spans="1:14" x14ac:dyDescent="0.25">
      <c r="A12388" s="1" t="s">
        <v>6</v>
      </c>
      <c r="B12388" s="1" t="s">
        <v>51</v>
      </c>
      <c r="C12388" s="1" t="s">
        <v>19</v>
      </c>
      <c r="D12388" s="1" t="s">
        <v>20</v>
      </c>
      <c r="E12388" s="1" t="s">
        <v>10</v>
      </c>
      <c r="F12388" s="1" t="s">
        <v>11</v>
      </c>
      <c r="G12388" s="1" t="s">
        <v>66</v>
      </c>
      <c r="H12388" s="1">
        <v>7</v>
      </c>
      <c r="I12388">
        <v>6484.16</v>
      </c>
      <c r="J12388" s="1">
        <f>SUMIFS(I:I,B:B,Table1_2[[#This Row],[Category Level 2]],D:D,Table1_2[[#This Row],[Brand]],E:E,Table1_2[[#This Row],[Region]],F:F,Table1_2[[#This Row],[Measure]],G:G,Table1_2[[#This Row],[Year]],H:H,"&lt;="&amp;Table1_2[[#This Row],[Month]])</f>
        <v>46340.399999999994</v>
      </c>
      <c r="K123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77038.959999999992</v>
      </c>
      <c r="N12388">
        <f>Table1_2[[#This Row],[Value]]*2.5</f>
        <v>16210.4</v>
      </c>
    </row>
    <row r="12389" spans="1:14" x14ac:dyDescent="0.25">
      <c r="A12389" s="1" t="s">
        <v>6</v>
      </c>
      <c r="B12389" s="1" t="s">
        <v>51</v>
      </c>
      <c r="C12389" s="1" t="s">
        <v>19</v>
      </c>
      <c r="D12389" s="1" t="s">
        <v>20</v>
      </c>
      <c r="E12389" s="1" t="s">
        <v>10</v>
      </c>
      <c r="F12389" s="1" t="s">
        <v>11</v>
      </c>
      <c r="G12389" s="1" t="s">
        <v>66</v>
      </c>
      <c r="H12389" s="1">
        <v>8</v>
      </c>
      <c r="I12389">
        <v>6152.9599999999991</v>
      </c>
      <c r="J12389" s="1">
        <f>SUMIFS(I:I,B:B,Table1_2[[#This Row],[Category Level 2]],D:D,Table1_2[[#This Row],[Brand]],E:E,Table1_2[[#This Row],[Region]],F:F,Table1_2[[#This Row],[Measure]],G:G,Table1_2[[#This Row],[Year]],H:H,"&lt;="&amp;Table1_2[[#This Row],[Month]])</f>
        <v>52493.359999999993</v>
      </c>
      <c r="K123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77800.719999999987</v>
      </c>
      <c r="N12389">
        <f>Table1_2[[#This Row],[Value]]*2.5</f>
        <v>15382.399999999998</v>
      </c>
    </row>
    <row r="12390" spans="1:14" x14ac:dyDescent="0.25">
      <c r="A12390" s="1" t="s">
        <v>6</v>
      </c>
      <c r="B12390" s="1" t="s">
        <v>51</v>
      </c>
      <c r="C12390" s="1" t="s">
        <v>19</v>
      </c>
      <c r="D12390" s="1" t="s">
        <v>20</v>
      </c>
      <c r="E12390" s="1" t="s">
        <v>10</v>
      </c>
      <c r="F12390" s="1" t="s">
        <v>11</v>
      </c>
      <c r="G12390" s="1" t="s">
        <v>66</v>
      </c>
      <c r="H12390" s="1">
        <v>9</v>
      </c>
      <c r="I12390">
        <v>6703.12</v>
      </c>
      <c r="J12390" s="1">
        <f>SUMIFS(I:I,B:B,Table1_2[[#This Row],[Category Level 2]],D:D,Table1_2[[#This Row],[Brand]],E:E,Table1_2[[#This Row],[Region]],F:F,Table1_2[[#This Row],[Measure]],G:G,Table1_2[[#This Row],[Year]],H:H,"&lt;="&amp;Table1_2[[#This Row],[Month]])</f>
        <v>59196.479999999996</v>
      </c>
      <c r="K123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78150.319999999992</v>
      </c>
      <c r="N12390">
        <f>Table1_2[[#This Row],[Value]]*2.5</f>
        <v>16757.8</v>
      </c>
    </row>
    <row r="12391" spans="1:14" x14ac:dyDescent="0.25">
      <c r="A12391" s="1" t="s">
        <v>6</v>
      </c>
      <c r="B12391" s="1" t="s">
        <v>51</v>
      </c>
      <c r="C12391" s="1" t="s">
        <v>19</v>
      </c>
      <c r="D12391" s="1" t="s">
        <v>20</v>
      </c>
      <c r="E12391" s="1" t="s">
        <v>10</v>
      </c>
      <c r="F12391" s="1" t="s">
        <v>11</v>
      </c>
      <c r="G12391" s="1" t="s">
        <v>66</v>
      </c>
      <c r="H12391" s="1">
        <v>10</v>
      </c>
      <c r="I12391">
        <v>6813.5199999999995</v>
      </c>
      <c r="J12391" s="1">
        <f>SUMIFS(I:I,B:B,Table1_2[[#This Row],[Category Level 2]],D:D,Table1_2[[#This Row],[Brand]],E:E,Table1_2[[#This Row],[Region]],F:F,Table1_2[[#This Row],[Measure]],G:G,Table1_2[[#This Row],[Year]],H:H,"&lt;="&amp;Table1_2[[#This Row],[Month]])</f>
        <v>66010</v>
      </c>
      <c r="K123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78654.48</v>
      </c>
      <c r="N12391">
        <f>Table1_2[[#This Row],[Value]]*2.5</f>
        <v>17033.8</v>
      </c>
    </row>
    <row r="12392" spans="1:14" x14ac:dyDescent="0.25">
      <c r="A12392" s="1" t="s">
        <v>6</v>
      </c>
      <c r="B12392" s="1" t="s">
        <v>51</v>
      </c>
      <c r="C12392" s="1" t="s">
        <v>19</v>
      </c>
      <c r="D12392" s="1" t="s">
        <v>20</v>
      </c>
      <c r="E12392" s="1" t="s">
        <v>10</v>
      </c>
      <c r="F12392" s="1" t="s">
        <v>11</v>
      </c>
      <c r="G12392" s="1" t="s">
        <v>66</v>
      </c>
      <c r="H12392" s="1">
        <v>11</v>
      </c>
      <c r="I12392">
        <v>6894.48</v>
      </c>
      <c r="J12392" s="1">
        <f>SUMIFS(I:I,B:B,Table1_2[[#This Row],[Category Level 2]],D:D,Table1_2[[#This Row],[Brand]],E:E,Table1_2[[#This Row],[Region]],F:F,Table1_2[[#This Row],[Measure]],G:G,Table1_2[[#This Row],[Year]],H:H,"&lt;="&amp;Table1_2[[#This Row],[Month]])</f>
        <v>72904.479999999996</v>
      </c>
      <c r="K123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79510.080000000002</v>
      </c>
      <c r="N12392">
        <f>Table1_2[[#This Row],[Value]]*2.5</f>
        <v>17236.199999999997</v>
      </c>
    </row>
    <row r="12393" spans="1:14" x14ac:dyDescent="0.25">
      <c r="A12393" s="1" t="s">
        <v>6</v>
      </c>
      <c r="B12393" s="1" t="s">
        <v>51</v>
      </c>
      <c r="C12393" s="1" t="s">
        <v>19</v>
      </c>
      <c r="D12393" s="1" t="s">
        <v>20</v>
      </c>
      <c r="E12393" s="1" t="s">
        <v>10</v>
      </c>
      <c r="F12393" s="1" t="s">
        <v>11</v>
      </c>
      <c r="G12393" s="1" t="s">
        <v>66</v>
      </c>
      <c r="H12393" s="1">
        <v>12</v>
      </c>
      <c r="I12393">
        <v>7358.16</v>
      </c>
      <c r="J12393" s="1">
        <f>SUMIFS(I:I,B:B,Table1_2[[#This Row],[Category Level 2]],D:D,Table1_2[[#This Row],[Brand]],E:E,Table1_2[[#This Row],[Region]],F:F,Table1_2[[#This Row],[Measure]],G:G,Table1_2[[#This Row],[Year]],H:H,"&lt;="&amp;Table1_2[[#This Row],[Month]])</f>
        <v>80262.64</v>
      </c>
      <c r="K123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80262.64</v>
      </c>
      <c r="N12393">
        <f>Table1_2[[#This Row],[Value]]*2.5</f>
        <v>18395.400000000001</v>
      </c>
    </row>
    <row r="12394" spans="1:14" x14ac:dyDescent="0.25">
      <c r="A12394" s="1" t="s">
        <v>6</v>
      </c>
      <c r="B12394" s="1" t="s">
        <v>51</v>
      </c>
      <c r="C12394" s="1" t="s">
        <v>19</v>
      </c>
      <c r="D12394" s="1" t="s">
        <v>20</v>
      </c>
      <c r="E12394" s="1" t="s">
        <v>10</v>
      </c>
      <c r="F12394" s="1" t="s">
        <v>11</v>
      </c>
      <c r="G12394" s="1" t="s">
        <v>67</v>
      </c>
      <c r="H12394" s="1">
        <v>1</v>
      </c>
      <c r="I12394">
        <v>6815.36</v>
      </c>
      <c r="J12394" s="1">
        <f>SUMIFS(I:I,B:B,Table1_2[[#This Row],[Category Level 2]],D:D,Table1_2[[#This Row],[Brand]],E:E,Table1_2[[#This Row],[Region]],F:F,Table1_2[[#This Row],[Measure]],G:G,Table1_2[[#This Row],[Year]],H:H,"&lt;="&amp;Table1_2[[#This Row],[Month]])</f>
        <v>6815.36</v>
      </c>
      <c r="K123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80910.320000000007</v>
      </c>
      <c r="N12394">
        <f>Table1_2[[#This Row],[Value]]*2.5</f>
        <v>17038.399999999998</v>
      </c>
    </row>
    <row r="12395" spans="1:14" x14ac:dyDescent="0.25">
      <c r="A12395" s="1" t="s">
        <v>6</v>
      </c>
      <c r="B12395" s="1" t="s">
        <v>51</v>
      </c>
      <c r="C12395" s="1" t="s">
        <v>19</v>
      </c>
      <c r="D12395" s="1" t="s">
        <v>20</v>
      </c>
      <c r="E12395" s="1" t="s">
        <v>10</v>
      </c>
      <c r="F12395" s="1" t="s">
        <v>11</v>
      </c>
      <c r="G12395" s="1" t="s">
        <v>67</v>
      </c>
      <c r="H12395" s="1">
        <v>2</v>
      </c>
      <c r="I12395">
        <v>6568.7999999999993</v>
      </c>
      <c r="J12395" s="1">
        <f>SUMIFS(I:I,B:B,Table1_2[[#This Row],[Category Level 2]],D:D,Table1_2[[#This Row],[Brand]],E:E,Table1_2[[#This Row],[Region]],F:F,Table1_2[[#This Row],[Measure]],G:G,Table1_2[[#This Row],[Year]],H:H,"&lt;="&amp;Table1_2[[#This Row],[Month]])</f>
        <v>13384.16</v>
      </c>
      <c r="K123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81469.680000000008</v>
      </c>
      <c r="N12395">
        <f>Table1_2[[#This Row],[Value]]*2.5</f>
        <v>16422</v>
      </c>
    </row>
    <row r="12396" spans="1:14" x14ac:dyDescent="0.25">
      <c r="A12396" s="1" t="s">
        <v>6</v>
      </c>
      <c r="B12396" s="1" t="s">
        <v>51</v>
      </c>
      <c r="C12396" s="1" t="s">
        <v>19</v>
      </c>
      <c r="D12396" s="1" t="s">
        <v>20</v>
      </c>
      <c r="E12396" s="1" t="s">
        <v>10</v>
      </c>
      <c r="F12396" s="1" t="s">
        <v>11</v>
      </c>
      <c r="G12396" s="1" t="s">
        <v>67</v>
      </c>
      <c r="H12396" s="1">
        <v>3</v>
      </c>
      <c r="I12396">
        <v>7135.5199999999995</v>
      </c>
      <c r="J12396" s="1">
        <f>SUMIFS(I:I,B:B,Table1_2[[#This Row],[Category Level 2]],D:D,Table1_2[[#This Row],[Brand]],E:E,Table1_2[[#This Row],[Region]],F:F,Table1_2[[#This Row],[Measure]],G:G,Table1_2[[#This Row],[Year]],H:H,"&lt;="&amp;Table1_2[[#This Row],[Month]])</f>
        <v>20519.68</v>
      </c>
      <c r="K123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81681.279999999999</v>
      </c>
      <c r="N12396">
        <f>Table1_2[[#This Row],[Value]]*2.5</f>
        <v>17838.8</v>
      </c>
    </row>
    <row r="12397" spans="1:14" x14ac:dyDescent="0.25">
      <c r="A12397" s="1" t="s">
        <v>6</v>
      </c>
      <c r="B12397" s="1" t="s">
        <v>51</v>
      </c>
      <c r="C12397" s="1" t="s">
        <v>19</v>
      </c>
      <c r="D12397" s="1" t="s">
        <v>20</v>
      </c>
      <c r="E12397" s="1" t="s">
        <v>10</v>
      </c>
      <c r="F12397" s="1" t="s">
        <v>12</v>
      </c>
      <c r="G12397" s="1" t="s">
        <v>62</v>
      </c>
      <c r="H12397" s="1">
        <v>1</v>
      </c>
      <c r="I12397">
        <v>29559.599999999999</v>
      </c>
      <c r="J12397" s="1">
        <f>SUMIFS(I:I,B:B,Table1_2[[#This Row],[Category Level 2]],D:D,Table1_2[[#This Row],[Brand]],E:E,Table1_2[[#This Row],[Region]],F:F,Table1_2[[#This Row],[Measure]],G:G,Table1_2[[#This Row],[Year]],H:H,"&lt;="&amp;Table1_2[[#This Row],[Month]])</f>
        <v>29559.599999999999</v>
      </c>
      <c r="K123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29559.599999999999</v>
      </c>
      <c r="N12397">
        <f>Table1_2[[#This Row],[Value]]*2.5</f>
        <v>73899</v>
      </c>
    </row>
    <row r="12398" spans="1:14" x14ac:dyDescent="0.25">
      <c r="A12398" s="1" t="s">
        <v>6</v>
      </c>
      <c r="B12398" s="1" t="s">
        <v>51</v>
      </c>
      <c r="C12398" s="1" t="s">
        <v>19</v>
      </c>
      <c r="D12398" s="1" t="s">
        <v>20</v>
      </c>
      <c r="E12398" s="1" t="s">
        <v>10</v>
      </c>
      <c r="F12398" s="1" t="s">
        <v>12</v>
      </c>
      <c r="G12398" s="1" t="s">
        <v>62</v>
      </c>
      <c r="H12398" s="1">
        <v>2</v>
      </c>
      <c r="I12398">
        <v>22637.519999999997</v>
      </c>
      <c r="J12398" s="1">
        <f>SUMIFS(I:I,B:B,Table1_2[[#This Row],[Category Level 2]],D:D,Table1_2[[#This Row],[Brand]],E:E,Table1_2[[#This Row],[Region]],F:F,Table1_2[[#This Row],[Measure]],G:G,Table1_2[[#This Row],[Year]],H:H,"&lt;="&amp;Table1_2[[#This Row],[Month]])</f>
        <v>52197.119999999995</v>
      </c>
      <c r="K123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52197.119999999995</v>
      </c>
      <c r="N12398">
        <f>Table1_2[[#This Row],[Value]]*2.5</f>
        <v>56593.799999999988</v>
      </c>
    </row>
    <row r="12399" spans="1:14" x14ac:dyDescent="0.25">
      <c r="A12399" s="1" t="s">
        <v>6</v>
      </c>
      <c r="B12399" s="1" t="s">
        <v>51</v>
      </c>
      <c r="C12399" s="1" t="s">
        <v>19</v>
      </c>
      <c r="D12399" s="1" t="s">
        <v>20</v>
      </c>
      <c r="E12399" s="1" t="s">
        <v>10</v>
      </c>
      <c r="F12399" s="1" t="s">
        <v>12</v>
      </c>
      <c r="G12399" s="1" t="s">
        <v>62</v>
      </c>
      <c r="H12399" s="1">
        <v>3</v>
      </c>
      <c r="I12399">
        <v>29964.399999999998</v>
      </c>
      <c r="J12399" s="1">
        <f>SUMIFS(I:I,B:B,Table1_2[[#This Row],[Category Level 2]],D:D,Table1_2[[#This Row],[Brand]],E:E,Table1_2[[#This Row],[Region]],F:F,Table1_2[[#This Row],[Measure]],G:G,Table1_2[[#This Row],[Year]],H:H,"&lt;="&amp;Table1_2[[#This Row],[Month]])</f>
        <v>82161.51999999999</v>
      </c>
      <c r="K123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82161.51999999999</v>
      </c>
      <c r="N12399">
        <f>Table1_2[[#This Row],[Value]]*2.5</f>
        <v>74911</v>
      </c>
    </row>
    <row r="12400" spans="1:14" x14ac:dyDescent="0.25">
      <c r="A12400" s="1" t="s">
        <v>6</v>
      </c>
      <c r="B12400" s="1" t="s">
        <v>51</v>
      </c>
      <c r="C12400" s="1" t="s">
        <v>19</v>
      </c>
      <c r="D12400" s="1" t="s">
        <v>20</v>
      </c>
      <c r="E12400" s="1" t="s">
        <v>10</v>
      </c>
      <c r="F12400" s="1" t="s">
        <v>12</v>
      </c>
      <c r="G12400" s="1" t="s">
        <v>62</v>
      </c>
      <c r="H12400" s="1">
        <v>4</v>
      </c>
      <c r="I12400">
        <v>26521.759999999998</v>
      </c>
      <c r="J12400" s="1">
        <f>SUMIFS(I:I,B:B,Table1_2[[#This Row],[Category Level 2]],D:D,Table1_2[[#This Row],[Brand]],E:E,Table1_2[[#This Row],[Region]],F:F,Table1_2[[#This Row],[Measure]],G:G,Table1_2[[#This Row],[Year]],H:H,"&lt;="&amp;Table1_2[[#This Row],[Month]])</f>
        <v>108683.27999999998</v>
      </c>
      <c r="K124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108683.27999999998</v>
      </c>
      <c r="N12400">
        <f>Table1_2[[#This Row],[Value]]*2.5</f>
        <v>66304.399999999994</v>
      </c>
    </row>
    <row r="12401" spans="1:14" x14ac:dyDescent="0.25">
      <c r="A12401" s="1" t="s">
        <v>6</v>
      </c>
      <c r="B12401" s="1" t="s">
        <v>51</v>
      </c>
      <c r="C12401" s="1" t="s">
        <v>19</v>
      </c>
      <c r="D12401" s="1" t="s">
        <v>20</v>
      </c>
      <c r="E12401" s="1" t="s">
        <v>10</v>
      </c>
      <c r="F12401" s="1" t="s">
        <v>12</v>
      </c>
      <c r="G12401" s="1" t="s">
        <v>62</v>
      </c>
      <c r="H12401" s="1">
        <v>5</v>
      </c>
      <c r="I12401">
        <v>30869.679999999997</v>
      </c>
      <c r="J12401" s="1">
        <f>SUMIFS(I:I,B:B,Table1_2[[#This Row],[Category Level 2]],D:D,Table1_2[[#This Row],[Brand]],E:E,Table1_2[[#This Row],[Region]],F:F,Table1_2[[#This Row],[Measure]],G:G,Table1_2[[#This Row],[Year]],H:H,"&lt;="&amp;Table1_2[[#This Row],[Month]])</f>
        <v>139552.95999999999</v>
      </c>
      <c r="K124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139552.95999999999</v>
      </c>
      <c r="N12401">
        <f>Table1_2[[#This Row],[Value]]*2.5</f>
        <v>77174.2</v>
      </c>
    </row>
    <row r="12402" spans="1:14" x14ac:dyDescent="0.25">
      <c r="A12402" s="1" t="s">
        <v>6</v>
      </c>
      <c r="B12402" s="1" t="s">
        <v>51</v>
      </c>
      <c r="C12402" s="1" t="s">
        <v>19</v>
      </c>
      <c r="D12402" s="1" t="s">
        <v>20</v>
      </c>
      <c r="E12402" s="1" t="s">
        <v>10</v>
      </c>
      <c r="F12402" s="1" t="s">
        <v>12</v>
      </c>
      <c r="G12402" s="1" t="s">
        <v>62</v>
      </c>
      <c r="H12402" s="1">
        <v>6</v>
      </c>
      <c r="I12402">
        <v>34599.360000000001</v>
      </c>
      <c r="J12402" s="1">
        <f>SUMIFS(I:I,B:B,Table1_2[[#This Row],[Category Level 2]],D:D,Table1_2[[#This Row],[Brand]],E:E,Table1_2[[#This Row],[Region]],F:F,Table1_2[[#This Row],[Measure]],G:G,Table1_2[[#This Row],[Year]],H:H,"&lt;="&amp;Table1_2[[#This Row],[Month]])</f>
        <v>174152.32000000001</v>
      </c>
      <c r="K124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174152.32000000001</v>
      </c>
      <c r="N12402">
        <f>Table1_2[[#This Row],[Value]]*2.5</f>
        <v>86498.4</v>
      </c>
    </row>
    <row r="12403" spans="1:14" x14ac:dyDescent="0.25">
      <c r="A12403" s="1" t="s">
        <v>6</v>
      </c>
      <c r="B12403" s="1" t="s">
        <v>51</v>
      </c>
      <c r="C12403" s="1" t="s">
        <v>19</v>
      </c>
      <c r="D12403" s="1" t="s">
        <v>20</v>
      </c>
      <c r="E12403" s="1" t="s">
        <v>10</v>
      </c>
      <c r="F12403" s="1" t="s">
        <v>12</v>
      </c>
      <c r="G12403" s="1" t="s">
        <v>62</v>
      </c>
      <c r="H12403" s="1">
        <v>7</v>
      </c>
      <c r="I12403">
        <v>30420.719999999998</v>
      </c>
      <c r="J12403" s="1">
        <f>SUMIFS(I:I,B:B,Table1_2[[#This Row],[Category Level 2]],D:D,Table1_2[[#This Row],[Brand]],E:E,Table1_2[[#This Row],[Region]],F:F,Table1_2[[#This Row],[Measure]],G:G,Table1_2[[#This Row],[Year]],H:H,"&lt;="&amp;Table1_2[[#This Row],[Month]])</f>
        <v>204573.04</v>
      </c>
      <c r="K124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204573.04</v>
      </c>
      <c r="N12403">
        <f>Table1_2[[#This Row],[Value]]*2.5</f>
        <v>76051.799999999988</v>
      </c>
    </row>
    <row r="12404" spans="1:14" x14ac:dyDescent="0.25">
      <c r="A12404" s="1" t="s">
        <v>6</v>
      </c>
      <c r="B12404" s="1" t="s">
        <v>51</v>
      </c>
      <c r="C12404" s="1" t="s">
        <v>19</v>
      </c>
      <c r="D12404" s="1" t="s">
        <v>20</v>
      </c>
      <c r="E12404" s="1" t="s">
        <v>10</v>
      </c>
      <c r="F12404" s="1" t="s">
        <v>12</v>
      </c>
      <c r="G12404" s="1" t="s">
        <v>62</v>
      </c>
      <c r="H12404" s="1">
        <v>8</v>
      </c>
      <c r="I12404">
        <v>26876.879999999997</v>
      </c>
      <c r="J12404" s="1">
        <f>SUMIFS(I:I,B:B,Table1_2[[#This Row],[Category Level 2]],D:D,Table1_2[[#This Row],[Brand]],E:E,Table1_2[[#This Row],[Region]],F:F,Table1_2[[#This Row],[Measure]],G:G,Table1_2[[#This Row],[Year]],H:H,"&lt;="&amp;Table1_2[[#This Row],[Month]])</f>
        <v>231449.92</v>
      </c>
      <c r="K124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231449.92</v>
      </c>
      <c r="N12404">
        <f>Table1_2[[#This Row],[Value]]*2.5</f>
        <v>67192.2</v>
      </c>
    </row>
    <row r="12405" spans="1:14" x14ac:dyDescent="0.25">
      <c r="A12405" s="1" t="s">
        <v>6</v>
      </c>
      <c r="B12405" s="1" t="s">
        <v>51</v>
      </c>
      <c r="C12405" s="1" t="s">
        <v>19</v>
      </c>
      <c r="D12405" s="1" t="s">
        <v>20</v>
      </c>
      <c r="E12405" s="1" t="s">
        <v>10</v>
      </c>
      <c r="F12405" s="1" t="s">
        <v>12</v>
      </c>
      <c r="G12405" s="1" t="s">
        <v>62</v>
      </c>
      <c r="H12405" s="1">
        <v>9</v>
      </c>
      <c r="I12405">
        <v>31329.679999999997</v>
      </c>
      <c r="J12405" s="1">
        <f>SUMIFS(I:I,B:B,Table1_2[[#This Row],[Category Level 2]],D:D,Table1_2[[#This Row],[Brand]],E:E,Table1_2[[#This Row],[Region]],F:F,Table1_2[[#This Row],[Measure]],G:G,Table1_2[[#This Row],[Year]],H:H,"&lt;="&amp;Table1_2[[#This Row],[Month]])</f>
        <v>262779.60000000003</v>
      </c>
      <c r="K124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262779.60000000003</v>
      </c>
      <c r="N12405">
        <f>Table1_2[[#This Row],[Value]]*2.5</f>
        <v>78324.2</v>
      </c>
    </row>
    <row r="12406" spans="1:14" x14ac:dyDescent="0.25">
      <c r="A12406" s="1" t="s">
        <v>6</v>
      </c>
      <c r="B12406" s="1" t="s">
        <v>51</v>
      </c>
      <c r="C12406" s="1" t="s">
        <v>19</v>
      </c>
      <c r="D12406" s="1" t="s">
        <v>20</v>
      </c>
      <c r="E12406" s="1" t="s">
        <v>10</v>
      </c>
      <c r="F12406" s="1" t="s">
        <v>12</v>
      </c>
      <c r="G12406" s="1" t="s">
        <v>62</v>
      </c>
      <c r="H12406" s="1">
        <v>10</v>
      </c>
      <c r="I12406">
        <v>32236.799999999999</v>
      </c>
      <c r="J12406" s="1">
        <f>SUMIFS(I:I,B:B,Table1_2[[#This Row],[Category Level 2]],D:D,Table1_2[[#This Row],[Brand]],E:E,Table1_2[[#This Row],[Region]],F:F,Table1_2[[#This Row],[Measure]],G:G,Table1_2[[#This Row],[Year]],H:H,"&lt;="&amp;Table1_2[[#This Row],[Month]])</f>
        <v>295016.40000000002</v>
      </c>
      <c r="K124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295016.40000000002</v>
      </c>
      <c r="N12406">
        <f>Table1_2[[#This Row],[Value]]*2.5</f>
        <v>80592</v>
      </c>
    </row>
    <row r="12407" spans="1:14" x14ac:dyDescent="0.25">
      <c r="A12407" s="1" t="s">
        <v>6</v>
      </c>
      <c r="B12407" s="1" t="s">
        <v>51</v>
      </c>
      <c r="C12407" s="1" t="s">
        <v>19</v>
      </c>
      <c r="D12407" s="1" t="s">
        <v>20</v>
      </c>
      <c r="E12407" s="1" t="s">
        <v>10</v>
      </c>
      <c r="F12407" s="1" t="s">
        <v>12</v>
      </c>
      <c r="G12407" s="1" t="s">
        <v>62</v>
      </c>
      <c r="H12407" s="1">
        <v>11</v>
      </c>
      <c r="I12407">
        <v>30685.679999999997</v>
      </c>
      <c r="J12407" s="1">
        <f>SUMIFS(I:I,B:B,Table1_2[[#This Row],[Category Level 2]],D:D,Table1_2[[#This Row],[Brand]],E:E,Table1_2[[#This Row],[Region]],F:F,Table1_2[[#This Row],[Measure]],G:G,Table1_2[[#This Row],[Year]],H:H,"&lt;="&amp;Table1_2[[#This Row],[Month]])</f>
        <v>325702.08</v>
      </c>
      <c r="K124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325702.08</v>
      </c>
      <c r="N12407">
        <f>Table1_2[[#This Row],[Value]]*2.5</f>
        <v>76714.2</v>
      </c>
    </row>
    <row r="12408" spans="1:14" x14ac:dyDescent="0.25">
      <c r="A12408" s="1" t="s">
        <v>6</v>
      </c>
      <c r="B12408" s="1" t="s">
        <v>51</v>
      </c>
      <c r="C12408" s="1" t="s">
        <v>19</v>
      </c>
      <c r="D12408" s="1" t="s">
        <v>20</v>
      </c>
      <c r="E12408" s="1" t="s">
        <v>10</v>
      </c>
      <c r="F12408" s="1" t="s">
        <v>12</v>
      </c>
      <c r="G12408" s="1" t="s">
        <v>62</v>
      </c>
      <c r="H12408" s="1">
        <v>12</v>
      </c>
      <c r="I12408">
        <v>30455.679999999997</v>
      </c>
      <c r="J12408" s="1">
        <f>SUMIFS(I:I,B:B,Table1_2[[#This Row],[Category Level 2]],D:D,Table1_2[[#This Row],[Brand]],E:E,Table1_2[[#This Row],[Region]],F:F,Table1_2[[#This Row],[Measure]],G:G,Table1_2[[#This Row],[Year]],H:H,"&lt;="&amp;Table1_2[[#This Row],[Month]])</f>
        <v>356157.76</v>
      </c>
      <c r="K124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356157.76</v>
      </c>
      <c r="N12408">
        <f>Table1_2[[#This Row],[Value]]*2.5</f>
        <v>76139.199999999997</v>
      </c>
    </row>
    <row r="12409" spans="1:14" x14ac:dyDescent="0.25">
      <c r="A12409" s="1" t="s">
        <v>6</v>
      </c>
      <c r="B12409" s="1" t="s">
        <v>51</v>
      </c>
      <c r="C12409" s="1" t="s">
        <v>19</v>
      </c>
      <c r="D12409" s="1" t="s">
        <v>20</v>
      </c>
      <c r="E12409" s="1" t="s">
        <v>10</v>
      </c>
      <c r="F12409" s="1" t="s">
        <v>12</v>
      </c>
      <c r="G12409" s="1" t="s">
        <v>63</v>
      </c>
      <c r="H12409" s="1">
        <v>1</v>
      </c>
      <c r="I12409">
        <v>34658.239999999998</v>
      </c>
      <c r="J12409" s="1">
        <f>SUMIFS(I:I,B:B,Table1_2[[#This Row],[Category Level 2]],D:D,Table1_2[[#This Row],[Brand]],E:E,Table1_2[[#This Row],[Region]],F:F,Table1_2[[#This Row],[Measure]],G:G,Table1_2[[#This Row],[Year]],H:H,"&lt;="&amp;Table1_2[[#This Row],[Month]])</f>
        <v>34658.239999999998</v>
      </c>
      <c r="K124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361256.39999999997</v>
      </c>
      <c r="N12409">
        <f>Table1_2[[#This Row],[Value]]*2.5</f>
        <v>86645.599999999991</v>
      </c>
    </row>
    <row r="12410" spans="1:14" x14ac:dyDescent="0.25">
      <c r="A12410" s="1" t="s">
        <v>6</v>
      </c>
      <c r="B12410" s="1" t="s">
        <v>51</v>
      </c>
      <c r="C12410" s="1" t="s">
        <v>19</v>
      </c>
      <c r="D12410" s="1" t="s">
        <v>20</v>
      </c>
      <c r="E12410" s="1" t="s">
        <v>10</v>
      </c>
      <c r="F12410" s="1" t="s">
        <v>12</v>
      </c>
      <c r="G12410" s="1" t="s">
        <v>63</v>
      </c>
      <c r="H12410" s="1">
        <v>2</v>
      </c>
      <c r="I12410">
        <v>31771.279999999999</v>
      </c>
      <c r="J12410" s="1">
        <f>SUMIFS(I:I,B:B,Table1_2[[#This Row],[Category Level 2]],D:D,Table1_2[[#This Row],[Brand]],E:E,Table1_2[[#This Row],[Region]],F:F,Table1_2[[#This Row],[Measure]],G:G,Table1_2[[#This Row],[Year]],H:H,"&lt;="&amp;Table1_2[[#This Row],[Month]])</f>
        <v>66429.51999999999</v>
      </c>
      <c r="K124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370390.15999999992</v>
      </c>
      <c r="N12410">
        <f>Table1_2[[#This Row],[Value]]*2.5</f>
        <v>79428.2</v>
      </c>
    </row>
    <row r="12411" spans="1:14" x14ac:dyDescent="0.25">
      <c r="A12411" s="1" t="s">
        <v>6</v>
      </c>
      <c r="B12411" s="1" t="s">
        <v>51</v>
      </c>
      <c r="C12411" s="1" t="s">
        <v>19</v>
      </c>
      <c r="D12411" s="1" t="s">
        <v>20</v>
      </c>
      <c r="E12411" s="1" t="s">
        <v>10</v>
      </c>
      <c r="F12411" s="1" t="s">
        <v>12</v>
      </c>
      <c r="G12411" s="1" t="s">
        <v>63</v>
      </c>
      <c r="H12411" s="1">
        <v>3</v>
      </c>
      <c r="I12411">
        <v>32220.239999999998</v>
      </c>
      <c r="J12411" s="1">
        <f>SUMIFS(I:I,B:B,Table1_2[[#This Row],[Category Level 2]],D:D,Table1_2[[#This Row],[Brand]],E:E,Table1_2[[#This Row],[Region]],F:F,Table1_2[[#This Row],[Measure]],G:G,Table1_2[[#This Row],[Year]],H:H,"&lt;="&amp;Table1_2[[#This Row],[Month]])</f>
        <v>98649.75999999998</v>
      </c>
      <c r="K124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372646</v>
      </c>
      <c r="N12411">
        <f>Table1_2[[#This Row],[Value]]*2.5</f>
        <v>80550.599999999991</v>
      </c>
    </row>
    <row r="12412" spans="1:14" x14ac:dyDescent="0.25">
      <c r="A12412" s="1" t="s">
        <v>6</v>
      </c>
      <c r="B12412" s="1" t="s">
        <v>51</v>
      </c>
      <c r="C12412" s="1" t="s">
        <v>19</v>
      </c>
      <c r="D12412" s="1" t="s">
        <v>20</v>
      </c>
      <c r="E12412" s="1" t="s">
        <v>10</v>
      </c>
      <c r="F12412" s="1" t="s">
        <v>12</v>
      </c>
      <c r="G12412" s="1" t="s">
        <v>63</v>
      </c>
      <c r="H12412" s="1">
        <v>4</v>
      </c>
      <c r="I12412">
        <v>32636.079999999998</v>
      </c>
      <c r="J12412" s="1">
        <f>SUMIFS(I:I,B:B,Table1_2[[#This Row],[Category Level 2]],D:D,Table1_2[[#This Row],[Brand]],E:E,Table1_2[[#This Row],[Region]],F:F,Table1_2[[#This Row],[Measure]],G:G,Table1_2[[#This Row],[Year]],H:H,"&lt;="&amp;Table1_2[[#This Row],[Month]])</f>
        <v>131285.83999999997</v>
      </c>
      <c r="K124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378760.31999999995</v>
      </c>
      <c r="N12412">
        <f>Table1_2[[#This Row],[Value]]*2.5</f>
        <v>81590.2</v>
      </c>
    </row>
    <row r="12413" spans="1:14" x14ac:dyDescent="0.25">
      <c r="A12413" s="1" t="s">
        <v>6</v>
      </c>
      <c r="B12413" s="1" t="s">
        <v>51</v>
      </c>
      <c r="C12413" s="1" t="s">
        <v>19</v>
      </c>
      <c r="D12413" s="1" t="s">
        <v>20</v>
      </c>
      <c r="E12413" s="1" t="s">
        <v>10</v>
      </c>
      <c r="F12413" s="1" t="s">
        <v>12</v>
      </c>
      <c r="G12413" s="1" t="s">
        <v>63</v>
      </c>
      <c r="H12413" s="1">
        <v>5</v>
      </c>
      <c r="I12413">
        <v>34354.639999999999</v>
      </c>
      <c r="J12413" s="1">
        <f>SUMIFS(I:I,B:B,Table1_2[[#This Row],[Category Level 2]],D:D,Table1_2[[#This Row],[Brand]],E:E,Table1_2[[#This Row],[Region]],F:F,Table1_2[[#This Row],[Measure]],G:G,Table1_2[[#This Row],[Year]],H:H,"&lt;="&amp;Table1_2[[#This Row],[Month]])</f>
        <v>165640.47999999998</v>
      </c>
      <c r="K124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382245.27999999991</v>
      </c>
      <c r="N12413">
        <f>Table1_2[[#This Row],[Value]]*2.5</f>
        <v>85886.6</v>
      </c>
    </row>
    <row r="12414" spans="1:14" x14ac:dyDescent="0.25">
      <c r="A12414" s="1" t="s">
        <v>6</v>
      </c>
      <c r="B12414" s="1" t="s">
        <v>51</v>
      </c>
      <c r="C12414" s="1" t="s">
        <v>19</v>
      </c>
      <c r="D12414" s="1" t="s">
        <v>20</v>
      </c>
      <c r="E12414" s="1" t="s">
        <v>10</v>
      </c>
      <c r="F12414" s="1" t="s">
        <v>12</v>
      </c>
      <c r="G12414" s="1" t="s">
        <v>63</v>
      </c>
      <c r="H12414" s="1">
        <v>6</v>
      </c>
      <c r="I12414">
        <v>36242.479999999996</v>
      </c>
      <c r="J12414" s="1">
        <f>SUMIFS(I:I,B:B,Table1_2[[#This Row],[Category Level 2]],D:D,Table1_2[[#This Row],[Brand]],E:E,Table1_2[[#This Row],[Region]],F:F,Table1_2[[#This Row],[Measure]],G:G,Table1_2[[#This Row],[Year]],H:H,"&lt;="&amp;Table1_2[[#This Row],[Month]])</f>
        <v>201882.95999999996</v>
      </c>
      <c r="K124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383888.39999999991</v>
      </c>
      <c r="N12414">
        <f>Table1_2[[#This Row],[Value]]*2.5</f>
        <v>90606.199999999983</v>
      </c>
    </row>
    <row r="12415" spans="1:14" x14ac:dyDescent="0.25">
      <c r="A12415" s="1" t="s">
        <v>6</v>
      </c>
      <c r="B12415" s="1" t="s">
        <v>51</v>
      </c>
      <c r="C12415" s="1" t="s">
        <v>19</v>
      </c>
      <c r="D12415" s="1" t="s">
        <v>20</v>
      </c>
      <c r="E12415" s="1" t="s">
        <v>10</v>
      </c>
      <c r="F12415" s="1" t="s">
        <v>12</v>
      </c>
      <c r="G12415" s="1" t="s">
        <v>63</v>
      </c>
      <c r="H12415" s="1">
        <v>7</v>
      </c>
      <c r="I12415">
        <v>31443.759999999998</v>
      </c>
      <c r="J12415" s="1">
        <f>SUMIFS(I:I,B:B,Table1_2[[#This Row],[Category Level 2]],D:D,Table1_2[[#This Row],[Brand]],E:E,Table1_2[[#This Row],[Region]],F:F,Table1_2[[#This Row],[Measure]],G:G,Table1_2[[#This Row],[Year]],H:H,"&lt;="&amp;Table1_2[[#This Row],[Month]])</f>
        <v>233326.71999999997</v>
      </c>
      <c r="K124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384911.43999999994</v>
      </c>
      <c r="N12415">
        <f>Table1_2[[#This Row],[Value]]*2.5</f>
        <v>78609.399999999994</v>
      </c>
    </row>
    <row r="12416" spans="1:14" x14ac:dyDescent="0.25">
      <c r="A12416" s="1" t="s">
        <v>6</v>
      </c>
      <c r="B12416" s="1" t="s">
        <v>51</v>
      </c>
      <c r="C12416" s="1" t="s">
        <v>19</v>
      </c>
      <c r="D12416" s="1" t="s">
        <v>20</v>
      </c>
      <c r="E12416" s="1" t="s">
        <v>10</v>
      </c>
      <c r="F12416" s="1" t="s">
        <v>12</v>
      </c>
      <c r="G12416" s="1" t="s">
        <v>63</v>
      </c>
      <c r="H12416" s="1">
        <v>8</v>
      </c>
      <c r="I12416">
        <v>29191.599999999999</v>
      </c>
      <c r="J12416" s="1">
        <f>SUMIFS(I:I,B:B,Table1_2[[#This Row],[Category Level 2]],D:D,Table1_2[[#This Row],[Brand]],E:E,Table1_2[[#This Row],[Region]],F:F,Table1_2[[#This Row],[Measure]],G:G,Table1_2[[#This Row],[Year]],H:H,"&lt;="&amp;Table1_2[[#This Row],[Month]])</f>
        <v>262518.31999999995</v>
      </c>
      <c r="K124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387226.15999999992</v>
      </c>
      <c r="N12416">
        <f>Table1_2[[#This Row],[Value]]*2.5</f>
        <v>72979</v>
      </c>
    </row>
    <row r="12417" spans="1:14" x14ac:dyDescent="0.25">
      <c r="A12417" s="1" t="s">
        <v>6</v>
      </c>
      <c r="B12417" s="1" t="s">
        <v>51</v>
      </c>
      <c r="C12417" s="1" t="s">
        <v>19</v>
      </c>
      <c r="D12417" s="1" t="s">
        <v>20</v>
      </c>
      <c r="E12417" s="1" t="s">
        <v>10</v>
      </c>
      <c r="F12417" s="1" t="s">
        <v>12</v>
      </c>
      <c r="G12417" s="1" t="s">
        <v>63</v>
      </c>
      <c r="H12417" s="1">
        <v>9</v>
      </c>
      <c r="I12417">
        <v>31338.879999999997</v>
      </c>
      <c r="J12417" s="1">
        <f>SUMIFS(I:I,B:B,Table1_2[[#This Row],[Category Level 2]],D:D,Table1_2[[#This Row],[Brand]],E:E,Table1_2[[#This Row],[Region]],F:F,Table1_2[[#This Row],[Measure]],G:G,Table1_2[[#This Row],[Year]],H:H,"&lt;="&amp;Table1_2[[#This Row],[Month]])</f>
        <v>293857.19999999995</v>
      </c>
      <c r="K124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387235.35999999993</v>
      </c>
      <c r="N12417">
        <f>Table1_2[[#This Row],[Value]]*2.5</f>
        <v>78347.199999999997</v>
      </c>
    </row>
    <row r="12418" spans="1:14" x14ac:dyDescent="0.25">
      <c r="A12418" s="1" t="s">
        <v>6</v>
      </c>
      <c r="B12418" s="1" t="s">
        <v>51</v>
      </c>
      <c r="C12418" s="1" t="s">
        <v>19</v>
      </c>
      <c r="D12418" s="1" t="s">
        <v>20</v>
      </c>
      <c r="E12418" s="1" t="s">
        <v>10</v>
      </c>
      <c r="F12418" s="1" t="s">
        <v>12</v>
      </c>
      <c r="G12418" s="1" t="s">
        <v>63</v>
      </c>
      <c r="H12418" s="1">
        <v>10</v>
      </c>
      <c r="I12418">
        <v>33959.040000000001</v>
      </c>
      <c r="J12418" s="1">
        <f>SUMIFS(I:I,B:B,Table1_2[[#This Row],[Category Level 2]],D:D,Table1_2[[#This Row],[Brand]],E:E,Table1_2[[#This Row],[Region]],F:F,Table1_2[[#This Row],[Measure]],G:G,Table1_2[[#This Row],[Year]],H:H,"&lt;="&amp;Table1_2[[#This Row],[Month]])</f>
        <v>327816.23999999993</v>
      </c>
      <c r="K124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388957.59999999992</v>
      </c>
      <c r="N12418">
        <f>Table1_2[[#This Row],[Value]]*2.5</f>
        <v>84897.600000000006</v>
      </c>
    </row>
    <row r="12419" spans="1:14" x14ac:dyDescent="0.25">
      <c r="A12419" s="1" t="s">
        <v>6</v>
      </c>
      <c r="B12419" s="1" t="s">
        <v>51</v>
      </c>
      <c r="C12419" s="1" t="s">
        <v>19</v>
      </c>
      <c r="D12419" s="1" t="s">
        <v>20</v>
      </c>
      <c r="E12419" s="1" t="s">
        <v>10</v>
      </c>
      <c r="F12419" s="1" t="s">
        <v>12</v>
      </c>
      <c r="G12419" s="1" t="s">
        <v>63</v>
      </c>
      <c r="H12419" s="1">
        <v>11</v>
      </c>
      <c r="I12419">
        <v>33096.079999999994</v>
      </c>
      <c r="J12419" s="1">
        <f>SUMIFS(I:I,B:B,Table1_2[[#This Row],[Category Level 2]],D:D,Table1_2[[#This Row],[Brand]],E:E,Table1_2[[#This Row],[Region]],F:F,Table1_2[[#This Row],[Measure]],G:G,Table1_2[[#This Row],[Year]],H:H,"&lt;="&amp;Table1_2[[#This Row],[Month]])</f>
        <v>360912.31999999995</v>
      </c>
      <c r="K124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391367.99999999994</v>
      </c>
      <c r="N12419">
        <f>Table1_2[[#This Row],[Value]]*2.5</f>
        <v>82740.199999999983</v>
      </c>
    </row>
    <row r="12420" spans="1:14" x14ac:dyDescent="0.25">
      <c r="A12420" s="1" t="s">
        <v>6</v>
      </c>
      <c r="B12420" s="1" t="s">
        <v>51</v>
      </c>
      <c r="C12420" s="1" t="s">
        <v>19</v>
      </c>
      <c r="D12420" s="1" t="s">
        <v>20</v>
      </c>
      <c r="E12420" s="1" t="s">
        <v>10</v>
      </c>
      <c r="F12420" s="1" t="s">
        <v>12</v>
      </c>
      <c r="G12420" s="1" t="s">
        <v>63</v>
      </c>
      <c r="H12420" s="1">
        <v>12</v>
      </c>
      <c r="I12420">
        <v>35891.039999999994</v>
      </c>
      <c r="J12420" s="1">
        <f>SUMIFS(I:I,B:B,Table1_2[[#This Row],[Category Level 2]],D:D,Table1_2[[#This Row],[Brand]],E:E,Table1_2[[#This Row],[Region]],F:F,Table1_2[[#This Row],[Measure]],G:G,Table1_2[[#This Row],[Year]],H:H,"&lt;="&amp;Table1_2[[#This Row],[Month]])</f>
        <v>396803.35999999993</v>
      </c>
      <c r="K124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396803.35999999993</v>
      </c>
      <c r="N12420">
        <f>Table1_2[[#This Row],[Value]]*2.5</f>
        <v>89727.599999999977</v>
      </c>
    </row>
    <row r="12421" spans="1:14" x14ac:dyDescent="0.25">
      <c r="A12421" s="1" t="s">
        <v>6</v>
      </c>
      <c r="B12421" s="1" t="s">
        <v>51</v>
      </c>
      <c r="C12421" s="1" t="s">
        <v>19</v>
      </c>
      <c r="D12421" s="1" t="s">
        <v>20</v>
      </c>
      <c r="E12421" s="1" t="s">
        <v>10</v>
      </c>
      <c r="F12421" s="1" t="s">
        <v>12</v>
      </c>
      <c r="G12421" s="1" t="s">
        <v>64</v>
      </c>
      <c r="H12421" s="1">
        <v>1</v>
      </c>
      <c r="I12421">
        <v>38619.759999999995</v>
      </c>
      <c r="J12421" s="1">
        <f>SUMIFS(I:I,B:B,Table1_2[[#This Row],[Category Level 2]],D:D,Table1_2[[#This Row],[Brand]],E:E,Table1_2[[#This Row],[Region]],F:F,Table1_2[[#This Row],[Measure]],G:G,Table1_2[[#This Row],[Year]],H:H,"&lt;="&amp;Table1_2[[#This Row],[Month]])</f>
        <v>38619.759999999995</v>
      </c>
      <c r="K124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400764.88</v>
      </c>
      <c r="N12421">
        <f>Table1_2[[#This Row],[Value]]*2.5</f>
        <v>96549.4</v>
      </c>
    </row>
    <row r="12422" spans="1:14" x14ac:dyDescent="0.25">
      <c r="A12422" s="1" t="s">
        <v>6</v>
      </c>
      <c r="B12422" s="1" t="s">
        <v>51</v>
      </c>
      <c r="C12422" s="1" t="s">
        <v>19</v>
      </c>
      <c r="D12422" s="1" t="s">
        <v>20</v>
      </c>
      <c r="E12422" s="1" t="s">
        <v>10</v>
      </c>
      <c r="F12422" s="1" t="s">
        <v>12</v>
      </c>
      <c r="G12422" s="1" t="s">
        <v>64</v>
      </c>
      <c r="H12422" s="1">
        <v>2</v>
      </c>
      <c r="I12422">
        <v>31885.359999999997</v>
      </c>
      <c r="J12422" s="1">
        <f>SUMIFS(I:I,B:B,Table1_2[[#This Row],[Category Level 2]],D:D,Table1_2[[#This Row],[Brand]],E:E,Table1_2[[#This Row],[Region]],F:F,Table1_2[[#This Row],[Measure]],G:G,Table1_2[[#This Row],[Year]],H:H,"&lt;="&amp;Table1_2[[#This Row],[Month]])</f>
        <v>70505.119999999995</v>
      </c>
      <c r="K124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400878.96</v>
      </c>
      <c r="N12422">
        <f>Table1_2[[#This Row],[Value]]*2.5</f>
        <v>79713.399999999994</v>
      </c>
    </row>
    <row r="12423" spans="1:14" x14ac:dyDescent="0.25">
      <c r="A12423" s="1" t="s">
        <v>6</v>
      </c>
      <c r="B12423" s="1" t="s">
        <v>51</v>
      </c>
      <c r="C12423" s="1" t="s">
        <v>19</v>
      </c>
      <c r="D12423" s="1" t="s">
        <v>20</v>
      </c>
      <c r="E12423" s="1" t="s">
        <v>10</v>
      </c>
      <c r="F12423" s="1" t="s">
        <v>12</v>
      </c>
      <c r="G12423" s="1" t="s">
        <v>64</v>
      </c>
      <c r="H12423" s="1">
        <v>3</v>
      </c>
      <c r="I12423">
        <v>40318.079999999994</v>
      </c>
      <c r="J12423" s="1">
        <f>SUMIFS(I:I,B:B,Table1_2[[#This Row],[Category Level 2]],D:D,Table1_2[[#This Row],[Brand]],E:E,Table1_2[[#This Row],[Region]],F:F,Table1_2[[#This Row],[Measure]],G:G,Table1_2[[#This Row],[Year]],H:H,"&lt;="&amp;Table1_2[[#This Row],[Month]])</f>
        <v>110823.19999999998</v>
      </c>
      <c r="K124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408976.79999999993</v>
      </c>
      <c r="N12423">
        <f>Table1_2[[#This Row],[Value]]*2.5</f>
        <v>100795.19999999998</v>
      </c>
    </row>
    <row r="12424" spans="1:14" x14ac:dyDescent="0.25">
      <c r="A12424" s="1" t="s">
        <v>6</v>
      </c>
      <c r="B12424" s="1" t="s">
        <v>51</v>
      </c>
      <c r="C12424" s="1" t="s">
        <v>19</v>
      </c>
      <c r="D12424" s="1" t="s">
        <v>20</v>
      </c>
      <c r="E12424" s="1" t="s">
        <v>10</v>
      </c>
      <c r="F12424" s="1" t="s">
        <v>12</v>
      </c>
      <c r="G12424" s="1" t="s">
        <v>64</v>
      </c>
      <c r="H12424" s="1">
        <v>4</v>
      </c>
      <c r="I12424">
        <v>33316.879999999997</v>
      </c>
      <c r="J12424" s="1">
        <f>SUMIFS(I:I,B:B,Table1_2[[#This Row],[Category Level 2]],D:D,Table1_2[[#This Row],[Brand]],E:E,Table1_2[[#This Row],[Region]],F:F,Table1_2[[#This Row],[Measure]],G:G,Table1_2[[#This Row],[Year]],H:H,"&lt;="&amp;Table1_2[[#This Row],[Month]])</f>
        <v>144140.07999999999</v>
      </c>
      <c r="K124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409657.59999999998</v>
      </c>
      <c r="N12424">
        <f>Table1_2[[#This Row],[Value]]*2.5</f>
        <v>83292.2</v>
      </c>
    </row>
    <row r="12425" spans="1:14" x14ac:dyDescent="0.25">
      <c r="A12425" s="1" t="s">
        <v>6</v>
      </c>
      <c r="B12425" s="1" t="s">
        <v>51</v>
      </c>
      <c r="C12425" s="1" t="s">
        <v>19</v>
      </c>
      <c r="D12425" s="1" t="s">
        <v>20</v>
      </c>
      <c r="E12425" s="1" t="s">
        <v>10</v>
      </c>
      <c r="F12425" s="1" t="s">
        <v>12</v>
      </c>
      <c r="G12425" s="1" t="s">
        <v>64</v>
      </c>
      <c r="H12425" s="1">
        <v>5</v>
      </c>
      <c r="I12425">
        <v>27219.119999999999</v>
      </c>
      <c r="J12425" s="1">
        <f>SUMIFS(I:I,B:B,Table1_2[[#This Row],[Category Level 2]],D:D,Table1_2[[#This Row],[Brand]],E:E,Table1_2[[#This Row],[Region]],F:F,Table1_2[[#This Row],[Measure]],G:G,Table1_2[[#This Row],[Year]],H:H,"&lt;="&amp;Table1_2[[#This Row],[Month]])</f>
        <v>171359.19999999998</v>
      </c>
      <c r="K124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402522.07999999996</v>
      </c>
      <c r="N12425">
        <f>Table1_2[[#This Row],[Value]]*2.5</f>
        <v>68047.8</v>
      </c>
    </row>
    <row r="12426" spans="1:14" x14ac:dyDescent="0.25">
      <c r="A12426" s="1" t="s">
        <v>6</v>
      </c>
      <c r="B12426" s="1" t="s">
        <v>51</v>
      </c>
      <c r="C12426" s="1" t="s">
        <v>19</v>
      </c>
      <c r="D12426" s="1" t="s">
        <v>20</v>
      </c>
      <c r="E12426" s="1" t="s">
        <v>10</v>
      </c>
      <c r="F12426" s="1" t="s">
        <v>12</v>
      </c>
      <c r="G12426" s="1" t="s">
        <v>64</v>
      </c>
      <c r="H12426" s="1">
        <v>6</v>
      </c>
      <c r="I12426">
        <v>33403.360000000001</v>
      </c>
      <c r="J12426" s="1">
        <f>SUMIFS(I:I,B:B,Table1_2[[#This Row],[Category Level 2]],D:D,Table1_2[[#This Row],[Brand]],E:E,Table1_2[[#This Row],[Region]],F:F,Table1_2[[#This Row],[Measure]],G:G,Table1_2[[#This Row],[Year]],H:H,"&lt;="&amp;Table1_2[[#This Row],[Month]])</f>
        <v>204762.56</v>
      </c>
      <c r="K124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399682.95999999996</v>
      </c>
      <c r="N12426">
        <f>Table1_2[[#This Row],[Value]]*2.5</f>
        <v>83508.399999999994</v>
      </c>
    </row>
    <row r="12427" spans="1:14" x14ac:dyDescent="0.25">
      <c r="A12427" s="1" t="s">
        <v>6</v>
      </c>
      <c r="B12427" s="1" t="s">
        <v>51</v>
      </c>
      <c r="C12427" s="1" t="s">
        <v>19</v>
      </c>
      <c r="D12427" s="1" t="s">
        <v>20</v>
      </c>
      <c r="E12427" s="1" t="s">
        <v>10</v>
      </c>
      <c r="F12427" s="1" t="s">
        <v>12</v>
      </c>
      <c r="G12427" s="1" t="s">
        <v>64</v>
      </c>
      <c r="H12427" s="1">
        <v>7</v>
      </c>
      <c r="I12427">
        <v>34717.119999999995</v>
      </c>
      <c r="J12427" s="1">
        <f>SUMIFS(I:I,B:B,Table1_2[[#This Row],[Category Level 2]],D:D,Table1_2[[#This Row],[Brand]],E:E,Table1_2[[#This Row],[Region]],F:F,Table1_2[[#This Row],[Measure]],G:G,Table1_2[[#This Row],[Year]],H:H,"&lt;="&amp;Table1_2[[#This Row],[Month]])</f>
        <v>239479.67999999999</v>
      </c>
      <c r="K124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402956.31999999995</v>
      </c>
      <c r="N12427">
        <f>Table1_2[[#This Row],[Value]]*2.5</f>
        <v>86792.799999999988</v>
      </c>
    </row>
    <row r="12428" spans="1:14" x14ac:dyDescent="0.25">
      <c r="A12428" s="1" t="s">
        <v>6</v>
      </c>
      <c r="B12428" s="1" t="s">
        <v>51</v>
      </c>
      <c r="C12428" s="1" t="s">
        <v>19</v>
      </c>
      <c r="D12428" s="1" t="s">
        <v>20</v>
      </c>
      <c r="E12428" s="1" t="s">
        <v>10</v>
      </c>
      <c r="F12428" s="1" t="s">
        <v>12</v>
      </c>
      <c r="G12428" s="1" t="s">
        <v>64</v>
      </c>
      <c r="H12428" s="1">
        <v>8</v>
      </c>
      <c r="I12428">
        <v>28194.319999999996</v>
      </c>
      <c r="J12428" s="1">
        <f>SUMIFS(I:I,B:B,Table1_2[[#This Row],[Category Level 2]],D:D,Table1_2[[#This Row],[Brand]],E:E,Table1_2[[#This Row],[Region]],F:F,Table1_2[[#This Row],[Measure]],G:G,Table1_2[[#This Row],[Year]],H:H,"&lt;="&amp;Table1_2[[#This Row],[Month]])</f>
        <v>267674</v>
      </c>
      <c r="K124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401959.04</v>
      </c>
      <c r="N12428">
        <f>Table1_2[[#This Row],[Value]]*2.5</f>
        <v>70485.799999999988</v>
      </c>
    </row>
    <row r="12429" spans="1:14" x14ac:dyDescent="0.25">
      <c r="A12429" s="1" t="s">
        <v>6</v>
      </c>
      <c r="B12429" s="1" t="s">
        <v>51</v>
      </c>
      <c r="C12429" s="1" t="s">
        <v>19</v>
      </c>
      <c r="D12429" s="1" t="s">
        <v>20</v>
      </c>
      <c r="E12429" s="1" t="s">
        <v>10</v>
      </c>
      <c r="F12429" s="1" t="s">
        <v>12</v>
      </c>
      <c r="G12429" s="1" t="s">
        <v>64</v>
      </c>
      <c r="H12429" s="1">
        <v>9</v>
      </c>
      <c r="I12429">
        <v>33708.799999999996</v>
      </c>
      <c r="J12429" s="1">
        <f>SUMIFS(I:I,B:B,Table1_2[[#This Row],[Category Level 2]],D:D,Table1_2[[#This Row],[Brand]],E:E,Table1_2[[#This Row],[Region]],F:F,Table1_2[[#This Row],[Measure]],G:G,Table1_2[[#This Row],[Year]],H:H,"&lt;="&amp;Table1_2[[#This Row],[Month]])</f>
        <v>301382.8</v>
      </c>
      <c r="K124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404328.95999999996</v>
      </c>
      <c r="N12429">
        <f>Table1_2[[#This Row],[Value]]*2.5</f>
        <v>84271.999999999985</v>
      </c>
    </row>
    <row r="12430" spans="1:14" x14ac:dyDescent="0.25">
      <c r="A12430" s="1" t="s">
        <v>6</v>
      </c>
      <c r="B12430" s="1" t="s">
        <v>51</v>
      </c>
      <c r="C12430" s="1" t="s">
        <v>19</v>
      </c>
      <c r="D12430" s="1" t="s">
        <v>20</v>
      </c>
      <c r="E12430" s="1" t="s">
        <v>10</v>
      </c>
      <c r="F12430" s="1" t="s">
        <v>12</v>
      </c>
      <c r="G12430" s="1" t="s">
        <v>64</v>
      </c>
      <c r="H12430" s="1">
        <v>10</v>
      </c>
      <c r="I12430">
        <v>37607.759999999995</v>
      </c>
      <c r="J12430" s="1">
        <f>SUMIFS(I:I,B:B,Table1_2[[#This Row],[Category Level 2]],D:D,Table1_2[[#This Row],[Brand]],E:E,Table1_2[[#This Row],[Region]],F:F,Table1_2[[#This Row],[Measure]],G:G,Table1_2[[#This Row],[Year]],H:H,"&lt;="&amp;Table1_2[[#This Row],[Month]])</f>
        <v>338990.56</v>
      </c>
      <c r="K124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407977.68</v>
      </c>
      <c r="N12430">
        <f>Table1_2[[#This Row],[Value]]*2.5</f>
        <v>94019.4</v>
      </c>
    </row>
    <row r="12431" spans="1:14" x14ac:dyDescent="0.25">
      <c r="A12431" s="1" t="s">
        <v>6</v>
      </c>
      <c r="B12431" s="1" t="s">
        <v>51</v>
      </c>
      <c r="C12431" s="1" t="s">
        <v>19</v>
      </c>
      <c r="D12431" s="1" t="s">
        <v>20</v>
      </c>
      <c r="E12431" s="1" t="s">
        <v>10</v>
      </c>
      <c r="F12431" s="1" t="s">
        <v>12</v>
      </c>
      <c r="G12431" s="1" t="s">
        <v>64</v>
      </c>
      <c r="H12431" s="1">
        <v>11</v>
      </c>
      <c r="I12431">
        <v>30275.359999999997</v>
      </c>
      <c r="J12431" s="1">
        <f>SUMIFS(I:I,B:B,Table1_2[[#This Row],[Category Level 2]],D:D,Table1_2[[#This Row],[Brand]],E:E,Table1_2[[#This Row],[Region]],F:F,Table1_2[[#This Row],[Measure]],G:G,Table1_2[[#This Row],[Year]],H:H,"&lt;="&amp;Table1_2[[#This Row],[Month]])</f>
        <v>369265.91999999998</v>
      </c>
      <c r="K124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405156.95999999996</v>
      </c>
      <c r="N12431">
        <f>Table1_2[[#This Row],[Value]]*2.5</f>
        <v>75688.399999999994</v>
      </c>
    </row>
    <row r="12432" spans="1:14" x14ac:dyDescent="0.25">
      <c r="A12432" s="1" t="s">
        <v>6</v>
      </c>
      <c r="B12432" s="1" t="s">
        <v>51</v>
      </c>
      <c r="C12432" s="1" t="s">
        <v>19</v>
      </c>
      <c r="D12432" s="1" t="s">
        <v>20</v>
      </c>
      <c r="E12432" s="1" t="s">
        <v>10</v>
      </c>
      <c r="F12432" s="1" t="s">
        <v>12</v>
      </c>
      <c r="G12432" s="1" t="s">
        <v>64</v>
      </c>
      <c r="H12432" s="1">
        <v>12</v>
      </c>
      <c r="I12432">
        <v>32389.519999999997</v>
      </c>
      <c r="J12432" s="1">
        <f>SUMIFS(I:I,B:B,Table1_2[[#This Row],[Category Level 2]],D:D,Table1_2[[#This Row],[Brand]],E:E,Table1_2[[#This Row],[Region]],F:F,Table1_2[[#This Row],[Measure]],G:G,Table1_2[[#This Row],[Year]],H:H,"&lt;="&amp;Table1_2[[#This Row],[Month]])</f>
        <v>401655.44</v>
      </c>
      <c r="K124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401655.44</v>
      </c>
      <c r="N12432">
        <f>Table1_2[[#This Row],[Value]]*2.5</f>
        <v>80973.799999999988</v>
      </c>
    </row>
    <row r="12433" spans="1:14" x14ac:dyDescent="0.25">
      <c r="A12433" s="1" t="s">
        <v>6</v>
      </c>
      <c r="B12433" s="1" t="s">
        <v>51</v>
      </c>
      <c r="C12433" s="1" t="s">
        <v>19</v>
      </c>
      <c r="D12433" s="1" t="s">
        <v>20</v>
      </c>
      <c r="E12433" s="1" t="s">
        <v>10</v>
      </c>
      <c r="F12433" s="1" t="s">
        <v>12</v>
      </c>
      <c r="G12433" s="1" t="s">
        <v>65</v>
      </c>
      <c r="H12433" s="1">
        <v>1</v>
      </c>
      <c r="I12433">
        <v>33741.919999999998</v>
      </c>
      <c r="J12433" s="1">
        <f>SUMIFS(I:I,B:B,Table1_2[[#This Row],[Category Level 2]],D:D,Table1_2[[#This Row],[Brand]],E:E,Table1_2[[#This Row],[Region]],F:F,Table1_2[[#This Row],[Measure]],G:G,Table1_2[[#This Row],[Year]],H:H,"&lt;="&amp;Table1_2[[#This Row],[Month]])</f>
        <v>33741.919999999998</v>
      </c>
      <c r="K124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396777.6</v>
      </c>
      <c r="N12433">
        <f>Table1_2[[#This Row],[Value]]*2.5</f>
        <v>84354.799999999988</v>
      </c>
    </row>
    <row r="12434" spans="1:14" x14ac:dyDescent="0.25">
      <c r="A12434" s="1" t="s">
        <v>6</v>
      </c>
      <c r="B12434" s="1" t="s">
        <v>51</v>
      </c>
      <c r="C12434" s="1" t="s">
        <v>19</v>
      </c>
      <c r="D12434" s="1" t="s">
        <v>20</v>
      </c>
      <c r="E12434" s="1" t="s">
        <v>10</v>
      </c>
      <c r="F12434" s="1" t="s">
        <v>12</v>
      </c>
      <c r="G12434" s="1" t="s">
        <v>65</v>
      </c>
      <c r="H12434" s="1">
        <v>2</v>
      </c>
      <c r="I12434">
        <v>28512.639999999999</v>
      </c>
      <c r="J12434" s="1">
        <f>SUMIFS(I:I,B:B,Table1_2[[#This Row],[Category Level 2]],D:D,Table1_2[[#This Row],[Brand]],E:E,Table1_2[[#This Row],[Region]],F:F,Table1_2[[#This Row],[Measure]],G:G,Table1_2[[#This Row],[Year]],H:H,"&lt;="&amp;Table1_2[[#This Row],[Month]])</f>
        <v>62254.559999999998</v>
      </c>
      <c r="K124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393404.88</v>
      </c>
      <c r="N12434">
        <f>Table1_2[[#This Row],[Value]]*2.5</f>
        <v>71281.600000000006</v>
      </c>
    </row>
    <row r="12435" spans="1:14" x14ac:dyDescent="0.25">
      <c r="A12435" s="1" t="s">
        <v>6</v>
      </c>
      <c r="B12435" s="1" t="s">
        <v>51</v>
      </c>
      <c r="C12435" s="1" t="s">
        <v>19</v>
      </c>
      <c r="D12435" s="1" t="s">
        <v>20</v>
      </c>
      <c r="E12435" s="1" t="s">
        <v>10</v>
      </c>
      <c r="F12435" s="1" t="s">
        <v>12</v>
      </c>
      <c r="G12435" s="1" t="s">
        <v>65</v>
      </c>
      <c r="H12435" s="1">
        <v>3</v>
      </c>
      <c r="I12435">
        <v>33760.32</v>
      </c>
      <c r="J12435" s="1">
        <f>SUMIFS(I:I,B:B,Table1_2[[#This Row],[Category Level 2]],D:D,Table1_2[[#This Row],[Brand]],E:E,Table1_2[[#This Row],[Region]],F:F,Table1_2[[#This Row],[Measure]],G:G,Table1_2[[#This Row],[Year]],H:H,"&lt;="&amp;Table1_2[[#This Row],[Month]])</f>
        <v>96014.88</v>
      </c>
      <c r="K124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386847.12</v>
      </c>
      <c r="N12435">
        <f>Table1_2[[#This Row],[Value]]*2.5</f>
        <v>84400.8</v>
      </c>
    </row>
    <row r="12436" spans="1:14" x14ac:dyDescent="0.25">
      <c r="A12436" s="1" t="s">
        <v>6</v>
      </c>
      <c r="B12436" s="1" t="s">
        <v>51</v>
      </c>
      <c r="C12436" s="1" t="s">
        <v>19</v>
      </c>
      <c r="D12436" s="1" t="s">
        <v>20</v>
      </c>
      <c r="E12436" s="1" t="s">
        <v>10</v>
      </c>
      <c r="F12436" s="1" t="s">
        <v>12</v>
      </c>
      <c r="G12436" s="1" t="s">
        <v>65</v>
      </c>
      <c r="H12436" s="1">
        <v>4</v>
      </c>
      <c r="I12436">
        <v>35142.159999999996</v>
      </c>
      <c r="J12436" s="1">
        <f>SUMIFS(I:I,B:B,Table1_2[[#This Row],[Category Level 2]],D:D,Table1_2[[#This Row],[Brand]],E:E,Table1_2[[#This Row],[Region]],F:F,Table1_2[[#This Row],[Measure]],G:G,Table1_2[[#This Row],[Year]],H:H,"&lt;="&amp;Table1_2[[#This Row],[Month]])</f>
        <v>131157.04</v>
      </c>
      <c r="K124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388672.39999999997</v>
      </c>
      <c r="N12436">
        <f>Table1_2[[#This Row],[Value]]*2.5</f>
        <v>87855.4</v>
      </c>
    </row>
    <row r="12437" spans="1:14" x14ac:dyDescent="0.25">
      <c r="A12437" s="1" t="s">
        <v>6</v>
      </c>
      <c r="B12437" s="1" t="s">
        <v>51</v>
      </c>
      <c r="C12437" s="1" t="s">
        <v>19</v>
      </c>
      <c r="D12437" s="1" t="s">
        <v>20</v>
      </c>
      <c r="E12437" s="1" t="s">
        <v>10</v>
      </c>
      <c r="F12437" s="1" t="s">
        <v>12</v>
      </c>
      <c r="G12437" s="1" t="s">
        <v>65</v>
      </c>
      <c r="H12437" s="1">
        <v>5</v>
      </c>
      <c r="I12437">
        <v>36772.399999999994</v>
      </c>
      <c r="J12437" s="1">
        <f>SUMIFS(I:I,B:B,Table1_2[[#This Row],[Category Level 2]],D:D,Table1_2[[#This Row],[Brand]],E:E,Table1_2[[#This Row],[Region]],F:F,Table1_2[[#This Row],[Measure]],G:G,Table1_2[[#This Row],[Year]],H:H,"&lt;="&amp;Table1_2[[#This Row],[Month]])</f>
        <v>167929.44</v>
      </c>
      <c r="K124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398225.67999999993</v>
      </c>
      <c r="N12437">
        <f>Table1_2[[#This Row],[Value]]*2.5</f>
        <v>91930.999999999985</v>
      </c>
    </row>
    <row r="12438" spans="1:14" x14ac:dyDescent="0.25">
      <c r="A12438" s="1" t="s">
        <v>6</v>
      </c>
      <c r="B12438" s="1" t="s">
        <v>51</v>
      </c>
      <c r="C12438" s="1" t="s">
        <v>19</v>
      </c>
      <c r="D12438" s="1" t="s">
        <v>20</v>
      </c>
      <c r="E12438" s="1" t="s">
        <v>10</v>
      </c>
      <c r="F12438" s="1" t="s">
        <v>12</v>
      </c>
      <c r="G12438" s="1" t="s">
        <v>65</v>
      </c>
      <c r="H12438" s="1">
        <v>6</v>
      </c>
      <c r="I12438">
        <v>34477.919999999998</v>
      </c>
      <c r="J12438" s="1">
        <f>SUMIFS(I:I,B:B,Table1_2[[#This Row],[Category Level 2]],D:D,Table1_2[[#This Row],[Brand]],E:E,Table1_2[[#This Row],[Region]],F:F,Table1_2[[#This Row],[Measure]],G:G,Table1_2[[#This Row],[Year]],H:H,"&lt;="&amp;Table1_2[[#This Row],[Month]])</f>
        <v>202407.36</v>
      </c>
      <c r="K124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399300.24</v>
      </c>
      <c r="N12438">
        <f>Table1_2[[#This Row],[Value]]*2.5</f>
        <v>86194.799999999988</v>
      </c>
    </row>
    <row r="12439" spans="1:14" x14ac:dyDescent="0.25">
      <c r="A12439" s="1" t="s">
        <v>6</v>
      </c>
      <c r="B12439" s="1" t="s">
        <v>51</v>
      </c>
      <c r="C12439" s="1" t="s">
        <v>19</v>
      </c>
      <c r="D12439" s="1" t="s">
        <v>20</v>
      </c>
      <c r="E12439" s="1" t="s">
        <v>10</v>
      </c>
      <c r="F12439" s="1" t="s">
        <v>12</v>
      </c>
      <c r="G12439" s="1" t="s">
        <v>65</v>
      </c>
      <c r="H12439" s="1">
        <v>7</v>
      </c>
      <c r="I12439">
        <v>36899.360000000001</v>
      </c>
      <c r="J12439" s="1">
        <f>SUMIFS(I:I,B:B,Table1_2[[#This Row],[Category Level 2]],D:D,Table1_2[[#This Row],[Brand]],E:E,Table1_2[[#This Row],[Region]],F:F,Table1_2[[#This Row],[Measure]],G:G,Table1_2[[#This Row],[Year]],H:H,"&lt;="&amp;Table1_2[[#This Row],[Month]])</f>
        <v>239306.71999999997</v>
      </c>
      <c r="K124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401482.48</v>
      </c>
      <c r="N12439">
        <f>Table1_2[[#This Row],[Value]]*2.5</f>
        <v>92248.4</v>
      </c>
    </row>
    <row r="12440" spans="1:14" x14ac:dyDescent="0.25">
      <c r="A12440" s="1" t="s">
        <v>6</v>
      </c>
      <c r="B12440" s="1" t="s">
        <v>51</v>
      </c>
      <c r="C12440" s="1" t="s">
        <v>19</v>
      </c>
      <c r="D12440" s="1" t="s">
        <v>20</v>
      </c>
      <c r="E12440" s="1" t="s">
        <v>10</v>
      </c>
      <c r="F12440" s="1" t="s">
        <v>12</v>
      </c>
      <c r="G12440" s="1" t="s">
        <v>65</v>
      </c>
      <c r="H12440" s="1">
        <v>8</v>
      </c>
      <c r="I12440">
        <v>30194.399999999998</v>
      </c>
      <c r="J12440" s="1">
        <f>SUMIFS(I:I,B:B,Table1_2[[#This Row],[Category Level 2]],D:D,Table1_2[[#This Row],[Brand]],E:E,Table1_2[[#This Row],[Region]],F:F,Table1_2[[#This Row],[Measure]],G:G,Table1_2[[#This Row],[Year]],H:H,"&lt;="&amp;Table1_2[[#This Row],[Month]])</f>
        <v>269501.12</v>
      </c>
      <c r="K124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403482.56</v>
      </c>
      <c r="N12440">
        <f>Table1_2[[#This Row],[Value]]*2.5</f>
        <v>75486</v>
      </c>
    </row>
    <row r="12441" spans="1:14" x14ac:dyDescent="0.25">
      <c r="A12441" s="1" t="s">
        <v>6</v>
      </c>
      <c r="B12441" s="1" t="s">
        <v>51</v>
      </c>
      <c r="C12441" s="1" t="s">
        <v>19</v>
      </c>
      <c r="D12441" s="1" t="s">
        <v>20</v>
      </c>
      <c r="E12441" s="1" t="s">
        <v>10</v>
      </c>
      <c r="F12441" s="1" t="s">
        <v>12</v>
      </c>
      <c r="G12441" s="1" t="s">
        <v>65</v>
      </c>
      <c r="H12441" s="1">
        <v>9</v>
      </c>
      <c r="I12441">
        <v>35576.399999999994</v>
      </c>
      <c r="J12441" s="1">
        <f>SUMIFS(I:I,B:B,Table1_2[[#This Row],[Category Level 2]],D:D,Table1_2[[#This Row],[Brand]],E:E,Table1_2[[#This Row],[Region]],F:F,Table1_2[[#This Row],[Measure]],G:G,Table1_2[[#This Row],[Year]],H:H,"&lt;="&amp;Table1_2[[#This Row],[Month]])</f>
        <v>305077.52</v>
      </c>
      <c r="K124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405350.16000000003</v>
      </c>
      <c r="N12441">
        <f>Table1_2[[#This Row],[Value]]*2.5</f>
        <v>88940.999999999985</v>
      </c>
    </row>
    <row r="12442" spans="1:14" x14ac:dyDescent="0.25">
      <c r="A12442" s="1" t="s">
        <v>6</v>
      </c>
      <c r="B12442" s="1" t="s">
        <v>51</v>
      </c>
      <c r="C12442" s="1" t="s">
        <v>19</v>
      </c>
      <c r="D12442" s="1" t="s">
        <v>20</v>
      </c>
      <c r="E12442" s="1" t="s">
        <v>10</v>
      </c>
      <c r="F12442" s="1" t="s">
        <v>12</v>
      </c>
      <c r="G12442" s="1" t="s">
        <v>65</v>
      </c>
      <c r="H12442" s="1">
        <v>10</v>
      </c>
      <c r="I12442">
        <v>35333.519999999997</v>
      </c>
      <c r="J12442" s="1">
        <f>SUMIFS(I:I,B:B,Table1_2[[#This Row],[Category Level 2]],D:D,Table1_2[[#This Row],[Brand]],E:E,Table1_2[[#This Row],[Region]],F:F,Table1_2[[#This Row],[Measure]],G:G,Table1_2[[#This Row],[Year]],H:H,"&lt;="&amp;Table1_2[[#This Row],[Month]])</f>
        <v>340411.04000000004</v>
      </c>
      <c r="K124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403075.92000000004</v>
      </c>
      <c r="N12442">
        <f>Table1_2[[#This Row],[Value]]*2.5</f>
        <v>88333.799999999988</v>
      </c>
    </row>
    <row r="12443" spans="1:14" x14ac:dyDescent="0.25">
      <c r="A12443" s="1" t="s">
        <v>6</v>
      </c>
      <c r="B12443" s="1" t="s">
        <v>51</v>
      </c>
      <c r="C12443" s="1" t="s">
        <v>19</v>
      </c>
      <c r="D12443" s="1" t="s">
        <v>20</v>
      </c>
      <c r="E12443" s="1" t="s">
        <v>10</v>
      </c>
      <c r="F12443" s="1" t="s">
        <v>12</v>
      </c>
      <c r="G12443" s="1" t="s">
        <v>65</v>
      </c>
      <c r="H12443" s="1">
        <v>11</v>
      </c>
      <c r="I12443">
        <v>33815.519999999997</v>
      </c>
      <c r="J12443" s="1">
        <f>SUMIFS(I:I,B:B,Table1_2[[#This Row],[Category Level 2]],D:D,Table1_2[[#This Row],[Brand]],E:E,Table1_2[[#This Row],[Region]],F:F,Table1_2[[#This Row],[Measure]],G:G,Table1_2[[#This Row],[Year]],H:H,"&lt;="&amp;Table1_2[[#This Row],[Month]])</f>
        <v>374226.56000000006</v>
      </c>
      <c r="K124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406616.08000000007</v>
      </c>
      <c r="N12443">
        <f>Table1_2[[#This Row],[Value]]*2.5</f>
        <v>84538.799999999988</v>
      </c>
    </row>
    <row r="12444" spans="1:14" x14ac:dyDescent="0.25">
      <c r="A12444" s="1" t="s">
        <v>6</v>
      </c>
      <c r="B12444" s="1" t="s">
        <v>51</v>
      </c>
      <c r="C12444" s="1" t="s">
        <v>19</v>
      </c>
      <c r="D12444" s="1" t="s">
        <v>20</v>
      </c>
      <c r="E12444" s="1" t="s">
        <v>10</v>
      </c>
      <c r="F12444" s="1" t="s">
        <v>12</v>
      </c>
      <c r="G12444" s="1" t="s">
        <v>65</v>
      </c>
      <c r="H12444" s="1">
        <v>12</v>
      </c>
      <c r="I12444">
        <v>36987.68</v>
      </c>
      <c r="J12444" s="1">
        <f>SUMIFS(I:I,B:B,Table1_2[[#This Row],[Category Level 2]],D:D,Table1_2[[#This Row],[Brand]],E:E,Table1_2[[#This Row],[Region]],F:F,Table1_2[[#This Row],[Measure]],G:G,Table1_2[[#This Row],[Year]],H:H,"&lt;="&amp;Table1_2[[#This Row],[Month]])</f>
        <v>411214.24000000005</v>
      </c>
      <c r="K124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411214.24000000005</v>
      </c>
      <c r="N12444">
        <f>Table1_2[[#This Row],[Value]]*2.5</f>
        <v>92469.2</v>
      </c>
    </row>
    <row r="12445" spans="1:14" x14ac:dyDescent="0.25">
      <c r="A12445" s="1" t="s">
        <v>6</v>
      </c>
      <c r="B12445" s="1" t="s">
        <v>51</v>
      </c>
      <c r="C12445" s="1" t="s">
        <v>19</v>
      </c>
      <c r="D12445" s="1" t="s">
        <v>20</v>
      </c>
      <c r="E12445" s="1" t="s">
        <v>10</v>
      </c>
      <c r="F12445" s="1" t="s">
        <v>12</v>
      </c>
      <c r="G12445" s="1" t="s">
        <v>66</v>
      </c>
      <c r="H12445" s="1">
        <v>1</v>
      </c>
      <c r="I12445">
        <v>34534.959999999999</v>
      </c>
      <c r="J12445" s="1">
        <f>SUMIFS(I:I,B:B,Table1_2[[#This Row],[Category Level 2]],D:D,Table1_2[[#This Row],[Brand]],E:E,Table1_2[[#This Row],[Region]],F:F,Table1_2[[#This Row],[Measure]],G:G,Table1_2[[#This Row],[Year]],H:H,"&lt;="&amp;Table1_2[[#This Row],[Month]])</f>
        <v>34534.959999999999</v>
      </c>
      <c r="K124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412007.28</v>
      </c>
      <c r="N12445">
        <f>Table1_2[[#This Row],[Value]]*2.5</f>
        <v>86337.4</v>
      </c>
    </row>
    <row r="12446" spans="1:14" x14ac:dyDescent="0.25">
      <c r="A12446" s="1" t="s">
        <v>6</v>
      </c>
      <c r="B12446" s="1" t="s">
        <v>51</v>
      </c>
      <c r="C12446" s="1" t="s">
        <v>19</v>
      </c>
      <c r="D12446" s="1" t="s">
        <v>20</v>
      </c>
      <c r="E12446" s="1" t="s">
        <v>10</v>
      </c>
      <c r="F12446" s="1" t="s">
        <v>12</v>
      </c>
      <c r="G12446" s="1" t="s">
        <v>66</v>
      </c>
      <c r="H12446" s="1">
        <v>2</v>
      </c>
      <c r="I12446">
        <v>33653.599999999999</v>
      </c>
      <c r="J12446" s="1">
        <f>SUMIFS(I:I,B:B,Table1_2[[#This Row],[Category Level 2]],D:D,Table1_2[[#This Row],[Brand]],E:E,Table1_2[[#This Row],[Region]],F:F,Table1_2[[#This Row],[Measure]],G:G,Table1_2[[#This Row],[Year]],H:H,"&lt;="&amp;Table1_2[[#This Row],[Month]])</f>
        <v>68188.56</v>
      </c>
      <c r="K124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417148.24</v>
      </c>
      <c r="N12446">
        <f>Table1_2[[#This Row],[Value]]*2.5</f>
        <v>84134</v>
      </c>
    </row>
    <row r="12447" spans="1:14" x14ac:dyDescent="0.25">
      <c r="A12447" s="1" t="s">
        <v>6</v>
      </c>
      <c r="B12447" s="1" t="s">
        <v>51</v>
      </c>
      <c r="C12447" s="1" t="s">
        <v>19</v>
      </c>
      <c r="D12447" s="1" t="s">
        <v>20</v>
      </c>
      <c r="E12447" s="1" t="s">
        <v>10</v>
      </c>
      <c r="F12447" s="1" t="s">
        <v>12</v>
      </c>
      <c r="G12447" s="1" t="s">
        <v>66</v>
      </c>
      <c r="H12447" s="1">
        <v>3</v>
      </c>
      <c r="I12447">
        <v>38770.639999999999</v>
      </c>
      <c r="J12447" s="1">
        <f>SUMIFS(I:I,B:B,Table1_2[[#This Row],[Category Level 2]],D:D,Table1_2[[#This Row],[Brand]],E:E,Table1_2[[#This Row],[Region]],F:F,Table1_2[[#This Row],[Measure]],G:G,Table1_2[[#This Row],[Year]],H:H,"&lt;="&amp;Table1_2[[#This Row],[Month]])</f>
        <v>106959.2</v>
      </c>
      <c r="K124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422158.56</v>
      </c>
      <c r="N12447">
        <f>Table1_2[[#This Row],[Value]]*2.5</f>
        <v>96926.6</v>
      </c>
    </row>
    <row r="12448" spans="1:14" x14ac:dyDescent="0.25">
      <c r="A12448" s="1" t="s">
        <v>6</v>
      </c>
      <c r="B12448" s="1" t="s">
        <v>51</v>
      </c>
      <c r="C12448" s="1" t="s">
        <v>19</v>
      </c>
      <c r="D12448" s="1" t="s">
        <v>20</v>
      </c>
      <c r="E12448" s="1" t="s">
        <v>10</v>
      </c>
      <c r="F12448" s="1" t="s">
        <v>12</v>
      </c>
      <c r="G12448" s="1" t="s">
        <v>66</v>
      </c>
      <c r="H12448" s="1">
        <v>4</v>
      </c>
      <c r="I12448">
        <v>33648.079999999994</v>
      </c>
      <c r="J12448" s="1">
        <f>SUMIFS(I:I,B:B,Table1_2[[#This Row],[Category Level 2]],D:D,Table1_2[[#This Row],[Brand]],E:E,Table1_2[[#This Row],[Region]],F:F,Table1_2[[#This Row],[Measure]],G:G,Table1_2[[#This Row],[Year]],H:H,"&lt;="&amp;Table1_2[[#This Row],[Month]])</f>
        <v>140607.28</v>
      </c>
      <c r="K124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420664.48</v>
      </c>
      <c r="N12448">
        <f>Table1_2[[#This Row],[Value]]*2.5</f>
        <v>84120.199999999983</v>
      </c>
    </row>
    <row r="12449" spans="1:14" x14ac:dyDescent="0.25">
      <c r="A12449" s="1" t="s">
        <v>6</v>
      </c>
      <c r="B12449" s="1" t="s">
        <v>51</v>
      </c>
      <c r="C12449" s="1" t="s">
        <v>19</v>
      </c>
      <c r="D12449" s="1" t="s">
        <v>20</v>
      </c>
      <c r="E12449" s="1" t="s">
        <v>10</v>
      </c>
      <c r="F12449" s="1" t="s">
        <v>12</v>
      </c>
      <c r="G12449" s="1" t="s">
        <v>66</v>
      </c>
      <c r="H12449" s="1">
        <v>5</v>
      </c>
      <c r="I12449">
        <v>39263.759999999995</v>
      </c>
      <c r="J12449" s="1">
        <f>SUMIFS(I:I,B:B,Table1_2[[#This Row],[Category Level 2]],D:D,Table1_2[[#This Row],[Brand]],E:E,Table1_2[[#This Row],[Region]],F:F,Table1_2[[#This Row],[Measure]],G:G,Table1_2[[#This Row],[Year]],H:H,"&lt;="&amp;Table1_2[[#This Row],[Month]])</f>
        <v>179871.03999999998</v>
      </c>
      <c r="K124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423155.83999999997</v>
      </c>
      <c r="N12449">
        <f>Table1_2[[#This Row],[Value]]*2.5</f>
        <v>98159.4</v>
      </c>
    </row>
    <row r="12450" spans="1:14" x14ac:dyDescent="0.25">
      <c r="A12450" s="1" t="s">
        <v>6</v>
      </c>
      <c r="B12450" s="1" t="s">
        <v>51</v>
      </c>
      <c r="C12450" s="1" t="s">
        <v>19</v>
      </c>
      <c r="D12450" s="1" t="s">
        <v>20</v>
      </c>
      <c r="E12450" s="1" t="s">
        <v>10</v>
      </c>
      <c r="F12450" s="1" t="s">
        <v>12</v>
      </c>
      <c r="G12450" s="1" t="s">
        <v>66</v>
      </c>
      <c r="H12450" s="1">
        <v>6</v>
      </c>
      <c r="I12450">
        <v>43309.919999999998</v>
      </c>
      <c r="J12450" s="1">
        <f>SUMIFS(I:I,B:B,Table1_2[[#This Row],[Category Level 2]],D:D,Table1_2[[#This Row],[Brand]],E:E,Table1_2[[#This Row],[Region]],F:F,Table1_2[[#This Row],[Measure]],G:G,Table1_2[[#This Row],[Year]],H:H,"&lt;="&amp;Table1_2[[#This Row],[Month]])</f>
        <v>223180.95999999996</v>
      </c>
      <c r="K124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431987.83999999997</v>
      </c>
      <c r="N12450">
        <f>Table1_2[[#This Row],[Value]]*2.5</f>
        <v>108274.79999999999</v>
      </c>
    </row>
    <row r="12451" spans="1:14" x14ac:dyDescent="0.25">
      <c r="A12451" s="1" t="s">
        <v>6</v>
      </c>
      <c r="B12451" s="1" t="s">
        <v>51</v>
      </c>
      <c r="C12451" s="1" t="s">
        <v>19</v>
      </c>
      <c r="D12451" s="1" t="s">
        <v>20</v>
      </c>
      <c r="E12451" s="1" t="s">
        <v>10</v>
      </c>
      <c r="F12451" s="1" t="s">
        <v>12</v>
      </c>
      <c r="G12451" s="1" t="s">
        <v>66</v>
      </c>
      <c r="H12451" s="1">
        <v>7</v>
      </c>
      <c r="I12451">
        <v>36308.719999999994</v>
      </c>
      <c r="J12451" s="1">
        <f>SUMIFS(I:I,B:B,Table1_2[[#This Row],[Category Level 2]],D:D,Table1_2[[#This Row],[Brand]],E:E,Table1_2[[#This Row],[Region]],F:F,Table1_2[[#This Row],[Measure]],G:G,Table1_2[[#This Row],[Year]],H:H,"&lt;="&amp;Table1_2[[#This Row],[Month]])</f>
        <v>259489.67999999996</v>
      </c>
      <c r="K124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431397.19999999995</v>
      </c>
      <c r="N12451">
        <f>Table1_2[[#This Row],[Value]]*2.5</f>
        <v>90771.799999999988</v>
      </c>
    </row>
    <row r="12452" spans="1:14" x14ac:dyDescent="0.25">
      <c r="A12452" s="1" t="s">
        <v>6</v>
      </c>
      <c r="B12452" s="1" t="s">
        <v>51</v>
      </c>
      <c r="C12452" s="1" t="s">
        <v>19</v>
      </c>
      <c r="D12452" s="1" t="s">
        <v>20</v>
      </c>
      <c r="E12452" s="1" t="s">
        <v>10</v>
      </c>
      <c r="F12452" s="1" t="s">
        <v>12</v>
      </c>
      <c r="G12452" s="1" t="s">
        <v>66</v>
      </c>
      <c r="H12452" s="1">
        <v>8</v>
      </c>
      <c r="I12452">
        <v>34461.360000000001</v>
      </c>
      <c r="J12452" s="1">
        <f>SUMIFS(I:I,B:B,Table1_2[[#This Row],[Category Level 2]],D:D,Table1_2[[#This Row],[Brand]],E:E,Table1_2[[#This Row],[Region]],F:F,Table1_2[[#This Row],[Measure]],G:G,Table1_2[[#This Row],[Year]],H:H,"&lt;="&amp;Table1_2[[#This Row],[Month]])</f>
        <v>293951.03999999998</v>
      </c>
      <c r="K124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435664.15999999992</v>
      </c>
      <c r="N12452">
        <f>Table1_2[[#This Row],[Value]]*2.5</f>
        <v>86153.4</v>
      </c>
    </row>
    <row r="12453" spans="1:14" x14ac:dyDescent="0.25">
      <c r="A12453" s="1" t="s">
        <v>6</v>
      </c>
      <c r="B12453" s="1" t="s">
        <v>51</v>
      </c>
      <c r="C12453" s="1" t="s">
        <v>19</v>
      </c>
      <c r="D12453" s="1" t="s">
        <v>20</v>
      </c>
      <c r="E12453" s="1" t="s">
        <v>10</v>
      </c>
      <c r="F12453" s="1" t="s">
        <v>12</v>
      </c>
      <c r="G12453" s="1" t="s">
        <v>66</v>
      </c>
      <c r="H12453" s="1">
        <v>9</v>
      </c>
      <c r="I12453">
        <v>37536</v>
      </c>
      <c r="J12453" s="1">
        <f>SUMIFS(I:I,B:B,Table1_2[[#This Row],[Category Level 2]],D:D,Table1_2[[#This Row],[Brand]],E:E,Table1_2[[#This Row],[Region]],F:F,Table1_2[[#This Row],[Measure]],G:G,Table1_2[[#This Row],[Year]],H:H,"&lt;="&amp;Table1_2[[#This Row],[Month]])</f>
        <v>331487.03999999998</v>
      </c>
      <c r="K124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437623.76</v>
      </c>
      <c r="N12453">
        <f>Table1_2[[#This Row],[Value]]*2.5</f>
        <v>93840</v>
      </c>
    </row>
    <row r="12454" spans="1:14" x14ac:dyDescent="0.25">
      <c r="A12454" s="1" t="s">
        <v>6</v>
      </c>
      <c r="B12454" s="1" t="s">
        <v>51</v>
      </c>
      <c r="C12454" s="1" t="s">
        <v>19</v>
      </c>
      <c r="D12454" s="1" t="s">
        <v>20</v>
      </c>
      <c r="E12454" s="1" t="s">
        <v>10</v>
      </c>
      <c r="F12454" s="1" t="s">
        <v>12</v>
      </c>
      <c r="G12454" s="1" t="s">
        <v>66</v>
      </c>
      <c r="H12454" s="1">
        <v>10</v>
      </c>
      <c r="I12454">
        <v>38156.079999999994</v>
      </c>
      <c r="J12454" s="1">
        <f>SUMIFS(I:I,B:B,Table1_2[[#This Row],[Category Level 2]],D:D,Table1_2[[#This Row],[Brand]],E:E,Table1_2[[#This Row],[Region]],F:F,Table1_2[[#This Row],[Measure]],G:G,Table1_2[[#This Row],[Year]],H:H,"&lt;="&amp;Table1_2[[#This Row],[Month]])</f>
        <v>369643.12</v>
      </c>
      <c r="K124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440446.32</v>
      </c>
      <c r="N12454">
        <f>Table1_2[[#This Row],[Value]]*2.5</f>
        <v>95390.199999999983</v>
      </c>
    </row>
    <row r="12455" spans="1:14" x14ac:dyDescent="0.25">
      <c r="A12455" s="1" t="s">
        <v>6</v>
      </c>
      <c r="B12455" s="1" t="s">
        <v>51</v>
      </c>
      <c r="C12455" s="1" t="s">
        <v>19</v>
      </c>
      <c r="D12455" s="1" t="s">
        <v>20</v>
      </c>
      <c r="E12455" s="1" t="s">
        <v>10</v>
      </c>
      <c r="F12455" s="1" t="s">
        <v>12</v>
      </c>
      <c r="G12455" s="1" t="s">
        <v>66</v>
      </c>
      <c r="H12455" s="1">
        <v>11</v>
      </c>
      <c r="I12455">
        <v>38612.399999999994</v>
      </c>
      <c r="J12455" s="1">
        <f>SUMIFS(I:I,B:B,Table1_2[[#This Row],[Category Level 2]],D:D,Table1_2[[#This Row],[Brand]],E:E,Table1_2[[#This Row],[Region]],F:F,Table1_2[[#This Row],[Measure]],G:G,Table1_2[[#This Row],[Year]],H:H,"&lt;="&amp;Table1_2[[#This Row],[Month]])</f>
        <v>408255.52</v>
      </c>
      <c r="K124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445243.2</v>
      </c>
      <c r="N12455">
        <f>Table1_2[[#This Row],[Value]]*2.5</f>
        <v>96530.999999999985</v>
      </c>
    </row>
    <row r="12456" spans="1:14" x14ac:dyDescent="0.25">
      <c r="A12456" s="1" t="s">
        <v>6</v>
      </c>
      <c r="B12456" s="1" t="s">
        <v>51</v>
      </c>
      <c r="C12456" s="1" t="s">
        <v>19</v>
      </c>
      <c r="D12456" s="1" t="s">
        <v>20</v>
      </c>
      <c r="E12456" s="1" t="s">
        <v>10</v>
      </c>
      <c r="F12456" s="1" t="s">
        <v>12</v>
      </c>
      <c r="G12456" s="1" t="s">
        <v>66</v>
      </c>
      <c r="H12456" s="1">
        <v>12</v>
      </c>
      <c r="I12456">
        <v>42768.959999999999</v>
      </c>
      <c r="J12456" s="1">
        <f>SUMIFS(I:I,B:B,Table1_2[[#This Row],[Category Level 2]],D:D,Table1_2[[#This Row],[Brand]],E:E,Table1_2[[#This Row],[Region]],F:F,Table1_2[[#This Row],[Measure]],G:G,Table1_2[[#This Row],[Year]],H:H,"&lt;="&amp;Table1_2[[#This Row],[Month]])</f>
        <v>451024.48000000004</v>
      </c>
      <c r="K124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451024.48000000004</v>
      </c>
      <c r="N12456">
        <f>Table1_2[[#This Row],[Value]]*2.5</f>
        <v>106922.4</v>
      </c>
    </row>
    <row r="12457" spans="1:14" x14ac:dyDescent="0.25">
      <c r="A12457" s="1" t="s">
        <v>6</v>
      </c>
      <c r="B12457" s="1" t="s">
        <v>51</v>
      </c>
      <c r="C12457" s="1" t="s">
        <v>19</v>
      </c>
      <c r="D12457" s="1" t="s">
        <v>20</v>
      </c>
      <c r="E12457" s="1" t="s">
        <v>10</v>
      </c>
      <c r="F12457" s="1" t="s">
        <v>12</v>
      </c>
      <c r="G12457" s="1" t="s">
        <v>67</v>
      </c>
      <c r="H12457" s="1">
        <v>1</v>
      </c>
      <c r="I12457">
        <v>41576.639999999999</v>
      </c>
      <c r="J12457" s="1">
        <f>SUMIFS(I:I,B:B,Table1_2[[#This Row],[Category Level 2]],D:D,Table1_2[[#This Row],[Brand]],E:E,Table1_2[[#This Row],[Region]],F:F,Table1_2[[#This Row],[Measure]],G:G,Table1_2[[#This Row],[Year]],H:H,"&lt;="&amp;Table1_2[[#This Row],[Month]])</f>
        <v>41576.639999999999</v>
      </c>
      <c r="K124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458066.16</v>
      </c>
      <c r="N12457">
        <f>Table1_2[[#This Row],[Value]]*2.5</f>
        <v>103941.6</v>
      </c>
    </row>
    <row r="12458" spans="1:14" x14ac:dyDescent="0.25">
      <c r="A12458" s="1" t="s">
        <v>6</v>
      </c>
      <c r="B12458" s="1" t="s">
        <v>51</v>
      </c>
      <c r="C12458" s="1" t="s">
        <v>19</v>
      </c>
      <c r="D12458" s="1" t="s">
        <v>20</v>
      </c>
      <c r="E12458" s="1" t="s">
        <v>10</v>
      </c>
      <c r="F12458" s="1" t="s">
        <v>12</v>
      </c>
      <c r="G12458" s="1" t="s">
        <v>67</v>
      </c>
      <c r="H12458" s="1">
        <v>2</v>
      </c>
      <c r="I12458">
        <v>40071.519999999997</v>
      </c>
      <c r="J12458" s="1">
        <f>SUMIFS(I:I,B:B,Table1_2[[#This Row],[Category Level 2]],D:D,Table1_2[[#This Row],[Brand]],E:E,Table1_2[[#This Row],[Region]],F:F,Table1_2[[#This Row],[Measure]],G:G,Table1_2[[#This Row],[Year]],H:H,"&lt;="&amp;Table1_2[[#This Row],[Month]])</f>
        <v>81648.160000000003</v>
      </c>
      <c r="K124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464484.07999999996</v>
      </c>
      <c r="N12458">
        <f>Table1_2[[#This Row],[Value]]*2.5</f>
        <v>100178.79999999999</v>
      </c>
    </row>
    <row r="12459" spans="1:14" x14ac:dyDescent="0.25">
      <c r="A12459" s="1" t="s">
        <v>6</v>
      </c>
      <c r="B12459" s="1" t="s">
        <v>51</v>
      </c>
      <c r="C12459" s="1" t="s">
        <v>19</v>
      </c>
      <c r="D12459" s="1" t="s">
        <v>20</v>
      </c>
      <c r="E12459" s="1" t="s">
        <v>10</v>
      </c>
      <c r="F12459" s="1" t="s">
        <v>12</v>
      </c>
      <c r="G12459" s="1" t="s">
        <v>67</v>
      </c>
      <c r="H12459" s="1">
        <v>3</v>
      </c>
      <c r="I12459">
        <v>43532.56</v>
      </c>
      <c r="J12459" s="1">
        <f>SUMIFS(I:I,B:B,Table1_2[[#This Row],[Category Level 2]],D:D,Table1_2[[#This Row],[Brand]],E:E,Table1_2[[#This Row],[Region]],F:F,Table1_2[[#This Row],[Measure]],G:G,Table1_2[[#This Row],[Year]],H:H,"&lt;="&amp;Table1_2[[#This Row],[Month]])</f>
        <v>125180.72</v>
      </c>
      <c r="K124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469246</v>
      </c>
      <c r="N12459">
        <f>Table1_2[[#This Row],[Value]]*2.5</f>
        <v>108831.4</v>
      </c>
    </row>
    <row r="12460" spans="1:14" x14ac:dyDescent="0.25">
      <c r="A12460" s="1" t="s">
        <v>6</v>
      </c>
      <c r="B12460" s="1" t="s">
        <v>51</v>
      </c>
      <c r="C12460" s="1" t="s">
        <v>19</v>
      </c>
      <c r="D12460" s="1" t="s">
        <v>20</v>
      </c>
      <c r="E12460" s="1" t="s">
        <v>13</v>
      </c>
      <c r="F12460" s="1" t="s">
        <v>11</v>
      </c>
      <c r="G12460" s="1" t="s">
        <v>62</v>
      </c>
      <c r="H12460" s="1">
        <v>1</v>
      </c>
      <c r="I12460">
        <v>1094.8</v>
      </c>
      <c r="J12460" s="1">
        <f>SUMIFS(I:I,B:B,Table1_2[[#This Row],[Category Level 2]],D:D,Table1_2[[#This Row],[Brand]],E:E,Table1_2[[#This Row],[Region]],F:F,Table1_2[[#This Row],[Measure]],G:G,Table1_2[[#This Row],[Year]],H:H,"&lt;="&amp;Table1_2[[#This Row],[Month]])</f>
        <v>1094.8</v>
      </c>
      <c r="K124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1094.8</v>
      </c>
      <c r="N12460">
        <f>Table1_2[[#This Row],[Value]]*2.5</f>
        <v>2737</v>
      </c>
    </row>
    <row r="12461" spans="1:14" x14ac:dyDescent="0.25">
      <c r="A12461" s="1" t="s">
        <v>6</v>
      </c>
      <c r="B12461" s="1" t="s">
        <v>51</v>
      </c>
      <c r="C12461" s="1" t="s">
        <v>19</v>
      </c>
      <c r="D12461" s="1" t="s">
        <v>20</v>
      </c>
      <c r="E12461" s="1" t="s">
        <v>13</v>
      </c>
      <c r="F12461" s="1" t="s">
        <v>11</v>
      </c>
      <c r="G12461" s="1" t="s">
        <v>62</v>
      </c>
      <c r="H12461" s="1">
        <v>2</v>
      </c>
      <c r="I12461">
        <v>980.71999999999991</v>
      </c>
      <c r="J12461" s="1">
        <f>SUMIFS(I:I,B:B,Table1_2[[#This Row],[Category Level 2]],D:D,Table1_2[[#This Row],[Brand]],E:E,Table1_2[[#This Row],[Region]],F:F,Table1_2[[#This Row],[Measure]],G:G,Table1_2[[#This Row],[Year]],H:H,"&lt;="&amp;Table1_2[[#This Row],[Month]])</f>
        <v>2075.52</v>
      </c>
      <c r="K124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2075.52</v>
      </c>
      <c r="N12461">
        <f>Table1_2[[#This Row],[Value]]*2.5</f>
        <v>2451.7999999999997</v>
      </c>
    </row>
    <row r="12462" spans="1:14" x14ac:dyDescent="0.25">
      <c r="A12462" s="1" t="s">
        <v>6</v>
      </c>
      <c r="B12462" s="1" t="s">
        <v>51</v>
      </c>
      <c r="C12462" s="1" t="s">
        <v>19</v>
      </c>
      <c r="D12462" s="1" t="s">
        <v>20</v>
      </c>
      <c r="E12462" s="1" t="s">
        <v>13</v>
      </c>
      <c r="F12462" s="1" t="s">
        <v>11</v>
      </c>
      <c r="G12462" s="1" t="s">
        <v>62</v>
      </c>
      <c r="H12462" s="1">
        <v>3</v>
      </c>
      <c r="I12462">
        <v>1223.5999999999999</v>
      </c>
      <c r="J12462" s="1">
        <f>SUMIFS(I:I,B:B,Table1_2[[#This Row],[Category Level 2]],D:D,Table1_2[[#This Row],[Brand]],E:E,Table1_2[[#This Row],[Region]],F:F,Table1_2[[#This Row],[Measure]],G:G,Table1_2[[#This Row],[Year]],H:H,"&lt;="&amp;Table1_2[[#This Row],[Month]])</f>
        <v>3299.12</v>
      </c>
      <c r="K124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3299.12</v>
      </c>
      <c r="N12462">
        <f>Table1_2[[#This Row],[Value]]*2.5</f>
        <v>3059</v>
      </c>
    </row>
    <row r="12463" spans="1:14" x14ac:dyDescent="0.25">
      <c r="A12463" s="1" t="s">
        <v>6</v>
      </c>
      <c r="B12463" s="1" t="s">
        <v>51</v>
      </c>
      <c r="C12463" s="1" t="s">
        <v>19</v>
      </c>
      <c r="D12463" s="1" t="s">
        <v>20</v>
      </c>
      <c r="E12463" s="1" t="s">
        <v>13</v>
      </c>
      <c r="F12463" s="1" t="s">
        <v>11</v>
      </c>
      <c r="G12463" s="1" t="s">
        <v>62</v>
      </c>
      <c r="H12463" s="1">
        <v>4</v>
      </c>
      <c r="I12463">
        <v>870.31999999999994</v>
      </c>
      <c r="J12463" s="1">
        <f>SUMIFS(I:I,B:B,Table1_2[[#This Row],[Category Level 2]],D:D,Table1_2[[#This Row],[Brand]],E:E,Table1_2[[#This Row],[Region]],F:F,Table1_2[[#This Row],[Measure]],G:G,Table1_2[[#This Row],[Year]],H:H,"&lt;="&amp;Table1_2[[#This Row],[Month]])</f>
        <v>4169.4399999999996</v>
      </c>
      <c r="K124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4169.4399999999996</v>
      </c>
      <c r="N12463">
        <f>Table1_2[[#This Row],[Value]]*2.5</f>
        <v>2175.7999999999997</v>
      </c>
    </row>
    <row r="12464" spans="1:14" x14ac:dyDescent="0.25">
      <c r="A12464" s="1" t="s">
        <v>6</v>
      </c>
      <c r="B12464" s="1" t="s">
        <v>51</v>
      </c>
      <c r="C12464" s="1" t="s">
        <v>19</v>
      </c>
      <c r="D12464" s="1" t="s">
        <v>20</v>
      </c>
      <c r="E12464" s="1" t="s">
        <v>13</v>
      </c>
      <c r="F12464" s="1" t="s">
        <v>11</v>
      </c>
      <c r="G12464" s="1" t="s">
        <v>62</v>
      </c>
      <c r="H12464" s="1">
        <v>5</v>
      </c>
      <c r="I12464">
        <v>1184.9599999999998</v>
      </c>
      <c r="J12464" s="1">
        <f>SUMIFS(I:I,B:B,Table1_2[[#This Row],[Category Level 2]],D:D,Table1_2[[#This Row],[Brand]],E:E,Table1_2[[#This Row],[Region]],F:F,Table1_2[[#This Row],[Measure]],G:G,Table1_2[[#This Row],[Year]],H:H,"&lt;="&amp;Table1_2[[#This Row],[Month]])</f>
        <v>5354.4</v>
      </c>
      <c r="K124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5354.4</v>
      </c>
      <c r="N12464">
        <f>Table1_2[[#This Row],[Value]]*2.5</f>
        <v>2962.3999999999996</v>
      </c>
    </row>
    <row r="12465" spans="1:14" x14ac:dyDescent="0.25">
      <c r="A12465" s="1" t="s">
        <v>6</v>
      </c>
      <c r="B12465" s="1" t="s">
        <v>51</v>
      </c>
      <c r="C12465" s="1" t="s">
        <v>19</v>
      </c>
      <c r="D12465" s="1" t="s">
        <v>20</v>
      </c>
      <c r="E12465" s="1" t="s">
        <v>13</v>
      </c>
      <c r="F12465" s="1" t="s">
        <v>11</v>
      </c>
      <c r="G12465" s="1" t="s">
        <v>62</v>
      </c>
      <c r="H12465" s="1">
        <v>6</v>
      </c>
      <c r="I12465">
        <v>1058</v>
      </c>
      <c r="J12465" s="1">
        <f>SUMIFS(I:I,B:B,Table1_2[[#This Row],[Category Level 2]],D:D,Table1_2[[#This Row],[Brand]],E:E,Table1_2[[#This Row],[Region]],F:F,Table1_2[[#This Row],[Measure]],G:G,Table1_2[[#This Row],[Year]],H:H,"&lt;="&amp;Table1_2[[#This Row],[Month]])</f>
        <v>6412.4</v>
      </c>
      <c r="K124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6412.4</v>
      </c>
      <c r="N12465">
        <f>Table1_2[[#This Row],[Value]]*2.5</f>
        <v>2645</v>
      </c>
    </row>
    <row r="12466" spans="1:14" x14ac:dyDescent="0.25">
      <c r="A12466" s="1" t="s">
        <v>6</v>
      </c>
      <c r="B12466" s="1" t="s">
        <v>51</v>
      </c>
      <c r="C12466" s="1" t="s">
        <v>19</v>
      </c>
      <c r="D12466" s="1" t="s">
        <v>20</v>
      </c>
      <c r="E12466" s="1" t="s">
        <v>13</v>
      </c>
      <c r="F12466" s="1" t="s">
        <v>11</v>
      </c>
      <c r="G12466" s="1" t="s">
        <v>62</v>
      </c>
      <c r="H12466" s="1">
        <v>7</v>
      </c>
      <c r="I12466">
        <v>1010.16</v>
      </c>
      <c r="J12466" s="1">
        <f>SUMIFS(I:I,B:B,Table1_2[[#This Row],[Category Level 2]],D:D,Table1_2[[#This Row],[Brand]],E:E,Table1_2[[#This Row],[Region]],F:F,Table1_2[[#This Row],[Measure]],G:G,Table1_2[[#This Row],[Year]],H:H,"&lt;="&amp;Table1_2[[#This Row],[Month]])</f>
        <v>7422.5599999999995</v>
      </c>
      <c r="K124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7422.5599999999995</v>
      </c>
      <c r="N12466">
        <f>Table1_2[[#This Row],[Value]]*2.5</f>
        <v>2525.4</v>
      </c>
    </row>
    <row r="12467" spans="1:14" x14ac:dyDescent="0.25">
      <c r="A12467" s="1" t="s">
        <v>6</v>
      </c>
      <c r="B12467" s="1" t="s">
        <v>51</v>
      </c>
      <c r="C12467" s="1" t="s">
        <v>19</v>
      </c>
      <c r="D12467" s="1" t="s">
        <v>20</v>
      </c>
      <c r="E12467" s="1" t="s">
        <v>13</v>
      </c>
      <c r="F12467" s="1" t="s">
        <v>11</v>
      </c>
      <c r="G12467" s="1" t="s">
        <v>62</v>
      </c>
      <c r="H12467" s="1">
        <v>8</v>
      </c>
      <c r="I12467">
        <v>851.92</v>
      </c>
      <c r="J12467" s="1">
        <f>SUMIFS(I:I,B:B,Table1_2[[#This Row],[Category Level 2]],D:D,Table1_2[[#This Row],[Brand]],E:E,Table1_2[[#This Row],[Region]],F:F,Table1_2[[#This Row],[Measure]],G:G,Table1_2[[#This Row],[Year]],H:H,"&lt;="&amp;Table1_2[[#This Row],[Month]])</f>
        <v>8274.48</v>
      </c>
      <c r="K124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8274.48</v>
      </c>
      <c r="N12467">
        <f>Table1_2[[#This Row],[Value]]*2.5</f>
        <v>2129.7999999999997</v>
      </c>
    </row>
    <row r="12468" spans="1:14" x14ac:dyDescent="0.25">
      <c r="A12468" s="1" t="s">
        <v>6</v>
      </c>
      <c r="B12468" s="1" t="s">
        <v>51</v>
      </c>
      <c r="C12468" s="1" t="s">
        <v>19</v>
      </c>
      <c r="D12468" s="1" t="s">
        <v>20</v>
      </c>
      <c r="E12468" s="1" t="s">
        <v>13</v>
      </c>
      <c r="F12468" s="1" t="s">
        <v>11</v>
      </c>
      <c r="G12468" s="1" t="s">
        <v>62</v>
      </c>
      <c r="H12468" s="1">
        <v>9</v>
      </c>
      <c r="I12468">
        <v>1258.56</v>
      </c>
      <c r="J12468" s="1">
        <f>SUMIFS(I:I,B:B,Table1_2[[#This Row],[Category Level 2]],D:D,Table1_2[[#This Row],[Brand]],E:E,Table1_2[[#This Row],[Region]],F:F,Table1_2[[#This Row],[Measure]],G:G,Table1_2[[#This Row],[Year]],H:H,"&lt;="&amp;Table1_2[[#This Row],[Month]])</f>
        <v>9533.0399999999991</v>
      </c>
      <c r="K124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9533.0399999999991</v>
      </c>
      <c r="N12468">
        <f>Table1_2[[#This Row],[Value]]*2.5</f>
        <v>3146.3999999999996</v>
      </c>
    </row>
    <row r="12469" spans="1:14" x14ac:dyDescent="0.25">
      <c r="A12469" s="1" t="s">
        <v>6</v>
      </c>
      <c r="B12469" s="1" t="s">
        <v>51</v>
      </c>
      <c r="C12469" s="1" t="s">
        <v>19</v>
      </c>
      <c r="D12469" s="1" t="s">
        <v>20</v>
      </c>
      <c r="E12469" s="1" t="s">
        <v>13</v>
      </c>
      <c r="F12469" s="1" t="s">
        <v>11</v>
      </c>
      <c r="G12469" s="1" t="s">
        <v>62</v>
      </c>
      <c r="H12469" s="1">
        <v>10</v>
      </c>
      <c r="I12469">
        <v>1322.9599999999998</v>
      </c>
      <c r="J12469" s="1">
        <f>SUMIFS(I:I,B:B,Table1_2[[#This Row],[Category Level 2]],D:D,Table1_2[[#This Row],[Brand]],E:E,Table1_2[[#This Row],[Region]],F:F,Table1_2[[#This Row],[Measure]],G:G,Table1_2[[#This Row],[Year]],H:H,"&lt;="&amp;Table1_2[[#This Row],[Month]])</f>
        <v>10855.999999999998</v>
      </c>
      <c r="K124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10855.999999999998</v>
      </c>
      <c r="N12469">
        <f>Table1_2[[#This Row],[Value]]*2.5</f>
        <v>3307.3999999999996</v>
      </c>
    </row>
    <row r="12470" spans="1:14" x14ac:dyDescent="0.25">
      <c r="A12470" s="1" t="s">
        <v>6</v>
      </c>
      <c r="B12470" s="1" t="s">
        <v>51</v>
      </c>
      <c r="C12470" s="1" t="s">
        <v>19</v>
      </c>
      <c r="D12470" s="1" t="s">
        <v>20</v>
      </c>
      <c r="E12470" s="1" t="s">
        <v>13</v>
      </c>
      <c r="F12470" s="1" t="s">
        <v>11</v>
      </c>
      <c r="G12470" s="1" t="s">
        <v>62</v>
      </c>
      <c r="H12470" s="1">
        <v>11</v>
      </c>
      <c r="I12470">
        <v>1249.3599999999999</v>
      </c>
      <c r="J12470" s="1">
        <f>SUMIFS(I:I,B:B,Table1_2[[#This Row],[Category Level 2]],D:D,Table1_2[[#This Row],[Brand]],E:E,Table1_2[[#This Row],[Region]],F:F,Table1_2[[#This Row],[Measure]],G:G,Table1_2[[#This Row],[Year]],H:H,"&lt;="&amp;Table1_2[[#This Row],[Month]])</f>
        <v>12105.359999999999</v>
      </c>
      <c r="K124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12105.359999999999</v>
      </c>
      <c r="N12470">
        <f>Table1_2[[#This Row],[Value]]*2.5</f>
        <v>3123.3999999999996</v>
      </c>
    </row>
    <row r="12471" spans="1:14" x14ac:dyDescent="0.25">
      <c r="A12471" s="1" t="s">
        <v>6</v>
      </c>
      <c r="B12471" s="1" t="s">
        <v>51</v>
      </c>
      <c r="C12471" s="1" t="s">
        <v>19</v>
      </c>
      <c r="D12471" s="1" t="s">
        <v>20</v>
      </c>
      <c r="E12471" s="1" t="s">
        <v>13</v>
      </c>
      <c r="F12471" s="1" t="s">
        <v>11</v>
      </c>
      <c r="G12471" s="1" t="s">
        <v>62</v>
      </c>
      <c r="H12471" s="1">
        <v>12</v>
      </c>
      <c r="I12471">
        <v>1091.1199999999999</v>
      </c>
      <c r="J12471" s="1">
        <f>SUMIFS(I:I,B:B,Table1_2[[#This Row],[Category Level 2]],D:D,Table1_2[[#This Row],[Brand]],E:E,Table1_2[[#This Row],[Region]],F:F,Table1_2[[#This Row],[Measure]],G:G,Table1_2[[#This Row],[Year]],H:H,"&lt;="&amp;Table1_2[[#This Row],[Month]])</f>
        <v>13196.48</v>
      </c>
      <c r="K124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13196.48</v>
      </c>
      <c r="N12471">
        <f>Table1_2[[#This Row],[Value]]*2.5</f>
        <v>2727.7999999999997</v>
      </c>
    </row>
    <row r="12472" spans="1:14" x14ac:dyDescent="0.25">
      <c r="A12472" s="1" t="s">
        <v>6</v>
      </c>
      <c r="B12472" s="1" t="s">
        <v>51</v>
      </c>
      <c r="C12472" s="1" t="s">
        <v>19</v>
      </c>
      <c r="D12472" s="1" t="s">
        <v>20</v>
      </c>
      <c r="E12472" s="1" t="s">
        <v>13</v>
      </c>
      <c r="F12472" s="1" t="s">
        <v>11</v>
      </c>
      <c r="G12472" s="1" t="s">
        <v>63</v>
      </c>
      <c r="H12472" s="1">
        <v>1</v>
      </c>
      <c r="I12472">
        <v>1400.2399999999998</v>
      </c>
      <c r="J12472" s="1">
        <f>SUMIFS(I:I,B:B,Table1_2[[#This Row],[Category Level 2]],D:D,Table1_2[[#This Row],[Brand]],E:E,Table1_2[[#This Row],[Region]],F:F,Table1_2[[#This Row],[Measure]],G:G,Table1_2[[#This Row],[Year]],H:H,"&lt;="&amp;Table1_2[[#This Row],[Month]])</f>
        <v>1400.2399999999998</v>
      </c>
      <c r="K124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13501.92</v>
      </c>
      <c r="N12472">
        <f>Table1_2[[#This Row],[Value]]*2.5</f>
        <v>3500.5999999999995</v>
      </c>
    </row>
    <row r="12473" spans="1:14" x14ac:dyDescent="0.25">
      <c r="A12473" s="1" t="s">
        <v>6</v>
      </c>
      <c r="B12473" s="1" t="s">
        <v>51</v>
      </c>
      <c r="C12473" s="1" t="s">
        <v>19</v>
      </c>
      <c r="D12473" s="1" t="s">
        <v>20</v>
      </c>
      <c r="E12473" s="1" t="s">
        <v>13</v>
      </c>
      <c r="F12473" s="1" t="s">
        <v>11</v>
      </c>
      <c r="G12473" s="1" t="s">
        <v>63</v>
      </c>
      <c r="H12473" s="1">
        <v>2</v>
      </c>
      <c r="I12473">
        <v>1164.7199999999998</v>
      </c>
      <c r="J12473" s="1">
        <f>SUMIFS(I:I,B:B,Table1_2[[#This Row],[Category Level 2]],D:D,Table1_2[[#This Row],[Brand]],E:E,Table1_2[[#This Row],[Region]],F:F,Table1_2[[#This Row],[Measure]],G:G,Table1_2[[#This Row],[Year]],H:H,"&lt;="&amp;Table1_2[[#This Row],[Month]])</f>
        <v>2564.9599999999996</v>
      </c>
      <c r="K124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13685.919999999998</v>
      </c>
      <c r="N12473">
        <f>Table1_2[[#This Row],[Value]]*2.5</f>
        <v>2911.7999999999993</v>
      </c>
    </row>
    <row r="12474" spans="1:14" x14ac:dyDescent="0.25">
      <c r="A12474" s="1" t="s">
        <v>6</v>
      </c>
      <c r="B12474" s="1" t="s">
        <v>51</v>
      </c>
      <c r="C12474" s="1" t="s">
        <v>19</v>
      </c>
      <c r="D12474" s="1" t="s">
        <v>20</v>
      </c>
      <c r="E12474" s="1" t="s">
        <v>13</v>
      </c>
      <c r="F12474" s="1" t="s">
        <v>11</v>
      </c>
      <c r="G12474" s="1" t="s">
        <v>63</v>
      </c>
      <c r="H12474" s="1">
        <v>3</v>
      </c>
      <c r="I12474">
        <v>1201.52</v>
      </c>
      <c r="J12474" s="1">
        <f>SUMIFS(I:I,B:B,Table1_2[[#This Row],[Category Level 2]],D:D,Table1_2[[#This Row],[Brand]],E:E,Table1_2[[#This Row],[Region]],F:F,Table1_2[[#This Row],[Measure]],G:G,Table1_2[[#This Row],[Year]],H:H,"&lt;="&amp;Table1_2[[#This Row],[Month]])</f>
        <v>3766.4799999999996</v>
      </c>
      <c r="K124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13663.84</v>
      </c>
      <c r="N12474">
        <f>Table1_2[[#This Row],[Value]]*2.5</f>
        <v>3003.8</v>
      </c>
    </row>
    <row r="12475" spans="1:14" x14ac:dyDescent="0.25">
      <c r="A12475" s="1" t="s">
        <v>6</v>
      </c>
      <c r="B12475" s="1" t="s">
        <v>51</v>
      </c>
      <c r="C12475" s="1" t="s">
        <v>19</v>
      </c>
      <c r="D12475" s="1" t="s">
        <v>20</v>
      </c>
      <c r="E12475" s="1" t="s">
        <v>13</v>
      </c>
      <c r="F12475" s="1" t="s">
        <v>11</v>
      </c>
      <c r="G12475" s="1" t="s">
        <v>63</v>
      </c>
      <c r="H12475" s="1">
        <v>4</v>
      </c>
      <c r="I12475">
        <v>1107.6799999999998</v>
      </c>
      <c r="J12475" s="1">
        <f>SUMIFS(I:I,B:B,Table1_2[[#This Row],[Category Level 2]],D:D,Table1_2[[#This Row],[Brand]],E:E,Table1_2[[#This Row],[Region]],F:F,Table1_2[[#This Row],[Measure]],G:G,Table1_2[[#This Row],[Year]],H:H,"&lt;="&amp;Table1_2[[#This Row],[Month]])</f>
        <v>4874.16</v>
      </c>
      <c r="K124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13901.2</v>
      </c>
      <c r="N12475">
        <f>Table1_2[[#This Row],[Value]]*2.5</f>
        <v>2769.2</v>
      </c>
    </row>
    <row r="12476" spans="1:14" x14ac:dyDescent="0.25">
      <c r="A12476" s="1" t="s">
        <v>6</v>
      </c>
      <c r="B12476" s="1" t="s">
        <v>51</v>
      </c>
      <c r="C12476" s="1" t="s">
        <v>19</v>
      </c>
      <c r="D12476" s="1" t="s">
        <v>20</v>
      </c>
      <c r="E12476" s="1" t="s">
        <v>13</v>
      </c>
      <c r="F12476" s="1" t="s">
        <v>11</v>
      </c>
      <c r="G12476" s="1" t="s">
        <v>63</v>
      </c>
      <c r="H12476" s="1">
        <v>5</v>
      </c>
      <c r="I12476">
        <v>1343.1999999999998</v>
      </c>
      <c r="J12476" s="1">
        <f>SUMIFS(I:I,B:B,Table1_2[[#This Row],[Category Level 2]],D:D,Table1_2[[#This Row],[Brand]],E:E,Table1_2[[#This Row],[Region]],F:F,Table1_2[[#This Row],[Measure]],G:G,Table1_2[[#This Row],[Year]],H:H,"&lt;="&amp;Table1_2[[#This Row],[Month]])</f>
        <v>6217.36</v>
      </c>
      <c r="K124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14059.439999999999</v>
      </c>
      <c r="N12476">
        <f>Table1_2[[#This Row],[Value]]*2.5</f>
        <v>3357.9999999999995</v>
      </c>
    </row>
    <row r="12477" spans="1:14" x14ac:dyDescent="0.25">
      <c r="A12477" s="1" t="s">
        <v>6</v>
      </c>
      <c r="B12477" s="1" t="s">
        <v>51</v>
      </c>
      <c r="C12477" s="1" t="s">
        <v>19</v>
      </c>
      <c r="D12477" s="1" t="s">
        <v>20</v>
      </c>
      <c r="E12477" s="1" t="s">
        <v>13</v>
      </c>
      <c r="F12477" s="1" t="s">
        <v>11</v>
      </c>
      <c r="G12477" s="1" t="s">
        <v>63</v>
      </c>
      <c r="H12477" s="1">
        <v>6</v>
      </c>
      <c r="I12477">
        <v>1153.6799999999998</v>
      </c>
      <c r="J12477" s="1">
        <f>SUMIFS(I:I,B:B,Table1_2[[#This Row],[Category Level 2]],D:D,Table1_2[[#This Row],[Brand]],E:E,Table1_2[[#This Row],[Region]],F:F,Table1_2[[#This Row],[Measure]],G:G,Table1_2[[#This Row],[Year]],H:H,"&lt;="&amp;Table1_2[[#This Row],[Month]])</f>
        <v>7371.0399999999991</v>
      </c>
      <c r="K124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14155.119999999999</v>
      </c>
      <c r="N12477">
        <f>Table1_2[[#This Row],[Value]]*2.5</f>
        <v>2884.2</v>
      </c>
    </row>
    <row r="12478" spans="1:14" x14ac:dyDescent="0.25">
      <c r="A12478" s="1" t="s">
        <v>6</v>
      </c>
      <c r="B12478" s="1" t="s">
        <v>51</v>
      </c>
      <c r="C12478" s="1" t="s">
        <v>19</v>
      </c>
      <c r="D12478" s="1" t="s">
        <v>20</v>
      </c>
      <c r="E12478" s="1" t="s">
        <v>13</v>
      </c>
      <c r="F12478" s="1" t="s">
        <v>11</v>
      </c>
      <c r="G12478" s="1" t="s">
        <v>63</v>
      </c>
      <c r="H12478" s="1">
        <v>7</v>
      </c>
      <c r="I12478">
        <v>1472</v>
      </c>
      <c r="J12478" s="1">
        <f>SUMIFS(I:I,B:B,Table1_2[[#This Row],[Category Level 2]],D:D,Table1_2[[#This Row],[Brand]],E:E,Table1_2[[#This Row],[Region]],F:F,Table1_2[[#This Row],[Measure]],G:G,Table1_2[[#This Row],[Year]],H:H,"&lt;="&amp;Table1_2[[#This Row],[Month]])</f>
        <v>8843.0399999999991</v>
      </c>
      <c r="K124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14616.96</v>
      </c>
      <c r="N12478">
        <f>Table1_2[[#This Row],[Value]]*2.5</f>
        <v>3680</v>
      </c>
    </row>
    <row r="12479" spans="1:14" x14ac:dyDescent="0.25">
      <c r="A12479" s="1" t="s">
        <v>6</v>
      </c>
      <c r="B12479" s="1" t="s">
        <v>51</v>
      </c>
      <c r="C12479" s="1" t="s">
        <v>19</v>
      </c>
      <c r="D12479" s="1" t="s">
        <v>20</v>
      </c>
      <c r="E12479" s="1" t="s">
        <v>13</v>
      </c>
      <c r="F12479" s="1" t="s">
        <v>11</v>
      </c>
      <c r="G12479" s="1" t="s">
        <v>63</v>
      </c>
      <c r="H12479" s="1">
        <v>8</v>
      </c>
      <c r="I12479">
        <v>1365.28</v>
      </c>
      <c r="J12479" s="1">
        <f>SUMIFS(I:I,B:B,Table1_2[[#This Row],[Category Level 2]],D:D,Table1_2[[#This Row],[Brand]],E:E,Table1_2[[#This Row],[Region]],F:F,Table1_2[[#This Row],[Measure]],G:G,Table1_2[[#This Row],[Year]],H:H,"&lt;="&amp;Table1_2[[#This Row],[Month]])</f>
        <v>10208.32</v>
      </c>
      <c r="K124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15130.32</v>
      </c>
      <c r="N12479">
        <f>Table1_2[[#This Row],[Value]]*2.5</f>
        <v>3413.2</v>
      </c>
    </row>
    <row r="12480" spans="1:14" x14ac:dyDescent="0.25">
      <c r="A12480" s="1" t="s">
        <v>6</v>
      </c>
      <c r="B12480" s="1" t="s">
        <v>51</v>
      </c>
      <c r="C12480" s="1" t="s">
        <v>19</v>
      </c>
      <c r="D12480" s="1" t="s">
        <v>20</v>
      </c>
      <c r="E12480" s="1" t="s">
        <v>13</v>
      </c>
      <c r="F12480" s="1" t="s">
        <v>11</v>
      </c>
      <c r="G12480" s="1" t="s">
        <v>63</v>
      </c>
      <c r="H12480" s="1">
        <v>9</v>
      </c>
      <c r="I12480">
        <v>1372.6399999999999</v>
      </c>
      <c r="J12480" s="1">
        <f>SUMIFS(I:I,B:B,Table1_2[[#This Row],[Category Level 2]],D:D,Table1_2[[#This Row],[Brand]],E:E,Table1_2[[#This Row],[Region]],F:F,Table1_2[[#This Row],[Measure]],G:G,Table1_2[[#This Row],[Year]],H:H,"&lt;="&amp;Table1_2[[#This Row],[Month]])</f>
        <v>11580.96</v>
      </c>
      <c r="K124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15244.399999999998</v>
      </c>
      <c r="N12480">
        <f>Table1_2[[#This Row],[Value]]*2.5</f>
        <v>3431.5999999999995</v>
      </c>
    </row>
    <row r="12481" spans="1:14" x14ac:dyDescent="0.25">
      <c r="A12481" s="1" t="s">
        <v>6</v>
      </c>
      <c r="B12481" s="1" t="s">
        <v>51</v>
      </c>
      <c r="C12481" s="1" t="s">
        <v>19</v>
      </c>
      <c r="D12481" s="1" t="s">
        <v>20</v>
      </c>
      <c r="E12481" s="1" t="s">
        <v>13</v>
      </c>
      <c r="F12481" s="1" t="s">
        <v>11</v>
      </c>
      <c r="G12481" s="1" t="s">
        <v>63</v>
      </c>
      <c r="H12481" s="1">
        <v>10</v>
      </c>
      <c r="I12481">
        <v>1466.4799999999998</v>
      </c>
      <c r="J12481" s="1">
        <f>SUMIFS(I:I,B:B,Table1_2[[#This Row],[Category Level 2]],D:D,Table1_2[[#This Row],[Brand]],E:E,Table1_2[[#This Row],[Region]],F:F,Table1_2[[#This Row],[Measure]],G:G,Table1_2[[#This Row],[Year]],H:H,"&lt;="&amp;Table1_2[[#This Row],[Month]])</f>
        <v>13047.439999999999</v>
      </c>
      <c r="K124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15387.919999999998</v>
      </c>
      <c r="N12481">
        <f>Table1_2[[#This Row],[Value]]*2.5</f>
        <v>3666.1999999999994</v>
      </c>
    </row>
    <row r="12482" spans="1:14" x14ac:dyDescent="0.25">
      <c r="A12482" s="1" t="s">
        <v>6</v>
      </c>
      <c r="B12482" s="1" t="s">
        <v>51</v>
      </c>
      <c r="C12482" s="1" t="s">
        <v>19</v>
      </c>
      <c r="D12482" s="1" t="s">
        <v>20</v>
      </c>
      <c r="E12482" s="1" t="s">
        <v>13</v>
      </c>
      <c r="F12482" s="1" t="s">
        <v>11</v>
      </c>
      <c r="G12482" s="1" t="s">
        <v>63</v>
      </c>
      <c r="H12482" s="1">
        <v>11</v>
      </c>
      <c r="I12482">
        <v>1525.36</v>
      </c>
      <c r="J12482" s="1">
        <f>SUMIFS(I:I,B:B,Table1_2[[#This Row],[Category Level 2]],D:D,Table1_2[[#This Row],[Brand]],E:E,Table1_2[[#This Row],[Region]],F:F,Table1_2[[#This Row],[Measure]],G:G,Table1_2[[#This Row],[Year]],H:H,"&lt;="&amp;Table1_2[[#This Row],[Month]])</f>
        <v>14572.8</v>
      </c>
      <c r="K124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15663.919999999998</v>
      </c>
      <c r="N12482">
        <f>Table1_2[[#This Row],[Value]]*2.5</f>
        <v>3813.3999999999996</v>
      </c>
    </row>
    <row r="12483" spans="1:14" x14ac:dyDescent="0.25">
      <c r="A12483" s="1" t="s">
        <v>6</v>
      </c>
      <c r="B12483" s="1" t="s">
        <v>51</v>
      </c>
      <c r="C12483" s="1" t="s">
        <v>19</v>
      </c>
      <c r="D12483" s="1" t="s">
        <v>20</v>
      </c>
      <c r="E12483" s="1" t="s">
        <v>13</v>
      </c>
      <c r="F12483" s="1" t="s">
        <v>11</v>
      </c>
      <c r="G12483" s="1" t="s">
        <v>63</v>
      </c>
      <c r="H12483" s="1">
        <v>12</v>
      </c>
      <c r="I12483">
        <v>1383.6799999999998</v>
      </c>
      <c r="J12483" s="1">
        <f>SUMIFS(I:I,B:B,Table1_2[[#This Row],[Category Level 2]],D:D,Table1_2[[#This Row],[Brand]],E:E,Table1_2[[#This Row],[Region]],F:F,Table1_2[[#This Row],[Measure]],G:G,Table1_2[[#This Row],[Year]],H:H,"&lt;="&amp;Table1_2[[#This Row],[Month]])</f>
        <v>15956.48</v>
      </c>
      <c r="K124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15956.48</v>
      </c>
      <c r="N12483">
        <f>Table1_2[[#This Row],[Value]]*2.5</f>
        <v>3459.2</v>
      </c>
    </row>
    <row r="12484" spans="1:14" x14ac:dyDescent="0.25">
      <c r="A12484" s="1" t="s">
        <v>6</v>
      </c>
      <c r="B12484" s="1" t="s">
        <v>51</v>
      </c>
      <c r="C12484" s="1" t="s">
        <v>19</v>
      </c>
      <c r="D12484" s="1" t="s">
        <v>20</v>
      </c>
      <c r="E12484" s="1" t="s">
        <v>13</v>
      </c>
      <c r="F12484" s="1" t="s">
        <v>11</v>
      </c>
      <c r="G12484" s="1" t="s">
        <v>64</v>
      </c>
      <c r="H12484" s="1">
        <v>1</v>
      </c>
      <c r="I12484">
        <v>1703.84</v>
      </c>
      <c r="J12484" s="1">
        <f>SUMIFS(I:I,B:B,Table1_2[[#This Row],[Category Level 2]],D:D,Table1_2[[#This Row],[Brand]],E:E,Table1_2[[#This Row],[Region]],F:F,Table1_2[[#This Row],[Measure]],G:G,Table1_2[[#This Row],[Year]],H:H,"&lt;="&amp;Table1_2[[#This Row],[Month]])</f>
        <v>1703.84</v>
      </c>
      <c r="K124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16260.08</v>
      </c>
      <c r="N12484">
        <f>Table1_2[[#This Row],[Value]]*2.5</f>
        <v>4259.5999999999995</v>
      </c>
    </row>
    <row r="12485" spans="1:14" x14ac:dyDescent="0.25">
      <c r="A12485" s="1" t="s">
        <v>6</v>
      </c>
      <c r="B12485" s="1" t="s">
        <v>51</v>
      </c>
      <c r="C12485" s="1" t="s">
        <v>19</v>
      </c>
      <c r="D12485" s="1" t="s">
        <v>20</v>
      </c>
      <c r="E12485" s="1" t="s">
        <v>13</v>
      </c>
      <c r="F12485" s="1" t="s">
        <v>11</v>
      </c>
      <c r="G12485" s="1" t="s">
        <v>64</v>
      </c>
      <c r="H12485" s="1">
        <v>2</v>
      </c>
      <c r="I12485">
        <v>1378.1599999999999</v>
      </c>
      <c r="J12485" s="1">
        <f>SUMIFS(I:I,B:B,Table1_2[[#This Row],[Category Level 2]],D:D,Table1_2[[#This Row],[Brand]],E:E,Table1_2[[#This Row],[Region]],F:F,Table1_2[[#This Row],[Measure]],G:G,Table1_2[[#This Row],[Year]],H:H,"&lt;="&amp;Table1_2[[#This Row],[Month]])</f>
        <v>3082</v>
      </c>
      <c r="K124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16473.52</v>
      </c>
      <c r="N12485">
        <f>Table1_2[[#This Row],[Value]]*2.5</f>
        <v>3445.3999999999996</v>
      </c>
    </row>
    <row r="12486" spans="1:14" x14ac:dyDescent="0.25">
      <c r="A12486" s="1" t="s">
        <v>6</v>
      </c>
      <c r="B12486" s="1" t="s">
        <v>51</v>
      </c>
      <c r="C12486" s="1" t="s">
        <v>19</v>
      </c>
      <c r="D12486" s="1" t="s">
        <v>20</v>
      </c>
      <c r="E12486" s="1" t="s">
        <v>13</v>
      </c>
      <c r="F12486" s="1" t="s">
        <v>11</v>
      </c>
      <c r="G12486" s="1" t="s">
        <v>64</v>
      </c>
      <c r="H12486" s="1">
        <v>3</v>
      </c>
      <c r="I12486">
        <v>1484.8799999999999</v>
      </c>
      <c r="J12486" s="1">
        <f>SUMIFS(I:I,B:B,Table1_2[[#This Row],[Category Level 2]],D:D,Table1_2[[#This Row],[Brand]],E:E,Table1_2[[#This Row],[Region]],F:F,Table1_2[[#This Row],[Measure]],G:G,Table1_2[[#This Row],[Year]],H:H,"&lt;="&amp;Table1_2[[#This Row],[Month]])</f>
        <v>4566.88</v>
      </c>
      <c r="K124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16756.88</v>
      </c>
      <c r="N12486">
        <f>Table1_2[[#This Row],[Value]]*2.5</f>
        <v>3712.2</v>
      </c>
    </row>
    <row r="12487" spans="1:14" x14ac:dyDescent="0.25">
      <c r="A12487" s="1" t="s">
        <v>6</v>
      </c>
      <c r="B12487" s="1" t="s">
        <v>51</v>
      </c>
      <c r="C12487" s="1" t="s">
        <v>19</v>
      </c>
      <c r="D12487" s="1" t="s">
        <v>20</v>
      </c>
      <c r="E12487" s="1" t="s">
        <v>13</v>
      </c>
      <c r="F12487" s="1" t="s">
        <v>11</v>
      </c>
      <c r="G12487" s="1" t="s">
        <v>64</v>
      </c>
      <c r="H12487" s="1">
        <v>4</v>
      </c>
      <c r="I12487">
        <v>1334</v>
      </c>
      <c r="J12487" s="1">
        <f>SUMIFS(I:I,B:B,Table1_2[[#This Row],[Category Level 2]],D:D,Table1_2[[#This Row],[Brand]],E:E,Table1_2[[#This Row],[Region]],F:F,Table1_2[[#This Row],[Measure]],G:G,Table1_2[[#This Row],[Year]],H:H,"&lt;="&amp;Table1_2[[#This Row],[Month]])</f>
        <v>5900.88</v>
      </c>
      <c r="K124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16983.2</v>
      </c>
      <c r="N12487">
        <f>Table1_2[[#This Row],[Value]]*2.5</f>
        <v>3335</v>
      </c>
    </row>
    <row r="12488" spans="1:14" x14ac:dyDescent="0.25">
      <c r="A12488" s="1" t="s">
        <v>6</v>
      </c>
      <c r="B12488" s="1" t="s">
        <v>51</v>
      </c>
      <c r="C12488" s="1" t="s">
        <v>19</v>
      </c>
      <c r="D12488" s="1" t="s">
        <v>20</v>
      </c>
      <c r="E12488" s="1" t="s">
        <v>13</v>
      </c>
      <c r="F12488" s="1" t="s">
        <v>11</v>
      </c>
      <c r="G12488" s="1" t="s">
        <v>64</v>
      </c>
      <c r="H12488" s="1">
        <v>5</v>
      </c>
      <c r="I12488">
        <v>1118.7199999999998</v>
      </c>
      <c r="J12488" s="1">
        <f>SUMIFS(I:I,B:B,Table1_2[[#This Row],[Category Level 2]],D:D,Table1_2[[#This Row],[Brand]],E:E,Table1_2[[#This Row],[Region]],F:F,Table1_2[[#This Row],[Measure]],G:G,Table1_2[[#This Row],[Year]],H:H,"&lt;="&amp;Table1_2[[#This Row],[Month]])</f>
        <v>7019.6</v>
      </c>
      <c r="K124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16758.72</v>
      </c>
      <c r="N12488">
        <f>Table1_2[[#This Row],[Value]]*2.5</f>
        <v>2796.7999999999993</v>
      </c>
    </row>
    <row r="12489" spans="1:14" x14ac:dyDescent="0.25">
      <c r="A12489" s="1" t="s">
        <v>6</v>
      </c>
      <c r="B12489" s="1" t="s">
        <v>51</v>
      </c>
      <c r="C12489" s="1" t="s">
        <v>19</v>
      </c>
      <c r="D12489" s="1" t="s">
        <v>20</v>
      </c>
      <c r="E12489" s="1" t="s">
        <v>13</v>
      </c>
      <c r="F12489" s="1" t="s">
        <v>11</v>
      </c>
      <c r="G12489" s="1" t="s">
        <v>64</v>
      </c>
      <c r="H12489" s="1">
        <v>6</v>
      </c>
      <c r="I12489">
        <v>1409.4399999999998</v>
      </c>
      <c r="J12489" s="1">
        <f>SUMIFS(I:I,B:B,Table1_2[[#This Row],[Category Level 2]],D:D,Table1_2[[#This Row],[Brand]],E:E,Table1_2[[#This Row],[Region]],F:F,Table1_2[[#This Row],[Measure]],G:G,Table1_2[[#This Row],[Year]],H:H,"&lt;="&amp;Table1_2[[#This Row],[Month]])</f>
        <v>8429.0400000000009</v>
      </c>
      <c r="K124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17014.48</v>
      </c>
      <c r="N12489">
        <f>Table1_2[[#This Row],[Value]]*2.5</f>
        <v>3523.5999999999995</v>
      </c>
    </row>
    <row r="12490" spans="1:14" x14ac:dyDescent="0.25">
      <c r="A12490" s="1" t="s">
        <v>6</v>
      </c>
      <c r="B12490" s="1" t="s">
        <v>51</v>
      </c>
      <c r="C12490" s="1" t="s">
        <v>19</v>
      </c>
      <c r="D12490" s="1" t="s">
        <v>20</v>
      </c>
      <c r="E12490" s="1" t="s">
        <v>13</v>
      </c>
      <c r="F12490" s="1" t="s">
        <v>11</v>
      </c>
      <c r="G12490" s="1" t="s">
        <v>64</v>
      </c>
      <c r="H12490" s="1">
        <v>7</v>
      </c>
      <c r="I12490">
        <v>1569.52</v>
      </c>
      <c r="J12490" s="1">
        <f>SUMIFS(I:I,B:B,Table1_2[[#This Row],[Category Level 2]],D:D,Table1_2[[#This Row],[Brand]],E:E,Table1_2[[#This Row],[Region]],F:F,Table1_2[[#This Row],[Measure]],G:G,Table1_2[[#This Row],[Year]],H:H,"&lt;="&amp;Table1_2[[#This Row],[Month]])</f>
        <v>9998.5600000000013</v>
      </c>
      <c r="K124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17112</v>
      </c>
      <c r="N12490">
        <f>Table1_2[[#This Row],[Value]]*2.5</f>
        <v>3923.8</v>
      </c>
    </row>
    <row r="12491" spans="1:14" x14ac:dyDescent="0.25">
      <c r="A12491" s="1" t="s">
        <v>6</v>
      </c>
      <c r="B12491" s="1" t="s">
        <v>51</v>
      </c>
      <c r="C12491" s="1" t="s">
        <v>19</v>
      </c>
      <c r="D12491" s="1" t="s">
        <v>20</v>
      </c>
      <c r="E12491" s="1" t="s">
        <v>13</v>
      </c>
      <c r="F12491" s="1" t="s">
        <v>11</v>
      </c>
      <c r="G12491" s="1" t="s">
        <v>64</v>
      </c>
      <c r="H12491" s="1">
        <v>8</v>
      </c>
      <c r="I12491">
        <v>1245.6799999999998</v>
      </c>
      <c r="J12491" s="1">
        <f>SUMIFS(I:I,B:B,Table1_2[[#This Row],[Category Level 2]],D:D,Table1_2[[#This Row],[Brand]],E:E,Table1_2[[#This Row],[Region]],F:F,Table1_2[[#This Row],[Measure]],G:G,Table1_2[[#This Row],[Year]],H:H,"&lt;="&amp;Table1_2[[#This Row],[Month]])</f>
        <v>11244.240000000002</v>
      </c>
      <c r="K124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16992.400000000001</v>
      </c>
      <c r="N12491">
        <f>Table1_2[[#This Row],[Value]]*2.5</f>
        <v>3114.2</v>
      </c>
    </row>
    <row r="12492" spans="1:14" x14ac:dyDescent="0.25">
      <c r="A12492" s="1" t="s">
        <v>6</v>
      </c>
      <c r="B12492" s="1" t="s">
        <v>51</v>
      </c>
      <c r="C12492" s="1" t="s">
        <v>19</v>
      </c>
      <c r="D12492" s="1" t="s">
        <v>20</v>
      </c>
      <c r="E12492" s="1" t="s">
        <v>13</v>
      </c>
      <c r="F12492" s="1" t="s">
        <v>11</v>
      </c>
      <c r="G12492" s="1" t="s">
        <v>64</v>
      </c>
      <c r="H12492" s="1">
        <v>9</v>
      </c>
      <c r="I12492">
        <v>1383.6799999999998</v>
      </c>
      <c r="J12492" s="1">
        <f>SUMIFS(I:I,B:B,Table1_2[[#This Row],[Category Level 2]],D:D,Table1_2[[#This Row],[Brand]],E:E,Table1_2[[#This Row],[Region]],F:F,Table1_2[[#This Row],[Measure]],G:G,Table1_2[[#This Row],[Year]],H:H,"&lt;="&amp;Table1_2[[#This Row],[Month]])</f>
        <v>12627.920000000002</v>
      </c>
      <c r="K124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17003.440000000002</v>
      </c>
      <c r="N12492">
        <f>Table1_2[[#This Row],[Value]]*2.5</f>
        <v>3459.2</v>
      </c>
    </row>
    <row r="12493" spans="1:14" x14ac:dyDescent="0.25">
      <c r="A12493" s="1" t="s">
        <v>6</v>
      </c>
      <c r="B12493" s="1" t="s">
        <v>51</v>
      </c>
      <c r="C12493" s="1" t="s">
        <v>19</v>
      </c>
      <c r="D12493" s="1" t="s">
        <v>20</v>
      </c>
      <c r="E12493" s="1" t="s">
        <v>13</v>
      </c>
      <c r="F12493" s="1" t="s">
        <v>11</v>
      </c>
      <c r="G12493" s="1" t="s">
        <v>64</v>
      </c>
      <c r="H12493" s="1">
        <v>10</v>
      </c>
      <c r="I12493">
        <v>1451.76</v>
      </c>
      <c r="J12493" s="1">
        <f>SUMIFS(I:I,B:B,Table1_2[[#This Row],[Category Level 2]],D:D,Table1_2[[#This Row],[Brand]],E:E,Table1_2[[#This Row],[Region]],F:F,Table1_2[[#This Row],[Measure]],G:G,Table1_2[[#This Row],[Year]],H:H,"&lt;="&amp;Table1_2[[#This Row],[Month]])</f>
        <v>14079.680000000002</v>
      </c>
      <c r="K124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16988.72</v>
      </c>
      <c r="N12493">
        <f>Table1_2[[#This Row],[Value]]*2.5</f>
        <v>3629.4</v>
      </c>
    </row>
    <row r="12494" spans="1:14" x14ac:dyDescent="0.25">
      <c r="A12494" s="1" t="s">
        <v>6</v>
      </c>
      <c r="B12494" s="1" t="s">
        <v>51</v>
      </c>
      <c r="C12494" s="1" t="s">
        <v>19</v>
      </c>
      <c r="D12494" s="1" t="s">
        <v>20</v>
      </c>
      <c r="E12494" s="1" t="s">
        <v>13</v>
      </c>
      <c r="F12494" s="1" t="s">
        <v>11</v>
      </c>
      <c r="G12494" s="1" t="s">
        <v>64</v>
      </c>
      <c r="H12494" s="1">
        <v>11</v>
      </c>
      <c r="I12494">
        <v>1361.6</v>
      </c>
      <c r="J12494" s="1">
        <f>SUMIFS(I:I,B:B,Table1_2[[#This Row],[Category Level 2]],D:D,Table1_2[[#This Row],[Brand]],E:E,Table1_2[[#This Row],[Region]],F:F,Table1_2[[#This Row],[Measure]],G:G,Table1_2[[#This Row],[Year]],H:H,"&lt;="&amp;Table1_2[[#This Row],[Month]])</f>
        <v>15441.280000000002</v>
      </c>
      <c r="K124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16824.960000000003</v>
      </c>
      <c r="N12494">
        <f>Table1_2[[#This Row],[Value]]*2.5</f>
        <v>3404</v>
      </c>
    </row>
    <row r="12495" spans="1:14" x14ac:dyDescent="0.25">
      <c r="A12495" s="1" t="s">
        <v>6</v>
      </c>
      <c r="B12495" s="1" t="s">
        <v>51</v>
      </c>
      <c r="C12495" s="1" t="s">
        <v>19</v>
      </c>
      <c r="D12495" s="1" t="s">
        <v>20</v>
      </c>
      <c r="E12495" s="1" t="s">
        <v>13</v>
      </c>
      <c r="F12495" s="1" t="s">
        <v>11</v>
      </c>
      <c r="G12495" s="1" t="s">
        <v>64</v>
      </c>
      <c r="H12495" s="1">
        <v>12</v>
      </c>
      <c r="I12495">
        <v>1626.56</v>
      </c>
      <c r="J12495" s="1">
        <f>SUMIFS(I:I,B:B,Table1_2[[#This Row],[Category Level 2]],D:D,Table1_2[[#This Row],[Brand]],E:E,Table1_2[[#This Row],[Region]],F:F,Table1_2[[#This Row],[Measure]],G:G,Table1_2[[#This Row],[Year]],H:H,"&lt;="&amp;Table1_2[[#This Row],[Month]])</f>
        <v>17067.840000000004</v>
      </c>
      <c r="K124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17067.840000000004</v>
      </c>
      <c r="N12495">
        <f>Table1_2[[#This Row],[Value]]*2.5</f>
        <v>4066.3999999999996</v>
      </c>
    </row>
    <row r="12496" spans="1:14" x14ac:dyDescent="0.25">
      <c r="A12496" s="1" t="s">
        <v>6</v>
      </c>
      <c r="B12496" s="1" t="s">
        <v>51</v>
      </c>
      <c r="C12496" s="1" t="s">
        <v>19</v>
      </c>
      <c r="D12496" s="1" t="s">
        <v>20</v>
      </c>
      <c r="E12496" s="1" t="s">
        <v>13</v>
      </c>
      <c r="F12496" s="1" t="s">
        <v>11</v>
      </c>
      <c r="G12496" s="1" t="s">
        <v>65</v>
      </c>
      <c r="H12496" s="1">
        <v>1</v>
      </c>
      <c r="I12496">
        <v>1606.32</v>
      </c>
      <c r="J12496" s="1">
        <f>SUMIFS(I:I,B:B,Table1_2[[#This Row],[Category Level 2]],D:D,Table1_2[[#This Row],[Brand]],E:E,Table1_2[[#This Row],[Region]],F:F,Table1_2[[#This Row],[Measure]],G:G,Table1_2[[#This Row],[Year]],H:H,"&lt;="&amp;Table1_2[[#This Row],[Month]])</f>
        <v>1606.32</v>
      </c>
      <c r="K124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16970.32</v>
      </c>
      <c r="N12496">
        <f>Table1_2[[#This Row],[Value]]*2.5</f>
        <v>4015.7999999999997</v>
      </c>
    </row>
    <row r="12497" spans="1:14" x14ac:dyDescent="0.25">
      <c r="A12497" s="1" t="s">
        <v>6</v>
      </c>
      <c r="B12497" s="1" t="s">
        <v>51</v>
      </c>
      <c r="C12497" s="1" t="s">
        <v>19</v>
      </c>
      <c r="D12497" s="1" t="s">
        <v>20</v>
      </c>
      <c r="E12497" s="1" t="s">
        <v>13</v>
      </c>
      <c r="F12497" s="1" t="s">
        <v>11</v>
      </c>
      <c r="G12497" s="1" t="s">
        <v>65</v>
      </c>
      <c r="H12497" s="1">
        <v>2</v>
      </c>
      <c r="I12497">
        <v>1403.9199999999998</v>
      </c>
      <c r="J12497" s="1">
        <f>SUMIFS(I:I,B:B,Table1_2[[#This Row],[Category Level 2]],D:D,Table1_2[[#This Row],[Brand]],E:E,Table1_2[[#This Row],[Region]],F:F,Table1_2[[#This Row],[Measure]],G:G,Table1_2[[#This Row],[Year]],H:H,"&lt;="&amp;Table1_2[[#This Row],[Month]])</f>
        <v>3010.24</v>
      </c>
      <c r="K124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16996.080000000002</v>
      </c>
      <c r="N12497">
        <f>Table1_2[[#This Row],[Value]]*2.5</f>
        <v>3509.7999999999997</v>
      </c>
    </row>
    <row r="12498" spans="1:14" x14ac:dyDescent="0.25">
      <c r="A12498" s="1" t="s">
        <v>6</v>
      </c>
      <c r="B12498" s="1" t="s">
        <v>51</v>
      </c>
      <c r="C12498" s="1" t="s">
        <v>19</v>
      </c>
      <c r="D12498" s="1" t="s">
        <v>20</v>
      </c>
      <c r="E12498" s="1" t="s">
        <v>13</v>
      </c>
      <c r="F12498" s="1" t="s">
        <v>11</v>
      </c>
      <c r="G12498" s="1" t="s">
        <v>65</v>
      </c>
      <c r="H12498" s="1">
        <v>3</v>
      </c>
      <c r="I12498">
        <v>1644.9599999999998</v>
      </c>
      <c r="J12498" s="1">
        <f>SUMIFS(I:I,B:B,Table1_2[[#This Row],[Category Level 2]],D:D,Table1_2[[#This Row],[Brand]],E:E,Table1_2[[#This Row],[Region]],F:F,Table1_2[[#This Row],[Measure]],G:G,Table1_2[[#This Row],[Year]],H:H,"&lt;="&amp;Table1_2[[#This Row],[Month]])</f>
        <v>4655.2</v>
      </c>
      <c r="K124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17156.16</v>
      </c>
      <c r="N12498">
        <f>Table1_2[[#This Row],[Value]]*2.5</f>
        <v>4112.3999999999996</v>
      </c>
    </row>
    <row r="12499" spans="1:14" x14ac:dyDescent="0.25">
      <c r="A12499" s="1" t="s">
        <v>6</v>
      </c>
      <c r="B12499" s="1" t="s">
        <v>51</v>
      </c>
      <c r="C12499" s="1" t="s">
        <v>19</v>
      </c>
      <c r="D12499" s="1" t="s">
        <v>20</v>
      </c>
      <c r="E12499" s="1" t="s">
        <v>13</v>
      </c>
      <c r="F12499" s="1" t="s">
        <v>11</v>
      </c>
      <c r="G12499" s="1" t="s">
        <v>65</v>
      </c>
      <c r="H12499" s="1">
        <v>4</v>
      </c>
      <c r="I12499">
        <v>1674.3999999999999</v>
      </c>
      <c r="J12499" s="1">
        <f>SUMIFS(I:I,B:B,Table1_2[[#This Row],[Category Level 2]],D:D,Table1_2[[#This Row],[Brand]],E:E,Table1_2[[#This Row],[Region]],F:F,Table1_2[[#This Row],[Measure]],G:G,Table1_2[[#This Row],[Year]],H:H,"&lt;="&amp;Table1_2[[#This Row],[Month]])</f>
        <v>6329.5999999999995</v>
      </c>
      <c r="K124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17496.560000000001</v>
      </c>
      <c r="N12499">
        <f>Table1_2[[#This Row],[Value]]*2.5</f>
        <v>4186</v>
      </c>
    </row>
    <row r="12500" spans="1:14" x14ac:dyDescent="0.25">
      <c r="A12500" s="1" t="s">
        <v>6</v>
      </c>
      <c r="B12500" s="1" t="s">
        <v>51</v>
      </c>
      <c r="C12500" s="1" t="s">
        <v>19</v>
      </c>
      <c r="D12500" s="1" t="s">
        <v>20</v>
      </c>
      <c r="E12500" s="1" t="s">
        <v>13</v>
      </c>
      <c r="F12500" s="1" t="s">
        <v>11</v>
      </c>
      <c r="G12500" s="1" t="s">
        <v>65</v>
      </c>
      <c r="H12500" s="1">
        <v>5</v>
      </c>
      <c r="I12500">
        <v>1661.52</v>
      </c>
      <c r="J12500" s="1">
        <f>SUMIFS(I:I,B:B,Table1_2[[#This Row],[Category Level 2]],D:D,Table1_2[[#This Row],[Brand]],E:E,Table1_2[[#This Row],[Region]],F:F,Table1_2[[#This Row],[Measure]],G:G,Table1_2[[#This Row],[Year]],H:H,"&lt;="&amp;Table1_2[[#This Row],[Month]])</f>
        <v>7991.119999999999</v>
      </c>
      <c r="K125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18039.36</v>
      </c>
      <c r="N12500">
        <f>Table1_2[[#This Row],[Value]]*2.5</f>
        <v>4153.8</v>
      </c>
    </row>
    <row r="12501" spans="1:14" x14ac:dyDescent="0.25">
      <c r="A12501" s="1" t="s">
        <v>6</v>
      </c>
      <c r="B12501" s="1" t="s">
        <v>51</v>
      </c>
      <c r="C12501" s="1" t="s">
        <v>19</v>
      </c>
      <c r="D12501" s="1" t="s">
        <v>20</v>
      </c>
      <c r="E12501" s="1" t="s">
        <v>13</v>
      </c>
      <c r="F12501" s="1" t="s">
        <v>11</v>
      </c>
      <c r="G12501" s="1" t="s">
        <v>65</v>
      </c>
      <c r="H12501" s="1">
        <v>6</v>
      </c>
      <c r="I12501">
        <v>1519.84</v>
      </c>
      <c r="J12501" s="1">
        <f>SUMIFS(I:I,B:B,Table1_2[[#This Row],[Category Level 2]],D:D,Table1_2[[#This Row],[Brand]],E:E,Table1_2[[#This Row],[Region]],F:F,Table1_2[[#This Row],[Measure]],G:G,Table1_2[[#This Row],[Year]],H:H,"&lt;="&amp;Table1_2[[#This Row],[Month]])</f>
        <v>9510.9599999999991</v>
      </c>
      <c r="K125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18149.759999999998</v>
      </c>
      <c r="N12501">
        <f>Table1_2[[#This Row],[Value]]*2.5</f>
        <v>3799.6</v>
      </c>
    </row>
    <row r="12502" spans="1:14" x14ac:dyDescent="0.25">
      <c r="A12502" s="1" t="s">
        <v>6</v>
      </c>
      <c r="B12502" s="1" t="s">
        <v>51</v>
      </c>
      <c r="C12502" s="1" t="s">
        <v>19</v>
      </c>
      <c r="D12502" s="1" t="s">
        <v>20</v>
      </c>
      <c r="E12502" s="1" t="s">
        <v>13</v>
      </c>
      <c r="F12502" s="1" t="s">
        <v>11</v>
      </c>
      <c r="G12502" s="1" t="s">
        <v>65</v>
      </c>
      <c r="H12502" s="1">
        <v>7</v>
      </c>
      <c r="I12502">
        <v>1689.12</v>
      </c>
      <c r="J12502" s="1">
        <f>SUMIFS(I:I,B:B,Table1_2[[#This Row],[Category Level 2]],D:D,Table1_2[[#This Row],[Brand]],E:E,Table1_2[[#This Row],[Region]],F:F,Table1_2[[#This Row],[Measure]],G:G,Table1_2[[#This Row],[Year]],H:H,"&lt;="&amp;Table1_2[[#This Row],[Month]])</f>
        <v>11200.079999999998</v>
      </c>
      <c r="K125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18269.359999999997</v>
      </c>
      <c r="N12502">
        <f>Table1_2[[#This Row],[Value]]*2.5</f>
        <v>4222.7999999999993</v>
      </c>
    </row>
    <row r="12503" spans="1:14" x14ac:dyDescent="0.25">
      <c r="A12503" s="1" t="s">
        <v>6</v>
      </c>
      <c r="B12503" s="1" t="s">
        <v>51</v>
      </c>
      <c r="C12503" s="1" t="s">
        <v>19</v>
      </c>
      <c r="D12503" s="1" t="s">
        <v>20</v>
      </c>
      <c r="E12503" s="1" t="s">
        <v>13</v>
      </c>
      <c r="F12503" s="1" t="s">
        <v>11</v>
      </c>
      <c r="G12503" s="1" t="s">
        <v>65</v>
      </c>
      <c r="H12503" s="1">
        <v>8</v>
      </c>
      <c r="I12503">
        <v>1337.6799999999998</v>
      </c>
      <c r="J12503" s="1">
        <f>SUMIFS(I:I,B:B,Table1_2[[#This Row],[Category Level 2]],D:D,Table1_2[[#This Row],[Brand]],E:E,Table1_2[[#This Row],[Region]],F:F,Table1_2[[#This Row],[Measure]],G:G,Table1_2[[#This Row],[Year]],H:H,"&lt;="&amp;Table1_2[[#This Row],[Month]])</f>
        <v>12537.759999999998</v>
      </c>
      <c r="K125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18361.359999999997</v>
      </c>
      <c r="N12503">
        <f>Table1_2[[#This Row],[Value]]*2.5</f>
        <v>3344.2</v>
      </c>
    </row>
    <row r="12504" spans="1:14" x14ac:dyDescent="0.25">
      <c r="A12504" s="1" t="s">
        <v>6</v>
      </c>
      <c r="B12504" s="1" t="s">
        <v>51</v>
      </c>
      <c r="C12504" s="1" t="s">
        <v>19</v>
      </c>
      <c r="D12504" s="1" t="s">
        <v>20</v>
      </c>
      <c r="E12504" s="1" t="s">
        <v>13</v>
      </c>
      <c r="F12504" s="1" t="s">
        <v>11</v>
      </c>
      <c r="G12504" s="1" t="s">
        <v>65</v>
      </c>
      <c r="H12504" s="1">
        <v>9</v>
      </c>
      <c r="I12504">
        <v>1698.32</v>
      </c>
      <c r="J12504" s="1">
        <f>SUMIFS(I:I,B:B,Table1_2[[#This Row],[Category Level 2]],D:D,Table1_2[[#This Row],[Brand]],E:E,Table1_2[[#This Row],[Region]],F:F,Table1_2[[#This Row],[Measure]],G:G,Table1_2[[#This Row],[Year]],H:H,"&lt;="&amp;Table1_2[[#This Row],[Month]])</f>
        <v>14236.079999999998</v>
      </c>
      <c r="K125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18676</v>
      </c>
      <c r="N12504">
        <f>Table1_2[[#This Row],[Value]]*2.5</f>
        <v>4245.8</v>
      </c>
    </row>
    <row r="12505" spans="1:14" x14ac:dyDescent="0.25">
      <c r="A12505" s="1" t="s">
        <v>6</v>
      </c>
      <c r="B12505" s="1" t="s">
        <v>51</v>
      </c>
      <c r="C12505" s="1" t="s">
        <v>19</v>
      </c>
      <c r="D12505" s="1" t="s">
        <v>20</v>
      </c>
      <c r="E12505" s="1" t="s">
        <v>13</v>
      </c>
      <c r="F12505" s="1" t="s">
        <v>11</v>
      </c>
      <c r="G12505" s="1" t="s">
        <v>65</v>
      </c>
      <c r="H12505" s="1">
        <v>10</v>
      </c>
      <c r="I12505">
        <v>1484.8799999999999</v>
      </c>
      <c r="J12505" s="1">
        <f>SUMIFS(I:I,B:B,Table1_2[[#This Row],[Category Level 2]],D:D,Table1_2[[#This Row],[Brand]],E:E,Table1_2[[#This Row],[Region]],F:F,Table1_2[[#This Row],[Measure]],G:G,Table1_2[[#This Row],[Year]],H:H,"&lt;="&amp;Table1_2[[#This Row],[Month]])</f>
        <v>15720.959999999997</v>
      </c>
      <c r="K125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18709.119999999995</v>
      </c>
      <c r="N12505">
        <f>Table1_2[[#This Row],[Value]]*2.5</f>
        <v>3712.2</v>
      </c>
    </row>
    <row r="12506" spans="1:14" x14ac:dyDescent="0.25">
      <c r="A12506" s="1" t="s">
        <v>6</v>
      </c>
      <c r="B12506" s="1" t="s">
        <v>51</v>
      </c>
      <c r="C12506" s="1" t="s">
        <v>19</v>
      </c>
      <c r="D12506" s="1" t="s">
        <v>20</v>
      </c>
      <c r="E12506" s="1" t="s">
        <v>13</v>
      </c>
      <c r="F12506" s="1" t="s">
        <v>11</v>
      </c>
      <c r="G12506" s="1" t="s">
        <v>65</v>
      </c>
      <c r="H12506" s="1">
        <v>11</v>
      </c>
      <c r="I12506">
        <v>1370.8</v>
      </c>
      <c r="J12506" s="1">
        <f>SUMIFS(I:I,B:B,Table1_2[[#This Row],[Category Level 2]],D:D,Table1_2[[#This Row],[Brand]],E:E,Table1_2[[#This Row],[Region]],F:F,Table1_2[[#This Row],[Measure]],G:G,Table1_2[[#This Row],[Year]],H:H,"&lt;="&amp;Table1_2[[#This Row],[Month]])</f>
        <v>17091.759999999998</v>
      </c>
      <c r="K125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18718.32</v>
      </c>
      <c r="N12506">
        <f>Table1_2[[#This Row],[Value]]*2.5</f>
        <v>3427</v>
      </c>
    </row>
    <row r="12507" spans="1:14" x14ac:dyDescent="0.25">
      <c r="A12507" s="1" t="s">
        <v>6</v>
      </c>
      <c r="B12507" s="1" t="s">
        <v>51</v>
      </c>
      <c r="C12507" s="1" t="s">
        <v>19</v>
      </c>
      <c r="D12507" s="1" t="s">
        <v>20</v>
      </c>
      <c r="E12507" s="1" t="s">
        <v>13</v>
      </c>
      <c r="F12507" s="1" t="s">
        <v>11</v>
      </c>
      <c r="G12507" s="1" t="s">
        <v>65</v>
      </c>
      <c r="H12507" s="1">
        <v>12</v>
      </c>
      <c r="I12507">
        <v>1641.28</v>
      </c>
      <c r="J12507" s="1">
        <f>SUMIFS(I:I,B:B,Table1_2[[#This Row],[Category Level 2]],D:D,Table1_2[[#This Row],[Brand]],E:E,Table1_2[[#This Row],[Region]],F:F,Table1_2[[#This Row],[Measure]],G:G,Table1_2[[#This Row],[Year]],H:H,"&lt;="&amp;Table1_2[[#This Row],[Month]])</f>
        <v>18733.039999999997</v>
      </c>
      <c r="K125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18733.039999999997</v>
      </c>
      <c r="N12507">
        <f>Table1_2[[#This Row],[Value]]*2.5</f>
        <v>4103.2</v>
      </c>
    </row>
    <row r="12508" spans="1:14" x14ac:dyDescent="0.25">
      <c r="A12508" s="1" t="s">
        <v>6</v>
      </c>
      <c r="B12508" s="1" t="s">
        <v>51</v>
      </c>
      <c r="C12508" s="1" t="s">
        <v>19</v>
      </c>
      <c r="D12508" s="1" t="s">
        <v>20</v>
      </c>
      <c r="E12508" s="1" t="s">
        <v>13</v>
      </c>
      <c r="F12508" s="1" t="s">
        <v>11</v>
      </c>
      <c r="G12508" s="1" t="s">
        <v>66</v>
      </c>
      <c r="H12508" s="1">
        <v>1</v>
      </c>
      <c r="I12508">
        <v>1725.9199999999998</v>
      </c>
      <c r="J12508" s="1">
        <f>SUMIFS(I:I,B:B,Table1_2[[#This Row],[Category Level 2]],D:D,Table1_2[[#This Row],[Brand]],E:E,Table1_2[[#This Row],[Region]],F:F,Table1_2[[#This Row],[Measure]],G:G,Table1_2[[#This Row],[Year]],H:H,"&lt;="&amp;Table1_2[[#This Row],[Month]])</f>
        <v>1725.9199999999998</v>
      </c>
      <c r="K125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18852.639999999996</v>
      </c>
      <c r="N12508">
        <f>Table1_2[[#This Row],[Value]]*2.5</f>
        <v>4314.7999999999993</v>
      </c>
    </row>
    <row r="12509" spans="1:14" x14ac:dyDescent="0.25">
      <c r="A12509" s="1" t="s">
        <v>6</v>
      </c>
      <c r="B12509" s="1" t="s">
        <v>51</v>
      </c>
      <c r="C12509" s="1" t="s">
        <v>19</v>
      </c>
      <c r="D12509" s="1" t="s">
        <v>20</v>
      </c>
      <c r="E12509" s="1" t="s">
        <v>13</v>
      </c>
      <c r="F12509" s="1" t="s">
        <v>11</v>
      </c>
      <c r="G12509" s="1" t="s">
        <v>66</v>
      </c>
      <c r="H12509" s="1">
        <v>2</v>
      </c>
      <c r="I12509">
        <v>1409.4399999999998</v>
      </c>
      <c r="J12509" s="1">
        <f>SUMIFS(I:I,B:B,Table1_2[[#This Row],[Category Level 2]],D:D,Table1_2[[#This Row],[Brand]],E:E,Table1_2[[#This Row],[Region]],F:F,Table1_2[[#This Row],[Measure]],G:G,Table1_2[[#This Row],[Year]],H:H,"&lt;="&amp;Table1_2[[#This Row],[Month]])</f>
        <v>3135.3599999999997</v>
      </c>
      <c r="K125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18858.159999999996</v>
      </c>
      <c r="N12509">
        <f>Table1_2[[#This Row],[Value]]*2.5</f>
        <v>3523.5999999999995</v>
      </c>
    </row>
    <row r="12510" spans="1:14" x14ac:dyDescent="0.25">
      <c r="A12510" s="1" t="s">
        <v>6</v>
      </c>
      <c r="B12510" s="1" t="s">
        <v>51</v>
      </c>
      <c r="C12510" s="1" t="s">
        <v>19</v>
      </c>
      <c r="D12510" s="1" t="s">
        <v>20</v>
      </c>
      <c r="E12510" s="1" t="s">
        <v>13</v>
      </c>
      <c r="F12510" s="1" t="s">
        <v>11</v>
      </c>
      <c r="G12510" s="1" t="s">
        <v>66</v>
      </c>
      <c r="H12510" s="1">
        <v>3</v>
      </c>
      <c r="I12510">
        <v>1735.12</v>
      </c>
      <c r="J12510" s="1">
        <f>SUMIFS(I:I,B:B,Table1_2[[#This Row],[Category Level 2]],D:D,Table1_2[[#This Row],[Brand]],E:E,Table1_2[[#This Row],[Region]],F:F,Table1_2[[#This Row],[Measure]],G:G,Table1_2[[#This Row],[Year]],H:H,"&lt;="&amp;Table1_2[[#This Row],[Month]])</f>
        <v>4870.4799999999996</v>
      </c>
      <c r="K125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18948.32</v>
      </c>
      <c r="N12510">
        <f>Table1_2[[#This Row],[Value]]*2.5</f>
        <v>4337.7999999999993</v>
      </c>
    </row>
    <row r="12511" spans="1:14" x14ac:dyDescent="0.25">
      <c r="A12511" s="1" t="s">
        <v>6</v>
      </c>
      <c r="B12511" s="1" t="s">
        <v>51</v>
      </c>
      <c r="C12511" s="1" t="s">
        <v>19</v>
      </c>
      <c r="D12511" s="1" t="s">
        <v>20</v>
      </c>
      <c r="E12511" s="1" t="s">
        <v>13</v>
      </c>
      <c r="F12511" s="1" t="s">
        <v>11</v>
      </c>
      <c r="G12511" s="1" t="s">
        <v>66</v>
      </c>
      <c r="H12511" s="1">
        <v>4</v>
      </c>
      <c r="I12511">
        <v>1530.8799999999999</v>
      </c>
      <c r="J12511" s="1">
        <f>SUMIFS(I:I,B:B,Table1_2[[#This Row],[Category Level 2]],D:D,Table1_2[[#This Row],[Brand]],E:E,Table1_2[[#This Row],[Region]],F:F,Table1_2[[#This Row],[Measure]],G:G,Table1_2[[#This Row],[Year]],H:H,"&lt;="&amp;Table1_2[[#This Row],[Month]])</f>
        <v>6401.36</v>
      </c>
      <c r="K125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18804.8</v>
      </c>
      <c r="N12511">
        <f>Table1_2[[#This Row],[Value]]*2.5</f>
        <v>3827.2</v>
      </c>
    </row>
    <row r="12512" spans="1:14" x14ac:dyDescent="0.25">
      <c r="A12512" s="1" t="s">
        <v>6</v>
      </c>
      <c r="B12512" s="1" t="s">
        <v>51</v>
      </c>
      <c r="C12512" s="1" t="s">
        <v>19</v>
      </c>
      <c r="D12512" s="1" t="s">
        <v>20</v>
      </c>
      <c r="E12512" s="1" t="s">
        <v>13</v>
      </c>
      <c r="F12512" s="1" t="s">
        <v>11</v>
      </c>
      <c r="G12512" s="1" t="s">
        <v>66</v>
      </c>
      <c r="H12512" s="1">
        <v>5</v>
      </c>
      <c r="I12512">
        <v>2040.56</v>
      </c>
      <c r="J12512" s="1">
        <f>SUMIFS(I:I,B:B,Table1_2[[#This Row],[Category Level 2]],D:D,Table1_2[[#This Row],[Brand]],E:E,Table1_2[[#This Row],[Region]],F:F,Table1_2[[#This Row],[Measure]],G:G,Table1_2[[#This Row],[Year]],H:H,"&lt;="&amp;Table1_2[[#This Row],[Month]])</f>
        <v>8441.92</v>
      </c>
      <c r="K125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19183.84</v>
      </c>
      <c r="N12512">
        <f>Table1_2[[#This Row],[Value]]*2.5</f>
        <v>5101.3999999999996</v>
      </c>
    </row>
    <row r="12513" spans="1:14" x14ac:dyDescent="0.25">
      <c r="A12513" s="1" t="s">
        <v>6</v>
      </c>
      <c r="B12513" s="1" t="s">
        <v>51</v>
      </c>
      <c r="C12513" s="1" t="s">
        <v>19</v>
      </c>
      <c r="D12513" s="1" t="s">
        <v>20</v>
      </c>
      <c r="E12513" s="1" t="s">
        <v>13</v>
      </c>
      <c r="F12513" s="1" t="s">
        <v>11</v>
      </c>
      <c r="G12513" s="1" t="s">
        <v>66</v>
      </c>
      <c r="H12513" s="1">
        <v>6</v>
      </c>
      <c r="I12513">
        <v>1801.36</v>
      </c>
      <c r="J12513" s="1">
        <f>SUMIFS(I:I,B:B,Table1_2[[#This Row],[Category Level 2]],D:D,Table1_2[[#This Row],[Brand]],E:E,Table1_2[[#This Row],[Region]],F:F,Table1_2[[#This Row],[Measure]],G:G,Table1_2[[#This Row],[Year]],H:H,"&lt;="&amp;Table1_2[[#This Row],[Month]])</f>
        <v>10243.280000000001</v>
      </c>
      <c r="K125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19465.36</v>
      </c>
      <c r="N12513">
        <f>Table1_2[[#This Row],[Value]]*2.5</f>
        <v>4503.3999999999996</v>
      </c>
    </row>
    <row r="12514" spans="1:14" x14ac:dyDescent="0.25">
      <c r="A12514" s="1" t="s">
        <v>6</v>
      </c>
      <c r="B12514" s="1" t="s">
        <v>51</v>
      </c>
      <c r="C12514" s="1" t="s">
        <v>19</v>
      </c>
      <c r="D12514" s="1" t="s">
        <v>20</v>
      </c>
      <c r="E12514" s="1" t="s">
        <v>13</v>
      </c>
      <c r="F12514" s="1" t="s">
        <v>11</v>
      </c>
      <c r="G12514" s="1" t="s">
        <v>66</v>
      </c>
      <c r="H12514" s="1">
        <v>7</v>
      </c>
      <c r="I12514">
        <v>1652.32</v>
      </c>
      <c r="J12514" s="1">
        <f>SUMIFS(I:I,B:B,Table1_2[[#This Row],[Category Level 2]],D:D,Table1_2[[#This Row],[Brand]],E:E,Table1_2[[#This Row],[Region]],F:F,Table1_2[[#This Row],[Measure]],G:G,Table1_2[[#This Row],[Year]],H:H,"&lt;="&amp;Table1_2[[#This Row],[Month]])</f>
        <v>11895.6</v>
      </c>
      <c r="K125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19428.560000000001</v>
      </c>
      <c r="N12514">
        <f>Table1_2[[#This Row],[Value]]*2.5</f>
        <v>4130.8</v>
      </c>
    </row>
    <row r="12515" spans="1:14" x14ac:dyDescent="0.25">
      <c r="A12515" s="1" t="s">
        <v>6</v>
      </c>
      <c r="B12515" s="1" t="s">
        <v>51</v>
      </c>
      <c r="C12515" s="1" t="s">
        <v>19</v>
      </c>
      <c r="D12515" s="1" t="s">
        <v>20</v>
      </c>
      <c r="E12515" s="1" t="s">
        <v>13</v>
      </c>
      <c r="F12515" s="1" t="s">
        <v>11</v>
      </c>
      <c r="G12515" s="1" t="s">
        <v>66</v>
      </c>
      <c r="H12515" s="1">
        <v>8</v>
      </c>
      <c r="I12515">
        <v>1657.84</v>
      </c>
      <c r="J12515" s="1">
        <f>SUMIFS(I:I,B:B,Table1_2[[#This Row],[Category Level 2]],D:D,Table1_2[[#This Row],[Brand]],E:E,Table1_2[[#This Row],[Region]],F:F,Table1_2[[#This Row],[Measure]],G:G,Table1_2[[#This Row],[Year]],H:H,"&lt;="&amp;Table1_2[[#This Row],[Month]])</f>
        <v>13553.44</v>
      </c>
      <c r="K125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19748.72</v>
      </c>
      <c r="N12515">
        <f>Table1_2[[#This Row],[Value]]*2.5</f>
        <v>4144.5999999999995</v>
      </c>
    </row>
    <row r="12516" spans="1:14" x14ac:dyDescent="0.25">
      <c r="A12516" s="1" t="s">
        <v>6</v>
      </c>
      <c r="B12516" s="1" t="s">
        <v>51</v>
      </c>
      <c r="C12516" s="1" t="s">
        <v>19</v>
      </c>
      <c r="D12516" s="1" t="s">
        <v>20</v>
      </c>
      <c r="E12516" s="1" t="s">
        <v>13</v>
      </c>
      <c r="F12516" s="1" t="s">
        <v>11</v>
      </c>
      <c r="G12516" s="1" t="s">
        <v>66</v>
      </c>
      <c r="H12516" s="1">
        <v>9</v>
      </c>
      <c r="I12516">
        <v>1832.6399999999999</v>
      </c>
      <c r="J12516" s="1">
        <f>SUMIFS(I:I,B:B,Table1_2[[#This Row],[Category Level 2]],D:D,Table1_2[[#This Row],[Brand]],E:E,Table1_2[[#This Row],[Region]],F:F,Table1_2[[#This Row],[Measure]],G:G,Table1_2[[#This Row],[Year]],H:H,"&lt;="&amp;Table1_2[[#This Row],[Month]])</f>
        <v>15386.08</v>
      </c>
      <c r="K125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19883.04</v>
      </c>
      <c r="N12516">
        <f>Table1_2[[#This Row],[Value]]*2.5</f>
        <v>4581.5999999999995</v>
      </c>
    </row>
    <row r="12517" spans="1:14" x14ac:dyDescent="0.25">
      <c r="A12517" s="1" t="s">
        <v>6</v>
      </c>
      <c r="B12517" s="1" t="s">
        <v>51</v>
      </c>
      <c r="C12517" s="1" t="s">
        <v>19</v>
      </c>
      <c r="D12517" s="1" t="s">
        <v>20</v>
      </c>
      <c r="E12517" s="1" t="s">
        <v>13</v>
      </c>
      <c r="F12517" s="1" t="s">
        <v>11</v>
      </c>
      <c r="G12517" s="1" t="s">
        <v>66</v>
      </c>
      <c r="H12517" s="1">
        <v>10</v>
      </c>
      <c r="I12517">
        <v>1979.84</v>
      </c>
      <c r="J12517" s="1">
        <f>SUMIFS(I:I,B:B,Table1_2[[#This Row],[Category Level 2]],D:D,Table1_2[[#This Row],[Brand]],E:E,Table1_2[[#This Row],[Region]],F:F,Table1_2[[#This Row],[Measure]],G:G,Table1_2[[#This Row],[Year]],H:H,"&lt;="&amp;Table1_2[[#This Row],[Month]])</f>
        <v>17365.919999999998</v>
      </c>
      <c r="K125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20378</v>
      </c>
      <c r="N12517">
        <f>Table1_2[[#This Row],[Value]]*2.5</f>
        <v>4949.5999999999995</v>
      </c>
    </row>
    <row r="12518" spans="1:14" x14ac:dyDescent="0.25">
      <c r="A12518" s="1" t="s">
        <v>6</v>
      </c>
      <c r="B12518" s="1" t="s">
        <v>51</v>
      </c>
      <c r="C12518" s="1" t="s">
        <v>19</v>
      </c>
      <c r="D12518" s="1" t="s">
        <v>20</v>
      </c>
      <c r="E12518" s="1" t="s">
        <v>13</v>
      </c>
      <c r="F12518" s="1" t="s">
        <v>11</v>
      </c>
      <c r="G12518" s="1" t="s">
        <v>66</v>
      </c>
      <c r="H12518" s="1">
        <v>11</v>
      </c>
      <c r="I12518">
        <v>1937.5199999999998</v>
      </c>
      <c r="J12518" s="1">
        <f>SUMIFS(I:I,B:B,Table1_2[[#This Row],[Category Level 2]],D:D,Table1_2[[#This Row],[Brand]],E:E,Table1_2[[#This Row],[Region]],F:F,Table1_2[[#This Row],[Measure]],G:G,Table1_2[[#This Row],[Year]],H:H,"&lt;="&amp;Table1_2[[#This Row],[Month]])</f>
        <v>19303.439999999999</v>
      </c>
      <c r="K125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20944.719999999998</v>
      </c>
      <c r="N12518">
        <f>Table1_2[[#This Row],[Value]]*2.5</f>
        <v>4843.7999999999993</v>
      </c>
    </row>
    <row r="12519" spans="1:14" x14ac:dyDescent="0.25">
      <c r="A12519" s="1" t="s">
        <v>6</v>
      </c>
      <c r="B12519" s="1" t="s">
        <v>51</v>
      </c>
      <c r="C12519" s="1" t="s">
        <v>19</v>
      </c>
      <c r="D12519" s="1" t="s">
        <v>20</v>
      </c>
      <c r="E12519" s="1" t="s">
        <v>13</v>
      </c>
      <c r="F12519" s="1" t="s">
        <v>11</v>
      </c>
      <c r="G12519" s="1" t="s">
        <v>66</v>
      </c>
      <c r="H12519" s="1">
        <v>12</v>
      </c>
      <c r="I12519">
        <v>2160.16</v>
      </c>
      <c r="J12519" s="1">
        <f>SUMIFS(I:I,B:B,Table1_2[[#This Row],[Category Level 2]],D:D,Table1_2[[#This Row],[Brand]],E:E,Table1_2[[#This Row],[Region]],F:F,Table1_2[[#This Row],[Measure]],G:G,Table1_2[[#This Row],[Year]],H:H,"&lt;="&amp;Table1_2[[#This Row],[Month]])</f>
        <v>21463.599999999999</v>
      </c>
      <c r="K125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21463.599999999999</v>
      </c>
      <c r="N12519">
        <f>Table1_2[[#This Row],[Value]]*2.5</f>
        <v>5400.4</v>
      </c>
    </row>
    <row r="12520" spans="1:14" x14ac:dyDescent="0.25">
      <c r="A12520" s="1" t="s">
        <v>6</v>
      </c>
      <c r="B12520" s="1" t="s">
        <v>51</v>
      </c>
      <c r="C12520" s="1" t="s">
        <v>19</v>
      </c>
      <c r="D12520" s="1" t="s">
        <v>20</v>
      </c>
      <c r="E12520" s="1" t="s">
        <v>13</v>
      </c>
      <c r="F12520" s="1" t="s">
        <v>11</v>
      </c>
      <c r="G12520" s="1" t="s">
        <v>67</v>
      </c>
      <c r="H12520" s="1">
        <v>1</v>
      </c>
      <c r="I12520">
        <v>2231.9199999999996</v>
      </c>
      <c r="J12520" s="1">
        <f>SUMIFS(I:I,B:B,Table1_2[[#This Row],[Category Level 2]],D:D,Table1_2[[#This Row],[Brand]],E:E,Table1_2[[#This Row],[Region]],F:F,Table1_2[[#This Row],[Measure]],G:G,Table1_2[[#This Row],[Year]],H:H,"&lt;="&amp;Table1_2[[#This Row],[Month]])</f>
        <v>2231.9199999999996</v>
      </c>
      <c r="K125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21969.599999999999</v>
      </c>
      <c r="N12520">
        <f>Table1_2[[#This Row],[Value]]*2.5</f>
        <v>5579.7999999999993</v>
      </c>
    </row>
    <row r="12521" spans="1:14" x14ac:dyDescent="0.25">
      <c r="A12521" s="1" t="s">
        <v>6</v>
      </c>
      <c r="B12521" s="1" t="s">
        <v>51</v>
      </c>
      <c r="C12521" s="1" t="s">
        <v>19</v>
      </c>
      <c r="D12521" s="1" t="s">
        <v>20</v>
      </c>
      <c r="E12521" s="1" t="s">
        <v>13</v>
      </c>
      <c r="F12521" s="1" t="s">
        <v>11</v>
      </c>
      <c r="G12521" s="1" t="s">
        <v>67</v>
      </c>
      <c r="H12521" s="1">
        <v>2</v>
      </c>
      <c r="I12521">
        <v>2342.3199999999997</v>
      </c>
      <c r="J12521" s="1">
        <f>SUMIFS(I:I,B:B,Table1_2[[#This Row],[Category Level 2]],D:D,Table1_2[[#This Row],[Brand]],E:E,Table1_2[[#This Row],[Region]],F:F,Table1_2[[#This Row],[Measure]],G:G,Table1_2[[#This Row],[Year]],H:H,"&lt;="&amp;Table1_2[[#This Row],[Month]])</f>
        <v>4574.24</v>
      </c>
      <c r="K125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22902.479999999996</v>
      </c>
      <c r="N12521">
        <f>Table1_2[[#This Row],[Value]]*2.5</f>
        <v>5855.7999999999993</v>
      </c>
    </row>
    <row r="12522" spans="1:14" x14ac:dyDescent="0.25">
      <c r="A12522" s="1" t="s">
        <v>6</v>
      </c>
      <c r="B12522" s="1" t="s">
        <v>51</v>
      </c>
      <c r="C12522" s="1" t="s">
        <v>19</v>
      </c>
      <c r="D12522" s="1" t="s">
        <v>20</v>
      </c>
      <c r="E12522" s="1" t="s">
        <v>13</v>
      </c>
      <c r="F12522" s="1" t="s">
        <v>11</v>
      </c>
      <c r="G12522" s="1" t="s">
        <v>67</v>
      </c>
      <c r="H12522" s="1">
        <v>3</v>
      </c>
      <c r="I12522">
        <v>2220.8799999999997</v>
      </c>
      <c r="J12522" s="1">
        <f>SUMIFS(I:I,B:B,Table1_2[[#This Row],[Category Level 2]],D:D,Table1_2[[#This Row],[Brand]],E:E,Table1_2[[#This Row],[Region]],F:F,Table1_2[[#This Row],[Measure]],G:G,Table1_2[[#This Row],[Year]],H:H,"&lt;="&amp;Table1_2[[#This Row],[Month]])</f>
        <v>6795.119999999999</v>
      </c>
      <c r="K125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23388.239999999998</v>
      </c>
      <c r="N12522">
        <f>Table1_2[[#This Row],[Value]]*2.5</f>
        <v>5552.1999999999989</v>
      </c>
    </row>
    <row r="12523" spans="1:14" x14ac:dyDescent="0.25">
      <c r="A12523" s="1" t="s">
        <v>6</v>
      </c>
      <c r="B12523" s="1" t="s">
        <v>51</v>
      </c>
      <c r="C12523" s="1" t="s">
        <v>19</v>
      </c>
      <c r="D12523" s="1" t="s">
        <v>20</v>
      </c>
      <c r="E12523" s="1" t="s">
        <v>13</v>
      </c>
      <c r="F12523" s="1" t="s">
        <v>12</v>
      </c>
      <c r="G12523" s="1" t="s">
        <v>62</v>
      </c>
      <c r="H12523" s="1">
        <v>1</v>
      </c>
      <c r="I12523">
        <v>5805.2</v>
      </c>
      <c r="J12523" s="1">
        <f>SUMIFS(I:I,B:B,Table1_2[[#This Row],[Category Level 2]],D:D,Table1_2[[#This Row],[Brand]],E:E,Table1_2[[#This Row],[Region]],F:F,Table1_2[[#This Row],[Measure]],G:G,Table1_2[[#This Row],[Year]],H:H,"&lt;="&amp;Table1_2[[#This Row],[Month]])</f>
        <v>5805.2</v>
      </c>
      <c r="K125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5805.2</v>
      </c>
      <c r="N12523">
        <f>Table1_2[[#This Row],[Value]]*2.5</f>
        <v>14513</v>
      </c>
    </row>
    <row r="12524" spans="1:14" x14ac:dyDescent="0.25">
      <c r="A12524" s="1" t="s">
        <v>6</v>
      </c>
      <c r="B12524" s="1" t="s">
        <v>51</v>
      </c>
      <c r="C12524" s="1" t="s">
        <v>19</v>
      </c>
      <c r="D12524" s="1" t="s">
        <v>20</v>
      </c>
      <c r="E12524" s="1" t="s">
        <v>13</v>
      </c>
      <c r="F12524" s="1" t="s">
        <v>12</v>
      </c>
      <c r="G12524" s="1" t="s">
        <v>62</v>
      </c>
      <c r="H12524" s="1">
        <v>2</v>
      </c>
      <c r="I12524">
        <v>5194.32</v>
      </c>
      <c r="J12524" s="1">
        <f>SUMIFS(I:I,B:B,Table1_2[[#This Row],[Category Level 2]],D:D,Table1_2[[#This Row],[Brand]],E:E,Table1_2[[#This Row],[Region]],F:F,Table1_2[[#This Row],[Measure]],G:G,Table1_2[[#This Row],[Year]],H:H,"&lt;="&amp;Table1_2[[#This Row],[Month]])</f>
        <v>10999.52</v>
      </c>
      <c r="K125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10999.52</v>
      </c>
      <c r="N12524">
        <f>Table1_2[[#This Row],[Value]]*2.5</f>
        <v>12985.8</v>
      </c>
    </row>
    <row r="12525" spans="1:14" x14ac:dyDescent="0.25">
      <c r="A12525" s="1" t="s">
        <v>6</v>
      </c>
      <c r="B12525" s="1" t="s">
        <v>51</v>
      </c>
      <c r="C12525" s="1" t="s">
        <v>19</v>
      </c>
      <c r="D12525" s="1" t="s">
        <v>20</v>
      </c>
      <c r="E12525" s="1" t="s">
        <v>13</v>
      </c>
      <c r="F12525" s="1" t="s">
        <v>12</v>
      </c>
      <c r="G12525" s="1" t="s">
        <v>62</v>
      </c>
      <c r="H12525" s="1">
        <v>3</v>
      </c>
      <c r="I12525">
        <v>6487.8399999999992</v>
      </c>
      <c r="J12525" s="1">
        <f>SUMIFS(I:I,B:B,Table1_2[[#This Row],[Category Level 2]],D:D,Table1_2[[#This Row],[Brand]],E:E,Table1_2[[#This Row],[Region]],F:F,Table1_2[[#This Row],[Measure]],G:G,Table1_2[[#This Row],[Year]],H:H,"&lt;="&amp;Table1_2[[#This Row],[Month]])</f>
        <v>17487.36</v>
      </c>
      <c r="K125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17487.36</v>
      </c>
      <c r="N12525">
        <f>Table1_2[[#This Row],[Value]]*2.5</f>
        <v>16219.599999999999</v>
      </c>
    </row>
    <row r="12526" spans="1:14" x14ac:dyDescent="0.25">
      <c r="A12526" s="1" t="s">
        <v>6</v>
      </c>
      <c r="B12526" s="1" t="s">
        <v>51</v>
      </c>
      <c r="C12526" s="1" t="s">
        <v>19</v>
      </c>
      <c r="D12526" s="1" t="s">
        <v>20</v>
      </c>
      <c r="E12526" s="1" t="s">
        <v>13</v>
      </c>
      <c r="F12526" s="1" t="s">
        <v>12</v>
      </c>
      <c r="G12526" s="1" t="s">
        <v>62</v>
      </c>
      <c r="H12526" s="1">
        <v>4</v>
      </c>
      <c r="I12526">
        <v>4612.8799999999992</v>
      </c>
      <c r="J12526" s="1">
        <f>SUMIFS(I:I,B:B,Table1_2[[#This Row],[Category Level 2]],D:D,Table1_2[[#This Row],[Brand]],E:E,Table1_2[[#This Row],[Region]],F:F,Table1_2[[#This Row],[Measure]],G:G,Table1_2[[#This Row],[Year]],H:H,"&lt;="&amp;Table1_2[[#This Row],[Month]])</f>
        <v>22100.239999999998</v>
      </c>
      <c r="K125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22100.239999999998</v>
      </c>
      <c r="N12526">
        <f>Table1_2[[#This Row],[Value]]*2.5</f>
        <v>11532.199999999997</v>
      </c>
    </row>
    <row r="12527" spans="1:14" x14ac:dyDescent="0.25">
      <c r="A12527" s="1" t="s">
        <v>6</v>
      </c>
      <c r="B12527" s="1" t="s">
        <v>51</v>
      </c>
      <c r="C12527" s="1" t="s">
        <v>19</v>
      </c>
      <c r="D12527" s="1" t="s">
        <v>20</v>
      </c>
      <c r="E12527" s="1" t="s">
        <v>13</v>
      </c>
      <c r="F12527" s="1" t="s">
        <v>12</v>
      </c>
      <c r="G12527" s="1" t="s">
        <v>62</v>
      </c>
      <c r="H12527" s="1">
        <v>5</v>
      </c>
      <c r="I12527">
        <v>6279.9199999999992</v>
      </c>
      <c r="J12527" s="1">
        <f>SUMIFS(I:I,B:B,Table1_2[[#This Row],[Category Level 2]],D:D,Table1_2[[#This Row],[Brand]],E:E,Table1_2[[#This Row],[Region]],F:F,Table1_2[[#This Row],[Measure]],G:G,Table1_2[[#This Row],[Year]],H:H,"&lt;="&amp;Table1_2[[#This Row],[Month]])</f>
        <v>28380.159999999996</v>
      </c>
      <c r="K125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28380.159999999996</v>
      </c>
      <c r="N12527">
        <f>Table1_2[[#This Row],[Value]]*2.5</f>
        <v>15699.799999999997</v>
      </c>
    </row>
    <row r="12528" spans="1:14" x14ac:dyDescent="0.25">
      <c r="A12528" s="1" t="s">
        <v>6</v>
      </c>
      <c r="B12528" s="1" t="s">
        <v>51</v>
      </c>
      <c r="C12528" s="1" t="s">
        <v>19</v>
      </c>
      <c r="D12528" s="1" t="s">
        <v>20</v>
      </c>
      <c r="E12528" s="1" t="s">
        <v>13</v>
      </c>
      <c r="F12528" s="1" t="s">
        <v>12</v>
      </c>
      <c r="G12528" s="1" t="s">
        <v>62</v>
      </c>
      <c r="H12528" s="1">
        <v>6</v>
      </c>
      <c r="I12528">
        <v>5606.48</v>
      </c>
      <c r="J12528" s="1">
        <f>SUMIFS(I:I,B:B,Table1_2[[#This Row],[Category Level 2]],D:D,Table1_2[[#This Row],[Brand]],E:E,Table1_2[[#This Row],[Region]],F:F,Table1_2[[#This Row],[Measure]],G:G,Table1_2[[#This Row],[Year]],H:H,"&lt;="&amp;Table1_2[[#This Row],[Month]])</f>
        <v>33986.639999999999</v>
      </c>
      <c r="K125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33986.639999999999</v>
      </c>
      <c r="N12528">
        <f>Table1_2[[#This Row],[Value]]*2.5</f>
        <v>14016.199999999999</v>
      </c>
    </row>
    <row r="12529" spans="1:14" x14ac:dyDescent="0.25">
      <c r="A12529" s="1" t="s">
        <v>6</v>
      </c>
      <c r="B12529" s="1" t="s">
        <v>51</v>
      </c>
      <c r="C12529" s="1" t="s">
        <v>19</v>
      </c>
      <c r="D12529" s="1" t="s">
        <v>20</v>
      </c>
      <c r="E12529" s="1" t="s">
        <v>13</v>
      </c>
      <c r="F12529" s="1" t="s">
        <v>12</v>
      </c>
      <c r="G12529" s="1" t="s">
        <v>62</v>
      </c>
      <c r="H12529" s="1">
        <v>7</v>
      </c>
      <c r="I12529">
        <v>5354.4</v>
      </c>
      <c r="J12529" s="1">
        <f>SUMIFS(I:I,B:B,Table1_2[[#This Row],[Category Level 2]],D:D,Table1_2[[#This Row],[Brand]],E:E,Table1_2[[#This Row],[Region]],F:F,Table1_2[[#This Row],[Measure]],G:G,Table1_2[[#This Row],[Year]],H:H,"&lt;="&amp;Table1_2[[#This Row],[Month]])</f>
        <v>39341.040000000001</v>
      </c>
      <c r="K125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39341.040000000001</v>
      </c>
      <c r="N12529">
        <f>Table1_2[[#This Row],[Value]]*2.5</f>
        <v>13386</v>
      </c>
    </row>
    <row r="12530" spans="1:14" x14ac:dyDescent="0.25">
      <c r="A12530" s="1" t="s">
        <v>6</v>
      </c>
      <c r="B12530" s="1" t="s">
        <v>51</v>
      </c>
      <c r="C12530" s="1" t="s">
        <v>19</v>
      </c>
      <c r="D12530" s="1" t="s">
        <v>20</v>
      </c>
      <c r="E12530" s="1" t="s">
        <v>13</v>
      </c>
      <c r="F12530" s="1" t="s">
        <v>12</v>
      </c>
      <c r="G12530" s="1" t="s">
        <v>62</v>
      </c>
      <c r="H12530" s="1">
        <v>8</v>
      </c>
      <c r="I12530">
        <v>4515.3599999999997</v>
      </c>
      <c r="J12530" s="1">
        <f>SUMIFS(I:I,B:B,Table1_2[[#This Row],[Category Level 2]],D:D,Table1_2[[#This Row],[Brand]],E:E,Table1_2[[#This Row],[Region]],F:F,Table1_2[[#This Row],[Measure]],G:G,Table1_2[[#This Row],[Year]],H:H,"&lt;="&amp;Table1_2[[#This Row],[Month]])</f>
        <v>43856.4</v>
      </c>
      <c r="K125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43856.4</v>
      </c>
      <c r="N12530">
        <f>Table1_2[[#This Row],[Value]]*2.5</f>
        <v>11288.4</v>
      </c>
    </row>
    <row r="12531" spans="1:14" x14ac:dyDescent="0.25">
      <c r="A12531" s="1" t="s">
        <v>6</v>
      </c>
      <c r="B12531" s="1" t="s">
        <v>51</v>
      </c>
      <c r="C12531" s="1" t="s">
        <v>19</v>
      </c>
      <c r="D12531" s="1" t="s">
        <v>20</v>
      </c>
      <c r="E12531" s="1" t="s">
        <v>13</v>
      </c>
      <c r="F12531" s="1" t="s">
        <v>12</v>
      </c>
      <c r="G12531" s="1" t="s">
        <v>62</v>
      </c>
      <c r="H12531" s="1">
        <v>9</v>
      </c>
      <c r="I12531">
        <v>6669.9999999999991</v>
      </c>
      <c r="J12531" s="1">
        <f>SUMIFS(I:I,B:B,Table1_2[[#This Row],[Category Level 2]],D:D,Table1_2[[#This Row],[Brand]],E:E,Table1_2[[#This Row],[Region]],F:F,Table1_2[[#This Row],[Measure]],G:G,Table1_2[[#This Row],[Year]],H:H,"&lt;="&amp;Table1_2[[#This Row],[Month]])</f>
        <v>50526.400000000001</v>
      </c>
      <c r="K125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50526.400000000001</v>
      </c>
      <c r="N12531">
        <f>Table1_2[[#This Row],[Value]]*2.5</f>
        <v>16674.999999999996</v>
      </c>
    </row>
    <row r="12532" spans="1:14" x14ac:dyDescent="0.25">
      <c r="A12532" s="1" t="s">
        <v>6</v>
      </c>
      <c r="B12532" s="1" t="s">
        <v>51</v>
      </c>
      <c r="C12532" s="1" t="s">
        <v>19</v>
      </c>
      <c r="D12532" s="1" t="s">
        <v>20</v>
      </c>
      <c r="E12532" s="1" t="s">
        <v>13</v>
      </c>
      <c r="F12532" s="1" t="s">
        <v>12</v>
      </c>
      <c r="G12532" s="1" t="s">
        <v>62</v>
      </c>
      <c r="H12532" s="1">
        <v>10</v>
      </c>
      <c r="I12532">
        <v>7015.9199999999992</v>
      </c>
      <c r="J12532" s="1">
        <f>SUMIFS(I:I,B:B,Table1_2[[#This Row],[Category Level 2]],D:D,Table1_2[[#This Row],[Brand]],E:E,Table1_2[[#This Row],[Region]],F:F,Table1_2[[#This Row],[Measure]],G:G,Table1_2[[#This Row],[Year]],H:H,"&lt;="&amp;Table1_2[[#This Row],[Month]])</f>
        <v>57542.32</v>
      </c>
      <c r="K125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57542.32</v>
      </c>
      <c r="N12532">
        <f>Table1_2[[#This Row],[Value]]*2.5</f>
        <v>17539.8</v>
      </c>
    </row>
    <row r="12533" spans="1:14" x14ac:dyDescent="0.25">
      <c r="A12533" s="1" t="s">
        <v>6</v>
      </c>
      <c r="B12533" s="1" t="s">
        <v>51</v>
      </c>
      <c r="C12533" s="1" t="s">
        <v>19</v>
      </c>
      <c r="D12533" s="1" t="s">
        <v>20</v>
      </c>
      <c r="E12533" s="1" t="s">
        <v>13</v>
      </c>
      <c r="F12533" s="1" t="s">
        <v>12</v>
      </c>
      <c r="G12533" s="1" t="s">
        <v>62</v>
      </c>
      <c r="H12533" s="1">
        <v>11</v>
      </c>
      <c r="I12533">
        <v>6616.6399999999994</v>
      </c>
      <c r="J12533" s="1">
        <f>SUMIFS(I:I,B:B,Table1_2[[#This Row],[Category Level 2]],D:D,Table1_2[[#This Row],[Brand]],E:E,Table1_2[[#This Row],[Region]],F:F,Table1_2[[#This Row],[Measure]],G:G,Table1_2[[#This Row],[Year]],H:H,"&lt;="&amp;Table1_2[[#This Row],[Month]])</f>
        <v>64158.96</v>
      </c>
      <c r="K125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64158.96</v>
      </c>
      <c r="N12533">
        <f>Table1_2[[#This Row],[Value]]*2.5</f>
        <v>16541.599999999999</v>
      </c>
    </row>
    <row r="12534" spans="1:14" x14ac:dyDescent="0.25">
      <c r="A12534" s="1" t="s">
        <v>6</v>
      </c>
      <c r="B12534" s="1" t="s">
        <v>51</v>
      </c>
      <c r="C12534" s="1" t="s">
        <v>19</v>
      </c>
      <c r="D12534" s="1" t="s">
        <v>20</v>
      </c>
      <c r="E12534" s="1" t="s">
        <v>13</v>
      </c>
      <c r="F12534" s="1" t="s">
        <v>12</v>
      </c>
      <c r="G12534" s="1" t="s">
        <v>62</v>
      </c>
      <c r="H12534" s="1">
        <v>12</v>
      </c>
      <c r="I12534">
        <v>5786.7999999999993</v>
      </c>
      <c r="J12534" s="1">
        <f>SUMIFS(I:I,B:B,Table1_2[[#This Row],[Category Level 2]],D:D,Table1_2[[#This Row],[Brand]],E:E,Table1_2[[#This Row],[Region]],F:F,Table1_2[[#This Row],[Measure]],G:G,Table1_2[[#This Row],[Year]],H:H,"&lt;="&amp;Table1_2[[#This Row],[Month]])</f>
        <v>69945.759999999995</v>
      </c>
      <c r="K125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69945.759999999995</v>
      </c>
      <c r="N12534">
        <f>Table1_2[[#This Row],[Value]]*2.5</f>
        <v>14466.999999999998</v>
      </c>
    </row>
    <row r="12535" spans="1:14" x14ac:dyDescent="0.25">
      <c r="A12535" s="1" t="s">
        <v>6</v>
      </c>
      <c r="B12535" s="1" t="s">
        <v>51</v>
      </c>
      <c r="C12535" s="1" t="s">
        <v>19</v>
      </c>
      <c r="D12535" s="1" t="s">
        <v>20</v>
      </c>
      <c r="E12535" s="1" t="s">
        <v>13</v>
      </c>
      <c r="F12535" s="1" t="s">
        <v>12</v>
      </c>
      <c r="G12535" s="1" t="s">
        <v>63</v>
      </c>
      <c r="H12535" s="1">
        <v>1</v>
      </c>
      <c r="I12535">
        <v>7417.0399999999991</v>
      </c>
      <c r="J12535" s="1">
        <f>SUMIFS(I:I,B:B,Table1_2[[#This Row],[Category Level 2]],D:D,Table1_2[[#This Row],[Brand]],E:E,Table1_2[[#This Row],[Region]],F:F,Table1_2[[#This Row],[Measure]],G:G,Table1_2[[#This Row],[Year]],H:H,"&lt;="&amp;Table1_2[[#This Row],[Month]])</f>
        <v>7417.0399999999991</v>
      </c>
      <c r="K125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71557.599999999991</v>
      </c>
      <c r="N12535">
        <f>Table1_2[[#This Row],[Value]]*2.5</f>
        <v>18542.599999999999</v>
      </c>
    </row>
    <row r="12536" spans="1:14" x14ac:dyDescent="0.25">
      <c r="A12536" s="1" t="s">
        <v>6</v>
      </c>
      <c r="B12536" s="1" t="s">
        <v>51</v>
      </c>
      <c r="C12536" s="1" t="s">
        <v>19</v>
      </c>
      <c r="D12536" s="1" t="s">
        <v>20</v>
      </c>
      <c r="E12536" s="1" t="s">
        <v>13</v>
      </c>
      <c r="F12536" s="1" t="s">
        <v>12</v>
      </c>
      <c r="G12536" s="1" t="s">
        <v>63</v>
      </c>
      <c r="H12536" s="1">
        <v>2</v>
      </c>
      <c r="I12536">
        <v>6171.36</v>
      </c>
      <c r="J12536" s="1">
        <f>SUMIFS(I:I,B:B,Table1_2[[#This Row],[Category Level 2]],D:D,Table1_2[[#This Row],[Brand]],E:E,Table1_2[[#This Row],[Region]],F:F,Table1_2[[#This Row],[Measure]],G:G,Table1_2[[#This Row],[Year]],H:H,"&lt;="&amp;Table1_2[[#This Row],[Month]])</f>
        <v>13588.399999999998</v>
      </c>
      <c r="K125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72534.639999999985</v>
      </c>
      <c r="N12536">
        <f>Table1_2[[#This Row],[Value]]*2.5</f>
        <v>15428.4</v>
      </c>
    </row>
    <row r="12537" spans="1:14" x14ac:dyDescent="0.25">
      <c r="A12537" s="1" t="s">
        <v>6</v>
      </c>
      <c r="B12537" s="1" t="s">
        <v>51</v>
      </c>
      <c r="C12537" s="1" t="s">
        <v>19</v>
      </c>
      <c r="D12537" s="1" t="s">
        <v>20</v>
      </c>
      <c r="E12537" s="1" t="s">
        <v>13</v>
      </c>
      <c r="F12537" s="1" t="s">
        <v>12</v>
      </c>
      <c r="G12537" s="1" t="s">
        <v>63</v>
      </c>
      <c r="H12537" s="1">
        <v>3</v>
      </c>
      <c r="I12537">
        <v>6371.9199999999992</v>
      </c>
      <c r="J12537" s="1">
        <f>SUMIFS(I:I,B:B,Table1_2[[#This Row],[Category Level 2]],D:D,Table1_2[[#This Row],[Brand]],E:E,Table1_2[[#This Row],[Region]],F:F,Table1_2[[#This Row],[Measure]],G:G,Table1_2[[#This Row],[Year]],H:H,"&lt;="&amp;Table1_2[[#This Row],[Month]])</f>
        <v>19960.319999999996</v>
      </c>
      <c r="K125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72418.719999999987</v>
      </c>
      <c r="N12537">
        <f>Table1_2[[#This Row],[Value]]*2.5</f>
        <v>15929.799999999997</v>
      </c>
    </row>
    <row r="12538" spans="1:14" x14ac:dyDescent="0.25">
      <c r="A12538" s="1" t="s">
        <v>6</v>
      </c>
      <c r="B12538" s="1" t="s">
        <v>51</v>
      </c>
      <c r="C12538" s="1" t="s">
        <v>19</v>
      </c>
      <c r="D12538" s="1" t="s">
        <v>20</v>
      </c>
      <c r="E12538" s="1" t="s">
        <v>13</v>
      </c>
      <c r="F12538" s="1" t="s">
        <v>12</v>
      </c>
      <c r="G12538" s="1" t="s">
        <v>63</v>
      </c>
      <c r="H12538" s="1">
        <v>4</v>
      </c>
      <c r="I12538">
        <v>5867.7599999999993</v>
      </c>
      <c r="J12538" s="1">
        <f>SUMIFS(I:I,B:B,Table1_2[[#This Row],[Category Level 2]],D:D,Table1_2[[#This Row],[Brand]],E:E,Table1_2[[#This Row],[Region]],F:F,Table1_2[[#This Row],[Measure]],G:G,Table1_2[[#This Row],[Year]],H:H,"&lt;="&amp;Table1_2[[#This Row],[Month]])</f>
        <v>25828.079999999994</v>
      </c>
      <c r="K125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73673.599999999977</v>
      </c>
      <c r="N12538">
        <f>Table1_2[[#This Row],[Value]]*2.5</f>
        <v>14669.399999999998</v>
      </c>
    </row>
    <row r="12539" spans="1:14" x14ac:dyDescent="0.25">
      <c r="A12539" s="1" t="s">
        <v>6</v>
      </c>
      <c r="B12539" s="1" t="s">
        <v>51</v>
      </c>
      <c r="C12539" s="1" t="s">
        <v>19</v>
      </c>
      <c r="D12539" s="1" t="s">
        <v>20</v>
      </c>
      <c r="E12539" s="1" t="s">
        <v>13</v>
      </c>
      <c r="F12539" s="1" t="s">
        <v>12</v>
      </c>
      <c r="G12539" s="1" t="s">
        <v>63</v>
      </c>
      <c r="H12539" s="1">
        <v>5</v>
      </c>
      <c r="I12539">
        <v>7115.28</v>
      </c>
      <c r="J12539" s="1">
        <f>SUMIFS(I:I,B:B,Table1_2[[#This Row],[Category Level 2]],D:D,Table1_2[[#This Row],[Brand]],E:E,Table1_2[[#This Row],[Region]],F:F,Table1_2[[#This Row],[Measure]],G:G,Table1_2[[#This Row],[Year]],H:H,"&lt;="&amp;Table1_2[[#This Row],[Month]])</f>
        <v>32943.359999999993</v>
      </c>
      <c r="K125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74508.959999999992</v>
      </c>
      <c r="N12539">
        <f>Table1_2[[#This Row],[Value]]*2.5</f>
        <v>17788.2</v>
      </c>
    </row>
    <row r="12540" spans="1:14" x14ac:dyDescent="0.25">
      <c r="A12540" s="1" t="s">
        <v>6</v>
      </c>
      <c r="B12540" s="1" t="s">
        <v>51</v>
      </c>
      <c r="C12540" s="1" t="s">
        <v>19</v>
      </c>
      <c r="D12540" s="1" t="s">
        <v>20</v>
      </c>
      <c r="E12540" s="1" t="s">
        <v>13</v>
      </c>
      <c r="F12540" s="1" t="s">
        <v>12</v>
      </c>
      <c r="G12540" s="1" t="s">
        <v>63</v>
      </c>
      <c r="H12540" s="1">
        <v>6</v>
      </c>
      <c r="I12540">
        <v>6114.32</v>
      </c>
      <c r="J12540" s="1">
        <f>SUMIFS(I:I,B:B,Table1_2[[#This Row],[Category Level 2]],D:D,Table1_2[[#This Row],[Brand]],E:E,Table1_2[[#This Row],[Region]],F:F,Table1_2[[#This Row],[Measure]],G:G,Table1_2[[#This Row],[Year]],H:H,"&lt;="&amp;Table1_2[[#This Row],[Month]])</f>
        <v>39057.679999999993</v>
      </c>
      <c r="K125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75016.799999999988</v>
      </c>
      <c r="N12540">
        <f>Table1_2[[#This Row],[Value]]*2.5</f>
        <v>15285.8</v>
      </c>
    </row>
    <row r="12541" spans="1:14" x14ac:dyDescent="0.25">
      <c r="A12541" s="1" t="s">
        <v>6</v>
      </c>
      <c r="B12541" s="1" t="s">
        <v>51</v>
      </c>
      <c r="C12541" s="1" t="s">
        <v>19</v>
      </c>
      <c r="D12541" s="1" t="s">
        <v>20</v>
      </c>
      <c r="E12541" s="1" t="s">
        <v>13</v>
      </c>
      <c r="F12541" s="1" t="s">
        <v>12</v>
      </c>
      <c r="G12541" s="1" t="s">
        <v>63</v>
      </c>
      <c r="H12541" s="1">
        <v>7</v>
      </c>
      <c r="I12541">
        <v>7797.9199999999992</v>
      </c>
      <c r="J12541" s="1">
        <f>SUMIFS(I:I,B:B,Table1_2[[#This Row],[Category Level 2]],D:D,Table1_2[[#This Row],[Brand]],E:E,Table1_2[[#This Row],[Region]],F:F,Table1_2[[#This Row],[Measure]],G:G,Table1_2[[#This Row],[Year]],H:H,"&lt;="&amp;Table1_2[[#This Row],[Month]])</f>
        <v>46855.599999999991</v>
      </c>
      <c r="K125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77460.319999999992</v>
      </c>
      <c r="N12541">
        <f>Table1_2[[#This Row],[Value]]*2.5</f>
        <v>19494.8</v>
      </c>
    </row>
    <row r="12542" spans="1:14" x14ac:dyDescent="0.25">
      <c r="A12542" s="1" t="s">
        <v>6</v>
      </c>
      <c r="B12542" s="1" t="s">
        <v>51</v>
      </c>
      <c r="C12542" s="1" t="s">
        <v>19</v>
      </c>
      <c r="D12542" s="1" t="s">
        <v>20</v>
      </c>
      <c r="E12542" s="1" t="s">
        <v>13</v>
      </c>
      <c r="F12542" s="1" t="s">
        <v>12</v>
      </c>
      <c r="G12542" s="1" t="s">
        <v>63</v>
      </c>
      <c r="H12542" s="1">
        <v>8</v>
      </c>
      <c r="I12542">
        <v>7233.0399999999991</v>
      </c>
      <c r="J12542" s="1">
        <f>SUMIFS(I:I,B:B,Table1_2[[#This Row],[Category Level 2]],D:D,Table1_2[[#This Row],[Brand]],E:E,Table1_2[[#This Row],[Region]],F:F,Table1_2[[#This Row],[Measure]],G:G,Table1_2[[#This Row],[Year]],H:H,"&lt;="&amp;Table1_2[[#This Row],[Month]])</f>
        <v>54088.639999999992</v>
      </c>
      <c r="K125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80177.999999999985</v>
      </c>
      <c r="N12542">
        <f>Table1_2[[#This Row],[Value]]*2.5</f>
        <v>18082.599999999999</v>
      </c>
    </row>
    <row r="12543" spans="1:14" x14ac:dyDescent="0.25">
      <c r="A12543" s="1" t="s">
        <v>6</v>
      </c>
      <c r="B12543" s="1" t="s">
        <v>51</v>
      </c>
      <c r="C12543" s="1" t="s">
        <v>19</v>
      </c>
      <c r="D12543" s="1" t="s">
        <v>20</v>
      </c>
      <c r="E12543" s="1" t="s">
        <v>13</v>
      </c>
      <c r="F12543" s="1" t="s">
        <v>12</v>
      </c>
      <c r="G12543" s="1" t="s">
        <v>63</v>
      </c>
      <c r="H12543" s="1">
        <v>9</v>
      </c>
      <c r="I12543">
        <v>7271.6799999999994</v>
      </c>
      <c r="J12543" s="1">
        <f>SUMIFS(I:I,B:B,Table1_2[[#This Row],[Category Level 2]],D:D,Table1_2[[#This Row],[Brand]],E:E,Table1_2[[#This Row],[Region]],F:F,Table1_2[[#This Row],[Measure]],G:G,Table1_2[[#This Row],[Year]],H:H,"&lt;="&amp;Table1_2[[#This Row],[Month]])</f>
        <v>61360.319999999992</v>
      </c>
      <c r="K125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80779.679999999993</v>
      </c>
      <c r="N12543">
        <f>Table1_2[[#This Row],[Value]]*2.5</f>
        <v>18179.199999999997</v>
      </c>
    </row>
    <row r="12544" spans="1:14" x14ac:dyDescent="0.25">
      <c r="A12544" s="1" t="s">
        <v>6</v>
      </c>
      <c r="B12544" s="1" t="s">
        <v>51</v>
      </c>
      <c r="C12544" s="1" t="s">
        <v>19</v>
      </c>
      <c r="D12544" s="1" t="s">
        <v>20</v>
      </c>
      <c r="E12544" s="1" t="s">
        <v>13</v>
      </c>
      <c r="F12544" s="1" t="s">
        <v>12</v>
      </c>
      <c r="G12544" s="1" t="s">
        <v>63</v>
      </c>
      <c r="H12544" s="1">
        <v>10</v>
      </c>
      <c r="I12544">
        <v>7775.8399999999992</v>
      </c>
      <c r="J12544" s="1">
        <f>SUMIFS(I:I,B:B,Table1_2[[#This Row],[Category Level 2]],D:D,Table1_2[[#This Row],[Brand]],E:E,Table1_2[[#This Row],[Region]],F:F,Table1_2[[#This Row],[Measure]],G:G,Table1_2[[#This Row],[Year]],H:H,"&lt;="&amp;Table1_2[[#This Row],[Month]])</f>
        <v>69136.159999999989</v>
      </c>
      <c r="K125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81539.599999999991</v>
      </c>
      <c r="N12544">
        <f>Table1_2[[#This Row],[Value]]*2.5</f>
        <v>19439.599999999999</v>
      </c>
    </row>
    <row r="12545" spans="1:14" x14ac:dyDescent="0.25">
      <c r="A12545" s="1" t="s">
        <v>6</v>
      </c>
      <c r="B12545" s="1" t="s">
        <v>51</v>
      </c>
      <c r="C12545" s="1" t="s">
        <v>19</v>
      </c>
      <c r="D12545" s="1" t="s">
        <v>20</v>
      </c>
      <c r="E12545" s="1" t="s">
        <v>13</v>
      </c>
      <c r="F12545" s="1" t="s">
        <v>12</v>
      </c>
      <c r="G12545" s="1" t="s">
        <v>63</v>
      </c>
      <c r="H12545" s="1">
        <v>11</v>
      </c>
      <c r="I12545">
        <v>8084.9599999999991</v>
      </c>
      <c r="J12545" s="1">
        <f>SUMIFS(I:I,B:B,Table1_2[[#This Row],[Category Level 2]],D:D,Table1_2[[#This Row],[Brand]],E:E,Table1_2[[#This Row],[Region]],F:F,Table1_2[[#This Row],[Measure]],G:G,Table1_2[[#This Row],[Year]],H:H,"&lt;="&amp;Table1_2[[#This Row],[Month]])</f>
        <v>77221.119999999995</v>
      </c>
      <c r="K125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83007.92</v>
      </c>
      <c r="N12545">
        <f>Table1_2[[#This Row],[Value]]*2.5</f>
        <v>20212.399999999998</v>
      </c>
    </row>
    <row r="12546" spans="1:14" x14ac:dyDescent="0.25">
      <c r="A12546" s="1" t="s">
        <v>6</v>
      </c>
      <c r="B12546" s="1" t="s">
        <v>51</v>
      </c>
      <c r="C12546" s="1" t="s">
        <v>19</v>
      </c>
      <c r="D12546" s="1" t="s">
        <v>20</v>
      </c>
      <c r="E12546" s="1" t="s">
        <v>13</v>
      </c>
      <c r="F12546" s="1" t="s">
        <v>12</v>
      </c>
      <c r="G12546" s="1" t="s">
        <v>63</v>
      </c>
      <c r="H12546" s="1">
        <v>12</v>
      </c>
      <c r="I12546">
        <v>7334.24</v>
      </c>
      <c r="J12546" s="1">
        <f>SUMIFS(I:I,B:B,Table1_2[[#This Row],[Category Level 2]],D:D,Table1_2[[#This Row],[Brand]],E:E,Table1_2[[#This Row],[Region]],F:F,Table1_2[[#This Row],[Measure]],G:G,Table1_2[[#This Row],[Year]],H:H,"&lt;="&amp;Table1_2[[#This Row],[Month]])</f>
        <v>84555.36</v>
      </c>
      <c r="K125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84555.36</v>
      </c>
      <c r="N12546">
        <f>Table1_2[[#This Row],[Value]]*2.5</f>
        <v>18335.599999999999</v>
      </c>
    </row>
    <row r="12547" spans="1:14" x14ac:dyDescent="0.25">
      <c r="A12547" s="1" t="s">
        <v>6</v>
      </c>
      <c r="B12547" s="1" t="s">
        <v>51</v>
      </c>
      <c r="C12547" s="1" t="s">
        <v>19</v>
      </c>
      <c r="D12547" s="1" t="s">
        <v>20</v>
      </c>
      <c r="E12547" s="1" t="s">
        <v>13</v>
      </c>
      <c r="F12547" s="1" t="s">
        <v>12</v>
      </c>
      <c r="G12547" s="1" t="s">
        <v>64</v>
      </c>
      <c r="H12547" s="1">
        <v>1</v>
      </c>
      <c r="I12547">
        <v>9028.8799999999992</v>
      </c>
      <c r="J12547" s="1">
        <f>SUMIFS(I:I,B:B,Table1_2[[#This Row],[Category Level 2]],D:D,Table1_2[[#This Row],[Brand]],E:E,Table1_2[[#This Row],[Region]],F:F,Table1_2[[#This Row],[Measure]],G:G,Table1_2[[#This Row],[Year]],H:H,"&lt;="&amp;Table1_2[[#This Row],[Month]])</f>
        <v>9028.8799999999992</v>
      </c>
      <c r="K125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86167.2</v>
      </c>
      <c r="N12547">
        <f>Table1_2[[#This Row],[Value]]*2.5</f>
        <v>22572.199999999997</v>
      </c>
    </row>
    <row r="12548" spans="1:14" x14ac:dyDescent="0.25">
      <c r="A12548" s="1" t="s">
        <v>6</v>
      </c>
      <c r="B12548" s="1" t="s">
        <v>51</v>
      </c>
      <c r="C12548" s="1" t="s">
        <v>19</v>
      </c>
      <c r="D12548" s="1" t="s">
        <v>20</v>
      </c>
      <c r="E12548" s="1" t="s">
        <v>13</v>
      </c>
      <c r="F12548" s="1" t="s">
        <v>12</v>
      </c>
      <c r="G12548" s="1" t="s">
        <v>64</v>
      </c>
      <c r="H12548" s="1">
        <v>2</v>
      </c>
      <c r="I12548">
        <v>7301.119999999999</v>
      </c>
      <c r="J12548" s="1">
        <f>SUMIFS(I:I,B:B,Table1_2[[#This Row],[Category Level 2]],D:D,Table1_2[[#This Row],[Brand]],E:E,Table1_2[[#This Row],[Region]],F:F,Table1_2[[#This Row],[Measure]],G:G,Table1_2[[#This Row],[Year]],H:H,"&lt;="&amp;Table1_2[[#This Row],[Month]])</f>
        <v>16329.999999999998</v>
      </c>
      <c r="K125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87296.959999999992</v>
      </c>
      <c r="N12548">
        <f>Table1_2[[#This Row],[Value]]*2.5</f>
        <v>18252.799999999996</v>
      </c>
    </row>
    <row r="12549" spans="1:14" x14ac:dyDescent="0.25">
      <c r="A12549" s="1" t="s">
        <v>6</v>
      </c>
      <c r="B12549" s="1" t="s">
        <v>51</v>
      </c>
      <c r="C12549" s="1" t="s">
        <v>19</v>
      </c>
      <c r="D12549" s="1" t="s">
        <v>20</v>
      </c>
      <c r="E12549" s="1" t="s">
        <v>13</v>
      </c>
      <c r="F12549" s="1" t="s">
        <v>12</v>
      </c>
      <c r="G12549" s="1" t="s">
        <v>64</v>
      </c>
      <c r="H12549" s="1">
        <v>3</v>
      </c>
      <c r="I12549">
        <v>7873.36</v>
      </c>
      <c r="J12549" s="1">
        <f>SUMIFS(I:I,B:B,Table1_2[[#This Row],[Category Level 2]],D:D,Table1_2[[#This Row],[Brand]],E:E,Table1_2[[#This Row],[Region]],F:F,Table1_2[[#This Row],[Measure]],G:G,Table1_2[[#This Row],[Year]],H:H,"&lt;="&amp;Table1_2[[#This Row],[Month]])</f>
        <v>24203.359999999997</v>
      </c>
      <c r="K125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88798.399999999994</v>
      </c>
      <c r="N12549">
        <f>Table1_2[[#This Row],[Value]]*2.5</f>
        <v>19683.399999999998</v>
      </c>
    </row>
    <row r="12550" spans="1:14" x14ac:dyDescent="0.25">
      <c r="A12550" s="1" t="s">
        <v>6</v>
      </c>
      <c r="B12550" s="1" t="s">
        <v>51</v>
      </c>
      <c r="C12550" s="1" t="s">
        <v>19</v>
      </c>
      <c r="D12550" s="1" t="s">
        <v>20</v>
      </c>
      <c r="E12550" s="1" t="s">
        <v>13</v>
      </c>
      <c r="F12550" s="1" t="s">
        <v>12</v>
      </c>
      <c r="G12550" s="1" t="s">
        <v>64</v>
      </c>
      <c r="H12550" s="1">
        <v>4</v>
      </c>
      <c r="I12550">
        <v>7069.28</v>
      </c>
      <c r="J12550" s="1">
        <f>SUMIFS(I:I,B:B,Table1_2[[#This Row],[Category Level 2]],D:D,Table1_2[[#This Row],[Brand]],E:E,Table1_2[[#This Row],[Region]],F:F,Table1_2[[#This Row],[Measure]],G:G,Table1_2[[#This Row],[Year]],H:H,"&lt;="&amp;Table1_2[[#This Row],[Month]])</f>
        <v>31272.639999999996</v>
      </c>
      <c r="K125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89999.919999999984</v>
      </c>
      <c r="N12550">
        <f>Table1_2[[#This Row],[Value]]*2.5</f>
        <v>17673.2</v>
      </c>
    </row>
    <row r="12551" spans="1:14" x14ac:dyDescent="0.25">
      <c r="A12551" s="1" t="s">
        <v>6</v>
      </c>
      <c r="B12551" s="1" t="s">
        <v>51</v>
      </c>
      <c r="C12551" s="1" t="s">
        <v>19</v>
      </c>
      <c r="D12551" s="1" t="s">
        <v>20</v>
      </c>
      <c r="E12551" s="1" t="s">
        <v>13</v>
      </c>
      <c r="F12551" s="1" t="s">
        <v>12</v>
      </c>
      <c r="G12551" s="1" t="s">
        <v>64</v>
      </c>
      <c r="H12551" s="1">
        <v>5</v>
      </c>
      <c r="I12551">
        <v>5932.16</v>
      </c>
      <c r="J12551" s="1">
        <f>SUMIFS(I:I,B:B,Table1_2[[#This Row],[Category Level 2]],D:D,Table1_2[[#This Row],[Brand]],E:E,Table1_2[[#This Row],[Region]],F:F,Table1_2[[#This Row],[Measure]],G:G,Table1_2[[#This Row],[Year]],H:H,"&lt;="&amp;Table1_2[[#This Row],[Month]])</f>
        <v>37204.799999999996</v>
      </c>
      <c r="K125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88816.799999999988</v>
      </c>
      <c r="N12551">
        <f>Table1_2[[#This Row],[Value]]*2.5</f>
        <v>14830.4</v>
      </c>
    </row>
    <row r="12552" spans="1:14" x14ac:dyDescent="0.25">
      <c r="A12552" s="1" t="s">
        <v>6</v>
      </c>
      <c r="B12552" s="1" t="s">
        <v>51</v>
      </c>
      <c r="C12552" s="1" t="s">
        <v>19</v>
      </c>
      <c r="D12552" s="1" t="s">
        <v>20</v>
      </c>
      <c r="E12552" s="1" t="s">
        <v>13</v>
      </c>
      <c r="F12552" s="1" t="s">
        <v>12</v>
      </c>
      <c r="G12552" s="1" t="s">
        <v>64</v>
      </c>
      <c r="H12552" s="1">
        <v>6</v>
      </c>
      <c r="I12552">
        <v>7466.7199999999993</v>
      </c>
      <c r="J12552" s="1">
        <f>SUMIFS(I:I,B:B,Table1_2[[#This Row],[Category Level 2]],D:D,Table1_2[[#This Row],[Brand]],E:E,Table1_2[[#This Row],[Region]],F:F,Table1_2[[#This Row],[Measure]],G:G,Table1_2[[#This Row],[Year]],H:H,"&lt;="&amp;Table1_2[[#This Row],[Month]])</f>
        <v>44671.519999999997</v>
      </c>
      <c r="K125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90169.2</v>
      </c>
      <c r="N12552">
        <f>Table1_2[[#This Row],[Value]]*2.5</f>
        <v>18666.8</v>
      </c>
    </row>
    <row r="12553" spans="1:14" x14ac:dyDescent="0.25">
      <c r="A12553" s="1" t="s">
        <v>6</v>
      </c>
      <c r="B12553" s="1" t="s">
        <v>51</v>
      </c>
      <c r="C12553" s="1" t="s">
        <v>19</v>
      </c>
      <c r="D12553" s="1" t="s">
        <v>20</v>
      </c>
      <c r="E12553" s="1" t="s">
        <v>13</v>
      </c>
      <c r="F12553" s="1" t="s">
        <v>12</v>
      </c>
      <c r="G12553" s="1" t="s">
        <v>64</v>
      </c>
      <c r="H12553" s="1">
        <v>7</v>
      </c>
      <c r="I12553">
        <v>8316.7999999999993</v>
      </c>
      <c r="J12553" s="1">
        <f>SUMIFS(I:I,B:B,Table1_2[[#This Row],[Category Level 2]],D:D,Table1_2[[#This Row],[Brand]],E:E,Table1_2[[#This Row],[Region]],F:F,Table1_2[[#This Row],[Measure]],G:G,Table1_2[[#This Row],[Year]],H:H,"&lt;="&amp;Table1_2[[#This Row],[Month]])</f>
        <v>52988.319999999992</v>
      </c>
      <c r="K125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90688.079999999987</v>
      </c>
      <c r="N12553">
        <f>Table1_2[[#This Row],[Value]]*2.5</f>
        <v>20792</v>
      </c>
    </row>
    <row r="12554" spans="1:14" x14ac:dyDescent="0.25">
      <c r="A12554" s="1" t="s">
        <v>6</v>
      </c>
      <c r="B12554" s="1" t="s">
        <v>51</v>
      </c>
      <c r="C12554" s="1" t="s">
        <v>19</v>
      </c>
      <c r="D12554" s="1" t="s">
        <v>20</v>
      </c>
      <c r="E12554" s="1" t="s">
        <v>13</v>
      </c>
      <c r="F12554" s="1" t="s">
        <v>12</v>
      </c>
      <c r="G12554" s="1" t="s">
        <v>64</v>
      </c>
      <c r="H12554" s="1">
        <v>8</v>
      </c>
      <c r="I12554">
        <v>6603.7599999999993</v>
      </c>
      <c r="J12554" s="1">
        <f>SUMIFS(I:I,B:B,Table1_2[[#This Row],[Category Level 2]],D:D,Table1_2[[#This Row],[Brand]],E:E,Table1_2[[#This Row],[Region]],F:F,Table1_2[[#This Row],[Measure]],G:G,Table1_2[[#This Row],[Year]],H:H,"&lt;="&amp;Table1_2[[#This Row],[Month]])</f>
        <v>59592.079999999994</v>
      </c>
      <c r="K125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90058.799999999988</v>
      </c>
      <c r="N12554">
        <f>Table1_2[[#This Row],[Value]]*2.5</f>
        <v>16509.399999999998</v>
      </c>
    </row>
    <row r="12555" spans="1:14" x14ac:dyDescent="0.25">
      <c r="A12555" s="1" t="s">
        <v>6</v>
      </c>
      <c r="B12555" s="1" t="s">
        <v>51</v>
      </c>
      <c r="C12555" s="1" t="s">
        <v>19</v>
      </c>
      <c r="D12555" s="1" t="s">
        <v>20</v>
      </c>
      <c r="E12555" s="1" t="s">
        <v>13</v>
      </c>
      <c r="F12555" s="1" t="s">
        <v>12</v>
      </c>
      <c r="G12555" s="1" t="s">
        <v>64</v>
      </c>
      <c r="H12555" s="1">
        <v>9</v>
      </c>
      <c r="I12555">
        <v>7330.5599999999995</v>
      </c>
      <c r="J12555" s="1">
        <f>SUMIFS(I:I,B:B,Table1_2[[#This Row],[Category Level 2]],D:D,Table1_2[[#This Row],[Brand]],E:E,Table1_2[[#This Row],[Region]],F:F,Table1_2[[#This Row],[Measure]],G:G,Table1_2[[#This Row],[Year]],H:H,"&lt;="&amp;Table1_2[[#This Row],[Month]])</f>
        <v>66922.64</v>
      </c>
      <c r="K125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90117.68</v>
      </c>
      <c r="N12555">
        <f>Table1_2[[#This Row],[Value]]*2.5</f>
        <v>18326.399999999998</v>
      </c>
    </row>
    <row r="12556" spans="1:14" x14ac:dyDescent="0.25">
      <c r="A12556" s="1" t="s">
        <v>6</v>
      </c>
      <c r="B12556" s="1" t="s">
        <v>51</v>
      </c>
      <c r="C12556" s="1" t="s">
        <v>19</v>
      </c>
      <c r="D12556" s="1" t="s">
        <v>20</v>
      </c>
      <c r="E12556" s="1" t="s">
        <v>13</v>
      </c>
      <c r="F12556" s="1" t="s">
        <v>12</v>
      </c>
      <c r="G12556" s="1" t="s">
        <v>64</v>
      </c>
      <c r="H12556" s="1">
        <v>10</v>
      </c>
      <c r="I12556">
        <v>7689.36</v>
      </c>
      <c r="J12556" s="1">
        <f>SUMIFS(I:I,B:B,Table1_2[[#This Row],[Category Level 2]],D:D,Table1_2[[#This Row],[Brand]],E:E,Table1_2[[#This Row],[Region]],F:F,Table1_2[[#This Row],[Measure]],G:G,Table1_2[[#This Row],[Year]],H:H,"&lt;="&amp;Table1_2[[#This Row],[Month]])</f>
        <v>74612</v>
      </c>
      <c r="K125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90031.2</v>
      </c>
      <c r="N12556">
        <f>Table1_2[[#This Row],[Value]]*2.5</f>
        <v>19223.399999999998</v>
      </c>
    </row>
    <row r="12557" spans="1:14" x14ac:dyDescent="0.25">
      <c r="A12557" s="1" t="s">
        <v>6</v>
      </c>
      <c r="B12557" s="1" t="s">
        <v>51</v>
      </c>
      <c r="C12557" s="1" t="s">
        <v>19</v>
      </c>
      <c r="D12557" s="1" t="s">
        <v>20</v>
      </c>
      <c r="E12557" s="1" t="s">
        <v>13</v>
      </c>
      <c r="F12557" s="1" t="s">
        <v>12</v>
      </c>
      <c r="G12557" s="1" t="s">
        <v>64</v>
      </c>
      <c r="H12557" s="1">
        <v>11</v>
      </c>
      <c r="I12557">
        <v>7218.32</v>
      </c>
      <c r="J12557" s="1">
        <f>SUMIFS(I:I,B:B,Table1_2[[#This Row],[Category Level 2]],D:D,Table1_2[[#This Row],[Brand]],E:E,Table1_2[[#This Row],[Region]],F:F,Table1_2[[#This Row],[Measure]],G:G,Table1_2[[#This Row],[Year]],H:H,"&lt;="&amp;Table1_2[[#This Row],[Month]])</f>
        <v>81830.320000000007</v>
      </c>
      <c r="K125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89164.560000000012</v>
      </c>
      <c r="N12557">
        <f>Table1_2[[#This Row],[Value]]*2.5</f>
        <v>18045.8</v>
      </c>
    </row>
    <row r="12558" spans="1:14" x14ac:dyDescent="0.25">
      <c r="A12558" s="1" t="s">
        <v>6</v>
      </c>
      <c r="B12558" s="1" t="s">
        <v>51</v>
      </c>
      <c r="C12558" s="1" t="s">
        <v>19</v>
      </c>
      <c r="D12558" s="1" t="s">
        <v>20</v>
      </c>
      <c r="E12558" s="1" t="s">
        <v>13</v>
      </c>
      <c r="F12558" s="1" t="s">
        <v>12</v>
      </c>
      <c r="G12558" s="1" t="s">
        <v>64</v>
      </c>
      <c r="H12558" s="1">
        <v>12</v>
      </c>
      <c r="I12558">
        <v>8618.56</v>
      </c>
      <c r="J12558" s="1">
        <f>SUMIFS(I:I,B:B,Table1_2[[#This Row],[Category Level 2]],D:D,Table1_2[[#This Row],[Brand]],E:E,Table1_2[[#This Row],[Region]],F:F,Table1_2[[#This Row],[Measure]],G:G,Table1_2[[#This Row],[Year]],H:H,"&lt;="&amp;Table1_2[[#This Row],[Month]])</f>
        <v>90448.88</v>
      </c>
      <c r="K125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90448.88</v>
      </c>
      <c r="N12558">
        <f>Table1_2[[#This Row],[Value]]*2.5</f>
        <v>21546.399999999998</v>
      </c>
    </row>
    <row r="12559" spans="1:14" x14ac:dyDescent="0.25">
      <c r="A12559" s="1" t="s">
        <v>6</v>
      </c>
      <c r="B12559" s="1" t="s">
        <v>51</v>
      </c>
      <c r="C12559" s="1" t="s">
        <v>19</v>
      </c>
      <c r="D12559" s="1" t="s">
        <v>20</v>
      </c>
      <c r="E12559" s="1" t="s">
        <v>13</v>
      </c>
      <c r="F12559" s="1" t="s">
        <v>12</v>
      </c>
      <c r="G12559" s="1" t="s">
        <v>65</v>
      </c>
      <c r="H12559" s="1">
        <v>1</v>
      </c>
      <c r="I12559">
        <v>8510</v>
      </c>
      <c r="J12559" s="1">
        <f>SUMIFS(I:I,B:B,Table1_2[[#This Row],[Category Level 2]],D:D,Table1_2[[#This Row],[Brand]],E:E,Table1_2[[#This Row],[Region]],F:F,Table1_2[[#This Row],[Measure]],G:G,Table1_2[[#This Row],[Year]],H:H,"&lt;="&amp;Table1_2[[#This Row],[Month]])</f>
        <v>8510</v>
      </c>
      <c r="K125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89930</v>
      </c>
      <c r="N12559">
        <f>Table1_2[[#This Row],[Value]]*2.5</f>
        <v>21275</v>
      </c>
    </row>
    <row r="12560" spans="1:14" x14ac:dyDescent="0.25">
      <c r="A12560" s="1" t="s">
        <v>6</v>
      </c>
      <c r="B12560" s="1" t="s">
        <v>51</v>
      </c>
      <c r="C12560" s="1" t="s">
        <v>19</v>
      </c>
      <c r="D12560" s="1" t="s">
        <v>20</v>
      </c>
      <c r="E12560" s="1" t="s">
        <v>13</v>
      </c>
      <c r="F12560" s="1" t="s">
        <v>12</v>
      </c>
      <c r="G12560" s="1" t="s">
        <v>65</v>
      </c>
      <c r="H12560" s="1">
        <v>2</v>
      </c>
      <c r="I12560">
        <v>7440.9599999999991</v>
      </c>
      <c r="J12560" s="1">
        <f>SUMIFS(I:I,B:B,Table1_2[[#This Row],[Category Level 2]],D:D,Table1_2[[#This Row],[Brand]],E:E,Table1_2[[#This Row],[Region]],F:F,Table1_2[[#This Row],[Measure]],G:G,Table1_2[[#This Row],[Year]],H:H,"&lt;="&amp;Table1_2[[#This Row],[Month]])</f>
        <v>15950.96</v>
      </c>
      <c r="K125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90069.84</v>
      </c>
      <c r="N12560">
        <f>Table1_2[[#This Row],[Value]]*2.5</f>
        <v>18602.399999999998</v>
      </c>
    </row>
    <row r="12561" spans="1:14" x14ac:dyDescent="0.25">
      <c r="A12561" s="1" t="s">
        <v>6</v>
      </c>
      <c r="B12561" s="1" t="s">
        <v>51</v>
      </c>
      <c r="C12561" s="1" t="s">
        <v>19</v>
      </c>
      <c r="D12561" s="1" t="s">
        <v>20</v>
      </c>
      <c r="E12561" s="1" t="s">
        <v>13</v>
      </c>
      <c r="F12561" s="1" t="s">
        <v>12</v>
      </c>
      <c r="G12561" s="1" t="s">
        <v>65</v>
      </c>
      <c r="H12561" s="1">
        <v>3</v>
      </c>
      <c r="I12561">
        <v>8714.24</v>
      </c>
      <c r="J12561" s="1">
        <f>SUMIFS(I:I,B:B,Table1_2[[#This Row],[Category Level 2]],D:D,Table1_2[[#This Row],[Brand]],E:E,Table1_2[[#This Row],[Region]],F:F,Table1_2[[#This Row],[Measure]],G:G,Table1_2[[#This Row],[Year]],H:H,"&lt;="&amp;Table1_2[[#This Row],[Month]])</f>
        <v>24665.199999999997</v>
      </c>
      <c r="K125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90910.719999999987</v>
      </c>
      <c r="N12561">
        <f>Table1_2[[#This Row],[Value]]*2.5</f>
        <v>21785.599999999999</v>
      </c>
    </row>
    <row r="12562" spans="1:14" x14ac:dyDescent="0.25">
      <c r="A12562" s="1" t="s">
        <v>6</v>
      </c>
      <c r="B12562" s="1" t="s">
        <v>51</v>
      </c>
      <c r="C12562" s="1" t="s">
        <v>19</v>
      </c>
      <c r="D12562" s="1" t="s">
        <v>20</v>
      </c>
      <c r="E12562" s="1" t="s">
        <v>13</v>
      </c>
      <c r="F12562" s="1" t="s">
        <v>12</v>
      </c>
      <c r="G12562" s="1" t="s">
        <v>65</v>
      </c>
      <c r="H12562" s="1">
        <v>4</v>
      </c>
      <c r="I12562">
        <v>8874.32</v>
      </c>
      <c r="J12562" s="1">
        <f>SUMIFS(I:I,B:B,Table1_2[[#This Row],[Category Level 2]],D:D,Table1_2[[#This Row],[Brand]],E:E,Table1_2[[#This Row],[Region]],F:F,Table1_2[[#This Row],[Measure]],G:G,Table1_2[[#This Row],[Year]],H:H,"&lt;="&amp;Table1_2[[#This Row],[Month]])</f>
        <v>33539.519999999997</v>
      </c>
      <c r="K125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92715.76</v>
      </c>
      <c r="N12562">
        <f>Table1_2[[#This Row],[Value]]*2.5</f>
        <v>22185.8</v>
      </c>
    </row>
    <row r="12563" spans="1:14" x14ac:dyDescent="0.25">
      <c r="A12563" s="1" t="s">
        <v>6</v>
      </c>
      <c r="B12563" s="1" t="s">
        <v>51</v>
      </c>
      <c r="C12563" s="1" t="s">
        <v>19</v>
      </c>
      <c r="D12563" s="1" t="s">
        <v>20</v>
      </c>
      <c r="E12563" s="1" t="s">
        <v>13</v>
      </c>
      <c r="F12563" s="1" t="s">
        <v>12</v>
      </c>
      <c r="G12563" s="1" t="s">
        <v>65</v>
      </c>
      <c r="H12563" s="1">
        <v>5</v>
      </c>
      <c r="I12563">
        <v>8804.4</v>
      </c>
      <c r="J12563" s="1">
        <f>SUMIFS(I:I,B:B,Table1_2[[#This Row],[Category Level 2]],D:D,Table1_2[[#This Row],[Brand]],E:E,Table1_2[[#This Row],[Region]],F:F,Table1_2[[#This Row],[Measure]],G:G,Table1_2[[#This Row],[Year]],H:H,"&lt;="&amp;Table1_2[[#This Row],[Month]])</f>
        <v>42343.92</v>
      </c>
      <c r="K125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95588</v>
      </c>
      <c r="N12563">
        <f>Table1_2[[#This Row],[Value]]*2.5</f>
        <v>22011</v>
      </c>
    </row>
    <row r="12564" spans="1:14" x14ac:dyDescent="0.25">
      <c r="A12564" s="1" t="s">
        <v>6</v>
      </c>
      <c r="B12564" s="1" t="s">
        <v>51</v>
      </c>
      <c r="C12564" s="1" t="s">
        <v>19</v>
      </c>
      <c r="D12564" s="1" t="s">
        <v>20</v>
      </c>
      <c r="E12564" s="1" t="s">
        <v>13</v>
      </c>
      <c r="F12564" s="1" t="s">
        <v>12</v>
      </c>
      <c r="G12564" s="1" t="s">
        <v>65</v>
      </c>
      <c r="H12564" s="1">
        <v>6</v>
      </c>
      <c r="I12564">
        <v>8162.24</v>
      </c>
      <c r="J12564" s="1">
        <f>SUMIFS(I:I,B:B,Table1_2[[#This Row],[Category Level 2]],D:D,Table1_2[[#This Row],[Brand]],E:E,Table1_2[[#This Row],[Region]],F:F,Table1_2[[#This Row],[Measure]],G:G,Table1_2[[#This Row],[Year]],H:H,"&lt;="&amp;Table1_2[[#This Row],[Month]])</f>
        <v>50506.159999999996</v>
      </c>
      <c r="K125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96283.51999999999</v>
      </c>
      <c r="N12564">
        <f>Table1_2[[#This Row],[Value]]*2.5</f>
        <v>20405.599999999999</v>
      </c>
    </row>
    <row r="12565" spans="1:14" x14ac:dyDescent="0.25">
      <c r="A12565" s="1" t="s">
        <v>6</v>
      </c>
      <c r="B12565" s="1" t="s">
        <v>51</v>
      </c>
      <c r="C12565" s="1" t="s">
        <v>19</v>
      </c>
      <c r="D12565" s="1" t="s">
        <v>20</v>
      </c>
      <c r="E12565" s="1" t="s">
        <v>13</v>
      </c>
      <c r="F12565" s="1" t="s">
        <v>12</v>
      </c>
      <c r="G12565" s="1" t="s">
        <v>65</v>
      </c>
      <c r="H12565" s="1">
        <v>7</v>
      </c>
      <c r="I12565">
        <v>9461.2799999999988</v>
      </c>
      <c r="J12565" s="1">
        <f>SUMIFS(I:I,B:B,Table1_2[[#This Row],[Category Level 2]],D:D,Table1_2[[#This Row],[Brand]],E:E,Table1_2[[#This Row],[Region]],F:F,Table1_2[[#This Row],[Measure]],G:G,Table1_2[[#This Row],[Year]],H:H,"&lt;="&amp;Table1_2[[#This Row],[Month]])</f>
        <v>59967.439999999995</v>
      </c>
      <c r="K125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97428</v>
      </c>
      <c r="N12565">
        <f>Table1_2[[#This Row],[Value]]*2.5</f>
        <v>23653.199999999997</v>
      </c>
    </row>
    <row r="12566" spans="1:14" x14ac:dyDescent="0.25">
      <c r="A12566" s="1" t="s">
        <v>6</v>
      </c>
      <c r="B12566" s="1" t="s">
        <v>51</v>
      </c>
      <c r="C12566" s="1" t="s">
        <v>19</v>
      </c>
      <c r="D12566" s="1" t="s">
        <v>20</v>
      </c>
      <c r="E12566" s="1" t="s">
        <v>13</v>
      </c>
      <c r="F12566" s="1" t="s">
        <v>12</v>
      </c>
      <c r="G12566" s="1" t="s">
        <v>65</v>
      </c>
      <c r="H12566" s="1">
        <v>8</v>
      </c>
      <c r="I12566">
        <v>7496.16</v>
      </c>
      <c r="J12566" s="1">
        <f>SUMIFS(I:I,B:B,Table1_2[[#This Row],[Category Level 2]],D:D,Table1_2[[#This Row],[Brand]],E:E,Table1_2[[#This Row],[Region]],F:F,Table1_2[[#This Row],[Measure]],G:G,Table1_2[[#This Row],[Year]],H:H,"&lt;="&amp;Table1_2[[#This Row],[Month]])</f>
        <v>67463.599999999991</v>
      </c>
      <c r="K125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98320.4</v>
      </c>
      <c r="N12566">
        <f>Table1_2[[#This Row],[Value]]*2.5</f>
        <v>18740.400000000001</v>
      </c>
    </row>
    <row r="12567" spans="1:14" x14ac:dyDescent="0.25">
      <c r="A12567" s="1" t="s">
        <v>6</v>
      </c>
      <c r="B12567" s="1" t="s">
        <v>51</v>
      </c>
      <c r="C12567" s="1" t="s">
        <v>19</v>
      </c>
      <c r="D12567" s="1" t="s">
        <v>20</v>
      </c>
      <c r="E12567" s="1" t="s">
        <v>13</v>
      </c>
      <c r="F12567" s="1" t="s">
        <v>12</v>
      </c>
      <c r="G12567" s="1" t="s">
        <v>65</v>
      </c>
      <c r="H12567" s="1">
        <v>9</v>
      </c>
      <c r="I12567">
        <v>9510.9599999999991</v>
      </c>
      <c r="J12567" s="1">
        <f>SUMIFS(I:I,B:B,Table1_2[[#This Row],[Category Level 2]],D:D,Table1_2[[#This Row],[Brand]],E:E,Table1_2[[#This Row],[Region]],F:F,Table1_2[[#This Row],[Measure]],G:G,Table1_2[[#This Row],[Year]],H:H,"&lt;="&amp;Table1_2[[#This Row],[Month]])</f>
        <v>76974.559999999998</v>
      </c>
      <c r="K125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100500.79999999999</v>
      </c>
      <c r="N12567">
        <f>Table1_2[[#This Row],[Value]]*2.5</f>
        <v>23777.399999999998</v>
      </c>
    </row>
    <row r="12568" spans="1:14" x14ac:dyDescent="0.25">
      <c r="A12568" s="1" t="s">
        <v>6</v>
      </c>
      <c r="B12568" s="1" t="s">
        <v>51</v>
      </c>
      <c r="C12568" s="1" t="s">
        <v>19</v>
      </c>
      <c r="D12568" s="1" t="s">
        <v>20</v>
      </c>
      <c r="E12568" s="1" t="s">
        <v>13</v>
      </c>
      <c r="F12568" s="1" t="s">
        <v>12</v>
      </c>
      <c r="G12568" s="1" t="s">
        <v>65</v>
      </c>
      <c r="H12568" s="1">
        <v>10</v>
      </c>
      <c r="I12568">
        <v>8311.2799999999988</v>
      </c>
      <c r="J12568" s="1">
        <f>SUMIFS(I:I,B:B,Table1_2[[#This Row],[Category Level 2]],D:D,Table1_2[[#This Row],[Brand]],E:E,Table1_2[[#This Row],[Region]],F:F,Table1_2[[#This Row],[Measure]],G:G,Table1_2[[#This Row],[Year]],H:H,"&lt;="&amp;Table1_2[[#This Row],[Month]])</f>
        <v>85285.84</v>
      </c>
      <c r="K125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101122.72</v>
      </c>
      <c r="N12568">
        <f>Table1_2[[#This Row],[Value]]*2.5</f>
        <v>20778.199999999997</v>
      </c>
    </row>
    <row r="12569" spans="1:14" x14ac:dyDescent="0.25">
      <c r="A12569" s="1" t="s">
        <v>6</v>
      </c>
      <c r="B12569" s="1" t="s">
        <v>51</v>
      </c>
      <c r="C12569" s="1" t="s">
        <v>19</v>
      </c>
      <c r="D12569" s="1" t="s">
        <v>20</v>
      </c>
      <c r="E12569" s="1" t="s">
        <v>13</v>
      </c>
      <c r="F12569" s="1" t="s">
        <v>12</v>
      </c>
      <c r="G12569" s="1" t="s">
        <v>65</v>
      </c>
      <c r="H12569" s="1">
        <v>11</v>
      </c>
      <c r="I12569">
        <v>7676.48</v>
      </c>
      <c r="J12569" s="1">
        <f>SUMIFS(I:I,B:B,Table1_2[[#This Row],[Category Level 2]],D:D,Table1_2[[#This Row],[Brand]],E:E,Table1_2[[#This Row],[Region]],F:F,Table1_2[[#This Row],[Measure]],G:G,Table1_2[[#This Row],[Year]],H:H,"&lt;="&amp;Table1_2[[#This Row],[Month]])</f>
        <v>92962.319999999992</v>
      </c>
      <c r="K125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101580.87999999999</v>
      </c>
      <c r="N12569">
        <f>Table1_2[[#This Row],[Value]]*2.5</f>
        <v>19191.199999999997</v>
      </c>
    </row>
    <row r="12570" spans="1:14" x14ac:dyDescent="0.25">
      <c r="A12570" s="1" t="s">
        <v>6</v>
      </c>
      <c r="B12570" s="1" t="s">
        <v>51</v>
      </c>
      <c r="C12570" s="1" t="s">
        <v>19</v>
      </c>
      <c r="D12570" s="1" t="s">
        <v>20</v>
      </c>
      <c r="E12570" s="1" t="s">
        <v>13</v>
      </c>
      <c r="F12570" s="1" t="s">
        <v>12</v>
      </c>
      <c r="G12570" s="1" t="s">
        <v>65</v>
      </c>
      <c r="H12570" s="1">
        <v>12</v>
      </c>
      <c r="I12570">
        <v>9188.9599999999991</v>
      </c>
      <c r="J12570" s="1">
        <f>SUMIFS(I:I,B:B,Table1_2[[#This Row],[Category Level 2]],D:D,Table1_2[[#This Row],[Brand]],E:E,Table1_2[[#This Row],[Region]],F:F,Table1_2[[#This Row],[Measure]],G:G,Table1_2[[#This Row],[Year]],H:H,"&lt;="&amp;Table1_2[[#This Row],[Month]])</f>
        <v>102151.28</v>
      </c>
      <c r="K125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102151.28</v>
      </c>
      <c r="N12570">
        <f>Table1_2[[#This Row],[Value]]*2.5</f>
        <v>22972.399999999998</v>
      </c>
    </row>
    <row r="12571" spans="1:14" x14ac:dyDescent="0.25">
      <c r="A12571" s="1" t="s">
        <v>6</v>
      </c>
      <c r="B12571" s="1" t="s">
        <v>51</v>
      </c>
      <c r="C12571" s="1" t="s">
        <v>19</v>
      </c>
      <c r="D12571" s="1" t="s">
        <v>20</v>
      </c>
      <c r="E12571" s="1" t="s">
        <v>13</v>
      </c>
      <c r="F12571" s="1" t="s">
        <v>12</v>
      </c>
      <c r="G12571" s="1" t="s">
        <v>66</v>
      </c>
      <c r="H12571" s="1">
        <v>1</v>
      </c>
      <c r="I12571">
        <v>9661.84</v>
      </c>
      <c r="J12571" s="1">
        <f>SUMIFS(I:I,B:B,Table1_2[[#This Row],[Category Level 2]],D:D,Table1_2[[#This Row],[Brand]],E:E,Table1_2[[#This Row],[Region]],F:F,Table1_2[[#This Row],[Measure]],G:G,Table1_2[[#This Row],[Year]],H:H,"&lt;="&amp;Table1_2[[#This Row],[Month]])</f>
        <v>9661.84</v>
      </c>
      <c r="K125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103303.12</v>
      </c>
      <c r="N12571">
        <f>Table1_2[[#This Row],[Value]]*2.5</f>
        <v>24154.6</v>
      </c>
    </row>
    <row r="12572" spans="1:14" x14ac:dyDescent="0.25">
      <c r="A12572" s="1" t="s">
        <v>6</v>
      </c>
      <c r="B12572" s="1" t="s">
        <v>51</v>
      </c>
      <c r="C12572" s="1" t="s">
        <v>19</v>
      </c>
      <c r="D12572" s="1" t="s">
        <v>20</v>
      </c>
      <c r="E12572" s="1" t="s">
        <v>13</v>
      </c>
      <c r="F12572" s="1" t="s">
        <v>12</v>
      </c>
      <c r="G12572" s="1" t="s">
        <v>66</v>
      </c>
      <c r="H12572" s="1">
        <v>2</v>
      </c>
      <c r="I12572">
        <v>7893.5999999999995</v>
      </c>
      <c r="J12572" s="1">
        <f>SUMIFS(I:I,B:B,Table1_2[[#This Row],[Category Level 2]],D:D,Table1_2[[#This Row],[Brand]],E:E,Table1_2[[#This Row],[Region]],F:F,Table1_2[[#This Row],[Measure]],G:G,Table1_2[[#This Row],[Year]],H:H,"&lt;="&amp;Table1_2[[#This Row],[Month]])</f>
        <v>17555.439999999999</v>
      </c>
      <c r="K125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103755.76000000001</v>
      </c>
      <c r="N12572">
        <f>Table1_2[[#This Row],[Value]]*2.5</f>
        <v>19734</v>
      </c>
    </row>
    <row r="12573" spans="1:14" x14ac:dyDescent="0.25">
      <c r="A12573" s="1" t="s">
        <v>6</v>
      </c>
      <c r="B12573" s="1" t="s">
        <v>51</v>
      </c>
      <c r="C12573" s="1" t="s">
        <v>19</v>
      </c>
      <c r="D12573" s="1" t="s">
        <v>20</v>
      </c>
      <c r="E12573" s="1" t="s">
        <v>13</v>
      </c>
      <c r="F12573" s="1" t="s">
        <v>12</v>
      </c>
      <c r="G12573" s="1" t="s">
        <v>66</v>
      </c>
      <c r="H12573" s="1">
        <v>3</v>
      </c>
      <c r="I12573">
        <v>9715.1999999999989</v>
      </c>
      <c r="J12573" s="1">
        <f>SUMIFS(I:I,B:B,Table1_2[[#This Row],[Category Level 2]],D:D,Table1_2[[#This Row],[Brand]],E:E,Table1_2[[#This Row],[Region]],F:F,Table1_2[[#This Row],[Measure]],G:G,Table1_2[[#This Row],[Year]],H:H,"&lt;="&amp;Table1_2[[#This Row],[Month]])</f>
        <v>27270.639999999999</v>
      </c>
      <c r="K125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104756.71999999999</v>
      </c>
      <c r="N12573">
        <f>Table1_2[[#This Row],[Value]]*2.5</f>
        <v>24287.999999999996</v>
      </c>
    </row>
    <row r="12574" spans="1:14" x14ac:dyDescent="0.25">
      <c r="A12574" s="1" t="s">
        <v>6</v>
      </c>
      <c r="B12574" s="1" t="s">
        <v>51</v>
      </c>
      <c r="C12574" s="1" t="s">
        <v>19</v>
      </c>
      <c r="D12574" s="1" t="s">
        <v>20</v>
      </c>
      <c r="E12574" s="1" t="s">
        <v>13</v>
      </c>
      <c r="F12574" s="1" t="s">
        <v>12</v>
      </c>
      <c r="G12574" s="1" t="s">
        <v>66</v>
      </c>
      <c r="H12574" s="1">
        <v>4</v>
      </c>
      <c r="I12574">
        <v>8570.7199999999993</v>
      </c>
      <c r="J12574" s="1">
        <f>SUMIFS(I:I,B:B,Table1_2[[#This Row],[Category Level 2]],D:D,Table1_2[[#This Row],[Brand]],E:E,Table1_2[[#This Row],[Region]],F:F,Table1_2[[#This Row],[Measure]],G:G,Table1_2[[#This Row],[Year]],H:H,"&lt;="&amp;Table1_2[[#This Row],[Month]])</f>
        <v>35841.360000000001</v>
      </c>
      <c r="K125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104453.12000000001</v>
      </c>
      <c r="N12574">
        <f>Table1_2[[#This Row],[Value]]*2.5</f>
        <v>21426.799999999999</v>
      </c>
    </row>
    <row r="12575" spans="1:14" x14ac:dyDescent="0.25">
      <c r="A12575" s="1" t="s">
        <v>6</v>
      </c>
      <c r="B12575" s="1" t="s">
        <v>51</v>
      </c>
      <c r="C12575" s="1" t="s">
        <v>19</v>
      </c>
      <c r="D12575" s="1" t="s">
        <v>20</v>
      </c>
      <c r="E12575" s="1" t="s">
        <v>13</v>
      </c>
      <c r="F12575" s="1" t="s">
        <v>12</v>
      </c>
      <c r="G12575" s="1" t="s">
        <v>66</v>
      </c>
      <c r="H12575" s="1">
        <v>5</v>
      </c>
      <c r="I12575">
        <v>11426.4</v>
      </c>
      <c r="J12575" s="1">
        <f>SUMIFS(I:I,B:B,Table1_2[[#This Row],[Category Level 2]],D:D,Table1_2[[#This Row],[Brand]],E:E,Table1_2[[#This Row],[Region]],F:F,Table1_2[[#This Row],[Measure]],G:G,Table1_2[[#This Row],[Year]],H:H,"&lt;="&amp;Table1_2[[#This Row],[Month]])</f>
        <v>47267.76</v>
      </c>
      <c r="K125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107075.12</v>
      </c>
      <c r="N12575">
        <f>Table1_2[[#This Row],[Value]]*2.5</f>
        <v>28566</v>
      </c>
    </row>
    <row r="12576" spans="1:14" x14ac:dyDescent="0.25">
      <c r="A12576" s="1" t="s">
        <v>6</v>
      </c>
      <c r="B12576" s="1" t="s">
        <v>51</v>
      </c>
      <c r="C12576" s="1" t="s">
        <v>19</v>
      </c>
      <c r="D12576" s="1" t="s">
        <v>20</v>
      </c>
      <c r="E12576" s="1" t="s">
        <v>13</v>
      </c>
      <c r="F12576" s="1" t="s">
        <v>12</v>
      </c>
      <c r="G12576" s="1" t="s">
        <v>66</v>
      </c>
      <c r="H12576" s="1">
        <v>6</v>
      </c>
      <c r="I12576">
        <v>10092.4</v>
      </c>
      <c r="J12576" s="1">
        <f>SUMIFS(I:I,B:B,Table1_2[[#This Row],[Category Level 2]],D:D,Table1_2[[#This Row],[Brand]],E:E,Table1_2[[#This Row],[Region]],F:F,Table1_2[[#This Row],[Measure]],G:G,Table1_2[[#This Row],[Year]],H:H,"&lt;="&amp;Table1_2[[#This Row],[Month]])</f>
        <v>57360.160000000003</v>
      </c>
      <c r="K125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109005.28</v>
      </c>
      <c r="N12576">
        <f>Table1_2[[#This Row],[Value]]*2.5</f>
        <v>25231</v>
      </c>
    </row>
    <row r="12577" spans="1:14" x14ac:dyDescent="0.25">
      <c r="A12577" s="1" t="s">
        <v>6</v>
      </c>
      <c r="B12577" s="1" t="s">
        <v>51</v>
      </c>
      <c r="C12577" s="1" t="s">
        <v>19</v>
      </c>
      <c r="D12577" s="1" t="s">
        <v>20</v>
      </c>
      <c r="E12577" s="1" t="s">
        <v>13</v>
      </c>
      <c r="F12577" s="1" t="s">
        <v>12</v>
      </c>
      <c r="G12577" s="1" t="s">
        <v>66</v>
      </c>
      <c r="H12577" s="1">
        <v>7</v>
      </c>
      <c r="I12577">
        <v>9251.5199999999986</v>
      </c>
      <c r="J12577" s="1">
        <f>SUMIFS(I:I,B:B,Table1_2[[#This Row],[Category Level 2]],D:D,Table1_2[[#This Row],[Brand]],E:E,Table1_2[[#This Row],[Region]],F:F,Table1_2[[#This Row],[Measure]],G:G,Table1_2[[#This Row],[Year]],H:H,"&lt;="&amp;Table1_2[[#This Row],[Month]])</f>
        <v>66611.680000000008</v>
      </c>
      <c r="K125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108795.52</v>
      </c>
      <c r="N12577">
        <f>Table1_2[[#This Row],[Value]]*2.5</f>
        <v>23128.799999999996</v>
      </c>
    </row>
    <row r="12578" spans="1:14" x14ac:dyDescent="0.25">
      <c r="A12578" s="1" t="s">
        <v>6</v>
      </c>
      <c r="B12578" s="1" t="s">
        <v>51</v>
      </c>
      <c r="C12578" s="1" t="s">
        <v>19</v>
      </c>
      <c r="D12578" s="1" t="s">
        <v>20</v>
      </c>
      <c r="E12578" s="1" t="s">
        <v>13</v>
      </c>
      <c r="F12578" s="1" t="s">
        <v>12</v>
      </c>
      <c r="G12578" s="1" t="s">
        <v>66</v>
      </c>
      <c r="H12578" s="1">
        <v>8</v>
      </c>
      <c r="I12578">
        <v>9284.64</v>
      </c>
      <c r="J12578" s="1">
        <f>SUMIFS(I:I,B:B,Table1_2[[#This Row],[Category Level 2]],D:D,Table1_2[[#This Row],[Brand]],E:E,Table1_2[[#This Row],[Region]],F:F,Table1_2[[#This Row],[Measure]],G:G,Table1_2[[#This Row],[Year]],H:H,"&lt;="&amp;Table1_2[[#This Row],[Month]])</f>
        <v>75896.320000000007</v>
      </c>
      <c r="K125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110584</v>
      </c>
      <c r="N12578">
        <f>Table1_2[[#This Row],[Value]]*2.5</f>
        <v>23211.599999999999</v>
      </c>
    </row>
    <row r="12579" spans="1:14" x14ac:dyDescent="0.25">
      <c r="A12579" s="1" t="s">
        <v>6</v>
      </c>
      <c r="B12579" s="1" t="s">
        <v>51</v>
      </c>
      <c r="C12579" s="1" t="s">
        <v>19</v>
      </c>
      <c r="D12579" s="1" t="s">
        <v>20</v>
      </c>
      <c r="E12579" s="1" t="s">
        <v>13</v>
      </c>
      <c r="F12579" s="1" t="s">
        <v>12</v>
      </c>
      <c r="G12579" s="1" t="s">
        <v>66</v>
      </c>
      <c r="H12579" s="1">
        <v>9</v>
      </c>
      <c r="I12579">
        <v>10261.679999999998</v>
      </c>
      <c r="J12579" s="1">
        <f>SUMIFS(I:I,B:B,Table1_2[[#This Row],[Category Level 2]],D:D,Table1_2[[#This Row],[Brand]],E:E,Table1_2[[#This Row],[Region]],F:F,Table1_2[[#This Row],[Measure]],G:G,Table1_2[[#This Row],[Year]],H:H,"&lt;="&amp;Table1_2[[#This Row],[Month]])</f>
        <v>86158</v>
      </c>
      <c r="K125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111334.72</v>
      </c>
      <c r="N12579">
        <f>Table1_2[[#This Row],[Value]]*2.5</f>
        <v>25654.199999999997</v>
      </c>
    </row>
    <row r="12580" spans="1:14" x14ac:dyDescent="0.25">
      <c r="A12580" s="1" t="s">
        <v>6</v>
      </c>
      <c r="B12580" s="1" t="s">
        <v>51</v>
      </c>
      <c r="C12580" s="1" t="s">
        <v>19</v>
      </c>
      <c r="D12580" s="1" t="s">
        <v>20</v>
      </c>
      <c r="E12580" s="1" t="s">
        <v>13</v>
      </c>
      <c r="F12580" s="1" t="s">
        <v>12</v>
      </c>
      <c r="G12580" s="1" t="s">
        <v>66</v>
      </c>
      <c r="H12580" s="1">
        <v>10</v>
      </c>
      <c r="I12580">
        <v>11091.519999999999</v>
      </c>
      <c r="J12580" s="1">
        <f>SUMIFS(I:I,B:B,Table1_2[[#This Row],[Category Level 2]],D:D,Table1_2[[#This Row],[Brand]],E:E,Table1_2[[#This Row],[Region]],F:F,Table1_2[[#This Row],[Measure]],G:G,Table1_2[[#This Row],[Year]],H:H,"&lt;="&amp;Table1_2[[#This Row],[Month]])</f>
        <v>97249.52</v>
      </c>
      <c r="K125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114114.96</v>
      </c>
      <c r="N12580">
        <f>Table1_2[[#This Row],[Value]]*2.5</f>
        <v>27728.799999999996</v>
      </c>
    </row>
    <row r="12581" spans="1:14" x14ac:dyDescent="0.25">
      <c r="A12581" s="1" t="s">
        <v>6</v>
      </c>
      <c r="B12581" s="1" t="s">
        <v>51</v>
      </c>
      <c r="C12581" s="1" t="s">
        <v>19</v>
      </c>
      <c r="D12581" s="1" t="s">
        <v>20</v>
      </c>
      <c r="E12581" s="1" t="s">
        <v>13</v>
      </c>
      <c r="F12581" s="1" t="s">
        <v>12</v>
      </c>
      <c r="G12581" s="1" t="s">
        <v>66</v>
      </c>
      <c r="H12581" s="1">
        <v>11</v>
      </c>
      <c r="I12581">
        <v>10846.8</v>
      </c>
      <c r="J12581" s="1">
        <f>SUMIFS(I:I,B:B,Table1_2[[#This Row],[Category Level 2]],D:D,Table1_2[[#This Row],[Brand]],E:E,Table1_2[[#This Row],[Region]],F:F,Table1_2[[#This Row],[Measure]],G:G,Table1_2[[#This Row],[Year]],H:H,"&lt;="&amp;Table1_2[[#This Row],[Month]])</f>
        <v>108096.32000000001</v>
      </c>
      <c r="K125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117285.28</v>
      </c>
      <c r="N12581">
        <f>Table1_2[[#This Row],[Value]]*2.5</f>
        <v>27117</v>
      </c>
    </row>
    <row r="12582" spans="1:14" x14ac:dyDescent="0.25">
      <c r="A12582" s="1" t="s">
        <v>6</v>
      </c>
      <c r="B12582" s="1" t="s">
        <v>51</v>
      </c>
      <c r="C12582" s="1" t="s">
        <v>19</v>
      </c>
      <c r="D12582" s="1" t="s">
        <v>20</v>
      </c>
      <c r="E12582" s="1" t="s">
        <v>13</v>
      </c>
      <c r="F12582" s="1" t="s">
        <v>12</v>
      </c>
      <c r="G12582" s="1" t="s">
        <v>66</v>
      </c>
      <c r="H12582" s="1">
        <v>12</v>
      </c>
      <c r="I12582">
        <v>12467.839999999998</v>
      </c>
      <c r="J12582" s="1">
        <f>SUMIFS(I:I,B:B,Table1_2[[#This Row],[Category Level 2]],D:D,Table1_2[[#This Row],[Brand]],E:E,Table1_2[[#This Row],[Region]],F:F,Table1_2[[#This Row],[Measure]],G:G,Table1_2[[#This Row],[Year]],H:H,"&lt;="&amp;Table1_2[[#This Row],[Month]])</f>
        <v>120564.16</v>
      </c>
      <c r="K125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120564.16</v>
      </c>
      <c r="N12582">
        <f>Table1_2[[#This Row],[Value]]*2.5</f>
        <v>31169.599999999995</v>
      </c>
    </row>
    <row r="12583" spans="1:14" x14ac:dyDescent="0.25">
      <c r="A12583" s="1" t="s">
        <v>6</v>
      </c>
      <c r="B12583" s="1" t="s">
        <v>51</v>
      </c>
      <c r="C12583" s="1" t="s">
        <v>19</v>
      </c>
      <c r="D12583" s="1" t="s">
        <v>20</v>
      </c>
      <c r="E12583" s="1" t="s">
        <v>13</v>
      </c>
      <c r="F12583" s="1" t="s">
        <v>12</v>
      </c>
      <c r="G12583" s="1" t="s">
        <v>67</v>
      </c>
      <c r="H12583" s="1">
        <v>1</v>
      </c>
      <c r="I12583">
        <v>13612.32</v>
      </c>
      <c r="J12583" s="1">
        <f>SUMIFS(I:I,B:B,Table1_2[[#This Row],[Category Level 2]],D:D,Table1_2[[#This Row],[Brand]],E:E,Table1_2[[#This Row],[Region]],F:F,Table1_2[[#This Row],[Measure]],G:G,Table1_2[[#This Row],[Year]],H:H,"&lt;="&amp;Table1_2[[#This Row],[Month]])</f>
        <v>13612.32</v>
      </c>
      <c r="K125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124514.63999999998</v>
      </c>
      <c r="N12583">
        <f>Table1_2[[#This Row],[Value]]*2.5</f>
        <v>34030.800000000003</v>
      </c>
    </row>
    <row r="12584" spans="1:14" x14ac:dyDescent="0.25">
      <c r="A12584" s="1" t="s">
        <v>6</v>
      </c>
      <c r="B12584" s="1" t="s">
        <v>51</v>
      </c>
      <c r="C12584" s="1" t="s">
        <v>19</v>
      </c>
      <c r="D12584" s="1" t="s">
        <v>20</v>
      </c>
      <c r="E12584" s="1" t="s">
        <v>13</v>
      </c>
      <c r="F12584" s="1" t="s">
        <v>12</v>
      </c>
      <c r="G12584" s="1" t="s">
        <v>67</v>
      </c>
      <c r="H12584" s="1">
        <v>2</v>
      </c>
      <c r="I12584">
        <v>14291.279999999999</v>
      </c>
      <c r="J12584" s="1">
        <f>SUMIFS(I:I,B:B,Table1_2[[#This Row],[Category Level 2]],D:D,Table1_2[[#This Row],[Brand]],E:E,Table1_2[[#This Row],[Region]],F:F,Table1_2[[#This Row],[Measure]],G:G,Table1_2[[#This Row],[Year]],H:H,"&lt;="&amp;Table1_2[[#This Row],[Month]])</f>
        <v>27903.599999999999</v>
      </c>
      <c r="K125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130912.32000000001</v>
      </c>
      <c r="N12584">
        <f>Table1_2[[#This Row],[Value]]*2.5</f>
        <v>35728.199999999997</v>
      </c>
    </row>
    <row r="12585" spans="1:14" x14ac:dyDescent="0.25">
      <c r="A12585" s="1" t="s">
        <v>6</v>
      </c>
      <c r="B12585" s="1" t="s">
        <v>51</v>
      </c>
      <c r="C12585" s="1" t="s">
        <v>19</v>
      </c>
      <c r="D12585" s="1" t="s">
        <v>20</v>
      </c>
      <c r="E12585" s="1" t="s">
        <v>13</v>
      </c>
      <c r="F12585" s="1" t="s">
        <v>12</v>
      </c>
      <c r="G12585" s="1" t="s">
        <v>67</v>
      </c>
      <c r="H12585" s="1">
        <v>3</v>
      </c>
      <c r="I12585">
        <v>13551.599999999999</v>
      </c>
      <c r="J12585" s="1">
        <f>SUMIFS(I:I,B:B,Table1_2[[#This Row],[Category Level 2]],D:D,Table1_2[[#This Row],[Brand]],E:E,Table1_2[[#This Row],[Region]],F:F,Table1_2[[#This Row],[Measure]],G:G,Table1_2[[#This Row],[Year]],H:H,"&lt;="&amp;Table1_2[[#This Row],[Month]])</f>
        <v>41455.199999999997</v>
      </c>
      <c r="K125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134748.71999999997</v>
      </c>
      <c r="N12585">
        <f>Table1_2[[#This Row],[Value]]*2.5</f>
        <v>33879</v>
      </c>
    </row>
    <row r="12586" spans="1:14" x14ac:dyDescent="0.25">
      <c r="A12586" s="1" t="s">
        <v>6</v>
      </c>
      <c r="B12586" s="1" t="s">
        <v>51</v>
      </c>
      <c r="C12586" s="1" t="s">
        <v>19</v>
      </c>
      <c r="D12586" s="1" t="s">
        <v>20</v>
      </c>
      <c r="E12586" s="1" t="s">
        <v>14</v>
      </c>
      <c r="F12586" s="1" t="s">
        <v>11</v>
      </c>
      <c r="G12586" s="1" t="s">
        <v>62</v>
      </c>
      <c r="H12586" s="1">
        <v>1</v>
      </c>
      <c r="I12586">
        <v>402.96</v>
      </c>
      <c r="J12586" s="1">
        <f>SUMIFS(I:I,B:B,Table1_2[[#This Row],[Category Level 2]],D:D,Table1_2[[#This Row],[Brand]],E:E,Table1_2[[#This Row],[Region]],F:F,Table1_2[[#This Row],[Measure]],G:G,Table1_2[[#This Row],[Year]],H:H,"&lt;="&amp;Table1_2[[#This Row],[Month]])</f>
        <v>402.96</v>
      </c>
      <c r="K125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402.96</v>
      </c>
      <c r="N12586">
        <f>Table1_2[[#This Row],[Value]]*2.5</f>
        <v>1007.4</v>
      </c>
    </row>
    <row r="12587" spans="1:14" x14ac:dyDescent="0.25">
      <c r="A12587" s="1" t="s">
        <v>6</v>
      </c>
      <c r="B12587" s="1" t="s">
        <v>51</v>
      </c>
      <c r="C12587" s="1" t="s">
        <v>19</v>
      </c>
      <c r="D12587" s="1" t="s">
        <v>20</v>
      </c>
      <c r="E12587" s="1" t="s">
        <v>14</v>
      </c>
      <c r="F12587" s="1" t="s">
        <v>11</v>
      </c>
      <c r="G12587" s="1" t="s">
        <v>62</v>
      </c>
      <c r="H12587" s="1">
        <v>2</v>
      </c>
      <c r="I12587">
        <v>342.23999999999995</v>
      </c>
      <c r="J12587" s="1">
        <f>SUMIFS(I:I,B:B,Table1_2[[#This Row],[Category Level 2]],D:D,Table1_2[[#This Row],[Brand]],E:E,Table1_2[[#This Row],[Region]],F:F,Table1_2[[#This Row],[Measure]],G:G,Table1_2[[#This Row],[Year]],H:H,"&lt;="&amp;Table1_2[[#This Row],[Month]])</f>
        <v>745.19999999999993</v>
      </c>
      <c r="K125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745.19999999999993</v>
      </c>
      <c r="N12587">
        <f>Table1_2[[#This Row],[Value]]*2.5</f>
        <v>855.59999999999991</v>
      </c>
    </row>
    <row r="12588" spans="1:14" x14ac:dyDescent="0.25">
      <c r="A12588" s="1" t="s">
        <v>6</v>
      </c>
      <c r="B12588" s="1" t="s">
        <v>51</v>
      </c>
      <c r="C12588" s="1" t="s">
        <v>19</v>
      </c>
      <c r="D12588" s="1" t="s">
        <v>20</v>
      </c>
      <c r="E12588" s="1" t="s">
        <v>14</v>
      </c>
      <c r="F12588" s="1" t="s">
        <v>11</v>
      </c>
      <c r="G12588" s="1" t="s">
        <v>62</v>
      </c>
      <c r="H12588" s="1">
        <v>3</v>
      </c>
      <c r="I12588">
        <v>518.88</v>
      </c>
      <c r="J12588" s="1">
        <f>SUMIFS(I:I,B:B,Table1_2[[#This Row],[Category Level 2]],D:D,Table1_2[[#This Row],[Brand]],E:E,Table1_2[[#This Row],[Region]],F:F,Table1_2[[#This Row],[Measure]],G:G,Table1_2[[#This Row],[Year]],H:H,"&lt;="&amp;Table1_2[[#This Row],[Month]])</f>
        <v>1264.08</v>
      </c>
      <c r="K125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1264.08</v>
      </c>
      <c r="N12588">
        <f>Table1_2[[#This Row],[Value]]*2.5</f>
        <v>1297.2</v>
      </c>
    </row>
    <row r="12589" spans="1:14" x14ac:dyDescent="0.25">
      <c r="A12589" s="1" t="s">
        <v>6</v>
      </c>
      <c r="B12589" s="1" t="s">
        <v>51</v>
      </c>
      <c r="C12589" s="1" t="s">
        <v>19</v>
      </c>
      <c r="D12589" s="1" t="s">
        <v>20</v>
      </c>
      <c r="E12589" s="1" t="s">
        <v>14</v>
      </c>
      <c r="F12589" s="1" t="s">
        <v>11</v>
      </c>
      <c r="G12589" s="1" t="s">
        <v>62</v>
      </c>
      <c r="H12589" s="1">
        <v>4</v>
      </c>
      <c r="I12589">
        <v>371.67999999999995</v>
      </c>
      <c r="J12589" s="1">
        <f>SUMIFS(I:I,B:B,Table1_2[[#This Row],[Category Level 2]],D:D,Table1_2[[#This Row],[Brand]],E:E,Table1_2[[#This Row],[Region]],F:F,Table1_2[[#This Row],[Measure]],G:G,Table1_2[[#This Row],[Year]],H:H,"&lt;="&amp;Table1_2[[#This Row],[Month]])</f>
        <v>1635.7599999999998</v>
      </c>
      <c r="K125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1635.7599999999998</v>
      </c>
      <c r="N12589">
        <f>Table1_2[[#This Row],[Value]]*2.5</f>
        <v>929.19999999999982</v>
      </c>
    </row>
    <row r="12590" spans="1:14" x14ac:dyDescent="0.25">
      <c r="A12590" s="1" t="s">
        <v>6</v>
      </c>
      <c r="B12590" s="1" t="s">
        <v>51</v>
      </c>
      <c r="C12590" s="1" t="s">
        <v>19</v>
      </c>
      <c r="D12590" s="1" t="s">
        <v>20</v>
      </c>
      <c r="E12590" s="1" t="s">
        <v>14</v>
      </c>
      <c r="F12590" s="1" t="s">
        <v>11</v>
      </c>
      <c r="G12590" s="1" t="s">
        <v>62</v>
      </c>
      <c r="H12590" s="1">
        <v>5</v>
      </c>
      <c r="I12590">
        <v>439.76</v>
      </c>
      <c r="J12590" s="1">
        <f>SUMIFS(I:I,B:B,Table1_2[[#This Row],[Category Level 2]],D:D,Table1_2[[#This Row],[Brand]],E:E,Table1_2[[#This Row],[Region]],F:F,Table1_2[[#This Row],[Measure]],G:G,Table1_2[[#This Row],[Year]],H:H,"&lt;="&amp;Table1_2[[#This Row],[Month]])</f>
        <v>2075.5199999999995</v>
      </c>
      <c r="K125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2075.5199999999995</v>
      </c>
      <c r="N12590">
        <f>Table1_2[[#This Row],[Value]]*2.5</f>
        <v>1099.4000000000001</v>
      </c>
    </row>
    <row r="12591" spans="1:14" x14ac:dyDescent="0.25">
      <c r="A12591" s="1" t="s">
        <v>6</v>
      </c>
      <c r="B12591" s="1" t="s">
        <v>51</v>
      </c>
      <c r="C12591" s="1" t="s">
        <v>19</v>
      </c>
      <c r="D12591" s="1" t="s">
        <v>20</v>
      </c>
      <c r="E12591" s="1" t="s">
        <v>14</v>
      </c>
      <c r="F12591" s="1" t="s">
        <v>11</v>
      </c>
      <c r="G12591" s="1" t="s">
        <v>62</v>
      </c>
      <c r="H12591" s="1">
        <v>6</v>
      </c>
      <c r="I12591">
        <v>391.91999999999996</v>
      </c>
      <c r="J12591" s="1">
        <f>SUMIFS(I:I,B:B,Table1_2[[#This Row],[Category Level 2]],D:D,Table1_2[[#This Row],[Brand]],E:E,Table1_2[[#This Row],[Region]],F:F,Table1_2[[#This Row],[Measure]],G:G,Table1_2[[#This Row],[Year]],H:H,"&lt;="&amp;Table1_2[[#This Row],[Month]])</f>
        <v>2467.4399999999996</v>
      </c>
      <c r="K125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2467.4399999999996</v>
      </c>
      <c r="N12591">
        <f>Table1_2[[#This Row],[Value]]*2.5</f>
        <v>979.8</v>
      </c>
    </row>
    <row r="12592" spans="1:14" x14ac:dyDescent="0.25">
      <c r="A12592" s="1" t="s">
        <v>6</v>
      </c>
      <c r="B12592" s="1" t="s">
        <v>51</v>
      </c>
      <c r="C12592" s="1" t="s">
        <v>19</v>
      </c>
      <c r="D12592" s="1" t="s">
        <v>20</v>
      </c>
      <c r="E12592" s="1" t="s">
        <v>14</v>
      </c>
      <c r="F12592" s="1" t="s">
        <v>11</v>
      </c>
      <c r="G12592" s="1" t="s">
        <v>62</v>
      </c>
      <c r="H12592" s="1">
        <v>7</v>
      </c>
      <c r="I12592">
        <v>362.47999999999996</v>
      </c>
      <c r="J12592" s="1">
        <f>SUMIFS(I:I,B:B,Table1_2[[#This Row],[Category Level 2]],D:D,Table1_2[[#This Row],[Brand]],E:E,Table1_2[[#This Row],[Region]],F:F,Table1_2[[#This Row],[Measure]],G:G,Table1_2[[#This Row],[Year]],H:H,"&lt;="&amp;Table1_2[[#This Row],[Month]])</f>
        <v>2829.9199999999996</v>
      </c>
      <c r="K125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2829.9199999999996</v>
      </c>
      <c r="N12592">
        <f>Table1_2[[#This Row],[Value]]*2.5</f>
        <v>906.19999999999993</v>
      </c>
    </row>
    <row r="12593" spans="1:14" x14ac:dyDescent="0.25">
      <c r="A12593" s="1" t="s">
        <v>6</v>
      </c>
      <c r="B12593" s="1" t="s">
        <v>51</v>
      </c>
      <c r="C12593" s="1" t="s">
        <v>19</v>
      </c>
      <c r="D12593" s="1" t="s">
        <v>20</v>
      </c>
      <c r="E12593" s="1" t="s">
        <v>14</v>
      </c>
      <c r="F12593" s="1" t="s">
        <v>11</v>
      </c>
      <c r="G12593" s="1" t="s">
        <v>62</v>
      </c>
      <c r="H12593" s="1">
        <v>8</v>
      </c>
      <c r="I12593">
        <v>476.55999999999995</v>
      </c>
      <c r="J12593" s="1">
        <f>SUMIFS(I:I,B:B,Table1_2[[#This Row],[Category Level 2]],D:D,Table1_2[[#This Row],[Brand]],E:E,Table1_2[[#This Row],[Region]],F:F,Table1_2[[#This Row],[Measure]],G:G,Table1_2[[#This Row],[Year]],H:H,"&lt;="&amp;Table1_2[[#This Row],[Month]])</f>
        <v>3306.4799999999996</v>
      </c>
      <c r="K125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3306.4799999999996</v>
      </c>
      <c r="N12593">
        <f>Table1_2[[#This Row],[Value]]*2.5</f>
        <v>1191.3999999999999</v>
      </c>
    </row>
    <row r="12594" spans="1:14" x14ac:dyDescent="0.25">
      <c r="A12594" s="1" t="s">
        <v>6</v>
      </c>
      <c r="B12594" s="1" t="s">
        <v>51</v>
      </c>
      <c r="C12594" s="1" t="s">
        <v>19</v>
      </c>
      <c r="D12594" s="1" t="s">
        <v>20</v>
      </c>
      <c r="E12594" s="1" t="s">
        <v>14</v>
      </c>
      <c r="F12594" s="1" t="s">
        <v>11</v>
      </c>
      <c r="G12594" s="1" t="s">
        <v>62</v>
      </c>
      <c r="H12594" s="1">
        <v>9</v>
      </c>
      <c r="I12594">
        <v>601.67999999999995</v>
      </c>
      <c r="J12594" s="1">
        <f>SUMIFS(I:I,B:B,Table1_2[[#This Row],[Category Level 2]],D:D,Table1_2[[#This Row],[Brand]],E:E,Table1_2[[#This Row],[Region]],F:F,Table1_2[[#This Row],[Measure]],G:G,Table1_2[[#This Row],[Year]],H:H,"&lt;="&amp;Table1_2[[#This Row],[Month]])</f>
        <v>3908.1599999999994</v>
      </c>
      <c r="K125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3908.1599999999994</v>
      </c>
      <c r="N12594">
        <f>Table1_2[[#This Row],[Value]]*2.5</f>
        <v>1504.1999999999998</v>
      </c>
    </row>
    <row r="12595" spans="1:14" x14ac:dyDescent="0.25">
      <c r="A12595" s="1" t="s">
        <v>6</v>
      </c>
      <c r="B12595" s="1" t="s">
        <v>51</v>
      </c>
      <c r="C12595" s="1" t="s">
        <v>19</v>
      </c>
      <c r="D12595" s="1" t="s">
        <v>20</v>
      </c>
      <c r="E12595" s="1" t="s">
        <v>14</v>
      </c>
      <c r="F12595" s="1" t="s">
        <v>11</v>
      </c>
      <c r="G12595" s="1" t="s">
        <v>62</v>
      </c>
      <c r="H12595" s="1">
        <v>10</v>
      </c>
      <c r="I12595">
        <v>428.71999999999997</v>
      </c>
      <c r="J12595" s="1">
        <f>SUMIFS(I:I,B:B,Table1_2[[#This Row],[Category Level 2]],D:D,Table1_2[[#This Row],[Brand]],E:E,Table1_2[[#This Row],[Region]],F:F,Table1_2[[#This Row],[Measure]],G:G,Table1_2[[#This Row],[Year]],H:H,"&lt;="&amp;Table1_2[[#This Row],[Month]])</f>
        <v>4336.8799999999992</v>
      </c>
      <c r="K125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4336.8799999999992</v>
      </c>
      <c r="N12595">
        <f>Table1_2[[#This Row],[Value]]*2.5</f>
        <v>1071.8</v>
      </c>
    </row>
    <row r="12596" spans="1:14" x14ac:dyDescent="0.25">
      <c r="A12596" s="1" t="s">
        <v>6</v>
      </c>
      <c r="B12596" s="1" t="s">
        <v>51</v>
      </c>
      <c r="C12596" s="1" t="s">
        <v>19</v>
      </c>
      <c r="D12596" s="1" t="s">
        <v>20</v>
      </c>
      <c r="E12596" s="1" t="s">
        <v>14</v>
      </c>
      <c r="F12596" s="1" t="s">
        <v>11</v>
      </c>
      <c r="G12596" s="1" t="s">
        <v>62</v>
      </c>
      <c r="H12596" s="1">
        <v>11</v>
      </c>
      <c r="I12596">
        <v>557.52</v>
      </c>
      <c r="J12596" s="1">
        <f>SUMIFS(I:I,B:B,Table1_2[[#This Row],[Category Level 2]],D:D,Table1_2[[#This Row],[Brand]],E:E,Table1_2[[#This Row],[Region]],F:F,Table1_2[[#This Row],[Measure]],G:G,Table1_2[[#This Row],[Year]],H:H,"&lt;="&amp;Table1_2[[#This Row],[Month]])</f>
        <v>4894.3999999999996</v>
      </c>
      <c r="K125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4894.3999999999996</v>
      </c>
      <c r="N12596">
        <f>Table1_2[[#This Row],[Value]]*2.5</f>
        <v>1393.8</v>
      </c>
    </row>
    <row r="12597" spans="1:14" x14ac:dyDescent="0.25">
      <c r="A12597" s="1" t="s">
        <v>6</v>
      </c>
      <c r="B12597" s="1" t="s">
        <v>51</v>
      </c>
      <c r="C12597" s="1" t="s">
        <v>19</v>
      </c>
      <c r="D12597" s="1" t="s">
        <v>20</v>
      </c>
      <c r="E12597" s="1" t="s">
        <v>14</v>
      </c>
      <c r="F12597" s="1" t="s">
        <v>11</v>
      </c>
      <c r="G12597" s="1" t="s">
        <v>62</v>
      </c>
      <c r="H12597" s="1">
        <v>12</v>
      </c>
      <c r="I12597">
        <v>325.67999999999995</v>
      </c>
      <c r="J12597" s="1">
        <f>SUMIFS(I:I,B:B,Table1_2[[#This Row],[Category Level 2]],D:D,Table1_2[[#This Row],[Brand]],E:E,Table1_2[[#This Row],[Region]],F:F,Table1_2[[#This Row],[Measure]],G:G,Table1_2[[#This Row],[Year]],H:H,"&lt;="&amp;Table1_2[[#This Row],[Month]])</f>
        <v>5220.08</v>
      </c>
      <c r="K125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5220.08</v>
      </c>
      <c r="N12597">
        <f>Table1_2[[#This Row],[Value]]*2.5</f>
        <v>814.19999999999982</v>
      </c>
    </row>
    <row r="12598" spans="1:14" x14ac:dyDescent="0.25">
      <c r="A12598" s="1" t="s">
        <v>6</v>
      </c>
      <c r="B12598" s="1" t="s">
        <v>51</v>
      </c>
      <c r="C12598" s="1" t="s">
        <v>19</v>
      </c>
      <c r="D12598" s="1" t="s">
        <v>20</v>
      </c>
      <c r="E12598" s="1" t="s">
        <v>14</v>
      </c>
      <c r="F12598" s="1" t="s">
        <v>11</v>
      </c>
      <c r="G12598" s="1" t="s">
        <v>63</v>
      </c>
      <c r="H12598" s="1">
        <v>1</v>
      </c>
      <c r="I12598">
        <v>454.47999999999996</v>
      </c>
      <c r="J12598" s="1">
        <f>SUMIFS(I:I,B:B,Table1_2[[#This Row],[Category Level 2]],D:D,Table1_2[[#This Row],[Brand]],E:E,Table1_2[[#This Row],[Region]],F:F,Table1_2[[#This Row],[Measure]],G:G,Table1_2[[#This Row],[Year]],H:H,"&lt;="&amp;Table1_2[[#This Row],[Month]])</f>
        <v>454.47999999999996</v>
      </c>
      <c r="K125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5271.5999999999985</v>
      </c>
      <c r="N12598">
        <f>Table1_2[[#This Row],[Value]]*2.5</f>
        <v>1136.1999999999998</v>
      </c>
    </row>
    <row r="12599" spans="1:14" x14ac:dyDescent="0.25">
      <c r="A12599" s="1" t="s">
        <v>6</v>
      </c>
      <c r="B12599" s="1" t="s">
        <v>51</v>
      </c>
      <c r="C12599" s="1" t="s">
        <v>19</v>
      </c>
      <c r="D12599" s="1" t="s">
        <v>20</v>
      </c>
      <c r="E12599" s="1" t="s">
        <v>14</v>
      </c>
      <c r="F12599" s="1" t="s">
        <v>11</v>
      </c>
      <c r="G12599" s="1" t="s">
        <v>63</v>
      </c>
      <c r="H12599" s="1">
        <v>2</v>
      </c>
      <c r="I12599">
        <v>404.79999999999995</v>
      </c>
      <c r="J12599" s="1">
        <f>SUMIFS(I:I,B:B,Table1_2[[#This Row],[Category Level 2]],D:D,Table1_2[[#This Row],[Brand]],E:E,Table1_2[[#This Row],[Region]],F:F,Table1_2[[#This Row],[Measure]],G:G,Table1_2[[#This Row],[Year]],H:H,"&lt;="&amp;Table1_2[[#This Row],[Month]])</f>
        <v>859.28</v>
      </c>
      <c r="K125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5334.1599999999989</v>
      </c>
      <c r="N12599">
        <f>Table1_2[[#This Row],[Value]]*2.5</f>
        <v>1011.9999999999999</v>
      </c>
    </row>
    <row r="12600" spans="1:14" x14ac:dyDescent="0.25">
      <c r="A12600" s="1" t="s">
        <v>6</v>
      </c>
      <c r="B12600" s="1" t="s">
        <v>51</v>
      </c>
      <c r="C12600" s="1" t="s">
        <v>19</v>
      </c>
      <c r="D12600" s="1" t="s">
        <v>20</v>
      </c>
      <c r="E12600" s="1" t="s">
        <v>14</v>
      </c>
      <c r="F12600" s="1" t="s">
        <v>11</v>
      </c>
      <c r="G12600" s="1" t="s">
        <v>63</v>
      </c>
      <c r="H12600" s="1">
        <v>3</v>
      </c>
      <c r="I12600">
        <v>504.15999999999997</v>
      </c>
      <c r="J12600" s="1">
        <f>SUMIFS(I:I,B:B,Table1_2[[#This Row],[Category Level 2]],D:D,Table1_2[[#This Row],[Brand]],E:E,Table1_2[[#This Row],[Region]],F:F,Table1_2[[#This Row],[Measure]],G:G,Table1_2[[#This Row],[Year]],H:H,"&lt;="&amp;Table1_2[[#This Row],[Month]])</f>
        <v>1363.44</v>
      </c>
      <c r="K126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5319.44</v>
      </c>
      <c r="N12600">
        <f>Table1_2[[#This Row],[Value]]*2.5</f>
        <v>1260.3999999999999</v>
      </c>
    </row>
    <row r="12601" spans="1:14" x14ac:dyDescent="0.25">
      <c r="A12601" s="1" t="s">
        <v>6</v>
      </c>
      <c r="B12601" s="1" t="s">
        <v>51</v>
      </c>
      <c r="C12601" s="1" t="s">
        <v>19</v>
      </c>
      <c r="D12601" s="1" t="s">
        <v>20</v>
      </c>
      <c r="E12601" s="1" t="s">
        <v>14</v>
      </c>
      <c r="F12601" s="1" t="s">
        <v>11</v>
      </c>
      <c r="G12601" s="1" t="s">
        <v>63</v>
      </c>
      <c r="H12601" s="1">
        <v>4</v>
      </c>
      <c r="I12601">
        <v>450.79999999999995</v>
      </c>
      <c r="J12601" s="1">
        <f>SUMIFS(I:I,B:B,Table1_2[[#This Row],[Category Level 2]],D:D,Table1_2[[#This Row],[Brand]],E:E,Table1_2[[#This Row],[Region]],F:F,Table1_2[[#This Row],[Measure]],G:G,Table1_2[[#This Row],[Year]],H:H,"&lt;="&amp;Table1_2[[#This Row],[Month]])</f>
        <v>1814.24</v>
      </c>
      <c r="K126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5398.5599999999995</v>
      </c>
      <c r="N12601">
        <f>Table1_2[[#This Row],[Value]]*2.5</f>
        <v>1127</v>
      </c>
    </row>
    <row r="12602" spans="1:14" x14ac:dyDescent="0.25">
      <c r="A12602" s="1" t="s">
        <v>6</v>
      </c>
      <c r="B12602" s="1" t="s">
        <v>51</v>
      </c>
      <c r="C12602" s="1" t="s">
        <v>19</v>
      </c>
      <c r="D12602" s="1" t="s">
        <v>20</v>
      </c>
      <c r="E12602" s="1" t="s">
        <v>14</v>
      </c>
      <c r="F12602" s="1" t="s">
        <v>11</v>
      </c>
      <c r="G12602" s="1" t="s">
        <v>63</v>
      </c>
      <c r="H12602" s="1">
        <v>5</v>
      </c>
      <c r="I12602">
        <v>570.4</v>
      </c>
      <c r="J12602" s="1">
        <f>SUMIFS(I:I,B:B,Table1_2[[#This Row],[Category Level 2]],D:D,Table1_2[[#This Row],[Brand]],E:E,Table1_2[[#This Row],[Region]],F:F,Table1_2[[#This Row],[Measure]],G:G,Table1_2[[#This Row],[Year]],H:H,"&lt;="&amp;Table1_2[[#This Row],[Month]])</f>
        <v>2384.64</v>
      </c>
      <c r="K126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5529.1999999999989</v>
      </c>
      <c r="N12602">
        <f>Table1_2[[#This Row],[Value]]*2.5</f>
        <v>1426</v>
      </c>
    </row>
    <row r="12603" spans="1:14" x14ac:dyDescent="0.25">
      <c r="A12603" s="1" t="s">
        <v>6</v>
      </c>
      <c r="B12603" s="1" t="s">
        <v>51</v>
      </c>
      <c r="C12603" s="1" t="s">
        <v>19</v>
      </c>
      <c r="D12603" s="1" t="s">
        <v>20</v>
      </c>
      <c r="E12603" s="1" t="s">
        <v>14</v>
      </c>
      <c r="F12603" s="1" t="s">
        <v>11</v>
      </c>
      <c r="G12603" s="1" t="s">
        <v>63</v>
      </c>
      <c r="H12603" s="1">
        <v>6</v>
      </c>
      <c r="I12603">
        <v>489.43999999999994</v>
      </c>
      <c r="J12603" s="1">
        <f>SUMIFS(I:I,B:B,Table1_2[[#This Row],[Category Level 2]],D:D,Table1_2[[#This Row],[Brand]],E:E,Table1_2[[#This Row],[Region]],F:F,Table1_2[[#This Row],[Measure]],G:G,Table1_2[[#This Row],[Year]],H:H,"&lt;="&amp;Table1_2[[#This Row],[Month]])</f>
        <v>2874.08</v>
      </c>
      <c r="K126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5626.7199999999993</v>
      </c>
      <c r="N12603">
        <f>Table1_2[[#This Row],[Value]]*2.5</f>
        <v>1223.5999999999999</v>
      </c>
    </row>
    <row r="12604" spans="1:14" x14ac:dyDescent="0.25">
      <c r="A12604" s="1" t="s">
        <v>6</v>
      </c>
      <c r="B12604" s="1" t="s">
        <v>51</v>
      </c>
      <c r="C12604" s="1" t="s">
        <v>19</v>
      </c>
      <c r="D12604" s="1" t="s">
        <v>20</v>
      </c>
      <c r="E12604" s="1" t="s">
        <v>14</v>
      </c>
      <c r="F12604" s="1" t="s">
        <v>11</v>
      </c>
      <c r="G12604" s="1" t="s">
        <v>63</v>
      </c>
      <c r="H12604" s="1">
        <v>7</v>
      </c>
      <c r="I12604">
        <v>500.47999999999996</v>
      </c>
      <c r="J12604" s="1">
        <f>SUMIFS(I:I,B:B,Table1_2[[#This Row],[Category Level 2]],D:D,Table1_2[[#This Row],[Brand]],E:E,Table1_2[[#This Row],[Region]],F:F,Table1_2[[#This Row],[Measure]],G:G,Table1_2[[#This Row],[Year]],H:H,"&lt;="&amp;Table1_2[[#This Row],[Month]])</f>
        <v>3374.56</v>
      </c>
      <c r="K126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5764.7199999999993</v>
      </c>
      <c r="N12604">
        <f>Table1_2[[#This Row],[Value]]*2.5</f>
        <v>1251.1999999999998</v>
      </c>
    </row>
    <row r="12605" spans="1:14" x14ac:dyDescent="0.25">
      <c r="A12605" s="1" t="s">
        <v>6</v>
      </c>
      <c r="B12605" s="1" t="s">
        <v>51</v>
      </c>
      <c r="C12605" s="1" t="s">
        <v>19</v>
      </c>
      <c r="D12605" s="1" t="s">
        <v>20</v>
      </c>
      <c r="E12605" s="1" t="s">
        <v>14</v>
      </c>
      <c r="F12605" s="1" t="s">
        <v>11</v>
      </c>
      <c r="G12605" s="1" t="s">
        <v>63</v>
      </c>
      <c r="H12605" s="1">
        <v>8</v>
      </c>
      <c r="I12605">
        <v>511.52</v>
      </c>
      <c r="J12605" s="1">
        <f>SUMIFS(I:I,B:B,Table1_2[[#This Row],[Category Level 2]],D:D,Table1_2[[#This Row],[Brand]],E:E,Table1_2[[#This Row],[Region]],F:F,Table1_2[[#This Row],[Measure]],G:G,Table1_2[[#This Row],[Year]],H:H,"&lt;="&amp;Table1_2[[#This Row],[Month]])</f>
        <v>3886.08</v>
      </c>
      <c r="K126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5799.68</v>
      </c>
      <c r="N12605">
        <f>Table1_2[[#This Row],[Value]]*2.5</f>
        <v>1278.8</v>
      </c>
    </row>
    <row r="12606" spans="1:14" x14ac:dyDescent="0.25">
      <c r="A12606" s="1" t="s">
        <v>6</v>
      </c>
      <c r="B12606" s="1" t="s">
        <v>51</v>
      </c>
      <c r="C12606" s="1" t="s">
        <v>19</v>
      </c>
      <c r="D12606" s="1" t="s">
        <v>20</v>
      </c>
      <c r="E12606" s="1" t="s">
        <v>14</v>
      </c>
      <c r="F12606" s="1" t="s">
        <v>11</v>
      </c>
      <c r="G12606" s="1" t="s">
        <v>63</v>
      </c>
      <c r="H12606" s="1">
        <v>9</v>
      </c>
      <c r="I12606">
        <v>522.55999999999995</v>
      </c>
      <c r="J12606" s="1">
        <f>SUMIFS(I:I,B:B,Table1_2[[#This Row],[Category Level 2]],D:D,Table1_2[[#This Row],[Brand]],E:E,Table1_2[[#This Row],[Region]],F:F,Table1_2[[#This Row],[Measure]],G:G,Table1_2[[#This Row],[Year]],H:H,"&lt;="&amp;Table1_2[[#This Row],[Month]])</f>
        <v>4408.6399999999994</v>
      </c>
      <c r="K126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5720.5599999999995</v>
      </c>
      <c r="N12606">
        <f>Table1_2[[#This Row],[Value]]*2.5</f>
        <v>1306.3999999999999</v>
      </c>
    </row>
    <row r="12607" spans="1:14" x14ac:dyDescent="0.25">
      <c r="A12607" s="1" t="s">
        <v>6</v>
      </c>
      <c r="B12607" s="1" t="s">
        <v>51</v>
      </c>
      <c r="C12607" s="1" t="s">
        <v>19</v>
      </c>
      <c r="D12607" s="1" t="s">
        <v>20</v>
      </c>
      <c r="E12607" s="1" t="s">
        <v>14</v>
      </c>
      <c r="F12607" s="1" t="s">
        <v>11</v>
      </c>
      <c r="G12607" s="1" t="s">
        <v>63</v>
      </c>
      <c r="H12607" s="1">
        <v>10</v>
      </c>
      <c r="I12607">
        <v>616.4</v>
      </c>
      <c r="J12607" s="1">
        <f>SUMIFS(I:I,B:B,Table1_2[[#This Row],[Category Level 2]],D:D,Table1_2[[#This Row],[Brand]],E:E,Table1_2[[#This Row],[Region]],F:F,Table1_2[[#This Row],[Measure]],G:G,Table1_2[[#This Row],[Year]],H:H,"&lt;="&amp;Table1_2[[#This Row],[Month]])</f>
        <v>5025.0399999999991</v>
      </c>
      <c r="K126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5908.2399999999989</v>
      </c>
      <c r="N12607">
        <f>Table1_2[[#This Row],[Value]]*2.5</f>
        <v>1541</v>
      </c>
    </row>
    <row r="12608" spans="1:14" x14ac:dyDescent="0.25">
      <c r="A12608" s="1" t="s">
        <v>6</v>
      </c>
      <c r="B12608" s="1" t="s">
        <v>51</v>
      </c>
      <c r="C12608" s="1" t="s">
        <v>19</v>
      </c>
      <c r="D12608" s="1" t="s">
        <v>20</v>
      </c>
      <c r="E12608" s="1" t="s">
        <v>14</v>
      </c>
      <c r="F12608" s="1" t="s">
        <v>11</v>
      </c>
      <c r="G12608" s="1" t="s">
        <v>63</v>
      </c>
      <c r="H12608" s="1">
        <v>11</v>
      </c>
      <c r="I12608">
        <v>480.23999999999995</v>
      </c>
      <c r="J12608" s="1">
        <f>SUMIFS(I:I,B:B,Table1_2[[#This Row],[Category Level 2]],D:D,Table1_2[[#This Row],[Brand]],E:E,Table1_2[[#This Row],[Region]],F:F,Table1_2[[#This Row],[Measure]],G:G,Table1_2[[#This Row],[Year]],H:H,"&lt;="&amp;Table1_2[[#This Row],[Month]])</f>
        <v>5505.2799999999988</v>
      </c>
      <c r="K126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5830.9599999999991</v>
      </c>
      <c r="N12608">
        <f>Table1_2[[#This Row],[Value]]*2.5</f>
        <v>1200.5999999999999</v>
      </c>
    </row>
    <row r="12609" spans="1:14" x14ac:dyDescent="0.25">
      <c r="A12609" s="1" t="s">
        <v>6</v>
      </c>
      <c r="B12609" s="1" t="s">
        <v>51</v>
      </c>
      <c r="C12609" s="1" t="s">
        <v>19</v>
      </c>
      <c r="D12609" s="1" t="s">
        <v>20</v>
      </c>
      <c r="E12609" s="1" t="s">
        <v>14</v>
      </c>
      <c r="F12609" s="1" t="s">
        <v>11</v>
      </c>
      <c r="G12609" s="1" t="s">
        <v>63</v>
      </c>
      <c r="H12609" s="1">
        <v>12</v>
      </c>
      <c r="I12609">
        <v>494.96</v>
      </c>
      <c r="J12609" s="1">
        <f>SUMIFS(I:I,B:B,Table1_2[[#This Row],[Category Level 2]],D:D,Table1_2[[#This Row],[Brand]],E:E,Table1_2[[#This Row],[Region]],F:F,Table1_2[[#This Row],[Measure]],G:G,Table1_2[[#This Row],[Year]],H:H,"&lt;="&amp;Table1_2[[#This Row],[Month]])</f>
        <v>6000.2399999999989</v>
      </c>
      <c r="K126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6000.2399999999989</v>
      </c>
      <c r="N12609">
        <f>Table1_2[[#This Row],[Value]]*2.5</f>
        <v>1237.3999999999999</v>
      </c>
    </row>
    <row r="12610" spans="1:14" x14ac:dyDescent="0.25">
      <c r="A12610" s="1" t="s">
        <v>6</v>
      </c>
      <c r="B12610" s="1" t="s">
        <v>51</v>
      </c>
      <c r="C12610" s="1" t="s">
        <v>19</v>
      </c>
      <c r="D12610" s="1" t="s">
        <v>20</v>
      </c>
      <c r="E12610" s="1" t="s">
        <v>14</v>
      </c>
      <c r="F12610" s="1" t="s">
        <v>11</v>
      </c>
      <c r="G12610" s="1" t="s">
        <v>64</v>
      </c>
      <c r="H12610" s="1">
        <v>1</v>
      </c>
      <c r="I12610">
        <v>598</v>
      </c>
      <c r="J12610" s="1">
        <f>SUMIFS(I:I,B:B,Table1_2[[#This Row],[Category Level 2]],D:D,Table1_2[[#This Row],[Brand]],E:E,Table1_2[[#This Row],[Region]],F:F,Table1_2[[#This Row],[Measure]],G:G,Table1_2[[#This Row],[Year]],H:H,"&lt;="&amp;Table1_2[[#This Row],[Month]])</f>
        <v>598</v>
      </c>
      <c r="K126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6143.7599999999993</v>
      </c>
      <c r="N12610">
        <f>Table1_2[[#This Row],[Value]]*2.5</f>
        <v>1495</v>
      </c>
    </row>
    <row r="12611" spans="1:14" x14ac:dyDescent="0.25">
      <c r="A12611" s="1" t="s">
        <v>6</v>
      </c>
      <c r="B12611" s="1" t="s">
        <v>51</v>
      </c>
      <c r="C12611" s="1" t="s">
        <v>19</v>
      </c>
      <c r="D12611" s="1" t="s">
        <v>20</v>
      </c>
      <c r="E12611" s="1" t="s">
        <v>14</v>
      </c>
      <c r="F12611" s="1" t="s">
        <v>11</v>
      </c>
      <c r="G12611" s="1" t="s">
        <v>64</v>
      </c>
      <c r="H12611" s="1">
        <v>2</v>
      </c>
      <c r="I12611">
        <v>441.59999999999997</v>
      </c>
      <c r="J12611" s="1">
        <f>SUMIFS(I:I,B:B,Table1_2[[#This Row],[Category Level 2]],D:D,Table1_2[[#This Row],[Brand]],E:E,Table1_2[[#This Row],[Region]],F:F,Table1_2[[#This Row],[Measure]],G:G,Table1_2[[#This Row],[Year]],H:H,"&lt;="&amp;Table1_2[[#This Row],[Month]])</f>
        <v>1039.5999999999999</v>
      </c>
      <c r="K126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6180.5599999999995</v>
      </c>
      <c r="N12611">
        <f>Table1_2[[#This Row],[Value]]*2.5</f>
        <v>1104</v>
      </c>
    </row>
    <row r="12612" spans="1:14" x14ac:dyDescent="0.25">
      <c r="A12612" s="1" t="s">
        <v>6</v>
      </c>
      <c r="B12612" s="1" t="s">
        <v>51</v>
      </c>
      <c r="C12612" s="1" t="s">
        <v>19</v>
      </c>
      <c r="D12612" s="1" t="s">
        <v>20</v>
      </c>
      <c r="E12612" s="1" t="s">
        <v>14</v>
      </c>
      <c r="F12612" s="1" t="s">
        <v>11</v>
      </c>
      <c r="G12612" s="1" t="s">
        <v>64</v>
      </c>
      <c r="H12612" s="1">
        <v>3</v>
      </c>
      <c r="I12612">
        <v>447.11999999999995</v>
      </c>
      <c r="J12612" s="1">
        <f>SUMIFS(I:I,B:B,Table1_2[[#This Row],[Category Level 2]],D:D,Table1_2[[#This Row],[Brand]],E:E,Table1_2[[#This Row],[Region]],F:F,Table1_2[[#This Row],[Measure]],G:G,Table1_2[[#This Row],[Year]],H:H,"&lt;="&amp;Table1_2[[#This Row],[Month]])</f>
        <v>1486.7199999999998</v>
      </c>
      <c r="K126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6123.52</v>
      </c>
      <c r="N12612">
        <f>Table1_2[[#This Row],[Value]]*2.5</f>
        <v>1117.8</v>
      </c>
    </row>
    <row r="12613" spans="1:14" x14ac:dyDescent="0.25">
      <c r="A12613" s="1" t="s">
        <v>6</v>
      </c>
      <c r="B12613" s="1" t="s">
        <v>51</v>
      </c>
      <c r="C12613" s="1" t="s">
        <v>19</v>
      </c>
      <c r="D12613" s="1" t="s">
        <v>20</v>
      </c>
      <c r="E12613" s="1" t="s">
        <v>14</v>
      </c>
      <c r="F12613" s="1" t="s">
        <v>11</v>
      </c>
      <c r="G12613" s="1" t="s">
        <v>64</v>
      </c>
      <c r="H12613" s="1">
        <v>4</v>
      </c>
      <c r="I12613">
        <v>309.12</v>
      </c>
      <c r="J12613" s="1">
        <f>SUMIFS(I:I,B:B,Table1_2[[#This Row],[Category Level 2]],D:D,Table1_2[[#This Row],[Brand]],E:E,Table1_2[[#This Row],[Region]],F:F,Table1_2[[#This Row],[Measure]],G:G,Table1_2[[#This Row],[Year]],H:H,"&lt;="&amp;Table1_2[[#This Row],[Month]])</f>
        <v>1795.8399999999997</v>
      </c>
      <c r="K126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5981.84</v>
      </c>
      <c r="N12613">
        <f>Table1_2[[#This Row],[Value]]*2.5</f>
        <v>772.8</v>
      </c>
    </row>
    <row r="12614" spans="1:14" x14ac:dyDescent="0.25">
      <c r="A12614" s="1" t="s">
        <v>6</v>
      </c>
      <c r="B12614" s="1" t="s">
        <v>51</v>
      </c>
      <c r="C12614" s="1" t="s">
        <v>19</v>
      </c>
      <c r="D12614" s="1" t="s">
        <v>20</v>
      </c>
      <c r="E12614" s="1" t="s">
        <v>14</v>
      </c>
      <c r="F12614" s="1" t="s">
        <v>11</v>
      </c>
      <c r="G12614" s="1" t="s">
        <v>64</v>
      </c>
      <c r="H12614" s="1">
        <v>5</v>
      </c>
      <c r="I12614">
        <v>277.83999999999997</v>
      </c>
      <c r="J12614" s="1">
        <f>SUMIFS(I:I,B:B,Table1_2[[#This Row],[Category Level 2]],D:D,Table1_2[[#This Row],[Brand]],E:E,Table1_2[[#This Row],[Region]],F:F,Table1_2[[#This Row],[Measure]],G:G,Table1_2[[#This Row],[Year]],H:H,"&lt;="&amp;Table1_2[[#This Row],[Month]])</f>
        <v>2073.6799999999998</v>
      </c>
      <c r="K126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5689.2799999999988</v>
      </c>
      <c r="N12614">
        <f>Table1_2[[#This Row],[Value]]*2.5</f>
        <v>694.59999999999991</v>
      </c>
    </row>
    <row r="12615" spans="1:14" x14ac:dyDescent="0.25">
      <c r="A12615" s="1" t="s">
        <v>6</v>
      </c>
      <c r="B12615" s="1" t="s">
        <v>51</v>
      </c>
      <c r="C12615" s="1" t="s">
        <v>19</v>
      </c>
      <c r="D12615" s="1" t="s">
        <v>20</v>
      </c>
      <c r="E12615" s="1" t="s">
        <v>14</v>
      </c>
      <c r="F12615" s="1" t="s">
        <v>11</v>
      </c>
      <c r="G12615" s="1" t="s">
        <v>64</v>
      </c>
      <c r="H12615" s="1">
        <v>6</v>
      </c>
      <c r="I12615">
        <v>472.87999999999994</v>
      </c>
      <c r="J12615" s="1">
        <f>SUMIFS(I:I,B:B,Table1_2[[#This Row],[Category Level 2]],D:D,Table1_2[[#This Row],[Brand]],E:E,Table1_2[[#This Row],[Region]],F:F,Table1_2[[#This Row],[Measure]],G:G,Table1_2[[#This Row],[Year]],H:H,"&lt;="&amp;Table1_2[[#This Row],[Month]])</f>
        <v>2546.56</v>
      </c>
      <c r="K126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5672.7199999999993</v>
      </c>
      <c r="N12615">
        <f>Table1_2[[#This Row],[Value]]*2.5</f>
        <v>1182.1999999999998</v>
      </c>
    </row>
    <row r="12616" spans="1:14" x14ac:dyDescent="0.25">
      <c r="A12616" s="1" t="s">
        <v>6</v>
      </c>
      <c r="B12616" s="1" t="s">
        <v>51</v>
      </c>
      <c r="C12616" s="1" t="s">
        <v>19</v>
      </c>
      <c r="D12616" s="1" t="s">
        <v>20</v>
      </c>
      <c r="E12616" s="1" t="s">
        <v>14</v>
      </c>
      <c r="F12616" s="1" t="s">
        <v>11</v>
      </c>
      <c r="G12616" s="1" t="s">
        <v>64</v>
      </c>
      <c r="H12616" s="1">
        <v>7</v>
      </c>
      <c r="I12616">
        <v>358.79999999999995</v>
      </c>
      <c r="J12616" s="1">
        <f>SUMIFS(I:I,B:B,Table1_2[[#This Row],[Category Level 2]],D:D,Table1_2[[#This Row],[Brand]],E:E,Table1_2[[#This Row],[Region]],F:F,Table1_2[[#This Row],[Measure]],G:G,Table1_2[[#This Row],[Year]],H:H,"&lt;="&amp;Table1_2[[#This Row],[Month]])</f>
        <v>2905.3599999999997</v>
      </c>
      <c r="K126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5531.0399999999991</v>
      </c>
      <c r="N12616">
        <f>Table1_2[[#This Row],[Value]]*2.5</f>
        <v>896.99999999999989</v>
      </c>
    </row>
    <row r="12617" spans="1:14" x14ac:dyDescent="0.25">
      <c r="A12617" s="1" t="s">
        <v>6</v>
      </c>
      <c r="B12617" s="1" t="s">
        <v>51</v>
      </c>
      <c r="C12617" s="1" t="s">
        <v>19</v>
      </c>
      <c r="D12617" s="1" t="s">
        <v>20</v>
      </c>
      <c r="E12617" s="1" t="s">
        <v>14</v>
      </c>
      <c r="F12617" s="1" t="s">
        <v>11</v>
      </c>
      <c r="G12617" s="1" t="s">
        <v>64</v>
      </c>
      <c r="H12617" s="1">
        <v>8</v>
      </c>
      <c r="I12617">
        <v>379.03999999999996</v>
      </c>
      <c r="J12617" s="1">
        <f>SUMIFS(I:I,B:B,Table1_2[[#This Row],[Category Level 2]],D:D,Table1_2[[#This Row],[Brand]],E:E,Table1_2[[#This Row],[Region]],F:F,Table1_2[[#This Row],[Measure]],G:G,Table1_2[[#This Row],[Year]],H:H,"&lt;="&amp;Table1_2[[#This Row],[Month]])</f>
        <v>3284.3999999999996</v>
      </c>
      <c r="K126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5398.5599999999995</v>
      </c>
      <c r="N12617">
        <f>Table1_2[[#This Row],[Value]]*2.5</f>
        <v>947.59999999999991</v>
      </c>
    </row>
    <row r="12618" spans="1:14" x14ac:dyDescent="0.25">
      <c r="A12618" s="1" t="s">
        <v>6</v>
      </c>
      <c r="B12618" s="1" t="s">
        <v>51</v>
      </c>
      <c r="C12618" s="1" t="s">
        <v>19</v>
      </c>
      <c r="D12618" s="1" t="s">
        <v>20</v>
      </c>
      <c r="E12618" s="1" t="s">
        <v>14</v>
      </c>
      <c r="F12618" s="1" t="s">
        <v>11</v>
      </c>
      <c r="G12618" s="1" t="s">
        <v>64</v>
      </c>
      <c r="H12618" s="1">
        <v>9</v>
      </c>
      <c r="I12618">
        <v>364.32</v>
      </c>
      <c r="J12618" s="1">
        <f>SUMIFS(I:I,B:B,Table1_2[[#This Row],[Category Level 2]],D:D,Table1_2[[#This Row],[Brand]],E:E,Table1_2[[#This Row],[Region]],F:F,Table1_2[[#This Row],[Measure]],G:G,Table1_2[[#This Row],[Year]],H:H,"&lt;="&amp;Table1_2[[#This Row],[Month]])</f>
        <v>3648.72</v>
      </c>
      <c r="K126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5240.32</v>
      </c>
      <c r="N12618">
        <f>Table1_2[[#This Row],[Value]]*2.5</f>
        <v>910.8</v>
      </c>
    </row>
    <row r="12619" spans="1:14" x14ac:dyDescent="0.25">
      <c r="A12619" s="1" t="s">
        <v>6</v>
      </c>
      <c r="B12619" s="1" t="s">
        <v>51</v>
      </c>
      <c r="C12619" s="1" t="s">
        <v>19</v>
      </c>
      <c r="D12619" s="1" t="s">
        <v>20</v>
      </c>
      <c r="E12619" s="1" t="s">
        <v>14</v>
      </c>
      <c r="F12619" s="1" t="s">
        <v>11</v>
      </c>
      <c r="G12619" s="1" t="s">
        <v>64</v>
      </c>
      <c r="H12619" s="1">
        <v>10</v>
      </c>
      <c r="I12619">
        <v>476.55999999999995</v>
      </c>
      <c r="J12619" s="1">
        <f>SUMIFS(I:I,B:B,Table1_2[[#This Row],[Category Level 2]],D:D,Table1_2[[#This Row],[Brand]],E:E,Table1_2[[#This Row],[Region]],F:F,Table1_2[[#This Row],[Measure]],G:G,Table1_2[[#This Row],[Year]],H:H,"&lt;="&amp;Table1_2[[#This Row],[Month]])</f>
        <v>4125.28</v>
      </c>
      <c r="K126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5100.4799999999996</v>
      </c>
      <c r="N12619">
        <f>Table1_2[[#This Row],[Value]]*2.5</f>
        <v>1191.3999999999999</v>
      </c>
    </row>
    <row r="12620" spans="1:14" x14ac:dyDescent="0.25">
      <c r="A12620" s="1" t="s">
        <v>6</v>
      </c>
      <c r="B12620" s="1" t="s">
        <v>51</v>
      </c>
      <c r="C12620" s="1" t="s">
        <v>19</v>
      </c>
      <c r="D12620" s="1" t="s">
        <v>20</v>
      </c>
      <c r="E12620" s="1" t="s">
        <v>14</v>
      </c>
      <c r="F12620" s="1" t="s">
        <v>11</v>
      </c>
      <c r="G12620" s="1" t="s">
        <v>64</v>
      </c>
      <c r="H12620" s="1">
        <v>11</v>
      </c>
      <c r="I12620">
        <v>342.23999999999995</v>
      </c>
      <c r="J12620" s="1">
        <f>SUMIFS(I:I,B:B,Table1_2[[#This Row],[Category Level 2]],D:D,Table1_2[[#This Row],[Brand]],E:E,Table1_2[[#This Row],[Region]],F:F,Table1_2[[#This Row],[Measure]],G:G,Table1_2[[#This Row],[Year]],H:H,"&lt;="&amp;Table1_2[[#This Row],[Month]])</f>
        <v>4467.5199999999995</v>
      </c>
      <c r="K126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4962.4799999999996</v>
      </c>
      <c r="N12620">
        <f>Table1_2[[#This Row],[Value]]*2.5</f>
        <v>855.59999999999991</v>
      </c>
    </row>
    <row r="12621" spans="1:14" x14ac:dyDescent="0.25">
      <c r="A12621" s="1" t="s">
        <v>6</v>
      </c>
      <c r="B12621" s="1" t="s">
        <v>51</v>
      </c>
      <c r="C12621" s="1" t="s">
        <v>19</v>
      </c>
      <c r="D12621" s="1" t="s">
        <v>20</v>
      </c>
      <c r="E12621" s="1" t="s">
        <v>14</v>
      </c>
      <c r="F12621" s="1" t="s">
        <v>11</v>
      </c>
      <c r="G12621" s="1" t="s">
        <v>64</v>
      </c>
      <c r="H12621" s="1">
        <v>12</v>
      </c>
      <c r="I12621">
        <v>294.39999999999998</v>
      </c>
      <c r="J12621" s="1">
        <f>SUMIFS(I:I,B:B,Table1_2[[#This Row],[Category Level 2]],D:D,Table1_2[[#This Row],[Brand]],E:E,Table1_2[[#This Row],[Region]],F:F,Table1_2[[#This Row],[Measure]],G:G,Table1_2[[#This Row],[Year]],H:H,"&lt;="&amp;Table1_2[[#This Row],[Month]])</f>
        <v>4761.9199999999992</v>
      </c>
      <c r="K126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4761.9199999999992</v>
      </c>
      <c r="N12621">
        <f>Table1_2[[#This Row],[Value]]*2.5</f>
        <v>736</v>
      </c>
    </row>
    <row r="12622" spans="1:14" x14ac:dyDescent="0.25">
      <c r="A12622" s="1" t="s">
        <v>6</v>
      </c>
      <c r="B12622" s="1" t="s">
        <v>51</v>
      </c>
      <c r="C12622" s="1" t="s">
        <v>19</v>
      </c>
      <c r="D12622" s="1" t="s">
        <v>20</v>
      </c>
      <c r="E12622" s="1" t="s">
        <v>14</v>
      </c>
      <c r="F12622" s="1" t="s">
        <v>11</v>
      </c>
      <c r="G12622" s="1" t="s">
        <v>65</v>
      </c>
      <c r="H12622" s="1">
        <v>1</v>
      </c>
      <c r="I12622">
        <v>384.55999999999995</v>
      </c>
      <c r="J12622" s="1">
        <f>SUMIFS(I:I,B:B,Table1_2[[#This Row],[Category Level 2]],D:D,Table1_2[[#This Row],[Brand]],E:E,Table1_2[[#This Row],[Region]],F:F,Table1_2[[#This Row],[Measure]],G:G,Table1_2[[#This Row],[Year]],H:H,"&lt;="&amp;Table1_2[[#This Row],[Month]])</f>
        <v>384.55999999999995</v>
      </c>
      <c r="K126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4548.4799999999996</v>
      </c>
      <c r="N12622">
        <f>Table1_2[[#This Row],[Value]]*2.5</f>
        <v>961.39999999999986</v>
      </c>
    </row>
    <row r="12623" spans="1:14" x14ac:dyDescent="0.25">
      <c r="A12623" s="1" t="s">
        <v>6</v>
      </c>
      <c r="B12623" s="1" t="s">
        <v>51</v>
      </c>
      <c r="C12623" s="1" t="s">
        <v>19</v>
      </c>
      <c r="D12623" s="1" t="s">
        <v>20</v>
      </c>
      <c r="E12623" s="1" t="s">
        <v>14</v>
      </c>
      <c r="F12623" s="1" t="s">
        <v>11</v>
      </c>
      <c r="G12623" s="1" t="s">
        <v>65</v>
      </c>
      <c r="H12623" s="1">
        <v>2</v>
      </c>
      <c r="I12623">
        <v>344.08</v>
      </c>
      <c r="J12623" s="1">
        <f>SUMIFS(I:I,B:B,Table1_2[[#This Row],[Category Level 2]],D:D,Table1_2[[#This Row],[Brand]],E:E,Table1_2[[#This Row],[Region]],F:F,Table1_2[[#This Row],[Measure]],G:G,Table1_2[[#This Row],[Year]],H:H,"&lt;="&amp;Table1_2[[#This Row],[Month]])</f>
        <v>728.63999999999987</v>
      </c>
      <c r="K126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4450.9599999999991</v>
      </c>
      <c r="N12623">
        <f>Table1_2[[#This Row],[Value]]*2.5</f>
        <v>860.19999999999993</v>
      </c>
    </row>
    <row r="12624" spans="1:14" x14ac:dyDescent="0.25">
      <c r="A12624" s="1" t="s">
        <v>6</v>
      </c>
      <c r="B12624" s="1" t="s">
        <v>51</v>
      </c>
      <c r="C12624" s="1" t="s">
        <v>19</v>
      </c>
      <c r="D12624" s="1" t="s">
        <v>20</v>
      </c>
      <c r="E12624" s="1" t="s">
        <v>14</v>
      </c>
      <c r="F12624" s="1" t="s">
        <v>11</v>
      </c>
      <c r="G12624" s="1" t="s">
        <v>65</v>
      </c>
      <c r="H12624" s="1">
        <v>3</v>
      </c>
      <c r="I12624">
        <v>386.4</v>
      </c>
      <c r="J12624" s="1">
        <f>SUMIFS(I:I,B:B,Table1_2[[#This Row],[Category Level 2]],D:D,Table1_2[[#This Row],[Brand]],E:E,Table1_2[[#This Row],[Region]],F:F,Table1_2[[#This Row],[Measure]],G:G,Table1_2[[#This Row],[Year]],H:H,"&lt;="&amp;Table1_2[[#This Row],[Month]])</f>
        <v>1115.04</v>
      </c>
      <c r="K126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4390.24</v>
      </c>
      <c r="N12624">
        <f>Table1_2[[#This Row],[Value]]*2.5</f>
        <v>966</v>
      </c>
    </row>
    <row r="12625" spans="1:14" x14ac:dyDescent="0.25">
      <c r="A12625" s="1" t="s">
        <v>6</v>
      </c>
      <c r="B12625" s="1" t="s">
        <v>51</v>
      </c>
      <c r="C12625" s="1" t="s">
        <v>19</v>
      </c>
      <c r="D12625" s="1" t="s">
        <v>20</v>
      </c>
      <c r="E12625" s="1" t="s">
        <v>14</v>
      </c>
      <c r="F12625" s="1" t="s">
        <v>11</v>
      </c>
      <c r="G12625" s="1" t="s">
        <v>65</v>
      </c>
      <c r="H12625" s="1">
        <v>4</v>
      </c>
      <c r="I12625">
        <v>364.32</v>
      </c>
      <c r="J12625" s="1">
        <f>SUMIFS(I:I,B:B,Table1_2[[#This Row],[Category Level 2]],D:D,Table1_2[[#This Row],[Brand]],E:E,Table1_2[[#This Row],[Region]],F:F,Table1_2[[#This Row],[Measure]],G:G,Table1_2[[#This Row],[Year]],H:H,"&lt;="&amp;Table1_2[[#This Row],[Month]])</f>
        <v>1479.36</v>
      </c>
      <c r="K126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4445.4399999999996</v>
      </c>
      <c r="N12625">
        <f>Table1_2[[#This Row],[Value]]*2.5</f>
        <v>910.8</v>
      </c>
    </row>
    <row r="12626" spans="1:14" x14ac:dyDescent="0.25">
      <c r="A12626" s="1" t="s">
        <v>6</v>
      </c>
      <c r="B12626" s="1" t="s">
        <v>51</v>
      </c>
      <c r="C12626" s="1" t="s">
        <v>19</v>
      </c>
      <c r="D12626" s="1" t="s">
        <v>20</v>
      </c>
      <c r="E12626" s="1" t="s">
        <v>14</v>
      </c>
      <c r="F12626" s="1" t="s">
        <v>11</v>
      </c>
      <c r="G12626" s="1" t="s">
        <v>65</v>
      </c>
      <c r="H12626" s="1">
        <v>5</v>
      </c>
      <c r="I12626">
        <v>344.08</v>
      </c>
      <c r="J12626" s="1">
        <f>SUMIFS(I:I,B:B,Table1_2[[#This Row],[Category Level 2]],D:D,Table1_2[[#This Row],[Brand]],E:E,Table1_2[[#This Row],[Region]],F:F,Table1_2[[#This Row],[Measure]],G:G,Table1_2[[#This Row],[Year]],H:H,"&lt;="&amp;Table1_2[[#This Row],[Month]])</f>
        <v>1823.4399999999998</v>
      </c>
      <c r="K126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4511.6799999999994</v>
      </c>
      <c r="N12626">
        <f>Table1_2[[#This Row],[Value]]*2.5</f>
        <v>860.19999999999993</v>
      </c>
    </row>
    <row r="12627" spans="1:14" x14ac:dyDescent="0.25">
      <c r="A12627" s="1" t="s">
        <v>6</v>
      </c>
      <c r="B12627" s="1" t="s">
        <v>51</v>
      </c>
      <c r="C12627" s="1" t="s">
        <v>19</v>
      </c>
      <c r="D12627" s="1" t="s">
        <v>20</v>
      </c>
      <c r="E12627" s="1" t="s">
        <v>14</v>
      </c>
      <c r="F12627" s="1" t="s">
        <v>11</v>
      </c>
      <c r="G12627" s="1" t="s">
        <v>65</v>
      </c>
      <c r="H12627" s="1">
        <v>6</v>
      </c>
      <c r="I12627">
        <v>377.2</v>
      </c>
      <c r="J12627" s="1">
        <f>SUMIFS(I:I,B:B,Table1_2[[#This Row],[Category Level 2]],D:D,Table1_2[[#This Row],[Brand]],E:E,Table1_2[[#This Row],[Region]],F:F,Table1_2[[#This Row],[Measure]],G:G,Table1_2[[#This Row],[Year]],H:H,"&lt;="&amp;Table1_2[[#This Row],[Month]])</f>
        <v>2200.64</v>
      </c>
      <c r="K126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4416</v>
      </c>
      <c r="N12627">
        <f>Table1_2[[#This Row],[Value]]*2.5</f>
        <v>943</v>
      </c>
    </row>
    <row r="12628" spans="1:14" x14ac:dyDescent="0.25">
      <c r="A12628" s="1" t="s">
        <v>6</v>
      </c>
      <c r="B12628" s="1" t="s">
        <v>51</v>
      </c>
      <c r="C12628" s="1" t="s">
        <v>19</v>
      </c>
      <c r="D12628" s="1" t="s">
        <v>20</v>
      </c>
      <c r="E12628" s="1" t="s">
        <v>14</v>
      </c>
      <c r="F12628" s="1" t="s">
        <v>11</v>
      </c>
      <c r="G12628" s="1" t="s">
        <v>65</v>
      </c>
      <c r="H12628" s="1">
        <v>7</v>
      </c>
      <c r="I12628">
        <v>355.11999999999995</v>
      </c>
      <c r="J12628" s="1">
        <f>SUMIFS(I:I,B:B,Table1_2[[#This Row],[Category Level 2]],D:D,Table1_2[[#This Row],[Brand]],E:E,Table1_2[[#This Row],[Region]],F:F,Table1_2[[#This Row],[Measure]],G:G,Table1_2[[#This Row],[Year]],H:H,"&lt;="&amp;Table1_2[[#This Row],[Month]])</f>
        <v>2555.7599999999998</v>
      </c>
      <c r="K126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4412.32</v>
      </c>
      <c r="N12628">
        <f>Table1_2[[#This Row],[Value]]*2.5</f>
        <v>887.79999999999984</v>
      </c>
    </row>
    <row r="12629" spans="1:14" x14ac:dyDescent="0.25">
      <c r="A12629" s="1" t="s">
        <v>6</v>
      </c>
      <c r="B12629" s="1" t="s">
        <v>51</v>
      </c>
      <c r="C12629" s="1" t="s">
        <v>19</v>
      </c>
      <c r="D12629" s="1" t="s">
        <v>20</v>
      </c>
      <c r="E12629" s="1" t="s">
        <v>14</v>
      </c>
      <c r="F12629" s="1" t="s">
        <v>11</v>
      </c>
      <c r="G12629" s="1" t="s">
        <v>65</v>
      </c>
      <c r="H12629" s="1">
        <v>8</v>
      </c>
      <c r="I12629">
        <v>322</v>
      </c>
      <c r="J12629" s="1">
        <f>SUMIFS(I:I,B:B,Table1_2[[#This Row],[Category Level 2]],D:D,Table1_2[[#This Row],[Brand]],E:E,Table1_2[[#This Row],[Region]],F:F,Table1_2[[#This Row],[Measure]],G:G,Table1_2[[#This Row],[Year]],H:H,"&lt;="&amp;Table1_2[[#This Row],[Month]])</f>
        <v>2877.7599999999998</v>
      </c>
      <c r="K126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4355.28</v>
      </c>
      <c r="N12629">
        <f>Table1_2[[#This Row],[Value]]*2.5</f>
        <v>805</v>
      </c>
    </row>
    <row r="12630" spans="1:14" x14ac:dyDescent="0.25">
      <c r="A12630" s="1" t="s">
        <v>6</v>
      </c>
      <c r="B12630" s="1" t="s">
        <v>51</v>
      </c>
      <c r="C12630" s="1" t="s">
        <v>19</v>
      </c>
      <c r="D12630" s="1" t="s">
        <v>20</v>
      </c>
      <c r="E12630" s="1" t="s">
        <v>14</v>
      </c>
      <c r="F12630" s="1" t="s">
        <v>11</v>
      </c>
      <c r="G12630" s="1" t="s">
        <v>65</v>
      </c>
      <c r="H12630" s="1">
        <v>9</v>
      </c>
      <c r="I12630">
        <v>270.47999999999996</v>
      </c>
      <c r="J12630" s="1">
        <f>SUMIFS(I:I,B:B,Table1_2[[#This Row],[Category Level 2]],D:D,Table1_2[[#This Row],[Brand]],E:E,Table1_2[[#This Row],[Region]],F:F,Table1_2[[#This Row],[Measure]],G:G,Table1_2[[#This Row],[Year]],H:H,"&lt;="&amp;Table1_2[[#This Row],[Month]])</f>
        <v>3148.24</v>
      </c>
      <c r="K126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4261.4399999999996</v>
      </c>
      <c r="N12630">
        <f>Table1_2[[#This Row],[Value]]*2.5</f>
        <v>676.19999999999993</v>
      </c>
    </row>
    <row r="12631" spans="1:14" x14ac:dyDescent="0.25">
      <c r="A12631" s="1" t="s">
        <v>6</v>
      </c>
      <c r="B12631" s="1" t="s">
        <v>51</v>
      </c>
      <c r="C12631" s="1" t="s">
        <v>19</v>
      </c>
      <c r="D12631" s="1" t="s">
        <v>20</v>
      </c>
      <c r="E12631" s="1" t="s">
        <v>14</v>
      </c>
      <c r="F12631" s="1" t="s">
        <v>11</v>
      </c>
      <c r="G12631" s="1" t="s">
        <v>65</v>
      </c>
      <c r="H12631" s="1">
        <v>10</v>
      </c>
      <c r="I12631">
        <v>526.24</v>
      </c>
      <c r="J12631" s="1">
        <f>SUMIFS(I:I,B:B,Table1_2[[#This Row],[Category Level 2]],D:D,Table1_2[[#This Row],[Brand]],E:E,Table1_2[[#This Row],[Region]],F:F,Table1_2[[#This Row],[Measure]],G:G,Table1_2[[#This Row],[Year]],H:H,"&lt;="&amp;Table1_2[[#This Row],[Month]])</f>
        <v>3674.4799999999996</v>
      </c>
      <c r="K126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4311.119999999999</v>
      </c>
      <c r="N12631">
        <f>Table1_2[[#This Row],[Value]]*2.5</f>
        <v>1315.6</v>
      </c>
    </row>
    <row r="12632" spans="1:14" x14ac:dyDescent="0.25">
      <c r="A12632" s="1" t="s">
        <v>6</v>
      </c>
      <c r="B12632" s="1" t="s">
        <v>51</v>
      </c>
      <c r="C12632" s="1" t="s">
        <v>19</v>
      </c>
      <c r="D12632" s="1" t="s">
        <v>20</v>
      </c>
      <c r="E12632" s="1" t="s">
        <v>14</v>
      </c>
      <c r="F12632" s="1" t="s">
        <v>11</v>
      </c>
      <c r="G12632" s="1" t="s">
        <v>65</v>
      </c>
      <c r="H12632" s="1">
        <v>11</v>
      </c>
      <c r="I12632">
        <v>351.44</v>
      </c>
      <c r="J12632" s="1">
        <f>SUMIFS(I:I,B:B,Table1_2[[#This Row],[Category Level 2]],D:D,Table1_2[[#This Row],[Brand]],E:E,Table1_2[[#This Row],[Region]],F:F,Table1_2[[#This Row],[Measure]],G:G,Table1_2[[#This Row],[Year]],H:H,"&lt;="&amp;Table1_2[[#This Row],[Month]])</f>
        <v>4025.9199999999996</v>
      </c>
      <c r="K126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4320.32</v>
      </c>
      <c r="N12632">
        <f>Table1_2[[#This Row],[Value]]*2.5</f>
        <v>878.6</v>
      </c>
    </row>
    <row r="12633" spans="1:14" x14ac:dyDescent="0.25">
      <c r="A12633" s="1" t="s">
        <v>6</v>
      </c>
      <c r="B12633" s="1" t="s">
        <v>51</v>
      </c>
      <c r="C12633" s="1" t="s">
        <v>19</v>
      </c>
      <c r="D12633" s="1" t="s">
        <v>20</v>
      </c>
      <c r="E12633" s="1" t="s">
        <v>14</v>
      </c>
      <c r="F12633" s="1" t="s">
        <v>11</v>
      </c>
      <c r="G12633" s="1" t="s">
        <v>65</v>
      </c>
      <c r="H12633" s="1">
        <v>12</v>
      </c>
      <c r="I12633">
        <v>360.64</v>
      </c>
      <c r="J12633" s="1">
        <f>SUMIFS(I:I,B:B,Table1_2[[#This Row],[Category Level 2]],D:D,Table1_2[[#This Row],[Brand]],E:E,Table1_2[[#This Row],[Region]],F:F,Table1_2[[#This Row],[Measure]],G:G,Table1_2[[#This Row],[Year]],H:H,"&lt;="&amp;Table1_2[[#This Row],[Month]])</f>
        <v>4386.5599999999995</v>
      </c>
      <c r="K126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4386.5599999999995</v>
      </c>
      <c r="N12633">
        <f>Table1_2[[#This Row],[Value]]*2.5</f>
        <v>901.59999999999991</v>
      </c>
    </row>
    <row r="12634" spans="1:14" x14ac:dyDescent="0.25">
      <c r="A12634" s="1" t="s">
        <v>6</v>
      </c>
      <c r="B12634" s="1" t="s">
        <v>51</v>
      </c>
      <c r="C12634" s="1" t="s">
        <v>19</v>
      </c>
      <c r="D12634" s="1" t="s">
        <v>20</v>
      </c>
      <c r="E12634" s="1" t="s">
        <v>14</v>
      </c>
      <c r="F12634" s="1" t="s">
        <v>11</v>
      </c>
      <c r="G12634" s="1" t="s">
        <v>66</v>
      </c>
      <c r="H12634" s="1">
        <v>1</v>
      </c>
      <c r="I12634">
        <v>390.08</v>
      </c>
      <c r="J12634" s="1">
        <f>SUMIFS(I:I,B:B,Table1_2[[#This Row],[Category Level 2]],D:D,Table1_2[[#This Row],[Brand]],E:E,Table1_2[[#This Row],[Region]],F:F,Table1_2[[#This Row],[Measure]],G:G,Table1_2[[#This Row],[Year]],H:H,"&lt;="&amp;Table1_2[[#This Row],[Month]])</f>
        <v>390.08</v>
      </c>
      <c r="K126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4392.08</v>
      </c>
      <c r="N12634">
        <f>Table1_2[[#This Row],[Value]]*2.5</f>
        <v>975.19999999999993</v>
      </c>
    </row>
    <row r="12635" spans="1:14" x14ac:dyDescent="0.25">
      <c r="A12635" s="1" t="s">
        <v>6</v>
      </c>
      <c r="B12635" s="1" t="s">
        <v>51</v>
      </c>
      <c r="C12635" s="1" t="s">
        <v>19</v>
      </c>
      <c r="D12635" s="1" t="s">
        <v>20</v>
      </c>
      <c r="E12635" s="1" t="s">
        <v>14</v>
      </c>
      <c r="F12635" s="1" t="s">
        <v>11</v>
      </c>
      <c r="G12635" s="1" t="s">
        <v>66</v>
      </c>
      <c r="H12635" s="1">
        <v>2</v>
      </c>
      <c r="I12635">
        <v>412.15999999999997</v>
      </c>
      <c r="J12635" s="1">
        <f>SUMIFS(I:I,B:B,Table1_2[[#This Row],[Category Level 2]],D:D,Table1_2[[#This Row],[Brand]],E:E,Table1_2[[#This Row],[Region]],F:F,Table1_2[[#This Row],[Measure]],G:G,Table1_2[[#This Row],[Year]],H:H,"&lt;="&amp;Table1_2[[#This Row],[Month]])</f>
        <v>802.24</v>
      </c>
      <c r="K126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4460.16</v>
      </c>
      <c r="N12635">
        <f>Table1_2[[#This Row],[Value]]*2.5</f>
        <v>1030.3999999999999</v>
      </c>
    </row>
    <row r="12636" spans="1:14" x14ac:dyDescent="0.25">
      <c r="A12636" s="1" t="s">
        <v>6</v>
      </c>
      <c r="B12636" s="1" t="s">
        <v>51</v>
      </c>
      <c r="C12636" s="1" t="s">
        <v>19</v>
      </c>
      <c r="D12636" s="1" t="s">
        <v>20</v>
      </c>
      <c r="E12636" s="1" t="s">
        <v>14</v>
      </c>
      <c r="F12636" s="1" t="s">
        <v>11</v>
      </c>
      <c r="G12636" s="1" t="s">
        <v>66</v>
      </c>
      <c r="H12636" s="1">
        <v>3</v>
      </c>
      <c r="I12636">
        <v>425.03999999999996</v>
      </c>
      <c r="J12636" s="1">
        <f>SUMIFS(I:I,B:B,Table1_2[[#This Row],[Category Level 2]],D:D,Table1_2[[#This Row],[Brand]],E:E,Table1_2[[#This Row],[Region]],F:F,Table1_2[[#This Row],[Measure]],G:G,Table1_2[[#This Row],[Year]],H:H,"&lt;="&amp;Table1_2[[#This Row],[Month]])</f>
        <v>1227.28</v>
      </c>
      <c r="K126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4498.7999999999993</v>
      </c>
      <c r="N12636">
        <f>Table1_2[[#This Row],[Value]]*2.5</f>
        <v>1062.5999999999999</v>
      </c>
    </row>
    <row r="12637" spans="1:14" x14ac:dyDescent="0.25">
      <c r="A12637" s="1" t="s">
        <v>6</v>
      </c>
      <c r="B12637" s="1" t="s">
        <v>51</v>
      </c>
      <c r="C12637" s="1" t="s">
        <v>19</v>
      </c>
      <c r="D12637" s="1" t="s">
        <v>20</v>
      </c>
      <c r="E12637" s="1" t="s">
        <v>14</v>
      </c>
      <c r="F12637" s="1" t="s">
        <v>11</v>
      </c>
      <c r="G12637" s="1" t="s">
        <v>66</v>
      </c>
      <c r="H12637" s="1">
        <v>4</v>
      </c>
      <c r="I12637">
        <v>408.47999999999996</v>
      </c>
      <c r="J12637" s="1">
        <f>SUMIFS(I:I,B:B,Table1_2[[#This Row],[Category Level 2]],D:D,Table1_2[[#This Row],[Brand]],E:E,Table1_2[[#This Row],[Region]],F:F,Table1_2[[#This Row],[Measure]],G:G,Table1_2[[#This Row],[Year]],H:H,"&lt;="&amp;Table1_2[[#This Row],[Month]])</f>
        <v>1635.76</v>
      </c>
      <c r="K126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4542.96</v>
      </c>
      <c r="N12637">
        <f>Table1_2[[#This Row],[Value]]*2.5</f>
        <v>1021.1999999999999</v>
      </c>
    </row>
    <row r="12638" spans="1:14" x14ac:dyDescent="0.25">
      <c r="A12638" s="1" t="s">
        <v>6</v>
      </c>
      <c r="B12638" s="1" t="s">
        <v>51</v>
      </c>
      <c r="C12638" s="1" t="s">
        <v>19</v>
      </c>
      <c r="D12638" s="1" t="s">
        <v>20</v>
      </c>
      <c r="E12638" s="1" t="s">
        <v>14</v>
      </c>
      <c r="F12638" s="1" t="s">
        <v>11</v>
      </c>
      <c r="G12638" s="1" t="s">
        <v>66</v>
      </c>
      <c r="H12638" s="1">
        <v>5</v>
      </c>
      <c r="I12638">
        <v>465.52</v>
      </c>
      <c r="J12638" s="1">
        <f>SUMIFS(I:I,B:B,Table1_2[[#This Row],[Category Level 2]],D:D,Table1_2[[#This Row],[Brand]],E:E,Table1_2[[#This Row],[Region]],F:F,Table1_2[[#This Row],[Measure]],G:G,Table1_2[[#This Row],[Year]],H:H,"&lt;="&amp;Table1_2[[#This Row],[Month]])</f>
        <v>2101.2799999999997</v>
      </c>
      <c r="K126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4664.3999999999996</v>
      </c>
      <c r="N12638">
        <f>Table1_2[[#This Row],[Value]]*2.5</f>
        <v>1163.8</v>
      </c>
    </row>
    <row r="12639" spans="1:14" x14ac:dyDescent="0.25">
      <c r="A12639" s="1" t="s">
        <v>6</v>
      </c>
      <c r="B12639" s="1" t="s">
        <v>51</v>
      </c>
      <c r="C12639" s="1" t="s">
        <v>19</v>
      </c>
      <c r="D12639" s="1" t="s">
        <v>20</v>
      </c>
      <c r="E12639" s="1" t="s">
        <v>14</v>
      </c>
      <c r="F12639" s="1" t="s">
        <v>11</v>
      </c>
      <c r="G12639" s="1" t="s">
        <v>66</v>
      </c>
      <c r="H12639" s="1">
        <v>6</v>
      </c>
      <c r="I12639">
        <v>517.04</v>
      </c>
      <c r="J12639" s="1">
        <f>SUMIFS(I:I,B:B,Table1_2[[#This Row],[Category Level 2]],D:D,Table1_2[[#This Row],[Brand]],E:E,Table1_2[[#This Row],[Region]],F:F,Table1_2[[#This Row],[Measure]],G:G,Table1_2[[#This Row],[Year]],H:H,"&lt;="&amp;Table1_2[[#This Row],[Month]])</f>
        <v>2618.3199999999997</v>
      </c>
      <c r="K126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4804.24</v>
      </c>
      <c r="N12639">
        <f>Table1_2[[#This Row],[Value]]*2.5</f>
        <v>1292.5999999999999</v>
      </c>
    </row>
    <row r="12640" spans="1:14" x14ac:dyDescent="0.25">
      <c r="A12640" s="1" t="s">
        <v>6</v>
      </c>
      <c r="B12640" s="1" t="s">
        <v>51</v>
      </c>
      <c r="C12640" s="1" t="s">
        <v>19</v>
      </c>
      <c r="D12640" s="1" t="s">
        <v>20</v>
      </c>
      <c r="E12640" s="1" t="s">
        <v>14</v>
      </c>
      <c r="F12640" s="1" t="s">
        <v>11</v>
      </c>
      <c r="G12640" s="1" t="s">
        <v>66</v>
      </c>
      <c r="H12640" s="1">
        <v>7</v>
      </c>
      <c r="I12640">
        <v>463.67999999999995</v>
      </c>
      <c r="J12640" s="1">
        <f>SUMIFS(I:I,B:B,Table1_2[[#This Row],[Category Level 2]],D:D,Table1_2[[#This Row],[Brand]],E:E,Table1_2[[#This Row],[Region]],F:F,Table1_2[[#This Row],[Measure]],G:G,Table1_2[[#This Row],[Year]],H:H,"&lt;="&amp;Table1_2[[#This Row],[Month]])</f>
        <v>3081.9999999999995</v>
      </c>
      <c r="K126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4912.7999999999993</v>
      </c>
      <c r="N12640">
        <f>Table1_2[[#This Row],[Value]]*2.5</f>
        <v>1159.1999999999998</v>
      </c>
    </row>
    <row r="12641" spans="1:14" x14ac:dyDescent="0.25">
      <c r="A12641" s="1" t="s">
        <v>6</v>
      </c>
      <c r="B12641" s="1" t="s">
        <v>51</v>
      </c>
      <c r="C12641" s="1" t="s">
        <v>19</v>
      </c>
      <c r="D12641" s="1" t="s">
        <v>20</v>
      </c>
      <c r="E12641" s="1" t="s">
        <v>14</v>
      </c>
      <c r="F12641" s="1" t="s">
        <v>11</v>
      </c>
      <c r="G12641" s="1" t="s">
        <v>66</v>
      </c>
      <c r="H12641" s="1">
        <v>8</v>
      </c>
      <c r="I12641">
        <v>309.12</v>
      </c>
      <c r="J12641" s="1">
        <f>SUMIFS(I:I,B:B,Table1_2[[#This Row],[Category Level 2]],D:D,Table1_2[[#This Row],[Brand]],E:E,Table1_2[[#This Row],[Region]],F:F,Table1_2[[#This Row],[Measure]],G:G,Table1_2[[#This Row],[Year]],H:H,"&lt;="&amp;Table1_2[[#This Row],[Month]])</f>
        <v>3391.1199999999994</v>
      </c>
      <c r="K126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4899.92</v>
      </c>
      <c r="N12641">
        <f>Table1_2[[#This Row],[Value]]*2.5</f>
        <v>772.8</v>
      </c>
    </row>
    <row r="12642" spans="1:14" x14ac:dyDescent="0.25">
      <c r="A12642" s="1" t="s">
        <v>6</v>
      </c>
      <c r="B12642" s="1" t="s">
        <v>51</v>
      </c>
      <c r="C12642" s="1" t="s">
        <v>19</v>
      </c>
      <c r="D12642" s="1" t="s">
        <v>20</v>
      </c>
      <c r="E12642" s="1" t="s">
        <v>14</v>
      </c>
      <c r="F12642" s="1" t="s">
        <v>11</v>
      </c>
      <c r="G12642" s="1" t="s">
        <v>66</v>
      </c>
      <c r="H12642" s="1">
        <v>9</v>
      </c>
      <c r="I12642">
        <v>557.52</v>
      </c>
      <c r="J12642" s="1">
        <f>SUMIFS(I:I,B:B,Table1_2[[#This Row],[Category Level 2]],D:D,Table1_2[[#This Row],[Brand]],E:E,Table1_2[[#This Row],[Region]],F:F,Table1_2[[#This Row],[Measure]],G:G,Table1_2[[#This Row],[Year]],H:H,"&lt;="&amp;Table1_2[[#This Row],[Month]])</f>
        <v>3948.6399999999994</v>
      </c>
      <c r="K126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5186.9599999999991</v>
      </c>
      <c r="N12642">
        <f>Table1_2[[#This Row],[Value]]*2.5</f>
        <v>1393.8</v>
      </c>
    </row>
    <row r="12643" spans="1:14" x14ac:dyDescent="0.25">
      <c r="A12643" s="1" t="s">
        <v>6</v>
      </c>
      <c r="B12643" s="1" t="s">
        <v>51</v>
      </c>
      <c r="C12643" s="1" t="s">
        <v>19</v>
      </c>
      <c r="D12643" s="1" t="s">
        <v>20</v>
      </c>
      <c r="E12643" s="1" t="s">
        <v>14</v>
      </c>
      <c r="F12643" s="1" t="s">
        <v>11</v>
      </c>
      <c r="G12643" s="1" t="s">
        <v>66</v>
      </c>
      <c r="H12643" s="1">
        <v>10</v>
      </c>
      <c r="I12643">
        <v>428.71999999999997</v>
      </c>
      <c r="J12643" s="1">
        <f>SUMIFS(I:I,B:B,Table1_2[[#This Row],[Category Level 2]],D:D,Table1_2[[#This Row],[Brand]],E:E,Table1_2[[#This Row],[Region]],F:F,Table1_2[[#This Row],[Measure]],G:G,Table1_2[[#This Row],[Year]],H:H,"&lt;="&amp;Table1_2[[#This Row],[Month]])</f>
        <v>4377.3599999999997</v>
      </c>
      <c r="K126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5089.4399999999996</v>
      </c>
      <c r="N12643">
        <f>Table1_2[[#This Row],[Value]]*2.5</f>
        <v>1071.8</v>
      </c>
    </row>
    <row r="12644" spans="1:14" x14ac:dyDescent="0.25">
      <c r="A12644" s="1" t="s">
        <v>6</v>
      </c>
      <c r="B12644" s="1" t="s">
        <v>51</v>
      </c>
      <c r="C12644" s="1" t="s">
        <v>19</v>
      </c>
      <c r="D12644" s="1" t="s">
        <v>20</v>
      </c>
      <c r="E12644" s="1" t="s">
        <v>14</v>
      </c>
      <c r="F12644" s="1" t="s">
        <v>11</v>
      </c>
      <c r="G12644" s="1" t="s">
        <v>66</v>
      </c>
      <c r="H12644" s="1">
        <v>11</v>
      </c>
      <c r="I12644">
        <v>563.04</v>
      </c>
      <c r="J12644" s="1">
        <f>SUMIFS(I:I,B:B,Table1_2[[#This Row],[Category Level 2]],D:D,Table1_2[[#This Row],[Brand]],E:E,Table1_2[[#This Row],[Region]],F:F,Table1_2[[#This Row],[Measure]],G:G,Table1_2[[#This Row],[Year]],H:H,"&lt;="&amp;Table1_2[[#This Row],[Month]])</f>
        <v>4940.3999999999996</v>
      </c>
      <c r="K126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5301.04</v>
      </c>
      <c r="N12644">
        <f>Table1_2[[#This Row],[Value]]*2.5</f>
        <v>1407.6</v>
      </c>
    </row>
    <row r="12645" spans="1:14" x14ac:dyDescent="0.25">
      <c r="A12645" s="1" t="s">
        <v>6</v>
      </c>
      <c r="B12645" s="1" t="s">
        <v>51</v>
      </c>
      <c r="C12645" s="1" t="s">
        <v>19</v>
      </c>
      <c r="D12645" s="1" t="s">
        <v>20</v>
      </c>
      <c r="E12645" s="1" t="s">
        <v>14</v>
      </c>
      <c r="F12645" s="1" t="s">
        <v>11</v>
      </c>
      <c r="G12645" s="1" t="s">
        <v>66</v>
      </c>
      <c r="H12645" s="1">
        <v>12</v>
      </c>
      <c r="I12645">
        <v>430.55999999999995</v>
      </c>
      <c r="J12645" s="1">
        <f>SUMIFS(I:I,B:B,Table1_2[[#This Row],[Category Level 2]],D:D,Table1_2[[#This Row],[Brand]],E:E,Table1_2[[#This Row],[Region]],F:F,Table1_2[[#This Row],[Measure]],G:G,Table1_2[[#This Row],[Year]],H:H,"&lt;="&amp;Table1_2[[#This Row],[Month]])</f>
        <v>5370.9599999999991</v>
      </c>
      <c r="K126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5370.9599999999991</v>
      </c>
      <c r="N12645">
        <f>Table1_2[[#This Row],[Value]]*2.5</f>
        <v>1076.3999999999999</v>
      </c>
    </row>
    <row r="12646" spans="1:14" x14ac:dyDescent="0.25">
      <c r="A12646" s="1" t="s">
        <v>6</v>
      </c>
      <c r="B12646" s="1" t="s">
        <v>51</v>
      </c>
      <c r="C12646" s="1" t="s">
        <v>19</v>
      </c>
      <c r="D12646" s="1" t="s">
        <v>20</v>
      </c>
      <c r="E12646" s="1" t="s">
        <v>14</v>
      </c>
      <c r="F12646" s="1" t="s">
        <v>11</v>
      </c>
      <c r="G12646" s="1" t="s">
        <v>67</v>
      </c>
      <c r="H12646" s="1">
        <v>1</v>
      </c>
      <c r="I12646">
        <v>673.43999999999994</v>
      </c>
      <c r="J12646" s="1">
        <f>SUMIFS(I:I,B:B,Table1_2[[#This Row],[Category Level 2]],D:D,Table1_2[[#This Row],[Brand]],E:E,Table1_2[[#This Row],[Region]],F:F,Table1_2[[#This Row],[Measure]],G:G,Table1_2[[#This Row],[Year]],H:H,"&lt;="&amp;Table1_2[[#This Row],[Month]])</f>
        <v>673.43999999999994</v>
      </c>
      <c r="K126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5654.3199999999988</v>
      </c>
      <c r="N12646">
        <f>Table1_2[[#This Row],[Value]]*2.5</f>
        <v>1683.6</v>
      </c>
    </row>
    <row r="12647" spans="1:14" x14ac:dyDescent="0.25">
      <c r="A12647" s="1" t="s">
        <v>6</v>
      </c>
      <c r="B12647" s="1" t="s">
        <v>51</v>
      </c>
      <c r="C12647" s="1" t="s">
        <v>19</v>
      </c>
      <c r="D12647" s="1" t="s">
        <v>20</v>
      </c>
      <c r="E12647" s="1" t="s">
        <v>14</v>
      </c>
      <c r="F12647" s="1" t="s">
        <v>11</v>
      </c>
      <c r="G12647" s="1" t="s">
        <v>67</v>
      </c>
      <c r="H12647" s="1">
        <v>2</v>
      </c>
      <c r="I12647">
        <v>555.67999999999995</v>
      </c>
      <c r="J12647" s="1">
        <f>SUMIFS(I:I,B:B,Table1_2[[#This Row],[Category Level 2]],D:D,Table1_2[[#This Row],[Brand]],E:E,Table1_2[[#This Row],[Region]],F:F,Table1_2[[#This Row],[Measure]],G:G,Table1_2[[#This Row],[Year]],H:H,"&lt;="&amp;Table1_2[[#This Row],[Month]])</f>
        <v>1229.1199999999999</v>
      </c>
      <c r="K126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5797.8399999999992</v>
      </c>
      <c r="N12647">
        <f>Table1_2[[#This Row],[Value]]*2.5</f>
        <v>1389.1999999999998</v>
      </c>
    </row>
    <row r="12648" spans="1:14" x14ac:dyDescent="0.25">
      <c r="A12648" s="1" t="s">
        <v>6</v>
      </c>
      <c r="B12648" s="1" t="s">
        <v>51</v>
      </c>
      <c r="C12648" s="1" t="s">
        <v>19</v>
      </c>
      <c r="D12648" s="1" t="s">
        <v>20</v>
      </c>
      <c r="E12648" s="1" t="s">
        <v>14</v>
      </c>
      <c r="F12648" s="1" t="s">
        <v>11</v>
      </c>
      <c r="G12648" s="1" t="s">
        <v>67</v>
      </c>
      <c r="H12648" s="1">
        <v>3</v>
      </c>
      <c r="I12648">
        <v>583.28</v>
      </c>
      <c r="J12648" s="1">
        <f>SUMIFS(I:I,B:B,Table1_2[[#This Row],[Category Level 2]],D:D,Table1_2[[#This Row],[Brand]],E:E,Table1_2[[#This Row],[Region]],F:F,Table1_2[[#This Row],[Measure]],G:G,Table1_2[[#This Row],[Year]],H:H,"&lt;="&amp;Table1_2[[#This Row],[Month]])</f>
        <v>1812.3999999999999</v>
      </c>
      <c r="K126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5956.079999999999</v>
      </c>
      <c r="N12648">
        <f>Table1_2[[#This Row],[Value]]*2.5</f>
        <v>1458.1999999999998</v>
      </c>
    </row>
    <row r="12649" spans="1:14" x14ac:dyDescent="0.25">
      <c r="A12649" s="1" t="s">
        <v>6</v>
      </c>
      <c r="B12649" s="1" t="s">
        <v>51</v>
      </c>
      <c r="C12649" s="1" t="s">
        <v>19</v>
      </c>
      <c r="D12649" s="1" t="s">
        <v>20</v>
      </c>
      <c r="E12649" s="1" t="s">
        <v>14</v>
      </c>
      <c r="F12649" s="1" t="s">
        <v>12</v>
      </c>
      <c r="G12649" s="1" t="s">
        <v>62</v>
      </c>
      <c r="H12649" s="1">
        <v>1</v>
      </c>
      <c r="I12649">
        <v>2138.08</v>
      </c>
      <c r="J12649" s="1">
        <f>SUMIFS(I:I,B:B,Table1_2[[#This Row],[Category Level 2]],D:D,Table1_2[[#This Row],[Brand]],E:E,Table1_2[[#This Row],[Region]],F:F,Table1_2[[#This Row],[Measure]],G:G,Table1_2[[#This Row],[Year]],H:H,"&lt;="&amp;Table1_2[[#This Row],[Month]])</f>
        <v>2138.08</v>
      </c>
      <c r="K126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2138.08</v>
      </c>
      <c r="N12649">
        <f>Table1_2[[#This Row],[Value]]*2.5</f>
        <v>5345.2</v>
      </c>
    </row>
    <row r="12650" spans="1:14" x14ac:dyDescent="0.25">
      <c r="A12650" s="1" t="s">
        <v>6</v>
      </c>
      <c r="B12650" s="1" t="s">
        <v>51</v>
      </c>
      <c r="C12650" s="1" t="s">
        <v>19</v>
      </c>
      <c r="D12650" s="1" t="s">
        <v>20</v>
      </c>
      <c r="E12650" s="1" t="s">
        <v>14</v>
      </c>
      <c r="F12650" s="1" t="s">
        <v>12</v>
      </c>
      <c r="G12650" s="1" t="s">
        <v>62</v>
      </c>
      <c r="H12650" s="1">
        <v>2</v>
      </c>
      <c r="I12650">
        <v>1816.08</v>
      </c>
      <c r="J12650" s="1">
        <f>SUMIFS(I:I,B:B,Table1_2[[#This Row],[Category Level 2]],D:D,Table1_2[[#This Row],[Brand]],E:E,Table1_2[[#This Row],[Region]],F:F,Table1_2[[#This Row],[Measure]],G:G,Table1_2[[#This Row],[Year]],H:H,"&lt;="&amp;Table1_2[[#This Row],[Month]])</f>
        <v>3954.16</v>
      </c>
      <c r="K126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3954.16</v>
      </c>
      <c r="N12650">
        <f>Table1_2[[#This Row],[Value]]*2.5</f>
        <v>4540.2</v>
      </c>
    </row>
    <row r="12651" spans="1:14" x14ac:dyDescent="0.25">
      <c r="A12651" s="1" t="s">
        <v>6</v>
      </c>
      <c r="B12651" s="1" t="s">
        <v>51</v>
      </c>
      <c r="C12651" s="1" t="s">
        <v>19</v>
      </c>
      <c r="D12651" s="1" t="s">
        <v>20</v>
      </c>
      <c r="E12651" s="1" t="s">
        <v>14</v>
      </c>
      <c r="F12651" s="1" t="s">
        <v>12</v>
      </c>
      <c r="G12651" s="1" t="s">
        <v>62</v>
      </c>
      <c r="H12651" s="1">
        <v>3</v>
      </c>
      <c r="I12651">
        <v>2750.7999999999997</v>
      </c>
      <c r="J12651" s="1">
        <f>SUMIFS(I:I,B:B,Table1_2[[#This Row],[Category Level 2]],D:D,Table1_2[[#This Row],[Brand]],E:E,Table1_2[[#This Row],[Region]],F:F,Table1_2[[#This Row],[Measure]],G:G,Table1_2[[#This Row],[Year]],H:H,"&lt;="&amp;Table1_2[[#This Row],[Month]])</f>
        <v>6704.9599999999991</v>
      </c>
      <c r="K126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6704.9599999999991</v>
      </c>
      <c r="N12651">
        <f>Table1_2[[#This Row],[Value]]*2.5</f>
        <v>6876.9999999999991</v>
      </c>
    </row>
    <row r="12652" spans="1:14" x14ac:dyDescent="0.25">
      <c r="A12652" s="1" t="s">
        <v>6</v>
      </c>
      <c r="B12652" s="1" t="s">
        <v>51</v>
      </c>
      <c r="C12652" s="1" t="s">
        <v>19</v>
      </c>
      <c r="D12652" s="1" t="s">
        <v>20</v>
      </c>
      <c r="E12652" s="1" t="s">
        <v>14</v>
      </c>
      <c r="F12652" s="1" t="s">
        <v>12</v>
      </c>
      <c r="G12652" s="1" t="s">
        <v>62</v>
      </c>
      <c r="H12652" s="1">
        <v>4</v>
      </c>
      <c r="I12652">
        <v>1972.4799999999998</v>
      </c>
      <c r="J12652" s="1">
        <f>SUMIFS(I:I,B:B,Table1_2[[#This Row],[Category Level 2]],D:D,Table1_2[[#This Row],[Brand]],E:E,Table1_2[[#This Row],[Region]],F:F,Table1_2[[#This Row],[Measure]],G:G,Table1_2[[#This Row],[Year]],H:H,"&lt;="&amp;Table1_2[[#This Row],[Month]])</f>
        <v>8677.4399999999987</v>
      </c>
      <c r="K126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8677.4399999999987</v>
      </c>
      <c r="N12652">
        <f>Table1_2[[#This Row],[Value]]*2.5</f>
        <v>4931.2</v>
      </c>
    </row>
    <row r="12653" spans="1:14" x14ac:dyDescent="0.25">
      <c r="A12653" s="1" t="s">
        <v>6</v>
      </c>
      <c r="B12653" s="1" t="s">
        <v>51</v>
      </c>
      <c r="C12653" s="1" t="s">
        <v>19</v>
      </c>
      <c r="D12653" s="1" t="s">
        <v>20</v>
      </c>
      <c r="E12653" s="1" t="s">
        <v>14</v>
      </c>
      <c r="F12653" s="1" t="s">
        <v>12</v>
      </c>
      <c r="G12653" s="1" t="s">
        <v>62</v>
      </c>
      <c r="H12653" s="1">
        <v>5</v>
      </c>
      <c r="I12653">
        <v>2327.6</v>
      </c>
      <c r="J12653" s="1">
        <f>SUMIFS(I:I,B:B,Table1_2[[#This Row],[Category Level 2]],D:D,Table1_2[[#This Row],[Brand]],E:E,Table1_2[[#This Row],[Region]],F:F,Table1_2[[#This Row],[Measure]],G:G,Table1_2[[#This Row],[Year]],H:H,"&lt;="&amp;Table1_2[[#This Row],[Month]])</f>
        <v>11005.039999999999</v>
      </c>
      <c r="K126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11005.039999999999</v>
      </c>
      <c r="N12653">
        <f>Table1_2[[#This Row],[Value]]*2.5</f>
        <v>5819</v>
      </c>
    </row>
    <row r="12654" spans="1:14" x14ac:dyDescent="0.25">
      <c r="A12654" s="1" t="s">
        <v>6</v>
      </c>
      <c r="B12654" s="1" t="s">
        <v>51</v>
      </c>
      <c r="C12654" s="1" t="s">
        <v>19</v>
      </c>
      <c r="D12654" s="1" t="s">
        <v>20</v>
      </c>
      <c r="E12654" s="1" t="s">
        <v>14</v>
      </c>
      <c r="F12654" s="1" t="s">
        <v>12</v>
      </c>
      <c r="G12654" s="1" t="s">
        <v>62</v>
      </c>
      <c r="H12654" s="1">
        <v>6</v>
      </c>
      <c r="I12654">
        <v>2079.1999999999998</v>
      </c>
      <c r="J12654" s="1">
        <f>SUMIFS(I:I,B:B,Table1_2[[#This Row],[Category Level 2]],D:D,Table1_2[[#This Row],[Brand]],E:E,Table1_2[[#This Row],[Region]],F:F,Table1_2[[#This Row],[Measure]],G:G,Table1_2[[#This Row],[Year]],H:H,"&lt;="&amp;Table1_2[[#This Row],[Month]])</f>
        <v>13084.239999999998</v>
      </c>
      <c r="K126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13084.239999999998</v>
      </c>
      <c r="N12654">
        <f>Table1_2[[#This Row],[Value]]*2.5</f>
        <v>5198</v>
      </c>
    </row>
    <row r="12655" spans="1:14" x14ac:dyDescent="0.25">
      <c r="A12655" s="1" t="s">
        <v>6</v>
      </c>
      <c r="B12655" s="1" t="s">
        <v>51</v>
      </c>
      <c r="C12655" s="1" t="s">
        <v>19</v>
      </c>
      <c r="D12655" s="1" t="s">
        <v>20</v>
      </c>
      <c r="E12655" s="1" t="s">
        <v>14</v>
      </c>
      <c r="F12655" s="1" t="s">
        <v>12</v>
      </c>
      <c r="G12655" s="1" t="s">
        <v>62</v>
      </c>
      <c r="H12655" s="1">
        <v>7</v>
      </c>
      <c r="I12655">
        <v>1917.2799999999997</v>
      </c>
      <c r="J12655" s="1">
        <f>SUMIFS(I:I,B:B,Table1_2[[#This Row],[Category Level 2]],D:D,Table1_2[[#This Row],[Brand]],E:E,Table1_2[[#This Row],[Region]],F:F,Table1_2[[#This Row],[Measure]],G:G,Table1_2[[#This Row],[Year]],H:H,"&lt;="&amp;Table1_2[[#This Row],[Month]])</f>
        <v>15001.519999999997</v>
      </c>
      <c r="K126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15001.519999999997</v>
      </c>
      <c r="N12655">
        <f>Table1_2[[#This Row],[Value]]*2.5</f>
        <v>4793.1999999999989</v>
      </c>
    </row>
    <row r="12656" spans="1:14" x14ac:dyDescent="0.25">
      <c r="A12656" s="1" t="s">
        <v>6</v>
      </c>
      <c r="B12656" s="1" t="s">
        <v>51</v>
      </c>
      <c r="C12656" s="1" t="s">
        <v>19</v>
      </c>
      <c r="D12656" s="1" t="s">
        <v>20</v>
      </c>
      <c r="E12656" s="1" t="s">
        <v>14</v>
      </c>
      <c r="F12656" s="1" t="s">
        <v>12</v>
      </c>
      <c r="G12656" s="1" t="s">
        <v>62</v>
      </c>
      <c r="H12656" s="1">
        <v>8</v>
      </c>
      <c r="I12656">
        <v>2526.3199999999997</v>
      </c>
      <c r="J12656" s="1">
        <f>SUMIFS(I:I,B:B,Table1_2[[#This Row],[Category Level 2]],D:D,Table1_2[[#This Row],[Brand]],E:E,Table1_2[[#This Row],[Region]],F:F,Table1_2[[#This Row],[Measure]],G:G,Table1_2[[#This Row],[Year]],H:H,"&lt;="&amp;Table1_2[[#This Row],[Month]])</f>
        <v>17527.839999999997</v>
      </c>
      <c r="K126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17527.839999999997</v>
      </c>
      <c r="N12656">
        <f>Table1_2[[#This Row],[Value]]*2.5</f>
        <v>6315.7999999999993</v>
      </c>
    </row>
    <row r="12657" spans="1:14" x14ac:dyDescent="0.25">
      <c r="A12657" s="1" t="s">
        <v>6</v>
      </c>
      <c r="B12657" s="1" t="s">
        <v>51</v>
      </c>
      <c r="C12657" s="1" t="s">
        <v>19</v>
      </c>
      <c r="D12657" s="1" t="s">
        <v>20</v>
      </c>
      <c r="E12657" s="1" t="s">
        <v>14</v>
      </c>
      <c r="F12657" s="1" t="s">
        <v>12</v>
      </c>
      <c r="G12657" s="1" t="s">
        <v>62</v>
      </c>
      <c r="H12657" s="1">
        <v>9</v>
      </c>
      <c r="I12657">
        <v>3192.3999999999996</v>
      </c>
      <c r="J12657" s="1">
        <f>SUMIFS(I:I,B:B,Table1_2[[#This Row],[Category Level 2]],D:D,Table1_2[[#This Row],[Brand]],E:E,Table1_2[[#This Row],[Region]],F:F,Table1_2[[#This Row],[Measure]],G:G,Table1_2[[#This Row],[Year]],H:H,"&lt;="&amp;Table1_2[[#This Row],[Month]])</f>
        <v>20720.239999999998</v>
      </c>
      <c r="K126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20720.239999999998</v>
      </c>
      <c r="N12657">
        <f>Table1_2[[#This Row],[Value]]*2.5</f>
        <v>7980.9999999999991</v>
      </c>
    </row>
    <row r="12658" spans="1:14" x14ac:dyDescent="0.25">
      <c r="A12658" s="1" t="s">
        <v>6</v>
      </c>
      <c r="B12658" s="1" t="s">
        <v>51</v>
      </c>
      <c r="C12658" s="1" t="s">
        <v>19</v>
      </c>
      <c r="D12658" s="1" t="s">
        <v>20</v>
      </c>
      <c r="E12658" s="1" t="s">
        <v>14</v>
      </c>
      <c r="F12658" s="1" t="s">
        <v>12</v>
      </c>
      <c r="G12658" s="1" t="s">
        <v>62</v>
      </c>
      <c r="H12658" s="1">
        <v>10</v>
      </c>
      <c r="I12658">
        <v>2270.56</v>
      </c>
      <c r="J12658" s="1">
        <f>SUMIFS(I:I,B:B,Table1_2[[#This Row],[Category Level 2]],D:D,Table1_2[[#This Row],[Brand]],E:E,Table1_2[[#This Row],[Region]],F:F,Table1_2[[#This Row],[Measure]],G:G,Table1_2[[#This Row],[Year]],H:H,"&lt;="&amp;Table1_2[[#This Row],[Month]])</f>
        <v>22990.799999999999</v>
      </c>
      <c r="K126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22990.799999999999</v>
      </c>
      <c r="N12658">
        <f>Table1_2[[#This Row],[Value]]*2.5</f>
        <v>5676.4</v>
      </c>
    </row>
    <row r="12659" spans="1:14" x14ac:dyDescent="0.25">
      <c r="A12659" s="1" t="s">
        <v>6</v>
      </c>
      <c r="B12659" s="1" t="s">
        <v>51</v>
      </c>
      <c r="C12659" s="1" t="s">
        <v>19</v>
      </c>
      <c r="D12659" s="1" t="s">
        <v>20</v>
      </c>
      <c r="E12659" s="1" t="s">
        <v>14</v>
      </c>
      <c r="F12659" s="1" t="s">
        <v>12</v>
      </c>
      <c r="G12659" s="1" t="s">
        <v>62</v>
      </c>
      <c r="H12659" s="1">
        <v>11</v>
      </c>
      <c r="I12659">
        <v>2956.8799999999997</v>
      </c>
      <c r="J12659" s="1">
        <f>SUMIFS(I:I,B:B,Table1_2[[#This Row],[Category Level 2]],D:D,Table1_2[[#This Row],[Brand]],E:E,Table1_2[[#This Row],[Region]],F:F,Table1_2[[#This Row],[Measure]],G:G,Table1_2[[#This Row],[Year]],H:H,"&lt;="&amp;Table1_2[[#This Row],[Month]])</f>
        <v>25947.68</v>
      </c>
      <c r="K126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25947.68</v>
      </c>
      <c r="N12659">
        <f>Table1_2[[#This Row],[Value]]*2.5</f>
        <v>7392.1999999999989</v>
      </c>
    </row>
    <row r="12660" spans="1:14" x14ac:dyDescent="0.25">
      <c r="A12660" s="1" t="s">
        <v>6</v>
      </c>
      <c r="B12660" s="1" t="s">
        <v>51</v>
      </c>
      <c r="C12660" s="1" t="s">
        <v>19</v>
      </c>
      <c r="D12660" s="1" t="s">
        <v>20</v>
      </c>
      <c r="E12660" s="1" t="s">
        <v>14</v>
      </c>
      <c r="F12660" s="1" t="s">
        <v>12</v>
      </c>
      <c r="G12660" s="1" t="s">
        <v>62</v>
      </c>
      <c r="H12660" s="1">
        <v>12</v>
      </c>
      <c r="I12660">
        <v>1724.08</v>
      </c>
      <c r="J12660" s="1">
        <f>SUMIFS(I:I,B:B,Table1_2[[#This Row],[Category Level 2]],D:D,Table1_2[[#This Row],[Brand]],E:E,Table1_2[[#This Row],[Region]],F:F,Table1_2[[#This Row],[Measure]],G:G,Table1_2[[#This Row],[Year]],H:H,"&lt;="&amp;Table1_2[[#This Row],[Month]])</f>
        <v>27671.760000000002</v>
      </c>
      <c r="K126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27671.760000000002</v>
      </c>
      <c r="N12660">
        <f>Table1_2[[#This Row],[Value]]*2.5</f>
        <v>4310.2</v>
      </c>
    </row>
    <row r="12661" spans="1:14" x14ac:dyDescent="0.25">
      <c r="A12661" s="1" t="s">
        <v>6</v>
      </c>
      <c r="B12661" s="1" t="s">
        <v>51</v>
      </c>
      <c r="C12661" s="1" t="s">
        <v>19</v>
      </c>
      <c r="D12661" s="1" t="s">
        <v>20</v>
      </c>
      <c r="E12661" s="1" t="s">
        <v>14</v>
      </c>
      <c r="F12661" s="1" t="s">
        <v>12</v>
      </c>
      <c r="G12661" s="1" t="s">
        <v>63</v>
      </c>
      <c r="H12661" s="1">
        <v>1</v>
      </c>
      <c r="I12661">
        <v>2408.56</v>
      </c>
      <c r="J12661" s="1">
        <f>SUMIFS(I:I,B:B,Table1_2[[#This Row],[Category Level 2]],D:D,Table1_2[[#This Row],[Brand]],E:E,Table1_2[[#This Row],[Region]],F:F,Table1_2[[#This Row],[Measure]],G:G,Table1_2[[#This Row],[Year]],H:H,"&lt;="&amp;Table1_2[[#This Row],[Month]])</f>
        <v>2408.56</v>
      </c>
      <c r="K126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27942.240000000002</v>
      </c>
      <c r="N12661">
        <f>Table1_2[[#This Row],[Value]]*2.5</f>
        <v>6021.4</v>
      </c>
    </row>
    <row r="12662" spans="1:14" x14ac:dyDescent="0.25">
      <c r="A12662" s="1" t="s">
        <v>6</v>
      </c>
      <c r="B12662" s="1" t="s">
        <v>51</v>
      </c>
      <c r="C12662" s="1" t="s">
        <v>19</v>
      </c>
      <c r="D12662" s="1" t="s">
        <v>20</v>
      </c>
      <c r="E12662" s="1" t="s">
        <v>14</v>
      </c>
      <c r="F12662" s="1" t="s">
        <v>12</v>
      </c>
      <c r="G12662" s="1" t="s">
        <v>63</v>
      </c>
      <c r="H12662" s="1">
        <v>2</v>
      </c>
      <c r="I12662">
        <v>2143.6</v>
      </c>
      <c r="J12662" s="1">
        <f>SUMIFS(I:I,B:B,Table1_2[[#This Row],[Category Level 2]],D:D,Table1_2[[#This Row],[Brand]],E:E,Table1_2[[#This Row],[Region]],F:F,Table1_2[[#This Row],[Measure]],G:G,Table1_2[[#This Row],[Year]],H:H,"&lt;="&amp;Table1_2[[#This Row],[Month]])</f>
        <v>4552.16</v>
      </c>
      <c r="K126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28269.759999999998</v>
      </c>
      <c r="N12662">
        <f>Table1_2[[#This Row],[Value]]*2.5</f>
        <v>5359</v>
      </c>
    </row>
    <row r="12663" spans="1:14" x14ac:dyDescent="0.25">
      <c r="A12663" s="1" t="s">
        <v>6</v>
      </c>
      <c r="B12663" s="1" t="s">
        <v>51</v>
      </c>
      <c r="C12663" s="1" t="s">
        <v>19</v>
      </c>
      <c r="D12663" s="1" t="s">
        <v>20</v>
      </c>
      <c r="E12663" s="1" t="s">
        <v>14</v>
      </c>
      <c r="F12663" s="1" t="s">
        <v>12</v>
      </c>
      <c r="G12663" s="1" t="s">
        <v>63</v>
      </c>
      <c r="H12663" s="1">
        <v>3</v>
      </c>
      <c r="I12663">
        <v>2668</v>
      </c>
      <c r="J12663" s="1">
        <f>SUMIFS(I:I,B:B,Table1_2[[#This Row],[Category Level 2]],D:D,Table1_2[[#This Row],[Brand]],E:E,Table1_2[[#This Row],[Region]],F:F,Table1_2[[#This Row],[Measure]],G:G,Table1_2[[#This Row],[Year]],H:H,"&lt;="&amp;Table1_2[[#This Row],[Month]])</f>
        <v>7220.16</v>
      </c>
      <c r="K126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28186.959999999995</v>
      </c>
      <c r="N12663">
        <f>Table1_2[[#This Row],[Value]]*2.5</f>
        <v>6670</v>
      </c>
    </row>
    <row r="12664" spans="1:14" x14ac:dyDescent="0.25">
      <c r="A12664" s="1" t="s">
        <v>6</v>
      </c>
      <c r="B12664" s="1" t="s">
        <v>51</v>
      </c>
      <c r="C12664" s="1" t="s">
        <v>19</v>
      </c>
      <c r="D12664" s="1" t="s">
        <v>20</v>
      </c>
      <c r="E12664" s="1" t="s">
        <v>14</v>
      </c>
      <c r="F12664" s="1" t="s">
        <v>12</v>
      </c>
      <c r="G12664" s="1" t="s">
        <v>63</v>
      </c>
      <c r="H12664" s="1">
        <v>4</v>
      </c>
      <c r="I12664">
        <v>2392</v>
      </c>
      <c r="J12664" s="1">
        <f>SUMIFS(I:I,B:B,Table1_2[[#This Row],[Category Level 2]],D:D,Table1_2[[#This Row],[Brand]],E:E,Table1_2[[#This Row],[Region]],F:F,Table1_2[[#This Row],[Measure]],G:G,Table1_2[[#This Row],[Year]],H:H,"&lt;="&amp;Table1_2[[#This Row],[Month]])</f>
        <v>9612.16</v>
      </c>
      <c r="K126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28606.48</v>
      </c>
      <c r="N12664">
        <f>Table1_2[[#This Row],[Value]]*2.5</f>
        <v>5980</v>
      </c>
    </row>
    <row r="12665" spans="1:14" x14ac:dyDescent="0.25">
      <c r="A12665" s="1" t="s">
        <v>6</v>
      </c>
      <c r="B12665" s="1" t="s">
        <v>51</v>
      </c>
      <c r="C12665" s="1" t="s">
        <v>19</v>
      </c>
      <c r="D12665" s="1" t="s">
        <v>20</v>
      </c>
      <c r="E12665" s="1" t="s">
        <v>14</v>
      </c>
      <c r="F12665" s="1" t="s">
        <v>12</v>
      </c>
      <c r="G12665" s="1" t="s">
        <v>63</v>
      </c>
      <c r="H12665" s="1">
        <v>5</v>
      </c>
      <c r="I12665">
        <v>3026.7999999999997</v>
      </c>
      <c r="J12665" s="1">
        <f>SUMIFS(I:I,B:B,Table1_2[[#This Row],[Category Level 2]],D:D,Table1_2[[#This Row],[Brand]],E:E,Table1_2[[#This Row],[Region]],F:F,Table1_2[[#This Row],[Measure]],G:G,Table1_2[[#This Row],[Year]],H:H,"&lt;="&amp;Table1_2[[#This Row],[Month]])</f>
        <v>12638.96</v>
      </c>
      <c r="K126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29305.679999999997</v>
      </c>
      <c r="N12665">
        <f>Table1_2[[#This Row],[Value]]*2.5</f>
        <v>7566.9999999999991</v>
      </c>
    </row>
    <row r="12666" spans="1:14" x14ac:dyDescent="0.25">
      <c r="A12666" s="1" t="s">
        <v>6</v>
      </c>
      <c r="B12666" s="1" t="s">
        <v>51</v>
      </c>
      <c r="C12666" s="1" t="s">
        <v>19</v>
      </c>
      <c r="D12666" s="1" t="s">
        <v>20</v>
      </c>
      <c r="E12666" s="1" t="s">
        <v>14</v>
      </c>
      <c r="F12666" s="1" t="s">
        <v>12</v>
      </c>
      <c r="G12666" s="1" t="s">
        <v>63</v>
      </c>
      <c r="H12666" s="1">
        <v>6</v>
      </c>
      <c r="I12666">
        <v>2592.56</v>
      </c>
      <c r="J12666" s="1">
        <f>SUMIFS(I:I,B:B,Table1_2[[#This Row],[Category Level 2]],D:D,Table1_2[[#This Row],[Brand]],E:E,Table1_2[[#This Row],[Region]],F:F,Table1_2[[#This Row],[Measure]],G:G,Table1_2[[#This Row],[Year]],H:H,"&lt;="&amp;Table1_2[[#This Row],[Month]])</f>
        <v>15231.519999999999</v>
      </c>
      <c r="K126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29819.039999999997</v>
      </c>
      <c r="N12666">
        <f>Table1_2[[#This Row],[Value]]*2.5</f>
        <v>6481.4</v>
      </c>
    </row>
    <row r="12667" spans="1:14" x14ac:dyDescent="0.25">
      <c r="A12667" s="1" t="s">
        <v>6</v>
      </c>
      <c r="B12667" s="1" t="s">
        <v>51</v>
      </c>
      <c r="C12667" s="1" t="s">
        <v>19</v>
      </c>
      <c r="D12667" s="1" t="s">
        <v>20</v>
      </c>
      <c r="E12667" s="1" t="s">
        <v>14</v>
      </c>
      <c r="F12667" s="1" t="s">
        <v>12</v>
      </c>
      <c r="G12667" s="1" t="s">
        <v>63</v>
      </c>
      <c r="H12667" s="1">
        <v>7</v>
      </c>
      <c r="I12667">
        <v>2656.9599999999996</v>
      </c>
      <c r="J12667" s="1">
        <f>SUMIFS(I:I,B:B,Table1_2[[#This Row],[Category Level 2]],D:D,Table1_2[[#This Row],[Brand]],E:E,Table1_2[[#This Row],[Region]],F:F,Table1_2[[#This Row],[Measure]],G:G,Table1_2[[#This Row],[Year]],H:H,"&lt;="&amp;Table1_2[[#This Row],[Month]])</f>
        <v>17888.48</v>
      </c>
      <c r="K126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30558.719999999998</v>
      </c>
      <c r="N12667">
        <f>Table1_2[[#This Row],[Value]]*2.5</f>
        <v>6642.3999999999987</v>
      </c>
    </row>
    <row r="12668" spans="1:14" x14ac:dyDescent="0.25">
      <c r="A12668" s="1" t="s">
        <v>6</v>
      </c>
      <c r="B12668" s="1" t="s">
        <v>51</v>
      </c>
      <c r="C12668" s="1" t="s">
        <v>19</v>
      </c>
      <c r="D12668" s="1" t="s">
        <v>20</v>
      </c>
      <c r="E12668" s="1" t="s">
        <v>14</v>
      </c>
      <c r="F12668" s="1" t="s">
        <v>12</v>
      </c>
      <c r="G12668" s="1" t="s">
        <v>63</v>
      </c>
      <c r="H12668" s="1">
        <v>8</v>
      </c>
      <c r="I12668">
        <v>2706.64</v>
      </c>
      <c r="J12668" s="1">
        <f>SUMIFS(I:I,B:B,Table1_2[[#This Row],[Category Level 2]],D:D,Table1_2[[#This Row],[Brand]],E:E,Table1_2[[#This Row],[Region]],F:F,Table1_2[[#This Row],[Measure]],G:G,Table1_2[[#This Row],[Year]],H:H,"&lt;="&amp;Table1_2[[#This Row],[Month]])</f>
        <v>20595.12</v>
      </c>
      <c r="K126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30739.039999999997</v>
      </c>
      <c r="N12668">
        <f>Table1_2[[#This Row],[Value]]*2.5</f>
        <v>6766.5999999999995</v>
      </c>
    </row>
    <row r="12669" spans="1:14" x14ac:dyDescent="0.25">
      <c r="A12669" s="1" t="s">
        <v>6</v>
      </c>
      <c r="B12669" s="1" t="s">
        <v>51</v>
      </c>
      <c r="C12669" s="1" t="s">
        <v>19</v>
      </c>
      <c r="D12669" s="1" t="s">
        <v>20</v>
      </c>
      <c r="E12669" s="1" t="s">
        <v>14</v>
      </c>
      <c r="F12669" s="1" t="s">
        <v>12</v>
      </c>
      <c r="G12669" s="1" t="s">
        <v>63</v>
      </c>
      <c r="H12669" s="1">
        <v>9</v>
      </c>
      <c r="I12669">
        <v>2771.04</v>
      </c>
      <c r="J12669" s="1">
        <f>SUMIFS(I:I,B:B,Table1_2[[#This Row],[Category Level 2]],D:D,Table1_2[[#This Row],[Brand]],E:E,Table1_2[[#This Row],[Region]],F:F,Table1_2[[#This Row],[Measure]],G:G,Table1_2[[#This Row],[Year]],H:H,"&lt;="&amp;Table1_2[[#This Row],[Month]])</f>
        <v>23366.16</v>
      </c>
      <c r="K126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30317.68</v>
      </c>
      <c r="N12669">
        <f>Table1_2[[#This Row],[Value]]*2.5</f>
        <v>6927.6</v>
      </c>
    </row>
    <row r="12670" spans="1:14" x14ac:dyDescent="0.25">
      <c r="A12670" s="1" t="s">
        <v>6</v>
      </c>
      <c r="B12670" s="1" t="s">
        <v>51</v>
      </c>
      <c r="C12670" s="1" t="s">
        <v>19</v>
      </c>
      <c r="D12670" s="1" t="s">
        <v>20</v>
      </c>
      <c r="E12670" s="1" t="s">
        <v>14</v>
      </c>
      <c r="F12670" s="1" t="s">
        <v>12</v>
      </c>
      <c r="G12670" s="1" t="s">
        <v>63</v>
      </c>
      <c r="H12670" s="1">
        <v>10</v>
      </c>
      <c r="I12670">
        <v>3262.3199999999997</v>
      </c>
      <c r="J12670" s="1">
        <f>SUMIFS(I:I,B:B,Table1_2[[#This Row],[Category Level 2]],D:D,Table1_2[[#This Row],[Brand]],E:E,Table1_2[[#This Row],[Region]],F:F,Table1_2[[#This Row],[Measure]],G:G,Table1_2[[#This Row],[Year]],H:H,"&lt;="&amp;Table1_2[[#This Row],[Month]])</f>
        <v>26628.48</v>
      </c>
      <c r="K126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31309.439999999999</v>
      </c>
      <c r="N12670">
        <f>Table1_2[[#This Row],[Value]]*2.5</f>
        <v>8155.7999999999993</v>
      </c>
    </row>
    <row r="12671" spans="1:14" x14ac:dyDescent="0.25">
      <c r="A12671" s="1" t="s">
        <v>6</v>
      </c>
      <c r="B12671" s="1" t="s">
        <v>51</v>
      </c>
      <c r="C12671" s="1" t="s">
        <v>19</v>
      </c>
      <c r="D12671" s="1" t="s">
        <v>20</v>
      </c>
      <c r="E12671" s="1" t="s">
        <v>14</v>
      </c>
      <c r="F12671" s="1" t="s">
        <v>12</v>
      </c>
      <c r="G12671" s="1" t="s">
        <v>63</v>
      </c>
      <c r="H12671" s="1">
        <v>11</v>
      </c>
      <c r="I12671">
        <v>2548.3999999999996</v>
      </c>
      <c r="J12671" s="1">
        <f>SUMIFS(I:I,B:B,Table1_2[[#This Row],[Category Level 2]],D:D,Table1_2[[#This Row],[Brand]],E:E,Table1_2[[#This Row],[Region]],F:F,Table1_2[[#This Row],[Measure]],G:G,Table1_2[[#This Row],[Year]],H:H,"&lt;="&amp;Table1_2[[#This Row],[Month]])</f>
        <v>29176.879999999997</v>
      </c>
      <c r="K126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30900.959999999999</v>
      </c>
      <c r="N12671">
        <f>Table1_2[[#This Row],[Value]]*2.5</f>
        <v>6370.9999999999991</v>
      </c>
    </row>
    <row r="12672" spans="1:14" x14ac:dyDescent="0.25">
      <c r="A12672" s="1" t="s">
        <v>6</v>
      </c>
      <c r="B12672" s="1" t="s">
        <v>51</v>
      </c>
      <c r="C12672" s="1" t="s">
        <v>19</v>
      </c>
      <c r="D12672" s="1" t="s">
        <v>20</v>
      </c>
      <c r="E12672" s="1" t="s">
        <v>14</v>
      </c>
      <c r="F12672" s="1" t="s">
        <v>12</v>
      </c>
      <c r="G12672" s="1" t="s">
        <v>63</v>
      </c>
      <c r="H12672" s="1">
        <v>12</v>
      </c>
      <c r="I12672">
        <v>2623.8399999999997</v>
      </c>
      <c r="J12672" s="1">
        <f>SUMIFS(I:I,B:B,Table1_2[[#This Row],[Category Level 2]],D:D,Table1_2[[#This Row],[Brand]],E:E,Table1_2[[#This Row],[Region]],F:F,Table1_2[[#This Row],[Measure]],G:G,Table1_2[[#This Row],[Year]],H:H,"&lt;="&amp;Table1_2[[#This Row],[Month]])</f>
        <v>31800.719999999998</v>
      </c>
      <c r="K126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31800.719999999998</v>
      </c>
      <c r="N12672">
        <f>Table1_2[[#This Row],[Value]]*2.5</f>
        <v>6559.5999999999995</v>
      </c>
    </row>
    <row r="12673" spans="1:14" x14ac:dyDescent="0.25">
      <c r="A12673" s="1" t="s">
        <v>6</v>
      </c>
      <c r="B12673" s="1" t="s">
        <v>51</v>
      </c>
      <c r="C12673" s="1" t="s">
        <v>19</v>
      </c>
      <c r="D12673" s="1" t="s">
        <v>20</v>
      </c>
      <c r="E12673" s="1" t="s">
        <v>14</v>
      </c>
      <c r="F12673" s="1" t="s">
        <v>12</v>
      </c>
      <c r="G12673" s="1" t="s">
        <v>64</v>
      </c>
      <c r="H12673" s="1">
        <v>1</v>
      </c>
      <c r="I12673">
        <v>3168.4799999999996</v>
      </c>
      <c r="J12673" s="1">
        <f>SUMIFS(I:I,B:B,Table1_2[[#This Row],[Category Level 2]],D:D,Table1_2[[#This Row],[Brand]],E:E,Table1_2[[#This Row],[Region]],F:F,Table1_2[[#This Row],[Measure]],G:G,Table1_2[[#This Row],[Year]],H:H,"&lt;="&amp;Table1_2[[#This Row],[Month]])</f>
        <v>3168.4799999999996</v>
      </c>
      <c r="K126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32560.639999999999</v>
      </c>
      <c r="N12673">
        <f>Table1_2[[#This Row],[Value]]*2.5</f>
        <v>7921.1999999999989</v>
      </c>
    </row>
    <row r="12674" spans="1:14" x14ac:dyDescent="0.25">
      <c r="A12674" s="1" t="s">
        <v>6</v>
      </c>
      <c r="B12674" s="1" t="s">
        <v>51</v>
      </c>
      <c r="C12674" s="1" t="s">
        <v>19</v>
      </c>
      <c r="D12674" s="1" t="s">
        <v>20</v>
      </c>
      <c r="E12674" s="1" t="s">
        <v>14</v>
      </c>
      <c r="F12674" s="1" t="s">
        <v>12</v>
      </c>
      <c r="G12674" s="1" t="s">
        <v>64</v>
      </c>
      <c r="H12674" s="1">
        <v>2</v>
      </c>
      <c r="I12674">
        <v>2340.48</v>
      </c>
      <c r="J12674" s="1">
        <f>SUMIFS(I:I,B:B,Table1_2[[#This Row],[Category Level 2]],D:D,Table1_2[[#This Row],[Brand]],E:E,Table1_2[[#This Row],[Region]],F:F,Table1_2[[#This Row],[Measure]],G:G,Table1_2[[#This Row],[Year]],H:H,"&lt;="&amp;Table1_2[[#This Row],[Month]])</f>
        <v>5508.9599999999991</v>
      </c>
      <c r="K126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32757.519999999993</v>
      </c>
      <c r="N12674">
        <f>Table1_2[[#This Row],[Value]]*2.5</f>
        <v>5851.2</v>
      </c>
    </row>
    <row r="12675" spans="1:14" x14ac:dyDescent="0.25">
      <c r="A12675" s="1" t="s">
        <v>6</v>
      </c>
      <c r="B12675" s="1" t="s">
        <v>51</v>
      </c>
      <c r="C12675" s="1" t="s">
        <v>19</v>
      </c>
      <c r="D12675" s="1" t="s">
        <v>20</v>
      </c>
      <c r="E12675" s="1" t="s">
        <v>14</v>
      </c>
      <c r="F12675" s="1" t="s">
        <v>12</v>
      </c>
      <c r="G12675" s="1" t="s">
        <v>64</v>
      </c>
      <c r="H12675" s="1">
        <v>3</v>
      </c>
      <c r="I12675">
        <v>2373.6</v>
      </c>
      <c r="J12675" s="1">
        <f>SUMIFS(I:I,B:B,Table1_2[[#This Row],[Category Level 2]],D:D,Table1_2[[#This Row],[Brand]],E:E,Table1_2[[#This Row],[Region]],F:F,Table1_2[[#This Row],[Measure]],G:G,Table1_2[[#This Row],[Year]],H:H,"&lt;="&amp;Table1_2[[#This Row],[Month]])</f>
        <v>7882.5599999999995</v>
      </c>
      <c r="K126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32463.119999999995</v>
      </c>
      <c r="N12675">
        <f>Table1_2[[#This Row],[Value]]*2.5</f>
        <v>5934</v>
      </c>
    </row>
    <row r="12676" spans="1:14" x14ac:dyDescent="0.25">
      <c r="A12676" s="1" t="s">
        <v>6</v>
      </c>
      <c r="B12676" s="1" t="s">
        <v>51</v>
      </c>
      <c r="C12676" s="1" t="s">
        <v>19</v>
      </c>
      <c r="D12676" s="1" t="s">
        <v>20</v>
      </c>
      <c r="E12676" s="1" t="s">
        <v>14</v>
      </c>
      <c r="F12676" s="1" t="s">
        <v>12</v>
      </c>
      <c r="G12676" s="1" t="s">
        <v>64</v>
      </c>
      <c r="H12676" s="1">
        <v>4</v>
      </c>
      <c r="I12676">
        <v>1639.4399999999998</v>
      </c>
      <c r="J12676" s="1">
        <f>SUMIFS(I:I,B:B,Table1_2[[#This Row],[Category Level 2]],D:D,Table1_2[[#This Row],[Brand]],E:E,Table1_2[[#This Row],[Region]],F:F,Table1_2[[#This Row],[Measure]],G:G,Table1_2[[#This Row],[Year]],H:H,"&lt;="&amp;Table1_2[[#This Row],[Month]])</f>
        <v>9522</v>
      </c>
      <c r="K126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31710.560000000001</v>
      </c>
      <c r="N12676">
        <f>Table1_2[[#This Row],[Value]]*2.5</f>
        <v>4098.5999999999995</v>
      </c>
    </row>
    <row r="12677" spans="1:14" x14ac:dyDescent="0.25">
      <c r="A12677" s="1" t="s">
        <v>6</v>
      </c>
      <c r="B12677" s="1" t="s">
        <v>51</v>
      </c>
      <c r="C12677" s="1" t="s">
        <v>19</v>
      </c>
      <c r="D12677" s="1" t="s">
        <v>20</v>
      </c>
      <c r="E12677" s="1" t="s">
        <v>14</v>
      </c>
      <c r="F12677" s="1" t="s">
        <v>12</v>
      </c>
      <c r="G12677" s="1" t="s">
        <v>64</v>
      </c>
      <c r="H12677" s="1">
        <v>5</v>
      </c>
      <c r="I12677">
        <v>1468.32</v>
      </c>
      <c r="J12677" s="1">
        <f>SUMIFS(I:I,B:B,Table1_2[[#This Row],[Category Level 2]],D:D,Table1_2[[#This Row],[Brand]],E:E,Table1_2[[#This Row],[Region]],F:F,Table1_2[[#This Row],[Measure]],G:G,Table1_2[[#This Row],[Year]],H:H,"&lt;="&amp;Table1_2[[#This Row],[Month]])</f>
        <v>10990.32</v>
      </c>
      <c r="K126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30152.079999999998</v>
      </c>
      <c r="N12677">
        <f>Table1_2[[#This Row],[Value]]*2.5</f>
        <v>3670.7999999999997</v>
      </c>
    </row>
    <row r="12678" spans="1:14" x14ac:dyDescent="0.25">
      <c r="A12678" s="1" t="s">
        <v>6</v>
      </c>
      <c r="B12678" s="1" t="s">
        <v>51</v>
      </c>
      <c r="C12678" s="1" t="s">
        <v>19</v>
      </c>
      <c r="D12678" s="1" t="s">
        <v>20</v>
      </c>
      <c r="E12678" s="1" t="s">
        <v>14</v>
      </c>
      <c r="F12678" s="1" t="s">
        <v>12</v>
      </c>
      <c r="G12678" s="1" t="s">
        <v>64</v>
      </c>
      <c r="H12678" s="1">
        <v>6</v>
      </c>
      <c r="I12678">
        <v>2502.3999999999996</v>
      </c>
      <c r="J12678" s="1">
        <f>SUMIFS(I:I,B:B,Table1_2[[#This Row],[Category Level 2]],D:D,Table1_2[[#This Row],[Brand]],E:E,Table1_2[[#This Row],[Region]],F:F,Table1_2[[#This Row],[Measure]],G:G,Table1_2[[#This Row],[Year]],H:H,"&lt;="&amp;Table1_2[[#This Row],[Month]])</f>
        <v>13492.72</v>
      </c>
      <c r="K126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30061.919999999998</v>
      </c>
      <c r="N12678">
        <f>Table1_2[[#This Row],[Value]]*2.5</f>
        <v>6255.9999999999991</v>
      </c>
    </row>
    <row r="12679" spans="1:14" x14ac:dyDescent="0.25">
      <c r="A12679" s="1" t="s">
        <v>6</v>
      </c>
      <c r="B12679" s="1" t="s">
        <v>51</v>
      </c>
      <c r="C12679" s="1" t="s">
        <v>19</v>
      </c>
      <c r="D12679" s="1" t="s">
        <v>20</v>
      </c>
      <c r="E12679" s="1" t="s">
        <v>14</v>
      </c>
      <c r="F12679" s="1" t="s">
        <v>12</v>
      </c>
      <c r="G12679" s="1" t="s">
        <v>64</v>
      </c>
      <c r="H12679" s="1">
        <v>7</v>
      </c>
      <c r="I12679">
        <v>1902.56</v>
      </c>
      <c r="J12679" s="1">
        <f>SUMIFS(I:I,B:B,Table1_2[[#This Row],[Category Level 2]],D:D,Table1_2[[#This Row],[Brand]],E:E,Table1_2[[#This Row],[Region]],F:F,Table1_2[[#This Row],[Measure]],G:G,Table1_2[[#This Row],[Year]],H:H,"&lt;="&amp;Table1_2[[#This Row],[Month]])</f>
        <v>15395.279999999999</v>
      </c>
      <c r="K126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29307.519999999997</v>
      </c>
      <c r="N12679">
        <f>Table1_2[[#This Row],[Value]]*2.5</f>
        <v>4756.3999999999996</v>
      </c>
    </row>
    <row r="12680" spans="1:14" x14ac:dyDescent="0.25">
      <c r="A12680" s="1" t="s">
        <v>6</v>
      </c>
      <c r="B12680" s="1" t="s">
        <v>51</v>
      </c>
      <c r="C12680" s="1" t="s">
        <v>19</v>
      </c>
      <c r="D12680" s="1" t="s">
        <v>20</v>
      </c>
      <c r="E12680" s="1" t="s">
        <v>14</v>
      </c>
      <c r="F12680" s="1" t="s">
        <v>12</v>
      </c>
      <c r="G12680" s="1" t="s">
        <v>64</v>
      </c>
      <c r="H12680" s="1">
        <v>8</v>
      </c>
      <c r="I12680">
        <v>2007.4399999999998</v>
      </c>
      <c r="J12680" s="1">
        <f>SUMIFS(I:I,B:B,Table1_2[[#This Row],[Category Level 2]],D:D,Table1_2[[#This Row],[Brand]],E:E,Table1_2[[#This Row],[Region]],F:F,Table1_2[[#This Row],[Measure]],G:G,Table1_2[[#This Row],[Year]],H:H,"&lt;="&amp;Table1_2[[#This Row],[Month]])</f>
        <v>17402.719999999998</v>
      </c>
      <c r="K126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28608.319999999996</v>
      </c>
      <c r="N12680">
        <f>Table1_2[[#This Row],[Value]]*2.5</f>
        <v>5018.5999999999995</v>
      </c>
    </row>
    <row r="12681" spans="1:14" x14ac:dyDescent="0.25">
      <c r="A12681" s="1" t="s">
        <v>6</v>
      </c>
      <c r="B12681" s="1" t="s">
        <v>51</v>
      </c>
      <c r="C12681" s="1" t="s">
        <v>19</v>
      </c>
      <c r="D12681" s="1" t="s">
        <v>20</v>
      </c>
      <c r="E12681" s="1" t="s">
        <v>14</v>
      </c>
      <c r="F12681" s="1" t="s">
        <v>12</v>
      </c>
      <c r="G12681" s="1" t="s">
        <v>64</v>
      </c>
      <c r="H12681" s="1">
        <v>9</v>
      </c>
      <c r="I12681">
        <v>1935.6799999999998</v>
      </c>
      <c r="J12681" s="1">
        <f>SUMIFS(I:I,B:B,Table1_2[[#This Row],[Category Level 2]],D:D,Table1_2[[#This Row],[Brand]],E:E,Table1_2[[#This Row],[Region]],F:F,Table1_2[[#This Row],[Measure]],G:G,Table1_2[[#This Row],[Year]],H:H,"&lt;="&amp;Table1_2[[#This Row],[Month]])</f>
        <v>19338.399999999998</v>
      </c>
      <c r="K126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27772.959999999999</v>
      </c>
      <c r="N12681">
        <f>Table1_2[[#This Row],[Value]]*2.5</f>
        <v>4839.2</v>
      </c>
    </row>
    <row r="12682" spans="1:14" x14ac:dyDescent="0.25">
      <c r="A12682" s="1" t="s">
        <v>6</v>
      </c>
      <c r="B12682" s="1" t="s">
        <v>51</v>
      </c>
      <c r="C12682" s="1" t="s">
        <v>19</v>
      </c>
      <c r="D12682" s="1" t="s">
        <v>20</v>
      </c>
      <c r="E12682" s="1" t="s">
        <v>14</v>
      </c>
      <c r="F12682" s="1" t="s">
        <v>12</v>
      </c>
      <c r="G12682" s="1" t="s">
        <v>64</v>
      </c>
      <c r="H12682" s="1">
        <v>10</v>
      </c>
      <c r="I12682">
        <v>2530</v>
      </c>
      <c r="J12682" s="1">
        <f>SUMIFS(I:I,B:B,Table1_2[[#This Row],[Category Level 2]],D:D,Table1_2[[#This Row],[Brand]],E:E,Table1_2[[#This Row],[Region]],F:F,Table1_2[[#This Row],[Measure]],G:G,Table1_2[[#This Row],[Year]],H:H,"&lt;="&amp;Table1_2[[#This Row],[Month]])</f>
        <v>21868.399999999998</v>
      </c>
      <c r="K126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27040.639999999999</v>
      </c>
      <c r="N12682">
        <f>Table1_2[[#This Row],[Value]]*2.5</f>
        <v>6325</v>
      </c>
    </row>
    <row r="12683" spans="1:14" x14ac:dyDescent="0.25">
      <c r="A12683" s="1" t="s">
        <v>6</v>
      </c>
      <c r="B12683" s="1" t="s">
        <v>51</v>
      </c>
      <c r="C12683" s="1" t="s">
        <v>19</v>
      </c>
      <c r="D12683" s="1" t="s">
        <v>20</v>
      </c>
      <c r="E12683" s="1" t="s">
        <v>14</v>
      </c>
      <c r="F12683" s="1" t="s">
        <v>12</v>
      </c>
      <c r="G12683" s="1" t="s">
        <v>64</v>
      </c>
      <c r="H12683" s="1">
        <v>11</v>
      </c>
      <c r="I12683">
        <v>1816.08</v>
      </c>
      <c r="J12683" s="1">
        <f>SUMIFS(I:I,B:B,Table1_2[[#This Row],[Category Level 2]],D:D,Table1_2[[#This Row],[Brand]],E:E,Table1_2[[#This Row],[Region]],F:F,Table1_2[[#This Row],[Measure]],G:G,Table1_2[[#This Row],[Year]],H:H,"&lt;="&amp;Table1_2[[#This Row],[Month]])</f>
        <v>23684.479999999996</v>
      </c>
      <c r="K126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26308.319999999996</v>
      </c>
      <c r="N12683">
        <f>Table1_2[[#This Row],[Value]]*2.5</f>
        <v>4540.2</v>
      </c>
    </row>
    <row r="12684" spans="1:14" x14ac:dyDescent="0.25">
      <c r="A12684" s="1" t="s">
        <v>6</v>
      </c>
      <c r="B12684" s="1" t="s">
        <v>51</v>
      </c>
      <c r="C12684" s="1" t="s">
        <v>19</v>
      </c>
      <c r="D12684" s="1" t="s">
        <v>20</v>
      </c>
      <c r="E12684" s="1" t="s">
        <v>14</v>
      </c>
      <c r="F12684" s="1" t="s">
        <v>12</v>
      </c>
      <c r="G12684" s="1" t="s">
        <v>64</v>
      </c>
      <c r="H12684" s="1">
        <v>12</v>
      </c>
      <c r="I12684">
        <v>1556.6399999999999</v>
      </c>
      <c r="J12684" s="1">
        <f>SUMIFS(I:I,B:B,Table1_2[[#This Row],[Category Level 2]],D:D,Table1_2[[#This Row],[Brand]],E:E,Table1_2[[#This Row],[Region]],F:F,Table1_2[[#This Row],[Measure]],G:G,Table1_2[[#This Row],[Year]],H:H,"&lt;="&amp;Table1_2[[#This Row],[Month]])</f>
        <v>25241.119999999995</v>
      </c>
      <c r="K126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25241.119999999995</v>
      </c>
      <c r="N12684">
        <f>Table1_2[[#This Row],[Value]]*2.5</f>
        <v>3891.5999999999995</v>
      </c>
    </row>
    <row r="12685" spans="1:14" x14ac:dyDescent="0.25">
      <c r="A12685" s="1" t="s">
        <v>6</v>
      </c>
      <c r="B12685" s="1" t="s">
        <v>51</v>
      </c>
      <c r="C12685" s="1" t="s">
        <v>19</v>
      </c>
      <c r="D12685" s="1" t="s">
        <v>20</v>
      </c>
      <c r="E12685" s="1" t="s">
        <v>14</v>
      </c>
      <c r="F12685" s="1" t="s">
        <v>12</v>
      </c>
      <c r="G12685" s="1" t="s">
        <v>65</v>
      </c>
      <c r="H12685" s="1">
        <v>1</v>
      </c>
      <c r="I12685">
        <v>2035.0399999999997</v>
      </c>
      <c r="J12685" s="1">
        <f>SUMIFS(I:I,B:B,Table1_2[[#This Row],[Category Level 2]],D:D,Table1_2[[#This Row],[Brand]],E:E,Table1_2[[#This Row],[Region]],F:F,Table1_2[[#This Row],[Measure]],G:G,Table1_2[[#This Row],[Year]],H:H,"&lt;="&amp;Table1_2[[#This Row],[Month]])</f>
        <v>2035.0399999999997</v>
      </c>
      <c r="K126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24107.68</v>
      </c>
      <c r="N12685">
        <f>Table1_2[[#This Row],[Value]]*2.5</f>
        <v>5087.5999999999995</v>
      </c>
    </row>
    <row r="12686" spans="1:14" x14ac:dyDescent="0.25">
      <c r="A12686" s="1" t="s">
        <v>6</v>
      </c>
      <c r="B12686" s="1" t="s">
        <v>51</v>
      </c>
      <c r="C12686" s="1" t="s">
        <v>19</v>
      </c>
      <c r="D12686" s="1" t="s">
        <v>20</v>
      </c>
      <c r="E12686" s="1" t="s">
        <v>14</v>
      </c>
      <c r="F12686" s="1" t="s">
        <v>12</v>
      </c>
      <c r="G12686" s="1" t="s">
        <v>65</v>
      </c>
      <c r="H12686" s="1">
        <v>2</v>
      </c>
      <c r="I12686">
        <v>1828.9599999999998</v>
      </c>
      <c r="J12686" s="1">
        <f>SUMIFS(I:I,B:B,Table1_2[[#This Row],[Category Level 2]],D:D,Table1_2[[#This Row],[Brand]],E:E,Table1_2[[#This Row],[Region]],F:F,Table1_2[[#This Row],[Measure]],G:G,Table1_2[[#This Row],[Year]],H:H,"&lt;="&amp;Table1_2[[#This Row],[Month]])</f>
        <v>3863.9999999999995</v>
      </c>
      <c r="K126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23596.16</v>
      </c>
      <c r="N12686">
        <f>Table1_2[[#This Row],[Value]]*2.5</f>
        <v>4572.3999999999996</v>
      </c>
    </row>
    <row r="12687" spans="1:14" x14ac:dyDescent="0.25">
      <c r="A12687" s="1" t="s">
        <v>6</v>
      </c>
      <c r="B12687" s="1" t="s">
        <v>51</v>
      </c>
      <c r="C12687" s="1" t="s">
        <v>19</v>
      </c>
      <c r="D12687" s="1" t="s">
        <v>20</v>
      </c>
      <c r="E12687" s="1" t="s">
        <v>14</v>
      </c>
      <c r="F12687" s="1" t="s">
        <v>12</v>
      </c>
      <c r="G12687" s="1" t="s">
        <v>65</v>
      </c>
      <c r="H12687" s="1">
        <v>3</v>
      </c>
      <c r="I12687">
        <v>2046.08</v>
      </c>
      <c r="J12687" s="1">
        <f>SUMIFS(I:I,B:B,Table1_2[[#This Row],[Category Level 2]],D:D,Table1_2[[#This Row],[Brand]],E:E,Table1_2[[#This Row],[Region]],F:F,Table1_2[[#This Row],[Measure]],G:G,Table1_2[[#This Row],[Year]],H:H,"&lt;="&amp;Table1_2[[#This Row],[Month]])</f>
        <v>5910.08</v>
      </c>
      <c r="K126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23268.639999999999</v>
      </c>
      <c r="N12687">
        <f>Table1_2[[#This Row],[Value]]*2.5</f>
        <v>5115.2</v>
      </c>
    </row>
    <row r="12688" spans="1:14" x14ac:dyDescent="0.25">
      <c r="A12688" s="1" t="s">
        <v>6</v>
      </c>
      <c r="B12688" s="1" t="s">
        <v>51</v>
      </c>
      <c r="C12688" s="1" t="s">
        <v>19</v>
      </c>
      <c r="D12688" s="1" t="s">
        <v>20</v>
      </c>
      <c r="E12688" s="1" t="s">
        <v>14</v>
      </c>
      <c r="F12688" s="1" t="s">
        <v>12</v>
      </c>
      <c r="G12688" s="1" t="s">
        <v>65</v>
      </c>
      <c r="H12688" s="1">
        <v>4</v>
      </c>
      <c r="I12688">
        <v>1933.84</v>
      </c>
      <c r="J12688" s="1">
        <f>SUMIFS(I:I,B:B,Table1_2[[#This Row],[Category Level 2]],D:D,Table1_2[[#This Row],[Brand]],E:E,Table1_2[[#This Row],[Region]],F:F,Table1_2[[#This Row],[Measure]],G:G,Table1_2[[#This Row],[Year]],H:H,"&lt;="&amp;Table1_2[[#This Row],[Month]])</f>
        <v>7843.92</v>
      </c>
      <c r="K126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23563.039999999997</v>
      </c>
      <c r="N12688">
        <f>Table1_2[[#This Row],[Value]]*2.5</f>
        <v>4834.5999999999995</v>
      </c>
    </row>
    <row r="12689" spans="1:14" x14ac:dyDescent="0.25">
      <c r="A12689" s="1" t="s">
        <v>6</v>
      </c>
      <c r="B12689" s="1" t="s">
        <v>51</v>
      </c>
      <c r="C12689" s="1" t="s">
        <v>19</v>
      </c>
      <c r="D12689" s="1" t="s">
        <v>20</v>
      </c>
      <c r="E12689" s="1" t="s">
        <v>14</v>
      </c>
      <c r="F12689" s="1" t="s">
        <v>12</v>
      </c>
      <c r="G12689" s="1" t="s">
        <v>65</v>
      </c>
      <c r="H12689" s="1">
        <v>5</v>
      </c>
      <c r="I12689">
        <v>1819.7599999999998</v>
      </c>
      <c r="J12689" s="1">
        <f>SUMIFS(I:I,B:B,Table1_2[[#This Row],[Category Level 2]],D:D,Table1_2[[#This Row],[Brand]],E:E,Table1_2[[#This Row],[Region]],F:F,Table1_2[[#This Row],[Measure]],G:G,Table1_2[[#This Row],[Year]],H:H,"&lt;="&amp;Table1_2[[#This Row],[Month]])</f>
        <v>9663.68</v>
      </c>
      <c r="K126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23914.479999999996</v>
      </c>
      <c r="N12689">
        <f>Table1_2[[#This Row],[Value]]*2.5</f>
        <v>4549.3999999999996</v>
      </c>
    </row>
    <row r="12690" spans="1:14" x14ac:dyDescent="0.25">
      <c r="A12690" s="1" t="s">
        <v>6</v>
      </c>
      <c r="B12690" s="1" t="s">
        <v>51</v>
      </c>
      <c r="C12690" s="1" t="s">
        <v>19</v>
      </c>
      <c r="D12690" s="1" t="s">
        <v>20</v>
      </c>
      <c r="E12690" s="1" t="s">
        <v>14</v>
      </c>
      <c r="F12690" s="1" t="s">
        <v>12</v>
      </c>
      <c r="G12690" s="1" t="s">
        <v>65</v>
      </c>
      <c r="H12690" s="1">
        <v>6</v>
      </c>
      <c r="I12690">
        <v>2038.7199999999998</v>
      </c>
      <c r="J12690" s="1">
        <f>SUMIFS(I:I,B:B,Table1_2[[#This Row],[Category Level 2]],D:D,Table1_2[[#This Row],[Brand]],E:E,Table1_2[[#This Row],[Region]],F:F,Table1_2[[#This Row],[Measure]],G:G,Table1_2[[#This Row],[Year]],H:H,"&lt;="&amp;Table1_2[[#This Row],[Month]])</f>
        <v>11702.4</v>
      </c>
      <c r="K126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23450.799999999999</v>
      </c>
      <c r="N12690">
        <f>Table1_2[[#This Row],[Value]]*2.5</f>
        <v>5096.7999999999993</v>
      </c>
    </row>
    <row r="12691" spans="1:14" x14ac:dyDescent="0.25">
      <c r="A12691" s="1" t="s">
        <v>6</v>
      </c>
      <c r="B12691" s="1" t="s">
        <v>51</v>
      </c>
      <c r="C12691" s="1" t="s">
        <v>19</v>
      </c>
      <c r="D12691" s="1" t="s">
        <v>20</v>
      </c>
      <c r="E12691" s="1" t="s">
        <v>14</v>
      </c>
      <c r="F12691" s="1" t="s">
        <v>12</v>
      </c>
      <c r="G12691" s="1" t="s">
        <v>65</v>
      </c>
      <c r="H12691" s="1">
        <v>7</v>
      </c>
      <c r="I12691">
        <v>1990.8799999999999</v>
      </c>
      <c r="J12691" s="1">
        <f>SUMIFS(I:I,B:B,Table1_2[[#This Row],[Category Level 2]],D:D,Table1_2[[#This Row],[Brand]],E:E,Table1_2[[#This Row],[Region]],F:F,Table1_2[[#This Row],[Measure]],G:G,Table1_2[[#This Row],[Year]],H:H,"&lt;="&amp;Table1_2[[#This Row],[Month]])</f>
        <v>13693.279999999999</v>
      </c>
      <c r="K126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23539.119999999999</v>
      </c>
      <c r="N12691">
        <f>Table1_2[[#This Row],[Value]]*2.5</f>
        <v>4977.2</v>
      </c>
    </row>
    <row r="12692" spans="1:14" x14ac:dyDescent="0.25">
      <c r="A12692" s="1" t="s">
        <v>6</v>
      </c>
      <c r="B12692" s="1" t="s">
        <v>51</v>
      </c>
      <c r="C12692" s="1" t="s">
        <v>19</v>
      </c>
      <c r="D12692" s="1" t="s">
        <v>20</v>
      </c>
      <c r="E12692" s="1" t="s">
        <v>14</v>
      </c>
      <c r="F12692" s="1" t="s">
        <v>12</v>
      </c>
      <c r="G12692" s="1" t="s">
        <v>65</v>
      </c>
      <c r="H12692" s="1">
        <v>8</v>
      </c>
      <c r="I12692">
        <v>1805.04</v>
      </c>
      <c r="J12692" s="1">
        <f>SUMIFS(I:I,B:B,Table1_2[[#This Row],[Category Level 2]],D:D,Table1_2[[#This Row],[Brand]],E:E,Table1_2[[#This Row],[Region]],F:F,Table1_2[[#This Row],[Measure]],G:G,Table1_2[[#This Row],[Year]],H:H,"&lt;="&amp;Table1_2[[#This Row],[Month]])</f>
        <v>15498.32</v>
      </c>
      <c r="K126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23336.720000000001</v>
      </c>
      <c r="N12692">
        <f>Table1_2[[#This Row],[Value]]*2.5</f>
        <v>4512.6000000000004</v>
      </c>
    </row>
    <row r="12693" spans="1:14" x14ac:dyDescent="0.25">
      <c r="A12693" s="1" t="s">
        <v>6</v>
      </c>
      <c r="B12693" s="1" t="s">
        <v>51</v>
      </c>
      <c r="C12693" s="1" t="s">
        <v>19</v>
      </c>
      <c r="D12693" s="1" t="s">
        <v>20</v>
      </c>
      <c r="E12693" s="1" t="s">
        <v>14</v>
      </c>
      <c r="F12693" s="1" t="s">
        <v>12</v>
      </c>
      <c r="G12693" s="1" t="s">
        <v>65</v>
      </c>
      <c r="H12693" s="1">
        <v>9</v>
      </c>
      <c r="I12693">
        <v>1514.32</v>
      </c>
      <c r="J12693" s="1">
        <f>SUMIFS(I:I,B:B,Table1_2[[#This Row],[Category Level 2]],D:D,Table1_2[[#This Row],[Brand]],E:E,Table1_2[[#This Row],[Region]],F:F,Table1_2[[#This Row],[Measure]],G:G,Table1_2[[#This Row],[Year]],H:H,"&lt;="&amp;Table1_2[[#This Row],[Month]])</f>
        <v>17012.64</v>
      </c>
      <c r="K126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22915.360000000001</v>
      </c>
      <c r="N12693">
        <f>Table1_2[[#This Row],[Value]]*2.5</f>
        <v>3785.7999999999997</v>
      </c>
    </row>
    <row r="12694" spans="1:14" x14ac:dyDescent="0.25">
      <c r="A12694" s="1" t="s">
        <v>6</v>
      </c>
      <c r="B12694" s="1" t="s">
        <v>51</v>
      </c>
      <c r="C12694" s="1" t="s">
        <v>19</v>
      </c>
      <c r="D12694" s="1" t="s">
        <v>20</v>
      </c>
      <c r="E12694" s="1" t="s">
        <v>14</v>
      </c>
      <c r="F12694" s="1" t="s">
        <v>12</v>
      </c>
      <c r="G12694" s="1" t="s">
        <v>65</v>
      </c>
      <c r="H12694" s="1">
        <v>10</v>
      </c>
      <c r="I12694">
        <v>2945.8399999999997</v>
      </c>
      <c r="J12694" s="1">
        <f>SUMIFS(I:I,B:B,Table1_2[[#This Row],[Category Level 2]],D:D,Table1_2[[#This Row],[Brand]],E:E,Table1_2[[#This Row],[Region]],F:F,Table1_2[[#This Row],[Measure]],G:G,Table1_2[[#This Row],[Year]],H:H,"&lt;="&amp;Table1_2[[#This Row],[Month]])</f>
        <v>19958.48</v>
      </c>
      <c r="K126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23331.200000000001</v>
      </c>
      <c r="N12694">
        <f>Table1_2[[#This Row],[Value]]*2.5</f>
        <v>7364.5999999999995</v>
      </c>
    </row>
    <row r="12695" spans="1:14" x14ac:dyDescent="0.25">
      <c r="A12695" s="1" t="s">
        <v>6</v>
      </c>
      <c r="B12695" s="1" t="s">
        <v>51</v>
      </c>
      <c r="C12695" s="1" t="s">
        <v>19</v>
      </c>
      <c r="D12695" s="1" t="s">
        <v>20</v>
      </c>
      <c r="E12695" s="1" t="s">
        <v>14</v>
      </c>
      <c r="F12695" s="1" t="s">
        <v>12</v>
      </c>
      <c r="G12695" s="1" t="s">
        <v>65</v>
      </c>
      <c r="H12695" s="1">
        <v>11</v>
      </c>
      <c r="I12695">
        <v>1972.4799999999998</v>
      </c>
      <c r="J12695" s="1">
        <f>SUMIFS(I:I,B:B,Table1_2[[#This Row],[Category Level 2]],D:D,Table1_2[[#This Row],[Brand]],E:E,Table1_2[[#This Row],[Region]],F:F,Table1_2[[#This Row],[Measure]],G:G,Table1_2[[#This Row],[Year]],H:H,"&lt;="&amp;Table1_2[[#This Row],[Month]])</f>
        <v>21930.959999999999</v>
      </c>
      <c r="K126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23487.599999999999</v>
      </c>
      <c r="N12695">
        <f>Table1_2[[#This Row],[Value]]*2.5</f>
        <v>4931.2</v>
      </c>
    </row>
    <row r="12696" spans="1:14" x14ac:dyDescent="0.25">
      <c r="A12696" s="1" t="s">
        <v>6</v>
      </c>
      <c r="B12696" s="1" t="s">
        <v>51</v>
      </c>
      <c r="C12696" s="1" t="s">
        <v>19</v>
      </c>
      <c r="D12696" s="1" t="s">
        <v>20</v>
      </c>
      <c r="E12696" s="1" t="s">
        <v>14</v>
      </c>
      <c r="F12696" s="1" t="s">
        <v>12</v>
      </c>
      <c r="G12696" s="1" t="s">
        <v>65</v>
      </c>
      <c r="H12696" s="1">
        <v>12</v>
      </c>
      <c r="I12696">
        <v>2022.1599999999999</v>
      </c>
      <c r="J12696" s="1">
        <f>SUMIFS(I:I,B:B,Table1_2[[#This Row],[Category Level 2]],D:D,Table1_2[[#This Row],[Brand]],E:E,Table1_2[[#This Row],[Region]],F:F,Table1_2[[#This Row],[Measure]],G:G,Table1_2[[#This Row],[Year]],H:H,"&lt;="&amp;Table1_2[[#This Row],[Month]])</f>
        <v>23953.119999999999</v>
      </c>
      <c r="K126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23953.119999999999</v>
      </c>
      <c r="N12696">
        <f>Table1_2[[#This Row],[Value]]*2.5</f>
        <v>5055.3999999999996</v>
      </c>
    </row>
    <row r="12697" spans="1:14" x14ac:dyDescent="0.25">
      <c r="A12697" s="1" t="s">
        <v>6</v>
      </c>
      <c r="B12697" s="1" t="s">
        <v>51</v>
      </c>
      <c r="C12697" s="1" t="s">
        <v>19</v>
      </c>
      <c r="D12697" s="1" t="s">
        <v>20</v>
      </c>
      <c r="E12697" s="1" t="s">
        <v>14</v>
      </c>
      <c r="F12697" s="1" t="s">
        <v>12</v>
      </c>
      <c r="G12697" s="1" t="s">
        <v>66</v>
      </c>
      <c r="H12697" s="1">
        <v>1</v>
      </c>
      <c r="I12697">
        <v>2182.2399999999998</v>
      </c>
      <c r="J12697" s="1">
        <f>SUMIFS(I:I,B:B,Table1_2[[#This Row],[Category Level 2]],D:D,Table1_2[[#This Row],[Brand]],E:E,Table1_2[[#This Row],[Region]],F:F,Table1_2[[#This Row],[Measure]],G:G,Table1_2[[#This Row],[Year]],H:H,"&lt;="&amp;Table1_2[[#This Row],[Month]])</f>
        <v>2182.2399999999998</v>
      </c>
      <c r="K126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24100.32</v>
      </c>
      <c r="N12697">
        <f>Table1_2[[#This Row],[Value]]*2.5</f>
        <v>5455.5999999999995</v>
      </c>
    </row>
    <row r="12698" spans="1:14" x14ac:dyDescent="0.25">
      <c r="A12698" s="1" t="s">
        <v>6</v>
      </c>
      <c r="B12698" s="1" t="s">
        <v>51</v>
      </c>
      <c r="C12698" s="1" t="s">
        <v>19</v>
      </c>
      <c r="D12698" s="1" t="s">
        <v>20</v>
      </c>
      <c r="E12698" s="1" t="s">
        <v>14</v>
      </c>
      <c r="F12698" s="1" t="s">
        <v>12</v>
      </c>
      <c r="G12698" s="1" t="s">
        <v>66</v>
      </c>
      <c r="H12698" s="1">
        <v>2</v>
      </c>
      <c r="I12698">
        <v>2307.3599999999997</v>
      </c>
      <c r="J12698" s="1">
        <f>SUMIFS(I:I,B:B,Table1_2[[#This Row],[Category Level 2]],D:D,Table1_2[[#This Row],[Brand]],E:E,Table1_2[[#This Row],[Region]],F:F,Table1_2[[#This Row],[Measure]],G:G,Table1_2[[#This Row],[Year]],H:H,"&lt;="&amp;Table1_2[[#This Row],[Month]])</f>
        <v>4489.5999999999995</v>
      </c>
      <c r="K126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24578.719999999998</v>
      </c>
      <c r="N12698">
        <f>Table1_2[[#This Row],[Value]]*2.5</f>
        <v>5768.4</v>
      </c>
    </row>
    <row r="12699" spans="1:14" x14ac:dyDescent="0.25">
      <c r="A12699" s="1" t="s">
        <v>6</v>
      </c>
      <c r="B12699" s="1" t="s">
        <v>51</v>
      </c>
      <c r="C12699" s="1" t="s">
        <v>19</v>
      </c>
      <c r="D12699" s="1" t="s">
        <v>20</v>
      </c>
      <c r="E12699" s="1" t="s">
        <v>14</v>
      </c>
      <c r="F12699" s="1" t="s">
        <v>12</v>
      </c>
      <c r="G12699" s="1" t="s">
        <v>66</v>
      </c>
      <c r="H12699" s="1">
        <v>3</v>
      </c>
      <c r="I12699">
        <v>2379.12</v>
      </c>
      <c r="J12699" s="1">
        <f>SUMIFS(I:I,B:B,Table1_2[[#This Row],[Category Level 2]],D:D,Table1_2[[#This Row],[Brand]],E:E,Table1_2[[#This Row],[Region]],F:F,Table1_2[[#This Row],[Measure]],G:G,Table1_2[[#This Row],[Year]],H:H,"&lt;="&amp;Table1_2[[#This Row],[Month]])</f>
        <v>6868.7199999999993</v>
      </c>
      <c r="K126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24911.760000000002</v>
      </c>
      <c r="N12699">
        <f>Table1_2[[#This Row],[Value]]*2.5</f>
        <v>5947.7999999999993</v>
      </c>
    </row>
    <row r="12700" spans="1:14" x14ac:dyDescent="0.25">
      <c r="A12700" s="1" t="s">
        <v>6</v>
      </c>
      <c r="B12700" s="1" t="s">
        <v>51</v>
      </c>
      <c r="C12700" s="1" t="s">
        <v>19</v>
      </c>
      <c r="D12700" s="1" t="s">
        <v>20</v>
      </c>
      <c r="E12700" s="1" t="s">
        <v>14</v>
      </c>
      <c r="F12700" s="1" t="s">
        <v>12</v>
      </c>
      <c r="G12700" s="1" t="s">
        <v>66</v>
      </c>
      <c r="H12700" s="1">
        <v>4</v>
      </c>
      <c r="I12700">
        <v>2288.96</v>
      </c>
      <c r="J12700" s="1">
        <f>SUMIFS(I:I,B:B,Table1_2[[#This Row],[Category Level 2]],D:D,Table1_2[[#This Row],[Brand]],E:E,Table1_2[[#This Row],[Region]],F:F,Table1_2[[#This Row],[Measure]],G:G,Table1_2[[#This Row],[Year]],H:H,"&lt;="&amp;Table1_2[[#This Row],[Month]])</f>
        <v>9157.68</v>
      </c>
      <c r="K127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25266.879999999997</v>
      </c>
      <c r="N12700">
        <f>Table1_2[[#This Row],[Value]]*2.5</f>
        <v>5722.4</v>
      </c>
    </row>
    <row r="12701" spans="1:14" x14ac:dyDescent="0.25">
      <c r="A12701" s="1" t="s">
        <v>6</v>
      </c>
      <c r="B12701" s="1" t="s">
        <v>51</v>
      </c>
      <c r="C12701" s="1" t="s">
        <v>19</v>
      </c>
      <c r="D12701" s="1" t="s">
        <v>20</v>
      </c>
      <c r="E12701" s="1" t="s">
        <v>14</v>
      </c>
      <c r="F12701" s="1" t="s">
        <v>12</v>
      </c>
      <c r="G12701" s="1" t="s">
        <v>66</v>
      </c>
      <c r="H12701" s="1">
        <v>5</v>
      </c>
      <c r="I12701">
        <v>2603.6</v>
      </c>
      <c r="J12701" s="1">
        <f>SUMIFS(I:I,B:B,Table1_2[[#This Row],[Category Level 2]],D:D,Table1_2[[#This Row],[Brand]],E:E,Table1_2[[#This Row],[Region]],F:F,Table1_2[[#This Row],[Measure]],G:G,Table1_2[[#This Row],[Year]],H:H,"&lt;="&amp;Table1_2[[#This Row],[Month]])</f>
        <v>11761.28</v>
      </c>
      <c r="K127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26050.720000000001</v>
      </c>
      <c r="N12701">
        <f>Table1_2[[#This Row],[Value]]*2.5</f>
        <v>6509</v>
      </c>
    </row>
    <row r="12702" spans="1:14" x14ac:dyDescent="0.25">
      <c r="A12702" s="1" t="s">
        <v>6</v>
      </c>
      <c r="B12702" s="1" t="s">
        <v>51</v>
      </c>
      <c r="C12702" s="1" t="s">
        <v>19</v>
      </c>
      <c r="D12702" s="1" t="s">
        <v>20</v>
      </c>
      <c r="E12702" s="1" t="s">
        <v>14</v>
      </c>
      <c r="F12702" s="1" t="s">
        <v>12</v>
      </c>
      <c r="G12702" s="1" t="s">
        <v>66</v>
      </c>
      <c r="H12702" s="1">
        <v>6</v>
      </c>
      <c r="I12702">
        <v>2898</v>
      </c>
      <c r="J12702" s="1">
        <f>SUMIFS(I:I,B:B,Table1_2[[#This Row],[Category Level 2]],D:D,Table1_2[[#This Row],[Brand]],E:E,Table1_2[[#This Row],[Region]],F:F,Table1_2[[#This Row],[Measure]],G:G,Table1_2[[#This Row],[Year]],H:H,"&lt;="&amp;Table1_2[[#This Row],[Month]])</f>
        <v>14659.28</v>
      </c>
      <c r="K127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26910</v>
      </c>
      <c r="N12702">
        <f>Table1_2[[#This Row],[Value]]*2.5</f>
        <v>7245</v>
      </c>
    </row>
    <row r="12703" spans="1:14" x14ac:dyDescent="0.25">
      <c r="A12703" s="1" t="s">
        <v>6</v>
      </c>
      <c r="B12703" s="1" t="s">
        <v>51</v>
      </c>
      <c r="C12703" s="1" t="s">
        <v>19</v>
      </c>
      <c r="D12703" s="1" t="s">
        <v>20</v>
      </c>
      <c r="E12703" s="1" t="s">
        <v>14</v>
      </c>
      <c r="F12703" s="1" t="s">
        <v>12</v>
      </c>
      <c r="G12703" s="1" t="s">
        <v>66</v>
      </c>
      <c r="H12703" s="1">
        <v>7</v>
      </c>
      <c r="I12703">
        <v>2598.08</v>
      </c>
      <c r="J12703" s="1">
        <f>SUMIFS(I:I,B:B,Table1_2[[#This Row],[Category Level 2]],D:D,Table1_2[[#This Row],[Brand]],E:E,Table1_2[[#This Row],[Region]],F:F,Table1_2[[#This Row],[Measure]],G:G,Table1_2[[#This Row],[Year]],H:H,"&lt;="&amp;Table1_2[[#This Row],[Month]])</f>
        <v>17257.36</v>
      </c>
      <c r="K127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27517.199999999997</v>
      </c>
      <c r="N12703">
        <f>Table1_2[[#This Row],[Value]]*2.5</f>
        <v>6495.2</v>
      </c>
    </row>
    <row r="12704" spans="1:14" x14ac:dyDescent="0.25">
      <c r="A12704" s="1" t="s">
        <v>6</v>
      </c>
      <c r="B12704" s="1" t="s">
        <v>51</v>
      </c>
      <c r="C12704" s="1" t="s">
        <v>19</v>
      </c>
      <c r="D12704" s="1" t="s">
        <v>20</v>
      </c>
      <c r="E12704" s="1" t="s">
        <v>14</v>
      </c>
      <c r="F12704" s="1" t="s">
        <v>12</v>
      </c>
      <c r="G12704" s="1" t="s">
        <v>66</v>
      </c>
      <c r="H12704" s="1">
        <v>8</v>
      </c>
      <c r="I12704">
        <v>1735.12</v>
      </c>
      <c r="J12704" s="1">
        <f>SUMIFS(I:I,B:B,Table1_2[[#This Row],[Category Level 2]],D:D,Table1_2[[#This Row],[Brand]],E:E,Table1_2[[#This Row],[Region]],F:F,Table1_2[[#This Row],[Measure]],G:G,Table1_2[[#This Row],[Year]],H:H,"&lt;="&amp;Table1_2[[#This Row],[Month]])</f>
        <v>18992.48</v>
      </c>
      <c r="K127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27447.279999999999</v>
      </c>
      <c r="N12704">
        <f>Table1_2[[#This Row],[Value]]*2.5</f>
        <v>4337.7999999999993</v>
      </c>
    </row>
    <row r="12705" spans="1:14" x14ac:dyDescent="0.25">
      <c r="A12705" s="1" t="s">
        <v>6</v>
      </c>
      <c r="B12705" s="1" t="s">
        <v>51</v>
      </c>
      <c r="C12705" s="1" t="s">
        <v>19</v>
      </c>
      <c r="D12705" s="1" t="s">
        <v>20</v>
      </c>
      <c r="E12705" s="1" t="s">
        <v>14</v>
      </c>
      <c r="F12705" s="1" t="s">
        <v>12</v>
      </c>
      <c r="G12705" s="1" t="s">
        <v>66</v>
      </c>
      <c r="H12705" s="1">
        <v>9</v>
      </c>
      <c r="I12705">
        <v>3122.4799999999996</v>
      </c>
      <c r="J12705" s="1">
        <f>SUMIFS(I:I,B:B,Table1_2[[#This Row],[Category Level 2]],D:D,Table1_2[[#This Row],[Brand]],E:E,Table1_2[[#This Row],[Region]],F:F,Table1_2[[#This Row],[Measure]],G:G,Table1_2[[#This Row],[Year]],H:H,"&lt;="&amp;Table1_2[[#This Row],[Month]])</f>
        <v>22114.959999999999</v>
      </c>
      <c r="K127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29055.439999999999</v>
      </c>
      <c r="N12705">
        <f>Table1_2[[#This Row],[Value]]*2.5</f>
        <v>7806.1999999999989</v>
      </c>
    </row>
    <row r="12706" spans="1:14" x14ac:dyDescent="0.25">
      <c r="A12706" s="1" t="s">
        <v>6</v>
      </c>
      <c r="B12706" s="1" t="s">
        <v>51</v>
      </c>
      <c r="C12706" s="1" t="s">
        <v>19</v>
      </c>
      <c r="D12706" s="1" t="s">
        <v>20</v>
      </c>
      <c r="E12706" s="1" t="s">
        <v>14</v>
      </c>
      <c r="F12706" s="1" t="s">
        <v>12</v>
      </c>
      <c r="G12706" s="1" t="s">
        <v>66</v>
      </c>
      <c r="H12706" s="1">
        <v>10</v>
      </c>
      <c r="I12706">
        <v>2404.8799999999997</v>
      </c>
      <c r="J12706" s="1">
        <f>SUMIFS(I:I,B:B,Table1_2[[#This Row],[Category Level 2]],D:D,Table1_2[[#This Row],[Brand]],E:E,Table1_2[[#This Row],[Region]],F:F,Table1_2[[#This Row],[Measure]],G:G,Table1_2[[#This Row],[Year]],H:H,"&lt;="&amp;Table1_2[[#This Row],[Month]])</f>
        <v>24519.84</v>
      </c>
      <c r="K127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28514.48</v>
      </c>
      <c r="N12706">
        <f>Table1_2[[#This Row],[Value]]*2.5</f>
        <v>6012.1999999999989</v>
      </c>
    </row>
    <row r="12707" spans="1:14" x14ac:dyDescent="0.25">
      <c r="A12707" s="1" t="s">
        <v>6</v>
      </c>
      <c r="B12707" s="1" t="s">
        <v>51</v>
      </c>
      <c r="C12707" s="1" t="s">
        <v>19</v>
      </c>
      <c r="D12707" s="1" t="s">
        <v>20</v>
      </c>
      <c r="E12707" s="1" t="s">
        <v>14</v>
      </c>
      <c r="F12707" s="1" t="s">
        <v>12</v>
      </c>
      <c r="G12707" s="1" t="s">
        <v>66</v>
      </c>
      <c r="H12707" s="1">
        <v>11</v>
      </c>
      <c r="I12707">
        <v>3155.6</v>
      </c>
      <c r="J12707" s="1">
        <f>SUMIFS(I:I,B:B,Table1_2[[#This Row],[Category Level 2]],D:D,Table1_2[[#This Row],[Brand]],E:E,Table1_2[[#This Row],[Region]],F:F,Table1_2[[#This Row],[Measure]],G:G,Table1_2[[#This Row],[Year]],H:H,"&lt;="&amp;Table1_2[[#This Row],[Month]])</f>
        <v>27675.439999999999</v>
      </c>
      <c r="K127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29697.599999999999</v>
      </c>
      <c r="N12707">
        <f>Table1_2[[#This Row],[Value]]*2.5</f>
        <v>7889</v>
      </c>
    </row>
    <row r="12708" spans="1:14" x14ac:dyDescent="0.25">
      <c r="A12708" s="1" t="s">
        <v>6</v>
      </c>
      <c r="B12708" s="1" t="s">
        <v>51</v>
      </c>
      <c r="C12708" s="1" t="s">
        <v>19</v>
      </c>
      <c r="D12708" s="1" t="s">
        <v>20</v>
      </c>
      <c r="E12708" s="1" t="s">
        <v>14</v>
      </c>
      <c r="F12708" s="1" t="s">
        <v>12</v>
      </c>
      <c r="G12708" s="1" t="s">
        <v>66</v>
      </c>
      <c r="H12708" s="1">
        <v>12</v>
      </c>
      <c r="I12708">
        <v>2489.52</v>
      </c>
      <c r="J12708" s="1">
        <f>SUMIFS(I:I,B:B,Table1_2[[#This Row],[Category Level 2]],D:D,Table1_2[[#This Row],[Brand]],E:E,Table1_2[[#This Row],[Region]],F:F,Table1_2[[#This Row],[Measure]],G:G,Table1_2[[#This Row],[Year]],H:H,"&lt;="&amp;Table1_2[[#This Row],[Month]])</f>
        <v>30164.959999999999</v>
      </c>
      <c r="K127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30164.959999999999</v>
      </c>
      <c r="N12708">
        <f>Table1_2[[#This Row],[Value]]*2.5</f>
        <v>6223.8</v>
      </c>
    </row>
    <row r="12709" spans="1:14" x14ac:dyDescent="0.25">
      <c r="A12709" s="1" t="s">
        <v>6</v>
      </c>
      <c r="B12709" s="1" t="s">
        <v>51</v>
      </c>
      <c r="C12709" s="1" t="s">
        <v>19</v>
      </c>
      <c r="D12709" s="1" t="s">
        <v>20</v>
      </c>
      <c r="E12709" s="1" t="s">
        <v>14</v>
      </c>
      <c r="F12709" s="1" t="s">
        <v>12</v>
      </c>
      <c r="G12709" s="1" t="s">
        <v>67</v>
      </c>
      <c r="H12709" s="1">
        <v>1</v>
      </c>
      <c r="I12709">
        <v>4108.7199999999993</v>
      </c>
      <c r="J12709" s="1">
        <f>SUMIFS(I:I,B:B,Table1_2[[#This Row],[Category Level 2]],D:D,Table1_2[[#This Row],[Brand]],E:E,Table1_2[[#This Row],[Region]],F:F,Table1_2[[#This Row],[Measure]],G:G,Table1_2[[#This Row],[Year]],H:H,"&lt;="&amp;Table1_2[[#This Row],[Month]])</f>
        <v>4108.7199999999993</v>
      </c>
      <c r="K127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32091.439999999995</v>
      </c>
      <c r="N12709">
        <f>Table1_2[[#This Row],[Value]]*2.5</f>
        <v>10271.799999999999</v>
      </c>
    </row>
    <row r="12710" spans="1:14" x14ac:dyDescent="0.25">
      <c r="A12710" s="1" t="s">
        <v>6</v>
      </c>
      <c r="B12710" s="1" t="s">
        <v>51</v>
      </c>
      <c r="C12710" s="1" t="s">
        <v>19</v>
      </c>
      <c r="D12710" s="1" t="s">
        <v>20</v>
      </c>
      <c r="E12710" s="1" t="s">
        <v>14</v>
      </c>
      <c r="F12710" s="1" t="s">
        <v>12</v>
      </c>
      <c r="G12710" s="1" t="s">
        <v>67</v>
      </c>
      <c r="H12710" s="1">
        <v>2</v>
      </c>
      <c r="I12710">
        <v>3387.4399999999996</v>
      </c>
      <c r="J12710" s="1">
        <f>SUMIFS(I:I,B:B,Table1_2[[#This Row],[Category Level 2]],D:D,Table1_2[[#This Row],[Brand]],E:E,Table1_2[[#This Row],[Region]],F:F,Table1_2[[#This Row],[Measure]],G:G,Table1_2[[#This Row],[Year]],H:H,"&lt;="&amp;Table1_2[[#This Row],[Month]])</f>
        <v>7496.1599999999989</v>
      </c>
      <c r="K127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33171.519999999997</v>
      </c>
      <c r="N12710">
        <f>Table1_2[[#This Row],[Value]]*2.5</f>
        <v>8468.5999999999985</v>
      </c>
    </row>
    <row r="12711" spans="1:14" x14ac:dyDescent="0.25">
      <c r="A12711" s="1" t="s">
        <v>6</v>
      </c>
      <c r="B12711" s="1" t="s">
        <v>51</v>
      </c>
      <c r="C12711" s="1" t="s">
        <v>19</v>
      </c>
      <c r="D12711" s="1" t="s">
        <v>20</v>
      </c>
      <c r="E12711" s="1" t="s">
        <v>14</v>
      </c>
      <c r="F12711" s="1" t="s">
        <v>12</v>
      </c>
      <c r="G12711" s="1" t="s">
        <v>67</v>
      </c>
      <c r="H12711" s="1">
        <v>3</v>
      </c>
      <c r="I12711">
        <v>3560.3999999999996</v>
      </c>
      <c r="J12711" s="1">
        <f>SUMIFS(I:I,B:B,Table1_2[[#This Row],[Category Level 2]],D:D,Table1_2[[#This Row],[Brand]],E:E,Table1_2[[#This Row],[Region]],F:F,Table1_2[[#This Row],[Measure]],G:G,Table1_2[[#This Row],[Year]],H:H,"&lt;="&amp;Table1_2[[#This Row],[Month]])</f>
        <v>11056.559999999998</v>
      </c>
      <c r="K127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34352.799999999996</v>
      </c>
      <c r="N12711">
        <f>Table1_2[[#This Row],[Value]]*2.5</f>
        <v>8901</v>
      </c>
    </row>
    <row r="12712" spans="1:14" x14ac:dyDescent="0.25">
      <c r="A12712" s="1" t="s">
        <v>6</v>
      </c>
      <c r="B12712" s="1" t="s">
        <v>51</v>
      </c>
      <c r="C12712" s="1" t="s">
        <v>19</v>
      </c>
      <c r="D12712" s="1" t="s">
        <v>21</v>
      </c>
      <c r="E12712" s="1" t="s">
        <v>10</v>
      </c>
      <c r="F12712" s="1" t="s">
        <v>11</v>
      </c>
      <c r="G12712" s="1" t="s">
        <v>62</v>
      </c>
      <c r="H12712" s="1">
        <v>1</v>
      </c>
      <c r="I12712">
        <v>166.11600000000001</v>
      </c>
      <c r="J12712" s="1">
        <f>SUMIFS(I:I,B:B,Table1_2[[#This Row],[Category Level 2]],D:D,Table1_2[[#This Row],[Brand]],E:E,Table1_2[[#This Row],[Region]],F:F,Table1_2[[#This Row],[Measure]],G:G,Table1_2[[#This Row],[Year]],H:H,"&lt;="&amp;Table1_2[[#This Row],[Month]])</f>
        <v>166.11600000000001</v>
      </c>
      <c r="K127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166.11600000000001</v>
      </c>
      <c r="N12712">
        <f>Table1_2[[#This Row],[Value]]*2.5</f>
        <v>415.29</v>
      </c>
    </row>
    <row r="12713" spans="1:14" x14ac:dyDescent="0.25">
      <c r="A12713" s="1" t="s">
        <v>6</v>
      </c>
      <c r="B12713" s="1" t="s">
        <v>51</v>
      </c>
      <c r="C12713" s="1" t="s">
        <v>19</v>
      </c>
      <c r="D12713" s="1" t="s">
        <v>21</v>
      </c>
      <c r="E12713" s="1" t="s">
        <v>10</v>
      </c>
      <c r="F12713" s="1" t="s">
        <v>11</v>
      </c>
      <c r="G12713" s="1" t="s">
        <v>62</v>
      </c>
      <c r="H12713" s="1">
        <v>2</v>
      </c>
      <c r="I12713">
        <v>112.488</v>
      </c>
      <c r="J12713" s="1">
        <f>SUMIFS(I:I,B:B,Table1_2[[#This Row],[Category Level 2]],D:D,Table1_2[[#This Row],[Brand]],E:E,Table1_2[[#This Row],[Region]],F:F,Table1_2[[#This Row],[Measure]],G:G,Table1_2[[#This Row],[Year]],H:H,"&lt;="&amp;Table1_2[[#This Row],[Month]])</f>
        <v>278.60400000000004</v>
      </c>
      <c r="K127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278.60400000000004</v>
      </c>
      <c r="N12713">
        <f>Table1_2[[#This Row],[Value]]*2.5</f>
        <v>281.22000000000003</v>
      </c>
    </row>
    <row r="12714" spans="1:14" x14ac:dyDescent="0.25">
      <c r="A12714" s="1" t="s">
        <v>6</v>
      </c>
      <c r="B12714" s="1" t="s">
        <v>51</v>
      </c>
      <c r="C12714" s="1" t="s">
        <v>19</v>
      </c>
      <c r="D12714" s="1" t="s">
        <v>21</v>
      </c>
      <c r="E12714" s="1" t="s">
        <v>10</v>
      </c>
      <c r="F12714" s="1" t="s">
        <v>11</v>
      </c>
      <c r="G12714" s="1" t="s">
        <v>62</v>
      </c>
      <c r="H12714" s="1">
        <v>3</v>
      </c>
      <c r="I12714">
        <v>197.50800000000001</v>
      </c>
      <c r="J12714" s="1">
        <f>SUMIFS(I:I,B:B,Table1_2[[#This Row],[Category Level 2]],D:D,Table1_2[[#This Row],[Brand]],E:E,Table1_2[[#This Row],[Region]],F:F,Table1_2[[#This Row],[Measure]],G:G,Table1_2[[#This Row],[Year]],H:H,"&lt;="&amp;Table1_2[[#This Row],[Month]])</f>
        <v>476.11200000000008</v>
      </c>
      <c r="K127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476.11200000000008</v>
      </c>
      <c r="N12714">
        <f>Table1_2[[#This Row],[Value]]*2.5</f>
        <v>493.77000000000004</v>
      </c>
    </row>
    <row r="12715" spans="1:14" x14ac:dyDescent="0.25">
      <c r="A12715" s="1" t="s">
        <v>6</v>
      </c>
      <c r="B12715" s="1" t="s">
        <v>51</v>
      </c>
      <c r="C12715" s="1" t="s">
        <v>19</v>
      </c>
      <c r="D12715" s="1" t="s">
        <v>21</v>
      </c>
      <c r="E12715" s="1" t="s">
        <v>10</v>
      </c>
      <c r="F12715" s="1" t="s">
        <v>11</v>
      </c>
      <c r="G12715" s="1" t="s">
        <v>62</v>
      </c>
      <c r="H12715" s="1">
        <v>4</v>
      </c>
      <c r="I12715">
        <v>175.27200000000002</v>
      </c>
      <c r="J12715" s="1">
        <f>SUMIFS(I:I,B:B,Table1_2[[#This Row],[Category Level 2]],D:D,Table1_2[[#This Row],[Brand]],E:E,Table1_2[[#This Row],[Region]],F:F,Table1_2[[#This Row],[Measure]],G:G,Table1_2[[#This Row],[Year]],H:H,"&lt;="&amp;Table1_2[[#This Row],[Month]])</f>
        <v>651.38400000000013</v>
      </c>
      <c r="K127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651.38400000000013</v>
      </c>
      <c r="N12715">
        <f>Table1_2[[#This Row],[Value]]*2.5</f>
        <v>438.18000000000006</v>
      </c>
    </row>
    <row r="12716" spans="1:14" x14ac:dyDescent="0.25">
      <c r="A12716" s="1" t="s">
        <v>6</v>
      </c>
      <c r="B12716" s="1" t="s">
        <v>51</v>
      </c>
      <c r="C12716" s="1" t="s">
        <v>19</v>
      </c>
      <c r="D12716" s="1" t="s">
        <v>21</v>
      </c>
      <c r="E12716" s="1" t="s">
        <v>10</v>
      </c>
      <c r="F12716" s="1" t="s">
        <v>11</v>
      </c>
      <c r="G12716" s="1" t="s">
        <v>62</v>
      </c>
      <c r="H12716" s="1">
        <v>5</v>
      </c>
      <c r="I12716">
        <v>285.14400000000001</v>
      </c>
      <c r="J12716" s="1">
        <f>SUMIFS(I:I,B:B,Table1_2[[#This Row],[Category Level 2]],D:D,Table1_2[[#This Row],[Brand]],E:E,Table1_2[[#This Row],[Region]],F:F,Table1_2[[#This Row],[Measure]],G:G,Table1_2[[#This Row],[Year]],H:H,"&lt;="&amp;Table1_2[[#This Row],[Month]])</f>
        <v>936.52800000000013</v>
      </c>
      <c r="K127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936.52800000000013</v>
      </c>
      <c r="N12716">
        <f>Table1_2[[#This Row],[Value]]*2.5</f>
        <v>712.86</v>
      </c>
    </row>
    <row r="12717" spans="1:14" x14ac:dyDescent="0.25">
      <c r="A12717" s="1" t="s">
        <v>6</v>
      </c>
      <c r="B12717" s="1" t="s">
        <v>51</v>
      </c>
      <c r="C12717" s="1" t="s">
        <v>19</v>
      </c>
      <c r="D12717" s="1" t="s">
        <v>21</v>
      </c>
      <c r="E12717" s="1" t="s">
        <v>10</v>
      </c>
      <c r="F12717" s="1" t="s">
        <v>11</v>
      </c>
      <c r="G12717" s="1" t="s">
        <v>62</v>
      </c>
      <c r="H12717" s="1">
        <v>6</v>
      </c>
      <c r="I12717">
        <v>124.26</v>
      </c>
      <c r="J12717" s="1">
        <f>SUMIFS(I:I,B:B,Table1_2[[#This Row],[Category Level 2]],D:D,Table1_2[[#This Row],[Brand]],E:E,Table1_2[[#This Row],[Region]],F:F,Table1_2[[#This Row],[Measure]],G:G,Table1_2[[#This Row],[Year]],H:H,"&lt;="&amp;Table1_2[[#This Row],[Month]])</f>
        <v>1060.7880000000002</v>
      </c>
      <c r="K127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1060.7880000000002</v>
      </c>
      <c r="N12717">
        <f>Table1_2[[#This Row],[Value]]*2.5</f>
        <v>310.65000000000003</v>
      </c>
    </row>
    <row r="12718" spans="1:14" x14ac:dyDescent="0.25">
      <c r="A12718" s="1" t="s">
        <v>6</v>
      </c>
      <c r="B12718" s="1" t="s">
        <v>51</v>
      </c>
      <c r="C12718" s="1" t="s">
        <v>19</v>
      </c>
      <c r="D12718" s="1" t="s">
        <v>21</v>
      </c>
      <c r="E12718" s="1" t="s">
        <v>10</v>
      </c>
      <c r="F12718" s="1" t="s">
        <v>11</v>
      </c>
      <c r="G12718" s="1" t="s">
        <v>62</v>
      </c>
      <c r="H12718" s="1">
        <v>7</v>
      </c>
      <c r="I12718">
        <v>142.572</v>
      </c>
      <c r="J12718" s="1">
        <f>SUMIFS(I:I,B:B,Table1_2[[#This Row],[Category Level 2]],D:D,Table1_2[[#This Row],[Brand]],E:E,Table1_2[[#This Row],[Region]],F:F,Table1_2[[#This Row],[Measure]],G:G,Table1_2[[#This Row],[Year]],H:H,"&lt;="&amp;Table1_2[[#This Row],[Month]])</f>
        <v>1203.3600000000001</v>
      </c>
      <c r="K127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1203.3600000000001</v>
      </c>
      <c r="N12718">
        <f>Table1_2[[#This Row],[Value]]*2.5</f>
        <v>356.43</v>
      </c>
    </row>
    <row r="12719" spans="1:14" x14ac:dyDescent="0.25">
      <c r="A12719" s="1" t="s">
        <v>6</v>
      </c>
      <c r="B12719" s="1" t="s">
        <v>51</v>
      </c>
      <c r="C12719" s="1" t="s">
        <v>19</v>
      </c>
      <c r="D12719" s="1" t="s">
        <v>21</v>
      </c>
      <c r="E12719" s="1" t="s">
        <v>10</v>
      </c>
      <c r="F12719" s="1" t="s">
        <v>11</v>
      </c>
      <c r="G12719" s="1" t="s">
        <v>62</v>
      </c>
      <c r="H12719" s="1">
        <v>8</v>
      </c>
      <c r="I12719">
        <v>200.124</v>
      </c>
      <c r="J12719" s="1">
        <f>SUMIFS(I:I,B:B,Table1_2[[#This Row],[Category Level 2]],D:D,Table1_2[[#This Row],[Brand]],E:E,Table1_2[[#This Row],[Region]],F:F,Table1_2[[#This Row],[Measure]],G:G,Table1_2[[#This Row],[Year]],H:H,"&lt;="&amp;Table1_2[[#This Row],[Month]])</f>
        <v>1403.4840000000002</v>
      </c>
      <c r="K127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1403.4840000000002</v>
      </c>
      <c r="N12719">
        <f>Table1_2[[#This Row],[Value]]*2.5</f>
        <v>500.31</v>
      </c>
    </row>
    <row r="12720" spans="1:14" x14ac:dyDescent="0.25">
      <c r="A12720" s="1" t="s">
        <v>6</v>
      </c>
      <c r="B12720" s="1" t="s">
        <v>51</v>
      </c>
      <c r="C12720" s="1" t="s">
        <v>19</v>
      </c>
      <c r="D12720" s="1" t="s">
        <v>21</v>
      </c>
      <c r="E12720" s="1" t="s">
        <v>10</v>
      </c>
      <c r="F12720" s="1" t="s">
        <v>11</v>
      </c>
      <c r="G12720" s="1" t="s">
        <v>62</v>
      </c>
      <c r="H12720" s="1">
        <v>9</v>
      </c>
      <c r="I12720">
        <v>206.66400000000002</v>
      </c>
      <c r="J12720" s="1">
        <f>SUMIFS(I:I,B:B,Table1_2[[#This Row],[Category Level 2]],D:D,Table1_2[[#This Row],[Brand]],E:E,Table1_2[[#This Row],[Region]],F:F,Table1_2[[#This Row],[Measure]],G:G,Table1_2[[#This Row],[Year]],H:H,"&lt;="&amp;Table1_2[[#This Row],[Month]])</f>
        <v>1610.1480000000001</v>
      </c>
      <c r="K127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1610.1480000000001</v>
      </c>
      <c r="N12720">
        <f>Table1_2[[#This Row],[Value]]*2.5</f>
        <v>516.66000000000008</v>
      </c>
    </row>
    <row r="12721" spans="1:14" x14ac:dyDescent="0.25">
      <c r="A12721" s="1" t="s">
        <v>6</v>
      </c>
      <c r="B12721" s="1" t="s">
        <v>51</v>
      </c>
      <c r="C12721" s="1" t="s">
        <v>19</v>
      </c>
      <c r="D12721" s="1" t="s">
        <v>21</v>
      </c>
      <c r="E12721" s="1" t="s">
        <v>10</v>
      </c>
      <c r="F12721" s="1" t="s">
        <v>11</v>
      </c>
      <c r="G12721" s="1" t="s">
        <v>62</v>
      </c>
      <c r="H12721" s="1">
        <v>10</v>
      </c>
      <c r="I12721">
        <v>218.43600000000001</v>
      </c>
      <c r="J12721" s="1">
        <f>SUMIFS(I:I,B:B,Table1_2[[#This Row],[Category Level 2]],D:D,Table1_2[[#This Row],[Brand]],E:E,Table1_2[[#This Row],[Region]],F:F,Table1_2[[#This Row],[Measure]],G:G,Table1_2[[#This Row],[Year]],H:H,"&lt;="&amp;Table1_2[[#This Row],[Month]])</f>
        <v>1828.5840000000001</v>
      </c>
      <c r="K127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1828.5840000000001</v>
      </c>
      <c r="N12721">
        <f>Table1_2[[#This Row],[Value]]*2.5</f>
        <v>546.09</v>
      </c>
    </row>
    <row r="12722" spans="1:14" x14ac:dyDescent="0.25">
      <c r="A12722" s="1" t="s">
        <v>6</v>
      </c>
      <c r="B12722" s="1" t="s">
        <v>51</v>
      </c>
      <c r="C12722" s="1" t="s">
        <v>19</v>
      </c>
      <c r="D12722" s="1" t="s">
        <v>21</v>
      </c>
      <c r="E12722" s="1" t="s">
        <v>10</v>
      </c>
      <c r="F12722" s="1" t="s">
        <v>11</v>
      </c>
      <c r="G12722" s="1" t="s">
        <v>62</v>
      </c>
      <c r="H12722" s="1">
        <v>11</v>
      </c>
      <c r="I12722">
        <v>252.44400000000002</v>
      </c>
      <c r="J12722" s="1">
        <f>SUMIFS(I:I,B:B,Table1_2[[#This Row],[Category Level 2]],D:D,Table1_2[[#This Row],[Brand]],E:E,Table1_2[[#This Row],[Region]],F:F,Table1_2[[#This Row],[Measure]],G:G,Table1_2[[#This Row],[Year]],H:H,"&lt;="&amp;Table1_2[[#This Row],[Month]])</f>
        <v>2081.0280000000002</v>
      </c>
      <c r="K127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2081.0280000000002</v>
      </c>
      <c r="N12722">
        <f>Table1_2[[#This Row],[Value]]*2.5</f>
        <v>631.11</v>
      </c>
    </row>
    <row r="12723" spans="1:14" x14ac:dyDescent="0.25">
      <c r="A12723" s="1" t="s">
        <v>6</v>
      </c>
      <c r="B12723" s="1" t="s">
        <v>51</v>
      </c>
      <c r="C12723" s="1" t="s">
        <v>19</v>
      </c>
      <c r="D12723" s="1" t="s">
        <v>21</v>
      </c>
      <c r="E12723" s="1" t="s">
        <v>10</v>
      </c>
      <c r="F12723" s="1" t="s">
        <v>11</v>
      </c>
      <c r="G12723" s="1" t="s">
        <v>62</v>
      </c>
      <c r="H12723" s="1">
        <v>12</v>
      </c>
      <c r="I12723">
        <v>253.75200000000001</v>
      </c>
      <c r="J12723" s="1">
        <f>SUMIFS(I:I,B:B,Table1_2[[#This Row],[Category Level 2]],D:D,Table1_2[[#This Row],[Brand]],E:E,Table1_2[[#This Row],[Region]],F:F,Table1_2[[#This Row],[Measure]],G:G,Table1_2[[#This Row],[Year]],H:H,"&lt;="&amp;Table1_2[[#This Row],[Month]])</f>
        <v>2334.7800000000002</v>
      </c>
      <c r="K127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2334.7800000000002</v>
      </c>
      <c r="N12723">
        <f>Table1_2[[#This Row],[Value]]*2.5</f>
        <v>634.38</v>
      </c>
    </row>
    <row r="12724" spans="1:14" x14ac:dyDescent="0.25">
      <c r="A12724" s="1" t="s">
        <v>6</v>
      </c>
      <c r="B12724" s="1" t="s">
        <v>51</v>
      </c>
      <c r="C12724" s="1" t="s">
        <v>19</v>
      </c>
      <c r="D12724" s="1" t="s">
        <v>21</v>
      </c>
      <c r="E12724" s="1" t="s">
        <v>10</v>
      </c>
      <c r="F12724" s="1" t="s">
        <v>11</v>
      </c>
      <c r="G12724" s="1" t="s">
        <v>63</v>
      </c>
      <c r="H12724" s="1">
        <v>1</v>
      </c>
      <c r="I12724">
        <v>243.28800000000001</v>
      </c>
      <c r="J12724" s="1">
        <f>SUMIFS(I:I,B:B,Table1_2[[#This Row],[Category Level 2]],D:D,Table1_2[[#This Row],[Brand]],E:E,Table1_2[[#This Row],[Region]],F:F,Table1_2[[#This Row],[Measure]],G:G,Table1_2[[#This Row],[Year]],H:H,"&lt;="&amp;Table1_2[[#This Row],[Month]])</f>
        <v>243.28800000000001</v>
      </c>
      <c r="K127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2411.9520000000002</v>
      </c>
      <c r="N12724">
        <f>Table1_2[[#This Row],[Value]]*2.5</f>
        <v>608.22</v>
      </c>
    </row>
    <row r="12725" spans="1:14" x14ac:dyDescent="0.25">
      <c r="A12725" s="1" t="s">
        <v>6</v>
      </c>
      <c r="B12725" s="1" t="s">
        <v>51</v>
      </c>
      <c r="C12725" s="1" t="s">
        <v>19</v>
      </c>
      <c r="D12725" s="1" t="s">
        <v>21</v>
      </c>
      <c r="E12725" s="1" t="s">
        <v>10</v>
      </c>
      <c r="F12725" s="1" t="s">
        <v>11</v>
      </c>
      <c r="G12725" s="1" t="s">
        <v>63</v>
      </c>
      <c r="H12725" s="1">
        <v>2</v>
      </c>
      <c r="I12725">
        <v>235.44</v>
      </c>
      <c r="J12725" s="1">
        <f>SUMIFS(I:I,B:B,Table1_2[[#This Row],[Category Level 2]],D:D,Table1_2[[#This Row],[Brand]],E:E,Table1_2[[#This Row],[Region]],F:F,Table1_2[[#This Row],[Measure]],G:G,Table1_2[[#This Row],[Year]],H:H,"&lt;="&amp;Table1_2[[#This Row],[Month]])</f>
        <v>478.72800000000001</v>
      </c>
      <c r="K127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2534.904</v>
      </c>
      <c r="N12725">
        <f>Table1_2[[#This Row],[Value]]*2.5</f>
        <v>588.6</v>
      </c>
    </row>
    <row r="12726" spans="1:14" x14ac:dyDescent="0.25">
      <c r="A12726" s="1" t="s">
        <v>6</v>
      </c>
      <c r="B12726" s="1" t="s">
        <v>51</v>
      </c>
      <c r="C12726" s="1" t="s">
        <v>19</v>
      </c>
      <c r="D12726" s="1" t="s">
        <v>21</v>
      </c>
      <c r="E12726" s="1" t="s">
        <v>10</v>
      </c>
      <c r="F12726" s="1" t="s">
        <v>11</v>
      </c>
      <c r="G12726" s="1" t="s">
        <v>63</v>
      </c>
      <c r="H12726" s="1">
        <v>3</v>
      </c>
      <c r="I12726">
        <v>177.88800000000001</v>
      </c>
      <c r="J12726" s="1">
        <f>SUMIFS(I:I,B:B,Table1_2[[#This Row],[Category Level 2]],D:D,Table1_2[[#This Row],[Brand]],E:E,Table1_2[[#This Row],[Region]],F:F,Table1_2[[#This Row],[Measure]],G:G,Table1_2[[#This Row],[Year]],H:H,"&lt;="&amp;Table1_2[[#This Row],[Month]])</f>
        <v>656.61599999999999</v>
      </c>
      <c r="K127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2515.2839999999997</v>
      </c>
      <c r="N12726">
        <f>Table1_2[[#This Row],[Value]]*2.5</f>
        <v>444.72</v>
      </c>
    </row>
    <row r="12727" spans="1:14" x14ac:dyDescent="0.25">
      <c r="A12727" s="1" t="s">
        <v>6</v>
      </c>
      <c r="B12727" s="1" t="s">
        <v>51</v>
      </c>
      <c r="C12727" s="1" t="s">
        <v>19</v>
      </c>
      <c r="D12727" s="1" t="s">
        <v>21</v>
      </c>
      <c r="E12727" s="1" t="s">
        <v>10</v>
      </c>
      <c r="F12727" s="1" t="s">
        <v>11</v>
      </c>
      <c r="G12727" s="1" t="s">
        <v>63</v>
      </c>
      <c r="H12727" s="1">
        <v>4</v>
      </c>
      <c r="I12727">
        <v>251.13600000000002</v>
      </c>
      <c r="J12727" s="1">
        <f>SUMIFS(I:I,B:B,Table1_2[[#This Row],[Category Level 2]],D:D,Table1_2[[#This Row],[Brand]],E:E,Table1_2[[#This Row],[Region]],F:F,Table1_2[[#This Row],[Measure]],G:G,Table1_2[[#This Row],[Year]],H:H,"&lt;="&amp;Table1_2[[#This Row],[Month]])</f>
        <v>907.75199999999995</v>
      </c>
      <c r="K127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2591.1480000000001</v>
      </c>
      <c r="N12727">
        <f>Table1_2[[#This Row],[Value]]*2.5</f>
        <v>627.84</v>
      </c>
    </row>
    <row r="12728" spans="1:14" x14ac:dyDescent="0.25">
      <c r="A12728" s="1" t="s">
        <v>6</v>
      </c>
      <c r="B12728" s="1" t="s">
        <v>51</v>
      </c>
      <c r="C12728" s="1" t="s">
        <v>19</v>
      </c>
      <c r="D12728" s="1" t="s">
        <v>21</v>
      </c>
      <c r="E12728" s="1" t="s">
        <v>10</v>
      </c>
      <c r="F12728" s="1" t="s">
        <v>11</v>
      </c>
      <c r="G12728" s="1" t="s">
        <v>63</v>
      </c>
      <c r="H12728" s="1">
        <v>5</v>
      </c>
      <c r="I12728">
        <v>342.69600000000003</v>
      </c>
      <c r="J12728" s="1">
        <f>SUMIFS(I:I,B:B,Table1_2[[#This Row],[Category Level 2]],D:D,Table1_2[[#This Row],[Brand]],E:E,Table1_2[[#This Row],[Region]],F:F,Table1_2[[#This Row],[Measure]],G:G,Table1_2[[#This Row],[Year]],H:H,"&lt;="&amp;Table1_2[[#This Row],[Month]])</f>
        <v>1250.4479999999999</v>
      </c>
      <c r="K127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2648.7</v>
      </c>
      <c r="N12728">
        <f>Table1_2[[#This Row],[Value]]*2.5</f>
        <v>856.74</v>
      </c>
    </row>
    <row r="12729" spans="1:14" x14ac:dyDescent="0.25">
      <c r="A12729" s="1" t="s">
        <v>6</v>
      </c>
      <c r="B12729" s="1" t="s">
        <v>51</v>
      </c>
      <c r="C12729" s="1" t="s">
        <v>19</v>
      </c>
      <c r="D12729" s="1" t="s">
        <v>21</v>
      </c>
      <c r="E12729" s="1" t="s">
        <v>10</v>
      </c>
      <c r="F12729" s="1" t="s">
        <v>11</v>
      </c>
      <c r="G12729" s="1" t="s">
        <v>63</v>
      </c>
      <c r="H12729" s="1">
        <v>6</v>
      </c>
      <c r="I12729">
        <v>201.43200000000002</v>
      </c>
      <c r="J12729" s="1">
        <f>SUMIFS(I:I,B:B,Table1_2[[#This Row],[Category Level 2]],D:D,Table1_2[[#This Row],[Brand]],E:E,Table1_2[[#This Row],[Region]],F:F,Table1_2[[#This Row],[Measure]],G:G,Table1_2[[#This Row],[Year]],H:H,"&lt;="&amp;Table1_2[[#This Row],[Month]])</f>
        <v>1451.8799999999999</v>
      </c>
      <c r="K127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2725.8719999999998</v>
      </c>
      <c r="N12729">
        <f>Table1_2[[#This Row],[Value]]*2.5</f>
        <v>503.58000000000004</v>
      </c>
    </row>
    <row r="12730" spans="1:14" x14ac:dyDescent="0.25">
      <c r="A12730" s="1" t="s">
        <v>6</v>
      </c>
      <c r="B12730" s="1" t="s">
        <v>51</v>
      </c>
      <c r="C12730" s="1" t="s">
        <v>19</v>
      </c>
      <c r="D12730" s="1" t="s">
        <v>21</v>
      </c>
      <c r="E12730" s="1" t="s">
        <v>10</v>
      </c>
      <c r="F12730" s="1" t="s">
        <v>11</v>
      </c>
      <c r="G12730" s="1" t="s">
        <v>63</v>
      </c>
      <c r="H12730" s="1">
        <v>7</v>
      </c>
      <c r="I12730">
        <v>214.512</v>
      </c>
      <c r="J12730" s="1">
        <f>SUMIFS(I:I,B:B,Table1_2[[#This Row],[Category Level 2]],D:D,Table1_2[[#This Row],[Brand]],E:E,Table1_2[[#This Row],[Region]],F:F,Table1_2[[#This Row],[Measure]],G:G,Table1_2[[#This Row],[Year]],H:H,"&lt;="&amp;Table1_2[[#This Row],[Month]])</f>
        <v>1666.3919999999998</v>
      </c>
      <c r="K127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2797.8119999999999</v>
      </c>
      <c r="N12730">
        <f>Table1_2[[#This Row],[Value]]*2.5</f>
        <v>536.28</v>
      </c>
    </row>
    <row r="12731" spans="1:14" x14ac:dyDescent="0.25">
      <c r="A12731" s="1" t="s">
        <v>6</v>
      </c>
      <c r="B12731" s="1" t="s">
        <v>51</v>
      </c>
      <c r="C12731" s="1" t="s">
        <v>19</v>
      </c>
      <c r="D12731" s="1" t="s">
        <v>21</v>
      </c>
      <c r="E12731" s="1" t="s">
        <v>10</v>
      </c>
      <c r="F12731" s="1" t="s">
        <v>11</v>
      </c>
      <c r="G12731" s="1" t="s">
        <v>63</v>
      </c>
      <c r="H12731" s="1">
        <v>8</v>
      </c>
      <c r="I12731">
        <v>281.22000000000003</v>
      </c>
      <c r="J12731" s="1">
        <f>SUMIFS(I:I,B:B,Table1_2[[#This Row],[Category Level 2]],D:D,Table1_2[[#This Row],[Brand]],E:E,Table1_2[[#This Row],[Region]],F:F,Table1_2[[#This Row],[Measure]],G:G,Table1_2[[#This Row],[Year]],H:H,"&lt;="&amp;Table1_2[[#This Row],[Month]])</f>
        <v>1947.6119999999999</v>
      </c>
      <c r="K127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2878.9079999999999</v>
      </c>
      <c r="N12731">
        <f>Table1_2[[#This Row],[Value]]*2.5</f>
        <v>703.05000000000007</v>
      </c>
    </row>
    <row r="12732" spans="1:14" x14ac:dyDescent="0.25">
      <c r="A12732" s="1" t="s">
        <v>6</v>
      </c>
      <c r="B12732" s="1" t="s">
        <v>51</v>
      </c>
      <c r="C12732" s="1" t="s">
        <v>19</v>
      </c>
      <c r="D12732" s="1" t="s">
        <v>21</v>
      </c>
      <c r="E12732" s="1" t="s">
        <v>10</v>
      </c>
      <c r="F12732" s="1" t="s">
        <v>11</v>
      </c>
      <c r="G12732" s="1" t="s">
        <v>63</v>
      </c>
      <c r="H12732" s="1">
        <v>9</v>
      </c>
      <c r="I12732">
        <v>244.596</v>
      </c>
      <c r="J12732" s="1">
        <f>SUMIFS(I:I,B:B,Table1_2[[#This Row],[Category Level 2]],D:D,Table1_2[[#This Row],[Brand]],E:E,Table1_2[[#This Row],[Region]],F:F,Table1_2[[#This Row],[Measure]],G:G,Table1_2[[#This Row],[Year]],H:H,"&lt;="&amp;Table1_2[[#This Row],[Month]])</f>
        <v>2192.2079999999996</v>
      </c>
      <c r="K127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2916.8399999999997</v>
      </c>
      <c r="N12732">
        <f>Table1_2[[#This Row],[Value]]*2.5</f>
        <v>611.49</v>
      </c>
    </row>
    <row r="12733" spans="1:14" x14ac:dyDescent="0.25">
      <c r="A12733" s="1" t="s">
        <v>6</v>
      </c>
      <c r="B12733" s="1" t="s">
        <v>51</v>
      </c>
      <c r="C12733" s="1" t="s">
        <v>19</v>
      </c>
      <c r="D12733" s="1" t="s">
        <v>21</v>
      </c>
      <c r="E12733" s="1" t="s">
        <v>10</v>
      </c>
      <c r="F12733" s="1" t="s">
        <v>11</v>
      </c>
      <c r="G12733" s="1" t="s">
        <v>63</v>
      </c>
      <c r="H12733" s="1">
        <v>10</v>
      </c>
      <c r="I12733">
        <v>311.30400000000003</v>
      </c>
      <c r="J12733" s="1">
        <f>SUMIFS(I:I,B:B,Table1_2[[#This Row],[Category Level 2]],D:D,Table1_2[[#This Row],[Brand]],E:E,Table1_2[[#This Row],[Region]],F:F,Table1_2[[#This Row],[Measure]],G:G,Table1_2[[#This Row],[Year]],H:H,"&lt;="&amp;Table1_2[[#This Row],[Month]])</f>
        <v>2503.5119999999997</v>
      </c>
      <c r="K127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3009.7079999999996</v>
      </c>
      <c r="N12733">
        <f>Table1_2[[#This Row],[Value]]*2.5</f>
        <v>778.2600000000001</v>
      </c>
    </row>
    <row r="12734" spans="1:14" x14ac:dyDescent="0.25">
      <c r="A12734" s="1" t="s">
        <v>6</v>
      </c>
      <c r="B12734" s="1" t="s">
        <v>51</v>
      </c>
      <c r="C12734" s="1" t="s">
        <v>19</v>
      </c>
      <c r="D12734" s="1" t="s">
        <v>21</v>
      </c>
      <c r="E12734" s="1" t="s">
        <v>10</v>
      </c>
      <c r="F12734" s="1" t="s">
        <v>11</v>
      </c>
      <c r="G12734" s="1" t="s">
        <v>63</v>
      </c>
      <c r="H12734" s="1">
        <v>11</v>
      </c>
      <c r="I12734">
        <v>205.35599999999999</v>
      </c>
      <c r="J12734" s="1">
        <f>SUMIFS(I:I,B:B,Table1_2[[#This Row],[Category Level 2]],D:D,Table1_2[[#This Row],[Brand]],E:E,Table1_2[[#This Row],[Region]],F:F,Table1_2[[#This Row],[Measure]],G:G,Table1_2[[#This Row],[Year]],H:H,"&lt;="&amp;Table1_2[[#This Row],[Month]])</f>
        <v>2708.8679999999995</v>
      </c>
      <c r="K127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2962.6199999999994</v>
      </c>
      <c r="N12734">
        <f>Table1_2[[#This Row],[Value]]*2.5</f>
        <v>513.39</v>
      </c>
    </row>
    <row r="12735" spans="1:14" x14ac:dyDescent="0.25">
      <c r="A12735" s="1" t="s">
        <v>6</v>
      </c>
      <c r="B12735" s="1" t="s">
        <v>51</v>
      </c>
      <c r="C12735" s="1" t="s">
        <v>19</v>
      </c>
      <c r="D12735" s="1" t="s">
        <v>21</v>
      </c>
      <c r="E12735" s="1" t="s">
        <v>10</v>
      </c>
      <c r="F12735" s="1" t="s">
        <v>11</v>
      </c>
      <c r="G12735" s="1" t="s">
        <v>63</v>
      </c>
      <c r="H12735" s="1">
        <v>12</v>
      </c>
      <c r="I12735">
        <v>264.21600000000001</v>
      </c>
      <c r="J12735" s="1">
        <f>SUMIFS(I:I,B:B,Table1_2[[#This Row],[Category Level 2]],D:D,Table1_2[[#This Row],[Brand]],E:E,Table1_2[[#This Row],[Region]],F:F,Table1_2[[#This Row],[Measure]],G:G,Table1_2[[#This Row],[Year]],H:H,"&lt;="&amp;Table1_2[[#This Row],[Month]])</f>
        <v>2973.0839999999994</v>
      </c>
      <c r="K127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2973.0839999999994</v>
      </c>
      <c r="N12735">
        <f>Table1_2[[#This Row],[Value]]*2.5</f>
        <v>660.54</v>
      </c>
    </row>
    <row r="12736" spans="1:14" x14ac:dyDescent="0.25">
      <c r="A12736" s="1" t="s">
        <v>6</v>
      </c>
      <c r="B12736" s="1" t="s">
        <v>51</v>
      </c>
      <c r="C12736" s="1" t="s">
        <v>19</v>
      </c>
      <c r="D12736" s="1" t="s">
        <v>21</v>
      </c>
      <c r="E12736" s="1" t="s">
        <v>10</v>
      </c>
      <c r="F12736" s="1" t="s">
        <v>11</v>
      </c>
      <c r="G12736" s="1" t="s">
        <v>64</v>
      </c>
      <c r="H12736" s="1">
        <v>1</v>
      </c>
      <c r="I12736">
        <v>265.524</v>
      </c>
      <c r="J12736" s="1">
        <f>SUMIFS(I:I,B:B,Table1_2[[#This Row],[Category Level 2]],D:D,Table1_2[[#This Row],[Brand]],E:E,Table1_2[[#This Row],[Region]],F:F,Table1_2[[#This Row],[Measure]],G:G,Table1_2[[#This Row],[Year]],H:H,"&lt;="&amp;Table1_2[[#This Row],[Month]])</f>
        <v>265.524</v>
      </c>
      <c r="K127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2995.3199999999997</v>
      </c>
      <c r="N12736">
        <f>Table1_2[[#This Row],[Value]]*2.5</f>
        <v>663.81</v>
      </c>
    </row>
    <row r="12737" spans="1:14" x14ac:dyDescent="0.25">
      <c r="A12737" s="1" t="s">
        <v>6</v>
      </c>
      <c r="B12737" s="1" t="s">
        <v>51</v>
      </c>
      <c r="C12737" s="1" t="s">
        <v>19</v>
      </c>
      <c r="D12737" s="1" t="s">
        <v>21</v>
      </c>
      <c r="E12737" s="1" t="s">
        <v>10</v>
      </c>
      <c r="F12737" s="1" t="s">
        <v>11</v>
      </c>
      <c r="G12737" s="1" t="s">
        <v>64</v>
      </c>
      <c r="H12737" s="1">
        <v>2</v>
      </c>
      <c r="I12737">
        <v>262.90800000000002</v>
      </c>
      <c r="J12737" s="1">
        <f>SUMIFS(I:I,B:B,Table1_2[[#This Row],[Category Level 2]],D:D,Table1_2[[#This Row],[Brand]],E:E,Table1_2[[#This Row],[Region]],F:F,Table1_2[[#This Row],[Measure]],G:G,Table1_2[[#This Row],[Year]],H:H,"&lt;="&amp;Table1_2[[#This Row],[Month]])</f>
        <v>528.43200000000002</v>
      </c>
      <c r="K127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3022.7880000000005</v>
      </c>
      <c r="N12737">
        <f>Table1_2[[#This Row],[Value]]*2.5</f>
        <v>657.27</v>
      </c>
    </row>
    <row r="12738" spans="1:14" x14ac:dyDescent="0.25">
      <c r="A12738" s="1" t="s">
        <v>6</v>
      </c>
      <c r="B12738" s="1" t="s">
        <v>51</v>
      </c>
      <c r="C12738" s="1" t="s">
        <v>19</v>
      </c>
      <c r="D12738" s="1" t="s">
        <v>21</v>
      </c>
      <c r="E12738" s="1" t="s">
        <v>10</v>
      </c>
      <c r="F12738" s="1" t="s">
        <v>11</v>
      </c>
      <c r="G12738" s="1" t="s">
        <v>64</v>
      </c>
      <c r="H12738" s="1">
        <v>3</v>
      </c>
      <c r="I12738">
        <v>289.06799999999998</v>
      </c>
      <c r="J12738" s="1">
        <f>SUMIFS(I:I,B:B,Table1_2[[#This Row],[Category Level 2]],D:D,Table1_2[[#This Row],[Brand]],E:E,Table1_2[[#This Row],[Region]],F:F,Table1_2[[#This Row],[Measure]],G:G,Table1_2[[#This Row],[Year]],H:H,"&lt;="&amp;Table1_2[[#This Row],[Month]])</f>
        <v>817.5</v>
      </c>
      <c r="K127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3133.9680000000003</v>
      </c>
      <c r="N12738">
        <f>Table1_2[[#This Row],[Value]]*2.5</f>
        <v>722.67</v>
      </c>
    </row>
    <row r="12739" spans="1:14" x14ac:dyDescent="0.25">
      <c r="A12739" s="1" t="s">
        <v>6</v>
      </c>
      <c r="B12739" s="1" t="s">
        <v>51</v>
      </c>
      <c r="C12739" s="1" t="s">
        <v>19</v>
      </c>
      <c r="D12739" s="1" t="s">
        <v>21</v>
      </c>
      <c r="E12739" s="1" t="s">
        <v>10</v>
      </c>
      <c r="F12739" s="1" t="s">
        <v>11</v>
      </c>
      <c r="G12739" s="1" t="s">
        <v>64</v>
      </c>
      <c r="H12739" s="1">
        <v>4</v>
      </c>
      <c r="I12739">
        <v>274.68</v>
      </c>
      <c r="J12739" s="1">
        <f>SUMIFS(I:I,B:B,Table1_2[[#This Row],[Category Level 2]],D:D,Table1_2[[#This Row],[Brand]],E:E,Table1_2[[#This Row],[Region]],F:F,Table1_2[[#This Row],[Measure]],G:G,Table1_2[[#This Row],[Year]],H:H,"&lt;="&amp;Table1_2[[#This Row],[Month]])</f>
        <v>1092.18</v>
      </c>
      <c r="K127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3157.5120000000006</v>
      </c>
      <c r="N12739">
        <f>Table1_2[[#This Row],[Value]]*2.5</f>
        <v>686.7</v>
      </c>
    </row>
    <row r="12740" spans="1:14" x14ac:dyDescent="0.25">
      <c r="A12740" s="1" t="s">
        <v>6</v>
      </c>
      <c r="B12740" s="1" t="s">
        <v>51</v>
      </c>
      <c r="C12740" s="1" t="s">
        <v>19</v>
      </c>
      <c r="D12740" s="1" t="s">
        <v>21</v>
      </c>
      <c r="E12740" s="1" t="s">
        <v>10</v>
      </c>
      <c r="F12740" s="1" t="s">
        <v>11</v>
      </c>
      <c r="G12740" s="1" t="s">
        <v>64</v>
      </c>
      <c r="H12740" s="1">
        <v>5</v>
      </c>
      <c r="I12740">
        <v>207.97200000000001</v>
      </c>
      <c r="J12740" s="1">
        <f>SUMIFS(I:I,B:B,Table1_2[[#This Row],[Category Level 2]],D:D,Table1_2[[#This Row],[Brand]],E:E,Table1_2[[#This Row],[Region]],F:F,Table1_2[[#This Row],[Measure]],G:G,Table1_2[[#This Row],[Year]],H:H,"&lt;="&amp;Table1_2[[#This Row],[Month]])</f>
        <v>1300.152</v>
      </c>
      <c r="K127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3022.788</v>
      </c>
      <c r="N12740">
        <f>Table1_2[[#This Row],[Value]]*2.5</f>
        <v>519.93000000000006</v>
      </c>
    </row>
    <row r="12741" spans="1:14" x14ac:dyDescent="0.25">
      <c r="A12741" s="1" t="s">
        <v>6</v>
      </c>
      <c r="B12741" s="1" t="s">
        <v>51</v>
      </c>
      <c r="C12741" s="1" t="s">
        <v>19</v>
      </c>
      <c r="D12741" s="1" t="s">
        <v>21</v>
      </c>
      <c r="E12741" s="1" t="s">
        <v>10</v>
      </c>
      <c r="F12741" s="1" t="s">
        <v>11</v>
      </c>
      <c r="G12741" s="1" t="s">
        <v>64</v>
      </c>
      <c r="H12741" s="1">
        <v>6</v>
      </c>
      <c r="I12741">
        <v>209.28</v>
      </c>
      <c r="J12741" s="1">
        <f>SUMIFS(I:I,B:B,Table1_2[[#This Row],[Category Level 2]],D:D,Table1_2[[#This Row],[Brand]],E:E,Table1_2[[#This Row],[Region]],F:F,Table1_2[[#This Row],[Measure]],G:G,Table1_2[[#This Row],[Year]],H:H,"&lt;="&amp;Table1_2[[#This Row],[Month]])</f>
        <v>1509.432</v>
      </c>
      <c r="K127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3030.6360000000004</v>
      </c>
      <c r="N12741">
        <f>Table1_2[[#This Row],[Value]]*2.5</f>
        <v>523.20000000000005</v>
      </c>
    </row>
    <row r="12742" spans="1:14" x14ac:dyDescent="0.25">
      <c r="A12742" s="1" t="s">
        <v>6</v>
      </c>
      <c r="B12742" s="1" t="s">
        <v>51</v>
      </c>
      <c r="C12742" s="1" t="s">
        <v>19</v>
      </c>
      <c r="D12742" s="1" t="s">
        <v>21</v>
      </c>
      <c r="E12742" s="1" t="s">
        <v>10</v>
      </c>
      <c r="F12742" s="1" t="s">
        <v>11</v>
      </c>
      <c r="G12742" s="1" t="s">
        <v>64</v>
      </c>
      <c r="H12742" s="1">
        <v>7</v>
      </c>
      <c r="I12742">
        <v>253.75200000000001</v>
      </c>
      <c r="J12742" s="1">
        <f>SUMIFS(I:I,B:B,Table1_2[[#This Row],[Category Level 2]],D:D,Table1_2[[#This Row],[Brand]],E:E,Table1_2[[#This Row],[Region]],F:F,Table1_2[[#This Row],[Measure]],G:G,Table1_2[[#This Row],[Year]],H:H,"&lt;="&amp;Table1_2[[#This Row],[Month]])</f>
        <v>1763.184</v>
      </c>
      <c r="K127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3069.8760000000002</v>
      </c>
      <c r="N12742">
        <f>Table1_2[[#This Row],[Value]]*2.5</f>
        <v>634.38</v>
      </c>
    </row>
    <row r="12743" spans="1:14" x14ac:dyDescent="0.25">
      <c r="A12743" s="1" t="s">
        <v>6</v>
      </c>
      <c r="B12743" s="1" t="s">
        <v>51</v>
      </c>
      <c r="C12743" s="1" t="s">
        <v>19</v>
      </c>
      <c r="D12743" s="1" t="s">
        <v>21</v>
      </c>
      <c r="E12743" s="1" t="s">
        <v>10</v>
      </c>
      <c r="F12743" s="1" t="s">
        <v>11</v>
      </c>
      <c r="G12743" s="1" t="s">
        <v>64</v>
      </c>
      <c r="H12743" s="1">
        <v>8</v>
      </c>
      <c r="I12743">
        <v>253.75200000000001</v>
      </c>
      <c r="J12743" s="1">
        <f>SUMIFS(I:I,B:B,Table1_2[[#This Row],[Category Level 2]],D:D,Table1_2[[#This Row],[Brand]],E:E,Table1_2[[#This Row],[Region]],F:F,Table1_2[[#This Row],[Measure]],G:G,Table1_2[[#This Row],[Year]],H:H,"&lt;="&amp;Table1_2[[#This Row],[Month]])</f>
        <v>2016.9359999999999</v>
      </c>
      <c r="K127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3042.4080000000004</v>
      </c>
      <c r="N12743">
        <f>Table1_2[[#This Row],[Value]]*2.5</f>
        <v>634.38</v>
      </c>
    </row>
    <row r="12744" spans="1:14" x14ac:dyDescent="0.25">
      <c r="A12744" s="1" t="s">
        <v>6</v>
      </c>
      <c r="B12744" s="1" t="s">
        <v>51</v>
      </c>
      <c r="C12744" s="1" t="s">
        <v>19</v>
      </c>
      <c r="D12744" s="1" t="s">
        <v>21</v>
      </c>
      <c r="E12744" s="1" t="s">
        <v>10</v>
      </c>
      <c r="F12744" s="1" t="s">
        <v>11</v>
      </c>
      <c r="G12744" s="1" t="s">
        <v>64</v>
      </c>
      <c r="H12744" s="1">
        <v>9</v>
      </c>
      <c r="I12744">
        <v>206.66400000000002</v>
      </c>
      <c r="J12744" s="1">
        <f>SUMIFS(I:I,B:B,Table1_2[[#This Row],[Category Level 2]],D:D,Table1_2[[#This Row],[Brand]],E:E,Table1_2[[#This Row],[Region]],F:F,Table1_2[[#This Row],[Measure]],G:G,Table1_2[[#This Row],[Year]],H:H,"&lt;="&amp;Table1_2[[#This Row],[Month]])</f>
        <v>2223.6</v>
      </c>
      <c r="K127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3004.4760000000001</v>
      </c>
      <c r="N12744">
        <f>Table1_2[[#This Row],[Value]]*2.5</f>
        <v>516.66000000000008</v>
      </c>
    </row>
    <row r="12745" spans="1:14" x14ac:dyDescent="0.25">
      <c r="A12745" s="1" t="s">
        <v>6</v>
      </c>
      <c r="B12745" s="1" t="s">
        <v>51</v>
      </c>
      <c r="C12745" s="1" t="s">
        <v>19</v>
      </c>
      <c r="D12745" s="1" t="s">
        <v>21</v>
      </c>
      <c r="E12745" s="1" t="s">
        <v>10</v>
      </c>
      <c r="F12745" s="1" t="s">
        <v>11</v>
      </c>
      <c r="G12745" s="1" t="s">
        <v>64</v>
      </c>
      <c r="H12745" s="1">
        <v>10</v>
      </c>
      <c r="I12745">
        <v>211.89600000000002</v>
      </c>
      <c r="J12745" s="1">
        <f>SUMIFS(I:I,B:B,Table1_2[[#This Row],[Category Level 2]],D:D,Table1_2[[#This Row],[Brand]],E:E,Table1_2[[#This Row],[Region]],F:F,Table1_2[[#This Row],[Measure]],G:G,Table1_2[[#This Row],[Year]],H:H,"&lt;="&amp;Table1_2[[#This Row],[Month]])</f>
        <v>2435.4960000000001</v>
      </c>
      <c r="K127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2905.0680000000002</v>
      </c>
      <c r="N12745">
        <f>Table1_2[[#This Row],[Value]]*2.5</f>
        <v>529.74</v>
      </c>
    </row>
    <row r="12746" spans="1:14" x14ac:dyDescent="0.25">
      <c r="A12746" s="1" t="s">
        <v>6</v>
      </c>
      <c r="B12746" s="1" t="s">
        <v>51</v>
      </c>
      <c r="C12746" s="1" t="s">
        <v>19</v>
      </c>
      <c r="D12746" s="1" t="s">
        <v>21</v>
      </c>
      <c r="E12746" s="1" t="s">
        <v>10</v>
      </c>
      <c r="F12746" s="1" t="s">
        <v>11</v>
      </c>
      <c r="G12746" s="1" t="s">
        <v>64</v>
      </c>
      <c r="H12746" s="1">
        <v>11</v>
      </c>
      <c r="I12746">
        <v>185.73600000000002</v>
      </c>
      <c r="J12746" s="1">
        <f>SUMIFS(I:I,B:B,Table1_2[[#This Row],[Category Level 2]],D:D,Table1_2[[#This Row],[Brand]],E:E,Table1_2[[#This Row],[Region]],F:F,Table1_2[[#This Row],[Measure]],G:G,Table1_2[[#This Row],[Year]],H:H,"&lt;="&amp;Table1_2[[#This Row],[Month]])</f>
        <v>2621.232</v>
      </c>
      <c r="K127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2885.4479999999999</v>
      </c>
      <c r="N12746">
        <f>Table1_2[[#This Row],[Value]]*2.5</f>
        <v>464.34000000000003</v>
      </c>
    </row>
    <row r="12747" spans="1:14" x14ac:dyDescent="0.25">
      <c r="A12747" s="1" t="s">
        <v>6</v>
      </c>
      <c r="B12747" s="1" t="s">
        <v>51</v>
      </c>
      <c r="C12747" s="1" t="s">
        <v>19</v>
      </c>
      <c r="D12747" s="1" t="s">
        <v>21</v>
      </c>
      <c r="E12747" s="1" t="s">
        <v>10</v>
      </c>
      <c r="F12747" s="1" t="s">
        <v>11</v>
      </c>
      <c r="G12747" s="1" t="s">
        <v>64</v>
      </c>
      <c r="H12747" s="1">
        <v>12</v>
      </c>
      <c r="I12747">
        <v>224.976</v>
      </c>
      <c r="J12747" s="1">
        <f>SUMIFS(I:I,B:B,Table1_2[[#This Row],[Category Level 2]],D:D,Table1_2[[#This Row],[Brand]],E:E,Table1_2[[#This Row],[Region]],F:F,Table1_2[[#This Row],[Measure]],G:G,Table1_2[[#This Row],[Year]],H:H,"&lt;="&amp;Table1_2[[#This Row],[Month]])</f>
        <v>2846.2080000000001</v>
      </c>
      <c r="K127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2846.2080000000001</v>
      </c>
      <c r="N12747">
        <f>Table1_2[[#This Row],[Value]]*2.5</f>
        <v>562.44000000000005</v>
      </c>
    </row>
    <row r="12748" spans="1:14" x14ac:dyDescent="0.25">
      <c r="A12748" s="1" t="s">
        <v>6</v>
      </c>
      <c r="B12748" s="1" t="s">
        <v>51</v>
      </c>
      <c r="C12748" s="1" t="s">
        <v>19</v>
      </c>
      <c r="D12748" s="1" t="s">
        <v>21</v>
      </c>
      <c r="E12748" s="1" t="s">
        <v>10</v>
      </c>
      <c r="F12748" s="1" t="s">
        <v>11</v>
      </c>
      <c r="G12748" s="1" t="s">
        <v>65</v>
      </c>
      <c r="H12748" s="1">
        <v>1</v>
      </c>
      <c r="I12748">
        <v>201.43200000000002</v>
      </c>
      <c r="J12748" s="1">
        <f>SUMIFS(I:I,B:B,Table1_2[[#This Row],[Category Level 2]],D:D,Table1_2[[#This Row],[Brand]],E:E,Table1_2[[#This Row],[Region]],F:F,Table1_2[[#This Row],[Measure]],G:G,Table1_2[[#This Row],[Year]],H:H,"&lt;="&amp;Table1_2[[#This Row],[Month]])</f>
        <v>201.43200000000002</v>
      </c>
      <c r="K127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2782.116</v>
      </c>
      <c r="N12748">
        <f>Table1_2[[#This Row],[Value]]*2.5</f>
        <v>503.58000000000004</v>
      </c>
    </row>
    <row r="12749" spans="1:14" x14ac:dyDescent="0.25">
      <c r="A12749" s="1" t="s">
        <v>6</v>
      </c>
      <c r="B12749" s="1" t="s">
        <v>51</v>
      </c>
      <c r="C12749" s="1" t="s">
        <v>19</v>
      </c>
      <c r="D12749" s="1" t="s">
        <v>21</v>
      </c>
      <c r="E12749" s="1" t="s">
        <v>10</v>
      </c>
      <c r="F12749" s="1" t="s">
        <v>11</v>
      </c>
      <c r="G12749" s="1" t="s">
        <v>65</v>
      </c>
      <c r="H12749" s="1">
        <v>2</v>
      </c>
      <c r="I12749">
        <v>249.828</v>
      </c>
      <c r="J12749" s="1">
        <f>SUMIFS(I:I,B:B,Table1_2[[#This Row],[Category Level 2]],D:D,Table1_2[[#This Row],[Brand]],E:E,Table1_2[[#This Row],[Region]],F:F,Table1_2[[#This Row],[Measure]],G:G,Table1_2[[#This Row],[Year]],H:H,"&lt;="&amp;Table1_2[[#This Row],[Month]])</f>
        <v>451.26</v>
      </c>
      <c r="K127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2769.0360000000001</v>
      </c>
      <c r="N12749">
        <f>Table1_2[[#This Row],[Value]]*2.5</f>
        <v>624.57000000000005</v>
      </c>
    </row>
    <row r="12750" spans="1:14" x14ac:dyDescent="0.25">
      <c r="A12750" s="1" t="s">
        <v>6</v>
      </c>
      <c r="B12750" s="1" t="s">
        <v>51</v>
      </c>
      <c r="C12750" s="1" t="s">
        <v>19</v>
      </c>
      <c r="D12750" s="1" t="s">
        <v>21</v>
      </c>
      <c r="E12750" s="1" t="s">
        <v>10</v>
      </c>
      <c r="F12750" s="1" t="s">
        <v>11</v>
      </c>
      <c r="G12750" s="1" t="s">
        <v>65</v>
      </c>
      <c r="H12750" s="1">
        <v>3</v>
      </c>
      <c r="I12750">
        <v>235.44</v>
      </c>
      <c r="J12750" s="1">
        <f>SUMIFS(I:I,B:B,Table1_2[[#This Row],[Category Level 2]],D:D,Table1_2[[#This Row],[Brand]],E:E,Table1_2[[#This Row],[Region]],F:F,Table1_2[[#This Row],[Measure]],G:G,Table1_2[[#This Row],[Year]],H:H,"&lt;="&amp;Table1_2[[#This Row],[Month]])</f>
        <v>686.7</v>
      </c>
      <c r="K127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2715.4080000000004</v>
      </c>
      <c r="N12750">
        <f>Table1_2[[#This Row],[Value]]*2.5</f>
        <v>588.6</v>
      </c>
    </row>
    <row r="12751" spans="1:14" x14ac:dyDescent="0.25">
      <c r="A12751" s="1" t="s">
        <v>6</v>
      </c>
      <c r="B12751" s="1" t="s">
        <v>51</v>
      </c>
      <c r="C12751" s="1" t="s">
        <v>19</v>
      </c>
      <c r="D12751" s="1" t="s">
        <v>21</v>
      </c>
      <c r="E12751" s="1" t="s">
        <v>10</v>
      </c>
      <c r="F12751" s="1" t="s">
        <v>11</v>
      </c>
      <c r="G12751" s="1" t="s">
        <v>65</v>
      </c>
      <c r="H12751" s="1">
        <v>4</v>
      </c>
      <c r="I12751">
        <v>244.596</v>
      </c>
      <c r="J12751" s="1">
        <f>SUMIFS(I:I,B:B,Table1_2[[#This Row],[Category Level 2]],D:D,Table1_2[[#This Row],[Brand]],E:E,Table1_2[[#This Row],[Region]],F:F,Table1_2[[#This Row],[Measure]],G:G,Table1_2[[#This Row],[Year]],H:H,"&lt;="&amp;Table1_2[[#This Row],[Month]])</f>
        <v>931.29600000000005</v>
      </c>
      <c r="K127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2685.3240000000005</v>
      </c>
      <c r="N12751">
        <f>Table1_2[[#This Row],[Value]]*2.5</f>
        <v>611.49</v>
      </c>
    </row>
    <row r="12752" spans="1:14" x14ac:dyDescent="0.25">
      <c r="A12752" s="1" t="s">
        <v>6</v>
      </c>
      <c r="B12752" s="1" t="s">
        <v>51</v>
      </c>
      <c r="C12752" s="1" t="s">
        <v>19</v>
      </c>
      <c r="D12752" s="1" t="s">
        <v>21</v>
      </c>
      <c r="E12752" s="1" t="s">
        <v>10</v>
      </c>
      <c r="F12752" s="1" t="s">
        <v>11</v>
      </c>
      <c r="G12752" s="1" t="s">
        <v>65</v>
      </c>
      <c r="H12752" s="1">
        <v>5</v>
      </c>
      <c r="I12752">
        <v>282.52800000000002</v>
      </c>
      <c r="J12752" s="1">
        <f>SUMIFS(I:I,B:B,Table1_2[[#This Row],[Category Level 2]],D:D,Table1_2[[#This Row],[Brand]],E:E,Table1_2[[#This Row],[Region]],F:F,Table1_2[[#This Row],[Measure]],G:G,Table1_2[[#This Row],[Year]],H:H,"&lt;="&amp;Table1_2[[#This Row],[Month]])</f>
        <v>1213.8240000000001</v>
      </c>
      <c r="K127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2759.88</v>
      </c>
      <c r="N12752">
        <f>Table1_2[[#This Row],[Value]]*2.5</f>
        <v>706.32</v>
      </c>
    </row>
    <row r="12753" spans="1:14" x14ac:dyDescent="0.25">
      <c r="A12753" s="1" t="s">
        <v>6</v>
      </c>
      <c r="B12753" s="1" t="s">
        <v>51</v>
      </c>
      <c r="C12753" s="1" t="s">
        <v>19</v>
      </c>
      <c r="D12753" s="1" t="s">
        <v>21</v>
      </c>
      <c r="E12753" s="1" t="s">
        <v>10</v>
      </c>
      <c r="F12753" s="1" t="s">
        <v>11</v>
      </c>
      <c r="G12753" s="1" t="s">
        <v>65</v>
      </c>
      <c r="H12753" s="1">
        <v>6</v>
      </c>
      <c r="I12753">
        <v>235.44</v>
      </c>
      <c r="J12753" s="1">
        <f>SUMIFS(I:I,B:B,Table1_2[[#This Row],[Category Level 2]],D:D,Table1_2[[#This Row],[Brand]],E:E,Table1_2[[#This Row],[Region]],F:F,Table1_2[[#This Row],[Measure]],G:G,Table1_2[[#This Row],[Year]],H:H,"&lt;="&amp;Table1_2[[#This Row],[Month]])</f>
        <v>1449.2640000000001</v>
      </c>
      <c r="K127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2786.0400000000004</v>
      </c>
      <c r="N12753">
        <f>Table1_2[[#This Row],[Value]]*2.5</f>
        <v>588.6</v>
      </c>
    </row>
    <row r="12754" spans="1:14" x14ac:dyDescent="0.25">
      <c r="A12754" s="1" t="s">
        <v>6</v>
      </c>
      <c r="B12754" s="1" t="s">
        <v>51</v>
      </c>
      <c r="C12754" s="1" t="s">
        <v>19</v>
      </c>
      <c r="D12754" s="1" t="s">
        <v>21</v>
      </c>
      <c r="E12754" s="1" t="s">
        <v>10</v>
      </c>
      <c r="F12754" s="1" t="s">
        <v>11</v>
      </c>
      <c r="G12754" s="1" t="s">
        <v>65</v>
      </c>
      <c r="H12754" s="1">
        <v>7</v>
      </c>
      <c r="I12754">
        <v>255.06</v>
      </c>
      <c r="J12754" s="1">
        <f>SUMIFS(I:I,B:B,Table1_2[[#This Row],[Category Level 2]],D:D,Table1_2[[#This Row],[Brand]],E:E,Table1_2[[#This Row],[Region]],F:F,Table1_2[[#This Row],[Measure]],G:G,Table1_2[[#This Row],[Year]],H:H,"&lt;="&amp;Table1_2[[#This Row],[Month]])</f>
        <v>1704.3240000000001</v>
      </c>
      <c r="K127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2787.348</v>
      </c>
      <c r="N12754">
        <f>Table1_2[[#This Row],[Value]]*2.5</f>
        <v>637.65</v>
      </c>
    </row>
    <row r="12755" spans="1:14" x14ac:dyDescent="0.25">
      <c r="A12755" s="1" t="s">
        <v>6</v>
      </c>
      <c r="B12755" s="1" t="s">
        <v>51</v>
      </c>
      <c r="C12755" s="1" t="s">
        <v>19</v>
      </c>
      <c r="D12755" s="1" t="s">
        <v>21</v>
      </c>
      <c r="E12755" s="1" t="s">
        <v>10</v>
      </c>
      <c r="F12755" s="1" t="s">
        <v>11</v>
      </c>
      <c r="G12755" s="1" t="s">
        <v>65</v>
      </c>
      <c r="H12755" s="1">
        <v>8</v>
      </c>
      <c r="I12755">
        <v>294.3</v>
      </c>
      <c r="J12755" s="1">
        <f>SUMIFS(I:I,B:B,Table1_2[[#This Row],[Category Level 2]],D:D,Table1_2[[#This Row],[Brand]],E:E,Table1_2[[#This Row],[Region]],F:F,Table1_2[[#This Row],[Measure]],G:G,Table1_2[[#This Row],[Year]],H:H,"&lt;="&amp;Table1_2[[#This Row],[Month]])</f>
        <v>1998.624</v>
      </c>
      <c r="K127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2827.8960000000002</v>
      </c>
      <c r="N12755">
        <f>Table1_2[[#This Row],[Value]]*2.5</f>
        <v>735.75</v>
      </c>
    </row>
    <row r="12756" spans="1:14" x14ac:dyDescent="0.25">
      <c r="A12756" s="1" t="s">
        <v>6</v>
      </c>
      <c r="B12756" s="1" t="s">
        <v>51</v>
      </c>
      <c r="C12756" s="1" t="s">
        <v>19</v>
      </c>
      <c r="D12756" s="1" t="s">
        <v>21</v>
      </c>
      <c r="E12756" s="1" t="s">
        <v>10</v>
      </c>
      <c r="F12756" s="1" t="s">
        <v>11</v>
      </c>
      <c r="G12756" s="1" t="s">
        <v>65</v>
      </c>
      <c r="H12756" s="1">
        <v>9</v>
      </c>
      <c r="I12756">
        <v>207.97200000000001</v>
      </c>
      <c r="J12756" s="1">
        <f>SUMIFS(I:I,B:B,Table1_2[[#This Row],[Category Level 2]],D:D,Table1_2[[#This Row],[Brand]],E:E,Table1_2[[#This Row],[Region]],F:F,Table1_2[[#This Row],[Measure]],G:G,Table1_2[[#This Row],[Year]],H:H,"&lt;="&amp;Table1_2[[#This Row],[Month]])</f>
        <v>2206.596</v>
      </c>
      <c r="K127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2829.2040000000002</v>
      </c>
      <c r="N12756">
        <f>Table1_2[[#This Row],[Value]]*2.5</f>
        <v>519.93000000000006</v>
      </c>
    </row>
    <row r="12757" spans="1:14" x14ac:dyDescent="0.25">
      <c r="A12757" s="1" t="s">
        <v>6</v>
      </c>
      <c r="B12757" s="1" t="s">
        <v>51</v>
      </c>
      <c r="C12757" s="1" t="s">
        <v>19</v>
      </c>
      <c r="D12757" s="1" t="s">
        <v>21</v>
      </c>
      <c r="E12757" s="1" t="s">
        <v>10</v>
      </c>
      <c r="F12757" s="1" t="s">
        <v>11</v>
      </c>
      <c r="G12757" s="1" t="s">
        <v>65</v>
      </c>
      <c r="H12757" s="1">
        <v>10</v>
      </c>
      <c r="I12757">
        <v>266.83199999999999</v>
      </c>
      <c r="J12757" s="1">
        <f>SUMIFS(I:I,B:B,Table1_2[[#This Row],[Category Level 2]],D:D,Table1_2[[#This Row],[Brand]],E:E,Table1_2[[#This Row],[Region]],F:F,Table1_2[[#This Row],[Measure]],G:G,Table1_2[[#This Row],[Year]],H:H,"&lt;="&amp;Table1_2[[#This Row],[Month]])</f>
        <v>2473.4279999999999</v>
      </c>
      <c r="K127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2884.14</v>
      </c>
      <c r="N12757">
        <f>Table1_2[[#This Row],[Value]]*2.5</f>
        <v>667.07999999999993</v>
      </c>
    </row>
    <row r="12758" spans="1:14" x14ac:dyDescent="0.25">
      <c r="A12758" s="1" t="s">
        <v>6</v>
      </c>
      <c r="B12758" s="1" t="s">
        <v>51</v>
      </c>
      <c r="C12758" s="1" t="s">
        <v>19</v>
      </c>
      <c r="D12758" s="1" t="s">
        <v>21</v>
      </c>
      <c r="E12758" s="1" t="s">
        <v>10</v>
      </c>
      <c r="F12758" s="1" t="s">
        <v>11</v>
      </c>
      <c r="G12758" s="1" t="s">
        <v>65</v>
      </c>
      <c r="H12758" s="1">
        <v>11</v>
      </c>
      <c r="I12758">
        <v>327</v>
      </c>
      <c r="J12758" s="1">
        <f>SUMIFS(I:I,B:B,Table1_2[[#This Row],[Category Level 2]],D:D,Table1_2[[#This Row],[Brand]],E:E,Table1_2[[#This Row],[Region]],F:F,Table1_2[[#This Row],[Measure]],G:G,Table1_2[[#This Row],[Year]],H:H,"&lt;="&amp;Table1_2[[#This Row],[Month]])</f>
        <v>2800.4279999999999</v>
      </c>
      <c r="K127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3025.404</v>
      </c>
      <c r="N12758">
        <f>Table1_2[[#This Row],[Value]]*2.5</f>
        <v>817.5</v>
      </c>
    </row>
    <row r="12759" spans="1:14" x14ac:dyDescent="0.25">
      <c r="A12759" s="1" t="s">
        <v>6</v>
      </c>
      <c r="B12759" s="1" t="s">
        <v>51</v>
      </c>
      <c r="C12759" s="1" t="s">
        <v>19</v>
      </c>
      <c r="D12759" s="1" t="s">
        <v>21</v>
      </c>
      <c r="E12759" s="1" t="s">
        <v>10</v>
      </c>
      <c r="F12759" s="1" t="s">
        <v>11</v>
      </c>
      <c r="G12759" s="1" t="s">
        <v>65</v>
      </c>
      <c r="H12759" s="1">
        <v>12</v>
      </c>
      <c r="I12759">
        <v>319.15199999999999</v>
      </c>
      <c r="J12759" s="1">
        <f>SUMIFS(I:I,B:B,Table1_2[[#This Row],[Category Level 2]],D:D,Table1_2[[#This Row],[Brand]],E:E,Table1_2[[#This Row],[Region]],F:F,Table1_2[[#This Row],[Measure]],G:G,Table1_2[[#This Row],[Year]],H:H,"&lt;="&amp;Table1_2[[#This Row],[Month]])</f>
        <v>3119.58</v>
      </c>
      <c r="K127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3119.58</v>
      </c>
      <c r="N12759">
        <f>Table1_2[[#This Row],[Value]]*2.5</f>
        <v>797.88</v>
      </c>
    </row>
    <row r="12760" spans="1:14" x14ac:dyDescent="0.25">
      <c r="A12760" s="1" t="s">
        <v>6</v>
      </c>
      <c r="B12760" s="1" t="s">
        <v>51</v>
      </c>
      <c r="C12760" s="1" t="s">
        <v>19</v>
      </c>
      <c r="D12760" s="1" t="s">
        <v>21</v>
      </c>
      <c r="E12760" s="1" t="s">
        <v>10</v>
      </c>
      <c r="F12760" s="1" t="s">
        <v>11</v>
      </c>
      <c r="G12760" s="1" t="s">
        <v>66</v>
      </c>
      <c r="H12760" s="1">
        <v>1</v>
      </c>
      <c r="I12760">
        <v>228.9</v>
      </c>
      <c r="J12760" s="1">
        <f>SUMIFS(I:I,B:B,Table1_2[[#This Row],[Category Level 2]],D:D,Table1_2[[#This Row],[Brand]],E:E,Table1_2[[#This Row],[Region]],F:F,Table1_2[[#This Row],[Measure]],G:G,Table1_2[[#This Row],[Year]],H:H,"&lt;="&amp;Table1_2[[#This Row],[Month]])</f>
        <v>228.9</v>
      </c>
      <c r="K127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3147.0480000000002</v>
      </c>
      <c r="N12760">
        <f>Table1_2[[#This Row],[Value]]*2.5</f>
        <v>572.25</v>
      </c>
    </row>
    <row r="12761" spans="1:14" x14ac:dyDescent="0.25">
      <c r="A12761" s="1" t="s">
        <v>6</v>
      </c>
      <c r="B12761" s="1" t="s">
        <v>51</v>
      </c>
      <c r="C12761" s="1" t="s">
        <v>19</v>
      </c>
      <c r="D12761" s="1" t="s">
        <v>21</v>
      </c>
      <c r="E12761" s="1" t="s">
        <v>10</v>
      </c>
      <c r="F12761" s="1" t="s">
        <v>11</v>
      </c>
      <c r="G12761" s="1" t="s">
        <v>66</v>
      </c>
      <c r="H12761" s="1">
        <v>2</v>
      </c>
      <c r="I12761">
        <v>285.14400000000001</v>
      </c>
      <c r="J12761" s="1">
        <f>SUMIFS(I:I,B:B,Table1_2[[#This Row],[Category Level 2]],D:D,Table1_2[[#This Row],[Brand]],E:E,Table1_2[[#This Row],[Region]],F:F,Table1_2[[#This Row],[Measure]],G:G,Table1_2[[#This Row],[Year]],H:H,"&lt;="&amp;Table1_2[[#This Row],[Month]])</f>
        <v>514.04399999999998</v>
      </c>
      <c r="K127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3182.364</v>
      </c>
      <c r="N12761">
        <f>Table1_2[[#This Row],[Value]]*2.5</f>
        <v>712.86</v>
      </c>
    </row>
    <row r="12762" spans="1:14" x14ac:dyDescent="0.25">
      <c r="A12762" s="1" t="s">
        <v>6</v>
      </c>
      <c r="B12762" s="1" t="s">
        <v>51</v>
      </c>
      <c r="C12762" s="1" t="s">
        <v>19</v>
      </c>
      <c r="D12762" s="1" t="s">
        <v>21</v>
      </c>
      <c r="E12762" s="1" t="s">
        <v>10</v>
      </c>
      <c r="F12762" s="1" t="s">
        <v>11</v>
      </c>
      <c r="G12762" s="1" t="s">
        <v>66</v>
      </c>
      <c r="H12762" s="1">
        <v>3</v>
      </c>
      <c r="I12762">
        <v>270.75600000000003</v>
      </c>
      <c r="J12762" s="1">
        <f>SUMIFS(I:I,B:B,Table1_2[[#This Row],[Category Level 2]],D:D,Table1_2[[#This Row],[Brand]],E:E,Table1_2[[#This Row],[Region]],F:F,Table1_2[[#This Row],[Measure]],G:G,Table1_2[[#This Row],[Year]],H:H,"&lt;="&amp;Table1_2[[#This Row],[Month]])</f>
        <v>784.8</v>
      </c>
      <c r="K127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3217.6800000000003</v>
      </c>
      <c r="N12762">
        <f>Table1_2[[#This Row],[Value]]*2.5</f>
        <v>676.8900000000001</v>
      </c>
    </row>
    <row r="12763" spans="1:14" x14ac:dyDescent="0.25">
      <c r="A12763" s="1" t="s">
        <v>6</v>
      </c>
      <c r="B12763" s="1" t="s">
        <v>51</v>
      </c>
      <c r="C12763" s="1" t="s">
        <v>19</v>
      </c>
      <c r="D12763" s="1" t="s">
        <v>21</v>
      </c>
      <c r="E12763" s="1" t="s">
        <v>10</v>
      </c>
      <c r="F12763" s="1" t="s">
        <v>11</v>
      </c>
      <c r="G12763" s="1" t="s">
        <v>66</v>
      </c>
      <c r="H12763" s="1">
        <v>4</v>
      </c>
      <c r="I12763">
        <v>347.928</v>
      </c>
      <c r="J12763" s="1">
        <f>SUMIFS(I:I,B:B,Table1_2[[#This Row],[Category Level 2]],D:D,Table1_2[[#This Row],[Brand]],E:E,Table1_2[[#This Row],[Region]],F:F,Table1_2[[#This Row],[Measure]],G:G,Table1_2[[#This Row],[Year]],H:H,"&lt;="&amp;Table1_2[[#This Row],[Month]])</f>
        <v>1132.7280000000001</v>
      </c>
      <c r="K127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3321.0120000000002</v>
      </c>
      <c r="N12763">
        <f>Table1_2[[#This Row],[Value]]*2.5</f>
        <v>869.81999999999994</v>
      </c>
    </row>
    <row r="12764" spans="1:14" x14ac:dyDescent="0.25">
      <c r="A12764" s="1" t="s">
        <v>6</v>
      </c>
      <c r="B12764" s="1" t="s">
        <v>51</v>
      </c>
      <c r="C12764" s="1" t="s">
        <v>19</v>
      </c>
      <c r="D12764" s="1" t="s">
        <v>21</v>
      </c>
      <c r="E12764" s="1" t="s">
        <v>10</v>
      </c>
      <c r="F12764" s="1" t="s">
        <v>11</v>
      </c>
      <c r="G12764" s="1" t="s">
        <v>66</v>
      </c>
      <c r="H12764" s="1">
        <v>5</v>
      </c>
      <c r="I12764">
        <v>262.90800000000002</v>
      </c>
      <c r="J12764" s="1">
        <f>SUMIFS(I:I,B:B,Table1_2[[#This Row],[Category Level 2]],D:D,Table1_2[[#This Row],[Brand]],E:E,Table1_2[[#This Row],[Region]],F:F,Table1_2[[#This Row],[Measure]],G:G,Table1_2[[#This Row],[Year]],H:H,"&lt;="&amp;Table1_2[[#This Row],[Month]])</f>
        <v>1395.636</v>
      </c>
      <c r="K127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3301.3919999999998</v>
      </c>
      <c r="N12764">
        <f>Table1_2[[#This Row],[Value]]*2.5</f>
        <v>657.27</v>
      </c>
    </row>
    <row r="12765" spans="1:14" x14ac:dyDescent="0.25">
      <c r="A12765" s="1" t="s">
        <v>6</v>
      </c>
      <c r="B12765" s="1" t="s">
        <v>51</v>
      </c>
      <c r="C12765" s="1" t="s">
        <v>19</v>
      </c>
      <c r="D12765" s="1" t="s">
        <v>21</v>
      </c>
      <c r="E12765" s="1" t="s">
        <v>10</v>
      </c>
      <c r="F12765" s="1" t="s">
        <v>11</v>
      </c>
      <c r="G12765" s="1" t="s">
        <v>66</v>
      </c>
      <c r="H12765" s="1">
        <v>6</v>
      </c>
      <c r="I12765">
        <v>321.76800000000003</v>
      </c>
      <c r="J12765" s="1">
        <f>SUMIFS(I:I,B:B,Table1_2[[#This Row],[Category Level 2]],D:D,Table1_2[[#This Row],[Brand]],E:E,Table1_2[[#This Row],[Region]],F:F,Table1_2[[#This Row],[Measure]],G:G,Table1_2[[#This Row],[Year]],H:H,"&lt;="&amp;Table1_2[[#This Row],[Month]])</f>
        <v>1717.404</v>
      </c>
      <c r="K127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3387.7200000000003</v>
      </c>
      <c r="N12765">
        <f>Table1_2[[#This Row],[Value]]*2.5</f>
        <v>804.42000000000007</v>
      </c>
    </row>
    <row r="12766" spans="1:14" x14ac:dyDescent="0.25">
      <c r="A12766" s="1" t="s">
        <v>6</v>
      </c>
      <c r="B12766" s="1" t="s">
        <v>51</v>
      </c>
      <c r="C12766" s="1" t="s">
        <v>19</v>
      </c>
      <c r="D12766" s="1" t="s">
        <v>21</v>
      </c>
      <c r="E12766" s="1" t="s">
        <v>10</v>
      </c>
      <c r="F12766" s="1" t="s">
        <v>11</v>
      </c>
      <c r="G12766" s="1" t="s">
        <v>66</v>
      </c>
      <c r="H12766" s="1">
        <v>7</v>
      </c>
      <c r="I12766">
        <v>295.608</v>
      </c>
      <c r="J12766" s="1">
        <f>SUMIFS(I:I,B:B,Table1_2[[#This Row],[Category Level 2]],D:D,Table1_2[[#This Row],[Brand]],E:E,Table1_2[[#This Row],[Region]],F:F,Table1_2[[#This Row],[Measure]],G:G,Table1_2[[#This Row],[Year]],H:H,"&lt;="&amp;Table1_2[[#This Row],[Month]])</f>
        <v>2013.0119999999999</v>
      </c>
      <c r="K127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3428.268</v>
      </c>
      <c r="N12766">
        <f>Table1_2[[#This Row],[Value]]*2.5</f>
        <v>739.02</v>
      </c>
    </row>
    <row r="12767" spans="1:14" x14ac:dyDescent="0.25">
      <c r="A12767" s="1" t="s">
        <v>6</v>
      </c>
      <c r="B12767" s="1" t="s">
        <v>51</v>
      </c>
      <c r="C12767" s="1" t="s">
        <v>19</v>
      </c>
      <c r="D12767" s="1" t="s">
        <v>21</v>
      </c>
      <c r="E12767" s="1" t="s">
        <v>10</v>
      </c>
      <c r="F12767" s="1" t="s">
        <v>11</v>
      </c>
      <c r="G12767" s="1" t="s">
        <v>66</v>
      </c>
      <c r="H12767" s="1">
        <v>8</v>
      </c>
      <c r="I12767">
        <v>342.69600000000003</v>
      </c>
      <c r="J12767" s="1">
        <f>SUMIFS(I:I,B:B,Table1_2[[#This Row],[Category Level 2]],D:D,Table1_2[[#This Row],[Brand]],E:E,Table1_2[[#This Row],[Region]],F:F,Table1_2[[#This Row],[Measure]],G:G,Table1_2[[#This Row],[Year]],H:H,"&lt;="&amp;Table1_2[[#This Row],[Month]])</f>
        <v>2355.7080000000001</v>
      </c>
      <c r="K127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3476.6639999999998</v>
      </c>
      <c r="N12767">
        <f>Table1_2[[#This Row],[Value]]*2.5</f>
        <v>856.74</v>
      </c>
    </row>
    <row r="12768" spans="1:14" x14ac:dyDescent="0.25">
      <c r="A12768" s="1" t="s">
        <v>6</v>
      </c>
      <c r="B12768" s="1" t="s">
        <v>51</v>
      </c>
      <c r="C12768" s="1" t="s">
        <v>19</v>
      </c>
      <c r="D12768" s="1" t="s">
        <v>21</v>
      </c>
      <c r="E12768" s="1" t="s">
        <v>10</v>
      </c>
      <c r="F12768" s="1" t="s">
        <v>11</v>
      </c>
      <c r="G12768" s="1" t="s">
        <v>66</v>
      </c>
      <c r="H12768" s="1">
        <v>9</v>
      </c>
      <c r="I12768">
        <v>337.464</v>
      </c>
      <c r="J12768" s="1">
        <f>SUMIFS(I:I,B:B,Table1_2[[#This Row],[Category Level 2]],D:D,Table1_2[[#This Row],[Brand]],E:E,Table1_2[[#This Row],[Region]],F:F,Table1_2[[#This Row],[Measure]],G:G,Table1_2[[#This Row],[Year]],H:H,"&lt;="&amp;Table1_2[[#This Row],[Month]])</f>
        <v>2693.172</v>
      </c>
      <c r="K127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3606.1559999999999</v>
      </c>
      <c r="N12768">
        <f>Table1_2[[#This Row],[Value]]*2.5</f>
        <v>843.66</v>
      </c>
    </row>
    <row r="12769" spans="1:14" x14ac:dyDescent="0.25">
      <c r="A12769" s="1" t="s">
        <v>6</v>
      </c>
      <c r="B12769" s="1" t="s">
        <v>51</v>
      </c>
      <c r="C12769" s="1" t="s">
        <v>19</v>
      </c>
      <c r="D12769" s="1" t="s">
        <v>21</v>
      </c>
      <c r="E12769" s="1" t="s">
        <v>10</v>
      </c>
      <c r="F12769" s="1" t="s">
        <v>11</v>
      </c>
      <c r="G12769" s="1" t="s">
        <v>66</v>
      </c>
      <c r="H12769" s="1">
        <v>10</v>
      </c>
      <c r="I12769">
        <v>307.38</v>
      </c>
      <c r="J12769" s="1">
        <f>SUMIFS(I:I,B:B,Table1_2[[#This Row],[Category Level 2]],D:D,Table1_2[[#This Row],[Brand]],E:E,Table1_2[[#This Row],[Region]],F:F,Table1_2[[#This Row],[Measure]],G:G,Table1_2[[#This Row],[Year]],H:H,"&lt;="&amp;Table1_2[[#This Row],[Month]])</f>
        <v>3000.5520000000001</v>
      </c>
      <c r="K127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3646.7040000000002</v>
      </c>
      <c r="N12769">
        <f>Table1_2[[#This Row],[Value]]*2.5</f>
        <v>768.45</v>
      </c>
    </row>
    <row r="12770" spans="1:14" x14ac:dyDescent="0.25">
      <c r="A12770" s="1" t="s">
        <v>6</v>
      </c>
      <c r="B12770" s="1" t="s">
        <v>51</v>
      </c>
      <c r="C12770" s="1" t="s">
        <v>19</v>
      </c>
      <c r="D12770" s="1" t="s">
        <v>21</v>
      </c>
      <c r="E12770" s="1" t="s">
        <v>10</v>
      </c>
      <c r="F12770" s="1" t="s">
        <v>11</v>
      </c>
      <c r="G12770" s="1" t="s">
        <v>66</v>
      </c>
      <c r="H12770" s="1">
        <v>11</v>
      </c>
      <c r="I12770">
        <v>308.68799999999999</v>
      </c>
      <c r="J12770" s="1">
        <f>SUMIFS(I:I,B:B,Table1_2[[#This Row],[Category Level 2]],D:D,Table1_2[[#This Row],[Brand]],E:E,Table1_2[[#This Row],[Region]],F:F,Table1_2[[#This Row],[Measure]],G:G,Table1_2[[#This Row],[Year]],H:H,"&lt;="&amp;Table1_2[[#This Row],[Month]])</f>
        <v>3309.2400000000002</v>
      </c>
      <c r="K127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3628.3920000000003</v>
      </c>
      <c r="N12770">
        <f>Table1_2[[#This Row],[Value]]*2.5</f>
        <v>771.72</v>
      </c>
    </row>
    <row r="12771" spans="1:14" x14ac:dyDescent="0.25">
      <c r="A12771" s="1" t="s">
        <v>6</v>
      </c>
      <c r="B12771" s="1" t="s">
        <v>51</v>
      </c>
      <c r="C12771" s="1" t="s">
        <v>19</v>
      </c>
      <c r="D12771" s="1" t="s">
        <v>21</v>
      </c>
      <c r="E12771" s="1" t="s">
        <v>10</v>
      </c>
      <c r="F12771" s="1" t="s">
        <v>11</v>
      </c>
      <c r="G12771" s="1" t="s">
        <v>66</v>
      </c>
      <c r="H12771" s="1">
        <v>12</v>
      </c>
      <c r="I12771">
        <v>283.83600000000001</v>
      </c>
      <c r="J12771" s="1">
        <f>SUMIFS(I:I,B:B,Table1_2[[#This Row],[Category Level 2]],D:D,Table1_2[[#This Row],[Brand]],E:E,Table1_2[[#This Row],[Region]],F:F,Table1_2[[#This Row],[Measure]],G:G,Table1_2[[#This Row],[Year]],H:H,"&lt;="&amp;Table1_2[[#This Row],[Month]])</f>
        <v>3593.076</v>
      </c>
      <c r="K127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3593.076</v>
      </c>
      <c r="N12771">
        <f>Table1_2[[#This Row],[Value]]*2.5</f>
        <v>709.59</v>
      </c>
    </row>
    <row r="12772" spans="1:14" x14ac:dyDescent="0.25">
      <c r="A12772" s="1" t="s">
        <v>6</v>
      </c>
      <c r="B12772" s="1" t="s">
        <v>51</v>
      </c>
      <c r="C12772" s="1" t="s">
        <v>19</v>
      </c>
      <c r="D12772" s="1" t="s">
        <v>21</v>
      </c>
      <c r="E12772" s="1" t="s">
        <v>10</v>
      </c>
      <c r="F12772" s="1" t="s">
        <v>11</v>
      </c>
      <c r="G12772" s="1" t="s">
        <v>67</v>
      </c>
      <c r="H12772" s="1">
        <v>1</v>
      </c>
      <c r="I12772">
        <v>328.30799999999999</v>
      </c>
      <c r="J12772" s="1">
        <f>SUMIFS(I:I,B:B,Table1_2[[#This Row],[Category Level 2]],D:D,Table1_2[[#This Row],[Brand]],E:E,Table1_2[[#This Row],[Region]],F:F,Table1_2[[#This Row],[Measure]],G:G,Table1_2[[#This Row],[Year]],H:H,"&lt;="&amp;Table1_2[[#This Row],[Month]])</f>
        <v>328.30799999999999</v>
      </c>
      <c r="K127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3692.4840000000004</v>
      </c>
      <c r="N12772">
        <f>Table1_2[[#This Row],[Value]]*2.5</f>
        <v>820.77</v>
      </c>
    </row>
    <row r="12773" spans="1:14" x14ac:dyDescent="0.25">
      <c r="A12773" s="1" t="s">
        <v>6</v>
      </c>
      <c r="B12773" s="1" t="s">
        <v>51</v>
      </c>
      <c r="C12773" s="1" t="s">
        <v>19</v>
      </c>
      <c r="D12773" s="1" t="s">
        <v>21</v>
      </c>
      <c r="E12773" s="1" t="s">
        <v>10</v>
      </c>
      <c r="F12773" s="1" t="s">
        <v>11</v>
      </c>
      <c r="G12773" s="1" t="s">
        <v>67</v>
      </c>
      <c r="H12773" s="1">
        <v>2</v>
      </c>
      <c r="I12773">
        <v>243.28800000000001</v>
      </c>
      <c r="J12773" s="1">
        <f>SUMIFS(I:I,B:B,Table1_2[[#This Row],[Category Level 2]],D:D,Table1_2[[#This Row],[Brand]],E:E,Table1_2[[#This Row],[Region]],F:F,Table1_2[[#This Row],[Measure]],G:G,Table1_2[[#This Row],[Year]],H:H,"&lt;="&amp;Table1_2[[#This Row],[Month]])</f>
        <v>571.596</v>
      </c>
      <c r="K127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3650.6280000000002</v>
      </c>
      <c r="N12773">
        <f>Table1_2[[#This Row],[Value]]*2.5</f>
        <v>608.22</v>
      </c>
    </row>
    <row r="12774" spans="1:14" x14ac:dyDescent="0.25">
      <c r="A12774" s="1" t="s">
        <v>6</v>
      </c>
      <c r="B12774" s="1" t="s">
        <v>51</v>
      </c>
      <c r="C12774" s="1" t="s">
        <v>19</v>
      </c>
      <c r="D12774" s="1" t="s">
        <v>21</v>
      </c>
      <c r="E12774" s="1" t="s">
        <v>10</v>
      </c>
      <c r="F12774" s="1" t="s">
        <v>11</v>
      </c>
      <c r="G12774" s="1" t="s">
        <v>67</v>
      </c>
      <c r="H12774" s="1">
        <v>3</v>
      </c>
      <c r="I12774">
        <v>341.38800000000003</v>
      </c>
      <c r="J12774" s="1">
        <f>SUMIFS(I:I,B:B,Table1_2[[#This Row],[Category Level 2]],D:D,Table1_2[[#This Row],[Brand]],E:E,Table1_2[[#This Row],[Region]],F:F,Table1_2[[#This Row],[Measure]],G:G,Table1_2[[#This Row],[Year]],H:H,"&lt;="&amp;Table1_2[[#This Row],[Month]])</f>
        <v>912.98400000000004</v>
      </c>
      <c r="K127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3721.2599999999998</v>
      </c>
      <c r="N12774">
        <f>Table1_2[[#This Row],[Value]]*2.5</f>
        <v>853.47</v>
      </c>
    </row>
    <row r="12775" spans="1:14" x14ac:dyDescent="0.25">
      <c r="A12775" s="1" t="s">
        <v>6</v>
      </c>
      <c r="B12775" s="1" t="s">
        <v>51</v>
      </c>
      <c r="C12775" s="1" t="s">
        <v>19</v>
      </c>
      <c r="D12775" s="1" t="s">
        <v>21</v>
      </c>
      <c r="E12775" s="1" t="s">
        <v>10</v>
      </c>
      <c r="F12775" s="1" t="s">
        <v>12</v>
      </c>
      <c r="G12775" s="1" t="s">
        <v>62</v>
      </c>
      <c r="H12775" s="1">
        <v>1</v>
      </c>
      <c r="I12775">
        <v>1203.3600000000001</v>
      </c>
      <c r="J12775" s="1">
        <f>SUMIFS(I:I,B:B,Table1_2[[#This Row],[Category Level 2]],D:D,Table1_2[[#This Row],[Brand]],E:E,Table1_2[[#This Row],[Region]],F:F,Table1_2[[#This Row],[Measure]],G:G,Table1_2[[#This Row],[Year]],H:H,"&lt;="&amp;Table1_2[[#This Row],[Month]])</f>
        <v>1203.3600000000001</v>
      </c>
      <c r="K127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1203.3600000000001</v>
      </c>
      <c r="N12775">
        <f>Table1_2[[#This Row],[Value]]*2.5</f>
        <v>3008.4000000000005</v>
      </c>
    </row>
    <row r="12776" spans="1:14" x14ac:dyDescent="0.25">
      <c r="A12776" s="1" t="s">
        <v>6</v>
      </c>
      <c r="B12776" s="1" t="s">
        <v>51</v>
      </c>
      <c r="C12776" s="1" t="s">
        <v>19</v>
      </c>
      <c r="D12776" s="1" t="s">
        <v>21</v>
      </c>
      <c r="E12776" s="1" t="s">
        <v>10</v>
      </c>
      <c r="F12776" s="1" t="s">
        <v>12</v>
      </c>
      <c r="G12776" s="1" t="s">
        <v>62</v>
      </c>
      <c r="H12776" s="1">
        <v>2</v>
      </c>
      <c r="I12776">
        <v>816.19200000000001</v>
      </c>
      <c r="J12776" s="1">
        <f>SUMIFS(I:I,B:B,Table1_2[[#This Row],[Category Level 2]],D:D,Table1_2[[#This Row],[Brand]],E:E,Table1_2[[#This Row],[Region]],F:F,Table1_2[[#This Row],[Measure]],G:G,Table1_2[[#This Row],[Year]],H:H,"&lt;="&amp;Table1_2[[#This Row],[Month]])</f>
        <v>2019.5520000000001</v>
      </c>
      <c r="K127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2019.5520000000001</v>
      </c>
      <c r="N12776">
        <f>Table1_2[[#This Row],[Value]]*2.5</f>
        <v>2040.48</v>
      </c>
    </row>
    <row r="12777" spans="1:14" x14ac:dyDescent="0.25">
      <c r="A12777" s="1" t="s">
        <v>6</v>
      </c>
      <c r="B12777" s="1" t="s">
        <v>51</v>
      </c>
      <c r="C12777" s="1" t="s">
        <v>19</v>
      </c>
      <c r="D12777" s="1" t="s">
        <v>21</v>
      </c>
      <c r="E12777" s="1" t="s">
        <v>10</v>
      </c>
      <c r="F12777" s="1" t="s">
        <v>12</v>
      </c>
      <c r="G12777" s="1" t="s">
        <v>62</v>
      </c>
      <c r="H12777" s="1">
        <v>3</v>
      </c>
      <c r="I12777">
        <v>1432.26</v>
      </c>
      <c r="J12777" s="1">
        <f>SUMIFS(I:I,B:B,Table1_2[[#This Row],[Category Level 2]],D:D,Table1_2[[#This Row],[Brand]],E:E,Table1_2[[#This Row],[Region]],F:F,Table1_2[[#This Row],[Measure]],G:G,Table1_2[[#This Row],[Year]],H:H,"&lt;="&amp;Table1_2[[#This Row],[Month]])</f>
        <v>3451.8119999999999</v>
      </c>
      <c r="K127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3451.8119999999999</v>
      </c>
      <c r="N12777">
        <f>Table1_2[[#This Row],[Value]]*2.5</f>
        <v>3580.65</v>
      </c>
    </row>
    <row r="12778" spans="1:14" x14ac:dyDescent="0.25">
      <c r="A12778" s="1" t="s">
        <v>6</v>
      </c>
      <c r="B12778" s="1" t="s">
        <v>51</v>
      </c>
      <c r="C12778" s="1" t="s">
        <v>19</v>
      </c>
      <c r="D12778" s="1" t="s">
        <v>21</v>
      </c>
      <c r="E12778" s="1" t="s">
        <v>10</v>
      </c>
      <c r="F12778" s="1" t="s">
        <v>12</v>
      </c>
      <c r="G12778" s="1" t="s">
        <v>62</v>
      </c>
      <c r="H12778" s="1">
        <v>4</v>
      </c>
      <c r="I12778">
        <v>1271.376</v>
      </c>
      <c r="J12778" s="1">
        <f>SUMIFS(I:I,B:B,Table1_2[[#This Row],[Category Level 2]],D:D,Table1_2[[#This Row],[Brand]],E:E,Table1_2[[#This Row],[Region]],F:F,Table1_2[[#This Row],[Measure]],G:G,Table1_2[[#This Row],[Year]],H:H,"&lt;="&amp;Table1_2[[#This Row],[Month]])</f>
        <v>4723.1880000000001</v>
      </c>
      <c r="K127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4723.1880000000001</v>
      </c>
      <c r="N12778">
        <f>Table1_2[[#This Row],[Value]]*2.5</f>
        <v>3178.44</v>
      </c>
    </row>
    <row r="12779" spans="1:14" x14ac:dyDescent="0.25">
      <c r="A12779" s="1" t="s">
        <v>6</v>
      </c>
      <c r="B12779" s="1" t="s">
        <v>51</v>
      </c>
      <c r="C12779" s="1" t="s">
        <v>19</v>
      </c>
      <c r="D12779" s="1" t="s">
        <v>21</v>
      </c>
      <c r="E12779" s="1" t="s">
        <v>10</v>
      </c>
      <c r="F12779" s="1" t="s">
        <v>12</v>
      </c>
      <c r="G12779" s="1" t="s">
        <v>62</v>
      </c>
      <c r="H12779" s="1">
        <v>5</v>
      </c>
      <c r="I12779">
        <v>2066.64</v>
      </c>
      <c r="J12779" s="1">
        <f>SUMIFS(I:I,B:B,Table1_2[[#This Row],[Category Level 2]],D:D,Table1_2[[#This Row],[Brand]],E:E,Table1_2[[#This Row],[Region]],F:F,Table1_2[[#This Row],[Measure]],G:G,Table1_2[[#This Row],[Year]],H:H,"&lt;="&amp;Table1_2[[#This Row],[Month]])</f>
        <v>6789.8279999999995</v>
      </c>
      <c r="K127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6789.8279999999995</v>
      </c>
      <c r="N12779">
        <f>Table1_2[[#This Row],[Value]]*2.5</f>
        <v>5166.5999999999995</v>
      </c>
    </row>
    <row r="12780" spans="1:14" x14ac:dyDescent="0.25">
      <c r="A12780" s="1" t="s">
        <v>6</v>
      </c>
      <c r="B12780" s="1" t="s">
        <v>51</v>
      </c>
      <c r="C12780" s="1" t="s">
        <v>19</v>
      </c>
      <c r="D12780" s="1" t="s">
        <v>21</v>
      </c>
      <c r="E12780" s="1" t="s">
        <v>10</v>
      </c>
      <c r="F12780" s="1" t="s">
        <v>12</v>
      </c>
      <c r="G12780" s="1" t="s">
        <v>62</v>
      </c>
      <c r="H12780" s="1">
        <v>6</v>
      </c>
      <c r="I12780">
        <v>902.52</v>
      </c>
      <c r="J12780" s="1">
        <f>SUMIFS(I:I,B:B,Table1_2[[#This Row],[Category Level 2]],D:D,Table1_2[[#This Row],[Brand]],E:E,Table1_2[[#This Row],[Region]],F:F,Table1_2[[#This Row],[Measure]],G:G,Table1_2[[#This Row],[Year]],H:H,"&lt;="&amp;Table1_2[[#This Row],[Month]])</f>
        <v>7692.348</v>
      </c>
      <c r="K127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7692.348</v>
      </c>
      <c r="N12780">
        <f>Table1_2[[#This Row],[Value]]*2.5</f>
        <v>2256.3000000000002</v>
      </c>
    </row>
    <row r="12781" spans="1:14" x14ac:dyDescent="0.25">
      <c r="A12781" s="1" t="s">
        <v>6</v>
      </c>
      <c r="B12781" s="1" t="s">
        <v>51</v>
      </c>
      <c r="C12781" s="1" t="s">
        <v>19</v>
      </c>
      <c r="D12781" s="1" t="s">
        <v>21</v>
      </c>
      <c r="E12781" s="1" t="s">
        <v>10</v>
      </c>
      <c r="F12781" s="1" t="s">
        <v>12</v>
      </c>
      <c r="G12781" s="1" t="s">
        <v>62</v>
      </c>
      <c r="H12781" s="1">
        <v>7</v>
      </c>
      <c r="I12781">
        <v>1035.9360000000001</v>
      </c>
      <c r="J12781" s="1">
        <f>SUMIFS(I:I,B:B,Table1_2[[#This Row],[Category Level 2]],D:D,Table1_2[[#This Row],[Brand]],E:E,Table1_2[[#This Row],[Region]],F:F,Table1_2[[#This Row],[Measure]],G:G,Table1_2[[#This Row],[Year]],H:H,"&lt;="&amp;Table1_2[[#This Row],[Month]])</f>
        <v>8728.2839999999997</v>
      </c>
      <c r="K127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8728.2839999999997</v>
      </c>
      <c r="N12781">
        <f>Table1_2[[#This Row],[Value]]*2.5</f>
        <v>2589.84</v>
      </c>
    </row>
    <row r="12782" spans="1:14" x14ac:dyDescent="0.25">
      <c r="A12782" s="1" t="s">
        <v>6</v>
      </c>
      <c r="B12782" s="1" t="s">
        <v>51</v>
      </c>
      <c r="C12782" s="1" t="s">
        <v>19</v>
      </c>
      <c r="D12782" s="1" t="s">
        <v>21</v>
      </c>
      <c r="E12782" s="1" t="s">
        <v>10</v>
      </c>
      <c r="F12782" s="1" t="s">
        <v>12</v>
      </c>
      <c r="G12782" s="1" t="s">
        <v>62</v>
      </c>
      <c r="H12782" s="1">
        <v>8</v>
      </c>
      <c r="I12782">
        <v>1449.2640000000001</v>
      </c>
      <c r="J12782" s="1">
        <f>SUMIFS(I:I,B:B,Table1_2[[#This Row],[Category Level 2]],D:D,Table1_2[[#This Row],[Brand]],E:E,Table1_2[[#This Row],[Region]],F:F,Table1_2[[#This Row],[Measure]],G:G,Table1_2[[#This Row],[Year]],H:H,"&lt;="&amp;Table1_2[[#This Row],[Month]])</f>
        <v>10177.547999999999</v>
      </c>
      <c r="K127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10177.547999999999</v>
      </c>
      <c r="N12782">
        <f>Table1_2[[#This Row],[Value]]*2.5</f>
        <v>3623.1600000000003</v>
      </c>
    </row>
    <row r="12783" spans="1:14" x14ac:dyDescent="0.25">
      <c r="A12783" s="1" t="s">
        <v>6</v>
      </c>
      <c r="B12783" s="1" t="s">
        <v>51</v>
      </c>
      <c r="C12783" s="1" t="s">
        <v>19</v>
      </c>
      <c r="D12783" s="1" t="s">
        <v>21</v>
      </c>
      <c r="E12783" s="1" t="s">
        <v>10</v>
      </c>
      <c r="F12783" s="1" t="s">
        <v>12</v>
      </c>
      <c r="G12783" s="1" t="s">
        <v>62</v>
      </c>
      <c r="H12783" s="1">
        <v>9</v>
      </c>
      <c r="I12783">
        <v>1497.66</v>
      </c>
      <c r="J12783" s="1">
        <f>SUMIFS(I:I,B:B,Table1_2[[#This Row],[Category Level 2]],D:D,Table1_2[[#This Row],[Brand]],E:E,Table1_2[[#This Row],[Region]],F:F,Table1_2[[#This Row],[Measure]],G:G,Table1_2[[#This Row],[Year]],H:H,"&lt;="&amp;Table1_2[[#This Row],[Month]])</f>
        <v>11675.207999999999</v>
      </c>
      <c r="K127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11675.207999999999</v>
      </c>
      <c r="N12783">
        <f>Table1_2[[#This Row],[Value]]*2.5</f>
        <v>3744.15</v>
      </c>
    </row>
    <row r="12784" spans="1:14" x14ac:dyDescent="0.25">
      <c r="A12784" s="1" t="s">
        <v>6</v>
      </c>
      <c r="B12784" s="1" t="s">
        <v>51</v>
      </c>
      <c r="C12784" s="1" t="s">
        <v>19</v>
      </c>
      <c r="D12784" s="1" t="s">
        <v>21</v>
      </c>
      <c r="E12784" s="1" t="s">
        <v>10</v>
      </c>
      <c r="F12784" s="1" t="s">
        <v>12</v>
      </c>
      <c r="G12784" s="1" t="s">
        <v>62</v>
      </c>
      <c r="H12784" s="1">
        <v>10</v>
      </c>
      <c r="I12784">
        <v>1585.296</v>
      </c>
      <c r="J12784" s="1">
        <f>SUMIFS(I:I,B:B,Table1_2[[#This Row],[Category Level 2]],D:D,Table1_2[[#This Row],[Brand]],E:E,Table1_2[[#This Row],[Region]],F:F,Table1_2[[#This Row],[Measure]],G:G,Table1_2[[#This Row],[Year]],H:H,"&lt;="&amp;Table1_2[[#This Row],[Month]])</f>
        <v>13260.503999999999</v>
      </c>
      <c r="K127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13260.503999999999</v>
      </c>
      <c r="N12784">
        <f>Table1_2[[#This Row],[Value]]*2.5</f>
        <v>3963.2400000000002</v>
      </c>
    </row>
    <row r="12785" spans="1:14" x14ac:dyDescent="0.25">
      <c r="A12785" s="1" t="s">
        <v>6</v>
      </c>
      <c r="B12785" s="1" t="s">
        <v>51</v>
      </c>
      <c r="C12785" s="1" t="s">
        <v>19</v>
      </c>
      <c r="D12785" s="1" t="s">
        <v>21</v>
      </c>
      <c r="E12785" s="1" t="s">
        <v>10</v>
      </c>
      <c r="F12785" s="1" t="s">
        <v>12</v>
      </c>
      <c r="G12785" s="1" t="s">
        <v>62</v>
      </c>
      <c r="H12785" s="1">
        <v>11</v>
      </c>
      <c r="I12785">
        <v>1829.8920000000001</v>
      </c>
      <c r="J12785" s="1">
        <f>SUMIFS(I:I,B:B,Table1_2[[#This Row],[Category Level 2]],D:D,Table1_2[[#This Row],[Brand]],E:E,Table1_2[[#This Row],[Region]],F:F,Table1_2[[#This Row],[Measure]],G:G,Table1_2[[#This Row],[Year]],H:H,"&lt;="&amp;Table1_2[[#This Row],[Month]])</f>
        <v>15090.395999999999</v>
      </c>
      <c r="K127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15090.395999999999</v>
      </c>
      <c r="N12785">
        <f>Table1_2[[#This Row],[Value]]*2.5</f>
        <v>4574.7300000000005</v>
      </c>
    </row>
    <row r="12786" spans="1:14" x14ac:dyDescent="0.25">
      <c r="A12786" s="1" t="s">
        <v>6</v>
      </c>
      <c r="B12786" s="1" t="s">
        <v>51</v>
      </c>
      <c r="C12786" s="1" t="s">
        <v>19</v>
      </c>
      <c r="D12786" s="1" t="s">
        <v>21</v>
      </c>
      <c r="E12786" s="1" t="s">
        <v>10</v>
      </c>
      <c r="F12786" s="1" t="s">
        <v>12</v>
      </c>
      <c r="G12786" s="1" t="s">
        <v>62</v>
      </c>
      <c r="H12786" s="1">
        <v>12</v>
      </c>
      <c r="I12786">
        <v>1840.356</v>
      </c>
      <c r="J12786" s="1">
        <f>SUMIFS(I:I,B:B,Table1_2[[#This Row],[Category Level 2]],D:D,Table1_2[[#This Row],[Brand]],E:E,Table1_2[[#This Row],[Region]],F:F,Table1_2[[#This Row],[Measure]],G:G,Table1_2[[#This Row],[Year]],H:H,"&lt;="&amp;Table1_2[[#This Row],[Month]])</f>
        <v>16930.752</v>
      </c>
      <c r="K127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16930.752</v>
      </c>
      <c r="N12786">
        <f>Table1_2[[#This Row],[Value]]*2.5</f>
        <v>4600.8900000000003</v>
      </c>
    </row>
    <row r="12787" spans="1:14" x14ac:dyDescent="0.25">
      <c r="A12787" s="1" t="s">
        <v>6</v>
      </c>
      <c r="B12787" s="1" t="s">
        <v>51</v>
      </c>
      <c r="C12787" s="1" t="s">
        <v>19</v>
      </c>
      <c r="D12787" s="1" t="s">
        <v>21</v>
      </c>
      <c r="E12787" s="1" t="s">
        <v>10</v>
      </c>
      <c r="F12787" s="1" t="s">
        <v>12</v>
      </c>
      <c r="G12787" s="1" t="s">
        <v>63</v>
      </c>
      <c r="H12787" s="1">
        <v>1</v>
      </c>
      <c r="I12787">
        <v>1759.26</v>
      </c>
      <c r="J12787" s="1">
        <f>SUMIFS(I:I,B:B,Table1_2[[#This Row],[Category Level 2]],D:D,Table1_2[[#This Row],[Brand]],E:E,Table1_2[[#This Row],[Region]],F:F,Table1_2[[#This Row],[Measure]],G:G,Table1_2[[#This Row],[Year]],H:H,"&lt;="&amp;Table1_2[[#This Row],[Month]])</f>
        <v>1759.26</v>
      </c>
      <c r="K127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17486.652000000002</v>
      </c>
      <c r="N12787">
        <f>Table1_2[[#This Row],[Value]]*2.5</f>
        <v>4398.1499999999996</v>
      </c>
    </row>
    <row r="12788" spans="1:14" x14ac:dyDescent="0.25">
      <c r="A12788" s="1" t="s">
        <v>6</v>
      </c>
      <c r="B12788" s="1" t="s">
        <v>51</v>
      </c>
      <c r="C12788" s="1" t="s">
        <v>19</v>
      </c>
      <c r="D12788" s="1" t="s">
        <v>21</v>
      </c>
      <c r="E12788" s="1" t="s">
        <v>10</v>
      </c>
      <c r="F12788" s="1" t="s">
        <v>12</v>
      </c>
      <c r="G12788" s="1" t="s">
        <v>63</v>
      </c>
      <c r="H12788" s="1">
        <v>2</v>
      </c>
      <c r="I12788">
        <v>1705.6320000000001</v>
      </c>
      <c r="J12788" s="1">
        <f>SUMIFS(I:I,B:B,Table1_2[[#This Row],[Category Level 2]],D:D,Table1_2[[#This Row],[Brand]],E:E,Table1_2[[#This Row],[Region]],F:F,Table1_2[[#This Row],[Measure]],G:G,Table1_2[[#This Row],[Year]],H:H,"&lt;="&amp;Table1_2[[#This Row],[Month]])</f>
        <v>3464.8919999999998</v>
      </c>
      <c r="K127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18376.092000000001</v>
      </c>
      <c r="N12788">
        <f>Table1_2[[#This Row],[Value]]*2.5</f>
        <v>4264.08</v>
      </c>
    </row>
    <row r="12789" spans="1:14" x14ac:dyDescent="0.25">
      <c r="A12789" s="1" t="s">
        <v>6</v>
      </c>
      <c r="B12789" s="1" t="s">
        <v>51</v>
      </c>
      <c r="C12789" s="1" t="s">
        <v>19</v>
      </c>
      <c r="D12789" s="1" t="s">
        <v>21</v>
      </c>
      <c r="E12789" s="1" t="s">
        <v>10</v>
      </c>
      <c r="F12789" s="1" t="s">
        <v>12</v>
      </c>
      <c r="G12789" s="1" t="s">
        <v>63</v>
      </c>
      <c r="H12789" s="1">
        <v>3</v>
      </c>
      <c r="I12789">
        <v>1292.3040000000001</v>
      </c>
      <c r="J12789" s="1">
        <f>SUMIFS(I:I,B:B,Table1_2[[#This Row],[Category Level 2]],D:D,Table1_2[[#This Row],[Brand]],E:E,Table1_2[[#This Row],[Region]],F:F,Table1_2[[#This Row],[Measure]],G:G,Table1_2[[#This Row],[Year]],H:H,"&lt;="&amp;Table1_2[[#This Row],[Month]])</f>
        <v>4757.1959999999999</v>
      </c>
      <c r="K127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18236.135999999999</v>
      </c>
      <c r="N12789">
        <f>Table1_2[[#This Row],[Value]]*2.5</f>
        <v>3230.76</v>
      </c>
    </row>
    <row r="12790" spans="1:14" x14ac:dyDescent="0.25">
      <c r="A12790" s="1" t="s">
        <v>6</v>
      </c>
      <c r="B12790" s="1" t="s">
        <v>51</v>
      </c>
      <c r="C12790" s="1" t="s">
        <v>19</v>
      </c>
      <c r="D12790" s="1" t="s">
        <v>21</v>
      </c>
      <c r="E12790" s="1" t="s">
        <v>10</v>
      </c>
      <c r="F12790" s="1" t="s">
        <v>12</v>
      </c>
      <c r="G12790" s="1" t="s">
        <v>63</v>
      </c>
      <c r="H12790" s="1">
        <v>4</v>
      </c>
      <c r="I12790">
        <v>1818.1200000000001</v>
      </c>
      <c r="J12790" s="1">
        <f>SUMIFS(I:I,B:B,Table1_2[[#This Row],[Category Level 2]],D:D,Table1_2[[#This Row],[Brand]],E:E,Table1_2[[#This Row],[Region]],F:F,Table1_2[[#This Row],[Measure]],G:G,Table1_2[[#This Row],[Year]],H:H,"&lt;="&amp;Table1_2[[#This Row],[Month]])</f>
        <v>6575.3159999999998</v>
      </c>
      <c r="K127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18782.88</v>
      </c>
      <c r="N12790">
        <f>Table1_2[[#This Row],[Value]]*2.5</f>
        <v>4545.3</v>
      </c>
    </row>
    <row r="12791" spans="1:14" x14ac:dyDescent="0.25">
      <c r="A12791" s="1" t="s">
        <v>6</v>
      </c>
      <c r="B12791" s="1" t="s">
        <v>51</v>
      </c>
      <c r="C12791" s="1" t="s">
        <v>19</v>
      </c>
      <c r="D12791" s="1" t="s">
        <v>21</v>
      </c>
      <c r="E12791" s="1" t="s">
        <v>10</v>
      </c>
      <c r="F12791" s="1" t="s">
        <v>12</v>
      </c>
      <c r="G12791" s="1" t="s">
        <v>63</v>
      </c>
      <c r="H12791" s="1">
        <v>5</v>
      </c>
      <c r="I12791">
        <v>2486.5080000000003</v>
      </c>
      <c r="J12791" s="1">
        <f>SUMIFS(I:I,B:B,Table1_2[[#This Row],[Category Level 2]],D:D,Table1_2[[#This Row],[Brand]],E:E,Table1_2[[#This Row],[Region]],F:F,Table1_2[[#This Row],[Measure]],G:G,Table1_2[[#This Row],[Year]],H:H,"&lt;="&amp;Table1_2[[#This Row],[Month]])</f>
        <v>9061.8240000000005</v>
      </c>
      <c r="K127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19202.748</v>
      </c>
      <c r="N12791">
        <f>Table1_2[[#This Row],[Value]]*2.5</f>
        <v>6216.27</v>
      </c>
    </row>
    <row r="12792" spans="1:14" x14ac:dyDescent="0.25">
      <c r="A12792" s="1" t="s">
        <v>6</v>
      </c>
      <c r="B12792" s="1" t="s">
        <v>51</v>
      </c>
      <c r="C12792" s="1" t="s">
        <v>19</v>
      </c>
      <c r="D12792" s="1" t="s">
        <v>21</v>
      </c>
      <c r="E12792" s="1" t="s">
        <v>10</v>
      </c>
      <c r="F12792" s="1" t="s">
        <v>12</v>
      </c>
      <c r="G12792" s="1" t="s">
        <v>63</v>
      </c>
      <c r="H12792" s="1">
        <v>6</v>
      </c>
      <c r="I12792">
        <v>1459.7280000000001</v>
      </c>
      <c r="J12792" s="1">
        <f>SUMIFS(I:I,B:B,Table1_2[[#This Row],[Category Level 2]],D:D,Table1_2[[#This Row],[Brand]],E:E,Table1_2[[#This Row],[Region]],F:F,Table1_2[[#This Row],[Measure]],G:G,Table1_2[[#This Row],[Year]],H:H,"&lt;="&amp;Table1_2[[#This Row],[Month]])</f>
        <v>10521.552</v>
      </c>
      <c r="K127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19759.955999999998</v>
      </c>
      <c r="N12792">
        <f>Table1_2[[#This Row],[Value]]*2.5</f>
        <v>3649.32</v>
      </c>
    </row>
    <row r="12793" spans="1:14" x14ac:dyDescent="0.25">
      <c r="A12793" s="1" t="s">
        <v>6</v>
      </c>
      <c r="B12793" s="1" t="s">
        <v>51</v>
      </c>
      <c r="C12793" s="1" t="s">
        <v>19</v>
      </c>
      <c r="D12793" s="1" t="s">
        <v>21</v>
      </c>
      <c r="E12793" s="1" t="s">
        <v>10</v>
      </c>
      <c r="F12793" s="1" t="s">
        <v>12</v>
      </c>
      <c r="G12793" s="1" t="s">
        <v>63</v>
      </c>
      <c r="H12793" s="1">
        <v>7</v>
      </c>
      <c r="I12793">
        <v>1553.904</v>
      </c>
      <c r="J12793" s="1">
        <f>SUMIFS(I:I,B:B,Table1_2[[#This Row],[Category Level 2]],D:D,Table1_2[[#This Row],[Brand]],E:E,Table1_2[[#This Row],[Region]],F:F,Table1_2[[#This Row],[Measure]],G:G,Table1_2[[#This Row],[Year]],H:H,"&lt;="&amp;Table1_2[[#This Row],[Month]])</f>
        <v>12075.456</v>
      </c>
      <c r="K127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20277.923999999999</v>
      </c>
      <c r="N12793">
        <f>Table1_2[[#This Row],[Value]]*2.5</f>
        <v>3884.76</v>
      </c>
    </row>
    <row r="12794" spans="1:14" x14ac:dyDescent="0.25">
      <c r="A12794" s="1" t="s">
        <v>6</v>
      </c>
      <c r="B12794" s="1" t="s">
        <v>51</v>
      </c>
      <c r="C12794" s="1" t="s">
        <v>19</v>
      </c>
      <c r="D12794" s="1" t="s">
        <v>21</v>
      </c>
      <c r="E12794" s="1" t="s">
        <v>10</v>
      </c>
      <c r="F12794" s="1" t="s">
        <v>12</v>
      </c>
      <c r="G12794" s="1" t="s">
        <v>63</v>
      </c>
      <c r="H12794" s="1">
        <v>8</v>
      </c>
      <c r="I12794">
        <v>2041.788</v>
      </c>
      <c r="J12794" s="1">
        <f>SUMIFS(I:I,B:B,Table1_2[[#This Row],[Category Level 2]],D:D,Table1_2[[#This Row],[Brand]],E:E,Table1_2[[#This Row],[Region]],F:F,Table1_2[[#This Row],[Measure]],G:G,Table1_2[[#This Row],[Year]],H:H,"&lt;="&amp;Table1_2[[#This Row],[Month]])</f>
        <v>14117.244000000001</v>
      </c>
      <c r="K127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20870.448</v>
      </c>
      <c r="N12794">
        <f>Table1_2[[#This Row],[Value]]*2.5</f>
        <v>5104.47</v>
      </c>
    </row>
    <row r="12795" spans="1:14" x14ac:dyDescent="0.25">
      <c r="A12795" s="1" t="s">
        <v>6</v>
      </c>
      <c r="B12795" s="1" t="s">
        <v>51</v>
      </c>
      <c r="C12795" s="1" t="s">
        <v>19</v>
      </c>
      <c r="D12795" s="1" t="s">
        <v>21</v>
      </c>
      <c r="E12795" s="1" t="s">
        <v>10</v>
      </c>
      <c r="F12795" s="1" t="s">
        <v>12</v>
      </c>
      <c r="G12795" s="1" t="s">
        <v>63</v>
      </c>
      <c r="H12795" s="1">
        <v>9</v>
      </c>
      <c r="I12795">
        <v>1771.0320000000002</v>
      </c>
      <c r="J12795" s="1">
        <f>SUMIFS(I:I,B:B,Table1_2[[#This Row],[Category Level 2]],D:D,Table1_2[[#This Row],[Brand]],E:E,Table1_2[[#This Row],[Region]],F:F,Table1_2[[#This Row],[Measure]],G:G,Table1_2[[#This Row],[Year]],H:H,"&lt;="&amp;Table1_2[[#This Row],[Month]])</f>
        <v>15888.276000000002</v>
      </c>
      <c r="K127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21143.82</v>
      </c>
      <c r="N12795">
        <f>Table1_2[[#This Row],[Value]]*2.5</f>
        <v>4427.58</v>
      </c>
    </row>
    <row r="12796" spans="1:14" x14ac:dyDescent="0.25">
      <c r="A12796" s="1" t="s">
        <v>6</v>
      </c>
      <c r="B12796" s="1" t="s">
        <v>51</v>
      </c>
      <c r="C12796" s="1" t="s">
        <v>19</v>
      </c>
      <c r="D12796" s="1" t="s">
        <v>21</v>
      </c>
      <c r="E12796" s="1" t="s">
        <v>10</v>
      </c>
      <c r="F12796" s="1" t="s">
        <v>12</v>
      </c>
      <c r="G12796" s="1" t="s">
        <v>63</v>
      </c>
      <c r="H12796" s="1">
        <v>10</v>
      </c>
      <c r="I12796">
        <v>2256.3000000000002</v>
      </c>
      <c r="J12796" s="1">
        <f>SUMIFS(I:I,B:B,Table1_2[[#This Row],[Category Level 2]],D:D,Table1_2[[#This Row],[Brand]],E:E,Table1_2[[#This Row],[Region]],F:F,Table1_2[[#This Row],[Measure]],G:G,Table1_2[[#This Row],[Year]],H:H,"&lt;="&amp;Table1_2[[#This Row],[Month]])</f>
        <v>18144.576000000001</v>
      </c>
      <c r="K127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21814.824000000001</v>
      </c>
      <c r="N12796">
        <f>Table1_2[[#This Row],[Value]]*2.5</f>
        <v>5640.75</v>
      </c>
    </row>
    <row r="12797" spans="1:14" x14ac:dyDescent="0.25">
      <c r="A12797" s="1" t="s">
        <v>6</v>
      </c>
      <c r="B12797" s="1" t="s">
        <v>51</v>
      </c>
      <c r="C12797" s="1" t="s">
        <v>19</v>
      </c>
      <c r="D12797" s="1" t="s">
        <v>21</v>
      </c>
      <c r="E12797" s="1" t="s">
        <v>10</v>
      </c>
      <c r="F12797" s="1" t="s">
        <v>12</v>
      </c>
      <c r="G12797" s="1" t="s">
        <v>63</v>
      </c>
      <c r="H12797" s="1">
        <v>11</v>
      </c>
      <c r="I12797">
        <v>1491.1200000000001</v>
      </c>
      <c r="J12797" s="1">
        <f>SUMIFS(I:I,B:B,Table1_2[[#This Row],[Category Level 2]],D:D,Table1_2[[#This Row],[Brand]],E:E,Table1_2[[#This Row],[Region]],F:F,Table1_2[[#This Row],[Measure]],G:G,Table1_2[[#This Row],[Year]],H:H,"&lt;="&amp;Table1_2[[#This Row],[Month]])</f>
        <v>19635.696</v>
      </c>
      <c r="K127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21476.052</v>
      </c>
      <c r="N12797">
        <f>Table1_2[[#This Row],[Value]]*2.5</f>
        <v>3727.8</v>
      </c>
    </row>
    <row r="12798" spans="1:14" x14ac:dyDescent="0.25">
      <c r="A12798" s="1" t="s">
        <v>6</v>
      </c>
      <c r="B12798" s="1" t="s">
        <v>51</v>
      </c>
      <c r="C12798" s="1" t="s">
        <v>19</v>
      </c>
      <c r="D12798" s="1" t="s">
        <v>21</v>
      </c>
      <c r="E12798" s="1" t="s">
        <v>10</v>
      </c>
      <c r="F12798" s="1" t="s">
        <v>12</v>
      </c>
      <c r="G12798" s="1" t="s">
        <v>63</v>
      </c>
      <c r="H12798" s="1">
        <v>12</v>
      </c>
      <c r="I12798">
        <v>1912.296</v>
      </c>
      <c r="J12798" s="1">
        <f>SUMIFS(I:I,B:B,Table1_2[[#This Row],[Category Level 2]],D:D,Table1_2[[#This Row],[Brand]],E:E,Table1_2[[#This Row],[Region]],F:F,Table1_2[[#This Row],[Measure]],G:G,Table1_2[[#This Row],[Year]],H:H,"&lt;="&amp;Table1_2[[#This Row],[Month]])</f>
        <v>21547.991999999998</v>
      </c>
      <c r="K127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21547.991999999998</v>
      </c>
      <c r="N12798">
        <f>Table1_2[[#This Row],[Value]]*2.5</f>
        <v>4780.74</v>
      </c>
    </row>
    <row r="12799" spans="1:14" x14ac:dyDescent="0.25">
      <c r="A12799" s="1" t="s">
        <v>6</v>
      </c>
      <c r="B12799" s="1" t="s">
        <v>51</v>
      </c>
      <c r="C12799" s="1" t="s">
        <v>19</v>
      </c>
      <c r="D12799" s="1" t="s">
        <v>21</v>
      </c>
      <c r="E12799" s="1" t="s">
        <v>10</v>
      </c>
      <c r="F12799" s="1" t="s">
        <v>12</v>
      </c>
      <c r="G12799" s="1" t="s">
        <v>64</v>
      </c>
      <c r="H12799" s="1">
        <v>1</v>
      </c>
      <c r="I12799">
        <v>1926.684</v>
      </c>
      <c r="J12799" s="1">
        <f>SUMIFS(I:I,B:B,Table1_2[[#This Row],[Category Level 2]],D:D,Table1_2[[#This Row],[Brand]],E:E,Table1_2[[#This Row],[Region]],F:F,Table1_2[[#This Row],[Measure]],G:G,Table1_2[[#This Row],[Year]],H:H,"&lt;="&amp;Table1_2[[#This Row],[Month]])</f>
        <v>1926.684</v>
      </c>
      <c r="K127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21715.416000000001</v>
      </c>
      <c r="N12799">
        <f>Table1_2[[#This Row],[Value]]*2.5</f>
        <v>4816.71</v>
      </c>
    </row>
    <row r="12800" spans="1:14" x14ac:dyDescent="0.25">
      <c r="A12800" s="1" t="s">
        <v>6</v>
      </c>
      <c r="B12800" s="1" t="s">
        <v>51</v>
      </c>
      <c r="C12800" s="1" t="s">
        <v>19</v>
      </c>
      <c r="D12800" s="1" t="s">
        <v>21</v>
      </c>
      <c r="E12800" s="1" t="s">
        <v>10</v>
      </c>
      <c r="F12800" s="1" t="s">
        <v>12</v>
      </c>
      <c r="G12800" s="1" t="s">
        <v>64</v>
      </c>
      <c r="H12800" s="1">
        <v>2</v>
      </c>
      <c r="I12800">
        <v>1901.8320000000001</v>
      </c>
      <c r="J12800" s="1">
        <f>SUMIFS(I:I,B:B,Table1_2[[#This Row],[Category Level 2]],D:D,Table1_2[[#This Row],[Brand]],E:E,Table1_2[[#This Row],[Region]],F:F,Table1_2[[#This Row],[Measure]],G:G,Table1_2[[#This Row],[Year]],H:H,"&lt;="&amp;Table1_2[[#This Row],[Month]])</f>
        <v>3828.5160000000001</v>
      </c>
      <c r="K128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21911.616000000002</v>
      </c>
      <c r="N12800">
        <f>Table1_2[[#This Row],[Value]]*2.5</f>
        <v>4754.58</v>
      </c>
    </row>
    <row r="12801" spans="1:14" x14ac:dyDescent="0.25">
      <c r="A12801" s="1" t="s">
        <v>6</v>
      </c>
      <c r="B12801" s="1" t="s">
        <v>51</v>
      </c>
      <c r="C12801" s="1" t="s">
        <v>19</v>
      </c>
      <c r="D12801" s="1" t="s">
        <v>21</v>
      </c>
      <c r="E12801" s="1" t="s">
        <v>10</v>
      </c>
      <c r="F12801" s="1" t="s">
        <v>12</v>
      </c>
      <c r="G12801" s="1" t="s">
        <v>64</v>
      </c>
      <c r="H12801" s="1">
        <v>3</v>
      </c>
      <c r="I12801">
        <v>2099.34</v>
      </c>
      <c r="J12801" s="1">
        <f>SUMIFS(I:I,B:B,Table1_2[[#This Row],[Category Level 2]],D:D,Table1_2[[#This Row],[Brand]],E:E,Table1_2[[#This Row],[Region]],F:F,Table1_2[[#This Row],[Measure]],G:G,Table1_2[[#This Row],[Year]],H:H,"&lt;="&amp;Table1_2[[#This Row],[Month]])</f>
        <v>5927.8559999999998</v>
      </c>
      <c r="K128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22718.652000000002</v>
      </c>
      <c r="N12801">
        <f>Table1_2[[#This Row],[Value]]*2.5</f>
        <v>5248.35</v>
      </c>
    </row>
    <row r="12802" spans="1:14" x14ac:dyDescent="0.25">
      <c r="A12802" s="1" t="s">
        <v>6</v>
      </c>
      <c r="B12802" s="1" t="s">
        <v>51</v>
      </c>
      <c r="C12802" s="1" t="s">
        <v>19</v>
      </c>
      <c r="D12802" s="1" t="s">
        <v>21</v>
      </c>
      <c r="E12802" s="1" t="s">
        <v>10</v>
      </c>
      <c r="F12802" s="1" t="s">
        <v>12</v>
      </c>
      <c r="G12802" s="1" t="s">
        <v>64</v>
      </c>
      <c r="H12802" s="1">
        <v>4</v>
      </c>
      <c r="I12802">
        <v>1996.008</v>
      </c>
      <c r="J12802" s="1">
        <f>SUMIFS(I:I,B:B,Table1_2[[#This Row],[Category Level 2]],D:D,Table1_2[[#This Row],[Brand]],E:E,Table1_2[[#This Row],[Region]],F:F,Table1_2[[#This Row],[Measure]],G:G,Table1_2[[#This Row],[Year]],H:H,"&lt;="&amp;Table1_2[[#This Row],[Month]])</f>
        <v>7923.8639999999996</v>
      </c>
      <c r="K128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22896.54</v>
      </c>
      <c r="N12802">
        <f>Table1_2[[#This Row],[Value]]*2.5</f>
        <v>4990.0200000000004</v>
      </c>
    </row>
    <row r="12803" spans="1:14" x14ac:dyDescent="0.25">
      <c r="A12803" s="1" t="s">
        <v>6</v>
      </c>
      <c r="B12803" s="1" t="s">
        <v>51</v>
      </c>
      <c r="C12803" s="1" t="s">
        <v>19</v>
      </c>
      <c r="D12803" s="1" t="s">
        <v>21</v>
      </c>
      <c r="E12803" s="1" t="s">
        <v>10</v>
      </c>
      <c r="F12803" s="1" t="s">
        <v>12</v>
      </c>
      <c r="G12803" s="1" t="s">
        <v>64</v>
      </c>
      <c r="H12803" s="1">
        <v>5</v>
      </c>
      <c r="I12803">
        <v>1508.124</v>
      </c>
      <c r="J12803" s="1">
        <f>SUMIFS(I:I,B:B,Table1_2[[#This Row],[Category Level 2]],D:D,Table1_2[[#This Row],[Brand]],E:E,Table1_2[[#This Row],[Region]],F:F,Table1_2[[#This Row],[Measure]],G:G,Table1_2[[#This Row],[Year]],H:H,"&lt;="&amp;Table1_2[[#This Row],[Month]])</f>
        <v>9431.9879999999994</v>
      </c>
      <c r="K128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21918.156000000003</v>
      </c>
      <c r="N12803">
        <f>Table1_2[[#This Row],[Value]]*2.5</f>
        <v>3770.31</v>
      </c>
    </row>
    <row r="12804" spans="1:14" x14ac:dyDescent="0.25">
      <c r="A12804" s="1" t="s">
        <v>6</v>
      </c>
      <c r="B12804" s="1" t="s">
        <v>51</v>
      </c>
      <c r="C12804" s="1" t="s">
        <v>19</v>
      </c>
      <c r="D12804" s="1" t="s">
        <v>21</v>
      </c>
      <c r="E12804" s="1" t="s">
        <v>10</v>
      </c>
      <c r="F12804" s="1" t="s">
        <v>12</v>
      </c>
      <c r="G12804" s="1" t="s">
        <v>64</v>
      </c>
      <c r="H12804" s="1">
        <v>6</v>
      </c>
      <c r="I12804">
        <v>1521.204</v>
      </c>
      <c r="J12804" s="1">
        <f>SUMIFS(I:I,B:B,Table1_2[[#This Row],[Category Level 2]],D:D,Table1_2[[#This Row],[Brand]],E:E,Table1_2[[#This Row],[Region]],F:F,Table1_2[[#This Row],[Measure]],G:G,Table1_2[[#This Row],[Year]],H:H,"&lt;="&amp;Table1_2[[#This Row],[Month]])</f>
        <v>10953.191999999999</v>
      </c>
      <c r="K128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21979.631999999998</v>
      </c>
      <c r="N12804">
        <f>Table1_2[[#This Row],[Value]]*2.5</f>
        <v>3803.0099999999998</v>
      </c>
    </row>
    <row r="12805" spans="1:14" x14ac:dyDescent="0.25">
      <c r="A12805" s="1" t="s">
        <v>6</v>
      </c>
      <c r="B12805" s="1" t="s">
        <v>51</v>
      </c>
      <c r="C12805" s="1" t="s">
        <v>19</v>
      </c>
      <c r="D12805" s="1" t="s">
        <v>21</v>
      </c>
      <c r="E12805" s="1" t="s">
        <v>10</v>
      </c>
      <c r="F12805" s="1" t="s">
        <v>12</v>
      </c>
      <c r="G12805" s="1" t="s">
        <v>64</v>
      </c>
      <c r="H12805" s="1">
        <v>7</v>
      </c>
      <c r="I12805">
        <v>1837.74</v>
      </c>
      <c r="J12805" s="1">
        <f>SUMIFS(I:I,B:B,Table1_2[[#This Row],[Category Level 2]],D:D,Table1_2[[#This Row],[Brand]],E:E,Table1_2[[#This Row],[Region]],F:F,Table1_2[[#This Row],[Measure]],G:G,Table1_2[[#This Row],[Year]],H:H,"&lt;="&amp;Table1_2[[#This Row],[Month]])</f>
        <v>12790.931999999999</v>
      </c>
      <c r="K128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22263.468000000001</v>
      </c>
      <c r="N12805">
        <f>Table1_2[[#This Row],[Value]]*2.5</f>
        <v>4594.3500000000004</v>
      </c>
    </row>
    <row r="12806" spans="1:14" x14ac:dyDescent="0.25">
      <c r="A12806" s="1" t="s">
        <v>6</v>
      </c>
      <c r="B12806" s="1" t="s">
        <v>51</v>
      </c>
      <c r="C12806" s="1" t="s">
        <v>19</v>
      </c>
      <c r="D12806" s="1" t="s">
        <v>21</v>
      </c>
      <c r="E12806" s="1" t="s">
        <v>10</v>
      </c>
      <c r="F12806" s="1" t="s">
        <v>12</v>
      </c>
      <c r="G12806" s="1" t="s">
        <v>64</v>
      </c>
      <c r="H12806" s="1">
        <v>8</v>
      </c>
      <c r="I12806">
        <v>1836.432</v>
      </c>
      <c r="J12806" s="1">
        <f>SUMIFS(I:I,B:B,Table1_2[[#This Row],[Category Level 2]],D:D,Table1_2[[#This Row],[Brand]],E:E,Table1_2[[#This Row],[Region]],F:F,Table1_2[[#This Row],[Measure]],G:G,Table1_2[[#This Row],[Year]],H:H,"&lt;="&amp;Table1_2[[#This Row],[Month]])</f>
        <v>14627.364</v>
      </c>
      <c r="K128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22058.112000000001</v>
      </c>
      <c r="N12806">
        <f>Table1_2[[#This Row],[Value]]*2.5</f>
        <v>4591.08</v>
      </c>
    </row>
    <row r="12807" spans="1:14" x14ac:dyDescent="0.25">
      <c r="A12807" s="1" t="s">
        <v>6</v>
      </c>
      <c r="B12807" s="1" t="s">
        <v>51</v>
      </c>
      <c r="C12807" s="1" t="s">
        <v>19</v>
      </c>
      <c r="D12807" s="1" t="s">
        <v>21</v>
      </c>
      <c r="E12807" s="1" t="s">
        <v>10</v>
      </c>
      <c r="F12807" s="1" t="s">
        <v>12</v>
      </c>
      <c r="G12807" s="1" t="s">
        <v>64</v>
      </c>
      <c r="H12807" s="1">
        <v>9</v>
      </c>
      <c r="I12807">
        <v>1500.2760000000001</v>
      </c>
      <c r="J12807" s="1">
        <f>SUMIFS(I:I,B:B,Table1_2[[#This Row],[Category Level 2]],D:D,Table1_2[[#This Row],[Brand]],E:E,Table1_2[[#This Row],[Region]],F:F,Table1_2[[#This Row],[Measure]],G:G,Table1_2[[#This Row],[Year]],H:H,"&lt;="&amp;Table1_2[[#This Row],[Month]])</f>
        <v>16127.64</v>
      </c>
      <c r="K128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21787.356</v>
      </c>
      <c r="N12807">
        <f>Table1_2[[#This Row],[Value]]*2.5</f>
        <v>3750.69</v>
      </c>
    </row>
    <row r="12808" spans="1:14" x14ac:dyDescent="0.25">
      <c r="A12808" s="1" t="s">
        <v>6</v>
      </c>
      <c r="B12808" s="1" t="s">
        <v>51</v>
      </c>
      <c r="C12808" s="1" t="s">
        <v>19</v>
      </c>
      <c r="D12808" s="1" t="s">
        <v>21</v>
      </c>
      <c r="E12808" s="1" t="s">
        <v>10</v>
      </c>
      <c r="F12808" s="1" t="s">
        <v>12</v>
      </c>
      <c r="G12808" s="1" t="s">
        <v>64</v>
      </c>
      <c r="H12808" s="1">
        <v>10</v>
      </c>
      <c r="I12808">
        <v>1535.5920000000001</v>
      </c>
      <c r="J12808" s="1">
        <f>SUMIFS(I:I,B:B,Table1_2[[#This Row],[Category Level 2]],D:D,Table1_2[[#This Row],[Brand]],E:E,Table1_2[[#This Row],[Region]],F:F,Table1_2[[#This Row],[Measure]],G:G,Table1_2[[#This Row],[Year]],H:H,"&lt;="&amp;Table1_2[[#This Row],[Month]])</f>
        <v>17663.232</v>
      </c>
      <c r="K128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21066.648000000001</v>
      </c>
      <c r="N12808">
        <f>Table1_2[[#This Row],[Value]]*2.5</f>
        <v>3838.9800000000005</v>
      </c>
    </row>
    <row r="12809" spans="1:14" x14ac:dyDescent="0.25">
      <c r="A12809" s="1" t="s">
        <v>6</v>
      </c>
      <c r="B12809" s="1" t="s">
        <v>51</v>
      </c>
      <c r="C12809" s="1" t="s">
        <v>19</v>
      </c>
      <c r="D12809" s="1" t="s">
        <v>21</v>
      </c>
      <c r="E12809" s="1" t="s">
        <v>10</v>
      </c>
      <c r="F12809" s="1" t="s">
        <v>12</v>
      </c>
      <c r="G12809" s="1" t="s">
        <v>64</v>
      </c>
      <c r="H12809" s="1">
        <v>11</v>
      </c>
      <c r="I12809">
        <v>1348.548</v>
      </c>
      <c r="J12809" s="1">
        <f>SUMIFS(I:I,B:B,Table1_2[[#This Row],[Category Level 2]],D:D,Table1_2[[#This Row],[Brand]],E:E,Table1_2[[#This Row],[Region]],F:F,Table1_2[[#This Row],[Measure]],G:G,Table1_2[[#This Row],[Year]],H:H,"&lt;="&amp;Table1_2[[#This Row],[Month]])</f>
        <v>19011.78</v>
      </c>
      <c r="K128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20924.075999999997</v>
      </c>
      <c r="N12809">
        <f>Table1_2[[#This Row],[Value]]*2.5</f>
        <v>3371.37</v>
      </c>
    </row>
    <row r="12810" spans="1:14" x14ac:dyDescent="0.25">
      <c r="A12810" s="1" t="s">
        <v>6</v>
      </c>
      <c r="B12810" s="1" t="s">
        <v>51</v>
      </c>
      <c r="C12810" s="1" t="s">
        <v>19</v>
      </c>
      <c r="D12810" s="1" t="s">
        <v>21</v>
      </c>
      <c r="E12810" s="1" t="s">
        <v>10</v>
      </c>
      <c r="F12810" s="1" t="s">
        <v>12</v>
      </c>
      <c r="G12810" s="1" t="s">
        <v>64</v>
      </c>
      <c r="H12810" s="1">
        <v>12</v>
      </c>
      <c r="I12810">
        <v>1628.46</v>
      </c>
      <c r="J12810" s="1">
        <f>SUMIFS(I:I,B:B,Table1_2[[#This Row],[Category Level 2]],D:D,Table1_2[[#This Row],[Brand]],E:E,Table1_2[[#This Row],[Region]],F:F,Table1_2[[#This Row],[Measure]],G:G,Table1_2[[#This Row],[Year]],H:H,"&lt;="&amp;Table1_2[[#This Row],[Month]])</f>
        <v>20640.239999999998</v>
      </c>
      <c r="K128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20640.239999999998</v>
      </c>
      <c r="N12810">
        <f>Table1_2[[#This Row],[Value]]*2.5</f>
        <v>4071.15</v>
      </c>
    </row>
    <row r="12811" spans="1:14" x14ac:dyDescent="0.25">
      <c r="A12811" s="1" t="s">
        <v>6</v>
      </c>
      <c r="B12811" s="1" t="s">
        <v>51</v>
      </c>
      <c r="C12811" s="1" t="s">
        <v>19</v>
      </c>
      <c r="D12811" s="1" t="s">
        <v>21</v>
      </c>
      <c r="E12811" s="1" t="s">
        <v>10</v>
      </c>
      <c r="F12811" s="1" t="s">
        <v>12</v>
      </c>
      <c r="G12811" s="1" t="s">
        <v>65</v>
      </c>
      <c r="H12811" s="1">
        <v>1</v>
      </c>
      <c r="I12811">
        <v>1457.1120000000001</v>
      </c>
      <c r="J12811" s="1">
        <f>SUMIFS(I:I,B:B,Table1_2[[#This Row],[Category Level 2]],D:D,Table1_2[[#This Row],[Brand]],E:E,Table1_2[[#This Row],[Region]],F:F,Table1_2[[#This Row],[Measure]],G:G,Table1_2[[#This Row],[Year]],H:H,"&lt;="&amp;Table1_2[[#This Row],[Month]])</f>
        <v>1457.1120000000001</v>
      </c>
      <c r="K128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20170.668000000001</v>
      </c>
      <c r="N12811">
        <f>Table1_2[[#This Row],[Value]]*2.5</f>
        <v>3642.78</v>
      </c>
    </row>
    <row r="12812" spans="1:14" x14ac:dyDescent="0.25">
      <c r="A12812" s="1" t="s">
        <v>6</v>
      </c>
      <c r="B12812" s="1" t="s">
        <v>51</v>
      </c>
      <c r="C12812" s="1" t="s">
        <v>19</v>
      </c>
      <c r="D12812" s="1" t="s">
        <v>21</v>
      </c>
      <c r="E12812" s="1" t="s">
        <v>10</v>
      </c>
      <c r="F12812" s="1" t="s">
        <v>12</v>
      </c>
      <c r="G12812" s="1" t="s">
        <v>65</v>
      </c>
      <c r="H12812" s="1">
        <v>2</v>
      </c>
      <c r="I12812">
        <v>1810.2720000000002</v>
      </c>
      <c r="J12812" s="1">
        <f>SUMIFS(I:I,B:B,Table1_2[[#This Row],[Category Level 2]],D:D,Table1_2[[#This Row],[Brand]],E:E,Table1_2[[#This Row],[Region]],F:F,Table1_2[[#This Row],[Measure]],G:G,Table1_2[[#This Row],[Year]],H:H,"&lt;="&amp;Table1_2[[#This Row],[Month]])</f>
        <v>3267.384</v>
      </c>
      <c r="K128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20079.108</v>
      </c>
      <c r="N12812">
        <f>Table1_2[[#This Row],[Value]]*2.5</f>
        <v>4525.68</v>
      </c>
    </row>
    <row r="12813" spans="1:14" x14ac:dyDescent="0.25">
      <c r="A12813" s="1" t="s">
        <v>6</v>
      </c>
      <c r="B12813" s="1" t="s">
        <v>51</v>
      </c>
      <c r="C12813" s="1" t="s">
        <v>19</v>
      </c>
      <c r="D12813" s="1" t="s">
        <v>21</v>
      </c>
      <c r="E12813" s="1" t="s">
        <v>10</v>
      </c>
      <c r="F12813" s="1" t="s">
        <v>12</v>
      </c>
      <c r="G12813" s="1" t="s">
        <v>65</v>
      </c>
      <c r="H12813" s="1">
        <v>3</v>
      </c>
      <c r="I12813">
        <v>1710.864</v>
      </c>
      <c r="J12813" s="1">
        <f>SUMIFS(I:I,B:B,Table1_2[[#This Row],[Category Level 2]],D:D,Table1_2[[#This Row],[Brand]],E:E,Table1_2[[#This Row],[Region]],F:F,Table1_2[[#This Row],[Measure]],G:G,Table1_2[[#This Row],[Year]],H:H,"&lt;="&amp;Table1_2[[#This Row],[Month]])</f>
        <v>4978.2479999999996</v>
      </c>
      <c r="K128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19690.632000000001</v>
      </c>
      <c r="N12813">
        <f>Table1_2[[#This Row],[Value]]*2.5</f>
        <v>4277.16</v>
      </c>
    </row>
    <row r="12814" spans="1:14" x14ac:dyDescent="0.25">
      <c r="A12814" s="1" t="s">
        <v>6</v>
      </c>
      <c r="B12814" s="1" t="s">
        <v>51</v>
      </c>
      <c r="C12814" s="1" t="s">
        <v>19</v>
      </c>
      <c r="D12814" s="1" t="s">
        <v>21</v>
      </c>
      <c r="E12814" s="1" t="s">
        <v>10</v>
      </c>
      <c r="F12814" s="1" t="s">
        <v>12</v>
      </c>
      <c r="G12814" s="1" t="s">
        <v>65</v>
      </c>
      <c r="H12814" s="1">
        <v>4</v>
      </c>
      <c r="I12814">
        <v>1773.6480000000001</v>
      </c>
      <c r="J12814" s="1">
        <f>SUMIFS(I:I,B:B,Table1_2[[#This Row],[Category Level 2]],D:D,Table1_2[[#This Row],[Brand]],E:E,Table1_2[[#This Row],[Region]],F:F,Table1_2[[#This Row],[Measure]],G:G,Table1_2[[#This Row],[Year]],H:H,"&lt;="&amp;Table1_2[[#This Row],[Month]])</f>
        <v>6751.8959999999997</v>
      </c>
      <c r="K128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19468.272000000001</v>
      </c>
      <c r="N12814">
        <f>Table1_2[[#This Row],[Value]]*2.5</f>
        <v>4434.1200000000008</v>
      </c>
    </row>
    <row r="12815" spans="1:14" x14ac:dyDescent="0.25">
      <c r="A12815" s="1" t="s">
        <v>6</v>
      </c>
      <c r="B12815" s="1" t="s">
        <v>51</v>
      </c>
      <c r="C12815" s="1" t="s">
        <v>19</v>
      </c>
      <c r="D12815" s="1" t="s">
        <v>21</v>
      </c>
      <c r="E12815" s="1" t="s">
        <v>10</v>
      </c>
      <c r="F12815" s="1" t="s">
        <v>12</v>
      </c>
      <c r="G12815" s="1" t="s">
        <v>65</v>
      </c>
      <c r="H12815" s="1">
        <v>5</v>
      </c>
      <c r="I12815">
        <v>2048.328</v>
      </c>
      <c r="J12815" s="1">
        <f>SUMIFS(I:I,B:B,Table1_2[[#This Row],[Category Level 2]],D:D,Table1_2[[#This Row],[Brand]],E:E,Table1_2[[#This Row],[Region]],F:F,Table1_2[[#This Row],[Measure]],G:G,Table1_2[[#This Row],[Year]],H:H,"&lt;="&amp;Table1_2[[#This Row],[Month]])</f>
        <v>8800.2240000000002</v>
      </c>
      <c r="K128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20008.476000000002</v>
      </c>
      <c r="N12815">
        <f>Table1_2[[#This Row],[Value]]*2.5</f>
        <v>5120.82</v>
      </c>
    </row>
    <row r="12816" spans="1:14" x14ac:dyDescent="0.25">
      <c r="A12816" s="1" t="s">
        <v>6</v>
      </c>
      <c r="B12816" s="1" t="s">
        <v>51</v>
      </c>
      <c r="C12816" s="1" t="s">
        <v>19</v>
      </c>
      <c r="D12816" s="1" t="s">
        <v>21</v>
      </c>
      <c r="E12816" s="1" t="s">
        <v>10</v>
      </c>
      <c r="F12816" s="1" t="s">
        <v>12</v>
      </c>
      <c r="G12816" s="1" t="s">
        <v>65</v>
      </c>
      <c r="H12816" s="1">
        <v>6</v>
      </c>
      <c r="I12816">
        <v>1729.1760000000002</v>
      </c>
      <c r="J12816" s="1">
        <f>SUMIFS(I:I,B:B,Table1_2[[#This Row],[Category Level 2]],D:D,Table1_2[[#This Row],[Brand]],E:E,Table1_2[[#This Row],[Region]],F:F,Table1_2[[#This Row],[Measure]],G:G,Table1_2[[#This Row],[Year]],H:H,"&lt;="&amp;Table1_2[[#This Row],[Month]])</f>
        <v>10529.4</v>
      </c>
      <c r="K128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20216.448</v>
      </c>
      <c r="N12816">
        <f>Table1_2[[#This Row],[Value]]*2.5</f>
        <v>4322.9400000000005</v>
      </c>
    </row>
    <row r="12817" spans="1:14" x14ac:dyDescent="0.25">
      <c r="A12817" s="1" t="s">
        <v>6</v>
      </c>
      <c r="B12817" s="1" t="s">
        <v>51</v>
      </c>
      <c r="C12817" s="1" t="s">
        <v>19</v>
      </c>
      <c r="D12817" s="1" t="s">
        <v>21</v>
      </c>
      <c r="E12817" s="1" t="s">
        <v>10</v>
      </c>
      <c r="F12817" s="1" t="s">
        <v>12</v>
      </c>
      <c r="G12817" s="1" t="s">
        <v>65</v>
      </c>
      <c r="H12817" s="1">
        <v>7</v>
      </c>
      <c r="I12817">
        <v>1913.604</v>
      </c>
      <c r="J12817" s="1">
        <f>SUMIFS(I:I,B:B,Table1_2[[#This Row],[Category Level 2]],D:D,Table1_2[[#This Row],[Brand]],E:E,Table1_2[[#This Row],[Region]],F:F,Table1_2[[#This Row],[Measure]],G:G,Table1_2[[#This Row],[Year]],H:H,"&lt;="&amp;Table1_2[[#This Row],[Month]])</f>
        <v>12443.003999999999</v>
      </c>
      <c r="K128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20292.311999999998</v>
      </c>
      <c r="N12817">
        <f>Table1_2[[#This Row],[Value]]*2.5</f>
        <v>4784.01</v>
      </c>
    </row>
    <row r="12818" spans="1:14" x14ac:dyDescent="0.25">
      <c r="A12818" s="1" t="s">
        <v>6</v>
      </c>
      <c r="B12818" s="1" t="s">
        <v>51</v>
      </c>
      <c r="C12818" s="1" t="s">
        <v>19</v>
      </c>
      <c r="D12818" s="1" t="s">
        <v>21</v>
      </c>
      <c r="E12818" s="1" t="s">
        <v>10</v>
      </c>
      <c r="F12818" s="1" t="s">
        <v>12</v>
      </c>
      <c r="G12818" s="1" t="s">
        <v>65</v>
      </c>
      <c r="H12818" s="1">
        <v>8</v>
      </c>
      <c r="I12818">
        <v>2210.52</v>
      </c>
      <c r="J12818" s="1">
        <f>SUMIFS(I:I,B:B,Table1_2[[#This Row],[Category Level 2]],D:D,Table1_2[[#This Row],[Brand]],E:E,Table1_2[[#This Row],[Region]],F:F,Table1_2[[#This Row],[Measure]],G:G,Table1_2[[#This Row],[Year]],H:H,"&lt;="&amp;Table1_2[[#This Row],[Month]])</f>
        <v>14653.523999999999</v>
      </c>
      <c r="K128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20666.400000000001</v>
      </c>
      <c r="N12818">
        <f>Table1_2[[#This Row],[Value]]*2.5</f>
        <v>5526.3</v>
      </c>
    </row>
    <row r="12819" spans="1:14" x14ac:dyDescent="0.25">
      <c r="A12819" s="1" t="s">
        <v>6</v>
      </c>
      <c r="B12819" s="1" t="s">
        <v>51</v>
      </c>
      <c r="C12819" s="1" t="s">
        <v>19</v>
      </c>
      <c r="D12819" s="1" t="s">
        <v>21</v>
      </c>
      <c r="E12819" s="1" t="s">
        <v>10</v>
      </c>
      <c r="F12819" s="1" t="s">
        <v>12</v>
      </c>
      <c r="G12819" s="1" t="s">
        <v>65</v>
      </c>
      <c r="H12819" s="1">
        <v>9</v>
      </c>
      <c r="I12819">
        <v>1556.52</v>
      </c>
      <c r="J12819" s="1">
        <f>SUMIFS(I:I,B:B,Table1_2[[#This Row],[Category Level 2]],D:D,Table1_2[[#This Row],[Brand]],E:E,Table1_2[[#This Row],[Region]],F:F,Table1_2[[#This Row],[Measure]],G:G,Table1_2[[#This Row],[Year]],H:H,"&lt;="&amp;Table1_2[[#This Row],[Month]])</f>
        <v>16210.044</v>
      </c>
      <c r="K128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20722.644</v>
      </c>
      <c r="N12819">
        <f>Table1_2[[#This Row],[Value]]*2.5</f>
        <v>3891.3</v>
      </c>
    </row>
    <row r="12820" spans="1:14" x14ac:dyDescent="0.25">
      <c r="A12820" s="1" t="s">
        <v>6</v>
      </c>
      <c r="B12820" s="1" t="s">
        <v>51</v>
      </c>
      <c r="C12820" s="1" t="s">
        <v>19</v>
      </c>
      <c r="D12820" s="1" t="s">
        <v>21</v>
      </c>
      <c r="E12820" s="1" t="s">
        <v>10</v>
      </c>
      <c r="F12820" s="1" t="s">
        <v>12</v>
      </c>
      <c r="G12820" s="1" t="s">
        <v>65</v>
      </c>
      <c r="H12820" s="1">
        <v>10</v>
      </c>
      <c r="I12820">
        <v>2001.24</v>
      </c>
      <c r="J12820" s="1">
        <f>SUMIFS(I:I,B:B,Table1_2[[#This Row],[Category Level 2]],D:D,Table1_2[[#This Row],[Brand]],E:E,Table1_2[[#This Row],[Region]],F:F,Table1_2[[#This Row],[Measure]],G:G,Table1_2[[#This Row],[Year]],H:H,"&lt;="&amp;Table1_2[[#This Row],[Month]])</f>
        <v>18211.284</v>
      </c>
      <c r="K128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21188.292000000001</v>
      </c>
      <c r="N12820">
        <f>Table1_2[[#This Row],[Value]]*2.5</f>
        <v>5003.1000000000004</v>
      </c>
    </row>
    <row r="12821" spans="1:14" x14ac:dyDescent="0.25">
      <c r="A12821" s="1" t="s">
        <v>6</v>
      </c>
      <c r="B12821" s="1" t="s">
        <v>51</v>
      </c>
      <c r="C12821" s="1" t="s">
        <v>19</v>
      </c>
      <c r="D12821" s="1" t="s">
        <v>21</v>
      </c>
      <c r="E12821" s="1" t="s">
        <v>10</v>
      </c>
      <c r="F12821" s="1" t="s">
        <v>12</v>
      </c>
      <c r="G12821" s="1" t="s">
        <v>65</v>
      </c>
      <c r="H12821" s="1">
        <v>11</v>
      </c>
      <c r="I12821">
        <v>2451.192</v>
      </c>
      <c r="J12821" s="1">
        <f>SUMIFS(I:I,B:B,Table1_2[[#This Row],[Category Level 2]],D:D,Table1_2[[#This Row],[Brand]],E:E,Table1_2[[#This Row],[Region]],F:F,Table1_2[[#This Row],[Measure]],G:G,Table1_2[[#This Row],[Year]],H:H,"&lt;="&amp;Table1_2[[#This Row],[Month]])</f>
        <v>20662.475999999999</v>
      </c>
      <c r="K128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22290.935999999998</v>
      </c>
      <c r="N12821">
        <f>Table1_2[[#This Row],[Value]]*2.5</f>
        <v>6127.98</v>
      </c>
    </row>
    <row r="12822" spans="1:14" x14ac:dyDescent="0.25">
      <c r="A12822" s="1" t="s">
        <v>6</v>
      </c>
      <c r="B12822" s="1" t="s">
        <v>51</v>
      </c>
      <c r="C12822" s="1" t="s">
        <v>19</v>
      </c>
      <c r="D12822" s="1" t="s">
        <v>21</v>
      </c>
      <c r="E12822" s="1" t="s">
        <v>10</v>
      </c>
      <c r="F12822" s="1" t="s">
        <v>12</v>
      </c>
      <c r="G12822" s="1" t="s">
        <v>65</v>
      </c>
      <c r="H12822" s="1">
        <v>12</v>
      </c>
      <c r="I12822">
        <v>2389.7159999999999</v>
      </c>
      <c r="J12822" s="1">
        <f>SUMIFS(I:I,B:B,Table1_2[[#This Row],[Category Level 2]],D:D,Table1_2[[#This Row],[Brand]],E:E,Table1_2[[#This Row],[Region]],F:F,Table1_2[[#This Row],[Measure]],G:G,Table1_2[[#This Row],[Year]],H:H,"&lt;="&amp;Table1_2[[#This Row],[Month]])</f>
        <v>23052.191999999999</v>
      </c>
      <c r="K128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23052.191999999999</v>
      </c>
      <c r="N12822">
        <f>Table1_2[[#This Row],[Value]]*2.5</f>
        <v>5974.29</v>
      </c>
    </row>
    <row r="12823" spans="1:14" x14ac:dyDescent="0.25">
      <c r="A12823" s="1" t="s">
        <v>6</v>
      </c>
      <c r="B12823" s="1" t="s">
        <v>51</v>
      </c>
      <c r="C12823" s="1" t="s">
        <v>19</v>
      </c>
      <c r="D12823" s="1" t="s">
        <v>21</v>
      </c>
      <c r="E12823" s="1" t="s">
        <v>10</v>
      </c>
      <c r="F12823" s="1" t="s">
        <v>12</v>
      </c>
      <c r="G12823" s="1" t="s">
        <v>66</v>
      </c>
      <c r="H12823" s="1">
        <v>1</v>
      </c>
      <c r="I12823">
        <v>1714.788</v>
      </c>
      <c r="J12823" s="1">
        <f>SUMIFS(I:I,B:B,Table1_2[[#This Row],[Category Level 2]],D:D,Table1_2[[#This Row],[Brand]],E:E,Table1_2[[#This Row],[Region]],F:F,Table1_2[[#This Row],[Measure]],G:G,Table1_2[[#This Row],[Year]],H:H,"&lt;="&amp;Table1_2[[#This Row],[Month]])</f>
        <v>1714.788</v>
      </c>
      <c r="K128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23309.868000000002</v>
      </c>
      <c r="N12823">
        <f>Table1_2[[#This Row],[Value]]*2.5</f>
        <v>4286.97</v>
      </c>
    </row>
    <row r="12824" spans="1:14" x14ac:dyDescent="0.25">
      <c r="A12824" s="1" t="s">
        <v>6</v>
      </c>
      <c r="B12824" s="1" t="s">
        <v>51</v>
      </c>
      <c r="C12824" s="1" t="s">
        <v>19</v>
      </c>
      <c r="D12824" s="1" t="s">
        <v>21</v>
      </c>
      <c r="E12824" s="1" t="s">
        <v>10</v>
      </c>
      <c r="F12824" s="1" t="s">
        <v>12</v>
      </c>
      <c r="G12824" s="1" t="s">
        <v>66</v>
      </c>
      <c r="H12824" s="1">
        <v>2</v>
      </c>
      <c r="I12824">
        <v>2134.6559999999999</v>
      </c>
      <c r="J12824" s="1">
        <f>SUMIFS(I:I,B:B,Table1_2[[#This Row],[Category Level 2]],D:D,Table1_2[[#This Row],[Brand]],E:E,Table1_2[[#This Row],[Region]],F:F,Table1_2[[#This Row],[Measure]],G:G,Table1_2[[#This Row],[Year]],H:H,"&lt;="&amp;Table1_2[[#This Row],[Month]])</f>
        <v>3849.444</v>
      </c>
      <c r="K128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23634.252</v>
      </c>
      <c r="N12824">
        <f>Table1_2[[#This Row],[Value]]*2.5</f>
        <v>5336.6399999999994</v>
      </c>
    </row>
    <row r="12825" spans="1:14" x14ac:dyDescent="0.25">
      <c r="A12825" s="1" t="s">
        <v>6</v>
      </c>
      <c r="B12825" s="1" t="s">
        <v>51</v>
      </c>
      <c r="C12825" s="1" t="s">
        <v>19</v>
      </c>
      <c r="D12825" s="1" t="s">
        <v>21</v>
      </c>
      <c r="E12825" s="1" t="s">
        <v>10</v>
      </c>
      <c r="F12825" s="1" t="s">
        <v>12</v>
      </c>
      <c r="G12825" s="1" t="s">
        <v>66</v>
      </c>
      <c r="H12825" s="1">
        <v>3</v>
      </c>
      <c r="I12825">
        <v>2028.7080000000001</v>
      </c>
      <c r="J12825" s="1">
        <f>SUMIFS(I:I,B:B,Table1_2[[#This Row],[Category Level 2]],D:D,Table1_2[[#This Row],[Brand]],E:E,Table1_2[[#This Row],[Region]],F:F,Table1_2[[#This Row],[Measure]],G:G,Table1_2[[#This Row],[Year]],H:H,"&lt;="&amp;Table1_2[[#This Row],[Month]])</f>
        <v>5878.152</v>
      </c>
      <c r="K128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23952.095999999998</v>
      </c>
      <c r="N12825">
        <f>Table1_2[[#This Row],[Value]]*2.5</f>
        <v>5071.7700000000004</v>
      </c>
    </row>
    <row r="12826" spans="1:14" x14ac:dyDescent="0.25">
      <c r="A12826" s="1" t="s">
        <v>6</v>
      </c>
      <c r="B12826" s="1" t="s">
        <v>51</v>
      </c>
      <c r="C12826" s="1" t="s">
        <v>19</v>
      </c>
      <c r="D12826" s="1" t="s">
        <v>21</v>
      </c>
      <c r="E12826" s="1" t="s">
        <v>10</v>
      </c>
      <c r="F12826" s="1" t="s">
        <v>12</v>
      </c>
      <c r="G12826" s="1" t="s">
        <v>66</v>
      </c>
      <c r="H12826" s="1">
        <v>4</v>
      </c>
      <c r="I12826">
        <v>2612.076</v>
      </c>
      <c r="J12826" s="1">
        <f>SUMIFS(I:I,B:B,Table1_2[[#This Row],[Category Level 2]],D:D,Table1_2[[#This Row],[Brand]],E:E,Table1_2[[#This Row],[Region]],F:F,Table1_2[[#This Row],[Measure]],G:G,Table1_2[[#This Row],[Year]],H:H,"&lt;="&amp;Table1_2[[#This Row],[Month]])</f>
        <v>8490.2279999999992</v>
      </c>
      <c r="K128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24790.524000000001</v>
      </c>
      <c r="N12826">
        <f>Table1_2[[#This Row],[Value]]*2.5</f>
        <v>6530.1900000000005</v>
      </c>
    </row>
    <row r="12827" spans="1:14" x14ac:dyDescent="0.25">
      <c r="A12827" s="1" t="s">
        <v>6</v>
      </c>
      <c r="B12827" s="1" t="s">
        <v>51</v>
      </c>
      <c r="C12827" s="1" t="s">
        <v>19</v>
      </c>
      <c r="D12827" s="1" t="s">
        <v>21</v>
      </c>
      <c r="E12827" s="1" t="s">
        <v>10</v>
      </c>
      <c r="F12827" s="1" t="s">
        <v>12</v>
      </c>
      <c r="G12827" s="1" t="s">
        <v>66</v>
      </c>
      <c r="H12827" s="1">
        <v>5</v>
      </c>
      <c r="I12827">
        <v>1969.8480000000002</v>
      </c>
      <c r="J12827" s="1">
        <f>SUMIFS(I:I,B:B,Table1_2[[#This Row],[Category Level 2]],D:D,Table1_2[[#This Row],[Brand]],E:E,Table1_2[[#This Row],[Region]],F:F,Table1_2[[#This Row],[Measure]],G:G,Table1_2[[#This Row],[Year]],H:H,"&lt;="&amp;Table1_2[[#This Row],[Month]])</f>
        <v>10460.075999999999</v>
      </c>
      <c r="K128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24712.044000000002</v>
      </c>
      <c r="N12827">
        <f>Table1_2[[#This Row],[Value]]*2.5</f>
        <v>4924.6200000000008</v>
      </c>
    </row>
    <row r="12828" spans="1:14" x14ac:dyDescent="0.25">
      <c r="A12828" s="1" t="s">
        <v>6</v>
      </c>
      <c r="B12828" s="1" t="s">
        <v>51</v>
      </c>
      <c r="C12828" s="1" t="s">
        <v>19</v>
      </c>
      <c r="D12828" s="1" t="s">
        <v>21</v>
      </c>
      <c r="E12828" s="1" t="s">
        <v>10</v>
      </c>
      <c r="F12828" s="1" t="s">
        <v>12</v>
      </c>
      <c r="G12828" s="1" t="s">
        <v>66</v>
      </c>
      <c r="H12828" s="1">
        <v>6</v>
      </c>
      <c r="I12828">
        <v>2418.4920000000002</v>
      </c>
      <c r="J12828" s="1">
        <f>SUMIFS(I:I,B:B,Table1_2[[#This Row],[Category Level 2]],D:D,Table1_2[[#This Row],[Brand]],E:E,Table1_2[[#This Row],[Region]],F:F,Table1_2[[#This Row],[Measure]],G:G,Table1_2[[#This Row],[Year]],H:H,"&lt;="&amp;Table1_2[[#This Row],[Month]])</f>
        <v>12878.567999999999</v>
      </c>
      <c r="K128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25401.360000000001</v>
      </c>
      <c r="N12828">
        <f>Table1_2[[#This Row],[Value]]*2.5</f>
        <v>6046.2300000000005</v>
      </c>
    </row>
    <row r="12829" spans="1:14" x14ac:dyDescent="0.25">
      <c r="A12829" s="1" t="s">
        <v>6</v>
      </c>
      <c r="B12829" s="1" t="s">
        <v>51</v>
      </c>
      <c r="C12829" s="1" t="s">
        <v>19</v>
      </c>
      <c r="D12829" s="1" t="s">
        <v>21</v>
      </c>
      <c r="E12829" s="1" t="s">
        <v>10</v>
      </c>
      <c r="F12829" s="1" t="s">
        <v>12</v>
      </c>
      <c r="G12829" s="1" t="s">
        <v>66</v>
      </c>
      <c r="H12829" s="1">
        <v>7</v>
      </c>
      <c r="I12829">
        <v>2214.444</v>
      </c>
      <c r="J12829" s="1">
        <f>SUMIFS(I:I,B:B,Table1_2[[#This Row],[Category Level 2]],D:D,Table1_2[[#This Row],[Brand]],E:E,Table1_2[[#This Row],[Region]],F:F,Table1_2[[#This Row],[Measure]],G:G,Table1_2[[#This Row],[Year]],H:H,"&lt;="&amp;Table1_2[[#This Row],[Month]])</f>
        <v>15093.011999999999</v>
      </c>
      <c r="K128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25702.199999999997</v>
      </c>
      <c r="N12829">
        <f>Table1_2[[#This Row],[Value]]*2.5</f>
        <v>5536.11</v>
      </c>
    </row>
    <row r="12830" spans="1:14" x14ac:dyDescent="0.25">
      <c r="A12830" s="1" t="s">
        <v>6</v>
      </c>
      <c r="B12830" s="1" t="s">
        <v>51</v>
      </c>
      <c r="C12830" s="1" t="s">
        <v>19</v>
      </c>
      <c r="D12830" s="1" t="s">
        <v>21</v>
      </c>
      <c r="E12830" s="1" t="s">
        <v>10</v>
      </c>
      <c r="F12830" s="1" t="s">
        <v>12</v>
      </c>
      <c r="G12830" s="1" t="s">
        <v>66</v>
      </c>
      <c r="H12830" s="1">
        <v>8</v>
      </c>
      <c r="I12830">
        <v>2564.9880000000003</v>
      </c>
      <c r="J12830" s="1">
        <f>SUMIFS(I:I,B:B,Table1_2[[#This Row],[Category Level 2]],D:D,Table1_2[[#This Row],[Brand]],E:E,Table1_2[[#This Row],[Region]],F:F,Table1_2[[#This Row],[Measure]],G:G,Table1_2[[#This Row],[Year]],H:H,"&lt;="&amp;Table1_2[[#This Row],[Month]])</f>
        <v>17658</v>
      </c>
      <c r="K128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26056.667999999998</v>
      </c>
      <c r="N12830">
        <f>Table1_2[[#This Row],[Value]]*2.5</f>
        <v>6412.4700000000012</v>
      </c>
    </row>
    <row r="12831" spans="1:14" x14ac:dyDescent="0.25">
      <c r="A12831" s="1" t="s">
        <v>6</v>
      </c>
      <c r="B12831" s="1" t="s">
        <v>51</v>
      </c>
      <c r="C12831" s="1" t="s">
        <v>19</v>
      </c>
      <c r="D12831" s="1" t="s">
        <v>21</v>
      </c>
      <c r="E12831" s="1" t="s">
        <v>10</v>
      </c>
      <c r="F12831" s="1" t="s">
        <v>12</v>
      </c>
      <c r="G12831" s="1" t="s">
        <v>66</v>
      </c>
      <c r="H12831" s="1">
        <v>9</v>
      </c>
      <c r="I12831">
        <v>2532.288</v>
      </c>
      <c r="J12831" s="1">
        <f>SUMIFS(I:I,B:B,Table1_2[[#This Row],[Category Level 2]],D:D,Table1_2[[#This Row],[Brand]],E:E,Table1_2[[#This Row],[Region]],F:F,Table1_2[[#This Row],[Measure]],G:G,Table1_2[[#This Row],[Year]],H:H,"&lt;="&amp;Table1_2[[#This Row],[Month]])</f>
        <v>20190.288</v>
      </c>
      <c r="K128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27032.436000000002</v>
      </c>
      <c r="N12831">
        <f>Table1_2[[#This Row],[Value]]*2.5</f>
        <v>6330.72</v>
      </c>
    </row>
    <row r="12832" spans="1:14" x14ac:dyDescent="0.25">
      <c r="A12832" s="1" t="s">
        <v>6</v>
      </c>
      <c r="B12832" s="1" t="s">
        <v>51</v>
      </c>
      <c r="C12832" s="1" t="s">
        <v>19</v>
      </c>
      <c r="D12832" s="1" t="s">
        <v>21</v>
      </c>
      <c r="E12832" s="1" t="s">
        <v>10</v>
      </c>
      <c r="F12832" s="1" t="s">
        <v>12</v>
      </c>
      <c r="G12832" s="1" t="s">
        <v>66</v>
      </c>
      <c r="H12832" s="1">
        <v>10</v>
      </c>
      <c r="I12832">
        <v>2300.7719999999999</v>
      </c>
      <c r="J12832" s="1">
        <f>SUMIFS(I:I,B:B,Table1_2[[#This Row],[Category Level 2]],D:D,Table1_2[[#This Row],[Brand]],E:E,Table1_2[[#This Row],[Region]],F:F,Table1_2[[#This Row],[Measure]],G:G,Table1_2[[#This Row],[Year]],H:H,"&lt;="&amp;Table1_2[[#This Row],[Month]])</f>
        <v>22491.06</v>
      </c>
      <c r="K128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27331.968000000001</v>
      </c>
      <c r="N12832">
        <f>Table1_2[[#This Row],[Value]]*2.5</f>
        <v>5751.93</v>
      </c>
    </row>
    <row r="12833" spans="1:14" x14ac:dyDescent="0.25">
      <c r="A12833" s="1" t="s">
        <v>6</v>
      </c>
      <c r="B12833" s="1" t="s">
        <v>51</v>
      </c>
      <c r="C12833" s="1" t="s">
        <v>19</v>
      </c>
      <c r="D12833" s="1" t="s">
        <v>21</v>
      </c>
      <c r="E12833" s="1" t="s">
        <v>10</v>
      </c>
      <c r="F12833" s="1" t="s">
        <v>12</v>
      </c>
      <c r="G12833" s="1" t="s">
        <v>66</v>
      </c>
      <c r="H12833" s="1">
        <v>11</v>
      </c>
      <c r="I12833">
        <v>2319.0840000000003</v>
      </c>
      <c r="J12833" s="1">
        <f>SUMIFS(I:I,B:B,Table1_2[[#This Row],[Category Level 2]],D:D,Table1_2[[#This Row],[Brand]],E:E,Table1_2[[#This Row],[Region]],F:F,Table1_2[[#This Row],[Measure]],G:G,Table1_2[[#This Row],[Year]],H:H,"&lt;="&amp;Table1_2[[#This Row],[Month]])</f>
        <v>24810.144</v>
      </c>
      <c r="K128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27199.86</v>
      </c>
      <c r="N12833">
        <f>Table1_2[[#This Row],[Value]]*2.5</f>
        <v>5797.7100000000009</v>
      </c>
    </row>
    <row r="12834" spans="1:14" x14ac:dyDescent="0.25">
      <c r="A12834" s="1" t="s">
        <v>6</v>
      </c>
      <c r="B12834" s="1" t="s">
        <v>51</v>
      </c>
      <c r="C12834" s="1" t="s">
        <v>19</v>
      </c>
      <c r="D12834" s="1" t="s">
        <v>21</v>
      </c>
      <c r="E12834" s="1" t="s">
        <v>10</v>
      </c>
      <c r="F12834" s="1" t="s">
        <v>12</v>
      </c>
      <c r="G12834" s="1" t="s">
        <v>66</v>
      </c>
      <c r="H12834" s="1">
        <v>12</v>
      </c>
      <c r="I12834">
        <v>2180.4360000000001</v>
      </c>
      <c r="J12834" s="1">
        <f>SUMIFS(I:I,B:B,Table1_2[[#This Row],[Category Level 2]],D:D,Table1_2[[#This Row],[Brand]],E:E,Table1_2[[#This Row],[Region]],F:F,Table1_2[[#This Row],[Measure]],G:G,Table1_2[[#This Row],[Year]],H:H,"&lt;="&amp;Table1_2[[#This Row],[Month]])</f>
        <v>26990.58</v>
      </c>
      <c r="K128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26990.58</v>
      </c>
      <c r="N12834">
        <f>Table1_2[[#This Row],[Value]]*2.5</f>
        <v>5451.09</v>
      </c>
    </row>
    <row r="12835" spans="1:14" x14ac:dyDescent="0.25">
      <c r="A12835" s="1" t="s">
        <v>6</v>
      </c>
      <c r="B12835" s="1" t="s">
        <v>51</v>
      </c>
      <c r="C12835" s="1" t="s">
        <v>19</v>
      </c>
      <c r="D12835" s="1" t="s">
        <v>21</v>
      </c>
      <c r="E12835" s="1" t="s">
        <v>10</v>
      </c>
      <c r="F12835" s="1" t="s">
        <v>12</v>
      </c>
      <c r="G12835" s="1" t="s">
        <v>67</v>
      </c>
      <c r="H12835" s="1">
        <v>1</v>
      </c>
      <c r="I12835">
        <v>2631.6959999999999</v>
      </c>
      <c r="J12835" s="1">
        <f>SUMIFS(I:I,B:B,Table1_2[[#This Row],[Category Level 2]],D:D,Table1_2[[#This Row],[Brand]],E:E,Table1_2[[#This Row],[Region]],F:F,Table1_2[[#This Row],[Measure]],G:G,Table1_2[[#This Row],[Year]],H:H,"&lt;="&amp;Table1_2[[#This Row],[Month]])</f>
        <v>2631.6959999999999</v>
      </c>
      <c r="K128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27907.488000000001</v>
      </c>
      <c r="N12835">
        <f>Table1_2[[#This Row],[Value]]*2.5</f>
        <v>6579.24</v>
      </c>
    </row>
    <row r="12836" spans="1:14" x14ac:dyDescent="0.25">
      <c r="A12836" s="1" t="s">
        <v>6</v>
      </c>
      <c r="B12836" s="1" t="s">
        <v>51</v>
      </c>
      <c r="C12836" s="1" t="s">
        <v>19</v>
      </c>
      <c r="D12836" s="1" t="s">
        <v>21</v>
      </c>
      <c r="E12836" s="1" t="s">
        <v>10</v>
      </c>
      <c r="F12836" s="1" t="s">
        <v>12</v>
      </c>
      <c r="G12836" s="1" t="s">
        <v>67</v>
      </c>
      <c r="H12836" s="1">
        <v>2</v>
      </c>
      <c r="I12836">
        <v>1947.6120000000001</v>
      </c>
      <c r="J12836" s="1">
        <f>SUMIFS(I:I,B:B,Table1_2[[#This Row],[Category Level 2]],D:D,Table1_2[[#This Row],[Brand]],E:E,Table1_2[[#This Row],[Region]],F:F,Table1_2[[#This Row],[Measure]],G:G,Table1_2[[#This Row],[Year]],H:H,"&lt;="&amp;Table1_2[[#This Row],[Month]])</f>
        <v>4579.308</v>
      </c>
      <c r="K128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27720.444000000003</v>
      </c>
      <c r="N12836">
        <f>Table1_2[[#This Row],[Value]]*2.5</f>
        <v>4869.0300000000007</v>
      </c>
    </row>
    <row r="12837" spans="1:14" x14ac:dyDescent="0.25">
      <c r="A12837" s="1" t="s">
        <v>6</v>
      </c>
      <c r="B12837" s="1" t="s">
        <v>51</v>
      </c>
      <c r="C12837" s="1" t="s">
        <v>19</v>
      </c>
      <c r="D12837" s="1" t="s">
        <v>21</v>
      </c>
      <c r="E12837" s="1" t="s">
        <v>10</v>
      </c>
      <c r="F12837" s="1" t="s">
        <v>12</v>
      </c>
      <c r="G12837" s="1" t="s">
        <v>67</v>
      </c>
      <c r="H12837" s="1">
        <v>3</v>
      </c>
      <c r="I12837">
        <v>2736.3360000000002</v>
      </c>
      <c r="J12837" s="1">
        <f>SUMIFS(I:I,B:B,Table1_2[[#This Row],[Category Level 2]],D:D,Table1_2[[#This Row],[Brand]],E:E,Table1_2[[#This Row],[Region]],F:F,Table1_2[[#This Row],[Measure]],G:G,Table1_2[[#This Row],[Year]],H:H,"&lt;="&amp;Table1_2[[#This Row],[Month]])</f>
        <v>7315.6440000000002</v>
      </c>
      <c r="K128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28428.072000000004</v>
      </c>
      <c r="N12837">
        <f>Table1_2[[#This Row],[Value]]*2.5</f>
        <v>6840.84</v>
      </c>
    </row>
    <row r="12838" spans="1:14" x14ac:dyDescent="0.25">
      <c r="A12838" s="1" t="s">
        <v>6</v>
      </c>
      <c r="B12838" s="1" t="s">
        <v>51</v>
      </c>
      <c r="C12838" s="1" t="s">
        <v>19</v>
      </c>
      <c r="D12838" s="1" t="s">
        <v>21</v>
      </c>
      <c r="E12838" s="1" t="s">
        <v>13</v>
      </c>
      <c r="F12838" s="1" t="s">
        <v>11</v>
      </c>
      <c r="G12838" s="1" t="s">
        <v>62</v>
      </c>
      <c r="H12838" s="1">
        <v>1</v>
      </c>
      <c r="I12838">
        <v>24.852</v>
      </c>
      <c r="J12838" s="1">
        <f>SUMIFS(I:I,B:B,Table1_2[[#This Row],[Category Level 2]],D:D,Table1_2[[#This Row],[Brand]],E:E,Table1_2[[#This Row],[Region]],F:F,Table1_2[[#This Row],[Measure]],G:G,Table1_2[[#This Row],[Year]],H:H,"&lt;="&amp;Table1_2[[#This Row],[Month]])</f>
        <v>24.852</v>
      </c>
      <c r="K128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24.852</v>
      </c>
      <c r="N12838">
        <f>Table1_2[[#This Row],[Value]]*2.5</f>
        <v>62.13</v>
      </c>
    </row>
    <row r="12839" spans="1:14" x14ac:dyDescent="0.25">
      <c r="A12839" s="1" t="s">
        <v>6</v>
      </c>
      <c r="B12839" s="1" t="s">
        <v>51</v>
      </c>
      <c r="C12839" s="1" t="s">
        <v>19</v>
      </c>
      <c r="D12839" s="1" t="s">
        <v>21</v>
      </c>
      <c r="E12839" s="1" t="s">
        <v>13</v>
      </c>
      <c r="F12839" s="1" t="s">
        <v>11</v>
      </c>
      <c r="G12839" s="1" t="s">
        <v>62</v>
      </c>
      <c r="H12839" s="1">
        <v>2</v>
      </c>
      <c r="I12839">
        <v>39.24</v>
      </c>
      <c r="J12839" s="1">
        <f>SUMIFS(I:I,B:B,Table1_2[[#This Row],[Category Level 2]],D:D,Table1_2[[#This Row],[Brand]],E:E,Table1_2[[#This Row],[Region]],F:F,Table1_2[[#This Row],[Measure]],G:G,Table1_2[[#This Row],[Year]],H:H,"&lt;="&amp;Table1_2[[#This Row],[Month]])</f>
        <v>64.091999999999999</v>
      </c>
      <c r="K128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64.091999999999999</v>
      </c>
      <c r="N12839">
        <f>Table1_2[[#This Row],[Value]]*2.5</f>
        <v>98.100000000000009</v>
      </c>
    </row>
    <row r="12840" spans="1:14" x14ac:dyDescent="0.25">
      <c r="A12840" s="1" t="s">
        <v>6</v>
      </c>
      <c r="B12840" s="1" t="s">
        <v>51</v>
      </c>
      <c r="C12840" s="1" t="s">
        <v>19</v>
      </c>
      <c r="D12840" s="1" t="s">
        <v>21</v>
      </c>
      <c r="E12840" s="1" t="s">
        <v>13</v>
      </c>
      <c r="F12840" s="1" t="s">
        <v>11</v>
      </c>
      <c r="G12840" s="1" t="s">
        <v>62</v>
      </c>
      <c r="H12840" s="1">
        <v>3</v>
      </c>
      <c r="I12840">
        <v>40.548000000000002</v>
      </c>
      <c r="J12840" s="1">
        <f>SUMIFS(I:I,B:B,Table1_2[[#This Row],[Category Level 2]],D:D,Table1_2[[#This Row],[Brand]],E:E,Table1_2[[#This Row],[Region]],F:F,Table1_2[[#This Row],[Measure]],G:G,Table1_2[[#This Row],[Year]],H:H,"&lt;="&amp;Table1_2[[#This Row],[Month]])</f>
        <v>104.64</v>
      </c>
      <c r="K128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104.64</v>
      </c>
      <c r="N12840">
        <f>Table1_2[[#This Row],[Value]]*2.5</f>
        <v>101.37</v>
      </c>
    </row>
    <row r="12841" spans="1:14" x14ac:dyDescent="0.25">
      <c r="A12841" s="1" t="s">
        <v>6</v>
      </c>
      <c r="B12841" s="1" t="s">
        <v>51</v>
      </c>
      <c r="C12841" s="1" t="s">
        <v>19</v>
      </c>
      <c r="D12841" s="1" t="s">
        <v>21</v>
      </c>
      <c r="E12841" s="1" t="s">
        <v>13</v>
      </c>
      <c r="F12841" s="1" t="s">
        <v>11</v>
      </c>
      <c r="G12841" s="1" t="s">
        <v>62</v>
      </c>
      <c r="H12841" s="1">
        <v>4</v>
      </c>
      <c r="I12841">
        <v>69.323999999999998</v>
      </c>
      <c r="J12841" s="1">
        <f>SUMIFS(I:I,B:B,Table1_2[[#This Row],[Category Level 2]],D:D,Table1_2[[#This Row],[Brand]],E:E,Table1_2[[#This Row],[Region]],F:F,Table1_2[[#This Row],[Measure]],G:G,Table1_2[[#This Row],[Year]],H:H,"&lt;="&amp;Table1_2[[#This Row],[Month]])</f>
        <v>173.964</v>
      </c>
      <c r="K128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173.964</v>
      </c>
      <c r="N12841">
        <f>Table1_2[[#This Row],[Value]]*2.5</f>
        <v>173.31</v>
      </c>
    </row>
    <row r="12842" spans="1:14" x14ac:dyDescent="0.25">
      <c r="A12842" s="1" t="s">
        <v>6</v>
      </c>
      <c r="B12842" s="1" t="s">
        <v>51</v>
      </c>
      <c r="C12842" s="1" t="s">
        <v>19</v>
      </c>
      <c r="D12842" s="1" t="s">
        <v>21</v>
      </c>
      <c r="E12842" s="1" t="s">
        <v>13</v>
      </c>
      <c r="F12842" s="1" t="s">
        <v>11</v>
      </c>
      <c r="G12842" s="1" t="s">
        <v>62</v>
      </c>
      <c r="H12842" s="1">
        <v>5</v>
      </c>
      <c r="I12842">
        <v>11.772</v>
      </c>
      <c r="J12842" s="1">
        <f>SUMIFS(I:I,B:B,Table1_2[[#This Row],[Category Level 2]],D:D,Table1_2[[#This Row],[Brand]],E:E,Table1_2[[#This Row],[Region]],F:F,Table1_2[[#This Row],[Measure]],G:G,Table1_2[[#This Row],[Year]],H:H,"&lt;="&amp;Table1_2[[#This Row],[Month]])</f>
        <v>185.73599999999999</v>
      </c>
      <c r="K128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185.73599999999999</v>
      </c>
      <c r="N12842">
        <f>Table1_2[[#This Row],[Value]]*2.5</f>
        <v>29.43</v>
      </c>
    </row>
    <row r="12843" spans="1:14" x14ac:dyDescent="0.25">
      <c r="A12843" s="1" t="s">
        <v>6</v>
      </c>
      <c r="B12843" s="1" t="s">
        <v>51</v>
      </c>
      <c r="C12843" s="1" t="s">
        <v>19</v>
      </c>
      <c r="D12843" s="1" t="s">
        <v>21</v>
      </c>
      <c r="E12843" s="1" t="s">
        <v>13</v>
      </c>
      <c r="F12843" s="1" t="s">
        <v>11</v>
      </c>
      <c r="G12843" s="1" t="s">
        <v>62</v>
      </c>
      <c r="H12843" s="1">
        <v>6</v>
      </c>
      <c r="I12843">
        <v>19.62</v>
      </c>
      <c r="J12843" s="1">
        <f>SUMIFS(I:I,B:B,Table1_2[[#This Row],[Category Level 2]],D:D,Table1_2[[#This Row],[Brand]],E:E,Table1_2[[#This Row],[Region]],F:F,Table1_2[[#This Row],[Measure]],G:G,Table1_2[[#This Row],[Year]],H:H,"&lt;="&amp;Table1_2[[#This Row],[Month]])</f>
        <v>205.35599999999999</v>
      </c>
      <c r="K128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205.35599999999999</v>
      </c>
      <c r="N12843">
        <f>Table1_2[[#This Row],[Value]]*2.5</f>
        <v>49.050000000000004</v>
      </c>
    </row>
    <row r="12844" spans="1:14" x14ac:dyDescent="0.25">
      <c r="A12844" s="1" t="s">
        <v>6</v>
      </c>
      <c r="B12844" s="1" t="s">
        <v>51</v>
      </c>
      <c r="C12844" s="1" t="s">
        <v>19</v>
      </c>
      <c r="D12844" s="1" t="s">
        <v>21</v>
      </c>
      <c r="E12844" s="1" t="s">
        <v>13</v>
      </c>
      <c r="F12844" s="1" t="s">
        <v>11</v>
      </c>
      <c r="G12844" s="1" t="s">
        <v>62</v>
      </c>
      <c r="H12844" s="1">
        <v>7</v>
      </c>
      <c r="I12844">
        <v>39.24</v>
      </c>
      <c r="J12844" s="1">
        <f>SUMIFS(I:I,B:B,Table1_2[[#This Row],[Category Level 2]],D:D,Table1_2[[#This Row],[Brand]],E:E,Table1_2[[#This Row],[Region]],F:F,Table1_2[[#This Row],[Measure]],G:G,Table1_2[[#This Row],[Year]],H:H,"&lt;="&amp;Table1_2[[#This Row],[Month]])</f>
        <v>244.596</v>
      </c>
      <c r="K128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244.596</v>
      </c>
      <c r="N12844">
        <f>Table1_2[[#This Row],[Value]]*2.5</f>
        <v>98.100000000000009</v>
      </c>
    </row>
    <row r="12845" spans="1:14" x14ac:dyDescent="0.25">
      <c r="A12845" s="1" t="s">
        <v>6</v>
      </c>
      <c r="B12845" s="1" t="s">
        <v>51</v>
      </c>
      <c r="C12845" s="1" t="s">
        <v>19</v>
      </c>
      <c r="D12845" s="1" t="s">
        <v>21</v>
      </c>
      <c r="E12845" s="1" t="s">
        <v>13</v>
      </c>
      <c r="F12845" s="1" t="s">
        <v>11</v>
      </c>
      <c r="G12845" s="1" t="s">
        <v>62</v>
      </c>
      <c r="H12845" s="1">
        <v>8</v>
      </c>
      <c r="I12845">
        <v>31.392000000000003</v>
      </c>
      <c r="J12845" s="1">
        <f>SUMIFS(I:I,B:B,Table1_2[[#This Row],[Category Level 2]],D:D,Table1_2[[#This Row],[Brand]],E:E,Table1_2[[#This Row],[Region]],F:F,Table1_2[[#This Row],[Measure]],G:G,Table1_2[[#This Row],[Year]],H:H,"&lt;="&amp;Table1_2[[#This Row],[Month]])</f>
        <v>275.988</v>
      </c>
      <c r="K128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275.988</v>
      </c>
      <c r="N12845">
        <f>Table1_2[[#This Row],[Value]]*2.5</f>
        <v>78.48</v>
      </c>
    </row>
    <row r="12846" spans="1:14" x14ac:dyDescent="0.25">
      <c r="A12846" s="1" t="s">
        <v>6</v>
      </c>
      <c r="B12846" s="1" t="s">
        <v>51</v>
      </c>
      <c r="C12846" s="1" t="s">
        <v>19</v>
      </c>
      <c r="D12846" s="1" t="s">
        <v>21</v>
      </c>
      <c r="E12846" s="1" t="s">
        <v>13</v>
      </c>
      <c r="F12846" s="1" t="s">
        <v>11</v>
      </c>
      <c r="G12846" s="1" t="s">
        <v>62</v>
      </c>
      <c r="H12846" s="1">
        <v>9</v>
      </c>
      <c r="I12846">
        <v>44.472000000000001</v>
      </c>
      <c r="J12846" s="1">
        <f>SUMIFS(I:I,B:B,Table1_2[[#This Row],[Category Level 2]],D:D,Table1_2[[#This Row],[Brand]],E:E,Table1_2[[#This Row],[Region]],F:F,Table1_2[[#This Row],[Measure]],G:G,Table1_2[[#This Row],[Year]],H:H,"&lt;="&amp;Table1_2[[#This Row],[Month]])</f>
        <v>320.45999999999998</v>
      </c>
      <c r="K128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320.45999999999998</v>
      </c>
      <c r="N12846">
        <f>Table1_2[[#This Row],[Value]]*2.5</f>
        <v>111.18</v>
      </c>
    </row>
    <row r="12847" spans="1:14" x14ac:dyDescent="0.25">
      <c r="A12847" s="1" t="s">
        <v>6</v>
      </c>
      <c r="B12847" s="1" t="s">
        <v>51</v>
      </c>
      <c r="C12847" s="1" t="s">
        <v>19</v>
      </c>
      <c r="D12847" s="1" t="s">
        <v>21</v>
      </c>
      <c r="E12847" s="1" t="s">
        <v>13</v>
      </c>
      <c r="F12847" s="1" t="s">
        <v>11</v>
      </c>
      <c r="G12847" s="1" t="s">
        <v>62</v>
      </c>
      <c r="H12847" s="1">
        <v>10</v>
      </c>
      <c r="I12847">
        <v>44.472000000000001</v>
      </c>
      <c r="J12847" s="1">
        <f>SUMIFS(I:I,B:B,Table1_2[[#This Row],[Category Level 2]],D:D,Table1_2[[#This Row],[Brand]],E:E,Table1_2[[#This Row],[Region]],F:F,Table1_2[[#This Row],[Measure]],G:G,Table1_2[[#This Row],[Year]],H:H,"&lt;="&amp;Table1_2[[#This Row],[Month]])</f>
        <v>364.93199999999996</v>
      </c>
      <c r="K128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364.93199999999996</v>
      </c>
      <c r="N12847">
        <f>Table1_2[[#This Row],[Value]]*2.5</f>
        <v>111.18</v>
      </c>
    </row>
    <row r="12848" spans="1:14" x14ac:dyDescent="0.25">
      <c r="A12848" s="1" t="s">
        <v>6</v>
      </c>
      <c r="B12848" s="1" t="s">
        <v>51</v>
      </c>
      <c r="C12848" s="1" t="s">
        <v>19</v>
      </c>
      <c r="D12848" s="1" t="s">
        <v>21</v>
      </c>
      <c r="E12848" s="1" t="s">
        <v>13</v>
      </c>
      <c r="F12848" s="1" t="s">
        <v>11</v>
      </c>
      <c r="G12848" s="1" t="s">
        <v>62</v>
      </c>
      <c r="H12848" s="1">
        <v>11</v>
      </c>
      <c r="I12848">
        <v>26.16</v>
      </c>
      <c r="J12848" s="1">
        <f>SUMIFS(I:I,B:B,Table1_2[[#This Row],[Category Level 2]],D:D,Table1_2[[#This Row],[Brand]],E:E,Table1_2[[#This Row],[Region]],F:F,Table1_2[[#This Row],[Measure]],G:G,Table1_2[[#This Row],[Year]],H:H,"&lt;="&amp;Table1_2[[#This Row],[Month]])</f>
        <v>391.09199999999998</v>
      </c>
      <c r="K128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391.09199999999998</v>
      </c>
      <c r="N12848">
        <f>Table1_2[[#This Row],[Value]]*2.5</f>
        <v>65.400000000000006</v>
      </c>
    </row>
    <row r="12849" spans="1:14" x14ac:dyDescent="0.25">
      <c r="A12849" s="1" t="s">
        <v>6</v>
      </c>
      <c r="B12849" s="1" t="s">
        <v>51</v>
      </c>
      <c r="C12849" s="1" t="s">
        <v>19</v>
      </c>
      <c r="D12849" s="1" t="s">
        <v>21</v>
      </c>
      <c r="E12849" s="1" t="s">
        <v>13</v>
      </c>
      <c r="F12849" s="1" t="s">
        <v>11</v>
      </c>
      <c r="G12849" s="1" t="s">
        <v>62</v>
      </c>
      <c r="H12849" s="1">
        <v>12</v>
      </c>
      <c r="I12849">
        <v>49.704000000000001</v>
      </c>
      <c r="J12849" s="1">
        <f>SUMIFS(I:I,B:B,Table1_2[[#This Row],[Category Level 2]],D:D,Table1_2[[#This Row],[Brand]],E:E,Table1_2[[#This Row],[Region]],F:F,Table1_2[[#This Row],[Measure]],G:G,Table1_2[[#This Row],[Year]],H:H,"&lt;="&amp;Table1_2[[#This Row],[Month]])</f>
        <v>440.79599999999999</v>
      </c>
      <c r="K128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440.79599999999999</v>
      </c>
      <c r="N12849">
        <f>Table1_2[[#This Row],[Value]]*2.5</f>
        <v>124.26</v>
      </c>
    </row>
    <row r="12850" spans="1:14" x14ac:dyDescent="0.25">
      <c r="A12850" s="1" t="s">
        <v>6</v>
      </c>
      <c r="B12850" s="1" t="s">
        <v>51</v>
      </c>
      <c r="C12850" s="1" t="s">
        <v>19</v>
      </c>
      <c r="D12850" s="1" t="s">
        <v>21</v>
      </c>
      <c r="E12850" s="1" t="s">
        <v>13</v>
      </c>
      <c r="F12850" s="1" t="s">
        <v>11</v>
      </c>
      <c r="G12850" s="1" t="s">
        <v>63</v>
      </c>
      <c r="H12850" s="1">
        <v>1</v>
      </c>
      <c r="I12850">
        <v>30.084</v>
      </c>
      <c r="J12850" s="1">
        <f>SUMIFS(I:I,B:B,Table1_2[[#This Row],[Category Level 2]],D:D,Table1_2[[#This Row],[Brand]],E:E,Table1_2[[#This Row],[Region]],F:F,Table1_2[[#This Row],[Measure]],G:G,Table1_2[[#This Row],[Year]],H:H,"&lt;="&amp;Table1_2[[#This Row],[Month]])</f>
        <v>30.084</v>
      </c>
      <c r="K128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446.02800000000002</v>
      </c>
      <c r="N12850">
        <f>Table1_2[[#This Row],[Value]]*2.5</f>
        <v>75.209999999999994</v>
      </c>
    </row>
    <row r="12851" spans="1:14" x14ac:dyDescent="0.25">
      <c r="A12851" s="1" t="s">
        <v>6</v>
      </c>
      <c r="B12851" s="1" t="s">
        <v>51</v>
      </c>
      <c r="C12851" s="1" t="s">
        <v>19</v>
      </c>
      <c r="D12851" s="1" t="s">
        <v>21</v>
      </c>
      <c r="E12851" s="1" t="s">
        <v>13</v>
      </c>
      <c r="F12851" s="1" t="s">
        <v>11</v>
      </c>
      <c r="G12851" s="1" t="s">
        <v>63</v>
      </c>
      <c r="H12851" s="1">
        <v>2</v>
      </c>
      <c r="I12851">
        <v>64.091999999999999</v>
      </c>
      <c r="J12851" s="1">
        <f>SUMIFS(I:I,B:B,Table1_2[[#This Row],[Category Level 2]],D:D,Table1_2[[#This Row],[Brand]],E:E,Table1_2[[#This Row],[Region]],F:F,Table1_2[[#This Row],[Measure]],G:G,Table1_2[[#This Row],[Year]],H:H,"&lt;="&amp;Table1_2[[#This Row],[Month]])</f>
        <v>94.176000000000002</v>
      </c>
      <c r="K128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470.88</v>
      </c>
      <c r="N12851">
        <f>Table1_2[[#This Row],[Value]]*2.5</f>
        <v>160.22999999999999</v>
      </c>
    </row>
    <row r="12852" spans="1:14" x14ac:dyDescent="0.25">
      <c r="A12852" s="1" t="s">
        <v>6</v>
      </c>
      <c r="B12852" s="1" t="s">
        <v>51</v>
      </c>
      <c r="C12852" s="1" t="s">
        <v>19</v>
      </c>
      <c r="D12852" s="1" t="s">
        <v>21</v>
      </c>
      <c r="E12852" s="1" t="s">
        <v>13</v>
      </c>
      <c r="F12852" s="1" t="s">
        <v>11</v>
      </c>
      <c r="G12852" s="1" t="s">
        <v>63</v>
      </c>
      <c r="H12852" s="1">
        <v>3</v>
      </c>
      <c r="I12852">
        <v>43.164000000000001</v>
      </c>
      <c r="J12852" s="1">
        <f>SUMIFS(I:I,B:B,Table1_2[[#This Row],[Category Level 2]],D:D,Table1_2[[#This Row],[Brand]],E:E,Table1_2[[#This Row],[Region]],F:F,Table1_2[[#This Row],[Measure]],G:G,Table1_2[[#This Row],[Year]],H:H,"&lt;="&amp;Table1_2[[#This Row],[Month]])</f>
        <v>137.34</v>
      </c>
      <c r="K128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473.49600000000009</v>
      </c>
      <c r="N12852">
        <f>Table1_2[[#This Row],[Value]]*2.5</f>
        <v>107.91</v>
      </c>
    </row>
    <row r="12853" spans="1:14" x14ac:dyDescent="0.25">
      <c r="A12853" s="1" t="s">
        <v>6</v>
      </c>
      <c r="B12853" s="1" t="s">
        <v>51</v>
      </c>
      <c r="C12853" s="1" t="s">
        <v>19</v>
      </c>
      <c r="D12853" s="1" t="s">
        <v>21</v>
      </c>
      <c r="E12853" s="1" t="s">
        <v>13</v>
      </c>
      <c r="F12853" s="1" t="s">
        <v>11</v>
      </c>
      <c r="G12853" s="1" t="s">
        <v>63</v>
      </c>
      <c r="H12853" s="1">
        <v>4</v>
      </c>
      <c r="I12853">
        <v>64.091999999999999</v>
      </c>
      <c r="J12853" s="1">
        <f>SUMIFS(I:I,B:B,Table1_2[[#This Row],[Category Level 2]],D:D,Table1_2[[#This Row],[Brand]],E:E,Table1_2[[#This Row],[Region]],F:F,Table1_2[[#This Row],[Measure]],G:G,Table1_2[[#This Row],[Year]],H:H,"&lt;="&amp;Table1_2[[#This Row],[Month]])</f>
        <v>201.43200000000002</v>
      </c>
      <c r="K128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468.26400000000001</v>
      </c>
      <c r="N12853">
        <f>Table1_2[[#This Row],[Value]]*2.5</f>
        <v>160.22999999999999</v>
      </c>
    </row>
    <row r="12854" spans="1:14" x14ac:dyDescent="0.25">
      <c r="A12854" s="1" t="s">
        <v>6</v>
      </c>
      <c r="B12854" s="1" t="s">
        <v>51</v>
      </c>
      <c r="C12854" s="1" t="s">
        <v>19</v>
      </c>
      <c r="D12854" s="1" t="s">
        <v>21</v>
      </c>
      <c r="E12854" s="1" t="s">
        <v>13</v>
      </c>
      <c r="F12854" s="1" t="s">
        <v>11</v>
      </c>
      <c r="G12854" s="1" t="s">
        <v>63</v>
      </c>
      <c r="H12854" s="1">
        <v>5</v>
      </c>
      <c r="I12854">
        <v>34.008000000000003</v>
      </c>
      <c r="J12854" s="1">
        <f>SUMIFS(I:I,B:B,Table1_2[[#This Row],[Category Level 2]],D:D,Table1_2[[#This Row],[Brand]],E:E,Table1_2[[#This Row],[Region]],F:F,Table1_2[[#This Row],[Measure]],G:G,Table1_2[[#This Row],[Year]],H:H,"&lt;="&amp;Table1_2[[#This Row],[Month]])</f>
        <v>235.44000000000003</v>
      </c>
      <c r="K128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490.50000000000006</v>
      </c>
      <c r="N12854">
        <f>Table1_2[[#This Row],[Value]]*2.5</f>
        <v>85.02000000000001</v>
      </c>
    </row>
    <row r="12855" spans="1:14" x14ac:dyDescent="0.25">
      <c r="A12855" s="1" t="s">
        <v>6</v>
      </c>
      <c r="B12855" s="1" t="s">
        <v>51</v>
      </c>
      <c r="C12855" s="1" t="s">
        <v>19</v>
      </c>
      <c r="D12855" s="1" t="s">
        <v>21</v>
      </c>
      <c r="E12855" s="1" t="s">
        <v>13</v>
      </c>
      <c r="F12855" s="1" t="s">
        <v>11</v>
      </c>
      <c r="G12855" s="1" t="s">
        <v>63</v>
      </c>
      <c r="H12855" s="1">
        <v>6</v>
      </c>
      <c r="I12855">
        <v>62.784000000000006</v>
      </c>
      <c r="J12855" s="1">
        <f>SUMIFS(I:I,B:B,Table1_2[[#This Row],[Category Level 2]],D:D,Table1_2[[#This Row],[Brand]],E:E,Table1_2[[#This Row],[Region]],F:F,Table1_2[[#This Row],[Measure]],G:G,Table1_2[[#This Row],[Year]],H:H,"&lt;="&amp;Table1_2[[#This Row],[Month]])</f>
        <v>298.22400000000005</v>
      </c>
      <c r="K128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533.6640000000001</v>
      </c>
      <c r="N12855">
        <f>Table1_2[[#This Row],[Value]]*2.5</f>
        <v>156.96</v>
      </c>
    </row>
    <row r="12856" spans="1:14" x14ac:dyDescent="0.25">
      <c r="A12856" s="1" t="s">
        <v>6</v>
      </c>
      <c r="B12856" s="1" t="s">
        <v>51</v>
      </c>
      <c r="C12856" s="1" t="s">
        <v>19</v>
      </c>
      <c r="D12856" s="1" t="s">
        <v>21</v>
      </c>
      <c r="E12856" s="1" t="s">
        <v>13</v>
      </c>
      <c r="F12856" s="1" t="s">
        <v>11</v>
      </c>
      <c r="G12856" s="1" t="s">
        <v>63</v>
      </c>
      <c r="H12856" s="1">
        <v>7</v>
      </c>
      <c r="I12856">
        <v>51.012</v>
      </c>
      <c r="J12856" s="1">
        <f>SUMIFS(I:I,B:B,Table1_2[[#This Row],[Category Level 2]],D:D,Table1_2[[#This Row],[Brand]],E:E,Table1_2[[#This Row],[Region]],F:F,Table1_2[[#This Row],[Measure]],G:G,Table1_2[[#This Row],[Year]],H:H,"&lt;="&amp;Table1_2[[#This Row],[Month]])</f>
        <v>349.23600000000005</v>
      </c>
      <c r="K128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545.43600000000004</v>
      </c>
      <c r="N12856">
        <f>Table1_2[[#This Row],[Value]]*2.5</f>
        <v>127.53</v>
      </c>
    </row>
    <row r="12857" spans="1:14" x14ac:dyDescent="0.25">
      <c r="A12857" s="1" t="s">
        <v>6</v>
      </c>
      <c r="B12857" s="1" t="s">
        <v>51</v>
      </c>
      <c r="C12857" s="1" t="s">
        <v>19</v>
      </c>
      <c r="D12857" s="1" t="s">
        <v>21</v>
      </c>
      <c r="E12857" s="1" t="s">
        <v>13</v>
      </c>
      <c r="F12857" s="1" t="s">
        <v>11</v>
      </c>
      <c r="G12857" s="1" t="s">
        <v>63</v>
      </c>
      <c r="H12857" s="1">
        <v>8</v>
      </c>
      <c r="I12857">
        <v>60.167999999999999</v>
      </c>
      <c r="J12857" s="1">
        <f>SUMIFS(I:I,B:B,Table1_2[[#This Row],[Category Level 2]],D:D,Table1_2[[#This Row],[Brand]],E:E,Table1_2[[#This Row],[Region]],F:F,Table1_2[[#This Row],[Measure]],G:G,Table1_2[[#This Row],[Year]],H:H,"&lt;="&amp;Table1_2[[#This Row],[Month]])</f>
        <v>409.40400000000005</v>
      </c>
      <c r="K128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574.21199999999999</v>
      </c>
      <c r="N12857">
        <f>Table1_2[[#This Row],[Value]]*2.5</f>
        <v>150.41999999999999</v>
      </c>
    </row>
    <row r="12858" spans="1:14" x14ac:dyDescent="0.25">
      <c r="A12858" s="1" t="s">
        <v>6</v>
      </c>
      <c r="B12858" s="1" t="s">
        <v>51</v>
      </c>
      <c r="C12858" s="1" t="s">
        <v>19</v>
      </c>
      <c r="D12858" s="1" t="s">
        <v>21</v>
      </c>
      <c r="E12858" s="1" t="s">
        <v>13</v>
      </c>
      <c r="F12858" s="1" t="s">
        <v>11</v>
      </c>
      <c r="G12858" s="1" t="s">
        <v>63</v>
      </c>
      <c r="H12858" s="1">
        <v>9</v>
      </c>
      <c r="I12858">
        <v>58.86</v>
      </c>
      <c r="J12858" s="1">
        <f>SUMIFS(I:I,B:B,Table1_2[[#This Row],[Category Level 2]],D:D,Table1_2[[#This Row],[Brand]],E:E,Table1_2[[#This Row],[Region]],F:F,Table1_2[[#This Row],[Measure]],G:G,Table1_2[[#This Row],[Year]],H:H,"&lt;="&amp;Table1_2[[#This Row],[Month]])</f>
        <v>468.26400000000007</v>
      </c>
      <c r="K128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588.60000000000014</v>
      </c>
      <c r="N12858">
        <f>Table1_2[[#This Row],[Value]]*2.5</f>
        <v>147.15</v>
      </c>
    </row>
    <row r="12859" spans="1:14" x14ac:dyDescent="0.25">
      <c r="A12859" s="1" t="s">
        <v>6</v>
      </c>
      <c r="B12859" s="1" t="s">
        <v>51</v>
      </c>
      <c r="C12859" s="1" t="s">
        <v>19</v>
      </c>
      <c r="D12859" s="1" t="s">
        <v>21</v>
      </c>
      <c r="E12859" s="1" t="s">
        <v>13</v>
      </c>
      <c r="F12859" s="1" t="s">
        <v>11</v>
      </c>
      <c r="G12859" s="1" t="s">
        <v>63</v>
      </c>
      <c r="H12859" s="1">
        <v>10</v>
      </c>
      <c r="I12859">
        <v>51.012</v>
      </c>
      <c r="J12859" s="1">
        <f>SUMIFS(I:I,B:B,Table1_2[[#This Row],[Category Level 2]],D:D,Table1_2[[#This Row],[Brand]],E:E,Table1_2[[#This Row],[Region]],F:F,Table1_2[[#This Row],[Measure]],G:G,Table1_2[[#This Row],[Year]],H:H,"&lt;="&amp;Table1_2[[#This Row],[Month]])</f>
        <v>519.27600000000007</v>
      </c>
      <c r="K128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595.1400000000001</v>
      </c>
      <c r="N12859">
        <f>Table1_2[[#This Row],[Value]]*2.5</f>
        <v>127.53</v>
      </c>
    </row>
    <row r="12860" spans="1:14" x14ac:dyDescent="0.25">
      <c r="A12860" s="1" t="s">
        <v>6</v>
      </c>
      <c r="B12860" s="1" t="s">
        <v>51</v>
      </c>
      <c r="C12860" s="1" t="s">
        <v>19</v>
      </c>
      <c r="D12860" s="1" t="s">
        <v>21</v>
      </c>
      <c r="E12860" s="1" t="s">
        <v>13</v>
      </c>
      <c r="F12860" s="1" t="s">
        <v>11</v>
      </c>
      <c r="G12860" s="1" t="s">
        <v>63</v>
      </c>
      <c r="H12860" s="1">
        <v>11</v>
      </c>
      <c r="I12860">
        <v>54.936</v>
      </c>
      <c r="J12860" s="1">
        <f>SUMIFS(I:I,B:B,Table1_2[[#This Row],[Category Level 2]],D:D,Table1_2[[#This Row],[Brand]],E:E,Table1_2[[#This Row],[Region]],F:F,Table1_2[[#This Row],[Measure]],G:G,Table1_2[[#This Row],[Year]],H:H,"&lt;="&amp;Table1_2[[#This Row],[Month]])</f>
        <v>574.2120000000001</v>
      </c>
      <c r="K128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623.91600000000005</v>
      </c>
      <c r="N12860">
        <f>Table1_2[[#This Row],[Value]]*2.5</f>
        <v>137.34</v>
      </c>
    </row>
    <row r="12861" spans="1:14" x14ac:dyDescent="0.25">
      <c r="A12861" s="1" t="s">
        <v>6</v>
      </c>
      <c r="B12861" s="1" t="s">
        <v>51</v>
      </c>
      <c r="C12861" s="1" t="s">
        <v>19</v>
      </c>
      <c r="D12861" s="1" t="s">
        <v>21</v>
      </c>
      <c r="E12861" s="1" t="s">
        <v>13</v>
      </c>
      <c r="F12861" s="1" t="s">
        <v>11</v>
      </c>
      <c r="G12861" s="1" t="s">
        <v>63</v>
      </c>
      <c r="H12861" s="1">
        <v>12</v>
      </c>
      <c r="I12861">
        <v>58.86</v>
      </c>
      <c r="J12861" s="1">
        <f>SUMIFS(I:I,B:B,Table1_2[[#This Row],[Category Level 2]],D:D,Table1_2[[#This Row],[Brand]],E:E,Table1_2[[#This Row],[Region]],F:F,Table1_2[[#This Row],[Measure]],G:G,Table1_2[[#This Row],[Year]],H:H,"&lt;="&amp;Table1_2[[#This Row],[Month]])</f>
        <v>633.07200000000012</v>
      </c>
      <c r="K128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633.07200000000012</v>
      </c>
      <c r="N12861">
        <f>Table1_2[[#This Row],[Value]]*2.5</f>
        <v>147.15</v>
      </c>
    </row>
    <row r="12862" spans="1:14" x14ac:dyDescent="0.25">
      <c r="A12862" s="1" t="s">
        <v>6</v>
      </c>
      <c r="B12862" s="1" t="s">
        <v>51</v>
      </c>
      <c r="C12862" s="1" t="s">
        <v>19</v>
      </c>
      <c r="D12862" s="1" t="s">
        <v>21</v>
      </c>
      <c r="E12862" s="1" t="s">
        <v>13</v>
      </c>
      <c r="F12862" s="1" t="s">
        <v>11</v>
      </c>
      <c r="G12862" s="1" t="s">
        <v>64</v>
      </c>
      <c r="H12862" s="1">
        <v>1</v>
      </c>
      <c r="I12862">
        <v>32.700000000000003</v>
      </c>
      <c r="J12862" s="1">
        <f>SUMIFS(I:I,B:B,Table1_2[[#This Row],[Category Level 2]],D:D,Table1_2[[#This Row],[Brand]],E:E,Table1_2[[#This Row],[Region]],F:F,Table1_2[[#This Row],[Measure]],G:G,Table1_2[[#This Row],[Year]],H:H,"&lt;="&amp;Table1_2[[#This Row],[Month]])</f>
        <v>32.700000000000003</v>
      </c>
      <c r="K128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635.6880000000001</v>
      </c>
      <c r="N12862">
        <f>Table1_2[[#This Row],[Value]]*2.5</f>
        <v>81.75</v>
      </c>
    </row>
    <row r="12863" spans="1:14" x14ac:dyDescent="0.25">
      <c r="A12863" s="1" t="s">
        <v>6</v>
      </c>
      <c r="B12863" s="1" t="s">
        <v>51</v>
      </c>
      <c r="C12863" s="1" t="s">
        <v>19</v>
      </c>
      <c r="D12863" s="1" t="s">
        <v>21</v>
      </c>
      <c r="E12863" s="1" t="s">
        <v>13</v>
      </c>
      <c r="F12863" s="1" t="s">
        <v>11</v>
      </c>
      <c r="G12863" s="1" t="s">
        <v>64</v>
      </c>
      <c r="H12863" s="1">
        <v>2</v>
      </c>
      <c r="I12863">
        <v>39.24</v>
      </c>
      <c r="J12863" s="1">
        <f>SUMIFS(I:I,B:B,Table1_2[[#This Row],[Category Level 2]],D:D,Table1_2[[#This Row],[Brand]],E:E,Table1_2[[#This Row],[Region]],F:F,Table1_2[[#This Row],[Measure]],G:G,Table1_2[[#This Row],[Year]],H:H,"&lt;="&amp;Table1_2[[#This Row],[Month]])</f>
        <v>71.94</v>
      </c>
      <c r="K128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610.83600000000001</v>
      </c>
      <c r="N12863">
        <f>Table1_2[[#This Row],[Value]]*2.5</f>
        <v>98.100000000000009</v>
      </c>
    </row>
    <row r="12864" spans="1:14" x14ac:dyDescent="0.25">
      <c r="A12864" s="1" t="s">
        <v>6</v>
      </c>
      <c r="B12864" s="1" t="s">
        <v>51</v>
      </c>
      <c r="C12864" s="1" t="s">
        <v>19</v>
      </c>
      <c r="D12864" s="1" t="s">
        <v>21</v>
      </c>
      <c r="E12864" s="1" t="s">
        <v>13</v>
      </c>
      <c r="F12864" s="1" t="s">
        <v>11</v>
      </c>
      <c r="G12864" s="1" t="s">
        <v>64</v>
      </c>
      <c r="H12864" s="1">
        <v>3</v>
      </c>
      <c r="I12864">
        <v>74.555999999999997</v>
      </c>
      <c r="J12864" s="1">
        <f>SUMIFS(I:I,B:B,Table1_2[[#This Row],[Category Level 2]],D:D,Table1_2[[#This Row],[Brand]],E:E,Table1_2[[#This Row],[Region]],F:F,Table1_2[[#This Row],[Measure]],G:G,Table1_2[[#This Row],[Year]],H:H,"&lt;="&amp;Table1_2[[#This Row],[Month]])</f>
        <v>146.49599999999998</v>
      </c>
      <c r="K128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642.22800000000007</v>
      </c>
      <c r="N12864">
        <f>Table1_2[[#This Row],[Value]]*2.5</f>
        <v>186.39</v>
      </c>
    </row>
    <row r="12865" spans="1:14" x14ac:dyDescent="0.25">
      <c r="A12865" s="1" t="s">
        <v>6</v>
      </c>
      <c r="B12865" s="1" t="s">
        <v>51</v>
      </c>
      <c r="C12865" s="1" t="s">
        <v>19</v>
      </c>
      <c r="D12865" s="1" t="s">
        <v>21</v>
      </c>
      <c r="E12865" s="1" t="s">
        <v>13</v>
      </c>
      <c r="F12865" s="1" t="s">
        <v>11</v>
      </c>
      <c r="G12865" s="1" t="s">
        <v>64</v>
      </c>
      <c r="H12865" s="1">
        <v>4</v>
      </c>
      <c r="I12865">
        <v>35.316000000000003</v>
      </c>
      <c r="J12865" s="1">
        <f>SUMIFS(I:I,B:B,Table1_2[[#This Row],[Category Level 2]],D:D,Table1_2[[#This Row],[Brand]],E:E,Table1_2[[#This Row],[Region]],F:F,Table1_2[[#This Row],[Measure]],G:G,Table1_2[[#This Row],[Year]],H:H,"&lt;="&amp;Table1_2[[#This Row],[Month]])</f>
        <v>181.81199999999998</v>
      </c>
      <c r="K128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613.452</v>
      </c>
      <c r="N12865">
        <f>Table1_2[[#This Row],[Value]]*2.5</f>
        <v>88.29</v>
      </c>
    </row>
    <row r="12866" spans="1:14" x14ac:dyDescent="0.25">
      <c r="A12866" s="1" t="s">
        <v>6</v>
      </c>
      <c r="B12866" s="1" t="s">
        <v>51</v>
      </c>
      <c r="C12866" s="1" t="s">
        <v>19</v>
      </c>
      <c r="D12866" s="1" t="s">
        <v>21</v>
      </c>
      <c r="E12866" s="1" t="s">
        <v>13</v>
      </c>
      <c r="F12866" s="1" t="s">
        <v>11</v>
      </c>
      <c r="G12866" s="1" t="s">
        <v>64</v>
      </c>
      <c r="H12866" s="1">
        <v>5</v>
      </c>
      <c r="I12866">
        <v>44.472000000000001</v>
      </c>
      <c r="J12866" s="1">
        <f>SUMIFS(I:I,B:B,Table1_2[[#This Row],[Category Level 2]],D:D,Table1_2[[#This Row],[Brand]],E:E,Table1_2[[#This Row],[Region]],F:F,Table1_2[[#This Row],[Measure]],G:G,Table1_2[[#This Row],[Year]],H:H,"&lt;="&amp;Table1_2[[#This Row],[Month]])</f>
        <v>226.28399999999999</v>
      </c>
      <c r="K128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623.91599999999994</v>
      </c>
      <c r="N12866">
        <f>Table1_2[[#This Row],[Value]]*2.5</f>
        <v>111.18</v>
      </c>
    </row>
    <row r="12867" spans="1:14" x14ac:dyDescent="0.25">
      <c r="A12867" s="1" t="s">
        <v>6</v>
      </c>
      <c r="B12867" s="1" t="s">
        <v>51</v>
      </c>
      <c r="C12867" s="1" t="s">
        <v>19</v>
      </c>
      <c r="D12867" s="1" t="s">
        <v>21</v>
      </c>
      <c r="E12867" s="1" t="s">
        <v>13</v>
      </c>
      <c r="F12867" s="1" t="s">
        <v>11</v>
      </c>
      <c r="G12867" s="1" t="s">
        <v>64</v>
      </c>
      <c r="H12867" s="1">
        <v>6</v>
      </c>
      <c r="I12867">
        <v>51.012</v>
      </c>
      <c r="J12867" s="1">
        <f>SUMIFS(I:I,B:B,Table1_2[[#This Row],[Category Level 2]],D:D,Table1_2[[#This Row],[Brand]],E:E,Table1_2[[#This Row],[Region]],F:F,Table1_2[[#This Row],[Measure]],G:G,Table1_2[[#This Row],[Year]],H:H,"&lt;="&amp;Table1_2[[#This Row],[Month]])</f>
        <v>277.29599999999999</v>
      </c>
      <c r="K128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612.14400000000001</v>
      </c>
      <c r="N12867">
        <f>Table1_2[[#This Row],[Value]]*2.5</f>
        <v>127.53</v>
      </c>
    </row>
    <row r="12868" spans="1:14" x14ac:dyDescent="0.25">
      <c r="A12868" s="1" t="s">
        <v>6</v>
      </c>
      <c r="B12868" s="1" t="s">
        <v>51</v>
      </c>
      <c r="C12868" s="1" t="s">
        <v>19</v>
      </c>
      <c r="D12868" s="1" t="s">
        <v>21</v>
      </c>
      <c r="E12868" s="1" t="s">
        <v>13</v>
      </c>
      <c r="F12868" s="1" t="s">
        <v>11</v>
      </c>
      <c r="G12868" s="1" t="s">
        <v>64</v>
      </c>
      <c r="H12868" s="1">
        <v>7</v>
      </c>
      <c r="I12868">
        <v>39.24</v>
      </c>
      <c r="J12868" s="1">
        <f>SUMIFS(I:I,B:B,Table1_2[[#This Row],[Category Level 2]],D:D,Table1_2[[#This Row],[Brand]],E:E,Table1_2[[#This Row],[Region]],F:F,Table1_2[[#This Row],[Measure]],G:G,Table1_2[[#This Row],[Year]],H:H,"&lt;="&amp;Table1_2[[#This Row],[Month]])</f>
        <v>316.536</v>
      </c>
      <c r="K128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600.37200000000007</v>
      </c>
      <c r="N12868">
        <f>Table1_2[[#This Row],[Value]]*2.5</f>
        <v>98.100000000000009</v>
      </c>
    </row>
    <row r="12869" spans="1:14" x14ac:dyDescent="0.25">
      <c r="A12869" s="1" t="s">
        <v>6</v>
      </c>
      <c r="B12869" s="1" t="s">
        <v>51</v>
      </c>
      <c r="C12869" s="1" t="s">
        <v>19</v>
      </c>
      <c r="D12869" s="1" t="s">
        <v>21</v>
      </c>
      <c r="E12869" s="1" t="s">
        <v>13</v>
      </c>
      <c r="F12869" s="1" t="s">
        <v>11</v>
      </c>
      <c r="G12869" s="1" t="s">
        <v>64</v>
      </c>
      <c r="H12869" s="1">
        <v>8</v>
      </c>
      <c r="I12869">
        <v>41.856000000000002</v>
      </c>
      <c r="J12869" s="1">
        <f>SUMIFS(I:I,B:B,Table1_2[[#This Row],[Category Level 2]],D:D,Table1_2[[#This Row],[Brand]],E:E,Table1_2[[#This Row],[Region]],F:F,Table1_2[[#This Row],[Measure]],G:G,Table1_2[[#This Row],[Year]],H:H,"&lt;="&amp;Table1_2[[#This Row],[Month]])</f>
        <v>358.392</v>
      </c>
      <c r="K128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582.05999999999995</v>
      </c>
      <c r="N12869">
        <f>Table1_2[[#This Row],[Value]]*2.5</f>
        <v>104.64</v>
      </c>
    </row>
    <row r="12870" spans="1:14" x14ac:dyDescent="0.25">
      <c r="A12870" s="1" t="s">
        <v>6</v>
      </c>
      <c r="B12870" s="1" t="s">
        <v>51</v>
      </c>
      <c r="C12870" s="1" t="s">
        <v>19</v>
      </c>
      <c r="D12870" s="1" t="s">
        <v>21</v>
      </c>
      <c r="E12870" s="1" t="s">
        <v>13</v>
      </c>
      <c r="F12870" s="1" t="s">
        <v>11</v>
      </c>
      <c r="G12870" s="1" t="s">
        <v>64</v>
      </c>
      <c r="H12870" s="1">
        <v>9</v>
      </c>
      <c r="I12870">
        <v>61.475999999999999</v>
      </c>
      <c r="J12870" s="1">
        <f>SUMIFS(I:I,B:B,Table1_2[[#This Row],[Category Level 2]],D:D,Table1_2[[#This Row],[Brand]],E:E,Table1_2[[#This Row],[Region]],F:F,Table1_2[[#This Row],[Measure]],G:G,Table1_2[[#This Row],[Year]],H:H,"&lt;="&amp;Table1_2[[#This Row],[Month]])</f>
        <v>419.86799999999999</v>
      </c>
      <c r="K128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584.67599999999993</v>
      </c>
      <c r="N12870">
        <f>Table1_2[[#This Row],[Value]]*2.5</f>
        <v>153.69</v>
      </c>
    </row>
    <row r="12871" spans="1:14" x14ac:dyDescent="0.25">
      <c r="A12871" s="1" t="s">
        <v>6</v>
      </c>
      <c r="B12871" s="1" t="s">
        <v>51</v>
      </c>
      <c r="C12871" s="1" t="s">
        <v>19</v>
      </c>
      <c r="D12871" s="1" t="s">
        <v>21</v>
      </c>
      <c r="E12871" s="1" t="s">
        <v>13</v>
      </c>
      <c r="F12871" s="1" t="s">
        <v>11</v>
      </c>
      <c r="G12871" s="1" t="s">
        <v>64</v>
      </c>
      <c r="H12871" s="1">
        <v>10</v>
      </c>
      <c r="I12871">
        <v>56.244</v>
      </c>
      <c r="J12871" s="1">
        <f>SUMIFS(I:I,B:B,Table1_2[[#This Row],[Category Level 2]],D:D,Table1_2[[#This Row],[Brand]],E:E,Table1_2[[#This Row],[Region]],F:F,Table1_2[[#This Row],[Measure]],G:G,Table1_2[[#This Row],[Year]],H:H,"&lt;="&amp;Table1_2[[#This Row],[Month]])</f>
        <v>476.11199999999997</v>
      </c>
      <c r="K128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589.9079999999999</v>
      </c>
      <c r="N12871">
        <f>Table1_2[[#This Row],[Value]]*2.5</f>
        <v>140.61000000000001</v>
      </c>
    </row>
    <row r="12872" spans="1:14" x14ac:dyDescent="0.25">
      <c r="A12872" s="1" t="s">
        <v>6</v>
      </c>
      <c r="B12872" s="1" t="s">
        <v>51</v>
      </c>
      <c r="C12872" s="1" t="s">
        <v>19</v>
      </c>
      <c r="D12872" s="1" t="s">
        <v>21</v>
      </c>
      <c r="E12872" s="1" t="s">
        <v>13</v>
      </c>
      <c r="F12872" s="1" t="s">
        <v>11</v>
      </c>
      <c r="G12872" s="1" t="s">
        <v>64</v>
      </c>
      <c r="H12872" s="1">
        <v>11</v>
      </c>
      <c r="I12872">
        <v>27.468</v>
      </c>
      <c r="J12872" s="1">
        <f>SUMIFS(I:I,B:B,Table1_2[[#This Row],[Category Level 2]],D:D,Table1_2[[#This Row],[Brand]],E:E,Table1_2[[#This Row],[Region]],F:F,Table1_2[[#This Row],[Measure]],G:G,Table1_2[[#This Row],[Year]],H:H,"&lt;="&amp;Table1_2[[#This Row],[Month]])</f>
        <v>503.58</v>
      </c>
      <c r="K128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562.43999999999994</v>
      </c>
      <c r="N12872">
        <f>Table1_2[[#This Row],[Value]]*2.5</f>
        <v>68.67</v>
      </c>
    </row>
    <row r="12873" spans="1:14" x14ac:dyDescent="0.25">
      <c r="A12873" s="1" t="s">
        <v>6</v>
      </c>
      <c r="B12873" s="1" t="s">
        <v>51</v>
      </c>
      <c r="C12873" s="1" t="s">
        <v>19</v>
      </c>
      <c r="D12873" s="1" t="s">
        <v>21</v>
      </c>
      <c r="E12873" s="1" t="s">
        <v>13</v>
      </c>
      <c r="F12873" s="1" t="s">
        <v>11</v>
      </c>
      <c r="G12873" s="1" t="s">
        <v>64</v>
      </c>
      <c r="H12873" s="1">
        <v>12</v>
      </c>
      <c r="I12873">
        <v>53.628</v>
      </c>
      <c r="J12873" s="1">
        <f>SUMIFS(I:I,B:B,Table1_2[[#This Row],[Category Level 2]],D:D,Table1_2[[#This Row],[Brand]],E:E,Table1_2[[#This Row],[Region]],F:F,Table1_2[[#This Row],[Measure]],G:G,Table1_2[[#This Row],[Year]],H:H,"&lt;="&amp;Table1_2[[#This Row],[Month]])</f>
        <v>557.20799999999997</v>
      </c>
      <c r="K128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557.20799999999997</v>
      </c>
      <c r="N12873">
        <f>Table1_2[[#This Row],[Value]]*2.5</f>
        <v>134.07</v>
      </c>
    </row>
    <row r="12874" spans="1:14" x14ac:dyDescent="0.25">
      <c r="A12874" s="1" t="s">
        <v>6</v>
      </c>
      <c r="B12874" s="1" t="s">
        <v>51</v>
      </c>
      <c r="C12874" s="1" t="s">
        <v>19</v>
      </c>
      <c r="D12874" s="1" t="s">
        <v>21</v>
      </c>
      <c r="E12874" s="1" t="s">
        <v>13</v>
      </c>
      <c r="F12874" s="1" t="s">
        <v>11</v>
      </c>
      <c r="G12874" s="1" t="s">
        <v>65</v>
      </c>
      <c r="H12874" s="1">
        <v>1</v>
      </c>
      <c r="I12874">
        <v>56.244</v>
      </c>
      <c r="J12874" s="1">
        <f>SUMIFS(I:I,B:B,Table1_2[[#This Row],[Category Level 2]],D:D,Table1_2[[#This Row],[Brand]],E:E,Table1_2[[#This Row],[Region]],F:F,Table1_2[[#This Row],[Measure]],G:G,Table1_2[[#This Row],[Year]],H:H,"&lt;="&amp;Table1_2[[#This Row],[Month]])</f>
        <v>56.244</v>
      </c>
      <c r="K128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580.75200000000007</v>
      </c>
      <c r="N12874">
        <f>Table1_2[[#This Row],[Value]]*2.5</f>
        <v>140.61000000000001</v>
      </c>
    </row>
    <row r="12875" spans="1:14" x14ac:dyDescent="0.25">
      <c r="A12875" s="1" t="s">
        <v>6</v>
      </c>
      <c r="B12875" s="1" t="s">
        <v>51</v>
      </c>
      <c r="C12875" s="1" t="s">
        <v>19</v>
      </c>
      <c r="D12875" s="1" t="s">
        <v>21</v>
      </c>
      <c r="E12875" s="1" t="s">
        <v>13</v>
      </c>
      <c r="F12875" s="1" t="s">
        <v>11</v>
      </c>
      <c r="G12875" s="1" t="s">
        <v>65</v>
      </c>
      <c r="H12875" s="1">
        <v>2</v>
      </c>
      <c r="I12875">
        <v>36.624000000000002</v>
      </c>
      <c r="J12875" s="1">
        <f>SUMIFS(I:I,B:B,Table1_2[[#This Row],[Category Level 2]],D:D,Table1_2[[#This Row],[Brand]],E:E,Table1_2[[#This Row],[Region]],F:F,Table1_2[[#This Row],[Measure]],G:G,Table1_2[[#This Row],[Year]],H:H,"&lt;="&amp;Table1_2[[#This Row],[Month]])</f>
        <v>92.867999999999995</v>
      </c>
      <c r="K128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578.13599999999997</v>
      </c>
      <c r="N12875">
        <f>Table1_2[[#This Row],[Value]]*2.5</f>
        <v>91.56</v>
      </c>
    </row>
    <row r="12876" spans="1:14" x14ac:dyDescent="0.25">
      <c r="A12876" s="1" t="s">
        <v>6</v>
      </c>
      <c r="B12876" s="1" t="s">
        <v>51</v>
      </c>
      <c r="C12876" s="1" t="s">
        <v>19</v>
      </c>
      <c r="D12876" s="1" t="s">
        <v>21</v>
      </c>
      <c r="E12876" s="1" t="s">
        <v>13</v>
      </c>
      <c r="F12876" s="1" t="s">
        <v>11</v>
      </c>
      <c r="G12876" s="1" t="s">
        <v>65</v>
      </c>
      <c r="H12876" s="1">
        <v>3</v>
      </c>
      <c r="I12876">
        <v>82.403999999999996</v>
      </c>
      <c r="J12876" s="1">
        <f>SUMIFS(I:I,B:B,Table1_2[[#This Row],[Category Level 2]],D:D,Table1_2[[#This Row],[Brand]],E:E,Table1_2[[#This Row],[Region]],F:F,Table1_2[[#This Row],[Measure]],G:G,Table1_2[[#This Row],[Year]],H:H,"&lt;="&amp;Table1_2[[#This Row],[Month]])</f>
        <v>175.27199999999999</v>
      </c>
      <c r="K128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585.98399999999992</v>
      </c>
      <c r="N12876">
        <f>Table1_2[[#This Row],[Value]]*2.5</f>
        <v>206.01</v>
      </c>
    </row>
    <row r="12877" spans="1:14" x14ac:dyDescent="0.25">
      <c r="A12877" s="1" t="s">
        <v>6</v>
      </c>
      <c r="B12877" s="1" t="s">
        <v>51</v>
      </c>
      <c r="C12877" s="1" t="s">
        <v>19</v>
      </c>
      <c r="D12877" s="1" t="s">
        <v>21</v>
      </c>
      <c r="E12877" s="1" t="s">
        <v>13</v>
      </c>
      <c r="F12877" s="1" t="s">
        <v>11</v>
      </c>
      <c r="G12877" s="1" t="s">
        <v>65</v>
      </c>
      <c r="H12877" s="1">
        <v>4</v>
      </c>
      <c r="I12877">
        <v>41.856000000000002</v>
      </c>
      <c r="J12877" s="1">
        <f>SUMIFS(I:I,B:B,Table1_2[[#This Row],[Category Level 2]],D:D,Table1_2[[#This Row],[Brand]],E:E,Table1_2[[#This Row],[Region]],F:F,Table1_2[[#This Row],[Measure]],G:G,Table1_2[[#This Row],[Year]],H:H,"&lt;="&amp;Table1_2[[#This Row],[Month]])</f>
        <v>217.12799999999999</v>
      </c>
      <c r="K128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592.524</v>
      </c>
      <c r="N12877">
        <f>Table1_2[[#This Row],[Value]]*2.5</f>
        <v>104.64</v>
      </c>
    </row>
    <row r="12878" spans="1:14" x14ac:dyDescent="0.25">
      <c r="A12878" s="1" t="s">
        <v>6</v>
      </c>
      <c r="B12878" s="1" t="s">
        <v>51</v>
      </c>
      <c r="C12878" s="1" t="s">
        <v>19</v>
      </c>
      <c r="D12878" s="1" t="s">
        <v>21</v>
      </c>
      <c r="E12878" s="1" t="s">
        <v>13</v>
      </c>
      <c r="F12878" s="1" t="s">
        <v>11</v>
      </c>
      <c r="G12878" s="1" t="s">
        <v>65</v>
      </c>
      <c r="H12878" s="1">
        <v>5</v>
      </c>
      <c r="I12878">
        <v>49.704000000000001</v>
      </c>
      <c r="J12878" s="1">
        <f>SUMIFS(I:I,B:B,Table1_2[[#This Row],[Category Level 2]],D:D,Table1_2[[#This Row],[Brand]],E:E,Table1_2[[#This Row],[Region]],F:F,Table1_2[[#This Row],[Measure]],G:G,Table1_2[[#This Row],[Year]],H:H,"&lt;="&amp;Table1_2[[#This Row],[Month]])</f>
        <v>266.83199999999999</v>
      </c>
      <c r="K128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597.75599999999997</v>
      </c>
      <c r="N12878">
        <f>Table1_2[[#This Row],[Value]]*2.5</f>
        <v>124.26</v>
      </c>
    </row>
    <row r="12879" spans="1:14" x14ac:dyDescent="0.25">
      <c r="A12879" s="1" t="s">
        <v>6</v>
      </c>
      <c r="B12879" s="1" t="s">
        <v>51</v>
      </c>
      <c r="C12879" s="1" t="s">
        <v>19</v>
      </c>
      <c r="D12879" s="1" t="s">
        <v>21</v>
      </c>
      <c r="E12879" s="1" t="s">
        <v>13</v>
      </c>
      <c r="F12879" s="1" t="s">
        <v>11</v>
      </c>
      <c r="G12879" s="1" t="s">
        <v>65</v>
      </c>
      <c r="H12879" s="1">
        <v>6</v>
      </c>
      <c r="I12879">
        <v>47.088000000000001</v>
      </c>
      <c r="J12879" s="1">
        <f>SUMIFS(I:I,B:B,Table1_2[[#This Row],[Category Level 2]],D:D,Table1_2[[#This Row],[Brand]],E:E,Table1_2[[#This Row],[Region]],F:F,Table1_2[[#This Row],[Measure]],G:G,Table1_2[[#This Row],[Year]],H:H,"&lt;="&amp;Table1_2[[#This Row],[Month]])</f>
        <v>313.92</v>
      </c>
      <c r="K128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593.83199999999999</v>
      </c>
      <c r="N12879">
        <f>Table1_2[[#This Row],[Value]]*2.5</f>
        <v>117.72</v>
      </c>
    </row>
    <row r="12880" spans="1:14" x14ac:dyDescent="0.25">
      <c r="A12880" s="1" t="s">
        <v>6</v>
      </c>
      <c r="B12880" s="1" t="s">
        <v>51</v>
      </c>
      <c r="C12880" s="1" t="s">
        <v>19</v>
      </c>
      <c r="D12880" s="1" t="s">
        <v>21</v>
      </c>
      <c r="E12880" s="1" t="s">
        <v>13</v>
      </c>
      <c r="F12880" s="1" t="s">
        <v>11</v>
      </c>
      <c r="G12880" s="1" t="s">
        <v>65</v>
      </c>
      <c r="H12880" s="1">
        <v>7</v>
      </c>
      <c r="I12880">
        <v>52.32</v>
      </c>
      <c r="J12880" s="1">
        <f>SUMIFS(I:I,B:B,Table1_2[[#This Row],[Category Level 2]],D:D,Table1_2[[#This Row],[Brand]],E:E,Table1_2[[#This Row],[Region]],F:F,Table1_2[[#This Row],[Measure]],G:G,Table1_2[[#This Row],[Year]],H:H,"&lt;="&amp;Table1_2[[#This Row],[Month]])</f>
        <v>366.24</v>
      </c>
      <c r="K128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606.91200000000003</v>
      </c>
      <c r="N12880">
        <f>Table1_2[[#This Row],[Value]]*2.5</f>
        <v>130.80000000000001</v>
      </c>
    </row>
    <row r="12881" spans="1:14" x14ac:dyDescent="0.25">
      <c r="A12881" s="1" t="s">
        <v>6</v>
      </c>
      <c r="B12881" s="1" t="s">
        <v>51</v>
      </c>
      <c r="C12881" s="1" t="s">
        <v>19</v>
      </c>
      <c r="D12881" s="1" t="s">
        <v>21</v>
      </c>
      <c r="E12881" s="1" t="s">
        <v>13</v>
      </c>
      <c r="F12881" s="1" t="s">
        <v>11</v>
      </c>
      <c r="G12881" s="1" t="s">
        <v>65</v>
      </c>
      <c r="H12881" s="1">
        <v>8</v>
      </c>
      <c r="I12881">
        <v>41.856000000000002</v>
      </c>
      <c r="J12881" s="1">
        <f>SUMIFS(I:I,B:B,Table1_2[[#This Row],[Category Level 2]],D:D,Table1_2[[#This Row],[Brand]],E:E,Table1_2[[#This Row],[Region]],F:F,Table1_2[[#This Row],[Measure]],G:G,Table1_2[[#This Row],[Year]],H:H,"&lt;="&amp;Table1_2[[#This Row],[Month]])</f>
        <v>408.096</v>
      </c>
      <c r="K128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606.91200000000003</v>
      </c>
      <c r="N12881">
        <f>Table1_2[[#This Row],[Value]]*2.5</f>
        <v>104.64</v>
      </c>
    </row>
    <row r="12882" spans="1:14" x14ac:dyDescent="0.25">
      <c r="A12882" s="1" t="s">
        <v>6</v>
      </c>
      <c r="B12882" s="1" t="s">
        <v>51</v>
      </c>
      <c r="C12882" s="1" t="s">
        <v>19</v>
      </c>
      <c r="D12882" s="1" t="s">
        <v>21</v>
      </c>
      <c r="E12882" s="1" t="s">
        <v>13</v>
      </c>
      <c r="F12882" s="1" t="s">
        <v>11</v>
      </c>
      <c r="G12882" s="1" t="s">
        <v>65</v>
      </c>
      <c r="H12882" s="1">
        <v>9</v>
      </c>
      <c r="I12882">
        <v>47.088000000000001</v>
      </c>
      <c r="J12882" s="1">
        <f>SUMIFS(I:I,B:B,Table1_2[[#This Row],[Category Level 2]],D:D,Table1_2[[#This Row],[Brand]],E:E,Table1_2[[#This Row],[Region]],F:F,Table1_2[[#This Row],[Measure]],G:G,Table1_2[[#This Row],[Year]],H:H,"&lt;="&amp;Table1_2[[#This Row],[Month]])</f>
        <v>455.18400000000003</v>
      </c>
      <c r="K128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592.524</v>
      </c>
      <c r="N12882">
        <f>Table1_2[[#This Row],[Value]]*2.5</f>
        <v>117.72</v>
      </c>
    </row>
    <row r="12883" spans="1:14" x14ac:dyDescent="0.25">
      <c r="A12883" s="1" t="s">
        <v>6</v>
      </c>
      <c r="B12883" s="1" t="s">
        <v>51</v>
      </c>
      <c r="C12883" s="1" t="s">
        <v>19</v>
      </c>
      <c r="D12883" s="1" t="s">
        <v>21</v>
      </c>
      <c r="E12883" s="1" t="s">
        <v>13</v>
      </c>
      <c r="F12883" s="1" t="s">
        <v>11</v>
      </c>
      <c r="G12883" s="1" t="s">
        <v>65</v>
      </c>
      <c r="H12883" s="1">
        <v>10</v>
      </c>
      <c r="I12883">
        <v>60.167999999999999</v>
      </c>
      <c r="J12883" s="1">
        <f>SUMIFS(I:I,B:B,Table1_2[[#This Row],[Category Level 2]],D:D,Table1_2[[#This Row],[Brand]],E:E,Table1_2[[#This Row],[Region]],F:F,Table1_2[[#This Row],[Measure]],G:G,Table1_2[[#This Row],[Year]],H:H,"&lt;="&amp;Table1_2[[#This Row],[Month]])</f>
        <v>515.35199999999998</v>
      </c>
      <c r="K128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596.44799999999998</v>
      </c>
      <c r="N12883">
        <f>Table1_2[[#This Row],[Value]]*2.5</f>
        <v>150.41999999999999</v>
      </c>
    </row>
    <row r="12884" spans="1:14" x14ac:dyDescent="0.25">
      <c r="A12884" s="1" t="s">
        <v>6</v>
      </c>
      <c r="B12884" s="1" t="s">
        <v>51</v>
      </c>
      <c r="C12884" s="1" t="s">
        <v>19</v>
      </c>
      <c r="D12884" s="1" t="s">
        <v>21</v>
      </c>
      <c r="E12884" s="1" t="s">
        <v>13</v>
      </c>
      <c r="F12884" s="1" t="s">
        <v>11</v>
      </c>
      <c r="G12884" s="1" t="s">
        <v>65</v>
      </c>
      <c r="H12884" s="1">
        <v>11</v>
      </c>
      <c r="I12884">
        <v>49.704000000000001</v>
      </c>
      <c r="J12884" s="1">
        <f>SUMIFS(I:I,B:B,Table1_2[[#This Row],[Category Level 2]],D:D,Table1_2[[#This Row],[Brand]],E:E,Table1_2[[#This Row],[Region]],F:F,Table1_2[[#This Row],[Measure]],G:G,Table1_2[[#This Row],[Year]],H:H,"&lt;="&amp;Table1_2[[#This Row],[Month]])</f>
        <v>565.05599999999993</v>
      </c>
      <c r="K128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618.68399999999997</v>
      </c>
      <c r="N12884">
        <f>Table1_2[[#This Row],[Value]]*2.5</f>
        <v>124.26</v>
      </c>
    </row>
    <row r="12885" spans="1:14" x14ac:dyDescent="0.25">
      <c r="A12885" s="1" t="s">
        <v>6</v>
      </c>
      <c r="B12885" s="1" t="s">
        <v>51</v>
      </c>
      <c r="C12885" s="1" t="s">
        <v>19</v>
      </c>
      <c r="D12885" s="1" t="s">
        <v>21</v>
      </c>
      <c r="E12885" s="1" t="s">
        <v>13</v>
      </c>
      <c r="F12885" s="1" t="s">
        <v>11</v>
      </c>
      <c r="G12885" s="1" t="s">
        <v>65</v>
      </c>
      <c r="H12885" s="1">
        <v>12</v>
      </c>
      <c r="I12885">
        <v>44.472000000000001</v>
      </c>
      <c r="J12885" s="1">
        <f>SUMIFS(I:I,B:B,Table1_2[[#This Row],[Category Level 2]],D:D,Table1_2[[#This Row],[Brand]],E:E,Table1_2[[#This Row],[Region]],F:F,Table1_2[[#This Row],[Measure]],G:G,Table1_2[[#This Row],[Year]],H:H,"&lt;="&amp;Table1_2[[#This Row],[Month]])</f>
        <v>609.52799999999991</v>
      </c>
      <c r="K128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609.52799999999991</v>
      </c>
      <c r="N12885">
        <f>Table1_2[[#This Row],[Value]]*2.5</f>
        <v>111.18</v>
      </c>
    </row>
    <row r="12886" spans="1:14" x14ac:dyDescent="0.25">
      <c r="A12886" s="1" t="s">
        <v>6</v>
      </c>
      <c r="B12886" s="1" t="s">
        <v>51</v>
      </c>
      <c r="C12886" s="1" t="s">
        <v>19</v>
      </c>
      <c r="D12886" s="1" t="s">
        <v>21</v>
      </c>
      <c r="E12886" s="1" t="s">
        <v>13</v>
      </c>
      <c r="F12886" s="1" t="s">
        <v>11</v>
      </c>
      <c r="G12886" s="1" t="s">
        <v>66</v>
      </c>
      <c r="H12886" s="1">
        <v>1</v>
      </c>
      <c r="I12886">
        <v>44.472000000000001</v>
      </c>
      <c r="J12886" s="1">
        <f>SUMIFS(I:I,B:B,Table1_2[[#This Row],[Category Level 2]],D:D,Table1_2[[#This Row],[Brand]],E:E,Table1_2[[#This Row],[Region]],F:F,Table1_2[[#This Row],[Measure]],G:G,Table1_2[[#This Row],[Year]],H:H,"&lt;="&amp;Table1_2[[#This Row],[Month]])</f>
        <v>44.472000000000001</v>
      </c>
      <c r="K128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597.75599999999997</v>
      </c>
      <c r="N12886">
        <f>Table1_2[[#This Row],[Value]]*2.5</f>
        <v>111.18</v>
      </c>
    </row>
    <row r="12887" spans="1:14" x14ac:dyDescent="0.25">
      <c r="A12887" s="1" t="s">
        <v>6</v>
      </c>
      <c r="B12887" s="1" t="s">
        <v>51</v>
      </c>
      <c r="C12887" s="1" t="s">
        <v>19</v>
      </c>
      <c r="D12887" s="1" t="s">
        <v>21</v>
      </c>
      <c r="E12887" s="1" t="s">
        <v>13</v>
      </c>
      <c r="F12887" s="1" t="s">
        <v>11</v>
      </c>
      <c r="G12887" s="1" t="s">
        <v>66</v>
      </c>
      <c r="H12887" s="1">
        <v>2</v>
      </c>
      <c r="I12887">
        <v>51.012</v>
      </c>
      <c r="J12887" s="1">
        <f>SUMIFS(I:I,B:B,Table1_2[[#This Row],[Category Level 2]],D:D,Table1_2[[#This Row],[Brand]],E:E,Table1_2[[#This Row],[Region]],F:F,Table1_2[[#This Row],[Measure]],G:G,Table1_2[[#This Row],[Year]],H:H,"&lt;="&amp;Table1_2[[#This Row],[Month]])</f>
        <v>95.484000000000009</v>
      </c>
      <c r="K128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612.14400000000012</v>
      </c>
      <c r="N12887">
        <f>Table1_2[[#This Row],[Value]]*2.5</f>
        <v>127.53</v>
      </c>
    </row>
    <row r="12888" spans="1:14" x14ac:dyDescent="0.25">
      <c r="A12888" s="1" t="s">
        <v>6</v>
      </c>
      <c r="B12888" s="1" t="s">
        <v>51</v>
      </c>
      <c r="C12888" s="1" t="s">
        <v>19</v>
      </c>
      <c r="D12888" s="1" t="s">
        <v>21</v>
      </c>
      <c r="E12888" s="1" t="s">
        <v>13</v>
      </c>
      <c r="F12888" s="1" t="s">
        <v>11</v>
      </c>
      <c r="G12888" s="1" t="s">
        <v>66</v>
      </c>
      <c r="H12888" s="1">
        <v>3</v>
      </c>
      <c r="I12888">
        <v>48.396000000000001</v>
      </c>
      <c r="J12888" s="1">
        <f>SUMIFS(I:I,B:B,Table1_2[[#This Row],[Category Level 2]],D:D,Table1_2[[#This Row],[Brand]],E:E,Table1_2[[#This Row],[Region]],F:F,Table1_2[[#This Row],[Measure]],G:G,Table1_2[[#This Row],[Year]],H:H,"&lt;="&amp;Table1_2[[#This Row],[Month]])</f>
        <v>143.88</v>
      </c>
      <c r="K128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578.13599999999997</v>
      </c>
      <c r="N12888">
        <f>Table1_2[[#This Row],[Value]]*2.5</f>
        <v>120.99000000000001</v>
      </c>
    </row>
    <row r="12889" spans="1:14" x14ac:dyDescent="0.25">
      <c r="A12889" s="1" t="s">
        <v>6</v>
      </c>
      <c r="B12889" s="1" t="s">
        <v>51</v>
      </c>
      <c r="C12889" s="1" t="s">
        <v>19</v>
      </c>
      <c r="D12889" s="1" t="s">
        <v>21</v>
      </c>
      <c r="E12889" s="1" t="s">
        <v>13</v>
      </c>
      <c r="F12889" s="1" t="s">
        <v>11</v>
      </c>
      <c r="G12889" s="1" t="s">
        <v>66</v>
      </c>
      <c r="H12889" s="1">
        <v>4</v>
      </c>
      <c r="I12889">
        <v>99.408000000000001</v>
      </c>
      <c r="J12889" s="1">
        <f>SUMIFS(I:I,B:B,Table1_2[[#This Row],[Category Level 2]],D:D,Table1_2[[#This Row],[Brand]],E:E,Table1_2[[#This Row],[Region]],F:F,Table1_2[[#This Row],[Measure]],G:G,Table1_2[[#This Row],[Year]],H:H,"&lt;="&amp;Table1_2[[#This Row],[Month]])</f>
        <v>243.28800000000001</v>
      </c>
      <c r="K128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635.68799999999999</v>
      </c>
      <c r="N12889">
        <f>Table1_2[[#This Row],[Value]]*2.5</f>
        <v>248.52</v>
      </c>
    </row>
    <row r="12890" spans="1:14" x14ac:dyDescent="0.25">
      <c r="A12890" s="1" t="s">
        <v>6</v>
      </c>
      <c r="B12890" s="1" t="s">
        <v>51</v>
      </c>
      <c r="C12890" s="1" t="s">
        <v>19</v>
      </c>
      <c r="D12890" s="1" t="s">
        <v>21</v>
      </c>
      <c r="E12890" s="1" t="s">
        <v>13</v>
      </c>
      <c r="F12890" s="1" t="s">
        <v>11</v>
      </c>
      <c r="G12890" s="1" t="s">
        <v>66</v>
      </c>
      <c r="H12890" s="1">
        <v>5</v>
      </c>
      <c r="I12890">
        <v>64.091999999999999</v>
      </c>
      <c r="J12890" s="1">
        <f>SUMIFS(I:I,B:B,Table1_2[[#This Row],[Category Level 2]],D:D,Table1_2[[#This Row],[Brand]],E:E,Table1_2[[#This Row],[Region]],F:F,Table1_2[[#This Row],[Measure]],G:G,Table1_2[[#This Row],[Year]],H:H,"&lt;="&amp;Table1_2[[#This Row],[Month]])</f>
        <v>307.38</v>
      </c>
      <c r="K128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650.07600000000002</v>
      </c>
      <c r="N12890">
        <f>Table1_2[[#This Row],[Value]]*2.5</f>
        <v>160.22999999999999</v>
      </c>
    </row>
    <row r="12891" spans="1:14" x14ac:dyDescent="0.25">
      <c r="A12891" s="1" t="s">
        <v>6</v>
      </c>
      <c r="B12891" s="1" t="s">
        <v>51</v>
      </c>
      <c r="C12891" s="1" t="s">
        <v>19</v>
      </c>
      <c r="D12891" s="1" t="s">
        <v>21</v>
      </c>
      <c r="E12891" s="1" t="s">
        <v>13</v>
      </c>
      <c r="F12891" s="1" t="s">
        <v>11</v>
      </c>
      <c r="G12891" s="1" t="s">
        <v>66</v>
      </c>
      <c r="H12891" s="1">
        <v>6</v>
      </c>
      <c r="I12891">
        <v>60.167999999999999</v>
      </c>
      <c r="J12891" s="1">
        <f>SUMIFS(I:I,B:B,Table1_2[[#This Row],[Category Level 2]],D:D,Table1_2[[#This Row],[Brand]],E:E,Table1_2[[#This Row],[Region]],F:F,Table1_2[[#This Row],[Measure]],G:G,Table1_2[[#This Row],[Year]],H:H,"&lt;="&amp;Table1_2[[#This Row],[Month]])</f>
        <v>367.548</v>
      </c>
      <c r="K128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663.15599999999995</v>
      </c>
      <c r="N12891">
        <f>Table1_2[[#This Row],[Value]]*2.5</f>
        <v>150.41999999999999</v>
      </c>
    </row>
    <row r="12892" spans="1:14" x14ac:dyDescent="0.25">
      <c r="A12892" s="1" t="s">
        <v>6</v>
      </c>
      <c r="B12892" s="1" t="s">
        <v>51</v>
      </c>
      <c r="C12892" s="1" t="s">
        <v>19</v>
      </c>
      <c r="D12892" s="1" t="s">
        <v>21</v>
      </c>
      <c r="E12892" s="1" t="s">
        <v>13</v>
      </c>
      <c r="F12892" s="1" t="s">
        <v>11</v>
      </c>
      <c r="G12892" s="1" t="s">
        <v>66</v>
      </c>
      <c r="H12892" s="1">
        <v>7</v>
      </c>
      <c r="I12892">
        <v>45.78</v>
      </c>
      <c r="J12892" s="1">
        <f>SUMIFS(I:I,B:B,Table1_2[[#This Row],[Category Level 2]],D:D,Table1_2[[#This Row],[Brand]],E:E,Table1_2[[#This Row],[Region]],F:F,Table1_2[[#This Row],[Measure]],G:G,Table1_2[[#This Row],[Year]],H:H,"&lt;="&amp;Table1_2[[#This Row],[Month]])</f>
        <v>413.32799999999997</v>
      </c>
      <c r="K128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656.61599999999999</v>
      </c>
      <c r="N12892">
        <f>Table1_2[[#This Row],[Value]]*2.5</f>
        <v>114.45</v>
      </c>
    </row>
    <row r="12893" spans="1:14" x14ac:dyDescent="0.25">
      <c r="A12893" s="1" t="s">
        <v>6</v>
      </c>
      <c r="B12893" s="1" t="s">
        <v>51</v>
      </c>
      <c r="C12893" s="1" t="s">
        <v>19</v>
      </c>
      <c r="D12893" s="1" t="s">
        <v>21</v>
      </c>
      <c r="E12893" s="1" t="s">
        <v>13</v>
      </c>
      <c r="F12893" s="1" t="s">
        <v>11</v>
      </c>
      <c r="G12893" s="1" t="s">
        <v>66</v>
      </c>
      <c r="H12893" s="1">
        <v>8</v>
      </c>
      <c r="I12893">
        <v>78.48</v>
      </c>
      <c r="J12893" s="1">
        <f>SUMIFS(I:I,B:B,Table1_2[[#This Row],[Category Level 2]],D:D,Table1_2[[#This Row],[Brand]],E:E,Table1_2[[#This Row],[Region]],F:F,Table1_2[[#This Row],[Measure]],G:G,Table1_2[[#This Row],[Year]],H:H,"&lt;="&amp;Table1_2[[#This Row],[Month]])</f>
        <v>491.80799999999999</v>
      </c>
      <c r="K128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693.24</v>
      </c>
      <c r="N12893">
        <f>Table1_2[[#This Row],[Value]]*2.5</f>
        <v>196.20000000000002</v>
      </c>
    </row>
    <row r="12894" spans="1:14" x14ac:dyDescent="0.25">
      <c r="A12894" s="1" t="s">
        <v>6</v>
      </c>
      <c r="B12894" s="1" t="s">
        <v>51</v>
      </c>
      <c r="C12894" s="1" t="s">
        <v>19</v>
      </c>
      <c r="D12894" s="1" t="s">
        <v>21</v>
      </c>
      <c r="E12894" s="1" t="s">
        <v>13</v>
      </c>
      <c r="F12894" s="1" t="s">
        <v>11</v>
      </c>
      <c r="G12894" s="1" t="s">
        <v>66</v>
      </c>
      <c r="H12894" s="1">
        <v>9</v>
      </c>
      <c r="I12894">
        <v>66.707999999999998</v>
      </c>
      <c r="J12894" s="1">
        <f>SUMIFS(I:I,B:B,Table1_2[[#This Row],[Category Level 2]],D:D,Table1_2[[#This Row],[Brand]],E:E,Table1_2[[#This Row],[Region]],F:F,Table1_2[[#This Row],[Measure]],G:G,Table1_2[[#This Row],[Year]],H:H,"&lt;="&amp;Table1_2[[#This Row],[Month]])</f>
        <v>558.51599999999996</v>
      </c>
      <c r="K128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712.8599999999999</v>
      </c>
      <c r="N12894">
        <f>Table1_2[[#This Row],[Value]]*2.5</f>
        <v>166.76999999999998</v>
      </c>
    </row>
    <row r="12895" spans="1:14" x14ac:dyDescent="0.25">
      <c r="A12895" s="1" t="s">
        <v>6</v>
      </c>
      <c r="B12895" s="1" t="s">
        <v>51</v>
      </c>
      <c r="C12895" s="1" t="s">
        <v>19</v>
      </c>
      <c r="D12895" s="1" t="s">
        <v>21</v>
      </c>
      <c r="E12895" s="1" t="s">
        <v>13</v>
      </c>
      <c r="F12895" s="1" t="s">
        <v>11</v>
      </c>
      <c r="G12895" s="1" t="s">
        <v>66</v>
      </c>
      <c r="H12895" s="1">
        <v>10</v>
      </c>
      <c r="I12895">
        <v>71.94</v>
      </c>
      <c r="J12895" s="1">
        <f>SUMIFS(I:I,B:B,Table1_2[[#This Row],[Category Level 2]],D:D,Table1_2[[#This Row],[Brand]],E:E,Table1_2[[#This Row],[Region]],F:F,Table1_2[[#This Row],[Measure]],G:G,Table1_2[[#This Row],[Year]],H:H,"&lt;="&amp;Table1_2[[#This Row],[Month]])</f>
        <v>630.4559999999999</v>
      </c>
      <c r="K128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724.63199999999995</v>
      </c>
      <c r="N12895">
        <f>Table1_2[[#This Row],[Value]]*2.5</f>
        <v>179.85</v>
      </c>
    </row>
    <row r="12896" spans="1:14" x14ac:dyDescent="0.25">
      <c r="A12896" s="1" t="s">
        <v>6</v>
      </c>
      <c r="B12896" s="1" t="s">
        <v>51</v>
      </c>
      <c r="C12896" s="1" t="s">
        <v>19</v>
      </c>
      <c r="D12896" s="1" t="s">
        <v>21</v>
      </c>
      <c r="E12896" s="1" t="s">
        <v>13</v>
      </c>
      <c r="F12896" s="1" t="s">
        <v>11</v>
      </c>
      <c r="G12896" s="1" t="s">
        <v>66</v>
      </c>
      <c r="H12896" s="1">
        <v>11</v>
      </c>
      <c r="I12896">
        <v>78.48</v>
      </c>
      <c r="J12896" s="1">
        <f>SUMIFS(I:I,B:B,Table1_2[[#This Row],[Category Level 2]],D:D,Table1_2[[#This Row],[Brand]],E:E,Table1_2[[#This Row],[Region]],F:F,Table1_2[[#This Row],[Measure]],G:G,Table1_2[[#This Row],[Year]],H:H,"&lt;="&amp;Table1_2[[#This Row],[Month]])</f>
        <v>708.93599999999992</v>
      </c>
      <c r="K128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753.4079999999999</v>
      </c>
      <c r="N12896">
        <f>Table1_2[[#This Row],[Value]]*2.5</f>
        <v>196.20000000000002</v>
      </c>
    </row>
    <row r="12897" spans="1:14" x14ac:dyDescent="0.25">
      <c r="A12897" s="1" t="s">
        <v>6</v>
      </c>
      <c r="B12897" s="1" t="s">
        <v>51</v>
      </c>
      <c r="C12897" s="1" t="s">
        <v>19</v>
      </c>
      <c r="D12897" s="1" t="s">
        <v>21</v>
      </c>
      <c r="E12897" s="1" t="s">
        <v>13</v>
      </c>
      <c r="F12897" s="1" t="s">
        <v>11</v>
      </c>
      <c r="G12897" s="1" t="s">
        <v>66</v>
      </c>
      <c r="H12897" s="1">
        <v>12</v>
      </c>
      <c r="I12897">
        <v>69.323999999999998</v>
      </c>
      <c r="J12897" s="1">
        <f>SUMIFS(I:I,B:B,Table1_2[[#This Row],[Category Level 2]],D:D,Table1_2[[#This Row],[Brand]],E:E,Table1_2[[#This Row],[Region]],F:F,Table1_2[[#This Row],[Measure]],G:G,Table1_2[[#This Row],[Year]],H:H,"&lt;="&amp;Table1_2[[#This Row],[Month]])</f>
        <v>778.25999999999988</v>
      </c>
      <c r="K128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778.25999999999988</v>
      </c>
      <c r="N12897">
        <f>Table1_2[[#This Row],[Value]]*2.5</f>
        <v>173.31</v>
      </c>
    </row>
    <row r="12898" spans="1:14" x14ac:dyDescent="0.25">
      <c r="A12898" s="1" t="s">
        <v>6</v>
      </c>
      <c r="B12898" s="1" t="s">
        <v>51</v>
      </c>
      <c r="C12898" s="1" t="s">
        <v>19</v>
      </c>
      <c r="D12898" s="1" t="s">
        <v>21</v>
      </c>
      <c r="E12898" s="1" t="s">
        <v>13</v>
      </c>
      <c r="F12898" s="1" t="s">
        <v>11</v>
      </c>
      <c r="G12898" s="1" t="s">
        <v>67</v>
      </c>
      <c r="H12898" s="1">
        <v>1</v>
      </c>
      <c r="I12898">
        <v>111.18</v>
      </c>
      <c r="J12898" s="1">
        <f>SUMIFS(I:I,B:B,Table1_2[[#This Row],[Category Level 2]],D:D,Table1_2[[#This Row],[Brand]],E:E,Table1_2[[#This Row],[Region]],F:F,Table1_2[[#This Row],[Measure]],G:G,Table1_2[[#This Row],[Year]],H:H,"&lt;="&amp;Table1_2[[#This Row],[Month]])</f>
        <v>111.18</v>
      </c>
      <c r="K128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844.96799999999985</v>
      </c>
      <c r="N12898">
        <f>Table1_2[[#This Row],[Value]]*2.5</f>
        <v>277.95000000000005</v>
      </c>
    </row>
    <row r="12899" spans="1:14" x14ac:dyDescent="0.25">
      <c r="A12899" s="1" t="s">
        <v>6</v>
      </c>
      <c r="B12899" s="1" t="s">
        <v>51</v>
      </c>
      <c r="C12899" s="1" t="s">
        <v>19</v>
      </c>
      <c r="D12899" s="1" t="s">
        <v>21</v>
      </c>
      <c r="E12899" s="1" t="s">
        <v>13</v>
      </c>
      <c r="F12899" s="1" t="s">
        <v>11</v>
      </c>
      <c r="G12899" s="1" t="s">
        <v>67</v>
      </c>
      <c r="H12899" s="1">
        <v>2</v>
      </c>
      <c r="I12899">
        <v>94.176000000000002</v>
      </c>
      <c r="J12899" s="1">
        <f>SUMIFS(I:I,B:B,Table1_2[[#This Row],[Category Level 2]],D:D,Table1_2[[#This Row],[Brand]],E:E,Table1_2[[#This Row],[Region]],F:F,Table1_2[[#This Row],[Measure]],G:G,Table1_2[[#This Row],[Year]],H:H,"&lt;="&amp;Table1_2[[#This Row],[Month]])</f>
        <v>205.35599999999999</v>
      </c>
      <c r="K128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888.13199999999995</v>
      </c>
      <c r="N12899">
        <f>Table1_2[[#This Row],[Value]]*2.5</f>
        <v>235.44</v>
      </c>
    </row>
    <row r="12900" spans="1:14" x14ac:dyDescent="0.25">
      <c r="A12900" s="1" t="s">
        <v>6</v>
      </c>
      <c r="B12900" s="1" t="s">
        <v>51</v>
      </c>
      <c r="C12900" s="1" t="s">
        <v>19</v>
      </c>
      <c r="D12900" s="1" t="s">
        <v>21</v>
      </c>
      <c r="E12900" s="1" t="s">
        <v>13</v>
      </c>
      <c r="F12900" s="1" t="s">
        <v>11</v>
      </c>
      <c r="G12900" s="1" t="s">
        <v>67</v>
      </c>
      <c r="H12900" s="1">
        <v>3</v>
      </c>
      <c r="I12900">
        <v>108.56400000000001</v>
      </c>
      <c r="J12900" s="1">
        <f>SUMIFS(I:I,B:B,Table1_2[[#This Row],[Category Level 2]],D:D,Table1_2[[#This Row],[Brand]],E:E,Table1_2[[#This Row],[Region]],F:F,Table1_2[[#This Row],[Measure]],G:G,Table1_2[[#This Row],[Year]],H:H,"&lt;="&amp;Table1_2[[#This Row],[Month]])</f>
        <v>313.92</v>
      </c>
      <c r="K129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948.3</v>
      </c>
      <c r="N12900">
        <f>Table1_2[[#This Row],[Value]]*2.5</f>
        <v>271.41000000000003</v>
      </c>
    </row>
    <row r="12901" spans="1:14" x14ac:dyDescent="0.25">
      <c r="A12901" s="1" t="s">
        <v>6</v>
      </c>
      <c r="B12901" s="1" t="s">
        <v>51</v>
      </c>
      <c r="C12901" s="1" t="s">
        <v>19</v>
      </c>
      <c r="D12901" s="1" t="s">
        <v>21</v>
      </c>
      <c r="E12901" s="1" t="s">
        <v>13</v>
      </c>
      <c r="F12901" s="1" t="s">
        <v>12</v>
      </c>
      <c r="G12901" s="1" t="s">
        <v>62</v>
      </c>
      <c r="H12901" s="1">
        <v>1</v>
      </c>
      <c r="I12901">
        <v>183.12</v>
      </c>
      <c r="J12901" s="1">
        <f>SUMIFS(I:I,B:B,Table1_2[[#This Row],[Category Level 2]],D:D,Table1_2[[#This Row],[Brand]],E:E,Table1_2[[#This Row],[Region]],F:F,Table1_2[[#This Row],[Measure]],G:G,Table1_2[[#This Row],[Year]],H:H,"&lt;="&amp;Table1_2[[#This Row],[Month]])</f>
        <v>183.12</v>
      </c>
      <c r="K129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183.12</v>
      </c>
      <c r="N12901">
        <f>Table1_2[[#This Row],[Value]]*2.5</f>
        <v>457.8</v>
      </c>
    </row>
    <row r="12902" spans="1:14" x14ac:dyDescent="0.25">
      <c r="A12902" s="1" t="s">
        <v>6</v>
      </c>
      <c r="B12902" s="1" t="s">
        <v>51</v>
      </c>
      <c r="C12902" s="1" t="s">
        <v>19</v>
      </c>
      <c r="D12902" s="1" t="s">
        <v>21</v>
      </c>
      <c r="E12902" s="1" t="s">
        <v>13</v>
      </c>
      <c r="F12902" s="1" t="s">
        <v>12</v>
      </c>
      <c r="G12902" s="1" t="s">
        <v>62</v>
      </c>
      <c r="H12902" s="1">
        <v>2</v>
      </c>
      <c r="I12902">
        <v>285.14400000000001</v>
      </c>
      <c r="J12902" s="1">
        <f>SUMIFS(I:I,B:B,Table1_2[[#This Row],[Category Level 2]],D:D,Table1_2[[#This Row],[Brand]],E:E,Table1_2[[#This Row],[Region]],F:F,Table1_2[[#This Row],[Measure]],G:G,Table1_2[[#This Row],[Year]],H:H,"&lt;="&amp;Table1_2[[#This Row],[Month]])</f>
        <v>468.26400000000001</v>
      </c>
      <c r="K129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468.26400000000001</v>
      </c>
      <c r="N12902">
        <f>Table1_2[[#This Row],[Value]]*2.5</f>
        <v>712.86</v>
      </c>
    </row>
    <row r="12903" spans="1:14" x14ac:dyDescent="0.25">
      <c r="A12903" s="1" t="s">
        <v>6</v>
      </c>
      <c r="B12903" s="1" t="s">
        <v>51</v>
      </c>
      <c r="C12903" s="1" t="s">
        <v>19</v>
      </c>
      <c r="D12903" s="1" t="s">
        <v>21</v>
      </c>
      <c r="E12903" s="1" t="s">
        <v>13</v>
      </c>
      <c r="F12903" s="1" t="s">
        <v>12</v>
      </c>
      <c r="G12903" s="1" t="s">
        <v>62</v>
      </c>
      <c r="H12903" s="1">
        <v>3</v>
      </c>
      <c r="I12903">
        <v>295.608</v>
      </c>
      <c r="J12903" s="1">
        <f>SUMIFS(I:I,B:B,Table1_2[[#This Row],[Category Level 2]],D:D,Table1_2[[#This Row],[Brand]],E:E,Table1_2[[#This Row],[Region]],F:F,Table1_2[[#This Row],[Measure]],G:G,Table1_2[[#This Row],[Year]],H:H,"&lt;="&amp;Table1_2[[#This Row],[Month]])</f>
        <v>763.87200000000007</v>
      </c>
      <c r="K129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763.87200000000007</v>
      </c>
      <c r="N12903">
        <f>Table1_2[[#This Row],[Value]]*2.5</f>
        <v>739.02</v>
      </c>
    </row>
    <row r="12904" spans="1:14" x14ac:dyDescent="0.25">
      <c r="A12904" s="1" t="s">
        <v>6</v>
      </c>
      <c r="B12904" s="1" t="s">
        <v>51</v>
      </c>
      <c r="C12904" s="1" t="s">
        <v>19</v>
      </c>
      <c r="D12904" s="1" t="s">
        <v>21</v>
      </c>
      <c r="E12904" s="1" t="s">
        <v>13</v>
      </c>
      <c r="F12904" s="1" t="s">
        <v>12</v>
      </c>
      <c r="G12904" s="1" t="s">
        <v>62</v>
      </c>
      <c r="H12904" s="1">
        <v>4</v>
      </c>
      <c r="I12904">
        <v>506.19600000000003</v>
      </c>
      <c r="J12904" s="1">
        <f>SUMIFS(I:I,B:B,Table1_2[[#This Row],[Category Level 2]],D:D,Table1_2[[#This Row],[Brand]],E:E,Table1_2[[#This Row],[Region]],F:F,Table1_2[[#This Row],[Measure]],G:G,Table1_2[[#This Row],[Year]],H:H,"&lt;="&amp;Table1_2[[#This Row],[Month]])</f>
        <v>1270.0680000000002</v>
      </c>
      <c r="K129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1270.0680000000002</v>
      </c>
      <c r="N12904">
        <f>Table1_2[[#This Row],[Value]]*2.5</f>
        <v>1265.49</v>
      </c>
    </row>
    <row r="12905" spans="1:14" x14ac:dyDescent="0.25">
      <c r="A12905" s="1" t="s">
        <v>6</v>
      </c>
      <c r="B12905" s="1" t="s">
        <v>51</v>
      </c>
      <c r="C12905" s="1" t="s">
        <v>19</v>
      </c>
      <c r="D12905" s="1" t="s">
        <v>21</v>
      </c>
      <c r="E12905" s="1" t="s">
        <v>13</v>
      </c>
      <c r="F12905" s="1" t="s">
        <v>12</v>
      </c>
      <c r="G12905" s="1" t="s">
        <v>62</v>
      </c>
      <c r="H12905" s="1">
        <v>5</v>
      </c>
      <c r="I12905">
        <v>85.02000000000001</v>
      </c>
      <c r="J12905" s="1">
        <f>SUMIFS(I:I,B:B,Table1_2[[#This Row],[Category Level 2]],D:D,Table1_2[[#This Row],[Brand]],E:E,Table1_2[[#This Row],[Region]],F:F,Table1_2[[#This Row],[Measure]],G:G,Table1_2[[#This Row],[Year]],H:H,"&lt;="&amp;Table1_2[[#This Row],[Month]])</f>
        <v>1355.0880000000002</v>
      </c>
      <c r="K129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1355.0880000000002</v>
      </c>
      <c r="N12905">
        <f>Table1_2[[#This Row],[Value]]*2.5</f>
        <v>212.55</v>
      </c>
    </row>
    <row r="12906" spans="1:14" x14ac:dyDescent="0.25">
      <c r="A12906" s="1" t="s">
        <v>6</v>
      </c>
      <c r="B12906" s="1" t="s">
        <v>51</v>
      </c>
      <c r="C12906" s="1" t="s">
        <v>19</v>
      </c>
      <c r="D12906" s="1" t="s">
        <v>21</v>
      </c>
      <c r="E12906" s="1" t="s">
        <v>13</v>
      </c>
      <c r="F12906" s="1" t="s">
        <v>12</v>
      </c>
      <c r="G12906" s="1" t="s">
        <v>62</v>
      </c>
      <c r="H12906" s="1">
        <v>6</v>
      </c>
      <c r="I12906">
        <v>139.95600000000002</v>
      </c>
      <c r="J12906" s="1">
        <f>SUMIFS(I:I,B:B,Table1_2[[#This Row],[Category Level 2]],D:D,Table1_2[[#This Row],[Brand]],E:E,Table1_2[[#This Row],[Region]],F:F,Table1_2[[#This Row],[Measure]],G:G,Table1_2[[#This Row],[Year]],H:H,"&lt;="&amp;Table1_2[[#This Row],[Month]])</f>
        <v>1495.0440000000003</v>
      </c>
      <c r="K129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1495.0440000000003</v>
      </c>
      <c r="N12906">
        <f>Table1_2[[#This Row],[Value]]*2.5</f>
        <v>349.89000000000004</v>
      </c>
    </row>
    <row r="12907" spans="1:14" x14ac:dyDescent="0.25">
      <c r="A12907" s="1" t="s">
        <v>6</v>
      </c>
      <c r="B12907" s="1" t="s">
        <v>51</v>
      </c>
      <c r="C12907" s="1" t="s">
        <v>19</v>
      </c>
      <c r="D12907" s="1" t="s">
        <v>21</v>
      </c>
      <c r="E12907" s="1" t="s">
        <v>13</v>
      </c>
      <c r="F12907" s="1" t="s">
        <v>12</v>
      </c>
      <c r="G12907" s="1" t="s">
        <v>62</v>
      </c>
      <c r="H12907" s="1">
        <v>7</v>
      </c>
      <c r="I12907">
        <v>289.06799999999998</v>
      </c>
      <c r="J12907" s="1">
        <f>SUMIFS(I:I,B:B,Table1_2[[#This Row],[Category Level 2]],D:D,Table1_2[[#This Row],[Brand]],E:E,Table1_2[[#This Row],[Region]],F:F,Table1_2[[#This Row],[Measure]],G:G,Table1_2[[#This Row],[Year]],H:H,"&lt;="&amp;Table1_2[[#This Row],[Month]])</f>
        <v>1784.1120000000003</v>
      </c>
      <c r="K129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1784.1120000000003</v>
      </c>
      <c r="N12907">
        <f>Table1_2[[#This Row],[Value]]*2.5</f>
        <v>722.67</v>
      </c>
    </row>
    <row r="12908" spans="1:14" x14ac:dyDescent="0.25">
      <c r="A12908" s="1" t="s">
        <v>6</v>
      </c>
      <c r="B12908" s="1" t="s">
        <v>51</v>
      </c>
      <c r="C12908" s="1" t="s">
        <v>19</v>
      </c>
      <c r="D12908" s="1" t="s">
        <v>21</v>
      </c>
      <c r="E12908" s="1" t="s">
        <v>13</v>
      </c>
      <c r="F12908" s="1" t="s">
        <v>12</v>
      </c>
      <c r="G12908" s="1" t="s">
        <v>62</v>
      </c>
      <c r="H12908" s="1">
        <v>8</v>
      </c>
      <c r="I12908">
        <v>228.9</v>
      </c>
      <c r="J12908" s="1">
        <f>SUMIFS(I:I,B:B,Table1_2[[#This Row],[Category Level 2]],D:D,Table1_2[[#This Row],[Brand]],E:E,Table1_2[[#This Row],[Region]],F:F,Table1_2[[#This Row],[Measure]],G:G,Table1_2[[#This Row],[Year]],H:H,"&lt;="&amp;Table1_2[[#This Row],[Month]])</f>
        <v>2013.0120000000004</v>
      </c>
      <c r="K129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2013.0120000000004</v>
      </c>
      <c r="N12908">
        <f>Table1_2[[#This Row],[Value]]*2.5</f>
        <v>572.25</v>
      </c>
    </row>
    <row r="12909" spans="1:14" x14ac:dyDescent="0.25">
      <c r="A12909" s="1" t="s">
        <v>6</v>
      </c>
      <c r="B12909" s="1" t="s">
        <v>51</v>
      </c>
      <c r="C12909" s="1" t="s">
        <v>19</v>
      </c>
      <c r="D12909" s="1" t="s">
        <v>21</v>
      </c>
      <c r="E12909" s="1" t="s">
        <v>13</v>
      </c>
      <c r="F12909" s="1" t="s">
        <v>12</v>
      </c>
      <c r="G12909" s="1" t="s">
        <v>62</v>
      </c>
      <c r="H12909" s="1">
        <v>9</v>
      </c>
      <c r="I12909">
        <v>324.38400000000001</v>
      </c>
      <c r="J12909" s="1">
        <f>SUMIFS(I:I,B:B,Table1_2[[#This Row],[Category Level 2]],D:D,Table1_2[[#This Row],[Brand]],E:E,Table1_2[[#This Row],[Region]],F:F,Table1_2[[#This Row],[Measure]],G:G,Table1_2[[#This Row],[Year]],H:H,"&lt;="&amp;Table1_2[[#This Row],[Month]])</f>
        <v>2337.3960000000006</v>
      </c>
      <c r="K129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2337.3960000000006</v>
      </c>
      <c r="N12909">
        <f>Table1_2[[#This Row],[Value]]*2.5</f>
        <v>810.96</v>
      </c>
    </row>
    <row r="12910" spans="1:14" x14ac:dyDescent="0.25">
      <c r="A12910" s="1" t="s">
        <v>6</v>
      </c>
      <c r="B12910" s="1" t="s">
        <v>51</v>
      </c>
      <c r="C12910" s="1" t="s">
        <v>19</v>
      </c>
      <c r="D12910" s="1" t="s">
        <v>21</v>
      </c>
      <c r="E12910" s="1" t="s">
        <v>13</v>
      </c>
      <c r="F12910" s="1" t="s">
        <v>12</v>
      </c>
      <c r="G12910" s="1" t="s">
        <v>62</v>
      </c>
      <c r="H12910" s="1">
        <v>10</v>
      </c>
      <c r="I12910">
        <v>320.46000000000004</v>
      </c>
      <c r="J12910" s="1">
        <f>SUMIFS(I:I,B:B,Table1_2[[#This Row],[Category Level 2]],D:D,Table1_2[[#This Row],[Brand]],E:E,Table1_2[[#This Row],[Region]],F:F,Table1_2[[#This Row],[Measure]],G:G,Table1_2[[#This Row],[Year]],H:H,"&lt;="&amp;Table1_2[[#This Row],[Month]])</f>
        <v>2657.8560000000007</v>
      </c>
      <c r="K129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2657.8560000000007</v>
      </c>
      <c r="N12910">
        <f>Table1_2[[#This Row],[Value]]*2.5</f>
        <v>801.15000000000009</v>
      </c>
    </row>
    <row r="12911" spans="1:14" x14ac:dyDescent="0.25">
      <c r="A12911" s="1" t="s">
        <v>6</v>
      </c>
      <c r="B12911" s="1" t="s">
        <v>51</v>
      </c>
      <c r="C12911" s="1" t="s">
        <v>19</v>
      </c>
      <c r="D12911" s="1" t="s">
        <v>21</v>
      </c>
      <c r="E12911" s="1" t="s">
        <v>13</v>
      </c>
      <c r="F12911" s="1" t="s">
        <v>12</v>
      </c>
      <c r="G12911" s="1" t="s">
        <v>62</v>
      </c>
      <c r="H12911" s="1">
        <v>11</v>
      </c>
      <c r="I12911">
        <v>193.584</v>
      </c>
      <c r="J12911" s="1">
        <f>SUMIFS(I:I,B:B,Table1_2[[#This Row],[Category Level 2]],D:D,Table1_2[[#This Row],[Brand]],E:E,Table1_2[[#This Row],[Region]],F:F,Table1_2[[#This Row],[Measure]],G:G,Table1_2[[#This Row],[Year]],H:H,"&lt;="&amp;Table1_2[[#This Row],[Month]])</f>
        <v>2851.4400000000005</v>
      </c>
      <c r="K129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2851.4400000000005</v>
      </c>
      <c r="N12911">
        <f>Table1_2[[#This Row],[Value]]*2.5</f>
        <v>483.96000000000004</v>
      </c>
    </row>
    <row r="12912" spans="1:14" x14ac:dyDescent="0.25">
      <c r="A12912" s="1" t="s">
        <v>6</v>
      </c>
      <c r="B12912" s="1" t="s">
        <v>51</v>
      </c>
      <c r="C12912" s="1" t="s">
        <v>19</v>
      </c>
      <c r="D12912" s="1" t="s">
        <v>21</v>
      </c>
      <c r="E12912" s="1" t="s">
        <v>13</v>
      </c>
      <c r="F12912" s="1" t="s">
        <v>12</v>
      </c>
      <c r="G12912" s="1" t="s">
        <v>62</v>
      </c>
      <c r="H12912" s="1">
        <v>12</v>
      </c>
      <c r="I12912">
        <v>362.31600000000003</v>
      </c>
      <c r="J12912" s="1">
        <f>SUMIFS(I:I,B:B,Table1_2[[#This Row],[Category Level 2]],D:D,Table1_2[[#This Row],[Brand]],E:E,Table1_2[[#This Row],[Region]],F:F,Table1_2[[#This Row],[Measure]],G:G,Table1_2[[#This Row],[Year]],H:H,"&lt;="&amp;Table1_2[[#This Row],[Month]])</f>
        <v>3213.7560000000003</v>
      </c>
      <c r="K129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3213.7560000000003</v>
      </c>
      <c r="N12912">
        <f>Table1_2[[#This Row],[Value]]*2.5</f>
        <v>905.79000000000008</v>
      </c>
    </row>
    <row r="12913" spans="1:14" x14ac:dyDescent="0.25">
      <c r="A12913" s="1" t="s">
        <v>6</v>
      </c>
      <c r="B12913" s="1" t="s">
        <v>51</v>
      </c>
      <c r="C12913" s="1" t="s">
        <v>19</v>
      </c>
      <c r="D12913" s="1" t="s">
        <v>21</v>
      </c>
      <c r="E12913" s="1" t="s">
        <v>13</v>
      </c>
      <c r="F12913" s="1" t="s">
        <v>12</v>
      </c>
      <c r="G12913" s="1" t="s">
        <v>63</v>
      </c>
      <c r="H12913" s="1">
        <v>1</v>
      </c>
      <c r="I12913">
        <v>219.744</v>
      </c>
      <c r="J12913" s="1">
        <f>SUMIFS(I:I,B:B,Table1_2[[#This Row],[Category Level 2]],D:D,Table1_2[[#This Row],[Brand]],E:E,Table1_2[[#This Row],[Region]],F:F,Table1_2[[#This Row],[Measure]],G:G,Table1_2[[#This Row],[Year]],H:H,"&lt;="&amp;Table1_2[[#This Row],[Month]])</f>
        <v>219.744</v>
      </c>
      <c r="K129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3250.3799999999997</v>
      </c>
      <c r="N12913">
        <f>Table1_2[[#This Row],[Value]]*2.5</f>
        <v>549.36</v>
      </c>
    </row>
    <row r="12914" spans="1:14" x14ac:dyDescent="0.25">
      <c r="A12914" s="1" t="s">
        <v>6</v>
      </c>
      <c r="B12914" s="1" t="s">
        <v>51</v>
      </c>
      <c r="C12914" s="1" t="s">
        <v>19</v>
      </c>
      <c r="D12914" s="1" t="s">
        <v>21</v>
      </c>
      <c r="E12914" s="1" t="s">
        <v>13</v>
      </c>
      <c r="F12914" s="1" t="s">
        <v>12</v>
      </c>
      <c r="G12914" s="1" t="s">
        <v>63</v>
      </c>
      <c r="H12914" s="1">
        <v>2</v>
      </c>
      <c r="I12914">
        <v>468.26400000000001</v>
      </c>
      <c r="J12914" s="1">
        <f>SUMIFS(I:I,B:B,Table1_2[[#This Row],[Category Level 2]],D:D,Table1_2[[#This Row],[Brand]],E:E,Table1_2[[#This Row],[Region]],F:F,Table1_2[[#This Row],[Measure]],G:G,Table1_2[[#This Row],[Year]],H:H,"&lt;="&amp;Table1_2[[#This Row],[Month]])</f>
        <v>688.00800000000004</v>
      </c>
      <c r="K129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3433.5</v>
      </c>
      <c r="N12914">
        <f>Table1_2[[#This Row],[Value]]*2.5</f>
        <v>1170.6600000000001</v>
      </c>
    </row>
    <row r="12915" spans="1:14" x14ac:dyDescent="0.25">
      <c r="A12915" s="1" t="s">
        <v>6</v>
      </c>
      <c r="B12915" s="1" t="s">
        <v>51</v>
      </c>
      <c r="C12915" s="1" t="s">
        <v>19</v>
      </c>
      <c r="D12915" s="1" t="s">
        <v>21</v>
      </c>
      <c r="E12915" s="1" t="s">
        <v>13</v>
      </c>
      <c r="F12915" s="1" t="s">
        <v>12</v>
      </c>
      <c r="G12915" s="1" t="s">
        <v>63</v>
      </c>
      <c r="H12915" s="1">
        <v>3</v>
      </c>
      <c r="I12915">
        <v>309.99600000000004</v>
      </c>
      <c r="J12915" s="1">
        <f>SUMIFS(I:I,B:B,Table1_2[[#This Row],[Category Level 2]],D:D,Table1_2[[#This Row],[Brand]],E:E,Table1_2[[#This Row],[Region]],F:F,Table1_2[[#This Row],[Measure]],G:G,Table1_2[[#This Row],[Year]],H:H,"&lt;="&amp;Table1_2[[#This Row],[Month]])</f>
        <v>998.00400000000013</v>
      </c>
      <c r="K129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3447.8879999999999</v>
      </c>
      <c r="N12915">
        <f>Table1_2[[#This Row],[Value]]*2.5</f>
        <v>774.99000000000012</v>
      </c>
    </row>
    <row r="12916" spans="1:14" x14ac:dyDescent="0.25">
      <c r="A12916" s="1" t="s">
        <v>6</v>
      </c>
      <c r="B12916" s="1" t="s">
        <v>51</v>
      </c>
      <c r="C12916" s="1" t="s">
        <v>19</v>
      </c>
      <c r="D12916" s="1" t="s">
        <v>21</v>
      </c>
      <c r="E12916" s="1" t="s">
        <v>13</v>
      </c>
      <c r="F12916" s="1" t="s">
        <v>12</v>
      </c>
      <c r="G12916" s="1" t="s">
        <v>63</v>
      </c>
      <c r="H12916" s="1">
        <v>4</v>
      </c>
      <c r="I12916">
        <v>464.34000000000003</v>
      </c>
      <c r="J12916" s="1">
        <f>SUMIFS(I:I,B:B,Table1_2[[#This Row],[Category Level 2]],D:D,Table1_2[[#This Row],[Brand]],E:E,Table1_2[[#This Row],[Region]],F:F,Table1_2[[#This Row],[Measure]],G:G,Table1_2[[#This Row],[Year]],H:H,"&lt;="&amp;Table1_2[[#This Row],[Month]])</f>
        <v>1462.3440000000001</v>
      </c>
      <c r="K129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3406.0320000000002</v>
      </c>
      <c r="N12916">
        <f>Table1_2[[#This Row],[Value]]*2.5</f>
        <v>1160.8500000000001</v>
      </c>
    </row>
    <row r="12917" spans="1:14" x14ac:dyDescent="0.25">
      <c r="A12917" s="1" t="s">
        <v>6</v>
      </c>
      <c r="B12917" s="1" t="s">
        <v>51</v>
      </c>
      <c r="C12917" s="1" t="s">
        <v>19</v>
      </c>
      <c r="D12917" s="1" t="s">
        <v>21</v>
      </c>
      <c r="E12917" s="1" t="s">
        <v>13</v>
      </c>
      <c r="F12917" s="1" t="s">
        <v>12</v>
      </c>
      <c r="G12917" s="1" t="s">
        <v>63</v>
      </c>
      <c r="H12917" s="1">
        <v>5</v>
      </c>
      <c r="I12917">
        <v>251.13600000000002</v>
      </c>
      <c r="J12917" s="1">
        <f>SUMIFS(I:I,B:B,Table1_2[[#This Row],[Category Level 2]],D:D,Table1_2[[#This Row],[Brand]],E:E,Table1_2[[#This Row],[Region]],F:F,Table1_2[[#This Row],[Measure]],G:G,Table1_2[[#This Row],[Year]],H:H,"&lt;="&amp;Table1_2[[#This Row],[Month]])</f>
        <v>1713.48</v>
      </c>
      <c r="K129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3572.1480000000001</v>
      </c>
      <c r="N12917">
        <f>Table1_2[[#This Row],[Value]]*2.5</f>
        <v>627.84</v>
      </c>
    </row>
    <row r="12918" spans="1:14" x14ac:dyDescent="0.25">
      <c r="A12918" s="1" t="s">
        <v>6</v>
      </c>
      <c r="B12918" s="1" t="s">
        <v>51</v>
      </c>
      <c r="C12918" s="1" t="s">
        <v>19</v>
      </c>
      <c r="D12918" s="1" t="s">
        <v>21</v>
      </c>
      <c r="E12918" s="1" t="s">
        <v>13</v>
      </c>
      <c r="F12918" s="1" t="s">
        <v>12</v>
      </c>
      <c r="G12918" s="1" t="s">
        <v>63</v>
      </c>
      <c r="H12918" s="1">
        <v>6</v>
      </c>
      <c r="I12918">
        <v>460.416</v>
      </c>
      <c r="J12918" s="1">
        <f>SUMIFS(I:I,B:B,Table1_2[[#This Row],[Category Level 2]],D:D,Table1_2[[#This Row],[Brand]],E:E,Table1_2[[#This Row],[Region]],F:F,Table1_2[[#This Row],[Measure]],G:G,Table1_2[[#This Row],[Year]],H:H,"&lt;="&amp;Table1_2[[#This Row],[Month]])</f>
        <v>2173.8960000000002</v>
      </c>
      <c r="K129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3892.6080000000002</v>
      </c>
      <c r="N12918">
        <f>Table1_2[[#This Row],[Value]]*2.5</f>
        <v>1151.04</v>
      </c>
    </row>
    <row r="12919" spans="1:14" x14ac:dyDescent="0.25">
      <c r="A12919" s="1" t="s">
        <v>6</v>
      </c>
      <c r="B12919" s="1" t="s">
        <v>51</v>
      </c>
      <c r="C12919" s="1" t="s">
        <v>19</v>
      </c>
      <c r="D12919" s="1" t="s">
        <v>21</v>
      </c>
      <c r="E12919" s="1" t="s">
        <v>13</v>
      </c>
      <c r="F12919" s="1" t="s">
        <v>12</v>
      </c>
      <c r="G12919" s="1" t="s">
        <v>63</v>
      </c>
      <c r="H12919" s="1">
        <v>7</v>
      </c>
      <c r="I12919">
        <v>374.08800000000002</v>
      </c>
      <c r="J12919" s="1">
        <f>SUMIFS(I:I,B:B,Table1_2[[#This Row],[Category Level 2]],D:D,Table1_2[[#This Row],[Brand]],E:E,Table1_2[[#This Row],[Region]],F:F,Table1_2[[#This Row],[Measure]],G:G,Table1_2[[#This Row],[Year]],H:H,"&lt;="&amp;Table1_2[[#This Row],[Month]])</f>
        <v>2547.9840000000004</v>
      </c>
      <c r="K129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3977.6280000000006</v>
      </c>
      <c r="N12919">
        <f>Table1_2[[#This Row],[Value]]*2.5</f>
        <v>935.22</v>
      </c>
    </row>
    <row r="12920" spans="1:14" x14ac:dyDescent="0.25">
      <c r="A12920" s="1" t="s">
        <v>6</v>
      </c>
      <c r="B12920" s="1" t="s">
        <v>51</v>
      </c>
      <c r="C12920" s="1" t="s">
        <v>19</v>
      </c>
      <c r="D12920" s="1" t="s">
        <v>21</v>
      </c>
      <c r="E12920" s="1" t="s">
        <v>13</v>
      </c>
      <c r="F12920" s="1" t="s">
        <v>12</v>
      </c>
      <c r="G12920" s="1" t="s">
        <v>63</v>
      </c>
      <c r="H12920" s="1">
        <v>8</v>
      </c>
      <c r="I12920">
        <v>440.79599999999999</v>
      </c>
      <c r="J12920" s="1">
        <f>SUMIFS(I:I,B:B,Table1_2[[#This Row],[Category Level 2]],D:D,Table1_2[[#This Row],[Brand]],E:E,Table1_2[[#This Row],[Region]],F:F,Table1_2[[#This Row],[Measure]],G:G,Table1_2[[#This Row],[Year]],H:H,"&lt;="&amp;Table1_2[[#This Row],[Month]])</f>
        <v>2988.78</v>
      </c>
      <c r="K129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4189.5240000000003</v>
      </c>
      <c r="N12920">
        <f>Table1_2[[#This Row],[Value]]*2.5</f>
        <v>1101.99</v>
      </c>
    </row>
    <row r="12921" spans="1:14" x14ac:dyDescent="0.25">
      <c r="A12921" s="1" t="s">
        <v>6</v>
      </c>
      <c r="B12921" s="1" t="s">
        <v>51</v>
      </c>
      <c r="C12921" s="1" t="s">
        <v>19</v>
      </c>
      <c r="D12921" s="1" t="s">
        <v>21</v>
      </c>
      <c r="E12921" s="1" t="s">
        <v>13</v>
      </c>
      <c r="F12921" s="1" t="s">
        <v>12</v>
      </c>
      <c r="G12921" s="1" t="s">
        <v>63</v>
      </c>
      <c r="H12921" s="1">
        <v>9</v>
      </c>
      <c r="I12921">
        <v>429.024</v>
      </c>
      <c r="J12921" s="1">
        <f>SUMIFS(I:I,B:B,Table1_2[[#This Row],[Category Level 2]],D:D,Table1_2[[#This Row],[Brand]],E:E,Table1_2[[#This Row],[Region]],F:F,Table1_2[[#This Row],[Measure]],G:G,Table1_2[[#This Row],[Year]],H:H,"&lt;="&amp;Table1_2[[#This Row],[Month]])</f>
        <v>3417.8040000000001</v>
      </c>
      <c r="K129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4294.1640000000007</v>
      </c>
      <c r="N12921">
        <f>Table1_2[[#This Row],[Value]]*2.5</f>
        <v>1072.56</v>
      </c>
    </row>
    <row r="12922" spans="1:14" x14ac:dyDescent="0.25">
      <c r="A12922" s="1" t="s">
        <v>6</v>
      </c>
      <c r="B12922" s="1" t="s">
        <v>51</v>
      </c>
      <c r="C12922" s="1" t="s">
        <v>19</v>
      </c>
      <c r="D12922" s="1" t="s">
        <v>21</v>
      </c>
      <c r="E12922" s="1" t="s">
        <v>13</v>
      </c>
      <c r="F12922" s="1" t="s">
        <v>12</v>
      </c>
      <c r="G12922" s="1" t="s">
        <v>63</v>
      </c>
      <c r="H12922" s="1">
        <v>10</v>
      </c>
      <c r="I12922">
        <v>370.16399999999999</v>
      </c>
      <c r="J12922" s="1">
        <f>SUMIFS(I:I,B:B,Table1_2[[#This Row],[Category Level 2]],D:D,Table1_2[[#This Row],[Brand]],E:E,Table1_2[[#This Row],[Region]],F:F,Table1_2[[#This Row],[Measure]],G:G,Table1_2[[#This Row],[Year]],H:H,"&lt;="&amp;Table1_2[[#This Row],[Month]])</f>
        <v>3787.9679999999998</v>
      </c>
      <c r="K129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4343.8680000000004</v>
      </c>
      <c r="N12922">
        <f>Table1_2[[#This Row],[Value]]*2.5</f>
        <v>925.41</v>
      </c>
    </row>
    <row r="12923" spans="1:14" x14ac:dyDescent="0.25">
      <c r="A12923" s="1" t="s">
        <v>6</v>
      </c>
      <c r="B12923" s="1" t="s">
        <v>51</v>
      </c>
      <c r="C12923" s="1" t="s">
        <v>19</v>
      </c>
      <c r="D12923" s="1" t="s">
        <v>21</v>
      </c>
      <c r="E12923" s="1" t="s">
        <v>13</v>
      </c>
      <c r="F12923" s="1" t="s">
        <v>12</v>
      </c>
      <c r="G12923" s="1" t="s">
        <v>63</v>
      </c>
      <c r="H12923" s="1">
        <v>11</v>
      </c>
      <c r="I12923">
        <v>397.63200000000001</v>
      </c>
      <c r="J12923" s="1">
        <f>SUMIFS(I:I,B:B,Table1_2[[#This Row],[Category Level 2]],D:D,Table1_2[[#This Row],[Brand]],E:E,Table1_2[[#This Row],[Region]],F:F,Table1_2[[#This Row],[Measure]],G:G,Table1_2[[#This Row],[Year]],H:H,"&lt;="&amp;Table1_2[[#This Row],[Month]])</f>
        <v>4185.5999999999995</v>
      </c>
      <c r="K129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4547.9159999999993</v>
      </c>
      <c r="N12923">
        <f>Table1_2[[#This Row],[Value]]*2.5</f>
        <v>994.08</v>
      </c>
    </row>
    <row r="12924" spans="1:14" x14ac:dyDescent="0.25">
      <c r="A12924" s="1" t="s">
        <v>6</v>
      </c>
      <c r="B12924" s="1" t="s">
        <v>51</v>
      </c>
      <c r="C12924" s="1" t="s">
        <v>19</v>
      </c>
      <c r="D12924" s="1" t="s">
        <v>21</v>
      </c>
      <c r="E12924" s="1" t="s">
        <v>13</v>
      </c>
      <c r="F12924" s="1" t="s">
        <v>12</v>
      </c>
      <c r="G12924" s="1" t="s">
        <v>63</v>
      </c>
      <c r="H12924" s="1">
        <v>12</v>
      </c>
      <c r="I12924">
        <v>422.48400000000004</v>
      </c>
      <c r="J12924" s="1">
        <f>SUMIFS(I:I,B:B,Table1_2[[#This Row],[Category Level 2]],D:D,Table1_2[[#This Row],[Brand]],E:E,Table1_2[[#This Row],[Region]],F:F,Table1_2[[#This Row],[Measure]],G:G,Table1_2[[#This Row],[Year]],H:H,"&lt;="&amp;Table1_2[[#This Row],[Month]])</f>
        <v>4608.0839999999998</v>
      </c>
      <c r="K129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4608.0839999999998</v>
      </c>
      <c r="N12924">
        <f>Table1_2[[#This Row],[Value]]*2.5</f>
        <v>1056.21</v>
      </c>
    </row>
    <row r="12925" spans="1:14" x14ac:dyDescent="0.25">
      <c r="A12925" s="1" t="s">
        <v>6</v>
      </c>
      <c r="B12925" s="1" t="s">
        <v>51</v>
      </c>
      <c r="C12925" s="1" t="s">
        <v>19</v>
      </c>
      <c r="D12925" s="1" t="s">
        <v>21</v>
      </c>
      <c r="E12925" s="1" t="s">
        <v>13</v>
      </c>
      <c r="F12925" s="1" t="s">
        <v>12</v>
      </c>
      <c r="G12925" s="1" t="s">
        <v>64</v>
      </c>
      <c r="H12925" s="1">
        <v>1</v>
      </c>
      <c r="I12925">
        <v>235.44</v>
      </c>
      <c r="J12925" s="1">
        <f>SUMIFS(I:I,B:B,Table1_2[[#This Row],[Category Level 2]],D:D,Table1_2[[#This Row],[Brand]],E:E,Table1_2[[#This Row],[Region]],F:F,Table1_2[[#This Row],[Measure]],G:G,Table1_2[[#This Row],[Year]],H:H,"&lt;="&amp;Table1_2[[#This Row],[Month]])</f>
        <v>235.44</v>
      </c>
      <c r="K129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4623.7799999999988</v>
      </c>
      <c r="N12925">
        <f>Table1_2[[#This Row],[Value]]*2.5</f>
        <v>588.6</v>
      </c>
    </row>
    <row r="12926" spans="1:14" x14ac:dyDescent="0.25">
      <c r="A12926" s="1" t="s">
        <v>6</v>
      </c>
      <c r="B12926" s="1" t="s">
        <v>51</v>
      </c>
      <c r="C12926" s="1" t="s">
        <v>19</v>
      </c>
      <c r="D12926" s="1" t="s">
        <v>21</v>
      </c>
      <c r="E12926" s="1" t="s">
        <v>13</v>
      </c>
      <c r="F12926" s="1" t="s">
        <v>12</v>
      </c>
      <c r="G12926" s="1" t="s">
        <v>64</v>
      </c>
      <c r="H12926" s="1">
        <v>2</v>
      </c>
      <c r="I12926">
        <v>286.452</v>
      </c>
      <c r="J12926" s="1">
        <f>SUMIFS(I:I,B:B,Table1_2[[#This Row],[Category Level 2]],D:D,Table1_2[[#This Row],[Brand]],E:E,Table1_2[[#This Row],[Region]],F:F,Table1_2[[#This Row],[Measure]],G:G,Table1_2[[#This Row],[Year]],H:H,"&lt;="&amp;Table1_2[[#This Row],[Month]])</f>
        <v>521.89200000000005</v>
      </c>
      <c r="K129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4441.9679999999998</v>
      </c>
      <c r="N12926">
        <f>Table1_2[[#This Row],[Value]]*2.5</f>
        <v>716.13</v>
      </c>
    </row>
    <row r="12927" spans="1:14" x14ac:dyDescent="0.25">
      <c r="A12927" s="1" t="s">
        <v>6</v>
      </c>
      <c r="B12927" s="1" t="s">
        <v>51</v>
      </c>
      <c r="C12927" s="1" t="s">
        <v>19</v>
      </c>
      <c r="D12927" s="1" t="s">
        <v>21</v>
      </c>
      <c r="E12927" s="1" t="s">
        <v>13</v>
      </c>
      <c r="F12927" s="1" t="s">
        <v>12</v>
      </c>
      <c r="G12927" s="1" t="s">
        <v>64</v>
      </c>
      <c r="H12927" s="1">
        <v>3</v>
      </c>
      <c r="I12927">
        <v>545.43600000000004</v>
      </c>
      <c r="J12927" s="1">
        <f>SUMIFS(I:I,B:B,Table1_2[[#This Row],[Category Level 2]],D:D,Table1_2[[#This Row],[Brand]],E:E,Table1_2[[#This Row],[Region]],F:F,Table1_2[[#This Row],[Measure]],G:G,Table1_2[[#This Row],[Year]],H:H,"&lt;="&amp;Table1_2[[#This Row],[Month]])</f>
        <v>1067.328</v>
      </c>
      <c r="K129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4677.4079999999994</v>
      </c>
      <c r="N12927">
        <f>Table1_2[[#This Row],[Value]]*2.5</f>
        <v>1363.5900000000001</v>
      </c>
    </row>
    <row r="12928" spans="1:14" x14ac:dyDescent="0.25">
      <c r="A12928" s="1" t="s">
        <v>6</v>
      </c>
      <c r="B12928" s="1" t="s">
        <v>51</v>
      </c>
      <c r="C12928" s="1" t="s">
        <v>19</v>
      </c>
      <c r="D12928" s="1" t="s">
        <v>21</v>
      </c>
      <c r="E12928" s="1" t="s">
        <v>13</v>
      </c>
      <c r="F12928" s="1" t="s">
        <v>12</v>
      </c>
      <c r="G12928" s="1" t="s">
        <v>64</v>
      </c>
      <c r="H12928" s="1">
        <v>4</v>
      </c>
      <c r="I12928">
        <v>252.44400000000002</v>
      </c>
      <c r="J12928" s="1">
        <f>SUMIFS(I:I,B:B,Table1_2[[#This Row],[Category Level 2]],D:D,Table1_2[[#This Row],[Brand]],E:E,Table1_2[[#This Row],[Region]],F:F,Table1_2[[#This Row],[Measure]],G:G,Table1_2[[#This Row],[Year]],H:H,"&lt;="&amp;Table1_2[[#This Row],[Month]])</f>
        <v>1319.7719999999999</v>
      </c>
      <c r="K129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4465.5119999999997</v>
      </c>
      <c r="N12928">
        <f>Table1_2[[#This Row],[Value]]*2.5</f>
        <v>631.11</v>
      </c>
    </row>
    <row r="12929" spans="1:14" x14ac:dyDescent="0.25">
      <c r="A12929" s="1" t="s">
        <v>6</v>
      </c>
      <c r="B12929" s="1" t="s">
        <v>51</v>
      </c>
      <c r="C12929" s="1" t="s">
        <v>19</v>
      </c>
      <c r="D12929" s="1" t="s">
        <v>21</v>
      </c>
      <c r="E12929" s="1" t="s">
        <v>13</v>
      </c>
      <c r="F12929" s="1" t="s">
        <v>12</v>
      </c>
      <c r="G12929" s="1" t="s">
        <v>64</v>
      </c>
      <c r="H12929" s="1">
        <v>5</v>
      </c>
      <c r="I12929">
        <v>323.07600000000002</v>
      </c>
      <c r="J12929" s="1">
        <f>SUMIFS(I:I,B:B,Table1_2[[#This Row],[Category Level 2]],D:D,Table1_2[[#This Row],[Brand]],E:E,Table1_2[[#This Row],[Region]],F:F,Table1_2[[#This Row],[Measure]],G:G,Table1_2[[#This Row],[Year]],H:H,"&lt;="&amp;Table1_2[[#This Row],[Month]])</f>
        <v>1642.848</v>
      </c>
      <c r="K129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4537.4520000000002</v>
      </c>
      <c r="N12929">
        <f>Table1_2[[#This Row],[Value]]*2.5</f>
        <v>807.69</v>
      </c>
    </row>
    <row r="12930" spans="1:14" x14ac:dyDescent="0.25">
      <c r="A12930" s="1" t="s">
        <v>6</v>
      </c>
      <c r="B12930" s="1" t="s">
        <v>51</v>
      </c>
      <c r="C12930" s="1" t="s">
        <v>19</v>
      </c>
      <c r="D12930" s="1" t="s">
        <v>21</v>
      </c>
      <c r="E12930" s="1" t="s">
        <v>13</v>
      </c>
      <c r="F12930" s="1" t="s">
        <v>12</v>
      </c>
      <c r="G12930" s="1" t="s">
        <v>64</v>
      </c>
      <c r="H12930" s="1">
        <v>6</v>
      </c>
      <c r="I12930">
        <v>372.78000000000003</v>
      </c>
      <c r="J12930" s="1">
        <f>SUMIFS(I:I,B:B,Table1_2[[#This Row],[Category Level 2]],D:D,Table1_2[[#This Row],[Brand]],E:E,Table1_2[[#This Row],[Region]],F:F,Table1_2[[#This Row],[Measure]],G:G,Table1_2[[#This Row],[Year]],H:H,"&lt;="&amp;Table1_2[[#This Row],[Month]])</f>
        <v>2015.6279999999999</v>
      </c>
      <c r="K129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4449.8159999999998</v>
      </c>
      <c r="N12930">
        <f>Table1_2[[#This Row],[Value]]*2.5</f>
        <v>931.95</v>
      </c>
    </row>
    <row r="12931" spans="1:14" x14ac:dyDescent="0.25">
      <c r="A12931" s="1" t="s">
        <v>6</v>
      </c>
      <c r="B12931" s="1" t="s">
        <v>51</v>
      </c>
      <c r="C12931" s="1" t="s">
        <v>19</v>
      </c>
      <c r="D12931" s="1" t="s">
        <v>21</v>
      </c>
      <c r="E12931" s="1" t="s">
        <v>13</v>
      </c>
      <c r="F12931" s="1" t="s">
        <v>12</v>
      </c>
      <c r="G12931" s="1" t="s">
        <v>64</v>
      </c>
      <c r="H12931" s="1">
        <v>7</v>
      </c>
      <c r="I12931">
        <v>289.06799999999998</v>
      </c>
      <c r="J12931" s="1">
        <f>SUMIFS(I:I,B:B,Table1_2[[#This Row],[Category Level 2]],D:D,Table1_2[[#This Row],[Brand]],E:E,Table1_2[[#This Row],[Region]],F:F,Table1_2[[#This Row],[Measure]],G:G,Table1_2[[#This Row],[Year]],H:H,"&lt;="&amp;Table1_2[[#This Row],[Month]])</f>
        <v>2304.6959999999999</v>
      </c>
      <c r="K129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4364.7960000000003</v>
      </c>
      <c r="N12931">
        <f>Table1_2[[#This Row],[Value]]*2.5</f>
        <v>722.67</v>
      </c>
    </row>
    <row r="12932" spans="1:14" x14ac:dyDescent="0.25">
      <c r="A12932" s="1" t="s">
        <v>6</v>
      </c>
      <c r="B12932" s="1" t="s">
        <v>51</v>
      </c>
      <c r="C12932" s="1" t="s">
        <v>19</v>
      </c>
      <c r="D12932" s="1" t="s">
        <v>21</v>
      </c>
      <c r="E12932" s="1" t="s">
        <v>13</v>
      </c>
      <c r="F12932" s="1" t="s">
        <v>12</v>
      </c>
      <c r="G12932" s="1" t="s">
        <v>64</v>
      </c>
      <c r="H12932" s="1">
        <v>8</v>
      </c>
      <c r="I12932">
        <v>307.38</v>
      </c>
      <c r="J12932" s="1">
        <f>SUMIFS(I:I,B:B,Table1_2[[#This Row],[Category Level 2]],D:D,Table1_2[[#This Row],[Brand]],E:E,Table1_2[[#This Row],[Region]],F:F,Table1_2[[#This Row],[Measure]],G:G,Table1_2[[#This Row],[Year]],H:H,"&lt;="&amp;Table1_2[[#This Row],[Month]])</f>
        <v>2612.076</v>
      </c>
      <c r="K129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4231.38</v>
      </c>
      <c r="N12932">
        <f>Table1_2[[#This Row],[Value]]*2.5</f>
        <v>768.45</v>
      </c>
    </row>
    <row r="12933" spans="1:14" x14ac:dyDescent="0.25">
      <c r="A12933" s="1" t="s">
        <v>6</v>
      </c>
      <c r="B12933" s="1" t="s">
        <v>51</v>
      </c>
      <c r="C12933" s="1" t="s">
        <v>19</v>
      </c>
      <c r="D12933" s="1" t="s">
        <v>21</v>
      </c>
      <c r="E12933" s="1" t="s">
        <v>13</v>
      </c>
      <c r="F12933" s="1" t="s">
        <v>12</v>
      </c>
      <c r="G12933" s="1" t="s">
        <v>64</v>
      </c>
      <c r="H12933" s="1">
        <v>9</v>
      </c>
      <c r="I12933">
        <v>440.79599999999999</v>
      </c>
      <c r="J12933" s="1">
        <f>SUMIFS(I:I,B:B,Table1_2[[#This Row],[Category Level 2]],D:D,Table1_2[[#This Row],[Brand]],E:E,Table1_2[[#This Row],[Region]],F:F,Table1_2[[#This Row],[Measure]],G:G,Table1_2[[#This Row],[Year]],H:H,"&lt;="&amp;Table1_2[[#This Row],[Month]])</f>
        <v>3052.8719999999998</v>
      </c>
      <c r="K129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4243.152</v>
      </c>
      <c r="N12933">
        <f>Table1_2[[#This Row],[Value]]*2.5</f>
        <v>1101.99</v>
      </c>
    </row>
    <row r="12934" spans="1:14" x14ac:dyDescent="0.25">
      <c r="A12934" s="1" t="s">
        <v>6</v>
      </c>
      <c r="B12934" s="1" t="s">
        <v>51</v>
      </c>
      <c r="C12934" s="1" t="s">
        <v>19</v>
      </c>
      <c r="D12934" s="1" t="s">
        <v>21</v>
      </c>
      <c r="E12934" s="1" t="s">
        <v>13</v>
      </c>
      <c r="F12934" s="1" t="s">
        <v>12</v>
      </c>
      <c r="G12934" s="1" t="s">
        <v>64</v>
      </c>
      <c r="H12934" s="1">
        <v>10</v>
      </c>
      <c r="I12934">
        <v>406.78800000000001</v>
      </c>
      <c r="J12934" s="1">
        <f>SUMIFS(I:I,B:B,Table1_2[[#This Row],[Category Level 2]],D:D,Table1_2[[#This Row],[Brand]],E:E,Table1_2[[#This Row],[Region]],F:F,Table1_2[[#This Row],[Measure]],G:G,Table1_2[[#This Row],[Year]],H:H,"&lt;="&amp;Table1_2[[#This Row],[Month]])</f>
        <v>3459.66</v>
      </c>
      <c r="K129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4279.7759999999998</v>
      </c>
      <c r="N12934">
        <f>Table1_2[[#This Row],[Value]]*2.5</f>
        <v>1016.97</v>
      </c>
    </row>
    <row r="12935" spans="1:14" x14ac:dyDescent="0.25">
      <c r="A12935" s="1" t="s">
        <v>6</v>
      </c>
      <c r="B12935" s="1" t="s">
        <v>51</v>
      </c>
      <c r="C12935" s="1" t="s">
        <v>19</v>
      </c>
      <c r="D12935" s="1" t="s">
        <v>21</v>
      </c>
      <c r="E12935" s="1" t="s">
        <v>13</v>
      </c>
      <c r="F12935" s="1" t="s">
        <v>12</v>
      </c>
      <c r="G12935" s="1" t="s">
        <v>64</v>
      </c>
      <c r="H12935" s="1">
        <v>11</v>
      </c>
      <c r="I12935">
        <v>202.74</v>
      </c>
      <c r="J12935" s="1">
        <f>SUMIFS(I:I,B:B,Table1_2[[#This Row],[Category Level 2]],D:D,Table1_2[[#This Row],[Brand]],E:E,Table1_2[[#This Row],[Region]],F:F,Table1_2[[#This Row],[Measure]],G:G,Table1_2[[#This Row],[Year]],H:H,"&lt;="&amp;Table1_2[[#This Row],[Month]])</f>
        <v>3662.3999999999996</v>
      </c>
      <c r="K129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4084.8839999999996</v>
      </c>
      <c r="N12935">
        <f>Table1_2[[#This Row],[Value]]*2.5</f>
        <v>506.85</v>
      </c>
    </row>
    <row r="12936" spans="1:14" x14ac:dyDescent="0.25">
      <c r="A12936" s="1" t="s">
        <v>6</v>
      </c>
      <c r="B12936" s="1" t="s">
        <v>51</v>
      </c>
      <c r="C12936" s="1" t="s">
        <v>19</v>
      </c>
      <c r="D12936" s="1" t="s">
        <v>21</v>
      </c>
      <c r="E12936" s="1" t="s">
        <v>13</v>
      </c>
      <c r="F12936" s="1" t="s">
        <v>12</v>
      </c>
      <c r="G12936" s="1" t="s">
        <v>64</v>
      </c>
      <c r="H12936" s="1">
        <v>12</v>
      </c>
      <c r="I12936">
        <v>392.40000000000003</v>
      </c>
      <c r="J12936" s="1">
        <f>SUMIFS(I:I,B:B,Table1_2[[#This Row],[Category Level 2]],D:D,Table1_2[[#This Row],[Brand]],E:E,Table1_2[[#This Row],[Region]],F:F,Table1_2[[#This Row],[Measure]],G:G,Table1_2[[#This Row],[Year]],H:H,"&lt;="&amp;Table1_2[[#This Row],[Month]])</f>
        <v>4054.7999999999997</v>
      </c>
      <c r="K129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4054.7999999999997</v>
      </c>
      <c r="N12936">
        <f>Table1_2[[#This Row],[Value]]*2.5</f>
        <v>981.00000000000011</v>
      </c>
    </row>
    <row r="12937" spans="1:14" x14ac:dyDescent="0.25">
      <c r="A12937" s="1" t="s">
        <v>6</v>
      </c>
      <c r="B12937" s="1" t="s">
        <v>51</v>
      </c>
      <c r="C12937" s="1" t="s">
        <v>19</v>
      </c>
      <c r="D12937" s="1" t="s">
        <v>21</v>
      </c>
      <c r="E12937" s="1" t="s">
        <v>13</v>
      </c>
      <c r="F12937" s="1" t="s">
        <v>12</v>
      </c>
      <c r="G12937" s="1" t="s">
        <v>65</v>
      </c>
      <c r="H12937" s="1">
        <v>1</v>
      </c>
      <c r="I12937">
        <v>409.404</v>
      </c>
      <c r="J12937" s="1">
        <f>SUMIFS(I:I,B:B,Table1_2[[#This Row],[Category Level 2]],D:D,Table1_2[[#This Row],[Brand]],E:E,Table1_2[[#This Row],[Region]],F:F,Table1_2[[#This Row],[Measure]],G:G,Table1_2[[#This Row],[Year]],H:H,"&lt;="&amp;Table1_2[[#This Row],[Month]])</f>
        <v>409.404</v>
      </c>
      <c r="K129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4228.7640000000001</v>
      </c>
      <c r="N12937">
        <f>Table1_2[[#This Row],[Value]]*2.5</f>
        <v>1023.51</v>
      </c>
    </row>
    <row r="12938" spans="1:14" x14ac:dyDescent="0.25">
      <c r="A12938" s="1" t="s">
        <v>6</v>
      </c>
      <c r="B12938" s="1" t="s">
        <v>51</v>
      </c>
      <c r="C12938" s="1" t="s">
        <v>19</v>
      </c>
      <c r="D12938" s="1" t="s">
        <v>21</v>
      </c>
      <c r="E12938" s="1" t="s">
        <v>13</v>
      </c>
      <c r="F12938" s="1" t="s">
        <v>12</v>
      </c>
      <c r="G12938" s="1" t="s">
        <v>65</v>
      </c>
      <c r="H12938" s="1">
        <v>2</v>
      </c>
      <c r="I12938">
        <v>270.75600000000003</v>
      </c>
      <c r="J12938" s="1">
        <f>SUMIFS(I:I,B:B,Table1_2[[#This Row],[Category Level 2]],D:D,Table1_2[[#This Row],[Brand]],E:E,Table1_2[[#This Row],[Region]],F:F,Table1_2[[#This Row],[Measure]],G:G,Table1_2[[#This Row],[Year]],H:H,"&lt;="&amp;Table1_2[[#This Row],[Month]])</f>
        <v>680.16000000000008</v>
      </c>
      <c r="K129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4213.0680000000002</v>
      </c>
      <c r="N12938">
        <f>Table1_2[[#This Row],[Value]]*2.5</f>
        <v>676.8900000000001</v>
      </c>
    </row>
    <row r="12939" spans="1:14" x14ac:dyDescent="0.25">
      <c r="A12939" s="1" t="s">
        <v>6</v>
      </c>
      <c r="B12939" s="1" t="s">
        <v>51</v>
      </c>
      <c r="C12939" s="1" t="s">
        <v>19</v>
      </c>
      <c r="D12939" s="1" t="s">
        <v>21</v>
      </c>
      <c r="E12939" s="1" t="s">
        <v>13</v>
      </c>
      <c r="F12939" s="1" t="s">
        <v>12</v>
      </c>
      <c r="G12939" s="1" t="s">
        <v>65</v>
      </c>
      <c r="H12939" s="1">
        <v>3</v>
      </c>
      <c r="I12939">
        <v>601.68000000000006</v>
      </c>
      <c r="J12939" s="1">
        <f>SUMIFS(I:I,B:B,Table1_2[[#This Row],[Category Level 2]],D:D,Table1_2[[#This Row],[Brand]],E:E,Table1_2[[#This Row],[Region]],F:F,Table1_2[[#This Row],[Measure]],G:G,Table1_2[[#This Row],[Year]],H:H,"&lt;="&amp;Table1_2[[#This Row],[Month]])</f>
        <v>1281.8400000000001</v>
      </c>
      <c r="K129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4269.3119999999999</v>
      </c>
      <c r="N12939">
        <f>Table1_2[[#This Row],[Value]]*2.5</f>
        <v>1504.2000000000003</v>
      </c>
    </row>
    <row r="12940" spans="1:14" x14ac:dyDescent="0.25">
      <c r="A12940" s="1" t="s">
        <v>6</v>
      </c>
      <c r="B12940" s="1" t="s">
        <v>51</v>
      </c>
      <c r="C12940" s="1" t="s">
        <v>19</v>
      </c>
      <c r="D12940" s="1" t="s">
        <v>21</v>
      </c>
      <c r="E12940" s="1" t="s">
        <v>13</v>
      </c>
      <c r="F12940" s="1" t="s">
        <v>12</v>
      </c>
      <c r="G12940" s="1" t="s">
        <v>65</v>
      </c>
      <c r="H12940" s="1">
        <v>4</v>
      </c>
      <c r="I12940">
        <v>304.76400000000001</v>
      </c>
      <c r="J12940" s="1">
        <f>SUMIFS(I:I,B:B,Table1_2[[#This Row],[Category Level 2]],D:D,Table1_2[[#This Row],[Brand]],E:E,Table1_2[[#This Row],[Region]],F:F,Table1_2[[#This Row],[Measure]],G:G,Table1_2[[#This Row],[Year]],H:H,"&lt;="&amp;Table1_2[[#This Row],[Month]])</f>
        <v>1586.6040000000003</v>
      </c>
      <c r="K129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4321.6319999999996</v>
      </c>
      <c r="N12940">
        <f>Table1_2[[#This Row],[Value]]*2.5</f>
        <v>761.91000000000008</v>
      </c>
    </row>
    <row r="12941" spans="1:14" x14ac:dyDescent="0.25">
      <c r="A12941" s="1" t="s">
        <v>6</v>
      </c>
      <c r="B12941" s="1" t="s">
        <v>51</v>
      </c>
      <c r="C12941" s="1" t="s">
        <v>19</v>
      </c>
      <c r="D12941" s="1" t="s">
        <v>21</v>
      </c>
      <c r="E12941" s="1" t="s">
        <v>13</v>
      </c>
      <c r="F12941" s="1" t="s">
        <v>12</v>
      </c>
      <c r="G12941" s="1" t="s">
        <v>65</v>
      </c>
      <c r="H12941" s="1">
        <v>5</v>
      </c>
      <c r="I12941">
        <v>362.31600000000003</v>
      </c>
      <c r="J12941" s="1">
        <f>SUMIFS(I:I,B:B,Table1_2[[#This Row],[Category Level 2]],D:D,Table1_2[[#This Row],[Brand]],E:E,Table1_2[[#This Row],[Region]],F:F,Table1_2[[#This Row],[Measure]],G:G,Table1_2[[#This Row],[Year]],H:H,"&lt;="&amp;Table1_2[[#This Row],[Month]])</f>
        <v>1948.9200000000003</v>
      </c>
      <c r="K129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4360.8720000000003</v>
      </c>
      <c r="N12941">
        <f>Table1_2[[#This Row],[Value]]*2.5</f>
        <v>905.79000000000008</v>
      </c>
    </row>
    <row r="12942" spans="1:14" x14ac:dyDescent="0.25">
      <c r="A12942" s="1" t="s">
        <v>6</v>
      </c>
      <c r="B12942" s="1" t="s">
        <v>51</v>
      </c>
      <c r="C12942" s="1" t="s">
        <v>19</v>
      </c>
      <c r="D12942" s="1" t="s">
        <v>21</v>
      </c>
      <c r="E12942" s="1" t="s">
        <v>13</v>
      </c>
      <c r="F12942" s="1" t="s">
        <v>12</v>
      </c>
      <c r="G12942" s="1" t="s">
        <v>65</v>
      </c>
      <c r="H12942" s="1">
        <v>6</v>
      </c>
      <c r="I12942">
        <v>347.928</v>
      </c>
      <c r="J12942" s="1">
        <f>SUMIFS(I:I,B:B,Table1_2[[#This Row],[Category Level 2]],D:D,Table1_2[[#This Row],[Brand]],E:E,Table1_2[[#This Row],[Region]],F:F,Table1_2[[#This Row],[Measure]],G:G,Table1_2[[#This Row],[Year]],H:H,"&lt;="&amp;Table1_2[[#This Row],[Month]])</f>
        <v>2296.8480000000004</v>
      </c>
      <c r="K129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4336.0200000000004</v>
      </c>
      <c r="N12942">
        <f>Table1_2[[#This Row],[Value]]*2.5</f>
        <v>869.81999999999994</v>
      </c>
    </row>
    <row r="12943" spans="1:14" x14ac:dyDescent="0.25">
      <c r="A12943" s="1" t="s">
        <v>6</v>
      </c>
      <c r="B12943" s="1" t="s">
        <v>51</v>
      </c>
      <c r="C12943" s="1" t="s">
        <v>19</v>
      </c>
      <c r="D12943" s="1" t="s">
        <v>21</v>
      </c>
      <c r="E12943" s="1" t="s">
        <v>13</v>
      </c>
      <c r="F12943" s="1" t="s">
        <v>12</v>
      </c>
      <c r="G12943" s="1" t="s">
        <v>65</v>
      </c>
      <c r="H12943" s="1">
        <v>7</v>
      </c>
      <c r="I12943">
        <v>388.476</v>
      </c>
      <c r="J12943" s="1">
        <f>SUMIFS(I:I,B:B,Table1_2[[#This Row],[Category Level 2]],D:D,Table1_2[[#This Row],[Brand]],E:E,Table1_2[[#This Row],[Region]],F:F,Table1_2[[#This Row],[Measure]],G:G,Table1_2[[#This Row],[Year]],H:H,"&lt;="&amp;Table1_2[[#This Row],[Month]])</f>
        <v>2685.3240000000005</v>
      </c>
      <c r="K129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4435.4280000000008</v>
      </c>
      <c r="N12943">
        <f>Table1_2[[#This Row],[Value]]*2.5</f>
        <v>971.19</v>
      </c>
    </row>
    <row r="12944" spans="1:14" x14ac:dyDescent="0.25">
      <c r="A12944" s="1" t="s">
        <v>6</v>
      </c>
      <c r="B12944" s="1" t="s">
        <v>51</v>
      </c>
      <c r="C12944" s="1" t="s">
        <v>19</v>
      </c>
      <c r="D12944" s="1" t="s">
        <v>21</v>
      </c>
      <c r="E12944" s="1" t="s">
        <v>13</v>
      </c>
      <c r="F12944" s="1" t="s">
        <v>12</v>
      </c>
      <c r="G12944" s="1" t="s">
        <v>65</v>
      </c>
      <c r="H12944" s="1">
        <v>8</v>
      </c>
      <c r="I12944">
        <v>309.99600000000004</v>
      </c>
      <c r="J12944" s="1">
        <f>SUMIFS(I:I,B:B,Table1_2[[#This Row],[Category Level 2]],D:D,Table1_2[[#This Row],[Brand]],E:E,Table1_2[[#This Row],[Region]],F:F,Table1_2[[#This Row],[Measure]],G:G,Table1_2[[#This Row],[Year]],H:H,"&lt;="&amp;Table1_2[[#This Row],[Month]])</f>
        <v>2995.3200000000006</v>
      </c>
      <c r="K129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4438.0440000000008</v>
      </c>
      <c r="N12944">
        <f>Table1_2[[#This Row],[Value]]*2.5</f>
        <v>774.99000000000012</v>
      </c>
    </row>
    <row r="12945" spans="1:14" x14ac:dyDescent="0.25">
      <c r="A12945" s="1" t="s">
        <v>6</v>
      </c>
      <c r="B12945" s="1" t="s">
        <v>51</v>
      </c>
      <c r="C12945" s="1" t="s">
        <v>19</v>
      </c>
      <c r="D12945" s="1" t="s">
        <v>21</v>
      </c>
      <c r="E12945" s="1" t="s">
        <v>13</v>
      </c>
      <c r="F12945" s="1" t="s">
        <v>12</v>
      </c>
      <c r="G12945" s="1" t="s">
        <v>65</v>
      </c>
      <c r="H12945" s="1">
        <v>9</v>
      </c>
      <c r="I12945">
        <v>351.85200000000003</v>
      </c>
      <c r="J12945" s="1">
        <f>SUMIFS(I:I,B:B,Table1_2[[#This Row],[Category Level 2]],D:D,Table1_2[[#This Row],[Brand]],E:E,Table1_2[[#This Row],[Region]],F:F,Table1_2[[#This Row],[Measure]],G:G,Table1_2[[#This Row],[Year]],H:H,"&lt;="&amp;Table1_2[[#This Row],[Month]])</f>
        <v>3347.1720000000005</v>
      </c>
      <c r="K129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4349.1000000000004</v>
      </c>
      <c r="N12945">
        <f>Table1_2[[#This Row],[Value]]*2.5</f>
        <v>879.63000000000011</v>
      </c>
    </row>
    <row r="12946" spans="1:14" x14ac:dyDescent="0.25">
      <c r="A12946" s="1" t="s">
        <v>6</v>
      </c>
      <c r="B12946" s="1" t="s">
        <v>51</v>
      </c>
      <c r="C12946" s="1" t="s">
        <v>19</v>
      </c>
      <c r="D12946" s="1" t="s">
        <v>21</v>
      </c>
      <c r="E12946" s="1" t="s">
        <v>13</v>
      </c>
      <c r="F12946" s="1" t="s">
        <v>12</v>
      </c>
      <c r="G12946" s="1" t="s">
        <v>65</v>
      </c>
      <c r="H12946" s="1">
        <v>10</v>
      </c>
      <c r="I12946">
        <v>447.33600000000001</v>
      </c>
      <c r="J12946" s="1">
        <f>SUMIFS(I:I,B:B,Table1_2[[#This Row],[Category Level 2]],D:D,Table1_2[[#This Row],[Brand]],E:E,Table1_2[[#This Row],[Region]],F:F,Table1_2[[#This Row],[Measure]],G:G,Table1_2[[#This Row],[Year]],H:H,"&lt;="&amp;Table1_2[[#This Row],[Month]])</f>
        <v>3794.5080000000007</v>
      </c>
      <c r="K129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4389.648000000001</v>
      </c>
      <c r="N12946">
        <f>Table1_2[[#This Row],[Value]]*2.5</f>
        <v>1118.3400000000001</v>
      </c>
    </row>
    <row r="12947" spans="1:14" x14ac:dyDescent="0.25">
      <c r="A12947" s="1" t="s">
        <v>6</v>
      </c>
      <c r="B12947" s="1" t="s">
        <v>51</v>
      </c>
      <c r="C12947" s="1" t="s">
        <v>19</v>
      </c>
      <c r="D12947" s="1" t="s">
        <v>21</v>
      </c>
      <c r="E12947" s="1" t="s">
        <v>13</v>
      </c>
      <c r="F12947" s="1" t="s">
        <v>12</v>
      </c>
      <c r="G12947" s="1" t="s">
        <v>65</v>
      </c>
      <c r="H12947" s="1">
        <v>11</v>
      </c>
      <c r="I12947">
        <v>374.08800000000002</v>
      </c>
      <c r="J12947" s="1">
        <f>SUMIFS(I:I,B:B,Table1_2[[#This Row],[Category Level 2]],D:D,Table1_2[[#This Row],[Brand]],E:E,Table1_2[[#This Row],[Region]],F:F,Table1_2[[#This Row],[Measure]],G:G,Table1_2[[#This Row],[Year]],H:H,"&lt;="&amp;Table1_2[[#This Row],[Month]])</f>
        <v>4168.5960000000005</v>
      </c>
      <c r="K129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4560.9960000000001</v>
      </c>
      <c r="N12947">
        <f>Table1_2[[#This Row],[Value]]*2.5</f>
        <v>935.22</v>
      </c>
    </row>
    <row r="12948" spans="1:14" x14ac:dyDescent="0.25">
      <c r="A12948" s="1" t="s">
        <v>6</v>
      </c>
      <c r="B12948" s="1" t="s">
        <v>51</v>
      </c>
      <c r="C12948" s="1" t="s">
        <v>19</v>
      </c>
      <c r="D12948" s="1" t="s">
        <v>21</v>
      </c>
      <c r="E12948" s="1" t="s">
        <v>13</v>
      </c>
      <c r="F12948" s="1" t="s">
        <v>12</v>
      </c>
      <c r="G12948" s="1" t="s">
        <v>65</v>
      </c>
      <c r="H12948" s="1">
        <v>12</v>
      </c>
      <c r="I12948">
        <v>333.54</v>
      </c>
      <c r="J12948" s="1">
        <f>SUMIFS(I:I,B:B,Table1_2[[#This Row],[Category Level 2]],D:D,Table1_2[[#This Row],[Brand]],E:E,Table1_2[[#This Row],[Region]],F:F,Table1_2[[#This Row],[Measure]],G:G,Table1_2[[#This Row],[Year]],H:H,"&lt;="&amp;Table1_2[[#This Row],[Month]])</f>
        <v>4502.1360000000004</v>
      </c>
      <c r="K129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4502.1360000000004</v>
      </c>
      <c r="N12948">
        <f>Table1_2[[#This Row],[Value]]*2.5</f>
        <v>833.85</v>
      </c>
    </row>
    <row r="12949" spans="1:14" x14ac:dyDescent="0.25">
      <c r="A12949" s="1" t="s">
        <v>6</v>
      </c>
      <c r="B12949" s="1" t="s">
        <v>51</v>
      </c>
      <c r="C12949" s="1" t="s">
        <v>19</v>
      </c>
      <c r="D12949" s="1" t="s">
        <v>21</v>
      </c>
      <c r="E12949" s="1" t="s">
        <v>13</v>
      </c>
      <c r="F12949" s="1" t="s">
        <v>12</v>
      </c>
      <c r="G12949" s="1" t="s">
        <v>66</v>
      </c>
      <c r="H12949" s="1">
        <v>1</v>
      </c>
      <c r="I12949">
        <v>334.84800000000001</v>
      </c>
      <c r="J12949" s="1">
        <f>SUMIFS(I:I,B:B,Table1_2[[#This Row],[Category Level 2]],D:D,Table1_2[[#This Row],[Brand]],E:E,Table1_2[[#This Row],[Region]],F:F,Table1_2[[#This Row],[Measure]],G:G,Table1_2[[#This Row],[Year]],H:H,"&lt;="&amp;Table1_2[[#This Row],[Month]])</f>
        <v>334.84800000000001</v>
      </c>
      <c r="K129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4427.5800000000008</v>
      </c>
      <c r="N12949">
        <f>Table1_2[[#This Row],[Value]]*2.5</f>
        <v>837.12</v>
      </c>
    </row>
    <row r="12950" spans="1:14" x14ac:dyDescent="0.25">
      <c r="A12950" s="1" t="s">
        <v>6</v>
      </c>
      <c r="B12950" s="1" t="s">
        <v>51</v>
      </c>
      <c r="C12950" s="1" t="s">
        <v>19</v>
      </c>
      <c r="D12950" s="1" t="s">
        <v>21</v>
      </c>
      <c r="E12950" s="1" t="s">
        <v>13</v>
      </c>
      <c r="F12950" s="1" t="s">
        <v>12</v>
      </c>
      <c r="G12950" s="1" t="s">
        <v>66</v>
      </c>
      <c r="H12950" s="1">
        <v>2</v>
      </c>
      <c r="I12950">
        <v>385.86</v>
      </c>
      <c r="J12950" s="1">
        <f>SUMIFS(I:I,B:B,Table1_2[[#This Row],[Category Level 2]],D:D,Table1_2[[#This Row],[Brand]],E:E,Table1_2[[#This Row],[Region]],F:F,Table1_2[[#This Row],[Measure]],G:G,Table1_2[[#This Row],[Year]],H:H,"&lt;="&amp;Table1_2[[#This Row],[Month]])</f>
        <v>720.70800000000008</v>
      </c>
      <c r="K129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4542.6840000000002</v>
      </c>
      <c r="N12950">
        <f>Table1_2[[#This Row],[Value]]*2.5</f>
        <v>964.65000000000009</v>
      </c>
    </row>
    <row r="12951" spans="1:14" x14ac:dyDescent="0.25">
      <c r="A12951" s="1" t="s">
        <v>6</v>
      </c>
      <c r="B12951" s="1" t="s">
        <v>51</v>
      </c>
      <c r="C12951" s="1" t="s">
        <v>19</v>
      </c>
      <c r="D12951" s="1" t="s">
        <v>21</v>
      </c>
      <c r="E12951" s="1" t="s">
        <v>13</v>
      </c>
      <c r="F12951" s="1" t="s">
        <v>12</v>
      </c>
      <c r="G12951" s="1" t="s">
        <v>66</v>
      </c>
      <c r="H12951" s="1">
        <v>3</v>
      </c>
      <c r="I12951">
        <v>363.62400000000002</v>
      </c>
      <c r="J12951" s="1">
        <f>SUMIFS(I:I,B:B,Table1_2[[#This Row],[Category Level 2]],D:D,Table1_2[[#This Row],[Brand]],E:E,Table1_2[[#This Row],[Region]],F:F,Table1_2[[#This Row],[Measure]],G:G,Table1_2[[#This Row],[Year]],H:H,"&lt;="&amp;Table1_2[[#This Row],[Month]])</f>
        <v>1084.3320000000001</v>
      </c>
      <c r="K129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4304.6279999999997</v>
      </c>
      <c r="N12951">
        <f>Table1_2[[#This Row],[Value]]*2.5</f>
        <v>909.06000000000006</v>
      </c>
    </row>
    <row r="12952" spans="1:14" x14ac:dyDescent="0.25">
      <c r="A12952" s="1" t="s">
        <v>6</v>
      </c>
      <c r="B12952" s="1" t="s">
        <v>51</v>
      </c>
      <c r="C12952" s="1" t="s">
        <v>19</v>
      </c>
      <c r="D12952" s="1" t="s">
        <v>21</v>
      </c>
      <c r="E12952" s="1" t="s">
        <v>13</v>
      </c>
      <c r="F12952" s="1" t="s">
        <v>12</v>
      </c>
      <c r="G12952" s="1" t="s">
        <v>66</v>
      </c>
      <c r="H12952" s="1">
        <v>4</v>
      </c>
      <c r="I12952">
        <v>746.86800000000005</v>
      </c>
      <c r="J12952" s="1">
        <f>SUMIFS(I:I,B:B,Table1_2[[#This Row],[Category Level 2]],D:D,Table1_2[[#This Row],[Brand]],E:E,Table1_2[[#This Row],[Region]],F:F,Table1_2[[#This Row],[Measure]],G:G,Table1_2[[#This Row],[Year]],H:H,"&lt;="&amp;Table1_2[[#This Row],[Month]])</f>
        <v>1831.2000000000003</v>
      </c>
      <c r="K129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4746.7320000000009</v>
      </c>
      <c r="N12952">
        <f>Table1_2[[#This Row],[Value]]*2.5</f>
        <v>1867.17</v>
      </c>
    </row>
    <row r="12953" spans="1:14" x14ac:dyDescent="0.25">
      <c r="A12953" s="1" t="s">
        <v>6</v>
      </c>
      <c r="B12953" s="1" t="s">
        <v>51</v>
      </c>
      <c r="C12953" s="1" t="s">
        <v>19</v>
      </c>
      <c r="D12953" s="1" t="s">
        <v>21</v>
      </c>
      <c r="E12953" s="1" t="s">
        <v>13</v>
      </c>
      <c r="F12953" s="1" t="s">
        <v>12</v>
      </c>
      <c r="G12953" s="1" t="s">
        <v>66</v>
      </c>
      <c r="H12953" s="1">
        <v>5</v>
      </c>
      <c r="I12953">
        <v>476.11200000000002</v>
      </c>
      <c r="J12953" s="1">
        <f>SUMIFS(I:I,B:B,Table1_2[[#This Row],[Category Level 2]],D:D,Table1_2[[#This Row],[Brand]],E:E,Table1_2[[#This Row],[Region]],F:F,Table1_2[[#This Row],[Measure]],G:G,Table1_2[[#This Row],[Year]],H:H,"&lt;="&amp;Table1_2[[#This Row],[Month]])</f>
        <v>2307.3120000000004</v>
      </c>
      <c r="K129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4860.5280000000002</v>
      </c>
      <c r="N12953">
        <f>Table1_2[[#This Row],[Value]]*2.5</f>
        <v>1190.28</v>
      </c>
    </row>
    <row r="12954" spans="1:14" x14ac:dyDescent="0.25">
      <c r="A12954" s="1" t="s">
        <v>6</v>
      </c>
      <c r="B12954" s="1" t="s">
        <v>51</v>
      </c>
      <c r="C12954" s="1" t="s">
        <v>19</v>
      </c>
      <c r="D12954" s="1" t="s">
        <v>21</v>
      </c>
      <c r="E12954" s="1" t="s">
        <v>13</v>
      </c>
      <c r="F12954" s="1" t="s">
        <v>12</v>
      </c>
      <c r="G12954" s="1" t="s">
        <v>66</v>
      </c>
      <c r="H12954" s="1">
        <v>6</v>
      </c>
      <c r="I12954">
        <v>453.87600000000003</v>
      </c>
      <c r="J12954" s="1">
        <f>SUMIFS(I:I,B:B,Table1_2[[#This Row],[Category Level 2]],D:D,Table1_2[[#This Row],[Brand]],E:E,Table1_2[[#This Row],[Region]],F:F,Table1_2[[#This Row],[Measure]],G:G,Table1_2[[#This Row],[Year]],H:H,"&lt;="&amp;Table1_2[[#This Row],[Month]])</f>
        <v>2761.1880000000006</v>
      </c>
      <c r="K129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4966.4760000000006</v>
      </c>
      <c r="N12954">
        <f>Table1_2[[#This Row],[Value]]*2.5</f>
        <v>1134.69</v>
      </c>
    </row>
    <row r="12955" spans="1:14" x14ac:dyDescent="0.25">
      <c r="A12955" s="1" t="s">
        <v>6</v>
      </c>
      <c r="B12955" s="1" t="s">
        <v>51</v>
      </c>
      <c r="C12955" s="1" t="s">
        <v>19</v>
      </c>
      <c r="D12955" s="1" t="s">
        <v>21</v>
      </c>
      <c r="E12955" s="1" t="s">
        <v>13</v>
      </c>
      <c r="F12955" s="1" t="s">
        <v>12</v>
      </c>
      <c r="G12955" s="1" t="s">
        <v>66</v>
      </c>
      <c r="H12955" s="1">
        <v>7</v>
      </c>
      <c r="I12955">
        <v>341.38800000000003</v>
      </c>
      <c r="J12955" s="1">
        <f>SUMIFS(I:I,B:B,Table1_2[[#This Row],[Category Level 2]],D:D,Table1_2[[#This Row],[Brand]],E:E,Table1_2[[#This Row],[Region]],F:F,Table1_2[[#This Row],[Measure]],G:G,Table1_2[[#This Row],[Year]],H:H,"&lt;="&amp;Table1_2[[#This Row],[Month]])</f>
        <v>3102.5760000000005</v>
      </c>
      <c r="K129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4919.3880000000008</v>
      </c>
      <c r="N12955">
        <f>Table1_2[[#This Row],[Value]]*2.5</f>
        <v>853.47</v>
      </c>
    </row>
    <row r="12956" spans="1:14" x14ac:dyDescent="0.25">
      <c r="A12956" s="1" t="s">
        <v>6</v>
      </c>
      <c r="B12956" s="1" t="s">
        <v>51</v>
      </c>
      <c r="C12956" s="1" t="s">
        <v>19</v>
      </c>
      <c r="D12956" s="1" t="s">
        <v>21</v>
      </c>
      <c r="E12956" s="1" t="s">
        <v>13</v>
      </c>
      <c r="F12956" s="1" t="s">
        <v>12</v>
      </c>
      <c r="G12956" s="1" t="s">
        <v>66</v>
      </c>
      <c r="H12956" s="1">
        <v>8</v>
      </c>
      <c r="I12956">
        <v>591.21600000000001</v>
      </c>
      <c r="J12956" s="1">
        <f>SUMIFS(I:I,B:B,Table1_2[[#This Row],[Category Level 2]],D:D,Table1_2[[#This Row],[Brand]],E:E,Table1_2[[#This Row],[Region]],F:F,Table1_2[[#This Row],[Measure]],G:G,Table1_2[[#This Row],[Year]],H:H,"&lt;="&amp;Table1_2[[#This Row],[Month]])</f>
        <v>3693.7920000000004</v>
      </c>
      <c r="K129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5200.6080000000002</v>
      </c>
      <c r="N12956">
        <f>Table1_2[[#This Row],[Value]]*2.5</f>
        <v>1478.04</v>
      </c>
    </row>
    <row r="12957" spans="1:14" x14ac:dyDescent="0.25">
      <c r="A12957" s="1" t="s">
        <v>6</v>
      </c>
      <c r="B12957" s="1" t="s">
        <v>51</v>
      </c>
      <c r="C12957" s="1" t="s">
        <v>19</v>
      </c>
      <c r="D12957" s="1" t="s">
        <v>21</v>
      </c>
      <c r="E12957" s="1" t="s">
        <v>13</v>
      </c>
      <c r="F12957" s="1" t="s">
        <v>12</v>
      </c>
      <c r="G12957" s="1" t="s">
        <v>66</v>
      </c>
      <c r="H12957" s="1">
        <v>9</v>
      </c>
      <c r="I12957">
        <v>503.58000000000004</v>
      </c>
      <c r="J12957" s="1">
        <f>SUMIFS(I:I,B:B,Table1_2[[#This Row],[Category Level 2]],D:D,Table1_2[[#This Row],[Brand]],E:E,Table1_2[[#This Row],[Region]],F:F,Table1_2[[#This Row],[Measure]],G:G,Table1_2[[#This Row],[Year]],H:H,"&lt;="&amp;Table1_2[[#This Row],[Month]])</f>
        <v>4197.3720000000003</v>
      </c>
      <c r="K129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5352.3360000000002</v>
      </c>
      <c r="N12957">
        <f>Table1_2[[#This Row],[Value]]*2.5</f>
        <v>1258.95</v>
      </c>
    </row>
    <row r="12958" spans="1:14" x14ac:dyDescent="0.25">
      <c r="A12958" s="1" t="s">
        <v>6</v>
      </c>
      <c r="B12958" s="1" t="s">
        <v>51</v>
      </c>
      <c r="C12958" s="1" t="s">
        <v>19</v>
      </c>
      <c r="D12958" s="1" t="s">
        <v>21</v>
      </c>
      <c r="E12958" s="1" t="s">
        <v>13</v>
      </c>
      <c r="F12958" s="1" t="s">
        <v>12</v>
      </c>
      <c r="G12958" s="1" t="s">
        <v>66</v>
      </c>
      <c r="H12958" s="1">
        <v>10</v>
      </c>
      <c r="I12958">
        <v>534.97199999999998</v>
      </c>
      <c r="J12958" s="1">
        <f>SUMIFS(I:I,B:B,Table1_2[[#This Row],[Category Level 2]],D:D,Table1_2[[#This Row],[Brand]],E:E,Table1_2[[#This Row],[Region]],F:F,Table1_2[[#This Row],[Measure]],G:G,Table1_2[[#This Row],[Year]],H:H,"&lt;="&amp;Table1_2[[#This Row],[Month]])</f>
        <v>4732.3440000000001</v>
      </c>
      <c r="K129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5439.9719999999998</v>
      </c>
      <c r="N12958">
        <f>Table1_2[[#This Row],[Value]]*2.5</f>
        <v>1337.4299999999998</v>
      </c>
    </row>
    <row r="12959" spans="1:14" x14ac:dyDescent="0.25">
      <c r="A12959" s="1" t="s">
        <v>6</v>
      </c>
      <c r="B12959" s="1" t="s">
        <v>51</v>
      </c>
      <c r="C12959" s="1" t="s">
        <v>19</v>
      </c>
      <c r="D12959" s="1" t="s">
        <v>21</v>
      </c>
      <c r="E12959" s="1" t="s">
        <v>13</v>
      </c>
      <c r="F12959" s="1" t="s">
        <v>12</v>
      </c>
      <c r="G12959" s="1" t="s">
        <v>66</v>
      </c>
      <c r="H12959" s="1">
        <v>11</v>
      </c>
      <c r="I12959">
        <v>584.67600000000004</v>
      </c>
      <c r="J12959" s="1">
        <f>SUMIFS(I:I,B:B,Table1_2[[#This Row],[Category Level 2]],D:D,Table1_2[[#This Row],[Brand]],E:E,Table1_2[[#This Row],[Region]],F:F,Table1_2[[#This Row],[Measure]],G:G,Table1_2[[#This Row],[Year]],H:H,"&lt;="&amp;Table1_2[[#This Row],[Month]])</f>
        <v>5317.02</v>
      </c>
      <c r="K129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5650.56</v>
      </c>
      <c r="N12959">
        <f>Table1_2[[#This Row],[Value]]*2.5</f>
        <v>1461.69</v>
      </c>
    </row>
    <row r="12960" spans="1:14" x14ac:dyDescent="0.25">
      <c r="A12960" s="1" t="s">
        <v>6</v>
      </c>
      <c r="B12960" s="1" t="s">
        <v>51</v>
      </c>
      <c r="C12960" s="1" t="s">
        <v>19</v>
      </c>
      <c r="D12960" s="1" t="s">
        <v>21</v>
      </c>
      <c r="E12960" s="1" t="s">
        <v>13</v>
      </c>
      <c r="F12960" s="1" t="s">
        <v>12</v>
      </c>
      <c r="G12960" s="1" t="s">
        <v>66</v>
      </c>
      <c r="H12960" s="1">
        <v>12</v>
      </c>
      <c r="I12960">
        <v>524.50800000000004</v>
      </c>
      <c r="J12960" s="1">
        <f>SUMIFS(I:I,B:B,Table1_2[[#This Row],[Category Level 2]],D:D,Table1_2[[#This Row],[Brand]],E:E,Table1_2[[#This Row],[Region]],F:F,Table1_2[[#This Row],[Measure]],G:G,Table1_2[[#This Row],[Year]],H:H,"&lt;="&amp;Table1_2[[#This Row],[Month]])</f>
        <v>5841.5280000000002</v>
      </c>
      <c r="K129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5841.5280000000002</v>
      </c>
      <c r="N12960">
        <f>Table1_2[[#This Row],[Value]]*2.5</f>
        <v>1311.27</v>
      </c>
    </row>
    <row r="12961" spans="1:14" x14ac:dyDescent="0.25">
      <c r="A12961" s="1" t="s">
        <v>6</v>
      </c>
      <c r="B12961" s="1" t="s">
        <v>51</v>
      </c>
      <c r="C12961" s="1" t="s">
        <v>19</v>
      </c>
      <c r="D12961" s="1" t="s">
        <v>21</v>
      </c>
      <c r="E12961" s="1" t="s">
        <v>13</v>
      </c>
      <c r="F12961" s="1" t="s">
        <v>12</v>
      </c>
      <c r="G12961" s="1" t="s">
        <v>67</v>
      </c>
      <c r="H12961" s="1">
        <v>1</v>
      </c>
      <c r="I12961">
        <v>885.51600000000008</v>
      </c>
      <c r="J12961" s="1">
        <f>SUMIFS(I:I,B:B,Table1_2[[#This Row],[Category Level 2]],D:D,Table1_2[[#This Row],[Brand]],E:E,Table1_2[[#This Row],[Region]],F:F,Table1_2[[#This Row],[Measure]],G:G,Table1_2[[#This Row],[Year]],H:H,"&lt;="&amp;Table1_2[[#This Row],[Month]])</f>
        <v>885.51600000000008</v>
      </c>
      <c r="K129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6392.1959999999999</v>
      </c>
      <c r="N12961">
        <f>Table1_2[[#This Row],[Value]]*2.5</f>
        <v>2213.79</v>
      </c>
    </row>
    <row r="12962" spans="1:14" x14ac:dyDescent="0.25">
      <c r="A12962" s="1" t="s">
        <v>6</v>
      </c>
      <c r="B12962" s="1" t="s">
        <v>51</v>
      </c>
      <c r="C12962" s="1" t="s">
        <v>19</v>
      </c>
      <c r="D12962" s="1" t="s">
        <v>21</v>
      </c>
      <c r="E12962" s="1" t="s">
        <v>13</v>
      </c>
      <c r="F12962" s="1" t="s">
        <v>12</v>
      </c>
      <c r="G12962" s="1" t="s">
        <v>67</v>
      </c>
      <c r="H12962" s="1">
        <v>2</v>
      </c>
      <c r="I12962">
        <v>753.40800000000002</v>
      </c>
      <c r="J12962" s="1">
        <f>SUMIFS(I:I,B:B,Table1_2[[#This Row],[Category Level 2]],D:D,Table1_2[[#This Row],[Brand]],E:E,Table1_2[[#This Row],[Region]],F:F,Table1_2[[#This Row],[Measure]],G:G,Table1_2[[#This Row],[Year]],H:H,"&lt;="&amp;Table1_2[[#This Row],[Month]])</f>
        <v>1638.924</v>
      </c>
      <c r="K129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6759.7440000000006</v>
      </c>
      <c r="N12962">
        <f>Table1_2[[#This Row],[Value]]*2.5</f>
        <v>1883.52</v>
      </c>
    </row>
    <row r="12963" spans="1:14" x14ac:dyDescent="0.25">
      <c r="A12963" s="1" t="s">
        <v>6</v>
      </c>
      <c r="B12963" s="1" t="s">
        <v>51</v>
      </c>
      <c r="C12963" s="1" t="s">
        <v>19</v>
      </c>
      <c r="D12963" s="1" t="s">
        <v>21</v>
      </c>
      <c r="E12963" s="1" t="s">
        <v>13</v>
      </c>
      <c r="F12963" s="1" t="s">
        <v>12</v>
      </c>
      <c r="G12963" s="1" t="s">
        <v>67</v>
      </c>
      <c r="H12963" s="1">
        <v>3</v>
      </c>
      <c r="I12963">
        <v>869.82</v>
      </c>
      <c r="J12963" s="1">
        <f>SUMIFS(I:I,B:B,Table1_2[[#This Row],[Category Level 2]],D:D,Table1_2[[#This Row],[Brand]],E:E,Table1_2[[#This Row],[Region]],F:F,Table1_2[[#This Row],[Measure]],G:G,Table1_2[[#This Row],[Year]],H:H,"&lt;="&amp;Table1_2[[#This Row],[Month]])</f>
        <v>2508.7440000000001</v>
      </c>
      <c r="K129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7265.9400000000005</v>
      </c>
      <c r="N12963">
        <f>Table1_2[[#This Row],[Value]]*2.5</f>
        <v>2174.5500000000002</v>
      </c>
    </row>
    <row r="12964" spans="1:14" x14ac:dyDescent="0.25">
      <c r="A12964" s="1" t="s">
        <v>6</v>
      </c>
      <c r="B12964" s="1" t="s">
        <v>51</v>
      </c>
      <c r="C12964" s="1" t="s">
        <v>19</v>
      </c>
      <c r="D12964" s="1" t="s">
        <v>21</v>
      </c>
      <c r="E12964" s="1" t="s">
        <v>14</v>
      </c>
      <c r="F12964" s="1" t="s">
        <v>11</v>
      </c>
      <c r="G12964" s="1" t="s">
        <v>62</v>
      </c>
      <c r="H12964" s="1">
        <v>1</v>
      </c>
      <c r="I12964">
        <v>24.852</v>
      </c>
      <c r="J12964" s="1">
        <f>SUMIFS(I:I,B:B,Table1_2[[#This Row],[Category Level 2]],D:D,Table1_2[[#This Row],[Brand]],E:E,Table1_2[[#This Row],[Region]],F:F,Table1_2[[#This Row],[Measure]],G:G,Table1_2[[#This Row],[Year]],H:H,"&lt;="&amp;Table1_2[[#This Row],[Month]])</f>
        <v>24.852</v>
      </c>
      <c r="K129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24.852</v>
      </c>
      <c r="N12964">
        <f>Table1_2[[#This Row],[Value]]*2.5</f>
        <v>62.13</v>
      </c>
    </row>
    <row r="12965" spans="1:14" x14ac:dyDescent="0.25">
      <c r="A12965" s="1" t="s">
        <v>6</v>
      </c>
      <c r="B12965" s="1" t="s">
        <v>51</v>
      </c>
      <c r="C12965" s="1" t="s">
        <v>19</v>
      </c>
      <c r="D12965" s="1" t="s">
        <v>21</v>
      </c>
      <c r="E12965" s="1" t="s">
        <v>14</v>
      </c>
      <c r="F12965" s="1" t="s">
        <v>11</v>
      </c>
      <c r="G12965" s="1" t="s">
        <v>62</v>
      </c>
      <c r="H12965" s="1">
        <v>2</v>
      </c>
      <c r="I12965">
        <v>22.236000000000001</v>
      </c>
      <c r="J12965" s="1">
        <f>SUMIFS(I:I,B:B,Table1_2[[#This Row],[Category Level 2]],D:D,Table1_2[[#This Row],[Brand]],E:E,Table1_2[[#This Row],[Region]],F:F,Table1_2[[#This Row],[Measure]],G:G,Table1_2[[#This Row],[Year]],H:H,"&lt;="&amp;Table1_2[[#This Row],[Month]])</f>
        <v>47.088000000000001</v>
      </c>
      <c r="K129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47.088000000000001</v>
      </c>
      <c r="N12965">
        <f>Table1_2[[#This Row],[Value]]*2.5</f>
        <v>55.59</v>
      </c>
    </row>
    <row r="12966" spans="1:14" x14ac:dyDescent="0.25">
      <c r="A12966" s="1" t="s">
        <v>6</v>
      </c>
      <c r="B12966" s="1" t="s">
        <v>51</v>
      </c>
      <c r="C12966" s="1" t="s">
        <v>19</v>
      </c>
      <c r="D12966" s="1" t="s">
        <v>21</v>
      </c>
      <c r="E12966" s="1" t="s">
        <v>14</v>
      </c>
      <c r="F12966" s="1" t="s">
        <v>11</v>
      </c>
      <c r="G12966" s="1" t="s">
        <v>62</v>
      </c>
      <c r="H12966" s="1">
        <v>3</v>
      </c>
      <c r="I12966">
        <v>51.012</v>
      </c>
      <c r="J12966" s="1">
        <f>SUMIFS(I:I,B:B,Table1_2[[#This Row],[Category Level 2]],D:D,Table1_2[[#This Row],[Brand]],E:E,Table1_2[[#This Row],[Region]],F:F,Table1_2[[#This Row],[Measure]],G:G,Table1_2[[#This Row],[Year]],H:H,"&lt;="&amp;Table1_2[[#This Row],[Month]])</f>
        <v>98.1</v>
      </c>
      <c r="K129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98.1</v>
      </c>
      <c r="N12966">
        <f>Table1_2[[#This Row],[Value]]*2.5</f>
        <v>127.53</v>
      </c>
    </row>
    <row r="12967" spans="1:14" x14ac:dyDescent="0.25">
      <c r="A12967" s="1" t="s">
        <v>6</v>
      </c>
      <c r="B12967" s="1" t="s">
        <v>51</v>
      </c>
      <c r="C12967" s="1" t="s">
        <v>19</v>
      </c>
      <c r="D12967" s="1" t="s">
        <v>21</v>
      </c>
      <c r="E12967" s="1" t="s">
        <v>14</v>
      </c>
      <c r="F12967" s="1" t="s">
        <v>11</v>
      </c>
      <c r="G12967" s="1" t="s">
        <v>62</v>
      </c>
      <c r="H12967" s="1">
        <v>4</v>
      </c>
      <c r="I12967">
        <v>34.008000000000003</v>
      </c>
      <c r="J12967" s="1">
        <f>SUMIFS(I:I,B:B,Table1_2[[#This Row],[Category Level 2]],D:D,Table1_2[[#This Row],[Brand]],E:E,Table1_2[[#This Row],[Region]],F:F,Table1_2[[#This Row],[Measure]],G:G,Table1_2[[#This Row],[Year]],H:H,"&lt;="&amp;Table1_2[[#This Row],[Month]])</f>
        <v>132.108</v>
      </c>
      <c r="K129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132.108</v>
      </c>
      <c r="N12967">
        <f>Table1_2[[#This Row],[Value]]*2.5</f>
        <v>85.02000000000001</v>
      </c>
    </row>
    <row r="12968" spans="1:14" x14ac:dyDescent="0.25">
      <c r="A12968" s="1" t="s">
        <v>6</v>
      </c>
      <c r="B12968" s="1" t="s">
        <v>51</v>
      </c>
      <c r="C12968" s="1" t="s">
        <v>19</v>
      </c>
      <c r="D12968" s="1" t="s">
        <v>21</v>
      </c>
      <c r="E12968" s="1" t="s">
        <v>14</v>
      </c>
      <c r="F12968" s="1" t="s">
        <v>11</v>
      </c>
      <c r="G12968" s="1" t="s">
        <v>62</v>
      </c>
      <c r="H12968" s="1">
        <v>5</v>
      </c>
      <c r="I12968">
        <v>37.932000000000002</v>
      </c>
      <c r="J12968" s="1">
        <f>SUMIFS(I:I,B:B,Table1_2[[#This Row],[Category Level 2]],D:D,Table1_2[[#This Row],[Brand]],E:E,Table1_2[[#This Row],[Region]],F:F,Table1_2[[#This Row],[Measure]],G:G,Table1_2[[#This Row],[Year]],H:H,"&lt;="&amp;Table1_2[[#This Row],[Month]])</f>
        <v>170.04000000000002</v>
      </c>
      <c r="K129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170.04000000000002</v>
      </c>
      <c r="N12968">
        <f>Table1_2[[#This Row],[Value]]*2.5</f>
        <v>94.830000000000013</v>
      </c>
    </row>
    <row r="12969" spans="1:14" x14ac:dyDescent="0.25">
      <c r="A12969" s="1" t="s">
        <v>6</v>
      </c>
      <c r="B12969" s="1" t="s">
        <v>51</v>
      </c>
      <c r="C12969" s="1" t="s">
        <v>19</v>
      </c>
      <c r="D12969" s="1" t="s">
        <v>21</v>
      </c>
      <c r="E12969" s="1" t="s">
        <v>14</v>
      </c>
      <c r="F12969" s="1" t="s">
        <v>11</v>
      </c>
      <c r="G12969" s="1" t="s">
        <v>62</v>
      </c>
      <c r="H12969" s="1">
        <v>6</v>
      </c>
      <c r="I12969">
        <v>9.1560000000000006</v>
      </c>
      <c r="J12969" s="1">
        <f>SUMIFS(I:I,B:B,Table1_2[[#This Row],[Category Level 2]],D:D,Table1_2[[#This Row],[Brand]],E:E,Table1_2[[#This Row],[Region]],F:F,Table1_2[[#This Row],[Measure]],G:G,Table1_2[[#This Row],[Year]],H:H,"&lt;="&amp;Table1_2[[#This Row],[Month]])</f>
        <v>179.19600000000003</v>
      </c>
      <c r="K129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179.19600000000003</v>
      </c>
      <c r="N12969">
        <f>Table1_2[[#This Row],[Value]]*2.5</f>
        <v>22.89</v>
      </c>
    </row>
    <row r="12970" spans="1:14" x14ac:dyDescent="0.25">
      <c r="A12970" s="1" t="s">
        <v>6</v>
      </c>
      <c r="B12970" s="1" t="s">
        <v>51</v>
      </c>
      <c r="C12970" s="1" t="s">
        <v>19</v>
      </c>
      <c r="D12970" s="1" t="s">
        <v>21</v>
      </c>
      <c r="E12970" s="1" t="s">
        <v>14</v>
      </c>
      <c r="F12970" s="1" t="s">
        <v>11</v>
      </c>
      <c r="G12970" s="1" t="s">
        <v>62</v>
      </c>
      <c r="H12970" s="1">
        <v>7</v>
      </c>
      <c r="I12970">
        <v>27.468</v>
      </c>
      <c r="J12970" s="1">
        <f>SUMIFS(I:I,B:B,Table1_2[[#This Row],[Category Level 2]],D:D,Table1_2[[#This Row],[Brand]],E:E,Table1_2[[#This Row],[Region]],F:F,Table1_2[[#This Row],[Measure]],G:G,Table1_2[[#This Row],[Year]],H:H,"&lt;="&amp;Table1_2[[#This Row],[Month]])</f>
        <v>206.66400000000002</v>
      </c>
      <c r="K129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206.66400000000002</v>
      </c>
      <c r="N12970">
        <f>Table1_2[[#This Row],[Value]]*2.5</f>
        <v>68.67</v>
      </c>
    </row>
    <row r="12971" spans="1:14" x14ac:dyDescent="0.25">
      <c r="A12971" s="1" t="s">
        <v>6</v>
      </c>
      <c r="B12971" s="1" t="s">
        <v>51</v>
      </c>
      <c r="C12971" s="1" t="s">
        <v>19</v>
      </c>
      <c r="D12971" s="1" t="s">
        <v>21</v>
      </c>
      <c r="E12971" s="1" t="s">
        <v>14</v>
      </c>
      <c r="F12971" s="1" t="s">
        <v>11</v>
      </c>
      <c r="G12971" s="1" t="s">
        <v>62</v>
      </c>
      <c r="H12971" s="1">
        <v>8</v>
      </c>
      <c r="I12971">
        <v>15.696000000000002</v>
      </c>
      <c r="J12971" s="1">
        <f>SUMIFS(I:I,B:B,Table1_2[[#This Row],[Category Level 2]],D:D,Table1_2[[#This Row],[Brand]],E:E,Table1_2[[#This Row],[Region]],F:F,Table1_2[[#This Row],[Measure]],G:G,Table1_2[[#This Row],[Year]],H:H,"&lt;="&amp;Table1_2[[#This Row],[Month]])</f>
        <v>222.36</v>
      </c>
      <c r="K129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222.36</v>
      </c>
      <c r="N12971">
        <f>Table1_2[[#This Row],[Value]]*2.5</f>
        <v>39.24</v>
      </c>
    </row>
    <row r="12972" spans="1:14" x14ac:dyDescent="0.25">
      <c r="A12972" s="1" t="s">
        <v>6</v>
      </c>
      <c r="B12972" s="1" t="s">
        <v>51</v>
      </c>
      <c r="C12972" s="1" t="s">
        <v>19</v>
      </c>
      <c r="D12972" s="1" t="s">
        <v>21</v>
      </c>
      <c r="E12972" s="1" t="s">
        <v>14</v>
      </c>
      <c r="F12972" s="1" t="s">
        <v>11</v>
      </c>
      <c r="G12972" s="1" t="s">
        <v>62</v>
      </c>
      <c r="H12972" s="1">
        <v>9</v>
      </c>
      <c r="I12972">
        <v>5.2320000000000002</v>
      </c>
      <c r="J12972" s="1">
        <f>SUMIFS(I:I,B:B,Table1_2[[#This Row],[Category Level 2]],D:D,Table1_2[[#This Row],[Brand]],E:E,Table1_2[[#This Row],[Region]],F:F,Table1_2[[#This Row],[Measure]],G:G,Table1_2[[#This Row],[Year]],H:H,"&lt;="&amp;Table1_2[[#This Row],[Month]])</f>
        <v>227.59200000000001</v>
      </c>
      <c r="K129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227.59200000000001</v>
      </c>
      <c r="N12972">
        <f>Table1_2[[#This Row],[Value]]*2.5</f>
        <v>13.08</v>
      </c>
    </row>
    <row r="12973" spans="1:14" x14ac:dyDescent="0.25">
      <c r="A12973" s="1" t="s">
        <v>6</v>
      </c>
      <c r="B12973" s="1" t="s">
        <v>51</v>
      </c>
      <c r="C12973" s="1" t="s">
        <v>19</v>
      </c>
      <c r="D12973" s="1" t="s">
        <v>21</v>
      </c>
      <c r="E12973" s="1" t="s">
        <v>14</v>
      </c>
      <c r="F12973" s="1" t="s">
        <v>11</v>
      </c>
      <c r="G12973" s="1" t="s">
        <v>62</v>
      </c>
      <c r="H12973" s="1">
        <v>10</v>
      </c>
      <c r="I12973">
        <v>34.008000000000003</v>
      </c>
      <c r="J12973" s="1">
        <f>SUMIFS(I:I,B:B,Table1_2[[#This Row],[Category Level 2]],D:D,Table1_2[[#This Row],[Brand]],E:E,Table1_2[[#This Row],[Region]],F:F,Table1_2[[#This Row],[Measure]],G:G,Table1_2[[#This Row],[Year]],H:H,"&lt;="&amp;Table1_2[[#This Row],[Month]])</f>
        <v>261.60000000000002</v>
      </c>
      <c r="K129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261.60000000000002</v>
      </c>
      <c r="N12973">
        <f>Table1_2[[#This Row],[Value]]*2.5</f>
        <v>85.02000000000001</v>
      </c>
    </row>
    <row r="12974" spans="1:14" x14ac:dyDescent="0.25">
      <c r="A12974" s="1" t="s">
        <v>6</v>
      </c>
      <c r="B12974" s="1" t="s">
        <v>51</v>
      </c>
      <c r="C12974" s="1" t="s">
        <v>19</v>
      </c>
      <c r="D12974" s="1" t="s">
        <v>21</v>
      </c>
      <c r="E12974" s="1" t="s">
        <v>14</v>
      </c>
      <c r="F12974" s="1" t="s">
        <v>11</v>
      </c>
      <c r="G12974" s="1" t="s">
        <v>62</v>
      </c>
      <c r="H12974" s="1">
        <v>11</v>
      </c>
      <c r="I12974">
        <v>5.2320000000000002</v>
      </c>
      <c r="J12974" s="1">
        <f>SUMIFS(I:I,B:B,Table1_2[[#This Row],[Category Level 2]],D:D,Table1_2[[#This Row],[Brand]],E:E,Table1_2[[#This Row],[Region]],F:F,Table1_2[[#This Row],[Measure]],G:G,Table1_2[[#This Row],[Year]],H:H,"&lt;="&amp;Table1_2[[#This Row],[Month]])</f>
        <v>266.83200000000005</v>
      </c>
      <c r="K129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266.83200000000005</v>
      </c>
      <c r="N12974">
        <f>Table1_2[[#This Row],[Value]]*2.5</f>
        <v>13.08</v>
      </c>
    </row>
    <row r="12975" spans="1:14" x14ac:dyDescent="0.25">
      <c r="A12975" s="1" t="s">
        <v>6</v>
      </c>
      <c r="B12975" s="1" t="s">
        <v>51</v>
      </c>
      <c r="C12975" s="1" t="s">
        <v>19</v>
      </c>
      <c r="D12975" s="1" t="s">
        <v>21</v>
      </c>
      <c r="E12975" s="1" t="s">
        <v>14</v>
      </c>
      <c r="F12975" s="1" t="s">
        <v>11</v>
      </c>
      <c r="G12975" s="1" t="s">
        <v>62</v>
      </c>
      <c r="H12975" s="1">
        <v>12</v>
      </c>
      <c r="I12975">
        <v>15.696000000000002</v>
      </c>
      <c r="J12975" s="1">
        <f>SUMIFS(I:I,B:B,Table1_2[[#This Row],[Category Level 2]],D:D,Table1_2[[#This Row],[Brand]],E:E,Table1_2[[#This Row],[Region]],F:F,Table1_2[[#This Row],[Measure]],G:G,Table1_2[[#This Row],[Year]],H:H,"&lt;="&amp;Table1_2[[#This Row],[Month]])</f>
        <v>282.52800000000008</v>
      </c>
      <c r="K129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282.52800000000008</v>
      </c>
      <c r="N12975">
        <f>Table1_2[[#This Row],[Value]]*2.5</f>
        <v>39.24</v>
      </c>
    </row>
    <row r="12976" spans="1:14" x14ac:dyDescent="0.25">
      <c r="A12976" s="1" t="s">
        <v>6</v>
      </c>
      <c r="B12976" s="1" t="s">
        <v>51</v>
      </c>
      <c r="C12976" s="1" t="s">
        <v>19</v>
      </c>
      <c r="D12976" s="1" t="s">
        <v>21</v>
      </c>
      <c r="E12976" s="1" t="s">
        <v>14</v>
      </c>
      <c r="F12976" s="1" t="s">
        <v>11</v>
      </c>
      <c r="G12976" s="1" t="s">
        <v>63</v>
      </c>
      <c r="H12976" s="1">
        <v>1</v>
      </c>
      <c r="I12976">
        <v>5.2320000000000002</v>
      </c>
      <c r="J12976" s="1">
        <f>SUMIFS(I:I,B:B,Table1_2[[#This Row],[Category Level 2]],D:D,Table1_2[[#This Row],[Brand]],E:E,Table1_2[[#This Row],[Region]],F:F,Table1_2[[#This Row],[Measure]],G:G,Table1_2[[#This Row],[Year]],H:H,"&lt;="&amp;Table1_2[[#This Row],[Month]])</f>
        <v>5.2320000000000002</v>
      </c>
      <c r="K129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262.90800000000002</v>
      </c>
      <c r="N12976">
        <f>Table1_2[[#This Row],[Value]]*2.5</f>
        <v>13.08</v>
      </c>
    </row>
    <row r="12977" spans="1:14" x14ac:dyDescent="0.25">
      <c r="A12977" s="1" t="s">
        <v>6</v>
      </c>
      <c r="B12977" s="1" t="s">
        <v>51</v>
      </c>
      <c r="C12977" s="1" t="s">
        <v>19</v>
      </c>
      <c r="D12977" s="1" t="s">
        <v>21</v>
      </c>
      <c r="E12977" s="1" t="s">
        <v>14</v>
      </c>
      <c r="F12977" s="1" t="s">
        <v>11</v>
      </c>
      <c r="G12977" s="1" t="s">
        <v>63</v>
      </c>
      <c r="H12977" s="1">
        <v>2</v>
      </c>
      <c r="I12977">
        <v>9.1560000000000006</v>
      </c>
      <c r="J12977" s="1">
        <f>SUMIFS(I:I,B:B,Table1_2[[#This Row],[Category Level 2]],D:D,Table1_2[[#This Row],[Brand]],E:E,Table1_2[[#This Row],[Region]],F:F,Table1_2[[#This Row],[Measure]],G:G,Table1_2[[#This Row],[Year]],H:H,"&lt;="&amp;Table1_2[[#This Row],[Month]])</f>
        <v>14.388000000000002</v>
      </c>
      <c r="K129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249.828</v>
      </c>
      <c r="N12977">
        <f>Table1_2[[#This Row],[Value]]*2.5</f>
        <v>22.89</v>
      </c>
    </row>
    <row r="12978" spans="1:14" x14ac:dyDescent="0.25">
      <c r="A12978" s="1" t="s">
        <v>6</v>
      </c>
      <c r="B12978" s="1" t="s">
        <v>51</v>
      </c>
      <c r="C12978" s="1" t="s">
        <v>19</v>
      </c>
      <c r="D12978" s="1" t="s">
        <v>21</v>
      </c>
      <c r="E12978" s="1" t="s">
        <v>14</v>
      </c>
      <c r="F12978" s="1" t="s">
        <v>11</v>
      </c>
      <c r="G12978" s="1" t="s">
        <v>63</v>
      </c>
      <c r="H12978" s="1">
        <v>3</v>
      </c>
      <c r="I12978">
        <v>13.08</v>
      </c>
      <c r="J12978" s="1">
        <f>SUMIFS(I:I,B:B,Table1_2[[#This Row],[Category Level 2]],D:D,Table1_2[[#This Row],[Brand]],E:E,Table1_2[[#This Row],[Region]],F:F,Table1_2[[#This Row],[Measure]],G:G,Table1_2[[#This Row],[Year]],H:H,"&lt;="&amp;Table1_2[[#This Row],[Month]])</f>
        <v>27.468000000000004</v>
      </c>
      <c r="K129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211.89600000000002</v>
      </c>
      <c r="N12978">
        <f>Table1_2[[#This Row],[Value]]*2.5</f>
        <v>32.700000000000003</v>
      </c>
    </row>
    <row r="12979" spans="1:14" x14ac:dyDescent="0.25">
      <c r="A12979" s="1" t="s">
        <v>6</v>
      </c>
      <c r="B12979" s="1" t="s">
        <v>51</v>
      </c>
      <c r="C12979" s="1" t="s">
        <v>19</v>
      </c>
      <c r="D12979" s="1" t="s">
        <v>21</v>
      </c>
      <c r="E12979" s="1" t="s">
        <v>14</v>
      </c>
      <c r="F12979" s="1" t="s">
        <v>11</v>
      </c>
      <c r="G12979" s="1" t="s">
        <v>63</v>
      </c>
      <c r="H12979" s="1">
        <v>4</v>
      </c>
      <c r="I12979">
        <v>32.700000000000003</v>
      </c>
      <c r="J12979" s="1">
        <f>SUMIFS(I:I,B:B,Table1_2[[#This Row],[Category Level 2]],D:D,Table1_2[[#This Row],[Brand]],E:E,Table1_2[[#This Row],[Region]],F:F,Table1_2[[#This Row],[Measure]],G:G,Table1_2[[#This Row],[Year]],H:H,"&lt;="&amp;Table1_2[[#This Row],[Month]])</f>
        <v>60.168000000000006</v>
      </c>
      <c r="K129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210.58799999999999</v>
      </c>
      <c r="N12979">
        <f>Table1_2[[#This Row],[Value]]*2.5</f>
        <v>81.75</v>
      </c>
    </row>
    <row r="12980" spans="1:14" x14ac:dyDescent="0.25">
      <c r="A12980" s="1" t="s">
        <v>6</v>
      </c>
      <c r="B12980" s="1" t="s">
        <v>51</v>
      </c>
      <c r="C12980" s="1" t="s">
        <v>19</v>
      </c>
      <c r="D12980" s="1" t="s">
        <v>21</v>
      </c>
      <c r="E12980" s="1" t="s">
        <v>14</v>
      </c>
      <c r="F12980" s="1" t="s">
        <v>11</v>
      </c>
      <c r="G12980" s="1" t="s">
        <v>63</v>
      </c>
      <c r="H12980" s="1">
        <v>5</v>
      </c>
      <c r="I12980">
        <v>10.464</v>
      </c>
      <c r="J12980" s="1">
        <f>SUMIFS(I:I,B:B,Table1_2[[#This Row],[Category Level 2]],D:D,Table1_2[[#This Row],[Brand]],E:E,Table1_2[[#This Row],[Region]],F:F,Table1_2[[#This Row],[Measure]],G:G,Table1_2[[#This Row],[Year]],H:H,"&lt;="&amp;Table1_2[[#This Row],[Month]])</f>
        <v>70.632000000000005</v>
      </c>
      <c r="K129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183.12</v>
      </c>
      <c r="N12980">
        <f>Table1_2[[#This Row],[Value]]*2.5</f>
        <v>26.16</v>
      </c>
    </row>
    <row r="12981" spans="1:14" x14ac:dyDescent="0.25">
      <c r="A12981" s="1" t="s">
        <v>6</v>
      </c>
      <c r="B12981" s="1" t="s">
        <v>51</v>
      </c>
      <c r="C12981" s="1" t="s">
        <v>19</v>
      </c>
      <c r="D12981" s="1" t="s">
        <v>21</v>
      </c>
      <c r="E12981" s="1" t="s">
        <v>14</v>
      </c>
      <c r="F12981" s="1" t="s">
        <v>11</v>
      </c>
      <c r="G12981" s="1" t="s">
        <v>63</v>
      </c>
      <c r="H12981" s="1">
        <v>7</v>
      </c>
      <c r="I12981">
        <v>24.852</v>
      </c>
      <c r="J12981" s="1">
        <f>SUMIFS(I:I,B:B,Table1_2[[#This Row],[Category Level 2]],D:D,Table1_2[[#This Row],[Brand]],E:E,Table1_2[[#This Row],[Region]],F:F,Table1_2[[#This Row],[Measure]],G:G,Table1_2[[#This Row],[Year]],H:H,"&lt;="&amp;Table1_2[[#This Row],[Month]])</f>
        <v>95.484000000000009</v>
      </c>
      <c r="K129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171.34800000000001</v>
      </c>
      <c r="N12981">
        <f>Table1_2[[#This Row],[Value]]*2.5</f>
        <v>62.13</v>
      </c>
    </row>
    <row r="12982" spans="1:14" x14ac:dyDescent="0.25">
      <c r="A12982" s="1" t="s">
        <v>6</v>
      </c>
      <c r="B12982" s="1" t="s">
        <v>51</v>
      </c>
      <c r="C12982" s="1" t="s">
        <v>19</v>
      </c>
      <c r="D12982" s="1" t="s">
        <v>21</v>
      </c>
      <c r="E12982" s="1" t="s">
        <v>14</v>
      </c>
      <c r="F12982" s="1" t="s">
        <v>11</v>
      </c>
      <c r="G12982" s="1" t="s">
        <v>63</v>
      </c>
      <c r="H12982" s="1">
        <v>8</v>
      </c>
      <c r="I12982">
        <v>32.700000000000003</v>
      </c>
      <c r="J12982" s="1">
        <f>SUMIFS(I:I,B:B,Table1_2[[#This Row],[Category Level 2]],D:D,Table1_2[[#This Row],[Brand]],E:E,Table1_2[[#This Row],[Region]],F:F,Table1_2[[#This Row],[Measure]],G:G,Table1_2[[#This Row],[Year]],H:H,"&lt;="&amp;Table1_2[[#This Row],[Month]])</f>
        <v>128.18400000000003</v>
      </c>
      <c r="K129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188.35200000000003</v>
      </c>
      <c r="N12982">
        <f>Table1_2[[#This Row],[Value]]*2.5</f>
        <v>81.75</v>
      </c>
    </row>
    <row r="12983" spans="1:14" x14ac:dyDescent="0.25">
      <c r="A12983" s="1" t="s">
        <v>6</v>
      </c>
      <c r="B12983" s="1" t="s">
        <v>51</v>
      </c>
      <c r="C12983" s="1" t="s">
        <v>19</v>
      </c>
      <c r="D12983" s="1" t="s">
        <v>21</v>
      </c>
      <c r="E12983" s="1" t="s">
        <v>14</v>
      </c>
      <c r="F12983" s="1" t="s">
        <v>11</v>
      </c>
      <c r="G12983" s="1" t="s">
        <v>63</v>
      </c>
      <c r="H12983" s="1">
        <v>9</v>
      </c>
      <c r="I12983">
        <v>11.772</v>
      </c>
      <c r="J12983" s="1">
        <f>SUMIFS(I:I,B:B,Table1_2[[#This Row],[Category Level 2]],D:D,Table1_2[[#This Row],[Brand]],E:E,Table1_2[[#This Row],[Region]],F:F,Table1_2[[#This Row],[Measure]],G:G,Table1_2[[#This Row],[Year]],H:H,"&lt;="&amp;Table1_2[[#This Row],[Month]])</f>
        <v>139.95600000000002</v>
      </c>
      <c r="K129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194.89200000000002</v>
      </c>
      <c r="N12983">
        <f>Table1_2[[#This Row],[Value]]*2.5</f>
        <v>29.43</v>
      </c>
    </row>
    <row r="12984" spans="1:14" x14ac:dyDescent="0.25">
      <c r="A12984" s="1" t="s">
        <v>6</v>
      </c>
      <c r="B12984" s="1" t="s">
        <v>51</v>
      </c>
      <c r="C12984" s="1" t="s">
        <v>19</v>
      </c>
      <c r="D12984" s="1" t="s">
        <v>21</v>
      </c>
      <c r="E12984" s="1" t="s">
        <v>14</v>
      </c>
      <c r="F12984" s="1" t="s">
        <v>11</v>
      </c>
      <c r="G12984" s="1" t="s">
        <v>63</v>
      </c>
      <c r="H12984" s="1">
        <v>10</v>
      </c>
      <c r="I12984">
        <v>7.8480000000000008</v>
      </c>
      <c r="J12984" s="1">
        <f>SUMIFS(I:I,B:B,Table1_2[[#This Row],[Category Level 2]],D:D,Table1_2[[#This Row],[Brand]],E:E,Table1_2[[#This Row],[Region]],F:F,Table1_2[[#This Row],[Measure]],G:G,Table1_2[[#This Row],[Year]],H:H,"&lt;="&amp;Table1_2[[#This Row],[Month]])</f>
        <v>147.80400000000003</v>
      </c>
      <c r="K129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168.73200000000003</v>
      </c>
      <c r="N12984">
        <f>Table1_2[[#This Row],[Value]]*2.5</f>
        <v>19.62</v>
      </c>
    </row>
    <row r="12985" spans="1:14" x14ac:dyDescent="0.25">
      <c r="A12985" s="1" t="s">
        <v>6</v>
      </c>
      <c r="B12985" s="1" t="s">
        <v>51</v>
      </c>
      <c r="C12985" s="1" t="s">
        <v>19</v>
      </c>
      <c r="D12985" s="1" t="s">
        <v>21</v>
      </c>
      <c r="E12985" s="1" t="s">
        <v>14</v>
      </c>
      <c r="F12985" s="1" t="s">
        <v>11</v>
      </c>
      <c r="G12985" s="1" t="s">
        <v>63</v>
      </c>
      <c r="H12985" s="1">
        <v>11</v>
      </c>
      <c r="I12985">
        <v>3.9240000000000004</v>
      </c>
      <c r="J12985" s="1">
        <f>SUMIFS(I:I,B:B,Table1_2[[#This Row],[Category Level 2]],D:D,Table1_2[[#This Row],[Brand]],E:E,Table1_2[[#This Row],[Region]],F:F,Table1_2[[#This Row],[Measure]],G:G,Table1_2[[#This Row],[Year]],H:H,"&lt;="&amp;Table1_2[[#This Row],[Month]])</f>
        <v>151.72800000000004</v>
      </c>
      <c r="K129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167.42400000000004</v>
      </c>
      <c r="N12985">
        <f>Table1_2[[#This Row],[Value]]*2.5</f>
        <v>9.81</v>
      </c>
    </row>
    <row r="12986" spans="1:14" x14ac:dyDescent="0.25">
      <c r="A12986" s="1" t="s">
        <v>6</v>
      </c>
      <c r="B12986" s="1" t="s">
        <v>51</v>
      </c>
      <c r="C12986" s="1" t="s">
        <v>19</v>
      </c>
      <c r="D12986" s="1" t="s">
        <v>21</v>
      </c>
      <c r="E12986" s="1" t="s">
        <v>14</v>
      </c>
      <c r="F12986" s="1" t="s">
        <v>11</v>
      </c>
      <c r="G12986" s="1" t="s">
        <v>63</v>
      </c>
      <c r="H12986" s="1">
        <v>12</v>
      </c>
      <c r="I12986">
        <v>20.928000000000001</v>
      </c>
      <c r="J12986" s="1">
        <f>SUMIFS(I:I,B:B,Table1_2[[#This Row],[Category Level 2]],D:D,Table1_2[[#This Row],[Brand]],E:E,Table1_2[[#This Row],[Region]],F:F,Table1_2[[#This Row],[Measure]],G:G,Table1_2[[#This Row],[Year]],H:H,"&lt;="&amp;Table1_2[[#This Row],[Month]])</f>
        <v>172.65600000000003</v>
      </c>
      <c r="K129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172.65600000000003</v>
      </c>
      <c r="N12986">
        <f>Table1_2[[#This Row],[Value]]*2.5</f>
        <v>52.32</v>
      </c>
    </row>
    <row r="12987" spans="1:14" x14ac:dyDescent="0.25">
      <c r="A12987" s="1" t="s">
        <v>6</v>
      </c>
      <c r="B12987" s="1" t="s">
        <v>51</v>
      </c>
      <c r="C12987" s="1" t="s">
        <v>19</v>
      </c>
      <c r="D12987" s="1" t="s">
        <v>21</v>
      </c>
      <c r="E12987" s="1" t="s">
        <v>14</v>
      </c>
      <c r="F12987" s="1" t="s">
        <v>11</v>
      </c>
      <c r="G12987" s="1" t="s">
        <v>64</v>
      </c>
      <c r="H12987" s="1">
        <v>1</v>
      </c>
      <c r="I12987">
        <v>6.54</v>
      </c>
      <c r="J12987" s="1">
        <f>SUMIFS(I:I,B:B,Table1_2[[#This Row],[Category Level 2]],D:D,Table1_2[[#This Row],[Brand]],E:E,Table1_2[[#This Row],[Region]],F:F,Table1_2[[#This Row],[Measure]],G:G,Table1_2[[#This Row],[Year]],H:H,"&lt;="&amp;Table1_2[[#This Row],[Month]])</f>
        <v>6.54</v>
      </c>
      <c r="K129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173.96400000000003</v>
      </c>
      <c r="N12987">
        <f>Table1_2[[#This Row],[Value]]*2.5</f>
        <v>16.350000000000001</v>
      </c>
    </row>
    <row r="12988" spans="1:14" x14ac:dyDescent="0.25">
      <c r="A12988" s="1" t="s">
        <v>6</v>
      </c>
      <c r="B12988" s="1" t="s">
        <v>51</v>
      </c>
      <c r="C12988" s="1" t="s">
        <v>19</v>
      </c>
      <c r="D12988" s="1" t="s">
        <v>21</v>
      </c>
      <c r="E12988" s="1" t="s">
        <v>14</v>
      </c>
      <c r="F12988" s="1" t="s">
        <v>11</v>
      </c>
      <c r="G12988" s="1" t="s">
        <v>64</v>
      </c>
      <c r="H12988" s="1">
        <v>2</v>
      </c>
      <c r="I12988">
        <v>6.54</v>
      </c>
      <c r="J12988" s="1">
        <f>SUMIFS(I:I,B:B,Table1_2[[#This Row],[Category Level 2]],D:D,Table1_2[[#This Row],[Brand]],E:E,Table1_2[[#This Row],[Region]],F:F,Table1_2[[#This Row],[Measure]],G:G,Table1_2[[#This Row],[Year]],H:H,"&lt;="&amp;Table1_2[[#This Row],[Month]])</f>
        <v>13.08</v>
      </c>
      <c r="K129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171.34800000000004</v>
      </c>
      <c r="N12988">
        <f>Table1_2[[#This Row],[Value]]*2.5</f>
        <v>16.350000000000001</v>
      </c>
    </row>
    <row r="12989" spans="1:14" x14ac:dyDescent="0.25">
      <c r="A12989" s="1" t="s">
        <v>6</v>
      </c>
      <c r="B12989" s="1" t="s">
        <v>51</v>
      </c>
      <c r="C12989" s="1" t="s">
        <v>19</v>
      </c>
      <c r="D12989" s="1" t="s">
        <v>21</v>
      </c>
      <c r="E12989" s="1" t="s">
        <v>14</v>
      </c>
      <c r="F12989" s="1" t="s">
        <v>11</v>
      </c>
      <c r="G12989" s="1" t="s">
        <v>64</v>
      </c>
      <c r="H12989" s="1">
        <v>3</v>
      </c>
      <c r="I12989">
        <v>22.236000000000001</v>
      </c>
      <c r="J12989" s="1">
        <f>SUMIFS(I:I,B:B,Table1_2[[#This Row],[Category Level 2]],D:D,Table1_2[[#This Row],[Brand]],E:E,Table1_2[[#This Row],[Region]],F:F,Table1_2[[#This Row],[Measure]],G:G,Table1_2[[#This Row],[Year]],H:H,"&lt;="&amp;Table1_2[[#This Row],[Month]])</f>
        <v>35.316000000000003</v>
      </c>
      <c r="K129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180.50400000000002</v>
      </c>
      <c r="N12989">
        <f>Table1_2[[#This Row],[Value]]*2.5</f>
        <v>55.59</v>
      </c>
    </row>
    <row r="12990" spans="1:14" x14ac:dyDescent="0.25">
      <c r="A12990" s="1" t="s">
        <v>6</v>
      </c>
      <c r="B12990" s="1" t="s">
        <v>51</v>
      </c>
      <c r="C12990" s="1" t="s">
        <v>19</v>
      </c>
      <c r="D12990" s="1" t="s">
        <v>21</v>
      </c>
      <c r="E12990" s="1" t="s">
        <v>14</v>
      </c>
      <c r="F12990" s="1" t="s">
        <v>11</v>
      </c>
      <c r="G12990" s="1" t="s">
        <v>64</v>
      </c>
      <c r="H12990" s="1">
        <v>4</v>
      </c>
      <c r="I12990">
        <v>20.928000000000001</v>
      </c>
      <c r="J12990" s="1">
        <f>SUMIFS(I:I,B:B,Table1_2[[#This Row],[Category Level 2]],D:D,Table1_2[[#This Row],[Brand]],E:E,Table1_2[[#This Row],[Region]],F:F,Table1_2[[#This Row],[Measure]],G:G,Table1_2[[#This Row],[Year]],H:H,"&lt;="&amp;Table1_2[[#This Row],[Month]])</f>
        <v>56.244</v>
      </c>
      <c r="K129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168.73200000000003</v>
      </c>
      <c r="N12990">
        <f>Table1_2[[#This Row],[Value]]*2.5</f>
        <v>52.32</v>
      </c>
    </row>
    <row r="12991" spans="1:14" x14ac:dyDescent="0.25">
      <c r="A12991" s="1" t="s">
        <v>6</v>
      </c>
      <c r="B12991" s="1" t="s">
        <v>51</v>
      </c>
      <c r="C12991" s="1" t="s">
        <v>19</v>
      </c>
      <c r="D12991" s="1" t="s">
        <v>21</v>
      </c>
      <c r="E12991" s="1" t="s">
        <v>14</v>
      </c>
      <c r="F12991" s="1" t="s">
        <v>11</v>
      </c>
      <c r="G12991" s="1" t="s">
        <v>64</v>
      </c>
      <c r="H12991" s="1">
        <v>5</v>
      </c>
      <c r="I12991">
        <v>10.464</v>
      </c>
      <c r="J12991" s="1">
        <f>SUMIFS(I:I,B:B,Table1_2[[#This Row],[Category Level 2]],D:D,Table1_2[[#This Row],[Brand]],E:E,Table1_2[[#This Row],[Region]],F:F,Table1_2[[#This Row],[Measure]],G:G,Table1_2[[#This Row],[Year]],H:H,"&lt;="&amp;Table1_2[[#This Row],[Month]])</f>
        <v>66.707999999999998</v>
      </c>
      <c r="K129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168.73200000000003</v>
      </c>
      <c r="N12991">
        <f>Table1_2[[#This Row],[Value]]*2.5</f>
        <v>26.16</v>
      </c>
    </row>
    <row r="12992" spans="1:14" x14ac:dyDescent="0.25">
      <c r="A12992" s="1" t="s">
        <v>6</v>
      </c>
      <c r="B12992" s="1" t="s">
        <v>51</v>
      </c>
      <c r="C12992" s="1" t="s">
        <v>19</v>
      </c>
      <c r="D12992" s="1" t="s">
        <v>21</v>
      </c>
      <c r="E12992" s="1" t="s">
        <v>14</v>
      </c>
      <c r="F12992" s="1" t="s">
        <v>11</v>
      </c>
      <c r="G12992" s="1" t="s">
        <v>64</v>
      </c>
      <c r="H12992" s="1">
        <v>6</v>
      </c>
      <c r="I12992">
        <v>15.696000000000002</v>
      </c>
      <c r="J12992" s="1">
        <f>SUMIFS(I:I,B:B,Table1_2[[#This Row],[Category Level 2]],D:D,Table1_2[[#This Row],[Brand]],E:E,Table1_2[[#This Row],[Region]],F:F,Table1_2[[#This Row],[Measure]],G:G,Table1_2[[#This Row],[Year]],H:H,"&lt;="&amp;Table1_2[[#This Row],[Month]])</f>
        <v>82.403999999999996</v>
      </c>
      <c r="K129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184.428</v>
      </c>
      <c r="N12992">
        <f>Table1_2[[#This Row],[Value]]*2.5</f>
        <v>39.24</v>
      </c>
    </row>
    <row r="12993" spans="1:14" x14ac:dyDescent="0.25">
      <c r="A12993" s="1" t="s">
        <v>6</v>
      </c>
      <c r="B12993" s="1" t="s">
        <v>51</v>
      </c>
      <c r="C12993" s="1" t="s">
        <v>19</v>
      </c>
      <c r="D12993" s="1" t="s">
        <v>21</v>
      </c>
      <c r="E12993" s="1" t="s">
        <v>14</v>
      </c>
      <c r="F12993" s="1" t="s">
        <v>11</v>
      </c>
      <c r="G12993" s="1" t="s">
        <v>64</v>
      </c>
      <c r="H12993" s="1">
        <v>7</v>
      </c>
      <c r="I12993">
        <v>6.54</v>
      </c>
      <c r="J12993" s="1">
        <f>SUMIFS(I:I,B:B,Table1_2[[#This Row],[Category Level 2]],D:D,Table1_2[[#This Row],[Brand]],E:E,Table1_2[[#This Row],[Region]],F:F,Table1_2[[#This Row],[Measure]],G:G,Table1_2[[#This Row],[Year]],H:H,"&lt;="&amp;Table1_2[[#This Row],[Month]])</f>
        <v>88.944000000000003</v>
      </c>
      <c r="K129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166.11599999999999</v>
      </c>
      <c r="N12993">
        <f>Table1_2[[#This Row],[Value]]*2.5</f>
        <v>16.350000000000001</v>
      </c>
    </row>
    <row r="12994" spans="1:14" x14ac:dyDescent="0.25">
      <c r="A12994" s="1" t="s">
        <v>6</v>
      </c>
      <c r="B12994" s="1" t="s">
        <v>51</v>
      </c>
      <c r="C12994" s="1" t="s">
        <v>19</v>
      </c>
      <c r="D12994" s="1" t="s">
        <v>21</v>
      </c>
      <c r="E12994" s="1" t="s">
        <v>14</v>
      </c>
      <c r="F12994" s="1" t="s">
        <v>11</v>
      </c>
      <c r="G12994" s="1" t="s">
        <v>64</v>
      </c>
      <c r="H12994" s="1">
        <v>8</v>
      </c>
      <c r="I12994">
        <v>22.236000000000001</v>
      </c>
      <c r="J12994" s="1">
        <f>SUMIFS(I:I,B:B,Table1_2[[#This Row],[Category Level 2]],D:D,Table1_2[[#This Row],[Brand]],E:E,Table1_2[[#This Row],[Region]],F:F,Table1_2[[#This Row],[Measure]],G:G,Table1_2[[#This Row],[Year]],H:H,"&lt;="&amp;Table1_2[[#This Row],[Month]])</f>
        <v>111.18</v>
      </c>
      <c r="K129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155.65200000000002</v>
      </c>
      <c r="N12994">
        <f>Table1_2[[#This Row],[Value]]*2.5</f>
        <v>55.59</v>
      </c>
    </row>
    <row r="12995" spans="1:14" x14ac:dyDescent="0.25">
      <c r="A12995" s="1" t="s">
        <v>6</v>
      </c>
      <c r="B12995" s="1" t="s">
        <v>51</v>
      </c>
      <c r="C12995" s="1" t="s">
        <v>19</v>
      </c>
      <c r="D12995" s="1" t="s">
        <v>21</v>
      </c>
      <c r="E12995" s="1" t="s">
        <v>14</v>
      </c>
      <c r="F12995" s="1" t="s">
        <v>11</v>
      </c>
      <c r="G12995" s="1" t="s">
        <v>64</v>
      </c>
      <c r="H12995" s="1">
        <v>9</v>
      </c>
      <c r="I12995">
        <v>30.084</v>
      </c>
      <c r="J12995" s="1">
        <f>SUMIFS(I:I,B:B,Table1_2[[#This Row],[Category Level 2]],D:D,Table1_2[[#This Row],[Brand]],E:E,Table1_2[[#This Row],[Region]],F:F,Table1_2[[#This Row],[Measure]],G:G,Table1_2[[#This Row],[Year]],H:H,"&lt;="&amp;Table1_2[[#This Row],[Month]])</f>
        <v>141.26400000000001</v>
      </c>
      <c r="K129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173.964</v>
      </c>
      <c r="N12995">
        <f>Table1_2[[#This Row],[Value]]*2.5</f>
        <v>75.209999999999994</v>
      </c>
    </row>
    <row r="12996" spans="1:14" x14ac:dyDescent="0.25">
      <c r="A12996" s="1" t="s">
        <v>6</v>
      </c>
      <c r="B12996" s="1" t="s">
        <v>51</v>
      </c>
      <c r="C12996" s="1" t="s">
        <v>19</v>
      </c>
      <c r="D12996" s="1" t="s">
        <v>21</v>
      </c>
      <c r="E12996" s="1" t="s">
        <v>14</v>
      </c>
      <c r="F12996" s="1" t="s">
        <v>11</v>
      </c>
      <c r="G12996" s="1" t="s">
        <v>64</v>
      </c>
      <c r="H12996" s="1">
        <v>10</v>
      </c>
      <c r="I12996">
        <v>5.2320000000000002</v>
      </c>
      <c r="J12996" s="1">
        <f>SUMIFS(I:I,B:B,Table1_2[[#This Row],[Category Level 2]],D:D,Table1_2[[#This Row],[Brand]],E:E,Table1_2[[#This Row],[Region]],F:F,Table1_2[[#This Row],[Measure]],G:G,Table1_2[[#This Row],[Year]],H:H,"&lt;="&amp;Table1_2[[#This Row],[Month]])</f>
        <v>146.49600000000001</v>
      </c>
      <c r="K129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171.34800000000001</v>
      </c>
      <c r="N12996">
        <f>Table1_2[[#This Row],[Value]]*2.5</f>
        <v>13.08</v>
      </c>
    </row>
    <row r="12997" spans="1:14" x14ac:dyDescent="0.25">
      <c r="A12997" s="1" t="s">
        <v>6</v>
      </c>
      <c r="B12997" s="1" t="s">
        <v>51</v>
      </c>
      <c r="C12997" s="1" t="s">
        <v>19</v>
      </c>
      <c r="D12997" s="1" t="s">
        <v>21</v>
      </c>
      <c r="E12997" s="1" t="s">
        <v>14</v>
      </c>
      <c r="F12997" s="1" t="s">
        <v>11</v>
      </c>
      <c r="G12997" s="1" t="s">
        <v>64</v>
      </c>
      <c r="H12997" s="1">
        <v>11</v>
      </c>
      <c r="I12997">
        <v>53.628</v>
      </c>
      <c r="J12997" s="1">
        <f>SUMIFS(I:I,B:B,Table1_2[[#This Row],[Category Level 2]],D:D,Table1_2[[#This Row],[Brand]],E:E,Table1_2[[#This Row],[Region]],F:F,Table1_2[[#This Row],[Measure]],G:G,Table1_2[[#This Row],[Year]],H:H,"&lt;="&amp;Table1_2[[#This Row],[Month]])</f>
        <v>200.12400000000002</v>
      </c>
      <c r="K129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221.05200000000002</v>
      </c>
      <c r="N12997">
        <f>Table1_2[[#This Row],[Value]]*2.5</f>
        <v>134.07</v>
      </c>
    </row>
    <row r="12998" spans="1:14" x14ac:dyDescent="0.25">
      <c r="A12998" s="1" t="s">
        <v>6</v>
      </c>
      <c r="B12998" s="1" t="s">
        <v>51</v>
      </c>
      <c r="C12998" s="1" t="s">
        <v>19</v>
      </c>
      <c r="D12998" s="1" t="s">
        <v>21</v>
      </c>
      <c r="E12998" s="1" t="s">
        <v>14</v>
      </c>
      <c r="F12998" s="1" t="s">
        <v>11</v>
      </c>
      <c r="G12998" s="1" t="s">
        <v>64</v>
      </c>
      <c r="H12998" s="1">
        <v>12</v>
      </c>
      <c r="I12998">
        <v>6.54</v>
      </c>
      <c r="J12998" s="1">
        <f>SUMIFS(I:I,B:B,Table1_2[[#This Row],[Category Level 2]],D:D,Table1_2[[#This Row],[Brand]],E:E,Table1_2[[#This Row],[Region]],F:F,Table1_2[[#This Row],[Measure]],G:G,Table1_2[[#This Row],[Year]],H:H,"&lt;="&amp;Table1_2[[#This Row],[Month]])</f>
        <v>206.66400000000002</v>
      </c>
      <c r="K129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206.66400000000002</v>
      </c>
      <c r="N12998">
        <f>Table1_2[[#This Row],[Value]]*2.5</f>
        <v>16.350000000000001</v>
      </c>
    </row>
    <row r="12999" spans="1:14" x14ac:dyDescent="0.25">
      <c r="A12999" s="1" t="s">
        <v>6</v>
      </c>
      <c r="B12999" s="1" t="s">
        <v>51</v>
      </c>
      <c r="C12999" s="1" t="s">
        <v>19</v>
      </c>
      <c r="D12999" s="1" t="s">
        <v>21</v>
      </c>
      <c r="E12999" s="1" t="s">
        <v>14</v>
      </c>
      <c r="F12999" s="1" t="s">
        <v>11</v>
      </c>
      <c r="G12999" s="1" t="s">
        <v>65</v>
      </c>
      <c r="H12999" s="1">
        <v>1</v>
      </c>
      <c r="I12999">
        <v>17.004000000000001</v>
      </c>
      <c r="J12999" s="1">
        <f>SUMIFS(I:I,B:B,Table1_2[[#This Row],[Category Level 2]],D:D,Table1_2[[#This Row],[Brand]],E:E,Table1_2[[#This Row],[Region]],F:F,Table1_2[[#This Row],[Measure]],G:G,Table1_2[[#This Row],[Year]],H:H,"&lt;="&amp;Table1_2[[#This Row],[Month]])</f>
        <v>17.004000000000001</v>
      </c>
      <c r="K129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217.12799999999999</v>
      </c>
      <c r="N12999">
        <f>Table1_2[[#This Row],[Value]]*2.5</f>
        <v>42.510000000000005</v>
      </c>
    </row>
    <row r="13000" spans="1:14" x14ac:dyDescent="0.25">
      <c r="A13000" s="1" t="s">
        <v>6</v>
      </c>
      <c r="B13000" s="1" t="s">
        <v>51</v>
      </c>
      <c r="C13000" s="1" t="s">
        <v>19</v>
      </c>
      <c r="D13000" s="1" t="s">
        <v>21</v>
      </c>
      <c r="E13000" s="1" t="s">
        <v>14</v>
      </c>
      <c r="F13000" s="1" t="s">
        <v>11</v>
      </c>
      <c r="G13000" s="1" t="s">
        <v>65</v>
      </c>
      <c r="H13000" s="1">
        <v>2</v>
      </c>
      <c r="I13000">
        <v>20.928000000000001</v>
      </c>
      <c r="J13000" s="1">
        <f>SUMIFS(I:I,B:B,Table1_2[[#This Row],[Category Level 2]],D:D,Table1_2[[#This Row],[Brand]],E:E,Table1_2[[#This Row],[Region]],F:F,Table1_2[[#This Row],[Measure]],G:G,Table1_2[[#This Row],[Year]],H:H,"&lt;="&amp;Table1_2[[#This Row],[Month]])</f>
        <v>37.932000000000002</v>
      </c>
      <c r="K130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231.51599999999996</v>
      </c>
      <c r="N13000">
        <f>Table1_2[[#This Row],[Value]]*2.5</f>
        <v>52.32</v>
      </c>
    </row>
    <row r="13001" spans="1:14" x14ac:dyDescent="0.25">
      <c r="A13001" s="1" t="s">
        <v>6</v>
      </c>
      <c r="B13001" s="1" t="s">
        <v>51</v>
      </c>
      <c r="C13001" s="1" t="s">
        <v>19</v>
      </c>
      <c r="D13001" s="1" t="s">
        <v>21</v>
      </c>
      <c r="E13001" s="1" t="s">
        <v>14</v>
      </c>
      <c r="F13001" s="1" t="s">
        <v>11</v>
      </c>
      <c r="G13001" s="1" t="s">
        <v>65</v>
      </c>
      <c r="H13001" s="1">
        <v>3</v>
      </c>
      <c r="I13001">
        <v>5.2320000000000002</v>
      </c>
      <c r="J13001" s="1">
        <f>SUMIFS(I:I,B:B,Table1_2[[#This Row],[Category Level 2]],D:D,Table1_2[[#This Row],[Brand]],E:E,Table1_2[[#This Row],[Region]],F:F,Table1_2[[#This Row],[Measure]],G:G,Table1_2[[#This Row],[Year]],H:H,"&lt;="&amp;Table1_2[[#This Row],[Month]])</f>
        <v>43.164000000000001</v>
      </c>
      <c r="K130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214.512</v>
      </c>
      <c r="N13001">
        <f>Table1_2[[#This Row],[Value]]*2.5</f>
        <v>13.08</v>
      </c>
    </row>
    <row r="13002" spans="1:14" x14ac:dyDescent="0.25">
      <c r="A13002" s="1" t="s">
        <v>6</v>
      </c>
      <c r="B13002" s="1" t="s">
        <v>51</v>
      </c>
      <c r="C13002" s="1" t="s">
        <v>19</v>
      </c>
      <c r="D13002" s="1" t="s">
        <v>21</v>
      </c>
      <c r="E13002" s="1" t="s">
        <v>14</v>
      </c>
      <c r="F13002" s="1" t="s">
        <v>11</v>
      </c>
      <c r="G13002" s="1" t="s">
        <v>65</v>
      </c>
      <c r="H13002" s="1">
        <v>4</v>
      </c>
      <c r="I13002">
        <v>7.8480000000000008</v>
      </c>
      <c r="J13002" s="1">
        <f>SUMIFS(I:I,B:B,Table1_2[[#This Row],[Category Level 2]],D:D,Table1_2[[#This Row],[Brand]],E:E,Table1_2[[#This Row],[Region]],F:F,Table1_2[[#This Row],[Measure]],G:G,Table1_2[[#This Row],[Year]],H:H,"&lt;="&amp;Table1_2[[#This Row],[Month]])</f>
        <v>51.012</v>
      </c>
      <c r="K130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201.43199999999999</v>
      </c>
      <c r="N13002">
        <f>Table1_2[[#This Row],[Value]]*2.5</f>
        <v>19.62</v>
      </c>
    </row>
    <row r="13003" spans="1:14" x14ac:dyDescent="0.25">
      <c r="A13003" s="1" t="s">
        <v>6</v>
      </c>
      <c r="B13003" s="1" t="s">
        <v>51</v>
      </c>
      <c r="C13003" s="1" t="s">
        <v>19</v>
      </c>
      <c r="D13003" s="1" t="s">
        <v>21</v>
      </c>
      <c r="E13003" s="1" t="s">
        <v>14</v>
      </c>
      <c r="F13003" s="1" t="s">
        <v>11</v>
      </c>
      <c r="G13003" s="1" t="s">
        <v>65</v>
      </c>
      <c r="H13003" s="1">
        <v>5</v>
      </c>
      <c r="I13003">
        <v>13.08</v>
      </c>
      <c r="J13003" s="1">
        <f>SUMIFS(I:I,B:B,Table1_2[[#This Row],[Category Level 2]],D:D,Table1_2[[#This Row],[Brand]],E:E,Table1_2[[#This Row],[Region]],F:F,Table1_2[[#This Row],[Measure]],G:G,Table1_2[[#This Row],[Year]],H:H,"&lt;="&amp;Table1_2[[#This Row],[Month]])</f>
        <v>64.091999999999999</v>
      </c>
      <c r="K130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204.048</v>
      </c>
      <c r="N13003">
        <f>Table1_2[[#This Row],[Value]]*2.5</f>
        <v>32.700000000000003</v>
      </c>
    </row>
    <row r="13004" spans="1:14" x14ac:dyDescent="0.25">
      <c r="A13004" s="1" t="s">
        <v>6</v>
      </c>
      <c r="B13004" s="1" t="s">
        <v>51</v>
      </c>
      <c r="C13004" s="1" t="s">
        <v>19</v>
      </c>
      <c r="D13004" s="1" t="s">
        <v>21</v>
      </c>
      <c r="E13004" s="1" t="s">
        <v>14</v>
      </c>
      <c r="F13004" s="1" t="s">
        <v>11</v>
      </c>
      <c r="G13004" s="1" t="s">
        <v>65</v>
      </c>
      <c r="H13004" s="1">
        <v>6</v>
      </c>
      <c r="I13004">
        <v>15.696000000000002</v>
      </c>
      <c r="J13004" s="1">
        <f>SUMIFS(I:I,B:B,Table1_2[[#This Row],[Category Level 2]],D:D,Table1_2[[#This Row],[Brand]],E:E,Table1_2[[#This Row],[Region]],F:F,Table1_2[[#This Row],[Measure]],G:G,Table1_2[[#This Row],[Year]],H:H,"&lt;="&amp;Table1_2[[#This Row],[Month]])</f>
        <v>79.787999999999997</v>
      </c>
      <c r="K130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204.048</v>
      </c>
      <c r="N13004">
        <f>Table1_2[[#This Row],[Value]]*2.5</f>
        <v>39.24</v>
      </c>
    </row>
    <row r="13005" spans="1:14" x14ac:dyDescent="0.25">
      <c r="A13005" s="1" t="s">
        <v>6</v>
      </c>
      <c r="B13005" s="1" t="s">
        <v>51</v>
      </c>
      <c r="C13005" s="1" t="s">
        <v>19</v>
      </c>
      <c r="D13005" s="1" t="s">
        <v>21</v>
      </c>
      <c r="E13005" s="1" t="s">
        <v>14</v>
      </c>
      <c r="F13005" s="1" t="s">
        <v>11</v>
      </c>
      <c r="G13005" s="1" t="s">
        <v>65</v>
      </c>
      <c r="H13005" s="1">
        <v>7</v>
      </c>
      <c r="I13005">
        <v>23.544</v>
      </c>
      <c r="J13005" s="1">
        <f>SUMIFS(I:I,B:B,Table1_2[[#This Row],[Category Level 2]],D:D,Table1_2[[#This Row],[Brand]],E:E,Table1_2[[#This Row],[Region]],F:F,Table1_2[[#This Row],[Measure]],G:G,Table1_2[[#This Row],[Year]],H:H,"&lt;="&amp;Table1_2[[#This Row],[Month]])</f>
        <v>103.33199999999999</v>
      </c>
      <c r="K130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221.05200000000002</v>
      </c>
      <c r="N13005">
        <f>Table1_2[[#This Row],[Value]]*2.5</f>
        <v>58.86</v>
      </c>
    </row>
    <row r="13006" spans="1:14" x14ac:dyDescent="0.25">
      <c r="A13006" s="1" t="s">
        <v>6</v>
      </c>
      <c r="B13006" s="1" t="s">
        <v>51</v>
      </c>
      <c r="C13006" s="1" t="s">
        <v>19</v>
      </c>
      <c r="D13006" s="1" t="s">
        <v>21</v>
      </c>
      <c r="E13006" s="1" t="s">
        <v>14</v>
      </c>
      <c r="F13006" s="1" t="s">
        <v>11</v>
      </c>
      <c r="G13006" s="1" t="s">
        <v>65</v>
      </c>
      <c r="H13006" s="1">
        <v>8</v>
      </c>
      <c r="I13006">
        <v>13.08</v>
      </c>
      <c r="J13006" s="1">
        <f>SUMIFS(I:I,B:B,Table1_2[[#This Row],[Category Level 2]],D:D,Table1_2[[#This Row],[Brand]],E:E,Table1_2[[#This Row],[Region]],F:F,Table1_2[[#This Row],[Measure]],G:G,Table1_2[[#This Row],[Year]],H:H,"&lt;="&amp;Table1_2[[#This Row],[Month]])</f>
        <v>116.41199999999999</v>
      </c>
      <c r="K130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211.89600000000002</v>
      </c>
      <c r="N13006">
        <f>Table1_2[[#This Row],[Value]]*2.5</f>
        <v>32.700000000000003</v>
      </c>
    </row>
    <row r="13007" spans="1:14" x14ac:dyDescent="0.25">
      <c r="A13007" s="1" t="s">
        <v>6</v>
      </c>
      <c r="B13007" s="1" t="s">
        <v>51</v>
      </c>
      <c r="C13007" s="1" t="s">
        <v>19</v>
      </c>
      <c r="D13007" s="1" t="s">
        <v>21</v>
      </c>
      <c r="E13007" s="1" t="s">
        <v>14</v>
      </c>
      <c r="F13007" s="1" t="s">
        <v>11</v>
      </c>
      <c r="G13007" s="1" t="s">
        <v>65</v>
      </c>
      <c r="H13007" s="1">
        <v>9</v>
      </c>
      <c r="I13007">
        <v>13.08</v>
      </c>
      <c r="J13007" s="1">
        <f>SUMIFS(I:I,B:B,Table1_2[[#This Row],[Category Level 2]],D:D,Table1_2[[#This Row],[Brand]],E:E,Table1_2[[#This Row],[Region]],F:F,Table1_2[[#This Row],[Measure]],G:G,Table1_2[[#This Row],[Year]],H:H,"&lt;="&amp;Table1_2[[#This Row],[Month]])</f>
        <v>129.49199999999999</v>
      </c>
      <c r="K130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194.892</v>
      </c>
      <c r="N13007">
        <f>Table1_2[[#This Row],[Value]]*2.5</f>
        <v>32.700000000000003</v>
      </c>
    </row>
    <row r="13008" spans="1:14" x14ac:dyDescent="0.25">
      <c r="A13008" s="1" t="s">
        <v>6</v>
      </c>
      <c r="B13008" s="1" t="s">
        <v>51</v>
      </c>
      <c r="C13008" s="1" t="s">
        <v>19</v>
      </c>
      <c r="D13008" s="1" t="s">
        <v>21</v>
      </c>
      <c r="E13008" s="1" t="s">
        <v>14</v>
      </c>
      <c r="F13008" s="1" t="s">
        <v>11</v>
      </c>
      <c r="G13008" s="1" t="s">
        <v>65</v>
      </c>
      <c r="H13008" s="1">
        <v>10</v>
      </c>
      <c r="I13008">
        <v>11.772</v>
      </c>
      <c r="J13008" s="1">
        <f>SUMIFS(I:I,B:B,Table1_2[[#This Row],[Category Level 2]],D:D,Table1_2[[#This Row],[Brand]],E:E,Table1_2[[#This Row],[Region]],F:F,Table1_2[[#This Row],[Measure]],G:G,Table1_2[[#This Row],[Year]],H:H,"&lt;="&amp;Table1_2[[#This Row],[Month]])</f>
        <v>141.26399999999998</v>
      </c>
      <c r="K130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201.43199999999999</v>
      </c>
      <c r="N13008">
        <f>Table1_2[[#This Row],[Value]]*2.5</f>
        <v>29.43</v>
      </c>
    </row>
    <row r="13009" spans="1:14" x14ac:dyDescent="0.25">
      <c r="A13009" s="1" t="s">
        <v>6</v>
      </c>
      <c r="B13009" s="1" t="s">
        <v>51</v>
      </c>
      <c r="C13009" s="1" t="s">
        <v>19</v>
      </c>
      <c r="D13009" s="1" t="s">
        <v>21</v>
      </c>
      <c r="E13009" s="1" t="s">
        <v>14</v>
      </c>
      <c r="F13009" s="1" t="s">
        <v>11</v>
      </c>
      <c r="G13009" s="1" t="s">
        <v>65</v>
      </c>
      <c r="H13009" s="1">
        <v>11</v>
      </c>
      <c r="I13009">
        <v>31.392000000000003</v>
      </c>
      <c r="J13009" s="1">
        <f>SUMIFS(I:I,B:B,Table1_2[[#This Row],[Category Level 2]],D:D,Table1_2[[#This Row],[Brand]],E:E,Table1_2[[#This Row],[Region]],F:F,Table1_2[[#This Row],[Measure]],G:G,Table1_2[[#This Row],[Year]],H:H,"&lt;="&amp;Table1_2[[#This Row],[Month]])</f>
        <v>172.65599999999998</v>
      </c>
      <c r="K130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179.19599999999997</v>
      </c>
      <c r="N13009">
        <f>Table1_2[[#This Row],[Value]]*2.5</f>
        <v>78.48</v>
      </c>
    </row>
    <row r="13010" spans="1:14" x14ac:dyDescent="0.25">
      <c r="A13010" s="1" t="s">
        <v>6</v>
      </c>
      <c r="B13010" s="1" t="s">
        <v>51</v>
      </c>
      <c r="C13010" s="1" t="s">
        <v>19</v>
      </c>
      <c r="D13010" s="1" t="s">
        <v>21</v>
      </c>
      <c r="E13010" s="1" t="s">
        <v>14</v>
      </c>
      <c r="F13010" s="1" t="s">
        <v>11</v>
      </c>
      <c r="G13010" s="1" t="s">
        <v>65</v>
      </c>
      <c r="H13010" s="1">
        <v>12</v>
      </c>
      <c r="I13010">
        <v>13.08</v>
      </c>
      <c r="J13010" s="1">
        <f>SUMIFS(I:I,B:B,Table1_2[[#This Row],[Category Level 2]],D:D,Table1_2[[#This Row],[Brand]],E:E,Table1_2[[#This Row],[Region]],F:F,Table1_2[[#This Row],[Measure]],G:G,Table1_2[[#This Row],[Year]],H:H,"&lt;="&amp;Table1_2[[#This Row],[Month]])</f>
        <v>185.73599999999999</v>
      </c>
      <c r="K130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185.73599999999999</v>
      </c>
      <c r="N13010">
        <f>Table1_2[[#This Row],[Value]]*2.5</f>
        <v>32.700000000000003</v>
      </c>
    </row>
    <row r="13011" spans="1:14" x14ac:dyDescent="0.25">
      <c r="A13011" s="1" t="s">
        <v>6</v>
      </c>
      <c r="B13011" s="1" t="s">
        <v>51</v>
      </c>
      <c r="C13011" s="1" t="s">
        <v>19</v>
      </c>
      <c r="D13011" s="1" t="s">
        <v>21</v>
      </c>
      <c r="E13011" s="1" t="s">
        <v>14</v>
      </c>
      <c r="F13011" s="1" t="s">
        <v>11</v>
      </c>
      <c r="G13011" s="1" t="s">
        <v>66</v>
      </c>
      <c r="H13011" s="1">
        <v>1</v>
      </c>
      <c r="I13011">
        <v>5.2320000000000002</v>
      </c>
      <c r="J13011" s="1">
        <f>SUMIFS(I:I,B:B,Table1_2[[#This Row],[Category Level 2]],D:D,Table1_2[[#This Row],[Brand]],E:E,Table1_2[[#This Row],[Region]],F:F,Table1_2[[#This Row],[Measure]],G:G,Table1_2[[#This Row],[Year]],H:H,"&lt;="&amp;Table1_2[[#This Row],[Month]])</f>
        <v>5.2320000000000002</v>
      </c>
      <c r="K130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173.96400000000003</v>
      </c>
      <c r="N13011">
        <f>Table1_2[[#This Row],[Value]]*2.5</f>
        <v>13.08</v>
      </c>
    </row>
    <row r="13012" spans="1:14" x14ac:dyDescent="0.25">
      <c r="A13012" s="1" t="s">
        <v>6</v>
      </c>
      <c r="B13012" s="1" t="s">
        <v>51</v>
      </c>
      <c r="C13012" s="1" t="s">
        <v>19</v>
      </c>
      <c r="D13012" s="1" t="s">
        <v>21</v>
      </c>
      <c r="E13012" s="1" t="s">
        <v>14</v>
      </c>
      <c r="F13012" s="1" t="s">
        <v>11</v>
      </c>
      <c r="G13012" s="1" t="s">
        <v>66</v>
      </c>
      <c r="H13012" s="1">
        <v>2</v>
      </c>
      <c r="I13012">
        <v>10.464</v>
      </c>
      <c r="J13012" s="1">
        <f>SUMIFS(I:I,B:B,Table1_2[[#This Row],[Category Level 2]],D:D,Table1_2[[#This Row],[Brand]],E:E,Table1_2[[#This Row],[Region]],F:F,Table1_2[[#This Row],[Measure]],G:G,Table1_2[[#This Row],[Year]],H:H,"&lt;="&amp;Table1_2[[#This Row],[Month]])</f>
        <v>15.696000000000002</v>
      </c>
      <c r="K130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163.50000000000003</v>
      </c>
      <c r="N13012">
        <f>Table1_2[[#This Row],[Value]]*2.5</f>
        <v>26.16</v>
      </c>
    </row>
    <row r="13013" spans="1:14" x14ac:dyDescent="0.25">
      <c r="A13013" s="1" t="s">
        <v>6</v>
      </c>
      <c r="B13013" s="1" t="s">
        <v>51</v>
      </c>
      <c r="C13013" s="1" t="s">
        <v>19</v>
      </c>
      <c r="D13013" s="1" t="s">
        <v>21</v>
      </c>
      <c r="E13013" s="1" t="s">
        <v>14</v>
      </c>
      <c r="F13013" s="1" t="s">
        <v>11</v>
      </c>
      <c r="G13013" s="1" t="s">
        <v>66</v>
      </c>
      <c r="H13013" s="1">
        <v>3</v>
      </c>
      <c r="I13013">
        <v>18.312000000000001</v>
      </c>
      <c r="J13013" s="1">
        <f>SUMIFS(I:I,B:B,Table1_2[[#This Row],[Category Level 2]],D:D,Table1_2[[#This Row],[Brand]],E:E,Table1_2[[#This Row],[Region]],F:F,Table1_2[[#This Row],[Measure]],G:G,Table1_2[[#This Row],[Year]],H:H,"&lt;="&amp;Table1_2[[#This Row],[Month]])</f>
        <v>34.008000000000003</v>
      </c>
      <c r="K130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176.58000000000004</v>
      </c>
      <c r="N13013">
        <f>Table1_2[[#This Row],[Value]]*2.5</f>
        <v>45.78</v>
      </c>
    </row>
    <row r="13014" spans="1:14" x14ac:dyDescent="0.25">
      <c r="A13014" s="1" t="s">
        <v>6</v>
      </c>
      <c r="B13014" s="1" t="s">
        <v>51</v>
      </c>
      <c r="C13014" s="1" t="s">
        <v>19</v>
      </c>
      <c r="D13014" s="1" t="s">
        <v>21</v>
      </c>
      <c r="E13014" s="1" t="s">
        <v>14</v>
      </c>
      <c r="F13014" s="1" t="s">
        <v>11</v>
      </c>
      <c r="G13014" s="1" t="s">
        <v>66</v>
      </c>
      <c r="H13014" s="1">
        <v>4</v>
      </c>
      <c r="I13014">
        <v>11.772</v>
      </c>
      <c r="J13014" s="1">
        <f>SUMIFS(I:I,B:B,Table1_2[[#This Row],[Category Level 2]],D:D,Table1_2[[#This Row],[Brand]],E:E,Table1_2[[#This Row],[Region]],F:F,Table1_2[[#This Row],[Measure]],G:G,Table1_2[[#This Row],[Year]],H:H,"&lt;="&amp;Table1_2[[#This Row],[Month]])</f>
        <v>45.78</v>
      </c>
      <c r="K130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180.50400000000002</v>
      </c>
      <c r="N13014">
        <f>Table1_2[[#This Row],[Value]]*2.5</f>
        <v>29.43</v>
      </c>
    </row>
    <row r="13015" spans="1:14" x14ac:dyDescent="0.25">
      <c r="A13015" s="1" t="s">
        <v>6</v>
      </c>
      <c r="B13015" s="1" t="s">
        <v>51</v>
      </c>
      <c r="C13015" s="1" t="s">
        <v>19</v>
      </c>
      <c r="D13015" s="1" t="s">
        <v>21</v>
      </c>
      <c r="E13015" s="1" t="s">
        <v>14</v>
      </c>
      <c r="F13015" s="1" t="s">
        <v>11</v>
      </c>
      <c r="G13015" s="1" t="s">
        <v>66</v>
      </c>
      <c r="H13015" s="1">
        <v>5</v>
      </c>
      <c r="I13015">
        <v>20.928000000000001</v>
      </c>
      <c r="J13015" s="1">
        <f>SUMIFS(I:I,B:B,Table1_2[[#This Row],[Category Level 2]],D:D,Table1_2[[#This Row],[Brand]],E:E,Table1_2[[#This Row],[Region]],F:F,Table1_2[[#This Row],[Measure]],G:G,Table1_2[[#This Row],[Year]],H:H,"&lt;="&amp;Table1_2[[#This Row],[Month]])</f>
        <v>66.707999999999998</v>
      </c>
      <c r="K130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188.35200000000003</v>
      </c>
      <c r="N13015">
        <f>Table1_2[[#This Row],[Value]]*2.5</f>
        <v>52.32</v>
      </c>
    </row>
    <row r="13016" spans="1:14" x14ac:dyDescent="0.25">
      <c r="A13016" s="1" t="s">
        <v>6</v>
      </c>
      <c r="B13016" s="1" t="s">
        <v>51</v>
      </c>
      <c r="C13016" s="1" t="s">
        <v>19</v>
      </c>
      <c r="D13016" s="1" t="s">
        <v>21</v>
      </c>
      <c r="E13016" s="1" t="s">
        <v>14</v>
      </c>
      <c r="F13016" s="1" t="s">
        <v>11</v>
      </c>
      <c r="G13016" s="1" t="s">
        <v>66</v>
      </c>
      <c r="H13016" s="1">
        <v>6</v>
      </c>
      <c r="I13016">
        <v>20.928000000000001</v>
      </c>
      <c r="J13016" s="1">
        <f>SUMIFS(I:I,B:B,Table1_2[[#This Row],[Category Level 2]],D:D,Table1_2[[#This Row],[Brand]],E:E,Table1_2[[#This Row],[Region]],F:F,Table1_2[[#This Row],[Measure]],G:G,Table1_2[[#This Row],[Year]],H:H,"&lt;="&amp;Table1_2[[#This Row],[Month]])</f>
        <v>87.635999999999996</v>
      </c>
      <c r="K130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193.584</v>
      </c>
      <c r="N13016">
        <f>Table1_2[[#This Row],[Value]]*2.5</f>
        <v>52.32</v>
      </c>
    </row>
    <row r="13017" spans="1:14" x14ac:dyDescent="0.25">
      <c r="A13017" s="1" t="s">
        <v>6</v>
      </c>
      <c r="B13017" s="1" t="s">
        <v>51</v>
      </c>
      <c r="C13017" s="1" t="s">
        <v>19</v>
      </c>
      <c r="D13017" s="1" t="s">
        <v>21</v>
      </c>
      <c r="E13017" s="1" t="s">
        <v>14</v>
      </c>
      <c r="F13017" s="1" t="s">
        <v>11</v>
      </c>
      <c r="G13017" s="1" t="s">
        <v>66</v>
      </c>
      <c r="H13017" s="1">
        <v>7</v>
      </c>
      <c r="I13017">
        <v>18.312000000000001</v>
      </c>
      <c r="J13017" s="1">
        <f>SUMIFS(I:I,B:B,Table1_2[[#This Row],[Category Level 2]],D:D,Table1_2[[#This Row],[Brand]],E:E,Table1_2[[#This Row],[Region]],F:F,Table1_2[[#This Row],[Measure]],G:G,Table1_2[[#This Row],[Year]],H:H,"&lt;="&amp;Table1_2[[#This Row],[Month]])</f>
        <v>105.94799999999999</v>
      </c>
      <c r="K130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188.352</v>
      </c>
      <c r="N13017">
        <f>Table1_2[[#This Row],[Value]]*2.5</f>
        <v>45.78</v>
      </c>
    </row>
    <row r="13018" spans="1:14" x14ac:dyDescent="0.25">
      <c r="A13018" s="1" t="s">
        <v>6</v>
      </c>
      <c r="B13018" s="1" t="s">
        <v>51</v>
      </c>
      <c r="C13018" s="1" t="s">
        <v>19</v>
      </c>
      <c r="D13018" s="1" t="s">
        <v>21</v>
      </c>
      <c r="E13018" s="1" t="s">
        <v>14</v>
      </c>
      <c r="F13018" s="1" t="s">
        <v>11</v>
      </c>
      <c r="G13018" s="1" t="s">
        <v>66</v>
      </c>
      <c r="H13018" s="1">
        <v>8</v>
      </c>
      <c r="I13018">
        <v>31.392000000000003</v>
      </c>
      <c r="J13018" s="1">
        <f>SUMIFS(I:I,B:B,Table1_2[[#This Row],[Category Level 2]],D:D,Table1_2[[#This Row],[Brand]],E:E,Table1_2[[#This Row],[Region]],F:F,Table1_2[[#This Row],[Measure]],G:G,Table1_2[[#This Row],[Year]],H:H,"&lt;="&amp;Table1_2[[#This Row],[Month]])</f>
        <v>137.34</v>
      </c>
      <c r="K130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206.66399999999999</v>
      </c>
      <c r="N13018">
        <f>Table1_2[[#This Row],[Value]]*2.5</f>
        <v>78.48</v>
      </c>
    </row>
    <row r="13019" spans="1:14" x14ac:dyDescent="0.25">
      <c r="A13019" s="1" t="s">
        <v>6</v>
      </c>
      <c r="B13019" s="1" t="s">
        <v>51</v>
      </c>
      <c r="C13019" s="1" t="s">
        <v>19</v>
      </c>
      <c r="D13019" s="1" t="s">
        <v>21</v>
      </c>
      <c r="E13019" s="1" t="s">
        <v>14</v>
      </c>
      <c r="F13019" s="1" t="s">
        <v>11</v>
      </c>
      <c r="G13019" s="1" t="s">
        <v>66</v>
      </c>
      <c r="H13019" s="1">
        <v>9</v>
      </c>
      <c r="I13019">
        <v>7.8480000000000008</v>
      </c>
      <c r="J13019" s="1">
        <f>SUMIFS(I:I,B:B,Table1_2[[#This Row],[Category Level 2]],D:D,Table1_2[[#This Row],[Brand]],E:E,Table1_2[[#This Row],[Region]],F:F,Table1_2[[#This Row],[Measure]],G:G,Table1_2[[#This Row],[Year]],H:H,"&lt;="&amp;Table1_2[[#This Row],[Month]])</f>
        <v>145.18800000000002</v>
      </c>
      <c r="K130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201.43200000000002</v>
      </c>
      <c r="N13019">
        <f>Table1_2[[#This Row],[Value]]*2.5</f>
        <v>19.62</v>
      </c>
    </row>
    <row r="13020" spans="1:14" x14ac:dyDescent="0.25">
      <c r="A13020" s="1" t="s">
        <v>6</v>
      </c>
      <c r="B13020" s="1" t="s">
        <v>51</v>
      </c>
      <c r="C13020" s="1" t="s">
        <v>19</v>
      </c>
      <c r="D13020" s="1" t="s">
        <v>21</v>
      </c>
      <c r="E13020" s="1" t="s">
        <v>14</v>
      </c>
      <c r="F13020" s="1" t="s">
        <v>11</v>
      </c>
      <c r="G13020" s="1" t="s">
        <v>66</v>
      </c>
      <c r="H13020" s="1">
        <v>10</v>
      </c>
      <c r="I13020">
        <v>43.164000000000001</v>
      </c>
      <c r="J13020" s="1">
        <f>SUMIFS(I:I,B:B,Table1_2[[#This Row],[Category Level 2]],D:D,Table1_2[[#This Row],[Brand]],E:E,Table1_2[[#This Row],[Region]],F:F,Table1_2[[#This Row],[Measure]],G:G,Table1_2[[#This Row],[Year]],H:H,"&lt;="&amp;Table1_2[[#This Row],[Month]])</f>
        <v>188.35200000000003</v>
      </c>
      <c r="K130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232.82400000000004</v>
      </c>
      <c r="N13020">
        <f>Table1_2[[#This Row],[Value]]*2.5</f>
        <v>107.91</v>
      </c>
    </row>
    <row r="13021" spans="1:14" x14ac:dyDescent="0.25">
      <c r="A13021" s="1" t="s">
        <v>6</v>
      </c>
      <c r="B13021" s="1" t="s">
        <v>51</v>
      </c>
      <c r="C13021" s="1" t="s">
        <v>19</v>
      </c>
      <c r="D13021" s="1" t="s">
        <v>21</v>
      </c>
      <c r="E13021" s="1" t="s">
        <v>14</v>
      </c>
      <c r="F13021" s="1" t="s">
        <v>11</v>
      </c>
      <c r="G13021" s="1" t="s">
        <v>66</v>
      </c>
      <c r="H13021" s="1">
        <v>11</v>
      </c>
      <c r="I13021">
        <v>23.544</v>
      </c>
      <c r="J13021" s="1">
        <f>SUMIFS(I:I,B:B,Table1_2[[#This Row],[Category Level 2]],D:D,Table1_2[[#This Row],[Brand]],E:E,Table1_2[[#This Row],[Region]],F:F,Table1_2[[#This Row],[Measure]],G:G,Table1_2[[#This Row],[Year]],H:H,"&lt;="&amp;Table1_2[[#This Row],[Month]])</f>
        <v>211.89600000000004</v>
      </c>
      <c r="K130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224.97600000000006</v>
      </c>
      <c r="N13021">
        <f>Table1_2[[#This Row],[Value]]*2.5</f>
        <v>58.86</v>
      </c>
    </row>
    <row r="13022" spans="1:14" x14ac:dyDescent="0.25">
      <c r="A13022" s="1" t="s">
        <v>6</v>
      </c>
      <c r="B13022" s="1" t="s">
        <v>51</v>
      </c>
      <c r="C13022" s="1" t="s">
        <v>19</v>
      </c>
      <c r="D13022" s="1" t="s">
        <v>21</v>
      </c>
      <c r="E13022" s="1" t="s">
        <v>14</v>
      </c>
      <c r="F13022" s="1" t="s">
        <v>11</v>
      </c>
      <c r="G13022" s="1" t="s">
        <v>66</v>
      </c>
      <c r="H13022" s="1">
        <v>12</v>
      </c>
      <c r="I13022">
        <v>32.700000000000003</v>
      </c>
      <c r="J13022" s="1">
        <f>SUMIFS(I:I,B:B,Table1_2[[#This Row],[Category Level 2]],D:D,Table1_2[[#This Row],[Brand]],E:E,Table1_2[[#This Row],[Region]],F:F,Table1_2[[#This Row],[Measure]],G:G,Table1_2[[#This Row],[Year]],H:H,"&lt;="&amp;Table1_2[[#This Row],[Month]])</f>
        <v>244.59600000000006</v>
      </c>
      <c r="K130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244.59600000000006</v>
      </c>
      <c r="N13022">
        <f>Table1_2[[#This Row],[Value]]*2.5</f>
        <v>81.75</v>
      </c>
    </row>
    <row r="13023" spans="1:14" x14ac:dyDescent="0.25">
      <c r="A13023" s="1" t="s">
        <v>6</v>
      </c>
      <c r="B13023" s="1" t="s">
        <v>51</v>
      </c>
      <c r="C13023" s="1" t="s">
        <v>19</v>
      </c>
      <c r="D13023" s="1" t="s">
        <v>21</v>
      </c>
      <c r="E13023" s="1" t="s">
        <v>14</v>
      </c>
      <c r="F13023" s="1" t="s">
        <v>11</v>
      </c>
      <c r="G13023" s="1" t="s">
        <v>67</v>
      </c>
      <c r="H13023" s="1">
        <v>1</v>
      </c>
      <c r="I13023">
        <v>48.396000000000001</v>
      </c>
      <c r="J13023" s="1">
        <f>SUMIFS(I:I,B:B,Table1_2[[#This Row],[Category Level 2]],D:D,Table1_2[[#This Row],[Brand]],E:E,Table1_2[[#This Row],[Region]],F:F,Table1_2[[#This Row],[Measure]],G:G,Table1_2[[#This Row],[Year]],H:H,"&lt;="&amp;Table1_2[[#This Row],[Month]])</f>
        <v>48.396000000000001</v>
      </c>
      <c r="K130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287.76000000000005</v>
      </c>
      <c r="N13023">
        <f>Table1_2[[#This Row],[Value]]*2.5</f>
        <v>120.99000000000001</v>
      </c>
    </row>
    <row r="13024" spans="1:14" x14ac:dyDescent="0.25">
      <c r="A13024" s="1" t="s">
        <v>6</v>
      </c>
      <c r="B13024" s="1" t="s">
        <v>51</v>
      </c>
      <c r="C13024" s="1" t="s">
        <v>19</v>
      </c>
      <c r="D13024" s="1" t="s">
        <v>21</v>
      </c>
      <c r="E13024" s="1" t="s">
        <v>14</v>
      </c>
      <c r="F13024" s="1" t="s">
        <v>11</v>
      </c>
      <c r="G13024" s="1" t="s">
        <v>67</v>
      </c>
      <c r="H13024" s="1">
        <v>2</v>
      </c>
      <c r="I13024">
        <v>18.312000000000001</v>
      </c>
      <c r="J13024" s="1">
        <f>SUMIFS(I:I,B:B,Table1_2[[#This Row],[Category Level 2]],D:D,Table1_2[[#This Row],[Brand]],E:E,Table1_2[[#This Row],[Region]],F:F,Table1_2[[#This Row],[Measure]],G:G,Table1_2[[#This Row],[Year]],H:H,"&lt;="&amp;Table1_2[[#This Row],[Month]])</f>
        <v>66.707999999999998</v>
      </c>
      <c r="K130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295.60800000000006</v>
      </c>
      <c r="N13024">
        <f>Table1_2[[#This Row],[Value]]*2.5</f>
        <v>45.78</v>
      </c>
    </row>
    <row r="13025" spans="1:14" x14ac:dyDescent="0.25">
      <c r="A13025" s="1" t="s">
        <v>6</v>
      </c>
      <c r="B13025" s="1" t="s">
        <v>51</v>
      </c>
      <c r="C13025" s="1" t="s">
        <v>19</v>
      </c>
      <c r="D13025" s="1" t="s">
        <v>21</v>
      </c>
      <c r="E13025" s="1" t="s">
        <v>14</v>
      </c>
      <c r="F13025" s="1" t="s">
        <v>11</v>
      </c>
      <c r="G13025" s="1" t="s">
        <v>67</v>
      </c>
      <c r="H13025" s="1">
        <v>3</v>
      </c>
      <c r="I13025">
        <v>32.700000000000003</v>
      </c>
      <c r="J13025" s="1">
        <f>SUMIFS(I:I,B:B,Table1_2[[#This Row],[Category Level 2]],D:D,Table1_2[[#This Row],[Brand]],E:E,Table1_2[[#This Row],[Region]],F:F,Table1_2[[#This Row],[Measure]],G:G,Table1_2[[#This Row],[Year]],H:H,"&lt;="&amp;Table1_2[[#This Row],[Month]])</f>
        <v>99.408000000000001</v>
      </c>
      <c r="K130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309.99600000000004</v>
      </c>
      <c r="N13025">
        <f>Table1_2[[#This Row],[Value]]*2.5</f>
        <v>81.75</v>
      </c>
    </row>
    <row r="13026" spans="1:14" x14ac:dyDescent="0.25">
      <c r="A13026" s="1" t="s">
        <v>6</v>
      </c>
      <c r="B13026" s="1" t="s">
        <v>51</v>
      </c>
      <c r="C13026" s="1" t="s">
        <v>19</v>
      </c>
      <c r="D13026" s="1" t="s">
        <v>21</v>
      </c>
      <c r="E13026" s="1" t="s">
        <v>14</v>
      </c>
      <c r="F13026" s="1" t="s">
        <v>12</v>
      </c>
      <c r="G13026" s="1" t="s">
        <v>62</v>
      </c>
      <c r="H13026" s="1">
        <v>1</v>
      </c>
      <c r="I13026">
        <v>181.81200000000001</v>
      </c>
      <c r="J13026" s="1">
        <f>SUMIFS(I:I,B:B,Table1_2[[#This Row],[Category Level 2]],D:D,Table1_2[[#This Row],[Brand]],E:E,Table1_2[[#This Row],[Region]],F:F,Table1_2[[#This Row],[Measure]],G:G,Table1_2[[#This Row],[Year]],H:H,"&lt;="&amp;Table1_2[[#This Row],[Month]])</f>
        <v>181.81200000000001</v>
      </c>
      <c r="K130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181.81200000000001</v>
      </c>
      <c r="N13026">
        <f>Table1_2[[#This Row],[Value]]*2.5</f>
        <v>454.53000000000003</v>
      </c>
    </row>
    <row r="13027" spans="1:14" x14ac:dyDescent="0.25">
      <c r="A13027" s="1" t="s">
        <v>6</v>
      </c>
      <c r="B13027" s="1" t="s">
        <v>51</v>
      </c>
      <c r="C13027" s="1" t="s">
        <v>19</v>
      </c>
      <c r="D13027" s="1" t="s">
        <v>21</v>
      </c>
      <c r="E13027" s="1" t="s">
        <v>14</v>
      </c>
      <c r="F13027" s="1" t="s">
        <v>12</v>
      </c>
      <c r="G13027" s="1" t="s">
        <v>62</v>
      </c>
      <c r="H13027" s="1">
        <v>2</v>
      </c>
      <c r="I13027">
        <v>164.80799999999999</v>
      </c>
      <c r="J13027" s="1">
        <f>SUMIFS(I:I,B:B,Table1_2[[#This Row],[Category Level 2]],D:D,Table1_2[[#This Row],[Brand]],E:E,Table1_2[[#This Row],[Region]],F:F,Table1_2[[#This Row],[Measure]],G:G,Table1_2[[#This Row],[Year]],H:H,"&lt;="&amp;Table1_2[[#This Row],[Month]])</f>
        <v>346.62</v>
      </c>
      <c r="K130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346.62</v>
      </c>
      <c r="N13027">
        <f>Table1_2[[#This Row],[Value]]*2.5</f>
        <v>412.02</v>
      </c>
    </row>
    <row r="13028" spans="1:14" x14ac:dyDescent="0.25">
      <c r="A13028" s="1" t="s">
        <v>6</v>
      </c>
      <c r="B13028" s="1" t="s">
        <v>51</v>
      </c>
      <c r="C13028" s="1" t="s">
        <v>19</v>
      </c>
      <c r="D13028" s="1" t="s">
        <v>21</v>
      </c>
      <c r="E13028" s="1" t="s">
        <v>14</v>
      </c>
      <c r="F13028" s="1" t="s">
        <v>12</v>
      </c>
      <c r="G13028" s="1" t="s">
        <v>62</v>
      </c>
      <c r="H13028" s="1">
        <v>3</v>
      </c>
      <c r="I13028">
        <v>371.47200000000004</v>
      </c>
      <c r="J13028" s="1">
        <f>SUMIFS(I:I,B:B,Table1_2[[#This Row],[Category Level 2]],D:D,Table1_2[[#This Row],[Brand]],E:E,Table1_2[[#This Row],[Region]],F:F,Table1_2[[#This Row],[Measure]],G:G,Table1_2[[#This Row],[Year]],H:H,"&lt;="&amp;Table1_2[[#This Row],[Month]])</f>
        <v>718.0920000000001</v>
      </c>
      <c r="K130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718.0920000000001</v>
      </c>
      <c r="N13028">
        <f>Table1_2[[#This Row],[Value]]*2.5</f>
        <v>928.68000000000006</v>
      </c>
    </row>
    <row r="13029" spans="1:14" x14ac:dyDescent="0.25">
      <c r="A13029" s="1" t="s">
        <v>6</v>
      </c>
      <c r="B13029" s="1" t="s">
        <v>51</v>
      </c>
      <c r="C13029" s="1" t="s">
        <v>19</v>
      </c>
      <c r="D13029" s="1" t="s">
        <v>21</v>
      </c>
      <c r="E13029" s="1" t="s">
        <v>14</v>
      </c>
      <c r="F13029" s="1" t="s">
        <v>12</v>
      </c>
      <c r="G13029" s="1" t="s">
        <v>62</v>
      </c>
      <c r="H13029" s="1">
        <v>4</v>
      </c>
      <c r="I13029">
        <v>248.52</v>
      </c>
      <c r="J13029" s="1">
        <f>SUMIFS(I:I,B:B,Table1_2[[#This Row],[Category Level 2]],D:D,Table1_2[[#This Row],[Brand]],E:E,Table1_2[[#This Row],[Region]],F:F,Table1_2[[#This Row],[Measure]],G:G,Table1_2[[#This Row],[Year]],H:H,"&lt;="&amp;Table1_2[[#This Row],[Month]])</f>
        <v>966.61200000000008</v>
      </c>
      <c r="K130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966.61200000000008</v>
      </c>
      <c r="N13029">
        <f>Table1_2[[#This Row],[Value]]*2.5</f>
        <v>621.30000000000007</v>
      </c>
    </row>
    <row r="13030" spans="1:14" x14ac:dyDescent="0.25">
      <c r="A13030" s="1" t="s">
        <v>6</v>
      </c>
      <c r="B13030" s="1" t="s">
        <v>51</v>
      </c>
      <c r="C13030" s="1" t="s">
        <v>19</v>
      </c>
      <c r="D13030" s="1" t="s">
        <v>21</v>
      </c>
      <c r="E13030" s="1" t="s">
        <v>14</v>
      </c>
      <c r="F13030" s="1" t="s">
        <v>12</v>
      </c>
      <c r="G13030" s="1" t="s">
        <v>62</v>
      </c>
      <c r="H13030" s="1">
        <v>5</v>
      </c>
      <c r="I13030">
        <v>278.60399999999998</v>
      </c>
      <c r="J13030" s="1">
        <f>SUMIFS(I:I,B:B,Table1_2[[#This Row],[Category Level 2]],D:D,Table1_2[[#This Row],[Brand]],E:E,Table1_2[[#This Row],[Region]],F:F,Table1_2[[#This Row],[Measure]],G:G,Table1_2[[#This Row],[Year]],H:H,"&lt;="&amp;Table1_2[[#This Row],[Month]])</f>
        <v>1245.2160000000001</v>
      </c>
      <c r="K130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1245.2160000000001</v>
      </c>
      <c r="N13030">
        <f>Table1_2[[#This Row],[Value]]*2.5</f>
        <v>696.51</v>
      </c>
    </row>
    <row r="13031" spans="1:14" x14ac:dyDescent="0.25">
      <c r="A13031" s="1" t="s">
        <v>6</v>
      </c>
      <c r="B13031" s="1" t="s">
        <v>51</v>
      </c>
      <c r="C13031" s="1" t="s">
        <v>19</v>
      </c>
      <c r="D13031" s="1" t="s">
        <v>21</v>
      </c>
      <c r="E13031" s="1" t="s">
        <v>14</v>
      </c>
      <c r="F13031" s="1" t="s">
        <v>12</v>
      </c>
      <c r="G13031" s="1" t="s">
        <v>62</v>
      </c>
      <c r="H13031" s="1">
        <v>6</v>
      </c>
      <c r="I13031">
        <v>62.784000000000006</v>
      </c>
      <c r="J13031" s="1">
        <f>SUMIFS(I:I,B:B,Table1_2[[#This Row],[Category Level 2]],D:D,Table1_2[[#This Row],[Brand]],E:E,Table1_2[[#This Row],[Region]],F:F,Table1_2[[#This Row],[Measure]],G:G,Table1_2[[#This Row],[Year]],H:H,"&lt;="&amp;Table1_2[[#This Row],[Month]])</f>
        <v>1308.0000000000002</v>
      </c>
      <c r="K130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1308.0000000000002</v>
      </c>
      <c r="N13031">
        <f>Table1_2[[#This Row],[Value]]*2.5</f>
        <v>156.96</v>
      </c>
    </row>
    <row r="13032" spans="1:14" x14ac:dyDescent="0.25">
      <c r="A13032" s="1" t="s">
        <v>6</v>
      </c>
      <c r="B13032" s="1" t="s">
        <v>51</v>
      </c>
      <c r="C13032" s="1" t="s">
        <v>19</v>
      </c>
      <c r="D13032" s="1" t="s">
        <v>21</v>
      </c>
      <c r="E13032" s="1" t="s">
        <v>14</v>
      </c>
      <c r="F13032" s="1" t="s">
        <v>12</v>
      </c>
      <c r="G13032" s="1" t="s">
        <v>62</v>
      </c>
      <c r="H13032" s="1">
        <v>7</v>
      </c>
      <c r="I13032">
        <v>197.50800000000001</v>
      </c>
      <c r="J13032" s="1">
        <f>SUMIFS(I:I,B:B,Table1_2[[#This Row],[Category Level 2]],D:D,Table1_2[[#This Row],[Brand]],E:E,Table1_2[[#This Row],[Region]],F:F,Table1_2[[#This Row],[Measure]],G:G,Table1_2[[#This Row],[Year]],H:H,"&lt;="&amp;Table1_2[[#This Row],[Month]])</f>
        <v>1505.5080000000003</v>
      </c>
      <c r="K130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1505.5080000000003</v>
      </c>
      <c r="N13032">
        <f>Table1_2[[#This Row],[Value]]*2.5</f>
        <v>493.77000000000004</v>
      </c>
    </row>
    <row r="13033" spans="1:14" x14ac:dyDescent="0.25">
      <c r="A13033" s="1" t="s">
        <v>6</v>
      </c>
      <c r="B13033" s="1" t="s">
        <v>51</v>
      </c>
      <c r="C13033" s="1" t="s">
        <v>19</v>
      </c>
      <c r="D13033" s="1" t="s">
        <v>21</v>
      </c>
      <c r="E13033" s="1" t="s">
        <v>14</v>
      </c>
      <c r="F13033" s="1" t="s">
        <v>12</v>
      </c>
      <c r="G13033" s="1" t="s">
        <v>62</v>
      </c>
      <c r="H13033" s="1">
        <v>8</v>
      </c>
      <c r="I13033">
        <v>116.41200000000001</v>
      </c>
      <c r="J13033" s="1">
        <f>SUMIFS(I:I,B:B,Table1_2[[#This Row],[Category Level 2]],D:D,Table1_2[[#This Row],[Brand]],E:E,Table1_2[[#This Row],[Region]],F:F,Table1_2[[#This Row],[Measure]],G:G,Table1_2[[#This Row],[Year]],H:H,"&lt;="&amp;Table1_2[[#This Row],[Month]])</f>
        <v>1621.9200000000003</v>
      </c>
      <c r="K130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1621.9200000000003</v>
      </c>
      <c r="N13033">
        <f>Table1_2[[#This Row],[Value]]*2.5</f>
        <v>291.03000000000003</v>
      </c>
    </row>
    <row r="13034" spans="1:14" x14ac:dyDescent="0.25">
      <c r="A13034" s="1" t="s">
        <v>6</v>
      </c>
      <c r="B13034" s="1" t="s">
        <v>51</v>
      </c>
      <c r="C13034" s="1" t="s">
        <v>19</v>
      </c>
      <c r="D13034" s="1" t="s">
        <v>21</v>
      </c>
      <c r="E13034" s="1" t="s">
        <v>14</v>
      </c>
      <c r="F13034" s="1" t="s">
        <v>12</v>
      </c>
      <c r="G13034" s="1" t="s">
        <v>62</v>
      </c>
      <c r="H13034" s="1">
        <v>9</v>
      </c>
      <c r="I13034">
        <v>37.932000000000002</v>
      </c>
      <c r="J13034" s="1">
        <f>SUMIFS(I:I,B:B,Table1_2[[#This Row],[Category Level 2]],D:D,Table1_2[[#This Row],[Brand]],E:E,Table1_2[[#This Row],[Region]],F:F,Table1_2[[#This Row],[Measure]],G:G,Table1_2[[#This Row],[Year]],H:H,"&lt;="&amp;Table1_2[[#This Row],[Month]])</f>
        <v>1659.8520000000003</v>
      </c>
      <c r="K130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1659.8520000000003</v>
      </c>
      <c r="N13034">
        <f>Table1_2[[#This Row],[Value]]*2.5</f>
        <v>94.830000000000013</v>
      </c>
    </row>
    <row r="13035" spans="1:14" x14ac:dyDescent="0.25">
      <c r="A13035" s="1" t="s">
        <v>6</v>
      </c>
      <c r="B13035" s="1" t="s">
        <v>51</v>
      </c>
      <c r="C13035" s="1" t="s">
        <v>19</v>
      </c>
      <c r="D13035" s="1" t="s">
        <v>21</v>
      </c>
      <c r="E13035" s="1" t="s">
        <v>14</v>
      </c>
      <c r="F13035" s="1" t="s">
        <v>12</v>
      </c>
      <c r="G13035" s="1" t="s">
        <v>62</v>
      </c>
      <c r="H13035" s="1">
        <v>10</v>
      </c>
      <c r="I13035">
        <v>244.596</v>
      </c>
      <c r="J13035" s="1">
        <f>SUMIFS(I:I,B:B,Table1_2[[#This Row],[Category Level 2]],D:D,Table1_2[[#This Row],[Brand]],E:E,Table1_2[[#This Row],[Region]],F:F,Table1_2[[#This Row],[Measure]],G:G,Table1_2[[#This Row],[Year]],H:H,"&lt;="&amp;Table1_2[[#This Row],[Month]])</f>
        <v>1904.4480000000003</v>
      </c>
      <c r="K130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1904.4480000000003</v>
      </c>
      <c r="N13035">
        <f>Table1_2[[#This Row],[Value]]*2.5</f>
        <v>611.49</v>
      </c>
    </row>
    <row r="13036" spans="1:14" x14ac:dyDescent="0.25">
      <c r="A13036" s="1" t="s">
        <v>6</v>
      </c>
      <c r="B13036" s="1" t="s">
        <v>51</v>
      </c>
      <c r="C13036" s="1" t="s">
        <v>19</v>
      </c>
      <c r="D13036" s="1" t="s">
        <v>21</v>
      </c>
      <c r="E13036" s="1" t="s">
        <v>14</v>
      </c>
      <c r="F13036" s="1" t="s">
        <v>12</v>
      </c>
      <c r="G13036" s="1" t="s">
        <v>62</v>
      </c>
      <c r="H13036" s="1">
        <v>11</v>
      </c>
      <c r="I13036">
        <v>36.624000000000002</v>
      </c>
      <c r="J13036" s="1">
        <f>SUMIFS(I:I,B:B,Table1_2[[#This Row],[Category Level 2]],D:D,Table1_2[[#This Row],[Brand]],E:E,Table1_2[[#This Row],[Region]],F:F,Table1_2[[#This Row],[Measure]],G:G,Table1_2[[#This Row],[Year]],H:H,"&lt;="&amp;Table1_2[[#This Row],[Month]])</f>
        <v>1941.0720000000003</v>
      </c>
      <c r="K130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1941.0720000000003</v>
      </c>
      <c r="N13036">
        <f>Table1_2[[#This Row],[Value]]*2.5</f>
        <v>91.56</v>
      </c>
    </row>
    <row r="13037" spans="1:14" x14ac:dyDescent="0.25">
      <c r="A13037" s="1" t="s">
        <v>6</v>
      </c>
      <c r="B13037" s="1" t="s">
        <v>51</v>
      </c>
      <c r="C13037" s="1" t="s">
        <v>19</v>
      </c>
      <c r="D13037" s="1" t="s">
        <v>21</v>
      </c>
      <c r="E13037" s="1" t="s">
        <v>14</v>
      </c>
      <c r="F13037" s="1" t="s">
        <v>12</v>
      </c>
      <c r="G13037" s="1" t="s">
        <v>62</v>
      </c>
      <c r="H13037" s="1">
        <v>12</v>
      </c>
      <c r="I13037">
        <v>117.72</v>
      </c>
      <c r="J13037" s="1">
        <f>SUMIFS(I:I,B:B,Table1_2[[#This Row],[Category Level 2]],D:D,Table1_2[[#This Row],[Brand]],E:E,Table1_2[[#This Row],[Region]],F:F,Table1_2[[#This Row],[Measure]],G:G,Table1_2[[#This Row],[Year]],H:H,"&lt;="&amp;Table1_2[[#This Row],[Month]])</f>
        <v>2058.7920000000004</v>
      </c>
      <c r="K130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2058.7920000000004</v>
      </c>
      <c r="N13037">
        <f>Table1_2[[#This Row],[Value]]*2.5</f>
        <v>294.3</v>
      </c>
    </row>
    <row r="13038" spans="1:14" x14ac:dyDescent="0.25">
      <c r="A13038" s="1" t="s">
        <v>6</v>
      </c>
      <c r="B13038" s="1" t="s">
        <v>51</v>
      </c>
      <c r="C13038" s="1" t="s">
        <v>19</v>
      </c>
      <c r="D13038" s="1" t="s">
        <v>21</v>
      </c>
      <c r="E13038" s="1" t="s">
        <v>14</v>
      </c>
      <c r="F13038" s="1" t="s">
        <v>12</v>
      </c>
      <c r="G13038" s="1" t="s">
        <v>63</v>
      </c>
      <c r="H13038" s="1">
        <v>1</v>
      </c>
      <c r="I13038">
        <v>40.548000000000002</v>
      </c>
      <c r="J13038" s="1">
        <f>SUMIFS(I:I,B:B,Table1_2[[#This Row],[Category Level 2]],D:D,Table1_2[[#This Row],[Brand]],E:E,Table1_2[[#This Row],[Region]],F:F,Table1_2[[#This Row],[Measure]],G:G,Table1_2[[#This Row],[Year]],H:H,"&lt;="&amp;Table1_2[[#This Row],[Month]])</f>
        <v>40.548000000000002</v>
      </c>
      <c r="K130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1917.5280000000002</v>
      </c>
      <c r="N13038">
        <f>Table1_2[[#This Row],[Value]]*2.5</f>
        <v>101.37</v>
      </c>
    </row>
    <row r="13039" spans="1:14" x14ac:dyDescent="0.25">
      <c r="A13039" s="1" t="s">
        <v>6</v>
      </c>
      <c r="B13039" s="1" t="s">
        <v>51</v>
      </c>
      <c r="C13039" s="1" t="s">
        <v>19</v>
      </c>
      <c r="D13039" s="1" t="s">
        <v>21</v>
      </c>
      <c r="E13039" s="1" t="s">
        <v>14</v>
      </c>
      <c r="F13039" s="1" t="s">
        <v>12</v>
      </c>
      <c r="G13039" s="1" t="s">
        <v>63</v>
      </c>
      <c r="H13039" s="1">
        <v>2</v>
      </c>
      <c r="I13039">
        <v>64.091999999999999</v>
      </c>
      <c r="J13039" s="1">
        <f>SUMIFS(I:I,B:B,Table1_2[[#This Row],[Category Level 2]],D:D,Table1_2[[#This Row],[Brand]],E:E,Table1_2[[#This Row],[Region]],F:F,Table1_2[[#This Row],[Measure]],G:G,Table1_2[[#This Row],[Year]],H:H,"&lt;="&amp;Table1_2[[#This Row],[Month]])</f>
        <v>104.64</v>
      </c>
      <c r="K130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1816.8120000000001</v>
      </c>
      <c r="N13039">
        <f>Table1_2[[#This Row],[Value]]*2.5</f>
        <v>160.22999999999999</v>
      </c>
    </row>
    <row r="13040" spans="1:14" x14ac:dyDescent="0.25">
      <c r="A13040" s="1" t="s">
        <v>6</v>
      </c>
      <c r="B13040" s="1" t="s">
        <v>51</v>
      </c>
      <c r="C13040" s="1" t="s">
        <v>19</v>
      </c>
      <c r="D13040" s="1" t="s">
        <v>21</v>
      </c>
      <c r="E13040" s="1" t="s">
        <v>14</v>
      </c>
      <c r="F13040" s="1" t="s">
        <v>12</v>
      </c>
      <c r="G13040" s="1" t="s">
        <v>63</v>
      </c>
      <c r="H13040" s="1">
        <v>3</v>
      </c>
      <c r="I13040">
        <v>94.176000000000002</v>
      </c>
      <c r="J13040" s="1">
        <f>SUMIFS(I:I,B:B,Table1_2[[#This Row],[Category Level 2]],D:D,Table1_2[[#This Row],[Brand]],E:E,Table1_2[[#This Row],[Region]],F:F,Table1_2[[#This Row],[Measure]],G:G,Table1_2[[#This Row],[Year]],H:H,"&lt;="&amp;Table1_2[[#This Row],[Month]])</f>
        <v>198.816</v>
      </c>
      <c r="K130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1539.5160000000003</v>
      </c>
      <c r="N13040">
        <f>Table1_2[[#This Row],[Value]]*2.5</f>
        <v>235.44</v>
      </c>
    </row>
    <row r="13041" spans="1:14" x14ac:dyDescent="0.25">
      <c r="A13041" s="1" t="s">
        <v>6</v>
      </c>
      <c r="B13041" s="1" t="s">
        <v>51</v>
      </c>
      <c r="C13041" s="1" t="s">
        <v>19</v>
      </c>
      <c r="D13041" s="1" t="s">
        <v>21</v>
      </c>
      <c r="E13041" s="1" t="s">
        <v>14</v>
      </c>
      <c r="F13041" s="1" t="s">
        <v>12</v>
      </c>
      <c r="G13041" s="1" t="s">
        <v>63</v>
      </c>
      <c r="H13041" s="1">
        <v>4</v>
      </c>
      <c r="I13041">
        <v>234.13200000000001</v>
      </c>
      <c r="J13041" s="1">
        <f>SUMIFS(I:I,B:B,Table1_2[[#This Row],[Category Level 2]],D:D,Table1_2[[#This Row],[Brand]],E:E,Table1_2[[#This Row],[Region]],F:F,Table1_2[[#This Row],[Measure]],G:G,Table1_2[[#This Row],[Year]],H:H,"&lt;="&amp;Table1_2[[#This Row],[Month]])</f>
        <v>432.94799999999998</v>
      </c>
      <c r="K130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1525.1280000000002</v>
      </c>
      <c r="N13041">
        <f>Table1_2[[#This Row],[Value]]*2.5</f>
        <v>585.33000000000004</v>
      </c>
    </row>
    <row r="13042" spans="1:14" x14ac:dyDescent="0.25">
      <c r="A13042" s="1" t="s">
        <v>6</v>
      </c>
      <c r="B13042" s="1" t="s">
        <v>51</v>
      </c>
      <c r="C13042" s="1" t="s">
        <v>19</v>
      </c>
      <c r="D13042" s="1" t="s">
        <v>21</v>
      </c>
      <c r="E13042" s="1" t="s">
        <v>14</v>
      </c>
      <c r="F13042" s="1" t="s">
        <v>12</v>
      </c>
      <c r="G13042" s="1" t="s">
        <v>63</v>
      </c>
      <c r="H13042" s="1">
        <v>5</v>
      </c>
      <c r="I13042">
        <v>73.248000000000005</v>
      </c>
      <c r="J13042" s="1">
        <f>SUMIFS(I:I,B:B,Table1_2[[#This Row],[Category Level 2]],D:D,Table1_2[[#This Row],[Brand]],E:E,Table1_2[[#This Row],[Region]],F:F,Table1_2[[#This Row],[Measure]],G:G,Table1_2[[#This Row],[Year]],H:H,"&lt;="&amp;Table1_2[[#This Row],[Month]])</f>
        <v>506.19599999999997</v>
      </c>
      <c r="K130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1319.7720000000002</v>
      </c>
      <c r="N13042">
        <f>Table1_2[[#This Row],[Value]]*2.5</f>
        <v>183.12</v>
      </c>
    </row>
    <row r="13043" spans="1:14" x14ac:dyDescent="0.25">
      <c r="A13043" s="1" t="s">
        <v>6</v>
      </c>
      <c r="B13043" s="1" t="s">
        <v>51</v>
      </c>
      <c r="C13043" s="1" t="s">
        <v>19</v>
      </c>
      <c r="D13043" s="1" t="s">
        <v>21</v>
      </c>
      <c r="E13043" s="1" t="s">
        <v>14</v>
      </c>
      <c r="F13043" s="1" t="s">
        <v>12</v>
      </c>
      <c r="G13043" s="1" t="s">
        <v>63</v>
      </c>
      <c r="H13043" s="1">
        <v>7</v>
      </c>
      <c r="I13043">
        <v>183.12</v>
      </c>
      <c r="J13043" s="1">
        <f>SUMIFS(I:I,B:B,Table1_2[[#This Row],[Category Level 2]],D:D,Table1_2[[#This Row],[Brand]],E:E,Table1_2[[#This Row],[Region]],F:F,Table1_2[[#This Row],[Measure]],G:G,Table1_2[[#This Row],[Year]],H:H,"&lt;="&amp;Table1_2[[#This Row],[Month]])</f>
        <v>689.31600000000003</v>
      </c>
      <c r="K130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1242.5999999999999</v>
      </c>
      <c r="N13043">
        <f>Table1_2[[#This Row],[Value]]*2.5</f>
        <v>457.8</v>
      </c>
    </row>
    <row r="13044" spans="1:14" x14ac:dyDescent="0.25">
      <c r="A13044" s="1" t="s">
        <v>6</v>
      </c>
      <c r="B13044" s="1" t="s">
        <v>51</v>
      </c>
      <c r="C13044" s="1" t="s">
        <v>19</v>
      </c>
      <c r="D13044" s="1" t="s">
        <v>21</v>
      </c>
      <c r="E13044" s="1" t="s">
        <v>14</v>
      </c>
      <c r="F13044" s="1" t="s">
        <v>12</v>
      </c>
      <c r="G13044" s="1" t="s">
        <v>63</v>
      </c>
      <c r="H13044" s="1">
        <v>8</v>
      </c>
      <c r="I13044">
        <v>235.44</v>
      </c>
      <c r="J13044" s="1">
        <f>SUMIFS(I:I,B:B,Table1_2[[#This Row],[Category Level 2]],D:D,Table1_2[[#This Row],[Brand]],E:E,Table1_2[[#This Row],[Region]],F:F,Table1_2[[#This Row],[Measure]],G:G,Table1_2[[#This Row],[Year]],H:H,"&lt;="&amp;Table1_2[[#This Row],[Month]])</f>
        <v>924.75600000000009</v>
      </c>
      <c r="K130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1361.6280000000002</v>
      </c>
      <c r="N13044">
        <f>Table1_2[[#This Row],[Value]]*2.5</f>
        <v>588.6</v>
      </c>
    </row>
    <row r="13045" spans="1:14" x14ac:dyDescent="0.25">
      <c r="A13045" s="1" t="s">
        <v>6</v>
      </c>
      <c r="B13045" s="1" t="s">
        <v>51</v>
      </c>
      <c r="C13045" s="1" t="s">
        <v>19</v>
      </c>
      <c r="D13045" s="1" t="s">
        <v>21</v>
      </c>
      <c r="E13045" s="1" t="s">
        <v>14</v>
      </c>
      <c r="F13045" s="1" t="s">
        <v>12</v>
      </c>
      <c r="G13045" s="1" t="s">
        <v>63</v>
      </c>
      <c r="H13045" s="1">
        <v>9</v>
      </c>
      <c r="I13045">
        <v>81.096000000000004</v>
      </c>
      <c r="J13045" s="1">
        <f>SUMIFS(I:I,B:B,Table1_2[[#This Row],[Category Level 2]],D:D,Table1_2[[#This Row],[Brand]],E:E,Table1_2[[#This Row],[Region]],F:F,Table1_2[[#This Row],[Measure]],G:G,Table1_2[[#This Row],[Year]],H:H,"&lt;="&amp;Table1_2[[#This Row],[Month]])</f>
        <v>1005.8520000000001</v>
      </c>
      <c r="K130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1404.7920000000001</v>
      </c>
      <c r="N13045">
        <f>Table1_2[[#This Row],[Value]]*2.5</f>
        <v>202.74</v>
      </c>
    </row>
    <row r="13046" spans="1:14" x14ac:dyDescent="0.25">
      <c r="A13046" s="1" t="s">
        <v>6</v>
      </c>
      <c r="B13046" s="1" t="s">
        <v>51</v>
      </c>
      <c r="C13046" s="1" t="s">
        <v>19</v>
      </c>
      <c r="D13046" s="1" t="s">
        <v>21</v>
      </c>
      <c r="E13046" s="1" t="s">
        <v>14</v>
      </c>
      <c r="F13046" s="1" t="s">
        <v>12</v>
      </c>
      <c r="G13046" s="1" t="s">
        <v>63</v>
      </c>
      <c r="H13046" s="1">
        <v>10</v>
      </c>
      <c r="I13046">
        <v>54.936</v>
      </c>
      <c r="J13046" s="1">
        <f>SUMIFS(I:I,B:B,Table1_2[[#This Row],[Category Level 2]],D:D,Table1_2[[#This Row],[Brand]],E:E,Table1_2[[#This Row],[Region]],F:F,Table1_2[[#This Row],[Measure]],G:G,Table1_2[[#This Row],[Year]],H:H,"&lt;="&amp;Table1_2[[#This Row],[Month]])</f>
        <v>1060.788</v>
      </c>
      <c r="K130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1215.1320000000001</v>
      </c>
      <c r="N13046">
        <f>Table1_2[[#This Row],[Value]]*2.5</f>
        <v>137.34</v>
      </c>
    </row>
    <row r="13047" spans="1:14" x14ac:dyDescent="0.25">
      <c r="A13047" s="1" t="s">
        <v>6</v>
      </c>
      <c r="B13047" s="1" t="s">
        <v>51</v>
      </c>
      <c r="C13047" s="1" t="s">
        <v>19</v>
      </c>
      <c r="D13047" s="1" t="s">
        <v>21</v>
      </c>
      <c r="E13047" s="1" t="s">
        <v>14</v>
      </c>
      <c r="F13047" s="1" t="s">
        <v>12</v>
      </c>
      <c r="G13047" s="1" t="s">
        <v>63</v>
      </c>
      <c r="H13047" s="1">
        <v>11</v>
      </c>
      <c r="I13047">
        <v>24.852</v>
      </c>
      <c r="J13047" s="1">
        <f>SUMIFS(I:I,B:B,Table1_2[[#This Row],[Category Level 2]],D:D,Table1_2[[#This Row],[Brand]],E:E,Table1_2[[#This Row],[Region]],F:F,Table1_2[[#This Row],[Measure]],G:G,Table1_2[[#This Row],[Year]],H:H,"&lt;="&amp;Table1_2[[#This Row],[Month]])</f>
        <v>1085.6400000000001</v>
      </c>
      <c r="K130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1203.3600000000001</v>
      </c>
      <c r="N13047">
        <f>Table1_2[[#This Row],[Value]]*2.5</f>
        <v>62.13</v>
      </c>
    </row>
    <row r="13048" spans="1:14" x14ac:dyDescent="0.25">
      <c r="A13048" s="1" t="s">
        <v>6</v>
      </c>
      <c r="B13048" s="1" t="s">
        <v>51</v>
      </c>
      <c r="C13048" s="1" t="s">
        <v>19</v>
      </c>
      <c r="D13048" s="1" t="s">
        <v>21</v>
      </c>
      <c r="E13048" s="1" t="s">
        <v>14</v>
      </c>
      <c r="F13048" s="1" t="s">
        <v>12</v>
      </c>
      <c r="G13048" s="1" t="s">
        <v>63</v>
      </c>
      <c r="H13048" s="1">
        <v>12</v>
      </c>
      <c r="I13048">
        <v>155.65200000000002</v>
      </c>
      <c r="J13048" s="1">
        <f>SUMIFS(I:I,B:B,Table1_2[[#This Row],[Category Level 2]],D:D,Table1_2[[#This Row],[Brand]],E:E,Table1_2[[#This Row],[Region]],F:F,Table1_2[[#This Row],[Measure]],G:G,Table1_2[[#This Row],[Year]],H:H,"&lt;="&amp;Table1_2[[#This Row],[Month]])</f>
        <v>1241.2920000000001</v>
      </c>
      <c r="K130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1241.2920000000001</v>
      </c>
      <c r="N13048">
        <f>Table1_2[[#This Row],[Value]]*2.5</f>
        <v>389.13000000000005</v>
      </c>
    </row>
    <row r="13049" spans="1:14" x14ac:dyDescent="0.25">
      <c r="A13049" s="1" t="s">
        <v>6</v>
      </c>
      <c r="B13049" s="1" t="s">
        <v>51</v>
      </c>
      <c r="C13049" s="1" t="s">
        <v>19</v>
      </c>
      <c r="D13049" s="1" t="s">
        <v>21</v>
      </c>
      <c r="E13049" s="1" t="s">
        <v>14</v>
      </c>
      <c r="F13049" s="1" t="s">
        <v>12</v>
      </c>
      <c r="G13049" s="1" t="s">
        <v>64</v>
      </c>
      <c r="H13049" s="1">
        <v>1</v>
      </c>
      <c r="I13049">
        <v>47.088000000000001</v>
      </c>
      <c r="J13049" s="1">
        <f>SUMIFS(I:I,B:B,Table1_2[[#This Row],[Category Level 2]],D:D,Table1_2[[#This Row],[Brand]],E:E,Table1_2[[#This Row],[Region]],F:F,Table1_2[[#This Row],[Measure]],G:G,Table1_2[[#This Row],[Year]],H:H,"&lt;="&amp;Table1_2[[#This Row],[Month]])</f>
        <v>47.088000000000001</v>
      </c>
      <c r="K130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1247.8320000000001</v>
      </c>
      <c r="N13049">
        <f>Table1_2[[#This Row],[Value]]*2.5</f>
        <v>117.72</v>
      </c>
    </row>
    <row r="13050" spans="1:14" x14ac:dyDescent="0.25">
      <c r="A13050" s="1" t="s">
        <v>6</v>
      </c>
      <c r="B13050" s="1" t="s">
        <v>51</v>
      </c>
      <c r="C13050" s="1" t="s">
        <v>19</v>
      </c>
      <c r="D13050" s="1" t="s">
        <v>21</v>
      </c>
      <c r="E13050" s="1" t="s">
        <v>14</v>
      </c>
      <c r="F13050" s="1" t="s">
        <v>12</v>
      </c>
      <c r="G13050" s="1" t="s">
        <v>64</v>
      </c>
      <c r="H13050" s="1">
        <v>2</v>
      </c>
      <c r="I13050">
        <v>44.472000000000001</v>
      </c>
      <c r="J13050" s="1">
        <f>SUMIFS(I:I,B:B,Table1_2[[#This Row],[Category Level 2]],D:D,Table1_2[[#This Row],[Brand]],E:E,Table1_2[[#This Row],[Region]],F:F,Table1_2[[#This Row],[Measure]],G:G,Table1_2[[#This Row],[Year]],H:H,"&lt;="&amp;Table1_2[[#This Row],[Month]])</f>
        <v>91.56</v>
      </c>
      <c r="K130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1228.212</v>
      </c>
      <c r="N13050">
        <f>Table1_2[[#This Row],[Value]]*2.5</f>
        <v>111.18</v>
      </c>
    </row>
    <row r="13051" spans="1:14" x14ac:dyDescent="0.25">
      <c r="A13051" s="1" t="s">
        <v>6</v>
      </c>
      <c r="B13051" s="1" t="s">
        <v>51</v>
      </c>
      <c r="C13051" s="1" t="s">
        <v>19</v>
      </c>
      <c r="D13051" s="1" t="s">
        <v>21</v>
      </c>
      <c r="E13051" s="1" t="s">
        <v>14</v>
      </c>
      <c r="F13051" s="1" t="s">
        <v>12</v>
      </c>
      <c r="G13051" s="1" t="s">
        <v>64</v>
      </c>
      <c r="H13051" s="1">
        <v>3</v>
      </c>
      <c r="I13051">
        <v>158.268</v>
      </c>
      <c r="J13051" s="1">
        <f>SUMIFS(I:I,B:B,Table1_2[[#This Row],[Category Level 2]],D:D,Table1_2[[#This Row],[Brand]],E:E,Table1_2[[#This Row],[Region]],F:F,Table1_2[[#This Row],[Measure]],G:G,Table1_2[[#This Row],[Year]],H:H,"&lt;="&amp;Table1_2[[#This Row],[Month]])</f>
        <v>249.828</v>
      </c>
      <c r="K130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1292.3040000000001</v>
      </c>
      <c r="N13051">
        <f>Table1_2[[#This Row],[Value]]*2.5</f>
        <v>395.67</v>
      </c>
    </row>
    <row r="13052" spans="1:14" x14ac:dyDescent="0.25">
      <c r="A13052" s="1" t="s">
        <v>6</v>
      </c>
      <c r="B13052" s="1" t="s">
        <v>51</v>
      </c>
      <c r="C13052" s="1" t="s">
        <v>19</v>
      </c>
      <c r="D13052" s="1" t="s">
        <v>21</v>
      </c>
      <c r="E13052" s="1" t="s">
        <v>14</v>
      </c>
      <c r="F13052" s="1" t="s">
        <v>12</v>
      </c>
      <c r="G13052" s="1" t="s">
        <v>64</v>
      </c>
      <c r="H13052" s="1">
        <v>4</v>
      </c>
      <c r="I13052">
        <v>151.72800000000001</v>
      </c>
      <c r="J13052" s="1">
        <f>SUMIFS(I:I,B:B,Table1_2[[#This Row],[Category Level 2]],D:D,Table1_2[[#This Row],[Brand]],E:E,Table1_2[[#This Row],[Region]],F:F,Table1_2[[#This Row],[Measure]],G:G,Table1_2[[#This Row],[Year]],H:H,"&lt;="&amp;Table1_2[[#This Row],[Month]])</f>
        <v>401.55600000000004</v>
      </c>
      <c r="K130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1209.9000000000001</v>
      </c>
      <c r="N13052">
        <f>Table1_2[[#This Row],[Value]]*2.5</f>
        <v>379.32000000000005</v>
      </c>
    </row>
    <row r="13053" spans="1:14" x14ac:dyDescent="0.25">
      <c r="A13053" s="1" t="s">
        <v>6</v>
      </c>
      <c r="B13053" s="1" t="s">
        <v>51</v>
      </c>
      <c r="C13053" s="1" t="s">
        <v>19</v>
      </c>
      <c r="D13053" s="1" t="s">
        <v>21</v>
      </c>
      <c r="E13053" s="1" t="s">
        <v>14</v>
      </c>
      <c r="F13053" s="1" t="s">
        <v>12</v>
      </c>
      <c r="G13053" s="1" t="s">
        <v>64</v>
      </c>
      <c r="H13053" s="1">
        <v>5</v>
      </c>
      <c r="I13053">
        <v>78.48</v>
      </c>
      <c r="J13053" s="1">
        <f>SUMIFS(I:I,B:B,Table1_2[[#This Row],[Category Level 2]],D:D,Table1_2[[#This Row],[Brand]],E:E,Table1_2[[#This Row],[Region]],F:F,Table1_2[[#This Row],[Measure]],G:G,Table1_2[[#This Row],[Year]],H:H,"&lt;="&amp;Table1_2[[#This Row],[Month]])</f>
        <v>480.03600000000006</v>
      </c>
      <c r="K130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1215.1320000000001</v>
      </c>
      <c r="N13053">
        <f>Table1_2[[#This Row],[Value]]*2.5</f>
        <v>196.20000000000002</v>
      </c>
    </row>
    <row r="13054" spans="1:14" x14ac:dyDescent="0.25">
      <c r="A13054" s="1" t="s">
        <v>6</v>
      </c>
      <c r="B13054" s="1" t="s">
        <v>51</v>
      </c>
      <c r="C13054" s="1" t="s">
        <v>19</v>
      </c>
      <c r="D13054" s="1" t="s">
        <v>21</v>
      </c>
      <c r="E13054" s="1" t="s">
        <v>14</v>
      </c>
      <c r="F13054" s="1" t="s">
        <v>12</v>
      </c>
      <c r="G13054" s="1" t="s">
        <v>64</v>
      </c>
      <c r="H13054" s="1">
        <v>6</v>
      </c>
      <c r="I13054">
        <v>113.79600000000001</v>
      </c>
      <c r="J13054" s="1">
        <f>SUMIFS(I:I,B:B,Table1_2[[#This Row],[Category Level 2]],D:D,Table1_2[[#This Row],[Brand]],E:E,Table1_2[[#This Row],[Region]],F:F,Table1_2[[#This Row],[Measure]],G:G,Table1_2[[#This Row],[Year]],H:H,"&lt;="&amp;Table1_2[[#This Row],[Month]])</f>
        <v>593.83200000000011</v>
      </c>
      <c r="K130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1328.9280000000001</v>
      </c>
      <c r="N13054">
        <f>Table1_2[[#This Row],[Value]]*2.5</f>
        <v>284.49</v>
      </c>
    </row>
    <row r="13055" spans="1:14" x14ac:dyDescent="0.25">
      <c r="A13055" s="1" t="s">
        <v>6</v>
      </c>
      <c r="B13055" s="1" t="s">
        <v>51</v>
      </c>
      <c r="C13055" s="1" t="s">
        <v>19</v>
      </c>
      <c r="D13055" s="1" t="s">
        <v>21</v>
      </c>
      <c r="E13055" s="1" t="s">
        <v>14</v>
      </c>
      <c r="F13055" s="1" t="s">
        <v>12</v>
      </c>
      <c r="G13055" s="1" t="s">
        <v>64</v>
      </c>
      <c r="H13055" s="1">
        <v>7</v>
      </c>
      <c r="I13055">
        <v>51.012</v>
      </c>
      <c r="J13055" s="1">
        <f>SUMIFS(I:I,B:B,Table1_2[[#This Row],[Category Level 2]],D:D,Table1_2[[#This Row],[Brand]],E:E,Table1_2[[#This Row],[Region]],F:F,Table1_2[[#This Row],[Measure]],G:G,Table1_2[[#This Row],[Year]],H:H,"&lt;="&amp;Table1_2[[#This Row],[Month]])</f>
        <v>644.84400000000005</v>
      </c>
      <c r="K130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1196.8200000000002</v>
      </c>
      <c r="N13055">
        <f>Table1_2[[#This Row],[Value]]*2.5</f>
        <v>127.53</v>
      </c>
    </row>
    <row r="13056" spans="1:14" x14ac:dyDescent="0.25">
      <c r="A13056" s="1" t="s">
        <v>6</v>
      </c>
      <c r="B13056" s="1" t="s">
        <v>51</v>
      </c>
      <c r="C13056" s="1" t="s">
        <v>19</v>
      </c>
      <c r="D13056" s="1" t="s">
        <v>21</v>
      </c>
      <c r="E13056" s="1" t="s">
        <v>14</v>
      </c>
      <c r="F13056" s="1" t="s">
        <v>12</v>
      </c>
      <c r="G13056" s="1" t="s">
        <v>64</v>
      </c>
      <c r="H13056" s="1">
        <v>8</v>
      </c>
      <c r="I13056">
        <v>164.80799999999999</v>
      </c>
      <c r="J13056" s="1">
        <f>SUMIFS(I:I,B:B,Table1_2[[#This Row],[Category Level 2]],D:D,Table1_2[[#This Row],[Brand]],E:E,Table1_2[[#This Row],[Region]],F:F,Table1_2[[#This Row],[Measure]],G:G,Table1_2[[#This Row],[Year]],H:H,"&lt;="&amp;Table1_2[[#This Row],[Month]])</f>
        <v>809.65200000000004</v>
      </c>
      <c r="K130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1126.1880000000001</v>
      </c>
      <c r="N13056">
        <f>Table1_2[[#This Row],[Value]]*2.5</f>
        <v>412.02</v>
      </c>
    </row>
    <row r="13057" spans="1:14" x14ac:dyDescent="0.25">
      <c r="A13057" s="1" t="s">
        <v>6</v>
      </c>
      <c r="B13057" s="1" t="s">
        <v>51</v>
      </c>
      <c r="C13057" s="1" t="s">
        <v>19</v>
      </c>
      <c r="D13057" s="1" t="s">
        <v>21</v>
      </c>
      <c r="E13057" s="1" t="s">
        <v>14</v>
      </c>
      <c r="F13057" s="1" t="s">
        <v>12</v>
      </c>
      <c r="G13057" s="1" t="s">
        <v>64</v>
      </c>
      <c r="H13057" s="1">
        <v>9</v>
      </c>
      <c r="I13057">
        <v>215.82000000000002</v>
      </c>
      <c r="J13057" s="1">
        <f>SUMIFS(I:I,B:B,Table1_2[[#This Row],[Category Level 2]],D:D,Table1_2[[#This Row],[Brand]],E:E,Table1_2[[#This Row],[Region]],F:F,Table1_2[[#This Row],[Measure]],G:G,Table1_2[[#This Row],[Year]],H:H,"&lt;="&amp;Table1_2[[#This Row],[Month]])</f>
        <v>1025.472</v>
      </c>
      <c r="K130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1260.912</v>
      </c>
      <c r="N13057">
        <f>Table1_2[[#This Row],[Value]]*2.5</f>
        <v>539.55000000000007</v>
      </c>
    </row>
    <row r="13058" spans="1:14" x14ac:dyDescent="0.25">
      <c r="A13058" s="1" t="s">
        <v>6</v>
      </c>
      <c r="B13058" s="1" t="s">
        <v>51</v>
      </c>
      <c r="C13058" s="1" t="s">
        <v>19</v>
      </c>
      <c r="D13058" s="1" t="s">
        <v>21</v>
      </c>
      <c r="E13058" s="1" t="s">
        <v>14</v>
      </c>
      <c r="F13058" s="1" t="s">
        <v>12</v>
      </c>
      <c r="G13058" s="1" t="s">
        <v>64</v>
      </c>
      <c r="H13058" s="1">
        <v>10</v>
      </c>
      <c r="I13058">
        <v>40.548000000000002</v>
      </c>
      <c r="J13058" s="1">
        <f>SUMIFS(I:I,B:B,Table1_2[[#This Row],[Category Level 2]],D:D,Table1_2[[#This Row],[Brand]],E:E,Table1_2[[#This Row],[Region]],F:F,Table1_2[[#This Row],[Measure]],G:G,Table1_2[[#This Row],[Year]],H:H,"&lt;="&amp;Table1_2[[#This Row],[Month]])</f>
        <v>1066.02</v>
      </c>
      <c r="K130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1246.5239999999999</v>
      </c>
      <c r="N13058">
        <f>Table1_2[[#This Row],[Value]]*2.5</f>
        <v>101.37</v>
      </c>
    </row>
    <row r="13059" spans="1:14" x14ac:dyDescent="0.25">
      <c r="A13059" s="1" t="s">
        <v>6</v>
      </c>
      <c r="B13059" s="1" t="s">
        <v>51</v>
      </c>
      <c r="C13059" s="1" t="s">
        <v>19</v>
      </c>
      <c r="D13059" s="1" t="s">
        <v>21</v>
      </c>
      <c r="E13059" s="1" t="s">
        <v>14</v>
      </c>
      <c r="F13059" s="1" t="s">
        <v>12</v>
      </c>
      <c r="G13059" s="1" t="s">
        <v>64</v>
      </c>
      <c r="H13059" s="1">
        <v>11</v>
      </c>
      <c r="I13059">
        <v>389.78399999999999</v>
      </c>
      <c r="J13059" s="1">
        <f>SUMIFS(I:I,B:B,Table1_2[[#This Row],[Category Level 2]],D:D,Table1_2[[#This Row],[Brand]],E:E,Table1_2[[#This Row],[Region]],F:F,Table1_2[[#This Row],[Measure]],G:G,Table1_2[[#This Row],[Year]],H:H,"&lt;="&amp;Table1_2[[#This Row],[Month]])</f>
        <v>1455.8040000000001</v>
      </c>
      <c r="K130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1611.4560000000001</v>
      </c>
      <c r="N13059">
        <f>Table1_2[[#This Row],[Value]]*2.5</f>
        <v>974.46</v>
      </c>
    </row>
    <row r="13060" spans="1:14" x14ac:dyDescent="0.25">
      <c r="A13060" s="1" t="s">
        <v>6</v>
      </c>
      <c r="B13060" s="1" t="s">
        <v>51</v>
      </c>
      <c r="C13060" s="1" t="s">
        <v>19</v>
      </c>
      <c r="D13060" s="1" t="s">
        <v>21</v>
      </c>
      <c r="E13060" s="1" t="s">
        <v>14</v>
      </c>
      <c r="F13060" s="1" t="s">
        <v>12</v>
      </c>
      <c r="G13060" s="1" t="s">
        <v>64</v>
      </c>
      <c r="H13060" s="1">
        <v>12</v>
      </c>
      <c r="I13060">
        <v>49.704000000000001</v>
      </c>
      <c r="J13060" s="1">
        <f>SUMIFS(I:I,B:B,Table1_2[[#This Row],[Category Level 2]],D:D,Table1_2[[#This Row],[Brand]],E:E,Table1_2[[#This Row],[Region]],F:F,Table1_2[[#This Row],[Measure]],G:G,Table1_2[[#This Row],[Year]],H:H,"&lt;="&amp;Table1_2[[#This Row],[Month]])</f>
        <v>1505.508</v>
      </c>
      <c r="K130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1505.508</v>
      </c>
      <c r="N13060">
        <f>Table1_2[[#This Row],[Value]]*2.5</f>
        <v>124.26</v>
      </c>
    </row>
    <row r="13061" spans="1:14" x14ac:dyDescent="0.25">
      <c r="A13061" s="1" t="s">
        <v>6</v>
      </c>
      <c r="B13061" s="1" t="s">
        <v>51</v>
      </c>
      <c r="C13061" s="1" t="s">
        <v>19</v>
      </c>
      <c r="D13061" s="1" t="s">
        <v>21</v>
      </c>
      <c r="E13061" s="1" t="s">
        <v>14</v>
      </c>
      <c r="F13061" s="1" t="s">
        <v>12</v>
      </c>
      <c r="G13061" s="1" t="s">
        <v>65</v>
      </c>
      <c r="H13061" s="1">
        <v>1</v>
      </c>
      <c r="I13061">
        <v>128.184</v>
      </c>
      <c r="J13061" s="1">
        <f>SUMIFS(I:I,B:B,Table1_2[[#This Row],[Category Level 2]],D:D,Table1_2[[#This Row],[Brand]],E:E,Table1_2[[#This Row],[Region]],F:F,Table1_2[[#This Row],[Measure]],G:G,Table1_2[[#This Row],[Year]],H:H,"&lt;="&amp;Table1_2[[#This Row],[Month]])</f>
        <v>128.184</v>
      </c>
      <c r="K130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1586.604</v>
      </c>
      <c r="N13061">
        <f>Table1_2[[#This Row],[Value]]*2.5</f>
        <v>320.45999999999998</v>
      </c>
    </row>
    <row r="13062" spans="1:14" x14ac:dyDescent="0.25">
      <c r="A13062" s="1" t="s">
        <v>6</v>
      </c>
      <c r="B13062" s="1" t="s">
        <v>51</v>
      </c>
      <c r="C13062" s="1" t="s">
        <v>19</v>
      </c>
      <c r="D13062" s="1" t="s">
        <v>21</v>
      </c>
      <c r="E13062" s="1" t="s">
        <v>14</v>
      </c>
      <c r="F13062" s="1" t="s">
        <v>12</v>
      </c>
      <c r="G13062" s="1" t="s">
        <v>65</v>
      </c>
      <c r="H13062" s="1">
        <v>2</v>
      </c>
      <c r="I13062">
        <v>153.036</v>
      </c>
      <c r="J13062" s="1">
        <f>SUMIFS(I:I,B:B,Table1_2[[#This Row],[Category Level 2]],D:D,Table1_2[[#This Row],[Brand]],E:E,Table1_2[[#This Row],[Region]],F:F,Table1_2[[#This Row],[Measure]],G:G,Table1_2[[#This Row],[Year]],H:H,"&lt;="&amp;Table1_2[[#This Row],[Month]])</f>
        <v>281.22000000000003</v>
      </c>
      <c r="K130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1695.1680000000001</v>
      </c>
      <c r="N13062">
        <f>Table1_2[[#This Row],[Value]]*2.5</f>
        <v>382.59000000000003</v>
      </c>
    </row>
    <row r="13063" spans="1:14" x14ac:dyDescent="0.25">
      <c r="A13063" s="1" t="s">
        <v>6</v>
      </c>
      <c r="B13063" s="1" t="s">
        <v>51</v>
      </c>
      <c r="C13063" s="1" t="s">
        <v>19</v>
      </c>
      <c r="D13063" s="1" t="s">
        <v>21</v>
      </c>
      <c r="E13063" s="1" t="s">
        <v>14</v>
      </c>
      <c r="F13063" s="1" t="s">
        <v>12</v>
      </c>
      <c r="G13063" s="1" t="s">
        <v>65</v>
      </c>
      <c r="H13063" s="1">
        <v>3</v>
      </c>
      <c r="I13063">
        <v>34.008000000000003</v>
      </c>
      <c r="J13063" s="1">
        <f>SUMIFS(I:I,B:B,Table1_2[[#This Row],[Category Level 2]],D:D,Table1_2[[#This Row],[Brand]],E:E,Table1_2[[#This Row],[Region]],F:F,Table1_2[[#This Row],[Measure]],G:G,Table1_2[[#This Row],[Year]],H:H,"&lt;="&amp;Table1_2[[#This Row],[Month]])</f>
        <v>315.22800000000001</v>
      </c>
      <c r="K130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1570.9080000000001</v>
      </c>
      <c r="N13063">
        <f>Table1_2[[#This Row],[Value]]*2.5</f>
        <v>85.02000000000001</v>
      </c>
    </row>
    <row r="13064" spans="1:14" x14ac:dyDescent="0.25">
      <c r="A13064" s="1" t="s">
        <v>6</v>
      </c>
      <c r="B13064" s="1" t="s">
        <v>51</v>
      </c>
      <c r="C13064" s="1" t="s">
        <v>19</v>
      </c>
      <c r="D13064" s="1" t="s">
        <v>21</v>
      </c>
      <c r="E13064" s="1" t="s">
        <v>14</v>
      </c>
      <c r="F13064" s="1" t="s">
        <v>12</v>
      </c>
      <c r="G13064" s="1" t="s">
        <v>65</v>
      </c>
      <c r="H13064" s="1">
        <v>4</v>
      </c>
      <c r="I13064">
        <v>52.32</v>
      </c>
      <c r="J13064" s="1">
        <f>SUMIFS(I:I,B:B,Table1_2[[#This Row],[Category Level 2]],D:D,Table1_2[[#This Row],[Brand]],E:E,Table1_2[[#This Row],[Region]],F:F,Table1_2[[#This Row],[Measure]],G:G,Table1_2[[#This Row],[Year]],H:H,"&lt;="&amp;Table1_2[[#This Row],[Month]])</f>
        <v>367.548</v>
      </c>
      <c r="K130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1471.5</v>
      </c>
      <c r="N13064">
        <f>Table1_2[[#This Row],[Value]]*2.5</f>
        <v>130.80000000000001</v>
      </c>
    </row>
    <row r="13065" spans="1:14" x14ac:dyDescent="0.25">
      <c r="A13065" s="1" t="s">
        <v>6</v>
      </c>
      <c r="B13065" s="1" t="s">
        <v>51</v>
      </c>
      <c r="C13065" s="1" t="s">
        <v>19</v>
      </c>
      <c r="D13065" s="1" t="s">
        <v>21</v>
      </c>
      <c r="E13065" s="1" t="s">
        <v>14</v>
      </c>
      <c r="F13065" s="1" t="s">
        <v>12</v>
      </c>
      <c r="G13065" s="1" t="s">
        <v>65</v>
      </c>
      <c r="H13065" s="1">
        <v>5</v>
      </c>
      <c r="I13065">
        <v>94.176000000000002</v>
      </c>
      <c r="J13065" s="1">
        <f>SUMIFS(I:I,B:B,Table1_2[[#This Row],[Category Level 2]],D:D,Table1_2[[#This Row],[Brand]],E:E,Table1_2[[#This Row],[Region]],F:F,Table1_2[[#This Row],[Measure]],G:G,Table1_2[[#This Row],[Year]],H:H,"&lt;="&amp;Table1_2[[#This Row],[Month]])</f>
        <v>461.72399999999999</v>
      </c>
      <c r="K130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1487.1959999999999</v>
      </c>
      <c r="N13065">
        <f>Table1_2[[#This Row],[Value]]*2.5</f>
        <v>235.44</v>
      </c>
    </row>
    <row r="13066" spans="1:14" x14ac:dyDescent="0.25">
      <c r="A13066" s="1" t="s">
        <v>6</v>
      </c>
      <c r="B13066" s="1" t="s">
        <v>51</v>
      </c>
      <c r="C13066" s="1" t="s">
        <v>19</v>
      </c>
      <c r="D13066" s="1" t="s">
        <v>21</v>
      </c>
      <c r="E13066" s="1" t="s">
        <v>14</v>
      </c>
      <c r="F13066" s="1" t="s">
        <v>12</v>
      </c>
      <c r="G13066" s="1" t="s">
        <v>65</v>
      </c>
      <c r="H13066" s="1">
        <v>6</v>
      </c>
      <c r="I13066">
        <v>119.02800000000001</v>
      </c>
      <c r="J13066" s="1">
        <f>SUMIFS(I:I,B:B,Table1_2[[#This Row],[Category Level 2]],D:D,Table1_2[[#This Row],[Brand]],E:E,Table1_2[[#This Row],[Region]],F:F,Table1_2[[#This Row],[Measure]],G:G,Table1_2[[#This Row],[Year]],H:H,"&lt;="&amp;Table1_2[[#This Row],[Month]])</f>
        <v>580.75199999999995</v>
      </c>
      <c r="K130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1492.4279999999999</v>
      </c>
      <c r="N13066">
        <f>Table1_2[[#This Row],[Value]]*2.5</f>
        <v>297.57</v>
      </c>
    </row>
    <row r="13067" spans="1:14" x14ac:dyDescent="0.25">
      <c r="A13067" s="1" t="s">
        <v>6</v>
      </c>
      <c r="B13067" s="1" t="s">
        <v>51</v>
      </c>
      <c r="C13067" s="1" t="s">
        <v>19</v>
      </c>
      <c r="D13067" s="1" t="s">
        <v>21</v>
      </c>
      <c r="E13067" s="1" t="s">
        <v>14</v>
      </c>
      <c r="F13067" s="1" t="s">
        <v>12</v>
      </c>
      <c r="G13067" s="1" t="s">
        <v>65</v>
      </c>
      <c r="H13067" s="1">
        <v>7</v>
      </c>
      <c r="I13067">
        <v>180.50400000000002</v>
      </c>
      <c r="J13067" s="1">
        <f>SUMIFS(I:I,B:B,Table1_2[[#This Row],[Category Level 2]],D:D,Table1_2[[#This Row],[Brand]],E:E,Table1_2[[#This Row],[Region]],F:F,Table1_2[[#This Row],[Measure]],G:G,Table1_2[[#This Row],[Year]],H:H,"&lt;="&amp;Table1_2[[#This Row],[Month]])</f>
        <v>761.25599999999997</v>
      </c>
      <c r="K130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1621.92</v>
      </c>
      <c r="N13067">
        <f>Table1_2[[#This Row],[Value]]*2.5</f>
        <v>451.26000000000005</v>
      </c>
    </row>
    <row r="13068" spans="1:14" x14ac:dyDescent="0.25">
      <c r="A13068" s="1" t="s">
        <v>6</v>
      </c>
      <c r="B13068" s="1" t="s">
        <v>51</v>
      </c>
      <c r="C13068" s="1" t="s">
        <v>19</v>
      </c>
      <c r="D13068" s="1" t="s">
        <v>21</v>
      </c>
      <c r="E13068" s="1" t="s">
        <v>14</v>
      </c>
      <c r="F13068" s="1" t="s">
        <v>12</v>
      </c>
      <c r="G13068" s="1" t="s">
        <v>65</v>
      </c>
      <c r="H13068" s="1">
        <v>8</v>
      </c>
      <c r="I13068">
        <v>102.024</v>
      </c>
      <c r="J13068" s="1">
        <f>SUMIFS(I:I,B:B,Table1_2[[#This Row],[Category Level 2]],D:D,Table1_2[[#This Row],[Brand]],E:E,Table1_2[[#This Row],[Region]],F:F,Table1_2[[#This Row],[Measure]],G:G,Table1_2[[#This Row],[Year]],H:H,"&lt;="&amp;Table1_2[[#This Row],[Month]])</f>
        <v>863.28</v>
      </c>
      <c r="K130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1559.136</v>
      </c>
      <c r="N13068">
        <f>Table1_2[[#This Row],[Value]]*2.5</f>
        <v>255.06</v>
      </c>
    </row>
    <row r="13069" spans="1:14" x14ac:dyDescent="0.25">
      <c r="A13069" s="1" t="s">
        <v>6</v>
      </c>
      <c r="B13069" s="1" t="s">
        <v>51</v>
      </c>
      <c r="C13069" s="1" t="s">
        <v>19</v>
      </c>
      <c r="D13069" s="1" t="s">
        <v>21</v>
      </c>
      <c r="E13069" s="1" t="s">
        <v>14</v>
      </c>
      <c r="F13069" s="1" t="s">
        <v>12</v>
      </c>
      <c r="G13069" s="1" t="s">
        <v>65</v>
      </c>
      <c r="H13069" s="1">
        <v>9</v>
      </c>
      <c r="I13069">
        <v>99.408000000000001</v>
      </c>
      <c r="J13069" s="1">
        <f>SUMIFS(I:I,B:B,Table1_2[[#This Row],[Category Level 2]],D:D,Table1_2[[#This Row],[Brand]],E:E,Table1_2[[#This Row],[Region]],F:F,Table1_2[[#This Row],[Measure]],G:G,Table1_2[[#This Row],[Year]],H:H,"&lt;="&amp;Table1_2[[#This Row],[Month]])</f>
        <v>962.68799999999999</v>
      </c>
      <c r="K130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1442.7239999999999</v>
      </c>
      <c r="N13069">
        <f>Table1_2[[#This Row],[Value]]*2.5</f>
        <v>248.52</v>
      </c>
    </row>
    <row r="13070" spans="1:14" x14ac:dyDescent="0.25">
      <c r="A13070" s="1" t="s">
        <v>6</v>
      </c>
      <c r="B13070" s="1" t="s">
        <v>51</v>
      </c>
      <c r="C13070" s="1" t="s">
        <v>19</v>
      </c>
      <c r="D13070" s="1" t="s">
        <v>21</v>
      </c>
      <c r="E13070" s="1" t="s">
        <v>14</v>
      </c>
      <c r="F13070" s="1" t="s">
        <v>12</v>
      </c>
      <c r="G13070" s="1" t="s">
        <v>65</v>
      </c>
      <c r="H13070" s="1">
        <v>10</v>
      </c>
      <c r="I13070">
        <v>85.02000000000001</v>
      </c>
      <c r="J13070" s="1">
        <f>SUMIFS(I:I,B:B,Table1_2[[#This Row],[Category Level 2]],D:D,Table1_2[[#This Row],[Brand]],E:E,Table1_2[[#This Row],[Region]],F:F,Table1_2[[#This Row],[Measure]],G:G,Table1_2[[#This Row],[Year]],H:H,"&lt;="&amp;Table1_2[[#This Row],[Month]])</f>
        <v>1047.7080000000001</v>
      </c>
      <c r="K130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1487.1960000000001</v>
      </c>
      <c r="N13070">
        <f>Table1_2[[#This Row],[Value]]*2.5</f>
        <v>212.55</v>
      </c>
    </row>
    <row r="13071" spans="1:14" x14ac:dyDescent="0.25">
      <c r="A13071" s="1" t="s">
        <v>6</v>
      </c>
      <c r="B13071" s="1" t="s">
        <v>51</v>
      </c>
      <c r="C13071" s="1" t="s">
        <v>19</v>
      </c>
      <c r="D13071" s="1" t="s">
        <v>21</v>
      </c>
      <c r="E13071" s="1" t="s">
        <v>14</v>
      </c>
      <c r="F13071" s="1" t="s">
        <v>12</v>
      </c>
      <c r="G13071" s="1" t="s">
        <v>65</v>
      </c>
      <c r="H13071" s="1">
        <v>11</v>
      </c>
      <c r="I13071">
        <v>236.74800000000002</v>
      </c>
      <c r="J13071" s="1">
        <f>SUMIFS(I:I,B:B,Table1_2[[#This Row],[Category Level 2]],D:D,Table1_2[[#This Row],[Brand]],E:E,Table1_2[[#This Row],[Region]],F:F,Table1_2[[#This Row],[Measure]],G:G,Table1_2[[#This Row],[Year]],H:H,"&lt;="&amp;Table1_2[[#This Row],[Month]])</f>
        <v>1284.4560000000001</v>
      </c>
      <c r="K130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1334.16</v>
      </c>
      <c r="N13071">
        <f>Table1_2[[#This Row],[Value]]*2.5</f>
        <v>591.87</v>
      </c>
    </row>
    <row r="13072" spans="1:14" x14ac:dyDescent="0.25">
      <c r="A13072" s="1" t="s">
        <v>6</v>
      </c>
      <c r="B13072" s="1" t="s">
        <v>51</v>
      </c>
      <c r="C13072" s="1" t="s">
        <v>19</v>
      </c>
      <c r="D13072" s="1" t="s">
        <v>21</v>
      </c>
      <c r="E13072" s="1" t="s">
        <v>14</v>
      </c>
      <c r="F13072" s="1" t="s">
        <v>12</v>
      </c>
      <c r="G13072" s="1" t="s">
        <v>65</v>
      </c>
      <c r="H13072" s="1">
        <v>12</v>
      </c>
      <c r="I13072">
        <v>96.792000000000002</v>
      </c>
      <c r="J13072" s="1">
        <f>SUMIFS(I:I,B:B,Table1_2[[#This Row],[Category Level 2]],D:D,Table1_2[[#This Row],[Brand]],E:E,Table1_2[[#This Row],[Region]],F:F,Table1_2[[#This Row],[Measure]],G:G,Table1_2[[#This Row],[Year]],H:H,"&lt;="&amp;Table1_2[[#This Row],[Month]])</f>
        <v>1381.248</v>
      </c>
      <c r="K130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1381.248</v>
      </c>
      <c r="N13072">
        <f>Table1_2[[#This Row],[Value]]*2.5</f>
        <v>241.98000000000002</v>
      </c>
    </row>
    <row r="13073" spans="1:14" x14ac:dyDescent="0.25">
      <c r="A13073" s="1" t="s">
        <v>6</v>
      </c>
      <c r="B13073" s="1" t="s">
        <v>51</v>
      </c>
      <c r="C13073" s="1" t="s">
        <v>19</v>
      </c>
      <c r="D13073" s="1" t="s">
        <v>21</v>
      </c>
      <c r="E13073" s="1" t="s">
        <v>14</v>
      </c>
      <c r="F13073" s="1" t="s">
        <v>12</v>
      </c>
      <c r="G13073" s="1" t="s">
        <v>66</v>
      </c>
      <c r="H13073" s="1">
        <v>1</v>
      </c>
      <c r="I13073">
        <v>36.624000000000002</v>
      </c>
      <c r="J13073" s="1">
        <f>SUMIFS(I:I,B:B,Table1_2[[#This Row],[Category Level 2]],D:D,Table1_2[[#This Row],[Brand]],E:E,Table1_2[[#This Row],[Region]],F:F,Table1_2[[#This Row],[Measure]],G:G,Table1_2[[#This Row],[Year]],H:H,"&lt;="&amp;Table1_2[[#This Row],[Month]])</f>
        <v>36.624000000000002</v>
      </c>
      <c r="K130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1289.6880000000001</v>
      </c>
      <c r="N13073">
        <f>Table1_2[[#This Row],[Value]]*2.5</f>
        <v>91.56</v>
      </c>
    </row>
    <row r="13074" spans="1:14" x14ac:dyDescent="0.25">
      <c r="A13074" s="1" t="s">
        <v>6</v>
      </c>
      <c r="B13074" s="1" t="s">
        <v>51</v>
      </c>
      <c r="C13074" s="1" t="s">
        <v>19</v>
      </c>
      <c r="D13074" s="1" t="s">
        <v>21</v>
      </c>
      <c r="E13074" s="1" t="s">
        <v>14</v>
      </c>
      <c r="F13074" s="1" t="s">
        <v>12</v>
      </c>
      <c r="G13074" s="1" t="s">
        <v>66</v>
      </c>
      <c r="H13074" s="1">
        <v>2</v>
      </c>
      <c r="I13074">
        <v>81.096000000000004</v>
      </c>
      <c r="J13074" s="1">
        <f>SUMIFS(I:I,B:B,Table1_2[[#This Row],[Category Level 2]],D:D,Table1_2[[#This Row],[Brand]],E:E,Table1_2[[#This Row],[Region]],F:F,Table1_2[[#This Row],[Measure]],G:G,Table1_2[[#This Row],[Year]],H:H,"&lt;="&amp;Table1_2[[#This Row],[Month]])</f>
        <v>117.72</v>
      </c>
      <c r="K130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1217.748</v>
      </c>
      <c r="N13074">
        <f>Table1_2[[#This Row],[Value]]*2.5</f>
        <v>202.74</v>
      </c>
    </row>
    <row r="13075" spans="1:14" x14ac:dyDescent="0.25">
      <c r="A13075" s="1" t="s">
        <v>6</v>
      </c>
      <c r="B13075" s="1" t="s">
        <v>51</v>
      </c>
      <c r="C13075" s="1" t="s">
        <v>19</v>
      </c>
      <c r="D13075" s="1" t="s">
        <v>21</v>
      </c>
      <c r="E13075" s="1" t="s">
        <v>14</v>
      </c>
      <c r="F13075" s="1" t="s">
        <v>12</v>
      </c>
      <c r="G13075" s="1" t="s">
        <v>66</v>
      </c>
      <c r="H13075" s="1">
        <v>3</v>
      </c>
      <c r="I13075">
        <v>138.648</v>
      </c>
      <c r="J13075" s="1">
        <f>SUMIFS(I:I,B:B,Table1_2[[#This Row],[Category Level 2]],D:D,Table1_2[[#This Row],[Brand]],E:E,Table1_2[[#This Row],[Region]],F:F,Table1_2[[#This Row],[Measure]],G:G,Table1_2[[#This Row],[Year]],H:H,"&lt;="&amp;Table1_2[[#This Row],[Month]])</f>
        <v>256.36799999999999</v>
      </c>
      <c r="K130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1322.3879999999999</v>
      </c>
      <c r="N13075">
        <f>Table1_2[[#This Row],[Value]]*2.5</f>
        <v>346.62</v>
      </c>
    </row>
    <row r="13076" spans="1:14" x14ac:dyDescent="0.25">
      <c r="A13076" s="1" t="s">
        <v>6</v>
      </c>
      <c r="B13076" s="1" t="s">
        <v>51</v>
      </c>
      <c r="C13076" s="1" t="s">
        <v>19</v>
      </c>
      <c r="D13076" s="1" t="s">
        <v>21</v>
      </c>
      <c r="E13076" s="1" t="s">
        <v>14</v>
      </c>
      <c r="F13076" s="1" t="s">
        <v>12</v>
      </c>
      <c r="G13076" s="1" t="s">
        <v>66</v>
      </c>
      <c r="H13076" s="1">
        <v>4</v>
      </c>
      <c r="I13076">
        <v>88.944000000000003</v>
      </c>
      <c r="J13076" s="1">
        <f>SUMIFS(I:I,B:B,Table1_2[[#This Row],[Category Level 2]],D:D,Table1_2[[#This Row],[Brand]],E:E,Table1_2[[#This Row],[Region]],F:F,Table1_2[[#This Row],[Measure]],G:G,Table1_2[[#This Row],[Year]],H:H,"&lt;="&amp;Table1_2[[#This Row],[Month]])</f>
        <v>345.31200000000001</v>
      </c>
      <c r="K130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1359.0120000000002</v>
      </c>
      <c r="N13076">
        <f>Table1_2[[#This Row],[Value]]*2.5</f>
        <v>222.36</v>
      </c>
    </row>
    <row r="13077" spans="1:14" x14ac:dyDescent="0.25">
      <c r="A13077" s="1" t="s">
        <v>6</v>
      </c>
      <c r="B13077" s="1" t="s">
        <v>51</v>
      </c>
      <c r="C13077" s="1" t="s">
        <v>19</v>
      </c>
      <c r="D13077" s="1" t="s">
        <v>21</v>
      </c>
      <c r="E13077" s="1" t="s">
        <v>14</v>
      </c>
      <c r="F13077" s="1" t="s">
        <v>12</v>
      </c>
      <c r="G13077" s="1" t="s">
        <v>66</v>
      </c>
      <c r="H13077" s="1">
        <v>5</v>
      </c>
      <c r="I13077">
        <v>155.65200000000002</v>
      </c>
      <c r="J13077" s="1">
        <f>SUMIFS(I:I,B:B,Table1_2[[#This Row],[Category Level 2]],D:D,Table1_2[[#This Row],[Brand]],E:E,Table1_2[[#This Row],[Region]],F:F,Table1_2[[#This Row],[Measure]],G:G,Table1_2[[#This Row],[Year]],H:H,"&lt;="&amp;Table1_2[[#This Row],[Month]])</f>
        <v>500.96400000000006</v>
      </c>
      <c r="K130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1420.4880000000003</v>
      </c>
      <c r="N13077">
        <f>Table1_2[[#This Row],[Value]]*2.5</f>
        <v>389.13000000000005</v>
      </c>
    </row>
    <row r="13078" spans="1:14" x14ac:dyDescent="0.25">
      <c r="A13078" s="1" t="s">
        <v>6</v>
      </c>
      <c r="B13078" s="1" t="s">
        <v>51</v>
      </c>
      <c r="C13078" s="1" t="s">
        <v>19</v>
      </c>
      <c r="D13078" s="1" t="s">
        <v>21</v>
      </c>
      <c r="E13078" s="1" t="s">
        <v>14</v>
      </c>
      <c r="F13078" s="1" t="s">
        <v>12</v>
      </c>
      <c r="G13078" s="1" t="s">
        <v>66</v>
      </c>
      <c r="H13078" s="1">
        <v>6</v>
      </c>
      <c r="I13078">
        <v>156.96</v>
      </c>
      <c r="J13078" s="1">
        <f>SUMIFS(I:I,B:B,Table1_2[[#This Row],[Category Level 2]],D:D,Table1_2[[#This Row],[Brand]],E:E,Table1_2[[#This Row],[Region]],F:F,Table1_2[[#This Row],[Measure]],G:G,Table1_2[[#This Row],[Year]],H:H,"&lt;="&amp;Table1_2[[#This Row],[Month]])</f>
        <v>657.92400000000009</v>
      </c>
      <c r="K130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1458.42</v>
      </c>
      <c r="N13078">
        <f>Table1_2[[#This Row],[Value]]*2.5</f>
        <v>392.40000000000003</v>
      </c>
    </row>
    <row r="13079" spans="1:14" x14ac:dyDescent="0.25">
      <c r="A13079" s="1" t="s">
        <v>6</v>
      </c>
      <c r="B13079" s="1" t="s">
        <v>51</v>
      </c>
      <c r="C13079" s="1" t="s">
        <v>19</v>
      </c>
      <c r="D13079" s="1" t="s">
        <v>21</v>
      </c>
      <c r="E13079" s="1" t="s">
        <v>14</v>
      </c>
      <c r="F13079" s="1" t="s">
        <v>12</v>
      </c>
      <c r="G13079" s="1" t="s">
        <v>66</v>
      </c>
      <c r="H13079" s="1">
        <v>7</v>
      </c>
      <c r="I13079">
        <v>133.416</v>
      </c>
      <c r="J13079" s="1">
        <f>SUMIFS(I:I,B:B,Table1_2[[#This Row],[Category Level 2]],D:D,Table1_2[[#This Row],[Brand]],E:E,Table1_2[[#This Row],[Region]],F:F,Table1_2[[#This Row],[Measure]],G:G,Table1_2[[#This Row],[Year]],H:H,"&lt;="&amp;Table1_2[[#This Row],[Month]])</f>
        <v>791.34000000000015</v>
      </c>
      <c r="K130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1411.3320000000003</v>
      </c>
      <c r="N13079">
        <f>Table1_2[[#This Row],[Value]]*2.5</f>
        <v>333.53999999999996</v>
      </c>
    </row>
    <row r="13080" spans="1:14" x14ac:dyDescent="0.25">
      <c r="A13080" s="1" t="s">
        <v>6</v>
      </c>
      <c r="B13080" s="1" t="s">
        <v>51</v>
      </c>
      <c r="C13080" s="1" t="s">
        <v>19</v>
      </c>
      <c r="D13080" s="1" t="s">
        <v>21</v>
      </c>
      <c r="E13080" s="1" t="s">
        <v>14</v>
      </c>
      <c r="F13080" s="1" t="s">
        <v>12</v>
      </c>
      <c r="G13080" s="1" t="s">
        <v>66</v>
      </c>
      <c r="H13080" s="1">
        <v>8</v>
      </c>
      <c r="I13080">
        <v>232.82400000000001</v>
      </c>
      <c r="J13080" s="1">
        <f>SUMIFS(I:I,B:B,Table1_2[[#This Row],[Category Level 2]],D:D,Table1_2[[#This Row],[Brand]],E:E,Table1_2[[#This Row],[Region]],F:F,Table1_2[[#This Row],[Measure]],G:G,Table1_2[[#This Row],[Year]],H:H,"&lt;="&amp;Table1_2[[#This Row],[Month]])</f>
        <v>1024.1640000000002</v>
      </c>
      <c r="K130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1542.1320000000003</v>
      </c>
      <c r="N13080">
        <f>Table1_2[[#This Row],[Value]]*2.5</f>
        <v>582.06000000000006</v>
      </c>
    </row>
    <row r="13081" spans="1:14" x14ac:dyDescent="0.25">
      <c r="A13081" s="1" t="s">
        <v>6</v>
      </c>
      <c r="B13081" s="1" t="s">
        <v>51</v>
      </c>
      <c r="C13081" s="1" t="s">
        <v>19</v>
      </c>
      <c r="D13081" s="1" t="s">
        <v>21</v>
      </c>
      <c r="E13081" s="1" t="s">
        <v>14</v>
      </c>
      <c r="F13081" s="1" t="s">
        <v>12</v>
      </c>
      <c r="G13081" s="1" t="s">
        <v>66</v>
      </c>
      <c r="H13081" s="1">
        <v>9</v>
      </c>
      <c r="I13081">
        <v>62.784000000000006</v>
      </c>
      <c r="J13081" s="1">
        <f>SUMIFS(I:I,B:B,Table1_2[[#This Row],[Category Level 2]],D:D,Table1_2[[#This Row],[Brand]],E:E,Table1_2[[#This Row],[Region]],F:F,Table1_2[[#This Row],[Measure]],G:G,Table1_2[[#This Row],[Year]],H:H,"&lt;="&amp;Table1_2[[#This Row],[Month]])</f>
        <v>1086.9480000000003</v>
      </c>
      <c r="K130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1505.5080000000003</v>
      </c>
      <c r="N13081">
        <f>Table1_2[[#This Row],[Value]]*2.5</f>
        <v>156.96</v>
      </c>
    </row>
    <row r="13082" spans="1:14" x14ac:dyDescent="0.25">
      <c r="A13082" s="1" t="s">
        <v>6</v>
      </c>
      <c r="B13082" s="1" t="s">
        <v>51</v>
      </c>
      <c r="C13082" s="1" t="s">
        <v>19</v>
      </c>
      <c r="D13082" s="1" t="s">
        <v>21</v>
      </c>
      <c r="E13082" s="1" t="s">
        <v>14</v>
      </c>
      <c r="F13082" s="1" t="s">
        <v>12</v>
      </c>
      <c r="G13082" s="1" t="s">
        <v>66</v>
      </c>
      <c r="H13082" s="1">
        <v>10</v>
      </c>
      <c r="I13082">
        <v>324.38400000000001</v>
      </c>
      <c r="J13082" s="1">
        <f>SUMIFS(I:I,B:B,Table1_2[[#This Row],[Category Level 2]],D:D,Table1_2[[#This Row],[Brand]],E:E,Table1_2[[#This Row],[Region]],F:F,Table1_2[[#This Row],[Measure]],G:G,Table1_2[[#This Row],[Year]],H:H,"&lt;="&amp;Table1_2[[#This Row],[Month]])</f>
        <v>1411.3320000000003</v>
      </c>
      <c r="K130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1744.8720000000003</v>
      </c>
      <c r="N13082">
        <f>Table1_2[[#This Row],[Value]]*2.5</f>
        <v>810.96</v>
      </c>
    </row>
    <row r="13083" spans="1:14" x14ac:dyDescent="0.25">
      <c r="A13083" s="1" t="s">
        <v>6</v>
      </c>
      <c r="B13083" s="1" t="s">
        <v>51</v>
      </c>
      <c r="C13083" s="1" t="s">
        <v>19</v>
      </c>
      <c r="D13083" s="1" t="s">
        <v>21</v>
      </c>
      <c r="E13083" s="1" t="s">
        <v>14</v>
      </c>
      <c r="F13083" s="1" t="s">
        <v>12</v>
      </c>
      <c r="G13083" s="1" t="s">
        <v>66</v>
      </c>
      <c r="H13083" s="1">
        <v>11</v>
      </c>
      <c r="I13083">
        <v>179.196</v>
      </c>
      <c r="J13083" s="1">
        <f>SUMIFS(I:I,B:B,Table1_2[[#This Row],[Category Level 2]],D:D,Table1_2[[#This Row],[Brand]],E:E,Table1_2[[#This Row],[Region]],F:F,Table1_2[[#This Row],[Measure]],G:G,Table1_2[[#This Row],[Year]],H:H,"&lt;="&amp;Table1_2[[#This Row],[Month]])</f>
        <v>1590.5280000000002</v>
      </c>
      <c r="K130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1687.3200000000002</v>
      </c>
      <c r="N13083">
        <f>Table1_2[[#This Row],[Value]]*2.5</f>
        <v>447.99</v>
      </c>
    </row>
    <row r="13084" spans="1:14" x14ac:dyDescent="0.25">
      <c r="A13084" s="1" t="s">
        <v>6</v>
      </c>
      <c r="B13084" s="1" t="s">
        <v>51</v>
      </c>
      <c r="C13084" s="1" t="s">
        <v>19</v>
      </c>
      <c r="D13084" s="1" t="s">
        <v>21</v>
      </c>
      <c r="E13084" s="1" t="s">
        <v>14</v>
      </c>
      <c r="F13084" s="1" t="s">
        <v>12</v>
      </c>
      <c r="G13084" s="1" t="s">
        <v>66</v>
      </c>
      <c r="H13084" s="1">
        <v>12</v>
      </c>
      <c r="I13084">
        <v>260.29200000000003</v>
      </c>
      <c r="J13084" s="1">
        <f>SUMIFS(I:I,B:B,Table1_2[[#This Row],[Category Level 2]],D:D,Table1_2[[#This Row],[Brand]],E:E,Table1_2[[#This Row],[Region]],F:F,Table1_2[[#This Row],[Measure]],G:G,Table1_2[[#This Row],[Year]],H:H,"&lt;="&amp;Table1_2[[#This Row],[Month]])</f>
        <v>1850.8200000000002</v>
      </c>
      <c r="K130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1850.8200000000002</v>
      </c>
      <c r="N13084">
        <f>Table1_2[[#This Row],[Value]]*2.5</f>
        <v>650.73</v>
      </c>
    </row>
    <row r="13085" spans="1:14" x14ac:dyDescent="0.25">
      <c r="A13085" s="1" t="s">
        <v>6</v>
      </c>
      <c r="B13085" s="1" t="s">
        <v>51</v>
      </c>
      <c r="C13085" s="1" t="s">
        <v>19</v>
      </c>
      <c r="D13085" s="1" t="s">
        <v>21</v>
      </c>
      <c r="E13085" s="1" t="s">
        <v>14</v>
      </c>
      <c r="F13085" s="1" t="s">
        <v>12</v>
      </c>
      <c r="G13085" s="1" t="s">
        <v>67</v>
      </c>
      <c r="H13085" s="1">
        <v>1</v>
      </c>
      <c r="I13085">
        <v>387.16800000000001</v>
      </c>
      <c r="J13085" s="1">
        <f>SUMIFS(I:I,B:B,Table1_2[[#This Row],[Category Level 2]],D:D,Table1_2[[#This Row],[Brand]],E:E,Table1_2[[#This Row],[Region]],F:F,Table1_2[[#This Row],[Measure]],G:G,Table1_2[[#This Row],[Year]],H:H,"&lt;="&amp;Table1_2[[#This Row],[Month]])</f>
        <v>387.16800000000001</v>
      </c>
      <c r="K130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2201.3640000000005</v>
      </c>
      <c r="N13085">
        <f>Table1_2[[#This Row],[Value]]*2.5</f>
        <v>967.92000000000007</v>
      </c>
    </row>
    <row r="13086" spans="1:14" x14ac:dyDescent="0.25">
      <c r="A13086" s="1" t="s">
        <v>6</v>
      </c>
      <c r="B13086" s="1" t="s">
        <v>51</v>
      </c>
      <c r="C13086" s="1" t="s">
        <v>19</v>
      </c>
      <c r="D13086" s="1" t="s">
        <v>21</v>
      </c>
      <c r="E13086" s="1" t="s">
        <v>14</v>
      </c>
      <c r="F13086" s="1" t="s">
        <v>12</v>
      </c>
      <c r="G13086" s="1" t="s">
        <v>67</v>
      </c>
      <c r="H13086" s="1">
        <v>2</v>
      </c>
      <c r="I13086">
        <v>142.572</v>
      </c>
      <c r="J13086" s="1">
        <f>SUMIFS(I:I,B:B,Table1_2[[#This Row],[Category Level 2]],D:D,Table1_2[[#This Row],[Brand]],E:E,Table1_2[[#This Row],[Region]],F:F,Table1_2[[#This Row],[Measure]],G:G,Table1_2[[#This Row],[Year]],H:H,"&lt;="&amp;Table1_2[[#This Row],[Month]])</f>
        <v>529.74</v>
      </c>
      <c r="K130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2262.84</v>
      </c>
      <c r="N13086">
        <f>Table1_2[[#This Row],[Value]]*2.5</f>
        <v>356.43</v>
      </c>
    </row>
    <row r="13087" spans="1:14" x14ac:dyDescent="0.25">
      <c r="A13087" s="1" t="s">
        <v>6</v>
      </c>
      <c r="B13087" s="1" t="s">
        <v>51</v>
      </c>
      <c r="C13087" s="1" t="s">
        <v>19</v>
      </c>
      <c r="D13087" s="1" t="s">
        <v>21</v>
      </c>
      <c r="E13087" s="1" t="s">
        <v>14</v>
      </c>
      <c r="F13087" s="1" t="s">
        <v>12</v>
      </c>
      <c r="G13087" s="1" t="s">
        <v>67</v>
      </c>
      <c r="H13087" s="1">
        <v>3</v>
      </c>
      <c r="I13087">
        <v>262.90800000000002</v>
      </c>
      <c r="J13087" s="1">
        <f>SUMIFS(I:I,B:B,Table1_2[[#This Row],[Category Level 2]],D:D,Table1_2[[#This Row],[Brand]],E:E,Table1_2[[#This Row],[Region]],F:F,Table1_2[[#This Row],[Measure]],G:G,Table1_2[[#This Row],[Year]],H:H,"&lt;="&amp;Table1_2[[#This Row],[Month]])</f>
        <v>792.64800000000002</v>
      </c>
      <c r="K130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2387.1</v>
      </c>
      <c r="N13087">
        <f>Table1_2[[#This Row],[Value]]*2.5</f>
        <v>657.27</v>
      </c>
    </row>
    <row r="13088" spans="1:14" x14ac:dyDescent="0.25">
      <c r="A13088" s="1" t="s">
        <v>6</v>
      </c>
      <c r="B13088" s="1" t="s">
        <v>51</v>
      </c>
      <c r="C13088" s="1" t="s">
        <v>19</v>
      </c>
      <c r="D13088" s="1" t="s">
        <v>54</v>
      </c>
      <c r="E13088" s="1" t="s">
        <v>10</v>
      </c>
      <c r="F13088" s="1" t="s">
        <v>11</v>
      </c>
      <c r="G13088" s="1" t="s">
        <v>62</v>
      </c>
      <c r="H13088" s="1">
        <v>1</v>
      </c>
      <c r="I13088">
        <v>408.72</v>
      </c>
      <c r="J13088" s="1">
        <f>SUMIFS(I:I,B:B,Table1_2[[#This Row],[Category Level 2]],D:D,Table1_2[[#This Row],[Brand]],E:E,Table1_2[[#This Row],[Region]],F:F,Table1_2[[#This Row],[Measure]],G:G,Table1_2[[#This Row],[Year]],H:H,"&lt;="&amp;Table1_2[[#This Row],[Month]])</f>
        <v>408.72</v>
      </c>
      <c r="K130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408.72</v>
      </c>
      <c r="N13088">
        <f>Table1_2[[#This Row],[Value]]*2.5</f>
        <v>1021.8000000000001</v>
      </c>
    </row>
    <row r="13089" spans="1:14" x14ac:dyDescent="0.25">
      <c r="A13089" s="1" t="s">
        <v>6</v>
      </c>
      <c r="B13089" s="1" t="s">
        <v>51</v>
      </c>
      <c r="C13089" s="1" t="s">
        <v>19</v>
      </c>
      <c r="D13089" s="1" t="s">
        <v>54</v>
      </c>
      <c r="E13089" s="1" t="s">
        <v>10</v>
      </c>
      <c r="F13089" s="1" t="s">
        <v>11</v>
      </c>
      <c r="G13089" s="1" t="s">
        <v>62</v>
      </c>
      <c r="H13089" s="1">
        <v>2</v>
      </c>
      <c r="I13089">
        <v>367.12</v>
      </c>
      <c r="J13089" s="1">
        <f>SUMIFS(I:I,B:B,Table1_2[[#This Row],[Category Level 2]],D:D,Table1_2[[#This Row],[Brand]],E:E,Table1_2[[#This Row],[Region]],F:F,Table1_2[[#This Row],[Measure]],G:G,Table1_2[[#This Row],[Year]],H:H,"&lt;="&amp;Table1_2[[#This Row],[Month]])</f>
        <v>775.84</v>
      </c>
      <c r="K130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775.84</v>
      </c>
      <c r="N13089">
        <f>Table1_2[[#This Row],[Value]]*2.5</f>
        <v>917.8</v>
      </c>
    </row>
    <row r="13090" spans="1:14" x14ac:dyDescent="0.25">
      <c r="A13090" s="1" t="s">
        <v>6</v>
      </c>
      <c r="B13090" s="1" t="s">
        <v>51</v>
      </c>
      <c r="C13090" s="1" t="s">
        <v>19</v>
      </c>
      <c r="D13090" s="1" t="s">
        <v>54</v>
      </c>
      <c r="E13090" s="1" t="s">
        <v>10</v>
      </c>
      <c r="F13090" s="1" t="s">
        <v>11</v>
      </c>
      <c r="G13090" s="1" t="s">
        <v>62</v>
      </c>
      <c r="H13090" s="1">
        <v>3</v>
      </c>
      <c r="I13090">
        <v>463.84000000000003</v>
      </c>
      <c r="J13090" s="1">
        <f>SUMIFS(I:I,B:B,Table1_2[[#This Row],[Category Level 2]],D:D,Table1_2[[#This Row],[Brand]],E:E,Table1_2[[#This Row],[Region]],F:F,Table1_2[[#This Row],[Measure]],G:G,Table1_2[[#This Row],[Year]],H:H,"&lt;="&amp;Table1_2[[#This Row],[Month]])</f>
        <v>1239.68</v>
      </c>
      <c r="K130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1239.68</v>
      </c>
      <c r="N13090">
        <f>Table1_2[[#This Row],[Value]]*2.5</f>
        <v>1159.6000000000001</v>
      </c>
    </row>
    <row r="13091" spans="1:14" x14ac:dyDescent="0.25">
      <c r="A13091" s="1" t="s">
        <v>6</v>
      </c>
      <c r="B13091" s="1" t="s">
        <v>51</v>
      </c>
      <c r="C13091" s="1" t="s">
        <v>19</v>
      </c>
      <c r="D13091" s="1" t="s">
        <v>54</v>
      </c>
      <c r="E13091" s="1" t="s">
        <v>10</v>
      </c>
      <c r="F13091" s="1" t="s">
        <v>11</v>
      </c>
      <c r="G13091" s="1" t="s">
        <v>62</v>
      </c>
      <c r="H13091" s="1">
        <v>4</v>
      </c>
      <c r="I13091">
        <v>451.36</v>
      </c>
      <c r="J13091" s="1">
        <f>SUMIFS(I:I,B:B,Table1_2[[#This Row],[Category Level 2]],D:D,Table1_2[[#This Row],[Brand]],E:E,Table1_2[[#This Row],[Region]],F:F,Table1_2[[#This Row],[Measure]],G:G,Table1_2[[#This Row],[Year]],H:H,"&lt;="&amp;Table1_2[[#This Row],[Month]])</f>
        <v>1691.04</v>
      </c>
      <c r="K130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1691.04</v>
      </c>
      <c r="N13091">
        <f>Table1_2[[#This Row],[Value]]*2.5</f>
        <v>1128.4000000000001</v>
      </c>
    </row>
    <row r="13092" spans="1:14" x14ac:dyDescent="0.25">
      <c r="A13092" s="1" t="s">
        <v>6</v>
      </c>
      <c r="B13092" s="1" t="s">
        <v>51</v>
      </c>
      <c r="C13092" s="1" t="s">
        <v>19</v>
      </c>
      <c r="D13092" s="1" t="s">
        <v>54</v>
      </c>
      <c r="E13092" s="1" t="s">
        <v>10</v>
      </c>
      <c r="F13092" s="1" t="s">
        <v>11</v>
      </c>
      <c r="G13092" s="1" t="s">
        <v>62</v>
      </c>
      <c r="H13092" s="1">
        <v>5</v>
      </c>
      <c r="I13092">
        <v>347.36</v>
      </c>
      <c r="J13092" s="1">
        <f>SUMIFS(I:I,B:B,Table1_2[[#This Row],[Category Level 2]],D:D,Table1_2[[#This Row],[Brand]],E:E,Table1_2[[#This Row],[Region]],F:F,Table1_2[[#This Row],[Measure]],G:G,Table1_2[[#This Row],[Year]],H:H,"&lt;="&amp;Table1_2[[#This Row],[Month]])</f>
        <v>2038.4</v>
      </c>
      <c r="K130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2038.4</v>
      </c>
      <c r="N13092">
        <f>Table1_2[[#This Row],[Value]]*2.5</f>
        <v>868.40000000000009</v>
      </c>
    </row>
    <row r="13093" spans="1:14" x14ac:dyDescent="0.25">
      <c r="A13093" s="1" t="s">
        <v>6</v>
      </c>
      <c r="B13093" s="1" t="s">
        <v>51</v>
      </c>
      <c r="C13093" s="1" t="s">
        <v>19</v>
      </c>
      <c r="D13093" s="1" t="s">
        <v>54</v>
      </c>
      <c r="E13093" s="1" t="s">
        <v>10</v>
      </c>
      <c r="F13093" s="1" t="s">
        <v>11</v>
      </c>
      <c r="G13093" s="1" t="s">
        <v>62</v>
      </c>
      <c r="H13093" s="1">
        <v>6</v>
      </c>
      <c r="I13093">
        <v>432.64</v>
      </c>
      <c r="J13093" s="1">
        <f>SUMIFS(I:I,B:B,Table1_2[[#This Row],[Category Level 2]],D:D,Table1_2[[#This Row],[Brand]],E:E,Table1_2[[#This Row],[Region]],F:F,Table1_2[[#This Row],[Measure]],G:G,Table1_2[[#This Row],[Year]],H:H,"&lt;="&amp;Table1_2[[#This Row],[Month]])</f>
        <v>2471.04</v>
      </c>
      <c r="K130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2471.04</v>
      </c>
      <c r="N13093">
        <f>Table1_2[[#This Row],[Value]]*2.5</f>
        <v>1081.5999999999999</v>
      </c>
    </row>
    <row r="13094" spans="1:14" x14ac:dyDescent="0.25">
      <c r="A13094" s="1" t="s">
        <v>6</v>
      </c>
      <c r="B13094" s="1" t="s">
        <v>51</v>
      </c>
      <c r="C13094" s="1" t="s">
        <v>19</v>
      </c>
      <c r="D13094" s="1" t="s">
        <v>54</v>
      </c>
      <c r="E13094" s="1" t="s">
        <v>10</v>
      </c>
      <c r="F13094" s="1" t="s">
        <v>11</v>
      </c>
      <c r="G13094" s="1" t="s">
        <v>62</v>
      </c>
      <c r="H13094" s="1">
        <v>7</v>
      </c>
      <c r="I13094">
        <v>380.64</v>
      </c>
      <c r="J13094" s="1">
        <f>SUMIFS(I:I,B:B,Table1_2[[#This Row],[Category Level 2]],D:D,Table1_2[[#This Row],[Brand]],E:E,Table1_2[[#This Row],[Region]],F:F,Table1_2[[#This Row],[Measure]],G:G,Table1_2[[#This Row],[Year]],H:H,"&lt;="&amp;Table1_2[[#This Row],[Month]])</f>
        <v>2851.68</v>
      </c>
      <c r="K130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2851.68</v>
      </c>
      <c r="N13094">
        <f>Table1_2[[#This Row],[Value]]*2.5</f>
        <v>951.59999999999991</v>
      </c>
    </row>
    <row r="13095" spans="1:14" x14ac:dyDescent="0.25">
      <c r="A13095" s="1" t="s">
        <v>6</v>
      </c>
      <c r="B13095" s="1" t="s">
        <v>51</v>
      </c>
      <c r="C13095" s="1" t="s">
        <v>19</v>
      </c>
      <c r="D13095" s="1" t="s">
        <v>54</v>
      </c>
      <c r="E13095" s="1" t="s">
        <v>10</v>
      </c>
      <c r="F13095" s="1" t="s">
        <v>11</v>
      </c>
      <c r="G13095" s="1" t="s">
        <v>62</v>
      </c>
      <c r="H13095" s="1">
        <v>8</v>
      </c>
      <c r="I13095">
        <v>477.36</v>
      </c>
      <c r="J13095" s="1">
        <f>SUMIFS(I:I,B:B,Table1_2[[#This Row],[Category Level 2]],D:D,Table1_2[[#This Row],[Brand]],E:E,Table1_2[[#This Row],[Region]],F:F,Table1_2[[#This Row],[Measure]],G:G,Table1_2[[#This Row],[Year]],H:H,"&lt;="&amp;Table1_2[[#This Row],[Month]])</f>
        <v>3329.04</v>
      </c>
      <c r="K130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3329.04</v>
      </c>
      <c r="N13095">
        <f>Table1_2[[#This Row],[Value]]*2.5</f>
        <v>1193.4000000000001</v>
      </c>
    </row>
    <row r="13096" spans="1:14" x14ac:dyDescent="0.25">
      <c r="A13096" s="1" t="s">
        <v>6</v>
      </c>
      <c r="B13096" s="1" t="s">
        <v>51</v>
      </c>
      <c r="C13096" s="1" t="s">
        <v>19</v>
      </c>
      <c r="D13096" s="1" t="s">
        <v>54</v>
      </c>
      <c r="E13096" s="1" t="s">
        <v>10</v>
      </c>
      <c r="F13096" s="1" t="s">
        <v>11</v>
      </c>
      <c r="G13096" s="1" t="s">
        <v>62</v>
      </c>
      <c r="H13096" s="1">
        <v>9</v>
      </c>
      <c r="I13096">
        <v>399.36</v>
      </c>
      <c r="J13096" s="1">
        <f>SUMIFS(I:I,B:B,Table1_2[[#This Row],[Category Level 2]],D:D,Table1_2[[#This Row],[Brand]],E:E,Table1_2[[#This Row],[Region]],F:F,Table1_2[[#This Row],[Measure]],G:G,Table1_2[[#This Row],[Year]],H:H,"&lt;="&amp;Table1_2[[#This Row],[Month]])</f>
        <v>3728.4</v>
      </c>
      <c r="K130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3728.4</v>
      </c>
      <c r="N13096">
        <f>Table1_2[[#This Row],[Value]]*2.5</f>
        <v>998.40000000000009</v>
      </c>
    </row>
    <row r="13097" spans="1:14" x14ac:dyDescent="0.25">
      <c r="A13097" s="1" t="s">
        <v>6</v>
      </c>
      <c r="B13097" s="1" t="s">
        <v>51</v>
      </c>
      <c r="C13097" s="1" t="s">
        <v>19</v>
      </c>
      <c r="D13097" s="1" t="s">
        <v>54</v>
      </c>
      <c r="E13097" s="1" t="s">
        <v>10</v>
      </c>
      <c r="F13097" s="1" t="s">
        <v>11</v>
      </c>
      <c r="G13097" s="1" t="s">
        <v>62</v>
      </c>
      <c r="H13097" s="1">
        <v>10</v>
      </c>
      <c r="I13097">
        <v>575.12</v>
      </c>
      <c r="J13097" s="1">
        <f>SUMIFS(I:I,B:B,Table1_2[[#This Row],[Category Level 2]],D:D,Table1_2[[#This Row],[Brand]],E:E,Table1_2[[#This Row],[Region]],F:F,Table1_2[[#This Row],[Measure]],G:G,Table1_2[[#This Row],[Year]],H:H,"&lt;="&amp;Table1_2[[#This Row],[Month]])</f>
        <v>4303.5200000000004</v>
      </c>
      <c r="K130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4303.5200000000004</v>
      </c>
      <c r="N13097">
        <f>Table1_2[[#This Row],[Value]]*2.5</f>
        <v>1437.8</v>
      </c>
    </row>
    <row r="13098" spans="1:14" x14ac:dyDescent="0.25">
      <c r="A13098" s="1" t="s">
        <v>6</v>
      </c>
      <c r="B13098" s="1" t="s">
        <v>51</v>
      </c>
      <c r="C13098" s="1" t="s">
        <v>19</v>
      </c>
      <c r="D13098" s="1" t="s">
        <v>54</v>
      </c>
      <c r="E13098" s="1" t="s">
        <v>10</v>
      </c>
      <c r="F13098" s="1" t="s">
        <v>11</v>
      </c>
      <c r="G13098" s="1" t="s">
        <v>62</v>
      </c>
      <c r="H13098" s="1">
        <v>11</v>
      </c>
      <c r="I13098">
        <v>381.68</v>
      </c>
      <c r="J13098" s="1">
        <f>SUMIFS(I:I,B:B,Table1_2[[#This Row],[Category Level 2]],D:D,Table1_2[[#This Row],[Brand]],E:E,Table1_2[[#This Row],[Region]],F:F,Table1_2[[#This Row],[Measure]],G:G,Table1_2[[#This Row],[Year]],H:H,"&lt;="&amp;Table1_2[[#This Row],[Month]])</f>
        <v>4685.2000000000007</v>
      </c>
      <c r="K130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4685.2000000000007</v>
      </c>
      <c r="N13098">
        <f>Table1_2[[#This Row],[Value]]*2.5</f>
        <v>954.2</v>
      </c>
    </row>
    <row r="13099" spans="1:14" x14ac:dyDescent="0.25">
      <c r="A13099" s="1" t="s">
        <v>6</v>
      </c>
      <c r="B13099" s="1" t="s">
        <v>51</v>
      </c>
      <c r="C13099" s="1" t="s">
        <v>19</v>
      </c>
      <c r="D13099" s="1" t="s">
        <v>54</v>
      </c>
      <c r="E13099" s="1" t="s">
        <v>10</v>
      </c>
      <c r="F13099" s="1" t="s">
        <v>11</v>
      </c>
      <c r="G13099" s="1" t="s">
        <v>62</v>
      </c>
      <c r="H13099" s="1">
        <v>12</v>
      </c>
      <c r="I13099">
        <v>460.72</v>
      </c>
      <c r="J13099" s="1">
        <f>SUMIFS(I:I,B:B,Table1_2[[#This Row],[Category Level 2]],D:D,Table1_2[[#This Row],[Brand]],E:E,Table1_2[[#This Row],[Region]],F:F,Table1_2[[#This Row],[Measure]],G:G,Table1_2[[#This Row],[Year]],H:H,"&lt;="&amp;Table1_2[[#This Row],[Month]])</f>
        <v>5145.920000000001</v>
      </c>
      <c r="K130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5145.920000000001</v>
      </c>
      <c r="N13099">
        <f>Table1_2[[#This Row],[Value]]*2.5</f>
        <v>1151.8000000000002</v>
      </c>
    </row>
    <row r="13100" spans="1:14" x14ac:dyDescent="0.25">
      <c r="A13100" s="1" t="s">
        <v>6</v>
      </c>
      <c r="B13100" s="1" t="s">
        <v>51</v>
      </c>
      <c r="C13100" s="1" t="s">
        <v>19</v>
      </c>
      <c r="D13100" s="1" t="s">
        <v>54</v>
      </c>
      <c r="E13100" s="1" t="s">
        <v>10</v>
      </c>
      <c r="F13100" s="1" t="s">
        <v>11</v>
      </c>
      <c r="G13100" s="1" t="s">
        <v>63</v>
      </c>
      <c r="H13100" s="1">
        <v>1</v>
      </c>
      <c r="I13100">
        <v>563.68000000000006</v>
      </c>
      <c r="J13100" s="1">
        <f>SUMIFS(I:I,B:B,Table1_2[[#This Row],[Category Level 2]],D:D,Table1_2[[#This Row],[Brand]],E:E,Table1_2[[#This Row],[Region]],F:F,Table1_2[[#This Row],[Measure]],G:G,Table1_2[[#This Row],[Year]],H:H,"&lt;="&amp;Table1_2[[#This Row],[Month]])</f>
        <v>563.68000000000006</v>
      </c>
      <c r="K131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5300.880000000001</v>
      </c>
      <c r="N13100">
        <f>Table1_2[[#This Row],[Value]]*2.5</f>
        <v>1409.2000000000003</v>
      </c>
    </row>
    <row r="13101" spans="1:14" x14ac:dyDescent="0.25">
      <c r="A13101" s="1" t="s">
        <v>6</v>
      </c>
      <c r="B13101" s="1" t="s">
        <v>51</v>
      </c>
      <c r="C13101" s="1" t="s">
        <v>19</v>
      </c>
      <c r="D13101" s="1" t="s">
        <v>54</v>
      </c>
      <c r="E13101" s="1" t="s">
        <v>10</v>
      </c>
      <c r="F13101" s="1" t="s">
        <v>11</v>
      </c>
      <c r="G13101" s="1" t="s">
        <v>63</v>
      </c>
      <c r="H13101" s="1">
        <v>2</v>
      </c>
      <c r="I13101">
        <v>440.96000000000004</v>
      </c>
      <c r="J13101" s="1">
        <f>SUMIFS(I:I,B:B,Table1_2[[#This Row],[Category Level 2]],D:D,Table1_2[[#This Row],[Brand]],E:E,Table1_2[[#This Row],[Region]],F:F,Table1_2[[#This Row],[Measure]],G:G,Table1_2[[#This Row],[Year]],H:H,"&lt;="&amp;Table1_2[[#This Row],[Month]])</f>
        <v>1004.6400000000001</v>
      </c>
      <c r="K131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5374.72</v>
      </c>
      <c r="N13101">
        <f>Table1_2[[#This Row],[Value]]*2.5</f>
        <v>1102.4000000000001</v>
      </c>
    </row>
    <row r="13102" spans="1:14" x14ac:dyDescent="0.25">
      <c r="A13102" s="1" t="s">
        <v>6</v>
      </c>
      <c r="B13102" s="1" t="s">
        <v>51</v>
      </c>
      <c r="C13102" s="1" t="s">
        <v>19</v>
      </c>
      <c r="D13102" s="1" t="s">
        <v>54</v>
      </c>
      <c r="E13102" s="1" t="s">
        <v>10</v>
      </c>
      <c r="F13102" s="1" t="s">
        <v>11</v>
      </c>
      <c r="G13102" s="1" t="s">
        <v>63</v>
      </c>
      <c r="H13102" s="1">
        <v>3</v>
      </c>
      <c r="I13102">
        <v>391.04</v>
      </c>
      <c r="J13102" s="1">
        <f>SUMIFS(I:I,B:B,Table1_2[[#This Row],[Category Level 2]],D:D,Table1_2[[#This Row],[Brand]],E:E,Table1_2[[#This Row],[Region]],F:F,Table1_2[[#This Row],[Measure]],G:G,Table1_2[[#This Row],[Year]],H:H,"&lt;="&amp;Table1_2[[#This Row],[Month]])</f>
        <v>1395.68</v>
      </c>
      <c r="K131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5301.92</v>
      </c>
      <c r="N13102">
        <f>Table1_2[[#This Row],[Value]]*2.5</f>
        <v>977.6</v>
      </c>
    </row>
    <row r="13103" spans="1:14" x14ac:dyDescent="0.25">
      <c r="A13103" s="1" t="s">
        <v>6</v>
      </c>
      <c r="B13103" s="1" t="s">
        <v>51</v>
      </c>
      <c r="C13103" s="1" t="s">
        <v>19</v>
      </c>
      <c r="D13103" s="1" t="s">
        <v>54</v>
      </c>
      <c r="E13103" s="1" t="s">
        <v>10</v>
      </c>
      <c r="F13103" s="1" t="s">
        <v>11</v>
      </c>
      <c r="G13103" s="1" t="s">
        <v>63</v>
      </c>
      <c r="H13103" s="1">
        <v>4</v>
      </c>
      <c r="I13103">
        <v>558.48</v>
      </c>
      <c r="J13103" s="1">
        <f>SUMIFS(I:I,B:B,Table1_2[[#This Row],[Category Level 2]],D:D,Table1_2[[#This Row],[Brand]],E:E,Table1_2[[#This Row],[Region]],F:F,Table1_2[[#This Row],[Measure]],G:G,Table1_2[[#This Row],[Year]],H:H,"&lt;="&amp;Table1_2[[#This Row],[Month]])</f>
        <v>1954.16</v>
      </c>
      <c r="K131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5409.04</v>
      </c>
      <c r="N13103">
        <f>Table1_2[[#This Row],[Value]]*2.5</f>
        <v>1396.2</v>
      </c>
    </row>
    <row r="13104" spans="1:14" x14ac:dyDescent="0.25">
      <c r="A13104" s="1" t="s">
        <v>6</v>
      </c>
      <c r="B13104" s="1" t="s">
        <v>51</v>
      </c>
      <c r="C13104" s="1" t="s">
        <v>19</v>
      </c>
      <c r="D13104" s="1" t="s">
        <v>54</v>
      </c>
      <c r="E13104" s="1" t="s">
        <v>10</v>
      </c>
      <c r="F13104" s="1" t="s">
        <v>11</v>
      </c>
      <c r="G13104" s="1" t="s">
        <v>63</v>
      </c>
      <c r="H13104" s="1">
        <v>5</v>
      </c>
      <c r="I13104">
        <v>502.32</v>
      </c>
      <c r="J13104" s="1">
        <f>SUMIFS(I:I,B:B,Table1_2[[#This Row],[Category Level 2]],D:D,Table1_2[[#This Row],[Brand]],E:E,Table1_2[[#This Row],[Region]],F:F,Table1_2[[#This Row],[Measure]],G:G,Table1_2[[#This Row],[Year]],H:H,"&lt;="&amp;Table1_2[[#This Row],[Month]])</f>
        <v>2456.48</v>
      </c>
      <c r="K131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5564</v>
      </c>
      <c r="N13104">
        <f>Table1_2[[#This Row],[Value]]*2.5</f>
        <v>1255.8</v>
      </c>
    </row>
    <row r="13105" spans="1:14" x14ac:dyDescent="0.25">
      <c r="A13105" s="1" t="s">
        <v>6</v>
      </c>
      <c r="B13105" s="1" t="s">
        <v>51</v>
      </c>
      <c r="C13105" s="1" t="s">
        <v>19</v>
      </c>
      <c r="D13105" s="1" t="s">
        <v>54</v>
      </c>
      <c r="E13105" s="1" t="s">
        <v>10</v>
      </c>
      <c r="F13105" s="1" t="s">
        <v>11</v>
      </c>
      <c r="G13105" s="1" t="s">
        <v>63</v>
      </c>
      <c r="H13105" s="1">
        <v>6</v>
      </c>
      <c r="I13105">
        <v>520</v>
      </c>
      <c r="J13105" s="1">
        <f>SUMIFS(I:I,B:B,Table1_2[[#This Row],[Category Level 2]],D:D,Table1_2[[#This Row],[Brand]],E:E,Table1_2[[#This Row],[Region]],F:F,Table1_2[[#This Row],[Measure]],G:G,Table1_2[[#This Row],[Year]],H:H,"&lt;="&amp;Table1_2[[#This Row],[Month]])</f>
        <v>2976.48</v>
      </c>
      <c r="K131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5651.3600000000006</v>
      </c>
      <c r="N13105">
        <f>Table1_2[[#This Row],[Value]]*2.5</f>
        <v>1300</v>
      </c>
    </row>
    <row r="13106" spans="1:14" x14ac:dyDescent="0.25">
      <c r="A13106" s="1" t="s">
        <v>6</v>
      </c>
      <c r="B13106" s="1" t="s">
        <v>51</v>
      </c>
      <c r="C13106" s="1" t="s">
        <v>19</v>
      </c>
      <c r="D13106" s="1" t="s">
        <v>54</v>
      </c>
      <c r="E13106" s="1" t="s">
        <v>10</v>
      </c>
      <c r="F13106" s="1" t="s">
        <v>11</v>
      </c>
      <c r="G13106" s="1" t="s">
        <v>63</v>
      </c>
      <c r="H13106" s="1">
        <v>7</v>
      </c>
      <c r="I13106">
        <v>479.44</v>
      </c>
      <c r="J13106" s="1">
        <f>SUMIFS(I:I,B:B,Table1_2[[#This Row],[Category Level 2]],D:D,Table1_2[[#This Row],[Brand]],E:E,Table1_2[[#This Row],[Region]],F:F,Table1_2[[#This Row],[Measure]],G:G,Table1_2[[#This Row],[Year]],H:H,"&lt;="&amp;Table1_2[[#This Row],[Month]])</f>
        <v>3455.92</v>
      </c>
      <c r="K131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5750.16</v>
      </c>
      <c r="N13106">
        <f>Table1_2[[#This Row],[Value]]*2.5</f>
        <v>1198.5999999999999</v>
      </c>
    </row>
    <row r="13107" spans="1:14" x14ac:dyDescent="0.25">
      <c r="A13107" s="1" t="s">
        <v>6</v>
      </c>
      <c r="B13107" s="1" t="s">
        <v>51</v>
      </c>
      <c r="C13107" s="1" t="s">
        <v>19</v>
      </c>
      <c r="D13107" s="1" t="s">
        <v>54</v>
      </c>
      <c r="E13107" s="1" t="s">
        <v>10</v>
      </c>
      <c r="F13107" s="1" t="s">
        <v>11</v>
      </c>
      <c r="G13107" s="1" t="s">
        <v>63</v>
      </c>
      <c r="H13107" s="1">
        <v>8</v>
      </c>
      <c r="I13107">
        <v>330.72</v>
      </c>
      <c r="J13107" s="1">
        <f>SUMIFS(I:I,B:B,Table1_2[[#This Row],[Category Level 2]],D:D,Table1_2[[#This Row],[Brand]],E:E,Table1_2[[#This Row],[Region]],F:F,Table1_2[[#This Row],[Measure]],G:G,Table1_2[[#This Row],[Year]],H:H,"&lt;="&amp;Table1_2[[#This Row],[Month]])</f>
        <v>3786.6400000000003</v>
      </c>
      <c r="K131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5603.52</v>
      </c>
      <c r="N13107">
        <f>Table1_2[[#This Row],[Value]]*2.5</f>
        <v>826.80000000000007</v>
      </c>
    </row>
    <row r="13108" spans="1:14" x14ac:dyDescent="0.25">
      <c r="A13108" s="1" t="s">
        <v>6</v>
      </c>
      <c r="B13108" s="1" t="s">
        <v>51</v>
      </c>
      <c r="C13108" s="1" t="s">
        <v>19</v>
      </c>
      <c r="D13108" s="1" t="s">
        <v>54</v>
      </c>
      <c r="E13108" s="1" t="s">
        <v>10</v>
      </c>
      <c r="F13108" s="1" t="s">
        <v>11</v>
      </c>
      <c r="G13108" s="1" t="s">
        <v>63</v>
      </c>
      <c r="H13108" s="1">
        <v>9</v>
      </c>
      <c r="I13108">
        <v>355.68</v>
      </c>
      <c r="J13108" s="1">
        <f>SUMIFS(I:I,B:B,Table1_2[[#This Row],[Category Level 2]],D:D,Table1_2[[#This Row],[Brand]],E:E,Table1_2[[#This Row],[Region]],F:F,Table1_2[[#This Row],[Measure]],G:G,Table1_2[[#This Row],[Year]],H:H,"&lt;="&amp;Table1_2[[#This Row],[Month]])</f>
        <v>4142.3200000000006</v>
      </c>
      <c r="K131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5559.84</v>
      </c>
      <c r="N13108">
        <f>Table1_2[[#This Row],[Value]]*2.5</f>
        <v>889.2</v>
      </c>
    </row>
    <row r="13109" spans="1:14" x14ac:dyDescent="0.25">
      <c r="A13109" s="1" t="s">
        <v>6</v>
      </c>
      <c r="B13109" s="1" t="s">
        <v>51</v>
      </c>
      <c r="C13109" s="1" t="s">
        <v>19</v>
      </c>
      <c r="D13109" s="1" t="s">
        <v>54</v>
      </c>
      <c r="E13109" s="1" t="s">
        <v>10</v>
      </c>
      <c r="F13109" s="1" t="s">
        <v>11</v>
      </c>
      <c r="G13109" s="1" t="s">
        <v>63</v>
      </c>
      <c r="H13109" s="1">
        <v>10</v>
      </c>
      <c r="I13109">
        <v>365.04</v>
      </c>
      <c r="J13109" s="1">
        <f>SUMIFS(I:I,B:B,Table1_2[[#This Row],[Category Level 2]],D:D,Table1_2[[#This Row],[Brand]],E:E,Table1_2[[#This Row],[Region]],F:F,Table1_2[[#This Row],[Measure]],G:G,Table1_2[[#This Row],[Year]],H:H,"&lt;="&amp;Table1_2[[#This Row],[Month]])</f>
        <v>4507.3600000000006</v>
      </c>
      <c r="K131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5349.76</v>
      </c>
      <c r="N13109">
        <f>Table1_2[[#This Row],[Value]]*2.5</f>
        <v>912.6</v>
      </c>
    </row>
    <row r="13110" spans="1:14" x14ac:dyDescent="0.25">
      <c r="A13110" s="1" t="s">
        <v>6</v>
      </c>
      <c r="B13110" s="1" t="s">
        <v>51</v>
      </c>
      <c r="C13110" s="1" t="s">
        <v>19</v>
      </c>
      <c r="D13110" s="1" t="s">
        <v>54</v>
      </c>
      <c r="E13110" s="1" t="s">
        <v>10</v>
      </c>
      <c r="F13110" s="1" t="s">
        <v>11</v>
      </c>
      <c r="G13110" s="1" t="s">
        <v>63</v>
      </c>
      <c r="H13110" s="1">
        <v>11</v>
      </c>
      <c r="I13110">
        <v>375.44</v>
      </c>
      <c r="J13110" s="1">
        <f>SUMIFS(I:I,B:B,Table1_2[[#This Row],[Category Level 2]],D:D,Table1_2[[#This Row],[Brand]],E:E,Table1_2[[#This Row],[Region]],F:F,Table1_2[[#This Row],[Measure]],G:G,Table1_2[[#This Row],[Year]],H:H,"&lt;="&amp;Table1_2[[#This Row],[Month]])</f>
        <v>4882.8</v>
      </c>
      <c r="K131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5343.52</v>
      </c>
      <c r="N13110">
        <f>Table1_2[[#This Row],[Value]]*2.5</f>
        <v>938.6</v>
      </c>
    </row>
    <row r="13111" spans="1:14" x14ac:dyDescent="0.25">
      <c r="A13111" s="1" t="s">
        <v>6</v>
      </c>
      <c r="B13111" s="1" t="s">
        <v>51</v>
      </c>
      <c r="C13111" s="1" t="s">
        <v>19</v>
      </c>
      <c r="D13111" s="1" t="s">
        <v>54</v>
      </c>
      <c r="E13111" s="1" t="s">
        <v>10</v>
      </c>
      <c r="F13111" s="1" t="s">
        <v>11</v>
      </c>
      <c r="G13111" s="1" t="s">
        <v>63</v>
      </c>
      <c r="H13111" s="1">
        <v>12</v>
      </c>
      <c r="I13111">
        <v>583.44000000000005</v>
      </c>
      <c r="J13111" s="1">
        <f>SUMIFS(I:I,B:B,Table1_2[[#This Row],[Category Level 2]],D:D,Table1_2[[#This Row],[Brand]],E:E,Table1_2[[#This Row],[Region]],F:F,Table1_2[[#This Row],[Measure]],G:G,Table1_2[[#This Row],[Year]],H:H,"&lt;="&amp;Table1_2[[#This Row],[Month]])</f>
        <v>5466.24</v>
      </c>
      <c r="K131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5466.24</v>
      </c>
      <c r="N13111">
        <f>Table1_2[[#This Row],[Value]]*2.5</f>
        <v>1458.6000000000001</v>
      </c>
    </row>
    <row r="13112" spans="1:14" x14ac:dyDescent="0.25">
      <c r="A13112" s="1" t="s">
        <v>6</v>
      </c>
      <c r="B13112" s="1" t="s">
        <v>51</v>
      </c>
      <c r="C13112" s="1" t="s">
        <v>19</v>
      </c>
      <c r="D13112" s="1" t="s">
        <v>54</v>
      </c>
      <c r="E13112" s="1" t="s">
        <v>10</v>
      </c>
      <c r="F13112" s="1" t="s">
        <v>11</v>
      </c>
      <c r="G13112" s="1" t="s">
        <v>64</v>
      </c>
      <c r="H13112" s="1">
        <v>1</v>
      </c>
      <c r="I13112">
        <v>514.80000000000007</v>
      </c>
      <c r="J13112" s="1">
        <f>SUMIFS(I:I,B:B,Table1_2[[#This Row],[Category Level 2]],D:D,Table1_2[[#This Row],[Brand]],E:E,Table1_2[[#This Row],[Region]],F:F,Table1_2[[#This Row],[Measure]],G:G,Table1_2[[#This Row],[Year]],H:H,"&lt;="&amp;Table1_2[[#This Row],[Month]])</f>
        <v>514.80000000000007</v>
      </c>
      <c r="K131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5417.36</v>
      </c>
      <c r="N13112">
        <f>Table1_2[[#This Row],[Value]]*2.5</f>
        <v>1287.0000000000002</v>
      </c>
    </row>
    <row r="13113" spans="1:14" x14ac:dyDescent="0.25">
      <c r="A13113" s="1" t="s">
        <v>6</v>
      </c>
      <c r="B13113" s="1" t="s">
        <v>51</v>
      </c>
      <c r="C13113" s="1" t="s">
        <v>19</v>
      </c>
      <c r="D13113" s="1" t="s">
        <v>54</v>
      </c>
      <c r="E13113" s="1" t="s">
        <v>10</v>
      </c>
      <c r="F13113" s="1" t="s">
        <v>11</v>
      </c>
      <c r="G13113" s="1" t="s">
        <v>64</v>
      </c>
      <c r="H13113" s="1">
        <v>2</v>
      </c>
      <c r="I13113">
        <v>641.68000000000006</v>
      </c>
      <c r="J13113" s="1">
        <f>SUMIFS(I:I,B:B,Table1_2[[#This Row],[Category Level 2]],D:D,Table1_2[[#This Row],[Brand]],E:E,Table1_2[[#This Row],[Region]],F:F,Table1_2[[#This Row],[Measure]],G:G,Table1_2[[#This Row],[Year]],H:H,"&lt;="&amp;Table1_2[[#This Row],[Month]])</f>
        <v>1156.48</v>
      </c>
      <c r="K131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5618.08</v>
      </c>
      <c r="N13113">
        <f>Table1_2[[#This Row],[Value]]*2.5</f>
        <v>1604.2000000000003</v>
      </c>
    </row>
    <row r="13114" spans="1:14" x14ac:dyDescent="0.25">
      <c r="A13114" s="1" t="s">
        <v>6</v>
      </c>
      <c r="B13114" s="1" t="s">
        <v>51</v>
      </c>
      <c r="C13114" s="1" t="s">
        <v>19</v>
      </c>
      <c r="D13114" s="1" t="s">
        <v>54</v>
      </c>
      <c r="E13114" s="1" t="s">
        <v>10</v>
      </c>
      <c r="F13114" s="1" t="s">
        <v>11</v>
      </c>
      <c r="G13114" s="1" t="s">
        <v>64</v>
      </c>
      <c r="H13114" s="1">
        <v>3</v>
      </c>
      <c r="I13114">
        <v>382.72</v>
      </c>
      <c r="J13114" s="1">
        <f>SUMIFS(I:I,B:B,Table1_2[[#This Row],[Category Level 2]],D:D,Table1_2[[#This Row],[Brand]],E:E,Table1_2[[#This Row],[Region]],F:F,Table1_2[[#This Row],[Measure]],G:G,Table1_2[[#This Row],[Year]],H:H,"&lt;="&amp;Table1_2[[#This Row],[Month]])</f>
        <v>1539.2</v>
      </c>
      <c r="K131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5609.76</v>
      </c>
      <c r="N13114">
        <f>Table1_2[[#This Row],[Value]]*2.5</f>
        <v>956.80000000000007</v>
      </c>
    </row>
    <row r="13115" spans="1:14" x14ac:dyDescent="0.25">
      <c r="A13115" s="1" t="s">
        <v>6</v>
      </c>
      <c r="B13115" s="1" t="s">
        <v>51</v>
      </c>
      <c r="C13115" s="1" t="s">
        <v>19</v>
      </c>
      <c r="D13115" s="1" t="s">
        <v>54</v>
      </c>
      <c r="E13115" s="1" t="s">
        <v>10</v>
      </c>
      <c r="F13115" s="1" t="s">
        <v>11</v>
      </c>
      <c r="G13115" s="1" t="s">
        <v>64</v>
      </c>
      <c r="H13115" s="1">
        <v>4</v>
      </c>
      <c r="I13115">
        <v>449.28000000000003</v>
      </c>
      <c r="J13115" s="1">
        <f>SUMIFS(I:I,B:B,Table1_2[[#This Row],[Category Level 2]],D:D,Table1_2[[#This Row],[Brand]],E:E,Table1_2[[#This Row],[Region]],F:F,Table1_2[[#This Row],[Measure]],G:G,Table1_2[[#This Row],[Year]],H:H,"&lt;="&amp;Table1_2[[#This Row],[Month]])</f>
        <v>1988.48</v>
      </c>
      <c r="K131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5500.5599999999995</v>
      </c>
      <c r="N13115">
        <f>Table1_2[[#This Row],[Value]]*2.5</f>
        <v>1123.2</v>
      </c>
    </row>
    <row r="13116" spans="1:14" x14ac:dyDescent="0.25">
      <c r="A13116" s="1" t="s">
        <v>6</v>
      </c>
      <c r="B13116" s="1" t="s">
        <v>51</v>
      </c>
      <c r="C13116" s="1" t="s">
        <v>19</v>
      </c>
      <c r="D13116" s="1" t="s">
        <v>54</v>
      </c>
      <c r="E13116" s="1" t="s">
        <v>10</v>
      </c>
      <c r="F13116" s="1" t="s">
        <v>11</v>
      </c>
      <c r="G13116" s="1" t="s">
        <v>64</v>
      </c>
      <c r="H13116" s="1">
        <v>5</v>
      </c>
      <c r="I13116">
        <v>309.92</v>
      </c>
      <c r="J13116" s="1">
        <f>SUMIFS(I:I,B:B,Table1_2[[#This Row],[Category Level 2]],D:D,Table1_2[[#This Row],[Brand]],E:E,Table1_2[[#This Row],[Region]],F:F,Table1_2[[#This Row],[Measure]],G:G,Table1_2[[#This Row],[Year]],H:H,"&lt;="&amp;Table1_2[[#This Row],[Month]])</f>
        <v>2298.4</v>
      </c>
      <c r="K131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5308.16</v>
      </c>
      <c r="N13116">
        <f>Table1_2[[#This Row],[Value]]*2.5</f>
        <v>774.80000000000007</v>
      </c>
    </row>
    <row r="13117" spans="1:14" x14ac:dyDescent="0.25">
      <c r="A13117" s="1" t="s">
        <v>6</v>
      </c>
      <c r="B13117" s="1" t="s">
        <v>51</v>
      </c>
      <c r="C13117" s="1" t="s">
        <v>19</v>
      </c>
      <c r="D13117" s="1" t="s">
        <v>54</v>
      </c>
      <c r="E13117" s="1" t="s">
        <v>10</v>
      </c>
      <c r="F13117" s="1" t="s">
        <v>11</v>
      </c>
      <c r="G13117" s="1" t="s">
        <v>64</v>
      </c>
      <c r="H13117" s="1">
        <v>6</v>
      </c>
      <c r="I13117">
        <v>354.64</v>
      </c>
      <c r="J13117" s="1">
        <f>SUMIFS(I:I,B:B,Table1_2[[#This Row],[Category Level 2]],D:D,Table1_2[[#This Row],[Brand]],E:E,Table1_2[[#This Row],[Region]],F:F,Table1_2[[#This Row],[Measure]],G:G,Table1_2[[#This Row],[Year]],H:H,"&lt;="&amp;Table1_2[[#This Row],[Month]])</f>
        <v>2653.04</v>
      </c>
      <c r="K131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5142.8</v>
      </c>
      <c r="N13117">
        <f>Table1_2[[#This Row],[Value]]*2.5</f>
        <v>886.59999999999991</v>
      </c>
    </row>
    <row r="13118" spans="1:14" x14ac:dyDescent="0.25">
      <c r="A13118" s="1" t="s">
        <v>6</v>
      </c>
      <c r="B13118" s="1" t="s">
        <v>51</v>
      </c>
      <c r="C13118" s="1" t="s">
        <v>19</v>
      </c>
      <c r="D13118" s="1" t="s">
        <v>54</v>
      </c>
      <c r="E13118" s="1" t="s">
        <v>10</v>
      </c>
      <c r="F13118" s="1" t="s">
        <v>11</v>
      </c>
      <c r="G13118" s="1" t="s">
        <v>64</v>
      </c>
      <c r="H13118" s="1">
        <v>7</v>
      </c>
      <c r="I13118">
        <v>420.16</v>
      </c>
      <c r="J13118" s="1">
        <f>SUMIFS(I:I,B:B,Table1_2[[#This Row],[Category Level 2]],D:D,Table1_2[[#This Row],[Brand]],E:E,Table1_2[[#This Row],[Region]],F:F,Table1_2[[#This Row],[Measure]],G:G,Table1_2[[#This Row],[Year]],H:H,"&lt;="&amp;Table1_2[[#This Row],[Month]])</f>
        <v>3073.2</v>
      </c>
      <c r="K131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5083.5200000000004</v>
      </c>
      <c r="N13118">
        <f>Table1_2[[#This Row],[Value]]*2.5</f>
        <v>1050.4000000000001</v>
      </c>
    </row>
    <row r="13119" spans="1:14" x14ac:dyDescent="0.25">
      <c r="A13119" s="1" t="s">
        <v>6</v>
      </c>
      <c r="B13119" s="1" t="s">
        <v>51</v>
      </c>
      <c r="C13119" s="1" t="s">
        <v>19</v>
      </c>
      <c r="D13119" s="1" t="s">
        <v>54</v>
      </c>
      <c r="E13119" s="1" t="s">
        <v>10</v>
      </c>
      <c r="F13119" s="1" t="s">
        <v>11</v>
      </c>
      <c r="G13119" s="1" t="s">
        <v>64</v>
      </c>
      <c r="H13119" s="1">
        <v>8</v>
      </c>
      <c r="I13119">
        <v>358.8</v>
      </c>
      <c r="J13119" s="1">
        <f>SUMIFS(I:I,B:B,Table1_2[[#This Row],[Category Level 2]],D:D,Table1_2[[#This Row],[Brand]],E:E,Table1_2[[#This Row],[Region]],F:F,Table1_2[[#This Row],[Measure]],G:G,Table1_2[[#This Row],[Year]],H:H,"&lt;="&amp;Table1_2[[#This Row],[Month]])</f>
        <v>3432</v>
      </c>
      <c r="K131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5111.6000000000004</v>
      </c>
      <c r="N13119">
        <f>Table1_2[[#This Row],[Value]]*2.5</f>
        <v>897</v>
      </c>
    </row>
    <row r="13120" spans="1:14" x14ac:dyDescent="0.25">
      <c r="A13120" s="1" t="s">
        <v>6</v>
      </c>
      <c r="B13120" s="1" t="s">
        <v>51</v>
      </c>
      <c r="C13120" s="1" t="s">
        <v>19</v>
      </c>
      <c r="D13120" s="1" t="s">
        <v>54</v>
      </c>
      <c r="E13120" s="1" t="s">
        <v>10</v>
      </c>
      <c r="F13120" s="1" t="s">
        <v>11</v>
      </c>
      <c r="G13120" s="1" t="s">
        <v>64</v>
      </c>
      <c r="H13120" s="1">
        <v>9</v>
      </c>
      <c r="I13120">
        <v>410.8</v>
      </c>
      <c r="J13120" s="1">
        <f>SUMIFS(I:I,B:B,Table1_2[[#This Row],[Category Level 2]],D:D,Table1_2[[#This Row],[Brand]],E:E,Table1_2[[#This Row],[Region]],F:F,Table1_2[[#This Row],[Measure]],G:G,Table1_2[[#This Row],[Year]],H:H,"&lt;="&amp;Table1_2[[#This Row],[Month]])</f>
        <v>3842.8</v>
      </c>
      <c r="K131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5166.72</v>
      </c>
      <c r="N13120">
        <f>Table1_2[[#This Row],[Value]]*2.5</f>
        <v>1027</v>
      </c>
    </row>
    <row r="13121" spans="1:14" x14ac:dyDescent="0.25">
      <c r="A13121" s="1" t="s">
        <v>6</v>
      </c>
      <c r="B13121" s="1" t="s">
        <v>51</v>
      </c>
      <c r="C13121" s="1" t="s">
        <v>19</v>
      </c>
      <c r="D13121" s="1" t="s">
        <v>54</v>
      </c>
      <c r="E13121" s="1" t="s">
        <v>10</v>
      </c>
      <c r="F13121" s="1" t="s">
        <v>11</v>
      </c>
      <c r="G13121" s="1" t="s">
        <v>64</v>
      </c>
      <c r="H13121" s="1">
        <v>10</v>
      </c>
      <c r="I13121">
        <v>444.08000000000004</v>
      </c>
      <c r="J13121" s="1">
        <f>SUMIFS(I:I,B:B,Table1_2[[#This Row],[Category Level 2]],D:D,Table1_2[[#This Row],[Brand]],E:E,Table1_2[[#This Row],[Region]],F:F,Table1_2[[#This Row],[Measure]],G:G,Table1_2[[#This Row],[Year]],H:H,"&lt;="&amp;Table1_2[[#This Row],[Month]])</f>
        <v>4286.88</v>
      </c>
      <c r="K131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5245.76</v>
      </c>
      <c r="N13121">
        <f>Table1_2[[#This Row],[Value]]*2.5</f>
        <v>1110.2</v>
      </c>
    </row>
    <row r="13122" spans="1:14" x14ac:dyDescent="0.25">
      <c r="A13122" s="1" t="s">
        <v>6</v>
      </c>
      <c r="B13122" s="1" t="s">
        <v>51</v>
      </c>
      <c r="C13122" s="1" t="s">
        <v>19</v>
      </c>
      <c r="D13122" s="1" t="s">
        <v>54</v>
      </c>
      <c r="E13122" s="1" t="s">
        <v>10</v>
      </c>
      <c r="F13122" s="1" t="s">
        <v>11</v>
      </c>
      <c r="G13122" s="1" t="s">
        <v>64</v>
      </c>
      <c r="H13122" s="1">
        <v>11</v>
      </c>
      <c r="I13122">
        <v>369.2</v>
      </c>
      <c r="J13122" s="1">
        <f>SUMIFS(I:I,B:B,Table1_2[[#This Row],[Category Level 2]],D:D,Table1_2[[#This Row],[Brand]],E:E,Table1_2[[#This Row],[Region]],F:F,Table1_2[[#This Row],[Measure]],G:G,Table1_2[[#This Row],[Year]],H:H,"&lt;="&amp;Table1_2[[#This Row],[Month]])</f>
        <v>4656.08</v>
      </c>
      <c r="K131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5239.5200000000004</v>
      </c>
      <c r="N13122">
        <f>Table1_2[[#This Row],[Value]]*2.5</f>
        <v>923</v>
      </c>
    </row>
    <row r="13123" spans="1:14" x14ac:dyDescent="0.25">
      <c r="A13123" s="1" t="s">
        <v>6</v>
      </c>
      <c r="B13123" s="1" t="s">
        <v>51</v>
      </c>
      <c r="C13123" s="1" t="s">
        <v>19</v>
      </c>
      <c r="D13123" s="1" t="s">
        <v>54</v>
      </c>
      <c r="E13123" s="1" t="s">
        <v>10</v>
      </c>
      <c r="F13123" s="1" t="s">
        <v>11</v>
      </c>
      <c r="G13123" s="1" t="s">
        <v>64</v>
      </c>
      <c r="H13123" s="1">
        <v>12</v>
      </c>
      <c r="I13123">
        <v>475.28000000000003</v>
      </c>
      <c r="J13123" s="1">
        <f>SUMIFS(I:I,B:B,Table1_2[[#This Row],[Category Level 2]],D:D,Table1_2[[#This Row],[Brand]],E:E,Table1_2[[#This Row],[Region]],F:F,Table1_2[[#This Row],[Measure]],G:G,Table1_2[[#This Row],[Year]],H:H,"&lt;="&amp;Table1_2[[#This Row],[Month]])</f>
        <v>5131.3599999999997</v>
      </c>
      <c r="K131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5131.3599999999997</v>
      </c>
      <c r="N13123">
        <f>Table1_2[[#This Row],[Value]]*2.5</f>
        <v>1188.2</v>
      </c>
    </row>
    <row r="13124" spans="1:14" x14ac:dyDescent="0.25">
      <c r="A13124" s="1" t="s">
        <v>6</v>
      </c>
      <c r="B13124" s="1" t="s">
        <v>51</v>
      </c>
      <c r="C13124" s="1" t="s">
        <v>19</v>
      </c>
      <c r="D13124" s="1" t="s">
        <v>54</v>
      </c>
      <c r="E13124" s="1" t="s">
        <v>10</v>
      </c>
      <c r="F13124" s="1" t="s">
        <v>11</v>
      </c>
      <c r="G13124" s="1" t="s">
        <v>65</v>
      </c>
      <c r="H13124" s="1">
        <v>1</v>
      </c>
      <c r="I13124">
        <v>428.48</v>
      </c>
      <c r="J13124" s="1">
        <f>SUMIFS(I:I,B:B,Table1_2[[#This Row],[Category Level 2]],D:D,Table1_2[[#This Row],[Brand]],E:E,Table1_2[[#This Row],[Region]],F:F,Table1_2[[#This Row],[Measure]],G:G,Table1_2[[#This Row],[Year]],H:H,"&lt;="&amp;Table1_2[[#This Row],[Month]])</f>
        <v>428.48</v>
      </c>
      <c r="K131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5045.0400000000009</v>
      </c>
      <c r="N13124">
        <f>Table1_2[[#This Row],[Value]]*2.5</f>
        <v>1071.2</v>
      </c>
    </row>
    <row r="13125" spans="1:14" x14ac:dyDescent="0.25">
      <c r="A13125" s="1" t="s">
        <v>6</v>
      </c>
      <c r="B13125" s="1" t="s">
        <v>51</v>
      </c>
      <c r="C13125" s="1" t="s">
        <v>19</v>
      </c>
      <c r="D13125" s="1" t="s">
        <v>54</v>
      </c>
      <c r="E13125" s="1" t="s">
        <v>10</v>
      </c>
      <c r="F13125" s="1" t="s">
        <v>11</v>
      </c>
      <c r="G13125" s="1" t="s">
        <v>65</v>
      </c>
      <c r="H13125" s="1">
        <v>2</v>
      </c>
      <c r="I13125">
        <v>463.84000000000003</v>
      </c>
      <c r="J13125" s="1">
        <f>SUMIFS(I:I,B:B,Table1_2[[#This Row],[Category Level 2]],D:D,Table1_2[[#This Row],[Brand]],E:E,Table1_2[[#This Row],[Region]],F:F,Table1_2[[#This Row],[Measure]],G:G,Table1_2[[#This Row],[Year]],H:H,"&lt;="&amp;Table1_2[[#This Row],[Month]])</f>
        <v>892.32</v>
      </c>
      <c r="K131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4867.2</v>
      </c>
      <c r="N13125">
        <f>Table1_2[[#This Row],[Value]]*2.5</f>
        <v>1159.6000000000001</v>
      </c>
    </row>
    <row r="13126" spans="1:14" x14ac:dyDescent="0.25">
      <c r="A13126" s="1" t="s">
        <v>6</v>
      </c>
      <c r="B13126" s="1" t="s">
        <v>51</v>
      </c>
      <c r="C13126" s="1" t="s">
        <v>19</v>
      </c>
      <c r="D13126" s="1" t="s">
        <v>54</v>
      </c>
      <c r="E13126" s="1" t="s">
        <v>10</v>
      </c>
      <c r="F13126" s="1" t="s">
        <v>11</v>
      </c>
      <c r="G13126" s="1" t="s">
        <v>65</v>
      </c>
      <c r="H13126" s="1">
        <v>3</v>
      </c>
      <c r="I13126">
        <v>468</v>
      </c>
      <c r="J13126" s="1">
        <f>SUMIFS(I:I,B:B,Table1_2[[#This Row],[Category Level 2]],D:D,Table1_2[[#This Row],[Brand]],E:E,Table1_2[[#This Row],[Region]],F:F,Table1_2[[#This Row],[Measure]],G:G,Table1_2[[#This Row],[Year]],H:H,"&lt;="&amp;Table1_2[[#This Row],[Month]])</f>
        <v>1360.3200000000002</v>
      </c>
      <c r="K131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4952.4800000000005</v>
      </c>
      <c r="N13126">
        <f>Table1_2[[#This Row],[Value]]*2.5</f>
        <v>1170</v>
      </c>
    </row>
    <row r="13127" spans="1:14" x14ac:dyDescent="0.25">
      <c r="A13127" s="1" t="s">
        <v>6</v>
      </c>
      <c r="B13127" s="1" t="s">
        <v>51</v>
      </c>
      <c r="C13127" s="1" t="s">
        <v>19</v>
      </c>
      <c r="D13127" s="1" t="s">
        <v>54</v>
      </c>
      <c r="E13127" s="1" t="s">
        <v>10</v>
      </c>
      <c r="F13127" s="1" t="s">
        <v>11</v>
      </c>
      <c r="G13127" s="1" t="s">
        <v>65</v>
      </c>
      <c r="H13127" s="1">
        <v>4</v>
      </c>
      <c r="I13127">
        <v>423.28000000000003</v>
      </c>
      <c r="J13127" s="1">
        <f>SUMIFS(I:I,B:B,Table1_2[[#This Row],[Category Level 2]],D:D,Table1_2[[#This Row],[Brand]],E:E,Table1_2[[#This Row],[Region]],F:F,Table1_2[[#This Row],[Measure]],G:G,Table1_2[[#This Row],[Year]],H:H,"&lt;="&amp;Table1_2[[#This Row],[Month]])</f>
        <v>1783.6000000000001</v>
      </c>
      <c r="K131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4926.4800000000005</v>
      </c>
      <c r="N13127">
        <f>Table1_2[[#This Row],[Value]]*2.5</f>
        <v>1058.2</v>
      </c>
    </row>
    <row r="13128" spans="1:14" x14ac:dyDescent="0.25">
      <c r="A13128" s="1" t="s">
        <v>6</v>
      </c>
      <c r="B13128" s="1" t="s">
        <v>51</v>
      </c>
      <c r="C13128" s="1" t="s">
        <v>19</v>
      </c>
      <c r="D13128" s="1" t="s">
        <v>54</v>
      </c>
      <c r="E13128" s="1" t="s">
        <v>10</v>
      </c>
      <c r="F13128" s="1" t="s">
        <v>11</v>
      </c>
      <c r="G13128" s="1" t="s">
        <v>65</v>
      </c>
      <c r="H13128" s="1">
        <v>5</v>
      </c>
      <c r="I13128">
        <v>382.72</v>
      </c>
      <c r="J13128" s="1">
        <f>SUMIFS(I:I,B:B,Table1_2[[#This Row],[Category Level 2]],D:D,Table1_2[[#This Row],[Brand]],E:E,Table1_2[[#This Row],[Region]],F:F,Table1_2[[#This Row],[Measure]],G:G,Table1_2[[#This Row],[Year]],H:H,"&lt;="&amp;Table1_2[[#This Row],[Month]])</f>
        <v>2166.3200000000002</v>
      </c>
      <c r="K131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4999.2800000000007</v>
      </c>
      <c r="N13128">
        <f>Table1_2[[#This Row],[Value]]*2.5</f>
        <v>956.80000000000007</v>
      </c>
    </row>
    <row r="13129" spans="1:14" x14ac:dyDescent="0.25">
      <c r="A13129" s="1" t="s">
        <v>6</v>
      </c>
      <c r="B13129" s="1" t="s">
        <v>51</v>
      </c>
      <c r="C13129" s="1" t="s">
        <v>19</v>
      </c>
      <c r="D13129" s="1" t="s">
        <v>54</v>
      </c>
      <c r="E13129" s="1" t="s">
        <v>10</v>
      </c>
      <c r="F13129" s="1" t="s">
        <v>11</v>
      </c>
      <c r="G13129" s="1" t="s">
        <v>65</v>
      </c>
      <c r="H13129" s="1">
        <v>6</v>
      </c>
      <c r="I13129">
        <v>404.56</v>
      </c>
      <c r="J13129" s="1">
        <f>SUMIFS(I:I,B:B,Table1_2[[#This Row],[Category Level 2]],D:D,Table1_2[[#This Row],[Brand]],E:E,Table1_2[[#This Row],[Region]],F:F,Table1_2[[#This Row],[Measure]],G:G,Table1_2[[#This Row],[Year]],H:H,"&lt;="&amp;Table1_2[[#This Row],[Month]])</f>
        <v>2570.88</v>
      </c>
      <c r="K131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5049.2000000000007</v>
      </c>
      <c r="N13129">
        <f>Table1_2[[#This Row],[Value]]*2.5</f>
        <v>1011.4</v>
      </c>
    </row>
    <row r="13130" spans="1:14" x14ac:dyDescent="0.25">
      <c r="A13130" s="1" t="s">
        <v>6</v>
      </c>
      <c r="B13130" s="1" t="s">
        <v>51</v>
      </c>
      <c r="C13130" s="1" t="s">
        <v>19</v>
      </c>
      <c r="D13130" s="1" t="s">
        <v>54</v>
      </c>
      <c r="E13130" s="1" t="s">
        <v>10</v>
      </c>
      <c r="F13130" s="1" t="s">
        <v>11</v>
      </c>
      <c r="G13130" s="1" t="s">
        <v>65</v>
      </c>
      <c r="H13130" s="1">
        <v>7</v>
      </c>
      <c r="I13130">
        <v>413.92</v>
      </c>
      <c r="J13130" s="1">
        <f>SUMIFS(I:I,B:B,Table1_2[[#This Row],[Category Level 2]],D:D,Table1_2[[#This Row],[Brand]],E:E,Table1_2[[#This Row],[Region]],F:F,Table1_2[[#This Row],[Measure]],G:G,Table1_2[[#This Row],[Year]],H:H,"&lt;="&amp;Table1_2[[#This Row],[Month]])</f>
        <v>2984.8</v>
      </c>
      <c r="K131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5042.9600000000009</v>
      </c>
      <c r="N13130">
        <f>Table1_2[[#This Row],[Value]]*2.5</f>
        <v>1034.8</v>
      </c>
    </row>
    <row r="13131" spans="1:14" x14ac:dyDescent="0.25">
      <c r="A13131" s="1" t="s">
        <v>6</v>
      </c>
      <c r="B13131" s="1" t="s">
        <v>51</v>
      </c>
      <c r="C13131" s="1" t="s">
        <v>19</v>
      </c>
      <c r="D13131" s="1" t="s">
        <v>54</v>
      </c>
      <c r="E13131" s="1" t="s">
        <v>10</v>
      </c>
      <c r="F13131" s="1" t="s">
        <v>11</v>
      </c>
      <c r="G13131" s="1" t="s">
        <v>65</v>
      </c>
      <c r="H13131" s="1">
        <v>8</v>
      </c>
      <c r="I13131">
        <v>352.56</v>
      </c>
      <c r="J13131" s="1">
        <f>SUMIFS(I:I,B:B,Table1_2[[#This Row],[Category Level 2]],D:D,Table1_2[[#This Row],[Brand]],E:E,Table1_2[[#This Row],[Region]],F:F,Table1_2[[#This Row],[Measure]],G:G,Table1_2[[#This Row],[Year]],H:H,"&lt;="&amp;Table1_2[[#This Row],[Month]])</f>
        <v>3337.36</v>
      </c>
      <c r="K131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5036.72</v>
      </c>
      <c r="N13131">
        <f>Table1_2[[#This Row],[Value]]*2.5</f>
        <v>881.4</v>
      </c>
    </row>
    <row r="13132" spans="1:14" x14ac:dyDescent="0.25">
      <c r="A13132" s="1" t="s">
        <v>6</v>
      </c>
      <c r="B13132" s="1" t="s">
        <v>51</v>
      </c>
      <c r="C13132" s="1" t="s">
        <v>19</v>
      </c>
      <c r="D13132" s="1" t="s">
        <v>54</v>
      </c>
      <c r="E13132" s="1" t="s">
        <v>10</v>
      </c>
      <c r="F13132" s="1" t="s">
        <v>11</v>
      </c>
      <c r="G13132" s="1" t="s">
        <v>65</v>
      </c>
      <c r="H13132" s="1">
        <v>9</v>
      </c>
      <c r="I13132">
        <v>434.72</v>
      </c>
      <c r="J13132" s="1">
        <f>SUMIFS(I:I,B:B,Table1_2[[#This Row],[Category Level 2]],D:D,Table1_2[[#This Row],[Brand]],E:E,Table1_2[[#This Row],[Region]],F:F,Table1_2[[#This Row],[Measure]],G:G,Table1_2[[#This Row],[Year]],H:H,"&lt;="&amp;Table1_2[[#This Row],[Month]])</f>
        <v>3772.08</v>
      </c>
      <c r="K131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5060.6399999999994</v>
      </c>
      <c r="N13132">
        <f>Table1_2[[#This Row],[Value]]*2.5</f>
        <v>1086.8000000000002</v>
      </c>
    </row>
    <row r="13133" spans="1:14" x14ac:dyDescent="0.25">
      <c r="A13133" s="1" t="s">
        <v>6</v>
      </c>
      <c r="B13133" s="1" t="s">
        <v>51</v>
      </c>
      <c r="C13133" s="1" t="s">
        <v>19</v>
      </c>
      <c r="D13133" s="1" t="s">
        <v>54</v>
      </c>
      <c r="E13133" s="1" t="s">
        <v>10</v>
      </c>
      <c r="F13133" s="1" t="s">
        <v>11</v>
      </c>
      <c r="G13133" s="1" t="s">
        <v>65</v>
      </c>
      <c r="H13133" s="1">
        <v>10</v>
      </c>
      <c r="I13133">
        <v>423.28000000000003</v>
      </c>
      <c r="J13133" s="1">
        <f>SUMIFS(I:I,B:B,Table1_2[[#This Row],[Category Level 2]],D:D,Table1_2[[#This Row],[Brand]],E:E,Table1_2[[#This Row],[Region]],F:F,Table1_2[[#This Row],[Measure]],G:G,Table1_2[[#This Row],[Year]],H:H,"&lt;="&amp;Table1_2[[#This Row],[Month]])</f>
        <v>4195.3599999999997</v>
      </c>
      <c r="K131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5039.84</v>
      </c>
      <c r="N13133">
        <f>Table1_2[[#This Row],[Value]]*2.5</f>
        <v>1058.2</v>
      </c>
    </row>
    <row r="13134" spans="1:14" x14ac:dyDescent="0.25">
      <c r="A13134" s="1" t="s">
        <v>6</v>
      </c>
      <c r="B13134" s="1" t="s">
        <v>51</v>
      </c>
      <c r="C13134" s="1" t="s">
        <v>19</v>
      </c>
      <c r="D13134" s="1" t="s">
        <v>54</v>
      </c>
      <c r="E13134" s="1" t="s">
        <v>10</v>
      </c>
      <c r="F13134" s="1" t="s">
        <v>11</v>
      </c>
      <c r="G13134" s="1" t="s">
        <v>65</v>
      </c>
      <c r="H13134" s="1">
        <v>11</v>
      </c>
      <c r="I13134">
        <v>427.44</v>
      </c>
      <c r="J13134" s="1">
        <f>SUMIFS(I:I,B:B,Table1_2[[#This Row],[Category Level 2]],D:D,Table1_2[[#This Row],[Brand]],E:E,Table1_2[[#This Row],[Region]],F:F,Table1_2[[#This Row],[Measure]],G:G,Table1_2[[#This Row],[Year]],H:H,"&lt;="&amp;Table1_2[[#This Row],[Month]])</f>
        <v>4622.7999999999993</v>
      </c>
      <c r="K131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5098.079999999999</v>
      </c>
      <c r="N13134">
        <f>Table1_2[[#This Row],[Value]]*2.5</f>
        <v>1068.5999999999999</v>
      </c>
    </row>
    <row r="13135" spans="1:14" x14ac:dyDescent="0.25">
      <c r="A13135" s="1" t="s">
        <v>6</v>
      </c>
      <c r="B13135" s="1" t="s">
        <v>51</v>
      </c>
      <c r="C13135" s="1" t="s">
        <v>19</v>
      </c>
      <c r="D13135" s="1" t="s">
        <v>54</v>
      </c>
      <c r="E13135" s="1" t="s">
        <v>10</v>
      </c>
      <c r="F13135" s="1" t="s">
        <v>11</v>
      </c>
      <c r="G13135" s="1" t="s">
        <v>65</v>
      </c>
      <c r="H13135" s="1">
        <v>12</v>
      </c>
      <c r="I13135">
        <v>482.56</v>
      </c>
      <c r="J13135" s="1">
        <f>SUMIFS(I:I,B:B,Table1_2[[#This Row],[Category Level 2]],D:D,Table1_2[[#This Row],[Brand]],E:E,Table1_2[[#This Row],[Region]],F:F,Table1_2[[#This Row],[Measure]],G:G,Table1_2[[#This Row],[Year]],H:H,"&lt;="&amp;Table1_2[[#This Row],[Month]])</f>
        <v>5105.3599999999997</v>
      </c>
      <c r="K131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5105.3599999999997</v>
      </c>
      <c r="N13135">
        <f>Table1_2[[#This Row],[Value]]*2.5</f>
        <v>1206.4000000000001</v>
      </c>
    </row>
    <row r="13136" spans="1:14" x14ac:dyDescent="0.25">
      <c r="A13136" s="1" t="s">
        <v>6</v>
      </c>
      <c r="B13136" s="1" t="s">
        <v>51</v>
      </c>
      <c r="C13136" s="1" t="s">
        <v>19</v>
      </c>
      <c r="D13136" s="1" t="s">
        <v>54</v>
      </c>
      <c r="E13136" s="1" t="s">
        <v>10</v>
      </c>
      <c r="F13136" s="1" t="s">
        <v>11</v>
      </c>
      <c r="G13136" s="1" t="s">
        <v>66</v>
      </c>
      <c r="H13136" s="1">
        <v>1</v>
      </c>
      <c r="I13136">
        <v>417.04</v>
      </c>
      <c r="J13136" s="1">
        <f>SUMIFS(I:I,B:B,Table1_2[[#This Row],[Category Level 2]],D:D,Table1_2[[#This Row],[Brand]],E:E,Table1_2[[#This Row],[Region]],F:F,Table1_2[[#This Row],[Measure]],G:G,Table1_2[[#This Row],[Year]],H:H,"&lt;="&amp;Table1_2[[#This Row],[Month]])</f>
        <v>417.04</v>
      </c>
      <c r="K131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5093.920000000001</v>
      </c>
      <c r="N13136">
        <f>Table1_2[[#This Row],[Value]]*2.5</f>
        <v>1042.6000000000001</v>
      </c>
    </row>
    <row r="13137" spans="1:14" x14ac:dyDescent="0.25">
      <c r="A13137" s="1" t="s">
        <v>6</v>
      </c>
      <c r="B13137" s="1" t="s">
        <v>51</v>
      </c>
      <c r="C13137" s="1" t="s">
        <v>19</v>
      </c>
      <c r="D13137" s="1" t="s">
        <v>54</v>
      </c>
      <c r="E13137" s="1" t="s">
        <v>10</v>
      </c>
      <c r="F13137" s="1" t="s">
        <v>11</v>
      </c>
      <c r="G13137" s="1" t="s">
        <v>66</v>
      </c>
      <c r="H13137" s="1">
        <v>2</v>
      </c>
      <c r="I13137">
        <v>367.12</v>
      </c>
      <c r="J13137" s="1">
        <f>SUMIFS(I:I,B:B,Table1_2[[#This Row],[Category Level 2]],D:D,Table1_2[[#This Row],[Brand]],E:E,Table1_2[[#This Row],[Region]],F:F,Table1_2[[#This Row],[Measure]],G:G,Table1_2[[#This Row],[Year]],H:H,"&lt;="&amp;Table1_2[[#This Row],[Month]])</f>
        <v>784.16000000000008</v>
      </c>
      <c r="K131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4997.2000000000007</v>
      </c>
      <c r="N13137">
        <f>Table1_2[[#This Row],[Value]]*2.5</f>
        <v>917.8</v>
      </c>
    </row>
    <row r="13138" spans="1:14" x14ac:dyDescent="0.25">
      <c r="A13138" s="1" t="s">
        <v>6</v>
      </c>
      <c r="B13138" s="1" t="s">
        <v>51</v>
      </c>
      <c r="C13138" s="1" t="s">
        <v>19</v>
      </c>
      <c r="D13138" s="1" t="s">
        <v>54</v>
      </c>
      <c r="E13138" s="1" t="s">
        <v>10</v>
      </c>
      <c r="F13138" s="1" t="s">
        <v>11</v>
      </c>
      <c r="G13138" s="1" t="s">
        <v>66</v>
      </c>
      <c r="H13138" s="1">
        <v>3</v>
      </c>
      <c r="I13138">
        <v>451.36</v>
      </c>
      <c r="J13138" s="1">
        <f>SUMIFS(I:I,B:B,Table1_2[[#This Row],[Category Level 2]],D:D,Table1_2[[#This Row],[Brand]],E:E,Table1_2[[#This Row],[Region]],F:F,Table1_2[[#This Row],[Measure]],G:G,Table1_2[[#This Row],[Year]],H:H,"&lt;="&amp;Table1_2[[#This Row],[Month]])</f>
        <v>1235.52</v>
      </c>
      <c r="K131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4980.5600000000004</v>
      </c>
      <c r="N13138">
        <f>Table1_2[[#This Row],[Value]]*2.5</f>
        <v>1128.4000000000001</v>
      </c>
    </row>
    <row r="13139" spans="1:14" x14ac:dyDescent="0.25">
      <c r="A13139" s="1" t="s">
        <v>6</v>
      </c>
      <c r="B13139" s="1" t="s">
        <v>51</v>
      </c>
      <c r="C13139" s="1" t="s">
        <v>19</v>
      </c>
      <c r="D13139" s="1" t="s">
        <v>54</v>
      </c>
      <c r="E13139" s="1" t="s">
        <v>10</v>
      </c>
      <c r="F13139" s="1" t="s">
        <v>11</v>
      </c>
      <c r="G13139" s="1" t="s">
        <v>66</v>
      </c>
      <c r="H13139" s="1">
        <v>4</v>
      </c>
      <c r="I13139">
        <v>412.88</v>
      </c>
      <c r="J13139" s="1">
        <f>SUMIFS(I:I,B:B,Table1_2[[#This Row],[Category Level 2]],D:D,Table1_2[[#This Row],[Brand]],E:E,Table1_2[[#This Row],[Region]],F:F,Table1_2[[#This Row],[Measure]],G:G,Table1_2[[#This Row],[Year]],H:H,"&lt;="&amp;Table1_2[[#This Row],[Month]])</f>
        <v>1648.4</v>
      </c>
      <c r="K131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4970.16</v>
      </c>
      <c r="N13139">
        <f>Table1_2[[#This Row],[Value]]*2.5</f>
        <v>1032.2</v>
      </c>
    </row>
    <row r="13140" spans="1:14" x14ac:dyDescent="0.25">
      <c r="A13140" s="1" t="s">
        <v>6</v>
      </c>
      <c r="B13140" s="1" t="s">
        <v>51</v>
      </c>
      <c r="C13140" s="1" t="s">
        <v>19</v>
      </c>
      <c r="D13140" s="1" t="s">
        <v>54</v>
      </c>
      <c r="E13140" s="1" t="s">
        <v>10</v>
      </c>
      <c r="F13140" s="1" t="s">
        <v>11</v>
      </c>
      <c r="G13140" s="1" t="s">
        <v>66</v>
      </c>
      <c r="H13140" s="1">
        <v>5</v>
      </c>
      <c r="I13140">
        <v>446.16</v>
      </c>
      <c r="J13140" s="1">
        <f>SUMIFS(I:I,B:B,Table1_2[[#This Row],[Category Level 2]],D:D,Table1_2[[#This Row],[Brand]],E:E,Table1_2[[#This Row],[Region]],F:F,Table1_2[[#This Row],[Measure]],G:G,Table1_2[[#This Row],[Year]],H:H,"&lt;="&amp;Table1_2[[#This Row],[Month]])</f>
        <v>2094.56</v>
      </c>
      <c r="K131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5033.6000000000004</v>
      </c>
      <c r="N13140">
        <f>Table1_2[[#This Row],[Value]]*2.5</f>
        <v>1115.4000000000001</v>
      </c>
    </row>
    <row r="13141" spans="1:14" x14ac:dyDescent="0.25">
      <c r="A13141" s="1" t="s">
        <v>6</v>
      </c>
      <c r="B13141" s="1" t="s">
        <v>51</v>
      </c>
      <c r="C13141" s="1" t="s">
        <v>19</v>
      </c>
      <c r="D13141" s="1" t="s">
        <v>54</v>
      </c>
      <c r="E13141" s="1" t="s">
        <v>10</v>
      </c>
      <c r="F13141" s="1" t="s">
        <v>11</v>
      </c>
      <c r="G13141" s="1" t="s">
        <v>66</v>
      </c>
      <c r="H13141" s="1">
        <v>6</v>
      </c>
      <c r="I13141">
        <v>436.8</v>
      </c>
      <c r="J13141" s="1">
        <f>SUMIFS(I:I,B:B,Table1_2[[#This Row],[Category Level 2]],D:D,Table1_2[[#This Row],[Brand]],E:E,Table1_2[[#This Row],[Region]],F:F,Table1_2[[#This Row],[Measure]],G:G,Table1_2[[#This Row],[Year]],H:H,"&lt;="&amp;Table1_2[[#This Row],[Month]])</f>
        <v>2531.36</v>
      </c>
      <c r="K131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5065.84</v>
      </c>
      <c r="N13141">
        <f>Table1_2[[#This Row],[Value]]*2.5</f>
        <v>1092</v>
      </c>
    </row>
    <row r="13142" spans="1:14" x14ac:dyDescent="0.25">
      <c r="A13142" s="1" t="s">
        <v>6</v>
      </c>
      <c r="B13142" s="1" t="s">
        <v>51</v>
      </c>
      <c r="C13142" s="1" t="s">
        <v>19</v>
      </c>
      <c r="D13142" s="1" t="s">
        <v>54</v>
      </c>
      <c r="E13142" s="1" t="s">
        <v>10</v>
      </c>
      <c r="F13142" s="1" t="s">
        <v>11</v>
      </c>
      <c r="G13142" s="1" t="s">
        <v>66</v>
      </c>
      <c r="H13142" s="1">
        <v>7</v>
      </c>
      <c r="I13142">
        <v>377.52000000000004</v>
      </c>
      <c r="J13142" s="1">
        <f>SUMIFS(I:I,B:B,Table1_2[[#This Row],[Category Level 2]],D:D,Table1_2[[#This Row],[Brand]],E:E,Table1_2[[#This Row],[Region]],F:F,Table1_2[[#This Row],[Measure]],G:G,Table1_2[[#This Row],[Year]],H:H,"&lt;="&amp;Table1_2[[#This Row],[Month]])</f>
        <v>2908.88</v>
      </c>
      <c r="K131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5029.4400000000005</v>
      </c>
      <c r="N13142">
        <f>Table1_2[[#This Row],[Value]]*2.5</f>
        <v>943.80000000000007</v>
      </c>
    </row>
    <row r="13143" spans="1:14" x14ac:dyDescent="0.25">
      <c r="A13143" s="1" t="s">
        <v>6</v>
      </c>
      <c r="B13143" s="1" t="s">
        <v>51</v>
      </c>
      <c r="C13143" s="1" t="s">
        <v>19</v>
      </c>
      <c r="D13143" s="1" t="s">
        <v>54</v>
      </c>
      <c r="E13143" s="1" t="s">
        <v>10</v>
      </c>
      <c r="F13143" s="1" t="s">
        <v>11</v>
      </c>
      <c r="G13143" s="1" t="s">
        <v>66</v>
      </c>
      <c r="H13143" s="1">
        <v>8</v>
      </c>
      <c r="I13143">
        <v>420.16</v>
      </c>
      <c r="J13143" s="1">
        <f>SUMIFS(I:I,B:B,Table1_2[[#This Row],[Category Level 2]],D:D,Table1_2[[#This Row],[Brand]],E:E,Table1_2[[#This Row],[Region]],F:F,Table1_2[[#This Row],[Measure]],G:G,Table1_2[[#This Row],[Year]],H:H,"&lt;="&amp;Table1_2[[#This Row],[Month]])</f>
        <v>3329.04</v>
      </c>
      <c r="K131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5097.04</v>
      </c>
      <c r="N13143">
        <f>Table1_2[[#This Row],[Value]]*2.5</f>
        <v>1050.4000000000001</v>
      </c>
    </row>
    <row r="13144" spans="1:14" x14ac:dyDescent="0.25">
      <c r="A13144" s="1" t="s">
        <v>6</v>
      </c>
      <c r="B13144" s="1" t="s">
        <v>51</v>
      </c>
      <c r="C13144" s="1" t="s">
        <v>19</v>
      </c>
      <c r="D13144" s="1" t="s">
        <v>54</v>
      </c>
      <c r="E13144" s="1" t="s">
        <v>10</v>
      </c>
      <c r="F13144" s="1" t="s">
        <v>11</v>
      </c>
      <c r="G13144" s="1" t="s">
        <v>66</v>
      </c>
      <c r="H13144" s="1">
        <v>9</v>
      </c>
      <c r="I13144">
        <v>433.68</v>
      </c>
      <c r="J13144" s="1">
        <f>SUMIFS(I:I,B:B,Table1_2[[#This Row],[Category Level 2]],D:D,Table1_2[[#This Row],[Brand]],E:E,Table1_2[[#This Row],[Region]],F:F,Table1_2[[#This Row],[Measure]],G:G,Table1_2[[#This Row],[Year]],H:H,"&lt;="&amp;Table1_2[[#This Row],[Month]])</f>
        <v>3762.72</v>
      </c>
      <c r="K131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5096</v>
      </c>
      <c r="N13144">
        <f>Table1_2[[#This Row],[Value]]*2.5</f>
        <v>1084.2</v>
      </c>
    </row>
    <row r="13145" spans="1:14" x14ac:dyDescent="0.25">
      <c r="A13145" s="1" t="s">
        <v>6</v>
      </c>
      <c r="B13145" s="1" t="s">
        <v>51</v>
      </c>
      <c r="C13145" s="1" t="s">
        <v>19</v>
      </c>
      <c r="D13145" s="1" t="s">
        <v>54</v>
      </c>
      <c r="E13145" s="1" t="s">
        <v>10</v>
      </c>
      <c r="F13145" s="1" t="s">
        <v>11</v>
      </c>
      <c r="G13145" s="1" t="s">
        <v>66</v>
      </c>
      <c r="H13145" s="1">
        <v>10</v>
      </c>
      <c r="I13145">
        <v>450.32</v>
      </c>
      <c r="J13145" s="1">
        <f>SUMIFS(I:I,B:B,Table1_2[[#This Row],[Category Level 2]],D:D,Table1_2[[#This Row],[Brand]],E:E,Table1_2[[#This Row],[Region]],F:F,Table1_2[[#This Row],[Measure]],G:G,Table1_2[[#This Row],[Year]],H:H,"&lt;="&amp;Table1_2[[#This Row],[Month]])</f>
        <v>4213.04</v>
      </c>
      <c r="K131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5123.04</v>
      </c>
      <c r="N13145">
        <f>Table1_2[[#This Row],[Value]]*2.5</f>
        <v>1125.8</v>
      </c>
    </row>
    <row r="13146" spans="1:14" x14ac:dyDescent="0.25">
      <c r="A13146" s="1" t="s">
        <v>6</v>
      </c>
      <c r="B13146" s="1" t="s">
        <v>51</v>
      </c>
      <c r="C13146" s="1" t="s">
        <v>19</v>
      </c>
      <c r="D13146" s="1" t="s">
        <v>54</v>
      </c>
      <c r="E13146" s="1" t="s">
        <v>10</v>
      </c>
      <c r="F13146" s="1" t="s">
        <v>11</v>
      </c>
      <c r="G13146" s="1" t="s">
        <v>66</v>
      </c>
      <c r="H13146" s="1">
        <v>11</v>
      </c>
      <c r="I13146">
        <v>426.40000000000003</v>
      </c>
      <c r="J13146" s="1">
        <f>SUMIFS(I:I,B:B,Table1_2[[#This Row],[Category Level 2]],D:D,Table1_2[[#This Row],[Brand]],E:E,Table1_2[[#This Row],[Region]],F:F,Table1_2[[#This Row],[Measure]],G:G,Table1_2[[#This Row],[Year]],H:H,"&lt;="&amp;Table1_2[[#This Row],[Month]])</f>
        <v>4639.4399999999996</v>
      </c>
      <c r="K131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5122</v>
      </c>
      <c r="N13146">
        <f>Table1_2[[#This Row],[Value]]*2.5</f>
        <v>1066</v>
      </c>
    </row>
    <row r="13147" spans="1:14" x14ac:dyDescent="0.25">
      <c r="A13147" s="1" t="s">
        <v>6</v>
      </c>
      <c r="B13147" s="1" t="s">
        <v>51</v>
      </c>
      <c r="C13147" s="1" t="s">
        <v>19</v>
      </c>
      <c r="D13147" s="1" t="s">
        <v>54</v>
      </c>
      <c r="E13147" s="1" t="s">
        <v>10</v>
      </c>
      <c r="F13147" s="1" t="s">
        <v>11</v>
      </c>
      <c r="G13147" s="1" t="s">
        <v>66</v>
      </c>
      <c r="H13147" s="1">
        <v>12</v>
      </c>
      <c r="I13147">
        <v>473.2</v>
      </c>
      <c r="J13147" s="1">
        <f>SUMIFS(I:I,B:B,Table1_2[[#This Row],[Category Level 2]],D:D,Table1_2[[#This Row],[Brand]],E:E,Table1_2[[#This Row],[Region]],F:F,Table1_2[[#This Row],[Measure]],G:G,Table1_2[[#This Row],[Year]],H:H,"&lt;="&amp;Table1_2[[#This Row],[Month]])</f>
        <v>5112.6399999999994</v>
      </c>
      <c r="K131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5112.6399999999994</v>
      </c>
      <c r="N13147">
        <f>Table1_2[[#This Row],[Value]]*2.5</f>
        <v>1183</v>
      </c>
    </row>
    <row r="13148" spans="1:14" x14ac:dyDescent="0.25">
      <c r="A13148" s="1" t="s">
        <v>6</v>
      </c>
      <c r="B13148" s="1" t="s">
        <v>51</v>
      </c>
      <c r="C13148" s="1" t="s">
        <v>19</v>
      </c>
      <c r="D13148" s="1" t="s">
        <v>54</v>
      </c>
      <c r="E13148" s="1" t="s">
        <v>10</v>
      </c>
      <c r="F13148" s="1" t="s">
        <v>11</v>
      </c>
      <c r="G13148" s="1" t="s">
        <v>67</v>
      </c>
      <c r="H13148" s="1">
        <v>1</v>
      </c>
      <c r="I13148">
        <v>452.40000000000003</v>
      </c>
      <c r="J13148" s="1">
        <f>SUMIFS(I:I,B:B,Table1_2[[#This Row],[Category Level 2]],D:D,Table1_2[[#This Row],[Brand]],E:E,Table1_2[[#This Row],[Region]],F:F,Table1_2[[#This Row],[Measure]],G:G,Table1_2[[#This Row],[Year]],H:H,"&lt;="&amp;Table1_2[[#This Row],[Month]])</f>
        <v>452.40000000000003</v>
      </c>
      <c r="K131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5147.9999999999991</v>
      </c>
      <c r="N13148">
        <f>Table1_2[[#This Row],[Value]]*2.5</f>
        <v>1131</v>
      </c>
    </row>
    <row r="13149" spans="1:14" x14ac:dyDescent="0.25">
      <c r="A13149" s="1" t="s">
        <v>6</v>
      </c>
      <c r="B13149" s="1" t="s">
        <v>51</v>
      </c>
      <c r="C13149" s="1" t="s">
        <v>19</v>
      </c>
      <c r="D13149" s="1" t="s">
        <v>54</v>
      </c>
      <c r="E13149" s="1" t="s">
        <v>10</v>
      </c>
      <c r="F13149" s="1" t="s">
        <v>11</v>
      </c>
      <c r="G13149" s="1" t="s">
        <v>67</v>
      </c>
      <c r="H13149" s="1">
        <v>2</v>
      </c>
      <c r="I13149">
        <v>434.72</v>
      </c>
      <c r="J13149" s="1">
        <f>SUMIFS(I:I,B:B,Table1_2[[#This Row],[Category Level 2]],D:D,Table1_2[[#This Row],[Brand]],E:E,Table1_2[[#This Row],[Region]],F:F,Table1_2[[#This Row],[Measure]],G:G,Table1_2[[#This Row],[Year]],H:H,"&lt;="&amp;Table1_2[[#This Row],[Month]])</f>
        <v>887.12000000000012</v>
      </c>
      <c r="K131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5215.6000000000004</v>
      </c>
      <c r="N13149">
        <f>Table1_2[[#This Row],[Value]]*2.5</f>
        <v>1086.8000000000002</v>
      </c>
    </row>
    <row r="13150" spans="1:14" x14ac:dyDescent="0.25">
      <c r="A13150" s="1" t="s">
        <v>6</v>
      </c>
      <c r="B13150" s="1" t="s">
        <v>51</v>
      </c>
      <c r="C13150" s="1" t="s">
        <v>19</v>
      </c>
      <c r="D13150" s="1" t="s">
        <v>54</v>
      </c>
      <c r="E13150" s="1" t="s">
        <v>10</v>
      </c>
      <c r="F13150" s="1" t="s">
        <v>11</v>
      </c>
      <c r="G13150" s="1" t="s">
        <v>67</v>
      </c>
      <c r="H13150" s="1">
        <v>3</v>
      </c>
      <c r="I13150">
        <v>431.6</v>
      </c>
      <c r="J13150" s="1">
        <f>SUMIFS(I:I,B:B,Table1_2[[#This Row],[Category Level 2]],D:D,Table1_2[[#This Row],[Brand]],E:E,Table1_2[[#This Row],[Region]],F:F,Table1_2[[#This Row],[Measure]],G:G,Table1_2[[#This Row],[Year]],H:H,"&lt;="&amp;Table1_2[[#This Row],[Month]])</f>
        <v>1318.7200000000003</v>
      </c>
      <c r="K131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5195.84</v>
      </c>
      <c r="N13150">
        <f>Table1_2[[#This Row],[Value]]*2.5</f>
        <v>1079</v>
      </c>
    </row>
    <row r="13151" spans="1:14" x14ac:dyDescent="0.25">
      <c r="A13151" s="1" t="s">
        <v>6</v>
      </c>
      <c r="B13151" s="1" t="s">
        <v>51</v>
      </c>
      <c r="C13151" s="1" t="s">
        <v>19</v>
      </c>
      <c r="D13151" s="1" t="s">
        <v>54</v>
      </c>
      <c r="E13151" s="1" t="s">
        <v>10</v>
      </c>
      <c r="F13151" s="1" t="s">
        <v>12</v>
      </c>
      <c r="G13151" s="1" t="s">
        <v>62</v>
      </c>
      <c r="H13151" s="1">
        <v>1</v>
      </c>
      <c r="I13151">
        <v>2291.12</v>
      </c>
      <c r="J13151" s="1">
        <f>SUMIFS(I:I,B:B,Table1_2[[#This Row],[Category Level 2]],D:D,Table1_2[[#This Row],[Brand]],E:E,Table1_2[[#This Row],[Region]],F:F,Table1_2[[#This Row],[Measure]],G:G,Table1_2[[#This Row],[Year]],H:H,"&lt;="&amp;Table1_2[[#This Row],[Month]])</f>
        <v>2291.12</v>
      </c>
      <c r="K131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2291.12</v>
      </c>
      <c r="N13151">
        <f>Table1_2[[#This Row],[Value]]*2.5</f>
        <v>5727.7999999999993</v>
      </c>
    </row>
    <row r="13152" spans="1:14" x14ac:dyDescent="0.25">
      <c r="A13152" s="1" t="s">
        <v>6</v>
      </c>
      <c r="B13152" s="1" t="s">
        <v>51</v>
      </c>
      <c r="C13152" s="1" t="s">
        <v>19</v>
      </c>
      <c r="D13152" s="1" t="s">
        <v>54</v>
      </c>
      <c r="E13152" s="1" t="s">
        <v>10</v>
      </c>
      <c r="F13152" s="1" t="s">
        <v>12</v>
      </c>
      <c r="G13152" s="1" t="s">
        <v>62</v>
      </c>
      <c r="H13152" s="1">
        <v>2</v>
      </c>
      <c r="I13152">
        <v>2057.12</v>
      </c>
      <c r="J13152" s="1">
        <f>SUMIFS(I:I,B:B,Table1_2[[#This Row],[Category Level 2]],D:D,Table1_2[[#This Row],[Brand]],E:E,Table1_2[[#This Row],[Region]],F:F,Table1_2[[#This Row],[Measure]],G:G,Table1_2[[#This Row],[Year]],H:H,"&lt;="&amp;Table1_2[[#This Row],[Month]])</f>
        <v>4348.24</v>
      </c>
      <c r="K131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4348.24</v>
      </c>
      <c r="N13152">
        <f>Table1_2[[#This Row],[Value]]*2.5</f>
        <v>5142.7999999999993</v>
      </c>
    </row>
    <row r="13153" spans="1:14" x14ac:dyDescent="0.25">
      <c r="A13153" s="1" t="s">
        <v>6</v>
      </c>
      <c r="B13153" s="1" t="s">
        <v>51</v>
      </c>
      <c r="C13153" s="1" t="s">
        <v>19</v>
      </c>
      <c r="D13153" s="1" t="s">
        <v>54</v>
      </c>
      <c r="E13153" s="1" t="s">
        <v>10</v>
      </c>
      <c r="F13153" s="1" t="s">
        <v>12</v>
      </c>
      <c r="G13153" s="1" t="s">
        <v>62</v>
      </c>
      <c r="H13153" s="1">
        <v>3</v>
      </c>
      <c r="I13153">
        <v>2598.96</v>
      </c>
      <c r="J13153" s="1">
        <f>SUMIFS(I:I,B:B,Table1_2[[#This Row],[Category Level 2]],D:D,Table1_2[[#This Row],[Brand]],E:E,Table1_2[[#This Row],[Region]],F:F,Table1_2[[#This Row],[Measure]],G:G,Table1_2[[#This Row],[Year]],H:H,"&lt;="&amp;Table1_2[[#This Row],[Month]])</f>
        <v>6947.2</v>
      </c>
      <c r="K131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6947.2</v>
      </c>
      <c r="N13153">
        <f>Table1_2[[#This Row],[Value]]*2.5</f>
        <v>6497.4</v>
      </c>
    </row>
    <row r="13154" spans="1:14" x14ac:dyDescent="0.25">
      <c r="A13154" s="1" t="s">
        <v>6</v>
      </c>
      <c r="B13154" s="1" t="s">
        <v>51</v>
      </c>
      <c r="C13154" s="1" t="s">
        <v>19</v>
      </c>
      <c r="D13154" s="1" t="s">
        <v>54</v>
      </c>
      <c r="E13154" s="1" t="s">
        <v>10</v>
      </c>
      <c r="F13154" s="1" t="s">
        <v>12</v>
      </c>
      <c r="G13154" s="1" t="s">
        <v>62</v>
      </c>
      <c r="H13154" s="1">
        <v>4</v>
      </c>
      <c r="I13154">
        <v>2529.2800000000002</v>
      </c>
      <c r="J13154" s="1">
        <f>SUMIFS(I:I,B:B,Table1_2[[#This Row],[Category Level 2]],D:D,Table1_2[[#This Row],[Brand]],E:E,Table1_2[[#This Row],[Region]],F:F,Table1_2[[#This Row],[Measure]],G:G,Table1_2[[#This Row],[Year]],H:H,"&lt;="&amp;Table1_2[[#This Row],[Month]])</f>
        <v>9476.48</v>
      </c>
      <c r="K131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9476.48</v>
      </c>
      <c r="N13154">
        <f>Table1_2[[#This Row],[Value]]*2.5</f>
        <v>6323.2000000000007</v>
      </c>
    </row>
    <row r="13155" spans="1:14" x14ac:dyDescent="0.25">
      <c r="A13155" s="1" t="s">
        <v>6</v>
      </c>
      <c r="B13155" s="1" t="s">
        <v>51</v>
      </c>
      <c r="C13155" s="1" t="s">
        <v>19</v>
      </c>
      <c r="D13155" s="1" t="s">
        <v>54</v>
      </c>
      <c r="E13155" s="1" t="s">
        <v>10</v>
      </c>
      <c r="F13155" s="1" t="s">
        <v>12</v>
      </c>
      <c r="G13155" s="1" t="s">
        <v>62</v>
      </c>
      <c r="H13155" s="1">
        <v>5</v>
      </c>
      <c r="I13155">
        <v>1945.8400000000001</v>
      </c>
      <c r="J13155" s="1">
        <f>SUMIFS(I:I,B:B,Table1_2[[#This Row],[Category Level 2]],D:D,Table1_2[[#This Row],[Brand]],E:E,Table1_2[[#This Row],[Region]],F:F,Table1_2[[#This Row],[Measure]],G:G,Table1_2[[#This Row],[Year]],H:H,"&lt;="&amp;Table1_2[[#This Row],[Month]])</f>
        <v>11422.32</v>
      </c>
      <c r="K131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11422.32</v>
      </c>
      <c r="N13155">
        <f>Table1_2[[#This Row],[Value]]*2.5</f>
        <v>4864.6000000000004</v>
      </c>
    </row>
    <row r="13156" spans="1:14" x14ac:dyDescent="0.25">
      <c r="A13156" s="1" t="s">
        <v>6</v>
      </c>
      <c r="B13156" s="1" t="s">
        <v>51</v>
      </c>
      <c r="C13156" s="1" t="s">
        <v>19</v>
      </c>
      <c r="D13156" s="1" t="s">
        <v>54</v>
      </c>
      <c r="E13156" s="1" t="s">
        <v>10</v>
      </c>
      <c r="F13156" s="1" t="s">
        <v>12</v>
      </c>
      <c r="G13156" s="1" t="s">
        <v>62</v>
      </c>
      <c r="H13156" s="1">
        <v>6</v>
      </c>
      <c r="I13156">
        <v>2420.08</v>
      </c>
      <c r="J13156" s="1">
        <f>SUMIFS(I:I,B:B,Table1_2[[#This Row],[Category Level 2]],D:D,Table1_2[[#This Row],[Brand]],E:E,Table1_2[[#This Row],[Region]],F:F,Table1_2[[#This Row],[Measure]],G:G,Table1_2[[#This Row],[Year]],H:H,"&lt;="&amp;Table1_2[[#This Row],[Month]])</f>
        <v>13842.4</v>
      </c>
      <c r="K131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13842.4</v>
      </c>
      <c r="N13156">
        <f>Table1_2[[#This Row],[Value]]*2.5</f>
        <v>6050.2</v>
      </c>
    </row>
    <row r="13157" spans="1:14" x14ac:dyDescent="0.25">
      <c r="A13157" s="1" t="s">
        <v>6</v>
      </c>
      <c r="B13157" s="1" t="s">
        <v>51</v>
      </c>
      <c r="C13157" s="1" t="s">
        <v>19</v>
      </c>
      <c r="D13157" s="1" t="s">
        <v>54</v>
      </c>
      <c r="E13157" s="1" t="s">
        <v>10</v>
      </c>
      <c r="F13157" s="1" t="s">
        <v>12</v>
      </c>
      <c r="G13157" s="1" t="s">
        <v>62</v>
      </c>
      <c r="H13157" s="1">
        <v>7</v>
      </c>
      <c r="I13157">
        <v>2129.92</v>
      </c>
      <c r="J13157" s="1">
        <f>SUMIFS(I:I,B:B,Table1_2[[#This Row],[Category Level 2]],D:D,Table1_2[[#This Row],[Brand]],E:E,Table1_2[[#This Row],[Region]],F:F,Table1_2[[#This Row],[Measure]],G:G,Table1_2[[#This Row],[Year]],H:H,"&lt;="&amp;Table1_2[[#This Row],[Month]])</f>
        <v>15972.32</v>
      </c>
      <c r="K131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15972.32</v>
      </c>
      <c r="N13157">
        <f>Table1_2[[#This Row],[Value]]*2.5</f>
        <v>5324.8</v>
      </c>
    </row>
    <row r="13158" spans="1:14" x14ac:dyDescent="0.25">
      <c r="A13158" s="1" t="s">
        <v>6</v>
      </c>
      <c r="B13158" s="1" t="s">
        <v>51</v>
      </c>
      <c r="C13158" s="1" t="s">
        <v>19</v>
      </c>
      <c r="D13158" s="1" t="s">
        <v>54</v>
      </c>
      <c r="E13158" s="1" t="s">
        <v>10</v>
      </c>
      <c r="F13158" s="1" t="s">
        <v>12</v>
      </c>
      <c r="G13158" s="1" t="s">
        <v>62</v>
      </c>
      <c r="H13158" s="1">
        <v>8</v>
      </c>
      <c r="I13158">
        <v>2674.88</v>
      </c>
      <c r="J13158" s="1">
        <f>SUMIFS(I:I,B:B,Table1_2[[#This Row],[Category Level 2]],D:D,Table1_2[[#This Row],[Brand]],E:E,Table1_2[[#This Row],[Region]],F:F,Table1_2[[#This Row],[Measure]],G:G,Table1_2[[#This Row],[Year]],H:H,"&lt;="&amp;Table1_2[[#This Row],[Month]])</f>
        <v>18647.2</v>
      </c>
      <c r="K131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18647.2</v>
      </c>
      <c r="N13158">
        <f>Table1_2[[#This Row],[Value]]*2.5</f>
        <v>6687.2000000000007</v>
      </c>
    </row>
    <row r="13159" spans="1:14" x14ac:dyDescent="0.25">
      <c r="A13159" s="1" t="s">
        <v>6</v>
      </c>
      <c r="B13159" s="1" t="s">
        <v>51</v>
      </c>
      <c r="C13159" s="1" t="s">
        <v>19</v>
      </c>
      <c r="D13159" s="1" t="s">
        <v>54</v>
      </c>
      <c r="E13159" s="1" t="s">
        <v>10</v>
      </c>
      <c r="F13159" s="1" t="s">
        <v>12</v>
      </c>
      <c r="G13159" s="1" t="s">
        <v>62</v>
      </c>
      <c r="H13159" s="1">
        <v>9</v>
      </c>
      <c r="I13159">
        <v>2237.04</v>
      </c>
      <c r="J13159" s="1">
        <f>SUMIFS(I:I,B:B,Table1_2[[#This Row],[Category Level 2]],D:D,Table1_2[[#This Row],[Brand]],E:E,Table1_2[[#This Row],[Region]],F:F,Table1_2[[#This Row],[Measure]],G:G,Table1_2[[#This Row],[Year]],H:H,"&lt;="&amp;Table1_2[[#This Row],[Month]])</f>
        <v>20884.240000000002</v>
      </c>
      <c r="K131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20884.240000000002</v>
      </c>
      <c r="N13159">
        <f>Table1_2[[#This Row],[Value]]*2.5</f>
        <v>5592.6</v>
      </c>
    </row>
    <row r="13160" spans="1:14" x14ac:dyDescent="0.25">
      <c r="A13160" s="1" t="s">
        <v>6</v>
      </c>
      <c r="B13160" s="1" t="s">
        <v>51</v>
      </c>
      <c r="C13160" s="1" t="s">
        <v>19</v>
      </c>
      <c r="D13160" s="1" t="s">
        <v>54</v>
      </c>
      <c r="E13160" s="1" t="s">
        <v>10</v>
      </c>
      <c r="F13160" s="1" t="s">
        <v>12</v>
      </c>
      <c r="G13160" s="1" t="s">
        <v>62</v>
      </c>
      <c r="H13160" s="1">
        <v>10</v>
      </c>
      <c r="I13160">
        <v>3222.96</v>
      </c>
      <c r="J13160" s="1">
        <f>SUMIFS(I:I,B:B,Table1_2[[#This Row],[Category Level 2]],D:D,Table1_2[[#This Row],[Brand]],E:E,Table1_2[[#This Row],[Region]],F:F,Table1_2[[#This Row],[Measure]],G:G,Table1_2[[#This Row],[Year]],H:H,"&lt;="&amp;Table1_2[[#This Row],[Month]])</f>
        <v>24107.200000000001</v>
      </c>
      <c r="K131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24107.200000000001</v>
      </c>
      <c r="N13160">
        <f>Table1_2[[#This Row],[Value]]*2.5</f>
        <v>8057.4</v>
      </c>
    </row>
    <row r="13161" spans="1:14" x14ac:dyDescent="0.25">
      <c r="A13161" s="1" t="s">
        <v>6</v>
      </c>
      <c r="B13161" s="1" t="s">
        <v>51</v>
      </c>
      <c r="C13161" s="1" t="s">
        <v>19</v>
      </c>
      <c r="D13161" s="1" t="s">
        <v>54</v>
      </c>
      <c r="E13161" s="1" t="s">
        <v>10</v>
      </c>
      <c r="F13161" s="1" t="s">
        <v>12</v>
      </c>
      <c r="G13161" s="1" t="s">
        <v>62</v>
      </c>
      <c r="H13161" s="1">
        <v>11</v>
      </c>
      <c r="I13161">
        <v>2136.16</v>
      </c>
      <c r="J13161" s="1">
        <f>SUMIFS(I:I,B:B,Table1_2[[#This Row],[Category Level 2]],D:D,Table1_2[[#This Row],[Brand]],E:E,Table1_2[[#This Row],[Region]],F:F,Table1_2[[#This Row],[Measure]],G:G,Table1_2[[#This Row],[Year]],H:H,"&lt;="&amp;Table1_2[[#This Row],[Month]])</f>
        <v>26243.360000000001</v>
      </c>
      <c r="K131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26243.360000000001</v>
      </c>
      <c r="N13161">
        <f>Table1_2[[#This Row],[Value]]*2.5</f>
        <v>5340.4</v>
      </c>
    </row>
    <row r="13162" spans="1:14" x14ac:dyDescent="0.25">
      <c r="A13162" s="1" t="s">
        <v>6</v>
      </c>
      <c r="B13162" s="1" t="s">
        <v>51</v>
      </c>
      <c r="C13162" s="1" t="s">
        <v>19</v>
      </c>
      <c r="D13162" s="1" t="s">
        <v>54</v>
      </c>
      <c r="E13162" s="1" t="s">
        <v>10</v>
      </c>
      <c r="F13162" s="1" t="s">
        <v>12</v>
      </c>
      <c r="G13162" s="1" t="s">
        <v>62</v>
      </c>
      <c r="H13162" s="1">
        <v>12</v>
      </c>
      <c r="I13162">
        <v>2578.1600000000003</v>
      </c>
      <c r="J13162" s="1">
        <f>SUMIFS(I:I,B:B,Table1_2[[#This Row],[Category Level 2]],D:D,Table1_2[[#This Row],[Brand]],E:E,Table1_2[[#This Row],[Region]],F:F,Table1_2[[#This Row],[Measure]],G:G,Table1_2[[#This Row],[Year]],H:H,"&lt;="&amp;Table1_2[[#This Row],[Month]])</f>
        <v>28821.52</v>
      </c>
      <c r="K131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28821.52</v>
      </c>
      <c r="N13162">
        <f>Table1_2[[#This Row],[Value]]*2.5</f>
        <v>6445.4000000000005</v>
      </c>
    </row>
    <row r="13163" spans="1:14" x14ac:dyDescent="0.25">
      <c r="A13163" s="1" t="s">
        <v>6</v>
      </c>
      <c r="B13163" s="1" t="s">
        <v>51</v>
      </c>
      <c r="C13163" s="1" t="s">
        <v>19</v>
      </c>
      <c r="D13163" s="1" t="s">
        <v>54</v>
      </c>
      <c r="E13163" s="1" t="s">
        <v>10</v>
      </c>
      <c r="F13163" s="1" t="s">
        <v>12</v>
      </c>
      <c r="G13163" s="1" t="s">
        <v>63</v>
      </c>
      <c r="H13163" s="1">
        <v>1</v>
      </c>
      <c r="I13163">
        <v>3158.48</v>
      </c>
      <c r="J13163" s="1">
        <f>SUMIFS(I:I,B:B,Table1_2[[#This Row],[Category Level 2]],D:D,Table1_2[[#This Row],[Brand]],E:E,Table1_2[[#This Row],[Region]],F:F,Table1_2[[#This Row],[Measure]],G:G,Table1_2[[#This Row],[Year]],H:H,"&lt;="&amp;Table1_2[[#This Row],[Month]])</f>
        <v>3158.48</v>
      </c>
      <c r="K131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29688.880000000001</v>
      </c>
      <c r="N13163">
        <f>Table1_2[[#This Row],[Value]]*2.5</f>
        <v>7896.2</v>
      </c>
    </row>
    <row r="13164" spans="1:14" x14ac:dyDescent="0.25">
      <c r="A13164" s="1" t="s">
        <v>6</v>
      </c>
      <c r="B13164" s="1" t="s">
        <v>51</v>
      </c>
      <c r="C13164" s="1" t="s">
        <v>19</v>
      </c>
      <c r="D13164" s="1" t="s">
        <v>54</v>
      </c>
      <c r="E13164" s="1" t="s">
        <v>10</v>
      </c>
      <c r="F13164" s="1" t="s">
        <v>12</v>
      </c>
      <c r="G13164" s="1" t="s">
        <v>63</v>
      </c>
      <c r="H13164" s="1">
        <v>2</v>
      </c>
      <c r="I13164">
        <v>2466.88</v>
      </c>
      <c r="J13164" s="1">
        <f>SUMIFS(I:I,B:B,Table1_2[[#This Row],[Category Level 2]],D:D,Table1_2[[#This Row],[Brand]],E:E,Table1_2[[#This Row],[Region]],F:F,Table1_2[[#This Row],[Measure]],G:G,Table1_2[[#This Row],[Year]],H:H,"&lt;="&amp;Table1_2[[#This Row],[Month]])</f>
        <v>5625.3600000000006</v>
      </c>
      <c r="K131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30098.639999999999</v>
      </c>
      <c r="N13164">
        <f>Table1_2[[#This Row],[Value]]*2.5</f>
        <v>6167.2000000000007</v>
      </c>
    </row>
    <row r="13165" spans="1:14" x14ac:dyDescent="0.25">
      <c r="A13165" s="1" t="s">
        <v>6</v>
      </c>
      <c r="B13165" s="1" t="s">
        <v>51</v>
      </c>
      <c r="C13165" s="1" t="s">
        <v>19</v>
      </c>
      <c r="D13165" s="1" t="s">
        <v>54</v>
      </c>
      <c r="E13165" s="1" t="s">
        <v>10</v>
      </c>
      <c r="F13165" s="1" t="s">
        <v>12</v>
      </c>
      <c r="G13165" s="1" t="s">
        <v>63</v>
      </c>
      <c r="H13165" s="1">
        <v>3</v>
      </c>
      <c r="I13165">
        <v>2190.2400000000002</v>
      </c>
      <c r="J13165" s="1">
        <f>SUMIFS(I:I,B:B,Table1_2[[#This Row],[Category Level 2]],D:D,Table1_2[[#This Row],[Brand]],E:E,Table1_2[[#This Row],[Region]],F:F,Table1_2[[#This Row],[Measure]],G:G,Table1_2[[#This Row],[Year]],H:H,"&lt;="&amp;Table1_2[[#This Row],[Month]])</f>
        <v>7815.6</v>
      </c>
      <c r="K131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29689.919999999998</v>
      </c>
      <c r="N13165">
        <f>Table1_2[[#This Row],[Value]]*2.5</f>
        <v>5475.6</v>
      </c>
    </row>
    <row r="13166" spans="1:14" x14ac:dyDescent="0.25">
      <c r="A13166" s="1" t="s">
        <v>6</v>
      </c>
      <c r="B13166" s="1" t="s">
        <v>51</v>
      </c>
      <c r="C13166" s="1" t="s">
        <v>19</v>
      </c>
      <c r="D13166" s="1" t="s">
        <v>54</v>
      </c>
      <c r="E13166" s="1" t="s">
        <v>10</v>
      </c>
      <c r="F13166" s="1" t="s">
        <v>12</v>
      </c>
      <c r="G13166" s="1" t="s">
        <v>63</v>
      </c>
      <c r="H13166" s="1">
        <v>4</v>
      </c>
      <c r="I13166">
        <v>3127.28</v>
      </c>
      <c r="J13166" s="1">
        <f>SUMIFS(I:I,B:B,Table1_2[[#This Row],[Category Level 2]],D:D,Table1_2[[#This Row],[Brand]],E:E,Table1_2[[#This Row],[Region]],F:F,Table1_2[[#This Row],[Measure]],G:G,Table1_2[[#This Row],[Year]],H:H,"&lt;="&amp;Table1_2[[#This Row],[Month]])</f>
        <v>10942.880000000001</v>
      </c>
      <c r="K131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30287.920000000002</v>
      </c>
      <c r="N13166">
        <f>Table1_2[[#This Row],[Value]]*2.5</f>
        <v>7818.2000000000007</v>
      </c>
    </row>
    <row r="13167" spans="1:14" x14ac:dyDescent="0.25">
      <c r="A13167" s="1" t="s">
        <v>6</v>
      </c>
      <c r="B13167" s="1" t="s">
        <v>51</v>
      </c>
      <c r="C13167" s="1" t="s">
        <v>19</v>
      </c>
      <c r="D13167" s="1" t="s">
        <v>54</v>
      </c>
      <c r="E13167" s="1" t="s">
        <v>10</v>
      </c>
      <c r="F13167" s="1" t="s">
        <v>12</v>
      </c>
      <c r="G13167" s="1" t="s">
        <v>63</v>
      </c>
      <c r="H13167" s="1">
        <v>5</v>
      </c>
      <c r="I13167">
        <v>2812.1600000000003</v>
      </c>
      <c r="J13167" s="1">
        <f>SUMIFS(I:I,B:B,Table1_2[[#This Row],[Category Level 2]],D:D,Table1_2[[#This Row],[Brand]],E:E,Table1_2[[#This Row],[Region]],F:F,Table1_2[[#This Row],[Measure]],G:G,Table1_2[[#This Row],[Year]],H:H,"&lt;="&amp;Table1_2[[#This Row],[Month]])</f>
        <v>13755.04</v>
      </c>
      <c r="K131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31154.240000000002</v>
      </c>
      <c r="N13167">
        <f>Table1_2[[#This Row],[Value]]*2.5</f>
        <v>7030.4000000000005</v>
      </c>
    </row>
    <row r="13168" spans="1:14" x14ac:dyDescent="0.25">
      <c r="A13168" s="1" t="s">
        <v>6</v>
      </c>
      <c r="B13168" s="1" t="s">
        <v>51</v>
      </c>
      <c r="C13168" s="1" t="s">
        <v>19</v>
      </c>
      <c r="D13168" s="1" t="s">
        <v>54</v>
      </c>
      <c r="E13168" s="1" t="s">
        <v>10</v>
      </c>
      <c r="F13168" s="1" t="s">
        <v>12</v>
      </c>
      <c r="G13168" s="1" t="s">
        <v>63</v>
      </c>
      <c r="H13168" s="1">
        <v>6</v>
      </c>
      <c r="I13168">
        <v>2913.04</v>
      </c>
      <c r="J13168" s="1">
        <f>SUMIFS(I:I,B:B,Table1_2[[#This Row],[Category Level 2]],D:D,Table1_2[[#This Row],[Brand]],E:E,Table1_2[[#This Row],[Region]],F:F,Table1_2[[#This Row],[Measure]],G:G,Table1_2[[#This Row],[Year]],H:H,"&lt;="&amp;Table1_2[[#This Row],[Month]])</f>
        <v>16668.080000000002</v>
      </c>
      <c r="K131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31647.200000000001</v>
      </c>
      <c r="N13168">
        <f>Table1_2[[#This Row],[Value]]*2.5</f>
        <v>7282.6</v>
      </c>
    </row>
    <row r="13169" spans="1:14" x14ac:dyDescent="0.25">
      <c r="A13169" s="1" t="s">
        <v>6</v>
      </c>
      <c r="B13169" s="1" t="s">
        <v>51</v>
      </c>
      <c r="C13169" s="1" t="s">
        <v>19</v>
      </c>
      <c r="D13169" s="1" t="s">
        <v>54</v>
      </c>
      <c r="E13169" s="1" t="s">
        <v>10</v>
      </c>
      <c r="F13169" s="1" t="s">
        <v>12</v>
      </c>
      <c r="G13169" s="1" t="s">
        <v>63</v>
      </c>
      <c r="H13169" s="1">
        <v>7</v>
      </c>
      <c r="I13169">
        <v>2682.1600000000003</v>
      </c>
      <c r="J13169" s="1">
        <f>SUMIFS(I:I,B:B,Table1_2[[#This Row],[Category Level 2]],D:D,Table1_2[[#This Row],[Brand]],E:E,Table1_2[[#This Row],[Region]],F:F,Table1_2[[#This Row],[Measure]],G:G,Table1_2[[#This Row],[Year]],H:H,"&lt;="&amp;Table1_2[[#This Row],[Month]])</f>
        <v>19350.240000000002</v>
      </c>
      <c r="K131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32199.440000000002</v>
      </c>
      <c r="N13169">
        <f>Table1_2[[#This Row],[Value]]*2.5</f>
        <v>6705.4000000000005</v>
      </c>
    </row>
    <row r="13170" spans="1:14" x14ac:dyDescent="0.25">
      <c r="A13170" s="1" t="s">
        <v>6</v>
      </c>
      <c r="B13170" s="1" t="s">
        <v>51</v>
      </c>
      <c r="C13170" s="1" t="s">
        <v>19</v>
      </c>
      <c r="D13170" s="1" t="s">
        <v>54</v>
      </c>
      <c r="E13170" s="1" t="s">
        <v>10</v>
      </c>
      <c r="F13170" s="1" t="s">
        <v>12</v>
      </c>
      <c r="G13170" s="1" t="s">
        <v>63</v>
      </c>
      <c r="H13170" s="1">
        <v>8</v>
      </c>
      <c r="I13170">
        <v>1850.16</v>
      </c>
      <c r="J13170" s="1">
        <f>SUMIFS(I:I,B:B,Table1_2[[#This Row],[Category Level 2]],D:D,Table1_2[[#This Row],[Brand]],E:E,Table1_2[[#This Row],[Region]],F:F,Table1_2[[#This Row],[Measure]],G:G,Table1_2[[#This Row],[Year]],H:H,"&lt;="&amp;Table1_2[[#This Row],[Month]])</f>
        <v>21200.400000000001</v>
      </c>
      <c r="K131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31374.720000000001</v>
      </c>
      <c r="N13170">
        <f>Table1_2[[#This Row],[Value]]*2.5</f>
        <v>4625.4000000000005</v>
      </c>
    </row>
    <row r="13171" spans="1:14" x14ac:dyDescent="0.25">
      <c r="A13171" s="1" t="s">
        <v>6</v>
      </c>
      <c r="B13171" s="1" t="s">
        <v>51</v>
      </c>
      <c r="C13171" s="1" t="s">
        <v>19</v>
      </c>
      <c r="D13171" s="1" t="s">
        <v>54</v>
      </c>
      <c r="E13171" s="1" t="s">
        <v>10</v>
      </c>
      <c r="F13171" s="1" t="s">
        <v>12</v>
      </c>
      <c r="G13171" s="1" t="s">
        <v>63</v>
      </c>
      <c r="H13171" s="1">
        <v>9</v>
      </c>
      <c r="I13171">
        <v>1994.72</v>
      </c>
      <c r="J13171" s="1">
        <f>SUMIFS(I:I,B:B,Table1_2[[#This Row],[Category Level 2]],D:D,Table1_2[[#This Row],[Brand]],E:E,Table1_2[[#This Row],[Region]],F:F,Table1_2[[#This Row],[Measure]],G:G,Table1_2[[#This Row],[Year]],H:H,"&lt;="&amp;Table1_2[[#This Row],[Month]])</f>
        <v>23195.120000000003</v>
      </c>
      <c r="K131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31132.400000000001</v>
      </c>
      <c r="N13171">
        <f>Table1_2[[#This Row],[Value]]*2.5</f>
        <v>4986.8</v>
      </c>
    </row>
    <row r="13172" spans="1:14" x14ac:dyDescent="0.25">
      <c r="A13172" s="1" t="s">
        <v>6</v>
      </c>
      <c r="B13172" s="1" t="s">
        <v>51</v>
      </c>
      <c r="C13172" s="1" t="s">
        <v>19</v>
      </c>
      <c r="D13172" s="1" t="s">
        <v>54</v>
      </c>
      <c r="E13172" s="1" t="s">
        <v>10</v>
      </c>
      <c r="F13172" s="1" t="s">
        <v>12</v>
      </c>
      <c r="G13172" s="1" t="s">
        <v>63</v>
      </c>
      <c r="H13172" s="1">
        <v>10</v>
      </c>
      <c r="I13172">
        <v>2044.64</v>
      </c>
      <c r="J13172" s="1">
        <f>SUMIFS(I:I,B:B,Table1_2[[#This Row],[Category Level 2]],D:D,Table1_2[[#This Row],[Brand]],E:E,Table1_2[[#This Row],[Region]],F:F,Table1_2[[#This Row],[Measure]],G:G,Table1_2[[#This Row],[Year]],H:H,"&lt;="&amp;Table1_2[[#This Row],[Month]])</f>
        <v>25239.760000000002</v>
      </c>
      <c r="K131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29954.080000000002</v>
      </c>
      <c r="N13172">
        <f>Table1_2[[#This Row],[Value]]*2.5</f>
        <v>5111.6000000000004</v>
      </c>
    </row>
    <row r="13173" spans="1:14" x14ac:dyDescent="0.25">
      <c r="A13173" s="1" t="s">
        <v>6</v>
      </c>
      <c r="B13173" s="1" t="s">
        <v>51</v>
      </c>
      <c r="C13173" s="1" t="s">
        <v>19</v>
      </c>
      <c r="D13173" s="1" t="s">
        <v>54</v>
      </c>
      <c r="E13173" s="1" t="s">
        <v>10</v>
      </c>
      <c r="F13173" s="1" t="s">
        <v>12</v>
      </c>
      <c r="G13173" s="1" t="s">
        <v>63</v>
      </c>
      <c r="H13173" s="1">
        <v>11</v>
      </c>
      <c r="I13173">
        <v>2102.88</v>
      </c>
      <c r="J13173" s="1">
        <f>SUMIFS(I:I,B:B,Table1_2[[#This Row],[Category Level 2]],D:D,Table1_2[[#This Row],[Brand]],E:E,Table1_2[[#This Row],[Region]],F:F,Table1_2[[#This Row],[Measure]],G:G,Table1_2[[#This Row],[Year]],H:H,"&lt;="&amp;Table1_2[[#This Row],[Month]])</f>
        <v>27342.640000000003</v>
      </c>
      <c r="K131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29920.800000000003</v>
      </c>
      <c r="N13173">
        <f>Table1_2[[#This Row],[Value]]*2.5</f>
        <v>5257.2000000000007</v>
      </c>
    </row>
    <row r="13174" spans="1:14" x14ac:dyDescent="0.25">
      <c r="A13174" s="1" t="s">
        <v>6</v>
      </c>
      <c r="B13174" s="1" t="s">
        <v>51</v>
      </c>
      <c r="C13174" s="1" t="s">
        <v>19</v>
      </c>
      <c r="D13174" s="1" t="s">
        <v>54</v>
      </c>
      <c r="E13174" s="1" t="s">
        <v>10</v>
      </c>
      <c r="F13174" s="1" t="s">
        <v>12</v>
      </c>
      <c r="G13174" s="1" t="s">
        <v>63</v>
      </c>
      <c r="H13174" s="1">
        <v>12</v>
      </c>
      <c r="I13174">
        <v>3269.76</v>
      </c>
      <c r="J13174" s="1">
        <f>SUMIFS(I:I,B:B,Table1_2[[#This Row],[Category Level 2]],D:D,Table1_2[[#This Row],[Brand]],E:E,Table1_2[[#This Row],[Region]],F:F,Table1_2[[#This Row],[Measure]],G:G,Table1_2[[#This Row],[Year]],H:H,"&lt;="&amp;Table1_2[[#This Row],[Month]])</f>
        <v>30612.400000000001</v>
      </c>
      <c r="K131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30612.400000000001</v>
      </c>
      <c r="N13174">
        <f>Table1_2[[#This Row],[Value]]*2.5</f>
        <v>8174.4000000000005</v>
      </c>
    </row>
    <row r="13175" spans="1:14" x14ac:dyDescent="0.25">
      <c r="A13175" s="1" t="s">
        <v>6</v>
      </c>
      <c r="B13175" s="1" t="s">
        <v>51</v>
      </c>
      <c r="C13175" s="1" t="s">
        <v>19</v>
      </c>
      <c r="D13175" s="1" t="s">
        <v>54</v>
      </c>
      <c r="E13175" s="1" t="s">
        <v>10</v>
      </c>
      <c r="F13175" s="1" t="s">
        <v>12</v>
      </c>
      <c r="G13175" s="1" t="s">
        <v>64</v>
      </c>
      <c r="H13175" s="1">
        <v>1</v>
      </c>
      <c r="I13175">
        <v>2880.8</v>
      </c>
      <c r="J13175" s="1">
        <f>SUMIFS(I:I,B:B,Table1_2[[#This Row],[Category Level 2]],D:D,Table1_2[[#This Row],[Brand]],E:E,Table1_2[[#This Row],[Region]],F:F,Table1_2[[#This Row],[Measure]],G:G,Table1_2[[#This Row],[Year]],H:H,"&lt;="&amp;Table1_2[[#This Row],[Month]])</f>
        <v>2880.8</v>
      </c>
      <c r="K131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30334.720000000005</v>
      </c>
      <c r="N13175">
        <f>Table1_2[[#This Row],[Value]]*2.5</f>
        <v>7202</v>
      </c>
    </row>
    <row r="13176" spans="1:14" x14ac:dyDescent="0.25">
      <c r="A13176" s="1" t="s">
        <v>6</v>
      </c>
      <c r="B13176" s="1" t="s">
        <v>51</v>
      </c>
      <c r="C13176" s="1" t="s">
        <v>19</v>
      </c>
      <c r="D13176" s="1" t="s">
        <v>54</v>
      </c>
      <c r="E13176" s="1" t="s">
        <v>10</v>
      </c>
      <c r="F13176" s="1" t="s">
        <v>12</v>
      </c>
      <c r="G13176" s="1" t="s">
        <v>64</v>
      </c>
      <c r="H13176" s="1">
        <v>2</v>
      </c>
      <c r="I13176">
        <v>3595.28</v>
      </c>
      <c r="J13176" s="1">
        <f>SUMIFS(I:I,B:B,Table1_2[[#This Row],[Category Level 2]],D:D,Table1_2[[#This Row],[Brand]],E:E,Table1_2[[#This Row],[Region]],F:F,Table1_2[[#This Row],[Measure]],G:G,Table1_2[[#This Row],[Year]],H:H,"&lt;="&amp;Table1_2[[#This Row],[Month]])</f>
        <v>6476.08</v>
      </c>
      <c r="K131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31463.120000000003</v>
      </c>
      <c r="N13176">
        <f>Table1_2[[#This Row],[Value]]*2.5</f>
        <v>8988.2000000000007</v>
      </c>
    </row>
    <row r="13177" spans="1:14" x14ac:dyDescent="0.25">
      <c r="A13177" s="1" t="s">
        <v>6</v>
      </c>
      <c r="B13177" s="1" t="s">
        <v>51</v>
      </c>
      <c r="C13177" s="1" t="s">
        <v>19</v>
      </c>
      <c r="D13177" s="1" t="s">
        <v>54</v>
      </c>
      <c r="E13177" s="1" t="s">
        <v>10</v>
      </c>
      <c r="F13177" s="1" t="s">
        <v>12</v>
      </c>
      <c r="G13177" s="1" t="s">
        <v>64</v>
      </c>
      <c r="H13177" s="1">
        <v>3</v>
      </c>
      <c r="I13177">
        <v>2144.48</v>
      </c>
      <c r="J13177" s="1">
        <f>SUMIFS(I:I,B:B,Table1_2[[#This Row],[Category Level 2]],D:D,Table1_2[[#This Row],[Brand]],E:E,Table1_2[[#This Row],[Region]],F:F,Table1_2[[#This Row],[Measure]],G:G,Table1_2[[#This Row],[Year]],H:H,"&lt;="&amp;Table1_2[[#This Row],[Month]])</f>
        <v>8620.56</v>
      </c>
      <c r="K131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31417.360000000001</v>
      </c>
      <c r="N13177">
        <f>Table1_2[[#This Row],[Value]]*2.5</f>
        <v>5361.2</v>
      </c>
    </row>
    <row r="13178" spans="1:14" x14ac:dyDescent="0.25">
      <c r="A13178" s="1" t="s">
        <v>6</v>
      </c>
      <c r="B13178" s="1" t="s">
        <v>51</v>
      </c>
      <c r="C13178" s="1" t="s">
        <v>19</v>
      </c>
      <c r="D13178" s="1" t="s">
        <v>54</v>
      </c>
      <c r="E13178" s="1" t="s">
        <v>10</v>
      </c>
      <c r="F13178" s="1" t="s">
        <v>12</v>
      </c>
      <c r="G13178" s="1" t="s">
        <v>64</v>
      </c>
      <c r="H13178" s="1">
        <v>4</v>
      </c>
      <c r="I13178">
        <v>2518.88</v>
      </c>
      <c r="J13178" s="1">
        <f>SUMIFS(I:I,B:B,Table1_2[[#This Row],[Category Level 2]],D:D,Table1_2[[#This Row],[Brand]],E:E,Table1_2[[#This Row],[Region]],F:F,Table1_2[[#This Row],[Measure]],G:G,Table1_2[[#This Row],[Year]],H:H,"&lt;="&amp;Table1_2[[#This Row],[Month]])</f>
        <v>11139.439999999999</v>
      </c>
      <c r="K131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30808.959999999995</v>
      </c>
      <c r="N13178">
        <f>Table1_2[[#This Row],[Value]]*2.5</f>
        <v>6297.2000000000007</v>
      </c>
    </row>
    <row r="13179" spans="1:14" x14ac:dyDescent="0.25">
      <c r="A13179" s="1" t="s">
        <v>6</v>
      </c>
      <c r="B13179" s="1" t="s">
        <v>51</v>
      </c>
      <c r="C13179" s="1" t="s">
        <v>19</v>
      </c>
      <c r="D13179" s="1" t="s">
        <v>54</v>
      </c>
      <c r="E13179" s="1" t="s">
        <v>10</v>
      </c>
      <c r="F13179" s="1" t="s">
        <v>12</v>
      </c>
      <c r="G13179" s="1" t="s">
        <v>64</v>
      </c>
      <c r="H13179" s="1">
        <v>5</v>
      </c>
      <c r="I13179">
        <v>1735.76</v>
      </c>
      <c r="J13179" s="1">
        <f>SUMIFS(I:I,B:B,Table1_2[[#This Row],[Category Level 2]],D:D,Table1_2[[#This Row],[Brand]],E:E,Table1_2[[#This Row],[Region]],F:F,Table1_2[[#This Row],[Measure]],G:G,Table1_2[[#This Row],[Year]],H:H,"&lt;="&amp;Table1_2[[#This Row],[Month]])</f>
        <v>12875.199999999999</v>
      </c>
      <c r="K131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29732.559999999998</v>
      </c>
      <c r="N13179">
        <f>Table1_2[[#This Row],[Value]]*2.5</f>
        <v>4339.3999999999996</v>
      </c>
    </row>
    <row r="13180" spans="1:14" x14ac:dyDescent="0.25">
      <c r="A13180" s="1" t="s">
        <v>6</v>
      </c>
      <c r="B13180" s="1" t="s">
        <v>51</v>
      </c>
      <c r="C13180" s="1" t="s">
        <v>19</v>
      </c>
      <c r="D13180" s="1" t="s">
        <v>54</v>
      </c>
      <c r="E13180" s="1" t="s">
        <v>10</v>
      </c>
      <c r="F13180" s="1" t="s">
        <v>12</v>
      </c>
      <c r="G13180" s="1" t="s">
        <v>64</v>
      </c>
      <c r="H13180" s="1">
        <v>6</v>
      </c>
      <c r="I13180">
        <v>1987.44</v>
      </c>
      <c r="J13180" s="1">
        <f>SUMIFS(I:I,B:B,Table1_2[[#This Row],[Category Level 2]],D:D,Table1_2[[#This Row],[Brand]],E:E,Table1_2[[#This Row],[Region]],F:F,Table1_2[[#This Row],[Measure]],G:G,Table1_2[[#This Row],[Year]],H:H,"&lt;="&amp;Table1_2[[#This Row],[Month]])</f>
        <v>14862.64</v>
      </c>
      <c r="K131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28806.959999999999</v>
      </c>
      <c r="N13180">
        <f>Table1_2[[#This Row],[Value]]*2.5</f>
        <v>4968.6000000000004</v>
      </c>
    </row>
    <row r="13181" spans="1:14" x14ac:dyDescent="0.25">
      <c r="A13181" s="1" t="s">
        <v>6</v>
      </c>
      <c r="B13181" s="1" t="s">
        <v>51</v>
      </c>
      <c r="C13181" s="1" t="s">
        <v>19</v>
      </c>
      <c r="D13181" s="1" t="s">
        <v>54</v>
      </c>
      <c r="E13181" s="1" t="s">
        <v>10</v>
      </c>
      <c r="F13181" s="1" t="s">
        <v>12</v>
      </c>
      <c r="G13181" s="1" t="s">
        <v>64</v>
      </c>
      <c r="H13181" s="1">
        <v>7</v>
      </c>
      <c r="I13181">
        <v>2350.4</v>
      </c>
      <c r="J13181" s="1">
        <f>SUMIFS(I:I,B:B,Table1_2[[#This Row],[Category Level 2]],D:D,Table1_2[[#This Row],[Brand]],E:E,Table1_2[[#This Row],[Region]],F:F,Table1_2[[#This Row],[Measure]],G:G,Table1_2[[#This Row],[Year]],H:H,"&lt;="&amp;Table1_2[[#This Row],[Month]])</f>
        <v>17213.04</v>
      </c>
      <c r="K131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28475.200000000001</v>
      </c>
      <c r="N13181">
        <f>Table1_2[[#This Row],[Value]]*2.5</f>
        <v>5876</v>
      </c>
    </row>
    <row r="13182" spans="1:14" x14ac:dyDescent="0.25">
      <c r="A13182" s="1" t="s">
        <v>6</v>
      </c>
      <c r="B13182" s="1" t="s">
        <v>51</v>
      </c>
      <c r="C13182" s="1" t="s">
        <v>19</v>
      </c>
      <c r="D13182" s="1" t="s">
        <v>54</v>
      </c>
      <c r="E13182" s="1" t="s">
        <v>10</v>
      </c>
      <c r="F13182" s="1" t="s">
        <v>12</v>
      </c>
      <c r="G13182" s="1" t="s">
        <v>64</v>
      </c>
      <c r="H13182" s="1">
        <v>8</v>
      </c>
      <c r="I13182">
        <v>2007.2</v>
      </c>
      <c r="J13182" s="1">
        <f>SUMIFS(I:I,B:B,Table1_2[[#This Row],[Category Level 2]],D:D,Table1_2[[#This Row],[Brand]],E:E,Table1_2[[#This Row],[Region]],F:F,Table1_2[[#This Row],[Measure]],G:G,Table1_2[[#This Row],[Year]],H:H,"&lt;="&amp;Table1_2[[#This Row],[Month]])</f>
        <v>19220.240000000002</v>
      </c>
      <c r="K131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28632.240000000002</v>
      </c>
      <c r="N13182">
        <f>Table1_2[[#This Row],[Value]]*2.5</f>
        <v>5018</v>
      </c>
    </row>
    <row r="13183" spans="1:14" x14ac:dyDescent="0.25">
      <c r="A13183" s="1" t="s">
        <v>6</v>
      </c>
      <c r="B13183" s="1" t="s">
        <v>51</v>
      </c>
      <c r="C13183" s="1" t="s">
        <v>19</v>
      </c>
      <c r="D13183" s="1" t="s">
        <v>54</v>
      </c>
      <c r="E13183" s="1" t="s">
        <v>10</v>
      </c>
      <c r="F13183" s="1" t="s">
        <v>12</v>
      </c>
      <c r="G13183" s="1" t="s">
        <v>64</v>
      </c>
      <c r="H13183" s="1">
        <v>9</v>
      </c>
      <c r="I13183">
        <v>2302.56</v>
      </c>
      <c r="J13183" s="1">
        <f>SUMIFS(I:I,B:B,Table1_2[[#This Row],[Category Level 2]],D:D,Table1_2[[#This Row],[Brand]],E:E,Table1_2[[#This Row],[Region]],F:F,Table1_2[[#This Row],[Measure]],G:G,Table1_2[[#This Row],[Year]],H:H,"&lt;="&amp;Table1_2[[#This Row],[Month]])</f>
        <v>21522.800000000003</v>
      </c>
      <c r="K131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28940.080000000002</v>
      </c>
      <c r="N13183">
        <f>Table1_2[[#This Row],[Value]]*2.5</f>
        <v>5756.4</v>
      </c>
    </row>
    <row r="13184" spans="1:14" x14ac:dyDescent="0.25">
      <c r="A13184" s="1" t="s">
        <v>6</v>
      </c>
      <c r="B13184" s="1" t="s">
        <v>51</v>
      </c>
      <c r="C13184" s="1" t="s">
        <v>19</v>
      </c>
      <c r="D13184" s="1" t="s">
        <v>54</v>
      </c>
      <c r="E13184" s="1" t="s">
        <v>10</v>
      </c>
      <c r="F13184" s="1" t="s">
        <v>12</v>
      </c>
      <c r="G13184" s="1" t="s">
        <v>64</v>
      </c>
      <c r="H13184" s="1">
        <v>10</v>
      </c>
      <c r="I13184">
        <v>2487.6800000000003</v>
      </c>
      <c r="J13184" s="1">
        <f>SUMIFS(I:I,B:B,Table1_2[[#This Row],[Category Level 2]],D:D,Table1_2[[#This Row],[Brand]],E:E,Table1_2[[#This Row],[Region]],F:F,Table1_2[[#This Row],[Measure]],G:G,Table1_2[[#This Row],[Year]],H:H,"&lt;="&amp;Table1_2[[#This Row],[Month]])</f>
        <v>24010.480000000003</v>
      </c>
      <c r="K131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29383.120000000003</v>
      </c>
      <c r="N13184">
        <f>Table1_2[[#This Row],[Value]]*2.5</f>
        <v>6219.2000000000007</v>
      </c>
    </row>
    <row r="13185" spans="1:14" x14ac:dyDescent="0.25">
      <c r="A13185" s="1" t="s">
        <v>6</v>
      </c>
      <c r="B13185" s="1" t="s">
        <v>51</v>
      </c>
      <c r="C13185" s="1" t="s">
        <v>19</v>
      </c>
      <c r="D13185" s="1" t="s">
        <v>54</v>
      </c>
      <c r="E13185" s="1" t="s">
        <v>10</v>
      </c>
      <c r="F13185" s="1" t="s">
        <v>12</v>
      </c>
      <c r="G13185" s="1" t="s">
        <v>64</v>
      </c>
      <c r="H13185" s="1">
        <v>11</v>
      </c>
      <c r="I13185">
        <v>2069.6</v>
      </c>
      <c r="J13185" s="1">
        <f>SUMIFS(I:I,B:B,Table1_2[[#This Row],[Category Level 2]],D:D,Table1_2[[#This Row],[Brand]],E:E,Table1_2[[#This Row],[Region]],F:F,Table1_2[[#This Row],[Measure]],G:G,Table1_2[[#This Row],[Year]],H:H,"&lt;="&amp;Table1_2[[#This Row],[Month]])</f>
        <v>26080.080000000002</v>
      </c>
      <c r="K131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29349.840000000004</v>
      </c>
      <c r="N13185">
        <f>Table1_2[[#This Row],[Value]]*2.5</f>
        <v>5174</v>
      </c>
    </row>
    <row r="13186" spans="1:14" x14ac:dyDescent="0.25">
      <c r="A13186" s="1" t="s">
        <v>6</v>
      </c>
      <c r="B13186" s="1" t="s">
        <v>51</v>
      </c>
      <c r="C13186" s="1" t="s">
        <v>19</v>
      </c>
      <c r="D13186" s="1" t="s">
        <v>54</v>
      </c>
      <c r="E13186" s="1" t="s">
        <v>10</v>
      </c>
      <c r="F13186" s="1" t="s">
        <v>12</v>
      </c>
      <c r="G13186" s="1" t="s">
        <v>64</v>
      </c>
      <c r="H13186" s="1">
        <v>12</v>
      </c>
      <c r="I13186">
        <v>2661.36</v>
      </c>
      <c r="J13186" s="1">
        <f>SUMIFS(I:I,B:B,Table1_2[[#This Row],[Category Level 2]],D:D,Table1_2[[#This Row],[Brand]],E:E,Table1_2[[#This Row],[Region]],F:F,Table1_2[[#This Row],[Measure]],G:G,Table1_2[[#This Row],[Year]],H:H,"&lt;="&amp;Table1_2[[#This Row],[Month]])</f>
        <v>28741.440000000002</v>
      </c>
      <c r="K131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28741.440000000002</v>
      </c>
      <c r="N13186">
        <f>Table1_2[[#This Row],[Value]]*2.5</f>
        <v>6653.4000000000005</v>
      </c>
    </row>
    <row r="13187" spans="1:14" x14ac:dyDescent="0.25">
      <c r="A13187" s="1" t="s">
        <v>6</v>
      </c>
      <c r="B13187" s="1" t="s">
        <v>51</v>
      </c>
      <c r="C13187" s="1" t="s">
        <v>19</v>
      </c>
      <c r="D13187" s="1" t="s">
        <v>54</v>
      </c>
      <c r="E13187" s="1" t="s">
        <v>10</v>
      </c>
      <c r="F13187" s="1" t="s">
        <v>12</v>
      </c>
      <c r="G13187" s="1" t="s">
        <v>65</v>
      </c>
      <c r="H13187" s="1">
        <v>1</v>
      </c>
      <c r="I13187">
        <v>2398.2400000000002</v>
      </c>
      <c r="J13187" s="1">
        <f>SUMIFS(I:I,B:B,Table1_2[[#This Row],[Category Level 2]],D:D,Table1_2[[#This Row],[Brand]],E:E,Table1_2[[#This Row],[Region]],F:F,Table1_2[[#This Row],[Measure]],G:G,Table1_2[[#This Row],[Year]],H:H,"&lt;="&amp;Table1_2[[#This Row],[Month]])</f>
        <v>2398.2400000000002</v>
      </c>
      <c r="K131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28258.880000000001</v>
      </c>
      <c r="N13187">
        <f>Table1_2[[#This Row],[Value]]*2.5</f>
        <v>5995.6</v>
      </c>
    </row>
    <row r="13188" spans="1:14" x14ac:dyDescent="0.25">
      <c r="A13188" s="1" t="s">
        <v>6</v>
      </c>
      <c r="B13188" s="1" t="s">
        <v>51</v>
      </c>
      <c r="C13188" s="1" t="s">
        <v>19</v>
      </c>
      <c r="D13188" s="1" t="s">
        <v>54</v>
      </c>
      <c r="E13188" s="1" t="s">
        <v>10</v>
      </c>
      <c r="F13188" s="1" t="s">
        <v>12</v>
      </c>
      <c r="G13188" s="1" t="s">
        <v>65</v>
      </c>
      <c r="H13188" s="1">
        <v>2</v>
      </c>
      <c r="I13188">
        <v>2596.88</v>
      </c>
      <c r="J13188" s="1">
        <f>SUMIFS(I:I,B:B,Table1_2[[#This Row],[Category Level 2]],D:D,Table1_2[[#This Row],[Brand]],E:E,Table1_2[[#This Row],[Region]],F:F,Table1_2[[#This Row],[Measure]],G:G,Table1_2[[#This Row],[Year]],H:H,"&lt;="&amp;Table1_2[[#This Row],[Month]])</f>
        <v>4995.1200000000008</v>
      </c>
      <c r="K131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27260.480000000003</v>
      </c>
      <c r="N13188">
        <f>Table1_2[[#This Row],[Value]]*2.5</f>
        <v>6492.2000000000007</v>
      </c>
    </row>
    <row r="13189" spans="1:14" x14ac:dyDescent="0.25">
      <c r="A13189" s="1" t="s">
        <v>6</v>
      </c>
      <c r="B13189" s="1" t="s">
        <v>51</v>
      </c>
      <c r="C13189" s="1" t="s">
        <v>19</v>
      </c>
      <c r="D13189" s="1" t="s">
        <v>54</v>
      </c>
      <c r="E13189" s="1" t="s">
        <v>10</v>
      </c>
      <c r="F13189" s="1" t="s">
        <v>12</v>
      </c>
      <c r="G13189" s="1" t="s">
        <v>65</v>
      </c>
      <c r="H13189" s="1">
        <v>3</v>
      </c>
      <c r="I13189">
        <v>2621.84</v>
      </c>
      <c r="J13189" s="1">
        <f>SUMIFS(I:I,B:B,Table1_2[[#This Row],[Category Level 2]],D:D,Table1_2[[#This Row],[Brand]],E:E,Table1_2[[#This Row],[Region]],F:F,Table1_2[[#This Row],[Measure]],G:G,Table1_2[[#This Row],[Year]],H:H,"&lt;="&amp;Table1_2[[#This Row],[Month]])</f>
        <v>7616.9600000000009</v>
      </c>
      <c r="K131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27737.840000000004</v>
      </c>
      <c r="N13189">
        <f>Table1_2[[#This Row],[Value]]*2.5</f>
        <v>6554.6</v>
      </c>
    </row>
    <row r="13190" spans="1:14" x14ac:dyDescent="0.25">
      <c r="A13190" s="1" t="s">
        <v>6</v>
      </c>
      <c r="B13190" s="1" t="s">
        <v>51</v>
      </c>
      <c r="C13190" s="1" t="s">
        <v>19</v>
      </c>
      <c r="D13190" s="1" t="s">
        <v>54</v>
      </c>
      <c r="E13190" s="1" t="s">
        <v>10</v>
      </c>
      <c r="F13190" s="1" t="s">
        <v>12</v>
      </c>
      <c r="G13190" s="1" t="s">
        <v>65</v>
      </c>
      <c r="H13190" s="1">
        <v>4</v>
      </c>
      <c r="I13190">
        <v>2370.16</v>
      </c>
      <c r="J13190" s="1">
        <f>SUMIFS(I:I,B:B,Table1_2[[#This Row],[Category Level 2]],D:D,Table1_2[[#This Row],[Brand]],E:E,Table1_2[[#This Row],[Region]],F:F,Table1_2[[#This Row],[Measure]],G:G,Table1_2[[#This Row],[Year]],H:H,"&lt;="&amp;Table1_2[[#This Row],[Month]])</f>
        <v>9987.1200000000008</v>
      </c>
      <c r="K131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27589.120000000003</v>
      </c>
      <c r="N13190">
        <f>Table1_2[[#This Row],[Value]]*2.5</f>
        <v>5925.4</v>
      </c>
    </row>
    <row r="13191" spans="1:14" x14ac:dyDescent="0.25">
      <c r="A13191" s="1" t="s">
        <v>6</v>
      </c>
      <c r="B13191" s="1" t="s">
        <v>51</v>
      </c>
      <c r="C13191" s="1" t="s">
        <v>19</v>
      </c>
      <c r="D13191" s="1" t="s">
        <v>54</v>
      </c>
      <c r="E13191" s="1" t="s">
        <v>10</v>
      </c>
      <c r="F13191" s="1" t="s">
        <v>12</v>
      </c>
      <c r="G13191" s="1" t="s">
        <v>65</v>
      </c>
      <c r="H13191" s="1">
        <v>5</v>
      </c>
      <c r="I13191">
        <v>2141.36</v>
      </c>
      <c r="J13191" s="1">
        <f>SUMIFS(I:I,B:B,Table1_2[[#This Row],[Category Level 2]],D:D,Table1_2[[#This Row],[Brand]],E:E,Table1_2[[#This Row],[Region]],F:F,Table1_2[[#This Row],[Measure]],G:G,Table1_2[[#This Row],[Year]],H:H,"&lt;="&amp;Table1_2[[#This Row],[Month]])</f>
        <v>12128.480000000001</v>
      </c>
      <c r="K131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27994.720000000001</v>
      </c>
      <c r="N13191">
        <f>Table1_2[[#This Row],[Value]]*2.5</f>
        <v>5353.4000000000005</v>
      </c>
    </row>
    <row r="13192" spans="1:14" x14ac:dyDescent="0.25">
      <c r="A13192" s="1" t="s">
        <v>6</v>
      </c>
      <c r="B13192" s="1" t="s">
        <v>51</v>
      </c>
      <c r="C13192" s="1" t="s">
        <v>19</v>
      </c>
      <c r="D13192" s="1" t="s">
        <v>54</v>
      </c>
      <c r="E13192" s="1" t="s">
        <v>10</v>
      </c>
      <c r="F13192" s="1" t="s">
        <v>12</v>
      </c>
      <c r="G13192" s="1" t="s">
        <v>65</v>
      </c>
      <c r="H13192" s="1">
        <v>6</v>
      </c>
      <c r="I13192">
        <v>2271.36</v>
      </c>
      <c r="J13192" s="1">
        <f>SUMIFS(I:I,B:B,Table1_2[[#This Row],[Category Level 2]],D:D,Table1_2[[#This Row],[Brand]],E:E,Table1_2[[#This Row],[Region]],F:F,Table1_2[[#This Row],[Measure]],G:G,Table1_2[[#This Row],[Year]],H:H,"&lt;="&amp;Table1_2[[#This Row],[Month]])</f>
        <v>14399.840000000002</v>
      </c>
      <c r="K131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28278.640000000003</v>
      </c>
      <c r="N13192">
        <f>Table1_2[[#This Row],[Value]]*2.5</f>
        <v>5678.4000000000005</v>
      </c>
    </row>
    <row r="13193" spans="1:14" x14ac:dyDescent="0.25">
      <c r="A13193" s="1" t="s">
        <v>6</v>
      </c>
      <c r="B13193" s="1" t="s">
        <v>51</v>
      </c>
      <c r="C13193" s="1" t="s">
        <v>19</v>
      </c>
      <c r="D13193" s="1" t="s">
        <v>54</v>
      </c>
      <c r="E13193" s="1" t="s">
        <v>10</v>
      </c>
      <c r="F13193" s="1" t="s">
        <v>12</v>
      </c>
      <c r="G13193" s="1" t="s">
        <v>65</v>
      </c>
      <c r="H13193" s="1">
        <v>7</v>
      </c>
      <c r="I13193">
        <v>2335.84</v>
      </c>
      <c r="J13193" s="1">
        <f>SUMIFS(I:I,B:B,Table1_2[[#This Row],[Category Level 2]],D:D,Table1_2[[#This Row],[Brand]],E:E,Table1_2[[#This Row],[Region]],F:F,Table1_2[[#This Row],[Measure]],G:G,Table1_2[[#This Row],[Year]],H:H,"&lt;="&amp;Table1_2[[#This Row],[Month]])</f>
        <v>16735.68</v>
      </c>
      <c r="K131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28264.080000000002</v>
      </c>
      <c r="N13193">
        <f>Table1_2[[#This Row],[Value]]*2.5</f>
        <v>5839.6</v>
      </c>
    </row>
    <row r="13194" spans="1:14" x14ac:dyDescent="0.25">
      <c r="A13194" s="1" t="s">
        <v>6</v>
      </c>
      <c r="B13194" s="1" t="s">
        <v>51</v>
      </c>
      <c r="C13194" s="1" t="s">
        <v>19</v>
      </c>
      <c r="D13194" s="1" t="s">
        <v>54</v>
      </c>
      <c r="E13194" s="1" t="s">
        <v>10</v>
      </c>
      <c r="F13194" s="1" t="s">
        <v>12</v>
      </c>
      <c r="G13194" s="1" t="s">
        <v>65</v>
      </c>
      <c r="H13194" s="1">
        <v>8</v>
      </c>
      <c r="I13194">
        <v>1991.6000000000001</v>
      </c>
      <c r="J13194" s="1">
        <f>SUMIFS(I:I,B:B,Table1_2[[#This Row],[Category Level 2]],D:D,Table1_2[[#This Row],[Brand]],E:E,Table1_2[[#This Row],[Region]],F:F,Table1_2[[#This Row],[Measure]],G:G,Table1_2[[#This Row],[Year]],H:H,"&lt;="&amp;Table1_2[[#This Row],[Month]])</f>
        <v>18727.28</v>
      </c>
      <c r="K131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28248.48</v>
      </c>
      <c r="N13194">
        <f>Table1_2[[#This Row],[Value]]*2.5</f>
        <v>4979</v>
      </c>
    </row>
    <row r="13195" spans="1:14" x14ac:dyDescent="0.25">
      <c r="A13195" s="1" t="s">
        <v>6</v>
      </c>
      <c r="B13195" s="1" t="s">
        <v>51</v>
      </c>
      <c r="C13195" s="1" t="s">
        <v>19</v>
      </c>
      <c r="D13195" s="1" t="s">
        <v>54</v>
      </c>
      <c r="E13195" s="1" t="s">
        <v>10</v>
      </c>
      <c r="F13195" s="1" t="s">
        <v>12</v>
      </c>
      <c r="G13195" s="1" t="s">
        <v>65</v>
      </c>
      <c r="H13195" s="1">
        <v>9</v>
      </c>
      <c r="I13195">
        <v>2456.48</v>
      </c>
      <c r="J13195" s="1">
        <f>SUMIFS(I:I,B:B,Table1_2[[#This Row],[Category Level 2]],D:D,Table1_2[[#This Row],[Brand]],E:E,Table1_2[[#This Row],[Region]],F:F,Table1_2[[#This Row],[Measure]],G:G,Table1_2[[#This Row],[Year]],H:H,"&lt;="&amp;Table1_2[[#This Row],[Month]])</f>
        <v>21183.759999999998</v>
      </c>
      <c r="K131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28402.400000000001</v>
      </c>
      <c r="N13195">
        <f>Table1_2[[#This Row],[Value]]*2.5</f>
        <v>6141.2</v>
      </c>
    </row>
    <row r="13196" spans="1:14" x14ac:dyDescent="0.25">
      <c r="A13196" s="1" t="s">
        <v>6</v>
      </c>
      <c r="B13196" s="1" t="s">
        <v>51</v>
      </c>
      <c r="C13196" s="1" t="s">
        <v>19</v>
      </c>
      <c r="D13196" s="1" t="s">
        <v>54</v>
      </c>
      <c r="E13196" s="1" t="s">
        <v>10</v>
      </c>
      <c r="F13196" s="1" t="s">
        <v>12</v>
      </c>
      <c r="G13196" s="1" t="s">
        <v>65</v>
      </c>
      <c r="H13196" s="1">
        <v>10</v>
      </c>
      <c r="I13196">
        <v>2388.88</v>
      </c>
      <c r="J13196" s="1">
        <f>SUMIFS(I:I,B:B,Table1_2[[#This Row],[Category Level 2]],D:D,Table1_2[[#This Row],[Brand]],E:E,Table1_2[[#This Row],[Region]],F:F,Table1_2[[#This Row],[Measure]],G:G,Table1_2[[#This Row],[Year]],H:H,"&lt;="&amp;Table1_2[[#This Row],[Month]])</f>
        <v>23572.639999999999</v>
      </c>
      <c r="K131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28303.599999999999</v>
      </c>
      <c r="N13196">
        <f>Table1_2[[#This Row],[Value]]*2.5</f>
        <v>5972.2000000000007</v>
      </c>
    </row>
    <row r="13197" spans="1:14" x14ac:dyDescent="0.25">
      <c r="A13197" s="1" t="s">
        <v>6</v>
      </c>
      <c r="B13197" s="1" t="s">
        <v>51</v>
      </c>
      <c r="C13197" s="1" t="s">
        <v>19</v>
      </c>
      <c r="D13197" s="1" t="s">
        <v>54</v>
      </c>
      <c r="E13197" s="1" t="s">
        <v>10</v>
      </c>
      <c r="F13197" s="1" t="s">
        <v>12</v>
      </c>
      <c r="G13197" s="1" t="s">
        <v>65</v>
      </c>
      <c r="H13197" s="1">
        <v>11</v>
      </c>
      <c r="I13197">
        <v>2412.8000000000002</v>
      </c>
      <c r="J13197" s="1">
        <f>SUMIFS(I:I,B:B,Table1_2[[#This Row],[Category Level 2]],D:D,Table1_2[[#This Row],[Brand]],E:E,Table1_2[[#This Row],[Region]],F:F,Table1_2[[#This Row],[Measure]],G:G,Table1_2[[#This Row],[Year]],H:H,"&lt;="&amp;Table1_2[[#This Row],[Month]])</f>
        <v>25985.439999999999</v>
      </c>
      <c r="K131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28646.799999999999</v>
      </c>
      <c r="N13197">
        <f>Table1_2[[#This Row],[Value]]*2.5</f>
        <v>6032</v>
      </c>
    </row>
    <row r="13198" spans="1:14" x14ac:dyDescent="0.25">
      <c r="A13198" s="1" t="s">
        <v>6</v>
      </c>
      <c r="B13198" s="1" t="s">
        <v>51</v>
      </c>
      <c r="C13198" s="1" t="s">
        <v>19</v>
      </c>
      <c r="D13198" s="1" t="s">
        <v>54</v>
      </c>
      <c r="E13198" s="1" t="s">
        <v>10</v>
      </c>
      <c r="F13198" s="1" t="s">
        <v>12</v>
      </c>
      <c r="G13198" s="1" t="s">
        <v>65</v>
      </c>
      <c r="H13198" s="1">
        <v>12</v>
      </c>
      <c r="I13198">
        <v>2728.96</v>
      </c>
      <c r="J13198" s="1">
        <f>SUMIFS(I:I,B:B,Table1_2[[#This Row],[Category Level 2]],D:D,Table1_2[[#This Row],[Brand]],E:E,Table1_2[[#This Row],[Region]],F:F,Table1_2[[#This Row],[Measure]],G:G,Table1_2[[#This Row],[Year]],H:H,"&lt;="&amp;Table1_2[[#This Row],[Month]])</f>
        <v>28714.399999999998</v>
      </c>
      <c r="K131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28714.399999999998</v>
      </c>
      <c r="N13198">
        <f>Table1_2[[#This Row],[Value]]*2.5</f>
        <v>6822.4</v>
      </c>
    </row>
    <row r="13199" spans="1:14" x14ac:dyDescent="0.25">
      <c r="A13199" s="1" t="s">
        <v>6</v>
      </c>
      <c r="B13199" s="1" t="s">
        <v>51</v>
      </c>
      <c r="C13199" s="1" t="s">
        <v>19</v>
      </c>
      <c r="D13199" s="1" t="s">
        <v>54</v>
      </c>
      <c r="E13199" s="1" t="s">
        <v>10</v>
      </c>
      <c r="F13199" s="1" t="s">
        <v>12</v>
      </c>
      <c r="G13199" s="1" t="s">
        <v>66</v>
      </c>
      <c r="H13199" s="1">
        <v>1</v>
      </c>
      <c r="I13199">
        <v>2353.52</v>
      </c>
      <c r="J13199" s="1">
        <f>SUMIFS(I:I,B:B,Table1_2[[#This Row],[Category Level 2]],D:D,Table1_2[[#This Row],[Brand]],E:E,Table1_2[[#This Row],[Region]],F:F,Table1_2[[#This Row],[Measure]],G:G,Table1_2[[#This Row],[Year]],H:H,"&lt;="&amp;Table1_2[[#This Row],[Month]])</f>
        <v>2353.52</v>
      </c>
      <c r="K131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28669.68</v>
      </c>
      <c r="N13199">
        <f>Table1_2[[#This Row],[Value]]*2.5</f>
        <v>5883.8</v>
      </c>
    </row>
    <row r="13200" spans="1:14" x14ac:dyDescent="0.25">
      <c r="A13200" s="1" t="s">
        <v>6</v>
      </c>
      <c r="B13200" s="1" t="s">
        <v>51</v>
      </c>
      <c r="C13200" s="1" t="s">
        <v>19</v>
      </c>
      <c r="D13200" s="1" t="s">
        <v>54</v>
      </c>
      <c r="E13200" s="1" t="s">
        <v>10</v>
      </c>
      <c r="F13200" s="1" t="s">
        <v>12</v>
      </c>
      <c r="G13200" s="1" t="s">
        <v>66</v>
      </c>
      <c r="H13200" s="1">
        <v>2</v>
      </c>
      <c r="I13200">
        <v>2071.6800000000003</v>
      </c>
      <c r="J13200" s="1">
        <f>SUMIFS(I:I,B:B,Table1_2[[#This Row],[Category Level 2]],D:D,Table1_2[[#This Row],[Brand]],E:E,Table1_2[[#This Row],[Region]],F:F,Table1_2[[#This Row],[Measure]],G:G,Table1_2[[#This Row],[Year]],H:H,"&lt;="&amp;Table1_2[[#This Row],[Month]])</f>
        <v>4425.2000000000007</v>
      </c>
      <c r="K132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28144.48</v>
      </c>
      <c r="N13200">
        <f>Table1_2[[#This Row],[Value]]*2.5</f>
        <v>5179.2000000000007</v>
      </c>
    </row>
    <row r="13201" spans="1:14" x14ac:dyDescent="0.25">
      <c r="A13201" s="1" t="s">
        <v>6</v>
      </c>
      <c r="B13201" s="1" t="s">
        <v>51</v>
      </c>
      <c r="C13201" s="1" t="s">
        <v>19</v>
      </c>
      <c r="D13201" s="1" t="s">
        <v>54</v>
      </c>
      <c r="E13201" s="1" t="s">
        <v>10</v>
      </c>
      <c r="F13201" s="1" t="s">
        <v>12</v>
      </c>
      <c r="G13201" s="1" t="s">
        <v>66</v>
      </c>
      <c r="H13201" s="1">
        <v>3</v>
      </c>
      <c r="I13201">
        <v>2551.12</v>
      </c>
      <c r="J13201" s="1">
        <f>SUMIFS(I:I,B:B,Table1_2[[#This Row],[Category Level 2]],D:D,Table1_2[[#This Row],[Brand]],E:E,Table1_2[[#This Row],[Region]],F:F,Table1_2[[#This Row],[Measure]],G:G,Table1_2[[#This Row],[Year]],H:H,"&lt;="&amp;Table1_2[[#This Row],[Month]])</f>
        <v>6976.3200000000006</v>
      </c>
      <c r="K132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28073.759999999998</v>
      </c>
      <c r="N13201">
        <f>Table1_2[[#This Row],[Value]]*2.5</f>
        <v>6377.7999999999993</v>
      </c>
    </row>
    <row r="13202" spans="1:14" x14ac:dyDescent="0.25">
      <c r="A13202" s="1" t="s">
        <v>6</v>
      </c>
      <c r="B13202" s="1" t="s">
        <v>51</v>
      </c>
      <c r="C13202" s="1" t="s">
        <v>19</v>
      </c>
      <c r="D13202" s="1" t="s">
        <v>54</v>
      </c>
      <c r="E13202" s="1" t="s">
        <v>10</v>
      </c>
      <c r="F13202" s="1" t="s">
        <v>12</v>
      </c>
      <c r="G13202" s="1" t="s">
        <v>66</v>
      </c>
      <c r="H13202" s="1">
        <v>4</v>
      </c>
      <c r="I13202">
        <v>2333.7600000000002</v>
      </c>
      <c r="J13202" s="1">
        <f>SUMIFS(I:I,B:B,Table1_2[[#This Row],[Category Level 2]],D:D,Table1_2[[#This Row],[Brand]],E:E,Table1_2[[#This Row],[Region]],F:F,Table1_2[[#This Row],[Measure]],G:G,Table1_2[[#This Row],[Year]],H:H,"&lt;="&amp;Table1_2[[#This Row],[Month]])</f>
        <v>9310.0800000000017</v>
      </c>
      <c r="K132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28037.360000000001</v>
      </c>
      <c r="N13202">
        <f>Table1_2[[#This Row],[Value]]*2.5</f>
        <v>5834.4000000000005</v>
      </c>
    </row>
    <row r="13203" spans="1:14" x14ac:dyDescent="0.25">
      <c r="A13203" s="1" t="s">
        <v>6</v>
      </c>
      <c r="B13203" s="1" t="s">
        <v>51</v>
      </c>
      <c r="C13203" s="1" t="s">
        <v>19</v>
      </c>
      <c r="D13203" s="1" t="s">
        <v>54</v>
      </c>
      <c r="E13203" s="1" t="s">
        <v>10</v>
      </c>
      <c r="F13203" s="1" t="s">
        <v>12</v>
      </c>
      <c r="G13203" s="1" t="s">
        <v>66</v>
      </c>
      <c r="H13203" s="1">
        <v>5</v>
      </c>
      <c r="I13203">
        <v>2519.92</v>
      </c>
      <c r="J13203" s="1">
        <f>SUMIFS(I:I,B:B,Table1_2[[#This Row],[Category Level 2]],D:D,Table1_2[[#This Row],[Brand]],E:E,Table1_2[[#This Row],[Region]],F:F,Table1_2[[#This Row],[Measure]],G:G,Table1_2[[#This Row],[Year]],H:H,"&lt;="&amp;Table1_2[[#This Row],[Month]])</f>
        <v>11830.000000000002</v>
      </c>
      <c r="K132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28415.919999999998</v>
      </c>
      <c r="N13203">
        <f>Table1_2[[#This Row],[Value]]*2.5</f>
        <v>6299.8</v>
      </c>
    </row>
    <row r="13204" spans="1:14" x14ac:dyDescent="0.25">
      <c r="A13204" s="1" t="s">
        <v>6</v>
      </c>
      <c r="B13204" s="1" t="s">
        <v>51</v>
      </c>
      <c r="C13204" s="1" t="s">
        <v>19</v>
      </c>
      <c r="D13204" s="1" t="s">
        <v>54</v>
      </c>
      <c r="E13204" s="1" t="s">
        <v>10</v>
      </c>
      <c r="F13204" s="1" t="s">
        <v>12</v>
      </c>
      <c r="G13204" s="1" t="s">
        <v>66</v>
      </c>
      <c r="H13204" s="1">
        <v>6</v>
      </c>
      <c r="I13204">
        <v>2467.92</v>
      </c>
      <c r="J13204" s="1">
        <f>SUMIFS(I:I,B:B,Table1_2[[#This Row],[Category Level 2]],D:D,Table1_2[[#This Row],[Brand]],E:E,Table1_2[[#This Row],[Region]],F:F,Table1_2[[#This Row],[Measure]],G:G,Table1_2[[#This Row],[Year]],H:H,"&lt;="&amp;Table1_2[[#This Row],[Month]])</f>
        <v>14297.920000000002</v>
      </c>
      <c r="K132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28612.48</v>
      </c>
      <c r="N13204">
        <f>Table1_2[[#This Row],[Value]]*2.5</f>
        <v>6169.8</v>
      </c>
    </row>
    <row r="13205" spans="1:14" x14ac:dyDescent="0.25">
      <c r="A13205" s="1" t="s">
        <v>6</v>
      </c>
      <c r="B13205" s="1" t="s">
        <v>51</v>
      </c>
      <c r="C13205" s="1" t="s">
        <v>19</v>
      </c>
      <c r="D13205" s="1" t="s">
        <v>54</v>
      </c>
      <c r="E13205" s="1" t="s">
        <v>10</v>
      </c>
      <c r="F13205" s="1" t="s">
        <v>12</v>
      </c>
      <c r="G13205" s="1" t="s">
        <v>66</v>
      </c>
      <c r="H13205" s="1">
        <v>7</v>
      </c>
      <c r="I13205">
        <v>2134.08</v>
      </c>
      <c r="J13205" s="1">
        <f>SUMIFS(I:I,B:B,Table1_2[[#This Row],[Category Level 2]],D:D,Table1_2[[#This Row],[Brand]],E:E,Table1_2[[#This Row],[Region]],F:F,Table1_2[[#This Row],[Measure]],G:G,Table1_2[[#This Row],[Year]],H:H,"&lt;="&amp;Table1_2[[#This Row],[Month]])</f>
        <v>16432</v>
      </c>
      <c r="K132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28410.720000000001</v>
      </c>
      <c r="N13205">
        <f>Table1_2[[#This Row],[Value]]*2.5</f>
        <v>5335.2</v>
      </c>
    </row>
    <row r="13206" spans="1:14" x14ac:dyDescent="0.25">
      <c r="A13206" s="1" t="s">
        <v>6</v>
      </c>
      <c r="B13206" s="1" t="s">
        <v>51</v>
      </c>
      <c r="C13206" s="1" t="s">
        <v>19</v>
      </c>
      <c r="D13206" s="1" t="s">
        <v>54</v>
      </c>
      <c r="E13206" s="1" t="s">
        <v>10</v>
      </c>
      <c r="F13206" s="1" t="s">
        <v>12</v>
      </c>
      <c r="G13206" s="1" t="s">
        <v>66</v>
      </c>
      <c r="H13206" s="1">
        <v>8</v>
      </c>
      <c r="I13206">
        <v>2371.2000000000003</v>
      </c>
      <c r="J13206" s="1">
        <f>SUMIFS(I:I,B:B,Table1_2[[#This Row],[Category Level 2]],D:D,Table1_2[[#This Row],[Brand]],E:E,Table1_2[[#This Row],[Region]],F:F,Table1_2[[#This Row],[Measure]],G:G,Table1_2[[#This Row],[Year]],H:H,"&lt;="&amp;Table1_2[[#This Row],[Month]])</f>
        <v>18803.2</v>
      </c>
      <c r="K132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28790.32</v>
      </c>
      <c r="N13206">
        <f>Table1_2[[#This Row],[Value]]*2.5</f>
        <v>5928.0000000000009</v>
      </c>
    </row>
    <row r="13207" spans="1:14" x14ac:dyDescent="0.25">
      <c r="A13207" s="1" t="s">
        <v>6</v>
      </c>
      <c r="B13207" s="1" t="s">
        <v>51</v>
      </c>
      <c r="C13207" s="1" t="s">
        <v>19</v>
      </c>
      <c r="D13207" s="1" t="s">
        <v>54</v>
      </c>
      <c r="E13207" s="1" t="s">
        <v>10</v>
      </c>
      <c r="F13207" s="1" t="s">
        <v>12</v>
      </c>
      <c r="G13207" s="1" t="s">
        <v>66</v>
      </c>
      <c r="H13207" s="1">
        <v>9</v>
      </c>
      <c r="I13207">
        <v>2451.2800000000002</v>
      </c>
      <c r="J13207" s="1">
        <f>SUMIFS(I:I,B:B,Table1_2[[#This Row],[Category Level 2]],D:D,Table1_2[[#This Row],[Brand]],E:E,Table1_2[[#This Row],[Region]],F:F,Table1_2[[#This Row],[Measure]],G:G,Table1_2[[#This Row],[Year]],H:H,"&lt;="&amp;Table1_2[[#This Row],[Month]])</f>
        <v>21254.48</v>
      </c>
      <c r="K132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28785.119999999999</v>
      </c>
      <c r="N13207">
        <f>Table1_2[[#This Row],[Value]]*2.5</f>
        <v>6128.2000000000007</v>
      </c>
    </row>
    <row r="13208" spans="1:14" x14ac:dyDescent="0.25">
      <c r="A13208" s="1" t="s">
        <v>6</v>
      </c>
      <c r="B13208" s="1" t="s">
        <v>51</v>
      </c>
      <c r="C13208" s="1" t="s">
        <v>19</v>
      </c>
      <c r="D13208" s="1" t="s">
        <v>54</v>
      </c>
      <c r="E13208" s="1" t="s">
        <v>10</v>
      </c>
      <c r="F13208" s="1" t="s">
        <v>12</v>
      </c>
      <c r="G13208" s="1" t="s">
        <v>66</v>
      </c>
      <c r="H13208" s="1">
        <v>10</v>
      </c>
      <c r="I13208">
        <v>2541.7600000000002</v>
      </c>
      <c r="J13208" s="1">
        <f>SUMIFS(I:I,B:B,Table1_2[[#This Row],[Category Level 2]],D:D,Table1_2[[#This Row],[Brand]],E:E,Table1_2[[#This Row],[Region]],F:F,Table1_2[[#This Row],[Measure]],G:G,Table1_2[[#This Row],[Year]],H:H,"&lt;="&amp;Table1_2[[#This Row],[Month]])</f>
        <v>23796.239999999998</v>
      </c>
      <c r="K132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28938</v>
      </c>
      <c r="N13208">
        <f>Table1_2[[#This Row],[Value]]*2.5</f>
        <v>6354.4000000000005</v>
      </c>
    </row>
    <row r="13209" spans="1:14" x14ac:dyDescent="0.25">
      <c r="A13209" s="1" t="s">
        <v>6</v>
      </c>
      <c r="B13209" s="1" t="s">
        <v>51</v>
      </c>
      <c r="C13209" s="1" t="s">
        <v>19</v>
      </c>
      <c r="D13209" s="1" t="s">
        <v>54</v>
      </c>
      <c r="E13209" s="1" t="s">
        <v>10</v>
      </c>
      <c r="F13209" s="1" t="s">
        <v>12</v>
      </c>
      <c r="G13209" s="1" t="s">
        <v>66</v>
      </c>
      <c r="H13209" s="1">
        <v>11</v>
      </c>
      <c r="I13209">
        <v>2408.64</v>
      </c>
      <c r="J13209" s="1">
        <f>SUMIFS(I:I,B:B,Table1_2[[#This Row],[Category Level 2]],D:D,Table1_2[[#This Row],[Brand]],E:E,Table1_2[[#This Row],[Region]],F:F,Table1_2[[#This Row],[Measure]],G:G,Table1_2[[#This Row],[Year]],H:H,"&lt;="&amp;Table1_2[[#This Row],[Month]])</f>
        <v>26204.879999999997</v>
      </c>
      <c r="K132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28933.839999999997</v>
      </c>
      <c r="N13209">
        <f>Table1_2[[#This Row],[Value]]*2.5</f>
        <v>6021.5999999999995</v>
      </c>
    </row>
    <row r="13210" spans="1:14" x14ac:dyDescent="0.25">
      <c r="A13210" s="1" t="s">
        <v>6</v>
      </c>
      <c r="B13210" s="1" t="s">
        <v>51</v>
      </c>
      <c r="C13210" s="1" t="s">
        <v>19</v>
      </c>
      <c r="D13210" s="1" t="s">
        <v>54</v>
      </c>
      <c r="E13210" s="1" t="s">
        <v>10</v>
      </c>
      <c r="F13210" s="1" t="s">
        <v>12</v>
      </c>
      <c r="G13210" s="1" t="s">
        <v>66</v>
      </c>
      <c r="H13210" s="1">
        <v>12</v>
      </c>
      <c r="I13210">
        <v>2727.92</v>
      </c>
      <c r="J13210" s="1">
        <f>SUMIFS(I:I,B:B,Table1_2[[#This Row],[Category Level 2]],D:D,Table1_2[[#This Row],[Brand]],E:E,Table1_2[[#This Row],[Region]],F:F,Table1_2[[#This Row],[Measure]],G:G,Table1_2[[#This Row],[Year]],H:H,"&lt;="&amp;Table1_2[[#This Row],[Month]])</f>
        <v>28932.799999999996</v>
      </c>
      <c r="K132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28932.799999999996</v>
      </c>
      <c r="N13210">
        <f>Table1_2[[#This Row],[Value]]*2.5</f>
        <v>6819.8</v>
      </c>
    </row>
    <row r="13211" spans="1:14" x14ac:dyDescent="0.25">
      <c r="A13211" s="1" t="s">
        <v>6</v>
      </c>
      <c r="B13211" s="1" t="s">
        <v>51</v>
      </c>
      <c r="C13211" s="1" t="s">
        <v>19</v>
      </c>
      <c r="D13211" s="1" t="s">
        <v>54</v>
      </c>
      <c r="E13211" s="1" t="s">
        <v>10</v>
      </c>
      <c r="F13211" s="1" t="s">
        <v>12</v>
      </c>
      <c r="G13211" s="1" t="s">
        <v>67</v>
      </c>
      <c r="H13211" s="1">
        <v>1</v>
      </c>
      <c r="I13211">
        <v>2694.64</v>
      </c>
      <c r="J13211" s="1">
        <f>SUMIFS(I:I,B:B,Table1_2[[#This Row],[Category Level 2]],D:D,Table1_2[[#This Row],[Brand]],E:E,Table1_2[[#This Row],[Region]],F:F,Table1_2[[#This Row],[Measure]],G:G,Table1_2[[#This Row],[Year]],H:H,"&lt;="&amp;Table1_2[[#This Row],[Month]])</f>
        <v>2694.64</v>
      </c>
      <c r="K132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29273.919999999998</v>
      </c>
      <c r="N13211">
        <f>Table1_2[[#This Row],[Value]]*2.5</f>
        <v>6736.5999999999995</v>
      </c>
    </row>
    <row r="13212" spans="1:14" x14ac:dyDescent="0.25">
      <c r="A13212" s="1" t="s">
        <v>6</v>
      </c>
      <c r="B13212" s="1" t="s">
        <v>51</v>
      </c>
      <c r="C13212" s="1" t="s">
        <v>19</v>
      </c>
      <c r="D13212" s="1" t="s">
        <v>54</v>
      </c>
      <c r="E13212" s="1" t="s">
        <v>10</v>
      </c>
      <c r="F13212" s="1" t="s">
        <v>12</v>
      </c>
      <c r="G13212" s="1" t="s">
        <v>67</v>
      </c>
      <c r="H13212" s="1">
        <v>2</v>
      </c>
      <c r="I13212">
        <v>2584.4</v>
      </c>
      <c r="J13212" s="1">
        <f>SUMIFS(I:I,B:B,Table1_2[[#This Row],[Category Level 2]],D:D,Table1_2[[#This Row],[Brand]],E:E,Table1_2[[#This Row],[Region]],F:F,Table1_2[[#This Row],[Measure]],G:G,Table1_2[[#This Row],[Year]],H:H,"&lt;="&amp;Table1_2[[#This Row],[Month]])</f>
        <v>5279.04</v>
      </c>
      <c r="K132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29786.639999999999</v>
      </c>
      <c r="N13212">
        <f>Table1_2[[#This Row],[Value]]*2.5</f>
        <v>6461</v>
      </c>
    </row>
    <row r="13213" spans="1:14" x14ac:dyDescent="0.25">
      <c r="A13213" s="1" t="s">
        <v>6</v>
      </c>
      <c r="B13213" s="1" t="s">
        <v>51</v>
      </c>
      <c r="C13213" s="1" t="s">
        <v>19</v>
      </c>
      <c r="D13213" s="1" t="s">
        <v>54</v>
      </c>
      <c r="E13213" s="1" t="s">
        <v>10</v>
      </c>
      <c r="F13213" s="1" t="s">
        <v>12</v>
      </c>
      <c r="G13213" s="1" t="s">
        <v>67</v>
      </c>
      <c r="H13213" s="1">
        <v>3</v>
      </c>
      <c r="I13213">
        <v>2569.84</v>
      </c>
      <c r="J13213" s="1">
        <f>SUMIFS(I:I,B:B,Table1_2[[#This Row],[Category Level 2]],D:D,Table1_2[[#This Row],[Brand]],E:E,Table1_2[[#This Row],[Region]],F:F,Table1_2[[#This Row],[Measure]],G:G,Table1_2[[#This Row],[Year]],H:H,"&lt;="&amp;Table1_2[[#This Row],[Month]])</f>
        <v>7848.88</v>
      </c>
      <c r="K132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29805.360000000004</v>
      </c>
      <c r="N13213">
        <f>Table1_2[[#This Row],[Value]]*2.5</f>
        <v>6424.6</v>
      </c>
    </row>
    <row r="13214" spans="1:14" x14ac:dyDescent="0.25">
      <c r="A13214" s="1" t="s">
        <v>6</v>
      </c>
      <c r="B13214" s="1" t="s">
        <v>51</v>
      </c>
      <c r="C13214" s="1" t="s">
        <v>19</v>
      </c>
      <c r="D13214" s="1" t="s">
        <v>54</v>
      </c>
      <c r="E13214" s="1" t="s">
        <v>13</v>
      </c>
      <c r="F13214" s="1" t="s">
        <v>11</v>
      </c>
      <c r="G13214" s="1" t="s">
        <v>62</v>
      </c>
      <c r="H13214" s="1">
        <v>1</v>
      </c>
      <c r="I13214">
        <v>174.72</v>
      </c>
      <c r="J13214" s="1">
        <f>SUMIFS(I:I,B:B,Table1_2[[#This Row],[Category Level 2]],D:D,Table1_2[[#This Row],[Brand]],E:E,Table1_2[[#This Row],[Region]],F:F,Table1_2[[#This Row],[Measure]],G:G,Table1_2[[#This Row],[Year]],H:H,"&lt;="&amp;Table1_2[[#This Row],[Month]])</f>
        <v>174.72</v>
      </c>
      <c r="K132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174.72</v>
      </c>
      <c r="N13214">
        <f>Table1_2[[#This Row],[Value]]*2.5</f>
        <v>436.8</v>
      </c>
    </row>
    <row r="13215" spans="1:14" x14ac:dyDescent="0.25">
      <c r="A13215" s="1" t="s">
        <v>6</v>
      </c>
      <c r="B13215" s="1" t="s">
        <v>51</v>
      </c>
      <c r="C13215" s="1" t="s">
        <v>19</v>
      </c>
      <c r="D13215" s="1" t="s">
        <v>54</v>
      </c>
      <c r="E13215" s="1" t="s">
        <v>13</v>
      </c>
      <c r="F13215" s="1" t="s">
        <v>11</v>
      </c>
      <c r="G13215" s="1" t="s">
        <v>62</v>
      </c>
      <c r="H13215" s="1">
        <v>2</v>
      </c>
      <c r="I13215">
        <v>127.92</v>
      </c>
      <c r="J13215" s="1">
        <f>SUMIFS(I:I,B:B,Table1_2[[#This Row],[Category Level 2]],D:D,Table1_2[[#This Row],[Brand]],E:E,Table1_2[[#This Row],[Region]],F:F,Table1_2[[#This Row],[Measure]],G:G,Table1_2[[#This Row],[Year]],H:H,"&lt;="&amp;Table1_2[[#This Row],[Month]])</f>
        <v>302.64</v>
      </c>
      <c r="K132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302.64</v>
      </c>
      <c r="N13215">
        <f>Table1_2[[#This Row],[Value]]*2.5</f>
        <v>319.8</v>
      </c>
    </row>
    <row r="13216" spans="1:14" x14ac:dyDescent="0.25">
      <c r="A13216" s="1" t="s">
        <v>6</v>
      </c>
      <c r="B13216" s="1" t="s">
        <v>51</v>
      </c>
      <c r="C13216" s="1" t="s">
        <v>19</v>
      </c>
      <c r="D13216" s="1" t="s">
        <v>54</v>
      </c>
      <c r="E13216" s="1" t="s">
        <v>13</v>
      </c>
      <c r="F13216" s="1" t="s">
        <v>11</v>
      </c>
      <c r="G13216" s="1" t="s">
        <v>62</v>
      </c>
      <c r="H13216" s="1">
        <v>3</v>
      </c>
      <c r="I13216">
        <v>135.20000000000002</v>
      </c>
      <c r="J13216" s="1">
        <f>SUMIFS(I:I,B:B,Table1_2[[#This Row],[Category Level 2]],D:D,Table1_2[[#This Row],[Brand]],E:E,Table1_2[[#This Row],[Region]],F:F,Table1_2[[#This Row],[Measure]],G:G,Table1_2[[#This Row],[Year]],H:H,"&lt;="&amp;Table1_2[[#This Row],[Month]])</f>
        <v>437.84000000000003</v>
      </c>
      <c r="K132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437.84000000000003</v>
      </c>
      <c r="N13216">
        <f>Table1_2[[#This Row],[Value]]*2.5</f>
        <v>338.00000000000006</v>
      </c>
    </row>
    <row r="13217" spans="1:14" x14ac:dyDescent="0.25">
      <c r="A13217" s="1" t="s">
        <v>6</v>
      </c>
      <c r="B13217" s="1" t="s">
        <v>51</v>
      </c>
      <c r="C13217" s="1" t="s">
        <v>19</v>
      </c>
      <c r="D13217" s="1" t="s">
        <v>54</v>
      </c>
      <c r="E13217" s="1" t="s">
        <v>13</v>
      </c>
      <c r="F13217" s="1" t="s">
        <v>11</v>
      </c>
      <c r="G13217" s="1" t="s">
        <v>62</v>
      </c>
      <c r="H13217" s="1">
        <v>4</v>
      </c>
      <c r="I13217">
        <v>102.96000000000001</v>
      </c>
      <c r="J13217" s="1">
        <f>SUMIFS(I:I,B:B,Table1_2[[#This Row],[Category Level 2]],D:D,Table1_2[[#This Row],[Brand]],E:E,Table1_2[[#This Row],[Region]],F:F,Table1_2[[#This Row],[Measure]],G:G,Table1_2[[#This Row],[Year]],H:H,"&lt;="&amp;Table1_2[[#This Row],[Month]])</f>
        <v>540.80000000000007</v>
      </c>
      <c r="K132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540.80000000000007</v>
      </c>
      <c r="N13217">
        <f>Table1_2[[#This Row],[Value]]*2.5</f>
        <v>257.40000000000003</v>
      </c>
    </row>
    <row r="13218" spans="1:14" x14ac:dyDescent="0.25">
      <c r="A13218" s="1" t="s">
        <v>6</v>
      </c>
      <c r="B13218" s="1" t="s">
        <v>51</v>
      </c>
      <c r="C13218" s="1" t="s">
        <v>19</v>
      </c>
      <c r="D13218" s="1" t="s">
        <v>54</v>
      </c>
      <c r="E13218" s="1" t="s">
        <v>13</v>
      </c>
      <c r="F13218" s="1" t="s">
        <v>11</v>
      </c>
      <c r="G13218" s="1" t="s">
        <v>62</v>
      </c>
      <c r="H13218" s="1">
        <v>5</v>
      </c>
      <c r="I13218">
        <v>135.20000000000002</v>
      </c>
      <c r="J13218" s="1">
        <f>SUMIFS(I:I,B:B,Table1_2[[#This Row],[Category Level 2]],D:D,Table1_2[[#This Row],[Brand]],E:E,Table1_2[[#This Row],[Region]],F:F,Table1_2[[#This Row],[Measure]],G:G,Table1_2[[#This Row],[Year]],H:H,"&lt;="&amp;Table1_2[[#This Row],[Month]])</f>
        <v>676.00000000000011</v>
      </c>
      <c r="K132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676.00000000000011</v>
      </c>
      <c r="N13218">
        <f>Table1_2[[#This Row],[Value]]*2.5</f>
        <v>338.00000000000006</v>
      </c>
    </row>
    <row r="13219" spans="1:14" x14ac:dyDescent="0.25">
      <c r="A13219" s="1" t="s">
        <v>6</v>
      </c>
      <c r="B13219" s="1" t="s">
        <v>51</v>
      </c>
      <c r="C13219" s="1" t="s">
        <v>19</v>
      </c>
      <c r="D13219" s="1" t="s">
        <v>54</v>
      </c>
      <c r="E13219" s="1" t="s">
        <v>13</v>
      </c>
      <c r="F13219" s="1" t="s">
        <v>11</v>
      </c>
      <c r="G13219" s="1" t="s">
        <v>62</v>
      </c>
      <c r="H13219" s="1">
        <v>6</v>
      </c>
      <c r="I13219">
        <v>105.04</v>
      </c>
      <c r="J13219" s="1">
        <f>SUMIFS(I:I,B:B,Table1_2[[#This Row],[Category Level 2]],D:D,Table1_2[[#This Row],[Brand]],E:E,Table1_2[[#This Row],[Region]],F:F,Table1_2[[#This Row],[Measure]],G:G,Table1_2[[#This Row],[Year]],H:H,"&lt;="&amp;Table1_2[[#This Row],[Month]])</f>
        <v>781.04000000000008</v>
      </c>
      <c r="K132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781.04000000000008</v>
      </c>
      <c r="N13219">
        <f>Table1_2[[#This Row],[Value]]*2.5</f>
        <v>262.60000000000002</v>
      </c>
    </row>
    <row r="13220" spans="1:14" x14ac:dyDescent="0.25">
      <c r="A13220" s="1" t="s">
        <v>6</v>
      </c>
      <c r="B13220" s="1" t="s">
        <v>51</v>
      </c>
      <c r="C13220" s="1" t="s">
        <v>19</v>
      </c>
      <c r="D13220" s="1" t="s">
        <v>54</v>
      </c>
      <c r="E13220" s="1" t="s">
        <v>13</v>
      </c>
      <c r="F13220" s="1" t="s">
        <v>11</v>
      </c>
      <c r="G13220" s="1" t="s">
        <v>62</v>
      </c>
      <c r="H13220" s="1">
        <v>7</v>
      </c>
      <c r="I13220">
        <v>101.92</v>
      </c>
      <c r="J13220" s="1">
        <f>SUMIFS(I:I,B:B,Table1_2[[#This Row],[Category Level 2]],D:D,Table1_2[[#This Row],[Brand]],E:E,Table1_2[[#This Row],[Region]],F:F,Table1_2[[#This Row],[Measure]],G:G,Table1_2[[#This Row],[Year]],H:H,"&lt;="&amp;Table1_2[[#This Row],[Month]])</f>
        <v>882.96</v>
      </c>
      <c r="K132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882.96</v>
      </c>
      <c r="N13220">
        <f>Table1_2[[#This Row],[Value]]*2.5</f>
        <v>254.8</v>
      </c>
    </row>
    <row r="13221" spans="1:14" x14ac:dyDescent="0.25">
      <c r="A13221" s="1" t="s">
        <v>6</v>
      </c>
      <c r="B13221" s="1" t="s">
        <v>51</v>
      </c>
      <c r="C13221" s="1" t="s">
        <v>19</v>
      </c>
      <c r="D13221" s="1" t="s">
        <v>54</v>
      </c>
      <c r="E13221" s="1" t="s">
        <v>13</v>
      </c>
      <c r="F13221" s="1" t="s">
        <v>11</v>
      </c>
      <c r="G13221" s="1" t="s">
        <v>62</v>
      </c>
      <c r="H13221" s="1">
        <v>8</v>
      </c>
      <c r="I13221">
        <v>110.24000000000001</v>
      </c>
      <c r="J13221" s="1">
        <f>SUMIFS(I:I,B:B,Table1_2[[#This Row],[Category Level 2]],D:D,Table1_2[[#This Row],[Brand]],E:E,Table1_2[[#This Row],[Region]],F:F,Table1_2[[#This Row],[Measure]],G:G,Table1_2[[#This Row],[Year]],H:H,"&lt;="&amp;Table1_2[[#This Row],[Month]])</f>
        <v>993.2</v>
      </c>
      <c r="K132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993.2</v>
      </c>
      <c r="N13221">
        <f>Table1_2[[#This Row],[Value]]*2.5</f>
        <v>275.60000000000002</v>
      </c>
    </row>
    <row r="13222" spans="1:14" x14ac:dyDescent="0.25">
      <c r="A13222" s="1" t="s">
        <v>6</v>
      </c>
      <c r="B13222" s="1" t="s">
        <v>51</v>
      </c>
      <c r="C13222" s="1" t="s">
        <v>19</v>
      </c>
      <c r="D13222" s="1" t="s">
        <v>54</v>
      </c>
      <c r="E13222" s="1" t="s">
        <v>13</v>
      </c>
      <c r="F13222" s="1" t="s">
        <v>11</v>
      </c>
      <c r="G13222" s="1" t="s">
        <v>62</v>
      </c>
      <c r="H13222" s="1">
        <v>9</v>
      </c>
      <c r="I13222">
        <v>60.32</v>
      </c>
      <c r="J13222" s="1">
        <f>SUMIFS(I:I,B:B,Table1_2[[#This Row],[Category Level 2]],D:D,Table1_2[[#This Row],[Brand]],E:E,Table1_2[[#This Row],[Region]],F:F,Table1_2[[#This Row],[Measure]],G:G,Table1_2[[#This Row],[Year]],H:H,"&lt;="&amp;Table1_2[[#This Row],[Month]])</f>
        <v>1053.52</v>
      </c>
      <c r="K132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1053.52</v>
      </c>
      <c r="N13222">
        <f>Table1_2[[#This Row],[Value]]*2.5</f>
        <v>150.80000000000001</v>
      </c>
    </row>
    <row r="13223" spans="1:14" x14ac:dyDescent="0.25">
      <c r="A13223" s="1" t="s">
        <v>6</v>
      </c>
      <c r="B13223" s="1" t="s">
        <v>51</v>
      </c>
      <c r="C13223" s="1" t="s">
        <v>19</v>
      </c>
      <c r="D13223" s="1" t="s">
        <v>54</v>
      </c>
      <c r="E13223" s="1" t="s">
        <v>13</v>
      </c>
      <c r="F13223" s="1" t="s">
        <v>11</v>
      </c>
      <c r="G13223" s="1" t="s">
        <v>62</v>
      </c>
      <c r="H13223" s="1">
        <v>10</v>
      </c>
      <c r="I13223">
        <v>85.28</v>
      </c>
      <c r="J13223" s="1">
        <f>SUMIFS(I:I,B:B,Table1_2[[#This Row],[Category Level 2]],D:D,Table1_2[[#This Row],[Brand]],E:E,Table1_2[[#This Row],[Region]],F:F,Table1_2[[#This Row],[Measure]],G:G,Table1_2[[#This Row],[Year]],H:H,"&lt;="&amp;Table1_2[[#This Row],[Month]])</f>
        <v>1138.8</v>
      </c>
      <c r="K132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1138.8</v>
      </c>
      <c r="N13223">
        <f>Table1_2[[#This Row],[Value]]*2.5</f>
        <v>213.2</v>
      </c>
    </row>
    <row r="13224" spans="1:14" x14ac:dyDescent="0.25">
      <c r="A13224" s="1" t="s">
        <v>6</v>
      </c>
      <c r="B13224" s="1" t="s">
        <v>51</v>
      </c>
      <c r="C13224" s="1" t="s">
        <v>19</v>
      </c>
      <c r="D13224" s="1" t="s">
        <v>54</v>
      </c>
      <c r="E13224" s="1" t="s">
        <v>13</v>
      </c>
      <c r="F13224" s="1" t="s">
        <v>11</v>
      </c>
      <c r="G13224" s="1" t="s">
        <v>62</v>
      </c>
      <c r="H13224" s="1">
        <v>11</v>
      </c>
      <c r="I13224">
        <v>117.52000000000001</v>
      </c>
      <c r="J13224" s="1">
        <f>SUMIFS(I:I,B:B,Table1_2[[#This Row],[Category Level 2]],D:D,Table1_2[[#This Row],[Brand]],E:E,Table1_2[[#This Row],[Region]],F:F,Table1_2[[#This Row],[Measure]],G:G,Table1_2[[#This Row],[Year]],H:H,"&lt;="&amp;Table1_2[[#This Row],[Month]])</f>
        <v>1256.32</v>
      </c>
      <c r="K132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1256.32</v>
      </c>
      <c r="N13224">
        <f>Table1_2[[#This Row],[Value]]*2.5</f>
        <v>293.8</v>
      </c>
    </row>
    <row r="13225" spans="1:14" x14ac:dyDescent="0.25">
      <c r="A13225" s="1" t="s">
        <v>6</v>
      </c>
      <c r="B13225" s="1" t="s">
        <v>51</v>
      </c>
      <c r="C13225" s="1" t="s">
        <v>19</v>
      </c>
      <c r="D13225" s="1" t="s">
        <v>54</v>
      </c>
      <c r="E13225" s="1" t="s">
        <v>13</v>
      </c>
      <c r="F13225" s="1" t="s">
        <v>11</v>
      </c>
      <c r="G13225" s="1" t="s">
        <v>62</v>
      </c>
      <c r="H13225" s="1">
        <v>12</v>
      </c>
      <c r="I13225">
        <v>108.16</v>
      </c>
      <c r="J13225" s="1">
        <f>SUMIFS(I:I,B:B,Table1_2[[#This Row],[Category Level 2]],D:D,Table1_2[[#This Row],[Brand]],E:E,Table1_2[[#This Row],[Region]],F:F,Table1_2[[#This Row],[Measure]],G:G,Table1_2[[#This Row],[Year]],H:H,"&lt;="&amp;Table1_2[[#This Row],[Month]])</f>
        <v>1364.48</v>
      </c>
      <c r="K132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1364.48</v>
      </c>
      <c r="N13225">
        <f>Table1_2[[#This Row],[Value]]*2.5</f>
        <v>270.39999999999998</v>
      </c>
    </row>
    <row r="13226" spans="1:14" x14ac:dyDescent="0.25">
      <c r="A13226" s="1" t="s">
        <v>6</v>
      </c>
      <c r="B13226" s="1" t="s">
        <v>51</v>
      </c>
      <c r="C13226" s="1" t="s">
        <v>19</v>
      </c>
      <c r="D13226" s="1" t="s">
        <v>54</v>
      </c>
      <c r="E13226" s="1" t="s">
        <v>13</v>
      </c>
      <c r="F13226" s="1" t="s">
        <v>11</v>
      </c>
      <c r="G13226" s="1" t="s">
        <v>63</v>
      </c>
      <c r="H13226" s="1">
        <v>1</v>
      </c>
      <c r="I13226">
        <v>123.76</v>
      </c>
      <c r="J13226" s="1">
        <f>SUMIFS(I:I,B:B,Table1_2[[#This Row],[Category Level 2]],D:D,Table1_2[[#This Row],[Brand]],E:E,Table1_2[[#This Row],[Region]],F:F,Table1_2[[#This Row],[Measure]],G:G,Table1_2[[#This Row],[Year]],H:H,"&lt;="&amp;Table1_2[[#This Row],[Month]])</f>
        <v>123.76</v>
      </c>
      <c r="K132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1313.5200000000002</v>
      </c>
      <c r="N13226">
        <f>Table1_2[[#This Row],[Value]]*2.5</f>
        <v>309.40000000000003</v>
      </c>
    </row>
    <row r="13227" spans="1:14" x14ac:dyDescent="0.25">
      <c r="A13227" s="1" t="s">
        <v>6</v>
      </c>
      <c r="B13227" s="1" t="s">
        <v>51</v>
      </c>
      <c r="C13227" s="1" t="s">
        <v>19</v>
      </c>
      <c r="D13227" s="1" t="s">
        <v>54</v>
      </c>
      <c r="E13227" s="1" t="s">
        <v>13</v>
      </c>
      <c r="F13227" s="1" t="s">
        <v>11</v>
      </c>
      <c r="G13227" s="1" t="s">
        <v>63</v>
      </c>
      <c r="H13227" s="1">
        <v>2</v>
      </c>
      <c r="I13227">
        <v>131.04</v>
      </c>
      <c r="J13227" s="1">
        <f>SUMIFS(I:I,B:B,Table1_2[[#This Row],[Category Level 2]],D:D,Table1_2[[#This Row],[Brand]],E:E,Table1_2[[#This Row],[Region]],F:F,Table1_2[[#This Row],[Measure]],G:G,Table1_2[[#This Row],[Year]],H:H,"&lt;="&amp;Table1_2[[#This Row],[Month]])</f>
        <v>254.8</v>
      </c>
      <c r="K132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1316.64</v>
      </c>
      <c r="N13227">
        <f>Table1_2[[#This Row],[Value]]*2.5</f>
        <v>327.59999999999997</v>
      </c>
    </row>
    <row r="13228" spans="1:14" x14ac:dyDescent="0.25">
      <c r="A13228" s="1" t="s">
        <v>6</v>
      </c>
      <c r="B13228" s="1" t="s">
        <v>51</v>
      </c>
      <c r="C13228" s="1" t="s">
        <v>19</v>
      </c>
      <c r="D13228" s="1" t="s">
        <v>54</v>
      </c>
      <c r="E13228" s="1" t="s">
        <v>13</v>
      </c>
      <c r="F13228" s="1" t="s">
        <v>11</v>
      </c>
      <c r="G13228" s="1" t="s">
        <v>63</v>
      </c>
      <c r="H13228" s="1">
        <v>3</v>
      </c>
      <c r="I13228">
        <v>111.28</v>
      </c>
      <c r="J13228" s="1">
        <f>SUMIFS(I:I,B:B,Table1_2[[#This Row],[Category Level 2]],D:D,Table1_2[[#This Row],[Brand]],E:E,Table1_2[[#This Row],[Region]],F:F,Table1_2[[#This Row],[Measure]],G:G,Table1_2[[#This Row],[Year]],H:H,"&lt;="&amp;Table1_2[[#This Row],[Month]])</f>
        <v>366.08000000000004</v>
      </c>
      <c r="K132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1292.7200000000003</v>
      </c>
      <c r="N13228">
        <f>Table1_2[[#This Row],[Value]]*2.5</f>
        <v>278.2</v>
      </c>
    </row>
    <row r="13229" spans="1:14" x14ac:dyDescent="0.25">
      <c r="A13229" s="1" t="s">
        <v>6</v>
      </c>
      <c r="B13229" s="1" t="s">
        <v>51</v>
      </c>
      <c r="C13229" s="1" t="s">
        <v>19</v>
      </c>
      <c r="D13229" s="1" t="s">
        <v>54</v>
      </c>
      <c r="E13229" s="1" t="s">
        <v>13</v>
      </c>
      <c r="F13229" s="1" t="s">
        <v>11</v>
      </c>
      <c r="G13229" s="1" t="s">
        <v>63</v>
      </c>
      <c r="H13229" s="1">
        <v>4</v>
      </c>
      <c r="I13229">
        <v>71.760000000000005</v>
      </c>
      <c r="J13229" s="1">
        <f>SUMIFS(I:I,B:B,Table1_2[[#This Row],[Category Level 2]],D:D,Table1_2[[#This Row],[Brand]],E:E,Table1_2[[#This Row],[Region]],F:F,Table1_2[[#This Row],[Measure]],G:G,Table1_2[[#This Row],[Year]],H:H,"&lt;="&amp;Table1_2[[#This Row],[Month]])</f>
        <v>437.84000000000003</v>
      </c>
      <c r="K132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1261.52</v>
      </c>
      <c r="N13229">
        <f>Table1_2[[#This Row],[Value]]*2.5</f>
        <v>179.4</v>
      </c>
    </row>
    <row r="13230" spans="1:14" x14ac:dyDescent="0.25">
      <c r="A13230" s="1" t="s">
        <v>6</v>
      </c>
      <c r="B13230" s="1" t="s">
        <v>51</v>
      </c>
      <c r="C13230" s="1" t="s">
        <v>19</v>
      </c>
      <c r="D13230" s="1" t="s">
        <v>54</v>
      </c>
      <c r="E13230" s="1" t="s">
        <v>13</v>
      </c>
      <c r="F13230" s="1" t="s">
        <v>11</v>
      </c>
      <c r="G13230" s="1" t="s">
        <v>63</v>
      </c>
      <c r="H13230" s="1">
        <v>5</v>
      </c>
      <c r="I13230">
        <v>84.240000000000009</v>
      </c>
      <c r="J13230" s="1">
        <f>SUMIFS(I:I,B:B,Table1_2[[#This Row],[Category Level 2]],D:D,Table1_2[[#This Row],[Brand]],E:E,Table1_2[[#This Row],[Region]],F:F,Table1_2[[#This Row],[Measure]],G:G,Table1_2[[#This Row],[Year]],H:H,"&lt;="&amp;Table1_2[[#This Row],[Month]])</f>
        <v>522.08000000000004</v>
      </c>
      <c r="K132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1210.56</v>
      </c>
      <c r="N13230">
        <f>Table1_2[[#This Row],[Value]]*2.5</f>
        <v>210.60000000000002</v>
      </c>
    </row>
    <row r="13231" spans="1:14" x14ac:dyDescent="0.25">
      <c r="A13231" s="1" t="s">
        <v>6</v>
      </c>
      <c r="B13231" s="1" t="s">
        <v>51</v>
      </c>
      <c r="C13231" s="1" t="s">
        <v>19</v>
      </c>
      <c r="D13231" s="1" t="s">
        <v>54</v>
      </c>
      <c r="E13231" s="1" t="s">
        <v>13</v>
      </c>
      <c r="F13231" s="1" t="s">
        <v>11</v>
      </c>
      <c r="G13231" s="1" t="s">
        <v>63</v>
      </c>
      <c r="H13231" s="1">
        <v>6</v>
      </c>
      <c r="I13231">
        <v>90.48</v>
      </c>
      <c r="J13231" s="1">
        <f>SUMIFS(I:I,B:B,Table1_2[[#This Row],[Category Level 2]],D:D,Table1_2[[#This Row],[Brand]],E:E,Table1_2[[#This Row],[Region]],F:F,Table1_2[[#This Row],[Measure]],G:G,Table1_2[[#This Row],[Year]],H:H,"&lt;="&amp;Table1_2[[#This Row],[Month]])</f>
        <v>612.56000000000006</v>
      </c>
      <c r="K132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</v>
      </c>
      <c r="N13231">
        <f>Table1_2[[#This Row],[Value]]*2.5</f>
        <v>226.20000000000002</v>
      </c>
    </row>
    <row r="13232" spans="1:14" x14ac:dyDescent="0.25">
      <c r="A13232" s="1" t="s">
        <v>6</v>
      </c>
      <c r="B13232" s="1" t="s">
        <v>51</v>
      </c>
      <c r="C13232" s="1" t="s">
        <v>19</v>
      </c>
      <c r="D13232" s="1" t="s">
        <v>54</v>
      </c>
      <c r="E13232" s="1" t="s">
        <v>13</v>
      </c>
      <c r="F13232" s="1" t="s">
        <v>11</v>
      </c>
      <c r="G13232" s="1" t="s">
        <v>63</v>
      </c>
      <c r="H13232" s="1">
        <v>7</v>
      </c>
      <c r="I13232">
        <v>152.88</v>
      </c>
      <c r="J13232" s="1">
        <f>SUMIFS(I:I,B:B,Table1_2[[#This Row],[Category Level 2]],D:D,Table1_2[[#This Row],[Brand]],E:E,Table1_2[[#This Row],[Region]],F:F,Table1_2[[#This Row],[Measure]],G:G,Table1_2[[#This Row],[Year]],H:H,"&lt;="&amp;Table1_2[[#This Row],[Month]])</f>
        <v>765.44</v>
      </c>
      <c r="K132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1246.96</v>
      </c>
      <c r="N13232">
        <f>Table1_2[[#This Row],[Value]]*2.5</f>
        <v>382.2</v>
      </c>
    </row>
    <row r="13233" spans="1:14" x14ac:dyDescent="0.25">
      <c r="A13233" s="1" t="s">
        <v>6</v>
      </c>
      <c r="B13233" s="1" t="s">
        <v>51</v>
      </c>
      <c r="C13233" s="1" t="s">
        <v>19</v>
      </c>
      <c r="D13233" s="1" t="s">
        <v>54</v>
      </c>
      <c r="E13233" s="1" t="s">
        <v>13</v>
      </c>
      <c r="F13233" s="1" t="s">
        <v>11</v>
      </c>
      <c r="G13233" s="1" t="s">
        <v>63</v>
      </c>
      <c r="H13233" s="1">
        <v>8</v>
      </c>
      <c r="I13233">
        <v>111.28</v>
      </c>
      <c r="J13233" s="1">
        <f>SUMIFS(I:I,B:B,Table1_2[[#This Row],[Category Level 2]],D:D,Table1_2[[#This Row],[Brand]],E:E,Table1_2[[#This Row],[Region]],F:F,Table1_2[[#This Row],[Measure]],G:G,Table1_2[[#This Row],[Year]],H:H,"&lt;="&amp;Table1_2[[#This Row],[Month]])</f>
        <v>876.72</v>
      </c>
      <c r="K132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1248</v>
      </c>
      <c r="N13233">
        <f>Table1_2[[#This Row],[Value]]*2.5</f>
        <v>278.2</v>
      </c>
    </row>
    <row r="13234" spans="1:14" x14ac:dyDescent="0.25">
      <c r="A13234" s="1" t="s">
        <v>6</v>
      </c>
      <c r="B13234" s="1" t="s">
        <v>51</v>
      </c>
      <c r="C13234" s="1" t="s">
        <v>19</v>
      </c>
      <c r="D13234" s="1" t="s">
        <v>54</v>
      </c>
      <c r="E13234" s="1" t="s">
        <v>13</v>
      </c>
      <c r="F13234" s="1" t="s">
        <v>11</v>
      </c>
      <c r="G13234" s="1" t="s">
        <v>63</v>
      </c>
      <c r="H13234" s="1">
        <v>9</v>
      </c>
      <c r="I13234">
        <v>102.96000000000001</v>
      </c>
      <c r="J13234" s="1">
        <f>SUMIFS(I:I,B:B,Table1_2[[#This Row],[Category Level 2]],D:D,Table1_2[[#This Row],[Brand]],E:E,Table1_2[[#This Row],[Region]],F:F,Table1_2[[#This Row],[Measure]],G:G,Table1_2[[#This Row],[Year]],H:H,"&lt;="&amp;Table1_2[[#This Row],[Month]])</f>
        <v>979.68000000000006</v>
      </c>
      <c r="K132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1290.6400000000001</v>
      </c>
      <c r="N13234">
        <f>Table1_2[[#This Row],[Value]]*2.5</f>
        <v>257.40000000000003</v>
      </c>
    </row>
    <row r="13235" spans="1:14" x14ac:dyDescent="0.25">
      <c r="A13235" s="1" t="s">
        <v>6</v>
      </c>
      <c r="B13235" s="1" t="s">
        <v>51</v>
      </c>
      <c r="C13235" s="1" t="s">
        <v>19</v>
      </c>
      <c r="D13235" s="1" t="s">
        <v>54</v>
      </c>
      <c r="E13235" s="1" t="s">
        <v>13</v>
      </c>
      <c r="F13235" s="1" t="s">
        <v>11</v>
      </c>
      <c r="G13235" s="1" t="s">
        <v>63</v>
      </c>
      <c r="H13235" s="1">
        <v>10</v>
      </c>
      <c r="I13235">
        <v>135.20000000000002</v>
      </c>
      <c r="J13235" s="1">
        <f>SUMIFS(I:I,B:B,Table1_2[[#This Row],[Category Level 2]],D:D,Table1_2[[#This Row],[Brand]],E:E,Table1_2[[#This Row],[Region]],F:F,Table1_2[[#This Row],[Measure]],G:G,Table1_2[[#This Row],[Year]],H:H,"&lt;="&amp;Table1_2[[#This Row],[Month]])</f>
        <v>1114.8800000000001</v>
      </c>
      <c r="K132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1340.5600000000002</v>
      </c>
      <c r="N13235">
        <f>Table1_2[[#This Row],[Value]]*2.5</f>
        <v>338.00000000000006</v>
      </c>
    </row>
    <row r="13236" spans="1:14" x14ac:dyDescent="0.25">
      <c r="A13236" s="1" t="s">
        <v>6</v>
      </c>
      <c r="B13236" s="1" t="s">
        <v>51</v>
      </c>
      <c r="C13236" s="1" t="s">
        <v>19</v>
      </c>
      <c r="D13236" s="1" t="s">
        <v>54</v>
      </c>
      <c r="E13236" s="1" t="s">
        <v>13</v>
      </c>
      <c r="F13236" s="1" t="s">
        <v>11</v>
      </c>
      <c r="G13236" s="1" t="s">
        <v>63</v>
      </c>
      <c r="H13236" s="1">
        <v>11</v>
      </c>
      <c r="I13236">
        <v>221.52</v>
      </c>
      <c r="J13236" s="1">
        <f>SUMIFS(I:I,B:B,Table1_2[[#This Row],[Category Level 2]],D:D,Table1_2[[#This Row],[Brand]],E:E,Table1_2[[#This Row],[Region]],F:F,Table1_2[[#This Row],[Measure]],G:G,Table1_2[[#This Row],[Year]],H:H,"&lt;="&amp;Table1_2[[#This Row],[Month]])</f>
        <v>1336.4</v>
      </c>
      <c r="K132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1444.5600000000002</v>
      </c>
      <c r="N13236">
        <f>Table1_2[[#This Row],[Value]]*2.5</f>
        <v>553.80000000000007</v>
      </c>
    </row>
    <row r="13237" spans="1:14" x14ac:dyDescent="0.25">
      <c r="A13237" s="1" t="s">
        <v>6</v>
      </c>
      <c r="B13237" s="1" t="s">
        <v>51</v>
      </c>
      <c r="C13237" s="1" t="s">
        <v>19</v>
      </c>
      <c r="D13237" s="1" t="s">
        <v>54</v>
      </c>
      <c r="E13237" s="1" t="s">
        <v>13</v>
      </c>
      <c r="F13237" s="1" t="s">
        <v>11</v>
      </c>
      <c r="G13237" s="1" t="s">
        <v>63</v>
      </c>
      <c r="H13237" s="1">
        <v>12</v>
      </c>
      <c r="I13237">
        <v>109.2</v>
      </c>
      <c r="J13237" s="1">
        <f>SUMIFS(I:I,B:B,Table1_2[[#This Row],[Category Level 2]],D:D,Table1_2[[#This Row],[Brand]],E:E,Table1_2[[#This Row],[Region]],F:F,Table1_2[[#This Row],[Measure]],G:G,Table1_2[[#This Row],[Year]],H:H,"&lt;="&amp;Table1_2[[#This Row],[Month]])</f>
        <v>1445.6000000000001</v>
      </c>
      <c r="K132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1445.6000000000001</v>
      </c>
      <c r="N13237">
        <f>Table1_2[[#This Row],[Value]]*2.5</f>
        <v>273</v>
      </c>
    </row>
    <row r="13238" spans="1:14" x14ac:dyDescent="0.25">
      <c r="A13238" s="1" t="s">
        <v>6</v>
      </c>
      <c r="B13238" s="1" t="s">
        <v>51</v>
      </c>
      <c r="C13238" s="1" t="s">
        <v>19</v>
      </c>
      <c r="D13238" s="1" t="s">
        <v>54</v>
      </c>
      <c r="E13238" s="1" t="s">
        <v>13</v>
      </c>
      <c r="F13238" s="1" t="s">
        <v>11</v>
      </c>
      <c r="G13238" s="1" t="s">
        <v>64</v>
      </c>
      <c r="H13238" s="1">
        <v>1</v>
      </c>
      <c r="I13238">
        <v>119.60000000000001</v>
      </c>
      <c r="J13238" s="1">
        <f>SUMIFS(I:I,B:B,Table1_2[[#This Row],[Category Level 2]],D:D,Table1_2[[#This Row],[Brand]],E:E,Table1_2[[#This Row],[Region]],F:F,Table1_2[[#This Row],[Measure]],G:G,Table1_2[[#This Row],[Year]],H:H,"&lt;="&amp;Table1_2[[#This Row],[Month]])</f>
        <v>119.60000000000001</v>
      </c>
      <c r="K132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1441.44</v>
      </c>
      <c r="N13238">
        <f>Table1_2[[#This Row],[Value]]*2.5</f>
        <v>299</v>
      </c>
    </row>
    <row r="13239" spans="1:14" x14ac:dyDescent="0.25">
      <c r="A13239" s="1" t="s">
        <v>6</v>
      </c>
      <c r="B13239" s="1" t="s">
        <v>51</v>
      </c>
      <c r="C13239" s="1" t="s">
        <v>19</v>
      </c>
      <c r="D13239" s="1" t="s">
        <v>54</v>
      </c>
      <c r="E13239" s="1" t="s">
        <v>13</v>
      </c>
      <c r="F13239" s="1" t="s">
        <v>11</v>
      </c>
      <c r="G13239" s="1" t="s">
        <v>64</v>
      </c>
      <c r="H13239" s="1">
        <v>2</v>
      </c>
      <c r="I13239">
        <v>143.52000000000001</v>
      </c>
      <c r="J13239" s="1">
        <f>SUMIFS(I:I,B:B,Table1_2[[#This Row],[Category Level 2]],D:D,Table1_2[[#This Row],[Brand]],E:E,Table1_2[[#This Row],[Region]],F:F,Table1_2[[#This Row],[Measure]],G:G,Table1_2[[#This Row],[Year]],H:H,"&lt;="&amp;Table1_2[[#This Row],[Month]])</f>
        <v>263.12</v>
      </c>
      <c r="K132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1453.92</v>
      </c>
      <c r="N13239">
        <f>Table1_2[[#This Row],[Value]]*2.5</f>
        <v>358.8</v>
      </c>
    </row>
    <row r="13240" spans="1:14" x14ac:dyDescent="0.25">
      <c r="A13240" s="1" t="s">
        <v>6</v>
      </c>
      <c r="B13240" s="1" t="s">
        <v>51</v>
      </c>
      <c r="C13240" s="1" t="s">
        <v>19</v>
      </c>
      <c r="D13240" s="1" t="s">
        <v>54</v>
      </c>
      <c r="E13240" s="1" t="s">
        <v>13</v>
      </c>
      <c r="F13240" s="1" t="s">
        <v>11</v>
      </c>
      <c r="G13240" s="1" t="s">
        <v>64</v>
      </c>
      <c r="H13240" s="1">
        <v>3</v>
      </c>
      <c r="I13240">
        <v>100.88000000000001</v>
      </c>
      <c r="J13240" s="1">
        <f>SUMIFS(I:I,B:B,Table1_2[[#This Row],[Category Level 2]],D:D,Table1_2[[#This Row],[Brand]],E:E,Table1_2[[#This Row],[Region]],F:F,Table1_2[[#This Row],[Measure]],G:G,Table1_2[[#This Row],[Year]],H:H,"&lt;="&amp;Table1_2[[#This Row],[Month]])</f>
        <v>364</v>
      </c>
      <c r="K132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1443.52</v>
      </c>
      <c r="N13240">
        <f>Table1_2[[#This Row],[Value]]*2.5</f>
        <v>252.20000000000002</v>
      </c>
    </row>
    <row r="13241" spans="1:14" x14ac:dyDescent="0.25">
      <c r="A13241" s="1" t="s">
        <v>6</v>
      </c>
      <c r="B13241" s="1" t="s">
        <v>51</v>
      </c>
      <c r="C13241" s="1" t="s">
        <v>19</v>
      </c>
      <c r="D13241" s="1" t="s">
        <v>54</v>
      </c>
      <c r="E13241" s="1" t="s">
        <v>13</v>
      </c>
      <c r="F13241" s="1" t="s">
        <v>11</v>
      </c>
      <c r="G13241" s="1" t="s">
        <v>64</v>
      </c>
      <c r="H13241" s="1">
        <v>4</v>
      </c>
      <c r="I13241">
        <v>116.48</v>
      </c>
      <c r="J13241" s="1">
        <f>SUMIFS(I:I,B:B,Table1_2[[#This Row],[Category Level 2]],D:D,Table1_2[[#This Row],[Brand]],E:E,Table1_2[[#This Row],[Region]],F:F,Table1_2[[#This Row],[Measure]],G:G,Table1_2[[#This Row],[Year]],H:H,"&lt;="&amp;Table1_2[[#This Row],[Month]])</f>
        <v>480.48</v>
      </c>
      <c r="K132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1488.2400000000002</v>
      </c>
      <c r="N13241">
        <f>Table1_2[[#This Row],[Value]]*2.5</f>
        <v>291.2</v>
      </c>
    </row>
    <row r="13242" spans="1:14" x14ac:dyDescent="0.25">
      <c r="A13242" s="1" t="s">
        <v>6</v>
      </c>
      <c r="B13242" s="1" t="s">
        <v>51</v>
      </c>
      <c r="C13242" s="1" t="s">
        <v>19</v>
      </c>
      <c r="D13242" s="1" t="s">
        <v>54</v>
      </c>
      <c r="E13242" s="1" t="s">
        <v>13</v>
      </c>
      <c r="F13242" s="1" t="s">
        <v>11</v>
      </c>
      <c r="G13242" s="1" t="s">
        <v>64</v>
      </c>
      <c r="H13242" s="1">
        <v>5</v>
      </c>
      <c r="I13242">
        <v>161.20000000000002</v>
      </c>
      <c r="J13242" s="1">
        <f>SUMIFS(I:I,B:B,Table1_2[[#This Row],[Category Level 2]],D:D,Table1_2[[#This Row],[Brand]],E:E,Table1_2[[#This Row],[Region]],F:F,Table1_2[[#This Row],[Measure]],G:G,Table1_2[[#This Row],[Year]],H:H,"&lt;="&amp;Table1_2[[#This Row],[Month]])</f>
        <v>641.68000000000006</v>
      </c>
      <c r="K132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1565.2000000000003</v>
      </c>
      <c r="N13242">
        <f>Table1_2[[#This Row],[Value]]*2.5</f>
        <v>403.00000000000006</v>
      </c>
    </row>
    <row r="13243" spans="1:14" x14ac:dyDescent="0.25">
      <c r="A13243" s="1" t="s">
        <v>6</v>
      </c>
      <c r="B13243" s="1" t="s">
        <v>51</v>
      </c>
      <c r="C13243" s="1" t="s">
        <v>19</v>
      </c>
      <c r="D13243" s="1" t="s">
        <v>54</v>
      </c>
      <c r="E13243" s="1" t="s">
        <v>13</v>
      </c>
      <c r="F13243" s="1" t="s">
        <v>11</v>
      </c>
      <c r="G13243" s="1" t="s">
        <v>64</v>
      </c>
      <c r="H13243" s="1">
        <v>6</v>
      </c>
      <c r="I13243">
        <v>144.56</v>
      </c>
      <c r="J13243" s="1">
        <f>SUMIFS(I:I,B:B,Table1_2[[#This Row],[Category Level 2]],D:D,Table1_2[[#This Row],[Brand]],E:E,Table1_2[[#This Row],[Region]],F:F,Table1_2[[#This Row],[Measure]],G:G,Table1_2[[#This Row],[Year]],H:H,"&lt;="&amp;Table1_2[[#This Row],[Month]])</f>
        <v>786.24</v>
      </c>
      <c r="K132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1619.2800000000002</v>
      </c>
      <c r="N13243">
        <f>Table1_2[[#This Row],[Value]]*2.5</f>
        <v>361.4</v>
      </c>
    </row>
    <row r="13244" spans="1:14" x14ac:dyDescent="0.25">
      <c r="A13244" s="1" t="s">
        <v>6</v>
      </c>
      <c r="B13244" s="1" t="s">
        <v>51</v>
      </c>
      <c r="C13244" s="1" t="s">
        <v>19</v>
      </c>
      <c r="D13244" s="1" t="s">
        <v>54</v>
      </c>
      <c r="E13244" s="1" t="s">
        <v>13</v>
      </c>
      <c r="F13244" s="1" t="s">
        <v>11</v>
      </c>
      <c r="G13244" s="1" t="s">
        <v>64</v>
      </c>
      <c r="H13244" s="1">
        <v>7</v>
      </c>
      <c r="I13244">
        <v>146.64000000000001</v>
      </c>
      <c r="J13244" s="1">
        <f>SUMIFS(I:I,B:B,Table1_2[[#This Row],[Category Level 2]],D:D,Table1_2[[#This Row],[Brand]],E:E,Table1_2[[#This Row],[Region]],F:F,Table1_2[[#This Row],[Measure]],G:G,Table1_2[[#This Row],[Year]],H:H,"&lt;="&amp;Table1_2[[#This Row],[Month]])</f>
        <v>932.88</v>
      </c>
      <c r="K132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1613.04</v>
      </c>
      <c r="N13244">
        <f>Table1_2[[#This Row],[Value]]*2.5</f>
        <v>366.6</v>
      </c>
    </row>
    <row r="13245" spans="1:14" x14ac:dyDescent="0.25">
      <c r="A13245" s="1" t="s">
        <v>6</v>
      </c>
      <c r="B13245" s="1" t="s">
        <v>51</v>
      </c>
      <c r="C13245" s="1" t="s">
        <v>19</v>
      </c>
      <c r="D13245" s="1" t="s">
        <v>54</v>
      </c>
      <c r="E13245" s="1" t="s">
        <v>13</v>
      </c>
      <c r="F13245" s="1" t="s">
        <v>11</v>
      </c>
      <c r="G13245" s="1" t="s">
        <v>64</v>
      </c>
      <c r="H13245" s="1">
        <v>8</v>
      </c>
      <c r="I13245">
        <v>104</v>
      </c>
      <c r="J13245" s="1">
        <f>SUMIFS(I:I,B:B,Table1_2[[#This Row],[Category Level 2]],D:D,Table1_2[[#This Row],[Brand]],E:E,Table1_2[[#This Row],[Region]],F:F,Table1_2[[#This Row],[Measure]],G:G,Table1_2[[#This Row],[Year]],H:H,"&lt;="&amp;Table1_2[[#This Row],[Month]])</f>
        <v>1036.8800000000001</v>
      </c>
      <c r="K132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1605.7600000000002</v>
      </c>
      <c r="N13245">
        <f>Table1_2[[#This Row],[Value]]*2.5</f>
        <v>260</v>
      </c>
    </row>
    <row r="13246" spans="1:14" x14ac:dyDescent="0.25">
      <c r="A13246" s="1" t="s">
        <v>6</v>
      </c>
      <c r="B13246" s="1" t="s">
        <v>51</v>
      </c>
      <c r="C13246" s="1" t="s">
        <v>19</v>
      </c>
      <c r="D13246" s="1" t="s">
        <v>54</v>
      </c>
      <c r="E13246" s="1" t="s">
        <v>13</v>
      </c>
      <c r="F13246" s="1" t="s">
        <v>11</v>
      </c>
      <c r="G13246" s="1" t="s">
        <v>64</v>
      </c>
      <c r="H13246" s="1">
        <v>9</v>
      </c>
      <c r="I13246">
        <v>135.20000000000002</v>
      </c>
      <c r="J13246" s="1">
        <f>SUMIFS(I:I,B:B,Table1_2[[#This Row],[Category Level 2]],D:D,Table1_2[[#This Row],[Brand]],E:E,Table1_2[[#This Row],[Region]],F:F,Table1_2[[#This Row],[Measure]],G:G,Table1_2[[#This Row],[Year]],H:H,"&lt;="&amp;Table1_2[[#This Row],[Month]])</f>
        <v>1172.0800000000002</v>
      </c>
      <c r="K132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1638.0000000000002</v>
      </c>
      <c r="N13246">
        <f>Table1_2[[#This Row],[Value]]*2.5</f>
        <v>338.00000000000006</v>
      </c>
    </row>
    <row r="13247" spans="1:14" x14ac:dyDescent="0.25">
      <c r="A13247" s="1" t="s">
        <v>6</v>
      </c>
      <c r="B13247" s="1" t="s">
        <v>51</v>
      </c>
      <c r="C13247" s="1" t="s">
        <v>19</v>
      </c>
      <c r="D13247" s="1" t="s">
        <v>54</v>
      </c>
      <c r="E13247" s="1" t="s">
        <v>13</v>
      </c>
      <c r="F13247" s="1" t="s">
        <v>11</v>
      </c>
      <c r="G13247" s="1" t="s">
        <v>64</v>
      </c>
      <c r="H13247" s="1">
        <v>10</v>
      </c>
      <c r="I13247">
        <v>156</v>
      </c>
      <c r="J13247" s="1">
        <f>SUMIFS(I:I,B:B,Table1_2[[#This Row],[Category Level 2]],D:D,Table1_2[[#This Row],[Brand]],E:E,Table1_2[[#This Row],[Region]],F:F,Table1_2[[#This Row],[Measure]],G:G,Table1_2[[#This Row],[Year]],H:H,"&lt;="&amp;Table1_2[[#This Row],[Month]])</f>
        <v>1328.0800000000002</v>
      </c>
      <c r="K132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1658.8000000000002</v>
      </c>
      <c r="N13247">
        <f>Table1_2[[#This Row],[Value]]*2.5</f>
        <v>390</v>
      </c>
    </row>
    <row r="13248" spans="1:14" x14ac:dyDescent="0.25">
      <c r="A13248" s="1" t="s">
        <v>6</v>
      </c>
      <c r="B13248" s="1" t="s">
        <v>51</v>
      </c>
      <c r="C13248" s="1" t="s">
        <v>19</v>
      </c>
      <c r="D13248" s="1" t="s">
        <v>54</v>
      </c>
      <c r="E13248" s="1" t="s">
        <v>13</v>
      </c>
      <c r="F13248" s="1" t="s">
        <v>11</v>
      </c>
      <c r="G13248" s="1" t="s">
        <v>64</v>
      </c>
      <c r="H13248" s="1">
        <v>11</v>
      </c>
      <c r="I13248">
        <v>141.44</v>
      </c>
      <c r="J13248" s="1">
        <f>SUMIFS(I:I,B:B,Table1_2[[#This Row],[Category Level 2]],D:D,Table1_2[[#This Row],[Brand]],E:E,Table1_2[[#This Row],[Region]],F:F,Table1_2[[#This Row],[Measure]],G:G,Table1_2[[#This Row],[Year]],H:H,"&lt;="&amp;Table1_2[[#This Row],[Month]])</f>
        <v>1469.5200000000002</v>
      </c>
      <c r="K132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1578.7200000000003</v>
      </c>
      <c r="N13248">
        <f>Table1_2[[#This Row],[Value]]*2.5</f>
        <v>353.6</v>
      </c>
    </row>
    <row r="13249" spans="1:14" x14ac:dyDescent="0.25">
      <c r="A13249" s="1" t="s">
        <v>6</v>
      </c>
      <c r="B13249" s="1" t="s">
        <v>51</v>
      </c>
      <c r="C13249" s="1" t="s">
        <v>19</v>
      </c>
      <c r="D13249" s="1" t="s">
        <v>54</v>
      </c>
      <c r="E13249" s="1" t="s">
        <v>13</v>
      </c>
      <c r="F13249" s="1" t="s">
        <v>11</v>
      </c>
      <c r="G13249" s="1" t="s">
        <v>64</v>
      </c>
      <c r="H13249" s="1">
        <v>12</v>
      </c>
      <c r="I13249">
        <v>154.96</v>
      </c>
      <c r="J13249" s="1">
        <f>SUMIFS(I:I,B:B,Table1_2[[#This Row],[Category Level 2]],D:D,Table1_2[[#This Row],[Brand]],E:E,Table1_2[[#This Row],[Region]],F:F,Table1_2[[#This Row],[Measure]],G:G,Table1_2[[#This Row],[Year]],H:H,"&lt;="&amp;Table1_2[[#This Row],[Month]])</f>
        <v>1624.4800000000002</v>
      </c>
      <c r="K132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1624.4800000000002</v>
      </c>
      <c r="N13249">
        <f>Table1_2[[#This Row],[Value]]*2.5</f>
        <v>387.40000000000003</v>
      </c>
    </row>
    <row r="13250" spans="1:14" x14ac:dyDescent="0.25">
      <c r="A13250" s="1" t="s">
        <v>6</v>
      </c>
      <c r="B13250" s="1" t="s">
        <v>51</v>
      </c>
      <c r="C13250" s="1" t="s">
        <v>19</v>
      </c>
      <c r="D13250" s="1" t="s">
        <v>54</v>
      </c>
      <c r="E13250" s="1" t="s">
        <v>13</v>
      </c>
      <c r="F13250" s="1" t="s">
        <v>11</v>
      </c>
      <c r="G13250" s="1" t="s">
        <v>65</v>
      </c>
      <c r="H13250" s="1">
        <v>1</v>
      </c>
      <c r="I13250">
        <v>137.28</v>
      </c>
      <c r="J13250" s="1">
        <f>SUMIFS(I:I,B:B,Table1_2[[#This Row],[Category Level 2]],D:D,Table1_2[[#This Row],[Brand]],E:E,Table1_2[[#This Row],[Region]],F:F,Table1_2[[#This Row],[Measure]],G:G,Table1_2[[#This Row],[Year]],H:H,"&lt;="&amp;Table1_2[[#This Row],[Month]])</f>
        <v>137.28</v>
      </c>
      <c r="K132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1642.16</v>
      </c>
      <c r="N13250">
        <f>Table1_2[[#This Row],[Value]]*2.5</f>
        <v>343.2</v>
      </c>
    </row>
    <row r="13251" spans="1:14" x14ac:dyDescent="0.25">
      <c r="A13251" s="1" t="s">
        <v>6</v>
      </c>
      <c r="B13251" s="1" t="s">
        <v>51</v>
      </c>
      <c r="C13251" s="1" t="s">
        <v>19</v>
      </c>
      <c r="D13251" s="1" t="s">
        <v>54</v>
      </c>
      <c r="E13251" s="1" t="s">
        <v>13</v>
      </c>
      <c r="F13251" s="1" t="s">
        <v>11</v>
      </c>
      <c r="G13251" s="1" t="s">
        <v>65</v>
      </c>
      <c r="H13251" s="1">
        <v>2</v>
      </c>
      <c r="I13251">
        <v>166.4</v>
      </c>
      <c r="J13251" s="1">
        <f>SUMIFS(I:I,B:B,Table1_2[[#This Row],[Category Level 2]],D:D,Table1_2[[#This Row],[Brand]],E:E,Table1_2[[#This Row],[Region]],F:F,Table1_2[[#This Row],[Measure]],G:G,Table1_2[[#This Row],[Year]],H:H,"&lt;="&amp;Table1_2[[#This Row],[Month]])</f>
        <v>303.68</v>
      </c>
      <c r="K132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1665.0400000000002</v>
      </c>
      <c r="N13251">
        <f>Table1_2[[#This Row],[Value]]*2.5</f>
        <v>416</v>
      </c>
    </row>
    <row r="13252" spans="1:14" x14ac:dyDescent="0.25">
      <c r="A13252" s="1" t="s">
        <v>6</v>
      </c>
      <c r="B13252" s="1" t="s">
        <v>51</v>
      </c>
      <c r="C13252" s="1" t="s">
        <v>19</v>
      </c>
      <c r="D13252" s="1" t="s">
        <v>54</v>
      </c>
      <c r="E13252" s="1" t="s">
        <v>13</v>
      </c>
      <c r="F13252" s="1" t="s">
        <v>11</v>
      </c>
      <c r="G13252" s="1" t="s">
        <v>65</v>
      </c>
      <c r="H13252" s="1">
        <v>3</v>
      </c>
      <c r="I13252">
        <v>157.04</v>
      </c>
      <c r="J13252" s="1">
        <f>SUMIFS(I:I,B:B,Table1_2[[#This Row],[Category Level 2]],D:D,Table1_2[[#This Row],[Brand]],E:E,Table1_2[[#This Row],[Region]],F:F,Table1_2[[#This Row],[Measure]],G:G,Table1_2[[#This Row],[Year]],H:H,"&lt;="&amp;Table1_2[[#This Row],[Month]])</f>
        <v>460.72</v>
      </c>
      <c r="K132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1721.2</v>
      </c>
      <c r="N13252">
        <f>Table1_2[[#This Row],[Value]]*2.5</f>
        <v>392.59999999999997</v>
      </c>
    </row>
    <row r="13253" spans="1:14" x14ac:dyDescent="0.25">
      <c r="A13253" s="1" t="s">
        <v>6</v>
      </c>
      <c r="B13253" s="1" t="s">
        <v>51</v>
      </c>
      <c r="C13253" s="1" t="s">
        <v>19</v>
      </c>
      <c r="D13253" s="1" t="s">
        <v>54</v>
      </c>
      <c r="E13253" s="1" t="s">
        <v>13</v>
      </c>
      <c r="F13253" s="1" t="s">
        <v>11</v>
      </c>
      <c r="G13253" s="1" t="s">
        <v>65</v>
      </c>
      <c r="H13253" s="1">
        <v>4</v>
      </c>
      <c r="I13253">
        <v>146.64000000000001</v>
      </c>
      <c r="J13253" s="1">
        <f>SUMIFS(I:I,B:B,Table1_2[[#This Row],[Category Level 2]],D:D,Table1_2[[#This Row],[Brand]],E:E,Table1_2[[#This Row],[Region]],F:F,Table1_2[[#This Row],[Measure]],G:G,Table1_2[[#This Row],[Year]],H:H,"&lt;="&amp;Table1_2[[#This Row],[Month]])</f>
        <v>607.36</v>
      </c>
      <c r="K132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1751.3600000000001</v>
      </c>
      <c r="N13253">
        <f>Table1_2[[#This Row],[Value]]*2.5</f>
        <v>366.6</v>
      </c>
    </row>
    <row r="13254" spans="1:14" x14ac:dyDescent="0.25">
      <c r="A13254" s="1" t="s">
        <v>6</v>
      </c>
      <c r="B13254" s="1" t="s">
        <v>51</v>
      </c>
      <c r="C13254" s="1" t="s">
        <v>19</v>
      </c>
      <c r="D13254" s="1" t="s">
        <v>54</v>
      </c>
      <c r="E13254" s="1" t="s">
        <v>13</v>
      </c>
      <c r="F13254" s="1" t="s">
        <v>11</v>
      </c>
      <c r="G13254" s="1" t="s">
        <v>65</v>
      </c>
      <c r="H13254" s="1">
        <v>5</v>
      </c>
      <c r="I13254">
        <v>133.12</v>
      </c>
      <c r="J13254" s="1">
        <f>SUMIFS(I:I,B:B,Table1_2[[#This Row],[Category Level 2]],D:D,Table1_2[[#This Row],[Brand]],E:E,Table1_2[[#This Row],[Region]],F:F,Table1_2[[#This Row],[Measure]],G:G,Table1_2[[#This Row],[Year]],H:H,"&lt;="&amp;Table1_2[[#This Row],[Month]])</f>
        <v>740.48</v>
      </c>
      <c r="K132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1723.2800000000002</v>
      </c>
      <c r="N13254">
        <f>Table1_2[[#This Row],[Value]]*2.5</f>
        <v>332.8</v>
      </c>
    </row>
    <row r="13255" spans="1:14" x14ac:dyDescent="0.25">
      <c r="A13255" s="1" t="s">
        <v>6</v>
      </c>
      <c r="B13255" s="1" t="s">
        <v>51</v>
      </c>
      <c r="C13255" s="1" t="s">
        <v>19</v>
      </c>
      <c r="D13255" s="1" t="s">
        <v>54</v>
      </c>
      <c r="E13255" s="1" t="s">
        <v>13</v>
      </c>
      <c r="F13255" s="1" t="s">
        <v>11</v>
      </c>
      <c r="G13255" s="1" t="s">
        <v>65</v>
      </c>
      <c r="H13255" s="1">
        <v>6</v>
      </c>
      <c r="I13255">
        <v>128.96</v>
      </c>
      <c r="J13255" s="1">
        <f>SUMIFS(I:I,B:B,Table1_2[[#This Row],[Category Level 2]],D:D,Table1_2[[#This Row],[Brand]],E:E,Table1_2[[#This Row],[Region]],F:F,Table1_2[[#This Row],[Measure]],G:G,Table1_2[[#This Row],[Year]],H:H,"&lt;="&amp;Table1_2[[#This Row],[Month]])</f>
        <v>869.44</v>
      </c>
      <c r="K132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1707.68</v>
      </c>
      <c r="N13255">
        <f>Table1_2[[#This Row],[Value]]*2.5</f>
        <v>322.40000000000003</v>
      </c>
    </row>
    <row r="13256" spans="1:14" x14ac:dyDescent="0.25">
      <c r="A13256" s="1" t="s">
        <v>6</v>
      </c>
      <c r="B13256" s="1" t="s">
        <v>51</v>
      </c>
      <c r="C13256" s="1" t="s">
        <v>19</v>
      </c>
      <c r="D13256" s="1" t="s">
        <v>54</v>
      </c>
      <c r="E13256" s="1" t="s">
        <v>13</v>
      </c>
      <c r="F13256" s="1" t="s">
        <v>11</v>
      </c>
      <c r="G13256" s="1" t="s">
        <v>65</v>
      </c>
      <c r="H13256" s="1">
        <v>7</v>
      </c>
      <c r="I13256">
        <v>128.96</v>
      </c>
      <c r="J13256" s="1">
        <f>SUMIFS(I:I,B:B,Table1_2[[#This Row],[Category Level 2]],D:D,Table1_2[[#This Row],[Brand]],E:E,Table1_2[[#This Row],[Region]],F:F,Table1_2[[#This Row],[Measure]],G:G,Table1_2[[#This Row],[Year]],H:H,"&lt;="&amp;Table1_2[[#This Row],[Month]])</f>
        <v>998.40000000000009</v>
      </c>
      <c r="K132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1690.0000000000002</v>
      </c>
      <c r="N13256">
        <f>Table1_2[[#This Row],[Value]]*2.5</f>
        <v>322.40000000000003</v>
      </c>
    </row>
    <row r="13257" spans="1:14" x14ac:dyDescent="0.25">
      <c r="A13257" s="1" t="s">
        <v>6</v>
      </c>
      <c r="B13257" s="1" t="s">
        <v>51</v>
      </c>
      <c r="C13257" s="1" t="s">
        <v>19</v>
      </c>
      <c r="D13257" s="1" t="s">
        <v>54</v>
      </c>
      <c r="E13257" s="1" t="s">
        <v>13</v>
      </c>
      <c r="F13257" s="1" t="s">
        <v>11</v>
      </c>
      <c r="G13257" s="1" t="s">
        <v>65</v>
      </c>
      <c r="H13257" s="1">
        <v>8</v>
      </c>
      <c r="I13257">
        <v>143.52000000000001</v>
      </c>
      <c r="J13257" s="1">
        <f>SUMIFS(I:I,B:B,Table1_2[[#This Row],[Category Level 2]],D:D,Table1_2[[#This Row],[Brand]],E:E,Table1_2[[#This Row],[Region]],F:F,Table1_2[[#This Row],[Measure]],G:G,Table1_2[[#This Row],[Year]],H:H,"&lt;="&amp;Table1_2[[#This Row],[Month]])</f>
        <v>1141.92</v>
      </c>
      <c r="K132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1729.52</v>
      </c>
      <c r="N13257">
        <f>Table1_2[[#This Row],[Value]]*2.5</f>
        <v>358.8</v>
      </c>
    </row>
    <row r="13258" spans="1:14" x14ac:dyDescent="0.25">
      <c r="A13258" s="1" t="s">
        <v>6</v>
      </c>
      <c r="B13258" s="1" t="s">
        <v>51</v>
      </c>
      <c r="C13258" s="1" t="s">
        <v>19</v>
      </c>
      <c r="D13258" s="1" t="s">
        <v>54</v>
      </c>
      <c r="E13258" s="1" t="s">
        <v>13</v>
      </c>
      <c r="F13258" s="1" t="s">
        <v>11</v>
      </c>
      <c r="G13258" s="1" t="s">
        <v>65</v>
      </c>
      <c r="H13258" s="1">
        <v>9</v>
      </c>
      <c r="I13258">
        <v>110.24000000000001</v>
      </c>
      <c r="J13258" s="1">
        <f>SUMIFS(I:I,B:B,Table1_2[[#This Row],[Category Level 2]],D:D,Table1_2[[#This Row],[Brand]],E:E,Table1_2[[#This Row],[Region]],F:F,Table1_2[[#This Row],[Measure]],G:G,Table1_2[[#This Row],[Year]],H:H,"&lt;="&amp;Table1_2[[#This Row],[Month]])</f>
        <v>1252.1600000000001</v>
      </c>
      <c r="K132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1704.56</v>
      </c>
      <c r="N13258">
        <f>Table1_2[[#This Row],[Value]]*2.5</f>
        <v>275.60000000000002</v>
      </c>
    </row>
    <row r="13259" spans="1:14" x14ac:dyDescent="0.25">
      <c r="A13259" s="1" t="s">
        <v>6</v>
      </c>
      <c r="B13259" s="1" t="s">
        <v>51</v>
      </c>
      <c r="C13259" s="1" t="s">
        <v>19</v>
      </c>
      <c r="D13259" s="1" t="s">
        <v>54</v>
      </c>
      <c r="E13259" s="1" t="s">
        <v>13</v>
      </c>
      <c r="F13259" s="1" t="s">
        <v>11</v>
      </c>
      <c r="G13259" s="1" t="s">
        <v>65</v>
      </c>
      <c r="H13259" s="1">
        <v>10</v>
      </c>
      <c r="I13259">
        <v>117.52000000000001</v>
      </c>
      <c r="J13259" s="1">
        <f>SUMIFS(I:I,B:B,Table1_2[[#This Row],[Category Level 2]],D:D,Table1_2[[#This Row],[Brand]],E:E,Table1_2[[#This Row],[Region]],F:F,Table1_2[[#This Row],[Measure]],G:G,Table1_2[[#This Row],[Year]],H:H,"&lt;="&amp;Table1_2[[#This Row],[Month]])</f>
        <v>1369.68</v>
      </c>
      <c r="K132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1666.08</v>
      </c>
      <c r="N13259">
        <f>Table1_2[[#This Row],[Value]]*2.5</f>
        <v>293.8</v>
      </c>
    </row>
    <row r="13260" spans="1:14" x14ac:dyDescent="0.25">
      <c r="A13260" s="1" t="s">
        <v>6</v>
      </c>
      <c r="B13260" s="1" t="s">
        <v>51</v>
      </c>
      <c r="C13260" s="1" t="s">
        <v>19</v>
      </c>
      <c r="D13260" s="1" t="s">
        <v>54</v>
      </c>
      <c r="E13260" s="1" t="s">
        <v>13</v>
      </c>
      <c r="F13260" s="1" t="s">
        <v>11</v>
      </c>
      <c r="G13260" s="1" t="s">
        <v>65</v>
      </c>
      <c r="H13260" s="1">
        <v>11</v>
      </c>
      <c r="I13260">
        <v>127.92</v>
      </c>
      <c r="J13260" s="1">
        <f>SUMIFS(I:I,B:B,Table1_2[[#This Row],[Category Level 2]],D:D,Table1_2[[#This Row],[Brand]],E:E,Table1_2[[#This Row],[Region]],F:F,Table1_2[[#This Row],[Measure]],G:G,Table1_2[[#This Row],[Year]],H:H,"&lt;="&amp;Table1_2[[#This Row],[Month]])</f>
        <v>1497.6000000000001</v>
      </c>
      <c r="K132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1652.5600000000002</v>
      </c>
      <c r="N13260">
        <f>Table1_2[[#This Row],[Value]]*2.5</f>
        <v>319.8</v>
      </c>
    </row>
    <row r="13261" spans="1:14" x14ac:dyDescent="0.25">
      <c r="A13261" s="1" t="s">
        <v>6</v>
      </c>
      <c r="B13261" s="1" t="s">
        <v>51</v>
      </c>
      <c r="C13261" s="1" t="s">
        <v>19</v>
      </c>
      <c r="D13261" s="1" t="s">
        <v>54</v>
      </c>
      <c r="E13261" s="1" t="s">
        <v>13</v>
      </c>
      <c r="F13261" s="1" t="s">
        <v>11</v>
      </c>
      <c r="G13261" s="1" t="s">
        <v>65</v>
      </c>
      <c r="H13261" s="1">
        <v>12</v>
      </c>
      <c r="I13261">
        <v>91.52000000000001</v>
      </c>
      <c r="J13261" s="1">
        <f>SUMIFS(I:I,B:B,Table1_2[[#This Row],[Category Level 2]],D:D,Table1_2[[#This Row],[Brand]],E:E,Table1_2[[#This Row],[Region]],F:F,Table1_2[[#This Row],[Measure]],G:G,Table1_2[[#This Row],[Year]],H:H,"&lt;="&amp;Table1_2[[#This Row],[Month]])</f>
        <v>1589.1200000000001</v>
      </c>
      <c r="K132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1589.1200000000001</v>
      </c>
      <c r="N13261">
        <f>Table1_2[[#This Row],[Value]]*2.5</f>
        <v>228.8</v>
      </c>
    </row>
    <row r="13262" spans="1:14" x14ac:dyDescent="0.25">
      <c r="A13262" s="1" t="s">
        <v>6</v>
      </c>
      <c r="B13262" s="1" t="s">
        <v>51</v>
      </c>
      <c r="C13262" s="1" t="s">
        <v>19</v>
      </c>
      <c r="D13262" s="1" t="s">
        <v>54</v>
      </c>
      <c r="E13262" s="1" t="s">
        <v>13</v>
      </c>
      <c r="F13262" s="1" t="s">
        <v>11</v>
      </c>
      <c r="G13262" s="1" t="s">
        <v>66</v>
      </c>
      <c r="H13262" s="1">
        <v>1</v>
      </c>
      <c r="I13262">
        <v>123.76</v>
      </c>
      <c r="J13262" s="1">
        <f>SUMIFS(I:I,B:B,Table1_2[[#This Row],[Category Level 2]],D:D,Table1_2[[#This Row],[Brand]],E:E,Table1_2[[#This Row],[Region]],F:F,Table1_2[[#This Row],[Measure]],G:G,Table1_2[[#This Row],[Year]],H:H,"&lt;="&amp;Table1_2[[#This Row],[Month]])</f>
        <v>123.76</v>
      </c>
      <c r="K132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1575.6000000000001</v>
      </c>
      <c r="N13262">
        <f>Table1_2[[#This Row],[Value]]*2.5</f>
        <v>309.40000000000003</v>
      </c>
    </row>
    <row r="13263" spans="1:14" x14ac:dyDescent="0.25">
      <c r="A13263" s="1" t="s">
        <v>6</v>
      </c>
      <c r="B13263" s="1" t="s">
        <v>51</v>
      </c>
      <c r="C13263" s="1" t="s">
        <v>19</v>
      </c>
      <c r="D13263" s="1" t="s">
        <v>54</v>
      </c>
      <c r="E13263" s="1" t="s">
        <v>13</v>
      </c>
      <c r="F13263" s="1" t="s">
        <v>11</v>
      </c>
      <c r="G13263" s="1" t="s">
        <v>66</v>
      </c>
      <c r="H13263" s="1">
        <v>2</v>
      </c>
      <c r="I13263">
        <v>123.76</v>
      </c>
      <c r="J13263" s="1">
        <f>SUMIFS(I:I,B:B,Table1_2[[#This Row],[Category Level 2]],D:D,Table1_2[[#This Row],[Brand]],E:E,Table1_2[[#This Row],[Region]],F:F,Table1_2[[#This Row],[Measure]],G:G,Table1_2[[#This Row],[Year]],H:H,"&lt;="&amp;Table1_2[[#This Row],[Month]])</f>
        <v>247.52</v>
      </c>
      <c r="K132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1532.96</v>
      </c>
      <c r="N13263">
        <f>Table1_2[[#This Row],[Value]]*2.5</f>
        <v>309.40000000000003</v>
      </c>
    </row>
    <row r="13264" spans="1:14" x14ac:dyDescent="0.25">
      <c r="A13264" s="1" t="s">
        <v>6</v>
      </c>
      <c r="B13264" s="1" t="s">
        <v>51</v>
      </c>
      <c r="C13264" s="1" t="s">
        <v>19</v>
      </c>
      <c r="D13264" s="1" t="s">
        <v>54</v>
      </c>
      <c r="E13264" s="1" t="s">
        <v>13</v>
      </c>
      <c r="F13264" s="1" t="s">
        <v>11</v>
      </c>
      <c r="G13264" s="1" t="s">
        <v>66</v>
      </c>
      <c r="H13264" s="1">
        <v>3</v>
      </c>
      <c r="I13264">
        <v>119.60000000000001</v>
      </c>
      <c r="J13264" s="1">
        <f>SUMIFS(I:I,B:B,Table1_2[[#This Row],[Category Level 2]],D:D,Table1_2[[#This Row],[Brand]],E:E,Table1_2[[#This Row],[Region]],F:F,Table1_2[[#This Row],[Measure]],G:G,Table1_2[[#This Row],[Year]],H:H,"&lt;="&amp;Table1_2[[#This Row],[Month]])</f>
        <v>367.12</v>
      </c>
      <c r="K132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1495.52</v>
      </c>
      <c r="N13264">
        <f>Table1_2[[#This Row],[Value]]*2.5</f>
        <v>299</v>
      </c>
    </row>
    <row r="13265" spans="1:14" x14ac:dyDescent="0.25">
      <c r="A13265" s="1" t="s">
        <v>6</v>
      </c>
      <c r="B13265" s="1" t="s">
        <v>51</v>
      </c>
      <c r="C13265" s="1" t="s">
        <v>19</v>
      </c>
      <c r="D13265" s="1" t="s">
        <v>54</v>
      </c>
      <c r="E13265" s="1" t="s">
        <v>13</v>
      </c>
      <c r="F13265" s="1" t="s">
        <v>11</v>
      </c>
      <c r="G13265" s="1" t="s">
        <v>66</v>
      </c>
      <c r="H13265" s="1">
        <v>4</v>
      </c>
      <c r="I13265">
        <v>98.8</v>
      </c>
      <c r="J13265" s="1">
        <f>SUMIFS(I:I,B:B,Table1_2[[#This Row],[Category Level 2]],D:D,Table1_2[[#This Row],[Brand]],E:E,Table1_2[[#This Row],[Region]],F:F,Table1_2[[#This Row],[Measure]],G:G,Table1_2[[#This Row],[Year]],H:H,"&lt;="&amp;Table1_2[[#This Row],[Month]])</f>
        <v>465.92</v>
      </c>
      <c r="K132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1447.68</v>
      </c>
      <c r="N13265">
        <f>Table1_2[[#This Row],[Value]]*2.5</f>
        <v>247</v>
      </c>
    </row>
    <row r="13266" spans="1:14" x14ac:dyDescent="0.25">
      <c r="A13266" s="1" t="s">
        <v>6</v>
      </c>
      <c r="B13266" s="1" t="s">
        <v>51</v>
      </c>
      <c r="C13266" s="1" t="s">
        <v>19</v>
      </c>
      <c r="D13266" s="1" t="s">
        <v>54</v>
      </c>
      <c r="E13266" s="1" t="s">
        <v>13</v>
      </c>
      <c r="F13266" s="1" t="s">
        <v>11</v>
      </c>
      <c r="G13266" s="1" t="s">
        <v>66</v>
      </c>
      <c r="H13266" s="1">
        <v>5</v>
      </c>
      <c r="I13266">
        <v>111.28</v>
      </c>
      <c r="J13266" s="1">
        <f>SUMIFS(I:I,B:B,Table1_2[[#This Row],[Category Level 2]],D:D,Table1_2[[#This Row],[Brand]],E:E,Table1_2[[#This Row],[Region]],F:F,Table1_2[[#This Row],[Measure]],G:G,Table1_2[[#This Row],[Year]],H:H,"&lt;="&amp;Table1_2[[#This Row],[Month]])</f>
        <v>577.20000000000005</v>
      </c>
      <c r="K132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1425.8400000000001</v>
      </c>
      <c r="N13266">
        <f>Table1_2[[#This Row],[Value]]*2.5</f>
        <v>278.2</v>
      </c>
    </row>
    <row r="13267" spans="1:14" x14ac:dyDescent="0.25">
      <c r="A13267" s="1" t="s">
        <v>6</v>
      </c>
      <c r="B13267" s="1" t="s">
        <v>51</v>
      </c>
      <c r="C13267" s="1" t="s">
        <v>19</v>
      </c>
      <c r="D13267" s="1" t="s">
        <v>54</v>
      </c>
      <c r="E13267" s="1" t="s">
        <v>13</v>
      </c>
      <c r="F13267" s="1" t="s">
        <v>11</v>
      </c>
      <c r="G13267" s="1" t="s">
        <v>66</v>
      </c>
      <c r="H13267" s="1">
        <v>6</v>
      </c>
      <c r="I13267">
        <v>143.52000000000001</v>
      </c>
      <c r="J13267" s="1">
        <f>SUMIFS(I:I,B:B,Table1_2[[#This Row],[Category Level 2]],D:D,Table1_2[[#This Row],[Brand]],E:E,Table1_2[[#This Row],[Region]],F:F,Table1_2[[#This Row],[Measure]],G:G,Table1_2[[#This Row],[Year]],H:H,"&lt;="&amp;Table1_2[[#This Row],[Month]])</f>
        <v>720.72</v>
      </c>
      <c r="K132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1440.4</v>
      </c>
      <c r="N13267">
        <f>Table1_2[[#This Row],[Value]]*2.5</f>
        <v>358.8</v>
      </c>
    </row>
    <row r="13268" spans="1:14" x14ac:dyDescent="0.25">
      <c r="A13268" s="1" t="s">
        <v>6</v>
      </c>
      <c r="B13268" s="1" t="s">
        <v>51</v>
      </c>
      <c r="C13268" s="1" t="s">
        <v>19</v>
      </c>
      <c r="D13268" s="1" t="s">
        <v>54</v>
      </c>
      <c r="E13268" s="1" t="s">
        <v>13</v>
      </c>
      <c r="F13268" s="1" t="s">
        <v>11</v>
      </c>
      <c r="G13268" s="1" t="s">
        <v>66</v>
      </c>
      <c r="H13268" s="1">
        <v>7</v>
      </c>
      <c r="I13268">
        <v>121.68</v>
      </c>
      <c r="J13268" s="1">
        <f>SUMIFS(I:I,B:B,Table1_2[[#This Row],[Category Level 2]],D:D,Table1_2[[#This Row],[Brand]],E:E,Table1_2[[#This Row],[Region]],F:F,Table1_2[[#This Row],[Measure]],G:G,Table1_2[[#This Row],[Year]],H:H,"&lt;="&amp;Table1_2[[#This Row],[Month]])</f>
        <v>842.40000000000009</v>
      </c>
      <c r="K132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1433.1200000000001</v>
      </c>
      <c r="N13268">
        <f>Table1_2[[#This Row],[Value]]*2.5</f>
        <v>304.20000000000005</v>
      </c>
    </row>
    <row r="13269" spans="1:14" x14ac:dyDescent="0.25">
      <c r="A13269" s="1" t="s">
        <v>6</v>
      </c>
      <c r="B13269" s="1" t="s">
        <v>51</v>
      </c>
      <c r="C13269" s="1" t="s">
        <v>19</v>
      </c>
      <c r="D13269" s="1" t="s">
        <v>54</v>
      </c>
      <c r="E13269" s="1" t="s">
        <v>13</v>
      </c>
      <c r="F13269" s="1" t="s">
        <v>11</v>
      </c>
      <c r="G13269" s="1" t="s">
        <v>66</v>
      </c>
      <c r="H13269" s="1">
        <v>8</v>
      </c>
      <c r="I13269">
        <v>119.60000000000001</v>
      </c>
      <c r="J13269" s="1">
        <f>SUMIFS(I:I,B:B,Table1_2[[#This Row],[Category Level 2]],D:D,Table1_2[[#This Row],[Brand]],E:E,Table1_2[[#This Row],[Region]],F:F,Table1_2[[#This Row],[Measure]],G:G,Table1_2[[#This Row],[Year]],H:H,"&lt;="&amp;Table1_2[[#This Row],[Month]])</f>
        <v>962.00000000000011</v>
      </c>
      <c r="K132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1409.2000000000003</v>
      </c>
      <c r="N13269">
        <f>Table1_2[[#This Row],[Value]]*2.5</f>
        <v>299</v>
      </c>
    </row>
    <row r="13270" spans="1:14" x14ac:dyDescent="0.25">
      <c r="A13270" s="1" t="s">
        <v>6</v>
      </c>
      <c r="B13270" s="1" t="s">
        <v>51</v>
      </c>
      <c r="C13270" s="1" t="s">
        <v>19</v>
      </c>
      <c r="D13270" s="1" t="s">
        <v>54</v>
      </c>
      <c r="E13270" s="1" t="s">
        <v>13</v>
      </c>
      <c r="F13270" s="1" t="s">
        <v>11</v>
      </c>
      <c r="G13270" s="1" t="s">
        <v>66</v>
      </c>
      <c r="H13270" s="1">
        <v>9</v>
      </c>
      <c r="I13270">
        <v>110.24000000000001</v>
      </c>
      <c r="J13270" s="1">
        <f>SUMIFS(I:I,B:B,Table1_2[[#This Row],[Category Level 2]],D:D,Table1_2[[#This Row],[Brand]],E:E,Table1_2[[#This Row],[Region]],F:F,Table1_2[[#This Row],[Measure]],G:G,Table1_2[[#This Row],[Year]],H:H,"&lt;="&amp;Table1_2[[#This Row],[Month]])</f>
        <v>1072.2400000000002</v>
      </c>
      <c r="K132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1409.2000000000003</v>
      </c>
      <c r="N13270">
        <f>Table1_2[[#This Row],[Value]]*2.5</f>
        <v>275.60000000000002</v>
      </c>
    </row>
    <row r="13271" spans="1:14" x14ac:dyDescent="0.25">
      <c r="A13271" s="1" t="s">
        <v>6</v>
      </c>
      <c r="B13271" s="1" t="s">
        <v>51</v>
      </c>
      <c r="C13271" s="1" t="s">
        <v>19</v>
      </c>
      <c r="D13271" s="1" t="s">
        <v>54</v>
      </c>
      <c r="E13271" s="1" t="s">
        <v>13</v>
      </c>
      <c r="F13271" s="1" t="s">
        <v>11</v>
      </c>
      <c r="G13271" s="1" t="s">
        <v>66</v>
      </c>
      <c r="H13271" s="1">
        <v>10</v>
      </c>
      <c r="I13271">
        <v>154.96</v>
      </c>
      <c r="J13271" s="1">
        <f>SUMIFS(I:I,B:B,Table1_2[[#This Row],[Category Level 2]],D:D,Table1_2[[#This Row],[Brand]],E:E,Table1_2[[#This Row],[Region]],F:F,Table1_2[[#This Row],[Measure]],G:G,Table1_2[[#This Row],[Year]],H:H,"&lt;="&amp;Table1_2[[#This Row],[Month]])</f>
        <v>1227.2000000000003</v>
      </c>
      <c r="K132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1446.6400000000003</v>
      </c>
      <c r="N13271">
        <f>Table1_2[[#This Row],[Value]]*2.5</f>
        <v>387.40000000000003</v>
      </c>
    </row>
    <row r="13272" spans="1:14" x14ac:dyDescent="0.25">
      <c r="A13272" s="1" t="s">
        <v>6</v>
      </c>
      <c r="B13272" s="1" t="s">
        <v>51</v>
      </c>
      <c r="C13272" s="1" t="s">
        <v>19</v>
      </c>
      <c r="D13272" s="1" t="s">
        <v>54</v>
      </c>
      <c r="E13272" s="1" t="s">
        <v>13</v>
      </c>
      <c r="F13272" s="1" t="s">
        <v>11</v>
      </c>
      <c r="G13272" s="1" t="s">
        <v>66</v>
      </c>
      <c r="H13272" s="1">
        <v>11</v>
      </c>
      <c r="I13272">
        <v>148.72</v>
      </c>
      <c r="J13272" s="1">
        <f>SUMIFS(I:I,B:B,Table1_2[[#This Row],[Category Level 2]],D:D,Table1_2[[#This Row],[Brand]],E:E,Table1_2[[#This Row],[Region]],F:F,Table1_2[[#This Row],[Measure]],G:G,Table1_2[[#This Row],[Year]],H:H,"&lt;="&amp;Table1_2[[#This Row],[Month]])</f>
        <v>1375.9200000000003</v>
      </c>
      <c r="K132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1467.4400000000003</v>
      </c>
      <c r="N13272">
        <f>Table1_2[[#This Row],[Value]]*2.5</f>
        <v>371.8</v>
      </c>
    </row>
    <row r="13273" spans="1:14" x14ac:dyDescent="0.25">
      <c r="A13273" s="1" t="s">
        <v>6</v>
      </c>
      <c r="B13273" s="1" t="s">
        <v>51</v>
      </c>
      <c r="C13273" s="1" t="s">
        <v>19</v>
      </c>
      <c r="D13273" s="1" t="s">
        <v>54</v>
      </c>
      <c r="E13273" s="1" t="s">
        <v>13</v>
      </c>
      <c r="F13273" s="1" t="s">
        <v>11</v>
      </c>
      <c r="G13273" s="1" t="s">
        <v>66</v>
      </c>
      <c r="H13273" s="1">
        <v>12</v>
      </c>
      <c r="I13273">
        <v>150.80000000000001</v>
      </c>
      <c r="J13273" s="1">
        <f>SUMIFS(I:I,B:B,Table1_2[[#This Row],[Category Level 2]],D:D,Table1_2[[#This Row],[Brand]],E:E,Table1_2[[#This Row],[Region]],F:F,Table1_2[[#This Row],[Measure]],G:G,Table1_2[[#This Row],[Year]],H:H,"&lt;="&amp;Table1_2[[#This Row],[Month]])</f>
        <v>1526.7200000000003</v>
      </c>
      <c r="K132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1526.7200000000003</v>
      </c>
      <c r="N13273">
        <f>Table1_2[[#This Row],[Value]]*2.5</f>
        <v>377</v>
      </c>
    </row>
    <row r="13274" spans="1:14" x14ac:dyDescent="0.25">
      <c r="A13274" s="1" t="s">
        <v>6</v>
      </c>
      <c r="B13274" s="1" t="s">
        <v>51</v>
      </c>
      <c r="C13274" s="1" t="s">
        <v>19</v>
      </c>
      <c r="D13274" s="1" t="s">
        <v>54</v>
      </c>
      <c r="E13274" s="1" t="s">
        <v>13</v>
      </c>
      <c r="F13274" s="1" t="s">
        <v>11</v>
      </c>
      <c r="G13274" s="1" t="s">
        <v>67</v>
      </c>
      <c r="H13274" s="1">
        <v>1</v>
      </c>
      <c r="I13274">
        <v>173.68</v>
      </c>
      <c r="J13274" s="1">
        <f>SUMIFS(I:I,B:B,Table1_2[[#This Row],[Category Level 2]],D:D,Table1_2[[#This Row],[Brand]],E:E,Table1_2[[#This Row],[Region]],F:F,Table1_2[[#This Row],[Measure]],G:G,Table1_2[[#This Row],[Year]],H:H,"&lt;="&amp;Table1_2[[#This Row],[Month]])</f>
        <v>173.68</v>
      </c>
      <c r="K132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1576.64</v>
      </c>
      <c r="N13274">
        <f>Table1_2[[#This Row],[Value]]*2.5</f>
        <v>434.20000000000005</v>
      </c>
    </row>
    <row r="13275" spans="1:14" x14ac:dyDescent="0.25">
      <c r="A13275" s="1" t="s">
        <v>6</v>
      </c>
      <c r="B13275" s="1" t="s">
        <v>51</v>
      </c>
      <c r="C13275" s="1" t="s">
        <v>19</v>
      </c>
      <c r="D13275" s="1" t="s">
        <v>54</v>
      </c>
      <c r="E13275" s="1" t="s">
        <v>13</v>
      </c>
      <c r="F13275" s="1" t="s">
        <v>11</v>
      </c>
      <c r="G13275" s="1" t="s">
        <v>67</v>
      </c>
      <c r="H13275" s="1">
        <v>2</v>
      </c>
      <c r="I13275">
        <v>170.56</v>
      </c>
      <c r="J13275" s="1">
        <f>SUMIFS(I:I,B:B,Table1_2[[#This Row],[Category Level 2]],D:D,Table1_2[[#This Row],[Brand]],E:E,Table1_2[[#This Row],[Region]],F:F,Table1_2[[#This Row],[Measure]],G:G,Table1_2[[#This Row],[Year]],H:H,"&lt;="&amp;Table1_2[[#This Row],[Month]])</f>
        <v>344.24</v>
      </c>
      <c r="K132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1623.44</v>
      </c>
      <c r="N13275">
        <f>Table1_2[[#This Row],[Value]]*2.5</f>
        <v>426.4</v>
      </c>
    </row>
    <row r="13276" spans="1:14" x14ac:dyDescent="0.25">
      <c r="A13276" s="1" t="s">
        <v>6</v>
      </c>
      <c r="B13276" s="1" t="s">
        <v>51</v>
      </c>
      <c r="C13276" s="1" t="s">
        <v>19</v>
      </c>
      <c r="D13276" s="1" t="s">
        <v>54</v>
      </c>
      <c r="E13276" s="1" t="s">
        <v>13</v>
      </c>
      <c r="F13276" s="1" t="s">
        <v>11</v>
      </c>
      <c r="G13276" s="1" t="s">
        <v>67</v>
      </c>
      <c r="H13276" s="1">
        <v>3</v>
      </c>
      <c r="I13276">
        <v>186.16</v>
      </c>
      <c r="J13276" s="1">
        <f>SUMIFS(I:I,B:B,Table1_2[[#This Row],[Category Level 2]],D:D,Table1_2[[#This Row],[Brand]],E:E,Table1_2[[#This Row],[Region]],F:F,Table1_2[[#This Row],[Measure]],G:G,Table1_2[[#This Row],[Year]],H:H,"&lt;="&amp;Table1_2[[#This Row],[Month]])</f>
        <v>530.4</v>
      </c>
      <c r="K132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1690</v>
      </c>
      <c r="N13276">
        <f>Table1_2[[#This Row],[Value]]*2.5</f>
        <v>465.4</v>
      </c>
    </row>
    <row r="13277" spans="1:14" x14ac:dyDescent="0.25">
      <c r="A13277" s="1" t="s">
        <v>6</v>
      </c>
      <c r="B13277" s="1" t="s">
        <v>51</v>
      </c>
      <c r="C13277" s="1" t="s">
        <v>19</v>
      </c>
      <c r="D13277" s="1" t="s">
        <v>54</v>
      </c>
      <c r="E13277" s="1" t="s">
        <v>13</v>
      </c>
      <c r="F13277" s="1" t="s">
        <v>12</v>
      </c>
      <c r="G13277" s="1" t="s">
        <v>62</v>
      </c>
      <c r="H13277" s="1">
        <v>1</v>
      </c>
      <c r="I13277">
        <v>979.68000000000006</v>
      </c>
      <c r="J13277" s="1">
        <f>SUMIFS(I:I,B:B,Table1_2[[#This Row],[Category Level 2]],D:D,Table1_2[[#This Row],[Brand]],E:E,Table1_2[[#This Row],[Region]],F:F,Table1_2[[#This Row],[Measure]],G:G,Table1_2[[#This Row],[Year]],H:H,"&lt;="&amp;Table1_2[[#This Row],[Month]])</f>
        <v>979.68000000000006</v>
      </c>
      <c r="K132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979.68000000000006</v>
      </c>
      <c r="N13277">
        <f>Table1_2[[#This Row],[Value]]*2.5</f>
        <v>2449.2000000000003</v>
      </c>
    </row>
    <row r="13278" spans="1:14" x14ac:dyDescent="0.25">
      <c r="A13278" s="1" t="s">
        <v>6</v>
      </c>
      <c r="B13278" s="1" t="s">
        <v>51</v>
      </c>
      <c r="C13278" s="1" t="s">
        <v>19</v>
      </c>
      <c r="D13278" s="1" t="s">
        <v>54</v>
      </c>
      <c r="E13278" s="1" t="s">
        <v>13</v>
      </c>
      <c r="F13278" s="1" t="s">
        <v>12</v>
      </c>
      <c r="G13278" s="1" t="s">
        <v>62</v>
      </c>
      <c r="H13278" s="1">
        <v>2</v>
      </c>
      <c r="I13278">
        <v>713.44</v>
      </c>
      <c r="J13278" s="1">
        <f>SUMIFS(I:I,B:B,Table1_2[[#This Row],[Category Level 2]],D:D,Table1_2[[#This Row],[Brand]],E:E,Table1_2[[#This Row],[Region]],F:F,Table1_2[[#This Row],[Measure]],G:G,Table1_2[[#This Row],[Year]],H:H,"&lt;="&amp;Table1_2[[#This Row],[Month]])</f>
        <v>1693.1200000000001</v>
      </c>
      <c r="K132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1693.1200000000001</v>
      </c>
      <c r="N13278">
        <f>Table1_2[[#This Row],[Value]]*2.5</f>
        <v>1783.6000000000001</v>
      </c>
    </row>
    <row r="13279" spans="1:14" x14ac:dyDescent="0.25">
      <c r="A13279" s="1" t="s">
        <v>6</v>
      </c>
      <c r="B13279" s="1" t="s">
        <v>51</v>
      </c>
      <c r="C13279" s="1" t="s">
        <v>19</v>
      </c>
      <c r="D13279" s="1" t="s">
        <v>54</v>
      </c>
      <c r="E13279" s="1" t="s">
        <v>13</v>
      </c>
      <c r="F13279" s="1" t="s">
        <v>12</v>
      </c>
      <c r="G13279" s="1" t="s">
        <v>62</v>
      </c>
      <c r="H13279" s="1">
        <v>3</v>
      </c>
      <c r="I13279">
        <v>758.16000000000008</v>
      </c>
      <c r="J13279" s="1">
        <f>SUMIFS(I:I,B:B,Table1_2[[#This Row],[Category Level 2]],D:D,Table1_2[[#This Row],[Brand]],E:E,Table1_2[[#This Row],[Region]],F:F,Table1_2[[#This Row],[Measure]],G:G,Table1_2[[#This Row],[Year]],H:H,"&lt;="&amp;Table1_2[[#This Row],[Month]])</f>
        <v>2451.2800000000002</v>
      </c>
      <c r="K132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2451.2800000000002</v>
      </c>
      <c r="N13279">
        <f>Table1_2[[#This Row],[Value]]*2.5</f>
        <v>1895.4</v>
      </c>
    </row>
    <row r="13280" spans="1:14" x14ac:dyDescent="0.25">
      <c r="A13280" s="1" t="s">
        <v>6</v>
      </c>
      <c r="B13280" s="1" t="s">
        <v>51</v>
      </c>
      <c r="C13280" s="1" t="s">
        <v>19</v>
      </c>
      <c r="D13280" s="1" t="s">
        <v>54</v>
      </c>
      <c r="E13280" s="1" t="s">
        <v>13</v>
      </c>
      <c r="F13280" s="1" t="s">
        <v>12</v>
      </c>
      <c r="G13280" s="1" t="s">
        <v>62</v>
      </c>
      <c r="H13280" s="1">
        <v>4</v>
      </c>
      <c r="I13280">
        <v>577.20000000000005</v>
      </c>
      <c r="J13280" s="1">
        <f>SUMIFS(I:I,B:B,Table1_2[[#This Row],[Category Level 2]],D:D,Table1_2[[#This Row],[Brand]],E:E,Table1_2[[#This Row],[Region]],F:F,Table1_2[[#This Row],[Measure]],G:G,Table1_2[[#This Row],[Year]],H:H,"&lt;="&amp;Table1_2[[#This Row],[Month]])</f>
        <v>3028.4800000000005</v>
      </c>
      <c r="K132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3028.4800000000005</v>
      </c>
      <c r="N13280">
        <f>Table1_2[[#This Row],[Value]]*2.5</f>
        <v>1443</v>
      </c>
    </row>
    <row r="13281" spans="1:14" x14ac:dyDescent="0.25">
      <c r="A13281" s="1" t="s">
        <v>6</v>
      </c>
      <c r="B13281" s="1" t="s">
        <v>51</v>
      </c>
      <c r="C13281" s="1" t="s">
        <v>19</v>
      </c>
      <c r="D13281" s="1" t="s">
        <v>54</v>
      </c>
      <c r="E13281" s="1" t="s">
        <v>13</v>
      </c>
      <c r="F13281" s="1" t="s">
        <v>12</v>
      </c>
      <c r="G13281" s="1" t="s">
        <v>62</v>
      </c>
      <c r="H13281" s="1">
        <v>5</v>
      </c>
      <c r="I13281">
        <v>759.2</v>
      </c>
      <c r="J13281" s="1">
        <f>SUMIFS(I:I,B:B,Table1_2[[#This Row],[Category Level 2]],D:D,Table1_2[[#This Row],[Brand]],E:E,Table1_2[[#This Row],[Region]],F:F,Table1_2[[#This Row],[Measure]],G:G,Table1_2[[#This Row],[Year]],H:H,"&lt;="&amp;Table1_2[[#This Row],[Month]])</f>
        <v>3787.6800000000003</v>
      </c>
      <c r="K132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3787.6800000000003</v>
      </c>
      <c r="N13281">
        <f>Table1_2[[#This Row],[Value]]*2.5</f>
        <v>1898</v>
      </c>
    </row>
    <row r="13282" spans="1:14" x14ac:dyDescent="0.25">
      <c r="A13282" s="1" t="s">
        <v>6</v>
      </c>
      <c r="B13282" s="1" t="s">
        <v>51</v>
      </c>
      <c r="C13282" s="1" t="s">
        <v>19</v>
      </c>
      <c r="D13282" s="1" t="s">
        <v>54</v>
      </c>
      <c r="E13282" s="1" t="s">
        <v>13</v>
      </c>
      <c r="F13282" s="1" t="s">
        <v>12</v>
      </c>
      <c r="G13282" s="1" t="s">
        <v>62</v>
      </c>
      <c r="H13282" s="1">
        <v>6</v>
      </c>
      <c r="I13282">
        <v>587.6</v>
      </c>
      <c r="J13282" s="1">
        <f>SUMIFS(I:I,B:B,Table1_2[[#This Row],[Category Level 2]],D:D,Table1_2[[#This Row],[Brand]],E:E,Table1_2[[#This Row],[Region]],F:F,Table1_2[[#This Row],[Measure]],G:G,Table1_2[[#This Row],[Year]],H:H,"&lt;="&amp;Table1_2[[#This Row],[Month]])</f>
        <v>4375.2800000000007</v>
      </c>
      <c r="K132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4375.2800000000007</v>
      </c>
      <c r="N13282">
        <f>Table1_2[[#This Row],[Value]]*2.5</f>
        <v>1469</v>
      </c>
    </row>
    <row r="13283" spans="1:14" x14ac:dyDescent="0.25">
      <c r="A13283" s="1" t="s">
        <v>6</v>
      </c>
      <c r="B13283" s="1" t="s">
        <v>51</v>
      </c>
      <c r="C13283" s="1" t="s">
        <v>19</v>
      </c>
      <c r="D13283" s="1" t="s">
        <v>54</v>
      </c>
      <c r="E13283" s="1" t="s">
        <v>13</v>
      </c>
      <c r="F13283" s="1" t="s">
        <v>12</v>
      </c>
      <c r="G13283" s="1" t="s">
        <v>62</v>
      </c>
      <c r="H13283" s="1">
        <v>7</v>
      </c>
      <c r="I13283">
        <v>568.88</v>
      </c>
      <c r="J13283" s="1">
        <f>SUMIFS(I:I,B:B,Table1_2[[#This Row],[Category Level 2]],D:D,Table1_2[[#This Row],[Brand]],E:E,Table1_2[[#This Row],[Region]],F:F,Table1_2[[#This Row],[Measure]],G:G,Table1_2[[#This Row],[Year]],H:H,"&lt;="&amp;Table1_2[[#This Row],[Month]])</f>
        <v>4944.1600000000008</v>
      </c>
      <c r="K132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4944.1600000000008</v>
      </c>
      <c r="N13283">
        <f>Table1_2[[#This Row],[Value]]*2.5</f>
        <v>1422.2</v>
      </c>
    </row>
    <row r="13284" spans="1:14" x14ac:dyDescent="0.25">
      <c r="A13284" s="1" t="s">
        <v>6</v>
      </c>
      <c r="B13284" s="1" t="s">
        <v>51</v>
      </c>
      <c r="C13284" s="1" t="s">
        <v>19</v>
      </c>
      <c r="D13284" s="1" t="s">
        <v>54</v>
      </c>
      <c r="E13284" s="1" t="s">
        <v>13</v>
      </c>
      <c r="F13284" s="1" t="s">
        <v>12</v>
      </c>
      <c r="G13284" s="1" t="s">
        <v>62</v>
      </c>
      <c r="H13284" s="1">
        <v>8</v>
      </c>
      <c r="I13284">
        <v>615.68000000000006</v>
      </c>
      <c r="J13284" s="1">
        <f>SUMIFS(I:I,B:B,Table1_2[[#This Row],[Category Level 2]],D:D,Table1_2[[#This Row],[Brand]],E:E,Table1_2[[#This Row],[Region]],F:F,Table1_2[[#This Row],[Measure]],G:G,Table1_2[[#This Row],[Year]],H:H,"&lt;="&amp;Table1_2[[#This Row],[Month]])</f>
        <v>5559.8400000000011</v>
      </c>
      <c r="K132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5559.8400000000011</v>
      </c>
      <c r="N13284">
        <f>Table1_2[[#This Row],[Value]]*2.5</f>
        <v>1539.2000000000003</v>
      </c>
    </row>
    <row r="13285" spans="1:14" x14ac:dyDescent="0.25">
      <c r="A13285" s="1" t="s">
        <v>6</v>
      </c>
      <c r="B13285" s="1" t="s">
        <v>51</v>
      </c>
      <c r="C13285" s="1" t="s">
        <v>19</v>
      </c>
      <c r="D13285" s="1" t="s">
        <v>54</v>
      </c>
      <c r="E13285" s="1" t="s">
        <v>13</v>
      </c>
      <c r="F13285" s="1" t="s">
        <v>12</v>
      </c>
      <c r="G13285" s="1" t="s">
        <v>62</v>
      </c>
      <c r="H13285" s="1">
        <v>9</v>
      </c>
      <c r="I13285">
        <v>339.04</v>
      </c>
      <c r="J13285" s="1">
        <f>SUMIFS(I:I,B:B,Table1_2[[#This Row],[Category Level 2]],D:D,Table1_2[[#This Row],[Brand]],E:E,Table1_2[[#This Row],[Region]],F:F,Table1_2[[#This Row],[Measure]],G:G,Table1_2[[#This Row],[Year]],H:H,"&lt;="&amp;Table1_2[[#This Row],[Month]])</f>
        <v>5898.880000000001</v>
      </c>
      <c r="K132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5898.880000000001</v>
      </c>
      <c r="N13285">
        <f>Table1_2[[#This Row],[Value]]*2.5</f>
        <v>847.6</v>
      </c>
    </row>
    <row r="13286" spans="1:14" x14ac:dyDescent="0.25">
      <c r="A13286" s="1" t="s">
        <v>6</v>
      </c>
      <c r="B13286" s="1" t="s">
        <v>51</v>
      </c>
      <c r="C13286" s="1" t="s">
        <v>19</v>
      </c>
      <c r="D13286" s="1" t="s">
        <v>54</v>
      </c>
      <c r="E13286" s="1" t="s">
        <v>13</v>
      </c>
      <c r="F13286" s="1" t="s">
        <v>12</v>
      </c>
      <c r="G13286" s="1" t="s">
        <v>62</v>
      </c>
      <c r="H13286" s="1">
        <v>10</v>
      </c>
      <c r="I13286">
        <v>479.44</v>
      </c>
      <c r="J13286" s="1">
        <f>SUMIFS(I:I,B:B,Table1_2[[#This Row],[Category Level 2]],D:D,Table1_2[[#This Row],[Brand]],E:E,Table1_2[[#This Row],[Region]],F:F,Table1_2[[#This Row],[Measure]],G:G,Table1_2[[#This Row],[Year]],H:H,"&lt;="&amp;Table1_2[[#This Row],[Month]])</f>
        <v>6378.3200000000006</v>
      </c>
      <c r="K132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6378.3200000000006</v>
      </c>
      <c r="N13286">
        <f>Table1_2[[#This Row],[Value]]*2.5</f>
        <v>1198.5999999999999</v>
      </c>
    </row>
    <row r="13287" spans="1:14" x14ac:dyDescent="0.25">
      <c r="A13287" s="1" t="s">
        <v>6</v>
      </c>
      <c r="B13287" s="1" t="s">
        <v>51</v>
      </c>
      <c r="C13287" s="1" t="s">
        <v>19</v>
      </c>
      <c r="D13287" s="1" t="s">
        <v>54</v>
      </c>
      <c r="E13287" s="1" t="s">
        <v>13</v>
      </c>
      <c r="F13287" s="1" t="s">
        <v>12</v>
      </c>
      <c r="G13287" s="1" t="s">
        <v>62</v>
      </c>
      <c r="H13287" s="1">
        <v>11</v>
      </c>
      <c r="I13287">
        <v>658.32</v>
      </c>
      <c r="J13287" s="1">
        <f>SUMIFS(I:I,B:B,Table1_2[[#This Row],[Category Level 2]],D:D,Table1_2[[#This Row],[Brand]],E:E,Table1_2[[#This Row],[Region]],F:F,Table1_2[[#This Row],[Measure]],G:G,Table1_2[[#This Row],[Year]],H:H,"&lt;="&amp;Table1_2[[#This Row],[Month]])</f>
        <v>7036.64</v>
      </c>
      <c r="K132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7036.64</v>
      </c>
      <c r="N13287">
        <f>Table1_2[[#This Row],[Value]]*2.5</f>
        <v>1645.8000000000002</v>
      </c>
    </row>
    <row r="13288" spans="1:14" x14ac:dyDescent="0.25">
      <c r="A13288" s="1" t="s">
        <v>6</v>
      </c>
      <c r="B13288" s="1" t="s">
        <v>51</v>
      </c>
      <c r="C13288" s="1" t="s">
        <v>19</v>
      </c>
      <c r="D13288" s="1" t="s">
        <v>54</v>
      </c>
      <c r="E13288" s="1" t="s">
        <v>13</v>
      </c>
      <c r="F13288" s="1" t="s">
        <v>12</v>
      </c>
      <c r="G13288" s="1" t="s">
        <v>62</v>
      </c>
      <c r="H13288" s="1">
        <v>12</v>
      </c>
      <c r="I13288">
        <v>606.32000000000005</v>
      </c>
      <c r="J13288" s="1">
        <f>SUMIFS(I:I,B:B,Table1_2[[#This Row],[Category Level 2]],D:D,Table1_2[[#This Row],[Brand]],E:E,Table1_2[[#This Row],[Region]],F:F,Table1_2[[#This Row],[Measure]],G:G,Table1_2[[#This Row],[Year]],H:H,"&lt;="&amp;Table1_2[[#This Row],[Month]])</f>
        <v>7642.96</v>
      </c>
      <c r="K132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7642.96</v>
      </c>
      <c r="N13288">
        <f>Table1_2[[#This Row],[Value]]*2.5</f>
        <v>1515.8000000000002</v>
      </c>
    </row>
    <row r="13289" spans="1:14" x14ac:dyDescent="0.25">
      <c r="A13289" s="1" t="s">
        <v>6</v>
      </c>
      <c r="B13289" s="1" t="s">
        <v>51</v>
      </c>
      <c r="C13289" s="1" t="s">
        <v>19</v>
      </c>
      <c r="D13289" s="1" t="s">
        <v>54</v>
      </c>
      <c r="E13289" s="1" t="s">
        <v>13</v>
      </c>
      <c r="F13289" s="1" t="s">
        <v>12</v>
      </c>
      <c r="G13289" s="1" t="s">
        <v>63</v>
      </c>
      <c r="H13289" s="1">
        <v>1</v>
      </c>
      <c r="I13289">
        <v>694.72</v>
      </c>
      <c r="J13289" s="1">
        <f>SUMIFS(I:I,B:B,Table1_2[[#This Row],[Category Level 2]],D:D,Table1_2[[#This Row],[Brand]],E:E,Table1_2[[#This Row],[Region]],F:F,Table1_2[[#This Row],[Measure]],G:G,Table1_2[[#This Row],[Year]],H:H,"&lt;="&amp;Table1_2[[#This Row],[Month]])</f>
        <v>694.72</v>
      </c>
      <c r="K132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7357.9999999999991</v>
      </c>
      <c r="N13289">
        <f>Table1_2[[#This Row],[Value]]*2.5</f>
        <v>1736.8000000000002</v>
      </c>
    </row>
    <row r="13290" spans="1:14" x14ac:dyDescent="0.25">
      <c r="A13290" s="1" t="s">
        <v>6</v>
      </c>
      <c r="B13290" s="1" t="s">
        <v>51</v>
      </c>
      <c r="C13290" s="1" t="s">
        <v>19</v>
      </c>
      <c r="D13290" s="1" t="s">
        <v>54</v>
      </c>
      <c r="E13290" s="1" t="s">
        <v>13</v>
      </c>
      <c r="F13290" s="1" t="s">
        <v>12</v>
      </c>
      <c r="G13290" s="1" t="s">
        <v>63</v>
      </c>
      <c r="H13290" s="1">
        <v>2</v>
      </c>
      <c r="I13290">
        <v>732.16000000000008</v>
      </c>
      <c r="J13290" s="1">
        <f>SUMIFS(I:I,B:B,Table1_2[[#This Row],[Category Level 2]],D:D,Table1_2[[#This Row],[Brand]],E:E,Table1_2[[#This Row],[Region]],F:F,Table1_2[[#This Row],[Measure]],G:G,Table1_2[[#This Row],[Year]],H:H,"&lt;="&amp;Table1_2[[#This Row],[Month]])</f>
        <v>1426.88</v>
      </c>
      <c r="K132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7376.7199999999993</v>
      </c>
      <c r="N13290">
        <f>Table1_2[[#This Row],[Value]]*2.5</f>
        <v>1830.4</v>
      </c>
    </row>
    <row r="13291" spans="1:14" x14ac:dyDescent="0.25">
      <c r="A13291" s="1" t="s">
        <v>6</v>
      </c>
      <c r="B13291" s="1" t="s">
        <v>51</v>
      </c>
      <c r="C13291" s="1" t="s">
        <v>19</v>
      </c>
      <c r="D13291" s="1" t="s">
        <v>54</v>
      </c>
      <c r="E13291" s="1" t="s">
        <v>13</v>
      </c>
      <c r="F13291" s="1" t="s">
        <v>12</v>
      </c>
      <c r="G13291" s="1" t="s">
        <v>63</v>
      </c>
      <c r="H13291" s="1">
        <v>3</v>
      </c>
      <c r="I13291">
        <v>621.92000000000007</v>
      </c>
      <c r="J13291" s="1">
        <f>SUMIFS(I:I,B:B,Table1_2[[#This Row],[Category Level 2]],D:D,Table1_2[[#This Row],[Brand]],E:E,Table1_2[[#This Row],[Region]],F:F,Table1_2[[#This Row],[Measure]],G:G,Table1_2[[#This Row],[Year]],H:H,"&lt;="&amp;Table1_2[[#This Row],[Month]])</f>
        <v>2048.8000000000002</v>
      </c>
      <c r="K132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7240.4800000000005</v>
      </c>
      <c r="N13291">
        <f>Table1_2[[#This Row],[Value]]*2.5</f>
        <v>1554.8000000000002</v>
      </c>
    </row>
    <row r="13292" spans="1:14" x14ac:dyDescent="0.25">
      <c r="A13292" s="1" t="s">
        <v>6</v>
      </c>
      <c r="B13292" s="1" t="s">
        <v>51</v>
      </c>
      <c r="C13292" s="1" t="s">
        <v>19</v>
      </c>
      <c r="D13292" s="1" t="s">
        <v>54</v>
      </c>
      <c r="E13292" s="1" t="s">
        <v>13</v>
      </c>
      <c r="F13292" s="1" t="s">
        <v>12</v>
      </c>
      <c r="G13292" s="1" t="s">
        <v>63</v>
      </c>
      <c r="H13292" s="1">
        <v>4</v>
      </c>
      <c r="I13292">
        <v>400.40000000000003</v>
      </c>
      <c r="J13292" s="1">
        <f>SUMIFS(I:I,B:B,Table1_2[[#This Row],[Category Level 2]],D:D,Table1_2[[#This Row],[Brand]],E:E,Table1_2[[#This Row],[Region]],F:F,Table1_2[[#This Row],[Measure]],G:G,Table1_2[[#This Row],[Year]],H:H,"&lt;="&amp;Table1_2[[#This Row],[Month]])</f>
        <v>2449.2000000000003</v>
      </c>
      <c r="K132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7063.68</v>
      </c>
      <c r="N13292">
        <f>Table1_2[[#This Row],[Value]]*2.5</f>
        <v>1001.0000000000001</v>
      </c>
    </row>
    <row r="13293" spans="1:14" x14ac:dyDescent="0.25">
      <c r="A13293" s="1" t="s">
        <v>6</v>
      </c>
      <c r="B13293" s="1" t="s">
        <v>51</v>
      </c>
      <c r="C13293" s="1" t="s">
        <v>19</v>
      </c>
      <c r="D13293" s="1" t="s">
        <v>54</v>
      </c>
      <c r="E13293" s="1" t="s">
        <v>13</v>
      </c>
      <c r="F13293" s="1" t="s">
        <v>12</v>
      </c>
      <c r="G13293" s="1" t="s">
        <v>63</v>
      </c>
      <c r="H13293" s="1">
        <v>5</v>
      </c>
      <c r="I13293">
        <v>470.08000000000004</v>
      </c>
      <c r="J13293" s="1">
        <f>SUMIFS(I:I,B:B,Table1_2[[#This Row],[Category Level 2]],D:D,Table1_2[[#This Row],[Brand]],E:E,Table1_2[[#This Row],[Region]],F:F,Table1_2[[#This Row],[Measure]],G:G,Table1_2[[#This Row],[Year]],H:H,"&lt;="&amp;Table1_2[[#This Row],[Month]])</f>
        <v>2919.28</v>
      </c>
      <c r="K132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6774.5600000000013</v>
      </c>
      <c r="N13293">
        <f>Table1_2[[#This Row],[Value]]*2.5</f>
        <v>1175.2</v>
      </c>
    </row>
    <row r="13294" spans="1:14" x14ac:dyDescent="0.25">
      <c r="A13294" s="1" t="s">
        <v>6</v>
      </c>
      <c r="B13294" s="1" t="s">
        <v>51</v>
      </c>
      <c r="C13294" s="1" t="s">
        <v>19</v>
      </c>
      <c r="D13294" s="1" t="s">
        <v>54</v>
      </c>
      <c r="E13294" s="1" t="s">
        <v>13</v>
      </c>
      <c r="F13294" s="1" t="s">
        <v>12</v>
      </c>
      <c r="G13294" s="1" t="s">
        <v>63</v>
      </c>
      <c r="H13294" s="1">
        <v>6</v>
      </c>
      <c r="I13294">
        <v>507.52000000000004</v>
      </c>
      <c r="J13294" s="1">
        <f>SUMIFS(I:I,B:B,Table1_2[[#This Row],[Category Level 2]],D:D,Table1_2[[#This Row],[Brand]],E:E,Table1_2[[#This Row],[Region]],F:F,Table1_2[[#This Row],[Measure]],G:G,Table1_2[[#This Row],[Year]],H:H,"&lt;="&amp;Table1_2[[#This Row],[Month]])</f>
        <v>3426.8</v>
      </c>
      <c r="K132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6694.4800000000005</v>
      </c>
      <c r="N13294">
        <f>Table1_2[[#This Row],[Value]]*2.5</f>
        <v>1268.8000000000002</v>
      </c>
    </row>
    <row r="13295" spans="1:14" x14ac:dyDescent="0.25">
      <c r="A13295" s="1" t="s">
        <v>6</v>
      </c>
      <c r="B13295" s="1" t="s">
        <v>51</v>
      </c>
      <c r="C13295" s="1" t="s">
        <v>19</v>
      </c>
      <c r="D13295" s="1" t="s">
        <v>54</v>
      </c>
      <c r="E13295" s="1" t="s">
        <v>13</v>
      </c>
      <c r="F13295" s="1" t="s">
        <v>12</v>
      </c>
      <c r="G13295" s="1" t="s">
        <v>63</v>
      </c>
      <c r="H13295" s="1">
        <v>7</v>
      </c>
      <c r="I13295">
        <v>858</v>
      </c>
      <c r="J13295" s="1">
        <f>SUMIFS(I:I,B:B,Table1_2[[#This Row],[Category Level 2]],D:D,Table1_2[[#This Row],[Brand]],E:E,Table1_2[[#This Row],[Region]],F:F,Table1_2[[#This Row],[Measure]],G:G,Table1_2[[#This Row],[Year]],H:H,"&lt;="&amp;Table1_2[[#This Row],[Month]])</f>
        <v>4284.8</v>
      </c>
      <c r="K132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6983.6</v>
      </c>
      <c r="N13295">
        <f>Table1_2[[#This Row],[Value]]*2.5</f>
        <v>2145</v>
      </c>
    </row>
    <row r="13296" spans="1:14" x14ac:dyDescent="0.25">
      <c r="A13296" s="1" t="s">
        <v>6</v>
      </c>
      <c r="B13296" s="1" t="s">
        <v>51</v>
      </c>
      <c r="C13296" s="1" t="s">
        <v>19</v>
      </c>
      <c r="D13296" s="1" t="s">
        <v>54</v>
      </c>
      <c r="E13296" s="1" t="s">
        <v>13</v>
      </c>
      <c r="F13296" s="1" t="s">
        <v>12</v>
      </c>
      <c r="G13296" s="1" t="s">
        <v>63</v>
      </c>
      <c r="H13296" s="1">
        <v>8</v>
      </c>
      <c r="I13296">
        <v>625.04000000000008</v>
      </c>
      <c r="J13296" s="1">
        <f>SUMIFS(I:I,B:B,Table1_2[[#This Row],[Category Level 2]],D:D,Table1_2[[#This Row],[Brand]],E:E,Table1_2[[#This Row],[Region]],F:F,Table1_2[[#This Row],[Measure]],G:G,Table1_2[[#This Row],[Year]],H:H,"&lt;="&amp;Table1_2[[#This Row],[Month]])</f>
        <v>4909.84</v>
      </c>
      <c r="K132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6992.9600000000009</v>
      </c>
      <c r="N13296">
        <f>Table1_2[[#This Row],[Value]]*2.5</f>
        <v>1562.6000000000001</v>
      </c>
    </row>
    <row r="13297" spans="1:14" x14ac:dyDescent="0.25">
      <c r="A13297" s="1" t="s">
        <v>6</v>
      </c>
      <c r="B13297" s="1" t="s">
        <v>51</v>
      </c>
      <c r="C13297" s="1" t="s">
        <v>19</v>
      </c>
      <c r="D13297" s="1" t="s">
        <v>54</v>
      </c>
      <c r="E13297" s="1" t="s">
        <v>13</v>
      </c>
      <c r="F13297" s="1" t="s">
        <v>12</v>
      </c>
      <c r="G13297" s="1" t="s">
        <v>63</v>
      </c>
      <c r="H13297" s="1">
        <v>9</v>
      </c>
      <c r="I13297">
        <v>576.16</v>
      </c>
      <c r="J13297" s="1">
        <f>SUMIFS(I:I,B:B,Table1_2[[#This Row],[Category Level 2]],D:D,Table1_2[[#This Row],[Brand]],E:E,Table1_2[[#This Row],[Region]],F:F,Table1_2[[#This Row],[Measure]],G:G,Table1_2[[#This Row],[Year]],H:H,"&lt;="&amp;Table1_2[[#This Row],[Month]])</f>
        <v>5486</v>
      </c>
      <c r="K132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7230.08</v>
      </c>
      <c r="N13297">
        <f>Table1_2[[#This Row],[Value]]*2.5</f>
        <v>1440.3999999999999</v>
      </c>
    </row>
    <row r="13298" spans="1:14" x14ac:dyDescent="0.25">
      <c r="A13298" s="1" t="s">
        <v>6</v>
      </c>
      <c r="B13298" s="1" t="s">
        <v>51</v>
      </c>
      <c r="C13298" s="1" t="s">
        <v>19</v>
      </c>
      <c r="D13298" s="1" t="s">
        <v>54</v>
      </c>
      <c r="E13298" s="1" t="s">
        <v>13</v>
      </c>
      <c r="F13298" s="1" t="s">
        <v>12</v>
      </c>
      <c r="G13298" s="1" t="s">
        <v>63</v>
      </c>
      <c r="H13298" s="1">
        <v>10</v>
      </c>
      <c r="I13298">
        <v>759.2</v>
      </c>
      <c r="J13298" s="1">
        <f>SUMIFS(I:I,B:B,Table1_2[[#This Row],[Category Level 2]],D:D,Table1_2[[#This Row],[Brand]],E:E,Table1_2[[#This Row],[Region]],F:F,Table1_2[[#This Row],[Measure]],G:G,Table1_2[[#This Row],[Year]],H:H,"&lt;="&amp;Table1_2[[#This Row],[Month]])</f>
        <v>6245.2</v>
      </c>
      <c r="K132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7509.84</v>
      </c>
      <c r="N13298">
        <f>Table1_2[[#This Row],[Value]]*2.5</f>
        <v>1898</v>
      </c>
    </row>
    <row r="13299" spans="1:14" x14ac:dyDescent="0.25">
      <c r="A13299" s="1" t="s">
        <v>6</v>
      </c>
      <c r="B13299" s="1" t="s">
        <v>51</v>
      </c>
      <c r="C13299" s="1" t="s">
        <v>19</v>
      </c>
      <c r="D13299" s="1" t="s">
        <v>54</v>
      </c>
      <c r="E13299" s="1" t="s">
        <v>13</v>
      </c>
      <c r="F13299" s="1" t="s">
        <v>12</v>
      </c>
      <c r="G13299" s="1" t="s">
        <v>63</v>
      </c>
      <c r="H13299" s="1">
        <v>11</v>
      </c>
      <c r="I13299">
        <v>1237.6000000000001</v>
      </c>
      <c r="J13299" s="1">
        <f>SUMIFS(I:I,B:B,Table1_2[[#This Row],[Category Level 2]],D:D,Table1_2[[#This Row],[Brand]],E:E,Table1_2[[#This Row],[Region]],F:F,Table1_2[[#This Row],[Measure]],G:G,Table1_2[[#This Row],[Year]],H:H,"&lt;="&amp;Table1_2[[#This Row],[Month]])</f>
        <v>7482.8</v>
      </c>
      <c r="K132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8089.12</v>
      </c>
      <c r="N13299">
        <f>Table1_2[[#This Row],[Value]]*2.5</f>
        <v>3094.0000000000005</v>
      </c>
    </row>
    <row r="13300" spans="1:14" x14ac:dyDescent="0.25">
      <c r="A13300" s="1" t="s">
        <v>6</v>
      </c>
      <c r="B13300" s="1" t="s">
        <v>51</v>
      </c>
      <c r="C13300" s="1" t="s">
        <v>19</v>
      </c>
      <c r="D13300" s="1" t="s">
        <v>54</v>
      </c>
      <c r="E13300" s="1" t="s">
        <v>13</v>
      </c>
      <c r="F13300" s="1" t="s">
        <v>12</v>
      </c>
      <c r="G13300" s="1" t="s">
        <v>63</v>
      </c>
      <c r="H13300" s="1">
        <v>12</v>
      </c>
      <c r="I13300">
        <v>612.56000000000006</v>
      </c>
      <c r="J13300" s="1">
        <f>SUMIFS(I:I,B:B,Table1_2[[#This Row],[Category Level 2]],D:D,Table1_2[[#This Row],[Brand]],E:E,Table1_2[[#This Row],[Region]],F:F,Table1_2[[#This Row],[Measure]],G:G,Table1_2[[#This Row],[Year]],H:H,"&lt;="&amp;Table1_2[[#This Row],[Month]])</f>
        <v>8095.3600000000006</v>
      </c>
      <c r="K133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8095.3600000000006</v>
      </c>
      <c r="N13300">
        <f>Table1_2[[#This Row],[Value]]*2.5</f>
        <v>1531.4</v>
      </c>
    </row>
    <row r="13301" spans="1:14" x14ac:dyDescent="0.25">
      <c r="A13301" s="1" t="s">
        <v>6</v>
      </c>
      <c r="B13301" s="1" t="s">
        <v>51</v>
      </c>
      <c r="C13301" s="1" t="s">
        <v>19</v>
      </c>
      <c r="D13301" s="1" t="s">
        <v>54</v>
      </c>
      <c r="E13301" s="1" t="s">
        <v>13</v>
      </c>
      <c r="F13301" s="1" t="s">
        <v>12</v>
      </c>
      <c r="G13301" s="1" t="s">
        <v>64</v>
      </c>
      <c r="H13301" s="1">
        <v>1</v>
      </c>
      <c r="I13301">
        <v>669.76</v>
      </c>
      <c r="J13301" s="1">
        <f>SUMIFS(I:I,B:B,Table1_2[[#This Row],[Category Level 2]],D:D,Table1_2[[#This Row],[Brand]],E:E,Table1_2[[#This Row],[Region]],F:F,Table1_2[[#This Row],[Measure]],G:G,Table1_2[[#This Row],[Year]],H:H,"&lt;="&amp;Table1_2[[#This Row],[Month]])</f>
        <v>669.76</v>
      </c>
      <c r="K133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8070.4000000000015</v>
      </c>
      <c r="N13301">
        <f>Table1_2[[#This Row],[Value]]*2.5</f>
        <v>1674.4</v>
      </c>
    </row>
    <row r="13302" spans="1:14" x14ac:dyDescent="0.25">
      <c r="A13302" s="1" t="s">
        <v>6</v>
      </c>
      <c r="B13302" s="1" t="s">
        <v>51</v>
      </c>
      <c r="C13302" s="1" t="s">
        <v>19</v>
      </c>
      <c r="D13302" s="1" t="s">
        <v>54</v>
      </c>
      <c r="E13302" s="1" t="s">
        <v>13</v>
      </c>
      <c r="F13302" s="1" t="s">
        <v>12</v>
      </c>
      <c r="G13302" s="1" t="s">
        <v>64</v>
      </c>
      <c r="H13302" s="1">
        <v>2</v>
      </c>
      <c r="I13302">
        <v>804.96</v>
      </c>
      <c r="J13302" s="1">
        <f>SUMIFS(I:I,B:B,Table1_2[[#This Row],[Category Level 2]],D:D,Table1_2[[#This Row],[Brand]],E:E,Table1_2[[#This Row],[Region]],F:F,Table1_2[[#This Row],[Measure]],G:G,Table1_2[[#This Row],[Year]],H:H,"&lt;="&amp;Table1_2[[#This Row],[Month]])</f>
        <v>1474.72</v>
      </c>
      <c r="K133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8143.2000000000007</v>
      </c>
      <c r="N13302">
        <f>Table1_2[[#This Row],[Value]]*2.5</f>
        <v>2012.4</v>
      </c>
    </row>
    <row r="13303" spans="1:14" x14ac:dyDescent="0.25">
      <c r="A13303" s="1" t="s">
        <v>6</v>
      </c>
      <c r="B13303" s="1" t="s">
        <v>51</v>
      </c>
      <c r="C13303" s="1" t="s">
        <v>19</v>
      </c>
      <c r="D13303" s="1" t="s">
        <v>54</v>
      </c>
      <c r="E13303" s="1" t="s">
        <v>13</v>
      </c>
      <c r="F13303" s="1" t="s">
        <v>12</v>
      </c>
      <c r="G13303" s="1" t="s">
        <v>64</v>
      </c>
      <c r="H13303" s="1">
        <v>3</v>
      </c>
      <c r="I13303">
        <v>564.72</v>
      </c>
      <c r="J13303" s="1">
        <f>SUMIFS(I:I,B:B,Table1_2[[#This Row],[Category Level 2]],D:D,Table1_2[[#This Row],[Brand]],E:E,Table1_2[[#This Row],[Region]],F:F,Table1_2[[#This Row],[Measure]],G:G,Table1_2[[#This Row],[Year]],H:H,"&lt;="&amp;Table1_2[[#This Row],[Month]])</f>
        <v>2039.44</v>
      </c>
      <c r="K133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8086</v>
      </c>
      <c r="N13303">
        <f>Table1_2[[#This Row],[Value]]*2.5</f>
        <v>1411.8000000000002</v>
      </c>
    </row>
    <row r="13304" spans="1:14" x14ac:dyDescent="0.25">
      <c r="A13304" s="1" t="s">
        <v>6</v>
      </c>
      <c r="B13304" s="1" t="s">
        <v>51</v>
      </c>
      <c r="C13304" s="1" t="s">
        <v>19</v>
      </c>
      <c r="D13304" s="1" t="s">
        <v>54</v>
      </c>
      <c r="E13304" s="1" t="s">
        <v>13</v>
      </c>
      <c r="F13304" s="1" t="s">
        <v>12</v>
      </c>
      <c r="G13304" s="1" t="s">
        <v>64</v>
      </c>
      <c r="H13304" s="1">
        <v>4</v>
      </c>
      <c r="I13304">
        <v>650</v>
      </c>
      <c r="J13304" s="1">
        <f>SUMIFS(I:I,B:B,Table1_2[[#This Row],[Category Level 2]],D:D,Table1_2[[#This Row],[Brand]],E:E,Table1_2[[#This Row],[Region]],F:F,Table1_2[[#This Row],[Measure]],G:G,Table1_2[[#This Row],[Year]],H:H,"&lt;="&amp;Table1_2[[#This Row],[Month]])</f>
        <v>2689.44</v>
      </c>
      <c r="K133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8335.6</v>
      </c>
      <c r="N13304">
        <f>Table1_2[[#This Row],[Value]]*2.5</f>
        <v>1625</v>
      </c>
    </row>
    <row r="13305" spans="1:14" x14ac:dyDescent="0.25">
      <c r="A13305" s="1" t="s">
        <v>6</v>
      </c>
      <c r="B13305" s="1" t="s">
        <v>51</v>
      </c>
      <c r="C13305" s="1" t="s">
        <v>19</v>
      </c>
      <c r="D13305" s="1" t="s">
        <v>54</v>
      </c>
      <c r="E13305" s="1" t="s">
        <v>13</v>
      </c>
      <c r="F13305" s="1" t="s">
        <v>12</v>
      </c>
      <c r="G13305" s="1" t="s">
        <v>64</v>
      </c>
      <c r="H13305" s="1">
        <v>5</v>
      </c>
      <c r="I13305">
        <v>899.6</v>
      </c>
      <c r="J13305" s="1">
        <f>SUMIFS(I:I,B:B,Table1_2[[#This Row],[Category Level 2]],D:D,Table1_2[[#This Row],[Brand]],E:E,Table1_2[[#This Row],[Region]],F:F,Table1_2[[#This Row],[Measure]],G:G,Table1_2[[#This Row],[Year]],H:H,"&lt;="&amp;Table1_2[[#This Row],[Month]])</f>
        <v>3589.04</v>
      </c>
      <c r="K133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8765.1200000000008</v>
      </c>
      <c r="N13305">
        <f>Table1_2[[#This Row],[Value]]*2.5</f>
        <v>2249</v>
      </c>
    </row>
    <row r="13306" spans="1:14" x14ac:dyDescent="0.25">
      <c r="A13306" s="1" t="s">
        <v>6</v>
      </c>
      <c r="B13306" s="1" t="s">
        <v>51</v>
      </c>
      <c r="C13306" s="1" t="s">
        <v>19</v>
      </c>
      <c r="D13306" s="1" t="s">
        <v>54</v>
      </c>
      <c r="E13306" s="1" t="s">
        <v>13</v>
      </c>
      <c r="F13306" s="1" t="s">
        <v>12</v>
      </c>
      <c r="G13306" s="1" t="s">
        <v>64</v>
      </c>
      <c r="H13306" s="1">
        <v>6</v>
      </c>
      <c r="I13306">
        <v>812.24</v>
      </c>
      <c r="J13306" s="1">
        <f>SUMIFS(I:I,B:B,Table1_2[[#This Row],[Category Level 2]],D:D,Table1_2[[#This Row],[Brand]],E:E,Table1_2[[#This Row],[Region]],F:F,Table1_2[[#This Row],[Measure]],G:G,Table1_2[[#This Row],[Year]],H:H,"&lt;="&amp;Table1_2[[#This Row],[Month]])</f>
        <v>4401.28</v>
      </c>
      <c r="K133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9069.84</v>
      </c>
      <c r="N13306">
        <f>Table1_2[[#This Row],[Value]]*2.5</f>
        <v>2030.6</v>
      </c>
    </row>
    <row r="13307" spans="1:14" x14ac:dyDescent="0.25">
      <c r="A13307" s="1" t="s">
        <v>6</v>
      </c>
      <c r="B13307" s="1" t="s">
        <v>51</v>
      </c>
      <c r="C13307" s="1" t="s">
        <v>19</v>
      </c>
      <c r="D13307" s="1" t="s">
        <v>54</v>
      </c>
      <c r="E13307" s="1" t="s">
        <v>13</v>
      </c>
      <c r="F13307" s="1" t="s">
        <v>12</v>
      </c>
      <c r="G13307" s="1" t="s">
        <v>64</v>
      </c>
      <c r="H13307" s="1">
        <v>7</v>
      </c>
      <c r="I13307">
        <v>819.52</v>
      </c>
      <c r="J13307" s="1">
        <f>SUMIFS(I:I,B:B,Table1_2[[#This Row],[Category Level 2]],D:D,Table1_2[[#This Row],[Brand]],E:E,Table1_2[[#This Row],[Region]],F:F,Table1_2[[#This Row],[Measure]],G:G,Table1_2[[#This Row],[Year]],H:H,"&lt;="&amp;Table1_2[[#This Row],[Month]])</f>
        <v>5220.7999999999993</v>
      </c>
      <c r="K133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9031.3599999999988</v>
      </c>
      <c r="N13307">
        <f>Table1_2[[#This Row],[Value]]*2.5</f>
        <v>2048.8000000000002</v>
      </c>
    </row>
    <row r="13308" spans="1:14" x14ac:dyDescent="0.25">
      <c r="A13308" s="1" t="s">
        <v>6</v>
      </c>
      <c r="B13308" s="1" t="s">
        <v>51</v>
      </c>
      <c r="C13308" s="1" t="s">
        <v>19</v>
      </c>
      <c r="D13308" s="1" t="s">
        <v>54</v>
      </c>
      <c r="E13308" s="1" t="s">
        <v>13</v>
      </c>
      <c r="F13308" s="1" t="s">
        <v>12</v>
      </c>
      <c r="G13308" s="1" t="s">
        <v>64</v>
      </c>
      <c r="H13308" s="1">
        <v>8</v>
      </c>
      <c r="I13308">
        <v>579.28</v>
      </c>
      <c r="J13308" s="1">
        <f>SUMIFS(I:I,B:B,Table1_2[[#This Row],[Category Level 2]],D:D,Table1_2[[#This Row],[Brand]],E:E,Table1_2[[#This Row],[Region]],F:F,Table1_2[[#This Row],[Measure]],G:G,Table1_2[[#This Row],[Year]],H:H,"&lt;="&amp;Table1_2[[#This Row],[Month]])</f>
        <v>5800.079999999999</v>
      </c>
      <c r="K133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8985.5999999999985</v>
      </c>
      <c r="N13308">
        <f>Table1_2[[#This Row],[Value]]*2.5</f>
        <v>1448.1999999999998</v>
      </c>
    </row>
    <row r="13309" spans="1:14" x14ac:dyDescent="0.25">
      <c r="A13309" s="1" t="s">
        <v>6</v>
      </c>
      <c r="B13309" s="1" t="s">
        <v>51</v>
      </c>
      <c r="C13309" s="1" t="s">
        <v>19</v>
      </c>
      <c r="D13309" s="1" t="s">
        <v>54</v>
      </c>
      <c r="E13309" s="1" t="s">
        <v>13</v>
      </c>
      <c r="F13309" s="1" t="s">
        <v>12</v>
      </c>
      <c r="G13309" s="1" t="s">
        <v>64</v>
      </c>
      <c r="H13309" s="1">
        <v>9</v>
      </c>
      <c r="I13309">
        <v>757.12</v>
      </c>
      <c r="J13309" s="1">
        <f>SUMIFS(I:I,B:B,Table1_2[[#This Row],[Category Level 2]],D:D,Table1_2[[#This Row],[Brand]],E:E,Table1_2[[#This Row],[Region]],F:F,Table1_2[[#This Row],[Measure]],G:G,Table1_2[[#This Row],[Year]],H:H,"&lt;="&amp;Table1_2[[#This Row],[Month]])</f>
        <v>6557.1999999999989</v>
      </c>
      <c r="K133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9166.56</v>
      </c>
      <c r="N13309">
        <f>Table1_2[[#This Row],[Value]]*2.5</f>
        <v>1892.8</v>
      </c>
    </row>
    <row r="13310" spans="1:14" x14ac:dyDescent="0.25">
      <c r="A13310" s="1" t="s">
        <v>6</v>
      </c>
      <c r="B13310" s="1" t="s">
        <v>51</v>
      </c>
      <c r="C13310" s="1" t="s">
        <v>19</v>
      </c>
      <c r="D13310" s="1" t="s">
        <v>54</v>
      </c>
      <c r="E13310" s="1" t="s">
        <v>13</v>
      </c>
      <c r="F13310" s="1" t="s">
        <v>12</v>
      </c>
      <c r="G13310" s="1" t="s">
        <v>64</v>
      </c>
      <c r="H13310" s="1">
        <v>10</v>
      </c>
      <c r="I13310">
        <v>871.52</v>
      </c>
      <c r="J13310" s="1">
        <f>SUMIFS(I:I,B:B,Table1_2[[#This Row],[Category Level 2]],D:D,Table1_2[[#This Row],[Brand]],E:E,Table1_2[[#This Row],[Region]],F:F,Table1_2[[#This Row],[Measure]],G:G,Table1_2[[#This Row],[Year]],H:H,"&lt;="&amp;Table1_2[[#This Row],[Month]])</f>
        <v>7428.7199999999993</v>
      </c>
      <c r="K133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9278.8799999999992</v>
      </c>
      <c r="N13310">
        <f>Table1_2[[#This Row],[Value]]*2.5</f>
        <v>2178.8000000000002</v>
      </c>
    </row>
    <row r="13311" spans="1:14" x14ac:dyDescent="0.25">
      <c r="A13311" s="1" t="s">
        <v>6</v>
      </c>
      <c r="B13311" s="1" t="s">
        <v>51</v>
      </c>
      <c r="C13311" s="1" t="s">
        <v>19</v>
      </c>
      <c r="D13311" s="1" t="s">
        <v>54</v>
      </c>
      <c r="E13311" s="1" t="s">
        <v>13</v>
      </c>
      <c r="F13311" s="1" t="s">
        <v>12</v>
      </c>
      <c r="G13311" s="1" t="s">
        <v>64</v>
      </c>
      <c r="H13311" s="1">
        <v>11</v>
      </c>
      <c r="I13311">
        <v>789.36</v>
      </c>
      <c r="J13311" s="1">
        <f>SUMIFS(I:I,B:B,Table1_2[[#This Row],[Category Level 2]],D:D,Table1_2[[#This Row],[Brand]],E:E,Table1_2[[#This Row],[Region]],F:F,Table1_2[[#This Row],[Measure]],G:G,Table1_2[[#This Row],[Year]],H:H,"&lt;="&amp;Table1_2[[#This Row],[Month]])</f>
        <v>8218.08</v>
      </c>
      <c r="K133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8830.64</v>
      </c>
      <c r="N13311">
        <f>Table1_2[[#This Row],[Value]]*2.5</f>
        <v>1973.4</v>
      </c>
    </row>
    <row r="13312" spans="1:14" x14ac:dyDescent="0.25">
      <c r="A13312" s="1" t="s">
        <v>6</v>
      </c>
      <c r="B13312" s="1" t="s">
        <v>51</v>
      </c>
      <c r="C13312" s="1" t="s">
        <v>19</v>
      </c>
      <c r="D13312" s="1" t="s">
        <v>54</v>
      </c>
      <c r="E13312" s="1" t="s">
        <v>13</v>
      </c>
      <c r="F13312" s="1" t="s">
        <v>12</v>
      </c>
      <c r="G13312" s="1" t="s">
        <v>64</v>
      </c>
      <c r="H13312" s="1">
        <v>12</v>
      </c>
      <c r="I13312">
        <v>869.44</v>
      </c>
      <c r="J13312" s="1">
        <f>SUMIFS(I:I,B:B,Table1_2[[#This Row],[Category Level 2]],D:D,Table1_2[[#This Row],[Brand]],E:E,Table1_2[[#This Row],[Region]],F:F,Table1_2[[#This Row],[Measure]],G:G,Table1_2[[#This Row],[Year]],H:H,"&lt;="&amp;Table1_2[[#This Row],[Month]])</f>
        <v>9087.52</v>
      </c>
      <c r="K133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9087.52</v>
      </c>
      <c r="N13312">
        <f>Table1_2[[#This Row],[Value]]*2.5</f>
        <v>2173.6000000000004</v>
      </c>
    </row>
    <row r="13313" spans="1:14" x14ac:dyDescent="0.25">
      <c r="A13313" s="1" t="s">
        <v>6</v>
      </c>
      <c r="B13313" s="1" t="s">
        <v>51</v>
      </c>
      <c r="C13313" s="1" t="s">
        <v>19</v>
      </c>
      <c r="D13313" s="1" t="s">
        <v>54</v>
      </c>
      <c r="E13313" s="1" t="s">
        <v>13</v>
      </c>
      <c r="F13313" s="1" t="s">
        <v>12</v>
      </c>
      <c r="G13313" s="1" t="s">
        <v>65</v>
      </c>
      <c r="H13313" s="1">
        <v>1</v>
      </c>
      <c r="I13313">
        <v>769.6</v>
      </c>
      <c r="J13313" s="1">
        <f>SUMIFS(I:I,B:B,Table1_2[[#This Row],[Category Level 2]],D:D,Table1_2[[#This Row],[Brand]],E:E,Table1_2[[#This Row],[Region]],F:F,Table1_2[[#This Row],[Measure]],G:G,Table1_2[[#This Row],[Year]],H:H,"&lt;="&amp;Table1_2[[#This Row],[Month]])</f>
        <v>769.6</v>
      </c>
      <c r="K133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9187.36</v>
      </c>
      <c r="N13313">
        <f>Table1_2[[#This Row],[Value]]*2.5</f>
        <v>1924</v>
      </c>
    </row>
    <row r="13314" spans="1:14" x14ac:dyDescent="0.25">
      <c r="A13314" s="1" t="s">
        <v>6</v>
      </c>
      <c r="B13314" s="1" t="s">
        <v>51</v>
      </c>
      <c r="C13314" s="1" t="s">
        <v>19</v>
      </c>
      <c r="D13314" s="1" t="s">
        <v>54</v>
      </c>
      <c r="E13314" s="1" t="s">
        <v>13</v>
      </c>
      <c r="F13314" s="1" t="s">
        <v>12</v>
      </c>
      <c r="G13314" s="1" t="s">
        <v>65</v>
      </c>
      <c r="H13314" s="1">
        <v>2</v>
      </c>
      <c r="I13314">
        <v>933.92000000000007</v>
      </c>
      <c r="J13314" s="1">
        <f>SUMIFS(I:I,B:B,Table1_2[[#This Row],[Category Level 2]],D:D,Table1_2[[#This Row],[Brand]],E:E,Table1_2[[#This Row],[Region]],F:F,Table1_2[[#This Row],[Measure]],G:G,Table1_2[[#This Row],[Year]],H:H,"&lt;="&amp;Table1_2[[#This Row],[Month]])</f>
        <v>1703.52</v>
      </c>
      <c r="K133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9316.32</v>
      </c>
      <c r="N13314">
        <f>Table1_2[[#This Row],[Value]]*2.5</f>
        <v>2334.8000000000002</v>
      </c>
    </row>
    <row r="13315" spans="1:14" x14ac:dyDescent="0.25">
      <c r="A13315" s="1" t="s">
        <v>6</v>
      </c>
      <c r="B13315" s="1" t="s">
        <v>51</v>
      </c>
      <c r="C13315" s="1" t="s">
        <v>19</v>
      </c>
      <c r="D13315" s="1" t="s">
        <v>54</v>
      </c>
      <c r="E13315" s="1" t="s">
        <v>13</v>
      </c>
      <c r="F13315" s="1" t="s">
        <v>12</v>
      </c>
      <c r="G13315" s="1" t="s">
        <v>65</v>
      </c>
      <c r="H13315" s="1">
        <v>3</v>
      </c>
      <c r="I13315">
        <v>881.92000000000007</v>
      </c>
      <c r="J13315" s="1">
        <f>SUMIFS(I:I,B:B,Table1_2[[#This Row],[Category Level 2]],D:D,Table1_2[[#This Row],[Brand]],E:E,Table1_2[[#This Row],[Region]],F:F,Table1_2[[#This Row],[Measure]],G:G,Table1_2[[#This Row],[Year]],H:H,"&lt;="&amp;Table1_2[[#This Row],[Month]])</f>
        <v>2585.44</v>
      </c>
      <c r="K133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9633.52</v>
      </c>
      <c r="N13315">
        <f>Table1_2[[#This Row],[Value]]*2.5</f>
        <v>2204.8000000000002</v>
      </c>
    </row>
    <row r="13316" spans="1:14" x14ac:dyDescent="0.25">
      <c r="A13316" s="1" t="s">
        <v>6</v>
      </c>
      <c r="B13316" s="1" t="s">
        <v>51</v>
      </c>
      <c r="C13316" s="1" t="s">
        <v>19</v>
      </c>
      <c r="D13316" s="1" t="s">
        <v>54</v>
      </c>
      <c r="E13316" s="1" t="s">
        <v>13</v>
      </c>
      <c r="F13316" s="1" t="s">
        <v>12</v>
      </c>
      <c r="G13316" s="1" t="s">
        <v>65</v>
      </c>
      <c r="H13316" s="1">
        <v>4</v>
      </c>
      <c r="I13316">
        <v>820.56000000000006</v>
      </c>
      <c r="J13316" s="1">
        <f>SUMIFS(I:I,B:B,Table1_2[[#This Row],[Category Level 2]],D:D,Table1_2[[#This Row],[Brand]],E:E,Table1_2[[#This Row],[Region]],F:F,Table1_2[[#This Row],[Measure]],G:G,Table1_2[[#This Row],[Year]],H:H,"&lt;="&amp;Table1_2[[#This Row],[Month]])</f>
        <v>3406</v>
      </c>
      <c r="K133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9804.08</v>
      </c>
      <c r="N13316">
        <f>Table1_2[[#This Row],[Value]]*2.5</f>
        <v>2051.4</v>
      </c>
    </row>
    <row r="13317" spans="1:14" x14ac:dyDescent="0.25">
      <c r="A13317" s="1" t="s">
        <v>6</v>
      </c>
      <c r="B13317" s="1" t="s">
        <v>51</v>
      </c>
      <c r="C13317" s="1" t="s">
        <v>19</v>
      </c>
      <c r="D13317" s="1" t="s">
        <v>54</v>
      </c>
      <c r="E13317" s="1" t="s">
        <v>13</v>
      </c>
      <c r="F13317" s="1" t="s">
        <v>12</v>
      </c>
      <c r="G13317" s="1" t="s">
        <v>65</v>
      </c>
      <c r="H13317" s="1">
        <v>5</v>
      </c>
      <c r="I13317">
        <v>747.76</v>
      </c>
      <c r="J13317" s="1">
        <f>SUMIFS(I:I,B:B,Table1_2[[#This Row],[Category Level 2]],D:D,Table1_2[[#This Row],[Brand]],E:E,Table1_2[[#This Row],[Region]],F:F,Table1_2[[#This Row],[Measure]],G:G,Table1_2[[#This Row],[Year]],H:H,"&lt;="&amp;Table1_2[[#This Row],[Month]])</f>
        <v>4153.76</v>
      </c>
      <c r="K133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9652.24</v>
      </c>
      <c r="N13317">
        <f>Table1_2[[#This Row],[Value]]*2.5</f>
        <v>1869.4</v>
      </c>
    </row>
    <row r="13318" spans="1:14" x14ac:dyDescent="0.25">
      <c r="A13318" s="1" t="s">
        <v>6</v>
      </c>
      <c r="B13318" s="1" t="s">
        <v>51</v>
      </c>
      <c r="C13318" s="1" t="s">
        <v>19</v>
      </c>
      <c r="D13318" s="1" t="s">
        <v>54</v>
      </c>
      <c r="E13318" s="1" t="s">
        <v>13</v>
      </c>
      <c r="F13318" s="1" t="s">
        <v>12</v>
      </c>
      <c r="G13318" s="1" t="s">
        <v>65</v>
      </c>
      <c r="H13318" s="1">
        <v>6</v>
      </c>
      <c r="I13318">
        <v>722.80000000000007</v>
      </c>
      <c r="J13318" s="1">
        <f>SUMIFS(I:I,B:B,Table1_2[[#This Row],[Category Level 2]],D:D,Table1_2[[#This Row],[Brand]],E:E,Table1_2[[#This Row],[Region]],F:F,Table1_2[[#This Row],[Measure]],G:G,Table1_2[[#This Row],[Year]],H:H,"&lt;="&amp;Table1_2[[#This Row],[Month]])</f>
        <v>4876.5600000000004</v>
      </c>
      <c r="K133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9562.7999999999993</v>
      </c>
      <c r="N13318">
        <f>Table1_2[[#This Row],[Value]]*2.5</f>
        <v>1807.0000000000002</v>
      </c>
    </row>
    <row r="13319" spans="1:14" x14ac:dyDescent="0.25">
      <c r="A13319" s="1" t="s">
        <v>6</v>
      </c>
      <c r="B13319" s="1" t="s">
        <v>51</v>
      </c>
      <c r="C13319" s="1" t="s">
        <v>19</v>
      </c>
      <c r="D13319" s="1" t="s">
        <v>54</v>
      </c>
      <c r="E13319" s="1" t="s">
        <v>13</v>
      </c>
      <c r="F13319" s="1" t="s">
        <v>12</v>
      </c>
      <c r="G13319" s="1" t="s">
        <v>65</v>
      </c>
      <c r="H13319" s="1">
        <v>7</v>
      </c>
      <c r="I13319">
        <v>731.12</v>
      </c>
      <c r="J13319" s="1">
        <f>SUMIFS(I:I,B:B,Table1_2[[#This Row],[Category Level 2]],D:D,Table1_2[[#This Row],[Brand]],E:E,Table1_2[[#This Row],[Region]],F:F,Table1_2[[#This Row],[Measure]],G:G,Table1_2[[#This Row],[Year]],H:H,"&lt;="&amp;Table1_2[[#This Row],[Month]])</f>
        <v>5607.68</v>
      </c>
      <c r="K133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9474.4000000000015</v>
      </c>
      <c r="N13319">
        <f>Table1_2[[#This Row],[Value]]*2.5</f>
        <v>1827.8</v>
      </c>
    </row>
    <row r="13320" spans="1:14" x14ac:dyDescent="0.25">
      <c r="A13320" s="1" t="s">
        <v>6</v>
      </c>
      <c r="B13320" s="1" t="s">
        <v>51</v>
      </c>
      <c r="C13320" s="1" t="s">
        <v>19</v>
      </c>
      <c r="D13320" s="1" t="s">
        <v>54</v>
      </c>
      <c r="E13320" s="1" t="s">
        <v>13</v>
      </c>
      <c r="F13320" s="1" t="s">
        <v>12</v>
      </c>
      <c r="G13320" s="1" t="s">
        <v>65</v>
      </c>
      <c r="H13320" s="1">
        <v>8</v>
      </c>
      <c r="I13320">
        <v>813.28</v>
      </c>
      <c r="J13320" s="1">
        <f>SUMIFS(I:I,B:B,Table1_2[[#This Row],[Category Level 2]],D:D,Table1_2[[#This Row],[Brand]],E:E,Table1_2[[#This Row],[Region]],F:F,Table1_2[[#This Row],[Measure]],G:G,Table1_2[[#This Row],[Year]],H:H,"&lt;="&amp;Table1_2[[#This Row],[Month]])</f>
        <v>6420.96</v>
      </c>
      <c r="K133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9708.4</v>
      </c>
      <c r="N13320">
        <f>Table1_2[[#This Row],[Value]]*2.5</f>
        <v>2033.1999999999998</v>
      </c>
    </row>
    <row r="13321" spans="1:14" x14ac:dyDescent="0.25">
      <c r="A13321" s="1" t="s">
        <v>6</v>
      </c>
      <c r="B13321" s="1" t="s">
        <v>51</v>
      </c>
      <c r="C13321" s="1" t="s">
        <v>19</v>
      </c>
      <c r="D13321" s="1" t="s">
        <v>54</v>
      </c>
      <c r="E13321" s="1" t="s">
        <v>13</v>
      </c>
      <c r="F13321" s="1" t="s">
        <v>12</v>
      </c>
      <c r="G13321" s="1" t="s">
        <v>65</v>
      </c>
      <c r="H13321" s="1">
        <v>9</v>
      </c>
      <c r="I13321">
        <v>622.96</v>
      </c>
      <c r="J13321" s="1">
        <f>SUMIFS(I:I,B:B,Table1_2[[#This Row],[Category Level 2]],D:D,Table1_2[[#This Row],[Brand]],E:E,Table1_2[[#This Row],[Region]],F:F,Table1_2[[#This Row],[Measure]],G:G,Table1_2[[#This Row],[Year]],H:H,"&lt;="&amp;Table1_2[[#This Row],[Month]])</f>
        <v>7043.92</v>
      </c>
      <c r="K133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9574.24</v>
      </c>
      <c r="N13321">
        <f>Table1_2[[#This Row],[Value]]*2.5</f>
        <v>1557.4</v>
      </c>
    </row>
    <row r="13322" spans="1:14" x14ac:dyDescent="0.25">
      <c r="A13322" s="1" t="s">
        <v>6</v>
      </c>
      <c r="B13322" s="1" t="s">
        <v>51</v>
      </c>
      <c r="C13322" s="1" t="s">
        <v>19</v>
      </c>
      <c r="D13322" s="1" t="s">
        <v>54</v>
      </c>
      <c r="E13322" s="1" t="s">
        <v>13</v>
      </c>
      <c r="F13322" s="1" t="s">
        <v>12</v>
      </c>
      <c r="G13322" s="1" t="s">
        <v>65</v>
      </c>
      <c r="H13322" s="1">
        <v>10</v>
      </c>
      <c r="I13322">
        <v>666.64</v>
      </c>
      <c r="J13322" s="1">
        <f>SUMIFS(I:I,B:B,Table1_2[[#This Row],[Category Level 2]],D:D,Table1_2[[#This Row],[Brand]],E:E,Table1_2[[#This Row],[Region]],F:F,Table1_2[[#This Row],[Measure]],G:G,Table1_2[[#This Row],[Year]],H:H,"&lt;="&amp;Table1_2[[#This Row],[Month]])</f>
        <v>7710.56</v>
      </c>
      <c r="K133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9369.36</v>
      </c>
      <c r="N13322">
        <f>Table1_2[[#This Row],[Value]]*2.5</f>
        <v>1666.6</v>
      </c>
    </row>
    <row r="13323" spans="1:14" x14ac:dyDescent="0.25">
      <c r="A13323" s="1" t="s">
        <v>6</v>
      </c>
      <c r="B13323" s="1" t="s">
        <v>51</v>
      </c>
      <c r="C13323" s="1" t="s">
        <v>19</v>
      </c>
      <c r="D13323" s="1" t="s">
        <v>54</v>
      </c>
      <c r="E13323" s="1" t="s">
        <v>13</v>
      </c>
      <c r="F13323" s="1" t="s">
        <v>12</v>
      </c>
      <c r="G13323" s="1" t="s">
        <v>65</v>
      </c>
      <c r="H13323" s="1">
        <v>11</v>
      </c>
      <c r="I13323">
        <v>719.68000000000006</v>
      </c>
      <c r="J13323" s="1">
        <f>SUMIFS(I:I,B:B,Table1_2[[#This Row],[Category Level 2]],D:D,Table1_2[[#This Row],[Brand]],E:E,Table1_2[[#This Row],[Region]],F:F,Table1_2[[#This Row],[Measure]],G:G,Table1_2[[#This Row],[Year]],H:H,"&lt;="&amp;Table1_2[[#This Row],[Month]])</f>
        <v>8430.24</v>
      </c>
      <c r="K133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9299.68</v>
      </c>
      <c r="N13323">
        <f>Table1_2[[#This Row],[Value]]*2.5</f>
        <v>1799.2000000000003</v>
      </c>
    </row>
    <row r="13324" spans="1:14" x14ac:dyDescent="0.25">
      <c r="A13324" s="1" t="s">
        <v>6</v>
      </c>
      <c r="B13324" s="1" t="s">
        <v>51</v>
      </c>
      <c r="C13324" s="1" t="s">
        <v>19</v>
      </c>
      <c r="D13324" s="1" t="s">
        <v>54</v>
      </c>
      <c r="E13324" s="1" t="s">
        <v>13</v>
      </c>
      <c r="F13324" s="1" t="s">
        <v>12</v>
      </c>
      <c r="G13324" s="1" t="s">
        <v>65</v>
      </c>
      <c r="H13324" s="1">
        <v>12</v>
      </c>
      <c r="I13324">
        <v>514.80000000000007</v>
      </c>
      <c r="J13324" s="1">
        <f>SUMIFS(I:I,B:B,Table1_2[[#This Row],[Category Level 2]],D:D,Table1_2[[#This Row],[Brand]],E:E,Table1_2[[#This Row],[Region]],F:F,Table1_2[[#This Row],[Measure]],G:G,Table1_2[[#This Row],[Year]],H:H,"&lt;="&amp;Table1_2[[#This Row],[Month]])</f>
        <v>8945.0399999999991</v>
      </c>
      <c r="K133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8945.0399999999991</v>
      </c>
      <c r="N13324">
        <f>Table1_2[[#This Row],[Value]]*2.5</f>
        <v>1287.0000000000002</v>
      </c>
    </row>
    <row r="13325" spans="1:14" x14ac:dyDescent="0.25">
      <c r="A13325" s="1" t="s">
        <v>6</v>
      </c>
      <c r="B13325" s="1" t="s">
        <v>51</v>
      </c>
      <c r="C13325" s="1" t="s">
        <v>19</v>
      </c>
      <c r="D13325" s="1" t="s">
        <v>54</v>
      </c>
      <c r="E13325" s="1" t="s">
        <v>13</v>
      </c>
      <c r="F13325" s="1" t="s">
        <v>12</v>
      </c>
      <c r="G13325" s="1" t="s">
        <v>66</v>
      </c>
      <c r="H13325" s="1">
        <v>1</v>
      </c>
      <c r="I13325">
        <v>699.92000000000007</v>
      </c>
      <c r="J13325" s="1">
        <f>SUMIFS(I:I,B:B,Table1_2[[#This Row],[Category Level 2]],D:D,Table1_2[[#This Row],[Brand]],E:E,Table1_2[[#This Row],[Region]],F:F,Table1_2[[#This Row],[Measure]],G:G,Table1_2[[#This Row],[Year]],H:H,"&lt;="&amp;Table1_2[[#This Row],[Month]])</f>
        <v>699.92000000000007</v>
      </c>
      <c r="K133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8875.36</v>
      </c>
      <c r="N13325">
        <f>Table1_2[[#This Row],[Value]]*2.5</f>
        <v>1749.8000000000002</v>
      </c>
    </row>
    <row r="13326" spans="1:14" x14ac:dyDescent="0.25">
      <c r="A13326" s="1" t="s">
        <v>6</v>
      </c>
      <c r="B13326" s="1" t="s">
        <v>51</v>
      </c>
      <c r="C13326" s="1" t="s">
        <v>19</v>
      </c>
      <c r="D13326" s="1" t="s">
        <v>54</v>
      </c>
      <c r="E13326" s="1" t="s">
        <v>13</v>
      </c>
      <c r="F13326" s="1" t="s">
        <v>12</v>
      </c>
      <c r="G13326" s="1" t="s">
        <v>66</v>
      </c>
      <c r="H13326" s="1">
        <v>2</v>
      </c>
      <c r="I13326">
        <v>702</v>
      </c>
      <c r="J13326" s="1">
        <f>SUMIFS(I:I,B:B,Table1_2[[#This Row],[Category Level 2]],D:D,Table1_2[[#This Row],[Brand]],E:E,Table1_2[[#This Row],[Region]],F:F,Table1_2[[#This Row],[Measure]],G:G,Table1_2[[#This Row],[Year]],H:H,"&lt;="&amp;Table1_2[[#This Row],[Month]])</f>
        <v>1401.92</v>
      </c>
      <c r="K133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8643.44</v>
      </c>
      <c r="N13326">
        <f>Table1_2[[#This Row],[Value]]*2.5</f>
        <v>1755</v>
      </c>
    </row>
    <row r="13327" spans="1:14" x14ac:dyDescent="0.25">
      <c r="A13327" s="1" t="s">
        <v>6</v>
      </c>
      <c r="B13327" s="1" t="s">
        <v>51</v>
      </c>
      <c r="C13327" s="1" t="s">
        <v>19</v>
      </c>
      <c r="D13327" s="1" t="s">
        <v>54</v>
      </c>
      <c r="E13327" s="1" t="s">
        <v>13</v>
      </c>
      <c r="F13327" s="1" t="s">
        <v>12</v>
      </c>
      <c r="G13327" s="1" t="s">
        <v>66</v>
      </c>
      <c r="H13327" s="1">
        <v>3</v>
      </c>
      <c r="I13327">
        <v>676</v>
      </c>
      <c r="J13327" s="1">
        <f>SUMIFS(I:I,B:B,Table1_2[[#This Row],[Category Level 2]],D:D,Table1_2[[#This Row],[Brand]],E:E,Table1_2[[#This Row],[Region]],F:F,Table1_2[[#This Row],[Measure]],G:G,Table1_2[[#This Row],[Year]],H:H,"&lt;="&amp;Table1_2[[#This Row],[Month]])</f>
        <v>2077.92</v>
      </c>
      <c r="K133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8437.52</v>
      </c>
      <c r="N13327">
        <f>Table1_2[[#This Row],[Value]]*2.5</f>
        <v>1690</v>
      </c>
    </row>
    <row r="13328" spans="1:14" x14ac:dyDescent="0.25">
      <c r="A13328" s="1" t="s">
        <v>6</v>
      </c>
      <c r="B13328" s="1" t="s">
        <v>51</v>
      </c>
      <c r="C13328" s="1" t="s">
        <v>19</v>
      </c>
      <c r="D13328" s="1" t="s">
        <v>54</v>
      </c>
      <c r="E13328" s="1" t="s">
        <v>13</v>
      </c>
      <c r="F13328" s="1" t="s">
        <v>12</v>
      </c>
      <c r="G13328" s="1" t="s">
        <v>66</v>
      </c>
      <c r="H13328" s="1">
        <v>4</v>
      </c>
      <c r="I13328">
        <v>558.48</v>
      </c>
      <c r="J13328" s="1">
        <f>SUMIFS(I:I,B:B,Table1_2[[#This Row],[Category Level 2]],D:D,Table1_2[[#This Row],[Brand]],E:E,Table1_2[[#This Row],[Region]],F:F,Table1_2[[#This Row],[Measure]],G:G,Table1_2[[#This Row],[Year]],H:H,"&lt;="&amp;Table1_2[[#This Row],[Month]])</f>
        <v>2636.4</v>
      </c>
      <c r="K133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8175.4400000000005</v>
      </c>
      <c r="N13328">
        <f>Table1_2[[#This Row],[Value]]*2.5</f>
        <v>1396.2</v>
      </c>
    </row>
    <row r="13329" spans="1:14" x14ac:dyDescent="0.25">
      <c r="A13329" s="1" t="s">
        <v>6</v>
      </c>
      <c r="B13329" s="1" t="s">
        <v>51</v>
      </c>
      <c r="C13329" s="1" t="s">
        <v>19</v>
      </c>
      <c r="D13329" s="1" t="s">
        <v>54</v>
      </c>
      <c r="E13329" s="1" t="s">
        <v>13</v>
      </c>
      <c r="F13329" s="1" t="s">
        <v>12</v>
      </c>
      <c r="G13329" s="1" t="s">
        <v>66</v>
      </c>
      <c r="H13329" s="1">
        <v>5</v>
      </c>
      <c r="I13329">
        <v>627.12</v>
      </c>
      <c r="J13329" s="1">
        <f>SUMIFS(I:I,B:B,Table1_2[[#This Row],[Category Level 2]],D:D,Table1_2[[#This Row],[Brand]],E:E,Table1_2[[#This Row],[Region]],F:F,Table1_2[[#This Row],[Measure]],G:G,Table1_2[[#This Row],[Year]],H:H,"&lt;="&amp;Table1_2[[#This Row],[Month]])</f>
        <v>3263.52</v>
      </c>
      <c r="K133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8054.7999999999993</v>
      </c>
      <c r="N13329">
        <f>Table1_2[[#This Row],[Value]]*2.5</f>
        <v>1567.8</v>
      </c>
    </row>
    <row r="13330" spans="1:14" x14ac:dyDescent="0.25">
      <c r="A13330" s="1" t="s">
        <v>6</v>
      </c>
      <c r="B13330" s="1" t="s">
        <v>51</v>
      </c>
      <c r="C13330" s="1" t="s">
        <v>19</v>
      </c>
      <c r="D13330" s="1" t="s">
        <v>54</v>
      </c>
      <c r="E13330" s="1" t="s">
        <v>13</v>
      </c>
      <c r="F13330" s="1" t="s">
        <v>12</v>
      </c>
      <c r="G13330" s="1" t="s">
        <v>66</v>
      </c>
      <c r="H13330" s="1">
        <v>6</v>
      </c>
      <c r="I13330">
        <v>812.24</v>
      </c>
      <c r="J13330" s="1">
        <f>SUMIFS(I:I,B:B,Table1_2[[#This Row],[Category Level 2]],D:D,Table1_2[[#This Row],[Brand]],E:E,Table1_2[[#This Row],[Region]],F:F,Table1_2[[#This Row],[Measure]],G:G,Table1_2[[#This Row],[Year]],H:H,"&lt;="&amp;Table1_2[[#This Row],[Month]])</f>
        <v>4075.76</v>
      </c>
      <c r="K133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8144.2400000000007</v>
      </c>
      <c r="N13330">
        <f>Table1_2[[#This Row],[Value]]*2.5</f>
        <v>2030.6</v>
      </c>
    </row>
    <row r="13331" spans="1:14" x14ac:dyDescent="0.25">
      <c r="A13331" s="1" t="s">
        <v>6</v>
      </c>
      <c r="B13331" s="1" t="s">
        <v>51</v>
      </c>
      <c r="C13331" s="1" t="s">
        <v>19</v>
      </c>
      <c r="D13331" s="1" t="s">
        <v>54</v>
      </c>
      <c r="E13331" s="1" t="s">
        <v>13</v>
      </c>
      <c r="F13331" s="1" t="s">
        <v>12</v>
      </c>
      <c r="G13331" s="1" t="s">
        <v>66</v>
      </c>
      <c r="H13331" s="1">
        <v>7</v>
      </c>
      <c r="I13331">
        <v>689.52</v>
      </c>
      <c r="J13331" s="1">
        <f>SUMIFS(I:I,B:B,Table1_2[[#This Row],[Category Level 2]],D:D,Table1_2[[#This Row],[Brand]],E:E,Table1_2[[#This Row],[Region]],F:F,Table1_2[[#This Row],[Measure]],G:G,Table1_2[[#This Row],[Year]],H:H,"&lt;="&amp;Table1_2[[#This Row],[Month]])</f>
        <v>4765.2800000000007</v>
      </c>
      <c r="K133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8102.6400000000012</v>
      </c>
      <c r="N13331">
        <f>Table1_2[[#This Row],[Value]]*2.5</f>
        <v>1723.8</v>
      </c>
    </row>
    <row r="13332" spans="1:14" x14ac:dyDescent="0.25">
      <c r="A13332" s="1" t="s">
        <v>6</v>
      </c>
      <c r="B13332" s="1" t="s">
        <v>51</v>
      </c>
      <c r="C13332" s="1" t="s">
        <v>19</v>
      </c>
      <c r="D13332" s="1" t="s">
        <v>54</v>
      </c>
      <c r="E13332" s="1" t="s">
        <v>13</v>
      </c>
      <c r="F13332" s="1" t="s">
        <v>12</v>
      </c>
      <c r="G13332" s="1" t="s">
        <v>66</v>
      </c>
      <c r="H13332" s="1">
        <v>8</v>
      </c>
      <c r="I13332">
        <v>677.04000000000008</v>
      </c>
      <c r="J13332" s="1">
        <f>SUMIFS(I:I,B:B,Table1_2[[#This Row],[Category Level 2]],D:D,Table1_2[[#This Row],[Brand]],E:E,Table1_2[[#This Row],[Region]],F:F,Table1_2[[#This Row],[Measure]],G:G,Table1_2[[#This Row],[Year]],H:H,"&lt;="&amp;Table1_2[[#This Row],[Month]])</f>
        <v>5442.3200000000006</v>
      </c>
      <c r="K133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7966.4000000000005</v>
      </c>
      <c r="N13332">
        <f>Table1_2[[#This Row],[Value]]*2.5</f>
        <v>1692.6000000000001</v>
      </c>
    </row>
    <row r="13333" spans="1:14" x14ac:dyDescent="0.25">
      <c r="A13333" s="1" t="s">
        <v>6</v>
      </c>
      <c r="B13333" s="1" t="s">
        <v>51</v>
      </c>
      <c r="C13333" s="1" t="s">
        <v>19</v>
      </c>
      <c r="D13333" s="1" t="s">
        <v>54</v>
      </c>
      <c r="E13333" s="1" t="s">
        <v>13</v>
      </c>
      <c r="F13333" s="1" t="s">
        <v>12</v>
      </c>
      <c r="G13333" s="1" t="s">
        <v>66</v>
      </c>
      <c r="H13333" s="1">
        <v>9</v>
      </c>
      <c r="I13333">
        <v>624</v>
      </c>
      <c r="J13333" s="1">
        <f>SUMIFS(I:I,B:B,Table1_2[[#This Row],[Category Level 2]],D:D,Table1_2[[#This Row],[Brand]],E:E,Table1_2[[#This Row],[Region]],F:F,Table1_2[[#This Row],[Measure]],G:G,Table1_2[[#This Row],[Year]],H:H,"&lt;="&amp;Table1_2[[#This Row],[Month]])</f>
        <v>6066.3200000000006</v>
      </c>
      <c r="K133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7967.4400000000005</v>
      </c>
      <c r="N13333">
        <f>Table1_2[[#This Row],[Value]]*2.5</f>
        <v>1560</v>
      </c>
    </row>
    <row r="13334" spans="1:14" x14ac:dyDescent="0.25">
      <c r="A13334" s="1" t="s">
        <v>6</v>
      </c>
      <c r="B13334" s="1" t="s">
        <v>51</v>
      </c>
      <c r="C13334" s="1" t="s">
        <v>19</v>
      </c>
      <c r="D13334" s="1" t="s">
        <v>54</v>
      </c>
      <c r="E13334" s="1" t="s">
        <v>13</v>
      </c>
      <c r="F13334" s="1" t="s">
        <v>12</v>
      </c>
      <c r="G13334" s="1" t="s">
        <v>66</v>
      </c>
      <c r="H13334" s="1">
        <v>10</v>
      </c>
      <c r="I13334">
        <v>877.76</v>
      </c>
      <c r="J13334" s="1">
        <f>SUMIFS(I:I,B:B,Table1_2[[#This Row],[Category Level 2]],D:D,Table1_2[[#This Row],[Brand]],E:E,Table1_2[[#This Row],[Region]],F:F,Table1_2[[#This Row],[Measure]],G:G,Table1_2[[#This Row],[Year]],H:H,"&lt;="&amp;Table1_2[[#This Row],[Month]])</f>
        <v>6944.0800000000008</v>
      </c>
      <c r="K133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8178.5600000000013</v>
      </c>
      <c r="N13334">
        <f>Table1_2[[#This Row],[Value]]*2.5</f>
        <v>2194.4</v>
      </c>
    </row>
    <row r="13335" spans="1:14" x14ac:dyDescent="0.25">
      <c r="A13335" s="1" t="s">
        <v>6</v>
      </c>
      <c r="B13335" s="1" t="s">
        <v>51</v>
      </c>
      <c r="C13335" s="1" t="s">
        <v>19</v>
      </c>
      <c r="D13335" s="1" t="s">
        <v>54</v>
      </c>
      <c r="E13335" s="1" t="s">
        <v>13</v>
      </c>
      <c r="F13335" s="1" t="s">
        <v>12</v>
      </c>
      <c r="G13335" s="1" t="s">
        <v>66</v>
      </c>
      <c r="H13335" s="1">
        <v>11</v>
      </c>
      <c r="I13335">
        <v>840.32</v>
      </c>
      <c r="J13335" s="1">
        <f>SUMIFS(I:I,B:B,Table1_2[[#This Row],[Category Level 2]],D:D,Table1_2[[#This Row],[Brand]],E:E,Table1_2[[#This Row],[Region]],F:F,Table1_2[[#This Row],[Measure]],G:G,Table1_2[[#This Row],[Year]],H:H,"&lt;="&amp;Table1_2[[#This Row],[Month]])</f>
        <v>7784.4000000000005</v>
      </c>
      <c r="K133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8299.2000000000007</v>
      </c>
      <c r="N13335">
        <f>Table1_2[[#This Row],[Value]]*2.5</f>
        <v>2100.8000000000002</v>
      </c>
    </row>
    <row r="13336" spans="1:14" x14ac:dyDescent="0.25">
      <c r="A13336" s="1" t="s">
        <v>6</v>
      </c>
      <c r="B13336" s="1" t="s">
        <v>51</v>
      </c>
      <c r="C13336" s="1" t="s">
        <v>19</v>
      </c>
      <c r="D13336" s="1" t="s">
        <v>54</v>
      </c>
      <c r="E13336" s="1" t="s">
        <v>13</v>
      </c>
      <c r="F13336" s="1" t="s">
        <v>12</v>
      </c>
      <c r="G13336" s="1" t="s">
        <v>66</v>
      </c>
      <c r="H13336" s="1">
        <v>12</v>
      </c>
      <c r="I13336">
        <v>871.52</v>
      </c>
      <c r="J13336" s="1">
        <f>SUMIFS(I:I,B:B,Table1_2[[#This Row],[Category Level 2]],D:D,Table1_2[[#This Row],[Brand]],E:E,Table1_2[[#This Row],[Region]],F:F,Table1_2[[#This Row],[Measure]],G:G,Table1_2[[#This Row],[Year]],H:H,"&lt;="&amp;Table1_2[[#This Row],[Month]])</f>
        <v>8655.92</v>
      </c>
      <c r="K133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8655.92</v>
      </c>
      <c r="N13336">
        <f>Table1_2[[#This Row],[Value]]*2.5</f>
        <v>2178.8000000000002</v>
      </c>
    </row>
    <row r="13337" spans="1:14" x14ac:dyDescent="0.25">
      <c r="A13337" s="1" t="s">
        <v>6</v>
      </c>
      <c r="B13337" s="1" t="s">
        <v>51</v>
      </c>
      <c r="C13337" s="1" t="s">
        <v>19</v>
      </c>
      <c r="D13337" s="1" t="s">
        <v>54</v>
      </c>
      <c r="E13337" s="1" t="s">
        <v>13</v>
      </c>
      <c r="F13337" s="1" t="s">
        <v>12</v>
      </c>
      <c r="G13337" s="1" t="s">
        <v>67</v>
      </c>
      <c r="H13337" s="1">
        <v>1</v>
      </c>
      <c r="I13337">
        <v>1035.8400000000001</v>
      </c>
      <c r="J13337" s="1">
        <f>SUMIFS(I:I,B:B,Table1_2[[#This Row],[Category Level 2]],D:D,Table1_2[[#This Row],[Brand]],E:E,Table1_2[[#This Row],[Region]],F:F,Table1_2[[#This Row],[Measure]],G:G,Table1_2[[#This Row],[Year]],H:H,"&lt;="&amp;Table1_2[[#This Row],[Month]])</f>
        <v>1035.8400000000001</v>
      </c>
      <c r="K133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8991.84</v>
      </c>
      <c r="N13337">
        <f>Table1_2[[#This Row],[Value]]*2.5</f>
        <v>2589.6000000000004</v>
      </c>
    </row>
    <row r="13338" spans="1:14" x14ac:dyDescent="0.25">
      <c r="A13338" s="1" t="s">
        <v>6</v>
      </c>
      <c r="B13338" s="1" t="s">
        <v>51</v>
      </c>
      <c r="C13338" s="1" t="s">
        <v>19</v>
      </c>
      <c r="D13338" s="1" t="s">
        <v>54</v>
      </c>
      <c r="E13338" s="1" t="s">
        <v>13</v>
      </c>
      <c r="F13338" s="1" t="s">
        <v>12</v>
      </c>
      <c r="G13338" s="1" t="s">
        <v>67</v>
      </c>
      <c r="H13338" s="1">
        <v>2</v>
      </c>
      <c r="I13338">
        <v>1014</v>
      </c>
      <c r="J13338" s="1">
        <f>SUMIFS(I:I,B:B,Table1_2[[#This Row],[Category Level 2]],D:D,Table1_2[[#This Row],[Brand]],E:E,Table1_2[[#This Row],[Region]],F:F,Table1_2[[#This Row],[Measure]],G:G,Table1_2[[#This Row],[Year]],H:H,"&lt;="&amp;Table1_2[[#This Row],[Month]])</f>
        <v>2049.84</v>
      </c>
      <c r="K133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9303.84</v>
      </c>
      <c r="N13338">
        <f>Table1_2[[#This Row],[Value]]*2.5</f>
        <v>2535</v>
      </c>
    </row>
    <row r="13339" spans="1:14" x14ac:dyDescent="0.25">
      <c r="A13339" s="1" t="s">
        <v>6</v>
      </c>
      <c r="B13339" s="1" t="s">
        <v>51</v>
      </c>
      <c r="C13339" s="1" t="s">
        <v>19</v>
      </c>
      <c r="D13339" s="1" t="s">
        <v>54</v>
      </c>
      <c r="E13339" s="1" t="s">
        <v>13</v>
      </c>
      <c r="F13339" s="1" t="s">
        <v>12</v>
      </c>
      <c r="G13339" s="1" t="s">
        <v>67</v>
      </c>
      <c r="H13339" s="1">
        <v>3</v>
      </c>
      <c r="I13339">
        <v>1109.68</v>
      </c>
      <c r="J13339" s="1">
        <f>SUMIFS(I:I,B:B,Table1_2[[#This Row],[Category Level 2]],D:D,Table1_2[[#This Row],[Brand]],E:E,Table1_2[[#This Row],[Region]],F:F,Table1_2[[#This Row],[Measure]],G:G,Table1_2[[#This Row],[Year]],H:H,"&lt;="&amp;Table1_2[[#This Row],[Month]])</f>
        <v>3159.5200000000004</v>
      </c>
      <c r="K133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9737.52</v>
      </c>
      <c r="N13339">
        <f>Table1_2[[#This Row],[Value]]*2.5</f>
        <v>2774.2000000000003</v>
      </c>
    </row>
    <row r="13340" spans="1:14" x14ac:dyDescent="0.25">
      <c r="A13340" s="1" t="s">
        <v>6</v>
      </c>
      <c r="B13340" s="1" t="s">
        <v>51</v>
      </c>
      <c r="C13340" s="1" t="s">
        <v>19</v>
      </c>
      <c r="D13340" s="1" t="s">
        <v>54</v>
      </c>
      <c r="E13340" s="1" t="s">
        <v>14</v>
      </c>
      <c r="F13340" s="1" t="s">
        <v>11</v>
      </c>
      <c r="G13340" s="1" t="s">
        <v>62</v>
      </c>
      <c r="H13340" s="1">
        <v>1</v>
      </c>
      <c r="I13340">
        <v>163.28</v>
      </c>
      <c r="J13340" s="1">
        <f>SUMIFS(I:I,B:B,Table1_2[[#This Row],[Category Level 2]],D:D,Table1_2[[#This Row],[Brand]],E:E,Table1_2[[#This Row],[Region]],F:F,Table1_2[[#This Row],[Measure]],G:G,Table1_2[[#This Row],[Year]],H:H,"&lt;="&amp;Table1_2[[#This Row],[Month]])</f>
        <v>163.28</v>
      </c>
      <c r="K133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163.28</v>
      </c>
      <c r="N13340">
        <f>Table1_2[[#This Row],[Value]]*2.5</f>
        <v>408.2</v>
      </c>
    </row>
    <row r="13341" spans="1:14" x14ac:dyDescent="0.25">
      <c r="A13341" s="1" t="s">
        <v>6</v>
      </c>
      <c r="B13341" s="1" t="s">
        <v>51</v>
      </c>
      <c r="C13341" s="1" t="s">
        <v>19</v>
      </c>
      <c r="D13341" s="1" t="s">
        <v>54</v>
      </c>
      <c r="E13341" s="1" t="s">
        <v>14</v>
      </c>
      <c r="F13341" s="1" t="s">
        <v>11</v>
      </c>
      <c r="G13341" s="1" t="s">
        <v>62</v>
      </c>
      <c r="H13341" s="1">
        <v>2</v>
      </c>
      <c r="I13341">
        <v>93.600000000000009</v>
      </c>
      <c r="J13341" s="1">
        <f>SUMIFS(I:I,B:B,Table1_2[[#This Row],[Category Level 2]],D:D,Table1_2[[#This Row],[Brand]],E:E,Table1_2[[#This Row],[Region]],F:F,Table1_2[[#This Row],[Measure]],G:G,Table1_2[[#This Row],[Year]],H:H,"&lt;="&amp;Table1_2[[#This Row],[Month]])</f>
        <v>256.88</v>
      </c>
      <c r="K133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256.88</v>
      </c>
      <c r="N13341">
        <f>Table1_2[[#This Row],[Value]]*2.5</f>
        <v>234.00000000000003</v>
      </c>
    </row>
    <row r="13342" spans="1:14" x14ac:dyDescent="0.25">
      <c r="A13342" s="1" t="s">
        <v>6</v>
      </c>
      <c r="B13342" s="1" t="s">
        <v>51</v>
      </c>
      <c r="C13342" s="1" t="s">
        <v>19</v>
      </c>
      <c r="D13342" s="1" t="s">
        <v>54</v>
      </c>
      <c r="E13342" s="1" t="s">
        <v>14</v>
      </c>
      <c r="F13342" s="1" t="s">
        <v>11</v>
      </c>
      <c r="G13342" s="1" t="s">
        <v>62</v>
      </c>
      <c r="H13342" s="1">
        <v>3</v>
      </c>
      <c r="I13342">
        <v>107.12</v>
      </c>
      <c r="J13342" s="1">
        <f>SUMIFS(I:I,B:B,Table1_2[[#This Row],[Category Level 2]],D:D,Table1_2[[#This Row],[Brand]],E:E,Table1_2[[#This Row],[Region]],F:F,Table1_2[[#This Row],[Measure]],G:G,Table1_2[[#This Row],[Year]],H:H,"&lt;="&amp;Table1_2[[#This Row],[Month]])</f>
        <v>364</v>
      </c>
      <c r="K133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364</v>
      </c>
      <c r="N13342">
        <f>Table1_2[[#This Row],[Value]]*2.5</f>
        <v>267.8</v>
      </c>
    </row>
    <row r="13343" spans="1:14" x14ac:dyDescent="0.25">
      <c r="A13343" s="1" t="s">
        <v>6</v>
      </c>
      <c r="B13343" s="1" t="s">
        <v>51</v>
      </c>
      <c r="C13343" s="1" t="s">
        <v>19</v>
      </c>
      <c r="D13343" s="1" t="s">
        <v>54</v>
      </c>
      <c r="E13343" s="1" t="s">
        <v>14</v>
      </c>
      <c r="F13343" s="1" t="s">
        <v>11</v>
      </c>
      <c r="G13343" s="1" t="s">
        <v>62</v>
      </c>
      <c r="H13343" s="1">
        <v>4</v>
      </c>
      <c r="I13343">
        <v>107.12</v>
      </c>
      <c r="J13343" s="1">
        <f>SUMIFS(I:I,B:B,Table1_2[[#This Row],[Category Level 2]],D:D,Table1_2[[#This Row],[Brand]],E:E,Table1_2[[#This Row],[Region]],F:F,Table1_2[[#This Row],[Measure]],G:G,Table1_2[[#This Row],[Year]],H:H,"&lt;="&amp;Table1_2[[#This Row],[Month]])</f>
        <v>471.12</v>
      </c>
      <c r="K133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471.12</v>
      </c>
      <c r="N13343">
        <f>Table1_2[[#This Row],[Value]]*2.5</f>
        <v>267.8</v>
      </c>
    </row>
    <row r="13344" spans="1:14" x14ac:dyDescent="0.25">
      <c r="A13344" s="1" t="s">
        <v>6</v>
      </c>
      <c r="B13344" s="1" t="s">
        <v>51</v>
      </c>
      <c r="C13344" s="1" t="s">
        <v>19</v>
      </c>
      <c r="D13344" s="1" t="s">
        <v>54</v>
      </c>
      <c r="E13344" s="1" t="s">
        <v>14</v>
      </c>
      <c r="F13344" s="1" t="s">
        <v>11</v>
      </c>
      <c r="G13344" s="1" t="s">
        <v>62</v>
      </c>
      <c r="H13344" s="1">
        <v>5</v>
      </c>
      <c r="I13344">
        <v>50.96</v>
      </c>
      <c r="J13344" s="1">
        <f>SUMIFS(I:I,B:B,Table1_2[[#This Row],[Category Level 2]],D:D,Table1_2[[#This Row],[Brand]],E:E,Table1_2[[#This Row],[Region]],F:F,Table1_2[[#This Row],[Measure]],G:G,Table1_2[[#This Row],[Year]],H:H,"&lt;="&amp;Table1_2[[#This Row],[Month]])</f>
        <v>522.08000000000004</v>
      </c>
      <c r="K133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522.08000000000004</v>
      </c>
      <c r="N13344">
        <f>Table1_2[[#This Row],[Value]]*2.5</f>
        <v>127.4</v>
      </c>
    </row>
    <row r="13345" spans="1:14" x14ac:dyDescent="0.25">
      <c r="A13345" s="1" t="s">
        <v>6</v>
      </c>
      <c r="B13345" s="1" t="s">
        <v>51</v>
      </c>
      <c r="C13345" s="1" t="s">
        <v>19</v>
      </c>
      <c r="D13345" s="1" t="s">
        <v>54</v>
      </c>
      <c r="E13345" s="1" t="s">
        <v>14</v>
      </c>
      <c r="F13345" s="1" t="s">
        <v>11</v>
      </c>
      <c r="G13345" s="1" t="s">
        <v>62</v>
      </c>
      <c r="H13345" s="1">
        <v>6</v>
      </c>
      <c r="I13345">
        <v>117.52000000000001</v>
      </c>
      <c r="J13345" s="1">
        <f>SUMIFS(I:I,B:B,Table1_2[[#This Row],[Category Level 2]],D:D,Table1_2[[#This Row],[Brand]],E:E,Table1_2[[#This Row],[Region]],F:F,Table1_2[[#This Row],[Measure]],G:G,Table1_2[[#This Row],[Year]],H:H,"&lt;="&amp;Table1_2[[#This Row],[Month]])</f>
        <v>639.6</v>
      </c>
      <c r="K133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639.6</v>
      </c>
      <c r="N13345">
        <f>Table1_2[[#This Row],[Value]]*2.5</f>
        <v>293.8</v>
      </c>
    </row>
    <row r="13346" spans="1:14" x14ac:dyDescent="0.25">
      <c r="A13346" s="1" t="s">
        <v>6</v>
      </c>
      <c r="B13346" s="1" t="s">
        <v>51</v>
      </c>
      <c r="C13346" s="1" t="s">
        <v>19</v>
      </c>
      <c r="D13346" s="1" t="s">
        <v>54</v>
      </c>
      <c r="E13346" s="1" t="s">
        <v>14</v>
      </c>
      <c r="F13346" s="1" t="s">
        <v>11</v>
      </c>
      <c r="G13346" s="1" t="s">
        <v>62</v>
      </c>
      <c r="H13346" s="1">
        <v>7</v>
      </c>
      <c r="I13346">
        <v>79.040000000000006</v>
      </c>
      <c r="J13346" s="1">
        <f>SUMIFS(I:I,B:B,Table1_2[[#This Row],[Category Level 2]],D:D,Table1_2[[#This Row],[Brand]],E:E,Table1_2[[#This Row],[Region]],F:F,Table1_2[[#This Row],[Measure]],G:G,Table1_2[[#This Row],[Year]],H:H,"&lt;="&amp;Table1_2[[#This Row],[Month]])</f>
        <v>718.64</v>
      </c>
      <c r="K133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718.64</v>
      </c>
      <c r="N13346">
        <f>Table1_2[[#This Row],[Value]]*2.5</f>
        <v>197.60000000000002</v>
      </c>
    </row>
    <row r="13347" spans="1:14" x14ac:dyDescent="0.25">
      <c r="A13347" s="1" t="s">
        <v>6</v>
      </c>
      <c r="B13347" s="1" t="s">
        <v>51</v>
      </c>
      <c r="C13347" s="1" t="s">
        <v>19</v>
      </c>
      <c r="D13347" s="1" t="s">
        <v>54</v>
      </c>
      <c r="E13347" s="1" t="s">
        <v>14</v>
      </c>
      <c r="F13347" s="1" t="s">
        <v>11</v>
      </c>
      <c r="G13347" s="1" t="s">
        <v>62</v>
      </c>
      <c r="H13347" s="1">
        <v>8</v>
      </c>
      <c r="I13347">
        <v>94.64</v>
      </c>
      <c r="J13347" s="1">
        <f>SUMIFS(I:I,B:B,Table1_2[[#This Row],[Category Level 2]],D:D,Table1_2[[#This Row],[Brand]],E:E,Table1_2[[#This Row],[Region]],F:F,Table1_2[[#This Row],[Measure]],G:G,Table1_2[[#This Row],[Year]],H:H,"&lt;="&amp;Table1_2[[#This Row],[Month]])</f>
        <v>813.28</v>
      </c>
      <c r="K133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813.28</v>
      </c>
      <c r="N13347">
        <f>Table1_2[[#This Row],[Value]]*2.5</f>
        <v>236.6</v>
      </c>
    </row>
    <row r="13348" spans="1:14" x14ac:dyDescent="0.25">
      <c r="A13348" s="1" t="s">
        <v>6</v>
      </c>
      <c r="B13348" s="1" t="s">
        <v>51</v>
      </c>
      <c r="C13348" s="1" t="s">
        <v>19</v>
      </c>
      <c r="D13348" s="1" t="s">
        <v>54</v>
      </c>
      <c r="E13348" s="1" t="s">
        <v>14</v>
      </c>
      <c r="F13348" s="1" t="s">
        <v>11</v>
      </c>
      <c r="G13348" s="1" t="s">
        <v>62</v>
      </c>
      <c r="H13348" s="1">
        <v>9</v>
      </c>
      <c r="I13348">
        <v>95.68</v>
      </c>
      <c r="J13348" s="1">
        <f>SUMIFS(I:I,B:B,Table1_2[[#This Row],[Category Level 2]],D:D,Table1_2[[#This Row],[Brand]],E:E,Table1_2[[#This Row],[Region]],F:F,Table1_2[[#This Row],[Measure]],G:G,Table1_2[[#This Row],[Year]],H:H,"&lt;="&amp;Table1_2[[#This Row],[Month]])</f>
        <v>908.96</v>
      </c>
      <c r="K133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908.96</v>
      </c>
      <c r="N13348">
        <f>Table1_2[[#This Row],[Value]]*2.5</f>
        <v>239.20000000000002</v>
      </c>
    </row>
    <row r="13349" spans="1:14" x14ac:dyDescent="0.25">
      <c r="A13349" s="1" t="s">
        <v>6</v>
      </c>
      <c r="B13349" s="1" t="s">
        <v>51</v>
      </c>
      <c r="C13349" s="1" t="s">
        <v>19</v>
      </c>
      <c r="D13349" s="1" t="s">
        <v>54</v>
      </c>
      <c r="E13349" s="1" t="s">
        <v>14</v>
      </c>
      <c r="F13349" s="1" t="s">
        <v>11</v>
      </c>
      <c r="G13349" s="1" t="s">
        <v>62</v>
      </c>
      <c r="H13349" s="1">
        <v>10</v>
      </c>
      <c r="I13349">
        <v>149.76</v>
      </c>
      <c r="J13349" s="1">
        <f>SUMIFS(I:I,B:B,Table1_2[[#This Row],[Category Level 2]],D:D,Table1_2[[#This Row],[Brand]],E:E,Table1_2[[#This Row],[Region]],F:F,Table1_2[[#This Row],[Measure]],G:G,Table1_2[[#This Row],[Year]],H:H,"&lt;="&amp;Table1_2[[#This Row],[Month]])</f>
        <v>1058.72</v>
      </c>
      <c r="K133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1058.72</v>
      </c>
      <c r="N13349">
        <f>Table1_2[[#This Row],[Value]]*2.5</f>
        <v>374.4</v>
      </c>
    </row>
    <row r="13350" spans="1:14" x14ac:dyDescent="0.25">
      <c r="A13350" s="1" t="s">
        <v>6</v>
      </c>
      <c r="B13350" s="1" t="s">
        <v>51</v>
      </c>
      <c r="C13350" s="1" t="s">
        <v>19</v>
      </c>
      <c r="D13350" s="1" t="s">
        <v>54</v>
      </c>
      <c r="E13350" s="1" t="s">
        <v>14</v>
      </c>
      <c r="F13350" s="1" t="s">
        <v>11</v>
      </c>
      <c r="G13350" s="1" t="s">
        <v>62</v>
      </c>
      <c r="H13350" s="1">
        <v>11</v>
      </c>
      <c r="I13350">
        <v>60.32</v>
      </c>
      <c r="J13350" s="1">
        <f>SUMIFS(I:I,B:B,Table1_2[[#This Row],[Category Level 2]],D:D,Table1_2[[#This Row],[Brand]],E:E,Table1_2[[#This Row],[Region]],F:F,Table1_2[[#This Row],[Measure]],G:G,Table1_2[[#This Row],[Year]],H:H,"&lt;="&amp;Table1_2[[#This Row],[Month]])</f>
        <v>1119.04</v>
      </c>
      <c r="K133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1119.04</v>
      </c>
      <c r="N13350">
        <f>Table1_2[[#This Row],[Value]]*2.5</f>
        <v>150.80000000000001</v>
      </c>
    </row>
    <row r="13351" spans="1:14" x14ac:dyDescent="0.25">
      <c r="A13351" s="1" t="s">
        <v>6</v>
      </c>
      <c r="B13351" s="1" t="s">
        <v>51</v>
      </c>
      <c r="C13351" s="1" t="s">
        <v>19</v>
      </c>
      <c r="D13351" s="1" t="s">
        <v>54</v>
      </c>
      <c r="E13351" s="1" t="s">
        <v>14</v>
      </c>
      <c r="F13351" s="1" t="s">
        <v>11</v>
      </c>
      <c r="G13351" s="1" t="s">
        <v>62</v>
      </c>
      <c r="H13351" s="1">
        <v>12</v>
      </c>
      <c r="I13351">
        <v>86.320000000000007</v>
      </c>
      <c r="J13351" s="1">
        <f>SUMIFS(I:I,B:B,Table1_2[[#This Row],[Category Level 2]],D:D,Table1_2[[#This Row],[Brand]],E:E,Table1_2[[#This Row],[Region]],F:F,Table1_2[[#This Row],[Measure]],G:G,Table1_2[[#This Row],[Year]],H:H,"&lt;="&amp;Table1_2[[#This Row],[Month]])</f>
        <v>1205.3599999999999</v>
      </c>
      <c r="K133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1205.3599999999999</v>
      </c>
      <c r="N13351">
        <f>Table1_2[[#This Row],[Value]]*2.5</f>
        <v>215.8</v>
      </c>
    </row>
    <row r="13352" spans="1:14" x14ac:dyDescent="0.25">
      <c r="A13352" s="1" t="s">
        <v>6</v>
      </c>
      <c r="B13352" s="1" t="s">
        <v>51</v>
      </c>
      <c r="C13352" s="1" t="s">
        <v>19</v>
      </c>
      <c r="D13352" s="1" t="s">
        <v>54</v>
      </c>
      <c r="E13352" s="1" t="s">
        <v>14</v>
      </c>
      <c r="F13352" s="1" t="s">
        <v>11</v>
      </c>
      <c r="G13352" s="1" t="s">
        <v>63</v>
      </c>
      <c r="H13352" s="1">
        <v>1</v>
      </c>
      <c r="I13352">
        <v>118.56</v>
      </c>
      <c r="J13352" s="1">
        <f>SUMIFS(I:I,B:B,Table1_2[[#This Row],[Category Level 2]],D:D,Table1_2[[#This Row],[Brand]],E:E,Table1_2[[#This Row],[Region]],F:F,Table1_2[[#This Row],[Measure]],G:G,Table1_2[[#This Row],[Year]],H:H,"&lt;="&amp;Table1_2[[#This Row],[Month]])</f>
        <v>118.56</v>
      </c>
      <c r="K133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1160.6400000000001</v>
      </c>
      <c r="N13352">
        <f>Table1_2[[#This Row],[Value]]*2.5</f>
        <v>296.39999999999998</v>
      </c>
    </row>
    <row r="13353" spans="1:14" x14ac:dyDescent="0.25">
      <c r="A13353" s="1" t="s">
        <v>6</v>
      </c>
      <c r="B13353" s="1" t="s">
        <v>51</v>
      </c>
      <c r="C13353" s="1" t="s">
        <v>19</v>
      </c>
      <c r="D13353" s="1" t="s">
        <v>54</v>
      </c>
      <c r="E13353" s="1" t="s">
        <v>14</v>
      </c>
      <c r="F13353" s="1" t="s">
        <v>11</v>
      </c>
      <c r="G13353" s="1" t="s">
        <v>63</v>
      </c>
      <c r="H13353" s="1">
        <v>2</v>
      </c>
      <c r="I13353">
        <v>101.92</v>
      </c>
      <c r="J13353" s="1">
        <f>SUMIFS(I:I,B:B,Table1_2[[#This Row],[Category Level 2]],D:D,Table1_2[[#This Row],[Brand]],E:E,Table1_2[[#This Row],[Region]],F:F,Table1_2[[#This Row],[Measure]],G:G,Table1_2[[#This Row],[Year]],H:H,"&lt;="&amp;Table1_2[[#This Row],[Month]])</f>
        <v>220.48000000000002</v>
      </c>
      <c r="K133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1168.9600000000003</v>
      </c>
      <c r="N13353">
        <f>Table1_2[[#This Row],[Value]]*2.5</f>
        <v>254.8</v>
      </c>
    </row>
    <row r="13354" spans="1:14" x14ac:dyDescent="0.25">
      <c r="A13354" s="1" t="s">
        <v>6</v>
      </c>
      <c r="B13354" s="1" t="s">
        <v>51</v>
      </c>
      <c r="C13354" s="1" t="s">
        <v>19</v>
      </c>
      <c r="D13354" s="1" t="s">
        <v>54</v>
      </c>
      <c r="E13354" s="1" t="s">
        <v>14</v>
      </c>
      <c r="F13354" s="1" t="s">
        <v>11</v>
      </c>
      <c r="G13354" s="1" t="s">
        <v>63</v>
      </c>
      <c r="H13354" s="1">
        <v>3</v>
      </c>
      <c r="I13354">
        <v>125.84</v>
      </c>
      <c r="J13354" s="1">
        <f>SUMIFS(I:I,B:B,Table1_2[[#This Row],[Category Level 2]],D:D,Table1_2[[#This Row],[Brand]],E:E,Table1_2[[#This Row],[Region]],F:F,Table1_2[[#This Row],[Measure]],G:G,Table1_2[[#This Row],[Year]],H:H,"&lt;="&amp;Table1_2[[#This Row],[Month]])</f>
        <v>346.32000000000005</v>
      </c>
      <c r="K133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1187.6800000000003</v>
      </c>
      <c r="N13354">
        <f>Table1_2[[#This Row],[Value]]*2.5</f>
        <v>314.60000000000002</v>
      </c>
    </row>
    <row r="13355" spans="1:14" x14ac:dyDescent="0.25">
      <c r="A13355" s="1" t="s">
        <v>6</v>
      </c>
      <c r="B13355" s="1" t="s">
        <v>51</v>
      </c>
      <c r="C13355" s="1" t="s">
        <v>19</v>
      </c>
      <c r="D13355" s="1" t="s">
        <v>54</v>
      </c>
      <c r="E13355" s="1" t="s">
        <v>14</v>
      </c>
      <c r="F13355" s="1" t="s">
        <v>11</v>
      </c>
      <c r="G13355" s="1" t="s">
        <v>63</v>
      </c>
      <c r="H13355" s="1">
        <v>4</v>
      </c>
      <c r="I13355">
        <v>80.08</v>
      </c>
      <c r="J13355" s="1">
        <f>SUMIFS(I:I,B:B,Table1_2[[#This Row],[Category Level 2]],D:D,Table1_2[[#This Row],[Brand]],E:E,Table1_2[[#This Row],[Region]],F:F,Table1_2[[#This Row],[Measure]],G:G,Table1_2[[#This Row],[Year]],H:H,"&lt;="&amp;Table1_2[[#This Row],[Month]])</f>
        <v>426.40000000000003</v>
      </c>
      <c r="K133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1160.6400000000001</v>
      </c>
      <c r="N13355">
        <f>Table1_2[[#This Row],[Value]]*2.5</f>
        <v>200.2</v>
      </c>
    </row>
    <row r="13356" spans="1:14" x14ac:dyDescent="0.25">
      <c r="A13356" s="1" t="s">
        <v>6</v>
      </c>
      <c r="B13356" s="1" t="s">
        <v>51</v>
      </c>
      <c r="C13356" s="1" t="s">
        <v>19</v>
      </c>
      <c r="D13356" s="1" t="s">
        <v>54</v>
      </c>
      <c r="E13356" s="1" t="s">
        <v>14</v>
      </c>
      <c r="F13356" s="1" t="s">
        <v>11</v>
      </c>
      <c r="G13356" s="1" t="s">
        <v>63</v>
      </c>
      <c r="H13356" s="1">
        <v>5</v>
      </c>
      <c r="I13356">
        <v>54.08</v>
      </c>
      <c r="J13356" s="1">
        <f>SUMIFS(I:I,B:B,Table1_2[[#This Row],[Category Level 2]],D:D,Table1_2[[#This Row],[Brand]],E:E,Table1_2[[#This Row],[Region]],F:F,Table1_2[[#This Row],[Measure]],G:G,Table1_2[[#This Row],[Year]],H:H,"&lt;="&amp;Table1_2[[#This Row],[Month]])</f>
        <v>480.48</v>
      </c>
      <c r="K133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1163.7600000000002</v>
      </c>
      <c r="N13356">
        <f>Table1_2[[#This Row],[Value]]*2.5</f>
        <v>135.19999999999999</v>
      </c>
    </row>
    <row r="13357" spans="1:14" x14ac:dyDescent="0.25">
      <c r="A13357" s="1" t="s">
        <v>6</v>
      </c>
      <c r="B13357" s="1" t="s">
        <v>51</v>
      </c>
      <c r="C13357" s="1" t="s">
        <v>19</v>
      </c>
      <c r="D13357" s="1" t="s">
        <v>54</v>
      </c>
      <c r="E13357" s="1" t="s">
        <v>14</v>
      </c>
      <c r="F13357" s="1" t="s">
        <v>11</v>
      </c>
      <c r="G13357" s="1" t="s">
        <v>63</v>
      </c>
      <c r="H13357" s="1">
        <v>6</v>
      </c>
      <c r="I13357">
        <v>93.600000000000009</v>
      </c>
      <c r="J13357" s="1">
        <f>SUMIFS(I:I,B:B,Table1_2[[#This Row],[Category Level 2]],D:D,Table1_2[[#This Row],[Brand]],E:E,Table1_2[[#This Row],[Region]],F:F,Table1_2[[#This Row],[Measure]],G:G,Table1_2[[#This Row],[Year]],H:H,"&lt;="&amp;Table1_2[[#This Row],[Month]])</f>
        <v>574.08000000000004</v>
      </c>
      <c r="K133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1139.8400000000001</v>
      </c>
      <c r="N13357">
        <f>Table1_2[[#This Row],[Value]]*2.5</f>
        <v>234.00000000000003</v>
      </c>
    </row>
    <row r="13358" spans="1:14" x14ac:dyDescent="0.25">
      <c r="A13358" s="1" t="s">
        <v>6</v>
      </c>
      <c r="B13358" s="1" t="s">
        <v>51</v>
      </c>
      <c r="C13358" s="1" t="s">
        <v>19</v>
      </c>
      <c r="D13358" s="1" t="s">
        <v>54</v>
      </c>
      <c r="E13358" s="1" t="s">
        <v>14</v>
      </c>
      <c r="F13358" s="1" t="s">
        <v>11</v>
      </c>
      <c r="G13358" s="1" t="s">
        <v>63</v>
      </c>
      <c r="H13358" s="1">
        <v>7</v>
      </c>
      <c r="I13358">
        <v>63.440000000000005</v>
      </c>
      <c r="J13358" s="1">
        <f>SUMIFS(I:I,B:B,Table1_2[[#This Row],[Category Level 2]],D:D,Table1_2[[#This Row],[Brand]],E:E,Table1_2[[#This Row],[Region]],F:F,Table1_2[[#This Row],[Measure]],G:G,Table1_2[[#This Row],[Year]],H:H,"&lt;="&amp;Table1_2[[#This Row],[Month]])</f>
        <v>637.5200000000001</v>
      </c>
      <c r="K133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1124.24</v>
      </c>
      <c r="N13358">
        <f>Table1_2[[#This Row],[Value]]*2.5</f>
        <v>158.60000000000002</v>
      </c>
    </row>
    <row r="13359" spans="1:14" x14ac:dyDescent="0.25">
      <c r="A13359" s="1" t="s">
        <v>6</v>
      </c>
      <c r="B13359" s="1" t="s">
        <v>51</v>
      </c>
      <c r="C13359" s="1" t="s">
        <v>19</v>
      </c>
      <c r="D13359" s="1" t="s">
        <v>54</v>
      </c>
      <c r="E13359" s="1" t="s">
        <v>14</v>
      </c>
      <c r="F13359" s="1" t="s">
        <v>11</v>
      </c>
      <c r="G13359" s="1" t="s">
        <v>63</v>
      </c>
      <c r="H13359" s="1">
        <v>8</v>
      </c>
      <c r="I13359">
        <v>95.68</v>
      </c>
      <c r="J13359" s="1">
        <f>SUMIFS(I:I,B:B,Table1_2[[#This Row],[Category Level 2]],D:D,Table1_2[[#This Row],[Brand]],E:E,Table1_2[[#This Row],[Region]],F:F,Table1_2[[#This Row],[Measure]],G:G,Table1_2[[#This Row],[Year]],H:H,"&lt;="&amp;Table1_2[[#This Row],[Month]])</f>
        <v>733.2</v>
      </c>
      <c r="K133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1125.28</v>
      </c>
      <c r="N13359">
        <f>Table1_2[[#This Row],[Value]]*2.5</f>
        <v>239.20000000000002</v>
      </c>
    </row>
    <row r="13360" spans="1:14" x14ac:dyDescent="0.25">
      <c r="A13360" s="1" t="s">
        <v>6</v>
      </c>
      <c r="B13360" s="1" t="s">
        <v>51</v>
      </c>
      <c r="C13360" s="1" t="s">
        <v>19</v>
      </c>
      <c r="D13360" s="1" t="s">
        <v>54</v>
      </c>
      <c r="E13360" s="1" t="s">
        <v>14</v>
      </c>
      <c r="F13360" s="1" t="s">
        <v>11</v>
      </c>
      <c r="G13360" s="1" t="s">
        <v>63</v>
      </c>
      <c r="H13360" s="1">
        <v>9</v>
      </c>
      <c r="I13360">
        <v>55.120000000000005</v>
      </c>
      <c r="J13360" s="1">
        <f>SUMIFS(I:I,B:B,Table1_2[[#This Row],[Category Level 2]],D:D,Table1_2[[#This Row],[Brand]],E:E,Table1_2[[#This Row],[Region]],F:F,Table1_2[[#This Row],[Measure]],G:G,Table1_2[[#This Row],[Year]],H:H,"&lt;="&amp;Table1_2[[#This Row],[Month]])</f>
        <v>788.32</v>
      </c>
      <c r="K133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1084.72</v>
      </c>
      <c r="N13360">
        <f>Table1_2[[#This Row],[Value]]*2.5</f>
        <v>137.80000000000001</v>
      </c>
    </row>
    <row r="13361" spans="1:14" x14ac:dyDescent="0.25">
      <c r="A13361" s="1" t="s">
        <v>6</v>
      </c>
      <c r="B13361" s="1" t="s">
        <v>51</v>
      </c>
      <c r="C13361" s="1" t="s">
        <v>19</v>
      </c>
      <c r="D13361" s="1" t="s">
        <v>54</v>
      </c>
      <c r="E13361" s="1" t="s">
        <v>14</v>
      </c>
      <c r="F13361" s="1" t="s">
        <v>11</v>
      </c>
      <c r="G13361" s="1" t="s">
        <v>63</v>
      </c>
      <c r="H13361" s="1">
        <v>10</v>
      </c>
      <c r="I13361">
        <v>56.160000000000004</v>
      </c>
      <c r="J13361" s="1">
        <f>SUMIFS(I:I,B:B,Table1_2[[#This Row],[Category Level 2]],D:D,Table1_2[[#This Row],[Brand]],E:E,Table1_2[[#This Row],[Region]],F:F,Table1_2[[#This Row],[Measure]],G:G,Table1_2[[#This Row],[Year]],H:H,"&lt;="&amp;Table1_2[[#This Row],[Month]])</f>
        <v>844.48</v>
      </c>
      <c r="K133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991.12</v>
      </c>
      <c r="N13361">
        <f>Table1_2[[#This Row],[Value]]*2.5</f>
        <v>140.4</v>
      </c>
    </row>
    <row r="13362" spans="1:14" x14ac:dyDescent="0.25">
      <c r="A13362" s="1" t="s">
        <v>6</v>
      </c>
      <c r="B13362" s="1" t="s">
        <v>51</v>
      </c>
      <c r="C13362" s="1" t="s">
        <v>19</v>
      </c>
      <c r="D13362" s="1" t="s">
        <v>54</v>
      </c>
      <c r="E13362" s="1" t="s">
        <v>14</v>
      </c>
      <c r="F13362" s="1" t="s">
        <v>11</v>
      </c>
      <c r="G13362" s="1" t="s">
        <v>63</v>
      </c>
      <c r="H13362" s="1">
        <v>11</v>
      </c>
      <c r="I13362">
        <v>72.8</v>
      </c>
      <c r="J13362" s="1">
        <f>SUMIFS(I:I,B:B,Table1_2[[#This Row],[Category Level 2]],D:D,Table1_2[[#This Row],[Brand]],E:E,Table1_2[[#This Row],[Region]],F:F,Table1_2[[#This Row],[Measure]],G:G,Table1_2[[#This Row],[Year]],H:H,"&lt;="&amp;Table1_2[[#This Row],[Month]])</f>
        <v>917.28</v>
      </c>
      <c r="K133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1003.6</v>
      </c>
      <c r="N13362">
        <f>Table1_2[[#This Row],[Value]]*2.5</f>
        <v>182</v>
      </c>
    </row>
    <row r="13363" spans="1:14" x14ac:dyDescent="0.25">
      <c r="A13363" s="1" t="s">
        <v>6</v>
      </c>
      <c r="B13363" s="1" t="s">
        <v>51</v>
      </c>
      <c r="C13363" s="1" t="s">
        <v>19</v>
      </c>
      <c r="D13363" s="1" t="s">
        <v>54</v>
      </c>
      <c r="E13363" s="1" t="s">
        <v>14</v>
      </c>
      <c r="F13363" s="1" t="s">
        <v>11</v>
      </c>
      <c r="G13363" s="1" t="s">
        <v>63</v>
      </c>
      <c r="H13363" s="1">
        <v>12</v>
      </c>
      <c r="I13363">
        <v>62.400000000000006</v>
      </c>
      <c r="J13363" s="1">
        <f>SUMIFS(I:I,B:B,Table1_2[[#This Row],[Category Level 2]],D:D,Table1_2[[#This Row],[Brand]],E:E,Table1_2[[#This Row],[Region]],F:F,Table1_2[[#This Row],[Measure]],G:G,Table1_2[[#This Row],[Year]],H:H,"&lt;="&amp;Table1_2[[#This Row],[Month]])</f>
        <v>979.68</v>
      </c>
      <c r="K133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979.68</v>
      </c>
      <c r="N13363">
        <f>Table1_2[[#This Row],[Value]]*2.5</f>
        <v>156</v>
      </c>
    </row>
    <row r="13364" spans="1:14" x14ac:dyDescent="0.25">
      <c r="A13364" s="1" t="s">
        <v>6</v>
      </c>
      <c r="B13364" s="1" t="s">
        <v>51</v>
      </c>
      <c r="C13364" s="1" t="s">
        <v>19</v>
      </c>
      <c r="D13364" s="1" t="s">
        <v>54</v>
      </c>
      <c r="E13364" s="1" t="s">
        <v>14</v>
      </c>
      <c r="F13364" s="1" t="s">
        <v>11</v>
      </c>
      <c r="G13364" s="1" t="s">
        <v>64</v>
      </c>
      <c r="H13364" s="1">
        <v>1</v>
      </c>
      <c r="I13364">
        <v>62.400000000000006</v>
      </c>
      <c r="J13364" s="1">
        <f>SUMIFS(I:I,B:B,Table1_2[[#This Row],[Category Level 2]],D:D,Table1_2[[#This Row],[Brand]],E:E,Table1_2[[#This Row],[Region]],F:F,Table1_2[[#This Row],[Measure]],G:G,Table1_2[[#This Row],[Year]],H:H,"&lt;="&amp;Table1_2[[#This Row],[Month]])</f>
        <v>62.400000000000006</v>
      </c>
      <c r="K133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923.52</v>
      </c>
      <c r="N13364">
        <f>Table1_2[[#This Row],[Value]]*2.5</f>
        <v>156</v>
      </c>
    </row>
    <row r="13365" spans="1:14" x14ac:dyDescent="0.25">
      <c r="A13365" s="1" t="s">
        <v>6</v>
      </c>
      <c r="B13365" s="1" t="s">
        <v>51</v>
      </c>
      <c r="C13365" s="1" t="s">
        <v>19</v>
      </c>
      <c r="D13365" s="1" t="s">
        <v>54</v>
      </c>
      <c r="E13365" s="1" t="s">
        <v>14</v>
      </c>
      <c r="F13365" s="1" t="s">
        <v>11</v>
      </c>
      <c r="G13365" s="1" t="s">
        <v>64</v>
      </c>
      <c r="H13365" s="1">
        <v>2</v>
      </c>
      <c r="I13365">
        <v>81.12</v>
      </c>
      <c r="J13365" s="1">
        <f>SUMIFS(I:I,B:B,Table1_2[[#This Row],[Category Level 2]],D:D,Table1_2[[#This Row],[Brand]],E:E,Table1_2[[#This Row],[Region]],F:F,Table1_2[[#This Row],[Measure]],G:G,Table1_2[[#This Row],[Year]],H:H,"&lt;="&amp;Table1_2[[#This Row],[Month]])</f>
        <v>143.52000000000001</v>
      </c>
      <c r="K133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902.71999999999991</v>
      </c>
      <c r="N13365">
        <f>Table1_2[[#This Row],[Value]]*2.5</f>
        <v>202.8</v>
      </c>
    </row>
    <row r="13366" spans="1:14" x14ac:dyDescent="0.25">
      <c r="A13366" s="1" t="s">
        <v>6</v>
      </c>
      <c r="B13366" s="1" t="s">
        <v>51</v>
      </c>
      <c r="C13366" s="1" t="s">
        <v>19</v>
      </c>
      <c r="D13366" s="1" t="s">
        <v>54</v>
      </c>
      <c r="E13366" s="1" t="s">
        <v>14</v>
      </c>
      <c r="F13366" s="1" t="s">
        <v>11</v>
      </c>
      <c r="G13366" s="1" t="s">
        <v>64</v>
      </c>
      <c r="H13366" s="1">
        <v>3</v>
      </c>
      <c r="I13366">
        <v>98.8</v>
      </c>
      <c r="J13366" s="1">
        <f>SUMIFS(I:I,B:B,Table1_2[[#This Row],[Category Level 2]],D:D,Table1_2[[#This Row],[Brand]],E:E,Table1_2[[#This Row],[Region]],F:F,Table1_2[[#This Row],[Measure]],G:G,Table1_2[[#This Row],[Year]],H:H,"&lt;="&amp;Table1_2[[#This Row],[Month]])</f>
        <v>242.32</v>
      </c>
      <c r="K133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875.68000000000006</v>
      </c>
      <c r="N13366">
        <f>Table1_2[[#This Row],[Value]]*2.5</f>
        <v>247</v>
      </c>
    </row>
    <row r="13367" spans="1:14" x14ac:dyDescent="0.25">
      <c r="A13367" s="1" t="s">
        <v>6</v>
      </c>
      <c r="B13367" s="1" t="s">
        <v>51</v>
      </c>
      <c r="C13367" s="1" t="s">
        <v>19</v>
      </c>
      <c r="D13367" s="1" t="s">
        <v>54</v>
      </c>
      <c r="E13367" s="1" t="s">
        <v>14</v>
      </c>
      <c r="F13367" s="1" t="s">
        <v>11</v>
      </c>
      <c r="G13367" s="1" t="s">
        <v>64</v>
      </c>
      <c r="H13367" s="1">
        <v>4</v>
      </c>
      <c r="I13367">
        <v>76.960000000000008</v>
      </c>
      <c r="J13367" s="1">
        <f>SUMIFS(I:I,B:B,Table1_2[[#This Row],[Category Level 2]],D:D,Table1_2[[#This Row],[Brand]],E:E,Table1_2[[#This Row],[Region]],F:F,Table1_2[[#This Row],[Measure]],G:G,Table1_2[[#This Row],[Year]],H:H,"&lt;="&amp;Table1_2[[#This Row],[Month]])</f>
        <v>319.27999999999997</v>
      </c>
      <c r="K133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872.56000000000006</v>
      </c>
      <c r="N13367">
        <f>Table1_2[[#This Row],[Value]]*2.5</f>
        <v>192.40000000000003</v>
      </c>
    </row>
    <row r="13368" spans="1:14" x14ac:dyDescent="0.25">
      <c r="A13368" s="1" t="s">
        <v>6</v>
      </c>
      <c r="B13368" s="1" t="s">
        <v>51</v>
      </c>
      <c r="C13368" s="1" t="s">
        <v>19</v>
      </c>
      <c r="D13368" s="1" t="s">
        <v>54</v>
      </c>
      <c r="E13368" s="1" t="s">
        <v>14</v>
      </c>
      <c r="F13368" s="1" t="s">
        <v>11</v>
      </c>
      <c r="G13368" s="1" t="s">
        <v>64</v>
      </c>
      <c r="H13368" s="1">
        <v>5</v>
      </c>
      <c r="I13368">
        <v>45.760000000000005</v>
      </c>
      <c r="J13368" s="1">
        <f>SUMIFS(I:I,B:B,Table1_2[[#This Row],[Category Level 2]],D:D,Table1_2[[#This Row],[Brand]],E:E,Table1_2[[#This Row],[Region]],F:F,Table1_2[[#This Row],[Measure]],G:G,Table1_2[[#This Row],[Year]],H:H,"&lt;="&amp;Table1_2[[#This Row],[Month]])</f>
        <v>365.03999999999996</v>
      </c>
      <c r="K133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864.24</v>
      </c>
      <c r="N13368">
        <f>Table1_2[[#This Row],[Value]]*2.5</f>
        <v>114.4</v>
      </c>
    </row>
    <row r="13369" spans="1:14" x14ac:dyDescent="0.25">
      <c r="A13369" s="1" t="s">
        <v>6</v>
      </c>
      <c r="B13369" s="1" t="s">
        <v>51</v>
      </c>
      <c r="C13369" s="1" t="s">
        <v>19</v>
      </c>
      <c r="D13369" s="1" t="s">
        <v>54</v>
      </c>
      <c r="E13369" s="1" t="s">
        <v>14</v>
      </c>
      <c r="F13369" s="1" t="s">
        <v>11</v>
      </c>
      <c r="G13369" s="1" t="s">
        <v>64</v>
      </c>
      <c r="H13369" s="1">
        <v>6</v>
      </c>
      <c r="I13369">
        <v>74.88</v>
      </c>
      <c r="J13369" s="1">
        <f>SUMIFS(I:I,B:B,Table1_2[[#This Row],[Category Level 2]],D:D,Table1_2[[#This Row],[Brand]],E:E,Table1_2[[#This Row],[Region]],F:F,Table1_2[[#This Row],[Measure]],G:G,Table1_2[[#This Row],[Year]],H:H,"&lt;="&amp;Table1_2[[#This Row],[Month]])</f>
        <v>439.91999999999996</v>
      </c>
      <c r="K133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845.52</v>
      </c>
      <c r="N13369">
        <f>Table1_2[[#This Row],[Value]]*2.5</f>
        <v>187.2</v>
      </c>
    </row>
    <row r="13370" spans="1:14" x14ac:dyDescent="0.25">
      <c r="A13370" s="1" t="s">
        <v>6</v>
      </c>
      <c r="B13370" s="1" t="s">
        <v>51</v>
      </c>
      <c r="C13370" s="1" t="s">
        <v>19</v>
      </c>
      <c r="D13370" s="1" t="s">
        <v>54</v>
      </c>
      <c r="E13370" s="1" t="s">
        <v>14</v>
      </c>
      <c r="F13370" s="1" t="s">
        <v>11</v>
      </c>
      <c r="G13370" s="1" t="s">
        <v>64</v>
      </c>
      <c r="H13370" s="1">
        <v>7</v>
      </c>
      <c r="I13370">
        <v>65.52</v>
      </c>
      <c r="J13370" s="1">
        <f>SUMIFS(I:I,B:B,Table1_2[[#This Row],[Category Level 2]],D:D,Table1_2[[#This Row],[Brand]],E:E,Table1_2[[#This Row],[Region]],F:F,Table1_2[[#This Row],[Measure]],G:G,Table1_2[[#This Row],[Year]],H:H,"&lt;="&amp;Table1_2[[#This Row],[Month]])</f>
        <v>505.43999999999994</v>
      </c>
      <c r="K133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847.59999999999991</v>
      </c>
      <c r="N13370">
        <f>Table1_2[[#This Row],[Value]]*2.5</f>
        <v>163.79999999999998</v>
      </c>
    </row>
    <row r="13371" spans="1:14" x14ac:dyDescent="0.25">
      <c r="A13371" s="1" t="s">
        <v>6</v>
      </c>
      <c r="B13371" s="1" t="s">
        <v>51</v>
      </c>
      <c r="C13371" s="1" t="s">
        <v>19</v>
      </c>
      <c r="D13371" s="1" t="s">
        <v>54</v>
      </c>
      <c r="E13371" s="1" t="s">
        <v>14</v>
      </c>
      <c r="F13371" s="1" t="s">
        <v>11</v>
      </c>
      <c r="G13371" s="1" t="s">
        <v>64</v>
      </c>
      <c r="H13371" s="1">
        <v>8</v>
      </c>
      <c r="I13371">
        <v>56.160000000000004</v>
      </c>
      <c r="J13371" s="1">
        <f>SUMIFS(I:I,B:B,Table1_2[[#This Row],[Category Level 2]],D:D,Table1_2[[#This Row],[Brand]],E:E,Table1_2[[#This Row],[Region]],F:F,Table1_2[[#This Row],[Measure]],G:G,Table1_2[[#This Row],[Year]],H:H,"&lt;="&amp;Table1_2[[#This Row],[Month]])</f>
        <v>561.59999999999991</v>
      </c>
      <c r="K133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808.07999999999993</v>
      </c>
      <c r="N13371">
        <f>Table1_2[[#This Row],[Value]]*2.5</f>
        <v>140.4</v>
      </c>
    </row>
    <row r="13372" spans="1:14" x14ac:dyDescent="0.25">
      <c r="A13372" s="1" t="s">
        <v>6</v>
      </c>
      <c r="B13372" s="1" t="s">
        <v>51</v>
      </c>
      <c r="C13372" s="1" t="s">
        <v>19</v>
      </c>
      <c r="D13372" s="1" t="s">
        <v>54</v>
      </c>
      <c r="E13372" s="1" t="s">
        <v>14</v>
      </c>
      <c r="F13372" s="1" t="s">
        <v>11</v>
      </c>
      <c r="G13372" s="1" t="s">
        <v>64</v>
      </c>
      <c r="H13372" s="1">
        <v>9</v>
      </c>
      <c r="I13372">
        <v>80.08</v>
      </c>
      <c r="J13372" s="1">
        <f>SUMIFS(I:I,B:B,Table1_2[[#This Row],[Category Level 2]],D:D,Table1_2[[#This Row],[Brand]],E:E,Table1_2[[#This Row],[Region]],F:F,Table1_2[[#This Row],[Measure]],G:G,Table1_2[[#This Row],[Year]],H:H,"&lt;="&amp;Table1_2[[#This Row],[Month]])</f>
        <v>641.67999999999995</v>
      </c>
      <c r="K133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833.04</v>
      </c>
      <c r="N13372">
        <f>Table1_2[[#This Row],[Value]]*2.5</f>
        <v>200.2</v>
      </c>
    </row>
    <row r="13373" spans="1:14" x14ac:dyDescent="0.25">
      <c r="A13373" s="1" t="s">
        <v>6</v>
      </c>
      <c r="B13373" s="1" t="s">
        <v>51</v>
      </c>
      <c r="C13373" s="1" t="s">
        <v>19</v>
      </c>
      <c r="D13373" s="1" t="s">
        <v>54</v>
      </c>
      <c r="E13373" s="1" t="s">
        <v>14</v>
      </c>
      <c r="F13373" s="1" t="s">
        <v>11</v>
      </c>
      <c r="G13373" s="1" t="s">
        <v>64</v>
      </c>
      <c r="H13373" s="1">
        <v>10</v>
      </c>
      <c r="I13373">
        <v>79.040000000000006</v>
      </c>
      <c r="J13373" s="1">
        <f>SUMIFS(I:I,B:B,Table1_2[[#This Row],[Category Level 2]],D:D,Table1_2[[#This Row],[Brand]],E:E,Table1_2[[#This Row],[Region]],F:F,Table1_2[[#This Row],[Measure]],G:G,Table1_2[[#This Row],[Year]],H:H,"&lt;="&amp;Table1_2[[#This Row],[Month]])</f>
        <v>720.71999999999991</v>
      </c>
      <c r="K133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855.91999999999985</v>
      </c>
      <c r="N13373">
        <f>Table1_2[[#This Row],[Value]]*2.5</f>
        <v>197.60000000000002</v>
      </c>
    </row>
    <row r="13374" spans="1:14" x14ac:dyDescent="0.25">
      <c r="A13374" s="1" t="s">
        <v>6</v>
      </c>
      <c r="B13374" s="1" t="s">
        <v>51</v>
      </c>
      <c r="C13374" s="1" t="s">
        <v>19</v>
      </c>
      <c r="D13374" s="1" t="s">
        <v>54</v>
      </c>
      <c r="E13374" s="1" t="s">
        <v>14</v>
      </c>
      <c r="F13374" s="1" t="s">
        <v>11</v>
      </c>
      <c r="G13374" s="1" t="s">
        <v>64</v>
      </c>
      <c r="H13374" s="1">
        <v>11</v>
      </c>
      <c r="I13374">
        <v>75.92</v>
      </c>
      <c r="J13374" s="1">
        <f>SUMIFS(I:I,B:B,Table1_2[[#This Row],[Category Level 2]],D:D,Table1_2[[#This Row],[Brand]],E:E,Table1_2[[#This Row],[Region]],F:F,Table1_2[[#This Row],[Measure]],G:G,Table1_2[[#This Row],[Year]],H:H,"&lt;="&amp;Table1_2[[#This Row],[Month]])</f>
        <v>796.63999999999987</v>
      </c>
      <c r="K133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859.03999999999985</v>
      </c>
      <c r="N13374">
        <f>Table1_2[[#This Row],[Value]]*2.5</f>
        <v>189.8</v>
      </c>
    </row>
    <row r="13375" spans="1:14" x14ac:dyDescent="0.25">
      <c r="A13375" s="1" t="s">
        <v>6</v>
      </c>
      <c r="B13375" s="1" t="s">
        <v>51</v>
      </c>
      <c r="C13375" s="1" t="s">
        <v>19</v>
      </c>
      <c r="D13375" s="1" t="s">
        <v>54</v>
      </c>
      <c r="E13375" s="1" t="s">
        <v>14</v>
      </c>
      <c r="F13375" s="1" t="s">
        <v>11</v>
      </c>
      <c r="G13375" s="1" t="s">
        <v>64</v>
      </c>
      <c r="H13375" s="1">
        <v>12</v>
      </c>
      <c r="I13375">
        <v>87.36</v>
      </c>
      <c r="J13375" s="1">
        <f>SUMIFS(I:I,B:B,Table1_2[[#This Row],[Category Level 2]],D:D,Table1_2[[#This Row],[Brand]],E:E,Table1_2[[#This Row],[Region]],F:F,Table1_2[[#This Row],[Measure]],G:G,Table1_2[[#This Row],[Year]],H:H,"&lt;="&amp;Table1_2[[#This Row],[Month]])</f>
        <v>883.99999999999989</v>
      </c>
      <c r="K133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883.99999999999989</v>
      </c>
      <c r="N13375">
        <f>Table1_2[[#This Row],[Value]]*2.5</f>
        <v>218.4</v>
      </c>
    </row>
    <row r="13376" spans="1:14" x14ac:dyDescent="0.25">
      <c r="A13376" s="1" t="s">
        <v>6</v>
      </c>
      <c r="B13376" s="1" t="s">
        <v>51</v>
      </c>
      <c r="C13376" s="1" t="s">
        <v>19</v>
      </c>
      <c r="D13376" s="1" t="s">
        <v>54</v>
      </c>
      <c r="E13376" s="1" t="s">
        <v>14</v>
      </c>
      <c r="F13376" s="1" t="s">
        <v>11</v>
      </c>
      <c r="G13376" s="1" t="s">
        <v>65</v>
      </c>
      <c r="H13376" s="1">
        <v>1</v>
      </c>
      <c r="I13376">
        <v>75.92</v>
      </c>
      <c r="J13376" s="1">
        <f>SUMIFS(I:I,B:B,Table1_2[[#This Row],[Category Level 2]],D:D,Table1_2[[#This Row],[Brand]],E:E,Table1_2[[#This Row],[Region]],F:F,Table1_2[[#This Row],[Measure]],G:G,Table1_2[[#This Row],[Year]],H:H,"&lt;="&amp;Table1_2[[#This Row],[Month]])</f>
        <v>75.92</v>
      </c>
      <c r="K133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897.51999999999987</v>
      </c>
      <c r="N13376">
        <f>Table1_2[[#This Row],[Value]]*2.5</f>
        <v>189.8</v>
      </c>
    </row>
    <row r="13377" spans="1:14" x14ac:dyDescent="0.25">
      <c r="A13377" s="1" t="s">
        <v>6</v>
      </c>
      <c r="B13377" s="1" t="s">
        <v>51</v>
      </c>
      <c r="C13377" s="1" t="s">
        <v>19</v>
      </c>
      <c r="D13377" s="1" t="s">
        <v>54</v>
      </c>
      <c r="E13377" s="1" t="s">
        <v>14</v>
      </c>
      <c r="F13377" s="1" t="s">
        <v>11</v>
      </c>
      <c r="G13377" s="1" t="s">
        <v>65</v>
      </c>
      <c r="H13377" s="1">
        <v>2</v>
      </c>
      <c r="I13377">
        <v>90.48</v>
      </c>
      <c r="J13377" s="1">
        <f>SUMIFS(I:I,B:B,Table1_2[[#This Row],[Category Level 2]],D:D,Table1_2[[#This Row],[Brand]],E:E,Table1_2[[#This Row],[Region]],F:F,Table1_2[[#This Row],[Measure]],G:G,Table1_2[[#This Row],[Year]],H:H,"&lt;="&amp;Table1_2[[#This Row],[Month]])</f>
        <v>166.4</v>
      </c>
      <c r="K133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906.87999999999988</v>
      </c>
      <c r="N13377">
        <f>Table1_2[[#This Row],[Value]]*2.5</f>
        <v>226.20000000000002</v>
      </c>
    </row>
    <row r="13378" spans="1:14" x14ac:dyDescent="0.25">
      <c r="A13378" s="1" t="s">
        <v>6</v>
      </c>
      <c r="B13378" s="1" t="s">
        <v>51</v>
      </c>
      <c r="C13378" s="1" t="s">
        <v>19</v>
      </c>
      <c r="D13378" s="1" t="s">
        <v>54</v>
      </c>
      <c r="E13378" s="1" t="s">
        <v>14</v>
      </c>
      <c r="F13378" s="1" t="s">
        <v>11</v>
      </c>
      <c r="G13378" s="1" t="s">
        <v>65</v>
      </c>
      <c r="H13378" s="1">
        <v>3</v>
      </c>
      <c r="I13378">
        <v>90.48</v>
      </c>
      <c r="J13378" s="1">
        <f>SUMIFS(I:I,B:B,Table1_2[[#This Row],[Category Level 2]],D:D,Table1_2[[#This Row],[Brand]],E:E,Table1_2[[#This Row],[Region]],F:F,Table1_2[[#This Row],[Measure]],G:G,Table1_2[[#This Row],[Year]],H:H,"&lt;="&amp;Table1_2[[#This Row],[Month]])</f>
        <v>256.88</v>
      </c>
      <c r="K133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898.56000000000006</v>
      </c>
      <c r="N13378">
        <f>Table1_2[[#This Row],[Value]]*2.5</f>
        <v>226.20000000000002</v>
      </c>
    </row>
    <row r="13379" spans="1:14" x14ac:dyDescent="0.25">
      <c r="A13379" s="1" t="s">
        <v>6</v>
      </c>
      <c r="B13379" s="1" t="s">
        <v>51</v>
      </c>
      <c r="C13379" s="1" t="s">
        <v>19</v>
      </c>
      <c r="D13379" s="1" t="s">
        <v>54</v>
      </c>
      <c r="E13379" s="1" t="s">
        <v>14</v>
      </c>
      <c r="F13379" s="1" t="s">
        <v>11</v>
      </c>
      <c r="G13379" s="1" t="s">
        <v>65</v>
      </c>
      <c r="H13379" s="1">
        <v>4</v>
      </c>
      <c r="I13379">
        <v>56.160000000000004</v>
      </c>
      <c r="J13379" s="1">
        <f>SUMIFS(I:I,B:B,Table1_2[[#This Row],[Category Level 2]],D:D,Table1_2[[#This Row],[Brand]],E:E,Table1_2[[#This Row],[Region]],F:F,Table1_2[[#This Row],[Measure]],G:G,Table1_2[[#This Row],[Year]],H:H,"&lt;="&amp;Table1_2[[#This Row],[Month]])</f>
        <v>313.04000000000002</v>
      </c>
      <c r="K133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877.76</v>
      </c>
      <c r="N13379">
        <f>Table1_2[[#This Row],[Value]]*2.5</f>
        <v>140.4</v>
      </c>
    </row>
    <row r="13380" spans="1:14" x14ac:dyDescent="0.25">
      <c r="A13380" s="1" t="s">
        <v>6</v>
      </c>
      <c r="B13380" s="1" t="s">
        <v>51</v>
      </c>
      <c r="C13380" s="1" t="s">
        <v>19</v>
      </c>
      <c r="D13380" s="1" t="s">
        <v>54</v>
      </c>
      <c r="E13380" s="1" t="s">
        <v>14</v>
      </c>
      <c r="F13380" s="1" t="s">
        <v>11</v>
      </c>
      <c r="G13380" s="1" t="s">
        <v>65</v>
      </c>
      <c r="H13380" s="1">
        <v>5</v>
      </c>
      <c r="I13380">
        <v>58.24</v>
      </c>
      <c r="J13380" s="1">
        <f>SUMIFS(I:I,B:B,Table1_2[[#This Row],[Category Level 2]],D:D,Table1_2[[#This Row],[Brand]],E:E,Table1_2[[#This Row],[Region]],F:F,Table1_2[[#This Row],[Measure]],G:G,Table1_2[[#This Row],[Year]],H:H,"&lt;="&amp;Table1_2[[#This Row],[Month]])</f>
        <v>371.28000000000003</v>
      </c>
      <c r="K133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890.24</v>
      </c>
      <c r="N13380">
        <f>Table1_2[[#This Row],[Value]]*2.5</f>
        <v>145.6</v>
      </c>
    </row>
    <row r="13381" spans="1:14" x14ac:dyDescent="0.25">
      <c r="A13381" s="1" t="s">
        <v>6</v>
      </c>
      <c r="B13381" s="1" t="s">
        <v>51</v>
      </c>
      <c r="C13381" s="1" t="s">
        <v>19</v>
      </c>
      <c r="D13381" s="1" t="s">
        <v>54</v>
      </c>
      <c r="E13381" s="1" t="s">
        <v>14</v>
      </c>
      <c r="F13381" s="1" t="s">
        <v>11</v>
      </c>
      <c r="G13381" s="1" t="s">
        <v>65</v>
      </c>
      <c r="H13381" s="1">
        <v>6</v>
      </c>
      <c r="I13381">
        <v>48.88</v>
      </c>
      <c r="J13381" s="1">
        <f>SUMIFS(I:I,B:B,Table1_2[[#This Row],[Category Level 2]],D:D,Table1_2[[#This Row],[Brand]],E:E,Table1_2[[#This Row],[Region]],F:F,Table1_2[[#This Row],[Measure]],G:G,Table1_2[[#This Row],[Year]],H:H,"&lt;="&amp;Table1_2[[#This Row],[Month]])</f>
        <v>420.16</v>
      </c>
      <c r="K133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864.24</v>
      </c>
      <c r="N13381">
        <f>Table1_2[[#This Row],[Value]]*2.5</f>
        <v>122.2</v>
      </c>
    </row>
    <row r="13382" spans="1:14" x14ac:dyDescent="0.25">
      <c r="A13382" s="1" t="s">
        <v>6</v>
      </c>
      <c r="B13382" s="1" t="s">
        <v>51</v>
      </c>
      <c r="C13382" s="1" t="s">
        <v>19</v>
      </c>
      <c r="D13382" s="1" t="s">
        <v>54</v>
      </c>
      <c r="E13382" s="1" t="s">
        <v>14</v>
      </c>
      <c r="F13382" s="1" t="s">
        <v>11</v>
      </c>
      <c r="G13382" s="1" t="s">
        <v>65</v>
      </c>
      <c r="H13382" s="1">
        <v>7</v>
      </c>
      <c r="I13382">
        <v>87.36</v>
      </c>
      <c r="J13382" s="1">
        <f>SUMIFS(I:I,B:B,Table1_2[[#This Row],[Category Level 2]],D:D,Table1_2[[#This Row],[Brand]],E:E,Table1_2[[#This Row],[Region]],F:F,Table1_2[[#This Row],[Measure]],G:G,Table1_2[[#This Row],[Year]],H:H,"&lt;="&amp;Table1_2[[#This Row],[Month]])</f>
        <v>507.52000000000004</v>
      </c>
      <c r="K133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886.08000000000015</v>
      </c>
      <c r="N13382">
        <f>Table1_2[[#This Row],[Value]]*2.5</f>
        <v>218.4</v>
      </c>
    </row>
    <row r="13383" spans="1:14" x14ac:dyDescent="0.25">
      <c r="A13383" s="1" t="s">
        <v>6</v>
      </c>
      <c r="B13383" s="1" t="s">
        <v>51</v>
      </c>
      <c r="C13383" s="1" t="s">
        <v>19</v>
      </c>
      <c r="D13383" s="1" t="s">
        <v>54</v>
      </c>
      <c r="E13383" s="1" t="s">
        <v>14</v>
      </c>
      <c r="F13383" s="1" t="s">
        <v>11</v>
      </c>
      <c r="G13383" s="1" t="s">
        <v>65</v>
      </c>
      <c r="H13383" s="1">
        <v>8</v>
      </c>
      <c r="I13383">
        <v>76.960000000000008</v>
      </c>
      <c r="J13383" s="1">
        <f>SUMIFS(I:I,B:B,Table1_2[[#This Row],[Category Level 2]],D:D,Table1_2[[#This Row],[Brand]],E:E,Table1_2[[#This Row],[Region]],F:F,Table1_2[[#This Row],[Measure]],G:G,Table1_2[[#This Row],[Year]],H:H,"&lt;="&amp;Table1_2[[#This Row],[Month]])</f>
        <v>584.48</v>
      </c>
      <c r="K133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906.88000000000011</v>
      </c>
      <c r="N13383">
        <f>Table1_2[[#This Row],[Value]]*2.5</f>
        <v>192.40000000000003</v>
      </c>
    </row>
    <row r="13384" spans="1:14" x14ac:dyDescent="0.25">
      <c r="A13384" s="1" t="s">
        <v>6</v>
      </c>
      <c r="B13384" s="1" t="s">
        <v>51</v>
      </c>
      <c r="C13384" s="1" t="s">
        <v>19</v>
      </c>
      <c r="D13384" s="1" t="s">
        <v>54</v>
      </c>
      <c r="E13384" s="1" t="s">
        <v>14</v>
      </c>
      <c r="F13384" s="1" t="s">
        <v>11</v>
      </c>
      <c r="G13384" s="1" t="s">
        <v>65</v>
      </c>
      <c r="H13384" s="1">
        <v>9</v>
      </c>
      <c r="I13384">
        <v>47.84</v>
      </c>
      <c r="J13384" s="1">
        <f>SUMIFS(I:I,B:B,Table1_2[[#This Row],[Category Level 2]],D:D,Table1_2[[#This Row],[Brand]],E:E,Table1_2[[#This Row],[Region]],F:F,Table1_2[[#This Row],[Measure]],G:G,Table1_2[[#This Row],[Year]],H:H,"&lt;="&amp;Table1_2[[#This Row],[Month]])</f>
        <v>632.32000000000005</v>
      </c>
      <c r="K133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874.6400000000001</v>
      </c>
      <c r="N13384">
        <f>Table1_2[[#This Row],[Value]]*2.5</f>
        <v>119.60000000000001</v>
      </c>
    </row>
    <row r="13385" spans="1:14" x14ac:dyDescent="0.25">
      <c r="A13385" s="1" t="s">
        <v>6</v>
      </c>
      <c r="B13385" s="1" t="s">
        <v>51</v>
      </c>
      <c r="C13385" s="1" t="s">
        <v>19</v>
      </c>
      <c r="D13385" s="1" t="s">
        <v>54</v>
      </c>
      <c r="E13385" s="1" t="s">
        <v>14</v>
      </c>
      <c r="F13385" s="1" t="s">
        <v>11</v>
      </c>
      <c r="G13385" s="1" t="s">
        <v>65</v>
      </c>
      <c r="H13385" s="1">
        <v>10</v>
      </c>
      <c r="I13385">
        <v>49.92</v>
      </c>
      <c r="J13385" s="1">
        <f>SUMIFS(I:I,B:B,Table1_2[[#This Row],[Category Level 2]],D:D,Table1_2[[#This Row],[Brand]],E:E,Table1_2[[#This Row],[Region]],F:F,Table1_2[[#This Row],[Measure]],G:G,Table1_2[[#This Row],[Year]],H:H,"&lt;="&amp;Table1_2[[#This Row],[Month]])</f>
        <v>682.24</v>
      </c>
      <c r="K133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845.52</v>
      </c>
      <c r="N13385">
        <f>Table1_2[[#This Row],[Value]]*2.5</f>
        <v>124.80000000000001</v>
      </c>
    </row>
    <row r="13386" spans="1:14" x14ac:dyDescent="0.25">
      <c r="A13386" s="1" t="s">
        <v>6</v>
      </c>
      <c r="B13386" s="1" t="s">
        <v>51</v>
      </c>
      <c r="C13386" s="1" t="s">
        <v>19</v>
      </c>
      <c r="D13386" s="1" t="s">
        <v>54</v>
      </c>
      <c r="E13386" s="1" t="s">
        <v>14</v>
      </c>
      <c r="F13386" s="1" t="s">
        <v>11</v>
      </c>
      <c r="G13386" s="1" t="s">
        <v>65</v>
      </c>
      <c r="H13386" s="1">
        <v>11</v>
      </c>
      <c r="I13386">
        <v>41.6</v>
      </c>
      <c r="J13386" s="1">
        <f>SUMIFS(I:I,B:B,Table1_2[[#This Row],[Category Level 2]],D:D,Table1_2[[#This Row],[Brand]],E:E,Table1_2[[#This Row],[Region]],F:F,Table1_2[[#This Row],[Measure]],G:G,Table1_2[[#This Row],[Year]],H:H,"&lt;="&amp;Table1_2[[#This Row],[Month]])</f>
        <v>723.84</v>
      </c>
      <c r="K133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811.2</v>
      </c>
      <c r="N13386">
        <f>Table1_2[[#This Row],[Value]]*2.5</f>
        <v>104</v>
      </c>
    </row>
    <row r="13387" spans="1:14" x14ac:dyDescent="0.25">
      <c r="A13387" s="1" t="s">
        <v>6</v>
      </c>
      <c r="B13387" s="1" t="s">
        <v>51</v>
      </c>
      <c r="C13387" s="1" t="s">
        <v>19</v>
      </c>
      <c r="D13387" s="1" t="s">
        <v>54</v>
      </c>
      <c r="E13387" s="1" t="s">
        <v>14</v>
      </c>
      <c r="F13387" s="1" t="s">
        <v>11</v>
      </c>
      <c r="G13387" s="1" t="s">
        <v>65</v>
      </c>
      <c r="H13387" s="1">
        <v>12</v>
      </c>
      <c r="I13387">
        <v>71.760000000000005</v>
      </c>
      <c r="J13387" s="1">
        <f>SUMIFS(I:I,B:B,Table1_2[[#This Row],[Category Level 2]],D:D,Table1_2[[#This Row],[Brand]],E:E,Table1_2[[#This Row],[Region]],F:F,Table1_2[[#This Row],[Measure]],G:G,Table1_2[[#This Row],[Year]],H:H,"&lt;="&amp;Table1_2[[#This Row],[Month]])</f>
        <v>795.6</v>
      </c>
      <c r="K133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795.6</v>
      </c>
      <c r="N13387">
        <f>Table1_2[[#This Row],[Value]]*2.5</f>
        <v>179.4</v>
      </c>
    </row>
    <row r="13388" spans="1:14" x14ac:dyDescent="0.25">
      <c r="A13388" s="1" t="s">
        <v>6</v>
      </c>
      <c r="B13388" s="1" t="s">
        <v>51</v>
      </c>
      <c r="C13388" s="1" t="s">
        <v>19</v>
      </c>
      <c r="D13388" s="1" t="s">
        <v>54</v>
      </c>
      <c r="E13388" s="1" t="s">
        <v>14</v>
      </c>
      <c r="F13388" s="1" t="s">
        <v>11</v>
      </c>
      <c r="G13388" s="1" t="s">
        <v>66</v>
      </c>
      <c r="H13388" s="1">
        <v>1</v>
      </c>
      <c r="I13388">
        <v>70.72</v>
      </c>
      <c r="J13388" s="1">
        <f>SUMIFS(I:I,B:B,Table1_2[[#This Row],[Category Level 2]],D:D,Table1_2[[#This Row],[Brand]],E:E,Table1_2[[#This Row],[Region]],F:F,Table1_2[[#This Row],[Measure]],G:G,Table1_2[[#This Row],[Year]],H:H,"&lt;="&amp;Table1_2[[#This Row],[Month]])</f>
        <v>70.72</v>
      </c>
      <c r="K133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790.40000000000009</v>
      </c>
      <c r="N13388">
        <f>Table1_2[[#This Row],[Value]]*2.5</f>
        <v>176.8</v>
      </c>
    </row>
    <row r="13389" spans="1:14" x14ac:dyDescent="0.25">
      <c r="A13389" s="1" t="s">
        <v>6</v>
      </c>
      <c r="B13389" s="1" t="s">
        <v>51</v>
      </c>
      <c r="C13389" s="1" t="s">
        <v>19</v>
      </c>
      <c r="D13389" s="1" t="s">
        <v>54</v>
      </c>
      <c r="E13389" s="1" t="s">
        <v>14</v>
      </c>
      <c r="F13389" s="1" t="s">
        <v>11</v>
      </c>
      <c r="G13389" s="1" t="s">
        <v>66</v>
      </c>
      <c r="H13389" s="1">
        <v>2</v>
      </c>
      <c r="I13389">
        <v>58.24</v>
      </c>
      <c r="J13389" s="1">
        <f>SUMIFS(I:I,B:B,Table1_2[[#This Row],[Category Level 2]],D:D,Table1_2[[#This Row],[Brand]],E:E,Table1_2[[#This Row],[Region]],F:F,Table1_2[[#This Row],[Measure]],G:G,Table1_2[[#This Row],[Year]],H:H,"&lt;="&amp;Table1_2[[#This Row],[Month]])</f>
        <v>128.96</v>
      </c>
      <c r="K133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758.16000000000008</v>
      </c>
      <c r="N13389">
        <f>Table1_2[[#This Row],[Value]]*2.5</f>
        <v>145.6</v>
      </c>
    </row>
    <row r="13390" spans="1:14" x14ac:dyDescent="0.25">
      <c r="A13390" s="1" t="s">
        <v>6</v>
      </c>
      <c r="B13390" s="1" t="s">
        <v>51</v>
      </c>
      <c r="C13390" s="1" t="s">
        <v>19</v>
      </c>
      <c r="D13390" s="1" t="s">
        <v>54</v>
      </c>
      <c r="E13390" s="1" t="s">
        <v>14</v>
      </c>
      <c r="F13390" s="1" t="s">
        <v>11</v>
      </c>
      <c r="G13390" s="1" t="s">
        <v>66</v>
      </c>
      <c r="H13390" s="1">
        <v>3</v>
      </c>
      <c r="I13390">
        <v>71.760000000000005</v>
      </c>
      <c r="J13390" s="1">
        <f>SUMIFS(I:I,B:B,Table1_2[[#This Row],[Category Level 2]],D:D,Table1_2[[#This Row],[Brand]],E:E,Table1_2[[#This Row],[Region]],F:F,Table1_2[[#This Row],[Measure]],G:G,Table1_2[[#This Row],[Year]],H:H,"&lt;="&amp;Table1_2[[#This Row],[Month]])</f>
        <v>200.72000000000003</v>
      </c>
      <c r="K133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739.44000000000017</v>
      </c>
      <c r="N13390">
        <f>Table1_2[[#This Row],[Value]]*2.5</f>
        <v>179.4</v>
      </c>
    </row>
    <row r="13391" spans="1:14" x14ac:dyDescent="0.25">
      <c r="A13391" s="1" t="s">
        <v>6</v>
      </c>
      <c r="B13391" s="1" t="s">
        <v>51</v>
      </c>
      <c r="C13391" s="1" t="s">
        <v>19</v>
      </c>
      <c r="D13391" s="1" t="s">
        <v>54</v>
      </c>
      <c r="E13391" s="1" t="s">
        <v>14</v>
      </c>
      <c r="F13391" s="1" t="s">
        <v>11</v>
      </c>
      <c r="G13391" s="1" t="s">
        <v>66</v>
      </c>
      <c r="H13391" s="1">
        <v>4</v>
      </c>
      <c r="I13391">
        <v>56.160000000000004</v>
      </c>
      <c r="J13391" s="1">
        <f>SUMIFS(I:I,B:B,Table1_2[[#This Row],[Category Level 2]],D:D,Table1_2[[#This Row],[Brand]],E:E,Table1_2[[#This Row],[Region]],F:F,Table1_2[[#This Row],[Measure]],G:G,Table1_2[[#This Row],[Year]],H:H,"&lt;="&amp;Table1_2[[#This Row],[Month]])</f>
        <v>256.88000000000005</v>
      </c>
      <c r="K133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739.44000000000017</v>
      </c>
      <c r="N13391">
        <f>Table1_2[[#This Row],[Value]]*2.5</f>
        <v>140.4</v>
      </c>
    </row>
    <row r="13392" spans="1:14" x14ac:dyDescent="0.25">
      <c r="A13392" s="1" t="s">
        <v>6</v>
      </c>
      <c r="B13392" s="1" t="s">
        <v>51</v>
      </c>
      <c r="C13392" s="1" t="s">
        <v>19</v>
      </c>
      <c r="D13392" s="1" t="s">
        <v>54</v>
      </c>
      <c r="E13392" s="1" t="s">
        <v>14</v>
      </c>
      <c r="F13392" s="1" t="s">
        <v>11</v>
      </c>
      <c r="G13392" s="1" t="s">
        <v>66</v>
      </c>
      <c r="H13392" s="1">
        <v>5</v>
      </c>
      <c r="I13392">
        <v>79.040000000000006</v>
      </c>
      <c r="J13392" s="1">
        <f>SUMIFS(I:I,B:B,Table1_2[[#This Row],[Category Level 2]],D:D,Table1_2[[#This Row],[Brand]],E:E,Table1_2[[#This Row],[Region]],F:F,Table1_2[[#This Row],[Measure]],G:G,Table1_2[[#This Row],[Year]],H:H,"&lt;="&amp;Table1_2[[#This Row],[Month]])</f>
        <v>335.92000000000007</v>
      </c>
      <c r="K133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760.24000000000012</v>
      </c>
      <c r="N13392">
        <f>Table1_2[[#This Row],[Value]]*2.5</f>
        <v>197.60000000000002</v>
      </c>
    </row>
    <row r="13393" spans="1:14" x14ac:dyDescent="0.25">
      <c r="A13393" s="1" t="s">
        <v>6</v>
      </c>
      <c r="B13393" s="1" t="s">
        <v>51</v>
      </c>
      <c r="C13393" s="1" t="s">
        <v>19</v>
      </c>
      <c r="D13393" s="1" t="s">
        <v>54</v>
      </c>
      <c r="E13393" s="1" t="s">
        <v>14</v>
      </c>
      <c r="F13393" s="1" t="s">
        <v>11</v>
      </c>
      <c r="G13393" s="1" t="s">
        <v>66</v>
      </c>
      <c r="H13393" s="1">
        <v>6</v>
      </c>
      <c r="I13393">
        <v>56.160000000000004</v>
      </c>
      <c r="J13393" s="1">
        <f>SUMIFS(I:I,B:B,Table1_2[[#This Row],[Category Level 2]],D:D,Table1_2[[#This Row],[Brand]],E:E,Table1_2[[#This Row],[Region]],F:F,Table1_2[[#This Row],[Measure]],G:G,Table1_2[[#This Row],[Year]],H:H,"&lt;="&amp;Table1_2[[#This Row],[Month]])</f>
        <v>392.0800000000001</v>
      </c>
      <c r="K133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767.5200000000001</v>
      </c>
      <c r="N13393">
        <f>Table1_2[[#This Row],[Value]]*2.5</f>
        <v>140.4</v>
      </c>
    </row>
    <row r="13394" spans="1:14" x14ac:dyDescent="0.25">
      <c r="A13394" s="1" t="s">
        <v>6</v>
      </c>
      <c r="B13394" s="1" t="s">
        <v>51</v>
      </c>
      <c r="C13394" s="1" t="s">
        <v>19</v>
      </c>
      <c r="D13394" s="1" t="s">
        <v>54</v>
      </c>
      <c r="E13394" s="1" t="s">
        <v>14</v>
      </c>
      <c r="F13394" s="1" t="s">
        <v>11</v>
      </c>
      <c r="G13394" s="1" t="s">
        <v>66</v>
      </c>
      <c r="H13394" s="1">
        <v>7</v>
      </c>
      <c r="I13394">
        <v>44.72</v>
      </c>
      <c r="J13394" s="1">
        <f>SUMIFS(I:I,B:B,Table1_2[[#This Row],[Category Level 2]],D:D,Table1_2[[#This Row],[Brand]],E:E,Table1_2[[#This Row],[Region]],F:F,Table1_2[[#This Row],[Measure]],G:G,Table1_2[[#This Row],[Year]],H:H,"&lt;="&amp;Table1_2[[#This Row],[Month]])</f>
        <v>436.80000000000007</v>
      </c>
      <c r="K133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724.88000000000011</v>
      </c>
      <c r="N13394">
        <f>Table1_2[[#This Row],[Value]]*2.5</f>
        <v>111.8</v>
      </c>
    </row>
    <row r="13395" spans="1:14" x14ac:dyDescent="0.25">
      <c r="A13395" s="1" t="s">
        <v>6</v>
      </c>
      <c r="B13395" s="1" t="s">
        <v>51</v>
      </c>
      <c r="C13395" s="1" t="s">
        <v>19</v>
      </c>
      <c r="D13395" s="1" t="s">
        <v>54</v>
      </c>
      <c r="E13395" s="1" t="s">
        <v>14</v>
      </c>
      <c r="F13395" s="1" t="s">
        <v>11</v>
      </c>
      <c r="G13395" s="1" t="s">
        <v>66</v>
      </c>
      <c r="H13395" s="1">
        <v>8</v>
      </c>
      <c r="I13395">
        <v>49.92</v>
      </c>
      <c r="J13395" s="1">
        <f>SUMIFS(I:I,B:B,Table1_2[[#This Row],[Category Level 2]],D:D,Table1_2[[#This Row],[Brand]],E:E,Table1_2[[#This Row],[Region]],F:F,Table1_2[[#This Row],[Measure]],G:G,Table1_2[[#This Row],[Year]],H:H,"&lt;="&amp;Table1_2[[#This Row],[Month]])</f>
        <v>486.72000000000008</v>
      </c>
      <c r="K133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697.84000000000015</v>
      </c>
      <c r="N13395">
        <f>Table1_2[[#This Row],[Value]]*2.5</f>
        <v>124.80000000000001</v>
      </c>
    </row>
    <row r="13396" spans="1:14" x14ac:dyDescent="0.25">
      <c r="A13396" s="1" t="s">
        <v>6</v>
      </c>
      <c r="B13396" s="1" t="s">
        <v>51</v>
      </c>
      <c r="C13396" s="1" t="s">
        <v>19</v>
      </c>
      <c r="D13396" s="1" t="s">
        <v>54</v>
      </c>
      <c r="E13396" s="1" t="s">
        <v>14</v>
      </c>
      <c r="F13396" s="1" t="s">
        <v>11</v>
      </c>
      <c r="G13396" s="1" t="s">
        <v>66</v>
      </c>
      <c r="H13396" s="1">
        <v>9</v>
      </c>
      <c r="I13396">
        <v>84.240000000000009</v>
      </c>
      <c r="J13396" s="1">
        <f>SUMIFS(I:I,B:B,Table1_2[[#This Row],[Category Level 2]],D:D,Table1_2[[#This Row],[Brand]],E:E,Table1_2[[#This Row],[Region]],F:F,Table1_2[[#This Row],[Measure]],G:G,Table1_2[[#This Row],[Year]],H:H,"&lt;="&amp;Table1_2[[#This Row],[Month]])</f>
        <v>570.96</v>
      </c>
      <c r="K133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734.24</v>
      </c>
      <c r="N13396">
        <f>Table1_2[[#This Row],[Value]]*2.5</f>
        <v>210.60000000000002</v>
      </c>
    </row>
    <row r="13397" spans="1:14" x14ac:dyDescent="0.25">
      <c r="A13397" s="1" t="s">
        <v>6</v>
      </c>
      <c r="B13397" s="1" t="s">
        <v>51</v>
      </c>
      <c r="C13397" s="1" t="s">
        <v>19</v>
      </c>
      <c r="D13397" s="1" t="s">
        <v>54</v>
      </c>
      <c r="E13397" s="1" t="s">
        <v>14</v>
      </c>
      <c r="F13397" s="1" t="s">
        <v>11</v>
      </c>
      <c r="G13397" s="1" t="s">
        <v>66</v>
      </c>
      <c r="H13397" s="1">
        <v>10</v>
      </c>
      <c r="I13397">
        <v>55.120000000000005</v>
      </c>
      <c r="J13397" s="1">
        <f>SUMIFS(I:I,B:B,Table1_2[[#This Row],[Category Level 2]],D:D,Table1_2[[#This Row],[Brand]],E:E,Table1_2[[#This Row],[Region]],F:F,Table1_2[[#This Row],[Measure]],G:G,Table1_2[[#This Row],[Year]],H:H,"&lt;="&amp;Table1_2[[#This Row],[Month]])</f>
        <v>626.08000000000004</v>
      </c>
      <c r="K133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739.44</v>
      </c>
      <c r="N13397">
        <f>Table1_2[[#This Row],[Value]]*2.5</f>
        <v>137.80000000000001</v>
      </c>
    </row>
    <row r="13398" spans="1:14" x14ac:dyDescent="0.25">
      <c r="A13398" s="1" t="s">
        <v>6</v>
      </c>
      <c r="B13398" s="1" t="s">
        <v>51</v>
      </c>
      <c r="C13398" s="1" t="s">
        <v>19</v>
      </c>
      <c r="D13398" s="1" t="s">
        <v>54</v>
      </c>
      <c r="E13398" s="1" t="s">
        <v>14</v>
      </c>
      <c r="F13398" s="1" t="s">
        <v>11</v>
      </c>
      <c r="G13398" s="1" t="s">
        <v>66</v>
      </c>
      <c r="H13398" s="1">
        <v>11</v>
      </c>
      <c r="I13398">
        <v>78</v>
      </c>
      <c r="J13398" s="1">
        <f>SUMIFS(I:I,B:B,Table1_2[[#This Row],[Category Level 2]],D:D,Table1_2[[#This Row],[Brand]],E:E,Table1_2[[#This Row],[Region]],F:F,Table1_2[[#This Row],[Measure]],G:G,Table1_2[[#This Row],[Year]],H:H,"&lt;="&amp;Table1_2[[#This Row],[Month]])</f>
        <v>704.08</v>
      </c>
      <c r="K133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775.84</v>
      </c>
      <c r="N13398">
        <f>Table1_2[[#This Row],[Value]]*2.5</f>
        <v>195</v>
      </c>
    </row>
    <row r="13399" spans="1:14" x14ac:dyDescent="0.25">
      <c r="A13399" s="1" t="s">
        <v>6</v>
      </c>
      <c r="B13399" s="1" t="s">
        <v>51</v>
      </c>
      <c r="C13399" s="1" t="s">
        <v>19</v>
      </c>
      <c r="D13399" s="1" t="s">
        <v>54</v>
      </c>
      <c r="E13399" s="1" t="s">
        <v>14</v>
      </c>
      <c r="F13399" s="1" t="s">
        <v>11</v>
      </c>
      <c r="G13399" s="1" t="s">
        <v>66</v>
      </c>
      <c r="H13399" s="1">
        <v>12</v>
      </c>
      <c r="I13399">
        <v>87.36</v>
      </c>
      <c r="J13399" s="1">
        <f>SUMIFS(I:I,B:B,Table1_2[[#This Row],[Category Level 2]],D:D,Table1_2[[#This Row],[Brand]],E:E,Table1_2[[#This Row],[Region]],F:F,Table1_2[[#This Row],[Measure]],G:G,Table1_2[[#This Row],[Year]],H:H,"&lt;="&amp;Table1_2[[#This Row],[Month]])</f>
        <v>791.44</v>
      </c>
      <c r="K133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791.44</v>
      </c>
      <c r="N13399">
        <f>Table1_2[[#This Row],[Value]]*2.5</f>
        <v>218.4</v>
      </c>
    </row>
    <row r="13400" spans="1:14" x14ac:dyDescent="0.25">
      <c r="A13400" s="1" t="s">
        <v>6</v>
      </c>
      <c r="B13400" s="1" t="s">
        <v>51</v>
      </c>
      <c r="C13400" s="1" t="s">
        <v>19</v>
      </c>
      <c r="D13400" s="1" t="s">
        <v>54</v>
      </c>
      <c r="E13400" s="1" t="s">
        <v>14</v>
      </c>
      <c r="F13400" s="1" t="s">
        <v>11</v>
      </c>
      <c r="G13400" s="1" t="s">
        <v>67</v>
      </c>
      <c r="H13400" s="1">
        <v>1</v>
      </c>
      <c r="I13400">
        <v>87.36</v>
      </c>
      <c r="J13400" s="1">
        <f>SUMIFS(I:I,B:B,Table1_2[[#This Row],[Category Level 2]],D:D,Table1_2[[#This Row],[Brand]],E:E,Table1_2[[#This Row],[Region]],F:F,Table1_2[[#This Row],[Measure]],G:G,Table1_2[[#This Row],[Year]],H:H,"&lt;="&amp;Table1_2[[#This Row],[Month]])</f>
        <v>87.36</v>
      </c>
      <c r="K134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808.08000000000015</v>
      </c>
      <c r="N13400">
        <f>Table1_2[[#This Row],[Value]]*2.5</f>
        <v>218.4</v>
      </c>
    </row>
    <row r="13401" spans="1:14" x14ac:dyDescent="0.25">
      <c r="A13401" s="1" t="s">
        <v>6</v>
      </c>
      <c r="B13401" s="1" t="s">
        <v>51</v>
      </c>
      <c r="C13401" s="1" t="s">
        <v>19</v>
      </c>
      <c r="D13401" s="1" t="s">
        <v>54</v>
      </c>
      <c r="E13401" s="1" t="s">
        <v>14</v>
      </c>
      <c r="F13401" s="1" t="s">
        <v>11</v>
      </c>
      <c r="G13401" s="1" t="s">
        <v>67</v>
      </c>
      <c r="H13401" s="1">
        <v>2</v>
      </c>
      <c r="I13401">
        <v>66.56</v>
      </c>
      <c r="J13401" s="1">
        <f>SUMIFS(I:I,B:B,Table1_2[[#This Row],[Category Level 2]],D:D,Table1_2[[#This Row],[Brand]],E:E,Table1_2[[#This Row],[Region]],F:F,Table1_2[[#This Row],[Measure]],G:G,Table1_2[[#This Row],[Year]],H:H,"&lt;="&amp;Table1_2[[#This Row],[Month]])</f>
        <v>153.92000000000002</v>
      </c>
      <c r="K134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816.40000000000009</v>
      </c>
      <c r="N13401">
        <f>Table1_2[[#This Row],[Value]]*2.5</f>
        <v>166.4</v>
      </c>
    </row>
    <row r="13402" spans="1:14" x14ac:dyDescent="0.25">
      <c r="A13402" s="1" t="s">
        <v>6</v>
      </c>
      <c r="B13402" s="1" t="s">
        <v>51</v>
      </c>
      <c r="C13402" s="1" t="s">
        <v>19</v>
      </c>
      <c r="D13402" s="1" t="s">
        <v>54</v>
      </c>
      <c r="E13402" s="1" t="s">
        <v>14</v>
      </c>
      <c r="F13402" s="1" t="s">
        <v>11</v>
      </c>
      <c r="G13402" s="1" t="s">
        <v>67</v>
      </c>
      <c r="H13402" s="1">
        <v>3</v>
      </c>
      <c r="I13402">
        <v>89.44</v>
      </c>
      <c r="J13402" s="1">
        <f>SUMIFS(I:I,B:B,Table1_2[[#This Row],[Category Level 2]],D:D,Table1_2[[#This Row],[Brand]],E:E,Table1_2[[#This Row],[Region]],F:F,Table1_2[[#This Row],[Measure]],G:G,Table1_2[[#This Row],[Year]],H:H,"&lt;="&amp;Table1_2[[#This Row],[Month]])</f>
        <v>243.36</v>
      </c>
      <c r="K134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834.08</v>
      </c>
      <c r="N13402">
        <f>Table1_2[[#This Row],[Value]]*2.5</f>
        <v>223.6</v>
      </c>
    </row>
    <row r="13403" spans="1:14" x14ac:dyDescent="0.25">
      <c r="A13403" s="1" t="s">
        <v>6</v>
      </c>
      <c r="B13403" s="1" t="s">
        <v>51</v>
      </c>
      <c r="C13403" s="1" t="s">
        <v>19</v>
      </c>
      <c r="D13403" s="1" t="s">
        <v>54</v>
      </c>
      <c r="E13403" s="1" t="s">
        <v>14</v>
      </c>
      <c r="F13403" s="1" t="s">
        <v>12</v>
      </c>
      <c r="G13403" s="1" t="s">
        <v>62</v>
      </c>
      <c r="H13403" s="1">
        <v>1</v>
      </c>
      <c r="I13403">
        <v>914.16000000000008</v>
      </c>
      <c r="J13403" s="1">
        <f>SUMIFS(I:I,B:B,Table1_2[[#This Row],[Category Level 2]],D:D,Table1_2[[#This Row],[Brand]],E:E,Table1_2[[#This Row],[Region]],F:F,Table1_2[[#This Row],[Measure]],G:G,Table1_2[[#This Row],[Year]],H:H,"&lt;="&amp;Table1_2[[#This Row],[Month]])</f>
        <v>914.16000000000008</v>
      </c>
      <c r="K134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914.16000000000008</v>
      </c>
      <c r="N13403">
        <f>Table1_2[[#This Row],[Value]]*2.5</f>
        <v>2285.4</v>
      </c>
    </row>
    <row r="13404" spans="1:14" x14ac:dyDescent="0.25">
      <c r="A13404" s="1" t="s">
        <v>6</v>
      </c>
      <c r="B13404" s="1" t="s">
        <v>51</v>
      </c>
      <c r="C13404" s="1" t="s">
        <v>19</v>
      </c>
      <c r="D13404" s="1" t="s">
        <v>54</v>
      </c>
      <c r="E13404" s="1" t="s">
        <v>14</v>
      </c>
      <c r="F13404" s="1" t="s">
        <v>12</v>
      </c>
      <c r="G13404" s="1" t="s">
        <v>62</v>
      </c>
      <c r="H13404" s="1">
        <v>2</v>
      </c>
      <c r="I13404">
        <v>524.16</v>
      </c>
      <c r="J13404" s="1">
        <f>SUMIFS(I:I,B:B,Table1_2[[#This Row],[Category Level 2]],D:D,Table1_2[[#This Row],[Brand]],E:E,Table1_2[[#This Row],[Region]],F:F,Table1_2[[#This Row],[Measure]],G:G,Table1_2[[#This Row],[Year]],H:H,"&lt;="&amp;Table1_2[[#This Row],[Month]])</f>
        <v>1438.3200000000002</v>
      </c>
      <c r="K134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1438.3200000000002</v>
      </c>
      <c r="N13404">
        <f>Table1_2[[#This Row],[Value]]*2.5</f>
        <v>1310.3999999999999</v>
      </c>
    </row>
    <row r="13405" spans="1:14" x14ac:dyDescent="0.25">
      <c r="A13405" s="1" t="s">
        <v>6</v>
      </c>
      <c r="B13405" s="1" t="s">
        <v>51</v>
      </c>
      <c r="C13405" s="1" t="s">
        <v>19</v>
      </c>
      <c r="D13405" s="1" t="s">
        <v>54</v>
      </c>
      <c r="E13405" s="1" t="s">
        <v>14</v>
      </c>
      <c r="F13405" s="1" t="s">
        <v>12</v>
      </c>
      <c r="G13405" s="1" t="s">
        <v>62</v>
      </c>
      <c r="H13405" s="1">
        <v>3</v>
      </c>
      <c r="I13405">
        <v>600.08000000000004</v>
      </c>
      <c r="J13405" s="1">
        <f>SUMIFS(I:I,B:B,Table1_2[[#This Row],[Category Level 2]],D:D,Table1_2[[#This Row],[Brand]],E:E,Table1_2[[#This Row],[Region]],F:F,Table1_2[[#This Row],[Measure]],G:G,Table1_2[[#This Row],[Year]],H:H,"&lt;="&amp;Table1_2[[#This Row],[Month]])</f>
        <v>2038.4</v>
      </c>
      <c r="K134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2038.4</v>
      </c>
      <c r="N13405">
        <f>Table1_2[[#This Row],[Value]]*2.5</f>
        <v>1500.2</v>
      </c>
    </row>
    <row r="13406" spans="1:14" x14ac:dyDescent="0.25">
      <c r="A13406" s="1" t="s">
        <v>6</v>
      </c>
      <c r="B13406" s="1" t="s">
        <v>51</v>
      </c>
      <c r="C13406" s="1" t="s">
        <v>19</v>
      </c>
      <c r="D13406" s="1" t="s">
        <v>54</v>
      </c>
      <c r="E13406" s="1" t="s">
        <v>14</v>
      </c>
      <c r="F13406" s="1" t="s">
        <v>12</v>
      </c>
      <c r="G13406" s="1" t="s">
        <v>62</v>
      </c>
      <c r="H13406" s="1">
        <v>4</v>
      </c>
      <c r="I13406">
        <v>599.04</v>
      </c>
      <c r="J13406" s="1">
        <f>SUMIFS(I:I,B:B,Table1_2[[#This Row],[Category Level 2]],D:D,Table1_2[[#This Row],[Brand]],E:E,Table1_2[[#This Row],[Region]],F:F,Table1_2[[#This Row],[Measure]],G:G,Table1_2[[#This Row],[Year]],H:H,"&lt;="&amp;Table1_2[[#This Row],[Month]])</f>
        <v>2637.44</v>
      </c>
      <c r="K134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2637.44</v>
      </c>
      <c r="N13406">
        <f>Table1_2[[#This Row],[Value]]*2.5</f>
        <v>1497.6</v>
      </c>
    </row>
    <row r="13407" spans="1:14" x14ac:dyDescent="0.25">
      <c r="A13407" s="1" t="s">
        <v>6</v>
      </c>
      <c r="B13407" s="1" t="s">
        <v>51</v>
      </c>
      <c r="C13407" s="1" t="s">
        <v>19</v>
      </c>
      <c r="D13407" s="1" t="s">
        <v>54</v>
      </c>
      <c r="E13407" s="1" t="s">
        <v>14</v>
      </c>
      <c r="F13407" s="1" t="s">
        <v>12</v>
      </c>
      <c r="G13407" s="1" t="s">
        <v>62</v>
      </c>
      <c r="H13407" s="1">
        <v>5</v>
      </c>
      <c r="I13407">
        <v>282.88</v>
      </c>
      <c r="J13407" s="1">
        <f>SUMIFS(I:I,B:B,Table1_2[[#This Row],[Category Level 2]],D:D,Table1_2[[#This Row],[Brand]],E:E,Table1_2[[#This Row],[Region]],F:F,Table1_2[[#This Row],[Measure]],G:G,Table1_2[[#This Row],[Year]],H:H,"&lt;="&amp;Table1_2[[#This Row],[Month]])</f>
        <v>2920.32</v>
      </c>
      <c r="K134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2920.32</v>
      </c>
      <c r="N13407">
        <f>Table1_2[[#This Row],[Value]]*2.5</f>
        <v>707.2</v>
      </c>
    </row>
    <row r="13408" spans="1:14" x14ac:dyDescent="0.25">
      <c r="A13408" s="1" t="s">
        <v>6</v>
      </c>
      <c r="B13408" s="1" t="s">
        <v>51</v>
      </c>
      <c r="C13408" s="1" t="s">
        <v>19</v>
      </c>
      <c r="D13408" s="1" t="s">
        <v>54</v>
      </c>
      <c r="E13408" s="1" t="s">
        <v>14</v>
      </c>
      <c r="F13408" s="1" t="s">
        <v>12</v>
      </c>
      <c r="G13408" s="1" t="s">
        <v>62</v>
      </c>
      <c r="H13408" s="1">
        <v>6</v>
      </c>
      <c r="I13408">
        <v>659.36</v>
      </c>
      <c r="J13408" s="1">
        <f>SUMIFS(I:I,B:B,Table1_2[[#This Row],[Category Level 2]],D:D,Table1_2[[#This Row],[Brand]],E:E,Table1_2[[#This Row],[Region]],F:F,Table1_2[[#This Row],[Measure]],G:G,Table1_2[[#This Row],[Year]],H:H,"&lt;="&amp;Table1_2[[#This Row],[Month]])</f>
        <v>3579.6800000000003</v>
      </c>
      <c r="K134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3579.6800000000003</v>
      </c>
      <c r="N13408">
        <f>Table1_2[[#This Row],[Value]]*2.5</f>
        <v>1648.4</v>
      </c>
    </row>
    <row r="13409" spans="1:14" x14ac:dyDescent="0.25">
      <c r="A13409" s="1" t="s">
        <v>6</v>
      </c>
      <c r="B13409" s="1" t="s">
        <v>51</v>
      </c>
      <c r="C13409" s="1" t="s">
        <v>19</v>
      </c>
      <c r="D13409" s="1" t="s">
        <v>54</v>
      </c>
      <c r="E13409" s="1" t="s">
        <v>14</v>
      </c>
      <c r="F13409" s="1" t="s">
        <v>12</v>
      </c>
      <c r="G13409" s="1" t="s">
        <v>62</v>
      </c>
      <c r="H13409" s="1">
        <v>7</v>
      </c>
      <c r="I13409">
        <v>443.04</v>
      </c>
      <c r="J13409" s="1">
        <f>SUMIFS(I:I,B:B,Table1_2[[#This Row],[Category Level 2]],D:D,Table1_2[[#This Row],[Brand]],E:E,Table1_2[[#This Row],[Region]],F:F,Table1_2[[#This Row],[Measure]],G:G,Table1_2[[#This Row],[Year]],H:H,"&lt;="&amp;Table1_2[[#This Row],[Month]])</f>
        <v>4022.7200000000003</v>
      </c>
      <c r="K134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4022.7200000000003</v>
      </c>
      <c r="N13409">
        <f>Table1_2[[#This Row],[Value]]*2.5</f>
        <v>1107.6000000000001</v>
      </c>
    </row>
    <row r="13410" spans="1:14" x14ac:dyDescent="0.25">
      <c r="A13410" s="1" t="s">
        <v>6</v>
      </c>
      <c r="B13410" s="1" t="s">
        <v>51</v>
      </c>
      <c r="C13410" s="1" t="s">
        <v>19</v>
      </c>
      <c r="D13410" s="1" t="s">
        <v>54</v>
      </c>
      <c r="E13410" s="1" t="s">
        <v>14</v>
      </c>
      <c r="F13410" s="1" t="s">
        <v>12</v>
      </c>
      <c r="G13410" s="1" t="s">
        <v>62</v>
      </c>
      <c r="H13410" s="1">
        <v>8</v>
      </c>
      <c r="I13410">
        <v>530.4</v>
      </c>
      <c r="J13410" s="1">
        <f>SUMIFS(I:I,B:B,Table1_2[[#This Row],[Category Level 2]],D:D,Table1_2[[#This Row],[Brand]],E:E,Table1_2[[#This Row],[Region]],F:F,Table1_2[[#This Row],[Measure]],G:G,Table1_2[[#This Row],[Year]],H:H,"&lt;="&amp;Table1_2[[#This Row],[Month]])</f>
        <v>4553.12</v>
      </c>
      <c r="K134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4553.12</v>
      </c>
      <c r="N13410">
        <f>Table1_2[[#This Row],[Value]]*2.5</f>
        <v>1326</v>
      </c>
    </row>
    <row r="13411" spans="1:14" x14ac:dyDescent="0.25">
      <c r="A13411" s="1" t="s">
        <v>6</v>
      </c>
      <c r="B13411" s="1" t="s">
        <v>51</v>
      </c>
      <c r="C13411" s="1" t="s">
        <v>19</v>
      </c>
      <c r="D13411" s="1" t="s">
        <v>54</v>
      </c>
      <c r="E13411" s="1" t="s">
        <v>14</v>
      </c>
      <c r="F13411" s="1" t="s">
        <v>12</v>
      </c>
      <c r="G13411" s="1" t="s">
        <v>62</v>
      </c>
      <c r="H13411" s="1">
        <v>9</v>
      </c>
      <c r="I13411">
        <v>533.52</v>
      </c>
      <c r="J13411" s="1">
        <f>SUMIFS(I:I,B:B,Table1_2[[#This Row],[Category Level 2]],D:D,Table1_2[[#This Row],[Brand]],E:E,Table1_2[[#This Row],[Region]],F:F,Table1_2[[#This Row],[Measure]],G:G,Table1_2[[#This Row],[Year]],H:H,"&lt;="&amp;Table1_2[[#This Row],[Month]])</f>
        <v>5086.6399999999994</v>
      </c>
      <c r="K134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5086.6399999999994</v>
      </c>
      <c r="N13411">
        <f>Table1_2[[#This Row],[Value]]*2.5</f>
        <v>1333.8</v>
      </c>
    </row>
    <row r="13412" spans="1:14" x14ac:dyDescent="0.25">
      <c r="A13412" s="1" t="s">
        <v>6</v>
      </c>
      <c r="B13412" s="1" t="s">
        <v>51</v>
      </c>
      <c r="C13412" s="1" t="s">
        <v>19</v>
      </c>
      <c r="D13412" s="1" t="s">
        <v>54</v>
      </c>
      <c r="E13412" s="1" t="s">
        <v>14</v>
      </c>
      <c r="F13412" s="1" t="s">
        <v>12</v>
      </c>
      <c r="G13412" s="1" t="s">
        <v>62</v>
      </c>
      <c r="H13412" s="1">
        <v>10</v>
      </c>
      <c r="I13412">
        <v>837.2</v>
      </c>
      <c r="J13412" s="1">
        <f>SUMIFS(I:I,B:B,Table1_2[[#This Row],[Category Level 2]],D:D,Table1_2[[#This Row],[Brand]],E:E,Table1_2[[#This Row],[Region]],F:F,Table1_2[[#This Row],[Measure]],G:G,Table1_2[[#This Row],[Year]],H:H,"&lt;="&amp;Table1_2[[#This Row],[Month]])</f>
        <v>5923.8399999999992</v>
      </c>
      <c r="K134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5923.8399999999992</v>
      </c>
      <c r="N13412">
        <f>Table1_2[[#This Row],[Value]]*2.5</f>
        <v>2093</v>
      </c>
    </row>
    <row r="13413" spans="1:14" x14ac:dyDescent="0.25">
      <c r="A13413" s="1" t="s">
        <v>6</v>
      </c>
      <c r="B13413" s="1" t="s">
        <v>51</v>
      </c>
      <c r="C13413" s="1" t="s">
        <v>19</v>
      </c>
      <c r="D13413" s="1" t="s">
        <v>54</v>
      </c>
      <c r="E13413" s="1" t="s">
        <v>14</v>
      </c>
      <c r="F13413" s="1" t="s">
        <v>12</v>
      </c>
      <c r="G13413" s="1" t="s">
        <v>62</v>
      </c>
      <c r="H13413" s="1">
        <v>11</v>
      </c>
      <c r="I13413">
        <v>338</v>
      </c>
      <c r="J13413" s="1">
        <f>SUMIFS(I:I,B:B,Table1_2[[#This Row],[Category Level 2]],D:D,Table1_2[[#This Row],[Brand]],E:E,Table1_2[[#This Row],[Region]],F:F,Table1_2[[#This Row],[Measure]],G:G,Table1_2[[#This Row],[Year]],H:H,"&lt;="&amp;Table1_2[[#This Row],[Month]])</f>
        <v>6261.8399999999992</v>
      </c>
      <c r="K134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6261.8399999999992</v>
      </c>
      <c r="N13413">
        <f>Table1_2[[#This Row],[Value]]*2.5</f>
        <v>845</v>
      </c>
    </row>
    <row r="13414" spans="1:14" x14ac:dyDescent="0.25">
      <c r="A13414" s="1" t="s">
        <v>6</v>
      </c>
      <c r="B13414" s="1" t="s">
        <v>51</v>
      </c>
      <c r="C13414" s="1" t="s">
        <v>19</v>
      </c>
      <c r="D13414" s="1" t="s">
        <v>54</v>
      </c>
      <c r="E13414" s="1" t="s">
        <v>14</v>
      </c>
      <c r="F13414" s="1" t="s">
        <v>12</v>
      </c>
      <c r="G13414" s="1" t="s">
        <v>62</v>
      </c>
      <c r="H13414" s="1">
        <v>12</v>
      </c>
      <c r="I13414">
        <v>485.68</v>
      </c>
      <c r="J13414" s="1">
        <f>SUMIFS(I:I,B:B,Table1_2[[#This Row],[Category Level 2]],D:D,Table1_2[[#This Row],[Brand]],E:E,Table1_2[[#This Row],[Region]],F:F,Table1_2[[#This Row],[Measure]],G:G,Table1_2[[#This Row],[Year]],H:H,"&lt;="&amp;Table1_2[[#This Row],[Month]])</f>
        <v>6747.5199999999995</v>
      </c>
      <c r="K134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6747.5199999999995</v>
      </c>
      <c r="N13414">
        <f>Table1_2[[#This Row],[Value]]*2.5</f>
        <v>1214.2</v>
      </c>
    </row>
    <row r="13415" spans="1:14" x14ac:dyDescent="0.25">
      <c r="A13415" s="1" t="s">
        <v>6</v>
      </c>
      <c r="B13415" s="1" t="s">
        <v>51</v>
      </c>
      <c r="C13415" s="1" t="s">
        <v>19</v>
      </c>
      <c r="D13415" s="1" t="s">
        <v>54</v>
      </c>
      <c r="E13415" s="1" t="s">
        <v>14</v>
      </c>
      <c r="F13415" s="1" t="s">
        <v>12</v>
      </c>
      <c r="G13415" s="1" t="s">
        <v>63</v>
      </c>
      <c r="H13415" s="1">
        <v>1</v>
      </c>
      <c r="I13415">
        <v>665.6</v>
      </c>
      <c r="J13415" s="1">
        <f>SUMIFS(I:I,B:B,Table1_2[[#This Row],[Category Level 2]],D:D,Table1_2[[#This Row],[Brand]],E:E,Table1_2[[#This Row],[Region]],F:F,Table1_2[[#This Row],[Measure]],G:G,Table1_2[[#This Row],[Year]],H:H,"&lt;="&amp;Table1_2[[#This Row],[Month]])</f>
        <v>665.6</v>
      </c>
      <c r="K134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6498.96</v>
      </c>
      <c r="N13415">
        <f>Table1_2[[#This Row],[Value]]*2.5</f>
        <v>1664</v>
      </c>
    </row>
    <row r="13416" spans="1:14" x14ac:dyDescent="0.25">
      <c r="A13416" s="1" t="s">
        <v>6</v>
      </c>
      <c r="B13416" s="1" t="s">
        <v>51</v>
      </c>
      <c r="C13416" s="1" t="s">
        <v>19</v>
      </c>
      <c r="D13416" s="1" t="s">
        <v>54</v>
      </c>
      <c r="E13416" s="1" t="s">
        <v>14</v>
      </c>
      <c r="F13416" s="1" t="s">
        <v>12</v>
      </c>
      <c r="G13416" s="1" t="s">
        <v>63</v>
      </c>
      <c r="H13416" s="1">
        <v>2</v>
      </c>
      <c r="I13416">
        <v>572</v>
      </c>
      <c r="J13416" s="1">
        <f>SUMIFS(I:I,B:B,Table1_2[[#This Row],[Category Level 2]],D:D,Table1_2[[#This Row],[Brand]],E:E,Table1_2[[#This Row],[Region]],F:F,Table1_2[[#This Row],[Measure]],G:G,Table1_2[[#This Row],[Year]],H:H,"&lt;="&amp;Table1_2[[#This Row],[Month]])</f>
        <v>1237.5999999999999</v>
      </c>
      <c r="K134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6546.8000000000011</v>
      </c>
      <c r="N13416">
        <f>Table1_2[[#This Row],[Value]]*2.5</f>
        <v>1430</v>
      </c>
    </row>
    <row r="13417" spans="1:14" x14ac:dyDescent="0.25">
      <c r="A13417" s="1" t="s">
        <v>6</v>
      </c>
      <c r="B13417" s="1" t="s">
        <v>51</v>
      </c>
      <c r="C13417" s="1" t="s">
        <v>19</v>
      </c>
      <c r="D13417" s="1" t="s">
        <v>54</v>
      </c>
      <c r="E13417" s="1" t="s">
        <v>14</v>
      </c>
      <c r="F13417" s="1" t="s">
        <v>12</v>
      </c>
      <c r="G13417" s="1" t="s">
        <v>63</v>
      </c>
      <c r="H13417" s="1">
        <v>3</v>
      </c>
      <c r="I13417">
        <v>704.08</v>
      </c>
      <c r="J13417" s="1">
        <f>SUMIFS(I:I,B:B,Table1_2[[#This Row],[Category Level 2]],D:D,Table1_2[[#This Row],[Brand]],E:E,Table1_2[[#This Row],[Region]],F:F,Table1_2[[#This Row],[Measure]],G:G,Table1_2[[#This Row],[Year]],H:H,"&lt;="&amp;Table1_2[[#This Row],[Month]])</f>
        <v>1941.6799999999998</v>
      </c>
      <c r="K134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6650.7999999999993</v>
      </c>
      <c r="N13417">
        <f>Table1_2[[#This Row],[Value]]*2.5</f>
        <v>1760.2</v>
      </c>
    </row>
    <row r="13418" spans="1:14" x14ac:dyDescent="0.25">
      <c r="A13418" s="1" t="s">
        <v>6</v>
      </c>
      <c r="B13418" s="1" t="s">
        <v>51</v>
      </c>
      <c r="C13418" s="1" t="s">
        <v>19</v>
      </c>
      <c r="D13418" s="1" t="s">
        <v>54</v>
      </c>
      <c r="E13418" s="1" t="s">
        <v>14</v>
      </c>
      <c r="F13418" s="1" t="s">
        <v>12</v>
      </c>
      <c r="G13418" s="1" t="s">
        <v>63</v>
      </c>
      <c r="H13418" s="1">
        <v>4</v>
      </c>
      <c r="I13418">
        <v>447.2</v>
      </c>
      <c r="J13418" s="1">
        <f>SUMIFS(I:I,B:B,Table1_2[[#This Row],[Category Level 2]],D:D,Table1_2[[#This Row],[Brand]],E:E,Table1_2[[#This Row],[Region]],F:F,Table1_2[[#This Row],[Measure]],G:G,Table1_2[[#This Row],[Year]],H:H,"&lt;="&amp;Table1_2[[#This Row],[Month]])</f>
        <v>2388.8799999999997</v>
      </c>
      <c r="K134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6498.9599999999991</v>
      </c>
      <c r="N13418">
        <f>Table1_2[[#This Row],[Value]]*2.5</f>
        <v>1118</v>
      </c>
    </row>
    <row r="13419" spans="1:14" x14ac:dyDescent="0.25">
      <c r="A13419" s="1" t="s">
        <v>6</v>
      </c>
      <c r="B13419" s="1" t="s">
        <v>51</v>
      </c>
      <c r="C13419" s="1" t="s">
        <v>19</v>
      </c>
      <c r="D13419" s="1" t="s">
        <v>54</v>
      </c>
      <c r="E13419" s="1" t="s">
        <v>14</v>
      </c>
      <c r="F13419" s="1" t="s">
        <v>12</v>
      </c>
      <c r="G13419" s="1" t="s">
        <v>63</v>
      </c>
      <c r="H13419" s="1">
        <v>5</v>
      </c>
      <c r="I13419">
        <v>303.68</v>
      </c>
      <c r="J13419" s="1">
        <f>SUMIFS(I:I,B:B,Table1_2[[#This Row],[Category Level 2]],D:D,Table1_2[[#This Row],[Brand]],E:E,Table1_2[[#This Row],[Region]],F:F,Table1_2[[#This Row],[Measure]],G:G,Table1_2[[#This Row],[Year]],H:H,"&lt;="&amp;Table1_2[[#This Row],[Month]])</f>
        <v>2692.5599999999995</v>
      </c>
      <c r="K134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6519.76</v>
      </c>
      <c r="N13419">
        <f>Table1_2[[#This Row],[Value]]*2.5</f>
        <v>759.2</v>
      </c>
    </row>
    <row r="13420" spans="1:14" x14ac:dyDescent="0.25">
      <c r="A13420" s="1" t="s">
        <v>6</v>
      </c>
      <c r="B13420" s="1" t="s">
        <v>51</v>
      </c>
      <c r="C13420" s="1" t="s">
        <v>19</v>
      </c>
      <c r="D13420" s="1" t="s">
        <v>54</v>
      </c>
      <c r="E13420" s="1" t="s">
        <v>14</v>
      </c>
      <c r="F13420" s="1" t="s">
        <v>12</v>
      </c>
      <c r="G13420" s="1" t="s">
        <v>63</v>
      </c>
      <c r="H13420" s="1">
        <v>6</v>
      </c>
      <c r="I13420">
        <v>526.24</v>
      </c>
      <c r="J13420" s="1">
        <f>SUMIFS(I:I,B:B,Table1_2[[#This Row],[Category Level 2]],D:D,Table1_2[[#This Row],[Brand]],E:E,Table1_2[[#This Row],[Region]],F:F,Table1_2[[#This Row],[Measure]],G:G,Table1_2[[#This Row],[Year]],H:H,"&lt;="&amp;Table1_2[[#This Row],[Month]])</f>
        <v>3218.7999999999993</v>
      </c>
      <c r="K134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6386.6399999999994</v>
      </c>
      <c r="N13420">
        <f>Table1_2[[#This Row],[Value]]*2.5</f>
        <v>1315.6</v>
      </c>
    </row>
    <row r="13421" spans="1:14" x14ac:dyDescent="0.25">
      <c r="A13421" s="1" t="s">
        <v>6</v>
      </c>
      <c r="B13421" s="1" t="s">
        <v>51</v>
      </c>
      <c r="C13421" s="1" t="s">
        <v>19</v>
      </c>
      <c r="D13421" s="1" t="s">
        <v>54</v>
      </c>
      <c r="E13421" s="1" t="s">
        <v>14</v>
      </c>
      <c r="F13421" s="1" t="s">
        <v>12</v>
      </c>
      <c r="G13421" s="1" t="s">
        <v>63</v>
      </c>
      <c r="H13421" s="1">
        <v>7</v>
      </c>
      <c r="I13421">
        <v>353.6</v>
      </c>
      <c r="J13421" s="1">
        <f>SUMIFS(I:I,B:B,Table1_2[[#This Row],[Category Level 2]],D:D,Table1_2[[#This Row],[Brand]],E:E,Table1_2[[#This Row],[Region]],F:F,Table1_2[[#This Row],[Measure]],G:G,Table1_2[[#This Row],[Year]],H:H,"&lt;="&amp;Table1_2[[#This Row],[Month]])</f>
        <v>3572.3999999999992</v>
      </c>
      <c r="K134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6297.1999999999989</v>
      </c>
      <c r="N13421">
        <f>Table1_2[[#This Row],[Value]]*2.5</f>
        <v>884</v>
      </c>
    </row>
    <row r="13422" spans="1:14" x14ac:dyDescent="0.25">
      <c r="A13422" s="1" t="s">
        <v>6</v>
      </c>
      <c r="B13422" s="1" t="s">
        <v>51</v>
      </c>
      <c r="C13422" s="1" t="s">
        <v>19</v>
      </c>
      <c r="D13422" s="1" t="s">
        <v>54</v>
      </c>
      <c r="E13422" s="1" t="s">
        <v>14</v>
      </c>
      <c r="F13422" s="1" t="s">
        <v>12</v>
      </c>
      <c r="G13422" s="1" t="s">
        <v>63</v>
      </c>
      <c r="H13422" s="1">
        <v>8</v>
      </c>
      <c r="I13422">
        <v>536.64</v>
      </c>
      <c r="J13422" s="1">
        <f>SUMIFS(I:I,B:B,Table1_2[[#This Row],[Category Level 2]],D:D,Table1_2[[#This Row],[Brand]],E:E,Table1_2[[#This Row],[Region]],F:F,Table1_2[[#This Row],[Measure]],G:G,Table1_2[[#This Row],[Year]],H:H,"&lt;="&amp;Table1_2[[#This Row],[Month]])</f>
        <v>4109.0399999999991</v>
      </c>
      <c r="K134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6303.4399999999987</v>
      </c>
      <c r="N13422">
        <f>Table1_2[[#This Row],[Value]]*2.5</f>
        <v>1341.6</v>
      </c>
    </row>
    <row r="13423" spans="1:14" x14ac:dyDescent="0.25">
      <c r="A13423" s="1" t="s">
        <v>6</v>
      </c>
      <c r="B13423" s="1" t="s">
        <v>51</v>
      </c>
      <c r="C13423" s="1" t="s">
        <v>19</v>
      </c>
      <c r="D13423" s="1" t="s">
        <v>54</v>
      </c>
      <c r="E13423" s="1" t="s">
        <v>14</v>
      </c>
      <c r="F13423" s="1" t="s">
        <v>12</v>
      </c>
      <c r="G13423" s="1" t="s">
        <v>63</v>
      </c>
      <c r="H13423" s="1">
        <v>9</v>
      </c>
      <c r="I13423">
        <v>305.76</v>
      </c>
      <c r="J13423" s="1">
        <f>SUMIFS(I:I,B:B,Table1_2[[#This Row],[Category Level 2]],D:D,Table1_2[[#This Row],[Brand]],E:E,Table1_2[[#This Row],[Region]],F:F,Table1_2[[#This Row],[Measure]],G:G,Table1_2[[#This Row],[Year]],H:H,"&lt;="&amp;Table1_2[[#This Row],[Month]])</f>
        <v>4414.7999999999993</v>
      </c>
      <c r="K134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6075.6799999999994</v>
      </c>
      <c r="N13423">
        <f>Table1_2[[#This Row],[Value]]*2.5</f>
        <v>764.4</v>
      </c>
    </row>
    <row r="13424" spans="1:14" x14ac:dyDescent="0.25">
      <c r="A13424" s="1" t="s">
        <v>6</v>
      </c>
      <c r="B13424" s="1" t="s">
        <v>51</v>
      </c>
      <c r="C13424" s="1" t="s">
        <v>19</v>
      </c>
      <c r="D13424" s="1" t="s">
        <v>54</v>
      </c>
      <c r="E13424" s="1" t="s">
        <v>14</v>
      </c>
      <c r="F13424" s="1" t="s">
        <v>12</v>
      </c>
      <c r="G13424" s="1" t="s">
        <v>63</v>
      </c>
      <c r="H13424" s="1">
        <v>10</v>
      </c>
      <c r="I13424">
        <v>313.04000000000002</v>
      </c>
      <c r="J13424" s="1">
        <f>SUMIFS(I:I,B:B,Table1_2[[#This Row],[Category Level 2]],D:D,Table1_2[[#This Row],[Brand]],E:E,Table1_2[[#This Row],[Region]],F:F,Table1_2[[#This Row],[Measure]],G:G,Table1_2[[#This Row],[Year]],H:H,"&lt;="&amp;Table1_2[[#This Row],[Month]])</f>
        <v>4727.8399999999992</v>
      </c>
      <c r="K134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5551.5199999999995</v>
      </c>
      <c r="N13424">
        <f>Table1_2[[#This Row],[Value]]*2.5</f>
        <v>782.6</v>
      </c>
    </row>
    <row r="13425" spans="1:14" x14ac:dyDescent="0.25">
      <c r="A13425" s="1" t="s">
        <v>6</v>
      </c>
      <c r="B13425" s="1" t="s">
        <v>51</v>
      </c>
      <c r="C13425" s="1" t="s">
        <v>19</v>
      </c>
      <c r="D13425" s="1" t="s">
        <v>54</v>
      </c>
      <c r="E13425" s="1" t="s">
        <v>14</v>
      </c>
      <c r="F13425" s="1" t="s">
        <v>12</v>
      </c>
      <c r="G13425" s="1" t="s">
        <v>63</v>
      </c>
      <c r="H13425" s="1">
        <v>11</v>
      </c>
      <c r="I13425">
        <v>408.72</v>
      </c>
      <c r="J13425" s="1">
        <f>SUMIFS(I:I,B:B,Table1_2[[#This Row],[Category Level 2]],D:D,Table1_2[[#This Row],[Brand]],E:E,Table1_2[[#This Row],[Region]],F:F,Table1_2[[#This Row],[Measure]],G:G,Table1_2[[#This Row],[Year]],H:H,"&lt;="&amp;Table1_2[[#This Row],[Month]])</f>
        <v>5136.5599999999995</v>
      </c>
      <c r="K134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5622.24</v>
      </c>
      <c r="N13425">
        <f>Table1_2[[#This Row],[Value]]*2.5</f>
        <v>1021.8000000000001</v>
      </c>
    </row>
    <row r="13426" spans="1:14" x14ac:dyDescent="0.25">
      <c r="A13426" s="1" t="s">
        <v>6</v>
      </c>
      <c r="B13426" s="1" t="s">
        <v>51</v>
      </c>
      <c r="C13426" s="1" t="s">
        <v>19</v>
      </c>
      <c r="D13426" s="1" t="s">
        <v>54</v>
      </c>
      <c r="E13426" s="1" t="s">
        <v>14</v>
      </c>
      <c r="F13426" s="1" t="s">
        <v>12</v>
      </c>
      <c r="G13426" s="1" t="s">
        <v>63</v>
      </c>
      <c r="H13426" s="1">
        <v>12</v>
      </c>
      <c r="I13426">
        <v>347.36</v>
      </c>
      <c r="J13426" s="1">
        <f>SUMIFS(I:I,B:B,Table1_2[[#This Row],[Category Level 2]],D:D,Table1_2[[#This Row],[Brand]],E:E,Table1_2[[#This Row],[Region]],F:F,Table1_2[[#This Row],[Measure]],G:G,Table1_2[[#This Row],[Year]],H:H,"&lt;="&amp;Table1_2[[#This Row],[Month]])</f>
        <v>5483.9199999999992</v>
      </c>
      <c r="K134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5483.9199999999992</v>
      </c>
      <c r="N13426">
        <f>Table1_2[[#This Row],[Value]]*2.5</f>
        <v>868.40000000000009</v>
      </c>
    </row>
    <row r="13427" spans="1:14" x14ac:dyDescent="0.25">
      <c r="A13427" s="1" t="s">
        <v>6</v>
      </c>
      <c r="B13427" s="1" t="s">
        <v>51</v>
      </c>
      <c r="C13427" s="1" t="s">
        <v>19</v>
      </c>
      <c r="D13427" s="1" t="s">
        <v>54</v>
      </c>
      <c r="E13427" s="1" t="s">
        <v>14</v>
      </c>
      <c r="F13427" s="1" t="s">
        <v>12</v>
      </c>
      <c r="G13427" s="1" t="s">
        <v>64</v>
      </c>
      <c r="H13427" s="1">
        <v>1</v>
      </c>
      <c r="I13427">
        <v>351.52000000000004</v>
      </c>
      <c r="J13427" s="1">
        <f>SUMIFS(I:I,B:B,Table1_2[[#This Row],[Category Level 2]],D:D,Table1_2[[#This Row],[Brand]],E:E,Table1_2[[#This Row],[Region]],F:F,Table1_2[[#This Row],[Measure]],G:G,Table1_2[[#This Row],[Year]],H:H,"&lt;="&amp;Table1_2[[#This Row],[Month]])</f>
        <v>351.52000000000004</v>
      </c>
      <c r="K134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5169.84</v>
      </c>
      <c r="N13427">
        <f>Table1_2[[#This Row],[Value]]*2.5</f>
        <v>878.80000000000007</v>
      </c>
    </row>
    <row r="13428" spans="1:14" x14ac:dyDescent="0.25">
      <c r="A13428" s="1" t="s">
        <v>6</v>
      </c>
      <c r="B13428" s="1" t="s">
        <v>51</v>
      </c>
      <c r="C13428" s="1" t="s">
        <v>19</v>
      </c>
      <c r="D13428" s="1" t="s">
        <v>54</v>
      </c>
      <c r="E13428" s="1" t="s">
        <v>14</v>
      </c>
      <c r="F13428" s="1" t="s">
        <v>12</v>
      </c>
      <c r="G13428" s="1" t="s">
        <v>64</v>
      </c>
      <c r="H13428" s="1">
        <v>2</v>
      </c>
      <c r="I13428">
        <v>455.52000000000004</v>
      </c>
      <c r="J13428" s="1">
        <f>SUMIFS(I:I,B:B,Table1_2[[#This Row],[Category Level 2]],D:D,Table1_2[[#This Row],[Brand]],E:E,Table1_2[[#This Row],[Region]],F:F,Table1_2[[#This Row],[Measure]],G:G,Table1_2[[#This Row],[Year]],H:H,"&lt;="&amp;Table1_2[[#This Row],[Month]])</f>
        <v>807.04000000000008</v>
      </c>
      <c r="K134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5053.3599999999997</v>
      </c>
      <c r="N13428">
        <f>Table1_2[[#This Row],[Value]]*2.5</f>
        <v>1138.8000000000002</v>
      </c>
    </row>
    <row r="13429" spans="1:14" x14ac:dyDescent="0.25">
      <c r="A13429" s="1" t="s">
        <v>6</v>
      </c>
      <c r="B13429" s="1" t="s">
        <v>51</v>
      </c>
      <c r="C13429" s="1" t="s">
        <v>19</v>
      </c>
      <c r="D13429" s="1" t="s">
        <v>54</v>
      </c>
      <c r="E13429" s="1" t="s">
        <v>14</v>
      </c>
      <c r="F13429" s="1" t="s">
        <v>12</v>
      </c>
      <c r="G13429" s="1" t="s">
        <v>64</v>
      </c>
      <c r="H13429" s="1">
        <v>3</v>
      </c>
      <c r="I13429">
        <v>550.16</v>
      </c>
      <c r="J13429" s="1">
        <f>SUMIFS(I:I,B:B,Table1_2[[#This Row],[Category Level 2]],D:D,Table1_2[[#This Row],[Brand]],E:E,Table1_2[[#This Row],[Region]],F:F,Table1_2[[#This Row],[Measure]],G:G,Table1_2[[#This Row],[Year]],H:H,"&lt;="&amp;Table1_2[[#This Row],[Month]])</f>
        <v>1357.2</v>
      </c>
      <c r="K134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4899.4400000000005</v>
      </c>
      <c r="N13429">
        <f>Table1_2[[#This Row],[Value]]*2.5</f>
        <v>1375.3999999999999</v>
      </c>
    </row>
    <row r="13430" spans="1:14" x14ac:dyDescent="0.25">
      <c r="A13430" s="1" t="s">
        <v>6</v>
      </c>
      <c r="B13430" s="1" t="s">
        <v>51</v>
      </c>
      <c r="C13430" s="1" t="s">
        <v>19</v>
      </c>
      <c r="D13430" s="1" t="s">
        <v>54</v>
      </c>
      <c r="E13430" s="1" t="s">
        <v>14</v>
      </c>
      <c r="F13430" s="1" t="s">
        <v>12</v>
      </c>
      <c r="G13430" s="1" t="s">
        <v>64</v>
      </c>
      <c r="H13430" s="1">
        <v>4</v>
      </c>
      <c r="I13430">
        <v>428.48</v>
      </c>
      <c r="J13430" s="1">
        <f>SUMIFS(I:I,B:B,Table1_2[[#This Row],[Category Level 2]],D:D,Table1_2[[#This Row],[Brand]],E:E,Table1_2[[#This Row],[Region]],F:F,Table1_2[[#This Row],[Measure]],G:G,Table1_2[[#This Row],[Year]],H:H,"&lt;="&amp;Table1_2[[#This Row],[Month]])</f>
        <v>1785.68</v>
      </c>
      <c r="K134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4880.72</v>
      </c>
      <c r="N13430">
        <f>Table1_2[[#This Row],[Value]]*2.5</f>
        <v>1071.2</v>
      </c>
    </row>
    <row r="13431" spans="1:14" x14ac:dyDescent="0.25">
      <c r="A13431" s="1" t="s">
        <v>6</v>
      </c>
      <c r="B13431" s="1" t="s">
        <v>51</v>
      </c>
      <c r="C13431" s="1" t="s">
        <v>19</v>
      </c>
      <c r="D13431" s="1" t="s">
        <v>54</v>
      </c>
      <c r="E13431" s="1" t="s">
        <v>14</v>
      </c>
      <c r="F13431" s="1" t="s">
        <v>12</v>
      </c>
      <c r="G13431" s="1" t="s">
        <v>64</v>
      </c>
      <c r="H13431" s="1">
        <v>5</v>
      </c>
      <c r="I13431">
        <v>257.92</v>
      </c>
      <c r="J13431" s="1">
        <f>SUMIFS(I:I,B:B,Table1_2[[#This Row],[Category Level 2]],D:D,Table1_2[[#This Row],[Brand]],E:E,Table1_2[[#This Row],[Region]],F:F,Table1_2[[#This Row],[Measure]],G:G,Table1_2[[#This Row],[Year]],H:H,"&lt;="&amp;Table1_2[[#This Row],[Month]])</f>
        <v>2043.6000000000001</v>
      </c>
      <c r="K134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4834.96</v>
      </c>
      <c r="N13431">
        <f>Table1_2[[#This Row],[Value]]*2.5</f>
        <v>644.80000000000007</v>
      </c>
    </row>
    <row r="13432" spans="1:14" x14ac:dyDescent="0.25">
      <c r="A13432" s="1" t="s">
        <v>6</v>
      </c>
      <c r="B13432" s="1" t="s">
        <v>51</v>
      </c>
      <c r="C13432" s="1" t="s">
        <v>19</v>
      </c>
      <c r="D13432" s="1" t="s">
        <v>54</v>
      </c>
      <c r="E13432" s="1" t="s">
        <v>14</v>
      </c>
      <c r="F13432" s="1" t="s">
        <v>12</v>
      </c>
      <c r="G13432" s="1" t="s">
        <v>64</v>
      </c>
      <c r="H13432" s="1">
        <v>6</v>
      </c>
      <c r="I13432">
        <v>419.12</v>
      </c>
      <c r="J13432" s="1">
        <f>SUMIFS(I:I,B:B,Table1_2[[#This Row],[Category Level 2]],D:D,Table1_2[[#This Row],[Brand]],E:E,Table1_2[[#This Row],[Region]],F:F,Table1_2[[#This Row],[Measure]],G:G,Table1_2[[#This Row],[Year]],H:H,"&lt;="&amp;Table1_2[[#This Row],[Month]])</f>
        <v>2462.7200000000003</v>
      </c>
      <c r="K134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4727.84</v>
      </c>
      <c r="N13432">
        <f>Table1_2[[#This Row],[Value]]*2.5</f>
        <v>1047.8</v>
      </c>
    </row>
    <row r="13433" spans="1:14" x14ac:dyDescent="0.25">
      <c r="A13433" s="1" t="s">
        <v>6</v>
      </c>
      <c r="B13433" s="1" t="s">
        <v>51</v>
      </c>
      <c r="C13433" s="1" t="s">
        <v>19</v>
      </c>
      <c r="D13433" s="1" t="s">
        <v>54</v>
      </c>
      <c r="E13433" s="1" t="s">
        <v>14</v>
      </c>
      <c r="F13433" s="1" t="s">
        <v>12</v>
      </c>
      <c r="G13433" s="1" t="s">
        <v>64</v>
      </c>
      <c r="H13433" s="1">
        <v>7</v>
      </c>
      <c r="I13433">
        <v>367.12</v>
      </c>
      <c r="J13433" s="1">
        <f>SUMIFS(I:I,B:B,Table1_2[[#This Row],[Category Level 2]],D:D,Table1_2[[#This Row],[Brand]],E:E,Table1_2[[#This Row],[Region]],F:F,Table1_2[[#This Row],[Measure]],G:G,Table1_2[[#This Row],[Year]],H:H,"&lt;="&amp;Table1_2[[#This Row],[Month]])</f>
        <v>2829.84</v>
      </c>
      <c r="K134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4741.3600000000006</v>
      </c>
      <c r="N13433">
        <f>Table1_2[[#This Row],[Value]]*2.5</f>
        <v>917.8</v>
      </c>
    </row>
    <row r="13434" spans="1:14" x14ac:dyDescent="0.25">
      <c r="A13434" s="1" t="s">
        <v>6</v>
      </c>
      <c r="B13434" s="1" t="s">
        <v>51</v>
      </c>
      <c r="C13434" s="1" t="s">
        <v>19</v>
      </c>
      <c r="D13434" s="1" t="s">
        <v>54</v>
      </c>
      <c r="E13434" s="1" t="s">
        <v>14</v>
      </c>
      <c r="F13434" s="1" t="s">
        <v>12</v>
      </c>
      <c r="G13434" s="1" t="s">
        <v>64</v>
      </c>
      <c r="H13434" s="1">
        <v>8</v>
      </c>
      <c r="I13434">
        <v>312</v>
      </c>
      <c r="J13434" s="1">
        <f>SUMIFS(I:I,B:B,Table1_2[[#This Row],[Category Level 2]],D:D,Table1_2[[#This Row],[Brand]],E:E,Table1_2[[#This Row],[Region]],F:F,Table1_2[[#This Row],[Measure]],G:G,Table1_2[[#This Row],[Year]],H:H,"&lt;="&amp;Table1_2[[#This Row],[Month]])</f>
        <v>3141.84</v>
      </c>
      <c r="K134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4516.72</v>
      </c>
      <c r="N13434">
        <f>Table1_2[[#This Row],[Value]]*2.5</f>
        <v>780</v>
      </c>
    </row>
    <row r="13435" spans="1:14" x14ac:dyDescent="0.25">
      <c r="A13435" s="1" t="s">
        <v>6</v>
      </c>
      <c r="B13435" s="1" t="s">
        <v>51</v>
      </c>
      <c r="C13435" s="1" t="s">
        <v>19</v>
      </c>
      <c r="D13435" s="1" t="s">
        <v>54</v>
      </c>
      <c r="E13435" s="1" t="s">
        <v>14</v>
      </c>
      <c r="F13435" s="1" t="s">
        <v>12</v>
      </c>
      <c r="G13435" s="1" t="s">
        <v>64</v>
      </c>
      <c r="H13435" s="1">
        <v>9</v>
      </c>
      <c r="I13435">
        <v>446.16</v>
      </c>
      <c r="J13435" s="1">
        <f>SUMIFS(I:I,B:B,Table1_2[[#This Row],[Category Level 2]],D:D,Table1_2[[#This Row],[Brand]],E:E,Table1_2[[#This Row],[Region]],F:F,Table1_2[[#This Row],[Measure]],G:G,Table1_2[[#This Row],[Year]],H:H,"&lt;="&amp;Table1_2[[#This Row],[Month]])</f>
        <v>3588</v>
      </c>
      <c r="K134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4657.12</v>
      </c>
      <c r="N13435">
        <f>Table1_2[[#This Row],[Value]]*2.5</f>
        <v>1115.4000000000001</v>
      </c>
    </row>
    <row r="13436" spans="1:14" x14ac:dyDescent="0.25">
      <c r="A13436" s="1" t="s">
        <v>6</v>
      </c>
      <c r="B13436" s="1" t="s">
        <v>51</v>
      </c>
      <c r="C13436" s="1" t="s">
        <v>19</v>
      </c>
      <c r="D13436" s="1" t="s">
        <v>54</v>
      </c>
      <c r="E13436" s="1" t="s">
        <v>14</v>
      </c>
      <c r="F13436" s="1" t="s">
        <v>12</v>
      </c>
      <c r="G13436" s="1" t="s">
        <v>64</v>
      </c>
      <c r="H13436" s="1">
        <v>10</v>
      </c>
      <c r="I13436">
        <v>442</v>
      </c>
      <c r="J13436" s="1">
        <f>SUMIFS(I:I,B:B,Table1_2[[#This Row],[Category Level 2]],D:D,Table1_2[[#This Row],[Brand]],E:E,Table1_2[[#This Row],[Region]],F:F,Table1_2[[#This Row],[Measure]],G:G,Table1_2[[#This Row],[Year]],H:H,"&lt;="&amp;Table1_2[[#This Row],[Month]])</f>
        <v>4030</v>
      </c>
      <c r="K134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4786.08</v>
      </c>
      <c r="N13436">
        <f>Table1_2[[#This Row],[Value]]*2.5</f>
        <v>1105</v>
      </c>
    </row>
    <row r="13437" spans="1:14" x14ac:dyDescent="0.25">
      <c r="A13437" s="1" t="s">
        <v>6</v>
      </c>
      <c r="B13437" s="1" t="s">
        <v>51</v>
      </c>
      <c r="C13437" s="1" t="s">
        <v>19</v>
      </c>
      <c r="D13437" s="1" t="s">
        <v>54</v>
      </c>
      <c r="E13437" s="1" t="s">
        <v>14</v>
      </c>
      <c r="F13437" s="1" t="s">
        <v>12</v>
      </c>
      <c r="G13437" s="1" t="s">
        <v>64</v>
      </c>
      <c r="H13437" s="1">
        <v>11</v>
      </c>
      <c r="I13437">
        <v>422.24</v>
      </c>
      <c r="J13437" s="1">
        <f>SUMIFS(I:I,B:B,Table1_2[[#This Row],[Category Level 2]],D:D,Table1_2[[#This Row],[Brand]],E:E,Table1_2[[#This Row],[Region]],F:F,Table1_2[[#This Row],[Measure]],G:G,Table1_2[[#This Row],[Year]],H:H,"&lt;="&amp;Table1_2[[#This Row],[Month]])</f>
        <v>4452.24</v>
      </c>
      <c r="K134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4799.5999999999995</v>
      </c>
      <c r="N13437">
        <f>Table1_2[[#This Row],[Value]]*2.5</f>
        <v>1055.5999999999999</v>
      </c>
    </row>
    <row r="13438" spans="1:14" x14ac:dyDescent="0.25">
      <c r="A13438" s="1" t="s">
        <v>6</v>
      </c>
      <c r="B13438" s="1" t="s">
        <v>51</v>
      </c>
      <c r="C13438" s="1" t="s">
        <v>19</v>
      </c>
      <c r="D13438" s="1" t="s">
        <v>54</v>
      </c>
      <c r="E13438" s="1" t="s">
        <v>14</v>
      </c>
      <c r="F13438" s="1" t="s">
        <v>12</v>
      </c>
      <c r="G13438" s="1" t="s">
        <v>64</v>
      </c>
      <c r="H13438" s="1">
        <v>12</v>
      </c>
      <c r="I13438">
        <v>490.88</v>
      </c>
      <c r="J13438" s="1">
        <f>SUMIFS(I:I,B:B,Table1_2[[#This Row],[Category Level 2]],D:D,Table1_2[[#This Row],[Brand]],E:E,Table1_2[[#This Row],[Region]],F:F,Table1_2[[#This Row],[Measure]],G:G,Table1_2[[#This Row],[Year]],H:H,"&lt;="&amp;Table1_2[[#This Row],[Month]])</f>
        <v>4943.12</v>
      </c>
      <c r="K134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4943.12</v>
      </c>
      <c r="N13438">
        <f>Table1_2[[#This Row],[Value]]*2.5</f>
        <v>1227.2</v>
      </c>
    </row>
    <row r="13439" spans="1:14" x14ac:dyDescent="0.25">
      <c r="A13439" s="1" t="s">
        <v>6</v>
      </c>
      <c r="B13439" s="1" t="s">
        <v>51</v>
      </c>
      <c r="C13439" s="1" t="s">
        <v>19</v>
      </c>
      <c r="D13439" s="1" t="s">
        <v>54</v>
      </c>
      <c r="E13439" s="1" t="s">
        <v>14</v>
      </c>
      <c r="F13439" s="1" t="s">
        <v>12</v>
      </c>
      <c r="G13439" s="1" t="s">
        <v>65</v>
      </c>
      <c r="H13439" s="1">
        <v>1</v>
      </c>
      <c r="I13439">
        <v>424.32</v>
      </c>
      <c r="J13439" s="1">
        <f>SUMIFS(I:I,B:B,Table1_2[[#This Row],[Category Level 2]],D:D,Table1_2[[#This Row],[Brand]],E:E,Table1_2[[#This Row],[Region]],F:F,Table1_2[[#This Row],[Measure]],G:G,Table1_2[[#This Row],[Year]],H:H,"&lt;="&amp;Table1_2[[#This Row],[Month]])</f>
        <v>424.32</v>
      </c>
      <c r="K134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5015.92</v>
      </c>
      <c r="N13439">
        <f>Table1_2[[#This Row],[Value]]*2.5</f>
        <v>1060.8</v>
      </c>
    </row>
    <row r="13440" spans="1:14" x14ac:dyDescent="0.25">
      <c r="A13440" s="1" t="s">
        <v>6</v>
      </c>
      <c r="B13440" s="1" t="s">
        <v>51</v>
      </c>
      <c r="C13440" s="1" t="s">
        <v>19</v>
      </c>
      <c r="D13440" s="1" t="s">
        <v>54</v>
      </c>
      <c r="E13440" s="1" t="s">
        <v>14</v>
      </c>
      <c r="F13440" s="1" t="s">
        <v>12</v>
      </c>
      <c r="G13440" s="1" t="s">
        <v>65</v>
      </c>
      <c r="H13440" s="1">
        <v>2</v>
      </c>
      <c r="I13440">
        <v>504.40000000000003</v>
      </c>
      <c r="J13440" s="1">
        <f>SUMIFS(I:I,B:B,Table1_2[[#This Row],[Category Level 2]],D:D,Table1_2[[#This Row],[Brand]],E:E,Table1_2[[#This Row],[Region]],F:F,Table1_2[[#This Row],[Measure]],G:G,Table1_2[[#This Row],[Year]],H:H,"&lt;="&amp;Table1_2[[#This Row],[Month]])</f>
        <v>928.72</v>
      </c>
      <c r="K134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5064.8</v>
      </c>
      <c r="N13440">
        <f>Table1_2[[#This Row],[Value]]*2.5</f>
        <v>1261</v>
      </c>
    </row>
    <row r="13441" spans="1:14" x14ac:dyDescent="0.25">
      <c r="A13441" s="1" t="s">
        <v>6</v>
      </c>
      <c r="B13441" s="1" t="s">
        <v>51</v>
      </c>
      <c r="C13441" s="1" t="s">
        <v>19</v>
      </c>
      <c r="D13441" s="1" t="s">
        <v>54</v>
      </c>
      <c r="E13441" s="1" t="s">
        <v>14</v>
      </c>
      <c r="F13441" s="1" t="s">
        <v>12</v>
      </c>
      <c r="G13441" s="1" t="s">
        <v>65</v>
      </c>
      <c r="H13441" s="1">
        <v>3</v>
      </c>
      <c r="I13441">
        <v>505.44</v>
      </c>
      <c r="J13441" s="1">
        <f>SUMIFS(I:I,B:B,Table1_2[[#This Row],[Category Level 2]],D:D,Table1_2[[#This Row],[Brand]],E:E,Table1_2[[#This Row],[Region]],F:F,Table1_2[[#This Row],[Measure]],G:G,Table1_2[[#This Row],[Year]],H:H,"&lt;="&amp;Table1_2[[#This Row],[Month]])</f>
        <v>1434.16</v>
      </c>
      <c r="K134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5020.08</v>
      </c>
      <c r="N13441">
        <f>Table1_2[[#This Row],[Value]]*2.5</f>
        <v>1263.5999999999999</v>
      </c>
    </row>
    <row r="13442" spans="1:14" x14ac:dyDescent="0.25">
      <c r="A13442" s="1" t="s">
        <v>6</v>
      </c>
      <c r="B13442" s="1" t="s">
        <v>51</v>
      </c>
      <c r="C13442" s="1" t="s">
        <v>19</v>
      </c>
      <c r="D13442" s="1" t="s">
        <v>54</v>
      </c>
      <c r="E13442" s="1" t="s">
        <v>14</v>
      </c>
      <c r="F13442" s="1" t="s">
        <v>12</v>
      </c>
      <c r="G13442" s="1" t="s">
        <v>65</v>
      </c>
      <c r="H13442" s="1">
        <v>4</v>
      </c>
      <c r="I13442">
        <v>314.08</v>
      </c>
      <c r="J13442" s="1">
        <f>SUMIFS(I:I,B:B,Table1_2[[#This Row],[Category Level 2]],D:D,Table1_2[[#This Row],[Brand]],E:E,Table1_2[[#This Row],[Region]],F:F,Table1_2[[#This Row],[Measure]],G:G,Table1_2[[#This Row],[Year]],H:H,"&lt;="&amp;Table1_2[[#This Row],[Month]])</f>
        <v>1748.24</v>
      </c>
      <c r="K134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4905.6799999999994</v>
      </c>
      <c r="N13442">
        <f>Table1_2[[#This Row],[Value]]*2.5</f>
        <v>785.19999999999993</v>
      </c>
    </row>
    <row r="13443" spans="1:14" x14ac:dyDescent="0.25">
      <c r="A13443" s="1" t="s">
        <v>6</v>
      </c>
      <c r="B13443" s="1" t="s">
        <v>51</v>
      </c>
      <c r="C13443" s="1" t="s">
        <v>19</v>
      </c>
      <c r="D13443" s="1" t="s">
        <v>54</v>
      </c>
      <c r="E13443" s="1" t="s">
        <v>14</v>
      </c>
      <c r="F13443" s="1" t="s">
        <v>12</v>
      </c>
      <c r="G13443" s="1" t="s">
        <v>65</v>
      </c>
      <c r="H13443" s="1">
        <v>5</v>
      </c>
      <c r="I13443">
        <v>326.56</v>
      </c>
      <c r="J13443" s="1">
        <f>SUMIFS(I:I,B:B,Table1_2[[#This Row],[Category Level 2]],D:D,Table1_2[[#This Row],[Brand]],E:E,Table1_2[[#This Row],[Region]],F:F,Table1_2[[#This Row],[Measure]],G:G,Table1_2[[#This Row],[Year]],H:H,"&lt;="&amp;Table1_2[[#This Row],[Month]])</f>
        <v>2074.8000000000002</v>
      </c>
      <c r="K134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4974.3200000000006</v>
      </c>
      <c r="N13443">
        <f>Table1_2[[#This Row],[Value]]*2.5</f>
        <v>816.4</v>
      </c>
    </row>
    <row r="13444" spans="1:14" x14ac:dyDescent="0.25">
      <c r="A13444" s="1" t="s">
        <v>6</v>
      </c>
      <c r="B13444" s="1" t="s">
        <v>51</v>
      </c>
      <c r="C13444" s="1" t="s">
        <v>19</v>
      </c>
      <c r="D13444" s="1" t="s">
        <v>54</v>
      </c>
      <c r="E13444" s="1" t="s">
        <v>14</v>
      </c>
      <c r="F13444" s="1" t="s">
        <v>12</v>
      </c>
      <c r="G13444" s="1" t="s">
        <v>65</v>
      </c>
      <c r="H13444" s="1">
        <v>6</v>
      </c>
      <c r="I13444">
        <v>275.60000000000002</v>
      </c>
      <c r="J13444" s="1">
        <f>SUMIFS(I:I,B:B,Table1_2[[#This Row],[Category Level 2]],D:D,Table1_2[[#This Row],[Brand]],E:E,Table1_2[[#This Row],[Region]],F:F,Table1_2[[#This Row],[Measure]],G:G,Table1_2[[#This Row],[Year]],H:H,"&lt;="&amp;Table1_2[[#This Row],[Month]])</f>
        <v>2350.4</v>
      </c>
      <c r="K134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4830.8</v>
      </c>
      <c r="N13444">
        <f>Table1_2[[#This Row],[Value]]*2.5</f>
        <v>689</v>
      </c>
    </row>
    <row r="13445" spans="1:14" x14ac:dyDescent="0.25">
      <c r="A13445" s="1" t="s">
        <v>6</v>
      </c>
      <c r="B13445" s="1" t="s">
        <v>51</v>
      </c>
      <c r="C13445" s="1" t="s">
        <v>19</v>
      </c>
      <c r="D13445" s="1" t="s">
        <v>54</v>
      </c>
      <c r="E13445" s="1" t="s">
        <v>14</v>
      </c>
      <c r="F13445" s="1" t="s">
        <v>12</v>
      </c>
      <c r="G13445" s="1" t="s">
        <v>65</v>
      </c>
      <c r="H13445" s="1">
        <v>7</v>
      </c>
      <c r="I13445">
        <v>490.88</v>
      </c>
      <c r="J13445" s="1">
        <f>SUMIFS(I:I,B:B,Table1_2[[#This Row],[Category Level 2]],D:D,Table1_2[[#This Row],[Brand]],E:E,Table1_2[[#This Row],[Region]],F:F,Table1_2[[#This Row],[Measure]],G:G,Table1_2[[#This Row],[Year]],H:H,"&lt;="&amp;Table1_2[[#This Row],[Month]])</f>
        <v>2841.28</v>
      </c>
      <c r="K134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4954.5600000000004</v>
      </c>
      <c r="N13445">
        <f>Table1_2[[#This Row],[Value]]*2.5</f>
        <v>1227.2</v>
      </c>
    </row>
    <row r="13446" spans="1:14" x14ac:dyDescent="0.25">
      <c r="A13446" s="1" t="s">
        <v>6</v>
      </c>
      <c r="B13446" s="1" t="s">
        <v>51</v>
      </c>
      <c r="C13446" s="1" t="s">
        <v>19</v>
      </c>
      <c r="D13446" s="1" t="s">
        <v>54</v>
      </c>
      <c r="E13446" s="1" t="s">
        <v>14</v>
      </c>
      <c r="F13446" s="1" t="s">
        <v>12</v>
      </c>
      <c r="G13446" s="1" t="s">
        <v>65</v>
      </c>
      <c r="H13446" s="1">
        <v>8</v>
      </c>
      <c r="I13446">
        <v>432.64</v>
      </c>
      <c r="J13446" s="1">
        <f>SUMIFS(I:I,B:B,Table1_2[[#This Row],[Category Level 2]],D:D,Table1_2[[#This Row],[Brand]],E:E,Table1_2[[#This Row],[Region]],F:F,Table1_2[[#This Row],[Measure]],G:G,Table1_2[[#This Row],[Year]],H:H,"&lt;="&amp;Table1_2[[#This Row],[Month]])</f>
        <v>3273.92</v>
      </c>
      <c r="K134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5075.2000000000007</v>
      </c>
      <c r="N13446">
        <f>Table1_2[[#This Row],[Value]]*2.5</f>
        <v>1081.5999999999999</v>
      </c>
    </row>
    <row r="13447" spans="1:14" x14ac:dyDescent="0.25">
      <c r="A13447" s="1" t="s">
        <v>6</v>
      </c>
      <c r="B13447" s="1" t="s">
        <v>51</v>
      </c>
      <c r="C13447" s="1" t="s">
        <v>19</v>
      </c>
      <c r="D13447" s="1" t="s">
        <v>54</v>
      </c>
      <c r="E13447" s="1" t="s">
        <v>14</v>
      </c>
      <c r="F13447" s="1" t="s">
        <v>12</v>
      </c>
      <c r="G13447" s="1" t="s">
        <v>65</v>
      </c>
      <c r="H13447" s="1">
        <v>9</v>
      </c>
      <c r="I13447">
        <v>268.32</v>
      </c>
      <c r="J13447" s="1">
        <f>SUMIFS(I:I,B:B,Table1_2[[#This Row],[Category Level 2]],D:D,Table1_2[[#This Row],[Brand]],E:E,Table1_2[[#This Row],[Region]],F:F,Table1_2[[#This Row],[Measure]],G:G,Table1_2[[#This Row],[Year]],H:H,"&lt;="&amp;Table1_2[[#This Row],[Month]])</f>
        <v>3542.2400000000002</v>
      </c>
      <c r="K134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4897.3600000000006</v>
      </c>
      <c r="N13447">
        <f>Table1_2[[#This Row],[Value]]*2.5</f>
        <v>670.8</v>
      </c>
    </row>
    <row r="13448" spans="1:14" x14ac:dyDescent="0.25">
      <c r="A13448" s="1" t="s">
        <v>6</v>
      </c>
      <c r="B13448" s="1" t="s">
        <v>51</v>
      </c>
      <c r="C13448" s="1" t="s">
        <v>19</v>
      </c>
      <c r="D13448" s="1" t="s">
        <v>54</v>
      </c>
      <c r="E13448" s="1" t="s">
        <v>14</v>
      </c>
      <c r="F13448" s="1" t="s">
        <v>12</v>
      </c>
      <c r="G13448" s="1" t="s">
        <v>65</v>
      </c>
      <c r="H13448" s="1">
        <v>10</v>
      </c>
      <c r="I13448">
        <v>279.76</v>
      </c>
      <c r="J13448" s="1">
        <f>SUMIFS(I:I,B:B,Table1_2[[#This Row],[Category Level 2]],D:D,Table1_2[[#This Row],[Brand]],E:E,Table1_2[[#This Row],[Region]],F:F,Table1_2[[#This Row],[Measure]],G:G,Table1_2[[#This Row],[Year]],H:H,"&lt;="&amp;Table1_2[[#This Row],[Month]])</f>
        <v>3822</v>
      </c>
      <c r="K134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4735.12</v>
      </c>
      <c r="N13448">
        <f>Table1_2[[#This Row],[Value]]*2.5</f>
        <v>699.4</v>
      </c>
    </row>
    <row r="13449" spans="1:14" x14ac:dyDescent="0.25">
      <c r="A13449" s="1" t="s">
        <v>6</v>
      </c>
      <c r="B13449" s="1" t="s">
        <v>51</v>
      </c>
      <c r="C13449" s="1" t="s">
        <v>19</v>
      </c>
      <c r="D13449" s="1" t="s">
        <v>54</v>
      </c>
      <c r="E13449" s="1" t="s">
        <v>14</v>
      </c>
      <c r="F13449" s="1" t="s">
        <v>12</v>
      </c>
      <c r="G13449" s="1" t="s">
        <v>65</v>
      </c>
      <c r="H13449" s="1">
        <v>11</v>
      </c>
      <c r="I13449">
        <v>235.04000000000002</v>
      </c>
      <c r="J13449" s="1">
        <f>SUMIFS(I:I,B:B,Table1_2[[#This Row],[Category Level 2]],D:D,Table1_2[[#This Row],[Brand]],E:E,Table1_2[[#This Row],[Region]],F:F,Table1_2[[#This Row],[Measure]],G:G,Table1_2[[#This Row],[Year]],H:H,"&lt;="&amp;Table1_2[[#This Row],[Month]])</f>
        <v>4057.04</v>
      </c>
      <c r="K134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4547.92</v>
      </c>
      <c r="N13449">
        <f>Table1_2[[#This Row],[Value]]*2.5</f>
        <v>587.6</v>
      </c>
    </row>
    <row r="13450" spans="1:14" x14ac:dyDescent="0.25">
      <c r="A13450" s="1" t="s">
        <v>6</v>
      </c>
      <c r="B13450" s="1" t="s">
        <v>51</v>
      </c>
      <c r="C13450" s="1" t="s">
        <v>19</v>
      </c>
      <c r="D13450" s="1" t="s">
        <v>54</v>
      </c>
      <c r="E13450" s="1" t="s">
        <v>14</v>
      </c>
      <c r="F13450" s="1" t="s">
        <v>12</v>
      </c>
      <c r="G13450" s="1" t="s">
        <v>65</v>
      </c>
      <c r="H13450" s="1">
        <v>12</v>
      </c>
      <c r="I13450">
        <v>408.72</v>
      </c>
      <c r="J13450" s="1">
        <f>SUMIFS(I:I,B:B,Table1_2[[#This Row],[Category Level 2]],D:D,Table1_2[[#This Row],[Brand]],E:E,Table1_2[[#This Row],[Region]],F:F,Table1_2[[#This Row],[Measure]],G:G,Table1_2[[#This Row],[Year]],H:H,"&lt;="&amp;Table1_2[[#This Row],[Month]])</f>
        <v>4465.76</v>
      </c>
      <c r="K134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4465.76</v>
      </c>
      <c r="N13450">
        <f>Table1_2[[#This Row],[Value]]*2.5</f>
        <v>1021.8000000000001</v>
      </c>
    </row>
    <row r="13451" spans="1:14" x14ac:dyDescent="0.25">
      <c r="A13451" s="1" t="s">
        <v>6</v>
      </c>
      <c r="B13451" s="1" t="s">
        <v>51</v>
      </c>
      <c r="C13451" s="1" t="s">
        <v>19</v>
      </c>
      <c r="D13451" s="1" t="s">
        <v>54</v>
      </c>
      <c r="E13451" s="1" t="s">
        <v>14</v>
      </c>
      <c r="F13451" s="1" t="s">
        <v>12</v>
      </c>
      <c r="G13451" s="1" t="s">
        <v>66</v>
      </c>
      <c r="H13451" s="1">
        <v>1</v>
      </c>
      <c r="I13451">
        <v>401.44</v>
      </c>
      <c r="J13451" s="1">
        <f>SUMIFS(I:I,B:B,Table1_2[[#This Row],[Category Level 2]],D:D,Table1_2[[#This Row],[Brand]],E:E,Table1_2[[#This Row],[Region]],F:F,Table1_2[[#This Row],[Measure]],G:G,Table1_2[[#This Row],[Year]],H:H,"&lt;="&amp;Table1_2[[#This Row],[Month]])</f>
        <v>401.44</v>
      </c>
      <c r="K134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4442.88</v>
      </c>
      <c r="N13451">
        <f>Table1_2[[#This Row],[Value]]*2.5</f>
        <v>1003.6</v>
      </c>
    </row>
    <row r="13452" spans="1:14" x14ac:dyDescent="0.25">
      <c r="A13452" s="1" t="s">
        <v>6</v>
      </c>
      <c r="B13452" s="1" t="s">
        <v>51</v>
      </c>
      <c r="C13452" s="1" t="s">
        <v>19</v>
      </c>
      <c r="D13452" s="1" t="s">
        <v>54</v>
      </c>
      <c r="E13452" s="1" t="s">
        <v>14</v>
      </c>
      <c r="F13452" s="1" t="s">
        <v>12</v>
      </c>
      <c r="G13452" s="1" t="s">
        <v>66</v>
      </c>
      <c r="H13452" s="1">
        <v>2</v>
      </c>
      <c r="I13452">
        <v>331.76</v>
      </c>
      <c r="J13452" s="1">
        <f>SUMIFS(I:I,B:B,Table1_2[[#This Row],[Category Level 2]],D:D,Table1_2[[#This Row],[Brand]],E:E,Table1_2[[#This Row],[Region]],F:F,Table1_2[[#This Row],[Measure]],G:G,Table1_2[[#This Row],[Year]],H:H,"&lt;="&amp;Table1_2[[#This Row],[Month]])</f>
        <v>733.2</v>
      </c>
      <c r="K134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4270.24</v>
      </c>
      <c r="N13452">
        <f>Table1_2[[#This Row],[Value]]*2.5</f>
        <v>829.4</v>
      </c>
    </row>
    <row r="13453" spans="1:14" x14ac:dyDescent="0.25">
      <c r="A13453" s="1" t="s">
        <v>6</v>
      </c>
      <c r="B13453" s="1" t="s">
        <v>51</v>
      </c>
      <c r="C13453" s="1" t="s">
        <v>19</v>
      </c>
      <c r="D13453" s="1" t="s">
        <v>54</v>
      </c>
      <c r="E13453" s="1" t="s">
        <v>14</v>
      </c>
      <c r="F13453" s="1" t="s">
        <v>12</v>
      </c>
      <c r="G13453" s="1" t="s">
        <v>66</v>
      </c>
      <c r="H13453" s="1">
        <v>3</v>
      </c>
      <c r="I13453">
        <v>406.64</v>
      </c>
      <c r="J13453" s="1">
        <f>SUMIFS(I:I,B:B,Table1_2[[#This Row],[Category Level 2]],D:D,Table1_2[[#This Row],[Brand]],E:E,Table1_2[[#This Row],[Region]],F:F,Table1_2[[#This Row],[Measure]],G:G,Table1_2[[#This Row],[Year]],H:H,"&lt;="&amp;Table1_2[[#This Row],[Month]])</f>
        <v>1139.8400000000001</v>
      </c>
      <c r="K134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4171.4400000000005</v>
      </c>
      <c r="N13453">
        <f>Table1_2[[#This Row],[Value]]*2.5</f>
        <v>1016.5999999999999</v>
      </c>
    </row>
    <row r="13454" spans="1:14" x14ac:dyDescent="0.25">
      <c r="A13454" s="1" t="s">
        <v>6</v>
      </c>
      <c r="B13454" s="1" t="s">
        <v>51</v>
      </c>
      <c r="C13454" s="1" t="s">
        <v>19</v>
      </c>
      <c r="D13454" s="1" t="s">
        <v>54</v>
      </c>
      <c r="E13454" s="1" t="s">
        <v>14</v>
      </c>
      <c r="F13454" s="1" t="s">
        <v>12</v>
      </c>
      <c r="G13454" s="1" t="s">
        <v>66</v>
      </c>
      <c r="H13454" s="1">
        <v>4</v>
      </c>
      <c r="I13454">
        <v>315.12</v>
      </c>
      <c r="J13454" s="1">
        <f>SUMIFS(I:I,B:B,Table1_2[[#This Row],[Category Level 2]],D:D,Table1_2[[#This Row],[Brand]],E:E,Table1_2[[#This Row],[Region]],F:F,Table1_2[[#This Row],[Measure]],G:G,Table1_2[[#This Row],[Year]],H:H,"&lt;="&amp;Table1_2[[#This Row],[Month]])</f>
        <v>1454.96</v>
      </c>
      <c r="K134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4172.4799999999996</v>
      </c>
      <c r="N13454">
        <f>Table1_2[[#This Row],[Value]]*2.5</f>
        <v>787.8</v>
      </c>
    </row>
    <row r="13455" spans="1:14" x14ac:dyDescent="0.25">
      <c r="A13455" s="1" t="s">
        <v>6</v>
      </c>
      <c r="B13455" s="1" t="s">
        <v>51</v>
      </c>
      <c r="C13455" s="1" t="s">
        <v>19</v>
      </c>
      <c r="D13455" s="1" t="s">
        <v>54</v>
      </c>
      <c r="E13455" s="1" t="s">
        <v>14</v>
      </c>
      <c r="F13455" s="1" t="s">
        <v>12</v>
      </c>
      <c r="G13455" s="1" t="s">
        <v>66</v>
      </c>
      <c r="H13455" s="1">
        <v>5</v>
      </c>
      <c r="I13455">
        <v>447.2</v>
      </c>
      <c r="J13455" s="1">
        <f>SUMIFS(I:I,B:B,Table1_2[[#This Row],[Category Level 2]],D:D,Table1_2[[#This Row],[Brand]],E:E,Table1_2[[#This Row],[Region]],F:F,Table1_2[[#This Row],[Measure]],G:G,Table1_2[[#This Row],[Year]],H:H,"&lt;="&amp;Table1_2[[#This Row],[Month]])</f>
        <v>1902.16</v>
      </c>
      <c r="K134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4293.12</v>
      </c>
      <c r="N13455">
        <f>Table1_2[[#This Row],[Value]]*2.5</f>
        <v>1118</v>
      </c>
    </row>
    <row r="13456" spans="1:14" x14ac:dyDescent="0.25">
      <c r="A13456" s="1" t="s">
        <v>6</v>
      </c>
      <c r="B13456" s="1" t="s">
        <v>51</v>
      </c>
      <c r="C13456" s="1" t="s">
        <v>19</v>
      </c>
      <c r="D13456" s="1" t="s">
        <v>54</v>
      </c>
      <c r="E13456" s="1" t="s">
        <v>14</v>
      </c>
      <c r="F13456" s="1" t="s">
        <v>12</v>
      </c>
      <c r="G13456" s="1" t="s">
        <v>66</v>
      </c>
      <c r="H13456" s="1">
        <v>6</v>
      </c>
      <c r="I13456">
        <v>320.32</v>
      </c>
      <c r="J13456" s="1">
        <f>SUMIFS(I:I,B:B,Table1_2[[#This Row],[Category Level 2]],D:D,Table1_2[[#This Row],[Brand]],E:E,Table1_2[[#This Row],[Region]],F:F,Table1_2[[#This Row],[Measure]],G:G,Table1_2[[#This Row],[Year]],H:H,"&lt;="&amp;Table1_2[[#This Row],[Month]])</f>
        <v>2222.48</v>
      </c>
      <c r="K134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4337.84</v>
      </c>
      <c r="N13456">
        <f>Table1_2[[#This Row],[Value]]*2.5</f>
        <v>800.8</v>
      </c>
    </row>
    <row r="13457" spans="1:14" x14ac:dyDescent="0.25">
      <c r="A13457" s="1" t="s">
        <v>6</v>
      </c>
      <c r="B13457" s="1" t="s">
        <v>51</v>
      </c>
      <c r="C13457" s="1" t="s">
        <v>19</v>
      </c>
      <c r="D13457" s="1" t="s">
        <v>54</v>
      </c>
      <c r="E13457" s="1" t="s">
        <v>14</v>
      </c>
      <c r="F13457" s="1" t="s">
        <v>12</v>
      </c>
      <c r="G13457" s="1" t="s">
        <v>66</v>
      </c>
      <c r="H13457" s="1">
        <v>7</v>
      </c>
      <c r="I13457">
        <v>252.72</v>
      </c>
      <c r="J13457" s="1">
        <f>SUMIFS(I:I,B:B,Table1_2[[#This Row],[Category Level 2]],D:D,Table1_2[[#This Row],[Brand]],E:E,Table1_2[[#This Row],[Region]],F:F,Table1_2[[#This Row],[Measure]],G:G,Table1_2[[#This Row],[Year]],H:H,"&lt;="&amp;Table1_2[[#This Row],[Month]])</f>
        <v>2475.1999999999998</v>
      </c>
      <c r="K134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4099.68</v>
      </c>
      <c r="N13457">
        <f>Table1_2[[#This Row],[Value]]*2.5</f>
        <v>631.79999999999995</v>
      </c>
    </row>
    <row r="13458" spans="1:14" x14ac:dyDescent="0.25">
      <c r="A13458" s="1" t="s">
        <v>6</v>
      </c>
      <c r="B13458" s="1" t="s">
        <v>51</v>
      </c>
      <c r="C13458" s="1" t="s">
        <v>19</v>
      </c>
      <c r="D13458" s="1" t="s">
        <v>54</v>
      </c>
      <c r="E13458" s="1" t="s">
        <v>14</v>
      </c>
      <c r="F13458" s="1" t="s">
        <v>12</v>
      </c>
      <c r="G13458" s="1" t="s">
        <v>66</v>
      </c>
      <c r="H13458" s="1">
        <v>8</v>
      </c>
      <c r="I13458">
        <v>280.8</v>
      </c>
      <c r="J13458" s="1">
        <f>SUMIFS(I:I,B:B,Table1_2[[#This Row],[Category Level 2]],D:D,Table1_2[[#This Row],[Brand]],E:E,Table1_2[[#This Row],[Region]],F:F,Table1_2[[#This Row],[Measure]],G:G,Table1_2[[#This Row],[Year]],H:H,"&lt;="&amp;Table1_2[[#This Row],[Month]])</f>
        <v>2756</v>
      </c>
      <c r="K134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3947.84</v>
      </c>
      <c r="N13458">
        <f>Table1_2[[#This Row],[Value]]*2.5</f>
        <v>702</v>
      </c>
    </row>
    <row r="13459" spans="1:14" x14ac:dyDescent="0.25">
      <c r="A13459" s="1" t="s">
        <v>6</v>
      </c>
      <c r="B13459" s="1" t="s">
        <v>51</v>
      </c>
      <c r="C13459" s="1" t="s">
        <v>19</v>
      </c>
      <c r="D13459" s="1" t="s">
        <v>54</v>
      </c>
      <c r="E13459" s="1" t="s">
        <v>14</v>
      </c>
      <c r="F13459" s="1" t="s">
        <v>12</v>
      </c>
      <c r="G13459" s="1" t="s">
        <v>66</v>
      </c>
      <c r="H13459" s="1">
        <v>9</v>
      </c>
      <c r="I13459">
        <v>475.28000000000003</v>
      </c>
      <c r="J13459" s="1">
        <f>SUMIFS(I:I,B:B,Table1_2[[#This Row],[Category Level 2]],D:D,Table1_2[[#This Row],[Brand]],E:E,Table1_2[[#This Row],[Region]],F:F,Table1_2[[#This Row],[Measure]],G:G,Table1_2[[#This Row],[Year]],H:H,"&lt;="&amp;Table1_2[[#This Row],[Month]])</f>
        <v>3231.28</v>
      </c>
      <c r="K134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4154.8</v>
      </c>
      <c r="N13459">
        <f>Table1_2[[#This Row],[Value]]*2.5</f>
        <v>1188.2</v>
      </c>
    </row>
    <row r="13460" spans="1:14" x14ac:dyDescent="0.25">
      <c r="A13460" s="1" t="s">
        <v>6</v>
      </c>
      <c r="B13460" s="1" t="s">
        <v>51</v>
      </c>
      <c r="C13460" s="1" t="s">
        <v>19</v>
      </c>
      <c r="D13460" s="1" t="s">
        <v>54</v>
      </c>
      <c r="E13460" s="1" t="s">
        <v>14</v>
      </c>
      <c r="F13460" s="1" t="s">
        <v>12</v>
      </c>
      <c r="G13460" s="1" t="s">
        <v>66</v>
      </c>
      <c r="H13460" s="1">
        <v>10</v>
      </c>
      <c r="I13460">
        <v>314.08</v>
      </c>
      <c r="J13460" s="1">
        <f>SUMIFS(I:I,B:B,Table1_2[[#This Row],[Category Level 2]],D:D,Table1_2[[#This Row],[Brand]],E:E,Table1_2[[#This Row],[Region]],F:F,Table1_2[[#This Row],[Measure]],G:G,Table1_2[[#This Row],[Year]],H:H,"&lt;="&amp;Table1_2[[#This Row],[Month]])</f>
        <v>3545.36</v>
      </c>
      <c r="K134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4189.12</v>
      </c>
      <c r="N13460">
        <f>Table1_2[[#This Row],[Value]]*2.5</f>
        <v>785.19999999999993</v>
      </c>
    </row>
    <row r="13461" spans="1:14" x14ac:dyDescent="0.25">
      <c r="A13461" s="1" t="s">
        <v>6</v>
      </c>
      <c r="B13461" s="1" t="s">
        <v>51</v>
      </c>
      <c r="C13461" s="1" t="s">
        <v>19</v>
      </c>
      <c r="D13461" s="1" t="s">
        <v>54</v>
      </c>
      <c r="E13461" s="1" t="s">
        <v>14</v>
      </c>
      <c r="F13461" s="1" t="s">
        <v>12</v>
      </c>
      <c r="G13461" s="1" t="s">
        <v>66</v>
      </c>
      <c r="H13461" s="1">
        <v>11</v>
      </c>
      <c r="I13461">
        <v>442</v>
      </c>
      <c r="J13461" s="1">
        <f>SUMIFS(I:I,B:B,Table1_2[[#This Row],[Category Level 2]],D:D,Table1_2[[#This Row],[Brand]],E:E,Table1_2[[#This Row],[Region]],F:F,Table1_2[[#This Row],[Measure]],G:G,Table1_2[[#This Row],[Year]],H:H,"&lt;="&amp;Table1_2[[#This Row],[Month]])</f>
        <v>3987.36</v>
      </c>
      <c r="K134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4396.08</v>
      </c>
      <c r="N13461">
        <f>Table1_2[[#This Row],[Value]]*2.5</f>
        <v>1105</v>
      </c>
    </row>
    <row r="13462" spans="1:14" x14ac:dyDescent="0.25">
      <c r="A13462" s="1" t="s">
        <v>6</v>
      </c>
      <c r="B13462" s="1" t="s">
        <v>51</v>
      </c>
      <c r="C13462" s="1" t="s">
        <v>19</v>
      </c>
      <c r="D13462" s="1" t="s">
        <v>54</v>
      </c>
      <c r="E13462" s="1" t="s">
        <v>14</v>
      </c>
      <c r="F13462" s="1" t="s">
        <v>12</v>
      </c>
      <c r="G13462" s="1" t="s">
        <v>66</v>
      </c>
      <c r="H13462" s="1">
        <v>12</v>
      </c>
      <c r="I13462">
        <v>506.48</v>
      </c>
      <c r="J13462" s="1">
        <f>SUMIFS(I:I,B:B,Table1_2[[#This Row],[Category Level 2]],D:D,Table1_2[[#This Row],[Brand]],E:E,Table1_2[[#This Row],[Region]],F:F,Table1_2[[#This Row],[Measure]],G:G,Table1_2[[#This Row],[Year]],H:H,"&lt;="&amp;Table1_2[[#This Row],[Month]])</f>
        <v>4493.84</v>
      </c>
      <c r="K134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4493.84</v>
      </c>
      <c r="N13462">
        <f>Table1_2[[#This Row],[Value]]*2.5</f>
        <v>1266.2</v>
      </c>
    </row>
    <row r="13463" spans="1:14" x14ac:dyDescent="0.25">
      <c r="A13463" s="1" t="s">
        <v>6</v>
      </c>
      <c r="B13463" s="1" t="s">
        <v>51</v>
      </c>
      <c r="C13463" s="1" t="s">
        <v>19</v>
      </c>
      <c r="D13463" s="1" t="s">
        <v>54</v>
      </c>
      <c r="E13463" s="1" t="s">
        <v>14</v>
      </c>
      <c r="F13463" s="1" t="s">
        <v>12</v>
      </c>
      <c r="G13463" s="1" t="s">
        <v>67</v>
      </c>
      <c r="H13463" s="1">
        <v>1</v>
      </c>
      <c r="I13463">
        <v>518.96</v>
      </c>
      <c r="J13463" s="1">
        <f>SUMIFS(I:I,B:B,Table1_2[[#This Row],[Category Level 2]],D:D,Table1_2[[#This Row],[Brand]],E:E,Table1_2[[#This Row],[Region]],F:F,Table1_2[[#This Row],[Measure]],G:G,Table1_2[[#This Row],[Year]],H:H,"&lt;="&amp;Table1_2[[#This Row],[Month]])</f>
        <v>518.96</v>
      </c>
      <c r="K134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4611.3600000000006</v>
      </c>
      <c r="N13463">
        <f>Table1_2[[#This Row],[Value]]*2.5</f>
        <v>1297.4000000000001</v>
      </c>
    </row>
    <row r="13464" spans="1:14" x14ac:dyDescent="0.25">
      <c r="A13464" s="1" t="s">
        <v>6</v>
      </c>
      <c r="B13464" s="1" t="s">
        <v>51</v>
      </c>
      <c r="C13464" s="1" t="s">
        <v>19</v>
      </c>
      <c r="D13464" s="1" t="s">
        <v>54</v>
      </c>
      <c r="E13464" s="1" t="s">
        <v>14</v>
      </c>
      <c r="F13464" s="1" t="s">
        <v>12</v>
      </c>
      <c r="G13464" s="1" t="s">
        <v>67</v>
      </c>
      <c r="H13464" s="1">
        <v>2</v>
      </c>
      <c r="I13464">
        <v>394.16</v>
      </c>
      <c r="J13464" s="1">
        <f>SUMIFS(I:I,B:B,Table1_2[[#This Row],[Category Level 2]],D:D,Table1_2[[#This Row],[Brand]],E:E,Table1_2[[#This Row],[Region]],F:F,Table1_2[[#This Row],[Measure]],G:G,Table1_2[[#This Row],[Year]],H:H,"&lt;="&amp;Table1_2[[#This Row],[Month]])</f>
        <v>913.12000000000012</v>
      </c>
      <c r="K134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4673.76</v>
      </c>
      <c r="N13464">
        <f>Table1_2[[#This Row],[Value]]*2.5</f>
        <v>985.40000000000009</v>
      </c>
    </row>
    <row r="13465" spans="1:14" x14ac:dyDescent="0.25">
      <c r="A13465" s="1" t="s">
        <v>6</v>
      </c>
      <c r="B13465" s="1" t="s">
        <v>51</v>
      </c>
      <c r="C13465" s="1" t="s">
        <v>19</v>
      </c>
      <c r="D13465" s="1" t="s">
        <v>54</v>
      </c>
      <c r="E13465" s="1" t="s">
        <v>14</v>
      </c>
      <c r="F13465" s="1" t="s">
        <v>12</v>
      </c>
      <c r="G13465" s="1" t="s">
        <v>67</v>
      </c>
      <c r="H13465" s="1">
        <v>3</v>
      </c>
      <c r="I13465">
        <v>532.48</v>
      </c>
      <c r="J13465" s="1">
        <f>SUMIFS(I:I,B:B,Table1_2[[#This Row],[Category Level 2]],D:D,Table1_2[[#This Row],[Brand]],E:E,Table1_2[[#This Row],[Region]],F:F,Table1_2[[#This Row],[Measure]],G:G,Table1_2[[#This Row],[Year]],H:H,"&lt;="&amp;Table1_2[[#This Row],[Month]])</f>
        <v>1445.6000000000001</v>
      </c>
      <c r="K134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4799.6000000000004</v>
      </c>
      <c r="N13465">
        <f>Table1_2[[#This Row],[Value]]*2.5</f>
        <v>1331.2</v>
      </c>
    </row>
    <row r="13466" spans="1:14" x14ac:dyDescent="0.25">
      <c r="A13466" s="1" t="s">
        <v>6</v>
      </c>
      <c r="B13466" s="1" t="s">
        <v>51</v>
      </c>
      <c r="C13466" s="1" t="s">
        <v>22</v>
      </c>
      <c r="D13466" s="1" t="s">
        <v>34</v>
      </c>
      <c r="E13466" s="1" t="s">
        <v>10</v>
      </c>
      <c r="F13466" s="1" t="s">
        <v>11</v>
      </c>
      <c r="G13466" s="1" t="s">
        <v>62</v>
      </c>
      <c r="H13466" s="1">
        <v>1</v>
      </c>
      <c r="I13466">
        <v>2012.16</v>
      </c>
      <c r="J13466" s="1">
        <f>SUMIFS(I:I,B:B,Table1_2[[#This Row],[Category Level 2]],D:D,Table1_2[[#This Row],[Brand]],E:E,Table1_2[[#This Row],[Region]],F:F,Table1_2[[#This Row],[Measure]],G:G,Table1_2[[#This Row],[Year]],H:H,"&lt;="&amp;Table1_2[[#This Row],[Month]])</f>
        <v>2012.16</v>
      </c>
      <c r="K134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2012.16</v>
      </c>
      <c r="N13466">
        <f>Table1_2[[#This Row],[Value]]*2.5</f>
        <v>5030.4000000000005</v>
      </c>
    </row>
    <row r="13467" spans="1:14" x14ac:dyDescent="0.25">
      <c r="A13467" s="1" t="s">
        <v>6</v>
      </c>
      <c r="B13467" s="1" t="s">
        <v>51</v>
      </c>
      <c r="C13467" s="1" t="s">
        <v>22</v>
      </c>
      <c r="D13467" s="1" t="s">
        <v>34</v>
      </c>
      <c r="E13467" s="1" t="s">
        <v>10</v>
      </c>
      <c r="F13467" s="1" t="s">
        <v>11</v>
      </c>
      <c r="G13467" s="1" t="s">
        <v>62</v>
      </c>
      <c r="H13467" s="1">
        <v>2</v>
      </c>
      <c r="I13467">
        <v>1778.6880000000001</v>
      </c>
      <c r="J13467" s="1">
        <f>SUMIFS(I:I,B:B,Table1_2[[#This Row],[Category Level 2]],D:D,Table1_2[[#This Row],[Brand]],E:E,Table1_2[[#This Row],[Region]],F:F,Table1_2[[#This Row],[Measure]],G:G,Table1_2[[#This Row],[Year]],H:H,"&lt;="&amp;Table1_2[[#This Row],[Month]])</f>
        <v>3790.848</v>
      </c>
      <c r="K134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3790.848</v>
      </c>
      <c r="N13467">
        <f>Table1_2[[#This Row],[Value]]*2.5</f>
        <v>4446.72</v>
      </c>
    </row>
    <row r="13468" spans="1:14" x14ac:dyDescent="0.25">
      <c r="A13468" s="1" t="s">
        <v>6</v>
      </c>
      <c r="B13468" s="1" t="s">
        <v>51</v>
      </c>
      <c r="C13468" s="1" t="s">
        <v>22</v>
      </c>
      <c r="D13468" s="1" t="s">
        <v>34</v>
      </c>
      <c r="E13468" s="1" t="s">
        <v>10</v>
      </c>
      <c r="F13468" s="1" t="s">
        <v>11</v>
      </c>
      <c r="G13468" s="1" t="s">
        <v>62</v>
      </c>
      <c r="H13468" s="1">
        <v>3</v>
      </c>
      <c r="I13468">
        <v>2470.9120000000003</v>
      </c>
      <c r="J13468" s="1">
        <f>SUMIFS(I:I,B:B,Table1_2[[#This Row],[Category Level 2]],D:D,Table1_2[[#This Row],[Brand]],E:E,Table1_2[[#This Row],[Region]],F:F,Table1_2[[#This Row],[Measure]],G:G,Table1_2[[#This Row],[Year]],H:H,"&lt;="&amp;Table1_2[[#This Row],[Month]])</f>
        <v>6261.76</v>
      </c>
      <c r="K134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6261.76</v>
      </c>
      <c r="N13468">
        <f>Table1_2[[#This Row],[Value]]*2.5</f>
        <v>6177.2800000000007</v>
      </c>
    </row>
    <row r="13469" spans="1:14" x14ac:dyDescent="0.25">
      <c r="A13469" s="1" t="s">
        <v>6</v>
      </c>
      <c r="B13469" s="1" t="s">
        <v>51</v>
      </c>
      <c r="C13469" s="1" t="s">
        <v>22</v>
      </c>
      <c r="D13469" s="1" t="s">
        <v>34</v>
      </c>
      <c r="E13469" s="1" t="s">
        <v>10</v>
      </c>
      <c r="F13469" s="1" t="s">
        <v>11</v>
      </c>
      <c r="G13469" s="1" t="s">
        <v>62</v>
      </c>
      <c r="H13469" s="1">
        <v>4</v>
      </c>
      <c r="I13469">
        <v>2371.5839999999998</v>
      </c>
      <c r="J13469" s="1">
        <f>SUMIFS(I:I,B:B,Table1_2[[#This Row],[Category Level 2]],D:D,Table1_2[[#This Row],[Brand]],E:E,Table1_2[[#This Row],[Region]],F:F,Table1_2[[#This Row],[Measure]],G:G,Table1_2[[#This Row],[Year]],H:H,"&lt;="&amp;Table1_2[[#This Row],[Month]])</f>
        <v>8633.344000000001</v>
      </c>
      <c r="K134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8633.344000000001</v>
      </c>
      <c r="N13469">
        <f>Table1_2[[#This Row],[Value]]*2.5</f>
        <v>5928.9599999999991</v>
      </c>
    </row>
    <row r="13470" spans="1:14" x14ac:dyDescent="0.25">
      <c r="A13470" s="1" t="s">
        <v>6</v>
      </c>
      <c r="B13470" s="1" t="s">
        <v>51</v>
      </c>
      <c r="C13470" s="1" t="s">
        <v>22</v>
      </c>
      <c r="D13470" s="1" t="s">
        <v>34</v>
      </c>
      <c r="E13470" s="1" t="s">
        <v>10</v>
      </c>
      <c r="F13470" s="1" t="s">
        <v>11</v>
      </c>
      <c r="G13470" s="1" t="s">
        <v>62</v>
      </c>
      <c r="H13470" s="1">
        <v>5</v>
      </c>
      <c r="I13470">
        <v>2222.08</v>
      </c>
      <c r="J13470" s="1">
        <f>SUMIFS(I:I,B:B,Table1_2[[#This Row],[Category Level 2]],D:D,Table1_2[[#This Row],[Brand]],E:E,Table1_2[[#This Row],[Region]],F:F,Table1_2[[#This Row],[Measure]],G:G,Table1_2[[#This Row],[Year]],H:H,"&lt;="&amp;Table1_2[[#This Row],[Month]])</f>
        <v>10855.424000000001</v>
      </c>
      <c r="K134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10855.424000000001</v>
      </c>
      <c r="N13470">
        <f>Table1_2[[#This Row],[Value]]*2.5</f>
        <v>5555.2</v>
      </c>
    </row>
    <row r="13471" spans="1:14" x14ac:dyDescent="0.25">
      <c r="A13471" s="1" t="s">
        <v>6</v>
      </c>
      <c r="B13471" s="1" t="s">
        <v>51</v>
      </c>
      <c r="C13471" s="1" t="s">
        <v>22</v>
      </c>
      <c r="D13471" s="1" t="s">
        <v>34</v>
      </c>
      <c r="E13471" s="1" t="s">
        <v>10</v>
      </c>
      <c r="F13471" s="1" t="s">
        <v>11</v>
      </c>
      <c r="G13471" s="1" t="s">
        <v>62</v>
      </c>
      <c r="H13471" s="1">
        <v>6</v>
      </c>
      <c r="I13471">
        <v>2212.864</v>
      </c>
      <c r="J13471" s="1">
        <f>SUMIFS(I:I,B:B,Table1_2[[#This Row],[Category Level 2]],D:D,Table1_2[[#This Row],[Brand]],E:E,Table1_2[[#This Row],[Region]],F:F,Table1_2[[#This Row],[Measure]],G:G,Table1_2[[#This Row],[Year]],H:H,"&lt;="&amp;Table1_2[[#This Row],[Month]])</f>
        <v>13068.288</v>
      </c>
      <c r="K134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13068.288</v>
      </c>
      <c r="N13471">
        <f>Table1_2[[#This Row],[Value]]*2.5</f>
        <v>5532.16</v>
      </c>
    </row>
    <row r="13472" spans="1:14" x14ac:dyDescent="0.25">
      <c r="A13472" s="1" t="s">
        <v>6</v>
      </c>
      <c r="B13472" s="1" t="s">
        <v>51</v>
      </c>
      <c r="C13472" s="1" t="s">
        <v>22</v>
      </c>
      <c r="D13472" s="1" t="s">
        <v>34</v>
      </c>
      <c r="E13472" s="1" t="s">
        <v>10</v>
      </c>
      <c r="F13472" s="1" t="s">
        <v>11</v>
      </c>
      <c r="G13472" s="1" t="s">
        <v>62</v>
      </c>
      <c r="H13472" s="1">
        <v>7</v>
      </c>
      <c r="I13472">
        <v>1918.9760000000001</v>
      </c>
      <c r="J13472" s="1">
        <f>SUMIFS(I:I,B:B,Table1_2[[#This Row],[Category Level 2]],D:D,Table1_2[[#This Row],[Brand]],E:E,Table1_2[[#This Row],[Region]],F:F,Table1_2[[#This Row],[Measure]],G:G,Table1_2[[#This Row],[Year]],H:H,"&lt;="&amp;Table1_2[[#This Row],[Month]])</f>
        <v>14987.264000000001</v>
      </c>
      <c r="K134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14987.264000000001</v>
      </c>
      <c r="N13472">
        <f>Table1_2[[#This Row],[Value]]*2.5</f>
        <v>4797.4400000000005</v>
      </c>
    </row>
    <row r="13473" spans="1:14" x14ac:dyDescent="0.25">
      <c r="A13473" s="1" t="s">
        <v>6</v>
      </c>
      <c r="B13473" s="1" t="s">
        <v>51</v>
      </c>
      <c r="C13473" s="1" t="s">
        <v>22</v>
      </c>
      <c r="D13473" s="1" t="s">
        <v>34</v>
      </c>
      <c r="E13473" s="1" t="s">
        <v>10</v>
      </c>
      <c r="F13473" s="1" t="s">
        <v>11</v>
      </c>
      <c r="G13473" s="1" t="s">
        <v>62</v>
      </c>
      <c r="H13473" s="1">
        <v>8</v>
      </c>
      <c r="I13473">
        <v>1868.8</v>
      </c>
      <c r="J13473" s="1">
        <f>SUMIFS(I:I,B:B,Table1_2[[#This Row],[Category Level 2]],D:D,Table1_2[[#This Row],[Brand]],E:E,Table1_2[[#This Row],[Region]],F:F,Table1_2[[#This Row],[Measure]],G:G,Table1_2[[#This Row],[Year]],H:H,"&lt;="&amp;Table1_2[[#This Row],[Month]])</f>
        <v>16856.064000000002</v>
      </c>
      <c r="K134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16856.064000000002</v>
      </c>
      <c r="N13473">
        <f>Table1_2[[#This Row],[Value]]*2.5</f>
        <v>4672</v>
      </c>
    </row>
    <row r="13474" spans="1:14" x14ac:dyDescent="0.25">
      <c r="A13474" s="1" t="s">
        <v>6</v>
      </c>
      <c r="B13474" s="1" t="s">
        <v>51</v>
      </c>
      <c r="C13474" s="1" t="s">
        <v>22</v>
      </c>
      <c r="D13474" s="1" t="s">
        <v>34</v>
      </c>
      <c r="E13474" s="1" t="s">
        <v>10</v>
      </c>
      <c r="F13474" s="1" t="s">
        <v>11</v>
      </c>
      <c r="G13474" s="1" t="s">
        <v>62</v>
      </c>
      <c r="H13474" s="1">
        <v>9</v>
      </c>
      <c r="I13474">
        <v>1801.2160000000001</v>
      </c>
      <c r="J13474" s="1">
        <f>SUMIFS(I:I,B:B,Table1_2[[#This Row],[Category Level 2]],D:D,Table1_2[[#This Row],[Brand]],E:E,Table1_2[[#This Row],[Region]],F:F,Table1_2[[#This Row],[Measure]],G:G,Table1_2[[#This Row],[Year]],H:H,"&lt;="&amp;Table1_2[[#This Row],[Month]])</f>
        <v>18657.280000000002</v>
      </c>
      <c r="K134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18657.280000000002</v>
      </c>
      <c r="N13474">
        <f>Table1_2[[#This Row],[Value]]*2.5</f>
        <v>4503.04</v>
      </c>
    </row>
    <row r="13475" spans="1:14" x14ac:dyDescent="0.25">
      <c r="A13475" s="1" t="s">
        <v>6</v>
      </c>
      <c r="B13475" s="1" t="s">
        <v>51</v>
      </c>
      <c r="C13475" s="1" t="s">
        <v>22</v>
      </c>
      <c r="D13475" s="1" t="s">
        <v>34</v>
      </c>
      <c r="E13475" s="1" t="s">
        <v>10</v>
      </c>
      <c r="F13475" s="1" t="s">
        <v>11</v>
      </c>
      <c r="G13475" s="1" t="s">
        <v>62</v>
      </c>
      <c r="H13475" s="1">
        <v>10</v>
      </c>
      <c r="I13475">
        <v>1862.6559999999999</v>
      </c>
      <c r="J13475" s="1">
        <f>SUMIFS(I:I,B:B,Table1_2[[#This Row],[Category Level 2]],D:D,Table1_2[[#This Row],[Brand]],E:E,Table1_2[[#This Row],[Region]],F:F,Table1_2[[#This Row],[Measure]],G:G,Table1_2[[#This Row],[Year]],H:H,"&lt;="&amp;Table1_2[[#This Row],[Month]])</f>
        <v>20519.936000000002</v>
      </c>
      <c r="K134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20519.936000000002</v>
      </c>
      <c r="N13475">
        <f>Table1_2[[#This Row],[Value]]*2.5</f>
        <v>4656.6399999999994</v>
      </c>
    </row>
    <row r="13476" spans="1:14" x14ac:dyDescent="0.25">
      <c r="A13476" s="1" t="s">
        <v>6</v>
      </c>
      <c r="B13476" s="1" t="s">
        <v>51</v>
      </c>
      <c r="C13476" s="1" t="s">
        <v>22</v>
      </c>
      <c r="D13476" s="1" t="s">
        <v>34</v>
      </c>
      <c r="E13476" s="1" t="s">
        <v>10</v>
      </c>
      <c r="F13476" s="1" t="s">
        <v>11</v>
      </c>
      <c r="G13476" s="1" t="s">
        <v>62</v>
      </c>
      <c r="H13476" s="1">
        <v>11</v>
      </c>
      <c r="I13476">
        <v>1947.6480000000001</v>
      </c>
      <c r="J13476" s="1">
        <f>SUMIFS(I:I,B:B,Table1_2[[#This Row],[Category Level 2]],D:D,Table1_2[[#This Row],[Brand]],E:E,Table1_2[[#This Row],[Region]],F:F,Table1_2[[#This Row],[Measure]],G:G,Table1_2[[#This Row],[Year]],H:H,"&lt;="&amp;Table1_2[[#This Row],[Month]])</f>
        <v>22467.584000000003</v>
      </c>
      <c r="K134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22467.584000000003</v>
      </c>
      <c r="N13476">
        <f>Table1_2[[#This Row],[Value]]*2.5</f>
        <v>4869.1200000000008</v>
      </c>
    </row>
    <row r="13477" spans="1:14" x14ac:dyDescent="0.25">
      <c r="A13477" s="1" t="s">
        <v>6</v>
      </c>
      <c r="B13477" s="1" t="s">
        <v>51</v>
      </c>
      <c r="C13477" s="1" t="s">
        <v>22</v>
      </c>
      <c r="D13477" s="1" t="s">
        <v>34</v>
      </c>
      <c r="E13477" s="1" t="s">
        <v>10</v>
      </c>
      <c r="F13477" s="1" t="s">
        <v>11</v>
      </c>
      <c r="G13477" s="1" t="s">
        <v>62</v>
      </c>
      <c r="H13477" s="1">
        <v>12</v>
      </c>
      <c r="I13477">
        <v>1861.6320000000001</v>
      </c>
      <c r="J13477" s="1">
        <f>SUMIFS(I:I,B:B,Table1_2[[#This Row],[Category Level 2]],D:D,Table1_2[[#This Row],[Brand]],E:E,Table1_2[[#This Row],[Region]],F:F,Table1_2[[#This Row],[Measure]],G:G,Table1_2[[#This Row],[Year]],H:H,"&lt;="&amp;Table1_2[[#This Row],[Month]])</f>
        <v>24329.216000000004</v>
      </c>
      <c r="K134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24329.216000000004</v>
      </c>
      <c r="N13477">
        <f>Table1_2[[#This Row],[Value]]*2.5</f>
        <v>4654.08</v>
      </c>
    </row>
    <row r="13478" spans="1:14" x14ac:dyDescent="0.25">
      <c r="A13478" s="1" t="s">
        <v>6</v>
      </c>
      <c r="B13478" s="1" t="s">
        <v>51</v>
      </c>
      <c r="C13478" s="1" t="s">
        <v>22</v>
      </c>
      <c r="D13478" s="1" t="s">
        <v>34</v>
      </c>
      <c r="E13478" s="1" t="s">
        <v>10</v>
      </c>
      <c r="F13478" s="1" t="s">
        <v>11</v>
      </c>
      <c r="G13478" s="1" t="s">
        <v>63</v>
      </c>
      <c r="H13478" s="1">
        <v>1</v>
      </c>
      <c r="I13478">
        <v>1880.0640000000001</v>
      </c>
      <c r="J13478" s="1">
        <f>SUMIFS(I:I,B:B,Table1_2[[#This Row],[Category Level 2]],D:D,Table1_2[[#This Row],[Brand]],E:E,Table1_2[[#This Row],[Region]],F:F,Table1_2[[#This Row],[Measure]],G:G,Table1_2[[#This Row],[Year]],H:H,"&lt;="&amp;Table1_2[[#This Row],[Month]])</f>
        <v>1880.0640000000001</v>
      </c>
      <c r="K134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24197.119999999999</v>
      </c>
      <c r="N13478">
        <f>Table1_2[[#This Row],[Value]]*2.5</f>
        <v>4700.16</v>
      </c>
    </row>
    <row r="13479" spans="1:14" x14ac:dyDescent="0.25">
      <c r="A13479" s="1" t="s">
        <v>6</v>
      </c>
      <c r="B13479" s="1" t="s">
        <v>51</v>
      </c>
      <c r="C13479" s="1" t="s">
        <v>22</v>
      </c>
      <c r="D13479" s="1" t="s">
        <v>34</v>
      </c>
      <c r="E13479" s="1" t="s">
        <v>10</v>
      </c>
      <c r="F13479" s="1" t="s">
        <v>11</v>
      </c>
      <c r="G13479" s="1" t="s">
        <v>63</v>
      </c>
      <c r="H13479" s="1">
        <v>2</v>
      </c>
      <c r="I13479">
        <v>1729.5360000000001</v>
      </c>
      <c r="J13479" s="1">
        <f>SUMIFS(I:I,B:B,Table1_2[[#This Row],[Category Level 2]],D:D,Table1_2[[#This Row],[Brand]],E:E,Table1_2[[#This Row],[Region]],F:F,Table1_2[[#This Row],[Measure]],G:G,Table1_2[[#This Row],[Year]],H:H,"&lt;="&amp;Table1_2[[#This Row],[Month]])</f>
        <v>3609.6000000000004</v>
      </c>
      <c r="K134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24147.968000000001</v>
      </c>
      <c r="N13479">
        <f>Table1_2[[#This Row],[Value]]*2.5</f>
        <v>4323.84</v>
      </c>
    </row>
    <row r="13480" spans="1:14" x14ac:dyDescent="0.25">
      <c r="A13480" s="1" t="s">
        <v>6</v>
      </c>
      <c r="B13480" s="1" t="s">
        <v>51</v>
      </c>
      <c r="C13480" s="1" t="s">
        <v>22</v>
      </c>
      <c r="D13480" s="1" t="s">
        <v>34</v>
      </c>
      <c r="E13480" s="1" t="s">
        <v>10</v>
      </c>
      <c r="F13480" s="1" t="s">
        <v>11</v>
      </c>
      <c r="G13480" s="1" t="s">
        <v>63</v>
      </c>
      <c r="H13480" s="1">
        <v>3</v>
      </c>
      <c r="I13480">
        <v>1653.76</v>
      </c>
      <c r="J13480" s="1">
        <f>SUMIFS(I:I,B:B,Table1_2[[#This Row],[Category Level 2]],D:D,Table1_2[[#This Row],[Brand]],E:E,Table1_2[[#This Row],[Region]],F:F,Table1_2[[#This Row],[Measure]],G:G,Table1_2[[#This Row],[Year]],H:H,"&lt;="&amp;Table1_2[[#This Row],[Month]])</f>
        <v>5263.3600000000006</v>
      </c>
      <c r="K134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23330.816000000003</v>
      </c>
      <c r="N13480">
        <f>Table1_2[[#This Row],[Value]]*2.5</f>
        <v>4134.3999999999996</v>
      </c>
    </row>
    <row r="13481" spans="1:14" x14ac:dyDescent="0.25">
      <c r="A13481" s="1" t="s">
        <v>6</v>
      </c>
      <c r="B13481" s="1" t="s">
        <v>51</v>
      </c>
      <c r="C13481" s="1" t="s">
        <v>22</v>
      </c>
      <c r="D13481" s="1" t="s">
        <v>34</v>
      </c>
      <c r="E13481" s="1" t="s">
        <v>10</v>
      </c>
      <c r="F13481" s="1" t="s">
        <v>11</v>
      </c>
      <c r="G13481" s="1" t="s">
        <v>63</v>
      </c>
      <c r="H13481" s="1">
        <v>4</v>
      </c>
      <c r="I13481">
        <v>1676.288</v>
      </c>
      <c r="J13481" s="1">
        <f>SUMIFS(I:I,B:B,Table1_2[[#This Row],[Category Level 2]],D:D,Table1_2[[#This Row],[Brand]],E:E,Table1_2[[#This Row],[Region]],F:F,Table1_2[[#This Row],[Measure]],G:G,Table1_2[[#This Row],[Year]],H:H,"&lt;="&amp;Table1_2[[#This Row],[Month]])</f>
        <v>6939.648000000001</v>
      </c>
      <c r="K134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22635.520000000004</v>
      </c>
      <c r="N13481">
        <f>Table1_2[[#This Row],[Value]]*2.5</f>
        <v>4190.72</v>
      </c>
    </row>
    <row r="13482" spans="1:14" x14ac:dyDescent="0.25">
      <c r="A13482" s="1" t="s">
        <v>6</v>
      </c>
      <c r="B13482" s="1" t="s">
        <v>51</v>
      </c>
      <c r="C13482" s="1" t="s">
        <v>22</v>
      </c>
      <c r="D13482" s="1" t="s">
        <v>34</v>
      </c>
      <c r="E13482" s="1" t="s">
        <v>10</v>
      </c>
      <c r="F13482" s="1" t="s">
        <v>11</v>
      </c>
      <c r="G13482" s="1" t="s">
        <v>63</v>
      </c>
      <c r="H13482" s="1">
        <v>5</v>
      </c>
      <c r="I13482">
        <v>1842.1759999999999</v>
      </c>
      <c r="J13482" s="1">
        <f>SUMIFS(I:I,B:B,Table1_2[[#This Row],[Category Level 2]],D:D,Table1_2[[#This Row],[Brand]],E:E,Table1_2[[#This Row],[Region]],F:F,Table1_2[[#This Row],[Measure]],G:G,Table1_2[[#This Row],[Year]],H:H,"&lt;="&amp;Table1_2[[#This Row],[Month]])</f>
        <v>8781.8240000000005</v>
      </c>
      <c r="K134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22255.616000000002</v>
      </c>
      <c r="N13482">
        <f>Table1_2[[#This Row],[Value]]*2.5</f>
        <v>4605.4399999999996</v>
      </c>
    </row>
    <row r="13483" spans="1:14" x14ac:dyDescent="0.25">
      <c r="A13483" s="1" t="s">
        <v>6</v>
      </c>
      <c r="B13483" s="1" t="s">
        <v>51</v>
      </c>
      <c r="C13483" s="1" t="s">
        <v>22</v>
      </c>
      <c r="D13483" s="1" t="s">
        <v>34</v>
      </c>
      <c r="E13483" s="1" t="s">
        <v>10</v>
      </c>
      <c r="F13483" s="1" t="s">
        <v>11</v>
      </c>
      <c r="G13483" s="1" t="s">
        <v>63</v>
      </c>
      <c r="H13483" s="1">
        <v>6</v>
      </c>
      <c r="I13483">
        <v>1712.1279999999999</v>
      </c>
      <c r="J13483" s="1">
        <f>SUMIFS(I:I,B:B,Table1_2[[#This Row],[Category Level 2]],D:D,Table1_2[[#This Row],[Brand]],E:E,Table1_2[[#This Row],[Region]],F:F,Table1_2[[#This Row],[Measure]],G:G,Table1_2[[#This Row],[Year]],H:H,"&lt;="&amp;Table1_2[[#This Row],[Month]])</f>
        <v>10493.952000000001</v>
      </c>
      <c r="K134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21754.880000000001</v>
      </c>
      <c r="N13483">
        <f>Table1_2[[#This Row],[Value]]*2.5</f>
        <v>4280.32</v>
      </c>
    </row>
    <row r="13484" spans="1:14" x14ac:dyDescent="0.25">
      <c r="A13484" s="1" t="s">
        <v>6</v>
      </c>
      <c r="B13484" s="1" t="s">
        <v>51</v>
      </c>
      <c r="C13484" s="1" t="s">
        <v>22</v>
      </c>
      <c r="D13484" s="1" t="s">
        <v>34</v>
      </c>
      <c r="E13484" s="1" t="s">
        <v>10</v>
      </c>
      <c r="F13484" s="1" t="s">
        <v>11</v>
      </c>
      <c r="G13484" s="1" t="s">
        <v>63</v>
      </c>
      <c r="H13484" s="1">
        <v>7</v>
      </c>
      <c r="I13484">
        <v>1579.008</v>
      </c>
      <c r="J13484" s="1">
        <f>SUMIFS(I:I,B:B,Table1_2[[#This Row],[Category Level 2]],D:D,Table1_2[[#This Row],[Brand]],E:E,Table1_2[[#This Row],[Region]],F:F,Table1_2[[#This Row],[Measure]],G:G,Table1_2[[#This Row],[Year]],H:H,"&lt;="&amp;Table1_2[[#This Row],[Month]])</f>
        <v>12072.960000000001</v>
      </c>
      <c r="K134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21414.912000000004</v>
      </c>
      <c r="N13484">
        <f>Table1_2[[#This Row],[Value]]*2.5</f>
        <v>3947.52</v>
      </c>
    </row>
    <row r="13485" spans="1:14" x14ac:dyDescent="0.25">
      <c r="A13485" s="1" t="s">
        <v>6</v>
      </c>
      <c r="B13485" s="1" t="s">
        <v>51</v>
      </c>
      <c r="C13485" s="1" t="s">
        <v>22</v>
      </c>
      <c r="D13485" s="1" t="s">
        <v>34</v>
      </c>
      <c r="E13485" s="1" t="s">
        <v>10</v>
      </c>
      <c r="F13485" s="1" t="s">
        <v>11</v>
      </c>
      <c r="G13485" s="1" t="s">
        <v>63</v>
      </c>
      <c r="H13485" s="1">
        <v>8</v>
      </c>
      <c r="I13485">
        <v>1432.576</v>
      </c>
      <c r="J13485" s="1">
        <f>SUMIFS(I:I,B:B,Table1_2[[#This Row],[Category Level 2]],D:D,Table1_2[[#This Row],[Brand]],E:E,Table1_2[[#This Row],[Region]],F:F,Table1_2[[#This Row],[Measure]],G:G,Table1_2[[#This Row],[Year]],H:H,"&lt;="&amp;Table1_2[[#This Row],[Month]])</f>
        <v>13505.536</v>
      </c>
      <c r="K134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20978.688000000002</v>
      </c>
      <c r="N13485">
        <f>Table1_2[[#This Row],[Value]]*2.5</f>
        <v>3581.44</v>
      </c>
    </row>
    <row r="13486" spans="1:14" x14ac:dyDescent="0.25">
      <c r="A13486" s="1" t="s">
        <v>6</v>
      </c>
      <c r="B13486" s="1" t="s">
        <v>51</v>
      </c>
      <c r="C13486" s="1" t="s">
        <v>22</v>
      </c>
      <c r="D13486" s="1" t="s">
        <v>34</v>
      </c>
      <c r="E13486" s="1" t="s">
        <v>10</v>
      </c>
      <c r="F13486" s="1" t="s">
        <v>11</v>
      </c>
      <c r="G13486" s="1" t="s">
        <v>63</v>
      </c>
      <c r="H13486" s="1">
        <v>9</v>
      </c>
      <c r="I13486">
        <v>1511.424</v>
      </c>
      <c r="J13486" s="1">
        <f>SUMIFS(I:I,B:B,Table1_2[[#This Row],[Category Level 2]],D:D,Table1_2[[#This Row],[Brand]],E:E,Table1_2[[#This Row],[Region]],F:F,Table1_2[[#This Row],[Measure]],G:G,Table1_2[[#This Row],[Year]],H:H,"&lt;="&amp;Table1_2[[#This Row],[Month]])</f>
        <v>15016.96</v>
      </c>
      <c r="K134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20688.896000000001</v>
      </c>
      <c r="N13486">
        <f>Table1_2[[#This Row],[Value]]*2.5</f>
        <v>3778.56</v>
      </c>
    </row>
    <row r="13487" spans="1:14" x14ac:dyDescent="0.25">
      <c r="A13487" s="1" t="s">
        <v>6</v>
      </c>
      <c r="B13487" s="1" t="s">
        <v>51</v>
      </c>
      <c r="C13487" s="1" t="s">
        <v>22</v>
      </c>
      <c r="D13487" s="1" t="s">
        <v>34</v>
      </c>
      <c r="E13487" s="1" t="s">
        <v>10</v>
      </c>
      <c r="F13487" s="1" t="s">
        <v>11</v>
      </c>
      <c r="G13487" s="1" t="s">
        <v>63</v>
      </c>
      <c r="H13487" s="1">
        <v>10</v>
      </c>
      <c r="I13487">
        <v>1498.1120000000001</v>
      </c>
      <c r="J13487" s="1">
        <f>SUMIFS(I:I,B:B,Table1_2[[#This Row],[Category Level 2]],D:D,Table1_2[[#This Row],[Brand]],E:E,Table1_2[[#This Row],[Region]],F:F,Table1_2[[#This Row],[Measure]],G:G,Table1_2[[#This Row],[Year]],H:H,"&lt;="&amp;Table1_2[[#This Row],[Month]])</f>
        <v>16515.072</v>
      </c>
      <c r="K134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20324.351999999999</v>
      </c>
      <c r="N13487">
        <f>Table1_2[[#This Row],[Value]]*2.5</f>
        <v>3745.28</v>
      </c>
    </row>
    <row r="13488" spans="1:14" x14ac:dyDescent="0.25">
      <c r="A13488" s="1" t="s">
        <v>6</v>
      </c>
      <c r="B13488" s="1" t="s">
        <v>51</v>
      </c>
      <c r="C13488" s="1" t="s">
        <v>22</v>
      </c>
      <c r="D13488" s="1" t="s">
        <v>34</v>
      </c>
      <c r="E13488" s="1" t="s">
        <v>10</v>
      </c>
      <c r="F13488" s="1" t="s">
        <v>11</v>
      </c>
      <c r="G13488" s="1" t="s">
        <v>63</v>
      </c>
      <c r="H13488" s="1">
        <v>11</v>
      </c>
      <c r="I13488">
        <v>1428.48</v>
      </c>
      <c r="J13488" s="1">
        <f>SUMIFS(I:I,B:B,Table1_2[[#This Row],[Category Level 2]],D:D,Table1_2[[#This Row],[Brand]],E:E,Table1_2[[#This Row],[Region]],F:F,Table1_2[[#This Row],[Measure]],G:G,Table1_2[[#This Row],[Year]],H:H,"&lt;="&amp;Table1_2[[#This Row],[Month]])</f>
        <v>17943.552</v>
      </c>
      <c r="K134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19805.184000000001</v>
      </c>
      <c r="N13488">
        <f>Table1_2[[#This Row],[Value]]*2.5</f>
        <v>3571.2</v>
      </c>
    </row>
    <row r="13489" spans="1:14" x14ac:dyDescent="0.25">
      <c r="A13489" s="1" t="s">
        <v>6</v>
      </c>
      <c r="B13489" s="1" t="s">
        <v>51</v>
      </c>
      <c r="C13489" s="1" t="s">
        <v>22</v>
      </c>
      <c r="D13489" s="1" t="s">
        <v>34</v>
      </c>
      <c r="E13489" s="1" t="s">
        <v>10</v>
      </c>
      <c r="F13489" s="1" t="s">
        <v>11</v>
      </c>
      <c r="G13489" s="1" t="s">
        <v>63</v>
      </c>
      <c r="H13489" s="1">
        <v>12</v>
      </c>
      <c r="I13489">
        <v>1472.5119999999999</v>
      </c>
      <c r="J13489" s="1">
        <f>SUMIFS(I:I,B:B,Table1_2[[#This Row],[Category Level 2]],D:D,Table1_2[[#This Row],[Brand]],E:E,Table1_2[[#This Row],[Region]],F:F,Table1_2[[#This Row],[Measure]],G:G,Table1_2[[#This Row],[Year]],H:H,"&lt;="&amp;Table1_2[[#This Row],[Month]])</f>
        <v>19416.063999999998</v>
      </c>
      <c r="K134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19416.063999999998</v>
      </c>
      <c r="N13489">
        <f>Table1_2[[#This Row],[Value]]*2.5</f>
        <v>3681.2799999999997</v>
      </c>
    </row>
    <row r="13490" spans="1:14" x14ac:dyDescent="0.25">
      <c r="A13490" s="1" t="s">
        <v>6</v>
      </c>
      <c r="B13490" s="1" t="s">
        <v>51</v>
      </c>
      <c r="C13490" s="1" t="s">
        <v>22</v>
      </c>
      <c r="D13490" s="1" t="s">
        <v>34</v>
      </c>
      <c r="E13490" s="1" t="s">
        <v>10</v>
      </c>
      <c r="F13490" s="1" t="s">
        <v>11</v>
      </c>
      <c r="G13490" s="1" t="s">
        <v>64</v>
      </c>
      <c r="H13490" s="1">
        <v>1</v>
      </c>
      <c r="I13490">
        <v>1554.432</v>
      </c>
      <c r="J13490" s="1">
        <f>SUMIFS(I:I,B:B,Table1_2[[#This Row],[Category Level 2]],D:D,Table1_2[[#This Row],[Brand]],E:E,Table1_2[[#This Row],[Region]],F:F,Table1_2[[#This Row],[Measure]],G:G,Table1_2[[#This Row],[Year]],H:H,"&lt;="&amp;Table1_2[[#This Row],[Month]])</f>
        <v>1554.432</v>
      </c>
      <c r="K134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19090.432000000001</v>
      </c>
      <c r="N13490">
        <f>Table1_2[[#This Row],[Value]]*2.5</f>
        <v>3886.08</v>
      </c>
    </row>
    <row r="13491" spans="1:14" x14ac:dyDescent="0.25">
      <c r="A13491" s="1" t="s">
        <v>6</v>
      </c>
      <c r="B13491" s="1" t="s">
        <v>51</v>
      </c>
      <c r="C13491" s="1" t="s">
        <v>22</v>
      </c>
      <c r="D13491" s="1" t="s">
        <v>34</v>
      </c>
      <c r="E13491" s="1" t="s">
        <v>10</v>
      </c>
      <c r="F13491" s="1" t="s">
        <v>11</v>
      </c>
      <c r="G13491" s="1" t="s">
        <v>64</v>
      </c>
      <c r="H13491" s="1">
        <v>2</v>
      </c>
      <c r="I13491">
        <v>1271.808</v>
      </c>
      <c r="J13491" s="1">
        <f>SUMIFS(I:I,B:B,Table1_2[[#This Row],[Category Level 2]],D:D,Table1_2[[#This Row],[Brand]],E:E,Table1_2[[#This Row],[Region]],F:F,Table1_2[[#This Row],[Measure]],G:G,Table1_2[[#This Row],[Year]],H:H,"&lt;="&amp;Table1_2[[#This Row],[Month]])</f>
        <v>2826.24</v>
      </c>
      <c r="K134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18632.704000000002</v>
      </c>
      <c r="N13491">
        <f>Table1_2[[#This Row],[Value]]*2.5</f>
        <v>3179.52</v>
      </c>
    </row>
    <row r="13492" spans="1:14" x14ac:dyDescent="0.25">
      <c r="A13492" s="1" t="s">
        <v>6</v>
      </c>
      <c r="B13492" s="1" t="s">
        <v>51</v>
      </c>
      <c r="C13492" s="1" t="s">
        <v>22</v>
      </c>
      <c r="D13492" s="1" t="s">
        <v>34</v>
      </c>
      <c r="E13492" s="1" t="s">
        <v>10</v>
      </c>
      <c r="F13492" s="1" t="s">
        <v>11</v>
      </c>
      <c r="G13492" s="1" t="s">
        <v>64</v>
      </c>
      <c r="H13492" s="1">
        <v>3</v>
      </c>
      <c r="I13492">
        <v>1849.3440000000001</v>
      </c>
      <c r="J13492" s="1">
        <f>SUMIFS(I:I,B:B,Table1_2[[#This Row],[Category Level 2]],D:D,Table1_2[[#This Row],[Brand]],E:E,Table1_2[[#This Row],[Region]],F:F,Table1_2[[#This Row],[Measure]],G:G,Table1_2[[#This Row],[Year]],H:H,"&lt;="&amp;Table1_2[[#This Row],[Month]])</f>
        <v>4675.5839999999998</v>
      </c>
      <c r="K134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18828.288</v>
      </c>
      <c r="N13492">
        <f>Table1_2[[#This Row],[Value]]*2.5</f>
        <v>4623.3600000000006</v>
      </c>
    </row>
    <row r="13493" spans="1:14" x14ac:dyDescent="0.25">
      <c r="A13493" s="1" t="s">
        <v>6</v>
      </c>
      <c r="B13493" s="1" t="s">
        <v>51</v>
      </c>
      <c r="C13493" s="1" t="s">
        <v>22</v>
      </c>
      <c r="D13493" s="1" t="s">
        <v>34</v>
      </c>
      <c r="E13493" s="1" t="s">
        <v>10</v>
      </c>
      <c r="F13493" s="1" t="s">
        <v>11</v>
      </c>
      <c r="G13493" s="1" t="s">
        <v>64</v>
      </c>
      <c r="H13493" s="1">
        <v>4</v>
      </c>
      <c r="I13493">
        <v>1859.5840000000001</v>
      </c>
      <c r="J13493" s="1">
        <f>SUMIFS(I:I,B:B,Table1_2[[#This Row],[Category Level 2]],D:D,Table1_2[[#This Row],[Brand]],E:E,Table1_2[[#This Row],[Region]],F:F,Table1_2[[#This Row],[Measure]],G:G,Table1_2[[#This Row],[Year]],H:H,"&lt;="&amp;Table1_2[[#This Row],[Month]])</f>
        <v>6535.1679999999997</v>
      </c>
      <c r="K134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19011.583999999999</v>
      </c>
      <c r="N13493">
        <f>Table1_2[[#This Row],[Value]]*2.5</f>
        <v>4648.96</v>
      </c>
    </row>
    <row r="13494" spans="1:14" x14ac:dyDescent="0.25">
      <c r="A13494" s="1" t="s">
        <v>6</v>
      </c>
      <c r="B13494" s="1" t="s">
        <v>51</v>
      </c>
      <c r="C13494" s="1" t="s">
        <v>22</v>
      </c>
      <c r="D13494" s="1" t="s">
        <v>34</v>
      </c>
      <c r="E13494" s="1" t="s">
        <v>10</v>
      </c>
      <c r="F13494" s="1" t="s">
        <v>11</v>
      </c>
      <c r="G13494" s="1" t="s">
        <v>64</v>
      </c>
      <c r="H13494" s="1">
        <v>5</v>
      </c>
      <c r="I13494">
        <v>1213.44</v>
      </c>
      <c r="J13494" s="1">
        <f>SUMIFS(I:I,B:B,Table1_2[[#This Row],[Category Level 2]],D:D,Table1_2[[#This Row],[Brand]],E:E,Table1_2[[#This Row],[Region]],F:F,Table1_2[[#This Row],[Measure]],G:G,Table1_2[[#This Row],[Year]],H:H,"&lt;="&amp;Table1_2[[#This Row],[Month]])</f>
        <v>7748.6080000000002</v>
      </c>
      <c r="K134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18382.847999999998</v>
      </c>
      <c r="N13494">
        <f>Table1_2[[#This Row],[Value]]*2.5</f>
        <v>3033.6000000000004</v>
      </c>
    </row>
    <row r="13495" spans="1:14" x14ac:dyDescent="0.25">
      <c r="A13495" s="1" t="s">
        <v>6</v>
      </c>
      <c r="B13495" s="1" t="s">
        <v>51</v>
      </c>
      <c r="C13495" s="1" t="s">
        <v>22</v>
      </c>
      <c r="D13495" s="1" t="s">
        <v>34</v>
      </c>
      <c r="E13495" s="1" t="s">
        <v>10</v>
      </c>
      <c r="F13495" s="1" t="s">
        <v>11</v>
      </c>
      <c r="G13495" s="1" t="s">
        <v>64</v>
      </c>
      <c r="H13495" s="1">
        <v>6</v>
      </c>
      <c r="I13495">
        <v>1519.616</v>
      </c>
      <c r="J13495" s="1">
        <f>SUMIFS(I:I,B:B,Table1_2[[#This Row],[Category Level 2]],D:D,Table1_2[[#This Row],[Brand]],E:E,Table1_2[[#This Row],[Region]],F:F,Table1_2[[#This Row],[Measure]],G:G,Table1_2[[#This Row],[Year]],H:H,"&lt;="&amp;Table1_2[[#This Row],[Month]])</f>
        <v>9268.2240000000002</v>
      </c>
      <c r="K134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18190.336000000003</v>
      </c>
      <c r="N13495">
        <f>Table1_2[[#This Row],[Value]]*2.5</f>
        <v>3799.04</v>
      </c>
    </row>
    <row r="13496" spans="1:14" x14ac:dyDescent="0.25">
      <c r="A13496" s="1" t="s">
        <v>6</v>
      </c>
      <c r="B13496" s="1" t="s">
        <v>51</v>
      </c>
      <c r="C13496" s="1" t="s">
        <v>22</v>
      </c>
      <c r="D13496" s="1" t="s">
        <v>34</v>
      </c>
      <c r="E13496" s="1" t="s">
        <v>10</v>
      </c>
      <c r="F13496" s="1" t="s">
        <v>11</v>
      </c>
      <c r="G13496" s="1" t="s">
        <v>64</v>
      </c>
      <c r="H13496" s="1">
        <v>7</v>
      </c>
      <c r="I13496">
        <v>1489.92</v>
      </c>
      <c r="J13496" s="1">
        <f>SUMIFS(I:I,B:B,Table1_2[[#This Row],[Category Level 2]],D:D,Table1_2[[#This Row],[Brand]],E:E,Table1_2[[#This Row],[Region]],F:F,Table1_2[[#This Row],[Measure]],G:G,Table1_2[[#This Row],[Year]],H:H,"&lt;="&amp;Table1_2[[#This Row],[Month]])</f>
        <v>10758.144</v>
      </c>
      <c r="K134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18101.248</v>
      </c>
      <c r="N13496">
        <f>Table1_2[[#This Row],[Value]]*2.5</f>
        <v>3724.8</v>
      </c>
    </row>
    <row r="13497" spans="1:14" x14ac:dyDescent="0.25">
      <c r="A13497" s="1" t="s">
        <v>6</v>
      </c>
      <c r="B13497" s="1" t="s">
        <v>51</v>
      </c>
      <c r="C13497" s="1" t="s">
        <v>22</v>
      </c>
      <c r="D13497" s="1" t="s">
        <v>34</v>
      </c>
      <c r="E13497" s="1" t="s">
        <v>10</v>
      </c>
      <c r="F13497" s="1" t="s">
        <v>11</v>
      </c>
      <c r="G13497" s="1" t="s">
        <v>64</v>
      </c>
      <c r="H13497" s="1">
        <v>8</v>
      </c>
      <c r="I13497">
        <v>1304.576</v>
      </c>
      <c r="J13497" s="1">
        <f>SUMIFS(I:I,B:B,Table1_2[[#This Row],[Category Level 2]],D:D,Table1_2[[#This Row],[Brand]],E:E,Table1_2[[#This Row],[Region]],F:F,Table1_2[[#This Row],[Measure]],G:G,Table1_2[[#This Row],[Year]],H:H,"&lt;="&amp;Table1_2[[#This Row],[Month]])</f>
        <v>12062.720000000001</v>
      </c>
      <c r="K134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17973.248</v>
      </c>
      <c r="N13497">
        <f>Table1_2[[#This Row],[Value]]*2.5</f>
        <v>3261.44</v>
      </c>
    </row>
    <row r="13498" spans="1:14" x14ac:dyDescent="0.25">
      <c r="A13498" s="1" t="s">
        <v>6</v>
      </c>
      <c r="B13498" s="1" t="s">
        <v>51</v>
      </c>
      <c r="C13498" s="1" t="s">
        <v>22</v>
      </c>
      <c r="D13498" s="1" t="s">
        <v>34</v>
      </c>
      <c r="E13498" s="1" t="s">
        <v>10</v>
      </c>
      <c r="F13498" s="1" t="s">
        <v>11</v>
      </c>
      <c r="G13498" s="1" t="s">
        <v>64</v>
      </c>
      <c r="H13498" s="1">
        <v>9</v>
      </c>
      <c r="I13498">
        <v>1505.28</v>
      </c>
      <c r="J13498" s="1">
        <f>SUMIFS(I:I,B:B,Table1_2[[#This Row],[Category Level 2]],D:D,Table1_2[[#This Row],[Brand]],E:E,Table1_2[[#This Row],[Region]],F:F,Table1_2[[#This Row],[Measure]],G:G,Table1_2[[#This Row],[Year]],H:H,"&lt;="&amp;Table1_2[[#This Row],[Month]])</f>
        <v>13568.000000000002</v>
      </c>
      <c r="K134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17967.104000000003</v>
      </c>
      <c r="N13498">
        <f>Table1_2[[#This Row],[Value]]*2.5</f>
        <v>3763.2</v>
      </c>
    </row>
    <row r="13499" spans="1:14" x14ac:dyDescent="0.25">
      <c r="A13499" s="1" t="s">
        <v>6</v>
      </c>
      <c r="B13499" s="1" t="s">
        <v>51</v>
      </c>
      <c r="C13499" s="1" t="s">
        <v>22</v>
      </c>
      <c r="D13499" s="1" t="s">
        <v>34</v>
      </c>
      <c r="E13499" s="1" t="s">
        <v>10</v>
      </c>
      <c r="F13499" s="1" t="s">
        <v>11</v>
      </c>
      <c r="G13499" s="1" t="s">
        <v>64</v>
      </c>
      <c r="H13499" s="1">
        <v>10</v>
      </c>
      <c r="I13499">
        <v>1713.152</v>
      </c>
      <c r="J13499" s="1">
        <f>SUMIFS(I:I,B:B,Table1_2[[#This Row],[Category Level 2]],D:D,Table1_2[[#This Row],[Brand]],E:E,Table1_2[[#This Row],[Region]],F:F,Table1_2[[#This Row],[Measure]],G:G,Table1_2[[#This Row],[Year]],H:H,"&lt;="&amp;Table1_2[[#This Row],[Month]])</f>
        <v>15281.152000000002</v>
      </c>
      <c r="K134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18182.144</v>
      </c>
      <c r="N13499">
        <f>Table1_2[[#This Row],[Value]]*2.5</f>
        <v>4282.88</v>
      </c>
    </row>
    <row r="13500" spans="1:14" x14ac:dyDescent="0.25">
      <c r="A13500" s="1" t="s">
        <v>6</v>
      </c>
      <c r="B13500" s="1" t="s">
        <v>51</v>
      </c>
      <c r="C13500" s="1" t="s">
        <v>22</v>
      </c>
      <c r="D13500" s="1" t="s">
        <v>34</v>
      </c>
      <c r="E13500" s="1" t="s">
        <v>10</v>
      </c>
      <c r="F13500" s="1" t="s">
        <v>11</v>
      </c>
      <c r="G13500" s="1" t="s">
        <v>64</v>
      </c>
      <c r="H13500" s="1">
        <v>11</v>
      </c>
      <c r="I13500">
        <v>1485.8240000000001</v>
      </c>
      <c r="J13500" s="1">
        <f>SUMIFS(I:I,B:B,Table1_2[[#This Row],[Category Level 2]],D:D,Table1_2[[#This Row],[Brand]],E:E,Table1_2[[#This Row],[Region]],F:F,Table1_2[[#This Row],[Measure]],G:G,Table1_2[[#This Row],[Year]],H:H,"&lt;="&amp;Table1_2[[#This Row],[Month]])</f>
        <v>16766.976000000002</v>
      </c>
      <c r="K135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18239.488000000001</v>
      </c>
      <c r="N13500">
        <f>Table1_2[[#This Row],[Value]]*2.5</f>
        <v>3714.5600000000004</v>
      </c>
    </row>
    <row r="13501" spans="1:14" x14ac:dyDescent="0.25">
      <c r="A13501" s="1" t="s">
        <v>6</v>
      </c>
      <c r="B13501" s="1" t="s">
        <v>51</v>
      </c>
      <c r="C13501" s="1" t="s">
        <v>22</v>
      </c>
      <c r="D13501" s="1" t="s">
        <v>34</v>
      </c>
      <c r="E13501" s="1" t="s">
        <v>10</v>
      </c>
      <c r="F13501" s="1" t="s">
        <v>11</v>
      </c>
      <c r="G13501" s="1" t="s">
        <v>64</v>
      </c>
      <c r="H13501" s="1">
        <v>12</v>
      </c>
      <c r="I13501">
        <v>1431.5520000000001</v>
      </c>
      <c r="J13501" s="1">
        <f>SUMIFS(I:I,B:B,Table1_2[[#This Row],[Category Level 2]],D:D,Table1_2[[#This Row],[Brand]],E:E,Table1_2[[#This Row],[Region]],F:F,Table1_2[[#This Row],[Measure]],G:G,Table1_2[[#This Row],[Year]],H:H,"&lt;="&amp;Table1_2[[#This Row],[Month]])</f>
        <v>18198.528000000002</v>
      </c>
      <c r="K135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18198.528000000002</v>
      </c>
      <c r="N13501">
        <f>Table1_2[[#This Row],[Value]]*2.5</f>
        <v>3578.88</v>
      </c>
    </row>
    <row r="13502" spans="1:14" x14ac:dyDescent="0.25">
      <c r="A13502" s="1" t="s">
        <v>6</v>
      </c>
      <c r="B13502" s="1" t="s">
        <v>51</v>
      </c>
      <c r="C13502" s="1" t="s">
        <v>22</v>
      </c>
      <c r="D13502" s="1" t="s">
        <v>34</v>
      </c>
      <c r="E13502" s="1" t="s">
        <v>10</v>
      </c>
      <c r="F13502" s="1" t="s">
        <v>11</v>
      </c>
      <c r="G13502" s="1" t="s">
        <v>65</v>
      </c>
      <c r="H13502" s="1">
        <v>1</v>
      </c>
      <c r="I13502">
        <v>1518.5920000000001</v>
      </c>
      <c r="J13502" s="1">
        <f>SUMIFS(I:I,B:B,Table1_2[[#This Row],[Category Level 2]],D:D,Table1_2[[#This Row],[Brand]],E:E,Table1_2[[#This Row],[Region]],F:F,Table1_2[[#This Row],[Measure]],G:G,Table1_2[[#This Row],[Year]],H:H,"&lt;="&amp;Table1_2[[#This Row],[Month]])</f>
        <v>1518.5920000000001</v>
      </c>
      <c r="K135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18162.688000000002</v>
      </c>
      <c r="N13502">
        <f>Table1_2[[#This Row],[Value]]*2.5</f>
        <v>3796.4800000000005</v>
      </c>
    </row>
    <row r="13503" spans="1:14" x14ac:dyDescent="0.25">
      <c r="A13503" s="1" t="s">
        <v>6</v>
      </c>
      <c r="B13503" s="1" t="s">
        <v>51</v>
      </c>
      <c r="C13503" s="1" t="s">
        <v>22</v>
      </c>
      <c r="D13503" s="1" t="s">
        <v>34</v>
      </c>
      <c r="E13503" s="1" t="s">
        <v>10</v>
      </c>
      <c r="F13503" s="1" t="s">
        <v>11</v>
      </c>
      <c r="G13503" s="1" t="s">
        <v>65</v>
      </c>
      <c r="H13503" s="1">
        <v>2</v>
      </c>
      <c r="I13503">
        <v>1339.3920000000001</v>
      </c>
      <c r="J13503" s="1">
        <f>SUMIFS(I:I,B:B,Table1_2[[#This Row],[Category Level 2]],D:D,Table1_2[[#This Row],[Brand]],E:E,Table1_2[[#This Row],[Region]],F:F,Table1_2[[#This Row],[Measure]],G:G,Table1_2[[#This Row],[Year]],H:H,"&lt;="&amp;Table1_2[[#This Row],[Month]])</f>
        <v>2857.9840000000004</v>
      </c>
      <c r="K135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18230.272000000001</v>
      </c>
      <c r="N13503">
        <f>Table1_2[[#This Row],[Value]]*2.5</f>
        <v>3348.48</v>
      </c>
    </row>
    <row r="13504" spans="1:14" x14ac:dyDescent="0.25">
      <c r="A13504" s="1" t="s">
        <v>6</v>
      </c>
      <c r="B13504" s="1" t="s">
        <v>51</v>
      </c>
      <c r="C13504" s="1" t="s">
        <v>22</v>
      </c>
      <c r="D13504" s="1" t="s">
        <v>34</v>
      </c>
      <c r="E13504" s="1" t="s">
        <v>10</v>
      </c>
      <c r="F13504" s="1" t="s">
        <v>11</v>
      </c>
      <c r="G13504" s="1" t="s">
        <v>65</v>
      </c>
      <c r="H13504" s="1">
        <v>3</v>
      </c>
      <c r="I13504">
        <v>1718.2719999999999</v>
      </c>
      <c r="J13504" s="1">
        <f>SUMIFS(I:I,B:B,Table1_2[[#This Row],[Category Level 2]],D:D,Table1_2[[#This Row],[Brand]],E:E,Table1_2[[#This Row],[Region]],F:F,Table1_2[[#This Row],[Measure]],G:G,Table1_2[[#This Row],[Year]],H:H,"&lt;="&amp;Table1_2[[#This Row],[Month]])</f>
        <v>4576.2560000000003</v>
      </c>
      <c r="K135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18099.2</v>
      </c>
      <c r="N13504">
        <f>Table1_2[[#This Row],[Value]]*2.5</f>
        <v>4295.68</v>
      </c>
    </row>
    <row r="13505" spans="1:14" x14ac:dyDescent="0.25">
      <c r="A13505" s="1" t="s">
        <v>6</v>
      </c>
      <c r="B13505" s="1" t="s">
        <v>51</v>
      </c>
      <c r="C13505" s="1" t="s">
        <v>22</v>
      </c>
      <c r="D13505" s="1" t="s">
        <v>34</v>
      </c>
      <c r="E13505" s="1" t="s">
        <v>10</v>
      </c>
      <c r="F13505" s="1" t="s">
        <v>11</v>
      </c>
      <c r="G13505" s="1" t="s">
        <v>65</v>
      </c>
      <c r="H13505" s="1">
        <v>4</v>
      </c>
      <c r="I13505">
        <v>1357.8240000000001</v>
      </c>
      <c r="J13505" s="1">
        <f>SUMIFS(I:I,B:B,Table1_2[[#This Row],[Category Level 2]],D:D,Table1_2[[#This Row],[Brand]],E:E,Table1_2[[#This Row],[Region]],F:F,Table1_2[[#This Row],[Measure]],G:G,Table1_2[[#This Row],[Year]],H:H,"&lt;="&amp;Table1_2[[#This Row],[Month]])</f>
        <v>5934.08</v>
      </c>
      <c r="K135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17597.440000000002</v>
      </c>
      <c r="N13505">
        <f>Table1_2[[#This Row],[Value]]*2.5</f>
        <v>3394.5600000000004</v>
      </c>
    </row>
    <row r="13506" spans="1:14" x14ac:dyDescent="0.25">
      <c r="A13506" s="1" t="s">
        <v>6</v>
      </c>
      <c r="B13506" s="1" t="s">
        <v>51</v>
      </c>
      <c r="C13506" s="1" t="s">
        <v>22</v>
      </c>
      <c r="D13506" s="1" t="s">
        <v>34</v>
      </c>
      <c r="E13506" s="1" t="s">
        <v>10</v>
      </c>
      <c r="F13506" s="1" t="s">
        <v>11</v>
      </c>
      <c r="G13506" s="1" t="s">
        <v>65</v>
      </c>
      <c r="H13506" s="1">
        <v>5</v>
      </c>
      <c r="I13506">
        <v>1478.6559999999999</v>
      </c>
      <c r="J13506" s="1">
        <f>SUMIFS(I:I,B:B,Table1_2[[#This Row],[Category Level 2]],D:D,Table1_2[[#This Row],[Brand]],E:E,Table1_2[[#This Row],[Region]],F:F,Table1_2[[#This Row],[Measure]],G:G,Table1_2[[#This Row],[Year]],H:H,"&lt;="&amp;Table1_2[[#This Row],[Month]])</f>
        <v>7412.7359999999999</v>
      </c>
      <c r="K135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17862.655999999999</v>
      </c>
      <c r="N13506">
        <f>Table1_2[[#This Row],[Value]]*2.5</f>
        <v>3696.64</v>
      </c>
    </row>
    <row r="13507" spans="1:14" x14ac:dyDescent="0.25">
      <c r="A13507" s="1" t="s">
        <v>6</v>
      </c>
      <c r="B13507" s="1" t="s">
        <v>51</v>
      </c>
      <c r="C13507" s="1" t="s">
        <v>22</v>
      </c>
      <c r="D13507" s="1" t="s">
        <v>34</v>
      </c>
      <c r="E13507" s="1" t="s">
        <v>10</v>
      </c>
      <c r="F13507" s="1" t="s">
        <v>11</v>
      </c>
      <c r="G13507" s="1" t="s">
        <v>65</v>
      </c>
      <c r="H13507" s="1">
        <v>6</v>
      </c>
      <c r="I13507">
        <v>1775.616</v>
      </c>
      <c r="J13507" s="1">
        <f>SUMIFS(I:I,B:B,Table1_2[[#This Row],[Category Level 2]],D:D,Table1_2[[#This Row],[Brand]],E:E,Table1_2[[#This Row],[Region]],F:F,Table1_2[[#This Row],[Measure]],G:G,Table1_2[[#This Row],[Year]],H:H,"&lt;="&amp;Table1_2[[#This Row],[Month]])</f>
        <v>9188.351999999999</v>
      </c>
      <c r="K135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18118.655999999999</v>
      </c>
      <c r="N13507">
        <f>Table1_2[[#This Row],[Value]]*2.5</f>
        <v>4439.04</v>
      </c>
    </row>
    <row r="13508" spans="1:14" x14ac:dyDescent="0.25">
      <c r="A13508" s="1" t="s">
        <v>6</v>
      </c>
      <c r="B13508" s="1" t="s">
        <v>51</v>
      </c>
      <c r="C13508" s="1" t="s">
        <v>22</v>
      </c>
      <c r="D13508" s="1" t="s">
        <v>34</v>
      </c>
      <c r="E13508" s="1" t="s">
        <v>10</v>
      </c>
      <c r="F13508" s="1" t="s">
        <v>11</v>
      </c>
      <c r="G13508" s="1" t="s">
        <v>65</v>
      </c>
      <c r="H13508" s="1">
        <v>7</v>
      </c>
      <c r="I13508">
        <v>1737.7280000000001</v>
      </c>
      <c r="J13508" s="1">
        <f>SUMIFS(I:I,B:B,Table1_2[[#This Row],[Category Level 2]],D:D,Table1_2[[#This Row],[Brand]],E:E,Table1_2[[#This Row],[Region]],F:F,Table1_2[[#This Row],[Measure]],G:G,Table1_2[[#This Row],[Year]],H:H,"&lt;="&amp;Table1_2[[#This Row],[Month]])</f>
        <v>10926.079999999998</v>
      </c>
      <c r="K135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18366.464</v>
      </c>
      <c r="N13508">
        <f>Table1_2[[#This Row],[Value]]*2.5</f>
        <v>4344.32</v>
      </c>
    </row>
    <row r="13509" spans="1:14" x14ac:dyDescent="0.25">
      <c r="A13509" s="1" t="s">
        <v>6</v>
      </c>
      <c r="B13509" s="1" t="s">
        <v>51</v>
      </c>
      <c r="C13509" s="1" t="s">
        <v>22</v>
      </c>
      <c r="D13509" s="1" t="s">
        <v>34</v>
      </c>
      <c r="E13509" s="1" t="s">
        <v>10</v>
      </c>
      <c r="F13509" s="1" t="s">
        <v>11</v>
      </c>
      <c r="G13509" s="1" t="s">
        <v>65</v>
      </c>
      <c r="H13509" s="1">
        <v>8</v>
      </c>
      <c r="I13509">
        <v>1440.768</v>
      </c>
      <c r="J13509" s="1">
        <f>SUMIFS(I:I,B:B,Table1_2[[#This Row],[Category Level 2]],D:D,Table1_2[[#This Row],[Brand]],E:E,Table1_2[[#This Row],[Region]],F:F,Table1_2[[#This Row],[Measure]],G:G,Table1_2[[#This Row],[Year]],H:H,"&lt;="&amp;Table1_2[[#This Row],[Month]])</f>
        <v>12366.847999999998</v>
      </c>
      <c r="K135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18502.655999999995</v>
      </c>
      <c r="N13509">
        <f>Table1_2[[#This Row],[Value]]*2.5</f>
        <v>3601.92</v>
      </c>
    </row>
    <row r="13510" spans="1:14" x14ac:dyDescent="0.25">
      <c r="A13510" s="1" t="s">
        <v>6</v>
      </c>
      <c r="B13510" s="1" t="s">
        <v>51</v>
      </c>
      <c r="C13510" s="1" t="s">
        <v>22</v>
      </c>
      <c r="D13510" s="1" t="s">
        <v>34</v>
      </c>
      <c r="E13510" s="1" t="s">
        <v>10</v>
      </c>
      <c r="F13510" s="1" t="s">
        <v>11</v>
      </c>
      <c r="G13510" s="1" t="s">
        <v>65</v>
      </c>
      <c r="H13510" s="1">
        <v>9</v>
      </c>
      <c r="I13510">
        <v>1568.768</v>
      </c>
      <c r="J13510" s="1">
        <f>SUMIFS(I:I,B:B,Table1_2[[#This Row],[Category Level 2]],D:D,Table1_2[[#This Row],[Brand]],E:E,Table1_2[[#This Row],[Region]],F:F,Table1_2[[#This Row],[Measure]],G:G,Table1_2[[#This Row],[Year]],H:H,"&lt;="&amp;Table1_2[[#This Row],[Month]])</f>
        <v>13935.615999999998</v>
      </c>
      <c r="K135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18566.144</v>
      </c>
      <c r="N13510">
        <f>Table1_2[[#This Row],[Value]]*2.5</f>
        <v>3921.92</v>
      </c>
    </row>
    <row r="13511" spans="1:14" x14ac:dyDescent="0.25">
      <c r="A13511" s="1" t="s">
        <v>6</v>
      </c>
      <c r="B13511" s="1" t="s">
        <v>51</v>
      </c>
      <c r="C13511" s="1" t="s">
        <v>22</v>
      </c>
      <c r="D13511" s="1" t="s">
        <v>34</v>
      </c>
      <c r="E13511" s="1" t="s">
        <v>10</v>
      </c>
      <c r="F13511" s="1" t="s">
        <v>11</v>
      </c>
      <c r="G13511" s="1" t="s">
        <v>65</v>
      </c>
      <c r="H13511" s="1">
        <v>10</v>
      </c>
      <c r="I13511">
        <v>1777.664</v>
      </c>
      <c r="J13511" s="1">
        <f>SUMIFS(I:I,B:B,Table1_2[[#This Row],[Category Level 2]],D:D,Table1_2[[#This Row],[Brand]],E:E,Table1_2[[#This Row],[Region]],F:F,Table1_2[[#This Row],[Measure]],G:G,Table1_2[[#This Row],[Year]],H:H,"&lt;="&amp;Table1_2[[#This Row],[Month]])</f>
        <v>15713.279999999999</v>
      </c>
      <c r="K135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18630.655999999999</v>
      </c>
      <c r="N13511">
        <f>Table1_2[[#This Row],[Value]]*2.5</f>
        <v>4444.16</v>
      </c>
    </row>
    <row r="13512" spans="1:14" x14ac:dyDescent="0.25">
      <c r="A13512" s="1" t="s">
        <v>6</v>
      </c>
      <c r="B13512" s="1" t="s">
        <v>51</v>
      </c>
      <c r="C13512" s="1" t="s">
        <v>22</v>
      </c>
      <c r="D13512" s="1" t="s">
        <v>34</v>
      </c>
      <c r="E13512" s="1" t="s">
        <v>10</v>
      </c>
      <c r="F13512" s="1" t="s">
        <v>11</v>
      </c>
      <c r="G13512" s="1" t="s">
        <v>65</v>
      </c>
      <c r="H13512" s="1">
        <v>11</v>
      </c>
      <c r="I13512">
        <v>1590.2719999999999</v>
      </c>
      <c r="J13512" s="1">
        <f>SUMIFS(I:I,B:B,Table1_2[[#This Row],[Category Level 2]],D:D,Table1_2[[#This Row],[Brand]],E:E,Table1_2[[#This Row],[Region]],F:F,Table1_2[[#This Row],[Measure]],G:G,Table1_2[[#This Row],[Year]],H:H,"&lt;="&amp;Table1_2[[#This Row],[Month]])</f>
        <v>17303.552</v>
      </c>
      <c r="K135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18735.103999999999</v>
      </c>
      <c r="N13512">
        <f>Table1_2[[#This Row],[Value]]*2.5</f>
        <v>3975.68</v>
      </c>
    </row>
    <row r="13513" spans="1:14" x14ac:dyDescent="0.25">
      <c r="A13513" s="1" t="s">
        <v>6</v>
      </c>
      <c r="B13513" s="1" t="s">
        <v>51</v>
      </c>
      <c r="C13513" s="1" t="s">
        <v>22</v>
      </c>
      <c r="D13513" s="1" t="s">
        <v>34</v>
      </c>
      <c r="E13513" s="1" t="s">
        <v>10</v>
      </c>
      <c r="F13513" s="1" t="s">
        <v>11</v>
      </c>
      <c r="G13513" s="1" t="s">
        <v>65</v>
      </c>
      <c r="H13513" s="1">
        <v>12</v>
      </c>
      <c r="I13513">
        <v>1559.5520000000001</v>
      </c>
      <c r="J13513" s="1">
        <f>SUMIFS(I:I,B:B,Table1_2[[#This Row],[Category Level 2]],D:D,Table1_2[[#This Row],[Brand]],E:E,Table1_2[[#This Row],[Region]],F:F,Table1_2[[#This Row],[Measure]],G:G,Table1_2[[#This Row],[Year]],H:H,"&lt;="&amp;Table1_2[[#This Row],[Month]])</f>
        <v>18863.103999999999</v>
      </c>
      <c r="K135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18863.103999999999</v>
      </c>
      <c r="N13513">
        <f>Table1_2[[#This Row],[Value]]*2.5</f>
        <v>3898.88</v>
      </c>
    </row>
    <row r="13514" spans="1:14" x14ac:dyDescent="0.25">
      <c r="A13514" s="1" t="s">
        <v>6</v>
      </c>
      <c r="B13514" s="1" t="s">
        <v>51</v>
      </c>
      <c r="C13514" s="1" t="s">
        <v>22</v>
      </c>
      <c r="D13514" s="1" t="s">
        <v>34</v>
      </c>
      <c r="E13514" s="1" t="s">
        <v>10</v>
      </c>
      <c r="F13514" s="1" t="s">
        <v>11</v>
      </c>
      <c r="G13514" s="1" t="s">
        <v>66</v>
      </c>
      <c r="H13514" s="1">
        <v>1</v>
      </c>
      <c r="I13514">
        <v>1513.472</v>
      </c>
      <c r="J13514" s="1">
        <f>SUMIFS(I:I,B:B,Table1_2[[#This Row],[Category Level 2]],D:D,Table1_2[[#This Row],[Brand]],E:E,Table1_2[[#This Row],[Region]],F:F,Table1_2[[#This Row],[Measure]],G:G,Table1_2[[#This Row],[Year]],H:H,"&lt;="&amp;Table1_2[[#This Row],[Month]])</f>
        <v>1513.472</v>
      </c>
      <c r="K135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18857.984</v>
      </c>
      <c r="N13514">
        <f>Table1_2[[#This Row],[Value]]*2.5</f>
        <v>3783.68</v>
      </c>
    </row>
    <row r="13515" spans="1:14" x14ac:dyDescent="0.25">
      <c r="A13515" s="1" t="s">
        <v>6</v>
      </c>
      <c r="B13515" s="1" t="s">
        <v>51</v>
      </c>
      <c r="C13515" s="1" t="s">
        <v>22</v>
      </c>
      <c r="D13515" s="1" t="s">
        <v>34</v>
      </c>
      <c r="E13515" s="1" t="s">
        <v>10</v>
      </c>
      <c r="F13515" s="1" t="s">
        <v>11</v>
      </c>
      <c r="G13515" s="1" t="s">
        <v>66</v>
      </c>
      <c r="H13515" s="1">
        <v>2</v>
      </c>
      <c r="I13515">
        <v>1423.3600000000001</v>
      </c>
      <c r="J13515" s="1">
        <f>SUMIFS(I:I,B:B,Table1_2[[#This Row],[Category Level 2]],D:D,Table1_2[[#This Row],[Brand]],E:E,Table1_2[[#This Row],[Region]],F:F,Table1_2[[#This Row],[Measure]],G:G,Table1_2[[#This Row],[Year]],H:H,"&lt;="&amp;Table1_2[[#This Row],[Month]])</f>
        <v>2936.8320000000003</v>
      </c>
      <c r="K135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18941.952000000005</v>
      </c>
      <c r="N13515">
        <f>Table1_2[[#This Row],[Value]]*2.5</f>
        <v>3558.4000000000005</v>
      </c>
    </row>
    <row r="13516" spans="1:14" x14ac:dyDescent="0.25">
      <c r="A13516" s="1" t="s">
        <v>6</v>
      </c>
      <c r="B13516" s="1" t="s">
        <v>51</v>
      </c>
      <c r="C13516" s="1" t="s">
        <v>22</v>
      </c>
      <c r="D13516" s="1" t="s">
        <v>34</v>
      </c>
      <c r="E13516" s="1" t="s">
        <v>10</v>
      </c>
      <c r="F13516" s="1" t="s">
        <v>11</v>
      </c>
      <c r="G13516" s="1" t="s">
        <v>66</v>
      </c>
      <c r="H13516" s="1">
        <v>3</v>
      </c>
      <c r="I13516">
        <v>1515.52</v>
      </c>
      <c r="J13516" s="1">
        <f>SUMIFS(I:I,B:B,Table1_2[[#This Row],[Category Level 2]],D:D,Table1_2[[#This Row],[Brand]],E:E,Table1_2[[#This Row],[Region]],F:F,Table1_2[[#This Row],[Measure]],G:G,Table1_2[[#This Row],[Year]],H:H,"&lt;="&amp;Table1_2[[#This Row],[Month]])</f>
        <v>4452.3520000000008</v>
      </c>
      <c r="K135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18739.200000000004</v>
      </c>
      <c r="N13516">
        <f>Table1_2[[#This Row],[Value]]*2.5</f>
        <v>3788.8</v>
      </c>
    </row>
    <row r="13517" spans="1:14" x14ac:dyDescent="0.25">
      <c r="A13517" s="1" t="s">
        <v>6</v>
      </c>
      <c r="B13517" s="1" t="s">
        <v>51</v>
      </c>
      <c r="C13517" s="1" t="s">
        <v>22</v>
      </c>
      <c r="D13517" s="1" t="s">
        <v>34</v>
      </c>
      <c r="E13517" s="1" t="s">
        <v>10</v>
      </c>
      <c r="F13517" s="1" t="s">
        <v>11</v>
      </c>
      <c r="G13517" s="1" t="s">
        <v>66</v>
      </c>
      <c r="H13517" s="1">
        <v>4</v>
      </c>
      <c r="I13517">
        <v>1346.56</v>
      </c>
      <c r="J13517" s="1">
        <f>SUMIFS(I:I,B:B,Table1_2[[#This Row],[Category Level 2]],D:D,Table1_2[[#This Row],[Brand]],E:E,Table1_2[[#This Row],[Region]],F:F,Table1_2[[#This Row],[Measure]],G:G,Table1_2[[#This Row],[Year]],H:H,"&lt;="&amp;Table1_2[[#This Row],[Month]])</f>
        <v>5798.9120000000003</v>
      </c>
      <c r="K135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18727.936000000002</v>
      </c>
      <c r="N13517">
        <f>Table1_2[[#This Row],[Value]]*2.5</f>
        <v>3366.3999999999996</v>
      </c>
    </row>
    <row r="13518" spans="1:14" x14ac:dyDescent="0.25">
      <c r="A13518" s="1" t="s">
        <v>6</v>
      </c>
      <c r="B13518" s="1" t="s">
        <v>51</v>
      </c>
      <c r="C13518" s="1" t="s">
        <v>22</v>
      </c>
      <c r="D13518" s="1" t="s">
        <v>34</v>
      </c>
      <c r="E13518" s="1" t="s">
        <v>10</v>
      </c>
      <c r="F13518" s="1" t="s">
        <v>11</v>
      </c>
      <c r="G13518" s="1" t="s">
        <v>66</v>
      </c>
      <c r="H13518" s="1">
        <v>5</v>
      </c>
      <c r="I13518">
        <v>1376.2560000000001</v>
      </c>
      <c r="J13518" s="1">
        <f>SUMIFS(I:I,B:B,Table1_2[[#This Row],[Category Level 2]],D:D,Table1_2[[#This Row],[Brand]],E:E,Table1_2[[#This Row],[Region]],F:F,Table1_2[[#This Row],[Measure]],G:G,Table1_2[[#This Row],[Year]],H:H,"&lt;="&amp;Table1_2[[#This Row],[Month]])</f>
        <v>7175.1680000000006</v>
      </c>
      <c r="K135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18625.536</v>
      </c>
      <c r="N13518">
        <f>Table1_2[[#This Row],[Value]]*2.5</f>
        <v>3440.6400000000003</v>
      </c>
    </row>
    <row r="13519" spans="1:14" x14ac:dyDescent="0.25">
      <c r="A13519" s="1" t="s">
        <v>6</v>
      </c>
      <c r="B13519" s="1" t="s">
        <v>51</v>
      </c>
      <c r="C13519" s="1" t="s">
        <v>22</v>
      </c>
      <c r="D13519" s="1" t="s">
        <v>34</v>
      </c>
      <c r="E13519" s="1" t="s">
        <v>10</v>
      </c>
      <c r="F13519" s="1" t="s">
        <v>11</v>
      </c>
      <c r="G13519" s="1" t="s">
        <v>66</v>
      </c>
      <c r="H13519" s="1">
        <v>6</v>
      </c>
      <c r="I13519">
        <v>1528.8320000000001</v>
      </c>
      <c r="J13519" s="1">
        <f>SUMIFS(I:I,B:B,Table1_2[[#This Row],[Category Level 2]],D:D,Table1_2[[#This Row],[Brand]],E:E,Table1_2[[#This Row],[Region]],F:F,Table1_2[[#This Row],[Measure]],G:G,Table1_2[[#This Row],[Year]],H:H,"&lt;="&amp;Table1_2[[#This Row],[Month]])</f>
        <v>8704</v>
      </c>
      <c r="K135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18378.752</v>
      </c>
      <c r="N13519">
        <f>Table1_2[[#This Row],[Value]]*2.5</f>
        <v>3822.0800000000004</v>
      </c>
    </row>
    <row r="13520" spans="1:14" x14ac:dyDescent="0.25">
      <c r="A13520" s="1" t="s">
        <v>6</v>
      </c>
      <c r="B13520" s="1" t="s">
        <v>51</v>
      </c>
      <c r="C13520" s="1" t="s">
        <v>22</v>
      </c>
      <c r="D13520" s="1" t="s">
        <v>34</v>
      </c>
      <c r="E13520" s="1" t="s">
        <v>10</v>
      </c>
      <c r="F13520" s="1" t="s">
        <v>11</v>
      </c>
      <c r="G13520" s="1" t="s">
        <v>66</v>
      </c>
      <c r="H13520" s="1">
        <v>7</v>
      </c>
      <c r="I13520">
        <v>1413.1200000000001</v>
      </c>
      <c r="J13520" s="1">
        <f>SUMIFS(I:I,B:B,Table1_2[[#This Row],[Category Level 2]],D:D,Table1_2[[#This Row],[Brand]],E:E,Table1_2[[#This Row],[Region]],F:F,Table1_2[[#This Row],[Measure]],G:G,Table1_2[[#This Row],[Year]],H:H,"&lt;="&amp;Table1_2[[#This Row],[Month]])</f>
        <v>10117.120000000001</v>
      </c>
      <c r="K135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18054.144</v>
      </c>
      <c r="N13520">
        <f>Table1_2[[#This Row],[Value]]*2.5</f>
        <v>3532.8</v>
      </c>
    </row>
    <row r="13521" spans="1:14" x14ac:dyDescent="0.25">
      <c r="A13521" s="1" t="s">
        <v>6</v>
      </c>
      <c r="B13521" s="1" t="s">
        <v>51</v>
      </c>
      <c r="C13521" s="1" t="s">
        <v>22</v>
      </c>
      <c r="D13521" s="1" t="s">
        <v>34</v>
      </c>
      <c r="E13521" s="1" t="s">
        <v>10</v>
      </c>
      <c r="F13521" s="1" t="s">
        <v>11</v>
      </c>
      <c r="G13521" s="1" t="s">
        <v>66</v>
      </c>
      <c r="H13521" s="1">
        <v>8</v>
      </c>
      <c r="I13521">
        <v>1408</v>
      </c>
      <c r="J13521" s="1">
        <f>SUMIFS(I:I,B:B,Table1_2[[#This Row],[Category Level 2]],D:D,Table1_2[[#This Row],[Brand]],E:E,Table1_2[[#This Row],[Region]],F:F,Table1_2[[#This Row],[Measure]],G:G,Table1_2[[#This Row],[Year]],H:H,"&lt;="&amp;Table1_2[[#This Row],[Month]])</f>
        <v>11525.12</v>
      </c>
      <c r="K135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18021.376</v>
      </c>
      <c r="N13521">
        <f>Table1_2[[#This Row],[Value]]*2.5</f>
        <v>3520</v>
      </c>
    </row>
    <row r="13522" spans="1:14" x14ac:dyDescent="0.25">
      <c r="A13522" s="1" t="s">
        <v>6</v>
      </c>
      <c r="B13522" s="1" t="s">
        <v>51</v>
      </c>
      <c r="C13522" s="1" t="s">
        <v>22</v>
      </c>
      <c r="D13522" s="1" t="s">
        <v>34</v>
      </c>
      <c r="E13522" s="1" t="s">
        <v>10</v>
      </c>
      <c r="F13522" s="1" t="s">
        <v>11</v>
      </c>
      <c r="G13522" s="1" t="s">
        <v>66</v>
      </c>
      <c r="H13522" s="1">
        <v>9</v>
      </c>
      <c r="I13522">
        <v>1371.136</v>
      </c>
      <c r="J13522" s="1">
        <f>SUMIFS(I:I,B:B,Table1_2[[#This Row],[Category Level 2]],D:D,Table1_2[[#This Row],[Brand]],E:E,Table1_2[[#This Row],[Region]],F:F,Table1_2[[#This Row],[Measure]],G:G,Table1_2[[#This Row],[Year]],H:H,"&lt;="&amp;Table1_2[[#This Row],[Month]])</f>
        <v>12896.256000000001</v>
      </c>
      <c r="K135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17823.743999999999</v>
      </c>
      <c r="N13522">
        <f>Table1_2[[#This Row],[Value]]*2.5</f>
        <v>3427.84</v>
      </c>
    </row>
    <row r="13523" spans="1:14" x14ac:dyDescent="0.25">
      <c r="A13523" s="1" t="s">
        <v>6</v>
      </c>
      <c r="B13523" s="1" t="s">
        <v>51</v>
      </c>
      <c r="C13523" s="1" t="s">
        <v>22</v>
      </c>
      <c r="D13523" s="1" t="s">
        <v>34</v>
      </c>
      <c r="E13523" s="1" t="s">
        <v>10</v>
      </c>
      <c r="F13523" s="1" t="s">
        <v>11</v>
      </c>
      <c r="G13523" s="1" t="s">
        <v>66</v>
      </c>
      <c r="H13523" s="1">
        <v>10</v>
      </c>
      <c r="I13523">
        <v>1265.664</v>
      </c>
      <c r="J13523" s="1">
        <f>SUMIFS(I:I,B:B,Table1_2[[#This Row],[Category Level 2]],D:D,Table1_2[[#This Row],[Brand]],E:E,Table1_2[[#This Row],[Region]],F:F,Table1_2[[#This Row],[Measure]],G:G,Table1_2[[#This Row],[Year]],H:H,"&lt;="&amp;Table1_2[[#This Row],[Month]])</f>
        <v>14161.920000000002</v>
      </c>
      <c r="K135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17311.744000000002</v>
      </c>
      <c r="N13523">
        <f>Table1_2[[#This Row],[Value]]*2.5</f>
        <v>3164.16</v>
      </c>
    </row>
    <row r="13524" spans="1:14" x14ac:dyDescent="0.25">
      <c r="A13524" s="1" t="s">
        <v>6</v>
      </c>
      <c r="B13524" s="1" t="s">
        <v>51</v>
      </c>
      <c r="C13524" s="1" t="s">
        <v>22</v>
      </c>
      <c r="D13524" s="1" t="s">
        <v>34</v>
      </c>
      <c r="E13524" s="1" t="s">
        <v>10</v>
      </c>
      <c r="F13524" s="1" t="s">
        <v>11</v>
      </c>
      <c r="G13524" s="1" t="s">
        <v>66</v>
      </c>
      <c r="H13524" s="1">
        <v>11</v>
      </c>
      <c r="I13524">
        <v>1248.2560000000001</v>
      </c>
      <c r="J13524" s="1">
        <f>SUMIFS(I:I,B:B,Table1_2[[#This Row],[Category Level 2]],D:D,Table1_2[[#This Row],[Brand]],E:E,Table1_2[[#This Row],[Region]],F:F,Table1_2[[#This Row],[Measure]],G:G,Table1_2[[#This Row],[Year]],H:H,"&lt;="&amp;Table1_2[[#This Row],[Month]])</f>
        <v>15410.176000000001</v>
      </c>
      <c r="K135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16969.728000000003</v>
      </c>
      <c r="N13524">
        <f>Table1_2[[#This Row],[Value]]*2.5</f>
        <v>3120.6400000000003</v>
      </c>
    </row>
    <row r="13525" spans="1:14" x14ac:dyDescent="0.25">
      <c r="A13525" s="1" t="s">
        <v>6</v>
      </c>
      <c r="B13525" s="1" t="s">
        <v>51</v>
      </c>
      <c r="C13525" s="1" t="s">
        <v>22</v>
      </c>
      <c r="D13525" s="1" t="s">
        <v>34</v>
      </c>
      <c r="E13525" s="1" t="s">
        <v>10</v>
      </c>
      <c r="F13525" s="1" t="s">
        <v>11</v>
      </c>
      <c r="G13525" s="1" t="s">
        <v>66</v>
      </c>
      <c r="H13525" s="1">
        <v>12</v>
      </c>
      <c r="I13525">
        <v>1466.3679999999999</v>
      </c>
      <c r="J13525" s="1">
        <f>SUMIFS(I:I,B:B,Table1_2[[#This Row],[Category Level 2]],D:D,Table1_2[[#This Row],[Brand]],E:E,Table1_2[[#This Row],[Region]],F:F,Table1_2[[#This Row],[Measure]],G:G,Table1_2[[#This Row],[Year]],H:H,"&lt;="&amp;Table1_2[[#This Row],[Month]])</f>
        <v>16876.544000000002</v>
      </c>
      <c r="K135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16876.544000000002</v>
      </c>
      <c r="N13525">
        <f>Table1_2[[#This Row],[Value]]*2.5</f>
        <v>3665.92</v>
      </c>
    </row>
    <row r="13526" spans="1:14" x14ac:dyDescent="0.25">
      <c r="A13526" s="1" t="s">
        <v>6</v>
      </c>
      <c r="B13526" s="1" t="s">
        <v>51</v>
      </c>
      <c r="C13526" s="1" t="s">
        <v>22</v>
      </c>
      <c r="D13526" s="1" t="s">
        <v>34</v>
      </c>
      <c r="E13526" s="1" t="s">
        <v>10</v>
      </c>
      <c r="F13526" s="1" t="s">
        <v>11</v>
      </c>
      <c r="G13526" s="1" t="s">
        <v>67</v>
      </c>
      <c r="H13526" s="1">
        <v>1</v>
      </c>
      <c r="I13526">
        <v>1124.3520000000001</v>
      </c>
      <c r="J13526" s="1">
        <f>SUMIFS(I:I,B:B,Table1_2[[#This Row],[Category Level 2]],D:D,Table1_2[[#This Row],[Brand]],E:E,Table1_2[[#This Row],[Region]],F:F,Table1_2[[#This Row],[Measure]],G:G,Table1_2[[#This Row],[Year]],H:H,"&lt;="&amp;Table1_2[[#This Row],[Month]])</f>
        <v>1124.3520000000001</v>
      </c>
      <c r="K135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16487.424000000003</v>
      </c>
      <c r="N13526">
        <f>Table1_2[[#This Row],[Value]]*2.5</f>
        <v>2810.88</v>
      </c>
    </row>
    <row r="13527" spans="1:14" x14ac:dyDescent="0.25">
      <c r="A13527" s="1" t="s">
        <v>6</v>
      </c>
      <c r="B13527" s="1" t="s">
        <v>51</v>
      </c>
      <c r="C13527" s="1" t="s">
        <v>22</v>
      </c>
      <c r="D13527" s="1" t="s">
        <v>34</v>
      </c>
      <c r="E13527" s="1" t="s">
        <v>10</v>
      </c>
      <c r="F13527" s="1" t="s">
        <v>11</v>
      </c>
      <c r="G13527" s="1" t="s">
        <v>67</v>
      </c>
      <c r="H13527" s="1">
        <v>2</v>
      </c>
      <c r="I13527">
        <v>1186.816</v>
      </c>
      <c r="J13527" s="1">
        <f>SUMIFS(I:I,B:B,Table1_2[[#This Row],[Category Level 2]],D:D,Table1_2[[#This Row],[Brand]],E:E,Table1_2[[#This Row],[Region]],F:F,Table1_2[[#This Row],[Measure]],G:G,Table1_2[[#This Row],[Year]],H:H,"&lt;="&amp;Table1_2[[#This Row],[Month]])</f>
        <v>2311.1680000000001</v>
      </c>
      <c r="K135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16250.880000000001</v>
      </c>
      <c r="N13527">
        <f>Table1_2[[#This Row],[Value]]*2.5</f>
        <v>2967.04</v>
      </c>
    </row>
    <row r="13528" spans="1:14" x14ac:dyDescent="0.25">
      <c r="A13528" s="1" t="s">
        <v>6</v>
      </c>
      <c r="B13528" s="1" t="s">
        <v>51</v>
      </c>
      <c r="C13528" s="1" t="s">
        <v>22</v>
      </c>
      <c r="D13528" s="1" t="s">
        <v>34</v>
      </c>
      <c r="E13528" s="1" t="s">
        <v>10</v>
      </c>
      <c r="F13528" s="1" t="s">
        <v>11</v>
      </c>
      <c r="G13528" s="1" t="s">
        <v>67</v>
      </c>
      <c r="H13528" s="1">
        <v>3</v>
      </c>
      <c r="I13528">
        <v>1444.864</v>
      </c>
      <c r="J13528" s="1">
        <f>SUMIFS(I:I,B:B,Table1_2[[#This Row],[Category Level 2]],D:D,Table1_2[[#This Row],[Brand]],E:E,Table1_2[[#This Row],[Region]],F:F,Table1_2[[#This Row],[Measure]],G:G,Table1_2[[#This Row],[Year]],H:H,"&lt;="&amp;Table1_2[[#This Row],[Month]])</f>
        <v>3756.0320000000002</v>
      </c>
      <c r="K135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16180.224000000002</v>
      </c>
      <c r="N13528">
        <f>Table1_2[[#This Row],[Value]]*2.5</f>
        <v>3612.16</v>
      </c>
    </row>
    <row r="13529" spans="1:14" x14ac:dyDescent="0.25">
      <c r="A13529" s="1" t="s">
        <v>6</v>
      </c>
      <c r="B13529" s="1" t="s">
        <v>51</v>
      </c>
      <c r="C13529" s="1" t="s">
        <v>22</v>
      </c>
      <c r="D13529" s="1" t="s">
        <v>34</v>
      </c>
      <c r="E13529" s="1" t="s">
        <v>10</v>
      </c>
      <c r="F13529" s="1" t="s">
        <v>12</v>
      </c>
      <c r="G13529" s="1" t="s">
        <v>62</v>
      </c>
      <c r="H13529" s="1">
        <v>1</v>
      </c>
      <c r="I13529">
        <v>10039.296</v>
      </c>
      <c r="J13529" s="1">
        <f>SUMIFS(I:I,B:B,Table1_2[[#This Row],[Category Level 2]],D:D,Table1_2[[#This Row],[Brand]],E:E,Table1_2[[#This Row],[Region]],F:F,Table1_2[[#This Row],[Measure]],G:G,Table1_2[[#This Row],[Year]],H:H,"&lt;="&amp;Table1_2[[#This Row],[Month]])</f>
        <v>10039.296</v>
      </c>
      <c r="K135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10039.296</v>
      </c>
      <c r="N13529">
        <f>Table1_2[[#This Row],[Value]]*2.5</f>
        <v>25098.240000000002</v>
      </c>
    </row>
    <row r="13530" spans="1:14" x14ac:dyDescent="0.25">
      <c r="A13530" s="1" t="s">
        <v>6</v>
      </c>
      <c r="B13530" s="1" t="s">
        <v>51</v>
      </c>
      <c r="C13530" s="1" t="s">
        <v>22</v>
      </c>
      <c r="D13530" s="1" t="s">
        <v>34</v>
      </c>
      <c r="E13530" s="1" t="s">
        <v>10</v>
      </c>
      <c r="F13530" s="1" t="s">
        <v>12</v>
      </c>
      <c r="G13530" s="1" t="s">
        <v>62</v>
      </c>
      <c r="H13530" s="1">
        <v>2</v>
      </c>
      <c r="I13530">
        <v>8876.0320000000011</v>
      </c>
      <c r="J13530" s="1">
        <f>SUMIFS(I:I,B:B,Table1_2[[#This Row],[Category Level 2]],D:D,Table1_2[[#This Row],[Brand]],E:E,Table1_2[[#This Row],[Region]],F:F,Table1_2[[#This Row],[Measure]],G:G,Table1_2[[#This Row],[Year]],H:H,"&lt;="&amp;Table1_2[[#This Row],[Month]])</f>
        <v>18915.328000000001</v>
      </c>
      <c r="K135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18915.328000000001</v>
      </c>
      <c r="N13530">
        <f>Table1_2[[#This Row],[Value]]*2.5</f>
        <v>22190.080000000002</v>
      </c>
    </row>
    <row r="13531" spans="1:14" x14ac:dyDescent="0.25">
      <c r="A13531" s="1" t="s">
        <v>6</v>
      </c>
      <c r="B13531" s="1" t="s">
        <v>51</v>
      </c>
      <c r="C13531" s="1" t="s">
        <v>22</v>
      </c>
      <c r="D13531" s="1" t="s">
        <v>34</v>
      </c>
      <c r="E13531" s="1" t="s">
        <v>10</v>
      </c>
      <c r="F13531" s="1" t="s">
        <v>12</v>
      </c>
      <c r="G13531" s="1" t="s">
        <v>62</v>
      </c>
      <c r="H13531" s="1">
        <v>3</v>
      </c>
      <c r="I13531">
        <v>12328.960000000001</v>
      </c>
      <c r="J13531" s="1">
        <f>SUMIFS(I:I,B:B,Table1_2[[#This Row],[Category Level 2]],D:D,Table1_2[[#This Row],[Brand]],E:E,Table1_2[[#This Row],[Region]],F:F,Table1_2[[#This Row],[Measure]],G:G,Table1_2[[#This Row],[Year]],H:H,"&lt;="&amp;Table1_2[[#This Row],[Month]])</f>
        <v>31244.288</v>
      </c>
      <c r="K135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31244.288</v>
      </c>
      <c r="N13531">
        <f>Table1_2[[#This Row],[Value]]*2.5</f>
        <v>30822.400000000001</v>
      </c>
    </row>
    <row r="13532" spans="1:14" x14ac:dyDescent="0.25">
      <c r="A13532" s="1" t="s">
        <v>6</v>
      </c>
      <c r="B13532" s="1" t="s">
        <v>51</v>
      </c>
      <c r="C13532" s="1" t="s">
        <v>22</v>
      </c>
      <c r="D13532" s="1" t="s">
        <v>34</v>
      </c>
      <c r="E13532" s="1" t="s">
        <v>10</v>
      </c>
      <c r="F13532" s="1" t="s">
        <v>12</v>
      </c>
      <c r="G13532" s="1" t="s">
        <v>62</v>
      </c>
      <c r="H13532" s="1">
        <v>4</v>
      </c>
      <c r="I13532">
        <v>11832.32</v>
      </c>
      <c r="J13532" s="1">
        <f>SUMIFS(I:I,B:B,Table1_2[[#This Row],[Category Level 2]],D:D,Table1_2[[#This Row],[Brand]],E:E,Table1_2[[#This Row],[Region]],F:F,Table1_2[[#This Row],[Measure]],G:G,Table1_2[[#This Row],[Year]],H:H,"&lt;="&amp;Table1_2[[#This Row],[Month]])</f>
        <v>43076.608</v>
      </c>
      <c r="K135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43076.608</v>
      </c>
      <c r="N13532">
        <f>Table1_2[[#This Row],[Value]]*2.5</f>
        <v>29580.799999999999</v>
      </c>
    </row>
    <row r="13533" spans="1:14" x14ac:dyDescent="0.25">
      <c r="A13533" s="1" t="s">
        <v>6</v>
      </c>
      <c r="B13533" s="1" t="s">
        <v>51</v>
      </c>
      <c r="C13533" s="1" t="s">
        <v>22</v>
      </c>
      <c r="D13533" s="1" t="s">
        <v>34</v>
      </c>
      <c r="E13533" s="1" t="s">
        <v>10</v>
      </c>
      <c r="F13533" s="1" t="s">
        <v>12</v>
      </c>
      <c r="G13533" s="1" t="s">
        <v>62</v>
      </c>
      <c r="H13533" s="1">
        <v>5</v>
      </c>
      <c r="I13533">
        <v>11087.871999999999</v>
      </c>
      <c r="J13533" s="1">
        <f>SUMIFS(I:I,B:B,Table1_2[[#This Row],[Category Level 2]],D:D,Table1_2[[#This Row],[Brand]],E:E,Table1_2[[#This Row],[Region]],F:F,Table1_2[[#This Row],[Measure]],G:G,Table1_2[[#This Row],[Year]],H:H,"&lt;="&amp;Table1_2[[#This Row],[Month]])</f>
        <v>54164.479999999996</v>
      </c>
      <c r="K135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54164.479999999996</v>
      </c>
      <c r="N13533">
        <f>Table1_2[[#This Row],[Value]]*2.5</f>
        <v>27719.68</v>
      </c>
    </row>
    <row r="13534" spans="1:14" x14ac:dyDescent="0.25">
      <c r="A13534" s="1" t="s">
        <v>6</v>
      </c>
      <c r="B13534" s="1" t="s">
        <v>51</v>
      </c>
      <c r="C13534" s="1" t="s">
        <v>22</v>
      </c>
      <c r="D13534" s="1" t="s">
        <v>34</v>
      </c>
      <c r="E13534" s="1" t="s">
        <v>10</v>
      </c>
      <c r="F13534" s="1" t="s">
        <v>12</v>
      </c>
      <c r="G13534" s="1" t="s">
        <v>62</v>
      </c>
      <c r="H13534" s="1">
        <v>6</v>
      </c>
      <c r="I13534">
        <v>11040.768</v>
      </c>
      <c r="J13534" s="1">
        <f>SUMIFS(I:I,B:B,Table1_2[[#This Row],[Category Level 2]],D:D,Table1_2[[#This Row],[Brand]],E:E,Table1_2[[#This Row],[Region]],F:F,Table1_2[[#This Row],[Measure]],G:G,Table1_2[[#This Row],[Year]],H:H,"&lt;="&amp;Table1_2[[#This Row],[Month]])</f>
        <v>65205.247999999992</v>
      </c>
      <c r="K135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65205.247999999992</v>
      </c>
      <c r="N13534">
        <f>Table1_2[[#This Row],[Value]]*2.5</f>
        <v>27601.919999999998</v>
      </c>
    </row>
    <row r="13535" spans="1:14" x14ac:dyDescent="0.25">
      <c r="A13535" s="1" t="s">
        <v>6</v>
      </c>
      <c r="B13535" s="1" t="s">
        <v>51</v>
      </c>
      <c r="C13535" s="1" t="s">
        <v>22</v>
      </c>
      <c r="D13535" s="1" t="s">
        <v>34</v>
      </c>
      <c r="E13535" s="1" t="s">
        <v>10</v>
      </c>
      <c r="F13535" s="1" t="s">
        <v>12</v>
      </c>
      <c r="G13535" s="1" t="s">
        <v>62</v>
      </c>
      <c r="H13535" s="1">
        <v>7</v>
      </c>
      <c r="I13535">
        <v>9576.4480000000003</v>
      </c>
      <c r="J13535" s="1">
        <f>SUMIFS(I:I,B:B,Table1_2[[#This Row],[Category Level 2]],D:D,Table1_2[[#This Row],[Brand]],E:E,Table1_2[[#This Row],[Region]],F:F,Table1_2[[#This Row],[Measure]],G:G,Table1_2[[#This Row],[Year]],H:H,"&lt;="&amp;Table1_2[[#This Row],[Month]])</f>
        <v>74781.695999999996</v>
      </c>
      <c r="K135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74781.695999999996</v>
      </c>
      <c r="N13535">
        <f>Table1_2[[#This Row],[Value]]*2.5</f>
        <v>23941.120000000003</v>
      </c>
    </row>
    <row r="13536" spans="1:14" x14ac:dyDescent="0.25">
      <c r="A13536" s="1" t="s">
        <v>6</v>
      </c>
      <c r="B13536" s="1" t="s">
        <v>51</v>
      </c>
      <c r="C13536" s="1" t="s">
        <v>22</v>
      </c>
      <c r="D13536" s="1" t="s">
        <v>34</v>
      </c>
      <c r="E13536" s="1" t="s">
        <v>10</v>
      </c>
      <c r="F13536" s="1" t="s">
        <v>12</v>
      </c>
      <c r="G13536" s="1" t="s">
        <v>62</v>
      </c>
      <c r="H13536" s="1">
        <v>8</v>
      </c>
      <c r="I13536">
        <v>9324.5439999999999</v>
      </c>
      <c r="J13536" s="1">
        <f>SUMIFS(I:I,B:B,Table1_2[[#This Row],[Category Level 2]],D:D,Table1_2[[#This Row],[Brand]],E:E,Table1_2[[#This Row],[Region]],F:F,Table1_2[[#This Row],[Measure]],G:G,Table1_2[[#This Row],[Year]],H:H,"&lt;="&amp;Table1_2[[#This Row],[Month]])</f>
        <v>84106.239999999991</v>
      </c>
      <c r="K135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84106.239999999991</v>
      </c>
      <c r="N13536">
        <f>Table1_2[[#This Row],[Value]]*2.5</f>
        <v>23311.360000000001</v>
      </c>
    </row>
    <row r="13537" spans="1:14" x14ac:dyDescent="0.25">
      <c r="A13537" s="1" t="s">
        <v>6</v>
      </c>
      <c r="B13537" s="1" t="s">
        <v>51</v>
      </c>
      <c r="C13537" s="1" t="s">
        <v>22</v>
      </c>
      <c r="D13537" s="1" t="s">
        <v>34</v>
      </c>
      <c r="E13537" s="1" t="s">
        <v>10</v>
      </c>
      <c r="F13537" s="1" t="s">
        <v>12</v>
      </c>
      <c r="G13537" s="1" t="s">
        <v>62</v>
      </c>
      <c r="H13537" s="1">
        <v>9</v>
      </c>
      <c r="I13537">
        <v>8989.6959999999999</v>
      </c>
      <c r="J13537" s="1">
        <f>SUMIFS(I:I,B:B,Table1_2[[#This Row],[Category Level 2]],D:D,Table1_2[[#This Row],[Brand]],E:E,Table1_2[[#This Row],[Region]],F:F,Table1_2[[#This Row],[Measure]],G:G,Table1_2[[#This Row],[Year]],H:H,"&lt;="&amp;Table1_2[[#This Row],[Month]])</f>
        <v>93095.935999999987</v>
      </c>
      <c r="K135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93095.935999999987</v>
      </c>
      <c r="N13537">
        <f>Table1_2[[#This Row],[Value]]*2.5</f>
        <v>22474.239999999998</v>
      </c>
    </row>
    <row r="13538" spans="1:14" x14ac:dyDescent="0.25">
      <c r="A13538" s="1" t="s">
        <v>6</v>
      </c>
      <c r="B13538" s="1" t="s">
        <v>51</v>
      </c>
      <c r="C13538" s="1" t="s">
        <v>22</v>
      </c>
      <c r="D13538" s="1" t="s">
        <v>34</v>
      </c>
      <c r="E13538" s="1" t="s">
        <v>10</v>
      </c>
      <c r="F13538" s="1" t="s">
        <v>12</v>
      </c>
      <c r="G13538" s="1" t="s">
        <v>62</v>
      </c>
      <c r="H13538" s="1">
        <v>10</v>
      </c>
      <c r="I13538">
        <v>9295.8719999999994</v>
      </c>
      <c r="J13538" s="1">
        <f>SUMIFS(I:I,B:B,Table1_2[[#This Row],[Category Level 2]],D:D,Table1_2[[#This Row],[Brand]],E:E,Table1_2[[#This Row],[Region]],F:F,Table1_2[[#This Row],[Measure]],G:G,Table1_2[[#This Row],[Year]],H:H,"&lt;="&amp;Table1_2[[#This Row],[Month]])</f>
        <v>102391.80799999999</v>
      </c>
      <c r="K135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102391.80799999999</v>
      </c>
      <c r="N13538">
        <f>Table1_2[[#This Row],[Value]]*2.5</f>
        <v>23239.68</v>
      </c>
    </row>
    <row r="13539" spans="1:14" x14ac:dyDescent="0.25">
      <c r="A13539" s="1" t="s">
        <v>6</v>
      </c>
      <c r="B13539" s="1" t="s">
        <v>51</v>
      </c>
      <c r="C13539" s="1" t="s">
        <v>22</v>
      </c>
      <c r="D13539" s="1" t="s">
        <v>34</v>
      </c>
      <c r="E13539" s="1" t="s">
        <v>10</v>
      </c>
      <c r="F13539" s="1" t="s">
        <v>12</v>
      </c>
      <c r="G13539" s="1" t="s">
        <v>62</v>
      </c>
      <c r="H13539" s="1">
        <v>11</v>
      </c>
      <c r="I13539">
        <v>9718.7839999999997</v>
      </c>
      <c r="J13539" s="1">
        <f>SUMIFS(I:I,B:B,Table1_2[[#This Row],[Category Level 2]],D:D,Table1_2[[#This Row],[Brand]],E:E,Table1_2[[#This Row],[Region]],F:F,Table1_2[[#This Row],[Measure]],G:G,Table1_2[[#This Row],[Year]],H:H,"&lt;="&amp;Table1_2[[#This Row],[Month]])</f>
        <v>112110.59199999999</v>
      </c>
      <c r="K135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112110.59199999999</v>
      </c>
      <c r="N13539">
        <f>Table1_2[[#This Row],[Value]]*2.5</f>
        <v>24296.959999999999</v>
      </c>
    </row>
    <row r="13540" spans="1:14" x14ac:dyDescent="0.25">
      <c r="A13540" s="1" t="s">
        <v>6</v>
      </c>
      <c r="B13540" s="1" t="s">
        <v>51</v>
      </c>
      <c r="C13540" s="1" t="s">
        <v>22</v>
      </c>
      <c r="D13540" s="1" t="s">
        <v>34</v>
      </c>
      <c r="E13540" s="1" t="s">
        <v>10</v>
      </c>
      <c r="F13540" s="1" t="s">
        <v>12</v>
      </c>
      <c r="G13540" s="1" t="s">
        <v>62</v>
      </c>
      <c r="H13540" s="1">
        <v>12</v>
      </c>
      <c r="I13540">
        <v>9289.728000000001</v>
      </c>
      <c r="J13540" s="1">
        <f>SUMIFS(I:I,B:B,Table1_2[[#This Row],[Category Level 2]],D:D,Table1_2[[#This Row],[Brand]],E:E,Table1_2[[#This Row],[Region]],F:F,Table1_2[[#This Row],[Measure]],G:G,Table1_2[[#This Row],[Year]],H:H,"&lt;="&amp;Table1_2[[#This Row],[Month]])</f>
        <v>121400.31999999999</v>
      </c>
      <c r="K135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121400.31999999999</v>
      </c>
      <c r="N13540">
        <f>Table1_2[[#This Row],[Value]]*2.5</f>
        <v>23224.320000000003</v>
      </c>
    </row>
    <row r="13541" spans="1:14" x14ac:dyDescent="0.25">
      <c r="A13541" s="1" t="s">
        <v>6</v>
      </c>
      <c r="B13541" s="1" t="s">
        <v>51</v>
      </c>
      <c r="C13541" s="1" t="s">
        <v>22</v>
      </c>
      <c r="D13541" s="1" t="s">
        <v>34</v>
      </c>
      <c r="E13541" s="1" t="s">
        <v>10</v>
      </c>
      <c r="F13541" s="1" t="s">
        <v>12</v>
      </c>
      <c r="G13541" s="1" t="s">
        <v>63</v>
      </c>
      <c r="H13541" s="1">
        <v>1</v>
      </c>
      <c r="I13541">
        <v>9383.9359999999997</v>
      </c>
      <c r="J13541" s="1">
        <f>SUMIFS(I:I,B:B,Table1_2[[#This Row],[Category Level 2]],D:D,Table1_2[[#This Row],[Brand]],E:E,Table1_2[[#This Row],[Region]],F:F,Table1_2[[#This Row],[Measure]],G:G,Table1_2[[#This Row],[Year]],H:H,"&lt;="&amp;Table1_2[[#This Row],[Month]])</f>
        <v>9383.9359999999997</v>
      </c>
      <c r="K135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120744.96000000001</v>
      </c>
      <c r="N13541">
        <f>Table1_2[[#This Row],[Value]]*2.5</f>
        <v>23459.84</v>
      </c>
    </row>
    <row r="13542" spans="1:14" x14ac:dyDescent="0.25">
      <c r="A13542" s="1" t="s">
        <v>6</v>
      </c>
      <c r="B13542" s="1" t="s">
        <v>51</v>
      </c>
      <c r="C13542" s="1" t="s">
        <v>22</v>
      </c>
      <c r="D13542" s="1" t="s">
        <v>34</v>
      </c>
      <c r="E13542" s="1" t="s">
        <v>10</v>
      </c>
      <c r="F13542" s="1" t="s">
        <v>12</v>
      </c>
      <c r="G13542" s="1" t="s">
        <v>63</v>
      </c>
      <c r="H13542" s="1">
        <v>2</v>
      </c>
      <c r="I13542">
        <v>8630.2720000000008</v>
      </c>
      <c r="J13542" s="1">
        <f>SUMIFS(I:I,B:B,Table1_2[[#This Row],[Category Level 2]],D:D,Table1_2[[#This Row],[Brand]],E:E,Table1_2[[#This Row],[Region]],F:F,Table1_2[[#This Row],[Measure]],G:G,Table1_2[[#This Row],[Year]],H:H,"&lt;="&amp;Table1_2[[#This Row],[Month]])</f>
        <v>18014.207999999999</v>
      </c>
      <c r="K135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120499.20000000001</v>
      </c>
      <c r="N13542">
        <f>Table1_2[[#This Row],[Value]]*2.5</f>
        <v>21575.68</v>
      </c>
    </row>
    <row r="13543" spans="1:14" x14ac:dyDescent="0.25">
      <c r="A13543" s="1" t="s">
        <v>6</v>
      </c>
      <c r="B13543" s="1" t="s">
        <v>51</v>
      </c>
      <c r="C13543" s="1" t="s">
        <v>22</v>
      </c>
      <c r="D13543" s="1" t="s">
        <v>34</v>
      </c>
      <c r="E13543" s="1" t="s">
        <v>10</v>
      </c>
      <c r="F13543" s="1" t="s">
        <v>12</v>
      </c>
      <c r="G13543" s="1" t="s">
        <v>63</v>
      </c>
      <c r="H13543" s="1">
        <v>3</v>
      </c>
      <c r="I13543">
        <v>8253.44</v>
      </c>
      <c r="J13543" s="1">
        <f>SUMIFS(I:I,B:B,Table1_2[[#This Row],[Category Level 2]],D:D,Table1_2[[#This Row],[Brand]],E:E,Table1_2[[#This Row],[Region]],F:F,Table1_2[[#This Row],[Measure]],G:G,Table1_2[[#This Row],[Year]],H:H,"&lt;="&amp;Table1_2[[#This Row],[Month]])</f>
        <v>26267.648000000001</v>
      </c>
      <c r="K135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116423.68000000001</v>
      </c>
      <c r="N13543">
        <f>Table1_2[[#This Row],[Value]]*2.5</f>
        <v>20633.600000000002</v>
      </c>
    </row>
    <row r="13544" spans="1:14" x14ac:dyDescent="0.25">
      <c r="A13544" s="1" t="s">
        <v>6</v>
      </c>
      <c r="B13544" s="1" t="s">
        <v>51</v>
      </c>
      <c r="C13544" s="1" t="s">
        <v>22</v>
      </c>
      <c r="D13544" s="1" t="s">
        <v>34</v>
      </c>
      <c r="E13544" s="1" t="s">
        <v>10</v>
      </c>
      <c r="F13544" s="1" t="s">
        <v>12</v>
      </c>
      <c r="G13544" s="1" t="s">
        <v>63</v>
      </c>
      <c r="H13544" s="1">
        <v>4</v>
      </c>
      <c r="I13544">
        <v>8365.0560000000005</v>
      </c>
      <c r="J13544" s="1">
        <f>SUMIFS(I:I,B:B,Table1_2[[#This Row],[Category Level 2]],D:D,Table1_2[[#This Row],[Brand]],E:E,Table1_2[[#This Row],[Region]],F:F,Table1_2[[#This Row],[Measure]],G:G,Table1_2[[#This Row],[Year]],H:H,"&lt;="&amp;Table1_2[[#This Row],[Month]])</f>
        <v>34632.703999999998</v>
      </c>
      <c r="K135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112956.416</v>
      </c>
      <c r="N13544">
        <f>Table1_2[[#This Row],[Value]]*2.5</f>
        <v>20912.64</v>
      </c>
    </row>
    <row r="13545" spans="1:14" x14ac:dyDescent="0.25">
      <c r="A13545" s="1" t="s">
        <v>6</v>
      </c>
      <c r="B13545" s="1" t="s">
        <v>51</v>
      </c>
      <c r="C13545" s="1" t="s">
        <v>22</v>
      </c>
      <c r="D13545" s="1" t="s">
        <v>34</v>
      </c>
      <c r="E13545" s="1" t="s">
        <v>10</v>
      </c>
      <c r="F13545" s="1" t="s">
        <v>12</v>
      </c>
      <c r="G13545" s="1" t="s">
        <v>63</v>
      </c>
      <c r="H13545" s="1">
        <v>5</v>
      </c>
      <c r="I13545">
        <v>9191.4240000000009</v>
      </c>
      <c r="J13545" s="1">
        <f>SUMIFS(I:I,B:B,Table1_2[[#This Row],[Category Level 2]],D:D,Table1_2[[#This Row],[Brand]],E:E,Table1_2[[#This Row],[Region]],F:F,Table1_2[[#This Row],[Measure]],G:G,Table1_2[[#This Row],[Year]],H:H,"&lt;="&amp;Table1_2[[#This Row],[Month]])</f>
        <v>43824.127999999997</v>
      </c>
      <c r="K135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111059.96800000001</v>
      </c>
      <c r="N13545">
        <f>Table1_2[[#This Row],[Value]]*2.5</f>
        <v>22978.560000000001</v>
      </c>
    </row>
    <row r="13546" spans="1:14" x14ac:dyDescent="0.25">
      <c r="A13546" s="1" t="s">
        <v>6</v>
      </c>
      <c r="B13546" s="1" t="s">
        <v>51</v>
      </c>
      <c r="C13546" s="1" t="s">
        <v>22</v>
      </c>
      <c r="D13546" s="1" t="s">
        <v>34</v>
      </c>
      <c r="E13546" s="1" t="s">
        <v>10</v>
      </c>
      <c r="F13546" s="1" t="s">
        <v>12</v>
      </c>
      <c r="G13546" s="1" t="s">
        <v>63</v>
      </c>
      <c r="H13546" s="1">
        <v>6</v>
      </c>
      <c r="I13546">
        <v>8541.1839999999993</v>
      </c>
      <c r="J13546" s="1">
        <f>SUMIFS(I:I,B:B,Table1_2[[#This Row],[Category Level 2]],D:D,Table1_2[[#This Row],[Brand]],E:E,Table1_2[[#This Row],[Region]],F:F,Table1_2[[#This Row],[Measure]],G:G,Table1_2[[#This Row],[Year]],H:H,"&lt;="&amp;Table1_2[[#This Row],[Month]])</f>
        <v>52365.311999999998</v>
      </c>
      <c r="K135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108560.38399999999</v>
      </c>
      <c r="N13546">
        <f>Table1_2[[#This Row],[Value]]*2.5</f>
        <v>21352.959999999999</v>
      </c>
    </row>
    <row r="13547" spans="1:14" x14ac:dyDescent="0.25">
      <c r="A13547" s="1" t="s">
        <v>6</v>
      </c>
      <c r="B13547" s="1" t="s">
        <v>51</v>
      </c>
      <c r="C13547" s="1" t="s">
        <v>22</v>
      </c>
      <c r="D13547" s="1" t="s">
        <v>34</v>
      </c>
      <c r="E13547" s="1" t="s">
        <v>10</v>
      </c>
      <c r="F13547" s="1" t="s">
        <v>12</v>
      </c>
      <c r="G13547" s="1" t="s">
        <v>63</v>
      </c>
      <c r="H13547" s="1">
        <v>7</v>
      </c>
      <c r="I13547">
        <v>7878.6559999999999</v>
      </c>
      <c r="J13547" s="1">
        <f>SUMIFS(I:I,B:B,Table1_2[[#This Row],[Category Level 2]],D:D,Table1_2[[#This Row],[Brand]],E:E,Table1_2[[#This Row],[Region]],F:F,Table1_2[[#This Row],[Measure]],G:G,Table1_2[[#This Row],[Year]],H:H,"&lt;="&amp;Table1_2[[#This Row],[Month]])</f>
        <v>60243.968000000001</v>
      </c>
      <c r="K135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106862.592</v>
      </c>
      <c r="N13547">
        <f>Table1_2[[#This Row],[Value]]*2.5</f>
        <v>19696.64</v>
      </c>
    </row>
    <row r="13548" spans="1:14" x14ac:dyDescent="0.25">
      <c r="A13548" s="1" t="s">
        <v>6</v>
      </c>
      <c r="B13548" s="1" t="s">
        <v>51</v>
      </c>
      <c r="C13548" s="1" t="s">
        <v>22</v>
      </c>
      <c r="D13548" s="1" t="s">
        <v>34</v>
      </c>
      <c r="E13548" s="1" t="s">
        <v>10</v>
      </c>
      <c r="F13548" s="1" t="s">
        <v>12</v>
      </c>
      <c r="G13548" s="1" t="s">
        <v>63</v>
      </c>
      <c r="H13548" s="1">
        <v>8</v>
      </c>
      <c r="I13548">
        <v>7148.5439999999999</v>
      </c>
      <c r="J13548" s="1">
        <f>SUMIFS(I:I,B:B,Table1_2[[#This Row],[Category Level 2]],D:D,Table1_2[[#This Row],[Brand]],E:E,Table1_2[[#This Row],[Region]],F:F,Table1_2[[#This Row],[Measure]],G:G,Table1_2[[#This Row],[Year]],H:H,"&lt;="&amp;Table1_2[[#This Row],[Month]])</f>
        <v>67392.512000000002</v>
      </c>
      <c r="K135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104686.592</v>
      </c>
      <c r="N13548">
        <f>Table1_2[[#This Row],[Value]]*2.5</f>
        <v>17871.36</v>
      </c>
    </row>
    <row r="13549" spans="1:14" x14ac:dyDescent="0.25">
      <c r="A13549" s="1" t="s">
        <v>6</v>
      </c>
      <c r="B13549" s="1" t="s">
        <v>51</v>
      </c>
      <c r="C13549" s="1" t="s">
        <v>22</v>
      </c>
      <c r="D13549" s="1" t="s">
        <v>34</v>
      </c>
      <c r="E13549" s="1" t="s">
        <v>10</v>
      </c>
      <c r="F13549" s="1" t="s">
        <v>12</v>
      </c>
      <c r="G13549" s="1" t="s">
        <v>63</v>
      </c>
      <c r="H13549" s="1">
        <v>9</v>
      </c>
      <c r="I13549">
        <v>7539.7120000000004</v>
      </c>
      <c r="J13549" s="1">
        <f>SUMIFS(I:I,B:B,Table1_2[[#This Row],[Category Level 2]],D:D,Table1_2[[#This Row],[Brand]],E:E,Table1_2[[#This Row],[Region]],F:F,Table1_2[[#This Row],[Measure]],G:G,Table1_2[[#This Row],[Year]],H:H,"&lt;="&amp;Table1_2[[#This Row],[Month]])</f>
        <v>74932.224000000002</v>
      </c>
      <c r="K135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103236.60800000001</v>
      </c>
      <c r="N13549">
        <f>Table1_2[[#This Row],[Value]]*2.5</f>
        <v>18849.280000000002</v>
      </c>
    </row>
    <row r="13550" spans="1:14" x14ac:dyDescent="0.25">
      <c r="A13550" s="1" t="s">
        <v>6</v>
      </c>
      <c r="B13550" s="1" t="s">
        <v>51</v>
      </c>
      <c r="C13550" s="1" t="s">
        <v>22</v>
      </c>
      <c r="D13550" s="1" t="s">
        <v>34</v>
      </c>
      <c r="E13550" s="1" t="s">
        <v>10</v>
      </c>
      <c r="F13550" s="1" t="s">
        <v>12</v>
      </c>
      <c r="G13550" s="1" t="s">
        <v>63</v>
      </c>
      <c r="H13550" s="1">
        <v>10</v>
      </c>
      <c r="I13550">
        <v>7475.2</v>
      </c>
      <c r="J13550" s="1">
        <f>SUMIFS(I:I,B:B,Table1_2[[#This Row],[Category Level 2]],D:D,Table1_2[[#This Row],[Brand]],E:E,Table1_2[[#This Row],[Region]],F:F,Table1_2[[#This Row],[Measure]],G:G,Table1_2[[#This Row],[Year]],H:H,"&lt;="&amp;Table1_2[[#This Row],[Month]])</f>
        <v>82407.423999999999</v>
      </c>
      <c r="K135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101415.936</v>
      </c>
      <c r="N13550">
        <f>Table1_2[[#This Row],[Value]]*2.5</f>
        <v>18688</v>
      </c>
    </row>
    <row r="13551" spans="1:14" x14ac:dyDescent="0.25">
      <c r="A13551" s="1" t="s">
        <v>6</v>
      </c>
      <c r="B13551" s="1" t="s">
        <v>51</v>
      </c>
      <c r="C13551" s="1" t="s">
        <v>22</v>
      </c>
      <c r="D13551" s="1" t="s">
        <v>34</v>
      </c>
      <c r="E13551" s="1" t="s">
        <v>10</v>
      </c>
      <c r="F13551" s="1" t="s">
        <v>12</v>
      </c>
      <c r="G13551" s="1" t="s">
        <v>63</v>
      </c>
      <c r="H13551" s="1">
        <v>11</v>
      </c>
      <c r="I13551">
        <v>7129.0879999999997</v>
      </c>
      <c r="J13551" s="1">
        <f>SUMIFS(I:I,B:B,Table1_2[[#This Row],[Category Level 2]],D:D,Table1_2[[#This Row],[Brand]],E:E,Table1_2[[#This Row],[Region]],F:F,Table1_2[[#This Row],[Measure]],G:G,Table1_2[[#This Row],[Year]],H:H,"&lt;="&amp;Table1_2[[#This Row],[Month]])</f>
        <v>89536.512000000002</v>
      </c>
      <c r="K135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98826.240000000005</v>
      </c>
      <c r="N13551">
        <f>Table1_2[[#This Row],[Value]]*2.5</f>
        <v>17822.72</v>
      </c>
    </row>
    <row r="13552" spans="1:14" x14ac:dyDescent="0.25">
      <c r="A13552" s="1" t="s">
        <v>6</v>
      </c>
      <c r="B13552" s="1" t="s">
        <v>51</v>
      </c>
      <c r="C13552" s="1" t="s">
        <v>22</v>
      </c>
      <c r="D13552" s="1" t="s">
        <v>34</v>
      </c>
      <c r="E13552" s="1" t="s">
        <v>10</v>
      </c>
      <c r="F13552" s="1" t="s">
        <v>12</v>
      </c>
      <c r="G13552" s="1" t="s">
        <v>63</v>
      </c>
      <c r="H13552" s="1">
        <v>12</v>
      </c>
      <c r="I13552">
        <v>7347.2</v>
      </c>
      <c r="J13552" s="1">
        <f>SUMIFS(I:I,B:B,Table1_2[[#This Row],[Category Level 2]],D:D,Table1_2[[#This Row],[Brand]],E:E,Table1_2[[#This Row],[Region]],F:F,Table1_2[[#This Row],[Measure]],G:G,Table1_2[[#This Row],[Year]],H:H,"&lt;="&amp;Table1_2[[#This Row],[Month]])</f>
        <v>96883.712</v>
      </c>
      <c r="K135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96883.712</v>
      </c>
      <c r="N13552">
        <f>Table1_2[[#This Row],[Value]]*2.5</f>
        <v>18368</v>
      </c>
    </row>
    <row r="13553" spans="1:14" x14ac:dyDescent="0.25">
      <c r="A13553" s="1" t="s">
        <v>6</v>
      </c>
      <c r="B13553" s="1" t="s">
        <v>51</v>
      </c>
      <c r="C13553" s="1" t="s">
        <v>22</v>
      </c>
      <c r="D13553" s="1" t="s">
        <v>34</v>
      </c>
      <c r="E13553" s="1" t="s">
        <v>10</v>
      </c>
      <c r="F13553" s="1" t="s">
        <v>12</v>
      </c>
      <c r="G13553" s="1" t="s">
        <v>64</v>
      </c>
      <c r="H13553" s="1">
        <v>1</v>
      </c>
      <c r="I13553">
        <v>7753.7280000000001</v>
      </c>
      <c r="J13553" s="1">
        <f>SUMIFS(I:I,B:B,Table1_2[[#This Row],[Category Level 2]],D:D,Table1_2[[#This Row],[Brand]],E:E,Table1_2[[#This Row],[Region]],F:F,Table1_2[[#This Row],[Measure]],G:G,Table1_2[[#This Row],[Year]],H:H,"&lt;="&amp;Table1_2[[#This Row],[Month]])</f>
        <v>7753.7280000000001</v>
      </c>
      <c r="K135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95253.504000000015</v>
      </c>
      <c r="N13553">
        <f>Table1_2[[#This Row],[Value]]*2.5</f>
        <v>19384.32</v>
      </c>
    </row>
    <row r="13554" spans="1:14" x14ac:dyDescent="0.25">
      <c r="A13554" s="1" t="s">
        <v>6</v>
      </c>
      <c r="B13554" s="1" t="s">
        <v>51</v>
      </c>
      <c r="C13554" s="1" t="s">
        <v>22</v>
      </c>
      <c r="D13554" s="1" t="s">
        <v>34</v>
      </c>
      <c r="E13554" s="1" t="s">
        <v>10</v>
      </c>
      <c r="F13554" s="1" t="s">
        <v>12</v>
      </c>
      <c r="G13554" s="1" t="s">
        <v>64</v>
      </c>
      <c r="H13554" s="1">
        <v>2</v>
      </c>
      <c r="I13554">
        <v>6347.7759999999998</v>
      </c>
      <c r="J13554" s="1">
        <f>SUMIFS(I:I,B:B,Table1_2[[#This Row],[Category Level 2]],D:D,Table1_2[[#This Row],[Brand]],E:E,Table1_2[[#This Row],[Region]],F:F,Table1_2[[#This Row],[Measure]],G:G,Table1_2[[#This Row],[Year]],H:H,"&lt;="&amp;Table1_2[[#This Row],[Month]])</f>
        <v>14101.504000000001</v>
      </c>
      <c r="K135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92971.008000000002</v>
      </c>
      <c r="N13554">
        <f>Table1_2[[#This Row],[Value]]*2.5</f>
        <v>15869.439999999999</v>
      </c>
    </row>
    <row r="13555" spans="1:14" x14ac:dyDescent="0.25">
      <c r="A13555" s="1" t="s">
        <v>6</v>
      </c>
      <c r="B13555" s="1" t="s">
        <v>51</v>
      </c>
      <c r="C13555" s="1" t="s">
        <v>22</v>
      </c>
      <c r="D13555" s="1" t="s">
        <v>34</v>
      </c>
      <c r="E13555" s="1" t="s">
        <v>10</v>
      </c>
      <c r="F13555" s="1" t="s">
        <v>12</v>
      </c>
      <c r="G13555" s="1" t="s">
        <v>64</v>
      </c>
      <c r="H13555" s="1">
        <v>3</v>
      </c>
      <c r="I13555">
        <v>9230.3359999999993</v>
      </c>
      <c r="J13555" s="1">
        <f>SUMIFS(I:I,B:B,Table1_2[[#This Row],[Category Level 2]],D:D,Table1_2[[#This Row],[Brand]],E:E,Table1_2[[#This Row],[Region]],F:F,Table1_2[[#This Row],[Measure]],G:G,Table1_2[[#This Row],[Year]],H:H,"&lt;="&amp;Table1_2[[#This Row],[Month]])</f>
        <v>23331.84</v>
      </c>
      <c r="K135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93947.903999999995</v>
      </c>
      <c r="N13555">
        <f>Table1_2[[#This Row],[Value]]*2.5</f>
        <v>23075.839999999997</v>
      </c>
    </row>
    <row r="13556" spans="1:14" x14ac:dyDescent="0.25">
      <c r="A13556" s="1" t="s">
        <v>6</v>
      </c>
      <c r="B13556" s="1" t="s">
        <v>51</v>
      </c>
      <c r="C13556" s="1" t="s">
        <v>22</v>
      </c>
      <c r="D13556" s="1" t="s">
        <v>34</v>
      </c>
      <c r="E13556" s="1" t="s">
        <v>10</v>
      </c>
      <c r="F13556" s="1" t="s">
        <v>12</v>
      </c>
      <c r="G13556" s="1" t="s">
        <v>64</v>
      </c>
      <c r="H13556" s="1">
        <v>4</v>
      </c>
      <c r="I13556">
        <v>9281.5360000000001</v>
      </c>
      <c r="J13556" s="1">
        <f>SUMIFS(I:I,B:B,Table1_2[[#This Row],[Category Level 2]],D:D,Table1_2[[#This Row],[Brand]],E:E,Table1_2[[#This Row],[Region]],F:F,Table1_2[[#This Row],[Measure]],G:G,Table1_2[[#This Row],[Year]],H:H,"&lt;="&amp;Table1_2[[#This Row],[Month]])</f>
        <v>32613.376</v>
      </c>
      <c r="K135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94864.383999999991</v>
      </c>
      <c r="N13556">
        <f>Table1_2[[#This Row],[Value]]*2.5</f>
        <v>23203.84</v>
      </c>
    </row>
    <row r="13557" spans="1:14" x14ac:dyDescent="0.25">
      <c r="A13557" s="1" t="s">
        <v>6</v>
      </c>
      <c r="B13557" s="1" t="s">
        <v>51</v>
      </c>
      <c r="C13557" s="1" t="s">
        <v>22</v>
      </c>
      <c r="D13557" s="1" t="s">
        <v>34</v>
      </c>
      <c r="E13557" s="1" t="s">
        <v>10</v>
      </c>
      <c r="F13557" s="1" t="s">
        <v>12</v>
      </c>
      <c r="G13557" s="1" t="s">
        <v>64</v>
      </c>
      <c r="H13557" s="1">
        <v>5</v>
      </c>
      <c r="I13557">
        <v>6056.96</v>
      </c>
      <c r="J13557" s="1">
        <f>SUMIFS(I:I,B:B,Table1_2[[#This Row],[Category Level 2]],D:D,Table1_2[[#This Row],[Brand]],E:E,Table1_2[[#This Row],[Region]],F:F,Table1_2[[#This Row],[Measure]],G:G,Table1_2[[#This Row],[Year]],H:H,"&lt;="&amp;Table1_2[[#This Row],[Month]])</f>
        <v>38670.336000000003</v>
      </c>
      <c r="K135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91729.919999999984</v>
      </c>
      <c r="N13557">
        <f>Table1_2[[#This Row],[Value]]*2.5</f>
        <v>15142.4</v>
      </c>
    </row>
    <row r="13558" spans="1:14" x14ac:dyDescent="0.25">
      <c r="A13558" s="1" t="s">
        <v>6</v>
      </c>
      <c r="B13558" s="1" t="s">
        <v>51</v>
      </c>
      <c r="C13558" s="1" t="s">
        <v>22</v>
      </c>
      <c r="D13558" s="1" t="s">
        <v>34</v>
      </c>
      <c r="E13558" s="1" t="s">
        <v>10</v>
      </c>
      <c r="F13558" s="1" t="s">
        <v>12</v>
      </c>
      <c r="G13558" s="1" t="s">
        <v>64</v>
      </c>
      <c r="H13558" s="1">
        <v>6</v>
      </c>
      <c r="I13558">
        <v>7584.768</v>
      </c>
      <c r="J13558" s="1">
        <f>SUMIFS(I:I,B:B,Table1_2[[#This Row],[Category Level 2]],D:D,Table1_2[[#This Row],[Brand]],E:E,Table1_2[[#This Row],[Region]],F:F,Table1_2[[#This Row],[Measure]],G:G,Table1_2[[#This Row],[Year]],H:H,"&lt;="&amp;Table1_2[[#This Row],[Month]])</f>
        <v>46255.104000000007</v>
      </c>
      <c r="K135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90773.504000000001</v>
      </c>
      <c r="N13558">
        <f>Table1_2[[#This Row],[Value]]*2.5</f>
        <v>18961.919999999998</v>
      </c>
    </row>
    <row r="13559" spans="1:14" x14ac:dyDescent="0.25">
      <c r="A13559" s="1" t="s">
        <v>6</v>
      </c>
      <c r="B13559" s="1" t="s">
        <v>51</v>
      </c>
      <c r="C13559" s="1" t="s">
        <v>22</v>
      </c>
      <c r="D13559" s="1" t="s">
        <v>34</v>
      </c>
      <c r="E13559" s="1" t="s">
        <v>10</v>
      </c>
      <c r="F13559" s="1" t="s">
        <v>12</v>
      </c>
      <c r="G13559" s="1" t="s">
        <v>64</v>
      </c>
      <c r="H13559" s="1">
        <v>7</v>
      </c>
      <c r="I13559">
        <v>7434.24</v>
      </c>
      <c r="J13559" s="1">
        <f>SUMIFS(I:I,B:B,Table1_2[[#This Row],[Category Level 2]],D:D,Table1_2[[#This Row],[Brand]],E:E,Table1_2[[#This Row],[Region]],F:F,Table1_2[[#This Row],[Measure]],G:G,Table1_2[[#This Row],[Year]],H:H,"&lt;="&amp;Table1_2[[#This Row],[Month]])</f>
        <v>53689.344000000005</v>
      </c>
      <c r="K135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90329.088000000003</v>
      </c>
      <c r="N13559">
        <f>Table1_2[[#This Row],[Value]]*2.5</f>
        <v>18585.599999999999</v>
      </c>
    </row>
    <row r="13560" spans="1:14" x14ac:dyDescent="0.25">
      <c r="A13560" s="1" t="s">
        <v>6</v>
      </c>
      <c r="B13560" s="1" t="s">
        <v>51</v>
      </c>
      <c r="C13560" s="1" t="s">
        <v>22</v>
      </c>
      <c r="D13560" s="1" t="s">
        <v>34</v>
      </c>
      <c r="E13560" s="1" t="s">
        <v>10</v>
      </c>
      <c r="F13560" s="1" t="s">
        <v>12</v>
      </c>
      <c r="G13560" s="1" t="s">
        <v>64</v>
      </c>
      <c r="H13560" s="1">
        <v>8</v>
      </c>
      <c r="I13560">
        <v>6511.616</v>
      </c>
      <c r="J13560" s="1">
        <f>SUMIFS(I:I,B:B,Table1_2[[#This Row],[Category Level 2]],D:D,Table1_2[[#This Row],[Brand]],E:E,Table1_2[[#This Row],[Region]],F:F,Table1_2[[#This Row],[Measure]],G:G,Table1_2[[#This Row],[Year]],H:H,"&lt;="&amp;Table1_2[[#This Row],[Month]])</f>
        <v>60200.960000000006</v>
      </c>
      <c r="K135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89692.160000000003</v>
      </c>
      <c r="N13560">
        <f>Table1_2[[#This Row],[Value]]*2.5</f>
        <v>16279.04</v>
      </c>
    </row>
    <row r="13561" spans="1:14" x14ac:dyDescent="0.25">
      <c r="A13561" s="1" t="s">
        <v>6</v>
      </c>
      <c r="B13561" s="1" t="s">
        <v>51</v>
      </c>
      <c r="C13561" s="1" t="s">
        <v>22</v>
      </c>
      <c r="D13561" s="1" t="s">
        <v>34</v>
      </c>
      <c r="E13561" s="1" t="s">
        <v>10</v>
      </c>
      <c r="F13561" s="1" t="s">
        <v>12</v>
      </c>
      <c r="G13561" s="1" t="s">
        <v>64</v>
      </c>
      <c r="H13561" s="1">
        <v>9</v>
      </c>
      <c r="I13561">
        <v>7512.0640000000003</v>
      </c>
      <c r="J13561" s="1">
        <f>SUMIFS(I:I,B:B,Table1_2[[#This Row],[Category Level 2]],D:D,Table1_2[[#This Row],[Brand]],E:E,Table1_2[[#This Row],[Region]],F:F,Table1_2[[#This Row],[Measure]],G:G,Table1_2[[#This Row],[Year]],H:H,"&lt;="&amp;Table1_2[[#This Row],[Month]])</f>
        <v>67713.024000000005</v>
      </c>
      <c r="K135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89664.512000000002</v>
      </c>
      <c r="N13561">
        <f>Table1_2[[#This Row],[Value]]*2.5</f>
        <v>18780.16</v>
      </c>
    </row>
    <row r="13562" spans="1:14" x14ac:dyDescent="0.25">
      <c r="A13562" s="1" t="s">
        <v>6</v>
      </c>
      <c r="B13562" s="1" t="s">
        <v>51</v>
      </c>
      <c r="C13562" s="1" t="s">
        <v>22</v>
      </c>
      <c r="D13562" s="1" t="s">
        <v>34</v>
      </c>
      <c r="E13562" s="1" t="s">
        <v>10</v>
      </c>
      <c r="F13562" s="1" t="s">
        <v>12</v>
      </c>
      <c r="G13562" s="1" t="s">
        <v>64</v>
      </c>
      <c r="H13562" s="1">
        <v>10</v>
      </c>
      <c r="I13562">
        <v>8548.3520000000008</v>
      </c>
      <c r="J13562" s="1">
        <f>SUMIFS(I:I,B:B,Table1_2[[#This Row],[Category Level 2]],D:D,Table1_2[[#This Row],[Brand]],E:E,Table1_2[[#This Row],[Region]],F:F,Table1_2[[#This Row],[Measure]],G:G,Table1_2[[#This Row],[Year]],H:H,"&lt;="&amp;Table1_2[[#This Row],[Month]])</f>
        <v>76261.376000000004</v>
      </c>
      <c r="K135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90737.664000000004</v>
      </c>
      <c r="N13562">
        <f>Table1_2[[#This Row],[Value]]*2.5</f>
        <v>21370.880000000001</v>
      </c>
    </row>
    <row r="13563" spans="1:14" x14ac:dyDescent="0.25">
      <c r="A13563" s="1" t="s">
        <v>6</v>
      </c>
      <c r="B13563" s="1" t="s">
        <v>51</v>
      </c>
      <c r="C13563" s="1" t="s">
        <v>22</v>
      </c>
      <c r="D13563" s="1" t="s">
        <v>34</v>
      </c>
      <c r="E13563" s="1" t="s">
        <v>10</v>
      </c>
      <c r="F13563" s="1" t="s">
        <v>12</v>
      </c>
      <c r="G13563" s="1" t="s">
        <v>64</v>
      </c>
      <c r="H13563" s="1">
        <v>11</v>
      </c>
      <c r="I13563">
        <v>7411.7120000000004</v>
      </c>
      <c r="J13563" s="1">
        <f>SUMIFS(I:I,B:B,Table1_2[[#This Row],[Category Level 2]],D:D,Table1_2[[#This Row],[Brand]],E:E,Table1_2[[#This Row],[Region]],F:F,Table1_2[[#This Row],[Measure]],G:G,Table1_2[[#This Row],[Year]],H:H,"&lt;="&amp;Table1_2[[#This Row],[Month]])</f>
        <v>83673.088000000003</v>
      </c>
      <c r="K135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91020.288</v>
      </c>
      <c r="N13563">
        <f>Table1_2[[#This Row],[Value]]*2.5</f>
        <v>18529.280000000002</v>
      </c>
    </row>
    <row r="13564" spans="1:14" x14ac:dyDescent="0.25">
      <c r="A13564" s="1" t="s">
        <v>6</v>
      </c>
      <c r="B13564" s="1" t="s">
        <v>51</v>
      </c>
      <c r="C13564" s="1" t="s">
        <v>22</v>
      </c>
      <c r="D13564" s="1" t="s">
        <v>34</v>
      </c>
      <c r="E13564" s="1" t="s">
        <v>10</v>
      </c>
      <c r="F13564" s="1" t="s">
        <v>12</v>
      </c>
      <c r="G13564" s="1" t="s">
        <v>64</v>
      </c>
      <c r="H13564" s="1">
        <v>12</v>
      </c>
      <c r="I13564">
        <v>7141.3760000000002</v>
      </c>
      <c r="J13564" s="1">
        <f>SUMIFS(I:I,B:B,Table1_2[[#This Row],[Category Level 2]],D:D,Table1_2[[#This Row],[Brand]],E:E,Table1_2[[#This Row],[Region]],F:F,Table1_2[[#This Row],[Measure]],G:G,Table1_2[[#This Row],[Year]],H:H,"&lt;="&amp;Table1_2[[#This Row],[Month]])</f>
        <v>90814.464000000007</v>
      </c>
      <c r="K135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90814.464000000007</v>
      </c>
      <c r="N13564">
        <f>Table1_2[[#This Row],[Value]]*2.5</f>
        <v>17853.440000000002</v>
      </c>
    </row>
    <row r="13565" spans="1:14" x14ac:dyDescent="0.25">
      <c r="A13565" s="1" t="s">
        <v>6</v>
      </c>
      <c r="B13565" s="1" t="s">
        <v>51</v>
      </c>
      <c r="C13565" s="1" t="s">
        <v>22</v>
      </c>
      <c r="D13565" s="1" t="s">
        <v>34</v>
      </c>
      <c r="E13565" s="1" t="s">
        <v>10</v>
      </c>
      <c r="F13565" s="1" t="s">
        <v>12</v>
      </c>
      <c r="G13565" s="1" t="s">
        <v>65</v>
      </c>
      <c r="H13565" s="1">
        <v>1</v>
      </c>
      <c r="I13565">
        <v>7577.6</v>
      </c>
      <c r="J13565" s="1">
        <f>SUMIFS(I:I,B:B,Table1_2[[#This Row],[Category Level 2]],D:D,Table1_2[[#This Row],[Brand]],E:E,Table1_2[[#This Row],[Region]],F:F,Table1_2[[#This Row],[Measure]],G:G,Table1_2[[#This Row],[Year]],H:H,"&lt;="&amp;Table1_2[[#This Row],[Month]])</f>
        <v>7577.6</v>
      </c>
      <c r="K135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90638.33600000001</v>
      </c>
      <c r="N13565">
        <f>Table1_2[[#This Row],[Value]]*2.5</f>
        <v>18944</v>
      </c>
    </row>
    <row r="13566" spans="1:14" x14ac:dyDescent="0.25">
      <c r="A13566" s="1" t="s">
        <v>6</v>
      </c>
      <c r="B13566" s="1" t="s">
        <v>51</v>
      </c>
      <c r="C13566" s="1" t="s">
        <v>22</v>
      </c>
      <c r="D13566" s="1" t="s">
        <v>34</v>
      </c>
      <c r="E13566" s="1" t="s">
        <v>10</v>
      </c>
      <c r="F13566" s="1" t="s">
        <v>12</v>
      </c>
      <c r="G13566" s="1" t="s">
        <v>65</v>
      </c>
      <c r="H13566" s="1">
        <v>2</v>
      </c>
      <c r="I13566">
        <v>6681.6</v>
      </c>
      <c r="J13566" s="1">
        <f>SUMIFS(I:I,B:B,Table1_2[[#This Row],[Category Level 2]],D:D,Table1_2[[#This Row],[Brand]],E:E,Table1_2[[#This Row],[Region]],F:F,Table1_2[[#This Row],[Measure]],G:G,Table1_2[[#This Row],[Year]],H:H,"&lt;="&amp;Table1_2[[#This Row],[Month]])</f>
        <v>14259.2</v>
      </c>
      <c r="K135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90972.160000000003</v>
      </c>
      <c r="N13566">
        <f>Table1_2[[#This Row],[Value]]*2.5</f>
        <v>16704</v>
      </c>
    </row>
    <row r="13567" spans="1:14" x14ac:dyDescent="0.25">
      <c r="A13567" s="1" t="s">
        <v>6</v>
      </c>
      <c r="B13567" s="1" t="s">
        <v>51</v>
      </c>
      <c r="C13567" s="1" t="s">
        <v>22</v>
      </c>
      <c r="D13567" s="1" t="s">
        <v>34</v>
      </c>
      <c r="E13567" s="1" t="s">
        <v>10</v>
      </c>
      <c r="F13567" s="1" t="s">
        <v>12</v>
      </c>
      <c r="G13567" s="1" t="s">
        <v>65</v>
      </c>
      <c r="H13567" s="1">
        <v>3</v>
      </c>
      <c r="I13567">
        <v>8576</v>
      </c>
      <c r="J13567" s="1">
        <f>SUMIFS(I:I,B:B,Table1_2[[#This Row],[Category Level 2]],D:D,Table1_2[[#This Row],[Brand]],E:E,Table1_2[[#This Row],[Region]],F:F,Table1_2[[#This Row],[Measure]],G:G,Table1_2[[#This Row],[Year]],H:H,"&lt;="&amp;Table1_2[[#This Row],[Month]])</f>
        <v>22835.200000000001</v>
      </c>
      <c r="K135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90317.823999999993</v>
      </c>
      <c r="N13567">
        <f>Table1_2[[#This Row],[Value]]*2.5</f>
        <v>21440</v>
      </c>
    </row>
    <row r="13568" spans="1:14" x14ac:dyDescent="0.25">
      <c r="A13568" s="1" t="s">
        <v>6</v>
      </c>
      <c r="B13568" s="1" t="s">
        <v>51</v>
      </c>
      <c r="C13568" s="1" t="s">
        <v>22</v>
      </c>
      <c r="D13568" s="1" t="s">
        <v>34</v>
      </c>
      <c r="E13568" s="1" t="s">
        <v>10</v>
      </c>
      <c r="F13568" s="1" t="s">
        <v>12</v>
      </c>
      <c r="G13568" s="1" t="s">
        <v>65</v>
      </c>
      <c r="H13568" s="1">
        <v>4</v>
      </c>
      <c r="I13568">
        <v>6776.8320000000003</v>
      </c>
      <c r="J13568" s="1">
        <f>SUMIFS(I:I,B:B,Table1_2[[#This Row],[Category Level 2]],D:D,Table1_2[[#This Row],[Brand]],E:E,Table1_2[[#This Row],[Region]],F:F,Table1_2[[#This Row],[Measure]],G:G,Table1_2[[#This Row],[Year]],H:H,"&lt;="&amp;Table1_2[[#This Row],[Month]])</f>
        <v>29612.031999999999</v>
      </c>
      <c r="K135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87813.119999999995</v>
      </c>
      <c r="N13568">
        <f>Table1_2[[#This Row],[Value]]*2.5</f>
        <v>16942.080000000002</v>
      </c>
    </row>
    <row r="13569" spans="1:14" x14ac:dyDescent="0.25">
      <c r="A13569" s="1" t="s">
        <v>6</v>
      </c>
      <c r="B13569" s="1" t="s">
        <v>51</v>
      </c>
      <c r="C13569" s="1" t="s">
        <v>22</v>
      </c>
      <c r="D13569" s="1" t="s">
        <v>34</v>
      </c>
      <c r="E13569" s="1" t="s">
        <v>10</v>
      </c>
      <c r="F13569" s="1" t="s">
        <v>12</v>
      </c>
      <c r="G13569" s="1" t="s">
        <v>65</v>
      </c>
      <c r="H13569" s="1">
        <v>5</v>
      </c>
      <c r="I13569">
        <v>7379.9679999999998</v>
      </c>
      <c r="J13569" s="1">
        <f>SUMIFS(I:I,B:B,Table1_2[[#This Row],[Category Level 2]],D:D,Table1_2[[#This Row],[Brand]],E:E,Table1_2[[#This Row],[Region]],F:F,Table1_2[[#This Row],[Measure]],G:G,Table1_2[[#This Row],[Year]],H:H,"&lt;="&amp;Table1_2[[#This Row],[Month]])</f>
        <v>36992</v>
      </c>
      <c r="K135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89136.127999999997</v>
      </c>
      <c r="N13569">
        <f>Table1_2[[#This Row],[Value]]*2.5</f>
        <v>18449.919999999998</v>
      </c>
    </row>
    <row r="13570" spans="1:14" x14ac:dyDescent="0.25">
      <c r="A13570" s="1" t="s">
        <v>6</v>
      </c>
      <c r="B13570" s="1" t="s">
        <v>51</v>
      </c>
      <c r="C13570" s="1" t="s">
        <v>22</v>
      </c>
      <c r="D13570" s="1" t="s">
        <v>34</v>
      </c>
      <c r="E13570" s="1" t="s">
        <v>10</v>
      </c>
      <c r="F13570" s="1" t="s">
        <v>12</v>
      </c>
      <c r="G13570" s="1" t="s">
        <v>65</v>
      </c>
      <c r="H13570" s="1">
        <v>6</v>
      </c>
      <c r="I13570">
        <v>8860.6720000000005</v>
      </c>
      <c r="J13570" s="1">
        <f>SUMIFS(I:I,B:B,Table1_2[[#This Row],[Category Level 2]],D:D,Table1_2[[#This Row],[Brand]],E:E,Table1_2[[#This Row],[Region]],F:F,Table1_2[[#This Row],[Measure]],G:G,Table1_2[[#This Row],[Year]],H:H,"&lt;="&amp;Table1_2[[#This Row],[Month]])</f>
        <v>45852.671999999999</v>
      </c>
      <c r="K135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90412.032000000007</v>
      </c>
      <c r="N13570">
        <f>Table1_2[[#This Row],[Value]]*2.5</f>
        <v>22151.68</v>
      </c>
    </row>
    <row r="13571" spans="1:14" x14ac:dyDescent="0.25">
      <c r="A13571" s="1" t="s">
        <v>6</v>
      </c>
      <c r="B13571" s="1" t="s">
        <v>51</v>
      </c>
      <c r="C13571" s="1" t="s">
        <v>22</v>
      </c>
      <c r="D13571" s="1" t="s">
        <v>34</v>
      </c>
      <c r="E13571" s="1" t="s">
        <v>10</v>
      </c>
      <c r="F13571" s="1" t="s">
        <v>12</v>
      </c>
      <c r="G13571" s="1" t="s">
        <v>65</v>
      </c>
      <c r="H13571" s="1">
        <v>7</v>
      </c>
      <c r="I13571">
        <v>8670.2080000000005</v>
      </c>
      <c r="J13571" s="1">
        <f>SUMIFS(I:I,B:B,Table1_2[[#This Row],[Category Level 2]],D:D,Table1_2[[#This Row],[Brand]],E:E,Table1_2[[#This Row],[Region]],F:F,Table1_2[[#This Row],[Measure]],G:G,Table1_2[[#This Row],[Year]],H:H,"&lt;="&amp;Table1_2[[#This Row],[Month]])</f>
        <v>54522.879999999997</v>
      </c>
      <c r="K135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91648</v>
      </c>
      <c r="N13571">
        <f>Table1_2[[#This Row],[Value]]*2.5</f>
        <v>21675.52</v>
      </c>
    </row>
    <row r="13572" spans="1:14" x14ac:dyDescent="0.25">
      <c r="A13572" s="1" t="s">
        <v>6</v>
      </c>
      <c r="B13572" s="1" t="s">
        <v>51</v>
      </c>
      <c r="C13572" s="1" t="s">
        <v>22</v>
      </c>
      <c r="D13572" s="1" t="s">
        <v>34</v>
      </c>
      <c r="E13572" s="1" t="s">
        <v>10</v>
      </c>
      <c r="F13572" s="1" t="s">
        <v>12</v>
      </c>
      <c r="G13572" s="1" t="s">
        <v>65</v>
      </c>
      <c r="H13572" s="1">
        <v>8</v>
      </c>
      <c r="I13572">
        <v>7190.5280000000002</v>
      </c>
      <c r="J13572" s="1">
        <f>SUMIFS(I:I,B:B,Table1_2[[#This Row],[Category Level 2]],D:D,Table1_2[[#This Row],[Brand]],E:E,Table1_2[[#This Row],[Region]],F:F,Table1_2[[#This Row],[Measure]],G:G,Table1_2[[#This Row],[Year]],H:H,"&lt;="&amp;Table1_2[[#This Row],[Month]])</f>
        <v>61713.407999999996</v>
      </c>
      <c r="K135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92326.911999999997</v>
      </c>
      <c r="N13572">
        <f>Table1_2[[#This Row],[Value]]*2.5</f>
        <v>17976.32</v>
      </c>
    </row>
    <row r="13573" spans="1:14" x14ac:dyDescent="0.25">
      <c r="A13573" s="1" t="s">
        <v>6</v>
      </c>
      <c r="B13573" s="1" t="s">
        <v>51</v>
      </c>
      <c r="C13573" s="1" t="s">
        <v>22</v>
      </c>
      <c r="D13573" s="1" t="s">
        <v>34</v>
      </c>
      <c r="E13573" s="1" t="s">
        <v>10</v>
      </c>
      <c r="F13573" s="1" t="s">
        <v>12</v>
      </c>
      <c r="G13573" s="1" t="s">
        <v>65</v>
      </c>
      <c r="H13573" s="1">
        <v>9</v>
      </c>
      <c r="I13573">
        <v>7830.5280000000002</v>
      </c>
      <c r="J13573" s="1">
        <f>SUMIFS(I:I,B:B,Table1_2[[#This Row],[Category Level 2]],D:D,Table1_2[[#This Row],[Brand]],E:E,Table1_2[[#This Row],[Region]],F:F,Table1_2[[#This Row],[Measure]],G:G,Table1_2[[#This Row],[Year]],H:H,"&lt;="&amp;Table1_2[[#This Row],[Month]])</f>
        <v>69543.936000000002</v>
      </c>
      <c r="K135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92645.376000000004</v>
      </c>
      <c r="N13573">
        <f>Table1_2[[#This Row],[Value]]*2.5</f>
        <v>19576.32</v>
      </c>
    </row>
    <row r="13574" spans="1:14" x14ac:dyDescent="0.25">
      <c r="A13574" s="1" t="s">
        <v>6</v>
      </c>
      <c r="B13574" s="1" t="s">
        <v>51</v>
      </c>
      <c r="C13574" s="1" t="s">
        <v>22</v>
      </c>
      <c r="D13574" s="1" t="s">
        <v>34</v>
      </c>
      <c r="E13574" s="1" t="s">
        <v>10</v>
      </c>
      <c r="F13574" s="1" t="s">
        <v>12</v>
      </c>
      <c r="G13574" s="1" t="s">
        <v>65</v>
      </c>
      <c r="H13574" s="1">
        <v>10</v>
      </c>
      <c r="I13574">
        <v>8870.9120000000003</v>
      </c>
      <c r="J13574" s="1">
        <f>SUMIFS(I:I,B:B,Table1_2[[#This Row],[Category Level 2]],D:D,Table1_2[[#This Row],[Brand]],E:E,Table1_2[[#This Row],[Region]],F:F,Table1_2[[#This Row],[Measure]],G:G,Table1_2[[#This Row],[Year]],H:H,"&lt;="&amp;Table1_2[[#This Row],[Month]])</f>
        <v>78414.847999999998</v>
      </c>
      <c r="K135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92967.936000000002</v>
      </c>
      <c r="N13574">
        <f>Table1_2[[#This Row],[Value]]*2.5</f>
        <v>22177.279999999999</v>
      </c>
    </row>
    <row r="13575" spans="1:14" x14ac:dyDescent="0.25">
      <c r="A13575" s="1" t="s">
        <v>6</v>
      </c>
      <c r="B13575" s="1" t="s">
        <v>51</v>
      </c>
      <c r="C13575" s="1" t="s">
        <v>22</v>
      </c>
      <c r="D13575" s="1" t="s">
        <v>34</v>
      </c>
      <c r="E13575" s="1" t="s">
        <v>10</v>
      </c>
      <c r="F13575" s="1" t="s">
        <v>12</v>
      </c>
      <c r="G13575" s="1" t="s">
        <v>65</v>
      </c>
      <c r="H13575" s="1">
        <v>11</v>
      </c>
      <c r="I13575">
        <v>7938.0479999999998</v>
      </c>
      <c r="J13575" s="1">
        <f>SUMIFS(I:I,B:B,Table1_2[[#This Row],[Category Level 2]],D:D,Table1_2[[#This Row],[Brand]],E:E,Table1_2[[#This Row],[Region]],F:F,Table1_2[[#This Row],[Measure]],G:G,Table1_2[[#This Row],[Year]],H:H,"&lt;="&amp;Table1_2[[#This Row],[Month]])</f>
        <v>86352.895999999993</v>
      </c>
      <c r="K135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93494.271999999997</v>
      </c>
      <c r="N13575">
        <f>Table1_2[[#This Row],[Value]]*2.5</f>
        <v>19845.12</v>
      </c>
    </row>
    <row r="13576" spans="1:14" x14ac:dyDescent="0.25">
      <c r="A13576" s="1" t="s">
        <v>6</v>
      </c>
      <c r="B13576" s="1" t="s">
        <v>51</v>
      </c>
      <c r="C13576" s="1" t="s">
        <v>22</v>
      </c>
      <c r="D13576" s="1" t="s">
        <v>34</v>
      </c>
      <c r="E13576" s="1" t="s">
        <v>10</v>
      </c>
      <c r="F13576" s="1" t="s">
        <v>12</v>
      </c>
      <c r="G13576" s="1" t="s">
        <v>65</v>
      </c>
      <c r="H13576" s="1">
        <v>12</v>
      </c>
      <c r="I13576">
        <v>7782.4000000000005</v>
      </c>
      <c r="J13576" s="1">
        <f>SUMIFS(I:I,B:B,Table1_2[[#This Row],[Category Level 2]],D:D,Table1_2[[#This Row],[Brand]],E:E,Table1_2[[#This Row],[Region]],F:F,Table1_2[[#This Row],[Measure]],G:G,Table1_2[[#This Row],[Year]],H:H,"&lt;="&amp;Table1_2[[#This Row],[Month]])</f>
        <v>94135.295999999988</v>
      </c>
      <c r="K135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94135.295999999988</v>
      </c>
      <c r="N13576">
        <f>Table1_2[[#This Row],[Value]]*2.5</f>
        <v>19456</v>
      </c>
    </row>
    <row r="13577" spans="1:14" x14ac:dyDescent="0.25">
      <c r="A13577" s="1" t="s">
        <v>6</v>
      </c>
      <c r="B13577" s="1" t="s">
        <v>51</v>
      </c>
      <c r="C13577" s="1" t="s">
        <v>22</v>
      </c>
      <c r="D13577" s="1" t="s">
        <v>34</v>
      </c>
      <c r="E13577" s="1" t="s">
        <v>10</v>
      </c>
      <c r="F13577" s="1" t="s">
        <v>12</v>
      </c>
      <c r="G13577" s="1" t="s">
        <v>66</v>
      </c>
      <c r="H13577" s="1">
        <v>1</v>
      </c>
      <c r="I13577">
        <v>7550.9760000000006</v>
      </c>
      <c r="J13577" s="1">
        <f>SUMIFS(I:I,B:B,Table1_2[[#This Row],[Category Level 2]],D:D,Table1_2[[#This Row],[Brand]],E:E,Table1_2[[#This Row],[Region]],F:F,Table1_2[[#This Row],[Measure]],G:G,Table1_2[[#This Row],[Year]],H:H,"&lt;="&amp;Table1_2[[#This Row],[Month]])</f>
        <v>7550.9760000000006</v>
      </c>
      <c r="K135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94108.671999999977</v>
      </c>
      <c r="N13577">
        <f>Table1_2[[#This Row],[Value]]*2.5</f>
        <v>18877.440000000002</v>
      </c>
    </row>
    <row r="13578" spans="1:14" x14ac:dyDescent="0.25">
      <c r="A13578" s="1" t="s">
        <v>6</v>
      </c>
      <c r="B13578" s="1" t="s">
        <v>51</v>
      </c>
      <c r="C13578" s="1" t="s">
        <v>22</v>
      </c>
      <c r="D13578" s="1" t="s">
        <v>34</v>
      </c>
      <c r="E13578" s="1" t="s">
        <v>10</v>
      </c>
      <c r="F13578" s="1" t="s">
        <v>12</v>
      </c>
      <c r="G13578" s="1" t="s">
        <v>66</v>
      </c>
      <c r="H13578" s="1">
        <v>2</v>
      </c>
      <c r="I13578">
        <v>7102.4639999999999</v>
      </c>
      <c r="J13578" s="1">
        <f>SUMIFS(I:I,B:B,Table1_2[[#This Row],[Category Level 2]],D:D,Table1_2[[#This Row],[Brand]],E:E,Table1_2[[#This Row],[Region]],F:F,Table1_2[[#This Row],[Measure]],G:G,Table1_2[[#This Row],[Year]],H:H,"&lt;="&amp;Table1_2[[#This Row],[Month]])</f>
        <v>14653.44</v>
      </c>
      <c r="K135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94529.535999999993</v>
      </c>
      <c r="N13578">
        <f>Table1_2[[#This Row],[Value]]*2.5</f>
        <v>17756.16</v>
      </c>
    </row>
    <row r="13579" spans="1:14" x14ac:dyDescent="0.25">
      <c r="A13579" s="1" t="s">
        <v>6</v>
      </c>
      <c r="B13579" s="1" t="s">
        <v>51</v>
      </c>
      <c r="C13579" s="1" t="s">
        <v>22</v>
      </c>
      <c r="D13579" s="1" t="s">
        <v>34</v>
      </c>
      <c r="E13579" s="1" t="s">
        <v>10</v>
      </c>
      <c r="F13579" s="1" t="s">
        <v>12</v>
      </c>
      <c r="G13579" s="1" t="s">
        <v>66</v>
      </c>
      <c r="H13579" s="1">
        <v>3</v>
      </c>
      <c r="I13579">
        <v>7560.192</v>
      </c>
      <c r="J13579" s="1">
        <f>SUMIFS(I:I,B:B,Table1_2[[#This Row],[Category Level 2]],D:D,Table1_2[[#This Row],[Brand]],E:E,Table1_2[[#This Row],[Region]],F:F,Table1_2[[#This Row],[Measure]],G:G,Table1_2[[#This Row],[Year]],H:H,"&lt;="&amp;Table1_2[[#This Row],[Month]])</f>
        <v>22213.632000000001</v>
      </c>
      <c r="K135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93513.728000000003</v>
      </c>
      <c r="N13579">
        <f>Table1_2[[#This Row],[Value]]*2.5</f>
        <v>18900.48</v>
      </c>
    </row>
    <row r="13580" spans="1:14" x14ac:dyDescent="0.25">
      <c r="A13580" s="1" t="s">
        <v>6</v>
      </c>
      <c r="B13580" s="1" t="s">
        <v>51</v>
      </c>
      <c r="C13580" s="1" t="s">
        <v>22</v>
      </c>
      <c r="D13580" s="1" t="s">
        <v>34</v>
      </c>
      <c r="E13580" s="1" t="s">
        <v>10</v>
      </c>
      <c r="F13580" s="1" t="s">
        <v>12</v>
      </c>
      <c r="G13580" s="1" t="s">
        <v>66</v>
      </c>
      <c r="H13580" s="1">
        <v>4</v>
      </c>
      <c r="I13580">
        <v>6718.4639999999999</v>
      </c>
      <c r="J13580" s="1">
        <f>SUMIFS(I:I,B:B,Table1_2[[#This Row],[Category Level 2]],D:D,Table1_2[[#This Row],[Brand]],E:E,Table1_2[[#This Row],[Region]],F:F,Table1_2[[#This Row],[Measure]],G:G,Table1_2[[#This Row],[Year]],H:H,"&lt;="&amp;Table1_2[[#This Row],[Month]])</f>
        <v>28932.096000000001</v>
      </c>
      <c r="K135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93455.360000000001</v>
      </c>
      <c r="N13580">
        <f>Table1_2[[#This Row],[Value]]*2.5</f>
        <v>16796.16</v>
      </c>
    </row>
    <row r="13581" spans="1:14" x14ac:dyDescent="0.25">
      <c r="A13581" s="1" t="s">
        <v>6</v>
      </c>
      <c r="B13581" s="1" t="s">
        <v>51</v>
      </c>
      <c r="C13581" s="1" t="s">
        <v>22</v>
      </c>
      <c r="D13581" s="1" t="s">
        <v>34</v>
      </c>
      <c r="E13581" s="1" t="s">
        <v>10</v>
      </c>
      <c r="F13581" s="1" t="s">
        <v>12</v>
      </c>
      <c r="G13581" s="1" t="s">
        <v>66</v>
      </c>
      <c r="H13581" s="1">
        <v>5</v>
      </c>
      <c r="I13581">
        <v>6868.9920000000002</v>
      </c>
      <c r="J13581" s="1">
        <f>SUMIFS(I:I,B:B,Table1_2[[#This Row],[Category Level 2]],D:D,Table1_2[[#This Row],[Brand]],E:E,Table1_2[[#This Row],[Region]],F:F,Table1_2[[#This Row],[Measure]],G:G,Table1_2[[#This Row],[Year]],H:H,"&lt;="&amp;Table1_2[[#This Row],[Month]])</f>
        <v>35801.088000000003</v>
      </c>
      <c r="K135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92944.384000000005</v>
      </c>
      <c r="N13581">
        <f>Table1_2[[#This Row],[Value]]*2.5</f>
        <v>17172.48</v>
      </c>
    </row>
    <row r="13582" spans="1:14" x14ac:dyDescent="0.25">
      <c r="A13582" s="1" t="s">
        <v>6</v>
      </c>
      <c r="B13582" s="1" t="s">
        <v>51</v>
      </c>
      <c r="C13582" s="1" t="s">
        <v>22</v>
      </c>
      <c r="D13582" s="1" t="s">
        <v>34</v>
      </c>
      <c r="E13582" s="1" t="s">
        <v>10</v>
      </c>
      <c r="F13582" s="1" t="s">
        <v>12</v>
      </c>
      <c r="G13582" s="1" t="s">
        <v>66</v>
      </c>
      <c r="H13582" s="1">
        <v>6</v>
      </c>
      <c r="I13582">
        <v>7628.8</v>
      </c>
      <c r="J13582" s="1">
        <f>SUMIFS(I:I,B:B,Table1_2[[#This Row],[Category Level 2]],D:D,Table1_2[[#This Row],[Brand]],E:E,Table1_2[[#This Row],[Region]],F:F,Table1_2[[#This Row],[Measure]],G:G,Table1_2[[#This Row],[Year]],H:H,"&lt;="&amp;Table1_2[[#This Row],[Month]])</f>
        <v>43429.888000000006</v>
      </c>
      <c r="K135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91712.512000000017</v>
      </c>
      <c r="N13582">
        <f>Table1_2[[#This Row],[Value]]*2.5</f>
        <v>19072</v>
      </c>
    </row>
    <row r="13583" spans="1:14" x14ac:dyDescent="0.25">
      <c r="A13583" s="1" t="s">
        <v>6</v>
      </c>
      <c r="B13583" s="1" t="s">
        <v>51</v>
      </c>
      <c r="C13583" s="1" t="s">
        <v>22</v>
      </c>
      <c r="D13583" s="1" t="s">
        <v>34</v>
      </c>
      <c r="E13583" s="1" t="s">
        <v>10</v>
      </c>
      <c r="F13583" s="1" t="s">
        <v>12</v>
      </c>
      <c r="G13583" s="1" t="s">
        <v>66</v>
      </c>
      <c r="H13583" s="1">
        <v>7</v>
      </c>
      <c r="I13583">
        <v>7049.2160000000003</v>
      </c>
      <c r="J13583" s="1">
        <f>SUMIFS(I:I,B:B,Table1_2[[#This Row],[Category Level 2]],D:D,Table1_2[[#This Row],[Brand]],E:E,Table1_2[[#This Row],[Region]],F:F,Table1_2[[#This Row],[Measure]],G:G,Table1_2[[#This Row],[Year]],H:H,"&lt;="&amp;Table1_2[[#This Row],[Month]])</f>
        <v>50479.104000000007</v>
      </c>
      <c r="K135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90091.520000000004</v>
      </c>
      <c r="N13583">
        <f>Table1_2[[#This Row],[Value]]*2.5</f>
        <v>17623.04</v>
      </c>
    </row>
    <row r="13584" spans="1:14" x14ac:dyDescent="0.25">
      <c r="A13584" s="1" t="s">
        <v>6</v>
      </c>
      <c r="B13584" s="1" t="s">
        <v>51</v>
      </c>
      <c r="C13584" s="1" t="s">
        <v>22</v>
      </c>
      <c r="D13584" s="1" t="s">
        <v>34</v>
      </c>
      <c r="E13584" s="1" t="s">
        <v>10</v>
      </c>
      <c r="F13584" s="1" t="s">
        <v>12</v>
      </c>
      <c r="G13584" s="1" t="s">
        <v>66</v>
      </c>
      <c r="H13584" s="1">
        <v>8</v>
      </c>
      <c r="I13584">
        <v>7106.56</v>
      </c>
      <c r="J13584" s="1">
        <f>SUMIFS(I:I,B:B,Table1_2[[#This Row],[Category Level 2]],D:D,Table1_2[[#This Row],[Brand]],E:E,Table1_2[[#This Row],[Region]],F:F,Table1_2[[#This Row],[Measure]],G:G,Table1_2[[#This Row],[Year]],H:H,"&lt;="&amp;Table1_2[[#This Row],[Month]])</f>
        <v>57585.664000000004</v>
      </c>
      <c r="K135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90007.552000000011</v>
      </c>
      <c r="N13584">
        <f>Table1_2[[#This Row],[Value]]*2.5</f>
        <v>17766.400000000001</v>
      </c>
    </row>
    <row r="13585" spans="1:14" x14ac:dyDescent="0.25">
      <c r="A13585" s="1" t="s">
        <v>6</v>
      </c>
      <c r="B13585" s="1" t="s">
        <v>51</v>
      </c>
      <c r="C13585" s="1" t="s">
        <v>22</v>
      </c>
      <c r="D13585" s="1" t="s">
        <v>34</v>
      </c>
      <c r="E13585" s="1" t="s">
        <v>10</v>
      </c>
      <c r="F13585" s="1" t="s">
        <v>12</v>
      </c>
      <c r="G13585" s="1" t="s">
        <v>66</v>
      </c>
      <c r="H13585" s="1">
        <v>9</v>
      </c>
      <c r="I13585">
        <v>7131.1360000000004</v>
      </c>
      <c r="J13585" s="1">
        <f>SUMIFS(I:I,B:B,Table1_2[[#This Row],[Category Level 2]],D:D,Table1_2[[#This Row],[Brand]],E:E,Table1_2[[#This Row],[Region]],F:F,Table1_2[[#This Row],[Measure]],G:G,Table1_2[[#This Row],[Year]],H:H,"&lt;="&amp;Table1_2[[#This Row],[Month]])</f>
        <v>64716.800000000003</v>
      </c>
      <c r="K135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89308.160000000003</v>
      </c>
      <c r="N13585">
        <f>Table1_2[[#This Row],[Value]]*2.5</f>
        <v>17827.84</v>
      </c>
    </row>
    <row r="13586" spans="1:14" x14ac:dyDescent="0.25">
      <c r="A13586" s="1" t="s">
        <v>6</v>
      </c>
      <c r="B13586" s="1" t="s">
        <v>51</v>
      </c>
      <c r="C13586" s="1" t="s">
        <v>22</v>
      </c>
      <c r="D13586" s="1" t="s">
        <v>34</v>
      </c>
      <c r="E13586" s="1" t="s">
        <v>10</v>
      </c>
      <c r="F13586" s="1" t="s">
        <v>12</v>
      </c>
      <c r="G13586" s="1" t="s">
        <v>66</v>
      </c>
      <c r="H13586" s="1">
        <v>10</v>
      </c>
      <c r="I13586">
        <v>6583.2960000000003</v>
      </c>
      <c r="J13586" s="1">
        <f>SUMIFS(I:I,B:B,Table1_2[[#This Row],[Category Level 2]],D:D,Table1_2[[#This Row],[Brand]],E:E,Table1_2[[#This Row],[Region]],F:F,Table1_2[[#This Row],[Measure]],G:G,Table1_2[[#This Row],[Year]],H:H,"&lt;="&amp;Table1_2[[#This Row],[Month]])</f>
        <v>71300.096000000005</v>
      </c>
      <c r="K135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87020.544000000009</v>
      </c>
      <c r="N13586">
        <f>Table1_2[[#This Row],[Value]]*2.5</f>
        <v>16458.240000000002</v>
      </c>
    </row>
    <row r="13587" spans="1:14" x14ac:dyDescent="0.25">
      <c r="A13587" s="1" t="s">
        <v>6</v>
      </c>
      <c r="B13587" s="1" t="s">
        <v>51</v>
      </c>
      <c r="C13587" s="1" t="s">
        <v>22</v>
      </c>
      <c r="D13587" s="1" t="s">
        <v>34</v>
      </c>
      <c r="E13587" s="1" t="s">
        <v>10</v>
      </c>
      <c r="F13587" s="1" t="s">
        <v>12</v>
      </c>
      <c r="G13587" s="1" t="s">
        <v>66</v>
      </c>
      <c r="H13587" s="1">
        <v>11</v>
      </c>
      <c r="I13587">
        <v>6492.16</v>
      </c>
      <c r="J13587" s="1">
        <f>SUMIFS(I:I,B:B,Table1_2[[#This Row],[Category Level 2]],D:D,Table1_2[[#This Row],[Brand]],E:E,Table1_2[[#This Row],[Region]],F:F,Table1_2[[#This Row],[Measure]],G:G,Table1_2[[#This Row],[Year]],H:H,"&lt;="&amp;Table1_2[[#This Row],[Month]])</f>
        <v>77792.256000000008</v>
      </c>
      <c r="K135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85574.656000000003</v>
      </c>
      <c r="N13587">
        <f>Table1_2[[#This Row],[Value]]*2.5</f>
        <v>16230.4</v>
      </c>
    </row>
    <row r="13588" spans="1:14" x14ac:dyDescent="0.25">
      <c r="A13588" s="1" t="s">
        <v>6</v>
      </c>
      <c r="B13588" s="1" t="s">
        <v>51</v>
      </c>
      <c r="C13588" s="1" t="s">
        <v>22</v>
      </c>
      <c r="D13588" s="1" t="s">
        <v>34</v>
      </c>
      <c r="E13588" s="1" t="s">
        <v>10</v>
      </c>
      <c r="F13588" s="1" t="s">
        <v>12</v>
      </c>
      <c r="G13588" s="1" t="s">
        <v>66</v>
      </c>
      <c r="H13588" s="1">
        <v>12</v>
      </c>
      <c r="I13588">
        <v>7624.7039999999997</v>
      </c>
      <c r="J13588" s="1">
        <f>SUMIFS(I:I,B:B,Table1_2[[#This Row],[Category Level 2]],D:D,Table1_2[[#This Row],[Brand]],E:E,Table1_2[[#This Row],[Region]],F:F,Table1_2[[#This Row],[Measure]],G:G,Table1_2[[#This Row],[Year]],H:H,"&lt;="&amp;Table1_2[[#This Row],[Month]])</f>
        <v>85416.960000000006</v>
      </c>
      <c r="K135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85416.960000000006</v>
      </c>
      <c r="N13588">
        <f>Table1_2[[#This Row],[Value]]*2.5</f>
        <v>19061.759999999998</v>
      </c>
    </row>
    <row r="13589" spans="1:14" x14ac:dyDescent="0.25">
      <c r="A13589" s="1" t="s">
        <v>6</v>
      </c>
      <c r="B13589" s="1" t="s">
        <v>51</v>
      </c>
      <c r="C13589" s="1" t="s">
        <v>22</v>
      </c>
      <c r="D13589" s="1" t="s">
        <v>34</v>
      </c>
      <c r="E13589" s="1" t="s">
        <v>10</v>
      </c>
      <c r="F13589" s="1" t="s">
        <v>12</v>
      </c>
      <c r="G13589" s="1" t="s">
        <v>67</v>
      </c>
      <c r="H13589" s="1">
        <v>1</v>
      </c>
      <c r="I13589">
        <v>5847.04</v>
      </c>
      <c r="J13589" s="1">
        <f>SUMIFS(I:I,B:B,Table1_2[[#This Row],[Category Level 2]],D:D,Table1_2[[#This Row],[Brand]],E:E,Table1_2[[#This Row],[Region]],F:F,Table1_2[[#This Row],[Measure]],G:G,Table1_2[[#This Row],[Year]],H:H,"&lt;="&amp;Table1_2[[#This Row],[Month]])</f>
        <v>5847.04</v>
      </c>
      <c r="K135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83713.02399999999</v>
      </c>
      <c r="N13589">
        <f>Table1_2[[#This Row],[Value]]*2.5</f>
        <v>14617.6</v>
      </c>
    </row>
    <row r="13590" spans="1:14" x14ac:dyDescent="0.25">
      <c r="A13590" s="1" t="s">
        <v>6</v>
      </c>
      <c r="B13590" s="1" t="s">
        <v>51</v>
      </c>
      <c r="C13590" s="1" t="s">
        <v>22</v>
      </c>
      <c r="D13590" s="1" t="s">
        <v>34</v>
      </c>
      <c r="E13590" s="1" t="s">
        <v>10</v>
      </c>
      <c r="F13590" s="1" t="s">
        <v>12</v>
      </c>
      <c r="G13590" s="1" t="s">
        <v>67</v>
      </c>
      <c r="H13590" s="1">
        <v>2</v>
      </c>
      <c r="I13590">
        <v>6173.6959999999999</v>
      </c>
      <c r="J13590" s="1">
        <f>SUMIFS(I:I,B:B,Table1_2[[#This Row],[Category Level 2]],D:D,Table1_2[[#This Row],[Brand]],E:E,Table1_2[[#This Row],[Region]],F:F,Table1_2[[#This Row],[Measure]],G:G,Table1_2[[#This Row],[Year]],H:H,"&lt;="&amp;Table1_2[[#This Row],[Month]])</f>
        <v>12020.736000000001</v>
      </c>
      <c r="K135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82784.256000000008</v>
      </c>
      <c r="N13590">
        <f>Table1_2[[#This Row],[Value]]*2.5</f>
        <v>15434.24</v>
      </c>
    </row>
    <row r="13591" spans="1:14" x14ac:dyDescent="0.25">
      <c r="A13591" s="1" t="s">
        <v>6</v>
      </c>
      <c r="B13591" s="1" t="s">
        <v>51</v>
      </c>
      <c r="C13591" s="1" t="s">
        <v>22</v>
      </c>
      <c r="D13591" s="1" t="s">
        <v>34</v>
      </c>
      <c r="E13591" s="1" t="s">
        <v>10</v>
      </c>
      <c r="F13591" s="1" t="s">
        <v>12</v>
      </c>
      <c r="G13591" s="1" t="s">
        <v>67</v>
      </c>
      <c r="H13591" s="1">
        <v>3</v>
      </c>
      <c r="I13591">
        <v>7917.5680000000002</v>
      </c>
      <c r="J13591" s="1">
        <f>SUMIFS(I:I,B:B,Table1_2[[#This Row],[Category Level 2]],D:D,Table1_2[[#This Row],[Brand]],E:E,Table1_2[[#This Row],[Region]],F:F,Table1_2[[#This Row],[Measure]],G:G,Table1_2[[#This Row],[Year]],H:H,"&lt;="&amp;Table1_2[[#This Row],[Month]])</f>
        <v>19938.304</v>
      </c>
      <c r="K135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83141.631999999998</v>
      </c>
      <c r="N13591">
        <f>Table1_2[[#This Row],[Value]]*2.5</f>
        <v>19793.920000000002</v>
      </c>
    </row>
    <row r="13592" spans="1:14" x14ac:dyDescent="0.25">
      <c r="A13592" s="1" t="s">
        <v>6</v>
      </c>
      <c r="B13592" s="1" t="s">
        <v>51</v>
      </c>
      <c r="C13592" s="1" t="s">
        <v>22</v>
      </c>
      <c r="D13592" s="1" t="s">
        <v>34</v>
      </c>
      <c r="E13592" s="1" t="s">
        <v>13</v>
      </c>
      <c r="F13592" s="1" t="s">
        <v>11</v>
      </c>
      <c r="G13592" s="1" t="s">
        <v>62</v>
      </c>
      <c r="H13592" s="1">
        <v>1</v>
      </c>
      <c r="I13592">
        <v>495.61599999999999</v>
      </c>
      <c r="J13592" s="1">
        <f>SUMIFS(I:I,B:B,Table1_2[[#This Row],[Category Level 2]],D:D,Table1_2[[#This Row],[Brand]],E:E,Table1_2[[#This Row],[Region]],F:F,Table1_2[[#This Row],[Measure]],G:G,Table1_2[[#This Row],[Year]],H:H,"&lt;="&amp;Table1_2[[#This Row],[Month]])</f>
        <v>495.61599999999999</v>
      </c>
      <c r="K135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495.61599999999999</v>
      </c>
      <c r="N13592">
        <f>Table1_2[[#This Row],[Value]]*2.5</f>
        <v>1239.04</v>
      </c>
    </row>
    <row r="13593" spans="1:14" x14ac:dyDescent="0.25">
      <c r="A13593" s="1" t="s">
        <v>6</v>
      </c>
      <c r="B13593" s="1" t="s">
        <v>51</v>
      </c>
      <c r="C13593" s="1" t="s">
        <v>22</v>
      </c>
      <c r="D13593" s="1" t="s">
        <v>34</v>
      </c>
      <c r="E13593" s="1" t="s">
        <v>13</v>
      </c>
      <c r="F13593" s="1" t="s">
        <v>11</v>
      </c>
      <c r="G13593" s="1" t="s">
        <v>62</v>
      </c>
      <c r="H13593" s="1">
        <v>2</v>
      </c>
      <c r="I13593">
        <v>386.048</v>
      </c>
      <c r="J13593" s="1">
        <f>SUMIFS(I:I,B:B,Table1_2[[#This Row],[Category Level 2]],D:D,Table1_2[[#This Row],[Brand]],E:E,Table1_2[[#This Row],[Region]],F:F,Table1_2[[#This Row],[Measure]],G:G,Table1_2[[#This Row],[Year]],H:H,"&lt;="&amp;Table1_2[[#This Row],[Month]])</f>
        <v>881.66399999999999</v>
      </c>
      <c r="K135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881.66399999999999</v>
      </c>
      <c r="N13593">
        <f>Table1_2[[#This Row],[Value]]*2.5</f>
        <v>965.12</v>
      </c>
    </row>
    <row r="13594" spans="1:14" x14ac:dyDescent="0.25">
      <c r="A13594" s="1" t="s">
        <v>6</v>
      </c>
      <c r="B13594" s="1" t="s">
        <v>51</v>
      </c>
      <c r="C13594" s="1" t="s">
        <v>22</v>
      </c>
      <c r="D13594" s="1" t="s">
        <v>34</v>
      </c>
      <c r="E13594" s="1" t="s">
        <v>13</v>
      </c>
      <c r="F13594" s="1" t="s">
        <v>11</v>
      </c>
      <c r="G13594" s="1" t="s">
        <v>62</v>
      </c>
      <c r="H13594" s="1">
        <v>3</v>
      </c>
      <c r="I13594">
        <v>392.19200000000001</v>
      </c>
      <c r="J13594" s="1">
        <f>SUMIFS(I:I,B:B,Table1_2[[#This Row],[Category Level 2]],D:D,Table1_2[[#This Row],[Brand]],E:E,Table1_2[[#This Row],[Region]],F:F,Table1_2[[#This Row],[Measure]],G:G,Table1_2[[#This Row],[Year]],H:H,"&lt;="&amp;Table1_2[[#This Row],[Month]])</f>
        <v>1273.856</v>
      </c>
      <c r="K135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1273.856</v>
      </c>
      <c r="N13594">
        <f>Table1_2[[#This Row],[Value]]*2.5</f>
        <v>980.48</v>
      </c>
    </row>
    <row r="13595" spans="1:14" x14ac:dyDescent="0.25">
      <c r="A13595" s="1" t="s">
        <v>6</v>
      </c>
      <c r="B13595" s="1" t="s">
        <v>51</v>
      </c>
      <c r="C13595" s="1" t="s">
        <v>22</v>
      </c>
      <c r="D13595" s="1" t="s">
        <v>34</v>
      </c>
      <c r="E13595" s="1" t="s">
        <v>13</v>
      </c>
      <c r="F13595" s="1" t="s">
        <v>11</v>
      </c>
      <c r="G13595" s="1" t="s">
        <v>62</v>
      </c>
      <c r="H13595" s="1">
        <v>4</v>
      </c>
      <c r="I13595">
        <v>336.89600000000002</v>
      </c>
      <c r="J13595" s="1">
        <f>SUMIFS(I:I,B:B,Table1_2[[#This Row],[Category Level 2]],D:D,Table1_2[[#This Row],[Brand]],E:E,Table1_2[[#This Row],[Region]],F:F,Table1_2[[#This Row],[Measure]],G:G,Table1_2[[#This Row],[Year]],H:H,"&lt;="&amp;Table1_2[[#This Row],[Month]])</f>
        <v>1610.752</v>
      </c>
      <c r="K135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1610.752</v>
      </c>
      <c r="N13595">
        <f>Table1_2[[#This Row],[Value]]*2.5</f>
        <v>842.24</v>
      </c>
    </row>
    <row r="13596" spans="1:14" x14ac:dyDescent="0.25">
      <c r="A13596" s="1" t="s">
        <v>6</v>
      </c>
      <c r="B13596" s="1" t="s">
        <v>51</v>
      </c>
      <c r="C13596" s="1" t="s">
        <v>22</v>
      </c>
      <c r="D13596" s="1" t="s">
        <v>34</v>
      </c>
      <c r="E13596" s="1" t="s">
        <v>13</v>
      </c>
      <c r="F13596" s="1" t="s">
        <v>11</v>
      </c>
      <c r="G13596" s="1" t="s">
        <v>62</v>
      </c>
      <c r="H13596" s="1">
        <v>5</v>
      </c>
      <c r="I13596">
        <v>376.83199999999999</v>
      </c>
      <c r="J13596" s="1">
        <f>SUMIFS(I:I,B:B,Table1_2[[#This Row],[Category Level 2]],D:D,Table1_2[[#This Row],[Brand]],E:E,Table1_2[[#This Row],[Region]],F:F,Table1_2[[#This Row],[Measure]],G:G,Table1_2[[#This Row],[Year]],H:H,"&lt;="&amp;Table1_2[[#This Row],[Month]])</f>
        <v>1987.5839999999998</v>
      </c>
      <c r="K135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1987.5839999999998</v>
      </c>
      <c r="N13596">
        <f>Table1_2[[#This Row],[Value]]*2.5</f>
        <v>942.07999999999993</v>
      </c>
    </row>
    <row r="13597" spans="1:14" x14ac:dyDescent="0.25">
      <c r="A13597" s="1" t="s">
        <v>6</v>
      </c>
      <c r="B13597" s="1" t="s">
        <v>51</v>
      </c>
      <c r="C13597" s="1" t="s">
        <v>22</v>
      </c>
      <c r="D13597" s="1" t="s">
        <v>34</v>
      </c>
      <c r="E13597" s="1" t="s">
        <v>13</v>
      </c>
      <c r="F13597" s="1" t="s">
        <v>11</v>
      </c>
      <c r="G13597" s="1" t="s">
        <v>62</v>
      </c>
      <c r="H13597" s="1">
        <v>6</v>
      </c>
      <c r="I13597">
        <v>410.62400000000002</v>
      </c>
      <c r="J13597" s="1">
        <f>SUMIFS(I:I,B:B,Table1_2[[#This Row],[Category Level 2]],D:D,Table1_2[[#This Row],[Brand]],E:E,Table1_2[[#This Row],[Region]],F:F,Table1_2[[#This Row],[Measure]],G:G,Table1_2[[#This Row],[Year]],H:H,"&lt;="&amp;Table1_2[[#This Row],[Month]])</f>
        <v>2398.2079999999996</v>
      </c>
      <c r="K135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2398.2079999999996</v>
      </c>
      <c r="N13597">
        <f>Table1_2[[#This Row],[Value]]*2.5</f>
        <v>1026.56</v>
      </c>
    </row>
    <row r="13598" spans="1:14" x14ac:dyDescent="0.25">
      <c r="A13598" s="1" t="s">
        <v>6</v>
      </c>
      <c r="B13598" s="1" t="s">
        <v>51</v>
      </c>
      <c r="C13598" s="1" t="s">
        <v>22</v>
      </c>
      <c r="D13598" s="1" t="s">
        <v>34</v>
      </c>
      <c r="E13598" s="1" t="s">
        <v>13</v>
      </c>
      <c r="F13598" s="1" t="s">
        <v>11</v>
      </c>
      <c r="G13598" s="1" t="s">
        <v>62</v>
      </c>
      <c r="H13598" s="1">
        <v>7</v>
      </c>
      <c r="I13598">
        <v>431.10399999999998</v>
      </c>
      <c r="J13598" s="1">
        <f>SUMIFS(I:I,B:B,Table1_2[[#This Row],[Category Level 2]],D:D,Table1_2[[#This Row],[Brand]],E:E,Table1_2[[#This Row],[Region]],F:F,Table1_2[[#This Row],[Measure]],G:G,Table1_2[[#This Row],[Year]],H:H,"&lt;="&amp;Table1_2[[#This Row],[Month]])</f>
        <v>2829.3119999999994</v>
      </c>
      <c r="K135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2829.3119999999994</v>
      </c>
      <c r="N13598">
        <f>Table1_2[[#This Row],[Value]]*2.5</f>
        <v>1077.76</v>
      </c>
    </row>
    <row r="13599" spans="1:14" x14ac:dyDescent="0.25">
      <c r="A13599" s="1" t="s">
        <v>6</v>
      </c>
      <c r="B13599" s="1" t="s">
        <v>51</v>
      </c>
      <c r="C13599" s="1" t="s">
        <v>22</v>
      </c>
      <c r="D13599" s="1" t="s">
        <v>34</v>
      </c>
      <c r="E13599" s="1" t="s">
        <v>13</v>
      </c>
      <c r="F13599" s="1" t="s">
        <v>11</v>
      </c>
      <c r="G13599" s="1" t="s">
        <v>62</v>
      </c>
      <c r="H13599" s="1">
        <v>8</v>
      </c>
      <c r="I13599">
        <v>340.99200000000002</v>
      </c>
      <c r="J13599" s="1">
        <f>SUMIFS(I:I,B:B,Table1_2[[#This Row],[Category Level 2]],D:D,Table1_2[[#This Row],[Brand]],E:E,Table1_2[[#This Row],[Region]],F:F,Table1_2[[#This Row],[Measure]],G:G,Table1_2[[#This Row],[Year]],H:H,"&lt;="&amp;Table1_2[[#This Row],[Month]])</f>
        <v>3170.3039999999996</v>
      </c>
      <c r="K135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3170.3039999999996</v>
      </c>
      <c r="N13599">
        <f>Table1_2[[#This Row],[Value]]*2.5</f>
        <v>852.48</v>
      </c>
    </row>
    <row r="13600" spans="1:14" x14ac:dyDescent="0.25">
      <c r="A13600" s="1" t="s">
        <v>6</v>
      </c>
      <c r="B13600" s="1" t="s">
        <v>51</v>
      </c>
      <c r="C13600" s="1" t="s">
        <v>22</v>
      </c>
      <c r="D13600" s="1" t="s">
        <v>34</v>
      </c>
      <c r="E13600" s="1" t="s">
        <v>13</v>
      </c>
      <c r="F13600" s="1" t="s">
        <v>11</v>
      </c>
      <c r="G13600" s="1" t="s">
        <v>62</v>
      </c>
      <c r="H13600" s="1">
        <v>9</v>
      </c>
      <c r="I13600">
        <v>356.35200000000003</v>
      </c>
      <c r="J13600" s="1">
        <f>SUMIFS(I:I,B:B,Table1_2[[#This Row],[Category Level 2]],D:D,Table1_2[[#This Row],[Brand]],E:E,Table1_2[[#This Row],[Region]],F:F,Table1_2[[#This Row],[Measure]],G:G,Table1_2[[#This Row],[Year]],H:H,"&lt;="&amp;Table1_2[[#This Row],[Month]])</f>
        <v>3526.6559999999995</v>
      </c>
      <c r="K136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3526.6559999999995</v>
      </c>
      <c r="N13600">
        <f>Table1_2[[#This Row],[Value]]*2.5</f>
        <v>890.88000000000011</v>
      </c>
    </row>
    <row r="13601" spans="1:14" x14ac:dyDescent="0.25">
      <c r="A13601" s="1" t="s">
        <v>6</v>
      </c>
      <c r="B13601" s="1" t="s">
        <v>51</v>
      </c>
      <c r="C13601" s="1" t="s">
        <v>22</v>
      </c>
      <c r="D13601" s="1" t="s">
        <v>34</v>
      </c>
      <c r="E13601" s="1" t="s">
        <v>13</v>
      </c>
      <c r="F13601" s="1" t="s">
        <v>11</v>
      </c>
      <c r="G13601" s="1" t="s">
        <v>62</v>
      </c>
      <c r="H13601" s="1">
        <v>10</v>
      </c>
      <c r="I13601">
        <v>463.87200000000001</v>
      </c>
      <c r="J13601" s="1">
        <f>SUMIFS(I:I,B:B,Table1_2[[#This Row],[Category Level 2]],D:D,Table1_2[[#This Row],[Brand]],E:E,Table1_2[[#This Row],[Region]],F:F,Table1_2[[#This Row],[Measure]],G:G,Table1_2[[#This Row],[Year]],H:H,"&lt;="&amp;Table1_2[[#This Row],[Month]])</f>
        <v>3990.5279999999993</v>
      </c>
      <c r="K136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3990.5279999999993</v>
      </c>
      <c r="N13601">
        <f>Table1_2[[#This Row],[Value]]*2.5</f>
        <v>1159.68</v>
      </c>
    </row>
    <row r="13602" spans="1:14" x14ac:dyDescent="0.25">
      <c r="A13602" s="1" t="s">
        <v>6</v>
      </c>
      <c r="B13602" s="1" t="s">
        <v>51</v>
      </c>
      <c r="C13602" s="1" t="s">
        <v>22</v>
      </c>
      <c r="D13602" s="1" t="s">
        <v>34</v>
      </c>
      <c r="E13602" s="1" t="s">
        <v>13</v>
      </c>
      <c r="F13602" s="1" t="s">
        <v>11</v>
      </c>
      <c r="G13602" s="1" t="s">
        <v>62</v>
      </c>
      <c r="H13602" s="1">
        <v>11</v>
      </c>
      <c r="I13602">
        <v>430.08</v>
      </c>
      <c r="J13602" s="1">
        <f>SUMIFS(I:I,B:B,Table1_2[[#This Row],[Category Level 2]],D:D,Table1_2[[#This Row],[Brand]],E:E,Table1_2[[#This Row],[Region]],F:F,Table1_2[[#This Row],[Measure]],G:G,Table1_2[[#This Row],[Year]],H:H,"&lt;="&amp;Table1_2[[#This Row],[Month]])</f>
        <v>4420.6079999999993</v>
      </c>
      <c r="K136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4420.6079999999993</v>
      </c>
      <c r="N13602">
        <f>Table1_2[[#This Row],[Value]]*2.5</f>
        <v>1075.2</v>
      </c>
    </row>
    <row r="13603" spans="1:14" x14ac:dyDescent="0.25">
      <c r="A13603" s="1" t="s">
        <v>6</v>
      </c>
      <c r="B13603" s="1" t="s">
        <v>51</v>
      </c>
      <c r="C13603" s="1" t="s">
        <v>22</v>
      </c>
      <c r="D13603" s="1" t="s">
        <v>34</v>
      </c>
      <c r="E13603" s="1" t="s">
        <v>13</v>
      </c>
      <c r="F13603" s="1" t="s">
        <v>11</v>
      </c>
      <c r="G13603" s="1" t="s">
        <v>62</v>
      </c>
      <c r="H13603" s="1">
        <v>12</v>
      </c>
      <c r="I13603">
        <v>327.68</v>
      </c>
      <c r="J13603" s="1">
        <f>SUMIFS(I:I,B:B,Table1_2[[#This Row],[Category Level 2]],D:D,Table1_2[[#This Row],[Brand]],E:E,Table1_2[[#This Row],[Region]],F:F,Table1_2[[#This Row],[Measure]],G:G,Table1_2[[#This Row],[Year]],H:H,"&lt;="&amp;Table1_2[[#This Row],[Month]])</f>
        <v>4748.2879999999996</v>
      </c>
      <c r="K136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4748.2879999999996</v>
      </c>
      <c r="N13603">
        <f>Table1_2[[#This Row],[Value]]*2.5</f>
        <v>819.2</v>
      </c>
    </row>
    <row r="13604" spans="1:14" x14ac:dyDescent="0.25">
      <c r="A13604" s="1" t="s">
        <v>6</v>
      </c>
      <c r="B13604" s="1" t="s">
        <v>51</v>
      </c>
      <c r="C13604" s="1" t="s">
        <v>22</v>
      </c>
      <c r="D13604" s="1" t="s">
        <v>34</v>
      </c>
      <c r="E13604" s="1" t="s">
        <v>13</v>
      </c>
      <c r="F13604" s="1" t="s">
        <v>11</v>
      </c>
      <c r="G13604" s="1" t="s">
        <v>63</v>
      </c>
      <c r="H13604" s="1">
        <v>1</v>
      </c>
      <c r="I13604">
        <v>350.20800000000003</v>
      </c>
      <c r="J13604" s="1">
        <f>SUMIFS(I:I,B:B,Table1_2[[#This Row],[Category Level 2]],D:D,Table1_2[[#This Row],[Brand]],E:E,Table1_2[[#This Row],[Region]],F:F,Table1_2[[#This Row],[Measure]],G:G,Table1_2[[#This Row],[Year]],H:H,"&lt;="&amp;Table1_2[[#This Row],[Month]])</f>
        <v>350.20800000000003</v>
      </c>
      <c r="K136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4602.8799999999992</v>
      </c>
      <c r="N13604">
        <f>Table1_2[[#This Row],[Value]]*2.5</f>
        <v>875.5200000000001</v>
      </c>
    </row>
    <row r="13605" spans="1:14" x14ac:dyDescent="0.25">
      <c r="A13605" s="1" t="s">
        <v>6</v>
      </c>
      <c r="B13605" s="1" t="s">
        <v>51</v>
      </c>
      <c r="C13605" s="1" t="s">
        <v>22</v>
      </c>
      <c r="D13605" s="1" t="s">
        <v>34</v>
      </c>
      <c r="E13605" s="1" t="s">
        <v>13</v>
      </c>
      <c r="F13605" s="1" t="s">
        <v>11</v>
      </c>
      <c r="G13605" s="1" t="s">
        <v>63</v>
      </c>
      <c r="H13605" s="1">
        <v>2</v>
      </c>
      <c r="I13605">
        <v>330.75200000000001</v>
      </c>
      <c r="J13605" s="1">
        <f>SUMIFS(I:I,B:B,Table1_2[[#This Row],[Category Level 2]],D:D,Table1_2[[#This Row],[Brand]],E:E,Table1_2[[#This Row],[Region]],F:F,Table1_2[[#This Row],[Measure]],G:G,Table1_2[[#This Row],[Year]],H:H,"&lt;="&amp;Table1_2[[#This Row],[Month]])</f>
        <v>680.96</v>
      </c>
      <c r="K136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4547.5839999999998</v>
      </c>
      <c r="N13605">
        <f>Table1_2[[#This Row],[Value]]*2.5</f>
        <v>826.88</v>
      </c>
    </row>
    <row r="13606" spans="1:14" x14ac:dyDescent="0.25">
      <c r="A13606" s="1" t="s">
        <v>6</v>
      </c>
      <c r="B13606" s="1" t="s">
        <v>51</v>
      </c>
      <c r="C13606" s="1" t="s">
        <v>22</v>
      </c>
      <c r="D13606" s="1" t="s">
        <v>34</v>
      </c>
      <c r="E13606" s="1" t="s">
        <v>13</v>
      </c>
      <c r="F13606" s="1" t="s">
        <v>11</v>
      </c>
      <c r="G13606" s="1" t="s">
        <v>63</v>
      </c>
      <c r="H13606" s="1">
        <v>3</v>
      </c>
      <c r="I13606">
        <v>273.40800000000002</v>
      </c>
      <c r="J13606" s="1">
        <f>SUMIFS(I:I,B:B,Table1_2[[#This Row],[Category Level 2]],D:D,Table1_2[[#This Row],[Brand]],E:E,Table1_2[[#This Row],[Region]],F:F,Table1_2[[#This Row],[Measure]],G:G,Table1_2[[#This Row],[Year]],H:H,"&lt;="&amp;Table1_2[[#This Row],[Month]])</f>
        <v>954.36800000000005</v>
      </c>
      <c r="K136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4428.8</v>
      </c>
      <c r="N13606">
        <f>Table1_2[[#This Row],[Value]]*2.5</f>
        <v>683.52</v>
      </c>
    </row>
    <row r="13607" spans="1:14" x14ac:dyDescent="0.25">
      <c r="A13607" s="1" t="s">
        <v>6</v>
      </c>
      <c r="B13607" s="1" t="s">
        <v>51</v>
      </c>
      <c r="C13607" s="1" t="s">
        <v>22</v>
      </c>
      <c r="D13607" s="1" t="s">
        <v>34</v>
      </c>
      <c r="E13607" s="1" t="s">
        <v>13</v>
      </c>
      <c r="F13607" s="1" t="s">
        <v>11</v>
      </c>
      <c r="G13607" s="1" t="s">
        <v>63</v>
      </c>
      <c r="H13607" s="1">
        <v>4</v>
      </c>
      <c r="I13607">
        <v>304.12799999999999</v>
      </c>
      <c r="J13607" s="1">
        <f>SUMIFS(I:I,B:B,Table1_2[[#This Row],[Category Level 2]],D:D,Table1_2[[#This Row],[Brand]],E:E,Table1_2[[#This Row],[Region]],F:F,Table1_2[[#This Row],[Measure]],G:G,Table1_2[[#This Row],[Year]],H:H,"&lt;="&amp;Table1_2[[#This Row],[Month]])</f>
        <v>1258.4960000000001</v>
      </c>
      <c r="K136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4396.0319999999992</v>
      </c>
      <c r="N13607">
        <f>Table1_2[[#This Row],[Value]]*2.5</f>
        <v>760.31999999999994</v>
      </c>
    </row>
    <row r="13608" spans="1:14" x14ac:dyDescent="0.25">
      <c r="A13608" s="1" t="s">
        <v>6</v>
      </c>
      <c r="B13608" s="1" t="s">
        <v>51</v>
      </c>
      <c r="C13608" s="1" t="s">
        <v>22</v>
      </c>
      <c r="D13608" s="1" t="s">
        <v>34</v>
      </c>
      <c r="E13608" s="1" t="s">
        <v>13</v>
      </c>
      <c r="F13608" s="1" t="s">
        <v>11</v>
      </c>
      <c r="G13608" s="1" t="s">
        <v>63</v>
      </c>
      <c r="H13608" s="1">
        <v>5</v>
      </c>
      <c r="I13608">
        <v>393.21600000000001</v>
      </c>
      <c r="J13608" s="1">
        <f>SUMIFS(I:I,B:B,Table1_2[[#This Row],[Category Level 2]],D:D,Table1_2[[#This Row],[Brand]],E:E,Table1_2[[#This Row],[Region]],F:F,Table1_2[[#This Row],[Measure]],G:G,Table1_2[[#This Row],[Year]],H:H,"&lt;="&amp;Table1_2[[#This Row],[Month]])</f>
        <v>1651.712</v>
      </c>
      <c r="K136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4412.4160000000002</v>
      </c>
      <c r="N13608">
        <f>Table1_2[[#This Row],[Value]]*2.5</f>
        <v>983.04</v>
      </c>
    </row>
    <row r="13609" spans="1:14" x14ac:dyDescent="0.25">
      <c r="A13609" s="1" t="s">
        <v>6</v>
      </c>
      <c r="B13609" s="1" t="s">
        <v>51</v>
      </c>
      <c r="C13609" s="1" t="s">
        <v>22</v>
      </c>
      <c r="D13609" s="1" t="s">
        <v>34</v>
      </c>
      <c r="E13609" s="1" t="s">
        <v>13</v>
      </c>
      <c r="F13609" s="1" t="s">
        <v>11</v>
      </c>
      <c r="G13609" s="1" t="s">
        <v>63</v>
      </c>
      <c r="H13609" s="1">
        <v>6</v>
      </c>
      <c r="I13609">
        <v>345.08800000000002</v>
      </c>
      <c r="J13609" s="1">
        <f>SUMIFS(I:I,B:B,Table1_2[[#This Row],[Category Level 2]],D:D,Table1_2[[#This Row],[Brand]],E:E,Table1_2[[#This Row],[Region]],F:F,Table1_2[[#This Row],[Measure]],G:G,Table1_2[[#This Row],[Year]],H:H,"&lt;="&amp;Table1_2[[#This Row],[Month]])</f>
        <v>1996.8</v>
      </c>
      <c r="K136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4346.88</v>
      </c>
      <c r="N13609">
        <f>Table1_2[[#This Row],[Value]]*2.5</f>
        <v>862.72</v>
      </c>
    </row>
    <row r="13610" spans="1:14" x14ac:dyDescent="0.25">
      <c r="A13610" s="1" t="s">
        <v>6</v>
      </c>
      <c r="B13610" s="1" t="s">
        <v>51</v>
      </c>
      <c r="C13610" s="1" t="s">
        <v>22</v>
      </c>
      <c r="D13610" s="1" t="s">
        <v>34</v>
      </c>
      <c r="E13610" s="1" t="s">
        <v>13</v>
      </c>
      <c r="F13610" s="1" t="s">
        <v>11</v>
      </c>
      <c r="G13610" s="1" t="s">
        <v>63</v>
      </c>
      <c r="H13610" s="1">
        <v>7</v>
      </c>
      <c r="I13610">
        <v>421.88800000000003</v>
      </c>
      <c r="J13610" s="1">
        <f>SUMIFS(I:I,B:B,Table1_2[[#This Row],[Category Level 2]],D:D,Table1_2[[#This Row],[Brand]],E:E,Table1_2[[#This Row],[Region]],F:F,Table1_2[[#This Row],[Measure]],G:G,Table1_2[[#This Row],[Year]],H:H,"&lt;="&amp;Table1_2[[#This Row],[Month]])</f>
        <v>2418.6880000000001</v>
      </c>
      <c r="K136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4337.6640000000007</v>
      </c>
      <c r="N13610">
        <f>Table1_2[[#This Row],[Value]]*2.5</f>
        <v>1054.72</v>
      </c>
    </row>
    <row r="13611" spans="1:14" x14ac:dyDescent="0.25">
      <c r="A13611" s="1" t="s">
        <v>6</v>
      </c>
      <c r="B13611" s="1" t="s">
        <v>51</v>
      </c>
      <c r="C13611" s="1" t="s">
        <v>22</v>
      </c>
      <c r="D13611" s="1" t="s">
        <v>34</v>
      </c>
      <c r="E13611" s="1" t="s">
        <v>13</v>
      </c>
      <c r="F13611" s="1" t="s">
        <v>11</v>
      </c>
      <c r="G13611" s="1" t="s">
        <v>63</v>
      </c>
      <c r="H13611" s="1">
        <v>8</v>
      </c>
      <c r="I13611">
        <v>365.56799999999998</v>
      </c>
      <c r="J13611" s="1">
        <f>SUMIFS(I:I,B:B,Table1_2[[#This Row],[Category Level 2]],D:D,Table1_2[[#This Row],[Brand]],E:E,Table1_2[[#This Row],[Region]],F:F,Table1_2[[#This Row],[Measure]],G:G,Table1_2[[#This Row],[Year]],H:H,"&lt;="&amp;Table1_2[[#This Row],[Month]])</f>
        <v>2784.2560000000003</v>
      </c>
      <c r="K136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4362.2400000000007</v>
      </c>
      <c r="N13611">
        <f>Table1_2[[#This Row],[Value]]*2.5</f>
        <v>913.92</v>
      </c>
    </row>
    <row r="13612" spans="1:14" x14ac:dyDescent="0.25">
      <c r="A13612" s="1" t="s">
        <v>6</v>
      </c>
      <c r="B13612" s="1" t="s">
        <v>51</v>
      </c>
      <c r="C13612" s="1" t="s">
        <v>22</v>
      </c>
      <c r="D13612" s="1" t="s">
        <v>34</v>
      </c>
      <c r="E13612" s="1" t="s">
        <v>13</v>
      </c>
      <c r="F13612" s="1" t="s">
        <v>11</v>
      </c>
      <c r="G13612" s="1" t="s">
        <v>63</v>
      </c>
      <c r="H13612" s="1">
        <v>9</v>
      </c>
      <c r="I13612">
        <v>335.87200000000001</v>
      </c>
      <c r="J13612" s="1">
        <f>SUMIFS(I:I,B:B,Table1_2[[#This Row],[Category Level 2]],D:D,Table1_2[[#This Row],[Brand]],E:E,Table1_2[[#This Row],[Region]],F:F,Table1_2[[#This Row],[Measure]],G:G,Table1_2[[#This Row],[Year]],H:H,"&lt;="&amp;Table1_2[[#This Row],[Month]])</f>
        <v>3120.1280000000002</v>
      </c>
      <c r="K136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4341.76</v>
      </c>
      <c r="N13612">
        <f>Table1_2[[#This Row],[Value]]*2.5</f>
        <v>839.68000000000006</v>
      </c>
    </row>
    <row r="13613" spans="1:14" x14ac:dyDescent="0.25">
      <c r="A13613" s="1" t="s">
        <v>6</v>
      </c>
      <c r="B13613" s="1" t="s">
        <v>51</v>
      </c>
      <c r="C13613" s="1" t="s">
        <v>22</v>
      </c>
      <c r="D13613" s="1" t="s">
        <v>34</v>
      </c>
      <c r="E13613" s="1" t="s">
        <v>13</v>
      </c>
      <c r="F13613" s="1" t="s">
        <v>11</v>
      </c>
      <c r="G13613" s="1" t="s">
        <v>63</v>
      </c>
      <c r="H13613" s="1">
        <v>10</v>
      </c>
      <c r="I13613">
        <v>480.25600000000003</v>
      </c>
      <c r="J13613" s="1">
        <f>SUMIFS(I:I,B:B,Table1_2[[#This Row],[Category Level 2]],D:D,Table1_2[[#This Row],[Brand]],E:E,Table1_2[[#This Row],[Region]],F:F,Table1_2[[#This Row],[Measure]],G:G,Table1_2[[#This Row],[Year]],H:H,"&lt;="&amp;Table1_2[[#This Row],[Month]])</f>
        <v>3600.384</v>
      </c>
      <c r="K136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4358.1440000000002</v>
      </c>
      <c r="N13613">
        <f>Table1_2[[#This Row],[Value]]*2.5</f>
        <v>1200.6400000000001</v>
      </c>
    </row>
    <row r="13614" spans="1:14" x14ac:dyDescent="0.25">
      <c r="A13614" s="1" t="s">
        <v>6</v>
      </c>
      <c r="B13614" s="1" t="s">
        <v>51</v>
      </c>
      <c r="C13614" s="1" t="s">
        <v>22</v>
      </c>
      <c r="D13614" s="1" t="s">
        <v>34</v>
      </c>
      <c r="E13614" s="1" t="s">
        <v>13</v>
      </c>
      <c r="F13614" s="1" t="s">
        <v>11</v>
      </c>
      <c r="G13614" s="1" t="s">
        <v>63</v>
      </c>
      <c r="H13614" s="1">
        <v>11</v>
      </c>
      <c r="I13614">
        <v>371.71199999999999</v>
      </c>
      <c r="J13614" s="1">
        <f>SUMIFS(I:I,B:B,Table1_2[[#This Row],[Category Level 2]],D:D,Table1_2[[#This Row],[Brand]],E:E,Table1_2[[#This Row],[Region]],F:F,Table1_2[[#This Row],[Measure]],G:G,Table1_2[[#This Row],[Year]],H:H,"&lt;="&amp;Table1_2[[#This Row],[Month]])</f>
        <v>3972.096</v>
      </c>
      <c r="K136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4299.7759999999998</v>
      </c>
      <c r="N13614">
        <f>Table1_2[[#This Row],[Value]]*2.5</f>
        <v>929.28</v>
      </c>
    </row>
    <row r="13615" spans="1:14" x14ac:dyDescent="0.25">
      <c r="A13615" s="1" t="s">
        <v>6</v>
      </c>
      <c r="B13615" s="1" t="s">
        <v>51</v>
      </c>
      <c r="C13615" s="1" t="s">
        <v>22</v>
      </c>
      <c r="D13615" s="1" t="s">
        <v>34</v>
      </c>
      <c r="E13615" s="1" t="s">
        <v>13</v>
      </c>
      <c r="F13615" s="1" t="s">
        <v>11</v>
      </c>
      <c r="G13615" s="1" t="s">
        <v>63</v>
      </c>
      <c r="H13615" s="1">
        <v>12</v>
      </c>
      <c r="I13615">
        <v>370.68799999999999</v>
      </c>
      <c r="J13615" s="1">
        <f>SUMIFS(I:I,B:B,Table1_2[[#This Row],[Category Level 2]],D:D,Table1_2[[#This Row],[Brand]],E:E,Table1_2[[#This Row],[Region]],F:F,Table1_2[[#This Row],[Measure]],G:G,Table1_2[[#This Row],[Year]],H:H,"&lt;="&amp;Table1_2[[#This Row],[Month]])</f>
        <v>4342.7839999999997</v>
      </c>
      <c r="K136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4342.7839999999997</v>
      </c>
      <c r="N13615">
        <f>Table1_2[[#This Row],[Value]]*2.5</f>
        <v>926.72</v>
      </c>
    </row>
    <row r="13616" spans="1:14" x14ac:dyDescent="0.25">
      <c r="A13616" s="1" t="s">
        <v>6</v>
      </c>
      <c r="B13616" s="1" t="s">
        <v>51</v>
      </c>
      <c r="C13616" s="1" t="s">
        <v>22</v>
      </c>
      <c r="D13616" s="1" t="s">
        <v>34</v>
      </c>
      <c r="E13616" s="1" t="s">
        <v>13</v>
      </c>
      <c r="F13616" s="1" t="s">
        <v>11</v>
      </c>
      <c r="G13616" s="1" t="s">
        <v>64</v>
      </c>
      <c r="H13616" s="1">
        <v>1</v>
      </c>
      <c r="I13616">
        <v>315.392</v>
      </c>
      <c r="J13616" s="1">
        <f>SUMIFS(I:I,B:B,Table1_2[[#This Row],[Category Level 2]],D:D,Table1_2[[#This Row],[Brand]],E:E,Table1_2[[#This Row],[Region]],F:F,Table1_2[[#This Row],[Measure]],G:G,Table1_2[[#This Row],[Year]],H:H,"&lt;="&amp;Table1_2[[#This Row],[Month]])</f>
        <v>315.392</v>
      </c>
      <c r="K136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4307.9679999999998</v>
      </c>
      <c r="N13616">
        <f>Table1_2[[#This Row],[Value]]*2.5</f>
        <v>788.48</v>
      </c>
    </row>
    <row r="13617" spans="1:14" x14ac:dyDescent="0.25">
      <c r="A13617" s="1" t="s">
        <v>6</v>
      </c>
      <c r="B13617" s="1" t="s">
        <v>51</v>
      </c>
      <c r="C13617" s="1" t="s">
        <v>22</v>
      </c>
      <c r="D13617" s="1" t="s">
        <v>34</v>
      </c>
      <c r="E13617" s="1" t="s">
        <v>13</v>
      </c>
      <c r="F13617" s="1" t="s">
        <v>11</v>
      </c>
      <c r="G13617" s="1" t="s">
        <v>64</v>
      </c>
      <c r="H13617" s="1">
        <v>2</v>
      </c>
      <c r="I13617">
        <v>309.24799999999999</v>
      </c>
      <c r="J13617" s="1">
        <f>SUMIFS(I:I,B:B,Table1_2[[#This Row],[Category Level 2]],D:D,Table1_2[[#This Row],[Brand]],E:E,Table1_2[[#This Row],[Region]],F:F,Table1_2[[#This Row],[Measure]],G:G,Table1_2[[#This Row],[Year]],H:H,"&lt;="&amp;Table1_2[[#This Row],[Month]])</f>
        <v>624.64</v>
      </c>
      <c r="K136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4286.4639999999999</v>
      </c>
      <c r="N13617">
        <f>Table1_2[[#This Row],[Value]]*2.5</f>
        <v>773.12</v>
      </c>
    </row>
    <row r="13618" spans="1:14" x14ac:dyDescent="0.25">
      <c r="A13618" s="1" t="s">
        <v>6</v>
      </c>
      <c r="B13618" s="1" t="s">
        <v>51</v>
      </c>
      <c r="C13618" s="1" t="s">
        <v>22</v>
      </c>
      <c r="D13618" s="1" t="s">
        <v>34</v>
      </c>
      <c r="E13618" s="1" t="s">
        <v>13</v>
      </c>
      <c r="F13618" s="1" t="s">
        <v>11</v>
      </c>
      <c r="G13618" s="1" t="s">
        <v>64</v>
      </c>
      <c r="H13618" s="1">
        <v>3</v>
      </c>
      <c r="I13618">
        <v>481.28000000000003</v>
      </c>
      <c r="J13618" s="1">
        <f>SUMIFS(I:I,B:B,Table1_2[[#This Row],[Category Level 2]],D:D,Table1_2[[#This Row],[Brand]],E:E,Table1_2[[#This Row],[Region]],F:F,Table1_2[[#This Row],[Measure]],G:G,Table1_2[[#This Row],[Year]],H:H,"&lt;="&amp;Table1_2[[#This Row],[Month]])</f>
        <v>1105.92</v>
      </c>
      <c r="K136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4494.3360000000002</v>
      </c>
      <c r="N13618">
        <f>Table1_2[[#This Row],[Value]]*2.5</f>
        <v>1203.2</v>
      </c>
    </row>
    <row r="13619" spans="1:14" x14ac:dyDescent="0.25">
      <c r="A13619" s="1" t="s">
        <v>6</v>
      </c>
      <c r="B13619" s="1" t="s">
        <v>51</v>
      </c>
      <c r="C13619" s="1" t="s">
        <v>22</v>
      </c>
      <c r="D13619" s="1" t="s">
        <v>34</v>
      </c>
      <c r="E13619" s="1" t="s">
        <v>13</v>
      </c>
      <c r="F13619" s="1" t="s">
        <v>11</v>
      </c>
      <c r="G13619" s="1" t="s">
        <v>64</v>
      </c>
      <c r="H13619" s="1">
        <v>4</v>
      </c>
      <c r="I13619">
        <v>362.49599999999998</v>
      </c>
      <c r="J13619" s="1">
        <f>SUMIFS(I:I,B:B,Table1_2[[#This Row],[Category Level 2]],D:D,Table1_2[[#This Row],[Brand]],E:E,Table1_2[[#This Row],[Region]],F:F,Table1_2[[#This Row],[Measure]],G:G,Table1_2[[#This Row],[Year]],H:H,"&lt;="&amp;Table1_2[[#This Row],[Month]])</f>
        <v>1468.4160000000002</v>
      </c>
      <c r="K136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4552.7039999999997</v>
      </c>
      <c r="N13619">
        <f>Table1_2[[#This Row],[Value]]*2.5</f>
        <v>906.24</v>
      </c>
    </row>
    <row r="13620" spans="1:14" x14ac:dyDescent="0.25">
      <c r="A13620" s="1" t="s">
        <v>6</v>
      </c>
      <c r="B13620" s="1" t="s">
        <v>51</v>
      </c>
      <c r="C13620" s="1" t="s">
        <v>22</v>
      </c>
      <c r="D13620" s="1" t="s">
        <v>34</v>
      </c>
      <c r="E13620" s="1" t="s">
        <v>13</v>
      </c>
      <c r="F13620" s="1" t="s">
        <v>11</v>
      </c>
      <c r="G13620" s="1" t="s">
        <v>64</v>
      </c>
      <c r="H13620" s="1">
        <v>5</v>
      </c>
      <c r="I13620">
        <v>415.74400000000003</v>
      </c>
      <c r="J13620" s="1">
        <f>SUMIFS(I:I,B:B,Table1_2[[#This Row],[Category Level 2]],D:D,Table1_2[[#This Row],[Brand]],E:E,Table1_2[[#This Row],[Region]],F:F,Table1_2[[#This Row],[Measure]],G:G,Table1_2[[#This Row],[Year]],H:H,"&lt;="&amp;Table1_2[[#This Row],[Month]])</f>
        <v>1884.1600000000003</v>
      </c>
      <c r="K136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4575.232</v>
      </c>
      <c r="N13620">
        <f>Table1_2[[#This Row],[Value]]*2.5</f>
        <v>1039.3600000000001</v>
      </c>
    </row>
    <row r="13621" spans="1:14" x14ac:dyDescent="0.25">
      <c r="A13621" s="1" t="s">
        <v>6</v>
      </c>
      <c r="B13621" s="1" t="s">
        <v>51</v>
      </c>
      <c r="C13621" s="1" t="s">
        <v>22</v>
      </c>
      <c r="D13621" s="1" t="s">
        <v>34</v>
      </c>
      <c r="E13621" s="1" t="s">
        <v>13</v>
      </c>
      <c r="F13621" s="1" t="s">
        <v>11</v>
      </c>
      <c r="G13621" s="1" t="s">
        <v>64</v>
      </c>
      <c r="H13621" s="1">
        <v>6</v>
      </c>
      <c r="I13621">
        <v>366.59199999999998</v>
      </c>
      <c r="J13621" s="1">
        <f>SUMIFS(I:I,B:B,Table1_2[[#This Row],[Category Level 2]],D:D,Table1_2[[#This Row],[Brand]],E:E,Table1_2[[#This Row],[Region]],F:F,Table1_2[[#This Row],[Measure]],G:G,Table1_2[[#This Row],[Year]],H:H,"&lt;="&amp;Table1_2[[#This Row],[Month]])</f>
        <v>2250.7520000000004</v>
      </c>
      <c r="K136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4596.7360000000008</v>
      </c>
      <c r="N13621">
        <f>Table1_2[[#This Row],[Value]]*2.5</f>
        <v>916.48</v>
      </c>
    </row>
    <row r="13622" spans="1:14" x14ac:dyDescent="0.25">
      <c r="A13622" s="1" t="s">
        <v>6</v>
      </c>
      <c r="B13622" s="1" t="s">
        <v>51</v>
      </c>
      <c r="C13622" s="1" t="s">
        <v>22</v>
      </c>
      <c r="D13622" s="1" t="s">
        <v>34</v>
      </c>
      <c r="E13622" s="1" t="s">
        <v>13</v>
      </c>
      <c r="F13622" s="1" t="s">
        <v>11</v>
      </c>
      <c r="G13622" s="1" t="s">
        <v>64</v>
      </c>
      <c r="H13622" s="1">
        <v>7</v>
      </c>
      <c r="I13622">
        <v>413.69600000000003</v>
      </c>
      <c r="J13622" s="1">
        <f>SUMIFS(I:I,B:B,Table1_2[[#This Row],[Category Level 2]],D:D,Table1_2[[#This Row],[Brand]],E:E,Table1_2[[#This Row],[Region]],F:F,Table1_2[[#This Row],[Measure]],G:G,Table1_2[[#This Row],[Year]],H:H,"&lt;="&amp;Table1_2[[#This Row],[Month]])</f>
        <v>2664.4480000000003</v>
      </c>
      <c r="K136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4588.5439999999999</v>
      </c>
      <c r="N13622">
        <f>Table1_2[[#This Row],[Value]]*2.5</f>
        <v>1034.24</v>
      </c>
    </row>
    <row r="13623" spans="1:14" x14ac:dyDescent="0.25">
      <c r="A13623" s="1" t="s">
        <v>6</v>
      </c>
      <c r="B13623" s="1" t="s">
        <v>51</v>
      </c>
      <c r="C13623" s="1" t="s">
        <v>22</v>
      </c>
      <c r="D13623" s="1" t="s">
        <v>34</v>
      </c>
      <c r="E13623" s="1" t="s">
        <v>13</v>
      </c>
      <c r="F13623" s="1" t="s">
        <v>11</v>
      </c>
      <c r="G13623" s="1" t="s">
        <v>64</v>
      </c>
      <c r="H13623" s="1">
        <v>8</v>
      </c>
      <c r="I13623">
        <v>429.05599999999998</v>
      </c>
      <c r="J13623" s="1">
        <f>SUMIFS(I:I,B:B,Table1_2[[#This Row],[Category Level 2]],D:D,Table1_2[[#This Row],[Brand]],E:E,Table1_2[[#This Row],[Region]],F:F,Table1_2[[#This Row],[Measure]],G:G,Table1_2[[#This Row],[Year]],H:H,"&lt;="&amp;Table1_2[[#This Row],[Month]])</f>
        <v>3093.5040000000004</v>
      </c>
      <c r="K136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4652.0320000000011</v>
      </c>
      <c r="N13623">
        <f>Table1_2[[#This Row],[Value]]*2.5</f>
        <v>1072.6399999999999</v>
      </c>
    </row>
    <row r="13624" spans="1:14" x14ac:dyDescent="0.25">
      <c r="A13624" s="1" t="s">
        <v>6</v>
      </c>
      <c r="B13624" s="1" t="s">
        <v>51</v>
      </c>
      <c r="C13624" s="1" t="s">
        <v>22</v>
      </c>
      <c r="D13624" s="1" t="s">
        <v>34</v>
      </c>
      <c r="E13624" s="1" t="s">
        <v>13</v>
      </c>
      <c r="F13624" s="1" t="s">
        <v>11</v>
      </c>
      <c r="G13624" s="1" t="s">
        <v>64</v>
      </c>
      <c r="H13624" s="1">
        <v>9</v>
      </c>
      <c r="I13624">
        <v>467.96800000000002</v>
      </c>
      <c r="J13624" s="1">
        <f>SUMIFS(I:I,B:B,Table1_2[[#This Row],[Category Level 2]],D:D,Table1_2[[#This Row],[Brand]],E:E,Table1_2[[#This Row],[Region]],F:F,Table1_2[[#This Row],[Measure]],G:G,Table1_2[[#This Row],[Year]],H:H,"&lt;="&amp;Table1_2[[#This Row],[Month]])</f>
        <v>3561.4720000000002</v>
      </c>
      <c r="K136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4784.1280000000006</v>
      </c>
      <c r="N13624">
        <f>Table1_2[[#This Row],[Value]]*2.5</f>
        <v>1169.92</v>
      </c>
    </row>
    <row r="13625" spans="1:14" x14ac:dyDescent="0.25">
      <c r="A13625" s="1" t="s">
        <v>6</v>
      </c>
      <c r="B13625" s="1" t="s">
        <v>51</v>
      </c>
      <c r="C13625" s="1" t="s">
        <v>22</v>
      </c>
      <c r="D13625" s="1" t="s">
        <v>34</v>
      </c>
      <c r="E13625" s="1" t="s">
        <v>13</v>
      </c>
      <c r="F13625" s="1" t="s">
        <v>11</v>
      </c>
      <c r="G13625" s="1" t="s">
        <v>64</v>
      </c>
      <c r="H13625" s="1">
        <v>10</v>
      </c>
      <c r="I13625">
        <v>412.67200000000003</v>
      </c>
      <c r="J13625" s="1">
        <f>SUMIFS(I:I,B:B,Table1_2[[#This Row],[Category Level 2]],D:D,Table1_2[[#This Row],[Brand]],E:E,Table1_2[[#This Row],[Region]],F:F,Table1_2[[#This Row],[Measure]],G:G,Table1_2[[#This Row],[Year]],H:H,"&lt;="&amp;Table1_2[[#This Row],[Month]])</f>
        <v>3974.1440000000002</v>
      </c>
      <c r="K136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4716.5439999999999</v>
      </c>
      <c r="N13625">
        <f>Table1_2[[#This Row],[Value]]*2.5</f>
        <v>1031.68</v>
      </c>
    </row>
    <row r="13626" spans="1:14" x14ac:dyDescent="0.25">
      <c r="A13626" s="1" t="s">
        <v>6</v>
      </c>
      <c r="B13626" s="1" t="s">
        <v>51</v>
      </c>
      <c r="C13626" s="1" t="s">
        <v>22</v>
      </c>
      <c r="D13626" s="1" t="s">
        <v>34</v>
      </c>
      <c r="E13626" s="1" t="s">
        <v>13</v>
      </c>
      <c r="F13626" s="1" t="s">
        <v>11</v>
      </c>
      <c r="G13626" s="1" t="s">
        <v>64</v>
      </c>
      <c r="H13626" s="1">
        <v>11</v>
      </c>
      <c r="I13626">
        <v>353.28000000000003</v>
      </c>
      <c r="J13626" s="1">
        <f>SUMIFS(I:I,B:B,Table1_2[[#This Row],[Category Level 2]],D:D,Table1_2[[#This Row],[Brand]],E:E,Table1_2[[#This Row],[Region]],F:F,Table1_2[[#This Row],[Measure]],G:G,Table1_2[[#This Row],[Year]],H:H,"&lt;="&amp;Table1_2[[#This Row],[Month]])</f>
        <v>4327.424</v>
      </c>
      <c r="K136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4698.1120000000001</v>
      </c>
      <c r="N13626">
        <f>Table1_2[[#This Row],[Value]]*2.5</f>
        <v>883.2</v>
      </c>
    </row>
    <row r="13627" spans="1:14" x14ac:dyDescent="0.25">
      <c r="A13627" s="1" t="s">
        <v>6</v>
      </c>
      <c r="B13627" s="1" t="s">
        <v>51</v>
      </c>
      <c r="C13627" s="1" t="s">
        <v>22</v>
      </c>
      <c r="D13627" s="1" t="s">
        <v>34</v>
      </c>
      <c r="E13627" s="1" t="s">
        <v>13</v>
      </c>
      <c r="F13627" s="1" t="s">
        <v>11</v>
      </c>
      <c r="G13627" s="1" t="s">
        <v>64</v>
      </c>
      <c r="H13627" s="1">
        <v>12</v>
      </c>
      <c r="I13627">
        <v>437.24799999999999</v>
      </c>
      <c r="J13627" s="1">
        <f>SUMIFS(I:I,B:B,Table1_2[[#This Row],[Category Level 2]],D:D,Table1_2[[#This Row],[Brand]],E:E,Table1_2[[#This Row],[Region]],F:F,Table1_2[[#This Row],[Measure]],G:G,Table1_2[[#This Row],[Year]],H:H,"&lt;="&amp;Table1_2[[#This Row],[Month]])</f>
        <v>4764.6719999999996</v>
      </c>
      <c r="K136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4764.6719999999996</v>
      </c>
      <c r="N13627">
        <f>Table1_2[[#This Row],[Value]]*2.5</f>
        <v>1093.1199999999999</v>
      </c>
    </row>
    <row r="13628" spans="1:14" x14ac:dyDescent="0.25">
      <c r="A13628" s="1" t="s">
        <v>6</v>
      </c>
      <c r="B13628" s="1" t="s">
        <v>51</v>
      </c>
      <c r="C13628" s="1" t="s">
        <v>22</v>
      </c>
      <c r="D13628" s="1" t="s">
        <v>34</v>
      </c>
      <c r="E13628" s="1" t="s">
        <v>13</v>
      </c>
      <c r="F13628" s="1" t="s">
        <v>11</v>
      </c>
      <c r="G13628" s="1" t="s">
        <v>65</v>
      </c>
      <c r="H13628" s="1">
        <v>1</v>
      </c>
      <c r="I13628">
        <v>415.74400000000003</v>
      </c>
      <c r="J13628" s="1">
        <f>SUMIFS(I:I,B:B,Table1_2[[#This Row],[Category Level 2]],D:D,Table1_2[[#This Row],[Brand]],E:E,Table1_2[[#This Row],[Region]],F:F,Table1_2[[#This Row],[Measure]],G:G,Table1_2[[#This Row],[Year]],H:H,"&lt;="&amp;Table1_2[[#This Row],[Month]])</f>
        <v>415.74400000000003</v>
      </c>
      <c r="K136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4865.0239999999994</v>
      </c>
      <c r="N13628">
        <f>Table1_2[[#This Row],[Value]]*2.5</f>
        <v>1039.3600000000001</v>
      </c>
    </row>
    <row r="13629" spans="1:14" x14ac:dyDescent="0.25">
      <c r="A13629" s="1" t="s">
        <v>6</v>
      </c>
      <c r="B13629" s="1" t="s">
        <v>51</v>
      </c>
      <c r="C13629" s="1" t="s">
        <v>22</v>
      </c>
      <c r="D13629" s="1" t="s">
        <v>34</v>
      </c>
      <c r="E13629" s="1" t="s">
        <v>13</v>
      </c>
      <c r="F13629" s="1" t="s">
        <v>11</v>
      </c>
      <c r="G13629" s="1" t="s">
        <v>65</v>
      </c>
      <c r="H13629" s="1">
        <v>2</v>
      </c>
      <c r="I13629">
        <v>396.28800000000001</v>
      </c>
      <c r="J13629" s="1">
        <f>SUMIFS(I:I,B:B,Table1_2[[#This Row],[Category Level 2]],D:D,Table1_2[[#This Row],[Brand]],E:E,Table1_2[[#This Row],[Region]],F:F,Table1_2[[#This Row],[Measure]],G:G,Table1_2[[#This Row],[Year]],H:H,"&lt;="&amp;Table1_2[[#This Row],[Month]])</f>
        <v>812.03200000000004</v>
      </c>
      <c r="K136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4952.0640000000003</v>
      </c>
      <c r="N13629">
        <f>Table1_2[[#This Row],[Value]]*2.5</f>
        <v>990.72</v>
      </c>
    </row>
    <row r="13630" spans="1:14" x14ac:dyDescent="0.25">
      <c r="A13630" s="1" t="s">
        <v>6</v>
      </c>
      <c r="B13630" s="1" t="s">
        <v>51</v>
      </c>
      <c r="C13630" s="1" t="s">
        <v>22</v>
      </c>
      <c r="D13630" s="1" t="s">
        <v>34</v>
      </c>
      <c r="E13630" s="1" t="s">
        <v>13</v>
      </c>
      <c r="F13630" s="1" t="s">
        <v>11</v>
      </c>
      <c r="G13630" s="1" t="s">
        <v>65</v>
      </c>
      <c r="H13630" s="1">
        <v>3</v>
      </c>
      <c r="I13630">
        <v>368.64</v>
      </c>
      <c r="J13630" s="1">
        <f>SUMIFS(I:I,B:B,Table1_2[[#This Row],[Category Level 2]],D:D,Table1_2[[#This Row],[Brand]],E:E,Table1_2[[#This Row],[Region]],F:F,Table1_2[[#This Row],[Measure]],G:G,Table1_2[[#This Row],[Year]],H:H,"&lt;="&amp;Table1_2[[#This Row],[Month]])</f>
        <v>1180.672</v>
      </c>
      <c r="K136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4839.424</v>
      </c>
      <c r="N13630">
        <f>Table1_2[[#This Row],[Value]]*2.5</f>
        <v>921.59999999999991</v>
      </c>
    </row>
    <row r="13631" spans="1:14" x14ac:dyDescent="0.25">
      <c r="A13631" s="1" t="s">
        <v>6</v>
      </c>
      <c r="B13631" s="1" t="s">
        <v>51</v>
      </c>
      <c r="C13631" s="1" t="s">
        <v>22</v>
      </c>
      <c r="D13631" s="1" t="s">
        <v>34</v>
      </c>
      <c r="E13631" s="1" t="s">
        <v>13</v>
      </c>
      <c r="F13631" s="1" t="s">
        <v>11</v>
      </c>
      <c r="G13631" s="1" t="s">
        <v>65</v>
      </c>
      <c r="H13631" s="1">
        <v>4</v>
      </c>
      <c r="I13631">
        <v>462.84800000000001</v>
      </c>
      <c r="J13631" s="1">
        <f>SUMIFS(I:I,B:B,Table1_2[[#This Row],[Category Level 2]],D:D,Table1_2[[#This Row],[Brand]],E:E,Table1_2[[#This Row],[Region]],F:F,Table1_2[[#This Row],[Measure]],G:G,Table1_2[[#This Row],[Year]],H:H,"&lt;="&amp;Table1_2[[#This Row],[Month]])</f>
        <v>1643.52</v>
      </c>
      <c r="K136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4939.7759999999998</v>
      </c>
      <c r="N13631">
        <f>Table1_2[[#This Row],[Value]]*2.5</f>
        <v>1157.1200000000001</v>
      </c>
    </row>
    <row r="13632" spans="1:14" x14ac:dyDescent="0.25">
      <c r="A13632" s="1" t="s">
        <v>6</v>
      </c>
      <c r="B13632" s="1" t="s">
        <v>51</v>
      </c>
      <c r="C13632" s="1" t="s">
        <v>22</v>
      </c>
      <c r="D13632" s="1" t="s">
        <v>34</v>
      </c>
      <c r="E13632" s="1" t="s">
        <v>13</v>
      </c>
      <c r="F13632" s="1" t="s">
        <v>11</v>
      </c>
      <c r="G13632" s="1" t="s">
        <v>65</v>
      </c>
      <c r="H13632" s="1">
        <v>5</v>
      </c>
      <c r="I13632">
        <v>388.096</v>
      </c>
      <c r="J13632" s="1">
        <f>SUMIFS(I:I,B:B,Table1_2[[#This Row],[Category Level 2]],D:D,Table1_2[[#This Row],[Brand]],E:E,Table1_2[[#This Row],[Region]],F:F,Table1_2[[#This Row],[Measure]],G:G,Table1_2[[#This Row],[Year]],H:H,"&lt;="&amp;Table1_2[[#This Row],[Month]])</f>
        <v>2031.616</v>
      </c>
      <c r="K136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4912.1280000000006</v>
      </c>
      <c r="N13632">
        <f>Table1_2[[#This Row],[Value]]*2.5</f>
        <v>970.24</v>
      </c>
    </row>
    <row r="13633" spans="1:14" x14ac:dyDescent="0.25">
      <c r="A13633" s="1" t="s">
        <v>6</v>
      </c>
      <c r="B13633" s="1" t="s">
        <v>51</v>
      </c>
      <c r="C13633" s="1" t="s">
        <v>22</v>
      </c>
      <c r="D13633" s="1" t="s">
        <v>34</v>
      </c>
      <c r="E13633" s="1" t="s">
        <v>13</v>
      </c>
      <c r="F13633" s="1" t="s">
        <v>11</v>
      </c>
      <c r="G13633" s="1" t="s">
        <v>65</v>
      </c>
      <c r="H13633" s="1">
        <v>6</v>
      </c>
      <c r="I13633">
        <v>417.79200000000003</v>
      </c>
      <c r="J13633" s="1">
        <f>SUMIFS(I:I,B:B,Table1_2[[#This Row],[Category Level 2]],D:D,Table1_2[[#This Row],[Brand]],E:E,Table1_2[[#This Row],[Region]],F:F,Table1_2[[#This Row],[Measure]],G:G,Table1_2[[#This Row],[Year]],H:H,"&lt;="&amp;Table1_2[[#This Row],[Month]])</f>
        <v>2449.4079999999999</v>
      </c>
      <c r="K136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4963.3279999999995</v>
      </c>
      <c r="N13633">
        <f>Table1_2[[#This Row],[Value]]*2.5</f>
        <v>1044.48</v>
      </c>
    </row>
    <row r="13634" spans="1:14" x14ac:dyDescent="0.25">
      <c r="A13634" s="1" t="s">
        <v>6</v>
      </c>
      <c r="B13634" s="1" t="s">
        <v>51</v>
      </c>
      <c r="C13634" s="1" t="s">
        <v>22</v>
      </c>
      <c r="D13634" s="1" t="s">
        <v>34</v>
      </c>
      <c r="E13634" s="1" t="s">
        <v>13</v>
      </c>
      <c r="F13634" s="1" t="s">
        <v>11</v>
      </c>
      <c r="G13634" s="1" t="s">
        <v>65</v>
      </c>
      <c r="H13634" s="1">
        <v>7</v>
      </c>
      <c r="I13634">
        <v>488.44800000000004</v>
      </c>
      <c r="J13634" s="1">
        <f>SUMIFS(I:I,B:B,Table1_2[[#This Row],[Category Level 2]],D:D,Table1_2[[#This Row],[Brand]],E:E,Table1_2[[#This Row],[Region]],F:F,Table1_2[[#This Row],[Measure]],G:G,Table1_2[[#This Row],[Year]],H:H,"&lt;="&amp;Table1_2[[#This Row],[Month]])</f>
        <v>2937.8559999999998</v>
      </c>
      <c r="K136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5038.08</v>
      </c>
      <c r="N13634">
        <f>Table1_2[[#This Row],[Value]]*2.5</f>
        <v>1221.1200000000001</v>
      </c>
    </row>
    <row r="13635" spans="1:14" x14ac:dyDescent="0.25">
      <c r="A13635" s="1" t="s">
        <v>6</v>
      </c>
      <c r="B13635" s="1" t="s">
        <v>51</v>
      </c>
      <c r="C13635" s="1" t="s">
        <v>22</v>
      </c>
      <c r="D13635" s="1" t="s">
        <v>34</v>
      </c>
      <c r="E13635" s="1" t="s">
        <v>13</v>
      </c>
      <c r="F13635" s="1" t="s">
        <v>11</v>
      </c>
      <c r="G13635" s="1" t="s">
        <v>65</v>
      </c>
      <c r="H13635" s="1">
        <v>8</v>
      </c>
      <c r="I13635">
        <v>326.65600000000001</v>
      </c>
      <c r="J13635" s="1">
        <f>SUMIFS(I:I,B:B,Table1_2[[#This Row],[Category Level 2]],D:D,Table1_2[[#This Row],[Brand]],E:E,Table1_2[[#This Row],[Region]],F:F,Table1_2[[#This Row],[Measure]],G:G,Table1_2[[#This Row],[Year]],H:H,"&lt;="&amp;Table1_2[[#This Row],[Month]])</f>
        <v>3264.5119999999997</v>
      </c>
      <c r="K136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4935.68</v>
      </c>
      <c r="N13635">
        <f>Table1_2[[#This Row],[Value]]*2.5</f>
        <v>816.64</v>
      </c>
    </row>
    <row r="13636" spans="1:14" x14ac:dyDescent="0.25">
      <c r="A13636" s="1" t="s">
        <v>6</v>
      </c>
      <c r="B13636" s="1" t="s">
        <v>51</v>
      </c>
      <c r="C13636" s="1" t="s">
        <v>22</v>
      </c>
      <c r="D13636" s="1" t="s">
        <v>34</v>
      </c>
      <c r="E13636" s="1" t="s">
        <v>13</v>
      </c>
      <c r="F13636" s="1" t="s">
        <v>11</v>
      </c>
      <c r="G13636" s="1" t="s">
        <v>65</v>
      </c>
      <c r="H13636" s="1">
        <v>9</v>
      </c>
      <c r="I13636">
        <v>486.40000000000003</v>
      </c>
      <c r="J13636" s="1">
        <f>SUMIFS(I:I,B:B,Table1_2[[#This Row],[Category Level 2]],D:D,Table1_2[[#This Row],[Brand]],E:E,Table1_2[[#This Row],[Region]],F:F,Table1_2[[#This Row],[Measure]],G:G,Table1_2[[#This Row],[Year]],H:H,"&lt;="&amp;Table1_2[[#This Row],[Month]])</f>
        <v>3750.9119999999998</v>
      </c>
      <c r="K136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4954.1120000000001</v>
      </c>
      <c r="N13636">
        <f>Table1_2[[#This Row],[Value]]*2.5</f>
        <v>1216</v>
      </c>
    </row>
    <row r="13637" spans="1:14" x14ac:dyDescent="0.25">
      <c r="A13637" s="1" t="s">
        <v>6</v>
      </c>
      <c r="B13637" s="1" t="s">
        <v>51</v>
      </c>
      <c r="C13637" s="1" t="s">
        <v>22</v>
      </c>
      <c r="D13637" s="1" t="s">
        <v>34</v>
      </c>
      <c r="E13637" s="1" t="s">
        <v>13</v>
      </c>
      <c r="F13637" s="1" t="s">
        <v>11</v>
      </c>
      <c r="G13637" s="1" t="s">
        <v>65</v>
      </c>
      <c r="H13637" s="1">
        <v>10</v>
      </c>
      <c r="I13637">
        <v>428.03199999999998</v>
      </c>
      <c r="J13637" s="1">
        <f>SUMIFS(I:I,B:B,Table1_2[[#This Row],[Category Level 2]],D:D,Table1_2[[#This Row],[Brand]],E:E,Table1_2[[#This Row],[Region]],F:F,Table1_2[[#This Row],[Measure]],G:G,Table1_2[[#This Row],[Year]],H:H,"&lt;="&amp;Table1_2[[#This Row],[Month]])</f>
        <v>4178.9439999999995</v>
      </c>
      <c r="K136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4969.4719999999998</v>
      </c>
      <c r="N13637">
        <f>Table1_2[[#This Row],[Value]]*2.5</f>
        <v>1070.08</v>
      </c>
    </row>
    <row r="13638" spans="1:14" x14ac:dyDescent="0.25">
      <c r="A13638" s="1" t="s">
        <v>6</v>
      </c>
      <c r="B13638" s="1" t="s">
        <v>51</v>
      </c>
      <c r="C13638" s="1" t="s">
        <v>22</v>
      </c>
      <c r="D13638" s="1" t="s">
        <v>34</v>
      </c>
      <c r="E13638" s="1" t="s">
        <v>13</v>
      </c>
      <c r="F13638" s="1" t="s">
        <v>11</v>
      </c>
      <c r="G13638" s="1" t="s">
        <v>65</v>
      </c>
      <c r="H13638" s="1">
        <v>11</v>
      </c>
      <c r="I13638">
        <v>401.40800000000002</v>
      </c>
      <c r="J13638" s="1">
        <f>SUMIFS(I:I,B:B,Table1_2[[#This Row],[Category Level 2]],D:D,Table1_2[[#This Row],[Brand]],E:E,Table1_2[[#This Row],[Region]],F:F,Table1_2[[#This Row],[Measure]],G:G,Table1_2[[#This Row],[Year]],H:H,"&lt;="&amp;Table1_2[[#This Row],[Month]])</f>
        <v>4580.3519999999999</v>
      </c>
      <c r="K136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5017.5999999999995</v>
      </c>
      <c r="N13638">
        <f>Table1_2[[#This Row],[Value]]*2.5</f>
        <v>1003.52</v>
      </c>
    </row>
    <row r="13639" spans="1:14" x14ac:dyDescent="0.25">
      <c r="A13639" s="1" t="s">
        <v>6</v>
      </c>
      <c r="B13639" s="1" t="s">
        <v>51</v>
      </c>
      <c r="C13639" s="1" t="s">
        <v>22</v>
      </c>
      <c r="D13639" s="1" t="s">
        <v>34</v>
      </c>
      <c r="E13639" s="1" t="s">
        <v>13</v>
      </c>
      <c r="F13639" s="1" t="s">
        <v>11</v>
      </c>
      <c r="G13639" s="1" t="s">
        <v>65</v>
      </c>
      <c r="H13639" s="1">
        <v>12</v>
      </c>
      <c r="I13639">
        <v>441.34399999999999</v>
      </c>
      <c r="J13639" s="1">
        <f>SUMIFS(I:I,B:B,Table1_2[[#This Row],[Category Level 2]],D:D,Table1_2[[#This Row],[Brand]],E:E,Table1_2[[#This Row],[Region]],F:F,Table1_2[[#This Row],[Measure]],G:G,Table1_2[[#This Row],[Year]],H:H,"&lt;="&amp;Table1_2[[#This Row],[Month]])</f>
        <v>5021.6959999999999</v>
      </c>
      <c r="K136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5021.6959999999999</v>
      </c>
      <c r="N13639">
        <f>Table1_2[[#This Row],[Value]]*2.5</f>
        <v>1103.3599999999999</v>
      </c>
    </row>
    <row r="13640" spans="1:14" x14ac:dyDescent="0.25">
      <c r="A13640" s="1" t="s">
        <v>6</v>
      </c>
      <c r="B13640" s="1" t="s">
        <v>51</v>
      </c>
      <c r="C13640" s="1" t="s">
        <v>22</v>
      </c>
      <c r="D13640" s="1" t="s">
        <v>34</v>
      </c>
      <c r="E13640" s="1" t="s">
        <v>13</v>
      </c>
      <c r="F13640" s="1" t="s">
        <v>11</v>
      </c>
      <c r="G13640" s="1" t="s">
        <v>66</v>
      </c>
      <c r="H13640" s="1">
        <v>1</v>
      </c>
      <c r="I13640">
        <v>407.55200000000002</v>
      </c>
      <c r="J13640" s="1">
        <f>SUMIFS(I:I,B:B,Table1_2[[#This Row],[Category Level 2]],D:D,Table1_2[[#This Row],[Brand]],E:E,Table1_2[[#This Row],[Region]],F:F,Table1_2[[#This Row],[Measure]],G:G,Table1_2[[#This Row],[Year]],H:H,"&lt;="&amp;Table1_2[[#This Row],[Month]])</f>
        <v>407.55200000000002</v>
      </c>
      <c r="K136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5013.5039999999999</v>
      </c>
      <c r="N13640">
        <f>Table1_2[[#This Row],[Value]]*2.5</f>
        <v>1018.8800000000001</v>
      </c>
    </row>
    <row r="13641" spans="1:14" x14ac:dyDescent="0.25">
      <c r="A13641" s="1" t="s">
        <v>6</v>
      </c>
      <c r="B13641" s="1" t="s">
        <v>51</v>
      </c>
      <c r="C13641" s="1" t="s">
        <v>22</v>
      </c>
      <c r="D13641" s="1" t="s">
        <v>34</v>
      </c>
      <c r="E13641" s="1" t="s">
        <v>13</v>
      </c>
      <c r="F13641" s="1" t="s">
        <v>11</v>
      </c>
      <c r="G13641" s="1" t="s">
        <v>66</v>
      </c>
      <c r="H13641" s="1">
        <v>2</v>
      </c>
      <c r="I13641">
        <v>484.35200000000003</v>
      </c>
      <c r="J13641" s="1">
        <f>SUMIFS(I:I,B:B,Table1_2[[#This Row],[Category Level 2]],D:D,Table1_2[[#This Row],[Brand]],E:E,Table1_2[[#This Row],[Region]],F:F,Table1_2[[#This Row],[Measure]],G:G,Table1_2[[#This Row],[Year]],H:H,"&lt;="&amp;Table1_2[[#This Row],[Month]])</f>
        <v>891.904</v>
      </c>
      <c r="K136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5101.5679999999993</v>
      </c>
      <c r="N13641">
        <f>Table1_2[[#This Row],[Value]]*2.5</f>
        <v>1210.8800000000001</v>
      </c>
    </row>
    <row r="13642" spans="1:14" x14ac:dyDescent="0.25">
      <c r="A13642" s="1" t="s">
        <v>6</v>
      </c>
      <c r="B13642" s="1" t="s">
        <v>51</v>
      </c>
      <c r="C13642" s="1" t="s">
        <v>22</v>
      </c>
      <c r="D13642" s="1" t="s">
        <v>34</v>
      </c>
      <c r="E13642" s="1" t="s">
        <v>13</v>
      </c>
      <c r="F13642" s="1" t="s">
        <v>11</v>
      </c>
      <c r="G13642" s="1" t="s">
        <v>66</v>
      </c>
      <c r="H13642" s="1">
        <v>3</v>
      </c>
      <c r="I13642">
        <v>430.08</v>
      </c>
      <c r="J13642" s="1">
        <f>SUMIFS(I:I,B:B,Table1_2[[#This Row],[Category Level 2]],D:D,Table1_2[[#This Row],[Brand]],E:E,Table1_2[[#This Row],[Region]],F:F,Table1_2[[#This Row],[Measure]],G:G,Table1_2[[#This Row],[Year]],H:H,"&lt;="&amp;Table1_2[[#This Row],[Month]])</f>
        <v>1321.9839999999999</v>
      </c>
      <c r="K136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5163.0079999999998</v>
      </c>
      <c r="N13642">
        <f>Table1_2[[#This Row],[Value]]*2.5</f>
        <v>1075.2</v>
      </c>
    </row>
    <row r="13643" spans="1:14" x14ac:dyDescent="0.25">
      <c r="A13643" s="1" t="s">
        <v>6</v>
      </c>
      <c r="B13643" s="1" t="s">
        <v>51</v>
      </c>
      <c r="C13643" s="1" t="s">
        <v>22</v>
      </c>
      <c r="D13643" s="1" t="s">
        <v>34</v>
      </c>
      <c r="E13643" s="1" t="s">
        <v>13</v>
      </c>
      <c r="F13643" s="1" t="s">
        <v>11</v>
      </c>
      <c r="G13643" s="1" t="s">
        <v>66</v>
      </c>
      <c r="H13643" s="1">
        <v>4</v>
      </c>
      <c r="I13643">
        <v>345.08800000000002</v>
      </c>
      <c r="J13643" s="1">
        <f>SUMIFS(I:I,B:B,Table1_2[[#This Row],[Category Level 2]],D:D,Table1_2[[#This Row],[Brand]],E:E,Table1_2[[#This Row],[Region]],F:F,Table1_2[[#This Row],[Measure]],G:G,Table1_2[[#This Row],[Year]],H:H,"&lt;="&amp;Table1_2[[#This Row],[Month]])</f>
        <v>1667.0719999999999</v>
      </c>
      <c r="K136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5045.2479999999996</v>
      </c>
      <c r="N13643">
        <f>Table1_2[[#This Row],[Value]]*2.5</f>
        <v>862.72</v>
      </c>
    </row>
    <row r="13644" spans="1:14" x14ac:dyDescent="0.25">
      <c r="A13644" s="1" t="s">
        <v>6</v>
      </c>
      <c r="B13644" s="1" t="s">
        <v>51</v>
      </c>
      <c r="C13644" s="1" t="s">
        <v>22</v>
      </c>
      <c r="D13644" s="1" t="s">
        <v>34</v>
      </c>
      <c r="E13644" s="1" t="s">
        <v>13</v>
      </c>
      <c r="F13644" s="1" t="s">
        <v>11</v>
      </c>
      <c r="G13644" s="1" t="s">
        <v>66</v>
      </c>
      <c r="H13644" s="1">
        <v>5</v>
      </c>
      <c r="I13644">
        <v>441.34399999999999</v>
      </c>
      <c r="J13644" s="1">
        <f>SUMIFS(I:I,B:B,Table1_2[[#This Row],[Category Level 2]],D:D,Table1_2[[#This Row],[Brand]],E:E,Table1_2[[#This Row],[Region]],F:F,Table1_2[[#This Row],[Measure]],G:G,Table1_2[[#This Row],[Year]],H:H,"&lt;="&amp;Table1_2[[#This Row],[Month]])</f>
        <v>2108.4159999999997</v>
      </c>
      <c r="K136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5098.4959999999992</v>
      </c>
      <c r="N13644">
        <f>Table1_2[[#This Row],[Value]]*2.5</f>
        <v>1103.3599999999999</v>
      </c>
    </row>
    <row r="13645" spans="1:14" x14ac:dyDescent="0.25">
      <c r="A13645" s="1" t="s">
        <v>6</v>
      </c>
      <c r="B13645" s="1" t="s">
        <v>51</v>
      </c>
      <c r="C13645" s="1" t="s">
        <v>22</v>
      </c>
      <c r="D13645" s="1" t="s">
        <v>34</v>
      </c>
      <c r="E13645" s="1" t="s">
        <v>13</v>
      </c>
      <c r="F13645" s="1" t="s">
        <v>11</v>
      </c>
      <c r="G13645" s="1" t="s">
        <v>66</v>
      </c>
      <c r="H13645" s="1">
        <v>6</v>
      </c>
      <c r="I13645">
        <v>414.72</v>
      </c>
      <c r="J13645" s="1">
        <f>SUMIFS(I:I,B:B,Table1_2[[#This Row],[Category Level 2]],D:D,Table1_2[[#This Row],[Brand]],E:E,Table1_2[[#This Row],[Region]],F:F,Table1_2[[#This Row],[Measure]],G:G,Table1_2[[#This Row],[Year]],H:H,"&lt;="&amp;Table1_2[[#This Row],[Month]])</f>
        <v>2523.1359999999995</v>
      </c>
      <c r="K136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5095.4239999999991</v>
      </c>
      <c r="N13645">
        <f>Table1_2[[#This Row],[Value]]*2.5</f>
        <v>1036.8000000000002</v>
      </c>
    </row>
    <row r="13646" spans="1:14" x14ac:dyDescent="0.25">
      <c r="A13646" s="1" t="s">
        <v>6</v>
      </c>
      <c r="B13646" s="1" t="s">
        <v>51</v>
      </c>
      <c r="C13646" s="1" t="s">
        <v>22</v>
      </c>
      <c r="D13646" s="1" t="s">
        <v>34</v>
      </c>
      <c r="E13646" s="1" t="s">
        <v>13</v>
      </c>
      <c r="F13646" s="1" t="s">
        <v>11</v>
      </c>
      <c r="G13646" s="1" t="s">
        <v>66</v>
      </c>
      <c r="H13646" s="1">
        <v>7</v>
      </c>
      <c r="I13646">
        <v>435.2</v>
      </c>
      <c r="J13646" s="1">
        <f>SUMIFS(I:I,B:B,Table1_2[[#This Row],[Category Level 2]],D:D,Table1_2[[#This Row],[Brand]],E:E,Table1_2[[#This Row],[Region]],F:F,Table1_2[[#This Row],[Measure]],G:G,Table1_2[[#This Row],[Year]],H:H,"&lt;="&amp;Table1_2[[#This Row],[Month]])</f>
        <v>2958.3359999999993</v>
      </c>
      <c r="K136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5042.1759999999995</v>
      </c>
      <c r="N13646">
        <f>Table1_2[[#This Row],[Value]]*2.5</f>
        <v>1088</v>
      </c>
    </row>
    <row r="13647" spans="1:14" x14ac:dyDescent="0.25">
      <c r="A13647" s="1" t="s">
        <v>6</v>
      </c>
      <c r="B13647" s="1" t="s">
        <v>51</v>
      </c>
      <c r="C13647" s="1" t="s">
        <v>22</v>
      </c>
      <c r="D13647" s="1" t="s">
        <v>34</v>
      </c>
      <c r="E13647" s="1" t="s">
        <v>13</v>
      </c>
      <c r="F13647" s="1" t="s">
        <v>11</v>
      </c>
      <c r="G13647" s="1" t="s">
        <v>66</v>
      </c>
      <c r="H13647" s="1">
        <v>8</v>
      </c>
      <c r="I13647">
        <v>429.05599999999998</v>
      </c>
      <c r="J13647" s="1">
        <f>SUMIFS(I:I,B:B,Table1_2[[#This Row],[Category Level 2]],D:D,Table1_2[[#This Row],[Brand]],E:E,Table1_2[[#This Row],[Region]],F:F,Table1_2[[#This Row],[Measure]],G:G,Table1_2[[#This Row],[Year]],H:H,"&lt;="&amp;Table1_2[[#This Row],[Month]])</f>
        <v>3387.3919999999994</v>
      </c>
      <c r="K136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5144.5759999999991</v>
      </c>
      <c r="N13647">
        <f>Table1_2[[#This Row],[Value]]*2.5</f>
        <v>1072.6399999999999</v>
      </c>
    </row>
    <row r="13648" spans="1:14" x14ac:dyDescent="0.25">
      <c r="A13648" s="1" t="s">
        <v>6</v>
      </c>
      <c r="B13648" s="1" t="s">
        <v>51</v>
      </c>
      <c r="C13648" s="1" t="s">
        <v>22</v>
      </c>
      <c r="D13648" s="1" t="s">
        <v>34</v>
      </c>
      <c r="E13648" s="1" t="s">
        <v>13</v>
      </c>
      <c r="F13648" s="1" t="s">
        <v>11</v>
      </c>
      <c r="G13648" s="1" t="s">
        <v>66</v>
      </c>
      <c r="H13648" s="1">
        <v>9</v>
      </c>
      <c r="I13648">
        <v>456.70400000000001</v>
      </c>
      <c r="J13648" s="1">
        <f>SUMIFS(I:I,B:B,Table1_2[[#This Row],[Category Level 2]],D:D,Table1_2[[#This Row],[Brand]],E:E,Table1_2[[#This Row],[Region]],F:F,Table1_2[[#This Row],[Measure]],G:G,Table1_2[[#This Row],[Year]],H:H,"&lt;="&amp;Table1_2[[#This Row],[Month]])</f>
        <v>3844.0959999999995</v>
      </c>
      <c r="K136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5114.8799999999992</v>
      </c>
      <c r="N13648">
        <f>Table1_2[[#This Row],[Value]]*2.5</f>
        <v>1141.76</v>
      </c>
    </row>
    <row r="13649" spans="1:14" x14ac:dyDescent="0.25">
      <c r="A13649" s="1" t="s">
        <v>6</v>
      </c>
      <c r="B13649" s="1" t="s">
        <v>51</v>
      </c>
      <c r="C13649" s="1" t="s">
        <v>22</v>
      </c>
      <c r="D13649" s="1" t="s">
        <v>34</v>
      </c>
      <c r="E13649" s="1" t="s">
        <v>13</v>
      </c>
      <c r="F13649" s="1" t="s">
        <v>11</v>
      </c>
      <c r="G13649" s="1" t="s">
        <v>66</v>
      </c>
      <c r="H13649" s="1">
        <v>10</v>
      </c>
      <c r="I13649">
        <v>475.13600000000002</v>
      </c>
      <c r="J13649" s="1">
        <f>SUMIFS(I:I,B:B,Table1_2[[#This Row],[Category Level 2]],D:D,Table1_2[[#This Row],[Brand]],E:E,Table1_2[[#This Row],[Region]],F:F,Table1_2[[#This Row],[Measure]],G:G,Table1_2[[#This Row],[Year]],H:H,"&lt;="&amp;Table1_2[[#This Row],[Month]])</f>
        <v>4319.232</v>
      </c>
      <c r="K136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5161.9840000000004</v>
      </c>
      <c r="N13649">
        <f>Table1_2[[#This Row],[Value]]*2.5</f>
        <v>1187.8400000000001</v>
      </c>
    </row>
    <row r="13650" spans="1:14" x14ac:dyDescent="0.25">
      <c r="A13650" s="1" t="s">
        <v>6</v>
      </c>
      <c r="B13650" s="1" t="s">
        <v>51</v>
      </c>
      <c r="C13650" s="1" t="s">
        <v>22</v>
      </c>
      <c r="D13650" s="1" t="s">
        <v>34</v>
      </c>
      <c r="E13650" s="1" t="s">
        <v>13</v>
      </c>
      <c r="F13650" s="1" t="s">
        <v>11</v>
      </c>
      <c r="G13650" s="1" t="s">
        <v>66</v>
      </c>
      <c r="H13650" s="1">
        <v>11</v>
      </c>
      <c r="I13650">
        <v>509.952</v>
      </c>
      <c r="J13650" s="1">
        <f>SUMIFS(I:I,B:B,Table1_2[[#This Row],[Category Level 2]],D:D,Table1_2[[#This Row],[Brand]],E:E,Table1_2[[#This Row],[Region]],F:F,Table1_2[[#This Row],[Measure]],G:G,Table1_2[[#This Row],[Year]],H:H,"&lt;="&amp;Table1_2[[#This Row],[Month]])</f>
        <v>4829.1840000000002</v>
      </c>
      <c r="K136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5270.5280000000002</v>
      </c>
      <c r="N13650">
        <f>Table1_2[[#This Row],[Value]]*2.5</f>
        <v>1274.8800000000001</v>
      </c>
    </row>
    <row r="13651" spans="1:14" x14ac:dyDescent="0.25">
      <c r="A13651" s="1" t="s">
        <v>6</v>
      </c>
      <c r="B13651" s="1" t="s">
        <v>51</v>
      </c>
      <c r="C13651" s="1" t="s">
        <v>22</v>
      </c>
      <c r="D13651" s="1" t="s">
        <v>34</v>
      </c>
      <c r="E13651" s="1" t="s">
        <v>13</v>
      </c>
      <c r="F13651" s="1" t="s">
        <v>11</v>
      </c>
      <c r="G13651" s="1" t="s">
        <v>66</v>
      </c>
      <c r="H13651" s="1">
        <v>12</v>
      </c>
      <c r="I13651">
        <v>482.30400000000003</v>
      </c>
      <c r="J13651" s="1">
        <f>SUMIFS(I:I,B:B,Table1_2[[#This Row],[Category Level 2]],D:D,Table1_2[[#This Row],[Brand]],E:E,Table1_2[[#This Row],[Region]],F:F,Table1_2[[#This Row],[Measure]],G:G,Table1_2[[#This Row],[Year]],H:H,"&lt;="&amp;Table1_2[[#This Row],[Month]])</f>
        <v>5311.4880000000003</v>
      </c>
      <c r="K136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5311.4880000000003</v>
      </c>
      <c r="N13651">
        <f>Table1_2[[#This Row],[Value]]*2.5</f>
        <v>1205.76</v>
      </c>
    </row>
    <row r="13652" spans="1:14" x14ac:dyDescent="0.25">
      <c r="A13652" s="1" t="s">
        <v>6</v>
      </c>
      <c r="B13652" s="1" t="s">
        <v>51</v>
      </c>
      <c r="C13652" s="1" t="s">
        <v>22</v>
      </c>
      <c r="D13652" s="1" t="s">
        <v>34</v>
      </c>
      <c r="E13652" s="1" t="s">
        <v>13</v>
      </c>
      <c r="F13652" s="1" t="s">
        <v>11</v>
      </c>
      <c r="G13652" s="1" t="s">
        <v>67</v>
      </c>
      <c r="H13652" s="1">
        <v>1</v>
      </c>
      <c r="I13652">
        <v>501.76</v>
      </c>
      <c r="J13652" s="1">
        <f>SUMIFS(I:I,B:B,Table1_2[[#This Row],[Category Level 2]],D:D,Table1_2[[#This Row],[Brand]],E:E,Table1_2[[#This Row],[Region]],F:F,Table1_2[[#This Row],[Measure]],G:G,Table1_2[[#This Row],[Year]],H:H,"&lt;="&amp;Table1_2[[#This Row],[Month]])</f>
        <v>501.76</v>
      </c>
      <c r="K136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5405.6959999999999</v>
      </c>
      <c r="N13652">
        <f>Table1_2[[#This Row],[Value]]*2.5</f>
        <v>1254.4000000000001</v>
      </c>
    </row>
    <row r="13653" spans="1:14" x14ac:dyDescent="0.25">
      <c r="A13653" s="1" t="s">
        <v>6</v>
      </c>
      <c r="B13653" s="1" t="s">
        <v>51</v>
      </c>
      <c r="C13653" s="1" t="s">
        <v>22</v>
      </c>
      <c r="D13653" s="1" t="s">
        <v>34</v>
      </c>
      <c r="E13653" s="1" t="s">
        <v>13</v>
      </c>
      <c r="F13653" s="1" t="s">
        <v>11</v>
      </c>
      <c r="G13653" s="1" t="s">
        <v>67</v>
      </c>
      <c r="H13653" s="1">
        <v>2</v>
      </c>
      <c r="I13653">
        <v>487.42400000000004</v>
      </c>
      <c r="J13653" s="1">
        <f>SUMIFS(I:I,B:B,Table1_2[[#This Row],[Category Level 2]],D:D,Table1_2[[#This Row],[Brand]],E:E,Table1_2[[#This Row],[Region]],F:F,Table1_2[[#This Row],[Measure]],G:G,Table1_2[[#This Row],[Year]],H:H,"&lt;="&amp;Table1_2[[#This Row],[Month]])</f>
        <v>989.18399999999997</v>
      </c>
      <c r="K136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5408.768</v>
      </c>
      <c r="N13653">
        <f>Table1_2[[#This Row],[Value]]*2.5</f>
        <v>1218.5600000000002</v>
      </c>
    </row>
    <row r="13654" spans="1:14" x14ac:dyDescent="0.25">
      <c r="A13654" s="1" t="s">
        <v>6</v>
      </c>
      <c r="B13654" s="1" t="s">
        <v>51</v>
      </c>
      <c r="C13654" s="1" t="s">
        <v>22</v>
      </c>
      <c r="D13654" s="1" t="s">
        <v>34</v>
      </c>
      <c r="E13654" s="1" t="s">
        <v>13</v>
      </c>
      <c r="F13654" s="1" t="s">
        <v>11</v>
      </c>
      <c r="G13654" s="1" t="s">
        <v>67</v>
      </c>
      <c r="H13654" s="1">
        <v>3</v>
      </c>
      <c r="I13654">
        <v>517.12</v>
      </c>
      <c r="J13654" s="1">
        <f>SUMIFS(I:I,B:B,Table1_2[[#This Row],[Category Level 2]],D:D,Table1_2[[#This Row],[Brand]],E:E,Table1_2[[#This Row],[Region]],F:F,Table1_2[[#This Row],[Measure]],G:G,Table1_2[[#This Row],[Year]],H:H,"&lt;="&amp;Table1_2[[#This Row],[Month]])</f>
        <v>1506.3040000000001</v>
      </c>
      <c r="K136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5495.808</v>
      </c>
      <c r="N13654">
        <f>Table1_2[[#This Row],[Value]]*2.5</f>
        <v>1292.8</v>
      </c>
    </row>
    <row r="13655" spans="1:14" x14ac:dyDescent="0.25">
      <c r="A13655" s="1" t="s">
        <v>6</v>
      </c>
      <c r="B13655" s="1" t="s">
        <v>51</v>
      </c>
      <c r="C13655" s="1" t="s">
        <v>22</v>
      </c>
      <c r="D13655" s="1" t="s">
        <v>34</v>
      </c>
      <c r="E13655" s="1" t="s">
        <v>13</v>
      </c>
      <c r="F13655" s="1" t="s">
        <v>12</v>
      </c>
      <c r="G13655" s="1" t="s">
        <v>62</v>
      </c>
      <c r="H13655" s="1">
        <v>1</v>
      </c>
      <c r="I13655">
        <v>2471.9360000000001</v>
      </c>
      <c r="J13655" s="1">
        <f>SUMIFS(I:I,B:B,Table1_2[[#This Row],[Category Level 2]],D:D,Table1_2[[#This Row],[Brand]],E:E,Table1_2[[#This Row],[Region]],F:F,Table1_2[[#This Row],[Measure]],G:G,Table1_2[[#This Row],[Year]],H:H,"&lt;="&amp;Table1_2[[#This Row],[Month]])</f>
        <v>2471.9360000000001</v>
      </c>
      <c r="K136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2471.9360000000001</v>
      </c>
      <c r="N13655">
        <f>Table1_2[[#This Row],[Value]]*2.5</f>
        <v>6179.84</v>
      </c>
    </row>
    <row r="13656" spans="1:14" x14ac:dyDescent="0.25">
      <c r="A13656" s="1" t="s">
        <v>6</v>
      </c>
      <c r="B13656" s="1" t="s">
        <v>51</v>
      </c>
      <c r="C13656" s="1" t="s">
        <v>22</v>
      </c>
      <c r="D13656" s="1" t="s">
        <v>34</v>
      </c>
      <c r="E13656" s="1" t="s">
        <v>13</v>
      </c>
      <c r="F13656" s="1" t="s">
        <v>12</v>
      </c>
      <c r="G13656" s="1" t="s">
        <v>62</v>
      </c>
      <c r="H13656" s="1">
        <v>2</v>
      </c>
      <c r="I13656">
        <v>1925.1200000000001</v>
      </c>
      <c r="J13656" s="1">
        <f>SUMIFS(I:I,B:B,Table1_2[[#This Row],[Category Level 2]],D:D,Table1_2[[#This Row],[Brand]],E:E,Table1_2[[#This Row],[Region]],F:F,Table1_2[[#This Row],[Measure]],G:G,Table1_2[[#This Row],[Year]],H:H,"&lt;="&amp;Table1_2[[#This Row],[Month]])</f>
        <v>4397.0560000000005</v>
      </c>
      <c r="K136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4397.0560000000005</v>
      </c>
      <c r="N13656">
        <f>Table1_2[[#This Row],[Value]]*2.5</f>
        <v>4812.8</v>
      </c>
    </row>
    <row r="13657" spans="1:14" x14ac:dyDescent="0.25">
      <c r="A13657" s="1" t="s">
        <v>6</v>
      </c>
      <c r="B13657" s="1" t="s">
        <v>51</v>
      </c>
      <c r="C13657" s="1" t="s">
        <v>22</v>
      </c>
      <c r="D13657" s="1" t="s">
        <v>34</v>
      </c>
      <c r="E13657" s="1" t="s">
        <v>13</v>
      </c>
      <c r="F13657" s="1" t="s">
        <v>12</v>
      </c>
      <c r="G13657" s="1" t="s">
        <v>62</v>
      </c>
      <c r="H13657" s="1">
        <v>3</v>
      </c>
      <c r="I13657">
        <v>1955.8400000000001</v>
      </c>
      <c r="J13657" s="1">
        <f>SUMIFS(I:I,B:B,Table1_2[[#This Row],[Category Level 2]],D:D,Table1_2[[#This Row],[Brand]],E:E,Table1_2[[#This Row],[Region]],F:F,Table1_2[[#This Row],[Measure]],G:G,Table1_2[[#This Row],[Year]],H:H,"&lt;="&amp;Table1_2[[#This Row],[Month]])</f>
        <v>6352.8960000000006</v>
      </c>
      <c r="K136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6352.8960000000006</v>
      </c>
      <c r="N13657">
        <f>Table1_2[[#This Row],[Value]]*2.5</f>
        <v>4889.6000000000004</v>
      </c>
    </row>
    <row r="13658" spans="1:14" x14ac:dyDescent="0.25">
      <c r="A13658" s="1" t="s">
        <v>6</v>
      </c>
      <c r="B13658" s="1" t="s">
        <v>51</v>
      </c>
      <c r="C13658" s="1" t="s">
        <v>22</v>
      </c>
      <c r="D13658" s="1" t="s">
        <v>34</v>
      </c>
      <c r="E13658" s="1" t="s">
        <v>13</v>
      </c>
      <c r="F13658" s="1" t="s">
        <v>12</v>
      </c>
      <c r="G13658" s="1" t="s">
        <v>62</v>
      </c>
      <c r="H13658" s="1">
        <v>4</v>
      </c>
      <c r="I13658">
        <v>1679.3600000000001</v>
      </c>
      <c r="J13658" s="1">
        <f>SUMIFS(I:I,B:B,Table1_2[[#This Row],[Category Level 2]],D:D,Table1_2[[#This Row],[Brand]],E:E,Table1_2[[#This Row],[Region]],F:F,Table1_2[[#This Row],[Measure]],G:G,Table1_2[[#This Row],[Year]],H:H,"&lt;="&amp;Table1_2[[#This Row],[Month]])</f>
        <v>8032.2560000000012</v>
      </c>
      <c r="K136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8032.2560000000012</v>
      </c>
      <c r="N13658">
        <f>Table1_2[[#This Row],[Value]]*2.5</f>
        <v>4198.4000000000005</v>
      </c>
    </row>
    <row r="13659" spans="1:14" x14ac:dyDescent="0.25">
      <c r="A13659" s="1" t="s">
        <v>6</v>
      </c>
      <c r="B13659" s="1" t="s">
        <v>51</v>
      </c>
      <c r="C13659" s="1" t="s">
        <v>22</v>
      </c>
      <c r="D13659" s="1" t="s">
        <v>34</v>
      </c>
      <c r="E13659" s="1" t="s">
        <v>13</v>
      </c>
      <c r="F13659" s="1" t="s">
        <v>12</v>
      </c>
      <c r="G13659" s="1" t="s">
        <v>62</v>
      </c>
      <c r="H13659" s="1">
        <v>5</v>
      </c>
      <c r="I13659">
        <v>1878.0160000000001</v>
      </c>
      <c r="J13659" s="1">
        <f>SUMIFS(I:I,B:B,Table1_2[[#This Row],[Category Level 2]],D:D,Table1_2[[#This Row],[Brand]],E:E,Table1_2[[#This Row],[Region]],F:F,Table1_2[[#This Row],[Measure]],G:G,Table1_2[[#This Row],[Year]],H:H,"&lt;="&amp;Table1_2[[#This Row],[Month]])</f>
        <v>9910.2720000000008</v>
      </c>
      <c r="K136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9910.2720000000008</v>
      </c>
      <c r="N13659">
        <f>Table1_2[[#This Row],[Value]]*2.5</f>
        <v>4695.04</v>
      </c>
    </row>
    <row r="13660" spans="1:14" x14ac:dyDescent="0.25">
      <c r="A13660" s="1" t="s">
        <v>6</v>
      </c>
      <c r="B13660" s="1" t="s">
        <v>51</v>
      </c>
      <c r="C13660" s="1" t="s">
        <v>22</v>
      </c>
      <c r="D13660" s="1" t="s">
        <v>34</v>
      </c>
      <c r="E13660" s="1" t="s">
        <v>13</v>
      </c>
      <c r="F13660" s="1" t="s">
        <v>12</v>
      </c>
      <c r="G13660" s="1" t="s">
        <v>62</v>
      </c>
      <c r="H13660" s="1">
        <v>6</v>
      </c>
      <c r="I13660">
        <v>2048</v>
      </c>
      <c r="J13660" s="1">
        <f>SUMIFS(I:I,B:B,Table1_2[[#This Row],[Category Level 2]],D:D,Table1_2[[#This Row],[Brand]],E:E,Table1_2[[#This Row],[Region]],F:F,Table1_2[[#This Row],[Measure]],G:G,Table1_2[[#This Row],[Year]],H:H,"&lt;="&amp;Table1_2[[#This Row],[Month]])</f>
        <v>11958.272000000001</v>
      </c>
      <c r="K136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11958.272000000001</v>
      </c>
      <c r="N13660">
        <f>Table1_2[[#This Row],[Value]]*2.5</f>
        <v>5120</v>
      </c>
    </row>
    <row r="13661" spans="1:14" x14ac:dyDescent="0.25">
      <c r="A13661" s="1" t="s">
        <v>6</v>
      </c>
      <c r="B13661" s="1" t="s">
        <v>51</v>
      </c>
      <c r="C13661" s="1" t="s">
        <v>22</v>
      </c>
      <c r="D13661" s="1" t="s">
        <v>34</v>
      </c>
      <c r="E13661" s="1" t="s">
        <v>13</v>
      </c>
      <c r="F13661" s="1" t="s">
        <v>12</v>
      </c>
      <c r="G13661" s="1" t="s">
        <v>62</v>
      </c>
      <c r="H13661" s="1">
        <v>7</v>
      </c>
      <c r="I13661">
        <v>2151.424</v>
      </c>
      <c r="J13661" s="1">
        <f>SUMIFS(I:I,B:B,Table1_2[[#This Row],[Category Level 2]],D:D,Table1_2[[#This Row],[Brand]],E:E,Table1_2[[#This Row],[Region]],F:F,Table1_2[[#This Row],[Measure]],G:G,Table1_2[[#This Row],[Year]],H:H,"&lt;="&amp;Table1_2[[#This Row],[Month]])</f>
        <v>14109.696</v>
      </c>
      <c r="K136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14109.696</v>
      </c>
      <c r="N13661">
        <f>Table1_2[[#This Row],[Value]]*2.5</f>
        <v>5378.5599999999995</v>
      </c>
    </row>
    <row r="13662" spans="1:14" x14ac:dyDescent="0.25">
      <c r="A13662" s="1" t="s">
        <v>6</v>
      </c>
      <c r="B13662" s="1" t="s">
        <v>51</v>
      </c>
      <c r="C13662" s="1" t="s">
        <v>22</v>
      </c>
      <c r="D13662" s="1" t="s">
        <v>34</v>
      </c>
      <c r="E13662" s="1" t="s">
        <v>13</v>
      </c>
      <c r="F13662" s="1" t="s">
        <v>12</v>
      </c>
      <c r="G13662" s="1" t="s">
        <v>62</v>
      </c>
      <c r="H13662" s="1">
        <v>8</v>
      </c>
      <c r="I13662">
        <v>1703.9360000000001</v>
      </c>
      <c r="J13662" s="1">
        <f>SUMIFS(I:I,B:B,Table1_2[[#This Row],[Category Level 2]],D:D,Table1_2[[#This Row],[Brand]],E:E,Table1_2[[#This Row],[Region]],F:F,Table1_2[[#This Row],[Measure]],G:G,Table1_2[[#This Row],[Year]],H:H,"&lt;="&amp;Table1_2[[#This Row],[Month]])</f>
        <v>15813.632</v>
      </c>
      <c r="K136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15813.632</v>
      </c>
      <c r="N13662">
        <f>Table1_2[[#This Row],[Value]]*2.5</f>
        <v>4259.84</v>
      </c>
    </row>
    <row r="13663" spans="1:14" x14ac:dyDescent="0.25">
      <c r="A13663" s="1" t="s">
        <v>6</v>
      </c>
      <c r="B13663" s="1" t="s">
        <v>51</v>
      </c>
      <c r="C13663" s="1" t="s">
        <v>22</v>
      </c>
      <c r="D13663" s="1" t="s">
        <v>34</v>
      </c>
      <c r="E13663" s="1" t="s">
        <v>13</v>
      </c>
      <c r="F13663" s="1" t="s">
        <v>12</v>
      </c>
      <c r="G13663" s="1" t="s">
        <v>62</v>
      </c>
      <c r="H13663" s="1">
        <v>9</v>
      </c>
      <c r="I13663">
        <v>1776.64</v>
      </c>
      <c r="J13663" s="1">
        <f>SUMIFS(I:I,B:B,Table1_2[[#This Row],[Category Level 2]],D:D,Table1_2[[#This Row],[Brand]],E:E,Table1_2[[#This Row],[Region]],F:F,Table1_2[[#This Row],[Measure]],G:G,Table1_2[[#This Row],[Year]],H:H,"&lt;="&amp;Table1_2[[#This Row],[Month]])</f>
        <v>17590.272000000001</v>
      </c>
      <c r="K136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17590.272000000001</v>
      </c>
      <c r="N13663">
        <f>Table1_2[[#This Row],[Value]]*2.5</f>
        <v>4441.6000000000004</v>
      </c>
    </row>
    <row r="13664" spans="1:14" x14ac:dyDescent="0.25">
      <c r="A13664" s="1" t="s">
        <v>6</v>
      </c>
      <c r="B13664" s="1" t="s">
        <v>51</v>
      </c>
      <c r="C13664" s="1" t="s">
        <v>22</v>
      </c>
      <c r="D13664" s="1" t="s">
        <v>34</v>
      </c>
      <c r="E13664" s="1" t="s">
        <v>13</v>
      </c>
      <c r="F13664" s="1" t="s">
        <v>12</v>
      </c>
      <c r="G13664" s="1" t="s">
        <v>62</v>
      </c>
      <c r="H13664" s="1">
        <v>10</v>
      </c>
      <c r="I13664">
        <v>2315.2640000000001</v>
      </c>
      <c r="J13664" s="1">
        <f>SUMIFS(I:I,B:B,Table1_2[[#This Row],[Category Level 2]],D:D,Table1_2[[#This Row],[Brand]],E:E,Table1_2[[#This Row],[Region]],F:F,Table1_2[[#This Row],[Measure]],G:G,Table1_2[[#This Row],[Year]],H:H,"&lt;="&amp;Table1_2[[#This Row],[Month]])</f>
        <v>19905.536</v>
      </c>
      <c r="K136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19905.536</v>
      </c>
      <c r="N13664">
        <f>Table1_2[[#This Row],[Value]]*2.5</f>
        <v>5788.16</v>
      </c>
    </row>
    <row r="13665" spans="1:14" x14ac:dyDescent="0.25">
      <c r="A13665" s="1" t="s">
        <v>6</v>
      </c>
      <c r="B13665" s="1" t="s">
        <v>51</v>
      </c>
      <c r="C13665" s="1" t="s">
        <v>22</v>
      </c>
      <c r="D13665" s="1" t="s">
        <v>34</v>
      </c>
      <c r="E13665" s="1" t="s">
        <v>13</v>
      </c>
      <c r="F13665" s="1" t="s">
        <v>12</v>
      </c>
      <c r="G13665" s="1" t="s">
        <v>62</v>
      </c>
      <c r="H13665" s="1">
        <v>11</v>
      </c>
      <c r="I13665">
        <v>2144.2559999999999</v>
      </c>
      <c r="J13665" s="1">
        <f>SUMIFS(I:I,B:B,Table1_2[[#This Row],[Category Level 2]],D:D,Table1_2[[#This Row],[Brand]],E:E,Table1_2[[#This Row],[Region]],F:F,Table1_2[[#This Row],[Measure]],G:G,Table1_2[[#This Row],[Year]],H:H,"&lt;="&amp;Table1_2[[#This Row],[Month]])</f>
        <v>22049.792000000001</v>
      </c>
      <c r="K136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22049.792000000001</v>
      </c>
      <c r="N13665">
        <f>Table1_2[[#This Row],[Value]]*2.5</f>
        <v>5360.6399999999994</v>
      </c>
    </row>
    <row r="13666" spans="1:14" x14ac:dyDescent="0.25">
      <c r="A13666" s="1" t="s">
        <v>6</v>
      </c>
      <c r="B13666" s="1" t="s">
        <v>51</v>
      </c>
      <c r="C13666" s="1" t="s">
        <v>22</v>
      </c>
      <c r="D13666" s="1" t="s">
        <v>34</v>
      </c>
      <c r="E13666" s="1" t="s">
        <v>13</v>
      </c>
      <c r="F13666" s="1" t="s">
        <v>12</v>
      </c>
      <c r="G13666" s="1" t="s">
        <v>62</v>
      </c>
      <c r="H13666" s="1">
        <v>12</v>
      </c>
      <c r="I13666">
        <v>1637.376</v>
      </c>
      <c r="J13666" s="1">
        <f>SUMIFS(I:I,B:B,Table1_2[[#This Row],[Category Level 2]],D:D,Table1_2[[#This Row],[Brand]],E:E,Table1_2[[#This Row],[Region]],F:F,Table1_2[[#This Row],[Measure]],G:G,Table1_2[[#This Row],[Year]],H:H,"&lt;="&amp;Table1_2[[#This Row],[Month]])</f>
        <v>23687.168000000001</v>
      </c>
      <c r="K136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23687.168000000001</v>
      </c>
      <c r="N13666">
        <f>Table1_2[[#This Row],[Value]]*2.5</f>
        <v>4093.44</v>
      </c>
    </row>
    <row r="13667" spans="1:14" x14ac:dyDescent="0.25">
      <c r="A13667" s="1" t="s">
        <v>6</v>
      </c>
      <c r="B13667" s="1" t="s">
        <v>51</v>
      </c>
      <c r="C13667" s="1" t="s">
        <v>22</v>
      </c>
      <c r="D13667" s="1" t="s">
        <v>34</v>
      </c>
      <c r="E13667" s="1" t="s">
        <v>13</v>
      </c>
      <c r="F13667" s="1" t="s">
        <v>12</v>
      </c>
      <c r="G13667" s="1" t="s">
        <v>63</v>
      </c>
      <c r="H13667" s="1">
        <v>1</v>
      </c>
      <c r="I13667">
        <v>1747.9680000000001</v>
      </c>
      <c r="J13667" s="1">
        <f>SUMIFS(I:I,B:B,Table1_2[[#This Row],[Category Level 2]],D:D,Table1_2[[#This Row],[Brand]],E:E,Table1_2[[#This Row],[Region]],F:F,Table1_2[[#This Row],[Measure]],G:G,Table1_2[[#This Row],[Year]],H:H,"&lt;="&amp;Table1_2[[#This Row],[Month]])</f>
        <v>1747.9680000000001</v>
      </c>
      <c r="K136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22963.200000000001</v>
      </c>
      <c r="N13667">
        <f>Table1_2[[#This Row],[Value]]*2.5</f>
        <v>4369.92</v>
      </c>
    </row>
    <row r="13668" spans="1:14" x14ac:dyDescent="0.25">
      <c r="A13668" s="1" t="s">
        <v>6</v>
      </c>
      <c r="B13668" s="1" t="s">
        <v>51</v>
      </c>
      <c r="C13668" s="1" t="s">
        <v>22</v>
      </c>
      <c r="D13668" s="1" t="s">
        <v>34</v>
      </c>
      <c r="E13668" s="1" t="s">
        <v>13</v>
      </c>
      <c r="F13668" s="1" t="s">
        <v>12</v>
      </c>
      <c r="G13668" s="1" t="s">
        <v>63</v>
      </c>
      <c r="H13668" s="1">
        <v>2</v>
      </c>
      <c r="I13668">
        <v>1650.6880000000001</v>
      </c>
      <c r="J13668" s="1">
        <f>SUMIFS(I:I,B:B,Table1_2[[#This Row],[Category Level 2]],D:D,Table1_2[[#This Row],[Brand]],E:E,Table1_2[[#This Row],[Region]],F:F,Table1_2[[#This Row],[Measure]],G:G,Table1_2[[#This Row],[Year]],H:H,"&lt;="&amp;Table1_2[[#This Row],[Month]])</f>
        <v>3398.6559999999999</v>
      </c>
      <c r="K136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22688.768</v>
      </c>
      <c r="N13668">
        <f>Table1_2[[#This Row],[Value]]*2.5</f>
        <v>4126.72</v>
      </c>
    </row>
    <row r="13669" spans="1:14" x14ac:dyDescent="0.25">
      <c r="A13669" s="1" t="s">
        <v>6</v>
      </c>
      <c r="B13669" s="1" t="s">
        <v>51</v>
      </c>
      <c r="C13669" s="1" t="s">
        <v>22</v>
      </c>
      <c r="D13669" s="1" t="s">
        <v>34</v>
      </c>
      <c r="E13669" s="1" t="s">
        <v>13</v>
      </c>
      <c r="F13669" s="1" t="s">
        <v>12</v>
      </c>
      <c r="G13669" s="1" t="s">
        <v>63</v>
      </c>
      <c r="H13669" s="1">
        <v>3</v>
      </c>
      <c r="I13669">
        <v>1364.992</v>
      </c>
      <c r="J13669" s="1">
        <f>SUMIFS(I:I,B:B,Table1_2[[#This Row],[Category Level 2]],D:D,Table1_2[[#This Row],[Brand]],E:E,Table1_2[[#This Row],[Region]],F:F,Table1_2[[#This Row],[Measure]],G:G,Table1_2[[#This Row],[Year]],H:H,"&lt;="&amp;Table1_2[[#This Row],[Month]])</f>
        <v>4763.6480000000001</v>
      </c>
      <c r="K136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22097.919999999998</v>
      </c>
      <c r="N13669">
        <f>Table1_2[[#This Row],[Value]]*2.5</f>
        <v>3412.48</v>
      </c>
    </row>
    <row r="13670" spans="1:14" x14ac:dyDescent="0.25">
      <c r="A13670" s="1" t="s">
        <v>6</v>
      </c>
      <c r="B13670" s="1" t="s">
        <v>51</v>
      </c>
      <c r="C13670" s="1" t="s">
        <v>22</v>
      </c>
      <c r="D13670" s="1" t="s">
        <v>34</v>
      </c>
      <c r="E13670" s="1" t="s">
        <v>13</v>
      </c>
      <c r="F13670" s="1" t="s">
        <v>12</v>
      </c>
      <c r="G13670" s="1" t="s">
        <v>63</v>
      </c>
      <c r="H13670" s="1">
        <v>4</v>
      </c>
      <c r="I13670">
        <v>1518.5920000000001</v>
      </c>
      <c r="J13670" s="1">
        <f>SUMIFS(I:I,B:B,Table1_2[[#This Row],[Category Level 2]],D:D,Table1_2[[#This Row],[Brand]],E:E,Table1_2[[#This Row],[Region]],F:F,Table1_2[[#This Row],[Measure]],G:G,Table1_2[[#This Row],[Year]],H:H,"&lt;="&amp;Table1_2[[#This Row],[Month]])</f>
        <v>6282.24</v>
      </c>
      <c r="K136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21937.151999999998</v>
      </c>
      <c r="N13670">
        <f>Table1_2[[#This Row],[Value]]*2.5</f>
        <v>3796.4800000000005</v>
      </c>
    </row>
    <row r="13671" spans="1:14" x14ac:dyDescent="0.25">
      <c r="A13671" s="1" t="s">
        <v>6</v>
      </c>
      <c r="B13671" s="1" t="s">
        <v>51</v>
      </c>
      <c r="C13671" s="1" t="s">
        <v>22</v>
      </c>
      <c r="D13671" s="1" t="s">
        <v>34</v>
      </c>
      <c r="E13671" s="1" t="s">
        <v>13</v>
      </c>
      <c r="F13671" s="1" t="s">
        <v>12</v>
      </c>
      <c r="G13671" s="1" t="s">
        <v>63</v>
      </c>
      <c r="H13671" s="1">
        <v>5</v>
      </c>
      <c r="I13671">
        <v>1963.008</v>
      </c>
      <c r="J13671" s="1">
        <f>SUMIFS(I:I,B:B,Table1_2[[#This Row],[Category Level 2]],D:D,Table1_2[[#This Row],[Brand]],E:E,Table1_2[[#This Row],[Region]],F:F,Table1_2[[#This Row],[Measure]],G:G,Table1_2[[#This Row],[Year]],H:H,"&lt;="&amp;Table1_2[[#This Row],[Month]])</f>
        <v>8245.2479999999996</v>
      </c>
      <c r="K136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22022.144</v>
      </c>
      <c r="N13671">
        <f>Table1_2[[#This Row],[Value]]*2.5</f>
        <v>4907.5200000000004</v>
      </c>
    </row>
    <row r="13672" spans="1:14" x14ac:dyDescent="0.25">
      <c r="A13672" s="1" t="s">
        <v>6</v>
      </c>
      <c r="B13672" s="1" t="s">
        <v>51</v>
      </c>
      <c r="C13672" s="1" t="s">
        <v>22</v>
      </c>
      <c r="D13672" s="1" t="s">
        <v>34</v>
      </c>
      <c r="E13672" s="1" t="s">
        <v>13</v>
      </c>
      <c r="F13672" s="1" t="s">
        <v>12</v>
      </c>
      <c r="G13672" s="1" t="s">
        <v>63</v>
      </c>
      <c r="H13672" s="1">
        <v>6</v>
      </c>
      <c r="I13672">
        <v>1721.3440000000001</v>
      </c>
      <c r="J13672" s="1">
        <f>SUMIFS(I:I,B:B,Table1_2[[#This Row],[Category Level 2]],D:D,Table1_2[[#This Row],[Brand]],E:E,Table1_2[[#This Row],[Region]],F:F,Table1_2[[#This Row],[Measure]],G:G,Table1_2[[#This Row],[Year]],H:H,"&lt;="&amp;Table1_2[[#This Row],[Month]])</f>
        <v>9966.5920000000006</v>
      </c>
      <c r="K136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21695.488000000001</v>
      </c>
      <c r="N13672">
        <f>Table1_2[[#This Row],[Value]]*2.5</f>
        <v>4303.3600000000006</v>
      </c>
    </row>
    <row r="13673" spans="1:14" x14ac:dyDescent="0.25">
      <c r="A13673" s="1" t="s">
        <v>6</v>
      </c>
      <c r="B13673" s="1" t="s">
        <v>51</v>
      </c>
      <c r="C13673" s="1" t="s">
        <v>22</v>
      </c>
      <c r="D13673" s="1" t="s">
        <v>34</v>
      </c>
      <c r="E13673" s="1" t="s">
        <v>13</v>
      </c>
      <c r="F13673" s="1" t="s">
        <v>12</v>
      </c>
      <c r="G13673" s="1" t="s">
        <v>63</v>
      </c>
      <c r="H13673" s="1">
        <v>7</v>
      </c>
      <c r="I13673">
        <v>2104.3200000000002</v>
      </c>
      <c r="J13673" s="1">
        <f>SUMIFS(I:I,B:B,Table1_2[[#This Row],[Category Level 2]],D:D,Table1_2[[#This Row],[Brand]],E:E,Table1_2[[#This Row],[Region]],F:F,Table1_2[[#This Row],[Measure]],G:G,Table1_2[[#This Row],[Year]],H:H,"&lt;="&amp;Table1_2[[#This Row],[Month]])</f>
        <v>12070.912</v>
      </c>
      <c r="K136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21648.383999999998</v>
      </c>
      <c r="N13673">
        <f>Table1_2[[#This Row],[Value]]*2.5</f>
        <v>5260.8</v>
      </c>
    </row>
    <row r="13674" spans="1:14" x14ac:dyDescent="0.25">
      <c r="A13674" s="1" t="s">
        <v>6</v>
      </c>
      <c r="B13674" s="1" t="s">
        <v>51</v>
      </c>
      <c r="C13674" s="1" t="s">
        <v>22</v>
      </c>
      <c r="D13674" s="1" t="s">
        <v>34</v>
      </c>
      <c r="E13674" s="1" t="s">
        <v>13</v>
      </c>
      <c r="F13674" s="1" t="s">
        <v>12</v>
      </c>
      <c r="G13674" s="1" t="s">
        <v>63</v>
      </c>
      <c r="H13674" s="1">
        <v>8</v>
      </c>
      <c r="I13674">
        <v>1824.768</v>
      </c>
      <c r="J13674" s="1">
        <f>SUMIFS(I:I,B:B,Table1_2[[#This Row],[Category Level 2]],D:D,Table1_2[[#This Row],[Brand]],E:E,Table1_2[[#This Row],[Region]],F:F,Table1_2[[#This Row],[Measure]],G:G,Table1_2[[#This Row],[Year]],H:H,"&lt;="&amp;Table1_2[[#This Row],[Month]])</f>
        <v>13895.68</v>
      </c>
      <c r="K136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21769.216</v>
      </c>
      <c r="N13674">
        <f>Table1_2[[#This Row],[Value]]*2.5</f>
        <v>4561.92</v>
      </c>
    </row>
    <row r="13675" spans="1:14" x14ac:dyDescent="0.25">
      <c r="A13675" s="1" t="s">
        <v>6</v>
      </c>
      <c r="B13675" s="1" t="s">
        <v>51</v>
      </c>
      <c r="C13675" s="1" t="s">
        <v>22</v>
      </c>
      <c r="D13675" s="1" t="s">
        <v>34</v>
      </c>
      <c r="E13675" s="1" t="s">
        <v>13</v>
      </c>
      <c r="F13675" s="1" t="s">
        <v>12</v>
      </c>
      <c r="G13675" s="1" t="s">
        <v>63</v>
      </c>
      <c r="H13675" s="1">
        <v>9</v>
      </c>
      <c r="I13675">
        <v>1674.24</v>
      </c>
      <c r="J13675" s="1">
        <f>SUMIFS(I:I,B:B,Table1_2[[#This Row],[Category Level 2]],D:D,Table1_2[[#This Row],[Brand]],E:E,Table1_2[[#This Row],[Region]],F:F,Table1_2[[#This Row],[Measure]],G:G,Table1_2[[#This Row],[Year]],H:H,"&lt;="&amp;Table1_2[[#This Row],[Month]])</f>
        <v>15569.92</v>
      </c>
      <c r="K136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21666.815999999999</v>
      </c>
      <c r="N13675">
        <f>Table1_2[[#This Row],[Value]]*2.5</f>
        <v>4185.6000000000004</v>
      </c>
    </row>
    <row r="13676" spans="1:14" x14ac:dyDescent="0.25">
      <c r="A13676" s="1" t="s">
        <v>6</v>
      </c>
      <c r="B13676" s="1" t="s">
        <v>51</v>
      </c>
      <c r="C13676" s="1" t="s">
        <v>22</v>
      </c>
      <c r="D13676" s="1" t="s">
        <v>34</v>
      </c>
      <c r="E13676" s="1" t="s">
        <v>13</v>
      </c>
      <c r="F13676" s="1" t="s">
        <v>12</v>
      </c>
      <c r="G13676" s="1" t="s">
        <v>63</v>
      </c>
      <c r="H13676" s="1">
        <v>10</v>
      </c>
      <c r="I13676">
        <v>2395.136</v>
      </c>
      <c r="J13676" s="1">
        <f>SUMIFS(I:I,B:B,Table1_2[[#This Row],[Category Level 2]],D:D,Table1_2[[#This Row],[Brand]],E:E,Table1_2[[#This Row],[Region]],F:F,Table1_2[[#This Row],[Measure]],G:G,Table1_2[[#This Row],[Year]],H:H,"&lt;="&amp;Table1_2[[#This Row],[Month]])</f>
        <v>17965.056</v>
      </c>
      <c r="K136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21746.688000000002</v>
      </c>
      <c r="N13676">
        <f>Table1_2[[#This Row],[Value]]*2.5</f>
        <v>5987.84</v>
      </c>
    </row>
    <row r="13677" spans="1:14" x14ac:dyDescent="0.25">
      <c r="A13677" s="1" t="s">
        <v>6</v>
      </c>
      <c r="B13677" s="1" t="s">
        <v>51</v>
      </c>
      <c r="C13677" s="1" t="s">
        <v>22</v>
      </c>
      <c r="D13677" s="1" t="s">
        <v>34</v>
      </c>
      <c r="E13677" s="1" t="s">
        <v>13</v>
      </c>
      <c r="F13677" s="1" t="s">
        <v>12</v>
      </c>
      <c r="G13677" s="1" t="s">
        <v>63</v>
      </c>
      <c r="H13677" s="1">
        <v>11</v>
      </c>
      <c r="I13677">
        <v>1856.5119999999999</v>
      </c>
      <c r="J13677" s="1">
        <f>SUMIFS(I:I,B:B,Table1_2[[#This Row],[Category Level 2]],D:D,Table1_2[[#This Row],[Brand]],E:E,Table1_2[[#This Row],[Region]],F:F,Table1_2[[#This Row],[Measure]],G:G,Table1_2[[#This Row],[Year]],H:H,"&lt;="&amp;Table1_2[[#This Row],[Month]])</f>
        <v>19821.567999999999</v>
      </c>
      <c r="K136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21458.944</v>
      </c>
      <c r="N13677">
        <f>Table1_2[[#This Row],[Value]]*2.5</f>
        <v>4641.28</v>
      </c>
    </row>
    <row r="13678" spans="1:14" x14ac:dyDescent="0.25">
      <c r="A13678" s="1" t="s">
        <v>6</v>
      </c>
      <c r="B13678" s="1" t="s">
        <v>51</v>
      </c>
      <c r="C13678" s="1" t="s">
        <v>22</v>
      </c>
      <c r="D13678" s="1" t="s">
        <v>34</v>
      </c>
      <c r="E13678" s="1" t="s">
        <v>13</v>
      </c>
      <c r="F13678" s="1" t="s">
        <v>12</v>
      </c>
      <c r="G13678" s="1" t="s">
        <v>63</v>
      </c>
      <c r="H13678" s="1">
        <v>12</v>
      </c>
      <c r="I13678">
        <v>1851.3920000000001</v>
      </c>
      <c r="J13678" s="1">
        <f>SUMIFS(I:I,B:B,Table1_2[[#This Row],[Category Level 2]],D:D,Table1_2[[#This Row],[Brand]],E:E,Table1_2[[#This Row],[Region]],F:F,Table1_2[[#This Row],[Measure]],G:G,Table1_2[[#This Row],[Year]],H:H,"&lt;="&amp;Table1_2[[#This Row],[Month]])</f>
        <v>21672.959999999999</v>
      </c>
      <c r="K136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21672.959999999999</v>
      </c>
      <c r="N13678">
        <f>Table1_2[[#This Row],[Value]]*2.5</f>
        <v>4628.4800000000005</v>
      </c>
    </row>
    <row r="13679" spans="1:14" x14ac:dyDescent="0.25">
      <c r="A13679" s="1" t="s">
        <v>6</v>
      </c>
      <c r="B13679" s="1" t="s">
        <v>51</v>
      </c>
      <c r="C13679" s="1" t="s">
        <v>22</v>
      </c>
      <c r="D13679" s="1" t="s">
        <v>34</v>
      </c>
      <c r="E13679" s="1" t="s">
        <v>13</v>
      </c>
      <c r="F13679" s="1" t="s">
        <v>12</v>
      </c>
      <c r="G13679" s="1" t="s">
        <v>64</v>
      </c>
      <c r="H13679" s="1">
        <v>1</v>
      </c>
      <c r="I13679">
        <v>1574.912</v>
      </c>
      <c r="J13679" s="1">
        <f>SUMIFS(I:I,B:B,Table1_2[[#This Row],[Category Level 2]],D:D,Table1_2[[#This Row],[Brand]],E:E,Table1_2[[#This Row],[Region]],F:F,Table1_2[[#This Row],[Measure]],G:G,Table1_2[[#This Row],[Year]],H:H,"&lt;="&amp;Table1_2[[#This Row],[Month]])</f>
        <v>1574.912</v>
      </c>
      <c r="K136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21499.903999999999</v>
      </c>
      <c r="N13679">
        <f>Table1_2[[#This Row],[Value]]*2.5</f>
        <v>3937.28</v>
      </c>
    </row>
    <row r="13680" spans="1:14" x14ac:dyDescent="0.25">
      <c r="A13680" s="1" t="s">
        <v>6</v>
      </c>
      <c r="B13680" s="1" t="s">
        <v>51</v>
      </c>
      <c r="C13680" s="1" t="s">
        <v>22</v>
      </c>
      <c r="D13680" s="1" t="s">
        <v>34</v>
      </c>
      <c r="E13680" s="1" t="s">
        <v>13</v>
      </c>
      <c r="F13680" s="1" t="s">
        <v>12</v>
      </c>
      <c r="G13680" s="1" t="s">
        <v>64</v>
      </c>
      <c r="H13680" s="1">
        <v>2</v>
      </c>
      <c r="I13680">
        <v>1545.2160000000001</v>
      </c>
      <c r="J13680" s="1">
        <f>SUMIFS(I:I,B:B,Table1_2[[#This Row],[Category Level 2]],D:D,Table1_2[[#This Row],[Brand]],E:E,Table1_2[[#This Row],[Region]],F:F,Table1_2[[#This Row],[Measure]],G:G,Table1_2[[#This Row],[Year]],H:H,"&lt;="&amp;Table1_2[[#This Row],[Month]])</f>
        <v>3120.1280000000002</v>
      </c>
      <c r="K136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21394.432000000001</v>
      </c>
      <c r="N13680">
        <f>Table1_2[[#This Row],[Value]]*2.5</f>
        <v>3863.0400000000004</v>
      </c>
    </row>
    <row r="13681" spans="1:14" x14ac:dyDescent="0.25">
      <c r="A13681" s="1" t="s">
        <v>6</v>
      </c>
      <c r="B13681" s="1" t="s">
        <v>51</v>
      </c>
      <c r="C13681" s="1" t="s">
        <v>22</v>
      </c>
      <c r="D13681" s="1" t="s">
        <v>34</v>
      </c>
      <c r="E13681" s="1" t="s">
        <v>13</v>
      </c>
      <c r="F13681" s="1" t="s">
        <v>12</v>
      </c>
      <c r="G13681" s="1" t="s">
        <v>64</v>
      </c>
      <c r="H13681" s="1">
        <v>3</v>
      </c>
      <c r="I13681">
        <v>2400.2559999999999</v>
      </c>
      <c r="J13681" s="1">
        <f>SUMIFS(I:I,B:B,Table1_2[[#This Row],[Category Level 2]],D:D,Table1_2[[#This Row],[Brand]],E:E,Table1_2[[#This Row],[Region]],F:F,Table1_2[[#This Row],[Measure]],G:G,Table1_2[[#This Row],[Year]],H:H,"&lt;="&amp;Table1_2[[#This Row],[Month]])</f>
        <v>5520.384</v>
      </c>
      <c r="K136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22429.696000000004</v>
      </c>
      <c r="N13681">
        <f>Table1_2[[#This Row],[Value]]*2.5</f>
        <v>6000.6399999999994</v>
      </c>
    </row>
    <row r="13682" spans="1:14" x14ac:dyDescent="0.25">
      <c r="A13682" s="1" t="s">
        <v>6</v>
      </c>
      <c r="B13682" s="1" t="s">
        <v>51</v>
      </c>
      <c r="C13682" s="1" t="s">
        <v>22</v>
      </c>
      <c r="D13682" s="1" t="s">
        <v>34</v>
      </c>
      <c r="E13682" s="1" t="s">
        <v>13</v>
      </c>
      <c r="F13682" s="1" t="s">
        <v>12</v>
      </c>
      <c r="G13682" s="1" t="s">
        <v>64</v>
      </c>
      <c r="H13682" s="1">
        <v>4</v>
      </c>
      <c r="I13682">
        <v>1809.4080000000001</v>
      </c>
      <c r="J13682" s="1">
        <f>SUMIFS(I:I,B:B,Table1_2[[#This Row],[Category Level 2]],D:D,Table1_2[[#This Row],[Brand]],E:E,Table1_2[[#This Row],[Region]],F:F,Table1_2[[#This Row],[Measure]],G:G,Table1_2[[#This Row],[Year]],H:H,"&lt;="&amp;Table1_2[[#This Row],[Month]])</f>
        <v>7329.7920000000004</v>
      </c>
      <c r="K136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22720.512000000002</v>
      </c>
      <c r="N13682">
        <f>Table1_2[[#This Row],[Value]]*2.5</f>
        <v>4523.5200000000004</v>
      </c>
    </row>
    <row r="13683" spans="1:14" x14ac:dyDescent="0.25">
      <c r="A13683" s="1" t="s">
        <v>6</v>
      </c>
      <c r="B13683" s="1" t="s">
        <v>51</v>
      </c>
      <c r="C13683" s="1" t="s">
        <v>22</v>
      </c>
      <c r="D13683" s="1" t="s">
        <v>34</v>
      </c>
      <c r="E13683" s="1" t="s">
        <v>13</v>
      </c>
      <c r="F13683" s="1" t="s">
        <v>12</v>
      </c>
      <c r="G13683" s="1" t="s">
        <v>64</v>
      </c>
      <c r="H13683" s="1">
        <v>5</v>
      </c>
      <c r="I13683">
        <v>2074.6240000000003</v>
      </c>
      <c r="J13683" s="1">
        <f>SUMIFS(I:I,B:B,Table1_2[[#This Row],[Category Level 2]],D:D,Table1_2[[#This Row],[Brand]],E:E,Table1_2[[#This Row],[Region]],F:F,Table1_2[[#This Row],[Measure]],G:G,Table1_2[[#This Row],[Year]],H:H,"&lt;="&amp;Table1_2[[#This Row],[Month]])</f>
        <v>9404.4160000000011</v>
      </c>
      <c r="K136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22832.128000000004</v>
      </c>
      <c r="N13683">
        <f>Table1_2[[#This Row],[Value]]*2.5</f>
        <v>5186.5600000000004</v>
      </c>
    </row>
    <row r="13684" spans="1:14" x14ac:dyDescent="0.25">
      <c r="A13684" s="1" t="s">
        <v>6</v>
      </c>
      <c r="B13684" s="1" t="s">
        <v>51</v>
      </c>
      <c r="C13684" s="1" t="s">
        <v>22</v>
      </c>
      <c r="D13684" s="1" t="s">
        <v>34</v>
      </c>
      <c r="E13684" s="1" t="s">
        <v>13</v>
      </c>
      <c r="F13684" s="1" t="s">
        <v>12</v>
      </c>
      <c r="G13684" s="1" t="s">
        <v>64</v>
      </c>
      <c r="H13684" s="1">
        <v>6</v>
      </c>
      <c r="I13684">
        <v>1828.864</v>
      </c>
      <c r="J13684" s="1">
        <f>SUMIFS(I:I,B:B,Table1_2[[#This Row],[Category Level 2]],D:D,Table1_2[[#This Row],[Brand]],E:E,Table1_2[[#This Row],[Region]],F:F,Table1_2[[#This Row],[Measure]],G:G,Table1_2[[#This Row],[Year]],H:H,"&lt;="&amp;Table1_2[[#This Row],[Month]])</f>
        <v>11233.28</v>
      </c>
      <c r="K136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22939.648000000001</v>
      </c>
      <c r="N13684">
        <f>Table1_2[[#This Row],[Value]]*2.5</f>
        <v>4572.16</v>
      </c>
    </row>
    <row r="13685" spans="1:14" x14ac:dyDescent="0.25">
      <c r="A13685" s="1" t="s">
        <v>6</v>
      </c>
      <c r="B13685" s="1" t="s">
        <v>51</v>
      </c>
      <c r="C13685" s="1" t="s">
        <v>22</v>
      </c>
      <c r="D13685" s="1" t="s">
        <v>34</v>
      </c>
      <c r="E13685" s="1" t="s">
        <v>13</v>
      </c>
      <c r="F13685" s="1" t="s">
        <v>12</v>
      </c>
      <c r="G13685" s="1" t="s">
        <v>64</v>
      </c>
      <c r="H13685" s="1">
        <v>7</v>
      </c>
      <c r="I13685">
        <v>2065.4079999999999</v>
      </c>
      <c r="J13685" s="1">
        <f>SUMIFS(I:I,B:B,Table1_2[[#This Row],[Category Level 2]],D:D,Table1_2[[#This Row],[Brand]],E:E,Table1_2[[#This Row],[Region]],F:F,Table1_2[[#This Row],[Measure]],G:G,Table1_2[[#This Row],[Year]],H:H,"&lt;="&amp;Table1_2[[#This Row],[Month]])</f>
        <v>13298.688</v>
      </c>
      <c r="K136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22900.736000000001</v>
      </c>
      <c r="N13685">
        <f>Table1_2[[#This Row],[Value]]*2.5</f>
        <v>5163.5199999999995</v>
      </c>
    </row>
    <row r="13686" spans="1:14" x14ac:dyDescent="0.25">
      <c r="A13686" s="1" t="s">
        <v>6</v>
      </c>
      <c r="B13686" s="1" t="s">
        <v>51</v>
      </c>
      <c r="C13686" s="1" t="s">
        <v>22</v>
      </c>
      <c r="D13686" s="1" t="s">
        <v>34</v>
      </c>
      <c r="E13686" s="1" t="s">
        <v>13</v>
      </c>
      <c r="F13686" s="1" t="s">
        <v>12</v>
      </c>
      <c r="G13686" s="1" t="s">
        <v>64</v>
      </c>
      <c r="H13686" s="1">
        <v>8</v>
      </c>
      <c r="I13686">
        <v>2142.2080000000001</v>
      </c>
      <c r="J13686" s="1">
        <f>SUMIFS(I:I,B:B,Table1_2[[#This Row],[Category Level 2]],D:D,Table1_2[[#This Row],[Brand]],E:E,Table1_2[[#This Row],[Region]],F:F,Table1_2[[#This Row],[Measure]],G:G,Table1_2[[#This Row],[Year]],H:H,"&lt;="&amp;Table1_2[[#This Row],[Month]])</f>
        <v>15440.896000000001</v>
      </c>
      <c r="K136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23218.175999999999</v>
      </c>
      <c r="N13686">
        <f>Table1_2[[#This Row],[Value]]*2.5</f>
        <v>5355.52</v>
      </c>
    </row>
    <row r="13687" spans="1:14" x14ac:dyDescent="0.25">
      <c r="A13687" s="1" t="s">
        <v>6</v>
      </c>
      <c r="B13687" s="1" t="s">
        <v>51</v>
      </c>
      <c r="C13687" s="1" t="s">
        <v>22</v>
      </c>
      <c r="D13687" s="1" t="s">
        <v>34</v>
      </c>
      <c r="E13687" s="1" t="s">
        <v>13</v>
      </c>
      <c r="F13687" s="1" t="s">
        <v>12</v>
      </c>
      <c r="G13687" s="1" t="s">
        <v>64</v>
      </c>
      <c r="H13687" s="1">
        <v>9</v>
      </c>
      <c r="I13687">
        <v>2336.768</v>
      </c>
      <c r="J13687" s="1">
        <f>SUMIFS(I:I,B:B,Table1_2[[#This Row],[Category Level 2]],D:D,Table1_2[[#This Row],[Brand]],E:E,Table1_2[[#This Row],[Region]],F:F,Table1_2[[#This Row],[Measure]],G:G,Table1_2[[#This Row],[Year]],H:H,"&lt;="&amp;Table1_2[[#This Row],[Month]])</f>
        <v>17777.664000000001</v>
      </c>
      <c r="K136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23880.704000000002</v>
      </c>
      <c r="N13687">
        <f>Table1_2[[#This Row],[Value]]*2.5</f>
        <v>5841.92</v>
      </c>
    </row>
    <row r="13688" spans="1:14" x14ac:dyDescent="0.25">
      <c r="A13688" s="1" t="s">
        <v>6</v>
      </c>
      <c r="B13688" s="1" t="s">
        <v>51</v>
      </c>
      <c r="C13688" s="1" t="s">
        <v>22</v>
      </c>
      <c r="D13688" s="1" t="s">
        <v>34</v>
      </c>
      <c r="E13688" s="1" t="s">
        <v>13</v>
      </c>
      <c r="F13688" s="1" t="s">
        <v>12</v>
      </c>
      <c r="G13688" s="1" t="s">
        <v>64</v>
      </c>
      <c r="H13688" s="1">
        <v>10</v>
      </c>
      <c r="I13688">
        <v>2058.2400000000002</v>
      </c>
      <c r="J13688" s="1">
        <f>SUMIFS(I:I,B:B,Table1_2[[#This Row],[Category Level 2]],D:D,Table1_2[[#This Row],[Brand]],E:E,Table1_2[[#This Row],[Region]],F:F,Table1_2[[#This Row],[Measure]],G:G,Table1_2[[#This Row],[Year]],H:H,"&lt;="&amp;Table1_2[[#This Row],[Month]])</f>
        <v>19835.904000000002</v>
      </c>
      <c r="K136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23543.808000000001</v>
      </c>
      <c r="N13688">
        <f>Table1_2[[#This Row],[Value]]*2.5</f>
        <v>5145.6000000000004</v>
      </c>
    </row>
    <row r="13689" spans="1:14" x14ac:dyDescent="0.25">
      <c r="A13689" s="1" t="s">
        <v>6</v>
      </c>
      <c r="B13689" s="1" t="s">
        <v>51</v>
      </c>
      <c r="C13689" s="1" t="s">
        <v>22</v>
      </c>
      <c r="D13689" s="1" t="s">
        <v>34</v>
      </c>
      <c r="E13689" s="1" t="s">
        <v>13</v>
      </c>
      <c r="F13689" s="1" t="s">
        <v>12</v>
      </c>
      <c r="G13689" s="1" t="s">
        <v>64</v>
      </c>
      <c r="H13689" s="1">
        <v>11</v>
      </c>
      <c r="I13689">
        <v>1761.28</v>
      </c>
      <c r="J13689" s="1">
        <f>SUMIFS(I:I,B:B,Table1_2[[#This Row],[Category Level 2]],D:D,Table1_2[[#This Row],[Brand]],E:E,Table1_2[[#This Row],[Region]],F:F,Table1_2[[#This Row],[Measure]],G:G,Table1_2[[#This Row],[Year]],H:H,"&lt;="&amp;Table1_2[[#This Row],[Month]])</f>
        <v>21597.184000000001</v>
      </c>
      <c r="K136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23448.576000000001</v>
      </c>
      <c r="N13689">
        <f>Table1_2[[#This Row],[Value]]*2.5</f>
        <v>4403.2</v>
      </c>
    </row>
    <row r="13690" spans="1:14" x14ac:dyDescent="0.25">
      <c r="A13690" s="1" t="s">
        <v>6</v>
      </c>
      <c r="B13690" s="1" t="s">
        <v>51</v>
      </c>
      <c r="C13690" s="1" t="s">
        <v>22</v>
      </c>
      <c r="D13690" s="1" t="s">
        <v>34</v>
      </c>
      <c r="E13690" s="1" t="s">
        <v>13</v>
      </c>
      <c r="F13690" s="1" t="s">
        <v>12</v>
      </c>
      <c r="G13690" s="1" t="s">
        <v>64</v>
      </c>
      <c r="H13690" s="1">
        <v>12</v>
      </c>
      <c r="I13690">
        <v>2179.0720000000001</v>
      </c>
      <c r="J13690" s="1">
        <f>SUMIFS(I:I,B:B,Table1_2[[#This Row],[Category Level 2]],D:D,Table1_2[[#This Row],[Brand]],E:E,Table1_2[[#This Row],[Region]],F:F,Table1_2[[#This Row],[Measure]],G:G,Table1_2[[#This Row],[Year]],H:H,"&lt;="&amp;Table1_2[[#This Row],[Month]])</f>
        <v>23776.256000000001</v>
      </c>
      <c r="K136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23776.256000000001</v>
      </c>
      <c r="N13690">
        <f>Table1_2[[#This Row],[Value]]*2.5</f>
        <v>5447.68</v>
      </c>
    </row>
    <row r="13691" spans="1:14" x14ac:dyDescent="0.25">
      <c r="A13691" s="1" t="s">
        <v>6</v>
      </c>
      <c r="B13691" s="1" t="s">
        <v>51</v>
      </c>
      <c r="C13691" s="1" t="s">
        <v>22</v>
      </c>
      <c r="D13691" s="1" t="s">
        <v>34</v>
      </c>
      <c r="E13691" s="1" t="s">
        <v>13</v>
      </c>
      <c r="F13691" s="1" t="s">
        <v>12</v>
      </c>
      <c r="G13691" s="1" t="s">
        <v>65</v>
      </c>
      <c r="H13691" s="1">
        <v>1</v>
      </c>
      <c r="I13691">
        <v>2074.6240000000003</v>
      </c>
      <c r="J13691" s="1">
        <f>SUMIFS(I:I,B:B,Table1_2[[#This Row],[Category Level 2]],D:D,Table1_2[[#This Row],[Brand]],E:E,Table1_2[[#This Row],[Region]],F:F,Table1_2[[#This Row],[Measure]],G:G,Table1_2[[#This Row],[Year]],H:H,"&lt;="&amp;Table1_2[[#This Row],[Month]])</f>
        <v>2074.6240000000003</v>
      </c>
      <c r="K136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24275.968000000001</v>
      </c>
      <c r="N13691">
        <f>Table1_2[[#This Row],[Value]]*2.5</f>
        <v>5186.5600000000004</v>
      </c>
    </row>
    <row r="13692" spans="1:14" x14ac:dyDescent="0.25">
      <c r="A13692" s="1" t="s">
        <v>6</v>
      </c>
      <c r="B13692" s="1" t="s">
        <v>51</v>
      </c>
      <c r="C13692" s="1" t="s">
        <v>22</v>
      </c>
      <c r="D13692" s="1" t="s">
        <v>34</v>
      </c>
      <c r="E13692" s="1" t="s">
        <v>13</v>
      </c>
      <c r="F13692" s="1" t="s">
        <v>12</v>
      </c>
      <c r="G13692" s="1" t="s">
        <v>65</v>
      </c>
      <c r="H13692" s="1">
        <v>2</v>
      </c>
      <c r="I13692">
        <v>1976.32</v>
      </c>
      <c r="J13692" s="1">
        <f>SUMIFS(I:I,B:B,Table1_2[[#This Row],[Category Level 2]],D:D,Table1_2[[#This Row],[Brand]],E:E,Table1_2[[#This Row],[Region]],F:F,Table1_2[[#This Row],[Measure]],G:G,Table1_2[[#This Row],[Year]],H:H,"&lt;="&amp;Table1_2[[#This Row],[Month]])</f>
        <v>4050.9440000000004</v>
      </c>
      <c r="K136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24707.072</v>
      </c>
      <c r="N13692">
        <f>Table1_2[[#This Row],[Value]]*2.5</f>
        <v>4940.8</v>
      </c>
    </row>
    <row r="13693" spans="1:14" x14ac:dyDescent="0.25">
      <c r="A13693" s="1" t="s">
        <v>6</v>
      </c>
      <c r="B13693" s="1" t="s">
        <v>51</v>
      </c>
      <c r="C13693" s="1" t="s">
        <v>22</v>
      </c>
      <c r="D13693" s="1" t="s">
        <v>34</v>
      </c>
      <c r="E13693" s="1" t="s">
        <v>13</v>
      </c>
      <c r="F13693" s="1" t="s">
        <v>12</v>
      </c>
      <c r="G13693" s="1" t="s">
        <v>65</v>
      </c>
      <c r="H13693" s="1">
        <v>3</v>
      </c>
      <c r="I13693">
        <v>1837.056</v>
      </c>
      <c r="J13693" s="1">
        <f>SUMIFS(I:I,B:B,Table1_2[[#This Row],[Category Level 2]],D:D,Table1_2[[#This Row],[Brand]],E:E,Table1_2[[#This Row],[Region]],F:F,Table1_2[[#This Row],[Measure]],G:G,Table1_2[[#This Row],[Year]],H:H,"&lt;="&amp;Table1_2[[#This Row],[Month]])</f>
        <v>5888</v>
      </c>
      <c r="K136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24143.872000000003</v>
      </c>
      <c r="N13693">
        <f>Table1_2[[#This Row],[Value]]*2.5</f>
        <v>4592.6400000000003</v>
      </c>
    </row>
    <row r="13694" spans="1:14" x14ac:dyDescent="0.25">
      <c r="A13694" s="1" t="s">
        <v>6</v>
      </c>
      <c r="B13694" s="1" t="s">
        <v>51</v>
      </c>
      <c r="C13694" s="1" t="s">
        <v>22</v>
      </c>
      <c r="D13694" s="1" t="s">
        <v>34</v>
      </c>
      <c r="E13694" s="1" t="s">
        <v>13</v>
      </c>
      <c r="F13694" s="1" t="s">
        <v>12</v>
      </c>
      <c r="G13694" s="1" t="s">
        <v>65</v>
      </c>
      <c r="H13694" s="1">
        <v>4</v>
      </c>
      <c r="I13694">
        <v>2310.1440000000002</v>
      </c>
      <c r="J13694" s="1">
        <f>SUMIFS(I:I,B:B,Table1_2[[#This Row],[Category Level 2]],D:D,Table1_2[[#This Row],[Brand]],E:E,Table1_2[[#This Row],[Region]],F:F,Table1_2[[#This Row],[Measure]],G:G,Table1_2[[#This Row],[Year]],H:H,"&lt;="&amp;Table1_2[[#This Row],[Month]])</f>
        <v>8198.1440000000002</v>
      </c>
      <c r="K136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24644.608</v>
      </c>
      <c r="N13694">
        <f>Table1_2[[#This Row],[Value]]*2.5</f>
        <v>5775.3600000000006</v>
      </c>
    </row>
    <row r="13695" spans="1:14" x14ac:dyDescent="0.25">
      <c r="A13695" s="1" t="s">
        <v>6</v>
      </c>
      <c r="B13695" s="1" t="s">
        <v>51</v>
      </c>
      <c r="C13695" s="1" t="s">
        <v>22</v>
      </c>
      <c r="D13695" s="1" t="s">
        <v>34</v>
      </c>
      <c r="E13695" s="1" t="s">
        <v>13</v>
      </c>
      <c r="F13695" s="1" t="s">
        <v>12</v>
      </c>
      <c r="G13695" s="1" t="s">
        <v>65</v>
      </c>
      <c r="H13695" s="1">
        <v>5</v>
      </c>
      <c r="I13695">
        <v>1937.4080000000001</v>
      </c>
      <c r="J13695" s="1">
        <f>SUMIFS(I:I,B:B,Table1_2[[#This Row],[Category Level 2]],D:D,Table1_2[[#This Row],[Brand]],E:E,Table1_2[[#This Row],[Region]],F:F,Table1_2[[#This Row],[Measure]],G:G,Table1_2[[#This Row],[Year]],H:H,"&lt;="&amp;Table1_2[[#This Row],[Month]])</f>
        <v>10135.552</v>
      </c>
      <c r="K136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24507.392</v>
      </c>
      <c r="N13695">
        <f>Table1_2[[#This Row],[Value]]*2.5</f>
        <v>4843.5200000000004</v>
      </c>
    </row>
    <row r="13696" spans="1:14" x14ac:dyDescent="0.25">
      <c r="A13696" s="1" t="s">
        <v>6</v>
      </c>
      <c r="B13696" s="1" t="s">
        <v>51</v>
      </c>
      <c r="C13696" s="1" t="s">
        <v>22</v>
      </c>
      <c r="D13696" s="1" t="s">
        <v>34</v>
      </c>
      <c r="E13696" s="1" t="s">
        <v>13</v>
      </c>
      <c r="F13696" s="1" t="s">
        <v>12</v>
      </c>
      <c r="G13696" s="1" t="s">
        <v>65</v>
      </c>
      <c r="H13696" s="1">
        <v>6</v>
      </c>
      <c r="I13696">
        <v>2082.8160000000003</v>
      </c>
      <c r="J13696" s="1">
        <f>SUMIFS(I:I,B:B,Table1_2[[#This Row],[Category Level 2]],D:D,Table1_2[[#This Row],[Brand]],E:E,Table1_2[[#This Row],[Region]],F:F,Table1_2[[#This Row],[Measure]],G:G,Table1_2[[#This Row],[Year]],H:H,"&lt;="&amp;Table1_2[[#This Row],[Month]])</f>
        <v>12218.368</v>
      </c>
      <c r="K136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24761.344000000001</v>
      </c>
      <c r="N13696">
        <f>Table1_2[[#This Row],[Value]]*2.5</f>
        <v>5207.0400000000009</v>
      </c>
    </row>
    <row r="13697" spans="1:14" x14ac:dyDescent="0.25">
      <c r="A13697" s="1" t="s">
        <v>6</v>
      </c>
      <c r="B13697" s="1" t="s">
        <v>51</v>
      </c>
      <c r="C13697" s="1" t="s">
        <v>22</v>
      </c>
      <c r="D13697" s="1" t="s">
        <v>34</v>
      </c>
      <c r="E13697" s="1" t="s">
        <v>13</v>
      </c>
      <c r="F13697" s="1" t="s">
        <v>12</v>
      </c>
      <c r="G13697" s="1" t="s">
        <v>65</v>
      </c>
      <c r="H13697" s="1">
        <v>7</v>
      </c>
      <c r="I13697">
        <v>2437.12</v>
      </c>
      <c r="J13697" s="1">
        <f>SUMIFS(I:I,B:B,Table1_2[[#This Row],[Category Level 2]],D:D,Table1_2[[#This Row],[Brand]],E:E,Table1_2[[#This Row],[Region]],F:F,Table1_2[[#This Row],[Measure]],G:G,Table1_2[[#This Row],[Year]],H:H,"&lt;="&amp;Table1_2[[#This Row],[Month]])</f>
        <v>14655.488000000001</v>
      </c>
      <c r="K136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25133.056000000004</v>
      </c>
      <c r="N13697">
        <f>Table1_2[[#This Row],[Value]]*2.5</f>
        <v>6092.7999999999993</v>
      </c>
    </row>
    <row r="13698" spans="1:14" x14ac:dyDescent="0.25">
      <c r="A13698" s="1" t="s">
        <v>6</v>
      </c>
      <c r="B13698" s="1" t="s">
        <v>51</v>
      </c>
      <c r="C13698" s="1" t="s">
        <v>22</v>
      </c>
      <c r="D13698" s="1" t="s">
        <v>34</v>
      </c>
      <c r="E13698" s="1" t="s">
        <v>13</v>
      </c>
      <c r="F13698" s="1" t="s">
        <v>12</v>
      </c>
      <c r="G13698" s="1" t="s">
        <v>65</v>
      </c>
      <c r="H13698" s="1">
        <v>8</v>
      </c>
      <c r="I13698">
        <v>1632.2560000000001</v>
      </c>
      <c r="J13698" s="1">
        <f>SUMIFS(I:I,B:B,Table1_2[[#This Row],[Category Level 2]],D:D,Table1_2[[#This Row],[Brand]],E:E,Table1_2[[#This Row],[Region]],F:F,Table1_2[[#This Row],[Measure]],G:G,Table1_2[[#This Row],[Year]],H:H,"&lt;="&amp;Table1_2[[#This Row],[Month]])</f>
        <v>16287.744000000001</v>
      </c>
      <c r="K136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24623.103999999999</v>
      </c>
      <c r="N13698">
        <f>Table1_2[[#This Row],[Value]]*2.5</f>
        <v>4080.6400000000003</v>
      </c>
    </row>
    <row r="13699" spans="1:14" x14ac:dyDescent="0.25">
      <c r="A13699" s="1" t="s">
        <v>6</v>
      </c>
      <c r="B13699" s="1" t="s">
        <v>51</v>
      </c>
      <c r="C13699" s="1" t="s">
        <v>22</v>
      </c>
      <c r="D13699" s="1" t="s">
        <v>34</v>
      </c>
      <c r="E13699" s="1" t="s">
        <v>13</v>
      </c>
      <c r="F13699" s="1" t="s">
        <v>12</v>
      </c>
      <c r="G13699" s="1" t="s">
        <v>65</v>
      </c>
      <c r="H13699" s="1">
        <v>9</v>
      </c>
      <c r="I13699">
        <v>2426.88</v>
      </c>
      <c r="J13699" s="1">
        <f>SUMIFS(I:I,B:B,Table1_2[[#This Row],[Category Level 2]],D:D,Table1_2[[#This Row],[Brand]],E:E,Table1_2[[#This Row],[Region]],F:F,Table1_2[[#This Row],[Measure]],G:G,Table1_2[[#This Row],[Year]],H:H,"&lt;="&amp;Table1_2[[#This Row],[Month]])</f>
        <v>18714.624</v>
      </c>
      <c r="K136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24713.216</v>
      </c>
      <c r="N13699">
        <f>Table1_2[[#This Row],[Value]]*2.5</f>
        <v>6067.2000000000007</v>
      </c>
    </row>
    <row r="13700" spans="1:14" x14ac:dyDescent="0.25">
      <c r="A13700" s="1" t="s">
        <v>6</v>
      </c>
      <c r="B13700" s="1" t="s">
        <v>51</v>
      </c>
      <c r="C13700" s="1" t="s">
        <v>22</v>
      </c>
      <c r="D13700" s="1" t="s">
        <v>34</v>
      </c>
      <c r="E13700" s="1" t="s">
        <v>13</v>
      </c>
      <c r="F13700" s="1" t="s">
        <v>12</v>
      </c>
      <c r="G13700" s="1" t="s">
        <v>65</v>
      </c>
      <c r="H13700" s="1">
        <v>10</v>
      </c>
      <c r="I13700">
        <v>2138.1120000000001</v>
      </c>
      <c r="J13700" s="1">
        <f>SUMIFS(I:I,B:B,Table1_2[[#This Row],[Category Level 2]],D:D,Table1_2[[#This Row],[Brand]],E:E,Table1_2[[#This Row],[Region]],F:F,Table1_2[[#This Row],[Measure]],G:G,Table1_2[[#This Row],[Year]],H:H,"&lt;="&amp;Table1_2[[#This Row],[Month]])</f>
        <v>20852.736000000001</v>
      </c>
      <c r="K137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24793.088</v>
      </c>
      <c r="N13700">
        <f>Table1_2[[#This Row],[Value]]*2.5</f>
        <v>5345.2800000000007</v>
      </c>
    </row>
    <row r="13701" spans="1:14" x14ac:dyDescent="0.25">
      <c r="A13701" s="1" t="s">
        <v>6</v>
      </c>
      <c r="B13701" s="1" t="s">
        <v>51</v>
      </c>
      <c r="C13701" s="1" t="s">
        <v>22</v>
      </c>
      <c r="D13701" s="1" t="s">
        <v>34</v>
      </c>
      <c r="E13701" s="1" t="s">
        <v>13</v>
      </c>
      <c r="F13701" s="1" t="s">
        <v>12</v>
      </c>
      <c r="G13701" s="1" t="s">
        <v>65</v>
      </c>
      <c r="H13701" s="1">
        <v>11</v>
      </c>
      <c r="I13701">
        <v>2002.944</v>
      </c>
      <c r="J13701" s="1">
        <f>SUMIFS(I:I,B:B,Table1_2[[#This Row],[Category Level 2]],D:D,Table1_2[[#This Row],[Brand]],E:E,Table1_2[[#This Row],[Region]],F:F,Table1_2[[#This Row],[Measure]],G:G,Table1_2[[#This Row],[Year]],H:H,"&lt;="&amp;Table1_2[[#This Row],[Month]])</f>
        <v>22855.68</v>
      </c>
      <c r="K137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25034.752</v>
      </c>
      <c r="N13701">
        <f>Table1_2[[#This Row],[Value]]*2.5</f>
        <v>5007.3599999999997</v>
      </c>
    </row>
    <row r="13702" spans="1:14" x14ac:dyDescent="0.25">
      <c r="A13702" s="1" t="s">
        <v>6</v>
      </c>
      <c r="B13702" s="1" t="s">
        <v>51</v>
      </c>
      <c r="C13702" s="1" t="s">
        <v>22</v>
      </c>
      <c r="D13702" s="1" t="s">
        <v>34</v>
      </c>
      <c r="E13702" s="1" t="s">
        <v>13</v>
      </c>
      <c r="F13702" s="1" t="s">
        <v>12</v>
      </c>
      <c r="G13702" s="1" t="s">
        <v>65</v>
      </c>
      <c r="H13702" s="1">
        <v>12</v>
      </c>
      <c r="I13702">
        <v>2200.576</v>
      </c>
      <c r="J13702" s="1">
        <f>SUMIFS(I:I,B:B,Table1_2[[#This Row],[Category Level 2]],D:D,Table1_2[[#This Row],[Brand]],E:E,Table1_2[[#This Row],[Region]],F:F,Table1_2[[#This Row],[Measure]],G:G,Table1_2[[#This Row],[Year]],H:H,"&lt;="&amp;Table1_2[[#This Row],[Month]])</f>
        <v>25056.256000000001</v>
      </c>
      <c r="K137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25056.256000000001</v>
      </c>
      <c r="N13702">
        <f>Table1_2[[#This Row],[Value]]*2.5</f>
        <v>5501.4400000000005</v>
      </c>
    </row>
    <row r="13703" spans="1:14" x14ac:dyDescent="0.25">
      <c r="A13703" s="1" t="s">
        <v>6</v>
      </c>
      <c r="B13703" s="1" t="s">
        <v>51</v>
      </c>
      <c r="C13703" s="1" t="s">
        <v>22</v>
      </c>
      <c r="D13703" s="1" t="s">
        <v>34</v>
      </c>
      <c r="E13703" s="1" t="s">
        <v>13</v>
      </c>
      <c r="F13703" s="1" t="s">
        <v>12</v>
      </c>
      <c r="G13703" s="1" t="s">
        <v>66</v>
      </c>
      <c r="H13703" s="1">
        <v>1</v>
      </c>
      <c r="I13703">
        <v>2035.712</v>
      </c>
      <c r="J13703" s="1">
        <f>SUMIFS(I:I,B:B,Table1_2[[#This Row],[Category Level 2]],D:D,Table1_2[[#This Row],[Brand]],E:E,Table1_2[[#This Row],[Region]],F:F,Table1_2[[#This Row],[Measure]],G:G,Table1_2[[#This Row],[Year]],H:H,"&lt;="&amp;Table1_2[[#This Row],[Month]])</f>
        <v>2035.712</v>
      </c>
      <c r="K137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25017.344000000001</v>
      </c>
      <c r="N13703">
        <f>Table1_2[[#This Row],[Value]]*2.5</f>
        <v>5089.28</v>
      </c>
    </row>
    <row r="13704" spans="1:14" x14ac:dyDescent="0.25">
      <c r="A13704" s="1" t="s">
        <v>6</v>
      </c>
      <c r="B13704" s="1" t="s">
        <v>51</v>
      </c>
      <c r="C13704" s="1" t="s">
        <v>22</v>
      </c>
      <c r="D13704" s="1" t="s">
        <v>34</v>
      </c>
      <c r="E13704" s="1" t="s">
        <v>13</v>
      </c>
      <c r="F13704" s="1" t="s">
        <v>12</v>
      </c>
      <c r="G13704" s="1" t="s">
        <v>66</v>
      </c>
      <c r="H13704" s="1">
        <v>2</v>
      </c>
      <c r="I13704">
        <v>2418.6880000000001</v>
      </c>
      <c r="J13704" s="1">
        <f>SUMIFS(I:I,B:B,Table1_2[[#This Row],[Category Level 2]],D:D,Table1_2[[#This Row],[Brand]],E:E,Table1_2[[#This Row],[Region]],F:F,Table1_2[[#This Row],[Measure]],G:G,Table1_2[[#This Row],[Year]],H:H,"&lt;="&amp;Table1_2[[#This Row],[Month]])</f>
        <v>4454.3999999999996</v>
      </c>
      <c r="K137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25459.712</v>
      </c>
      <c r="N13704">
        <f>Table1_2[[#This Row],[Value]]*2.5</f>
        <v>6046.72</v>
      </c>
    </row>
    <row r="13705" spans="1:14" x14ac:dyDescent="0.25">
      <c r="A13705" s="1" t="s">
        <v>6</v>
      </c>
      <c r="B13705" s="1" t="s">
        <v>51</v>
      </c>
      <c r="C13705" s="1" t="s">
        <v>22</v>
      </c>
      <c r="D13705" s="1" t="s">
        <v>34</v>
      </c>
      <c r="E13705" s="1" t="s">
        <v>13</v>
      </c>
      <c r="F13705" s="1" t="s">
        <v>12</v>
      </c>
      <c r="G13705" s="1" t="s">
        <v>66</v>
      </c>
      <c r="H13705" s="1">
        <v>3</v>
      </c>
      <c r="I13705">
        <v>2148.3519999999999</v>
      </c>
      <c r="J13705" s="1">
        <f>SUMIFS(I:I,B:B,Table1_2[[#This Row],[Category Level 2]],D:D,Table1_2[[#This Row],[Brand]],E:E,Table1_2[[#This Row],[Region]],F:F,Table1_2[[#This Row],[Measure]],G:G,Table1_2[[#This Row],[Year]],H:H,"&lt;="&amp;Table1_2[[#This Row],[Month]])</f>
        <v>6602.7519999999995</v>
      </c>
      <c r="K137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25771.008000000002</v>
      </c>
      <c r="N13705">
        <f>Table1_2[[#This Row],[Value]]*2.5</f>
        <v>5370.8799999999992</v>
      </c>
    </row>
    <row r="13706" spans="1:14" x14ac:dyDescent="0.25">
      <c r="A13706" s="1" t="s">
        <v>6</v>
      </c>
      <c r="B13706" s="1" t="s">
        <v>51</v>
      </c>
      <c r="C13706" s="1" t="s">
        <v>22</v>
      </c>
      <c r="D13706" s="1" t="s">
        <v>34</v>
      </c>
      <c r="E13706" s="1" t="s">
        <v>13</v>
      </c>
      <c r="F13706" s="1" t="s">
        <v>12</v>
      </c>
      <c r="G13706" s="1" t="s">
        <v>66</v>
      </c>
      <c r="H13706" s="1">
        <v>4</v>
      </c>
      <c r="I13706">
        <v>1722.3679999999999</v>
      </c>
      <c r="J13706" s="1">
        <f>SUMIFS(I:I,B:B,Table1_2[[#This Row],[Category Level 2]],D:D,Table1_2[[#This Row],[Brand]],E:E,Table1_2[[#This Row],[Region]],F:F,Table1_2[[#This Row],[Measure]],G:G,Table1_2[[#This Row],[Year]],H:H,"&lt;="&amp;Table1_2[[#This Row],[Month]])</f>
        <v>8325.119999999999</v>
      </c>
      <c r="K137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25183.232</v>
      </c>
      <c r="N13706">
        <f>Table1_2[[#This Row],[Value]]*2.5</f>
        <v>4305.92</v>
      </c>
    </row>
    <row r="13707" spans="1:14" x14ac:dyDescent="0.25">
      <c r="A13707" s="1" t="s">
        <v>6</v>
      </c>
      <c r="B13707" s="1" t="s">
        <v>51</v>
      </c>
      <c r="C13707" s="1" t="s">
        <v>22</v>
      </c>
      <c r="D13707" s="1" t="s">
        <v>34</v>
      </c>
      <c r="E13707" s="1" t="s">
        <v>13</v>
      </c>
      <c r="F13707" s="1" t="s">
        <v>12</v>
      </c>
      <c r="G13707" s="1" t="s">
        <v>66</v>
      </c>
      <c r="H13707" s="1">
        <v>5</v>
      </c>
      <c r="I13707">
        <v>2203.6480000000001</v>
      </c>
      <c r="J13707" s="1">
        <f>SUMIFS(I:I,B:B,Table1_2[[#This Row],[Category Level 2]],D:D,Table1_2[[#This Row],[Brand]],E:E,Table1_2[[#This Row],[Region]],F:F,Table1_2[[#This Row],[Measure]],G:G,Table1_2[[#This Row],[Year]],H:H,"&lt;="&amp;Table1_2[[#This Row],[Month]])</f>
        <v>10528.768</v>
      </c>
      <c r="K137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25449.472000000002</v>
      </c>
      <c r="N13707">
        <f>Table1_2[[#This Row],[Value]]*2.5</f>
        <v>5509.1200000000008</v>
      </c>
    </row>
    <row r="13708" spans="1:14" x14ac:dyDescent="0.25">
      <c r="A13708" s="1" t="s">
        <v>6</v>
      </c>
      <c r="B13708" s="1" t="s">
        <v>51</v>
      </c>
      <c r="C13708" s="1" t="s">
        <v>22</v>
      </c>
      <c r="D13708" s="1" t="s">
        <v>34</v>
      </c>
      <c r="E13708" s="1" t="s">
        <v>13</v>
      </c>
      <c r="F13708" s="1" t="s">
        <v>12</v>
      </c>
      <c r="G13708" s="1" t="s">
        <v>66</v>
      </c>
      <c r="H13708" s="1">
        <v>6</v>
      </c>
      <c r="I13708">
        <v>2067.4560000000001</v>
      </c>
      <c r="J13708" s="1">
        <f>SUMIFS(I:I,B:B,Table1_2[[#This Row],[Category Level 2]],D:D,Table1_2[[#This Row],[Brand]],E:E,Table1_2[[#This Row],[Region]],F:F,Table1_2[[#This Row],[Measure]],G:G,Table1_2[[#This Row],[Year]],H:H,"&lt;="&amp;Table1_2[[#This Row],[Month]])</f>
        <v>12596.224</v>
      </c>
      <c r="K137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25434.112000000001</v>
      </c>
      <c r="N13708">
        <f>Table1_2[[#This Row],[Value]]*2.5</f>
        <v>5168.6400000000003</v>
      </c>
    </row>
    <row r="13709" spans="1:14" x14ac:dyDescent="0.25">
      <c r="A13709" s="1" t="s">
        <v>6</v>
      </c>
      <c r="B13709" s="1" t="s">
        <v>51</v>
      </c>
      <c r="C13709" s="1" t="s">
        <v>22</v>
      </c>
      <c r="D13709" s="1" t="s">
        <v>34</v>
      </c>
      <c r="E13709" s="1" t="s">
        <v>13</v>
      </c>
      <c r="F13709" s="1" t="s">
        <v>12</v>
      </c>
      <c r="G13709" s="1" t="s">
        <v>66</v>
      </c>
      <c r="H13709" s="1">
        <v>7</v>
      </c>
      <c r="I13709">
        <v>2169.8560000000002</v>
      </c>
      <c r="J13709" s="1">
        <f>SUMIFS(I:I,B:B,Table1_2[[#This Row],[Category Level 2]],D:D,Table1_2[[#This Row],[Brand]],E:E,Table1_2[[#This Row],[Region]],F:F,Table1_2[[#This Row],[Measure]],G:G,Table1_2[[#This Row],[Year]],H:H,"&lt;="&amp;Table1_2[[#This Row],[Month]])</f>
        <v>14766.08</v>
      </c>
      <c r="K137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25166.847999999998</v>
      </c>
      <c r="N13709">
        <f>Table1_2[[#This Row],[Value]]*2.5</f>
        <v>5424.64</v>
      </c>
    </row>
    <row r="13710" spans="1:14" x14ac:dyDescent="0.25">
      <c r="A13710" s="1" t="s">
        <v>6</v>
      </c>
      <c r="B13710" s="1" t="s">
        <v>51</v>
      </c>
      <c r="C13710" s="1" t="s">
        <v>22</v>
      </c>
      <c r="D13710" s="1" t="s">
        <v>34</v>
      </c>
      <c r="E13710" s="1" t="s">
        <v>13</v>
      </c>
      <c r="F13710" s="1" t="s">
        <v>12</v>
      </c>
      <c r="G13710" s="1" t="s">
        <v>66</v>
      </c>
      <c r="H13710" s="1">
        <v>8</v>
      </c>
      <c r="I13710">
        <v>2164.7359999999999</v>
      </c>
      <c r="J13710" s="1">
        <f>SUMIFS(I:I,B:B,Table1_2[[#This Row],[Category Level 2]],D:D,Table1_2[[#This Row],[Brand]],E:E,Table1_2[[#This Row],[Region]],F:F,Table1_2[[#This Row],[Measure]],G:G,Table1_2[[#This Row],[Year]],H:H,"&lt;="&amp;Table1_2[[#This Row],[Month]])</f>
        <v>16930.815999999999</v>
      </c>
      <c r="K137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25699.327999999998</v>
      </c>
      <c r="N13710">
        <f>Table1_2[[#This Row],[Value]]*2.5</f>
        <v>5411.84</v>
      </c>
    </row>
    <row r="13711" spans="1:14" x14ac:dyDescent="0.25">
      <c r="A13711" s="1" t="s">
        <v>6</v>
      </c>
      <c r="B13711" s="1" t="s">
        <v>51</v>
      </c>
      <c r="C13711" s="1" t="s">
        <v>22</v>
      </c>
      <c r="D13711" s="1" t="s">
        <v>34</v>
      </c>
      <c r="E13711" s="1" t="s">
        <v>13</v>
      </c>
      <c r="F13711" s="1" t="s">
        <v>12</v>
      </c>
      <c r="G13711" s="1" t="s">
        <v>66</v>
      </c>
      <c r="H13711" s="1">
        <v>9</v>
      </c>
      <c r="I13711">
        <v>2372.6080000000002</v>
      </c>
      <c r="J13711" s="1">
        <f>SUMIFS(I:I,B:B,Table1_2[[#This Row],[Category Level 2]],D:D,Table1_2[[#This Row],[Brand]],E:E,Table1_2[[#This Row],[Region]],F:F,Table1_2[[#This Row],[Measure]],G:G,Table1_2[[#This Row],[Year]],H:H,"&lt;="&amp;Table1_2[[#This Row],[Month]])</f>
        <v>19303.423999999999</v>
      </c>
      <c r="K137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25645.056</v>
      </c>
      <c r="N13711">
        <f>Table1_2[[#This Row],[Value]]*2.5</f>
        <v>5931.52</v>
      </c>
    </row>
    <row r="13712" spans="1:14" x14ac:dyDescent="0.25">
      <c r="A13712" s="1" t="s">
        <v>6</v>
      </c>
      <c r="B13712" s="1" t="s">
        <v>51</v>
      </c>
      <c r="C13712" s="1" t="s">
        <v>22</v>
      </c>
      <c r="D13712" s="1" t="s">
        <v>34</v>
      </c>
      <c r="E13712" s="1" t="s">
        <v>13</v>
      </c>
      <c r="F13712" s="1" t="s">
        <v>12</v>
      </c>
      <c r="G13712" s="1" t="s">
        <v>66</v>
      </c>
      <c r="H13712" s="1">
        <v>10</v>
      </c>
      <c r="I13712">
        <v>2471.9360000000001</v>
      </c>
      <c r="J13712" s="1">
        <f>SUMIFS(I:I,B:B,Table1_2[[#This Row],[Category Level 2]],D:D,Table1_2[[#This Row],[Brand]],E:E,Table1_2[[#This Row],[Region]],F:F,Table1_2[[#This Row],[Measure]],G:G,Table1_2[[#This Row],[Year]],H:H,"&lt;="&amp;Table1_2[[#This Row],[Month]])</f>
        <v>21775.360000000001</v>
      </c>
      <c r="K137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25978.880000000001</v>
      </c>
      <c r="N13712">
        <f>Table1_2[[#This Row],[Value]]*2.5</f>
        <v>6179.84</v>
      </c>
    </row>
    <row r="13713" spans="1:14" x14ac:dyDescent="0.25">
      <c r="A13713" s="1" t="s">
        <v>6</v>
      </c>
      <c r="B13713" s="1" t="s">
        <v>51</v>
      </c>
      <c r="C13713" s="1" t="s">
        <v>22</v>
      </c>
      <c r="D13713" s="1" t="s">
        <v>34</v>
      </c>
      <c r="E13713" s="1" t="s">
        <v>13</v>
      </c>
      <c r="F13713" s="1" t="s">
        <v>12</v>
      </c>
      <c r="G13713" s="1" t="s">
        <v>66</v>
      </c>
      <c r="H13713" s="1">
        <v>11</v>
      </c>
      <c r="I13713">
        <v>2651.136</v>
      </c>
      <c r="J13713" s="1">
        <f>SUMIFS(I:I,B:B,Table1_2[[#This Row],[Category Level 2]],D:D,Table1_2[[#This Row],[Brand]],E:E,Table1_2[[#This Row],[Region]],F:F,Table1_2[[#This Row],[Measure]],G:G,Table1_2[[#This Row],[Year]],H:H,"&lt;="&amp;Table1_2[[#This Row],[Month]])</f>
        <v>24426.495999999999</v>
      </c>
      <c r="K137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26627.072</v>
      </c>
      <c r="N13713">
        <f>Table1_2[[#This Row],[Value]]*2.5</f>
        <v>6627.84</v>
      </c>
    </row>
    <row r="13714" spans="1:14" x14ac:dyDescent="0.25">
      <c r="A13714" s="1" t="s">
        <v>6</v>
      </c>
      <c r="B13714" s="1" t="s">
        <v>51</v>
      </c>
      <c r="C13714" s="1" t="s">
        <v>22</v>
      </c>
      <c r="D13714" s="1" t="s">
        <v>34</v>
      </c>
      <c r="E13714" s="1" t="s">
        <v>13</v>
      </c>
      <c r="F13714" s="1" t="s">
        <v>12</v>
      </c>
      <c r="G13714" s="1" t="s">
        <v>66</v>
      </c>
      <c r="H13714" s="1">
        <v>12</v>
      </c>
      <c r="I13714">
        <v>2510.848</v>
      </c>
      <c r="J13714" s="1">
        <f>SUMIFS(I:I,B:B,Table1_2[[#This Row],[Category Level 2]],D:D,Table1_2[[#This Row],[Brand]],E:E,Table1_2[[#This Row],[Region]],F:F,Table1_2[[#This Row],[Measure]],G:G,Table1_2[[#This Row],[Year]],H:H,"&lt;="&amp;Table1_2[[#This Row],[Month]])</f>
        <v>26937.343999999997</v>
      </c>
      <c r="K137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26937.343999999997</v>
      </c>
      <c r="N13714">
        <f>Table1_2[[#This Row],[Value]]*2.5</f>
        <v>6277.12</v>
      </c>
    </row>
    <row r="13715" spans="1:14" x14ac:dyDescent="0.25">
      <c r="A13715" s="1" t="s">
        <v>6</v>
      </c>
      <c r="B13715" s="1" t="s">
        <v>51</v>
      </c>
      <c r="C13715" s="1" t="s">
        <v>22</v>
      </c>
      <c r="D13715" s="1" t="s">
        <v>34</v>
      </c>
      <c r="E13715" s="1" t="s">
        <v>13</v>
      </c>
      <c r="F13715" s="1" t="s">
        <v>12</v>
      </c>
      <c r="G13715" s="1" t="s">
        <v>67</v>
      </c>
      <c r="H13715" s="1">
        <v>1</v>
      </c>
      <c r="I13715">
        <v>2610.1759999999999</v>
      </c>
      <c r="J13715" s="1">
        <f>SUMIFS(I:I,B:B,Table1_2[[#This Row],[Category Level 2]],D:D,Table1_2[[#This Row],[Brand]],E:E,Table1_2[[#This Row],[Region]],F:F,Table1_2[[#This Row],[Measure]],G:G,Table1_2[[#This Row],[Year]],H:H,"&lt;="&amp;Table1_2[[#This Row],[Month]])</f>
        <v>2610.1759999999999</v>
      </c>
      <c r="K137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27511.807999999997</v>
      </c>
      <c r="N13715">
        <f>Table1_2[[#This Row],[Value]]*2.5</f>
        <v>6525.44</v>
      </c>
    </row>
    <row r="13716" spans="1:14" x14ac:dyDescent="0.25">
      <c r="A13716" s="1" t="s">
        <v>6</v>
      </c>
      <c r="B13716" s="1" t="s">
        <v>51</v>
      </c>
      <c r="C13716" s="1" t="s">
        <v>22</v>
      </c>
      <c r="D13716" s="1" t="s">
        <v>34</v>
      </c>
      <c r="E13716" s="1" t="s">
        <v>13</v>
      </c>
      <c r="F13716" s="1" t="s">
        <v>12</v>
      </c>
      <c r="G13716" s="1" t="s">
        <v>67</v>
      </c>
      <c r="H13716" s="1">
        <v>2</v>
      </c>
      <c r="I13716">
        <v>2535.424</v>
      </c>
      <c r="J13716" s="1">
        <f>SUMIFS(I:I,B:B,Table1_2[[#This Row],[Category Level 2]],D:D,Table1_2[[#This Row],[Brand]],E:E,Table1_2[[#This Row],[Region]],F:F,Table1_2[[#This Row],[Measure]],G:G,Table1_2[[#This Row],[Year]],H:H,"&lt;="&amp;Table1_2[[#This Row],[Month]])</f>
        <v>5145.6000000000004</v>
      </c>
      <c r="K137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27628.544000000002</v>
      </c>
      <c r="N13716">
        <f>Table1_2[[#This Row],[Value]]*2.5</f>
        <v>6338.5599999999995</v>
      </c>
    </row>
    <row r="13717" spans="1:14" x14ac:dyDescent="0.25">
      <c r="A13717" s="1" t="s">
        <v>6</v>
      </c>
      <c r="B13717" s="1" t="s">
        <v>51</v>
      </c>
      <c r="C13717" s="1" t="s">
        <v>22</v>
      </c>
      <c r="D13717" s="1" t="s">
        <v>34</v>
      </c>
      <c r="E13717" s="1" t="s">
        <v>13</v>
      </c>
      <c r="F13717" s="1" t="s">
        <v>12</v>
      </c>
      <c r="G13717" s="1" t="s">
        <v>67</v>
      </c>
      <c r="H13717" s="1">
        <v>3</v>
      </c>
      <c r="I13717">
        <v>2835.4560000000001</v>
      </c>
      <c r="J13717" s="1">
        <f>SUMIFS(I:I,B:B,Table1_2[[#This Row],[Category Level 2]],D:D,Table1_2[[#This Row],[Brand]],E:E,Table1_2[[#This Row],[Region]],F:F,Table1_2[[#This Row],[Measure]],G:G,Table1_2[[#This Row],[Year]],H:H,"&lt;="&amp;Table1_2[[#This Row],[Month]])</f>
        <v>7981.0560000000005</v>
      </c>
      <c r="K137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28315.647999999997</v>
      </c>
      <c r="N13717">
        <f>Table1_2[[#This Row],[Value]]*2.5</f>
        <v>7088.64</v>
      </c>
    </row>
    <row r="13718" spans="1:14" x14ac:dyDescent="0.25">
      <c r="A13718" s="1" t="s">
        <v>6</v>
      </c>
      <c r="B13718" s="1" t="s">
        <v>51</v>
      </c>
      <c r="C13718" s="1" t="s">
        <v>22</v>
      </c>
      <c r="D13718" s="1" t="s">
        <v>34</v>
      </c>
      <c r="E13718" s="1" t="s">
        <v>14</v>
      </c>
      <c r="F13718" s="1" t="s">
        <v>11</v>
      </c>
      <c r="G13718" s="1" t="s">
        <v>62</v>
      </c>
      <c r="H13718" s="1">
        <v>1</v>
      </c>
      <c r="I13718">
        <v>414.72</v>
      </c>
      <c r="J13718" s="1">
        <f>SUMIFS(I:I,B:B,Table1_2[[#This Row],[Category Level 2]],D:D,Table1_2[[#This Row],[Brand]],E:E,Table1_2[[#This Row],[Region]],F:F,Table1_2[[#This Row],[Measure]],G:G,Table1_2[[#This Row],[Year]],H:H,"&lt;="&amp;Table1_2[[#This Row],[Month]])</f>
        <v>414.72</v>
      </c>
      <c r="K137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414.72</v>
      </c>
      <c r="N13718">
        <f>Table1_2[[#This Row],[Value]]*2.5</f>
        <v>1036.8000000000002</v>
      </c>
    </row>
    <row r="13719" spans="1:14" x14ac:dyDescent="0.25">
      <c r="A13719" s="1" t="s">
        <v>6</v>
      </c>
      <c r="B13719" s="1" t="s">
        <v>51</v>
      </c>
      <c r="C13719" s="1" t="s">
        <v>22</v>
      </c>
      <c r="D13719" s="1" t="s">
        <v>34</v>
      </c>
      <c r="E13719" s="1" t="s">
        <v>14</v>
      </c>
      <c r="F13719" s="1" t="s">
        <v>11</v>
      </c>
      <c r="G13719" s="1" t="s">
        <v>62</v>
      </c>
      <c r="H13719" s="1">
        <v>2</v>
      </c>
      <c r="I13719">
        <v>485.37600000000003</v>
      </c>
      <c r="J13719" s="1">
        <f>SUMIFS(I:I,B:B,Table1_2[[#This Row],[Category Level 2]],D:D,Table1_2[[#This Row],[Brand]],E:E,Table1_2[[#This Row],[Region]],F:F,Table1_2[[#This Row],[Measure]],G:G,Table1_2[[#This Row],[Year]],H:H,"&lt;="&amp;Table1_2[[#This Row],[Month]])</f>
        <v>900.096</v>
      </c>
      <c r="K137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900.096</v>
      </c>
      <c r="N13719">
        <f>Table1_2[[#This Row],[Value]]*2.5</f>
        <v>1213.44</v>
      </c>
    </row>
    <row r="13720" spans="1:14" x14ac:dyDescent="0.25">
      <c r="A13720" s="1" t="s">
        <v>6</v>
      </c>
      <c r="B13720" s="1" t="s">
        <v>51</v>
      </c>
      <c r="C13720" s="1" t="s">
        <v>22</v>
      </c>
      <c r="D13720" s="1" t="s">
        <v>34</v>
      </c>
      <c r="E13720" s="1" t="s">
        <v>14</v>
      </c>
      <c r="F13720" s="1" t="s">
        <v>11</v>
      </c>
      <c r="G13720" s="1" t="s">
        <v>62</v>
      </c>
      <c r="H13720" s="1">
        <v>3</v>
      </c>
      <c r="I13720">
        <v>564.22400000000005</v>
      </c>
      <c r="J13720" s="1">
        <f>SUMIFS(I:I,B:B,Table1_2[[#This Row],[Category Level 2]],D:D,Table1_2[[#This Row],[Brand]],E:E,Table1_2[[#This Row],[Region]],F:F,Table1_2[[#This Row],[Measure]],G:G,Table1_2[[#This Row],[Year]],H:H,"&lt;="&amp;Table1_2[[#This Row],[Month]])</f>
        <v>1464.3200000000002</v>
      </c>
      <c r="K137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1464.3200000000002</v>
      </c>
      <c r="N13720">
        <f>Table1_2[[#This Row],[Value]]*2.5</f>
        <v>1410.5600000000002</v>
      </c>
    </row>
    <row r="13721" spans="1:14" x14ac:dyDescent="0.25">
      <c r="A13721" s="1" t="s">
        <v>6</v>
      </c>
      <c r="B13721" s="1" t="s">
        <v>51</v>
      </c>
      <c r="C13721" s="1" t="s">
        <v>22</v>
      </c>
      <c r="D13721" s="1" t="s">
        <v>34</v>
      </c>
      <c r="E13721" s="1" t="s">
        <v>14</v>
      </c>
      <c r="F13721" s="1" t="s">
        <v>11</v>
      </c>
      <c r="G13721" s="1" t="s">
        <v>62</v>
      </c>
      <c r="H13721" s="1">
        <v>4</v>
      </c>
      <c r="I13721">
        <v>534.52800000000002</v>
      </c>
      <c r="J13721" s="1">
        <f>SUMIFS(I:I,B:B,Table1_2[[#This Row],[Category Level 2]],D:D,Table1_2[[#This Row],[Brand]],E:E,Table1_2[[#This Row],[Region]],F:F,Table1_2[[#This Row],[Measure]],G:G,Table1_2[[#This Row],[Year]],H:H,"&lt;="&amp;Table1_2[[#This Row],[Month]])</f>
        <v>1998.8480000000002</v>
      </c>
      <c r="K137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1998.8480000000002</v>
      </c>
      <c r="N13721">
        <f>Table1_2[[#This Row],[Value]]*2.5</f>
        <v>1336.3200000000002</v>
      </c>
    </row>
    <row r="13722" spans="1:14" x14ac:dyDescent="0.25">
      <c r="A13722" s="1" t="s">
        <v>6</v>
      </c>
      <c r="B13722" s="1" t="s">
        <v>51</v>
      </c>
      <c r="C13722" s="1" t="s">
        <v>22</v>
      </c>
      <c r="D13722" s="1" t="s">
        <v>34</v>
      </c>
      <c r="E13722" s="1" t="s">
        <v>14</v>
      </c>
      <c r="F13722" s="1" t="s">
        <v>11</v>
      </c>
      <c r="G13722" s="1" t="s">
        <v>62</v>
      </c>
      <c r="H13722" s="1">
        <v>5</v>
      </c>
      <c r="I13722">
        <v>442.36799999999999</v>
      </c>
      <c r="J13722" s="1">
        <f>SUMIFS(I:I,B:B,Table1_2[[#This Row],[Category Level 2]],D:D,Table1_2[[#This Row],[Brand]],E:E,Table1_2[[#This Row],[Region]],F:F,Table1_2[[#This Row],[Measure]],G:G,Table1_2[[#This Row],[Year]],H:H,"&lt;="&amp;Table1_2[[#This Row],[Month]])</f>
        <v>2441.2160000000003</v>
      </c>
      <c r="K137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2441.2160000000003</v>
      </c>
      <c r="N13722">
        <f>Table1_2[[#This Row],[Value]]*2.5</f>
        <v>1105.92</v>
      </c>
    </row>
    <row r="13723" spans="1:14" x14ac:dyDescent="0.25">
      <c r="A13723" s="1" t="s">
        <v>6</v>
      </c>
      <c r="B13723" s="1" t="s">
        <v>51</v>
      </c>
      <c r="C13723" s="1" t="s">
        <v>22</v>
      </c>
      <c r="D13723" s="1" t="s">
        <v>34</v>
      </c>
      <c r="E13723" s="1" t="s">
        <v>14</v>
      </c>
      <c r="F13723" s="1" t="s">
        <v>11</v>
      </c>
      <c r="G13723" s="1" t="s">
        <v>62</v>
      </c>
      <c r="H13723" s="1">
        <v>6</v>
      </c>
      <c r="I13723">
        <v>490.49600000000004</v>
      </c>
      <c r="J13723" s="1">
        <f>SUMIFS(I:I,B:B,Table1_2[[#This Row],[Category Level 2]],D:D,Table1_2[[#This Row],[Brand]],E:E,Table1_2[[#This Row],[Region]],F:F,Table1_2[[#This Row],[Measure]],G:G,Table1_2[[#This Row],[Year]],H:H,"&lt;="&amp;Table1_2[[#This Row],[Month]])</f>
        <v>2931.7120000000004</v>
      </c>
      <c r="K137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2931.7120000000004</v>
      </c>
      <c r="N13723">
        <f>Table1_2[[#This Row],[Value]]*2.5</f>
        <v>1226.24</v>
      </c>
    </row>
    <row r="13724" spans="1:14" x14ac:dyDescent="0.25">
      <c r="A13724" s="1" t="s">
        <v>6</v>
      </c>
      <c r="B13724" s="1" t="s">
        <v>51</v>
      </c>
      <c r="C13724" s="1" t="s">
        <v>22</v>
      </c>
      <c r="D13724" s="1" t="s">
        <v>34</v>
      </c>
      <c r="E13724" s="1" t="s">
        <v>14</v>
      </c>
      <c r="F13724" s="1" t="s">
        <v>11</v>
      </c>
      <c r="G13724" s="1" t="s">
        <v>62</v>
      </c>
      <c r="H13724" s="1">
        <v>7</v>
      </c>
      <c r="I13724">
        <v>467.96800000000002</v>
      </c>
      <c r="J13724" s="1">
        <f>SUMIFS(I:I,B:B,Table1_2[[#This Row],[Category Level 2]],D:D,Table1_2[[#This Row],[Brand]],E:E,Table1_2[[#This Row],[Region]],F:F,Table1_2[[#This Row],[Measure]],G:G,Table1_2[[#This Row],[Year]],H:H,"&lt;="&amp;Table1_2[[#This Row],[Month]])</f>
        <v>3399.6800000000003</v>
      </c>
      <c r="K137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3399.6800000000003</v>
      </c>
      <c r="N13724">
        <f>Table1_2[[#This Row],[Value]]*2.5</f>
        <v>1169.92</v>
      </c>
    </row>
    <row r="13725" spans="1:14" x14ac:dyDescent="0.25">
      <c r="A13725" s="1" t="s">
        <v>6</v>
      </c>
      <c r="B13725" s="1" t="s">
        <v>51</v>
      </c>
      <c r="C13725" s="1" t="s">
        <v>22</v>
      </c>
      <c r="D13725" s="1" t="s">
        <v>34</v>
      </c>
      <c r="E13725" s="1" t="s">
        <v>14</v>
      </c>
      <c r="F13725" s="1" t="s">
        <v>11</v>
      </c>
      <c r="G13725" s="1" t="s">
        <v>62</v>
      </c>
      <c r="H13725" s="1">
        <v>8</v>
      </c>
      <c r="I13725">
        <v>589.82400000000007</v>
      </c>
      <c r="J13725" s="1">
        <f>SUMIFS(I:I,B:B,Table1_2[[#This Row],[Category Level 2]],D:D,Table1_2[[#This Row],[Brand]],E:E,Table1_2[[#This Row],[Region]],F:F,Table1_2[[#This Row],[Measure]],G:G,Table1_2[[#This Row],[Year]],H:H,"&lt;="&amp;Table1_2[[#This Row],[Month]])</f>
        <v>3989.5040000000004</v>
      </c>
      <c r="K137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3989.5040000000004</v>
      </c>
      <c r="N13725">
        <f>Table1_2[[#This Row],[Value]]*2.5</f>
        <v>1474.5600000000002</v>
      </c>
    </row>
    <row r="13726" spans="1:14" x14ac:dyDescent="0.25">
      <c r="A13726" s="1" t="s">
        <v>6</v>
      </c>
      <c r="B13726" s="1" t="s">
        <v>51</v>
      </c>
      <c r="C13726" s="1" t="s">
        <v>22</v>
      </c>
      <c r="D13726" s="1" t="s">
        <v>34</v>
      </c>
      <c r="E13726" s="1" t="s">
        <v>14</v>
      </c>
      <c r="F13726" s="1" t="s">
        <v>11</v>
      </c>
      <c r="G13726" s="1" t="s">
        <v>62</v>
      </c>
      <c r="H13726" s="1">
        <v>9</v>
      </c>
      <c r="I13726">
        <v>533.50400000000002</v>
      </c>
      <c r="J13726" s="1">
        <f>SUMIFS(I:I,B:B,Table1_2[[#This Row],[Category Level 2]],D:D,Table1_2[[#This Row],[Brand]],E:E,Table1_2[[#This Row],[Region]],F:F,Table1_2[[#This Row],[Measure]],G:G,Table1_2[[#This Row],[Year]],H:H,"&lt;="&amp;Table1_2[[#This Row],[Month]])</f>
        <v>4523.0080000000007</v>
      </c>
      <c r="K137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4523.0080000000007</v>
      </c>
      <c r="N13726">
        <f>Table1_2[[#This Row],[Value]]*2.5</f>
        <v>1333.76</v>
      </c>
    </row>
    <row r="13727" spans="1:14" x14ac:dyDescent="0.25">
      <c r="A13727" s="1" t="s">
        <v>6</v>
      </c>
      <c r="B13727" s="1" t="s">
        <v>51</v>
      </c>
      <c r="C13727" s="1" t="s">
        <v>22</v>
      </c>
      <c r="D13727" s="1" t="s">
        <v>34</v>
      </c>
      <c r="E13727" s="1" t="s">
        <v>14</v>
      </c>
      <c r="F13727" s="1" t="s">
        <v>11</v>
      </c>
      <c r="G13727" s="1" t="s">
        <v>62</v>
      </c>
      <c r="H13727" s="1">
        <v>10</v>
      </c>
      <c r="I13727">
        <v>551.93600000000004</v>
      </c>
      <c r="J13727" s="1">
        <f>SUMIFS(I:I,B:B,Table1_2[[#This Row],[Category Level 2]],D:D,Table1_2[[#This Row],[Brand]],E:E,Table1_2[[#This Row],[Region]],F:F,Table1_2[[#This Row],[Measure]],G:G,Table1_2[[#This Row],[Year]],H:H,"&lt;="&amp;Table1_2[[#This Row],[Month]])</f>
        <v>5074.9440000000004</v>
      </c>
      <c r="K137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5074.9440000000004</v>
      </c>
      <c r="N13727">
        <f>Table1_2[[#This Row],[Value]]*2.5</f>
        <v>1379.8400000000001</v>
      </c>
    </row>
    <row r="13728" spans="1:14" x14ac:dyDescent="0.25">
      <c r="A13728" s="1" t="s">
        <v>6</v>
      </c>
      <c r="B13728" s="1" t="s">
        <v>51</v>
      </c>
      <c r="C13728" s="1" t="s">
        <v>22</v>
      </c>
      <c r="D13728" s="1" t="s">
        <v>34</v>
      </c>
      <c r="E13728" s="1" t="s">
        <v>14</v>
      </c>
      <c r="F13728" s="1" t="s">
        <v>11</v>
      </c>
      <c r="G13728" s="1" t="s">
        <v>62</v>
      </c>
      <c r="H13728" s="1">
        <v>11</v>
      </c>
      <c r="I13728">
        <v>403.45600000000002</v>
      </c>
      <c r="J13728" s="1">
        <f>SUMIFS(I:I,B:B,Table1_2[[#This Row],[Category Level 2]],D:D,Table1_2[[#This Row],[Brand]],E:E,Table1_2[[#This Row],[Region]],F:F,Table1_2[[#This Row],[Measure]],G:G,Table1_2[[#This Row],[Year]],H:H,"&lt;="&amp;Table1_2[[#This Row],[Month]])</f>
        <v>5478.4000000000005</v>
      </c>
      <c r="K137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5478.4000000000005</v>
      </c>
      <c r="N13728">
        <f>Table1_2[[#This Row],[Value]]*2.5</f>
        <v>1008.6400000000001</v>
      </c>
    </row>
    <row r="13729" spans="1:14" x14ac:dyDescent="0.25">
      <c r="A13729" s="1" t="s">
        <v>6</v>
      </c>
      <c r="B13729" s="1" t="s">
        <v>51</v>
      </c>
      <c r="C13729" s="1" t="s">
        <v>22</v>
      </c>
      <c r="D13729" s="1" t="s">
        <v>34</v>
      </c>
      <c r="E13729" s="1" t="s">
        <v>14</v>
      </c>
      <c r="F13729" s="1" t="s">
        <v>11</v>
      </c>
      <c r="G13729" s="1" t="s">
        <v>62</v>
      </c>
      <c r="H13729" s="1">
        <v>12</v>
      </c>
      <c r="I13729">
        <v>528.38400000000001</v>
      </c>
      <c r="J13729" s="1">
        <f>SUMIFS(I:I,B:B,Table1_2[[#This Row],[Category Level 2]],D:D,Table1_2[[#This Row],[Brand]],E:E,Table1_2[[#This Row],[Region]],F:F,Table1_2[[#This Row],[Measure]],G:G,Table1_2[[#This Row],[Year]],H:H,"&lt;="&amp;Table1_2[[#This Row],[Month]])</f>
        <v>6006.7840000000006</v>
      </c>
      <c r="K137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6006.7840000000006</v>
      </c>
      <c r="N13729">
        <f>Table1_2[[#This Row],[Value]]*2.5</f>
        <v>1320.96</v>
      </c>
    </row>
    <row r="13730" spans="1:14" x14ac:dyDescent="0.25">
      <c r="A13730" s="1" t="s">
        <v>6</v>
      </c>
      <c r="B13730" s="1" t="s">
        <v>51</v>
      </c>
      <c r="C13730" s="1" t="s">
        <v>22</v>
      </c>
      <c r="D13730" s="1" t="s">
        <v>34</v>
      </c>
      <c r="E13730" s="1" t="s">
        <v>14</v>
      </c>
      <c r="F13730" s="1" t="s">
        <v>11</v>
      </c>
      <c r="G13730" s="1" t="s">
        <v>63</v>
      </c>
      <c r="H13730" s="1">
        <v>1</v>
      </c>
      <c r="I13730">
        <v>398.33600000000001</v>
      </c>
      <c r="J13730" s="1">
        <f>SUMIFS(I:I,B:B,Table1_2[[#This Row],[Category Level 2]],D:D,Table1_2[[#This Row],[Brand]],E:E,Table1_2[[#This Row],[Region]],F:F,Table1_2[[#This Row],[Measure]],G:G,Table1_2[[#This Row],[Year]],H:H,"&lt;="&amp;Table1_2[[#This Row],[Month]])</f>
        <v>398.33600000000001</v>
      </c>
      <c r="K137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5990.4000000000005</v>
      </c>
      <c r="N13730">
        <f>Table1_2[[#This Row],[Value]]*2.5</f>
        <v>995.84</v>
      </c>
    </row>
    <row r="13731" spans="1:14" x14ac:dyDescent="0.25">
      <c r="A13731" s="1" t="s">
        <v>6</v>
      </c>
      <c r="B13731" s="1" t="s">
        <v>51</v>
      </c>
      <c r="C13731" s="1" t="s">
        <v>22</v>
      </c>
      <c r="D13731" s="1" t="s">
        <v>34</v>
      </c>
      <c r="E13731" s="1" t="s">
        <v>14</v>
      </c>
      <c r="F13731" s="1" t="s">
        <v>11</v>
      </c>
      <c r="G13731" s="1" t="s">
        <v>63</v>
      </c>
      <c r="H13731" s="1">
        <v>2</v>
      </c>
      <c r="I13731">
        <v>456.70400000000001</v>
      </c>
      <c r="J13731" s="1">
        <f>SUMIFS(I:I,B:B,Table1_2[[#This Row],[Category Level 2]],D:D,Table1_2[[#This Row],[Brand]],E:E,Table1_2[[#This Row],[Region]],F:F,Table1_2[[#This Row],[Measure]],G:G,Table1_2[[#This Row],[Year]],H:H,"&lt;="&amp;Table1_2[[#This Row],[Month]])</f>
        <v>855.04</v>
      </c>
      <c r="K137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5961.7280000000001</v>
      </c>
      <c r="N13731">
        <f>Table1_2[[#This Row],[Value]]*2.5</f>
        <v>1141.76</v>
      </c>
    </row>
    <row r="13732" spans="1:14" x14ac:dyDescent="0.25">
      <c r="A13732" s="1" t="s">
        <v>6</v>
      </c>
      <c r="B13732" s="1" t="s">
        <v>51</v>
      </c>
      <c r="C13732" s="1" t="s">
        <v>22</v>
      </c>
      <c r="D13732" s="1" t="s">
        <v>34</v>
      </c>
      <c r="E13732" s="1" t="s">
        <v>14</v>
      </c>
      <c r="F13732" s="1" t="s">
        <v>11</v>
      </c>
      <c r="G13732" s="1" t="s">
        <v>63</v>
      </c>
      <c r="H13732" s="1">
        <v>3</v>
      </c>
      <c r="I13732">
        <v>470.01600000000002</v>
      </c>
      <c r="J13732" s="1">
        <f>SUMIFS(I:I,B:B,Table1_2[[#This Row],[Category Level 2]],D:D,Table1_2[[#This Row],[Brand]],E:E,Table1_2[[#This Row],[Region]],F:F,Table1_2[[#This Row],[Measure]],G:G,Table1_2[[#This Row],[Year]],H:H,"&lt;="&amp;Table1_2[[#This Row],[Month]])</f>
        <v>1325.056</v>
      </c>
      <c r="K137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5867.52</v>
      </c>
      <c r="N13732">
        <f>Table1_2[[#This Row],[Value]]*2.5</f>
        <v>1175.04</v>
      </c>
    </row>
    <row r="13733" spans="1:14" x14ac:dyDescent="0.25">
      <c r="A13733" s="1" t="s">
        <v>6</v>
      </c>
      <c r="B13733" s="1" t="s">
        <v>51</v>
      </c>
      <c r="C13733" s="1" t="s">
        <v>22</v>
      </c>
      <c r="D13733" s="1" t="s">
        <v>34</v>
      </c>
      <c r="E13733" s="1" t="s">
        <v>14</v>
      </c>
      <c r="F13733" s="1" t="s">
        <v>11</v>
      </c>
      <c r="G13733" s="1" t="s">
        <v>63</v>
      </c>
      <c r="H13733" s="1">
        <v>4</v>
      </c>
      <c r="I13733">
        <v>445.44</v>
      </c>
      <c r="J13733" s="1">
        <f>SUMIFS(I:I,B:B,Table1_2[[#This Row],[Category Level 2]],D:D,Table1_2[[#This Row],[Brand]],E:E,Table1_2[[#This Row],[Region]],F:F,Table1_2[[#This Row],[Measure]],G:G,Table1_2[[#This Row],[Year]],H:H,"&lt;="&amp;Table1_2[[#This Row],[Month]])</f>
        <v>1770.4960000000001</v>
      </c>
      <c r="K137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5778.4320000000007</v>
      </c>
      <c r="N13733">
        <f>Table1_2[[#This Row],[Value]]*2.5</f>
        <v>1113.5999999999999</v>
      </c>
    </row>
    <row r="13734" spans="1:14" x14ac:dyDescent="0.25">
      <c r="A13734" s="1" t="s">
        <v>6</v>
      </c>
      <c r="B13734" s="1" t="s">
        <v>51</v>
      </c>
      <c r="C13734" s="1" t="s">
        <v>22</v>
      </c>
      <c r="D13734" s="1" t="s">
        <v>34</v>
      </c>
      <c r="E13734" s="1" t="s">
        <v>14</v>
      </c>
      <c r="F13734" s="1" t="s">
        <v>11</v>
      </c>
      <c r="G13734" s="1" t="s">
        <v>63</v>
      </c>
      <c r="H13734" s="1">
        <v>5</v>
      </c>
      <c r="I13734">
        <v>474.11200000000002</v>
      </c>
      <c r="J13734" s="1">
        <f>SUMIFS(I:I,B:B,Table1_2[[#This Row],[Category Level 2]],D:D,Table1_2[[#This Row],[Brand]],E:E,Table1_2[[#This Row],[Region]],F:F,Table1_2[[#This Row],[Measure]],G:G,Table1_2[[#This Row],[Year]],H:H,"&lt;="&amp;Table1_2[[#This Row],[Month]])</f>
        <v>2244.6080000000002</v>
      </c>
      <c r="K137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5810.1760000000004</v>
      </c>
      <c r="N13734">
        <f>Table1_2[[#This Row],[Value]]*2.5</f>
        <v>1185.28</v>
      </c>
    </row>
    <row r="13735" spans="1:14" x14ac:dyDescent="0.25">
      <c r="A13735" s="1" t="s">
        <v>6</v>
      </c>
      <c r="B13735" s="1" t="s">
        <v>51</v>
      </c>
      <c r="C13735" s="1" t="s">
        <v>22</v>
      </c>
      <c r="D13735" s="1" t="s">
        <v>34</v>
      </c>
      <c r="E13735" s="1" t="s">
        <v>14</v>
      </c>
      <c r="F13735" s="1" t="s">
        <v>11</v>
      </c>
      <c r="G13735" s="1" t="s">
        <v>63</v>
      </c>
      <c r="H13735" s="1">
        <v>6</v>
      </c>
      <c r="I13735">
        <v>401.40800000000002</v>
      </c>
      <c r="J13735" s="1">
        <f>SUMIFS(I:I,B:B,Table1_2[[#This Row],[Category Level 2]],D:D,Table1_2[[#This Row],[Brand]],E:E,Table1_2[[#This Row],[Region]],F:F,Table1_2[[#This Row],[Measure]],G:G,Table1_2[[#This Row],[Year]],H:H,"&lt;="&amp;Table1_2[[#This Row],[Month]])</f>
        <v>2646.0160000000001</v>
      </c>
      <c r="K137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5721.0880000000006</v>
      </c>
      <c r="N13735">
        <f>Table1_2[[#This Row],[Value]]*2.5</f>
        <v>1003.52</v>
      </c>
    </row>
    <row r="13736" spans="1:14" x14ac:dyDescent="0.25">
      <c r="A13736" s="1" t="s">
        <v>6</v>
      </c>
      <c r="B13736" s="1" t="s">
        <v>51</v>
      </c>
      <c r="C13736" s="1" t="s">
        <v>22</v>
      </c>
      <c r="D13736" s="1" t="s">
        <v>34</v>
      </c>
      <c r="E13736" s="1" t="s">
        <v>14</v>
      </c>
      <c r="F13736" s="1" t="s">
        <v>11</v>
      </c>
      <c r="G13736" s="1" t="s">
        <v>63</v>
      </c>
      <c r="H13736" s="1">
        <v>7</v>
      </c>
      <c r="I13736">
        <v>436.22399999999999</v>
      </c>
      <c r="J13736" s="1">
        <f>SUMIFS(I:I,B:B,Table1_2[[#This Row],[Category Level 2]],D:D,Table1_2[[#This Row],[Brand]],E:E,Table1_2[[#This Row],[Region]],F:F,Table1_2[[#This Row],[Measure]],G:G,Table1_2[[#This Row],[Year]],H:H,"&lt;="&amp;Table1_2[[#This Row],[Month]])</f>
        <v>3082.2400000000002</v>
      </c>
      <c r="K137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5689.344000000001</v>
      </c>
      <c r="N13736">
        <f>Table1_2[[#This Row],[Value]]*2.5</f>
        <v>1090.56</v>
      </c>
    </row>
    <row r="13737" spans="1:14" x14ac:dyDescent="0.25">
      <c r="A13737" s="1" t="s">
        <v>6</v>
      </c>
      <c r="B13737" s="1" t="s">
        <v>51</v>
      </c>
      <c r="C13737" s="1" t="s">
        <v>22</v>
      </c>
      <c r="D13737" s="1" t="s">
        <v>34</v>
      </c>
      <c r="E13737" s="1" t="s">
        <v>14</v>
      </c>
      <c r="F13737" s="1" t="s">
        <v>11</v>
      </c>
      <c r="G13737" s="1" t="s">
        <v>63</v>
      </c>
      <c r="H13737" s="1">
        <v>8</v>
      </c>
      <c r="I13737">
        <v>304.12799999999999</v>
      </c>
      <c r="J13737" s="1">
        <f>SUMIFS(I:I,B:B,Table1_2[[#This Row],[Category Level 2]],D:D,Table1_2[[#This Row],[Brand]],E:E,Table1_2[[#This Row],[Region]],F:F,Table1_2[[#This Row],[Measure]],G:G,Table1_2[[#This Row],[Year]],H:H,"&lt;="&amp;Table1_2[[#This Row],[Month]])</f>
        <v>3386.3680000000004</v>
      </c>
      <c r="K137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5403.648000000001</v>
      </c>
      <c r="N13737">
        <f>Table1_2[[#This Row],[Value]]*2.5</f>
        <v>760.31999999999994</v>
      </c>
    </row>
    <row r="13738" spans="1:14" x14ac:dyDescent="0.25">
      <c r="A13738" s="1" t="s">
        <v>6</v>
      </c>
      <c r="B13738" s="1" t="s">
        <v>51</v>
      </c>
      <c r="C13738" s="1" t="s">
        <v>22</v>
      </c>
      <c r="D13738" s="1" t="s">
        <v>34</v>
      </c>
      <c r="E13738" s="1" t="s">
        <v>14</v>
      </c>
      <c r="F13738" s="1" t="s">
        <v>11</v>
      </c>
      <c r="G13738" s="1" t="s">
        <v>63</v>
      </c>
      <c r="H13738" s="1">
        <v>9</v>
      </c>
      <c r="I13738">
        <v>361.47199999999998</v>
      </c>
      <c r="J13738" s="1">
        <f>SUMIFS(I:I,B:B,Table1_2[[#This Row],[Category Level 2]],D:D,Table1_2[[#This Row],[Brand]],E:E,Table1_2[[#This Row],[Region]],F:F,Table1_2[[#This Row],[Measure]],G:G,Table1_2[[#This Row],[Year]],H:H,"&lt;="&amp;Table1_2[[#This Row],[Month]])</f>
        <v>3747.84</v>
      </c>
      <c r="K137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5231.616</v>
      </c>
      <c r="N13738">
        <f>Table1_2[[#This Row],[Value]]*2.5</f>
        <v>903.68</v>
      </c>
    </row>
    <row r="13739" spans="1:14" x14ac:dyDescent="0.25">
      <c r="A13739" s="1" t="s">
        <v>6</v>
      </c>
      <c r="B13739" s="1" t="s">
        <v>51</v>
      </c>
      <c r="C13739" s="1" t="s">
        <v>22</v>
      </c>
      <c r="D13739" s="1" t="s">
        <v>34</v>
      </c>
      <c r="E13739" s="1" t="s">
        <v>14</v>
      </c>
      <c r="F13739" s="1" t="s">
        <v>11</v>
      </c>
      <c r="G13739" s="1" t="s">
        <v>63</v>
      </c>
      <c r="H13739" s="1">
        <v>10</v>
      </c>
      <c r="I13739">
        <v>350.20800000000003</v>
      </c>
      <c r="J13739" s="1">
        <f>SUMIFS(I:I,B:B,Table1_2[[#This Row],[Category Level 2]],D:D,Table1_2[[#This Row],[Brand]],E:E,Table1_2[[#This Row],[Region]],F:F,Table1_2[[#This Row],[Measure]],G:G,Table1_2[[#This Row],[Year]],H:H,"&lt;="&amp;Table1_2[[#This Row],[Month]])</f>
        <v>4098.0479999999998</v>
      </c>
      <c r="K137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5029.8879999999999</v>
      </c>
      <c r="N13739">
        <f>Table1_2[[#This Row],[Value]]*2.5</f>
        <v>875.5200000000001</v>
      </c>
    </row>
    <row r="13740" spans="1:14" x14ac:dyDescent="0.25">
      <c r="A13740" s="1" t="s">
        <v>6</v>
      </c>
      <c r="B13740" s="1" t="s">
        <v>51</v>
      </c>
      <c r="C13740" s="1" t="s">
        <v>22</v>
      </c>
      <c r="D13740" s="1" t="s">
        <v>34</v>
      </c>
      <c r="E13740" s="1" t="s">
        <v>14</v>
      </c>
      <c r="F13740" s="1" t="s">
        <v>11</v>
      </c>
      <c r="G13740" s="1" t="s">
        <v>63</v>
      </c>
      <c r="H13740" s="1">
        <v>11</v>
      </c>
      <c r="I13740">
        <v>393.21600000000001</v>
      </c>
      <c r="J13740" s="1">
        <f>SUMIFS(I:I,B:B,Table1_2[[#This Row],[Category Level 2]],D:D,Table1_2[[#This Row],[Brand]],E:E,Table1_2[[#This Row],[Region]],F:F,Table1_2[[#This Row],[Measure]],G:G,Table1_2[[#This Row],[Year]],H:H,"&lt;="&amp;Table1_2[[#This Row],[Month]])</f>
        <v>4491.2640000000001</v>
      </c>
      <c r="K137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5019.6480000000001</v>
      </c>
      <c r="N13740">
        <f>Table1_2[[#This Row],[Value]]*2.5</f>
        <v>983.04</v>
      </c>
    </row>
    <row r="13741" spans="1:14" x14ac:dyDescent="0.25">
      <c r="A13741" s="1" t="s">
        <v>6</v>
      </c>
      <c r="B13741" s="1" t="s">
        <v>51</v>
      </c>
      <c r="C13741" s="1" t="s">
        <v>22</v>
      </c>
      <c r="D13741" s="1" t="s">
        <v>34</v>
      </c>
      <c r="E13741" s="1" t="s">
        <v>14</v>
      </c>
      <c r="F13741" s="1" t="s">
        <v>11</v>
      </c>
      <c r="G13741" s="1" t="s">
        <v>63</v>
      </c>
      <c r="H13741" s="1">
        <v>12</v>
      </c>
      <c r="I13741">
        <v>338.94400000000002</v>
      </c>
      <c r="J13741" s="1">
        <f>SUMIFS(I:I,B:B,Table1_2[[#This Row],[Category Level 2]],D:D,Table1_2[[#This Row],[Brand]],E:E,Table1_2[[#This Row],[Region]],F:F,Table1_2[[#This Row],[Measure]],G:G,Table1_2[[#This Row],[Year]],H:H,"&lt;="&amp;Table1_2[[#This Row],[Month]])</f>
        <v>4830.2080000000005</v>
      </c>
      <c r="K137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4830.2080000000005</v>
      </c>
      <c r="N13741">
        <f>Table1_2[[#This Row],[Value]]*2.5</f>
        <v>847.36</v>
      </c>
    </row>
    <row r="13742" spans="1:14" x14ac:dyDescent="0.25">
      <c r="A13742" s="1" t="s">
        <v>6</v>
      </c>
      <c r="B13742" s="1" t="s">
        <v>51</v>
      </c>
      <c r="C13742" s="1" t="s">
        <v>22</v>
      </c>
      <c r="D13742" s="1" t="s">
        <v>34</v>
      </c>
      <c r="E13742" s="1" t="s">
        <v>14</v>
      </c>
      <c r="F13742" s="1" t="s">
        <v>11</v>
      </c>
      <c r="G13742" s="1" t="s">
        <v>64</v>
      </c>
      <c r="H13742" s="1">
        <v>1</v>
      </c>
      <c r="I13742">
        <v>320.512</v>
      </c>
      <c r="J13742" s="1">
        <f>SUMIFS(I:I,B:B,Table1_2[[#This Row],[Category Level 2]],D:D,Table1_2[[#This Row],[Brand]],E:E,Table1_2[[#This Row],[Region]],F:F,Table1_2[[#This Row],[Measure]],G:G,Table1_2[[#This Row],[Year]],H:H,"&lt;="&amp;Table1_2[[#This Row],[Month]])</f>
        <v>320.512</v>
      </c>
      <c r="K137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4752.3840000000009</v>
      </c>
      <c r="N13742">
        <f>Table1_2[[#This Row],[Value]]*2.5</f>
        <v>801.28</v>
      </c>
    </row>
    <row r="13743" spans="1:14" x14ac:dyDescent="0.25">
      <c r="A13743" s="1" t="s">
        <v>6</v>
      </c>
      <c r="B13743" s="1" t="s">
        <v>51</v>
      </c>
      <c r="C13743" s="1" t="s">
        <v>22</v>
      </c>
      <c r="D13743" s="1" t="s">
        <v>34</v>
      </c>
      <c r="E13743" s="1" t="s">
        <v>14</v>
      </c>
      <c r="F13743" s="1" t="s">
        <v>11</v>
      </c>
      <c r="G13743" s="1" t="s">
        <v>64</v>
      </c>
      <c r="H13743" s="1">
        <v>2</v>
      </c>
      <c r="I13743">
        <v>353.28000000000003</v>
      </c>
      <c r="J13743" s="1">
        <f>SUMIFS(I:I,B:B,Table1_2[[#This Row],[Category Level 2]],D:D,Table1_2[[#This Row],[Brand]],E:E,Table1_2[[#This Row],[Region]],F:F,Table1_2[[#This Row],[Measure]],G:G,Table1_2[[#This Row],[Year]],H:H,"&lt;="&amp;Table1_2[[#This Row],[Month]])</f>
        <v>673.79200000000003</v>
      </c>
      <c r="K137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4648.96</v>
      </c>
      <c r="N13743">
        <f>Table1_2[[#This Row],[Value]]*2.5</f>
        <v>883.2</v>
      </c>
    </row>
    <row r="13744" spans="1:14" x14ac:dyDescent="0.25">
      <c r="A13744" s="1" t="s">
        <v>6</v>
      </c>
      <c r="B13744" s="1" t="s">
        <v>51</v>
      </c>
      <c r="C13744" s="1" t="s">
        <v>22</v>
      </c>
      <c r="D13744" s="1" t="s">
        <v>34</v>
      </c>
      <c r="E13744" s="1" t="s">
        <v>14</v>
      </c>
      <c r="F13744" s="1" t="s">
        <v>11</v>
      </c>
      <c r="G13744" s="1" t="s">
        <v>64</v>
      </c>
      <c r="H13744" s="1">
        <v>3</v>
      </c>
      <c r="I13744">
        <v>443.392</v>
      </c>
      <c r="J13744" s="1">
        <f>SUMIFS(I:I,B:B,Table1_2[[#This Row],[Category Level 2]],D:D,Table1_2[[#This Row],[Brand]],E:E,Table1_2[[#This Row],[Region]],F:F,Table1_2[[#This Row],[Measure]],G:G,Table1_2[[#This Row],[Year]],H:H,"&lt;="&amp;Table1_2[[#This Row],[Month]])</f>
        <v>1117.184</v>
      </c>
      <c r="K137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4622.3359999999993</v>
      </c>
      <c r="N13744">
        <f>Table1_2[[#This Row],[Value]]*2.5</f>
        <v>1108.48</v>
      </c>
    </row>
    <row r="13745" spans="1:14" x14ac:dyDescent="0.25">
      <c r="A13745" s="1" t="s">
        <v>6</v>
      </c>
      <c r="B13745" s="1" t="s">
        <v>51</v>
      </c>
      <c r="C13745" s="1" t="s">
        <v>22</v>
      </c>
      <c r="D13745" s="1" t="s">
        <v>34</v>
      </c>
      <c r="E13745" s="1" t="s">
        <v>14</v>
      </c>
      <c r="F13745" s="1" t="s">
        <v>11</v>
      </c>
      <c r="G13745" s="1" t="s">
        <v>64</v>
      </c>
      <c r="H13745" s="1">
        <v>4</v>
      </c>
      <c r="I13745">
        <v>309.24799999999999</v>
      </c>
      <c r="J13745" s="1">
        <f>SUMIFS(I:I,B:B,Table1_2[[#This Row],[Category Level 2]],D:D,Table1_2[[#This Row],[Brand]],E:E,Table1_2[[#This Row],[Region]],F:F,Table1_2[[#This Row],[Measure]],G:G,Table1_2[[#This Row],[Year]],H:H,"&lt;="&amp;Table1_2[[#This Row],[Month]])</f>
        <v>1426.432</v>
      </c>
      <c r="K137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4486.1439999999993</v>
      </c>
      <c r="N13745">
        <f>Table1_2[[#This Row],[Value]]*2.5</f>
        <v>773.12</v>
      </c>
    </row>
    <row r="13746" spans="1:14" x14ac:dyDescent="0.25">
      <c r="A13746" s="1" t="s">
        <v>6</v>
      </c>
      <c r="B13746" s="1" t="s">
        <v>51</v>
      </c>
      <c r="C13746" s="1" t="s">
        <v>22</v>
      </c>
      <c r="D13746" s="1" t="s">
        <v>34</v>
      </c>
      <c r="E13746" s="1" t="s">
        <v>14</v>
      </c>
      <c r="F13746" s="1" t="s">
        <v>11</v>
      </c>
      <c r="G13746" s="1" t="s">
        <v>64</v>
      </c>
      <c r="H13746" s="1">
        <v>5</v>
      </c>
      <c r="I13746">
        <v>357.37600000000003</v>
      </c>
      <c r="J13746" s="1">
        <f>SUMIFS(I:I,B:B,Table1_2[[#This Row],[Category Level 2]],D:D,Table1_2[[#This Row],[Brand]],E:E,Table1_2[[#This Row],[Region]],F:F,Table1_2[[#This Row],[Measure]],G:G,Table1_2[[#This Row],[Year]],H:H,"&lt;="&amp;Table1_2[[#This Row],[Month]])</f>
        <v>1783.808</v>
      </c>
      <c r="K137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4369.4079999999994</v>
      </c>
      <c r="N13746">
        <f>Table1_2[[#This Row],[Value]]*2.5</f>
        <v>893.44</v>
      </c>
    </row>
    <row r="13747" spans="1:14" x14ac:dyDescent="0.25">
      <c r="A13747" s="1" t="s">
        <v>6</v>
      </c>
      <c r="B13747" s="1" t="s">
        <v>51</v>
      </c>
      <c r="C13747" s="1" t="s">
        <v>22</v>
      </c>
      <c r="D13747" s="1" t="s">
        <v>34</v>
      </c>
      <c r="E13747" s="1" t="s">
        <v>14</v>
      </c>
      <c r="F13747" s="1" t="s">
        <v>11</v>
      </c>
      <c r="G13747" s="1" t="s">
        <v>64</v>
      </c>
      <c r="H13747" s="1">
        <v>6</v>
      </c>
      <c r="I13747">
        <v>297.98399999999998</v>
      </c>
      <c r="J13747" s="1">
        <f>SUMIFS(I:I,B:B,Table1_2[[#This Row],[Category Level 2]],D:D,Table1_2[[#This Row],[Brand]],E:E,Table1_2[[#This Row],[Region]],F:F,Table1_2[[#This Row],[Measure]],G:G,Table1_2[[#This Row],[Year]],H:H,"&lt;="&amp;Table1_2[[#This Row],[Month]])</f>
        <v>2081.7919999999999</v>
      </c>
      <c r="K137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4265.9840000000004</v>
      </c>
      <c r="N13747">
        <f>Table1_2[[#This Row],[Value]]*2.5</f>
        <v>744.95999999999992</v>
      </c>
    </row>
    <row r="13748" spans="1:14" x14ac:dyDescent="0.25">
      <c r="A13748" s="1" t="s">
        <v>6</v>
      </c>
      <c r="B13748" s="1" t="s">
        <v>51</v>
      </c>
      <c r="C13748" s="1" t="s">
        <v>22</v>
      </c>
      <c r="D13748" s="1" t="s">
        <v>34</v>
      </c>
      <c r="E13748" s="1" t="s">
        <v>14</v>
      </c>
      <c r="F13748" s="1" t="s">
        <v>11</v>
      </c>
      <c r="G13748" s="1" t="s">
        <v>64</v>
      </c>
      <c r="H13748" s="1">
        <v>7</v>
      </c>
      <c r="I13748">
        <v>283.64800000000002</v>
      </c>
      <c r="J13748" s="1">
        <f>SUMIFS(I:I,B:B,Table1_2[[#This Row],[Category Level 2]],D:D,Table1_2[[#This Row],[Brand]],E:E,Table1_2[[#This Row],[Region]],F:F,Table1_2[[#This Row],[Measure]],G:G,Table1_2[[#This Row],[Year]],H:H,"&lt;="&amp;Table1_2[[#This Row],[Month]])</f>
        <v>2365.44</v>
      </c>
      <c r="K137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4113.4079999999994</v>
      </c>
      <c r="N13748">
        <f>Table1_2[[#This Row],[Value]]*2.5</f>
        <v>709.12000000000012</v>
      </c>
    </row>
    <row r="13749" spans="1:14" x14ac:dyDescent="0.25">
      <c r="A13749" s="1" t="s">
        <v>6</v>
      </c>
      <c r="B13749" s="1" t="s">
        <v>51</v>
      </c>
      <c r="C13749" s="1" t="s">
        <v>22</v>
      </c>
      <c r="D13749" s="1" t="s">
        <v>34</v>
      </c>
      <c r="E13749" s="1" t="s">
        <v>14</v>
      </c>
      <c r="F13749" s="1" t="s">
        <v>11</v>
      </c>
      <c r="G13749" s="1" t="s">
        <v>64</v>
      </c>
      <c r="H13749" s="1">
        <v>8</v>
      </c>
      <c r="I13749">
        <v>183.29599999999999</v>
      </c>
      <c r="J13749" s="1">
        <f>SUMIFS(I:I,B:B,Table1_2[[#This Row],[Category Level 2]],D:D,Table1_2[[#This Row],[Brand]],E:E,Table1_2[[#This Row],[Region]],F:F,Table1_2[[#This Row],[Measure]],G:G,Table1_2[[#This Row],[Year]],H:H,"&lt;="&amp;Table1_2[[#This Row],[Month]])</f>
        <v>2548.7359999999999</v>
      </c>
      <c r="K137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3992.576</v>
      </c>
      <c r="N13749">
        <f>Table1_2[[#This Row],[Value]]*2.5</f>
        <v>458.24</v>
      </c>
    </row>
    <row r="13750" spans="1:14" x14ac:dyDescent="0.25">
      <c r="A13750" s="1" t="s">
        <v>6</v>
      </c>
      <c r="B13750" s="1" t="s">
        <v>51</v>
      </c>
      <c r="C13750" s="1" t="s">
        <v>22</v>
      </c>
      <c r="D13750" s="1" t="s">
        <v>34</v>
      </c>
      <c r="E13750" s="1" t="s">
        <v>14</v>
      </c>
      <c r="F13750" s="1" t="s">
        <v>11</v>
      </c>
      <c r="G13750" s="1" t="s">
        <v>64</v>
      </c>
      <c r="H13750" s="1">
        <v>9</v>
      </c>
      <c r="I13750">
        <v>305.15199999999999</v>
      </c>
      <c r="J13750" s="1">
        <f>SUMIFS(I:I,B:B,Table1_2[[#This Row],[Category Level 2]],D:D,Table1_2[[#This Row],[Brand]],E:E,Table1_2[[#This Row],[Region]],F:F,Table1_2[[#This Row],[Measure]],G:G,Table1_2[[#This Row],[Year]],H:H,"&lt;="&amp;Table1_2[[#This Row],[Month]])</f>
        <v>2853.8879999999999</v>
      </c>
      <c r="K137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3936.2559999999999</v>
      </c>
      <c r="N13750">
        <f>Table1_2[[#This Row],[Value]]*2.5</f>
        <v>762.88</v>
      </c>
    </row>
    <row r="13751" spans="1:14" x14ac:dyDescent="0.25">
      <c r="A13751" s="1" t="s">
        <v>6</v>
      </c>
      <c r="B13751" s="1" t="s">
        <v>51</v>
      </c>
      <c r="C13751" s="1" t="s">
        <v>22</v>
      </c>
      <c r="D13751" s="1" t="s">
        <v>34</v>
      </c>
      <c r="E13751" s="1" t="s">
        <v>14</v>
      </c>
      <c r="F13751" s="1" t="s">
        <v>11</v>
      </c>
      <c r="G13751" s="1" t="s">
        <v>64</v>
      </c>
      <c r="H13751" s="1">
        <v>10</v>
      </c>
      <c r="I13751">
        <v>304.12799999999999</v>
      </c>
      <c r="J13751" s="1">
        <f>SUMIFS(I:I,B:B,Table1_2[[#This Row],[Category Level 2]],D:D,Table1_2[[#This Row],[Brand]],E:E,Table1_2[[#This Row],[Region]],F:F,Table1_2[[#This Row],[Measure]],G:G,Table1_2[[#This Row],[Year]],H:H,"&lt;="&amp;Table1_2[[#This Row],[Month]])</f>
        <v>3158.0160000000001</v>
      </c>
      <c r="K137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3890.1760000000004</v>
      </c>
      <c r="N13751">
        <f>Table1_2[[#This Row],[Value]]*2.5</f>
        <v>760.31999999999994</v>
      </c>
    </row>
    <row r="13752" spans="1:14" x14ac:dyDescent="0.25">
      <c r="A13752" s="1" t="s">
        <v>6</v>
      </c>
      <c r="B13752" s="1" t="s">
        <v>51</v>
      </c>
      <c r="C13752" s="1" t="s">
        <v>22</v>
      </c>
      <c r="D13752" s="1" t="s">
        <v>34</v>
      </c>
      <c r="E13752" s="1" t="s">
        <v>14</v>
      </c>
      <c r="F13752" s="1" t="s">
        <v>11</v>
      </c>
      <c r="G13752" s="1" t="s">
        <v>64</v>
      </c>
      <c r="H13752" s="1">
        <v>11</v>
      </c>
      <c r="I13752">
        <v>257.024</v>
      </c>
      <c r="J13752" s="1">
        <f>SUMIFS(I:I,B:B,Table1_2[[#This Row],[Category Level 2]],D:D,Table1_2[[#This Row],[Brand]],E:E,Table1_2[[#This Row],[Region]],F:F,Table1_2[[#This Row],[Measure]],G:G,Table1_2[[#This Row],[Year]],H:H,"&lt;="&amp;Table1_2[[#This Row],[Month]])</f>
        <v>3415.04</v>
      </c>
      <c r="K137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3753.9839999999999</v>
      </c>
      <c r="N13752">
        <f>Table1_2[[#This Row],[Value]]*2.5</f>
        <v>642.55999999999995</v>
      </c>
    </row>
    <row r="13753" spans="1:14" x14ac:dyDescent="0.25">
      <c r="A13753" s="1" t="s">
        <v>6</v>
      </c>
      <c r="B13753" s="1" t="s">
        <v>51</v>
      </c>
      <c r="C13753" s="1" t="s">
        <v>22</v>
      </c>
      <c r="D13753" s="1" t="s">
        <v>34</v>
      </c>
      <c r="E13753" s="1" t="s">
        <v>14</v>
      </c>
      <c r="F13753" s="1" t="s">
        <v>11</v>
      </c>
      <c r="G13753" s="1" t="s">
        <v>64</v>
      </c>
      <c r="H13753" s="1">
        <v>12</v>
      </c>
      <c r="I13753">
        <v>245.76</v>
      </c>
      <c r="J13753" s="1">
        <f>SUMIFS(I:I,B:B,Table1_2[[#This Row],[Category Level 2]],D:D,Table1_2[[#This Row],[Brand]],E:E,Table1_2[[#This Row],[Region]],F:F,Table1_2[[#This Row],[Measure]],G:G,Table1_2[[#This Row],[Year]],H:H,"&lt;="&amp;Table1_2[[#This Row],[Month]])</f>
        <v>3660.8</v>
      </c>
      <c r="K137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3660.8</v>
      </c>
      <c r="N13753">
        <f>Table1_2[[#This Row],[Value]]*2.5</f>
        <v>614.4</v>
      </c>
    </row>
    <row r="13754" spans="1:14" x14ac:dyDescent="0.25">
      <c r="A13754" s="1" t="s">
        <v>6</v>
      </c>
      <c r="B13754" s="1" t="s">
        <v>51</v>
      </c>
      <c r="C13754" s="1" t="s">
        <v>22</v>
      </c>
      <c r="D13754" s="1" t="s">
        <v>34</v>
      </c>
      <c r="E13754" s="1" t="s">
        <v>14</v>
      </c>
      <c r="F13754" s="1" t="s">
        <v>11</v>
      </c>
      <c r="G13754" s="1" t="s">
        <v>65</v>
      </c>
      <c r="H13754" s="1">
        <v>1</v>
      </c>
      <c r="I13754">
        <v>291.84000000000003</v>
      </c>
      <c r="J13754" s="1">
        <f>SUMIFS(I:I,B:B,Table1_2[[#This Row],[Category Level 2]],D:D,Table1_2[[#This Row],[Brand]],E:E,Table1_2[[#This Row],[Region]],F:F,Table1_2[[#This Row],[Measure]],G:G,Table1_2[[#This Row],[Year]],H:H,"&lt;="&amp;Table1_2[[#This Row],[Month]])</f>
        <v>291.84000000000003</v>
      </c>
      <c r="K137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3632.1279999999997</v>
      </c>
      <c r="N13754">
        <f>Table1_2[[#This Row],[Value]]*2.5</f>
        <v>729.60000000000014</v>
      </c>
    </row>
    <row r="13755" spans="1:14" x14ac:dyDescent="0.25">
      <c r="A13755" s="1" t="s">
        <v>6</v>
      </c>
      <c r="B13755" s="1" t="s">
        <v>51</v>
      </c>
      <c r="C13755" s="1" t="s">
        <v>22</v>
      </c>
      <c r="D13755" s="1" t="s">
        <v>34</v>
      </c>
      <c r="E13755" s="1" t="s">
        <v>14</v>
      </c>
      <c r="F13755" s="1" t="s">
        <v>11</v>
      </c>
      <c r="G13755" s="1" t="s">
        <v>65</v>
      </c>
      <c r="H13755" s="1">
        <v>2</v>
      </c>
      <c r="I13755">
        <v>238.59200000000001</v>
      </c>
      <c r="J13755" s="1">
        <f>SUMIFS(I:I,B:B,Table1_2[[#This Row],[Category Level 2]],D:D,Table1_2[[#This Row],[Brand]],E:E,Table1_2[[#This Row],[Region]],F:F,Table1_2[[#This Row],[Measure]],G:G,Table1_2[[#This Row],[Year]],H:H,"&lt;="&amp;Table1_2[[#This Row],[Month]])</f>
        <v>530.43200000000002</v>
      </c>
      <c r="K137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3517.4399999999996</v>
      </c>
      <c r="N13755">
        <f>Table1_2[[#This Row],[Value]]*2.5</f>
        <v>596.48</v>
      </c>
    </row>
    <row r="13756" spans="1:14" x14ac:dyDescent="0.25">
      <c r="A13756" s="1" t="s">
        <v>6</v>
      </c>
      <c r="B13756" s="1" t="s">
        <v>51</v>
      </c>
      <c r="C13756" s="1" t="s">
        <v>22</v>
      </c>
      <c r="D13756" s="1" t="s">
        <v>34</v>
      </c>
      <c r="E13756" s="1" t="s">
        <v>14</v>
      </c>
      <c r="F13756" s="1" t="s">
        <v>11</v>
      </c>
      <c r="G13756" s="1" t="s">
        <v>65</v>
      </c>
      <c r="H13756" s="1">
        <v>3</v>
      </c>
      <c r="I13756">
        <v>295.93599999999998</v>
      </c>
      <c r="J13756" s="1">
        <f>SUMIFS(I:I,B:B,Table1_2[[#This Row],[Category Level 2]],D:D,Table1_2[[#This Row],[Brand]],E:E,Table1_2[[#This Row],[Region]],F:F,Table1_2[[#This Row],[Measure]],G:G,Table1_2[[#This Row],[Year]],H:H,"&lt;="&amp;Table1_2[[#This Row],[Month]])</f>
        <v>826.36799999999994</v>
      </c>
      <c r="K137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3369.9839999999999</v>
      </c>
      <c r="N13756">
        <f>Table1_2[[#This Row],[Value]]*2.5</f>
        <v>739.83999999999992</v>
      </c>
    </row>
    <row r="13757" spans="1:14" x14ac:dyDescent="0.25">
      <c r="A13757" s="1" t="s">
        <v>6</v>
      </c>
      <c r="B13757" s="1" t="s">
        <v>51</v>
      </c>
      <c r="C13757" s="1" t="s">
        <v>22</v>
      </c>
      <c r="D13757" s="1" t="s">
        <v>34</v>
      </c>
      <c r="E13757" s="1" t="s">
        <v>14</v>
      </c>
      <c r="F13757" s="1" t="s">
        <v>11</v>
      </c>
      <c r="G13757" s="1" t="s">
        <v>65</v>
      </c>
      <c r="H13757" s="1">
        <v>4</v>
      </c>
      <c r="I13757">
        <v>230.4</v>
      </c>
      <c r="J13757" s="1">
        <f>SUMIFS(I:I,B:B,Table1_2[[#This Row],[Category Level 2]],D:D,Table1_2[[#This Row],[Brand]],E:E,Table1_2[[#This Row],[Region]],F:F,Table1_2[[#This Row],[Measure]],G:G,Table1_2[[#This Row],[Year]],H:H,"&lt;="&amp;Table1_2[[#This Row],[Month]])</f>
        <v>1056.768</v>
      </c>
      <c r="K137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3291.1360000000004</v>
      </c>
      <c r="N13757">
        <f>Table1_2[[#This Row],[Value]]*2.5</f>
        <v>576</v>
      </c>
    </row>
    <row r="13758" spans="1:14" x14ac:dyDescent="0.25">
      <c r="A13758" s="1" t="s">
        <v>6</v>
      </c>
      <c r="B13758" s="1" t="s">
        <v>51</v>
      </c>
      <c r="C13758" s="1" t="s">
        <v>22</v>
      </c>
      <c r="D13758" s="1" t="s">
        <v>34</v>
      </c>
      <c r="E13758" s="1" t="s">
        <v>14</v>
      </c>
      <c r="F13758" s="1" t="s">
        <v>11</v>
      </c>
      <c r="G13758" s="1" t="s">
        <v>65</v>
      </c>
      <c r="H13758" s="1">
        <v>5</v>
      </c>
      <c r="I13758">
        <v>273.40800000000002</v>
      </c>
      <c r="J13758" s="1">
        <f>SUMIFS(I:I,B:B,Table1_2[[#This Row],[Category Level 2]],D:D,Table1_2[[#This Row],[Brand]],E:E,Table1_2[[#This Row],[Region]],F:F,Table1_2[[#This Row],[Measure]],G:G,Table1_2[[#This Row],[Year]],H:H,"&lt;="&amp;Table1_2[[#This Row],[Month]])</f>
        <v>1330.1759999999999</v>
      </c>
      <c r="K137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3207.1679999999997</v>
      </c>
      <c r="N13758">
        <f>Table1_2[[#This Row],[Value]]*2.5</f>
        <v>683.52</v>
      </c>
    </row>
    <row r="13759" spans="1:14" x14ac:dyDescent="0.25">
      <c r="A13759" s="1" t="s">
        <v>6</v>
      </c>
      <c r="B13759" s="1" t="s">
        <v>51</v>
      </c>
      <c r="C13759" s="1" t="s">
        <v>22</v>
      </c>
      <c r="D13759" s="1" t="s">
        <v>34</v>
      </c>
      <c r="E13759" s="1" t="s">
        <v>14</v>
      </c>
      <c r="F13759" s="1" t="s">
        <v>11</v>
      </c>
      <c r="G13759" s="1" t="s">
        <v>65</v>
      </c>
      <c r="H13759" s="1">
        <v>6</v>
      </c>
      <c r="I13759">
        <v>335.87200000000001</v>
      </c>
      <c r="J13759" s="1">
        <f>SUMIFS(I:I,B:B,Table1_2[[#This Row],[Category Level 2]],D:D,Table1_2[[#This Row],[Brand]],E:E,Table1_2[[#This Row],[Region]],F:F,Table1_2[[#This Row],[Measure]],G:G,Table1_2[[#This Row],[Year]],H:H,"&lt;="&amp;Table1_2[[#This Row],[Month]])</f>
        <v>1666.048</v>
      </c>
      <c r="K137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3245.056</v>
      </c>
      <c r="N13759">
        <f>Table1_2[[#This Row],[Value]]*2.5</f>
        <v>839.68000000000006</v>
      </c>
    </row>
    <row r="13760" spans="1:14" x14ac:dyDescent="0.25">
      <c r="A13760" s="1" t="s">
        <v>6</v>
      </c>
      <c r="B13760" s="1" t="s">
        <v>51</v>
      </c>
      <c r="C13760" s="1" t="s">
        <v>22</v>
      </c>
      <c r="D13760" s="1" t="s">
        <v>34</v>
      </c>
      <c r="E13760" s="1" t="s">
        <v>14</v>
      </c>
      <c r="F13760" s="1" t="s">
        <v>11</v>
      </c>
      <c r="G13760" s="1" t="s">
        <v>65</v>
      </c>
      <c r="H13760" s="1">
        <v>7</v>
      </c>
      <c r="I13760">
        <v>292.86400000000003</v>
      </c>
      <c r="J13760" s="1">
        <f>SUMIFS(I:I,B:B,Table1_2[[#This Row],[Category Level 2]],D:D,Table1_2[[#This Row],[Brand]],E:E,Table1_2[[#This Row],[Region]],F:F,Table1_2[[#This Row],[Measure]],G:G,Table1_2[[#This Row],[Year]],H:H,"&lt;="&amp;Table1_2[[#This Row],[Month]])</f>
        <v>1958.912</v>
      </c>
      <c r="K137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3254.2719999999999</v>
      </c>
      <c r="N13760">
        <f>Table1_2[[#This Row],[Value]]*2.5</f>
        <v>732.16000000000008</v>
      </c>
    </row>
    <row r="13761" spans="1:14" x14ac:dyDescent="0.25">
      <c r="A13761" s="1" t="s">
        <v>6</v>
      </c>
      <c r="B13761" s="1" t="s">
        <v>51</v>
      </c>
      <c r="C13761" s="1" t="s">
        <v>22</v>
      </c>
      <c r="D13761" s="1" t="s">
        <v>34</v>
      </c>
      <c r="E13761" s="1" t="s">
        <v>14</v>
      </c>
      <c r="F13761" s="1" t="s">
        <v>11</v>
      </c>
      <c r="G13761" s="1" t="s">
        <v>65</v>
      </c>
      <c r="H13761" s="1">
        <v>8</v>
      </c>
      <c r="I13761">
        <v>283.64800000000002</v>
      </c>
      <c r="J13761" s="1">
        <f>SUMIFS(I:I,B:B,Table1_2[[#This Row],[Category Level 2]],D:D,Table1_2[[#This Row],[Brand]],E:E,Table1_2[[#This Row],[Region]],F:F,Table1_2[[#This Row],[Measure]],G:G,Table1_2[[#This Row],[Year]],H:H,"&lt;="&amp;Table1_2[[#This Row],[Month]])</f>
        <v>2242.56</v>
      </c>
      <c r="K137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3354.6239999999998</v>
      </c>
      <c r="N13761">
        <f>Table1_2[[#This Row],[Value]]*2.5</f>
        <v>709.12000000000012</v>
      </c>
    </row>
    <row r="13762" spans="1:14" x14ac:dyDescent="0.25">
      <c r="A13762" s="1" t="s">
        <v>6</v>
      </c>
      <c r="B13762" s="1" t="s">
        <v>51</v>
      </c>
      <c r="C13762" s="1" t="s">
        <v>22</v>
      </c>
      <c r="D13762" s="1" t="s">
        <v>34</v>
      </c>
      <c r="E13762" s="1" t="s">
        <v>14</v>
      </c>
      <c r="F13762" s="1" t="s">
        <v>11</v>
      </c>
      <c r="G13762" s="1" t="s">
        <v>65</v>
      </c>
      <c r="H13762" s="1">
        <v>9</v>
      </c>
      <c r="I13762">
        <v>292.86400000000003</v>
      </c>
      <c r="J13762" s="1">
        <f>SUMIFS(I:I,B:B,Table1_2[[#This Row],[Category Level 2]],D:D,Table1_2[[#This Row],[Brand]],E:E,Table1_2[[#This Row],[Region]],F:F,Table1_2[[#This Row],[Measure]],G:G,Table1_2[[#This Row],[Year]],H:H,"&lt;="&amp;Table1_2[[#This Row],[Month]])</f>
        <v>2535.424</v>
      </c>
      <c r="K137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3342.3360000000002</v>
      </c>
      <c r="N13762">
        <f>Table1_2[[#This Row],[Value]]*2.5</f>
        <v>732.16000000000008</v>
      </c>
    </row>
    <row r="13763" spans="1:14" x14ac:dyDescent="0.25">
      <c r="A13763" s="1" t="s">
        <v>6</v>
      </c>
      <c r="B13763" s="1" t="s">
        <v>51</v>
      </c>
      <c r="C13763" s="1" t="s">
        <v>22</v>
      </c>
      <c r="D13763" s="1" t="s">
        <v>34</v>
      </c>
      <c r="E13763" s="1" t="s">
        <v>14</v>
      </c>
      <c r="F13763" s="1" t="s">
        <v>11</v>
      </c>
      <c r="G13763" s="1" t="s">
        <v>65</v>
      </c>
      <c r="H13763" s="1">
        <v>10</v>
      </c>
      <c r="I13763">
        <v>257.024</v>
      </c>
      <c r="J13763" s="1">
        <f>SUMIFS(I:I,B:B,Table1_2[[#This Row],[Category Level 2]],D:D,Table1_2[[#This Row],[Brand]],E:E,Table1_2[[#This Row],[Region]],F:F,Table1_2[[#This Row],[Measure]],G:G,Table1_2[[#This Row],[Year]],H:H,"&lt;="&amp;Table1_2[[#This Row],[Month]])</f>
        <v>2792.4479999999999</v>
      </c>
      <c r="K137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3295.232</v>
      </c>
      <c r="N13763">
        <f>Table1_2[[#This Row],[Value]]*2.5</f>
        <v>642.55999999999995</v>
      </c>
    </row>
    <row r="13764" spans="1:14" x14ac:dyDescent="0.25">
      <c r="A13764" s="1" t="s">
        <v>6</v>
      </c>
      <c r="B13764" s="1" t="s">
        <v>51</v>
      </c>
      <c r="C13764" s="1" t="s">
        <v>22</v>
      </c>
      <c r="D13764" s="1" t="s">
        <v>34</v>
      </c>
      <c r="E13764" s="1" t="s">
        <v>14</v>
      </c>
      <c r="F13764" s="1" t="s">
        <v>11</v>
      </c>
      <c r="G13764" s="1" t="s">
        <v>65</v>
      </c>
      <c r="H13764" s="1">
        <v>11</v>
      </c>
      <c r="I13764">
        <v>242.68800000000002</v>
      </c>
      <c r="J13764" s="1">
        <f>SUMIFS(I:I,B:B,Table1_2[[#This Row],[Category Level 2]],D:D,Table1_2[[#This Row],[Brand]],E:E,Table1_2[[#This Row],[Region]],F:F,Table1_2[[#This Row],[Measure]],G:G,Table1_2[[#This Row],[Year]],H:H,"&lt;="&amp;Table1_2[[#This Row],[Month]])</f>
        <v>3035.136</v>
      </c>
      <c r="K137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3280.8959999999997</v>
      </c>
      <c r="N13764">
        <f>Table1_2[[#This Row],[Value]]*2.5</f>
        <v>606.72</v>
      </c>
    </row>
    <row r="13765" spans="1:14" x14ac:dyDescent="0.25">
      <c r="A13765" s="1" t="s">
        <v>6</v>
      </c>
      <c r="B13765" s="1" t="s">
        <v>51</v>
      </c>
      <c r="C13765" s="1" t="s">
        <v>22</v>
      </c>
      <c r="D13765" s="1" t="s">
        <v>34</v>
      </c>
      <c r="E13765" s="1" t="s">
        <v>14</v>
      </c>
      <c r="F13765" s="1" t="s">
        <v>11</v>
      </c>
      <c r="G13765" s="1" t="s">
        <v>65</v>
      </c>
      <c r="H13765" s="1">
        <v>12</v>
      </c>
      <c r="I13765">
        <v>315.392</v>
      </c>
      <c r="J13765" s="1">
        <f>SUMIFS(I:I,B:B,Table1_2[[#This Row],[Category Level 2]],D:D,Table1_2[[#This Row],[Brand]],E:E,Table1_2[[#This Row],[Region]],F:F,Table1_2[[#This Row],[Measure]],G:G,Table1_2[[#This Row],[Year]],H:H,"&lt;="&amp;Table1_2[[#This Row],[Month]])</f>
        <v>3350.5279999999998</v>
      </c>
      <c r="K137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3350.5279999999998</v>
      </c>
      <c r="N13765">
        <f>Table1_2[[#This Row],[Value]]*2.5</f>
        <v>788.48</v>
      </c>
    </row>
    <row r="13766" spans="1:14" x14ac:dyDescent="0.25">
      <c r="A13766" s="1" t="s">
        <v>6</v>
      </c>
      <c r="B13766" s="1" t="s">
        <v>51</v>
      </c>
      <c r="C13766" s="1" t="s">
        <v>22</v>
      </c>
      <c r="D13766" s="1" t="s">
        <v>34</v>
      </c>
      <c r="E13766" s="1" t="s">
        <v>14</v>
      </c>
      <c r="F13766" s="1" t="s">
        <v>11</v>
      </c>
      <c r="G13766" s="1" t="s">
        <v>66</v>
      </c>
      <c r="H13766" s="1">
        <v>1</v>
      </c>
      <c r="I13766">
        <v>250.88</v>
      </c>
      <c r="J13766" s="1">
        <f>SUMIFS(I:I,B:B,Table1_2[[#This Row],[Category Level 2]],D:D,Table1_2[[#This Row],[Brand]],E:E,Table1_2[[#This Row],[Region]],F:F,Table1_2[[#This Row],[Measure]],G:G,Table1_2[[#This Row],[Year]],H:H,"&lt;="&amp;Table1_2[[#This Row],[Month]])</f>
        <v>250.88</v>
      </c>
      <c r="K137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3309.5680000000002</v>
      </c>
      <c r="N13766">
        <f>Table1_2[[#This Row],[Value]]*2.5</f>
        <v>627.20000000000005</v>
      </c>
    </row>
    <row r="13767" spans="1:14" x14ac:dyDescent="0.25">
      <c r="A13767" s="1" t="s">
        <v>6</v>
      </c>
      <c r="B13767" s="1" t="s">
        <v>51</v>
      </c>
      <c r="C13767" s="1" t="s">
        <v>22</v>
      </c>
      <c r="D13767" s="1" t="s">
        <v>34</v>
      </c>
      <c r="E13767" s="1" t="s">
        <v>14</v>
      </c>
      <c r="F13767" s="1" t="s">
        <v>11</v>
      </c>
      <c r="G13767" s="1" t="s">
        <v>66</v>
      </c>
      <c r="H13767" s="1">
        <v>2</v>
      </c>
      <c r="I13767">
        <v>287.74400000000003</v>
      </c>
      <c r="J13767" s="1">
        <f>SUMIFS(I:I,B:B,Table1_2[[#This Row],[Category Level 2]],D:D,Table1_2[[#This Row],[Brand]],E:E,Table1_2[[#This Row],[Region]],F:F,Table1_2[[#This Row],[Measure]],G:G,Table1_2[[#This Row],[Year]],H:H,"&lt;="&amp;Table1_2[[#This Row],[Month]])</f>
        <v>538.62400000000002</v>
      </c>
      <c r="K137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3358.7200000000003</v>
      </c>
      <c r="N13767">
        <f>Table1_2[[#This Row],[Value]]*2.5</f>
        <v>719.36000000000013</v>
      </c>
    </row>
    <row r="13768" spans="1:14" x14ac:dyDescent="0.25">
      <c r="A13768" s="1" t="s">
        <v>6</v>
      </c>
      <c r="B13768" s="1" t="s">
        <v>51</v>
      </c>
      <c r="C13768" s="1" t="s">
        <v>22</v>
      </c>
      <c r="D13768" s="1" t="s">
        <v>34</v>
      </c>
      <c r="E13768" s="1" t="s">
        <v>14</v>
      </c>
      <c r="F13768" s="1" t="s">
        <v>11</v>
      </c>
      <c r="G13768" s="1" t="s">
        <v>66</v>
      </c>
      <c r="H13768" s="1">
        <v>3</v>
      </c>
      <c r="I13768">
        <v>353.28000000000003</v>
      </c>
      <c r="J13768" s="1">
        <f>SUMIFS(I:I,B:B,Table1_2[[#This Row],[Category Level 2]],D:D,Table1_2[[#This Row],[Brand]],E:E,Table1_2[[#This Row],[Region]],F:F,Table1_2[[#This Row],[Measure]],G:G,Table1_2[[#This Row],[Year]],H:H,"&lt;="&amp;Table1_2[[#This Row],[Month]])</f>
        <v>891.904</v>
      </c>
      <c r="K137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3416.0639999999999</v>
      </c>
      <c r="N13768">
        <f>Table1_2[[#This Row],[Value]]*2.5</f>
        <v>883.2</v>
      </c>
    </row>
    <row r="13769" spans="1:14" x14ac:dyDescent="0.25">
      <c r="A13769" s="1" t="s">
        <v>6</v>
      </c>
      <c r="B13769" s="1" t="s">
        <v>51</v>
      </c>
      <c r="C13769" s="1" t="s">
        <v>22</v>
      </c>
      <c r="D13769" s="1" t="s">
        <v>34</v>
      </c>
      <c r="E13769" s="1" t="s">
        <v>14</v>
      </c>
      <c r="F13769" s="1" t="s">
        <v>11</v>
      </c>
      <c r="G13769" s="1" t="s">
        <v>66</v>
      </c>
      <c r="H13769" s="1">
        <v>4</v>
      </c>
      <c r="I13769">
        <v>344.06400000000002</v>
      </c>
      <c r="J13769" s="1">
        <f>SUMIFS(I:I,B:B,Table1_2[[#This Row],[Category Level 2]],D:D,Table1_2[[#This Row],[Brand]],E:E,Table1_2[[#This Row],[Region]],F:F,Table1_2[[#This Row],[Measure]],G:G,Table1_2[[#This Row],[Year]],H:H,"&lt;="&amp;Table1_2[[#This Row],[Month]])</f>
        <v>1235.9680000000001</v>
      </c>
      <c r="K137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3529.7280000000001</v>
      </c>
      <c r="N13769">
        <f>Table1_2[[#This Row],[Value]]*2.5</f>
        <v>860.16000000000008</v>
      </c>
    </row>
    <row r="13770" spans="1:14" x14ac:dyDescent="0.25">
      <c r="A13770" s="1" t="s">
        <v>6</v>
      </c>
      <c r="B13770" s="1" t="s">
        <v>51</v>
      </c>
      <c r="C13770" s="1" t="s">
        <v>22</v>
      </c>
      <c r="D13770" s="1" t="s">
        <v>34</v>
      </c>
      <c r="E13770" s="1" t="s">
        <v>14</v>
      </c>
      <c r="F13770" s="1" t="s">
        <v>11</v>
      </c>
      <c r="G13770" s="1" t="s">
        <v>66</v>
      </c>
      <c r="H13770" s="1">
        <v>5</v>
      </c>
      <c r="I13770">
        <v>315.392</v>
      </c>
      <c r="J13770" s="1">
        <f>SUMIFS(I:I,B:B,Table1_2[[#This Row],[Category Level 2]],D:D,Table1_2[[#This Row],[Brand]],E:E,Table1_2[[#This Row],[Region]],F:F,Table1_2[[#This Row],[Measure]],G:G,Table1_2[[#This Row],[Year]],H:H,"&lt;="&amp;Table1_2[[#This Row],[Month]])</f>
        <v>1551.3600000000001</v>
      </c>
      <c r="K137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3571.7120000000004</v>
      </c>
      <c r="N13770">
        <f>Table1_2[[#This Row],[Value]]*2.5</f>
        <v>788.48</v>
      </c>
    </row>
    <row r="13771" spans="1:14" x14ac:dyDescent="0.25">
      <c r="A13771" s="1" t="s">
        <v>6</v>
      </c>
      <c r="B13771" s="1" t="s">
        <v>51</v>
      </c>
      <c r="C13771" s="1" t="s">
        <v>22</v>
      </c>
      <c r="D13771" s="1" t="s">
        <v>34</v>
      </c>
      <c r="E13771" s="1" t="s">
        <v>14</v>
      </c>
      <c r="F13771" s="1" t="s">
        <v>11</v>
      </c>
      <c r="G13771" s="1" t="s">
        <v>66</v>
      </c>
      <c r="H13771" s="1">
        <v>6</v>
      </c>
      <c r="I13771">
        <v>301.05599999999998</v>
      </c>
      <c r="J13771" s="1">
        <f>SUMIFS(I:I,B:B,Table1_2[[#This Row],[Category Level 2]],D:D,Table1_2[[#This Row],[Brand]],E:E,Table1_2[[#This Row],[Region]],F:F,Table1_2[[#This Row],[Measure]],G:G,Table1_2[[#This Row],[Year]],H:H,"&lt;="&amp;Table1_2[[#This Row],[Month]])</f>
        <v>1852.4160000000002</v>
      </c>
      <c r="K137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3536.8960000000006</v>
      </c>
      <c r="N13771">
        <f>Table1_2[[#This Row],[Value]]*2.5</f>
        <v>752.64</v>
      </c>
    </row>
    <row r="13772" spans="1:14" x14ac:dyDescent="0.25">
      <c r="A13772" s="1" t="s">
        <v>6</v>
      </c>
      <c r="B13772" s="1" t="s">
        <v>51</v>
      </c>
      <c r="C13772" s="1" t="s">
        <v>22</v>
      </c>
      <c r="D13772" s="1" t="s">
        <v>34</v>
      </c>
      <c r="E13772" s="1" t="s">
        <v>14</v>
      </c>
      <c r="F13772" s="1" t="s">
        <v>11</v>
      </c>
      <c r="G13772" s="1" t="s">
        <v>66</v>
      </c>
      <c r="H13772" s="1">
        <v>7</v>
      </c>
      <c r="I13772">
        <v>263.16800000000001</v>
      </c>
      <c r="J13772" s="1">
        <f>SUMIFS(I:I,B:B,Table1_2[[#This Row],[Category Level 2]],D:D,Table1_2[[#This Row],[Brand]],E:E,Table1_2[[#This Row],[Region]],F:F,Table1_2[[#This Row],[Measure]],G:G,Table1_2[[#This Row],[Year]],H:H,"&lt;="&amp;Table1_2[[#This Row],[Month]])</f>
        <v>2115.5840000000003</v>
      </c>
      <c r="K137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3507.2000000000007</v>
      </c>
      <c r="N13772">
        <f>Table1_2[[#This Row],[Value]]*2.5</f>
        <v>657.92000000000007</v>
      </c>
    </row>
    <row r="13773" spans="1:14" x14ac:dyDescent="0.25">
      <c r="A13773" s="1" t="s">
        <v>6</v>
      </c>
      <c r="B13773" s="1" t="s">
        <v>51</v>
      </c>
      <c r="C13773" s="1" t="s">
        <v>22</v>
      </c>
      <c r="D13773" s="1" t="s">
        <v>34</v>
      </c>
      <c r="E13773" s="1" t="s">
        <v>14</v>
      </c>
      <c r="F13773" s="1" t="s">
        <v>11</v>
      </c>
      <c r="G13773" s="1" t="s">
        <v>66</v>
      </c>
      <c r="H13773" s="1">
        <v>8</v>
      </c>
      <c r="I13773">
        <v>258.048</v>
      </c>
      <c r="J13773" s="1">
        <f>SUMIFS(I:I,B:B,Table1_2[[#This Row],[Category Level 2]],D:D,Table1_2[[#This Row],[Brand]],E:E,Table1_2[[#This Row],[Region]],F:F,Table1_2[[#This Row],[Measure]],G:G,Table1_2[[#This Row],[Year]],H:H,"&lt;="&amp;Table1_2[[#This Row],[Month]])</f>
        <v>2373.6320000000005</v>
      </c>
      <c r="K137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3481.6000000000004</v>
      </c>
      <c r="N13773">
        <f>Table1_2[[#This Row],[Value]]*2.5</f>
        <v>645.12</v>
      </c>
    </row>
    <row r="13774" spans="1:14" x14ac:dyDescent="0.25">
      <c r="A13774" s="1" t="s">
        <v>6</v>
      </c>
      <c r="B13774" s="1" t="s">
        <v>51</v>
      </c>
      <c r="C13774" s="1" t="s">
        <v>22</v>
      </c>
      <c r="D13774" s="1" t="s">
        <v>34</v>
      </c>
      <c r="E13774" s="1" t="s">
        <v>14</v>
      </c>
      <c r="F13774" s="1" t="s">
        <v>11</v>
      </c>
      <c r="G13774" s="1" t="s">
        <v>66</v>
      </c>
      <c r="H13774" s="1">
        <v>9</v>
      </c>
      <c r="I13774">
        <v>295.93599999999998</v>
      </c>
      <c r="J13774" s="1">
        <f>SUMIFS(I:I,B:B,Table1_2[[#This Row],[Category Level 2]],D:D,Table1_2[[#This Row],[Brand]],E:E,Table1_2[[#This Row],[Region]],F:F,Table1_2[[#This Row],[Measure]],G:G,Table1_2[[#This Row],[Year]],H:H,"&lt;="&amp;Table1_2[[#This Row],[Month]])</f>
        <v>2669.5680000000007</v>
      </c>
      <c r="K137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3484.6720000000005</v>
      </c>
      <c r="N13774">
        <f>Table1_2[[#This Row],[Value]]*2.5</f>
        <v>739.83999999999992</v>
      </c>
    </row>
    <row r="13775" spans="1:14" x14ac:dyDescent="0.25">
      <c r="A13775" s="1" t="s">
        <v>6</v>
      </c>
      <c r="B13775" s="1" t="s">
        <v>51</v>
      </c>
      <c r="C13775" s="1" t="s">
        <v>22</v>
      </c>
      <c r="D13775" s="1" t="s">
        <v>34</v>
      </c>
      <c r="E13775" s="1" t="s">
        <v>14</v>
      </c>
      <c r="F13775" s="1" t="s">
        <v>11</v>
      </c>
      <c r="G13775" s="1" t="s">
        <v>66</v>
      </c>
      <c r="H13775" s="1">
        <v>10</v>
      </c>
      <c r="I13775">
        <v>348.16</v>
      </c>
      <c r="J13775" s="1">
        <f>SUMIFS(I:I,B:B,Table1_2[[#This Row],[Category Level 2]],D:D,Table1_2[[#This Row],[Brand]],E:E,Table1_2[[#This Row],[Region]],F:F,Table1_2[[#This Row],[Measure]],G:G,Table1_2[[#This Row],[Year]],H:H,"&lt;="&amp;Table1_2[[#This Row],[Month]])</f>
        <v>3017.7280000000005</v>
      </c>
      <c r="K137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3575.8080000000004</v>
      </c>
      <c r="N13775">
        <f>Table1_2[[#This Row],[Value]]*2.5</f>
        <v>870.40000000000009</v>
      </c>
    </row>
    <row r="13776" spans="1:14" x14ac:dyDescent="0.25">
      <c r="A13776" s="1" t="s">
        <v>6</v>
      </c>
      <c r="B13776" s="1" t="s">
        <v>51</v>
      </c>
      <c r="C13776" s="1" t="s">
        <v>22</v>
      </c>
      <c r="D13776" s="1" t="s">
        <v>34</v>
      </c>
      <c r="E13776" s="1" t="s">
        <v>14</v>
      </c>
      <c r="F13776" s="1" t="s">
        <v>11</v>
      </c>
      <c r="G13776" s="1" t="s">
        <v>66</v>
      </c>
      <c r="H13776" s="1">
        <v>11</v>
      </c>
      <c r="I13776">
        <v>362.49599999999998</v>
      </c>
      <c r="J13776" s="1">
        <f>SUMIFS(I:I,B:B,Table1_2[[#This Row],[Category Level 2]],D:D,Table1_2[[#This Row],[Brand]],E:E,Table1_2[[#This Row],[Region]],F:F,Table1_2[[#This Row],[Measure]],G:G,Table1_2[[#This Row],[Year]],H:H,"&lt;="&amp;Table1_2[[#This Row],[Month]])</f>
        <v>3380.2240000000006</v>
      </c>
      <c r="K137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3695.6160000000004</v>
      </c>
      <c r="N13776">
        <f>Table1_2[[#This Row],[Value]]*2.5</f>
        <v>906.24</v>
      </c>
    </row>
    <row r="13777" spans="1:14" x14ac:dyDescent="0.25">
      <c r="A13777" s="1" t="s">
        <v>6</v>
      </c>
      <c r="B13777" s="1" t="s">
        <v>51</v>
      </c>
      <c r="C13777" s="1" t="s">
        <v>22</v>
      </c>
      <c r="D13777" s="1" t="s">
        <v>34</v>
      </c>
      <c r="E13777" s="1" t="s">
        <v>14</v>
      </c>
      <c r="F13777" s="1" t="s">
        <v>11</v>
      </c>
      <c r="G13777" s="1" t="s">
        <v>66</v>
      </c>
      <c r="H13777" s="1">
        <v>12</v>
      </c>
      <c r="I13777">
        <v>380.928</v>
      </c>
      <c r="J13777" s="1">
        <f>SUMIFS(I:I,B:B,Table1_2[[#This Row],[Category Level 2]],D:D,Table1_2[[#This Row],[Brand]],E:E,Table1_2[[#This Row],[Region]],F:F,Table1_2[[#This Row],[Measure]],G:G,Table1_2[[#This Row],[Year]],H:H,"&lt;="&amp;Table1_2[[#This Row],[Month]])</f>
        <v>3761.1520000000005</v>
      </c>
      <c r="K137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3761.1520000000005</v>
      </c>
      <c r="N13777">
        <f>Table1_2[[#This Row],[Value]]*2.5</f>
        <v>952.31999999999994</v>
      </c>
    </row>
    <row r="13778" spans="1:14" x14ac:dyDescent="0.25">
      <c r="A13778" s="1" t="s">
        <v>6</v>
      </c>
      <c r="B13778" s="1" t="s">
        <v>51</v>
      </c>
      <c r="C13778" s="1" t="s">
        <v>22</v>
      </c>
      <c r="D13778" s="1" t="s">
        <v>34</v>
      </c>
      <c r="E13778" s="1" t="s">
        <v>14</v>
      </c>
      <c r="F13778" s="1" t="s">
        <v>11</v>
      </c>
      <c r="G13778" s="1" t="s">
        <v>67</v>
      </c>
      <c r="H13778" s="1">
        <v>1</v>
      </c>
      <c r="I13778">
        <v>312.32</v>
      </c>
      <c r="J13778" s="1">
        <f>SUMIFS(I:I,B:B,Table1_2[[#This Row],[Category Level 2]],D:D,Table1_2[[#This Row],[Brand]],E:E,Table1_2[[#This Row],[Region]],F:F,Table1_2[[#This Row],[Measure]],G:G,Table1_2[[#This Row],[Year]],H:H,"&lt;="&amp;Table1_2[[#This Row],[Month]])</f>
        <v>312.32</v>
      </c>
      <c r="K137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3822.5920000000006</v>
      </c>
      <c r="N13778">
        <f>Table1_2[[#This Row],[Value]]*2.5</f>
        <v>780.8</v>
      </c>
    </row>
    <row r="13779" spans="1:14" x14ac:dyDescent="0.25">
      <c r="A13779" s="1" t="s">
        <v>6</v>
      </c>
      <c r="B13779" s="1" t="s">
        <v>51</v>
      </c>
      <c r="C13779" s="1" t="s">
        <v>22</v>
      </c>
      <c r="D13779" s="1" t="s">
        <v>34</v>
      </c>
      <c r="E13779" s="1" t="s">
        <v>14</v>
      </c>
      <c r="F13779" s="1" t="s">
        <v>11</v>
      </c>
      <c r="G13779" s="1" t="s">
        <v>67</v>
      </c>
      <c r="H13779" s="1">
        <v>2</v>
      </c>
      <c r="I13779">
        <v>398.33600000000001</v>
      </c>
      <c r="J13779" s="1">
        <f>SUMIFS(I:I,B:B,Table1_2[[#This Row],[Category Level 2]],D:D,Table1_2[[#This Row],[Brand]],E:E,Table1_2[[#This Row],[Region]],F:F,Table1_2[[#This Row],[Measure]],G:G,Table1_2[[#This Row],[Year]],H:H,"&lt;="&amp;Table1_2[[#This Row],[Month]])</f>
        <v>710.65599999999995</v>
      </c>
      <c r="K137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3933.1839999999997</v>
      </c>
      <c r="N13779">
        <f>Table1_2[[#This Row],[Value]]*2.5</f>
        <v>995.84</v>
      </c>
    </row>
    <row r="13780" spans="1:14" x14ac:dyDescent="0.25">
      <c r="A13780" s="1" t="s">
        <v>6</v>
      </c>
      <c r="B13780" s="1" t="s">
        <v>51</v>
      </c>
      <c r="C13780" s="1" t="s">
        <v>22</v>
      </c>
      <c r="D13780" s="1" t="s">
        <v>34</v>
      </c>
      <c r="E13780" s="1" t="s">
        <v>14</v>
      </c>
      <c r="F13780" s="1" t="s">
        <v>11</v>
      </c>
      <c r="G13780" s="1" t="s">
        <v>67</v>
      </c>
      <c r="H13780" s="1">
        <v>3</v>
      </c>
      <c r="I13780">
        <v>449.536</v>
      </c>
      <c r="J13780" s="1">
        <f>SUMIFS(I:I,B:B,Table1_2[[#This Row],[Category Level 2]],D:D,Table1_2[[#This Row],[Brand]],E:E,Table1_2[[#This Row],[Region]],F:F,Table1_2[[#This Row],[Measure]],G:G,Table1_2[[#This Row],[Year]],H:H,"&lt;="&amp;Table1_2[[#This Row],[Month]])</f>
        <v>1160.192</v>
      </c>
      <c r="K137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4029.4399999999996</v>
      </c>
      <c r="N13780">
        <f>Table1_2[[#This Row],[Value]]*2.5</f>
        <v>1123.8399999999999</v>
      </c>
    </row>
    <row r="13781" spans="1:14" x14ac:dyDescent="0.25">
      <c r="A13781" s="1" t="s">
        <v>6</v>
      </c>
      <c r="B13781" s="1" t="s">
        <v>51</v>
      </c>
      <c r="C13781" s="1" t="s">
        <v>22</v>
      </c>
      <c r="D13781" s="1" t="s">
        <v>34</v>
      </c>
      <c r="E13781" s="1" t="s">
        <v>14</v>
      </c>
      <c r="F13781" s="1" t="s">
        <v>12</v>
      </c>
      <c r="G13781" s="1" t="s">
        <v>62</v>
      </c>
      <c r="H13781" s="1">
        <v>1</v>
      </c>
      <c r="I13781">
        <v>2068.48</v>
      </c>
      <c r="J13781" s="1">
        <f>SUMIFS(I:I,B:B,Table1_2[[#This Row],[Category Level 2]],D:D,Table1_2[[#This Row],[Brand]],E:E,Table1_2[[#This Row],[Region]],F:F,Table1_2[[#This Row],[Measure]],G:G,Table1_2[[#This Row],[Year]],H:H,"&lt;="&amp;Table1_2[[#This Row],[Month]])</f>
        <v>2068.48</v>
      </c>
      <c r="K137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2068.48</v>
      </c>
      <c r="N13781">
        <f>Table1_2[[#This Row],[Value]]*2.5</f>
        <v>5171.2</v>
      </c>
    </row>
    <row r="13782" spans="1:14" x14ac:dyDescent="0.25">
      <c r="A13782" s="1" t="s">
        <v>6</v>
      </c>
      <c r="B13782" s="1" t="s">
        <v>51</v>
      </c>
      <c r="C13782" s="1" t="s">
        <v>22</v>
      </c>
      <c r="D13782" s="1" t="s">
        <v>34</v>
      </c>
      <c r="E13782" s="1" t="s">
        <v>14</v>
      </c>
      <c r="F13782" s="1" t="s">
        <v>12</v>
      </c>
      <c r="G13782" s="1" t="s">
        <v>62</v>
      </c>
      <c r="H13782" s="1">
        <v>2</v>
      </c>
      <c r="I13782">
        <v>2420.7359999999999</v>
      </c>
      <c r="J13782" s="1">
        <f>SUMIFS(I:I,B:B,Table1_2[[#This Row],[Category Level 2]],D:D,Table1_2[[#This Row],[Brand]],E:E,Table1_2[[#This Row],[Region]],F:F,Table1_2[[#This Row],[Measure]],G:G,Table1_2[[#This Row],[Year]],H:H,"&lt;="&amp;Table1_2[[#This Row],[Month]])</f>
        <v>4489.2160000000003</v>
      </c>
      <c r="K137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4489.2160000000003</v>
      </c>
      <c r="N13782">
        <f>Table1_2[[#This Row],[Value]]*2.5</f>
        <v>6051.84</v>
      </c>
    </row>
    <row r="13783" spans="1:14" x14ac:dyDescent="0.25">
      <c r="A13783" s="1" t="s">
        <v>6</v>
      </c>
      <c r="B13783" s="1" t="s">
        <v>51</v>
      </c>
      <c r="C13783" s="1" t="s">
        <v>22</v>
      </c>
      <c r="D13783" s="1" t="s">
        <v>34</v>
      </c>
      <c r="E13783" s="1" t="s">
        <v>14</v>
      </c>
      <c r="F13783" s="1" t="s">
        <v>12</v>
      </c>
      <c r="G13783" s="1" t="s">
        <v>62</v>
      </c>
      <c r="H13783" s="1">
        <v>3</v>
      </c>
      <c r="I13783">
        <v>2813.9520000000002</v>
      </c>
      <c r="J13783" s="1">
        <f>SUMIFS(I:I,B:B,Table1_2[[#This Row],[Category Level 2]],D:D,Table1_2[[#This Row],[Brand]],E:E,Table1_2[[#This Row],[Region]],F:F,Table1_2[[#This Row],[Measure]],G:G,Table1_2[[#This Row],[Year]],H:H,"&lt;="&amp;Table1_2[[#This Row],[Month]])</f>
        <v>7303.1680000000006</v>
      </c>
      <c r="K137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7303.1680000000006</v>
      </c>
      <c r="N13783">
        <f>Table1_2[[#This Row],[Value]]*2.5</f>
        <v>7034.880000000001</v>
      </c>
    </row>
    <row r="13784" spans="1:14" x14ac:dyDescent="0.25">
      <c r="A13784" s="1" t="s">
        <v>6</v>
      </c>
      <c r="B13784" s="1" t="s">
        <v>51</v>
      </c>
      <c r="C13784" s="1" t="s">
        <v>22</v>
      </c>
      <c r="D13784" s="1" t="s">
        <v>34</v>
      </c>
      <c r="E13784" s="1" t="s">
        <v>14</v>
      </c>
      <c r="F13784" s="1" t="s">
        <v>12</v>
      </c>
      <c r="G13784" s="1" t="s">
        <v>62</v>
      </c>
      <c r="H13784" s="1">
        <v>4</v>
      </c>
      <c r="I13784">
        <v>2669.5680000000002</v>
      </c>
      <c r="J13784" s="1">
        <f>SUMIFS(I:I,B:B,Table1_2[[#This Row],[Category Level 2]],D:D,Table1_2[[#This Row],[Brand]],E:E,Table1_2[[#This Row],[Region]],F:F,Table1_2[[#This Row],[Measure]],G:G,Table1_2[[#This Row],[Year]],H:H,"&lt;="&amp;Table1_2[[#This Row],[Month]])</f>
        <v>9972.7360000000008</v>
      </c>
      <c r="K137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9972.7360000000008</v>
      </c>
      <c r="N13784">
        <f>Table1_2[[#This Row],[Value]]*2.5</f>
        <v>6673.92</v>
      </c>
    </row>
    <row r="13785" spans="1:14" x14ac:dyDescent="0.25">
      <c r="A13785" s="1" t="s">
        <v>6</v>
      </c>
      <c r="B13785" s="1" t="s">
        <v>51</v>
      </c>
      <c r="C13785" s="1" t="s">
        <v>22</v>
      </c>
      <c r="D13785" s="1" t="s">
        <v>34</v>
      </c>
      <c r="E13785" s="1" t="s">
        <v>14</v>
      </c>
      <c r="F13785" s="1" t="s">
        <v>12</v>
      </c>
      <c r="G13785" s="1" t="s">
        <v>62</v>
      </c>
      <c r="H13785" s="1">
        <v>5</v>
      </c>
      <c r="I13785">
        <v>2204.672</v>
      </c>
      <c r="J13785" s="1">
        <f>SUMIFS(I:I,B:B,Table1_2[[#This Row],[Category Level 2]],D:D,Table1_2[[#This Row],[Brand]],E:E,Table1_2[[#This Row],[Region]],F:F,Table1_2[[#This Row],[Measure]],G:G,Table1_2[[#This Row],[Year]],H:H,"&lt;="&amp;Table1_2[[#This Row],[Month]])</f>
        <v>12177.408000000001</v>
      </c>
      <c r="K137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12177.408000000001</v>
      </c>
      <c r="N13785">
        <f>Table1_2[[#This Row],[Value]]*2.5</f>
        <v>5511.68</v>
      </c>
    </row>
    <row r="13786" spans="1:14" x14ac:dyDescent="0.25">
      <c r="A13786" s="1" t="s">
        <v>6</v>
      </c>
      <c r="B13786" s="1" t="s">
        <v>51</v>
      </c>
      <c r="C13786" s="1" t="s">
        <v>22</v>
      </c>
      <c r="D13786" s="1" t="s">
        <v>34</v>
      </c>
      <c r="E13786" s="1" t="s">
        <v>14</v>
      </c>
      <c r="F13786" s="1" t="s">
        <v>12</v>
      </c>
      <c r="G13786" s="1" t="s">
        <v>62</v>
      </c>
      <c r="H13786" s="1">
        <v>6</v>
      </c>
      <c r="I13786">
        <v>2446.3360000000002</v>
      </c>
      <c r="J13786" s="1">
        <f>SUMIFS(I:I,B:B,Table1_2[[#This Row],[Category Level 2]],D:D,Table1_2[[#This Row],[Brand]],E:E,Table1_2[[#This Row],[Region]],F:F,Table1_2[[#This Row],[Measure]],G:G,Table1_2[[#This Row],[Year]],H:H,"&lt;="&amp;Table1_2[[#This Row],[Month]])</f>
        <v>14623.744000000002</v>
      </c>
      <c r="K137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14623.744000000002</v>
      </c>
      <c r="N13786">
        <f>Table1_2[[#This Row],[Value]]*2.5</f>
        <v>6115.84</v>
      </c>
    </row>
    <row r="13787" spans="1:14" x14ac:dyDescent="0.25">
      <c r="A13787" s="1" t="s">
        <v>6</v>
      </c>
      <c r="B13787" s="1" t="s">
        <v>51</v>
      </c>
      <c r="C13787" s="1" t="s">
        <v>22</v>
      </c>
      <c r="D13787" s="1" t="s">
        <v>34</v>
      </c>
      <c r="E13787" s="1" t="s">
        <v>14</v>
      </c>
      <c r="F13787" s="1" t="s">
        <v>12</v>
      </c>
      <c r="G13787" s="1" t="s">
        <v>62</v>
      </c>
      <c r="H13787" s="1">
        <v>7</v>
      </c>
      <c r="I13787">
        <v>2335.7440000000001</v>
      </c>
      <c r="J13787" s="1">
        <f>SUMIFS(I:I,B:B,Table1_2[[#This Row],[Category Level 2]],D:D,Table1_2[[#This Row],[Brand]],E:E,Table1_2[[#This Row],[Region]],F:F,Table1_2[[#This Row],[Measure]],G:G,Table1_2[[#This Row],[Year]],H:H,"&lt;="&amp;Table1_2[[#This Row],[Month]])</f>
        <v>16959.488000000001</v>
      </c>
      <c r="K137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16959.488000000001</v>
      </c>
      <c r="N13787">
        <f>Table1_2[[#This Row],[Value]]*2.5</f>
        <v>5839.3600000000006</v>
      </c>
    </row>
    <row r="13788" spans="1:14" x14ac:dyDescent="0.25">
      <c r="A13788" s="1" t="s">
        <v>6</v>
      </c>
      <c r="B13788" s="1" t="s">
        <v>51</v>
      </c>
      <c r="C13788" s="1" t="s">
        <v>22</v>
      </c>
      <c r="D13788" s="1" t="s">
        <v>34</v>
      </c>
      <c r="E13788" s="1" t="s">
        <v>14</v>
      </c>
      <c r="F13788" s="1" t="s">
        <v>12</v>
      </c>
      <c r="G13788" s="1" t="s">
        <v>62</v>
      </c>
      <c r="H13788" s="1">
        <v>8</v>
      </c>
      <c r="I13788">
        <v>2945.0239999999999</v>
      </c>
      <c r="J13788" s="1">
        <f>SUMIFS(I:I,B:B,Table1_2[[#This Row],[Category Level 2]],D:D,Table1_2[[#This Row],[Brand]],E:E,Table1_2[[#This Row],[Region]],F:F,Table1_2[[#This Row],[Measure]],G:G,Table1_2[[#This Row],[Year]],H:H,"&lt;="&amp;Table1_2[[#This Row],[Month]])</f>
        <v>19904.512000000002</v>
      </c>
      <c r="K137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19904.512000000002</v>
      </c>
      <c r="N13788">
        <f>Table1_2[[#This Row],[Value]]*2.5</f>
        <v>7362.5599999999995</v>
      </c>
    </row>
    <row r="13789" spans="1:14" x14ac:dyDescent="0.25">
      <c r="A13789" s="1" t="s">
        <v>6</v>
      </c>
      <c r="B13789" s="1" t="s">
        <v>51</v>
      </c>
      <c r="C13789" s="1" t="s">
        <v>22</v>
      </c>
      <c r="D13789" s="1" t="s">
        <v>34</v>
      </c>
      <c r="E13789" s="1" t="s">
        <v>14</v>
      </c>
      <c r="F13789" s="1" t="s">
        <v>12</v>
      </c>
      <c r="G13789" s="1" t="s">
        <v>62</v>
      </c>
      <c r="H13789" s="1">
        <v>9</v>
      </c>
      <c r="I13789">
        <v>2661.3760000000002</v>
      </c>
      <c r="J13789" s="1">
        <f>SUMIFS(I:I,B:B,Table1_2[[#This Row],[Category Level 2]],D:D,Table1_2[[#This Row],[Brand]],E:E,Table1_2[[#This Row],[Region]],F:F,Table1_2[[#This Row],[Measure]],G:G,Table1_2[[#This Row],[Year]],H:H,"&lt;="&amp;Table1_2[[#This Row],[Month]])</f>
        <v>22565.888000000003</v>
      </c>
      <c r="K137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22565.888000000003</v>
      </c>
      <c r="N13789">
        <f>Table1_2[[#This Row],[Value]]*2.5</f>
        <v>6653.4400000000005</v>
      </c>
    </row>
    <row r="13790" spans="1:14" x14ac:dyDescent="0.25">
      <c r="A13790" s="1" t="s">
        <v>6</v>
      </c>
      <c r="B13790" s="1" t="s">
        <v>51</v>
      </c>
      <c r="C13790" s="1" t="s">
        <v>22</v>
      </c>
      <c r="D13790" s="1" t="s">
        <v>34</v>
      </c>
      <c r="E13790" s="1" t="s">
        <v>14</v>
      </c>
      <c r="F13790" s="1" t="s">
        <v>12</v>
      </c>
      <c r="G13790" s="1" t="s">
        <v>62</v>
      </c>
      <c r="H13790" s="1">
        <v>10</v>
      </c>
      <c r="I13790">
        <v>2752.5120000000002</v>
      </c>
      <c r="J13790" s="1">
        <f>SUMIFS(I:I,B:B,Table1_2[[#This Row],[Category Level 2]],D:D,Table1_2[[#This Row],[Brand]],E:E,Table1_2[[#This Row],[Region]],F:F,Table1_2[[#This Row],[Measure]],G:G,Table1_2[[#This Row],[Year]],H:H,"&lt;="&amp;Table1_2[[#This Row],[Month]])</f>
        <v>25318.400000000001</v>
      </c>
      <c r="K137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25318.400000000001</v>
      </c>
      <c r="N13790">
        <f>Table1_2[[#This Row],[Value]]*2.5</f>
        <v>6881.2800000000007</v>
      </c>
    </row>
    <row r="13791" spans="1:14" x14ac:dyDescent="0.25">
      <c r="A13791" s="1" t="s">
        <v>6</v>
      </c>
      <c r="B13791" s="1" t="s">
        <v>51</v>
      </c>
      <c r="C13791" s="1" t="s">
        <v>22</v>
      </c>
      <c r="D13791" s="1" t="s">
        <v>34</v>
      </c>
      <c r="E13791" s="1" t="s">
        <v>14</v>
      </c>
      <c r="F13791" s="1" t="s">
        <v>12</v>
      </c>
      <c r="G13791" s="1" t="s">
        <v>62</v>
      </c>
      <c r="H13791" s="1">
        <v>11</v>
      </c>
      <c r="I13791">
        <v>2014.2080000000001</v>
      </c>
      <c r="J13791" s="1">
        <f>SUMIFS(I:I,B:B,Table1_2[[#This Row],[Category Level 2]],D:D,Table1_2[[#This Row],[Brand]],E:E,Table1_2[[#This Row],[Region]],F:F,Table1_2[[#This Row],[Measure]],G:G,Table1_2[[#This Row],[Year]],H:H,"&lt;="&amp;Table1_2[[#This Row],[Month]])</f>
        <v>27332.608</v>
      </c>
      <c r="K137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27332.608</v>
      </c>
      <c r="N13791">
        <f>Table1_2[[#This Row],[Value]]*2.5</f>
        <v>5035.5200000000004</v>
      </c>
    </row>
    <row r="13792" spans="1:14" x14ac:dyDescent="0.25">
      <c r="A13792" s="1" t="s">
        <v>6</v>
      </c>
      <c r="B13792" s="1" t="s">
        <v>51</v>
      </c>
      <c r="C13792" s="1" t="s">
        <v>22</v>
      </c>
      <c r="D13792" s="1" t="s">
        <v>34</v>
      </c>
      <c r="E13792" s="1" t="s">
        <v>14</v>
      </c>
      <c r="F13792" s="1" t="s">
        <v>12</v>
      </c>
      <c r="G13792" s="1" t="s">
        <v>62</v>
      </c>
      <c r="H13792" s="1">
        <v>12</v>
      </c>
      <c r="I13792">
        <v>2634.752</v>
      </c>
      <c r="J13792" s="1">
        <f>SUMIFS(I:I,B:B,Table1_2[[#This Row],[Category Level 2]],D:D,Table1_2[[#This Row],[Brand]],E:E,Table1_2[[#This Row],[Region]],F:F,Table1_2[[#This Row],[Measure]],G:G,Table1_2[[#This Row],[Year]],H:H,"&lt;="&amp;Table1_2[[#This Row],[Month]])</f>
        <v>29967.360000000001</v>
      </c>
      <c r="K137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29967.360000000001</v>
      </c>
      <c r="N13792">
        <f>Table1_2[[#This Row],[Value]]*2.5</f>
        <v>6586.88</v>
      </c>
    </row>
    <row r="13793" spans="1:14" x14ac:dyDescent="0.25">
      <c r="A13793" s="1" t="s">
        <v>6</v>
      </c>
      <c r="B13793" s="1" t="s">
        <v>51</v>
      </c>
      <c r="C13793" s="1" t="s">
        <v>22</v>
      </c>
      <c r="D13793" s="1" t="s">
        <v>34</v>
      </c>
      <c r="E13793" s="1" t="s">
        <v>14</v>
      </c>
      <c r="F13793" s="1" t="s">
        <v>12</v>
      </c>
      <c r="G13793" s="1" t="s">
        <v>63</v>
      </c>
      <c r="H13793" s="1">
        <v>1</v>
      </c>
      <c r="I13793">
        <v>1987.5840000000001</v>
      </c>
      <c r="J13793" s="1">
        <f>SUMIFS(I:I,B:B,Table1_2[[#This Row],[Category Level 2]],D:D,Table1_2[[#This Row],[Brand]],E:E,Table1_2[[#This Row],[Region]],F:F,Table1_2[[#This Row],[Measure]],G:G,Table1_2[[#This Row],[Year]],H:H,"&lt;="&amp;Table1_2[[#This Row],[Month]])</f>
        <v>1987.5840000000001</v>
      </c>
      <c r="K137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29886.463999999996</v>
      </c>
      <c r="N13793">
        <f>Table1_2[[#This Row],[Value]]*2.5</f>
        <v>4968.96</v>
      </c>
    </row>
    <row r="13794" spans="1:14" x14ac:dyDescent="0.25">
      <c r="A13794" s="1" t="s">
        <v>6</v>
      </c>
      <c r="B13794" s="1" t="s">
        <v>51</v>
      </c>
      <c r="C13794" s="1" t="s">
        <v>22</v>
      </c>
      <c r="D13794" s="1" t="s">
        <v>34</v>
      </c>
      <c r="E13794" s="1" t="s">
        <v>14</v>
      </c>
      <c r="F13794" s="1" t="s">
        <v>12</v>
      </c>
      <c r="G13794" s="1" t="s">
        <v>63</v>
      </c>
      <c r="H13794" s="1">
        <v>2</v>
      </c>
      <c r="I13794">
        <v>2281.4720000000002</v>
      </c>
      <c r="J13794" s="1">
        <f>SUMIFS(I:I,B:B,Table1_2[[#This Row],[Category Level 2]],D:D,Table1_2[[#This Row],[Brand]],E:E,Table1_2[[#This Row],[Region]],F:F,Table1_2[[#This Row],[Measure]],G:G,Table1_2[[#This Row],[Year]],H:H,"&lt;="&amp;Table1_2[[#This Row],[Month]])</f>
        <v>4269.0560000000005</v>
      </c>
      <c r="K137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29747.200000000001</v>
      </c>
      <c r="N13794">
        <f>Table1_2[[#This Row],[Value]]*2.5</f>
        <v>5703.68</v>
      </c>
    </row>
    <row r="13795" spans="1:14" x14ac:dyDescent="0.25">
      <c r="A13795" s="1" t="s">
        <v>6</v>
      </c>
      <c r="B13795" s="1" t="s">
        <v>51</v>
      </c>
      <c r="C13795" s="1" t="s">
        <v>22</v>
      </c>
      <c r="D13795" s="1" t="s">
        <v>34</v>
      </c>
      <c r="E13795" s="1" t="s">
        <v>14</v>
      </c>
      <c r="F13795" s="1" t="s">
        <v>12</v>
      </c>
      <c r="G13795" s="1" t="s">
        <v>63</v>
      </c>
      <c r="H13795" s="1">
        <v>3</v>
      </c>
      <c r="I13795">
        <v>2347.0080000000003</v>
      </c>
      <c r="J13795" s="1">
        <f>SUMIFS(I:I,B:B,Table1_2[[#This Row],[Category Level 2]],D:D,Table1_2[[#This Row],[Brand]],E:E,Table1_2[[#This Row],[Region]],F:F,Table1_2[[#This Row],[Measure]],G:G,Table1_2[[#This Row],[Year]],H:H,"&lt;="&amp;Table1_2[[#This Row],[Month]])</f>
        <v>6616.0640000000003</v>
      </c>
      <c r="K137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29280.256000000001</v>
      </c>
      <c r="N13795">
        <f>Table1_2[[#This Row],[Value]]*2.5</f>
        <v>5867.52</v>
      </c>
    </row>
    <row r="13796" spans="1:14" x14ac:dyDescent="0.25">
      <c r="A13796" s="1" t="s">
        <v>6</v>
      </c>
      <c r="B13796" s="1" t="s">
        <v>51</v>
      </c>
      <c r="C13796" s="1" t="s">
        <v>22</v>
      </c>
      <c r="D13796" s="1" t="s">
        <v>34</v>
      </c>
      <c r="E13796" s="1" t="s">
        <v>14</v>
      </c>
      <c r="F13796" s="1" t="s">
        <v>12</v>
      </c>
      <c r="G13796" s="1" t="s">
        <v>63</v>
      </c>
      <c r="H13796" s="1">
        <v>4</v>
      </c>
      <c r="I13796">
        <v>2222.08</v>
      </c>
      <c r="J13796" s="1">
        <f>SUMIFS(I:I,B:B,Table1_2[[#This Row],[Category Level 2]],D:D,Table1_2[[#This Row],[Brand]],E:E,Table1_2[[#This Row],[Region]],F:F,Table1_2[[#This Row],[Measure]],G:G,Table1_2[[#This Row],[Year]],H:H,"&lt;="&amp;Table1_2[[#This Row],[Month]])</f>
        <v>8838.1440000000002</v>
      </c>
      <c r="K137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28832.768</v>
      </c>
      <c r="N13796">
        <f>Table1_2[[#This Row],[Value]]*2.5</f>
        <v>5555.2</v>
      </c>
    </row>
    <row r="13797" spans="1:14" x14ac:dyDescent="0.25">
      <c r="A13797" s="1" t="s">
        <v>6</v>
      </c>
      <c r="B13797" s="1" t="s">
        <v>51</v>
      </c>
      <c r="C13797" s="1" t="s">
        <v>22</v>
      </c>
      <c r="D13797" s="1" t="s">
        <v>34</v>
      </c>
      <c r="E13797" s="1" t="s">
        <v>14</v>
      </c>
      <c r="F13797" s="1" t="s">
        <v>12</v>
      </c>
      <c r="G13797" s="1" t="s">
        <v>63</v>
      </c>
      <c r="H13797" s="1">
        <v>5</v>
      </c>
      <c r="I13797">
        <v>2364.4160000000002</v>
      </c>
      <c r="J13797" s="1">
        <f>SUMIFS(I:I,B:B,Table1_2[[#This Row],[Category Level 2]],D:D,Table1_2[[#This Row],[Brand]],E:E,Table1_2[[#This Row],[Region]],F:F,Table1_2[[#This Row],[Measure]],G:G,Table1_2[[#This Row],[Year]],H:H,"&lt;="&amp;Table1_2[[#This Row],[Month]])</f>
        <v>11202.560000000001</v>
      </c>
      <c r="K137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28992.512000000002</v>
      </c>
      <c r="N13797">
        <f>Table1_2[[#This Row],[Value]]*2.5</f>
        <v>5911.0400000000009</v>
      </c>
    </row>
    <row r="13798" spans="1:14" x14ac:dyDescent="0.25">
      <c r="A13798" s="1" t="s">
        <v>6</v>
      </c>
      <c r="B13798" s="1" t="s">
        <v>51</v>
      </c>
      <c r="C13798" s="1" t="s">
        <v>22</v>
      </c>
      <c r="D13798" s="1" t="s">
        <v>34</v>
      </c>
      <c r="E13798" s="1" t="s">
        <v>14</v>
      </c>
      <c r="F13798" s="1" t="s">
        <v>12</v>
      </c>
      <c r="G13798" s="1" t="s">
        <v>63</v>
      </c>
      <c r="H13798" s="1">
        <v>6</v>
      </c>
      <c r="I13798">
        <v>2000.896</v>
      </c>
      <c r="J13798" s="1">
        <f>SUMIFS(I:I,B:B,Table1_2[[#This Row],[Category Level 2]],D:D,Table1_2[[#This Row],[Brand]],E:E,Table1_2[[#This Row],[Region]],F:F,Table1_2[[#This Row],[Measure]],G:G,Table1_2[[#This Row],[Year]],H:H,"&lt;="&amp;Table1_2[[#This Row],[Month]])</f>
        <v>13203.456000000002</v>
      </c>
      <c r="K137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28547.072000000004</v>
      </c>
      <c r="N13798">
        <f>Table1_2[[#This Row],[Value]]*2.5</f>
        <v>5002.24</v>
      </c>
    </row>
    <row r="13799" spans="1:14" x14ac:dyDescent="0.25">
      <c r="A13799" s="1" t="s">
        <v>6</v>
      </c>
      <c r="B13799" s="1" t="s">
        <v>51</v>
      </c>
      <c r="C13799" s="1" t="s">
        <v>22</v>
      </c>
      <c r="D13799" s="1" t="s">
        <v>34</v>
      </c>
      <c r="E13799" s="1" t="s">
        <v>14</v>
      </c>
      <c r="F13799" s="1" t="s">
        <v>12</v>
      </c>
      <c r="G13799" s="1" t="s">
        <v>63</v>
      </c>
      <c r="H13799" s="1">
        <v>7</v>
      </c>
      <c r="I13799">
        <v>2179.0720000000001</v>
      </c>
      <c r="J13799" s="1">
        <f>SUMIFS(I:I,B:B,Table1_2[[#This Row],[Category Level 2]],D:D,Table1_2[[#This Row],[Brand]],E:E,Table1_2[[#This Row],[Region]],F:F,Table1_2[[#This Row],[Measure]],G:G,Table1_2[[#This Row],[Year]],H:H,"&lt;="&amp;Table1_2[[#This Row],[Month]])</f>
        <v>15382.528000000002</v>
      </c>
      <c r="K137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28390.400000000001</v>
      </c>
      <c r="N13799">
        <f>Table1_2[[#This Row],[Value]]*2.5</f>
        <v>5447.68</v>
      </c>
    </row>
    <row r="13800" spans="1:14" x14ac:dyDescent="0.25">
      <c r="A13800" s="1" t="s">
        <v>6</v>
      </c>
      <c r="B13800" s="1" t="s">
        <v>51</v>
      </c>
      <c r="C13800" s="1" t="s">
        <v>22</v>
      </c>
      <c r="D13800" s="1" t="s">
        <v>34</v>
      </c>
      <c r="E13800" s="1" t="s">
        <v>14</v>
      </c>
      <c r="F13800" s="1" t="s">
        <v>12</v>
      </c>
      <c r="G13800" s="1" t="s">
        <v>63</v>
      </c>
      <c r="H13800" s="1">
        <v>8</v>
      </c>
      <c r="I13800">
        <v>1517.568</v>
      </c>
      <c r="J13800" s="1">
        <f>SUMIFS(I:I,B:B,Table1_2[[#This Row],[Category Level 2]],D:D,Table1_2[[#This Row],[Brand]],E:E,Table1_2[[#This Row],[Region]],F:F,Table1_2[[#This Row],[Measure]],G:G,Table1_2[[#This Row],[Year]],H:H,"&lt;="&amp;Table1_2[[#This Row],[Month]])</f>
        <v>16900.096000000001</v>
      </c>
      <c r="K138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26962.944000000003</v>
      </c>
      <c r="N13800">
        <f>Table1_2[[#This Row],[Value]]*2.5</f>
        <v>3793.92</v>
      </c>
    </row>
    <row r="13801" spans="1:14" x14ac:dyDescent="0.25">
      <c r="A13801" s="1" t="s">
        <v>6</v>
      </c>
      <c r="B13801" s="1" t="s">
        <v>51</v>
      </c>
      <c r="C13801" s="1" t="s">
        <v>22</v>
      </c>
      <c r="D13801" s="1" t="s">
        <v>34</v>
      </c>
      <c r="E13801" s="1" t="s">
        <v>14</v>
      </c>
      <c r="F13801" s="1" t="s">
        <v>12</v>
      </c>
      <c r="G13801" s="1" t="s">
        <v>63</v>
      </c>
      <c r="H13801" s="1">
        <v>9</v>
      </c>
      <c r="I13801">
        <v>1803.2640000000001</v>
      </c>
      <c r="J13801" s="1">
        <f>SUMIFS(I:I,B:B,Table1_2[[#This Row],[Category Level 2]],D:D,Table1_2[[#This Row],[Brand]],E:E,Table1_2[[#This Row],[Region]],F:F,Table1_2[[#This Row],[Measure]],G:G,Table1_2[[#This Row],[Year]],H:H,"&lt;="&amp;Table1_2[[#This Row],[Month]])</f>
        <v>18703.36</v>
      </c>
      <c r="K138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26104.832000000002</v>
      </c>
      <c r="N13801">
        <f>Table1_2[[#This Row],[Value]]*2.5</f>
        <v>4508.16</v>
      </c>
    </row>
    <row r="13802" spans="1:14" x14ac:dyDescent="0.25">
      <c r="A13802" s="1" t="s">
        <v>6</v>
      </c>
      <c r="B13802" s="1" t="s">
        <v>51</v>
      </c>
      <c r="C13802" s="1" t="s">
        <v>22</v>
      </c>
      <c r="D13802" s="1" t="s">
        <v>34</v>
      </c>
      <c r="E13802" s="1" t="s">
        <v>14</v>
      </c>
      <c r="F13802" s="1" t="s">
        <v>12</v>
      </c>
      <c r="G13802" s="1" t="s">
        <v>63</v>
      </c>
      <c r="H13802" s="1">
        <v>10</v>
      </c>
      <c r="I13802">
        <v>1745.92</v>
      </c>
      <c r="J13802" s="1">
        <f>SUMIFS(I:I,B:B,Table1_2[[#This Row],[Category Level 2]],D:D,Table1_2[[#This Row],[Brand]],E:E,Table1_2[[#This Row],[Region]],F:F,Table1_2[[#This Row],[Measure]],G:G,Table1_2[[#This Row],[Year]],H:H,"&lt;="&amp;Table1_2[[#This Row],[Month]])</f>
        <v>20449.28</v>
      </c>
      <c r="K138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25098.239999999998</v>
      </c>
      <c r="N13802">
        <f>Table1_2[[#This Row],[Value]]*2.5</f>
        <v>4364.8</v>
      </c>
    </row>
    <row r="13803" spans="1:14" x14ac:dyDescent="0.25">
      <c r="A13803" s="1" t="s">
        <v>6</v>
      </c>
      <c r="B13803" s="1" t="s">
        <v>51</v>
      </c>
      <c r="C13803" s="1" t="s">
        <v>22</v>
      </c>
      <c r="D13803" s="1" t="s">
        <v>34</v>
      </c>
      <c r="E13803" s="1" t="s">
        <v>14</v>
      </c>
      <c r="F13803" s="1" t="s">
        <v>12</v>
      </c>
      <c r="G13803" s="1" t="s">
        <v>63</v>
      </c>
      <c r="H13803" s="1">
        <v>11</v>
      </c>
      <c r="I13803">
        <v>1964.0320000000002</v>
      </c>
      <c r="J13803" s="1">
        <f>SUMIFS(I:I,B:B,Table1_2[[#This Row],[Category Level 2]],D:D,Table1_2[[#This Row],[Brand]],E:E,Table1_2[[#This Row],[Region]],F:F,Table1_2[[#This Row],[Measure]],G:G,Table1_2[[#This Row],[Year]],H:H,"&lt;="&amp;Table1_2[[#This Row],[Month]])</f>
        <v>22413.311999999998</v>
      </c>
      <c r="K138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25048.063999999998</v>
      </c>
      <c r="N13803">
        <f>Table1_2[[#This Row],[Value]]*2.5</f>
        <v>4910.08</v>
      </c>
    </row>
    <row r="13804" spans="1:14" x14ac:dyDescent="0.25">
      <c r="A13804" s="1" t="s">
        <v>6</v>
      </c>
      <c r="B13804" s="1" t="s">
        <v>51</v>
      </c>
      <c r="C13804" s="1" t="s">
        <v>22</v>
      </c>
      <c r="D13804" s="1" t="s">
        <v>34</v>
      </c>
      <c r="E13804" s="1" t="s">
        <v>14</v>
      </c>
      <c r="F13804" s="1" t="s">
        <v>12</v>
      </c>
      <c r="G13804" s="1" t="s">
        <v>63</v>
      </c>
      <c r="H13804" s="1">
        <v>12</v>
      </c>
      <c r="I13804">
        <v>1690.624</v>
      </c>
      <c r="J13804" s="1">
        <f>SUMIFS(I:I,B:B,Table1_2[[#This Row],[Category Level 2]],D:D,Table1_2[[#This Row],[Brand]],E:E,Table1_2[[#This Row],[Region]],F:F,Table1_2[[#This Row],[Measure]],G:G,Table1_2[[#This Row],[Year]],H:H,"&lt;="&amp;Table1_2[[#This Row],[Month]])</f>
        <v>24103.935999999998</v>
      </c>
      <c r="K138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24103.935999999998</v>
      </c>
      <c r="N13804">
        <f>Table1_2[[#This Row],[Value]]*2.5</f>
        <v>4226.5600000000004</v>
      </c>
    </row>
    <row r="13805" spans="1:14" x14ac:dyDescent="0.25">
      <c r="A13805" s="1" t="s">
        <v>6</v>
      </c>
      <c r="B13805" s="1" t="s">
        <v>51</v>
      </c>
      <c r="C13805" s="1" t="s">
        <v>22</v>
      </c>
      <c r="D13805" s="1" t="s">
        <v>34</v>
      </c>
      <c r="E13805" s="1" t="s">
        <v>14</v>
      </c>
      <c r="F13805" s="1" t="s">
        <v>12</v>
      </c>
      <c r="G13805" s="1" t="s">
        <v>64</v>
      </c>
      <c r="H13805" s="1">
        <v>1</v>
      </c>
      <c r="I13805">
        <v>1600.5119999999999</v>
      </c>
      <c r="J13805" s="1">
        <f>SUMIFS(I:I,B:B,Table1_2[[#This Row],[Category Level 2]],D:D,Table1_2[[#This Row],[Brand]],E:E,Table1_2[[#This Row],[Region]],F:F,Table1_2[[#This Row],[Measure]],G:G,Table1_2[[#This Row],[Year]],H:H,"&lt;="&amp;Table1_2[[#This Row],[Month]])</f>
        <v>1600.5119999999999</v>
      </c>
      <c r="K138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23716.864000000001</v>
      </c>
      <c r="N13805">
        <f>Table1_2[[#This Row],[Value]]*2.5</f>
        <v>4001.2799999999997</v>
      </c>
    </row>
    <row r="13806" spans="1:14" x14ac:dyDescent="0.25">
      <c r="A13806" s="1" t="s">
        <v>6</v>
      </c>
      <c r="B13806" s="1" t="s">
        <v>51</v>
      </c>
      <c r="C13806" s="1" t="s">
        <v>22</v>
      </c>
      <c r="D13806" s="1" t="s">
        <v>34</v>
      </c>
      <c r="E13806" s="1" t="s">
        <v>14</v>
      </c>
      <c r="F13806" s="1" t="s">
        <v>12</v>
      </c>
      <c r="G13806" s="1" t="s">
        <v>64</v>
      </c>
      <c r="H13806" s="1">
        <v>2</v>
      </c>
      <c r="I13806">
        <v>1760.2560000000001</v>
      </c>
      <c r="J13806" s="1">
        <f>SUMIFS(I:I,B:B,Table1_2[[#This Row],[Category Level 2]],D:D,Table1_2[[#This Row],[Brand]],E:E,Table1_2[[#This Row],[Region]],F:F,Table1_2[[#This Row],[Measure]],G:G,Table1_2[[#This Row],[Year]],H:H,"&lt;="&amp;Table1_2[[#This Row],[Month]])</f>
        <v>3360.768</v>
      </c>
      <c r="K138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23195.648000000001</v>
      </c>
      <c r="N13806">
        <f>Table1_2[[#This Row],[Value]]*2.5</f>
        <v>4400.6400000000003</v>
      </c>
    </row>
    <row r="13807" spans="1:14" x14ac:dyDescent="0.25">
      <c r="A13807" s="1" t="s">
        <v>6</v>
      </c>
      <c r="B13807" s="1" t="s">
        <v>51</v>
      </c>
      <c r="C13807" s="1" t="s">
        <v>22</v>
      </c>
      <c r="D13807" s="1" t="s">
        <v>34</v>
      </c>
      <c r="E13807" s="1" t="s">
        <v>14</v>
      </c>
      <c r="F13807" s="1" t="s">
        <v>12</v>
      </c>
      <c r="G13807" s="1" t="s">
        <v>64</v>
      </c>
      <c r="H13807" s="1">
        <v>3</v>
      </c>
      <c r="I13807">
        <v>2212.864</v>
      </c>
      <c r="J13807" s="1">
        <f>SUMIFS(I:I,B:B,Table1_2[[#This Row],[Category Level 2]],D:D,Table1_2[[#This Row],[Brand]],E:E,Table1_2[[#This Row],[Region]],F:F,Table1_2[[#This Row],[Measure]],G:G,Table1_2[[#This Row],[Year]],H:H,"&lt;="&amp;Table1_2[[#This Row],[Month]])</f>
        <v>5573.6319999999996</v>
      </c>
      <c r="K138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23061.504000000001</v>
      </c>
      <c r="N13807">
        <f>Table1_2[[#This Row],[Value]]*2.5</f>
        <v>5532.16</v>
      </c>
    </row>
    <row r="13808" spans="1:14" x14ac:dyDescent="0.25">
      <c r="A13808" s="1" t="s">
        <v>6</v>
      </c>
      <c r="B13808" s="1" t="s">
        <v>51</v>
      </c>
      <c r="C13808" s="1" t="s">
        <v>22</v>
      </c>
      <c r="D13808" s="1" t="s">
        <v>34</v>
      </c>
      <c r="E13808" s="1" t="s">
        <v>14</v>
      </c>
      <c r="F13808" s="1" t="s">
        <v>12</v>
      </c>
      <c r="G13808" s="1" t="s">
        <v>64</v>
      </c>
      <c r="H13808" s="1">
        <v>4</v>
      </c>
      <c r="I13808">
        <v>1543.1680000000001</v>
      </c>
      <c r="J13808" s="1">
        <f>SUMIFS(I:I,B:B,Table1_2[[#This Row],[Category Level 2]],D:D,Table1_2[[#This Row],[Brand]],E:E,Table1_2[[#This Row],[Region]],F:F,Table1_2[[#This Row],[Measure]],G:G,Table1_2[[#This Row],[Year]],H:H,"&lt;="&amp;Table1_2[[#This Row],[Month]])</f>
        <v>7116.7999999999993</v>
      </c>
      <c r="K138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22382.592000000001</v>
      </c>
      <c r="N13808">
        <f>Table1_2[[#This Row],[Value]]*2.5</f>
        <v>3857.92</v>
      </c>
    </row>
    <row r="13809" spans="1:14" x14ac:dyDescent="0.25">
      <c r="A13809" s="1" t="s">
        <v>6</v>
      </c>
      <c r="B13809" s="1" t="s">
        <v>51</v>
      </c>
      <c r="C13809" s="1" t="s">
        <v>22</v>
      </c>
      <c r="D13809" s="1" t="s">
        <v>34</v>
      </c>
      <c r="E13809" s="1" t="s">
        <v>14</v>
      </c>
      <c r="F13809" s="1" t="s">
        <v>12</v>
      </c>
      <c r="G13809" s="1" t="s">
        <v>64</v>
      </c>
      <c r="H13809" s="1">
        <v>5</v>
      </c>
      <c r="I13809">
        <v>1784.8320000000001</v>
      </c>
      <c r="J13809" s="1">
        <f>SUMIFS(I:I,B:B,Table1_2[[#This Row],[Category Level 2]],D:D,Table1_2[[#This Row],[Brand]],E:E,Table1_2[[#This Row],[Region]],F:F,Table1_2[[#This Row],[Measure]],G:G,Table1_2[[#This Row],[Year]],H:H,"&lt;="&amp;Table1_2[[#This Row],[Month]])</f>
        <v>8901.6319999999996</v>
      </c>
      <c r="K138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21803.008000000002</v>
      </c>
      <c r="N13809">
        <f>Table1_2[[#This Row],[Value]]*2.5</f>
        <v>4462.08</v>
      </c>
    </row>
    <row r="13810" spans="1:14" x14ac:dyDescent="0.25">
      <c r="A13810" s="1" t="s">
        <v>6</v>
      </c>
      <c r="B13810" s="1" t="s">
        <v>51</v>
      </c>
      <c r="C13810" s="1" t="s">
        <v>22</v>
      </c>
      <c r="D13810" s="1" t="s">
        <v>34</v>
      </c>
      <c r="E13810" s="1" t="s">
        <v>14</v>
      </c>
      <c r="F13810" s="1" t="s">
        <v>12</v>
      </c>
      <c r="G13810" s="1" t="s">
        <v>64</v>
      </c>
      <c r="H13810" s="1">
        <v>6</v>
      </c>
      <c r="I13810">
        <v>1485.8240000000001</v>
      </c>
      <c r="J13810" s="1">
        <f>SUMIFS(I:I,B:B,Table1_2[[#This Row],[Category Level 2]],D:D,Table1_2[[#This Row],[Brand]],E:E,Table1_2[[#This Row],[Region]],F:F,Table1_2[[#This Row],[Measure]],G:G,Table1_2[[#This Row],[Year]],H:H,"&lt;="&amp;Table1_2[[#This Row],[Month]])</f>
        <v>10387.456</v>
      </c>
      <c r="K138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21287.936000000002</v>
      </c>
      <c r="N13810">
        <f>Table1_2[[#This Row],[Value]]*2.5</f>
        <v>3714.5600000000004</v>
      </c>
    </row>
    <row r="13811" spans="1:14" x14ac:dyDescent="0.25">
      <c r="A13811" s="1" t="s">
        <v>6</v>
      </c>
      <c r="B13811" s="1" t="s">
        <v>51</v>
      </c>
      <c r="C13811" s="1" t="s">
        <v>22</v>
      </c>
      <c r="D13811" s="1" t="s">
        <v>34</v>
      </c>
      <c r="E13811" s="1" t="s">
        <v>14</v>
      </c>
      <c r="F13811" s="1" t="s">
        <v>12</v>
      </c>
      <c r="G13811" s="1" t="s">
        <v>64</v>
      </c>
      <c r="H13811" s="1">
        <v>7</v>
      </c>
      <c r="I13811">
        <v>1417.2160000000001</v>
      </c>
      <c r="J13811" s="1">
        <f>SUMIFS(I:I,B:B,Table1_2[[#This Row],[Category Level 2]],D:D,Table1_2[[#This Row],[Brand]],E:E,Table1_2[[#This Row],[Region]],F:F,Table1_2[[#This Row],[Measure]],G:G,Table1_2[[#This Row],[Year]],H:H,"&lt;="&amp;Table1_2[[#This Row],[Month]])</f>
        <v>11804.672</v>
      </c>
      <c r="K138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20526.080000000002</v>
      </c>
      <c r="N13811">
        <f>Table1_2[[#This Row],[Value]]*2.5</f>
        <v>3543.0400000000004</v>
      </c>
    </row>
    <row r="13812" spans="1:14" x14ac:dyDescent="0.25">
      <c r="A13812" s="1" t="s">
        <v>6</v>
      </c>
      <c r="B13812" s="1" t="s">
        <v>51</v>
      </c>
      <c r="C13812" s="1" t="s">
        <v>22</v>
      </c>
      <c r="D13812" s="1" t="s">
        <v>34</v>
      </c>
      <c r="E13812" s="1" t="s">
        <v>14</v>
      </c>
      <c r="F13812" s="1" t="s">
        <v>12</v>
      </c>
      <c r="G13812" s="1" t="s">
        <v>64</v>
      </c>
      <c r="H13812" s="1">
        <v>8</v>
      </c>
      <c r="I13812">
        <v>915.45600000000002</v>
      </c>
      <c r="J13812" s="1">
        <f>SUMIFS(I:I,B:B,Table1_2[[#This Row],[Category Level 2]],D:D,Table1_2[[#This Row],[Brand]],E:E,Table1_2[[#This Row],[Region]],F:F,Table1_2[[#This Row],[Measure]],G:G,Table1_2[[#This Row],[Year]],H:H,"&lt;="&amp;Table1_2[[#This Row],[Month]])</f>
        <v>12720.128000000001</v>
      </c>
      <c r="K138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19923.968000000001</v>
      </c>
      <c r="N13812">
        <f>Table1_2[[#This Row],[Value]]*2.5</f>
        <v>2288.64</v>
      </c>
    </row>
    <row r="13813" spans="1:14" x14ac:dyDescent="0.25">
      <c r="A13813" s="1" t="s">
        <v>6</v>
      </c>
      <c r="B13813" s="1" t="s">
        <v>51</v>
      </c>
      <c r="C13813" s="1" t="s">
        <v>22</v>
      </c>
      <c r="D13813" s="1" t="s">
        <v>34</v>
      </c>
      <c r="E13813" s="1" t="s">
        <v>14</v>
      </c>
      <c r="F13813" s="1" t="s">
        <v>12</v>
      </c>
      <c r="G13813" s="1" t="s">
        <v>64</v>
      </c>
      <c r="H13813" s="1">
        <v>9</v>
      </c>
      <c r="I13813">
        <v>1521.664</v>
      </c>
      <c r="J13813" s="1">
        <f>SUMIFS(I:I,B:B,Table1_2[[#This Row],[Category Level 2]],D:D,Table1_2[[#This Row],[Brand]],E:E,Table1_2[[#This Row],[Region]],F:F,Table1_2[[#This Row],[Measure]],G:G,Table1_2[[#This Row],[Year]],H:H,"&lt;="&amp;Table1_2[[#This Row],[Month]])</f>
        <v>14241.792000000001</v>
      </c>
      <c r="K138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19642.368000000002</v>
      </c>
      <c r="N13813">
        <f>Table1_2[[#This Row],[Value]]*2.5</f>
        <v>3804.16</v>
      </c>
    </row>
    <row r="13814" spans="1:14" x14ac:dyDescent="0.25">
      <c r="A13814" s="1" t="s">
        <v>6</v>
      </c>
      <c r="B13814" s="1" t="s">
        <v>51</v>
      </c>
      <c r="C13814" s="1" t="s">
        <v>22</v>
      </c>
      <c r="D13814" s="1" t="s">
        <v>34</v>
      </c>
      <c r="E13814" s="1" t="s">
        <v>14</v>
      </c>
      <c r="F13814" s="1" t="s">
        <v>12</v>
      </c>
      <c r="G13814" s="1" t="s">
        <v>64</v>
      </c>
      <c r="H13814" s="1">
        <v>10</v>
      </c>
      <c r="I13814">
        <v>1518.5920000000001</v>
      </c>
      <c r="J13814" s="1">
        <f>SUMIFS(I:I,B:B,Table1_2[[#This Row],[Category Level 2]],D:D,Table1_2[[#This Row],[Brand]],E:E,Table1_2[[#This Row],[Region]],F:F,Table1_2[[#This Row],[Measure]],G:G,Table1_2[[#This Row],[Year]],H:H,"&lt;="&amp;Table1_2[[#This Row],[Month]])</f>
        <v>15760.384000000002</v>
      </c>
      <c r="K138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19415.04</v>
      </c>
      <c r="N13814">
        <f>Table1_2[[#This Row],[Value]]*2.5</f>
        <v>3796.4800000000005</v>
      </c>
    </row>
    <row r="13815" spans="1:14" x14ac:dyDescent="0.25">
      <c r="A13815" s="1" t="s">
        <v>6</v>
      </c>
      <c r="B13815" s="1" t="s">
        <v>51</v>
      </c>
      <c r="C13815" s="1" t="s">
        <v>22</v>
      </c>
      <c r="D13815" s="1" t="s">
        <v>34</v>
      </c>
      <c r="E13815" s="1" t="s">
        <v>14</v>
      </c>
      <c r="F13815" s="1" t="s">
        <v>12</v>
      </c>
      <c r="G13815" s="1" t="s">
        <v>64</v>
      </c>
      <c r="H13815" s="1">
        <v>11</v>
      </c>
      <c r="I13815">
        <v>1282.048</v>
      </c>
      <c r="J13815" s="1">
        <f>SUMIFS(I:I,B:B,Table1_2[[#This Row],[Category Level 2]],D:D,Table1_2[[#This Row],[Brand]],E:E,Table1_2[[#This Row],[Region]],F:F,Table1_2[[#This Row],[Measure]],G:G,Table1_2[[#This Row],[Year]],H:H,"&lt;="&amp;Table1_2[[#This Row],[Month]])</f>
        <v>17042.432000000001</v>
      </c>
      <c r="K138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18733.056</v>
      </c>
      <c r="N13815">
        <f>Table1_2[[#This Row],[Value]]*2.5</f>
        <v>3205.12</v>
      </c>
    </row>
    <row r="13816" spans="1:14" x14ac:dyDescent="0.25">
      <c r="A13816" s="1" t="s">
        <v>6</v>
      </c>
      <c r="B13816" s="1" t="s">
        <v>51</v>
      </c>
      <c r="C13816" s="1" t="s">
        <v>22</v>
      </c>
      <c r="D13816" s="1" t="s">
        <v>34</v>
      </c>
      <c r="E13816" s="1" t="s">
        <v>14</v>
      </c>
      <c r="F13816" s="1" t="s">
        <v>12</v>
      </c>
      <c r="G13816" s="1" t="s">
        <v>64</v>
      </c>
      <c r="H13816" s="1">
        <v>12</v>
      </c>
      <c r="I13816">
        <v>1224.704</v>
      </c>
      <c r="J13816" s="1">
        <f>SUMIFS(I:I,B:B,Table1_2[[#This Row],[Category Level 2]],D:D,Table1_2[[#This Row],[Brand]],E:E,Table1_2[[#This Row],[Region]],F:F,Table1_2[[#This Row],[Measure]],G:G,Table1_2[[#This Row],[Year]],H:H,"&lt;="&amp;Table1_2[[#This Row],[Month]])</f>
        <v>18267.136000000002</v>
      </c>
      <c r="K138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18267.136000000002</v>
      </c>
      <c r="N13816">
        <f>Table1_2[[#This Row],[Value]]*2.5</f>
        <v>3061.7599999999998</v>
      </c>
    </row>
    <row r="13817" spans="1:14" x14ac:dyDescent="0.25">
      <c r="A13817" s="1" t="s">
        <v>6</v>
      </c>
      <c r="B13817" s="1" t="s">
        <v>51</v>
      </c>
      <c r="C13817" s="1" t="s">
        <v>22</v>
      </c>
      <c r="D13817" s="1" t="s">
        <v>34</v>
      </c>
      <c r="E13817" s="1" t="s">
        <v>14</v>
      </c>
      <c r="F13817" s="1" t="s">
        <v>12</v>
      </c>
      <c r="G13817" s="1" t="s">
        <v>65</v>
      </c>
      <c r="H13817" s="1">
        <v>1</v>
      </c>
      <c r="I13817">
        <v>1456.1279999999999</v>
      </c>
      <c r="J13817" s="1">
        <f>SUMIFS(I:I,B:B,Table1_2[[#This Row],[Category Level 2]],D:D,Table1_2[[#This Row],[Brand]],E:E,Table1_2[[#This Row],[Region]],F:F,Table1_2[[#This Row],[Measure]],G:G,Table1_2[[#This Row],[Year]],H:H,"&lt;="&amp;Table1_2[[#This Row],[Month]])</f>
        <v>1456.1279999999999</v>
      </c>
      <c r="K138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18122.752000000004</v>
      </c>
      <c r="N13817">
        <f>Table1_2[[#This Row],[Value]]*2.5</f>
        <v>3640.3199999999997</v>
      </c>
    </row>
    <row r="13818" spans="1:14" x14ac:dyDescent="0.25">
      <c r="A13818" s="1" t="s">
        <v>6</v>
      </c>
      <c r="B13818" s="1" t="s">
        <v>51</v>
      </c>
      <c r="C13818" s="1" t="s">
        <v>22</v>
      </c>
      <c r="D13818" s="1" t="s">
        <v>34</v>
      </c>
      <c r="E13818" s="1" t="s">
        <v>14</v>
      </c>
      <c r="F13818" s="1" t="s">
        <v>12</v>
      </c>
      <c r="G13818" s="1" t="s">
        <v>65</v>
      </c>
      <c r="H13818" s="1">
        <v>2</v>
      </c>
      <c r="I13818">
        <v>1191.9359999999999</v>
      </c>
      <c r="J13818" s="1">
        <f>SUMIFS(I:I,B:B,Table1_2[[#This Row],[Category Level 2]],D:D,Table1_2[[#This Row],[Brand]],E:E,Table1_2[[#This Row],[Region]],F:F,Table1_2[[#This Row],[Measure]],G:G,Table1_2[[#This Row],[Year]],H:H,"&lt;="&amp;Table1_2[[#This Row],[Month]])</f>
        <v>2648.0639999999999</v>
      </c>
      <c r="K138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17554.432000000001</v>
      </c>
      <c r="N13818">
        <f>Table1_2[[#This Row],[Value]]*2.5</f>
        <v>2979.8399999999997</v>
      </c>
    </row>
    <row r="13819" spans="1:14" x14ac:dyDescent="0.25">
      <c r="A13819" s="1" t="s">
        <v>6</v>
      </c>
      <c r="B13819" s="1" t="s">
        <v>51</v>
      </c>
      <c r="C13819" s="1" t="s">
        <v>22</v>
      </c>
      <c r="D13819" s="1" t="s">
        <v>34</v>
      </c>
      <c r="E13819" s="1" t="s">
        <v>14</v>
      </c>
      <c r="F13819" s="1" t="s">
        <v>12</v>
      </c>
      <c r="G13819" s="1" t="s">
        <v>65</v>
      </c>
      <c r="H13819" s="1">
        <v>3</v>
      </c>
      <c r="I13819">
        <v>1477.6320000000001</v>
      </c>
      <c r="J13819" s="1">
        <f>SUMIFS(I:I,B:B,Table1_2[[#This Row],[Category Level 2]],D:D,Table1_2[[#This Row],[Brand]],E:E,Table1_2[[#This Row],[Region]],F:F,Table1_2[[#This Row],[Measure]],G:G,Table1_2[[#This Row],[Year]],H:H,"&lt;="&amp;Table1_2[[#This Row],[Month]])</f>
        <v>4125.6959999999999</v>
      </c>
      <c r="K138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16819.200000000004</v>
      </c>
      <c r="N13819">
        <f>Table1_2[[#This Row],[Value]]*2.5</f>
        <v>3694.08</v>
      </c>
    </row>
    <row r="13820" spans="1:14" x14ac:dyDescent="0.25">
      <c r="A13820" s="1" t="s">
        <v>6</v>
      </c>
      <c r="B13820" s="1" t="s">
        <v>51</v>
      </c>
      <c r="C13820" s="1" t="s">
        <v>22</v>
      </c>
      <c r="D13820" s="1" t="s">
        <v>34</v>
      </c>
      <c r="E13820" s="1" t="s">
        <v>14</v>
      </c>
      <c r="F13820" s="1" t="s">
        <v>12</v>
      </c>
      <c r="G13820" s="1" t="s">
        <v>65</v>
      </c>
      <c r="H13820" s="1">
        <v>4</v>
      </c>
      <c r="I13820">
        <v>1148.9280000000001</v>
      </c>
      <c r="J13820" s="1">
        <f>SUMIFS(I:I,B:B,Table1_2[[#This Row],[Category Level 2]],D:D,Table1_2[[#This Row],[Brand]],E:E,Table1_2[[#This Row],[Region]],F:F,Table1_2[[#This Row],[Measure]],G:G,Table1_2[[#This Row],[Year]],H:H,"&lt;="&amp;Table1_2[[#This Row],[Month]])</f>
        <v>5274.6239999999998</v>
      </c>
      <c r="K138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16424.96</v>
      </c>
      <c r="N13820">
        <f>Table1_2[[#This Row],[Value]]*2.5</f>
        <v>2872.32</v>
      </c>
    </row>
    <row r="13821" spans="1:14" x14ac:dyDescent="0.25">
      <c r="A13821" s="1" t="s">
        <v>6</v>
      </c>
      <c r="B13821" s="1" t="s">
        <v>51</v>
      </c>
      <c r="C13821" s="1" t="s">
        <v>22</v>
      </c>
      <c r="D13821" s="1" t="s">
        <v>34</v>
      </c>
      <c r="E13821" s="1" t="s">
        <v>14</v>
      </c>
      <c r="F13821" s="1" t="s">
        <v>12</v>
      </c>
      <c r="G13821" s="1" t="s">
        <v>65</v>
      </c>
      <c r="H13821" s="1">
        <v>5</v>
      </c>
      <c r="I13821">
        <v>1367.04</v>
      </c>
      <c r="J13821" s="1">
        <f>SUMIFS(I:I,B:B,Table1_2[[#This Row],[Category Level 2]],D:D,Table1_2[[#This Row],[Brand]],E:E,Table1_2[[#This Row],[Region]],F:F,Table1_2[[#This Row],[Measure]],G:G,Table1_2[[#This Row],[Year]],H:H,"&lt;="&amp;Table1_2[[#This Row],[Month]])</f>
        <v>6641.6639999999998</v>
      </c>
      <c r="K138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16007.168000000001</v>
      </c>
      <c r="N13821">
        <f>Table1_2[[#This Row],[Value]]*2.5</f>
        <v>3417.6</v>
      </c>
    </row>
    <row r="13822" spans="1:14" x14ac:dyDescent="0.25">
      <c r="A13822" s="1" t="s">
        <v>6</v>
      </c>
      <c r="B13822" s="1" t="s">
        <v>51</v>
      </c>
      <c r="C13822" s="1" t="s">
        <v>22</v>
      </c>
      <c r="D13822" s="1" t="s">
        <v>34</v>
      </c>
      <c r="E13822" s="1" t="s">
        <v>14</v>
      </c>
      <c r="F13822" s="1" t="s">
        <v>12</v>
      </c>
      <c r="G13822" s="1" t="s">
        <v>65</v>
      </c>
      <c r="H13822" s="1">
        <v>6</v>
      </c>
      <c r="I13822">
        <v>1676.288</v>
      </c>
      <c r="J13822" s="1">
        <f>SUMIFS(I:I,B:B,Table1_2[[#This Row],[Category Level 2]],D:D,Table1_2[[#This Row],[Brand]],E:E,Table1_2[[#This Row],[Region]],F:F,Table1_2[[#This Row],[Measure]],G:G,Table1_2[[#This Row],[Year]],H:H,"&lt;="&amp;Table1_2[[#This Row],[Month]])</f>
        <v>8317.9519999999993</v>
      </c>
      <c r="K138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16197.631999999998</v>
      </c>
      <c r="N13822">
        <f>Table1_2[[#This Row],[Value]]*2.5</f>
        <v>4190.72</v>
      </c>
    </row>
    <row r="13823" spans="1:14" x14ac:dyDescent="0.25">
      <c r="A13823" s="1" t="s">
        <v>6</v>
      </c>
      <c r="B13823" s="1" t="s">
        <v>51</v>
      </c>
      <c r="C13823" s="1" t="s">
        <v>22</v>
      </c>
      <c r="D13823" s="1" t="s">
        <v>34</v>
      </c>
      <c r="E13823" s="1" t="s">
        <v>14</v>
      </c>
      <c r="F13823" s="1" t="s">
        <v>12</v>
      </c>
      <c r="G13823" s="1" t="s">
        <v>65</v>
      </c>
      <c r="H13823" s="1">
        <v>7</v>
      </c>
      <c r="I13823">
        <v>1461.248</v>
      </c>
      <c r="J13823" s="1">
        <f>SUMIFS(I:I,B:B,Table1_2[[#This Row],[Category Level 2]],D:D,Table1_2[[#This Row],[Brand]],E:E,Table1_2[[#This Row],[Region]],F:F,Table1_2[[#This Row],[Measure]],G:G,Table1_2[[#This Row],[Year]],H:H,"&lt;="&amp;Table1_2[[#This Row],[Month]])</f>
        <v>9779.1999999999989</v>
      </c>
      <c r="K138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16241.663999999999</v>
      </c>
      <c r="N13823">
        <f>Table1_2[[#This Row],[Value]]*2.5</f>
        <v>3653.12</v>
      </c>
    </row>
    <row r="13824" spans="1:14" x14ac:dyDescent="0.25">
      <c r="A13824" s="1" t="s">
        <v>6</v>
      </c>
      <c r="B13824" s="1" t="s">
        <v>51</v>
      </c>
      <c r="C13824" s="1" t="s">
        <v>22</v>
      </c>
      <c r="D13824" s="1" t="s">
        <v>34</v>
      </c>
      <c r="E13824" s="1" t="s">
        <v>14</v>
      </c>
      <c r="F13824" s="1" t="s">
        <v>12</v>
      </c>
      <c r="G13824" s="1" t="s">
        <v>65</v>
      </c>
      <c r="H13824" s="1">
        <v>8</v>
      </c>
      <c r="I13824">
        <v>1413.1200000000001</v>
      </c>
      <c r="J13824" s="1">
        <f>SUMIFS(I:I,B:B,Table1_2[[#This Row],[Category Level 2]],D:D,Table1_2[[#This Row],[Brand]],E:E,Table1_2[[#This Row],[Region]],F:F,Table1_2[[#This Row],[Measure]],G:G,Table1_2[[#This Row],[Year]],H:H,"&lt;="&amp;Table1_2[[#This Row],[Month]])</f>
        <v>11192.32</v>
      </c>
      <c r="K138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16739.328000000001</v>
      </c>
      <c r="N13824">
        <f>Table1_2[[#This Row],[Value]]*2.5</f>
        <v>3532.8</v>
      </c>
    </row>
    <row r="13825" spans="1:14" x14ac:dyDescent="0.25">
      <c r="A13825" s="1" t="s">
        <v>6</v>
      </c>
      <c r="B13825" s="1" t="s">
        <v>51</v>
      </c>
      <c r="C13825" s="1" t="s">
        <v>22</v>
      </c>
      <c r="D13825" s="1" t="s">
        <v>34</v>
      </c>
      <c r="E13825" s="1" t="s">
        <v>14</v>
      </c>
      <c r="F13825" s="1" t="s">
        <v>12</v>
      </c>
      <c r="G13825" s="1" t="s">
        <v>65</v>
      </c>
      <c r="H13825" s="1">
        <v>9</v>
      </c>
      <c r="I13825">
        <v>1462.2719999999999</v>
      </c>
      <c r="J13825" s="1">
        <f>SUMIFS(I:I,B:B,Table1_2[[#This Row],[Category Level 2]],D:D,Table1_2[[#This Row],[Brand]],E:E,Table1_2[[#This Row],[Region]],F:F,Table1_2[[#This Row],[Measure]],G:G,Table1_2[[#This Row],[Year]],H:H,"&lt;="&amp;Table1_2[[#This Row],[Month]])</f>
        <v>12654.592000000001</v>
      </c>
      <c r="K138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16679.936000000002</v>
      </c>
      <c r="N13825">
        <f>Table1_2[[#This Row],[Value]]*2.5</f>
        <v>3655.68</v>
      </c>
    </row>
    <row r="13826" spans="1:14" x14ac:dyDescent="0.25">
      <c r="A13826" s="1" t="s">
        <v>6</v>
      </c>
      <c r="B13826" s="1" t="s">
        <v>51</v>
      </c>
      <c r="C13826" s="1" t="s">
        <v>22</v>
      </c>
      <c r="D13826" s="1" t="s">
        <v>34</v>
      </c>
      <c r="E13826" s="1" t="s">
        <v>14</v>
      </c>
      <c r="F13826" s="1" t="s">
        <v>12</v>
      </c>
      <c r="G13826" s="1" t="s">
        <v>65</v>
      </c>
      <c r="H13826" s="1">
        <v>10</v>
      </c>
      <c r="I13826">
        <v>1284.096</v>
      </c>
      <c r="J13826" s="1">
        <f>SUMIFS(I:I,B:B,Table1_2[[#This Row],[Category Level 2]],D:D,Table1_2[[#This Row],[Brand]],E:E,Table1_2[[#This Row],[Region]],F:F,Table1_2[[#This Row],[Measure]],G:G,Table1_2[[#This Row],[Year]],H:H,"&lt;="&amp;Table1_2[[#This Row],[Month]])</f>
        <v>13938.688</v>
      </c>
      <c r="K138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16445.439999999999</v>
      </c>
      <c r="N13826">
        <f>Table1_2[[#This Row],[Value]]*2.5</f>
        <v>3210.24</v>
      </c>
    </row>
    <row r="13827" spans="1:14" x14ac:dyDescent="0.25">
      <c r="A13827" s="1" t="s">
        <v>6</v>
      </c>
      <c r="B13827" s="1" t="s">
        <v>51</v>
      </c>
      <c r="C13827" s="1" t="s">
        <v>22</v>
      </c>
      <c r="D13827" s="1" t="s">
        <v>34</v>
      </c>
      <c r="E13827" s="1" t="s">
        <v>14</v>
      </c>
      <c r="F13827" s="1" t="s">
        <v>12</v>
      </c>
      <c r="G13827" s="1" t="s">
        <v>65</v>
      </c>
      <c r="H13827" s="1">
        <v>11</v>
      </c>
      <c r="I13827">
        <v>1209.3440000000001</v>
      </c>
      <c r="J13827" s="1">
        <f>SUMIFS(I:I,B:B,Table1_2[[#This Row],[Category Level 2]],D:D,Table1_2[[#This Row],[Brand]],E:E,Table1_2[[#This Row],[Region]],F:F,Table1_2[[#This Row],[Measure]],G:G,Table1_2[[#This Row],[Year]],H:H,"&lt;="&amp;Table1_2[[#This Row],[Month]])</f>
        <v>15148.031999999999</v>
      </c>
      <c r="K138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16372.735999999999</v>
      </c>
      <c r="N13827">
        <f>Table1_2[[#This Row],[Value]]*2.5</f>
        <v>3023.36</v>
      </c>
    </row>
    <row r="13828" spans="1:14" x14ac:dyDescent="0.25">
      <c r="A13828" s="1" t="s">
        <v>6</v>
      </c>
      <c r="B13828" s="1" t="s">
        <v>51</v>
      </c>
      <c r="C13828" s="1" t="s">
        <v>22</v>
      </c>
      <c r="D13828" s="1" t="s">
        <v>34</v>
      </c>
      <c r="E13828" s="1" t="s">
        <v>14</v>
      </c>
      <c r="F13828" s="1" t="s">
        <v>12</v>
      </c>
      <c r="G13828" s="1" t="s">
        <v>65</v>
      </c>
      <c r="H13828" s="1">
        <v>12</v>
      </c>
      <c r="I13828">
        <v>1573.8879999999999</v>
      </c>
      <c r="J13828" s="1">
        <f>SUMIFS(I:I,B:B,Table1_2[[#This Row],[Category Level 2]],D:D,Table1_2[[#This Row],[Brand]],E:E,Table1_2[[#This Row],[Region]],F:F,Table1_2[[#This Row],[Measure]],G:G,Table1_2[[#This Row],[Year]],H:H,"&lt;="&amp;Table1_2[[#This Row],[Month]])</f>
        <v>16721.919999999998</v>
      </c>
      <c r="K138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16721.919999999998</v>
      </c>
      <c r="N13828">
        <f>Table1_2[[#This Row],[Value]]*2.5</f>
        <v>3934.72</v>
      </c>
    </row>
    <row r="13829" spans="1:14" x14ac:dyDescent="0.25">
      <c r="A13829" s="1" t="s">
        <v>6</v>
      </c>
      <c r="B13829" s="1" t="s">
        <v>51</v>
      </c>
      <c r="C13829" s="1" t="s">
        <v>22</v>
      </c>
      <c r="D13829" s="1" t="s">
        <v>34</v>
      </c>
      <c r="E13829" s="1" t="s">
        <v>14</v>
      </c>
      <c r="F13829" s="1" t="s">
        <v>12</v>
      </c>
      <c r="G13829" s="1" t="s">
        <v>66</v>
      </c>
      <c r="H13829" s="1">
        <v>1</v>
      </c>
      <c r="I13829">
        <v>1254.4000000000001</v>
      </c>
      <c r="J13829" s="1">
        <f>SUMIFS(I:I,B:B,Table1_2[[#This Row],[Category Level 2]],D:D,Table1_2[[#This Row],[Brand]],E:E,Table1_2[[#This Row],[Region]],F:F,Table1_2[[#This Row],[Measure]],G:G,Table1_2[[#This Row],[Year]],H:H,"&lt;="&amp;Table1_2[[#This Row],[Month]])</f>
        <v>1254.4000000000001</v>
      </c>
      <c r="K138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16520.191999999999</v>
      </c>
      <c r="N13829">
        <f>Table1_2[[#This Row],[Value]]*2.5</f>
        <v>3136</v>
      </c>
    </row>
    <row r="13830" spans="1:14" x14ac:dyDescent="0.25">
      <c r="A13830" s="1" t="s">
        <v>6</v>
      </c>
      <c r="B13830" s="1" t="s">
        <v>51</v>
      </c>
      <c r="C13830" s="1" t="s">
        <v>22</v>
      </c>
      <c r="D13830" s="1" t="s">
        <v>34</v>
      </c>
      <c r="E13830" s="1" t="s">
        <v>14</v>
      </c>
      <c r="F13830" s="1" t="s">
        <v>12</v>
      </c>
      <c r="G13830" s="1" t="s">
        <v>66</v>
      </c>
      <c r="H13830" s="1">
        <v>2</v>
      </c>
      <c r="I13830">
        <v>1436.672</v>
      </c>
      <c r="J13830" s="1">
        <f>SUMIFS(I:I,B:B,Table1_2[[#This Row],[Category Level 2]],D:D,Table1_2[[#This Row],[Brand]],E:E,Table1_2[[#This Row],[Region]],F:F,Table1_2[[#This Row],[Measure]],G:G,Table1_2[[#This Row],[Year]],H:H,"&lt;="&amp;Table1_2[[#This Row],[Month]])</f>
        <v>2691.0720000000001</v>
      </c>
      <c r="K138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16764.928</v>
      </c>
      <c r="N13830">
        <f>Table1_2[[#This Row],[Value]]*2.5</f>
        <v>3591.6800000000003</v>
      </c>
    </row>
    <row r="13831" spans="1:14" x14ac:dyDescent="0.25">
      <c r="A13831" s="1" t="s">
        <v>6</v>
      </c>
      <c r="B13831" s="1" t="s">
        <v>51</v>
      </c>
      <c r="C13831" s="1" t="s">
        <v>22</v>
      </c>
      <c r="D13831" s="1" t="s">
        <v>34</v>
      </c>
      <c r="E13831" s="1" t="s">
        <v>14</v>
      </c>
      <c r="F13831" s="1" t="s">
        <v>12</v>
      </c>
      <c r="G13831" s="1" t="s">
        <v>66</v>
      </c>
      <c r="H13831" s="1">
        <v>3</v>
      </c>
      <c r="I13831">
        <v>1762.3040000000001</v>
      </c>
      <c r="J13831" s="1">
        <f>SUMIFS(I:I,B:B,Table1_2[[#This Row],[Category Level 2]],D:D,Table1_2[[#This Row],[Brand]],E:E,Table1_2[[#This Row],[Region]],F:F,Table1_2[[#This Row],[Measure]],G:G,Table1_2[[#This Row],[Year]],H:H,"&lt;="&amp;Table1_2[[#This Row],[Month]])</f>
        <v>4453.3760000000002</v>
      </c>
      <c r="K138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17049.599999999999</v>
      </c>
      <c r="N13831">
        <f>Table1_2[[#This Row],[Value]]*2.5</f>
        <v>4405.76</v>
      </c>
    </row>
    <row r="13832" spans="1:14" x14ac:dyDescent="0.25">
      <c r="A13832" s="1" t="s">
        <v>6</v>
      </c>
      <c r="B13832" s="1" t="s">
        <v>51</v>
      </c>
      <c r="C13832" s="1" t="s">
        <v>22</v>
      </c>
      <c r="D13832" s="1" t="s">
        <v>34</v>
      </c>
      <c r="E13832" s="1" t="s">
        <v>14</v>
      </c>
      <c r="F13832" s="1" t="s">
        <v>12</v>
      </c>
      <c r="G13832" s="1" t="s">
        <v>66</v>
      </c>
      <c r="H13832" s="1">
        <v>4</v>
      </c>
      <c r="I13832">
        <v>1717.248</v>
      </c>
      <c r="J13832" s="1">
        <f>SUMIFS(I:I,B:B,Table1_2[[#This Row],[Category Level 2]],D:D,Table1_2[[#This Row],[Brand]],E:E,Table1_2[[#This Row],[Region]],F:F,Table1_2[[#This Row],[Measure]],G:G,Table1_2[[#This Row],[Year]],H:H,"&lt;="&amp;Table1_2[[#This Row],[Month]])</f>
        <v>6170.6239999999998</v>
      </c>
      <c r="K138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17617.919999999998</v>
      </c>
      <c r="N13832">
        <f>Table1_2[[#This Row],[Value]]*2.5</f>
        <v>4293.12</v>
      </c>
    </row>
    <row r="13833" spans="1:14" x14ac:dyDescent="0.25">
      <c r="A13833" s="1" t="s">
        <v>6</v>
      </c>
      <c r="B13833" s="1" t="s">
        <v>51</v>
      </c>
      <c r="C13833" s="1" t="s">
        <v>22</v>
      </c>
      <c r="D13833" s="1" t="s">
        <v>34</v>
      </c>
      <c r="E13833" s="1" t="s">
        <v>14</v>
      </c>
      <c r="F13833" s="1" t="s">
        <v>12</v>
      </c>
      <c r="G13833" s="1" t="s">
        <v>66</v>
      </c>
      <c r="H13833" s="1">
        <v>5</v>
      </c>
      <c r="I13833">
        <v>1574.912</v>
      </c>
      <c r="J13833" s="1">
        <f>SUMIFS(I:I,B:B,Table1_2[[#This Row],[Category Level 2]],D:D,Table1_2[[#This Row],[Brand]],E:E,Table1_2[[#This Row],[Region]],F:F,Table1_2[[#This Row],[Measure]],G:G,Table1_2[[#This Row],[Year]],H:H,"&lt;="&amp;Table1_2[[#This Row],[Month]])</f>
        <v>7745.5360000000001</v>
      </c>
      <c r="K138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17825.791999999998</v>
      </c>
      <c r="N13833">
        <f>Table1_2[[#This Row],[Value]]*2.5</f>
        <v>3937.28</v>
      </c>
    </row>
    <row r="13834" spans="1:14" x14ac:dyDescent="0.25">
      <c r="A13834" s="1" t="s">
        <v>6</v>
      </c>
      <c r="B13834" s="1" t="s">
        <v>51</v>
      </c>
      <c r="C13834" s="1" t="s">
        <v>22</v>
      </c>
      <c r="D13834" s="1" t="s">
        <v>34</v>
      </c>
      <c r="E13834" s="1" t="s">
        <v>14</v>
      </c>
      <c r="F13834" s="1" t="s">
        <v>12</v>
      </c>
      <c r="G13834" s="1" t="s">
        <v>66</v>
      </c>
      <c r="H13834" s="1">
        <v>6</v>
      </c>
      <c r="I13834">
        <v>1500.16</v>
      </c>
      <c r="J13834" s="1">
        <f>SUMIFS(I:I,B:B,Table1_2[[#This Row],[Category Level 2]],D:D,Table1_2[[#This Row],[Brand]],E:E,Table1_2[[#This Row],[Region]],F:F,Table1_2[[#This Row],[Measure]],G:G,Table1_2[[#This Row],[Year]],H:H,"&lt;="&amp;Table1_2[[#This Row],[Month]])</f>
        <v>9245.6959999999999</v>
      </c>
      <c r="K138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17649.664000000001</v>
      </c>
      <c r="N13834">
        <f>Table1_2[[#This Row],[Value]]*2.5</f>
        <v>3750.4</v>
      </c>
    </row>
    <row r="13835" spans="1:14" x14ac:dyDescent="0.25">
      <c r="A13835" s="1" t="s">
        <v>6</v>
      </c>
      <c r="B13835" s="1" t="s">
        <v>51</v>
      </c>
      <c r="C13835" s="1" t="s">
        <v>22</v>
      </c>
      <c r="D13835" s="1" t="s">
        <v>34</v>
      </c>
      <c r="E13835" s="1" t="s">
        <v>14</v>
      </c>
      <c r="F13835" s="1" t="s">
        <v>12</v>
      </c>
      <c r="G13835" s="1" t="s">
        <v>66</v>
      </c>
      <c r="H13835" s="1">
        <v>7</v>
      </c>
      <c r="I13835">
        <v>1310.72</v>
      </c>
      <c r="J13835" s="1">
        <f>SUMIFS(I:I,B:B,Table1_2[[#This Row],[Category Level 2]],D:D,Table1_2[[#This Row],[Brand]],E:E,Table1_2[[#This Row],[Region]],F:F,Table1_2[[#This Row],[Measure]],G:G,Table1_2[[#This Row],[Year]],H:H,"&lt;="&amp;Table1_2[[#This Row],[Month]])</f>
        <v>10556.415999999999</v>
      </c>
      <c r="K138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17499.135999999999</v>
      </c>
      <c r="N13835">
        <f>Table1_2[[#This Row],[Value]]*2.5</f>
        <v>3276.8</v>
      </c>
    </row>
    <row r="13836" spans="1:14" x14ac:dyDescent="0.25">
      <c r="A13836" s="1" t="s">
        <v>6</v>
      </c>
      <c r="B13836" s="1" t="s">
        <v>51</v>
      </c>
      <c r="C13836" s="1" t="s">
        <v>22</v>
      </c>
      <c r="D13836" s="1" t="s">
        <v>34</v>
      </c>
      <c r="E13836" s="1" t="s">
        <v>14</v>
      </c>
      <c r="F13836" s="1" t="s">
        <v>12</v>
      </c>
      <c r="G13836" s="1" t="s">
        <v>66</v>
      </c>
      <c r="H13836" s="1">
        <v>8</v>
      </c>
      <c r="I13836">
        <v>1302.528</v>
      </c>
      <c r="J13836" s="1">
        <f>SUMIFS(I:I,B:B,Table1_2[[#This Row],[Category Level 2]],D:D,Table1_2[[#This Row],[Brand]],E:E,Table1_2[[#This Row],[Region]],F:F,Table1_2[[#This Row],[Measure]],G:G,Table1_2[[#This Row],[Year]],H:H,"&lt;="&amp;Table1_2[[#This Row],[Month]])</f>
        <v>11858.944</v>
      </c>
      <c r="K138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17388.544000000002</v>
      </c>
      <c r="N13836">
        <f>Table1_2[[#This Row],[Value]]*2.5</f>
        <v>3256.32</v>
      </c>
    </row>
    <row r="13837" spans="1:14" x14ac:dyDescent="0.25">
      <c r="A13837" s="1" t="s">
        <v>6</v>
      </c>
      <c r="B13837" s="1" t="s">
        <v>51</v>
      </c>
      <c r="C13837" s="1" t="s">
        <v>22</v>
      </c>
      <c r="D13837" s="1" t="s">
        <v>34</v>
      </c>
      <c r="E13837" s="1" t="s">
        <v>14</v>
      </c>
      <c r="F13837" s="1" t="s">
        <v>12</v>
      </c>
      <c r="G13837" s="1" t="s">
        <v>66</v>
      </c>
      <c r="H13837" s="1">
        <v>9</v>
      </c>
      <c r="I13837">
        <v>1537.0240000000001</v>
      </c>
      <c r="J13837" s="1">
        <f>SUMIFS(I:I,B:B,Table1_2[[#This Row],[Category Level 2]],D:D,Table1_2[[#This Row],[Brand]],E:E,Table1_2[[#This Row],[Region]],F:F,Table1_2[[#This Row],[Measure]],G:G,Table1_2[[#This Row],[Year]],H:H,"&lt;="&amp;Table1_2[[#This Row],[Month]])</f>
        <v>13395.967999999999</v>
      </c>
      <c r="K138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17463.295999999998</v>
      </c>
      <c r="N13837">
        <f>Table1_2[[#This Row],[Value]]*2.5</f>
        <v>3842.5600000000004</v>
      </c>
    </row>
    <row r="13838" spans="1:14" x14ac:dyDescent="0.25">
      <c r="A13838" s="1" t="s">
        <v>6</v>
      </c>
      <c r="B13838" s="1" t="s">
        <v>51</v>
      </c>
      <c r="C13838" s="1" t="s">
        <v>22</v>
      </c>
      <c r="D13838" s="1" t="s">
        <v>34</v>
      </c>
      <c r="E13838" s="1" t="s">
        <v>14</v>
      </c>
      <c r="F13838" s="1" t="s">
        <v>12</v>
      </c>
      <c r="G13838" s="1" t="s">
        <v>66</v>
      </c>
      <c r="H13838" s="1">
        <v>10</v>
      </c>
      <c r="I13838">
        <v>1808.384</v>
      </c>
      <c r="J13838" s="1">
        <f>SUMIFS(I:I,B:B,Table1_2[[#This Row],[Category Level 2]],D:D,Table1_2[[#This Row],[Brand]],E:E,Table1_2[[#This Row],[Region]],F:F,Table1_2[[#This Row],[Measure]],G:G,Table1_2[[#This Row],[Year]],H:H,"&lt;="&amp;Table1_2[[#This Row],[Month]])</f>
        <v>15204.351999999999</v>
      </c>
      <c r="K138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17987.583999999999</v>
      </c>
      <c r="N13838">
        <f>Table1_2[[#This Row],[Value]]*2.5</f>
        <v>4520.96</v>
      </c>
    </row>
    <row r="13839" spans="1:14" x14ac:dyDescent="0.25">
      <c r="A13839" s="1" t="s">
        <v>6</v>
      </c>
      <c r="B13839" s="1" t="s">
        <v>51</v>
      </c>
      <c r="C13839" s="1" t="s">
        <v>22</v>
      </c>
      <c r="D13839" s="1" t="s">
        <v>34</v>
      </c>
      <c r="E13839" s="1" t="s">
        <v>14</v>
      </c>
      <c r="F13839" s="1" t="s">
        <v>12</v>
      </c>
      <c r="G13839" s="1" t="s">
        <v>66</v>
      </c>
      <c r="H13839" s="1">
        <v>11</v>
      </c>
      <c r="I13839">
        <v>1885.184</v>
      </c>
      <c r="J13839" s="1">
        <f>SUMIFS(I:I,B:B,Table1_2[[#This Row],[Category Level 2]],D:D,Table1_2[[#This Row],[Brand]],E:E,Table1_2[[#This Row],[Region]],F:F,Table1_2[[#This Row],[Measure]],G:G,Table1_2[[#This Row],[Year]],H:H,"&lt;="&amp;Table1_2[[#This Row],[Month]])</f>
        <v>17089.536</v>
      </c>
      <c r="K138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18663.423999999999</v>
      </c>
      <c r="N13839">
        <f>Table1_2[[#This Row],[Value]]*2.5</f>
        <v>4712.96</v>
      </c>
    </row>
    <row r="13840" spans="1:14" x14ac:dyDescent="0.25">
      <c r="A13840" s="1" t="s">
        <v>6</v>
      </c>
      <c r="B13840" s="1" t="s">
        <v>51</v>
      </c>
      <c r="C13840" s="1" t="s">
        <v>22</v>
      </c>
      <c r="D13840" s="1" t="s">
        <v>34</v>
      </c>
      <c r="E13840" s="1" t="s">
        <v>14</v>
      </c>
      <c r="F13840" s="1" t="s">
        <v>12</v>
      </c>
      <c r="G13840" s="1" t="s">
        <v>66</v>
      </c>
      <c r="H13840" s="1">
        <v>12</v>
      </c>
      <c r="I13840">
        <v>1979.3920000000001</v>
      </c>
      <c r="J13840" s="1">
        <f>SUMIFS(I:I,B:B,Table1_2[[#This Row],[Category Level 2]],D:D,Table1_2[[#This Row],[Brand]],E:E,Table1_2[[#This Row],[Region]],F:F,Table1_2[[#This Row],[Measure]],G:G,Table1_2[[#This Row],[Year]],H:H,"&lt;="&amp;Table1_2[[#This Row],[Month]])</f>
        <v>19068.928</v>
      </c>
      <c r="K138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19068.928</v>
      </c>
      <c r="N13840">
        <f>Table1_2[[#This Row],[Value]]*2.5</f>
        <v>4948.4800000000005</v>
      </c>
    </row>
    <row r="13841" spans="1:14" x14ac:dyDescent="0.25">
      <c r="A13841" s="1" t="s">
        <v>6</v>
      </c>
      <c r="B13841" s="1" t="s">
        <v>51</v>
      </c>
      <c r="C13841" s="1" t="s">
        <v>22</v>
      </c>
      <c r="D13841" s="1" t="s">
        <v>34</v>
      </c>
      <c r="E13841" s="1" t="s">
        <v>14</v>
      </c>
      <c r="F13841" s="1" t="s">
        <v>12</v>
      </c>
      <c r="G13841" s="1" t="s">
        <v>67</v>
      </c>
      <c r="H13841" s="1">
        <v>1</v>
      </c>
      <c r="I13841">
        <v>1624.0640000000001</v>
      </c>
      <c r="J13841" s="1">
        <f>SUMIFS(I:I,B:B,Table1_2[[#This Row],[Category Level 2]],D:D,Table1_2[[#This Row],[Brand]],E:E,Table1_2[[#This Row],[Region]],F:F,Table1_2[[#This Row],[Measure]],G:G,Table1_2[[#This Row],[Year]],H:H,"&lt;="&amp;Table1_2[[#This Row],[Month]])</f>
        <v>1624.0640000000001</v>
      </c>
      <c r="K138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19438.591999999997</v>
      </c>
      <c r="N13841">
        <f>Table1_2[[#This Row],[Value]]*2.5</f>
        <v>4060.1600000000003</v>
      </c>
    </row>
    <row r="13842" spans="1:14" x14ac:dyDescent="0.25">
      <c r="A13842" s="1" t="s">
        <v>6</v>
      </c>
      <c r="B13842" s="1" t="s">
        <v>51</v>
      </c>
      <c r="C13842" s="1" t="s">
        <v>22</v>
      </c>
      <c r="D13842" s="1" t="s">
        <v>34</v>
      </c>
      <c r="E13842" s="1" t="s">
        <v>14</v>
      </c>
      <c r="F13842" s="1" t="s">
        <v>12</v>
      </c>
      <c r="G13842" s="1" t="s">
        <v>67</v>
      </c>
      <c r="H13842" s="1">
        <v>2</v>
      </c>
      <c r="I13842">
        <v>2072.576</v>
      </c>
      <c r="J13842" s="1">
        <f>SUMIFS(I:I,B:B,Table1_2[[#This Row],[Category Level 2]],D:D,Table1_2[[#This Row],[Brand]],E:E,Table1_2[[#This Row],[Region]],F:F,Table1_2[[#This Row],[Measure]],G:G,Table1_2[[#This Row],[Year]],H:H,"&lt;="&amp;Table1_2[[#This Row],[Month]])</f>
        <v>3696.6400000000003</v>
      </c>
      <c r="K138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20074.495999999999</v>
      </c>
      <c r="N13842">
        <f>Table1_2[[#This Row],[Value]]*2.5</f>
        <v>5181.4400000000005</v>
      </c>
    </row>
    <row r="13843" spans="1:14" x14ac:dyDescent="0.25">
      <c r="A13843" s="1" t="s">
        <v>6</v>
      </c>
      <c r="B13843" s="1" t="s">
        <v>51</v>
      </c>
      <c r="C13843" s="1" t="s">
        <v>22</v>
      </c>
      <c r="D13843" s="1" t="s">
        <v>34</v>
      </c>
      <c r="E13843" s="1" t="s">
        <v>14</v>
      </c>
      <c r="F13843" s="1" t="s">
        <v>12</v>
      </c>
      <c r="G13843" s="1" t="s">
        <v>67</v>
      </c>
      <c r="H13843" s="1">
        <v>3</v>
      </c>
      <c r="I13843">
        <v>2471.9360000000001</v>
      </c>
      <c r="J13843" s="1">
        <f>SUMIFS(I:I,B:B,Table1_2[[#This Row],[Category Level 2]],D:D,Table1_2[[#This Row],[Brand]],E:E,Table1_2[[#This Row],[Region]],F:F,Table1_2[[#This Row],[Measure]],G:G,Table1_2[[#This Row],[Year]],H:H,"&lt;="&amp;Table1_2[[#This Row],[Month]])</f>
        <v>6168.5760000000009</v>
      </c>
      <c r="K138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20784.128000000001</v>
      </c>
      <c r="N13843">
        <f>Table1_2[[#This Row],[Value]]*2.5</f>
        <v>6179.84</v>
      </c>
    </row>
    <row r="13844" spans="1:14" x14ac:dyDescent="0.25">
      <c r="A13844" s="1" t="s">
        <v>6</v>
      </c>
      <c r="B13844" s="1" t="s">
        <v>51</v>
      </c>
      <c r="C13844" s="1" t="s">
        <v>55</v>
      </c>
      <c r="D13844" s="1" t="s">
        <v>56</v>
      </c>
      <c r="E13844" s="1" t="s">
        <v>10</v>
      </c>
      <c r="F13844" s="1" t="s">
        <v>11</v>
      </c>
      <c r="G13844" s="1" t="s">
        <v>62</v>
      </c>
      <c r="H13844" s="1">
        <v>1</v>
      </c>
      <c r="I13844">
        <v>483.45</v>
      </c>
      <c r="J13844" s="1">
        <f>SUMIFS(I:I,B:B,Table1_2[[#This Row],[Category Level 2]],D:D,Table1_2[[#This Row],[Brand]],E:E,Table1_2[[#This Row],[Region]],F:F,Table1_2[[#This Row],[Measure]],G:G,Table1_2[[#This Row],[Year]],H:H,"&lt;="&amp;Table1_2[[#This Row],[Month]])</f>
        <v>483.45</v>
      </c>
      <c r="K138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483.45</v>
      </c>
      <c r="N13844">
        <f>Table1_2[[#This Row],[Value]]*2.5</f>
        <v>1208.625</v>
      </c>
    </row>
    <row r="13845" spans="1:14" x14ac:dyDescent="0.25">
      <c r="A13845" s="1" t="s">
        <v>6</v>
      </c>
      <c r="B13845" s="1" t="s">
        <v>51</v>
      </c>
      <c r="C13845" s="1" t="s">
        <v>55</v>
      </c>
      <c r="D13845" s="1" t="s">
        <v>56</v>
      </c>
      <c r="E13845" s="1" t="s">
        <v>10</v>
      </c>
      <c r="F13845" s="1" t="s">
        <v>11</v>
      </c>
      <c r="G13845" s="1" t="s">
        <v>62</v>
      </c>
      <c r="H13845" s="1">
        <v>2</v>
      </c>
      <c r="I13845">
        <v>232.64999999999998</v>
      </c>
      <c r="J13845" s="1">
        <f>SUMIFS(I:I,B:B,Table1_2[[#This Row],[Category Level 2]],D:D,Table1_2[[#This Row],[Brand]],E:E,Table1_2[[#This Row],[Region]],F:F,Table1_2[[#This Row],[Measure]],G:G,Table1_2[[#This Row],[Year]],H:H,"&lt;="&amp;Table1_2[[#This Row],[Month]])</f>
        <v>716.09999999999991</v>
      </c>
      <c r="K138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716.09999999999991</v>
      </c>
      <c r="N13845">
        <f>Table1_2[[#This Row],[Value]]*2.5</f>
        <v>581.625</v>
      </c>
    </row>
    <row r="13846" spans="1:14" x14ac:dyDescent="0.25">
      <c r="A13846" s="1" t="s">
        <v>6</v>
      </c>
      <c r="B13846" s="1" t="s">
        <v>51</v>
      </c>
      <c r="C13846" s="1" t="s">
        <v>55</v>
      </c>
      <c r="D13846" s="1" t="s">
        <v>56</v>
      </c>
      <c r="E13846" s="1" t="s">
        <v>10</v>
      </c>
      <c r="F13846" s="1" t="s">
        <v>11</v>
      </c>
      <c r="G13846" s="1" t="s">
        <v>62</v>
      </c>
      <c r="H13846" s="1">
        <v>3</v>
      </c>
      <c r="I13846">
        <v>193.04999999999998</v>
      </c>
      <c r="J13846" s="1">
        <f>SUMIFS(I:I,B:B,Table1_2[[#This Row],[Category Level 2]],D:D,Table1_2[[#This Row],[Brand]],E:E,Table1_2[[#This Row],[Region]],F:F,Table1_2[[#This Row],[Measure]],G:G,Table1_2[[#This Row],[Year]],H:H,"&lt;="&amp;Table1_2[[#This Row],[Month]])</f>
        <v>909.14999999999986</v>
      </c>
      <c r="K138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909.14999999999986</v>
      </c>
      <c r="N13846">
        <f>Table1_2[[#This Row],[Value]]*2.5</f>
        <v>482.62499999999994</v>
      </c>
    </row>
    <row r="13847" spans="1:14" x14ac:dyDescent="0.25">
      <c r="A13847" s="1" t="s">
        <v>6</v>
      </c>
      <c r="B13847" s="1" t="s">
        <v>51</v>
      </c>
      <c r="C13847" s="1" t="s">
        <v>55</v>
      </c>
      <c r="D13847" s="1" t="s">
        <v>56</v>
      </c>
      <c r="E13847" s="1" t="s">
        <v>10</v>
      </c>
      <c r="F13847" s="1" t="s">
        <v>11</v>
      </c>
      <c r="G13847" s="1" t="s">
        <v>62</v>
      </c>
      <c r="H13847" s="1">
        <v>4</v>
      </c>
      <c r="I13847">
        <v>199.64999999999998</v>
      </c>
      <c r="J13847" s="1">
        <f>SUMIFS(I:I,B:B,Table1_2[[#This Row],[Category Level 2]],D:D,Table1_2[[#This Row],[Brand]],E:E,Table1_2[[#This Row],[Region]],F:F,Table1_2[[#This Row],[Measure]],G:G,Table1_2[[#This Row],[Year]],H:H,"&lt;="&amp;Table1_2[[#This Row],[Month]])</f>
        <v>1108.7999999999997</v>
      </c>
      <c r="K138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1108.7999999999997</v>
      </c>
      <c r="N13847">
        <f>Table1_2[[#This Row],[Value]]*2.5</f>
        <v>499.12499999999994</v>
      </c>
    </row>
    <row r="13848" spans="1:14" x14ac:dyDescent="0.25">
      <c r="A13848" s="1" t="s">
        <v>6</v>
      </c>
      <c r="B13848" s="1" t="s">
        <v>51</v>
      </c>
      <c r="C13848" s="1" t="s">
        <v>55</v>
      </c>
      <c r="D13848" s="1" t="s">
        <v>56</v>
      </c>
      <c r="E13848" s="1" t="s">
        <v>10</v>
      </c>
      <c r="F13848" s="1" t="s">
        <v>11</v>
      </c>
      <c r="G13848" s="1" t="s">
        <v>62</v>
      </c>
      <c r="H13848" s="1">
        <v>5</v>
      </c>
      <c r="I13848">
        <v>290.39999999999998</v>
      </c>
      <c r="J13848" s="1">
        <f>SUMIFS(I:I,B:B,Table1_2[[#This Row],[Category Level 2]],D:D,Table1_2[[#This Row],[Brand]],E:E,Table1_2[[#This Row],[Region]],F:F,Table1_2[[#This Row],[Measure]],G:G,Table1_2[[#This Row],[Year]],H:H,"&lt;="&amp;Table1_2[[#This Row],[Month]])</f>
        <v>1399.1999999999998</v>
      </c>
      <c r="K138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1399.1999999999998</v>
      </c>
      <c r="N13848">
        <f>Table1_2[[#This Row],[Value]]*2.5</f>
        <v>726</v>
      </c>
    </row>
    <row r="13849" spans="1:14" x14ac:dyDescent="0.25">
      <c r="A13849" s="1" t="s">
        <v>6</v>
      </c>
      <c r="B13849" s="1" t="s">
        <v>51</v>
      </c>
      <c r="C13849" s="1" t="s">
        <v>55</v>
      </c>
      <c r="D13849" s="1" t="s">
        <v>56</v>
      </c>
      <c r="E13849" s="1" t="s">
        <v>10</v>
      </c>
      <c r="F13849" s="1" t="s">
        <v>11</v>
      </c>
      <c r="G13849" s="1" t="s">
        <v>62</v>
      </c>
      <c r="H13849" s="1">
        <v>6</v>
      </c>
      <c r="I13849">
        <v>188.1</v>
      </c>
      <c r="J13849" s="1">
        <f>SUMIFS(I:I,B:B,Table1_2[[#This Row],[Category Level 2]],D:D,Table1_2[[#This Row],[Brand]],E:E,Table1_2[[#This Row],[Region]],F:F,Table1_2[[#This Row],[Measure]],G:G,Table1_2[[#This Row],[Year]],H:H,"&lt;="&amp;Table1_2[[#This Row],[Month]])</f>
        <v>1587.2999999999997</v>
      </c>
      <c r="K138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1587.2999999999997</v>
      </c>
      <c r="N13849">
        <f>Table1_2[[#This Row],[Value]]*2.5</f>
        <v>470.25</v>
      </c>
    </row>
    <row r="13850" spans="1:14" x14ac:dyDescent="0.25">
      <c r="A13850" s="1" t="s">
        <v>6</v>
      </c>
      <c r="B13850" s="1" t="s">
        <v>51</v>
      </c>
      <c r="C13850" s="1" t="s">
        <v>55</v>
      </c>
      <c r="D13850" s="1" t="s">
        <v>56</v>
      </c>
      <c r="E13850" s="1" t="s">
        <v>10</v>
      </c>
      <c r="F13850" s="1" t="s">
        <v>11</v>
      </c>
      <c r="G13850" s="1" t="s">
        <v>62</v>
      </c>
      <c r="H13850" s="1">
        <v>7</v>
      </c>
      <c r="I13850">
        <v>207.89999999999998</v>
      </c>
      <c r="J13850" s="1">
        <f>SUMIFS(I:I,B:B,Table1_2[[#This Row],[Category Level 2]],D:D,Table1_2[[#This Row],[Brand]],E:E,Table1_2[[#This Row],[Region]],F:F,Table1_2[[#This Row],[Measure]],G:G,Table1_2[[#This Row],[Year]],H:H,"&lt;="&amp;Table1_2[[#This Row],[Month]])</f>
        <v>1795.1999999999998</v>
      </c>
      <c r="K138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1795.1999999999998</v>
      </c>
      <c r="N13850">
        <f>Table1_2[[#This Row],[Value]]*2.5</f>
        <v>519.75</v>
      </c>
    </row>
    <row r="13851" spans="1:14" x14ac:dyDescent="0.25">
      <c r="A13851" s="1" t="s">
        <v>6</v>
      </c>
      <c r="B13851" s="1" t="s">
        <v>51</v>
      </c>
      <c r="C13851" s="1" t="s">
        <v>55</v>
      </c>
      <c r="D13851" s="1" t="s">
        <v>56</v>
      </c>
      <c r="E13851" s="1" t="s">
        <v>10</v>
      </c>
      <c r="F13851" s="1" t="s">
        <v>11</v>
      </c>
      <c r="G13851" s="1" t="s">
        <v>62</v>
      </c>
      <c r="H13851" s="1">
        <v>8</v>
      </c>
      <c r="I13851">
        <v>201.29999999999998</v>
      </c>
      <c r="J13851" s="1">
        <f>SUMIFS(I:I,B:B,Table1_2[[#This Row],[Category Level 2]],D:D,Table1_2[[#This Row],[Brand]],E:E,Table1_2[[#This Row],[Region]],F:F,Table1_2[[#This Row],[Measure]],G:G,Table1_2[[#This Row],[Year]],H:H,"&lt;="&amp;Table1_2[[#This Row],[Month]])</f>
        <v>1996.4999999999998</v>
      </c>
      <c r="K138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1996.4999999999998</v>
      </c>
      <c r="N13851">
        <f>Table1_2[[#This Row],[Value]]*2.5</f>
        <v>503.24999999999994</v>
      </c>
    </row>
    <row r="13852" spans="1:14" x14ac:dyDescent="0.25">
      <c r="A13852" s="1" t="s">
        <v>6</v>
      </c>
      <c r="B13852" s="1" t="s">
        <v>51</v>
      </c>
      <c r="C13852" s="1" t="s">
        <v>55</v>
      </c>
      <c r="D13852" s="1" t="s">
        <v>56</v>
      </c>
      <c r="E13852" s="1" t="s">
        <v>10</v>
      </c>
      <c r="F13852" s="1" t="s">
        <v>11</v>
      </c>
      <c r="G13852" s="1" t="s">
        <v>62</v>
      </c>
      <c r="H13852" s="1">
        <v>9</v>
      </c>
      <c r="I13852">
        <v>166.64999999999998</v>
      </c>
      <c r="J13852" s="1">
        <f>SUMIFS(I:I,B:B,Table1_2[[#This Row],[Category Level 2]],D:D,Table1_2[[#This Row],[Brand]],E:E,Table1_2[[#This Row],[Region]],F:F,Table1_2[[#This Row],[Measure]],G:G,Table1_2[[#This Row],[Year]],H:H,"&lt;="&amp;Table1_2[[#This Row],[Month]])</f>
        <v>2163.1499999999996</v>
      </c>
      <c r="K138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2163.1499999999996</v>
      </c>
      <c r="N13852">
        <f>Table1_2[[#This Row],[Value]]*2.5</f>
        <v>416.62499999999994</v>
      </c>
    </row>
    <row r="13853" spans="1:14" x14ac:dyDescent="0.25">
      <c r="A13853" s="1" t="s">
        <v>6</v>
      </c>
      <c r="B13853" s="1" t="s">
        <v>51</v>
      </c>
      <c r="C13853" s="1" t="s">
        <v>55</v>
      </c>
      <c r="D13853" s="1" t="s">
        <v>56</v>
      </c>
      <c r="E13853" s="1" t="s">
        <v>10</v>
      </c>
      <c r="F13853" s="1" t="s">
        <v>11</v>
      </c>
      <c r="G13853" s="1" t="s">
        <v>62</v>
      </c>
      <c r="H13853" s="1">
        <v>10</v>
      </c>
      <c r="I13853">
        <v>247.5</v>
      </c>
      <c r="J13853" s="1">
        <f>SUMIFS(I:I,B:B,Table1_2[[#This Row],[Category Level 2]],D:D,Table1_2[[#This Row],[Brand]],E:E,Table1_2[[#This Row],[Region]],F:F,Table1_2[[#This Row],[Measure]],G:G,Table1_2[[#This Row],[Year]],H:H,"&lt;="&amp;Table1_2[[#This Row],[Month]])</f>
        <v>2410.6499999999996</v>
      </c>
      <c r="K138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2410.6499999999996</v>
      </c>
      <c r="N13853">
        <f>Table1_2[[#This Row],[Value]]*2.5</f>
        <v>618.75</v>
      </c>
    </row>
    <row r="13854" spans="1:14" x14ac:dyDescent="0.25">
      <c r="A13854" s="1" t="s">
        <v>6</v>
      </c>
      <c r="B13854" s="1" t="s">
        <v>51</v>
      </c>
      <c r="C13854" s="1" t="s">
        <v>55</v>
      </c>
      <c r="D13854" s="1" t="s">
        <v>56</v>
      </c>
      <c r="E13854" s="1" t="s">
        <v>10</v>
      </c>
      <c r="F13854" s="1" t="s">
        <v>11</v>
      </c>
      <c r="G13854" s="1" t="s">
        <v>62</v>
      </c>
      <c r="H13854" s="1">
        <v>11</v>
      </c>
      <c r="I13854">
        <v>310.2</v>
      </c>
      <c r="J13854" s="1">
        <f>SUMIFS(I:I,B:B,Table1_2[[#This Row],[Category Level 2]],D:D,Table1_2[[#This Row],[Brand]],E:E,Table1_2[[#This Row],[Region]],F:F,Table1_2[[#This Row],[Measure]],G:G,Table1_2[[#This Row],[Year]],H:H,"&lt;="&amp;Table1_2[[#This Row],[Month]])</f>
        <v>2720.8499999999995</v>
      </c>
      <c r="K138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2720.8499999999995</v>
      </c>
      <c r="N13854">
        <f>Table1_2[[#This Row],[Value]]*2.5</f>
        <v>775.5</v>
      </c>
    </row>
    <row r="13855" spans="1:14" x14ac:dyDescent="0.25">
      <c r="A13855" s="1" t="s">
        <v>6</v>
      </c>
      <c r="B13855" s="1" t="s">
        <v>51</v>
      </c>
      <c r="C13855" s="1" t="s">
        <v>55</v>
      </c>
      <c r="D13855" s="1" t="s">
        <v>56</v>
      </c>
      <c r="E13855" s="1" t="s">
        <v>10</v>
      </c>
      <c r="F13855" s="1" t="s">
        <v>11</v>
      </c>
      <c r="G13855" s="1" t="s">
        <v>62</v>
      </c>
      <c r="H13855" s="1">
        <v>12</v>
      </c>
      <c r="I13855">
        <v>207.89999999999998</v>
      </c>
      <c r="J13855" s="1">
        <f>SUMIFS(I:I,B:B,Table1_2[[#This Row],[Category Level 2]],D:D,Table1_2[[#This Row],[Brand]],E:E,Table1_2[[#This Row],[Region]],F:F,Table1_2[[#This Row],[Measure]],G:G,Table1_2[[#This Row],[Year]],H:H,"&lt;="&amp;Table1_2[[#This Row],[Month]])</f>
        <v>2928.7499999999995</v>
      </c>
      <c r="K138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2928.7499999999995</v>
      </c>
      <c r="N13855">
        <f>Table1_2[[#This Row],[Value]]*2.5</f>
        <v>519.75</v>
      </c>
    </row>
    <row r="13856" spans="1:14" x14ac:dyDescent="0.25">
      <c r="A13856" s="1" t="s">
        <v>6</v>
      </c>
      <c r="B13856" s="1" t="s">
        <v>51</v>
      </c>
      <c r="C13856" s="1" t="s">
        <v>55</v>
      </c>
      <c r="D13856" s="1" t="s">
        <v>56</v>
      </c>
      <c r="E13856" s="1" t="s">
        <v>10</v>
      </c>
      <c r="F13856" s="1" t="s">
        <v>11</v>
      </c>
      <c r="G13856" s="1" t="s">
        <v>63</v>
      </c>
      <c r="H13856" s="1">
        <v>1</v>
      </c>
      <c r="I13856">
        <v>179.85</v>
      </c>
      <c r="J13856" s="1">
        <f>SUMIFS(I:I,B:B,Table1_2[[#This Row],[Category Level 2]],D:D,Table1_2[[#This Row],[Brand]],E:E,Table1_2[[#This Row],[Region]],F:F,Table1_2[[#This Row],[Measure]],G:G,Table1_2[[#This Row],[Year]],H:H,"&lt;="&amp;Table1_2[[#This Row],[Month]])</f>
        <v>179.85</v>
      </c>
      <c r="K138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2625.1499999999996</v>
      </c>
      <c r="N13856">
        <f>Table1_2[[#This Row],[Value]]*2.5</f>
        <v>449.625</v>
      </c>
    </row>
    <row r="13857" spans="1:14" x14ac:dyDescent="0.25">
      <c r="A13857" s="1" t="s">
        <v>6</v>
      </c>
      <c r="B13857" s="1" t="s">
        <v>51</v>
      </c>
      <c r="C13857" s="1" t="s">
        <v>55</v>
      </c>
      <c r="D13857" s="1" t="s">
        <v>56</v>
      </c>
      <c r="E13857" s="1" t="s">
        <v>10</v>
      </c>
      <c r="F13857" s="1" t="s">
        <v>11</v>
      </c>
      <c r="G13857" s="1" t="s">
        <v>63</v>
      </c>
      <c r="H13857" s="1">
        <v>2</v>
      </c>
      <c r="I13857">
        <v>247.5</v>
      </c>
      <c r="J13857" s="1">
        <f>SUMIFS(I:I,B:B,Table1_2[[#This Row],[Category Level 2]],D:D,Table1_2[[#This Row],[Brand]],E:E,Table1_2[[#This Row],[Region]],F:F,Table1_2[[#This Row],[Measure]],G:G,Table1_2[[#This Row],[Year]],H:H,"&lt;="&amp;Table1_2[[#This Row],[Month]])</f>
        <v>427.35</v>
      </c>
      <c r="K138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2639.9999999999995</v>
      </c>
      <c r="N13857">
        <f>Table1_2[[#This Row],[Value]]*2.5</f>
        <v>618.75</v>
      </c>
    </row>
    <row r="13858" spans="1:14" x14ac:dyDescent="0.25">
      <c r="A13858" s="1" t="s">
        <v>6</v>
      </c>
      <c r="B13858" s="1" t="s">
        <v>51</v>
      </c>
      <c r="C13858" s="1" t="s">
        <v>55</v>
      </c>
      <c r="D13858" s="1" t="s">
        <v>56</v>
      </c>
      <c r="E13858" s="1" t="s">
        <v>10</v>
      </c>
      <c r="F13858" s="1" t="s">
        <v>11</v>
      </c>
      <c r="G13858" s="1" t="s">
        <v>63</v>
      </c>
      <c r="H13858" s="1">
        <v>3</v>
      </c>
      <c r="I13858">
        <v>188.1</v>
      </c>
      <c r="J13858" s="1">
        <f>SUMIFS(I:I,B:B,Table1_2[[#This Row],[Category Level 2]],D:D,Table1_2[[#This Row],[Brand]],E:E,Table1_2[[#This Row],[Region]],F:F,Table1_2[[#This Row],[Measure]],G:G,Table1_2[[#This Row],[Year]],H:H,"&lt;="&amp;Table1_2[[#This Row],[Month]])</f>
        <v>615.45000000000005</v>
      </c>
      <c r="K138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2635.05</v>
      </c>
      <c r="N13858">
        <f>Table1_2[[#This Row],[Value]]*2.5</f>
        <v>470.25</v>
      </c>
    </row>
    <row r="13859" spans="1:14" x14ac:dyDescent="0.25">
      <c r="A13859" s="1" t="s">
        <v>6</v>
      </c>
      <c r="B13859" s="1" t="s">
        <v>51</v>
      </c>
      <c r="C13859" s="1" t="s">
        <v>55</v>
      </c>
      <c r="D13859" s="1" t="s">
        <v>56</v>
      </c>
      <c r="E13859" s="1" t="s">
        <v>10</v>
      </c>
      <c r="F13859" s="1" t="s">
        <v>11</v>
      </c>
      <c r="G13859" s="1" t="s">
        <v>63</v>
      </c>
      <c r="H13859" s="1">
        <v>4</v>
      </c>
      <c r="I13859">
        <v>283.8</v>
      </c>
      <c r="J13859" s="1">
        <f>SUMIFS(I:I,B:B,Table1_2[[#This Row],[Category Level 2]],D:D,Table1_2[[#This Row],[Brand]],E:E,Table1_2[[#This Row],[Region]],F:F,Table1_2[[#This Row],[Measure]],G:G,Table1_2[[#This Row],[Year]],H:H,"&lt;="&amp;Table1_2[[#This Row],[Month]])</f>
        <v>899.25</v>
      </c>
      <c r="K138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2719.2</v>
      </c>
      <c r="N13859">
        <f>Table1_2[[#This Row],[Value]]*2.5</f>
        <v>709.5</v>
      </c>
    </row>
    <row r="13860" spans="1:14" x14ac:dyDescent="0.25">
      <c r="A13860" s="1" t="s">
        <v>6</v>
      </c>
      <c r="B13860" s="1" t="s">
        <v>51</v>
      </c>
      <c r="C13860" s="1" t="s">
        <v>55</v>
      </c>
      <c r="D13860" s="1" t="s">
        <v>56</v>
      </c>
      <c r="E13860" s="1" t="s">
        <v>10</v>
      </c>
      <c r="F13860" s="1" t="s">
        <v>11</v>
      </c>
      <c r="G13860" s="1" t="s">
        <v>63</v>
      </c>
      <c r="H13860" s="1">
        <v>5</v>
      </c>
      <c r="I13860">
        <v>207.89999999999998</v>
      </c>
      <c r="J13860" s="1">
        <f>SUMIFS(I:I,B:B,Table1_2[[#This Row],[Category Level 2]],D:D,Table1_2[[#This Row],[Brand]],E:E,Table1_2[[#This Row],[Region]],F:F,Table1_2[[#This Row],[Measure]],G:G,Table1_2[[#This Row],[Year]],H:H,"&lt;="&amp;Table1_2[[#This Row],[Month]])</f>
        <v>1107.1500000000001</v>
      </c>
      <c r="K138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2636.7</v>
      </c>
      <c r="N13860">
        <f>Table1_2[[#This Row],[Value]]*2.5</f>
        <v>519.75</v>
      </c>
    </row>
    <row r="13861" spans="1:14" x14ac:dyDescent="0.25">
      <c r="A13861" s="1" t="s">
        <v>6</v>
      </c>
      <c r="B13861" s="1" t="s">
        <v>51</v>
      </c>
      <c r="C13861" s="1" t="s">
        <v>55</v>
      </c>
      <c r="D13861" s="1" t="s">
        <v>56</v>
      </c>
      <c r="E13861" s="1" t="s">
        <v>10</v>
      </c>
      <c r="F13861" s="1" t="s">
        <v>11</v>
      </c>
      <c r="G13861" s="1" t="s">
        <v>63</v>
      </c>
      <c r="H13861" s="1">
        <v>6</v>
      </c>
      <c r="I13861">
        <v>198</v>
      </c>
      <c r="J13861" s="1">
        <f>SUMIFS(I:I,B:B,Table1_2[[#This Row],[Category Level 2]],D:D,Table1_2[[#This Row],[Brand]],E:E,Table1_2[[#This Row],[Region]],F:F,Table1_2[[#This Row],[Measure]],G:G,Table1_2[[#This Row],[Year]],H:H,"&lt;="&amp;Table1_2[[#This Row],[Month]])</f>
        <v>1305.1500000000001</v>
      </c>
      <c r="K138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2646.6</v>
      </c>
      <c r="N13861">
        <f>Table1_2[[#This Row],[Value]]*2.5</f>
        <v>495</v>
      </c>
    </row>
    <row r="13862" spans="1:14" x14ac:dyDescent="0.25">
      <c r="A13862" s="1" t="s">
        <v>6</v>
      </c>
      <c r="B13862" s="1" t="s">
        <v>51</v>
      </c>
      <c r="C13862" s="1" t="s">
        <v>55</v>
      </c>
      <c r="D13862" s="1" t="s">
        <v>56</v>
      </c>
      <c r="E13862" s="1" t="s">
        <v>10</v>
      </c>
      <c r="F13862" s="1" t="s">
        <v>11</v>
      </c>
      <c r="G13862" s="1" t="s">
        <v>63</v>
      </c>
      <c r="H13862" s="1">
        <v>7</v>
      </c>
      <c r="I13862">
        <v>141.9</v>
      </c>
      <c r="J13862" s="1">
        <f>SUMIFS(I:I,B:B,Table1_2[[#This Row],[Category Level 2]],D:D,Table1_2[[#This Row],[Brand]],E:E,Table1_2[[#This Row],[Region]],F:F,Table1_2[[#This Row],[Measure]],G:G,Table1_2[[#This Row],[Year]],H:H,"&lt;="&amp;Table1_2[[#This Row],[Month]])</f>
        <v>1447.0500000000002</v>
      </c>
      <c r="K138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2580.6</v>
      </c>
      <c r="N13862">
        <f>Table1_2[[#This Row],[Value]]*2.5</f>
        <v>354.75</v>
      </c>
    </row>
    <row r="13863" spans="1:14" x14ac:dyDescent="0.25">
      <c r="A13863" s="1" t="s">
        <v>6</v>
      </c>
      <c r="B13863" s="1" t="s">
        <v>51</v>
      </c>
      <c r="C13863" s="1" t="s">
        <v>55</v>
      </c>
      <c r="D13863" s="1" t="s">
        <v>56</v>
      </c>
      <c r="E13863" s="1" t="s">
        <v>10</v>
      </c>
      <c r="F13863" s="1" t="s">
        <v>11</v>
      </c>
      <c r="G13863" s="1" t="s">
        <v>63</v>
      </c>
      <c r="H13863" s="1">
        <v>8</v>
      </c>
      <c r="I13863">
        <v>252.45</v>
      </c>
      <c r="J13863" s="1">
        <f>SUMIFS(I:I,B:B,Table1_2[[#This Row],[Category Level 2]],D:D,Table1_2[[#This Row],[Brand]],E:E,Table1_2[[#This Row],[Region]],F:F,Table1_2[[#This Row],[Measure]],G:G,Table1_2[[#This Row],[Year]],H:H,"&lt;="&amp;Table1_2[[#This Row],[Month]])</f>
        <v>1699.5000000000002</v>
      </c>
      <c r="K138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2631.75</v>
      </c>
      <c r="N13863">
        <f>Table1_2[[#This Row],[Value]]*2.5</f>
        <v>631.125</v>
      </c>
    </row>
    <row r="13864" spans="1:14" x14ac:dyDescent="0.25">
      <c r="A13864" s="1" t="s">
        <v>6</v>
      </c>
      <c r="B13864" s="1" t="s">
        <v>51</v>
      </c>
      <c r="C13864" s="1" t="s">
        <v>55</v>
      </c>
      <c r="D13864" s="1" t="s">
        <v>56</v>
      </c>
      <c r="E13864" s="1" t="s">
        <v>10</v>
      </c>
      <c r="F13864" s="1" t="s">
        <v>11</v>
      </c>
      <c r="G13864" s="1" t="s">
        <v>63</v>
      </c>
      <c r="H13864" s="1">
        <v>9</v>
      </c>
      <c r="I13864">
        <v>229.35</v>
      </c>
      <c r="J13864" s="1">
        <f>SUMIFS(I:I,B:B,Table1_2[[#This Row],[Category Level 2]],D:D,Table1_2[[#This Row],[Brand]],E:E,Table1_2[[#This Row],[Region]],F:F,Table1_2[[#This Row],[Measure]],G:G,Table1_2[[#This Row],[Year]],H:H,"&lt;="&amp;Table1_2[[#This Row],[Month]])</f>
        <v>1928.8500000000001</v>
      </c>
      <c r="K138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2694.4500000000003</v>
      </c>
      <c r="N13864">
        <f>Table1_2[[#This Row],[Value]]*2.5</f>
        <v>573.375</v>
      </c>
    </row>
    <row r="13865" spans="1:14" x14ac:dyDescent="0.25">
      <c r="A13865" s="1" t="s">
        <v>6</v>
      </c>
      <c r="B13865" s="1" t="s">
        <v>51</v>
      </c>
      <c r="C13865" s="1" t="s">
        <v>55</v>
      </c>
      <c r="D13865" s="1" t="s">
        <v>56</v>
      </c>
      <c r="E13865" s="1" t="s">
        <v>10</v>
      </c>
      <c r="F13865" s="1" t="s">
        <v>11</v>
      </c>
      <c r="G13865" s="1" t="s">
        <v>63</v>
      </c>
      <c r="H13865" s="1">
        <v>10</v>
      </c>
      <c r="I13865">
        <v>173.25</v>
      </c>
      <c r="J13865" s="1">
        <f>SUMIFS(I:I,B:B,Table1_2[[#This Row],[Category Level 2]],D:D,Table1_2[[#This Row],[Brand]],E:E,Table1_2[[#This Row],[Region]],F:F,Table1_2[[#This Row],[Measure]],G:G,Table1_2[[#This Row],[Year]],H:H,"&lt;="&amp;Table1_2[[#This Row],[Month]])</f>
        <v>2102.1000000000004</v>
      </c>
      <c r="K138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2620.2000000000003</v>
      </c>
      <c r="N13865">
        <f>Table1_2[[#This Row],[Value]]*2.5</f>
        <v>433.125</v>
      </c>
    </row>
    <row r="13866" spans="1:14" x14ac:dyDescent="0.25">
      <c r="A13866" s="1" t="s">
        <v>6</v>
      </c>
      <c r="B13866" s="1" t="s">
        <v>51</v>
      </c>
      <c r="C13866" s="1" t="s">
        <v>55</v>
      </c>
      <c r="D13866" s="1" t="s">
        <v>56</v>
      </c>
      <c r="E13866" s="1" t="s">
        <v>10</v>
      </c>
      <c r="F13866" s="1" t="s">
        <v>11</v>
      </c>
      <c r="G13866" s="1" t="s">
        <v>63</v>
      </c>
      <c r="H13866" s="1">
        <v>11</v>
      </c>
      <c r="I13866">
        <v>178.2</v>
      </c>
      <c r="J13866" s="1">
        <f>SUMIFS(I:I,B:B,Table1_2[[#This Row],[Category Level 2]],D:D,Table1_2[[#This Row],[Brand]],E:E,Table1_2[[#This Row],[Region]],F:F,Table1_2[[#This Row],[Measure]],G:G,Table1_2[[#This Row],[Year]],H:H,"&lt;="&amp;Table1_2[[#This Row],[Month]])</f>
        <v>2280.3000000000002</v>
      </c>
      <c r="K138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2488.2000000000003</v>
      </c>
      <c r="N13866">
        <f>Table1_2[[#This Row],[Value]]*2.5</f>
        <v>445.5</v>
      </c>
    </row>
    <row r="13867" spans="1:14" x14ac:dyDescent="0.25">
      <c r="A13867" s="1" t="s">
        <v>6</v>
      </c>
      <c r="B13867" s="1" t="s">
        <v>51</v>
      </c>
      <c r="C13867" s="1" t="s">
        <v>55</v>
      </c>
      <c r="D13867" s="1" t="s">
        <v>56</v>
      </c>
      <c r="E13867" s="1" t="s">
        <v>10</v>
      </c>
      <c r="F13867" s="1" t="s">
        <v>11</v>
      </c>
      <c r="G13867" s="1" t="s">
        <v>63</v>
      </c>
      <c r="H13867" s="1">
        <v>12</v>
      </c>
      <c r="I13867">
        <v>163.35</v>
      </c>
      <c r="J13867" s="1">
        <f>SUMIFS(I:I,B:B,Table1_2[[#This Row],[Category Level 2]],D:D,Table1_2[[#This Row],[Brand]],E:E,Table1_2[[#This Row],[Region]],F:F,Table1_2[[#This Row],[Measure]],G:G,Table1_2[[#This Row],[Year]],H:H,"&lt;="&amp;Table1_2[[#This Row],[Month]])</f>
        <v>2443.65</v>
      </c>
      <c r="K138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2443.65</v>
      </c>
      <c r="N13867">
        <f>Table1_2[[#This Row],[Value]]*2.5</f>
        <v>408.375</v>
      </c>
    </row>
    <row r="13868" spans="1:14" x14ac:dyDescent="0.25">
      <c r="A13868" s="1" t="s">
        <v>6</v>
      </c>
      <c r="B13868" s="1" t="s">
        <v>51</v>
      </c>
      <c r="C13868" s="1" t="s">
        <v>55</v>
      </c>
      <c r="D13868" s="1" t="s">
        <v>56</v>
      </c>
      <c r="E13868" s="1" t="s">
        <v>10</v>
      </c>
      <c r="F13868" s="1" t="s">
        <v>11</v>
      </c>
      <c r="G13868" s="1" t="s">
        <v>64</v>
      </c>
      <c r="H13868" s="1">
        <v>1</v>
      </c>
      <c r="I13868">
        <v>216.14999999999998</v>
      </c>
      <c r="J13868" s="1">
        <f>SUMIFS(I:I,B:B,Table1_2[[#This Row],[Category Level 2]],D:D,Table1_2[[#This Row],[Brand]],E:E,Table1_2[[#This Row],[Region]],F:F,Table1_2[[#This Row],[Measure]],G:G,Table1_2[[#This Row],[Year]],H:H,"&lt;="&amp;Table1_2[[#This Row],[Month]])</f>
        <v>216.14999999999998</v>
      </c>
      <c r="K138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2479.9500000000003</v>
      </c>
      <c r="N13868">
        <f>Table1_2[[#This Row],[Value]]*2.5</f>
        <v>540.375</v>
      </c>
    </row>
    <row r="13869" spans="1:14" x14ac:dyDescent="0.25">
      <c r="A13869" s="1" t="s">
        <v>6</v>
      </c>
      <c r="B13869" s="1" t="s">
        <v>51</v>
      </c>
      <c r="C13869" s="1" t="s">
        <v>55</v>
      </c>
      <c r="D13869" s="1" t="s">
        <v>56</v>
      </c>
      <c r="E13869" s="1" t="s">
        <v>10</v>
      </c>
      <c r="F13869" s="1" t="s">
        <v>11</v>
      </c>
      <c r="G13869" s="1" t="s">
        <v>64</v>
      </c>
      <c r="H13869" s="1">
        <v>2</v>
      </c>
      <c r="I13869">
        <v>189.75</v>
      </c>
      <c r="J13869" s="1">
        <f>SUMIFS(I:I,B:B,Table1_2[[#This Row],[Category Level 2]],D:D,Table1_2[[#This Row],[Brand]],E:E,Table1_2[[#This Row],[Region]],F:F,Table1_2[[#This Row],[Measure]],G:G,Table1_2[[#This Row],[Year]],H:H,"&lt;="&amp;Table1_2[[#This Row],[Month]])</f>
        <v>405.9</v>
      </c>
      <c r="K138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2422.1999999999998</v>
      </c>
      <c r="N13869">
        <f>Table1_2[[#This Row],[Value]]*2.5</f>
        <v>474.375</v>
      </c>
    </row>
    <row r="13870" spans="1:14" x14ac:dyDescent="0.25">
      <c r="A13870" s="1" t="s">
        <v>6</v>
      </c>
      <c r="B13870" s="1" t="s">
        <v>51</v>
      </c>
      <c r="C13870" s="1" t="s">
        <v>55</v>
      </c>
      <c r="D13870" s="1" t="s">
        <v>56</v>
      </c>
      <c r="E13870" s="1" t="s">
        <v>10</v>
      </c>
      <c r="F13870" s="1" t="s">
        <v>11</v>
      </c>
      <c r="G13870" s="1" t="s">
        <v>64</v>
      </c>
      <c r="H13870" s="1">
        <v>3</v>
      </c>
      <c r="I13870">
        <v>252.45</v>
      </c>
      <c r="J13870" s="1">
        <f>SUMIFS(I:I,B:B,Table1_2[[#This Row],[Category Level 2]],D:D,Table1_2[[#This Row],[Brand]],E:E,Table1_2[[#This Row],[Region]],F:F,Table1_2[[#This Row],[Measure]],G:G,Table1_2[[#This Row],[Year]],H:H,"&lt;="&amp;Table1_2[[#This Row],[Month]])</f>
        <v>658.34999999999991</v>
      </c>
      <c r="K138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2486.5499999999997</v>
      </c>
      <c r="N13870">
        <f>Table1_2[[#This Row],[Value]]*2.5</f>
        <v>631.125</v>
      </c>
    </row>
    <row r="13871" spans="1:14" x14ac:dyDescent="0.25">
      <c r="A13871" s="1" t="s">
        <v>6</v>
      </c>
      <c r="B13871" s="1" t="s">
        <v>51</v>
      </c>
      <c r="C13871" s="1" t="s">
        <v>55</v>
      </c>
      <c r="D13871" s="1" t="s">
        <v>56</v>
      </c>
      <c r="E13871" s="1" t="s">
        <v>10</v>
      </c>
      <c r="F13871" s="1" t="s">
        <v>11</v>
      </c>
      <c r="G13871" s="1" t="s">
        <v>64</v>
      </c>
      <c r="H13871" s="1">
        <v>4</v>
      </c>
      <c r="I13871">
        <v>145.19999999999999</v>
      </c>
      <c r="J13871" s="1">
        <f>SUMIFS(I:I,B:B,Table1_2[[#This Row],[Category Level 2]],D:D,Table1_2[[#This Row],[Brand]],E:E,Table1_2[[#This Row],[Region]],F:F,Table1_2[[#This Row],[Measure]],G:G,Table1_2[[#This Row],[Year]],H:H,"&lt;="&amp;Table1_2[[#This Row],[Month]])</f>
        <v>803.55</v>
      </c>
      <c r="K138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2347.9499999999998</v>
      </c>
      <c r="N13871">
        <f>Table1_2[[#This Row],[Value]]*2.5</f>
        <v>363</v>
      </c>
    </row>
    <row r="13872" spans="1:14" x14ac:dyDescent="0.25">
      <c r="A13872" s="1" t="s">
        <v>6</v>
      </c>
      <c r="B13872" s="1" t="s">
        <v>51</v>
      </c>
      <c r="C13872" s="1" t="s">
        <v>55</v>
      </c>
      <c r="D13872" s="1" t="s">
        <v>56</v>
      </c>
      <c r="E13872" s="1" t="s">
        <v>10</v>
      </c>
      <c r="F13872" s="1" t="s">
        <v>11</v>
      </c>
      <c r="G13872" s="1" t="s">
        <v>64</v>
      </c>
      <c r="H13872" s="1">
        <v>5</v>
      </c>
      <c r="I13872">
        <v>198</v>
      </c>
      <c r="J13872" s="1">
        <f>SUMIFS(I:I,B:B,Table1_2[[#This Row],[Category Level 2]],D:D,Table1_2[[#This Row],[Brand]],E:E,Table1_2[[#This Row],[Region]],F:F,Table1_2[[#This Row],[Measure]],G:G,Table1_2[[#This Row],[Year]],H:H,"&lt;="&amp;Table1_2[[#This Row],[Month]])</f>
        <v>1001.55</v>
      </c>
      <c r="K138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2338.0499999999997</v>
      </c>
      <c r="N13872">
        <f>Table1_2[[#This Row],[Value]]*2.5</f>
        <v>495</v>
      </c>
    </row>
    <row r="13873" spans="1:14" x14ac:dyDescent="0.25">
      <c r="A13873" s="1" t="s">
        <v>6</v>
      </c>
      <c r="B13873" s="1" t="s">
        <v>51</v>
      </c>
      <c r="C13873" s="1" t="s">
        <v>55</v>
      </c>
      <c r="D13873" s="1" t="s">
        <v>56</v>
      </c>
      <c r="E13873" s="1" t="s">
        <v>10</v>
      </c>
      <c r="F13873" s="1" t="s">
        <v>11</v>
      </c>
      <c r="G13873" s="1" t="s">
        <v>64</v>
      </c>
      <c r="H13873" s="1">
        <v>6</v>
      </c>
      <c r="I13873">
        <v>186.45</v>
      </c>
      <c r="J13873" s="1">
        <f>SUMIFS(I:I,B:B,Table1_2[[#This Row],[Category Level 2]],D:D,Table1_2[[#This Row],[Brand]],E:E,Table1_2[[#This Row],[Region]],F:F,Table1_2[[#This Row],[Measure]],G:G,Table1_2[[#This Row],[Year]],H:H,"&lt;="&amp;Table1_2[[#This Row],[Month]])</f>
        <v>1188</v>
      </c>
      <c r="K138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2326.5</v>
      </c>
      <c r="N13873">
        <f>Table1_2[[#This Row],[Value]]*2.5</f>
        <v>466.125</v>
      </c>
    </row>
    <row r="13874" spans="1:14" x14ac:dyDescent="0.25">
      <c r="A13874" s="1" t="s">
        <v>6</v>
      </c>
      <c r="B13874" s="1" t="s">
        <v>51</v>
      </c>
      <c r="C13874" s="1" t="s">
        <v>55</v>
      </c>
      <c r="D13874" s="1" t="s">
        <v>56</v>
      </c>
      <c r="E13874" s="1" t="s">
        <v>10</v>
      </c>
      <c r="F13874" s="1" t="s">
        <v>11</v>
      </c>
      <c r="G13874" s="1" t="s">
        <v>64</v>
      </c>
      <c r="H13874" s="1">
        <v>7</v>
      </c>
      <c r="I13874">
        <v>165</v>
      </c>
      <c r="J13874" s="1">
        <f>SUMIFS(I:I,B:B,Table1_2[[#This Row],[Category Level 2]],D:D,Table1_2[[#This Row],[Brand]],E:E,Table1_2[[#This Row],[Region]],F:F,Table1_2[[#This Row],[Measure]],G:G,Table1_2[[#This Row],[Year]],H:H,"&lt;="&amp;Table1_2[[#This Row],[Month]])</f>
        <v>1353</v>
      </c>
      <c r="K138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2349.6</v>
      </c>
      <c r="N13874">
        <f>Table1_2[[#This Row],[Value]]*2.5</f>
        <v>412.5</v>
      </c>
    </row>
    <row r="13875" spans="1:14" x14ac:dyDescent="0.25">
      <c r="A13875" s="1" t="s">
        <v>6</v>
      </c>
      <c r="B13875" s="1" t="s">
        <v>51</v>
      </c>
      <c r="C13875" s="1" t="s">
        <v>55</v>
      </c>
      <c r="D13875" s="1" t="s">
        <v>56</v>
      </c>
      <c r="E13875" s="1" t="s">
        <v>10</v>
      </c>
      <c r="F13875" s="1" t="s">
        <v>11</v>
      </c>
      <c r="G13875" s="1" t="s">
        <v>64</v>
      </c>
      <c r="H13875" s="1">
        <v>8</v>
      </c>
      <c r="I13875">
        <v>201.29999999999998</v>
      </c>
      <c r="J13875" s="1">
        <f>SUMIFS(I:I,B:B,Table1_2[[#This Row],[Category Level 2]],D:D,Table1_2[[#This Row],[Brand]],E:E,Table1_2[[#This Row],[Region]],F:F,Table1_2[[#This Row],[Measure]],G:G,Table1_2[[#This Row],[Year]],H:H,"&lt;="&amp;Table1_2[[#This Row],[Month]])</f>
        <v>1554.3</v>
      </c>
      <c r="K138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2298.4499999999998</v>
      </c>
      <c r="N13875">
        <f>Table1_2[[#This Row],[Value]]*2.5</f>
        <v>503.24999999999994</v>
      </c>
    </row>
    <row r="13876" spans="1:14" x14ac:dyDescent="0.25">
      <c r="A13876" s="1" t="s">
        <v>6</v>
      </c>
      <c r="B13876" s="1" t="s">
        <v>51</v>
      </c>
      <c r="C13876" s="1" t="s">
        <v>55</v>
      </c>
      <c r="D13876" s="1" t="s">
        <v>56</v>
      </c>
      <c r="E13876" s="1" t="s">
        <v>10</v>
      </c>
      <c r="F13876" s="1" t="s">
        <v>11</v>
      </c>
      <c r="G13876" s="1" t="s">
        <v>64</v>
      </c>
      <c r="H13876" s="1">
        <v>9</v>
      </c>
      <c r="I13876">
        <v>201.29999999999998</v>
      </c>
      <c r="J13876" s="1">
        <f>SUMIFS(I:I,B:B,Table1_2[[#This Row],[Category Level 2]],D:D,Table1_2[[#This Row],[Brand]],E:E,Table1_2[[#This Row],[Region]],F:F,Table1_2[[#This Row],[Measure]],G:G,Table1_2[[#This Row],[Year]],H:H,"&lt;="&amp;Table1_2[[#This Row],[Month]])</f>
        <v>1755.6</v>
      </c>
      <c r="K138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2270.3999999999996</v>
      </c>
      <c r="N13876">
        <f>Table1_2[[#This Row],[Value]]*2.5</f>
        <v>503.24999999999994</v>
      </c>
    </row>
    <row r="13877" spans="1:14" x14ac:dyDescent="0.25">
      <c r="A13877" s="1" t="s">
        <v>6</v>
      </c>
      <c r="B13877" s="1" t="s">
        <v>51</v>
      </c>
      <c r="C13877" s="1" t="s">
        <v>55</v>
      </c>
      <c r="D13877" s="1" t="s">
        <v>56</v>
      </c>
      <c r="E13877" s="1" t="s">
        <v>10</v>
      </c>
      <c r="F13877" s="1" t="s">
        <v>11</v>
      </c>
      <c r="G13877" s="1" t="s">
        <v>64</v>
      </c>
      <c r="H13877" s="1">
        <v>10</v>
      </c>
      <c r="I13877">
        <v>186.45</v>
      </c>
      <c r="J13877" s="1">
        <f>SUMIFS(I:I,B:B,Table1_2[[#This Row],[Category Level 2]],D:D,Table1_2[[#This Row],[Brand]],E:E,Table1_2[[#This Row],[Region]],F:F,Table1_2[[#This Row],[Measure]],G:G,Table1_2[[#This Row],[Year]],H:H,"&lt;="&amp;Table1_2[[#This Row],[Month]])</f>
        <v>1942.05</v>
      </c>
      <c r="K138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2283.6</v>
      </c>
      <c r="N13877">
        <f>Table1_2[[#This Row],[Value]]*2.5</f>
        <v>466.125</v>
      </c>
    </row>
    <row r="13878" spans="1:14" x14ac:dyDescent="0.25">
      <c r="A13878" s="1" t="s">
        <v>6</v>
      </c>
      <c r="B13878" s="1" t="s">
        <v>51</v>
      </c>
      <c r="C13878" s="1" t="s">
        <v>55</v>
      </c>
      <c r="D13878" s="1" t="s">
        <v>56</v>
      </c>
      <c r="E13878" s="1" t="s">
        <v>10</v>
      </c>
      <c r="F13878" s="1" t="s">
        <v>11</v>
      </c>
      <c r="G13878" s="1" t="s">
        <v>64</v>
      </c>
      <c r="H13878" s="1">
        <v>11</v>
      </c>
      <c r="I13878">
        <v>174.89999999999998</v>
      </c>
      <c r="J13878" s="1">
        <f>SUMIFS(I:I,B:B,Table1_2[[#This Row],[Category Level 2]],D:D,Table1_2[[#This Row],[Brand]],E:E,Table1_2[[#This Row],[Region]],F:F,Table1_2[[#This Row],[Measure]],G:G,Table1_2[[#This Row],[Year]],H:H,"&lt;="&amp;Table1_2[[#This Row],[Month]])</f>
        <v>2116.9499999999998</v>
      </c>
      <c r="K138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2280.2999999999997</v>
      </c>
      <c r="N13878">
        <f>Table1_2[[#This Row],[Value]]*2.5</f>
        <v>437.24999999999994</v>
      </c>
    </row>
    <row r="13879" spans="1:14" x14ac:dyDescent="0.25">
      <c r="A13879" s="1" t="s">
        <v>6</v>
      </c>
      <c r="B13879" s="1" t="s">
        <v>51</v>
      </c>
      <c r="C13879" s="1" t="s">
        <v>55</v>
      </c>
      <c r="D13879" s="1" t="s">
        <v>56</v>
      </c>
      <c r="E13879" s="1" t="s">
        <v>10</v>
      </c>
      <c r="F13879" s="1" t="s">
        <v>11</v>
      </c>
      <c r="G13879" s="1" t="s">
        <v>64</v>
      </c>
      <c r="H13879" s="1">
        <v>12</v>
      </c>
      <c r="I13879">
        <v>292.05</v>
      </c>
      <c r="J13879" s="1">
        <f>SUMIFS(I:I,B:B,Table1_2[[#This Row],[Category Level 2]],D:D,Table1_2[[#This Row],[Brand]],E:E,Table1_2[[#This Row],[Region]],F:F,Table1_2[[#This Row],[Measure]],G:G,Table1_2[[#This Row],[Year]],H:H,"&lt;="&amp;Table1_2[[#This Row],[Month]])</f>
        <v>2409</v>
      </c>
      <c r="K138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2409</v>
      </c>
      <c r="N13879">
        <f>Table1_2[[#This Row],[Value]]*2.5</f>
        <v>730.125</v>
      </c>
    </row>
    <row r="13880" spans="1:14" x14ac:dyDescent="0.25">
      <c r="A13880" s="1" t="s">
        <v>6</v>
      </c>
      <c r="B13880" s="1" t="s">
        <v>51</v>
      </c>
      <c r="C13880" s="1" t="s">
        <v>55</v>
      </c>
      <c r="D13880" s="1" t="s">
        <v>56</v>
      </c>
      <c r="E13880" s="1" t="s">
        <v>10</v>
      </c>
      <c r="F13880" s="1" t="s">
        <v>11</v>
      </c>
      <c r="G13880" s="1" t="s">
        <v>65</v>
      </c>
      <c r="H13880" s="1">
        <v>1</v>
      </c>
      <c r="I13880">
        <v>181.5</v>
      </c>
      <c r="J13880" s="1">
        <f>SUMIFS(I:I,B:B,Table1_2[[#This Row],[Category Level 2]],D:D,Table1_2[[#This Row],[Brand]],E:E,Table1_2[[#This Row],[Region]],F:F,Table1_2[[#This Row],[Measure]],G:G,Table1_2[[#This Row],[Year]],H:H,"&lt;="&amp;Table1_2[[#This Row],[Month]])</f>
        <v>181.5</v>
      </c>
      <c r="K138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2374.35</v>
      </c>
      <c r="N13880">
        <f>Table1_2[[#This Row],[Value]]*2.5</f>
        <v>453.75</v>
      </c>
    </row>
    <row r="13881" spans="1:14" x14ac:dyDescent="0.25">
      <c r="A13881" s="1" t="s">
        <v>6</v>
      </c>
      <c r="B13881" s="1" t="s">
        <v>51</v>
      </c>
      <c r="C13881" s="1" t="s">
        <v>55</v>
      </c>
      <c r="D13881" s="1" t="s">
        <v>56</v>
      </c>
      <c r="E13881" s="1" t="s">
        <v>10</v>
      </c>
      <c r="F13881" s="1" t="s">
        <v>11</v>
      </c>
      <c r="G13881" s="1" t="s">
        <v>65</v>
      </c>
      <c r="H13881" s="1">
        <v>2</v>
      </c>
      <c r="I13881">
        <v>242.54999999999998</v>
      </c>
      <c r="J13881" s="1">
        <f>SUMIFS(I:I,B:B,Table1_2[[#This Row],[Category Level 2]],D:D,Table1_2[[#This Row],[Brand]],E:E,Table1_2[[#This Row],[Region]],F:F,Table1_2[[#This Row],[Measure]],G:G,Table1_2[[#This Row],[Year]],H:H,"&lt;="&amp;Table1_2[[#This Row],[Month]])</f>
        <v>424.04999999999995</v>
      </c>
      <c r="K138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2427.1499999999996</v>
      </c>
      <c r="N13881">
        <f>Table1_2[[#This Row],[Value]]*2.5</f>
        <v>606.375</v>
      </c>
    </row>
    <row r="13882" spans="1:14" x14ac:dyDescent="0.25">
      <c r="A13882" s="1" t="s">
        <v>6</v>
      </c>
      <c r="B13882" s="1" t="s">
        <v>51</v>
      </c>
      <c r="C13882" s="1" t="s">
        <v>55</v>
      </c>
      <c r="D13882" s="1" t="s">
        <v>56</v>
      </c>
      <c r="E13882" s="1" t="s">
        <v>10</v>
      </c>
      <c r="F13882" s="1" t="s">
        <v>11</v>
      </c>
      <c r="G13882" s="1" t="s">
        <v>65</v>
      </c>
      <c r="H13882" s="1">
        <v>3</v>
      </c>
      <c r="I13882">
        <v>212.85</v>
      </c>
      <c r="J13882" s="1">
        <f>SUMIFS(I:I,B:B,Table1_2[[#This Row],[Category Level 2]],D:D,Table1_2[[#This Row],[Brand]],E:E,Table1_2[[#This Row],[Region]],F:F,Table1_2[[#This Row],[Measure]],G:G,Table1_2[[#This Row],[Year]],H:H,"&lt;="&amp;Table1_2[[#This Row],[Month]])</f>
        <v>636.9</v>
      </c>
      <c r="K138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2387.5499999999997</v>
      </c>
      <c r="N13882">
        <f>Table1_2[[#This Row],[Value]]*2.5</f>
        <v>532.125</v>
      </c>
    </row>
    <row r="13883" spans="1:14" x14ac:dyDescent="0.25">
      <c r="A13883" s="1" t="s">
        <v>6</v>
      </c>
      <c r="B13883" s="1" t="s">
        <v>51</v>
      </c>
      <c r="C13883" s="1" t="s">
        <v>55</v>
      </c>
      <c r="D13883" s="1" t="s">
        <v>56</v>
      </c>
      <c r="E13883" s="1" t="s">
        <v>10</v>
      </c>
      <c r="F13883" s="1" t="s">
        <v>11</v>
      </c>
      <c r="G13883" s="1" t="s">
        <v>65</v>
      </c>
      <c r="H13883" s="1">
        <v>4</v>
      </c>
      <c r="I13883">
        <v>277.2</v>
      </c>
      <c r="J13883" s="1">
        <f>SUMIFS(I:I,B:B,Table1_2[[#This Row],[Category Level 2]],D:D,Table1_2[[#This Row],[Brand]],E:E,Table1_2[[#This Row],[Region]],F:F,Table1_2[[#This Row],[Measure]],G:G,Table1_2[[#This Row],[Year]],H:H,"&lt;="&amp;Table1_2[[#This Row],[Month]])</f>
        <v>914.09999999999991</v>
      </c>
      <c r="K138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2519.5500000000002</v>
      </c>
      <c r="N13883">
        <f>Table1_2[[#This Row],[Value]]*2.5</f>
        <v>693</v>
      </c>
    </row>
    <row r="13884" spans="1:14" x14ac:dyDescent="0.25">
      <c r="A13884" s="1" t="s">
        <v>6</v>
      </c>
      <c r="B13884" s="1" t="s">
        <v>51</v>
      </c>
      <c r="C13884" s="1" t="s">
        <v>55</v>
      </c>
      <c r="D13884" s="1" t="s">
        <v>56</v>
      </c>
      <c r="E13884" s="1" t="s">
        <v>10</v>
      </c>
      <c r="F13884" s="1" t="s">
        <v>11</v>
      </c>
      <c r="G13884" s="1" t="s">
        <v>65</v>
      </c>
      <c r="H13884" s="1">
        <v>5</v>
      </c>
      <c r="I13884">
        <v>206.25</v>
      </c>
      <c r="J13884" s="1">
        <f>SUMIFS(I:I,B:B,Table1_2[[#This Row],[Category Level 2]],D:D,Table1_2[[#This Row],[Brand]],E:E,Table1_2[[#This Row],[Region]],F:F,Table1_2[[#This Row],[Measure]],G:G,Table1_2[[#This Row],[Year]],H:H,"&lt;="&amp;Table1_2[[#This Row],[Month]])</f>
        <v>1120.3499999999999</v>
      </c>
      <c r="K138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2527.8000000000002</v>
      </c>
      <c r="N13884">
        <f>Table1_2[[#This Row],[Value]]*2.5</f>
        <v>515.625</v>
      </c>
    </row>
    <row r="13885" spans="1:14" x14ac:dyDescent="0.25">
      <c r="A13885" s="1" t="s">
        <v>6</v>
      </c>
      <c r="B13885" s="1" t="s">
        <v>51</v>
      </c>
      <c r="C13885" s="1" t="s">
        <v>55</v>
      </c>
      <c r="D13885" s="1" t="s">
        <v>56</v>
      </c>
      <c r="E13885" s="1" t="s">
        <v>10</v>
      </c>
      <c r="F13885" s="1" t="s">
        <v>11</v>
      </c>
      <c r="G13885" s="1" t="s">
        <v>65</v>
      </c>
      <c r="H13885" s="1">
        <v>6</v>
      </c>
      <c r="I13885">
        <v>216.14999999999998</v>
      </c>
      <c r="J13885" s="1">
        <f>SUMIFS(I:I,B:B,Table1_2[[#This Row],[Category Level 2]],D:D,Table1_2[[#This Row],[Brand]],E:E,Table1_2[[#This Row],[Region]],F:F,Table1_2[[#This Row],[Measure]],G:G,Table1_2[[#This Row],[Year]],H:H,"&lt;="&amp;Table1_2[[#This Row],[Month]])</f>
        <v>1336.5</v>
      </c>
      <c r="K138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2557.5</v>
      </c>
      <c r="N13885">
        <f>Table1_2[[#This Row],[Value]]*2.5</f>
        <v>540.375</v>
      </c>
    </row>
    <row r="13886" spans="1:14" x14ac:dyDescent="0.25">
      <c r="A13886" s="1" t="s">
        <v>6</v>
      </c>
      <c r="B13886" s="1" t="s">
        <v>51</v>
      </c>
      <c r="C13886" s="1" t="s">
        <v>55</v>
      </c>
      <c r="D13886" s="1" t="s">
        <v>56</v>
      </c>
      <c r="E13886" s="1" t="s">
        <v>10</v>
      </c>
      <c r="F13886" s="1" t="s">
        <v>11</v>
      </c>
      <c r="G13886" s="1" t="s">
        <v>65</v>
      </c>
      <c r="H13886" s="1">
        <v>7</v>
      </c>
      <c r="I13886">
        <v>229.35</v>
      </c>
      <c r="J13886" s="1">
        <f>SUMIFS(I:I,B:B,Table1_2[[#This Row],[Category Level 2]],D:D,Table1_2[[#This Row],[Brand]],E:E,Table1_2[[#This Row],[Region]],F:F,Table1_2[[#This Row],[Measure]],G:G,Table1_2[[#This Row],[Year]],H:H,"&lt;="&amp;Table1_2[[#This Row],[Month]])</f>
        <v>1565.85</v>
      </c>
      <c r="K138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2621.85</v>
      </c>
      <c r="N13886">
        <f>Table1_2[[#This Row],[Value]]*2.5</f>
        <v>573.375</v>
      </c>
    </row>
    <row r="13887" spans="1:14" x14ac:dyDescent="0.25">
      <c r="A13887" s="1" t="s">
        <v>6</v>
      </c>
      <c r="B13887" s="1" t="s">
        <v>51</v>
      </c>
      <c r="C13887" s="1" t="s">
        <v>55</v>
      </c>
      <c r="D13887" s="1" t="s">
        <v>56</v>
      </c>
      <c r="E13887" s="1" t="s">
        <v>10</v>
      </c>
      <c r="F13887" s="1" t="s">
        <v>11</v>
      </c>
      <c r="G13887" s="1" t="s">
        <v>65</v>
      </c>
      <c r="H13887" s="1">
        <v>8</v>
      </c>
      <c r="I13887">
        <v>178.2</v>
      </c>
      <c r="J13887" s="1">
        <f>SUMIFS(I:I,B:B,Table1_2[[#This Row],[Category Level 2]],D:D,Table1_2[[#This Row],[Brand]],E:E,Table1_2[[#This Row],[Region]],F:F,Table1_2[[#This Row],[Measure]],G:G,Table1_2[[#This Row],[Year]],H:H,"&lt;="&amp;Table1_2[[#This Row],[Month]])</f>
        <v>1744.05</v>
      </c>
      <c r="K138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2598.75</v>
      </c>
      <c r="N13887">
        <f>Table1_2[[#This Row],[Value]]*2.5</f>
        <v>445.5</v>
      </c>
    </row>
    <row r="13888" spans="1:14" x14ac:dyDescent="0.25">
      <c r="A13888" s="1" t="s">
        <v>6</v>
      </c>
      <c r="B13888" s="1" t="s">
        <v>51</v>
      </c>
      <c r="C13888" s="1" t="s">
        <v>55</v>
      </c>
      <c r="D13888" s="1" t="s">
        <v>56</v>
      </c>
      <c r="E13888" s="1" t="s">
        <v>10</v>
      </c>
      <c r="F13888" s="1" t="s">
        <v>11</v>
      </c>
      <c r="G13888" s="1" t="s">
        <v>65</v>
      </c>
      <c r="H13888" s="1">
        <v>9</v>
      </c>
      <c r="I13888">
        <v>315.14999999999998</v>
      </c>
      <c r="J13888" s="1">
        <f>SUMIFS(I:I,B:B,Table1_2[[#This Row],[Category Level 2]],D:D,Table1_2[[#This Row],[Brand]],E:E,Table1_2[[#This Row],[Region]],F:F,Table1_2[[#This Row],[Measure]],G:G,Table1_2[[#This Row],[Year]],H:H,"&lt;="&amp;Table1_2[[#This Row],[Month]])</f>
        <v>2059.1999999999998</v>
      </c>
      <c r="K138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2712.6</v>
      </c>
      <c r="N13888">
        <f>Table1_2[[#This Row],[Value]]*2.5</f>
        <v>787.875</v>
      </c>
    </row>
    <row r="13889" spans="1:14" x14ac:dyDescent="0.25">
      <c r="A13889" s="1" t="s">
        <v>6</v>
      </c>
      <c r="B13889" s="1" t="s">
        <v>51</v>
      </c>
      <c r="C13889" s="1" t="s">
        <v>55</v>
      </c>
      <c r="D13889" s="1" t="s">
        <v>56</v>
      </c>
      <c r="E13889" s="1" t="s">
        <v>10</v>
      </c>
      <c r="F13889" s="1" t="s">
        <v>11</v>
      </c>
      <c r="G13889" s="1" t="s">
        <v>65</v>
      </c>
      <c r="H13889" s="1">
        <v>10</v>
      </c>
      <c r="I13889">
        <v>257.39999999999998</v>
      </c>
      <c r="J13889" s="1">
        <f>SUMIFS(I:I,B:B,Table1_2[[#This Row],[Category Level 2]],D:D,Table1_2[[#This Row],[Brand]],E:E,Table1_2[[#This Row],[Region]],F:F,Table1_2[[#This Row],[Measure]],G:G,Table1_2[[#This Row],[Year]],H:H,"&lt;="&amp;Table1_2[[#This Row],[Month]])</f>
        <v>2316.6</v>
      </c>
      <c r="K138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2783.5499999999997</v>
      </c>
      <c r="N13889">
        <f>Table1_2[[#This Row],[Value]]*2.5</f>
        <v>643.5</v>
      </c>
    </row>
    <row r="13890" spans="1:14" x14ac:dyDescent="0.25">
      <c r="A13890" s="1" t="s">
        <v>6</v>
      </c>
      <c r="B13890" s="1" t="s">
        <v>51</v>
      </c>
      <c r="C13890" s="1" t="s">
        <v>55</v>
      </c>
      <c r="D13890" s="1" t="s">
        <v>56</v>
      </c>
      <c r="E13890" s="1" t="s">
        <v>10</v>
      </c>
      <c r="F13890" s="1" t="s">
        <v>11</v>
      </c>
      <c r="G13890" s="1" t="s">
        <v>65</v>
      </c>
      <c r="H13890" s="1">
        <v>11</v>
      </c>
      <c r="I13890">
        <v>174.89999999999998</v>
      </c>
      <c r="J13890" s="1">
        <f>SUMIFS(I:I,B:B,Table1_2[[#This Row],[Category Level 2]],D:D,Table1_2[[#This Row],[Brand]],E:E,Table1_2[[#This Row],[Region]],F:F,Table1_2[[#This Row],[Measure]],G:G,Table1_2[[#This Row],[Year]],H:H,"&lt;="&amp;Table1_2[[#This Row],[Month]])</f>
        <v>2491.5</v>
      </c>
      <c r="K138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2783.55</v>
      </c>
      <c r="N13890">
        <f>Table1_2[[#This Row],[Value]]*2.5</f>
        <v>437.24999999999994</v>
      </c>
    </row>
    <row r="13891" spans="1:14" x14ac:dyDescent="0.25">
      <c r="A13891" s="1" t="s">
        <v>6</v>
      </c>
      <c r="B13891" s="1" t="s">
        <v>51</v>
      </c>
      <c r="C13891" s="1" t="s">
        <v>55</v>
      </c>
      <c r="D13891" s="1" t="s">
        <v>56</v>
      </c>
      <c r="E13891" s="1" t="s">
        <v>10</v>
      </c>
      <c r="F13891" s="1" t="s">
        <v>11</v>
      </c>
      <c r="G13891" s="1" t="s">
        <v>65</v>
      </c>
      <c r="H13891" s="1">
        <v>12</v>
      </c>
      <c r="I13891">
        <v>235.95</v>
      </c>
      <c r="J13891" s="1">
        <f>SUMIFS(I:I,B:B,Table1_2[[#This Row],[Category Level 2]],D:D,Table1_2[[#This Row],[Brand]],E:E,Table1_2[[#This Row],[Region]],F:F,Table1_2[[#This Row],[Measure]],G:G,Table1_2[[#This Row],[Year]],H:H,"&lt;="&amp;Table1_2[[#This Row],[Month]])</f>
        <v>2727.45</v>
      </c>
      <c r="K138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2727.45</v>
      </c>
      <c r="N13891">
        <f>Table1_2[[#This Row],[Value]]*2.5</f>
        <v>589.875</v>
      </c>
    </row>
    <row r="13892" spans="1:14" x14ac:dyDescent="0.25">
      <c r="A13892" s="1" t="s">
        <v>6</v>
      </c>
      <c r="B13892" s="1" t="s">
        <v>51</v>
      </c>
      <c r="C13892" s="1" t="s">
        <v>55</v>
      </c>
      <c r="D13892" s="1" t="s">
        <v>56</v>
      </c>
      <c r="E13892" s="1" t="s">
        <v>10</v>
      </c>
      <c r="F13892" s="1" t="s">
        <v>11</v>
      </c>
      <c r="G13892" s="1" t="s">
        <v>66</v>
      </c>
      <c r="H13892" s="1">
        <v>1</v>
      </c>
      <c r="I13892">
        <v>211.2</v>
      </c>
      <c r="J13892" s="1">
        <f>SUMIFS(I:I,B:B,Table1_2[[#This Row],[Category Level 2]],D:D,Table1_2[[#This Row],[Brand]],E:E,Table1_2[[#This Row],[Region]],F:F,Table1_2[[#This Row],[Measure]],G:G,Table1_2[[#This Row],[Year]],H:H,"&lt;="&amp;Table1_2[[#This Row],[Month]])</f>
        <v>211.2</v>
      </c>
      <c r="K138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2757.1499999999996</v>
      </c>
      <c r="N13892">
        <f>Table1_2[[#This Row],[Value]]*2.5</f>
        <v>528</v>
      </c>
    </row>
    <row r="13893" spans="1:14" x14ac:dyDescent="0.25">
      <c r="A13893" s="1" t="s">
        <v>6</v>
      </c>
      <c r="B13893" s="1" t="s">
        <v>51</v>
      </c>
      <c r="C13893" s="1" t="s">
        <v>55</v>
      </c>
      <c r="D13893" s="1" t="s">
        <v>56</v>
      </c>
      <c r="E13893" s="1" t="s">
        <v>10</v>
      </c>
      <c r="F13893" s="1" t="s">
        <v>11</v>
      </c>
      <c r="G13893" s="1" t="s">
        <v>66</v>
      </c>
      <c r="H13893" s="1">
        <v>2</v>
      </c>
      <c r="I13893">
        <v>183.14999999999998</v>
      </c>
      <c r="J13893" s="1">
        <f>SUMIFS(I:I,B:B,Table1_2[[#This Row],[Category Level 2]],D:D,Table1_2[[#This Row],[Brand]],E:E,Table1_2[[#This Row],[Region]],F:F,Table1_2[[#This Row],[Measure]],G:G,Table1_2[[#This Row],[Year]],H:H,"&lt;="&amp;Table1_2[[#This Row],[Month]])</f>
        <v>394.34999999999997</v>
      </c>
      <c r="K138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2697.75</v>
      </c>
      <c r="N13893">
        <f>Table1_2[[#This Row],[Value]]*2.5</f>
        <v>457.87499999999994</v>
      </c>
    </row>
    <row r="13894" spans="1:14" x14ac:dyDescent="0.25">
      <c r="A13894" s="1" t="s">
        <v>6</v>
      </c>
      <c r="B13894" s="1" t="s">
        <v>51</v>
      </c>
      <c r="C13894" s="1" t="s">
        <v>55</v>
      </c>
      <c r="D13894" s="1" t="s">
        <v>56</v>
      </c>
      <c r="E13894" s="1" t="s">
        <v>10</v>
      </c>
      <c r="F13894" s="1" t="s">
        <v>11</v>
      </c>
      <c r="G13894" s="1" t="s">
        <v>66</v>
      </c>
      <c r="H13894" s="1">
        <v>3</v>
      </c>
      <c r="I13894">
        <v>178.2</v>
      </c>
      <c r="J13894" s="1">
        <f>SUMIFS(I:I,B:B,Table1_2[[#This Row],[Category Level 2]],D:D,Table1_2[[#This Row],[Brand]],E:E,Table1_2[[#This Row],[Region]],F:F,Table1_2[[#This Row],[Measure]],G:G,Table1_2[[#This Row],[Year]],H:H,"&lt;="&amp;Table1_2[[#This Row],[Month]])</f>
        <v>572.54999999999995</v>
      </c>
      <c r="K138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2663.0999999999995</v>
      </c>
      <c r="N13894">
        <f>Table1_2[[#This Row],[Value]]*2.5</f>
        <v>445.5</v>
      </c>
    </row>
    <row r="13895" spans="1:14" x14ac:dyDescent="0.25">
      <c r="A13895" s="1" t="s">
        <v>6</v>
      </c>
      <c r="B13895" s="1" t="s">
        <v>51</v>
      </c>
      <c r="C13895" s="1" t="s">
        <v>55</v>
      </c>
      <c r="D13895" s="1" t="s">
        <v>56</v>
      </c>
      <c r="E13895" s="1" t="s">
        <v>10</v>
      </c>
      <c r="F13895" s="1" t="s">
        <v>11</v>
      </c>
      <c r="G13895" s="1" t="s">
        <v>66</v>
      </c>
      <c r="H13895" s="1">
        <v>4</v>
      </c>
      <c r="I13895">
        <v>125.39999999999999</v>
      </c>
      <c r="J13895" s="1">
        <f>SUMIFS(I:I,B:B,Table1_2[[#This Row],[Category Level 2]],D:D,Table1_2[[#This Row],[Brand]],E:E,Table1_2[[#This Row],[Region]],F:F,Table1_2[[#This Row],[Measure]],G:G,Table1_2[[#This Row],[Year]],H:H,"&lt;="&amp;Table1_2[[#This Row],[Month]])</f>
        <v>697.94999999999993</v>
      </c>
      <c r="K138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2511.3000000000002</v>
      </c>
      <c r="N13895">
        <f>Table1_2[[#This Row],[Value]]*2.5</f>
        <v>313.5</v>
      </c>
    </row>
    <row r="13896" spans="1:14" x14ac:dyDescent="0.25">
      <c r="A13896" s="1" t="s">
        <v>6</v>
      </c>
      <c r="B13896" s="1" t="s">
        <v>51</v>
      </c>
      <c r="C13896" s="1" t="s">
        <v>55</v>
      </c>
      <c r="D13896" s="1" t="s">
        <v>56</v>
      </c>
      <c r="E13896" s="1" t="s">
        <v>10</v>
      </c>
      <c r="F13896" s="1" t="s">
        <v>11</v>
      </c>
      <c r="G13896" s="1" t="s">
        <v>66</v>
      </c>
      <c r="H13896" s="1">
        <v>5</v>
      </c>
      <c r="I13896">
        <v>171.6</v>
      </c>
      <c r="J13896" s="1">
        <f>SUMIFS(I:I,B:B,Table1_2[[#This Row],[Category Level 2]],D:D,Table1_2[[#This Row],[Brand]],E:E,Table1_2[[#This Row],[Region]],F:F,Table1_2[[#This Row],[Measure]],G:G,Table1_2[[#This Row],[Year]],H:H,"&lt;="&amp;Table1_2[[#This Row],[Month]])</f>
        <v>869.55</v>
      </c>
      <c r="K138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2476.65</v>
      </c>
      <c r="N13896">
        <f>Table1_2[[#This Row],[Value]]*2.5</f>
        <v>429</v>
      </c>
    </row>
    <row r="13897" spans="1:14" x14ac:dyDescent="0.25">
      <c r="A13897" s="1" t="s">
        <v>6</v>
      </c>
      <c r="B13897" s="1" t="s">
        <v>51</v>
      </c>
      <c r="C13897" s="1" t="s">
        <v>55</v>
      </c>
      <c r="D13897" s="1" t="s">
        <v>56</v>
      </c>
      <c r="E13897" s="1" t="s">
        <v>10</v>
      </c>
      <c r="F13897" s="1" t="s">
        <v>11</v>
      </c>
      <c r="G13897" s="1" t="s">
        <v>66</v>
      </c>
      <c r="H13897" s="1">
        <v>6</v>
      </c>
      <c r="I13897">
        <v>288.75</v>
      </c>
      <c r="J13897" s="1">
        <f>SUMIFS(I:I,B:B,Table1_2[[#This Row],[Category Level 2]],D:D,Table1_2[[#This Row],[Brand]],E:E,Table1_2[[#This Row],[Region]],F:F,Table1_2[[#This Row],[Measure]],G:G,Table1_2[[#This Row],[Year]],H:H,"&lt;="&amp;Table1_2[[#This Row],[Month]])</f>
        <v>1158.3</v>
      </c>
      <c r="K138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2549.25</v>
      </c>
      <c r="N13897">
        <f>Table1_2[[#This Row],[Value]]*2.5</f>
        <v>721.875</v>
      </c>
    </row>
    <row r="13898" spans="1:14" x14ac:dyDescent="0.25">
      <c r="A13898" s="1" t="s">
        <v>6</v>
      </c>
      <c r="B13898" s="1" t="s">
        <v>51</v>
      </c>
      <c r="C13898" s="1" t="s">
        <v>55</v>
      </c>
      <c r="D13898" s="1" t="s">
        <v>56</v>
      </c>
      <c r="E13898" s="1" t="s">
        <v>10</v>
      </c>
      <c r="F13898" s="1" t="s">
        <v>11</v>
      </c>
      <c r="G13898" s="1" t="s">
        <v>66</v>
      </c>
      <c r="H13898" s="1">
        <v>7</v>
      </c>
      <c r="I13898">
        <v>239.25</v>
      </c>
      <c r="J13898" s="1">
        <f>SUMIFS(I:I,B:B,Table1_2[[#This Row],[Category Level 2]],D:D,Table1_2[[#This Row],[Brand]],E:E,Table1_2[[#This Row],[Region]],F:F,Table1_2[[#This Row],[Measure]],G:G,Table1_2[[#This Row],[Year]],H:H,"&lt;="&amp;Table1_2[[#This Row],[Month]])</f>
        <v>1397.55</v>
      </c>
      <c r="K138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2559.1499999999996</v>
      </c>
      <c r="N13898">
        <f>Table1_2[[#This Row],[Value]]*2.5</f>
        <v>598.125</v>
      </c>
    </row>
    <row r="13899" spans="1:14" x14ac:dyDescent="0.25">
      <c r="A13899" s="1" t="s">
        <v>6</v>
      </c>
      <c r="B13899" s="1" t="s">
        <v>51</v>
      </c>
      <c r="C13899" s="1" t="s">
        <v>55</v>
      </c>
      <c r="D13899" s="1" t="s">
        <v>56</v>
      </c>
      <c r="E13899" s="1" t="s">
        <v>10</v>
      </c>
      <c r="F13899" s="1" t="s">
        <v>11</v>
      </c>
      <c r="G13899" s="1" t="s">
        <v>66</v>
      </c>
      <c r="H13899" s="1">
        <v>8</v>
      </c>
      <c r="I13899">
        <v>188.1</v>
      </c>
      <c r="J13899" s="1">
        <f>SUMIFS(I:I,B:B,Table1_2[[#This Row],[Category Level 2]],D:D,Table1_2[[#This Row],[Brand]],E:E,Table1_2[[#This Row],[Region]],F:F,Table1_2[[#This Row],[Measure]],G:G,Table1_2[[#This Row],[Year]],H:H,"&lt;="&amp;Table1_2[[#This Row],[Month]])</f>
        <v>1585.6499999999999</v>
      </c>
      <c r="K138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2569.0499999999997</v>
      </c>
      <c r="N13899">
        <f>Table1_2[[#This Row],[Value]]*2.5</f>
        <v>470.25</v>
      </c>
    </row>
    <row r="13900" spans="1:14" x14ac:dyDescent="0.25">
      <c r="A13900" s="1" t="s">
        <v>6</v>
      </c>
      <c r="B13900" s="1" t="s">
        <v>51</v>
      </c>
      <c r="C13900" s="1" t="s">
        <v>55</v>
      </c>
      <c r="D13900" s="1" t="s">
        <v>56</v>
      </c>
      <c r="E13900" s="1" t="s">
        <v>10</v>
      </c>
      <c r="F13900" s="1" t="s">
        <v>11</v>
      </c>
      <c r="G13900" s="1" t="s">
        <v>66</v>
      </c>
      <c r="H13900" s="1">
        <v>9</v>
      </c>
      <c r="I13900">
        <v>232.64999999999998</v>
      </c>
      <c r="J13900" s="1">
        <f>SUMIFS(I:I,B:B,Table1_2[[#This Row],[Category Level 2]],D:D,Table1_2[[#This Row],[Brand]],E:E,Table1_2[[#This Row],[Region]],F:F,Table1_2[[#This Row],[Measure]],G:G,Table1_2[[#This Row],[Year]],H:H,"&lt;="&amp;Table1_2[[#This Row],[Month]])</f>
        <v>1818.2999999999997</v>
      </c>
      <c r="K139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2486.5499999999997</v>
      </c>
      <c r="N13900">
        <f>Table1_2[[#This Row],[Value]]*2.5</f>
        <v>581.625</v>
      </c>
    </row>
    <row r="13901" spans="1:14" x14ac:dyDescent="0.25">
      <c r="A13901" s="1" t="s">
        <v>6</v>
      </c>
      <c r="B13901" s="1" t="s">
        <v>51</v>
      </c>
      <c r="C13901" s="1" t="s">
        <v>55</v>
      </c>
      <c r="D13901" s="1" t="s">
        <v>56</v>
      </c>
      <c r="E13901" s="1" t="s">
        <v>10</v>
      </c>
      <c r="F13901" s="1" t="s">
        <v>11</v>
      </c>
      <c r="G13901" s="1" t="s">
        <v>66</v>
      </c>
      <c r="H13901" s="1">
        <v>10</v>
      </c>
      <c r="I13901">
        <v>138.6</v>
      </c>
      <c r="J13901" s="1">
        <f>SUMIFS(I:I,B:B,Table1_2[[#This Row],[Category Level 2]],D:D,Table1_2[[#This Row],[Brand]],E:E,Table1_2[[#This Row],[Region]],F:F,Table1_2[[#This Row],[Measure]],G:G,Table1_2[[#This Row],[Year]],H:H,"&lt;="&amp;Table1_2[[#This Row],[Month]])</f>
        <v>1956.8999999999996</v>
      </c>
      <c r="K139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2367.7499999999995</v>
      </c>
      <c r="N13901">
        <f>Table1_2[[#This Row],[Value]]*2.5</f>
        <v>346.5</v>
      </c>
    </row>
    <row r="13902" spans="1:14" x14ac:dyDescent="0.25">
      <c r="A13902" s="1" t="s">
        <v>6</v>
      </c>
      <c r="B13902" s="1" t="s">
        <v>51</v>
      </c>
      <c r="C13902" s="1" t="s">
        <v>55</v>
      </c>
      <c r="D13902" s="1" t="s">
        <v>56</v>
      </c>
      <c r="E13902" s="1" t="s">
        <v>10</v>
      </c>
      <c r="F13902" s="1" t="s">
        <v>11</v>
      </c>
      <c r="G13902" s="1" t="s">
        <v>66</v>
      </c>
      <c r="H13902" s="1">
        <v>11</v>
      </c>
      <c r="I13902">
        <v>209.54999999999998</v>
      </c>
      <c r="J13902" s="1">
        <f>SUMIFS(I:I,B:B,Table1_2[[#This Row],[Category Level 2]],D:D,Table1_2[[#This Row],[Brand]],E:E,Table1_2[[#This Row],[Region]],F:F,Table1_2[[#This Row],[Measure]],G:G,Table1_2[[#This Row],[Year]],H:H,"&lt;="&amp;Table1_2[[#This Row],[Month]])</f>
        <v>2166.4499999999998</v>
      </c>
      <c r="K139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2402.3999999999996</v>
      </c>
      <c r="N13902">
        <f>Table1_2[[#This Row],[Value]]*2.5</f>
        <v>523.875</v>
      </c>
    </row>
    <row r="13903" spans="1:14" x14ac:dyDescent="0.25">
      <c r="A13903" s="1" t="s">
        <v>6</v>
      </c>
      <c r="B13903" s="1" t="s">
        <v>51</v>
      </c>
      <c r="C13903" s="1" t="s">
        <v>55</v>
      </c>
      <c r="D13903" s="1" t="s">
        <v>56</v>
      </c>
      <c r="E13903" s="1" t="s">
        <v>10</v>
      </c>
      <c r="F13903" s="1" t="s">
        <v>11</v>
      </c>
      <c r="G13903" s="1" t="s">
        <v>66</v>
      </c>
      <c r="H13903" s="1">
        <v>12</v>
      </c>
      <c r="I13903">
        <v>212.85</v>
      </c>
      <c r="J13903" s="1">
        <f>SUMIFS(I:I,B:B,Table1_2[[#This Row],[Category Level 2]],D:D,Table1_2[[#This Row],[Brand]],E:E,Table1_2[[#This Row],[Region]],F:F,Table1_2[[#This Row],[Measure]],G:G,Table1_2[[#This Row],[Year]],H:H,"&lt;="&amp;Table1_2[[#This Row],[Month]])</f>
        <v>2379.2999999999997</v>
      </c>
      <c r="K139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2379.2999999999997</v>
      </c>
      <c r="N13903">
        <f>Table1_2[[#This Row],[Value]]*2.5</f>
        <v>532.125</v>
      </c>
    </row>
    <row r="13904" spans="1:14" x14ac:dyDescent="0.25">
      <c r="A13904" s="1" t="s">
        <v>6</v>
      </c>
      <c r="B13904" s="1" t="s">
        <v>51</v>
      </c>
      <c r="C13904" s="1" t="s">
        <v>55</v>
      </c>
      <c r="D13904" s="1" t="s">
        <v>56</v>
      </c>
      <c r="E13904" s="1" t="s">
        <v>10</v>
      </c>
      <c r="F13904" s="1" t="s">
        <v>11</v>
      </c>
      <c r="G13904" s="1" t="s">
        <v>67</v>
      </c>
      <c r="H13904" s="1">
        <v>1</v>
      </c>
      <c r="I13904">
        <v>217.79999999999998</v>
      </c>
      <c r="J13904" s="1">
        <f>SUMIFS(I:I,B:B,Table1_2[[#This Row],[Category Level 2]],D:D,Table1_2[[#This Row],[Brand]],E:E,Table1_2[[#This Row],[Region]],F:F,Table1_2[[#This Row],[Measure]],G:G,Table1_2[[#This Row],[Year]],H:H,"&lt;="&amp;Table1_2[[#This Row],[Month]])</f>
        <v>217.79999999999998</v>
      </c>
      <c r="K139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2385.9</v>
      </c>
      <c r="N13904">
        <f>Table1_2[[#This Row],[Value]]*2.5</f>
        <v>544.5</v>
      </c>
    </row>
    <row r="13905" spans="1:14" x14ac:dyDescent="0.25">
      <c r="A13905" s="1" t="s">
        <v>6</v>
      </c>
      <c r="B13905" s="1" t="s">
        <v>51</v>
      </c>
      <c r="C13905" s="1" t="s">
        <v>55</v>
      </c>
      <c r="D13905" s="1" t="s">
        <v>56</v>
      </c>
      <c r="E13905" s="1" t="s">
        <v>10</v>
      </c>
      <c r="F13905" s="1" t="s">
        <v>11</v>
      </c>
      <c r="G13905" s="1" t="s">
        <v>67</v>
      </c>
      <c r="H13905" s="1">
        <v>2</v>
      </c>
      <c r="I13905">
        <v>206.25</v>
      </c>
      <c r="J13905" s="1">
        <f>SUMIFS(I:I,B:B,Table1_2[[#This Row],[Category Level 2]],D:D,Table1_2[[#This Row],[Brand]],E:E,Table1_2[[#This Row],[Region]],F:F,Table1_2[[#This Row],[Measure]],G:G,Table1_2[[#This Row],[Year]],H:H,"&lt;="&amp;Table1_2[[#This Row],[Month]])</f>
        <v>424.04999999999995</v>
      </c>
      <c r="K139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2408.9999999999995</v>
      </c>
      <c r="N13905">
        <f>Table1_2[[#This Row],[Value]]*2.5</f>
        <v>515.625</v>
      </c>
    </row>
    <row r="13906" spans="1:14" x14ac:dyDescent="0.25">
      <c r="A13906" s="1" t="s">
        <v>6</v>
      </c>
      <c r="B13906" s="1" t="s">
        <v>51</v>
      </c>
      <c r="C13906" s="1" t="s">
        <v>55</v>
      </c>
      <c r="D13906" s="1" t="s">
        <v>56</v>
      </c>
      <c r="E13906" s="1" t="s">
        <v>10</v>
      </c>
      <c r="F13906" s="1" t="s">
        <v>11</v>
      </c>
      <c r="G13906" s="1" t="s">
        <v>67</v>
      </c>
      <c r="H13906" s="1">
        <v>3</v>
      </c>
      <c r="I13906">
        <v>183.14999999999998</v>
      </c>
      <c r="J13906" s="1">
        <f>SUMIFS(I:I,B:B,Table1_2[[#This Row],[Category Level 2]],D:D,Table1_2[[#This Row],[Brand]],E:E,Table1_2[[#This Row],[Region]],F:F,Table1_2[[#This Row],[Measure]],G:G,Table1_2[[#This Row],[Year]],H:H,"&lt;="&amp;Table1_2[[#This Row],[Month]])</f>
        <v>607.19999999999993</v>
      </c>
      <c r="K139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2413.9499999999998</v>
      </c>
      <c r="N13906">
        <f>Table1_2[[#This Row],[Value]]*2.5</f>
        <v>457.87499999999994</v>
      </c>
    </row>
    <row r="13907" spans="1:14" x14ac:dyDescent="0.25">
      <c r="A13907" s="1" t="s">
        <v>6</v>
      </c>
      <c r="B13907" s="1" t="s">
        <v>51</v>
      </c>
      <c r="C13907" s="1" t="s">
        <v>55</v>
      </c>
      <c r="D13907" s="1" t="s">
        <v>56</v>
      </c>
      <c r="E13907" s="1" t="s">
        <v>10</v>
      </c>
      <c r="F13907" s="1" t="s">
        <v>12</v>
      </c>
      <c r="G13907" s="1" t="s">
        <v>62</v>
      </c>
      <c r="H13907" s="1">
        <v>1</v>
      </c>
      <c r="I13907">
        <v>3362.7</v>
      </c>
      <c r="J13907" s="1">
        <f>SUMIFS(I:I,B:B,Table1_2[[#This Row],[Category Level 2]],D:D,Table1_2[[#This Row],[Brand]],E:E,Table1_2[[#This Row],[Region]],F:F,Table1_2[[#This Row],[Measure]],G:G,Table1_2[[#This Row],[Year]],H:H,"&lt;="&amp;Table1_2[[#This Row],[Month]])</f>
        <v>3362.7</v>
      </c>
      <c r="K139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3362.7</v>
      </c>
      <c r="N13907">
        <f>Table1_2[[#This Row],[Value]]*2.5</f>
        <v>8406.75</v>
      </c>
    </row>
    <row r="13908" spans="1:14" x14ac:dyDescent="0.25">
      <c r="A13908" s="1" t="s">
        <v>6</v>
      </c>
      <c r="B13908" s="1" t="s">
        <v>51</v>
      </c>
      <c r="C13908" s="1" t="s">
        <v>55</v>
      </c>
      <c r="D13908" s="1" t="s">
        <v>56</v>
      </c>
      <c r="E13908" s="1" t="s">
        <v>10</v>
      </c>
      <c r="F13908" s="1" t="s">
        <v>12</v>
      </c>
      <c r="G13908" s="1" t="s">
        <v>62</v>
      </c>
      <c r="H13908" s="1">
        <v>2</v>
      </c>
      <c r="I13908">
        <v>1615.35</v>
      </c>
      <c r="J13908" s="1">
        <f>SUMIFS(I:I,B:B,Table1_2[[#This Row],[Category Level 2]],D:D,Table1_2[[#This Row],[Brand]],E:E,Table1_2[[#This Row],[Region]],F:F,Table1_2[[#This Row],[Measure]],G:G,Table1_2[[#This Row],[Year]],H:H,"&lt;="&amp;Table1_2[[#This Row],[Month]])</f>
        <v>4978.0499999999993</v>
      </c>
      <c r="K139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4978.0499999999993</v>
      </c>
      <c r="N13908">
        <f>Table1_2[[#This Row],[Value]]*2.5</f>
        <v>4038.375</v>
      </c>
    </row>
    <row r="13909" spans="1:14" x14ac:dyDescent="0.25">
      <c r="A13909" s="1" t="s">
        <v>6</v>
      </c>
      <c r="B13909" s="1" t="s">
        <v>51</v>
      </c>
      <c r="C13909" s="1" t="s">
        <v>55</v>
      </c>
      <c r="D13909" s="1" t="s">
        <v>56</v>
      </c>
      <c r="E13909" s="1" t="s">
        <v>10</v>
      </c>
      <c r="F13909" s="1" t="s">
        <v>12</v>
      </c>
      <c r="G13909" s="1" t="s">
        <v>62</v>
      </c>
      <c r="H13909" s="1">
        <v>3</v>
      </c>
      <c r="I13909">
        <v>1346.3999999999999</v>
      </c>
      <c r="J13909" s="1">
        <f>SUMIFS(I:I,B:B,Table1_2[[#This Row],[Category Level 2]],D:D,Table1_2[[#This Row],[Brand]],E:E,Table1_2[[#This Row],[Region]],F:F,Table1_2[[#This Row],[Measure]],G:G,Table1_2[[#This Row],[Year]],H:H,"&lt;="&amp;Table1_2[[#This Row],[Month]])</f>
        <v>6324.4499999999989</v>
      </c>
      <c r="K139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6324.4499999999989</v>
      </c>
      <c r="N13909">
        <f>Table1_2[[#This Row],[Value]]*2.5</f>
        <v>3365.9999999999995</v>
      </c>
    </row>
    <row r="13910" spans="1:14" x14ac:dyDescent="0.25">
      <c r="A13910" s="1" t="s">
        <v>6</v>
      </c>
      <c r="B13910" s="1" t="s">
        <v>51</v>
      </c>
      <c r="C13910" s="1" t="s">
        <v>55</v>
      </c>
      <c r="D13910" s="1" t="s">
        <v>56</v>
      </c>
      <c r="E13910" s="1" t="s">
        <v>10</v>
      </c>
      <c r="F13910" s="1" t="s">
        <v>12</v>
      </c>
      <c r="G13910" s="1" t="s">
        <v>62</v>
      </c>
      <c r="H13910" s="1">
        <v>4</v>
      </c>
      <c r="I13910">
        <v>1390.9499999999998</v>
      </c>
      <c r="J13910" s="1">
        <f>SUMIFS(I:I,B:B,Table1_2[[#This Row],[Category Level 2]],D:D,Table1_2[[#This Row],[Brand]],E:E,Table1_2[[#This Row],[Region]],F:F,Table1_2[[#This Row],[Measure]],G:G,Table1_2[[#This Row],[Year]],H:H,"&lt;="&amp;Table1_2[[#This Row],[Month]])</f>
        <v>7715.3999999999987</v>
      </c>
      <c r="K139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7715.3999999999987</v>
      </c>
      <c r="N13910">
        <f>Table1_2[[#This Row],[Value]]*2.5</f>
        <v>3477.3749999999995</v>
      </c>
    </row>
    <row r="13911" spans="1:14" x14ac:dyDescent="0.25">
      <c r="A13911" s="1" t="s">
        <v>6</v>
      </c>
      <c r="B13911" s="1" t="s">
        <v>51</v>
      </c>
      <c r="C13911" s="1" t="s">
        <v>55</v>
      </c>
      <c r="D13911" s="1" t="s">
        <v>56</v>
      </c>
      <c r="E13911" s="1" t="s">
        <v>10</v>
      </c>
      <c r="F13911" s="1" t="s">
        <v>12</v>
      </c>
      <c r="G13911" s="1" t="s">
        <v>62</v>
      </c>
      <c r="H13911" s="1">
        <v>5</v>
      </c>
      <c r="I13911">
        <v>2017.9499999999998</v>
      </c>
      <c r="J13911" s="1">
        <f>SUMIFS(I:I,B:B,Table1_2[[#This Row],[Category Level 2]],D:D,Table1_2[[#This Row],[Brand]],E:E,Table1_2[[#This Row],[Region]],F:F,Table1_2[[#This Row],[Measure]],G:G,Table1_2[[#This Row],[Year]],H:H,"&lt;="&amp;Table1_2[[#This Row],[Month]])</f>
        <v>9733.3499999999985</v>
      </c>
      <c r="K139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9733.3499999999985</v>
      </c>
      <c r="N13911">
        <f>Table1_2[[#This Row],[Value]]*2.5</f>
        <v>5044.875</v>
      </c>
    </row>
    <row r="13912" spans="1:14" x14ac:dyDescent="0.25">
      <c r="A13912" s="1" t="s">
        <v>6</v>
      </c>
      <c r="B13912" s="1" t="s">
        <v>51</v>
      </c>
      <c r="C13912" s="1" t="s">
        <v>55</v>
      </c>
      <c r="D13912" s="1" t="s">
        <v>56</v>
      </c>
      <c r="E13912" s="1" t="s">
        <v>10</v>
      </c>
      <c r="F13912" s="1" t="s">
        <v>12</v>
      </c>
      <c r="G13912" s="1" t="s">
        <v>62</v>
      </c>
      <c r="H13912" s="1">
        <v>6</v>
      </c>
      <c r="I13912">
        <v>1310.0999999999999</v>
      </c>
      <c r="J13912" s="1">
        <f>SUMIFS(I:I,B:B,Table1_2[[#This Row],[Category Level 2]],D:D,Table1_2[[#This Row],[Brand]],E:E,Table1_2[[#This Row],[Region]],F:F,Table1_2[[#This Row],[Measure]],G:G,Table1_2[[#This Row],[Year]],H:H,"&lt;="&amp;Table1_2[[#This Row],[Month]])</f>
        <v>11043.449999999999</v>
      </c>
      <c r="K139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11043.449999999999</v>
      </c>
      <c r="N13912">
        <f>Table1_2[[#This Row],[Value]]*2.5</f>
        <v>3275.25</v>
      </c>
    </row>
    <row r="13913" spans="1:14" x14ac:dyDescent="0.25">
      <c r="A13913" s="1" t="s">
        <v>6</v>
      </c>
      <c r="B13913" s="1" t="s">
        <v>51</v>
      </c>
      <c r="C13913" s="1" t="s">
        <v>55</v>
      </c>
      <c r="D13913" s="1" t="s">
        <v>56</v>
      </c>
      <c r="E13913" s="1" t="s">
        <v>10</v>
      </c>
      <c r="F13913" s="1" t="s">
        <v>12</v>
      </c>
      <c r="G13913" s="1" t="s">
        <v>62</v>
      </c>
      <c r="H13913" s="1">
        <v>7</v>
      </c>
      <c r="I13913">
        <v>1443.75</v>
      </c>
      <c r="J13913" s="1">
        <f>SUMIFS(I:I,B:B,Table1_2[[#This Row],[Category Level 2]],D:D,Table1_2[[#This Row],[Brand]],E:E,Table1_2[[#This Row],[Region]],F:F,Table1_2[[#This Row],[Measure]],G:G,Table1_2[[#This Row],[Year]],H:H,"&lt;="&amp;Table1_2[[#This Row],[Month]])</f>
        <v>12487.199999999999</v>
      </c>
      <c r="K139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12487.199999999999</v>
      </c>
      <c r="N13913">
        <f>Table1_2[[#This Row],[Value]]*2.5</f>
        <v>3609.375</v>
      </c>
    </row>
    <row r="13914" spans="1:14" x14ac:dyDescent="0.25">
      <c r="A13914" s="1" t="s">
        <v>6</v>
      </c>
      <c r="B13914" s="1" t="s">
        <v>51</v>
      </c>
      <c r="C13914" s="1" t="s">
        <v>55</v>
      </c>
      <c r="D13914" s="1" t="s">
        <v>56</v>
      </c>
      <c r="E13914" s="1" t="s">
        <v>10</v>
      </c>
      <c r="F13914" s="1" t="s">
        <v>12</v>
      </c>
      <c r="G13914" s="1" t="s">
        <v>62</v>
      </c>
      <c r="H13914" s="1">
        <v>8</v>
      </c>
      <c r="I13914">
        <v>1395.8999999999999</v>
      </c>
      <c r="J13914" s="1">
        <f>SUMIFS(I:I,B:B,Table1_2[[#This Row],[Category Level 2]],D:D,Table1_2[[#This Row],[Brand]],E:E,Table1_2[[#This Row],[Region]],F:F,Table1_2[[#This Row],[Measure]],G:G,Table1_2[[#This Row],[Year]],H:H,"&lt;="&amp;Table1_2[[#This Row],[Month]])</f>
        <v>13883.099999999999</v>
      </c>
      <c r="K139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13883.099999999999</v>
      </c>
      <c r="N13914">
        <f>Table1_2[[#This Row],[Value]]*2.5</f>
        <v>3489.7499999999995</v>
      </c>
    </row>
    <row r="13915" spans="1:14" x14ac:dyDescent="0.25">
      <c r="A13915" s="1" t="s">
        <v>6</v>
      </c>
      <c r="B13915" s="1" t="s">
        <v>51</v>
      </c>
      <c r="C13915" s="1" t="s">
        <v>55</v>
      </c>
      <c r="D13915" s="1" t="s">
        <v>56</v>
      </c>
      <c r="E13915" s="1" t="s">
        <v>10</v>
      </c>
      <c r="F13915" s="1" t="s">
        <v>12</v>
      </c>
      <c r="G13915" s="1" t="s">
        <v>62</v>
      </c>
      <c r="H13915" s="1">
        <v>9</v>
      </c>
      <c r="I13915">
        <v>1161.5999999999999</v>
      </c>
      <c r="J13915" s="1">
        <f>SUMIFS(I:I,B:B,Table1_2[[#This Row],[Category Level 2]],D:D,Table1_2[[#This Row],[Brand]],E:E,Table1_2[[#This Row],[Region]],F:F,Table1_2[[#This Row],[Measure]],G:G,Table1_2[[#This Row],[Year]],H:H,"&lt;="&amp;Table1_2[[#This Row],[Month]])</f>
        <v>15044.699999999999</v>
      </c>
      <c r="K139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15044.699999999999</v>
      </c>
      <c r="N13915">
        <f>Table1_2[[#This Row],[Value]]*2.5</f>
        <v>2904</v>
      </c>
    </row>
    <row r="13916" spans="1:14" x14ac:dyDescent="0.25">
      <c r="A13916" s="1" t="s">
        <v>6</v>
      </c>
      <c r="B13916" s="1" t="s">
        <v>51</v>
      </c>
      <c r="C13916" s="1" t="s">
        <v>55</v>
      </c>
      <c r="D13916" s="1" t="s">
        <v>56</v>
      </c>
      <c r="E13916" s="1" t="s">
        <v>10</v>
      </c>
      <c r="F13916" s="1" t="s">
        <v>12</v>
      </c>
      <c r="G13916" s="1" t="s">
        <v>62</v>
      </c>
      <c r="H13916" s="1">
        <v>10</v>
      </c>
      <c r="I13916">
        <v>1722.6</v>
      </c>
      <c r="J13916" s="1">
        <f>SUMIFS(I:I,B:B,Table1_2[[#This Row],[Category Level 2]],D:D,Table1_2[[#This Row],[Brand]],E:E,Table1_2[[#This Row],[Region]],F:F,Table1_2[[#This Row],[Measure]],G:G,Table1_2[[#This Row],[Year]],H:H,"&lt;="&amp;Table1_2[[#This Row],[Month]])</f>
        <v>16767.3</v>
      </c>
      <c r="K139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16767.3</v>
      </c>
      <c r="N13916">
        <f>Table1_2[[#This Row],[Value]]*2.5</f>
        <v>4306.5</v>
      </c>
    </row>
    <row r="13917" spans="1:14" x14ac:dyDescent="0.25">
      <c r="A13917" s="1" t="s">
        <v>6</v>
      </c>
      <c r="B13917" s="1" t="s">
        <v>51</v>
      </c>
      <c r="C13917" s="1" t="s">
        <v>55</v>
      </c>
      <c r="D13917" s="1" t="s">
        <v>56</v>
      </c>
      <c r="E13917" s="1" t="s">
        <v>10</v>
      </c>
      <c r="F13917" s="1" t="s">
        <v>12</v>
      </c>
      <c r="G13917" s="1" t="s">
        <v>62</v>
      </c>
      <c r="H13917" s="1">
        <v>11</v>
      </c>
      <c r="I13917">
        <v>2153.25</v>
      </c>
      <c r="J13917" s="1">
        <f>SUMIFS(I:I,B:B,Table1_2[[#This Row],[Category Level 2]],D:D,Table1_2[[#This Row],[Brand]],E:E,Table1_2[[#This Row],[Region]],F:F,Table1_2[[#This Row],[Measure]],G:G,Table1_2[[#This Row],[Year]],H:H,"&lt;="&amp;Table1_2[[#This Row],[Month]])</f>
        <v>18920.55</v>
      </c>
      <c r="K139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18920.55</v>
      </c>
      <c r="N13917">
        <f>Table1_2[[#This Row],[Value]]*2.5</f>
        <v>5383.125</v>
      </c>
    </row>
    <row r="13918" spans="1:14" x14ac:dyDescent="0.25">
      <c r="A13918" s="1" t="s">
        <v>6</v>
      </c>
      <c r="B13918" s="1" t="s">
        <v>51</v>
      </c>
      <c r="C13918" s="1" t="s">
        <v>55</v>
      </c>
      <c r="D13918" s="1" t="s">
        <v>56</v>
      </c>
      <c r="E13918" s="1" t="s">
        <v>10</v>
      </c>
      <c r="F13918" s="1" t="s">
        <v>12</v>
      </c>
      <c r="G13918" s="1" t="s">
        <v>62</v>
      </c>
      <c r="H13918" s="1">
        <v>12</v>
      </c>
      <c r="I13918">
        <v>1438.8</v>
      </c>
      <c r="J13918" s="1">
        <f>SUMIFS(I:I,B:B,Table1_2[[#This Row],[Category Level 2]],D:D,Table1_2[[#This Row],[Brand]],E:E,Table1_2[[#This Row],[Region]],F:F,Table1_2[[#This Row],[Measure]],G:G,Table1_2[[#This Row],[Year]],H:H,"&lt;="&amp;Table1_2[[#This Row],[Month]])</f>
        <v>20359.349999999999</v>
      </c>
      <c r="K139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20359.349999999999</v>
      </c>
      <c r="N13918">
        <f>Table1_2[[#This Row],[Value]]*2.5</f>
        <v>3597</v>
      </c>
    </row>
    <row r="13919" spans="1:14" x14ac:dyDescent="0.25">
      <c r="A13919" s="1" t="s">
        <v>6</v>
      </c>
      <c r="B13919" s="1" t="s">
        <v>51</v>
      </c>
      <c r="C13919" s="1" t="s">
        <v>55</v>
      </c>
      <c r="D13919" s="1" t="s">
        <v>56</v>
      </c>
      <c r="E13919" s="1" t="s">
        <v>10</v>
      </c>
      <c r="F13919" s="1" t="s">
        <v>12</v>
      </c>
      <c r="G13919" s="1" t="s">
        <v>63</v>
      </c>
      <c r="H13919" s="1">
        <v>1</v>
      </c>
      <c r="I13919">
        <v>1247.3999999999999</v>
      </c>
      <c r="J13919" s="1">
        <f>SUMIFS(I:I,B:B,Table1_2[[#This Row],[Category Level 2]],D:D,Table1_2[[#This Row],[Brand]],E:E,Table1_2[[#This Row],[Region]],F:F,Table1_2[[#This Row],[Measure]],G:G,Table1_2[[#This Row],[Year]],H:H,"&lt;="&amp;Table1_2[[#This Row],[Month]])</f>
        <v>1247.3999999999999</v>
      </c>
      <c r="K139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18244.050000000003</v>
      </c>
      <c r="N13919">
        <f>Table1_2[[#This Row],[Value]]*2.5</f>
        <v>3118.4999999999995</v>
      </c>
    </row>
    <row r="13920" spans="1:14" x14ac:dyDescent="0.25">
      <c r="A13920" s="1" t="s">
        <v>6</v>
      </c>
      <c r="B13920" s="1" t="s">
        <v>51</v>
      </c>
      <c r="C13920" s="1" t="s">
        <v>55</v>
      </c>
      <c r="D13920" s="1" t="s">
        <v>56</v>
      </c>
      <c r="E13920" s="1" t="s">
        <v>10</v>
      </c>
      <c r="F13920" s="1" t="s">
        <v>12</v>
      </c>
      <c r="G13920" s="1" t="s">
        <v>63</v>
      </c>
      <c r="H13920" s="1">
        <v>2</v>
      </c>
      <c r="I13920">
        <v>1722.6</v>
      </c>
      <c r="J13920" s="1">
        <f>SUMIFS(I:I,B:B,Table1_2[[#This Row],[Category Level 2]],D:D,Table1_2[[#This Row],[Brand]],E:E,Table1_2[[#This Row],[Region]],F:F,Table1_2[[#This Row],[Measure]],G:G,Table1_2[[#This Row],[Year]],H:H,"&lt;="&amp;Table1_2[[#This Row],[Month]])</f>
        <v>2970</v>
      </c>
      <c r="K139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18351.3</v>
      </c>
      <c r="N13920">
        <f>Table1_2[[#This Row],[Value]]*2.5</f>
        <v>4306.5</v>
      </c>
    </row>
    <row r="13921" spans="1:14" x14ac:dyDescent="0.25">
      <c r="A13921" s="1" t="s">
        <v>6</v>
      </c>
      <c r="B13921" s="1" t="s">
        <v>51</v>
      </c>
      <c r="C13921" s="1" t="s">
        <v>55</v>
      </c>
      <c r="D13921" s="1" t="s">
        <v>56</v>
      </c>
      <c r="E13921" s="1" t="s">
        <v>10</v>
      </c>
      <c r="F13921" s="1" t="s">
        <v>12</v>
      </c>
      <c r="G13921" s="1" t="s">
        <v>63</v>
      </c>
      <c r="H13921" s="1">
        <v>3</v>
      </c>
      <c r="I13921">
        <v>1303.5</v>
      </c>
      <c r="J13921" s="1">
        <f>SUMIFS(I:I,B:B,Table1_2[[#This Row],[Category Level 2]],D:D,Table1_2[[#This Row],[Brand]],E:E,Table1_2[[#This Row],[Region]],F:F,Table1_2[[#This Row],[Measure]],G:G,Table1_2[[#This Row],[Year]],H:H,"&lt;="&amp;Table1_2[[#This Row],[Month]])</f>
        <v>4273.5</v>
      </c>
      <c r="K139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18308.400000000001</v>
      </c>
      <c r="N13921">
        <f>Table1_2[[#This Row],[Value]]*2.5</f>
        <v>3258.75</v>
      </c>
    </row>
    <row r="13922" spans="1:14" x14ac:dyDescent="0.25">
      <c r="A13922" s="1" t="s">
        <v>6</v>
      </c>
      <c r="B13922" s="1" t="s">
        <v>51</v>
      </c>
      <c r="C13922" s="1" t="s">
        <v>55</v>
      </c>
      <c r="D13922" s="1" t="s">
        <v>56</v>
      </c>
      <c r="E13922" s="1" t="s">
        <v>10</v>
      </c>
      <c r="F13922" s="1" t="s">
        <v>12</v>
      </c>
      <c r="G13922" s="1" t="s">
        <v>63</v>
      </c>
      <c r="H13922" s="1">
        <v>4</v>
      </c>
      <c r="I13922">
        <v>1975.05</v>
      </c>
      <c r="J13922" s="1">
        <f>SUMIFS(I:I,B:B,Table1_2[[#This Row],[Category Level 2]],D:D,Table1_2[[#This Row],[Brand]],E:E,Table1_2[[#This Row],[Region]],F:F,Table1_2[[#This Row],[Measure]],G:G,Table1_2[[#This Row],[Year]],H:H,"&lt;="&amp;Table1_2[[#This Row],[Month]])</f>
        <v>6248.55</v>
      </c>
      <c r="K139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18892.5</v>
      </c>
      <c r="N13922">
        <f>Table1_2[[#This Row],[Value]]*2.5</f>
        <v>4937.625</v>
      </c>
    </row>
    <row r="13923" spans="1:14" x14ac:dyDescent="0.25">
      <c r="A13923" s="1" t="s">
        <v>6</v>
      </c>
      <c r="B13923" s="1" t="s">
        <v>51</v>
      </c>
      <c r="C13923" s="1" t="s">
        <v>55</v>
      </c>
      <c r="D13923" s="1" t="s">
        <v>56</v>
      </c>
      <c r="E13923" s="1" t="s">
        <v>10</v>
      </c>
      <c r="F13923" s="1" t="s">
        <v>12</v>
      </c>
      <c r="G13923" s="1" t="s">
        <v>63</v>
      </c>
      <c r="H13923" s="1">
        <v>5</v>
      </c>
      <c r="I13923">
        <v>1442.1</v>
      </c>
      <c r="J13923" s="1">
        <f>SUMIFS(I:I,B:B,Table1_2[[#This Row],[Category Level 2]],D:D,Table1_2[[#This Row],[Brand]],E:E,Table1_2[[#This Row],[Region]],F:F,Table1_2[[#This Row],[Measure]],G:G,Table1_2[[#This Row],[Year]],H:H,"&lt;="&amp;Table1_2[[#This Row],[Month]])</f>
        <v>7690.65</v>
      </c>
      <c r="K139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18316.650000000001</v>
      </c>
      <c r="N13923">
        <f>Table1_2[[#This Row],[Value]]*2.5</f>
        <v>3605.25</v>
      </c>
    </row>
    <row r="13924" spans="1:14" x14ac:dyDescent="0.25">
      <c r="A13924" s="1" t="s">
        <v>6</v>
      </c>
      <c r="B13924" s="1" t="s">
        <v>51</v>
      </c>
      <c r="C13924" s="1" t="s">
        <v>55</v>
      </c>
      <c r="D13924" s="1" t="s">
        <v>56</v>
      </c>
      <c r="E13924" s="1" t="s">
        <v>10</v>
      </c>
      <c r="F13924" s="1" t="s">
        <v>12</v>
      </c>
      <c r="G13924" s="1" t="s">
        <v>63</v>
      </c>
      <c r="H13924" s="1">
        <v>6</v>
      </c>
      <c r="I13924">
        <v>1372.8</v>
      </c>
      <c r="J13924" s="1">
        <f>SUMIFS(I:I,B:B,Table1_2[[#This Row],[Category Level 2]],D:D,Table1_2[[#This Row],[Brand]],E:E,Table1_2[[#This Row],[Region]],F:F,Table1_2[[#This Row],[Measure]],G:G,Table1_2[[#This Row],[Year]],H:H,"&lt;="&amp;Table1_2[[#This Row],[Month]])</f>
        <v>9063.4499999999989</v>
      </c>
      <c r="K139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18379.349999999999</v>
      </c>
      <c r="N13924">
        <f>Table1_2[[#This Row],[Value]]*2.5</f>
        <v>3432</v>
      </c>
    </row>
    <row r="13925" spans="1:14" x14ac:dyDescent="0.25">
      <c r="A13925" s="1" t="s">
        <v>6</v>
      </c>
      <c r="B13925" s="1" t="s">
        <v>51</v>
      </c>
      <c r="C13925" s="1" t="s">
        <v>55</v>
      </c>
      <c r="D13925" s="1" t="s">
        <v>56</v>
      </c>
      <c r="E13925" s="1" t="s">
        <v>10</v>
      </c>
      <c r="F13925" s="1" t="s">
        <v>12</v>
      </c>
      <c r="G13925" s="1" t="s">
        <v>63</v>
      </c>
      <c r="H13925" s="1">
        <v>7</v>
      </c>
      <c r="I13925">
        <v>985.05</v>
      </c>
      <c r="J13925" s="1">
        <f>SUMIFS(I:I,B:B,Table1_2[[#This Row],[Category Level 2]],D:D,Table1_2[[#This Row],[Brand]],E:E,Table1_2[[#This Row],[Region]],F:F,Table1_2[[#This Row],[Measure]],G:G,Table1_2[[#This Row],[Year]],H:H,"&lt;="&amp;Table1_2[[#This Row],[Month]])</f>
        <v>10048.499999999998</v>
      </c>
      <c r="K139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17920.649999999998</v>
      </c>
      <c r="N13925">
        <f>Table1_2[[#This Row],[Value]]*2.5</f>
        <v>2462.625</v>
      </c>
    </row>
    <row r="13926" spans="1:14" x14ac:dyDescent="0.25">
      <c r="A13926" s="1" t="s">
        <v>6</v>
      </c>
      <c r="B13926" s="1" t="s">
        <v>51</v>
      </c>
      <c r="C13926" s="1" t="s">
        <v>55</v>
      </c>
      <c r="D13926" s="1" t="s">
        <v>56</v>
      </c>
      <c r="E13926" s="1" t="s">
        <v>10</v>
      </c>
      <c r="F13926" s="1" t="s">
        <v>12</v>
      </c>
      <c r="G13926" s="1" t="s">
        <v>63</v>
      </c>
      <c r="H13926" s="1">
        <v>8</v>
      </c>
      <c r="I13926">
        <v>1752.3</v>
      </c>
      <c r="J13926" s="1">
        <f>SUMIFS(I:I,B:B,Table1_2[[#This Row],[Category Level 2]],D:D,Table1_2[[#This Row],[Brand]],E:E,Table1_2[[#This Row],[Region]],F:F,Table1_2[[#This Row],[Measure]],G:G,Table1_2[[#This Row],[Year]],H:H,"&lt;="&amp;Table1_2[[#This Row],[Month]])</f>
        <v>11800.799999999997</v>
      </c>
      <c r="K139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18277.049999999996</v>
      </c>
      <c r="N13926">
        <f>Table1_2[[#This Row],[Value]]*2.5</f>
        <v>4380.75</v>
      </c>
    </row>
    <row r="13927" spans="1:14" x14ac:dyDescent="0.25">
      <c r="A13927" s="1" t="s">
        <v>6</v>
      </c>
      <c r="B13927" s="1" t="s">
        <v>51</v>
      </c>
      <c r="C13927" s="1" t="s">
        <v>55</v>
      </c>
      <c r="D13927" s="1" t="s">
        <v>56</v>
      </c>
      <c r="E13927" s="1" t="s">
        <v>10</v>
      </c>
      <c r="F13927" s="1" t="s">
        <v>12</v>
      </c>
      <c r="G13927" s="1" t="s">
        <v>63</v>
      </c>
      <c r="H13927" s="1">
        <v>9</v>
      </c>
      <c r="I13927">
        <v>1593.8999999999999</v>
      </c>
      <c r="J13927" s="1">
        <f>SUMIFS(I:I,B:B,Table1_2[[#This Row],[Category Level 2]],D:D,Table1_2[[#This Row],[Brand]],E:E,Table1_2[[#This Row],[Region]],F:F,Table1_2[[#This Row],[Measure]],G:G,Table1_2[[#This Row],[Year]],H:H,"&lt;="&amp;Table1_2[[#This Row],[Month]])</f>
        <v>13394.699999999997</v>
      </c>
      <c r="K139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18709.349999999999</v>
      </c>
      <c r="N13927">
        <f>Table1_2[[#This Row],[Value]]*2.5</f>
        <v>3984.7499999999995</v>
      </c>
    </row>
    <row r="13928" spans="1:14" x14ac:dyDescent="0.25">
      <c r="A13928" s="1" t="s">
        <v>6</v>
      </c>
      <c r="B13928" s="1" t="s">
        <v>51</v>
      </c>
      <c r="C13928" s="1" t="s">
        <v>55</v>
      </c>
      <c r="D13928" s="1" t="s">
        <v>56</v>
      </c>
      <c r="E13928" s="1" t="s">
        <v>10</v>
      </c>
      <c r="F13928" s="1" t="s">
        <v>12</v>
      </c>
      <c r="G13928" s="1" t="s">
        <v>63</v>
      </c>
      <c r="H13928" s="1">
        <v>10</v>
      </c>
      <c r="I13928">
        <v>1207.8</v>
      </c>
      <c r="J13928" s="1">
        <f>SUMIFS(I:I,B:B,Table1_2[[#This Row],[Category Level 2]],D:D,Table1_2[[#This Row],[Brand]],E:E,Table1_2[[#This Row],[Region]],F:F,Table1_2[[#This Row],[Measure]],G:G,Table1_2[[#This Row],[Year]],H:H,"&lt;="&amp;Table1_2[[#This Row],[Month]])</f>
        <v>14602.499999999996</v>
      </c>
      <c r="K139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18194.549999999996</v>
      </c>
      <c r="N13928">
        <f>Table1_2[[#This Row],[Value]]*2.5</f>
        <v>3019.5</v>
      </c>
    </row>
    <row r="13929" spans="1:14" x14ac:dyDescent="0.25">
      <c r="A13929" s="1" t="s">
        <v>6</v>
      </c>
      <c r="B13929" s="1" t="s">
        <v>51</v>
      </c>
      <c r="C13929" s="1" t="s">
        <v>55</v>
      </c>
      <c r="D13929" s="1" t="s">
        <v>56</v>
      </c>
      <c r="E13929" s="1" t="s">
        <v>10</v>
      </c>
      <c r="F13929" s="1" t="s">
        <v>12</v>
      </c>
      <c r="G13929" s="1" t="s">
        <v>63</v>
      </c>
      <c r="H13929" s="1">
        <v>11</v>
      </c>
      <c r="I13929">
        <v>1240.8</v>
      </c>
      <c r="J13929" s="1">
        <f>SUMIFS(I:I,B:B,Table1_2[[#This Row],[Category Level 2]],D:D,Table1_2[[#This Row],[Brand]],E:E,Table1_2[[#This Row],[Region]],F:F,Table1_2[[#This Row],[Measure]],G:G,Table1_2[[#This Row],[Year]],H:H,"&lt;="&amp;Table1_2[[#This Row],[Month]])</f>
        <v>15843.299999999996</v>
      </c>
      <c r="K139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17282.099999999995</v>
      </c>
      <c r="N13929">
        <f>Table1_2[[#This Row],[Value]]*2.5</f>
        <v>3102</v>
      </c>
    </row>
    <row r="13930" spans="1:14" x14ac:dyDescent="0.25">
      <c r="A13930" s="1" t="s">
        <v>6</v>
      </c>
      <c r="B13930" s="1" t="s">
        <v>51</v>
      </c>
      <c r="C13930" s="1" t="s">
        <v>55</v>
      </c>
      <c r="D13930" s="1" t="s">
        <v>56</v>
      </c>
      <c r="E13930" s="1" t="s">
        <v>10</v>
      </c>
      <c r="F13930" s="1" t="s">
        <v>12</v>
      </c>
      <c r="G13930" s="1" t="s">
        <v>63</v>
      </c>
      <c r="H13930" s="1">
        <v>12</v>
      </c>
      <c r="I13930">
        <v>1131.8999999999999</v>
      </c>
      <c r="J13930" s="1">
        <f>SUMIFS(I:I,B:B,Table1_2[[#This Row],[Category Level 2]],D:D,Table1_2[[#This Row],[Brand]],E:E,Table1_2[[#This Row],[Region]],F:F,Table1_2[[#This Row],[Measure]],G:G,Table1_2[[#This Row],[Year]],H:H,"&lt;="&amp;Table1_2[[#This Row],[Month]])</f>
        <v>16975.199999999997</v>
      </c>
      <c r="K139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16975.199999999997</v>
      </c>
      <c r="N13930">
        <f>Table1_2[[#This Row],[Value]]*2.5</f>
        <v>2829.7499999999995</v>
      </c>
    </row>
    <row r="13931" spans="1:14" x14ac:dyDescent="0.25">
      <c r="A13931" s="1" t="s">
        <v>6</v>
      </c>
      <c r="B13931" s="1" t="s">
        <v>51</v>
      </c>
      <c r="C13931" s="1" t="s">
        <v>55</v>
      </c>
      <c r="D13931" s="1" t="s">
        <v>56</v>
      </c>
      <c r="E13931" s="1" t="s">
        <v>10</v>
      </c>
      <c r="F13931" s="1" t="s">
        <v>12</v>
      </c>
      <c r="G13931" s="1" t="s">
        <v>64</v>
      </c>
      <c r="H13931" s="1">
        <v>1</v>
      </c>
      <c r="I13931">
        <v>1504.8</v>
      </c>
      <c r="J13931" s="1">
        <f>SUMIFS(I:I,B:B,Table1_2[[#This Row],[Category Level 2]],D:D,Table1_2[[#This Row],[Brand]],E:E,Table1_2[[#This Row],[Region]],F:F,Table1_2[[#This Row],[Measure]],G:G,Table1_2[[#This Row],[Year]],H:H,"&lt;="&amp;Table1_2[[#This Row],[Month]])</f>
        <v>1504.8</v>
      </c>
      <c r="K139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17232.599999999999</v>
      </c>
      <c r="N13931">
        <f>Table1_2[[#This Row],[Value]]*2.5</f>
        <v>3762</v>
      </c>
    </row>
    <row r="13932" spans="1:14" x14ac:dyDescent="0.25">
      <c r="A13932" s="1" t="s">
        <v>6</v>
      </c>
      <c r="B13932" s="1" t="s">
        <v>51</v>
      </c>
      <c r="C13932" s="1" t="s">
        <v>55</v>
      </c>
      <c r="D13932" s="1" t="s">
        <v>56</v>
      </c>
      <c r="E13932" s="1" t="s">
        <v>10</v>
      </c>
      <c r="F13932" s="1" t="s">
        <v>12</v>
      </c>
      <c r="G13932" s="1" t="s">
        <v>64</v>
      </c>
      <c r="H13932" s="1">
        <v>2</v>
      </c>
      <c r="I13932">
        <v>1313.3999999999999</v>
      </c>
      <c r="J13932" s="1">
        <f>SUMIFS(I:I,B:B,Table1_2[[#This Row],[Category Level 2]],D:D,Table1_2[[#This Row],[Brand]],E:E,Table1_2[[#This Row],[Region]],F:F,Table1_2[[#This Row],[Measure]],G:G,Table1_2[[#This Row],[Year]],H:H,"&lt;="&amp;Table1_2[[#This Row],[Month]])</f>
        <v>2818.2</v>
      </c>
      <c r="K139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16823.399999999998</v>
      </c>
      <c r="N13932">
        <f>Table1_2[[#This Row],[Value]]*2.5</f>
        <v>3283.4999999999995</v>
      </c>
    </row>
    <row r="13933" spans="1:14" x14ac:dyDescent="0.25">
      <c r="A13933" s="1" t="s">
        <v>6</v>
      </c>
      <c r="B13933" s="1" t="s">
        <v>51</v>
      </c>
      <c r="C13933" s="1" t="s">
        <v>55</v>
      </c>
      <c r="D13933" s="1" t="s">
        <v>56</v>
      </c>
      <c r="E13933" s="1" t="s">
        <v>10</v>
      </c>
      <c r="F13933" s="1" t="s">
        <v>12</v>
      </c>
      <c r="G13933" s="1" t="s">
        <v>64</v>
      </c>
      <c r="H13933" s="1">
        <v>3</v>
      </c>
      <c r="I13933">
        <v>1752.3</v>
      </c>
      <c r="J13933" s="1">
        <f>SUMIFS(I:I,B:B,Table1_2[[#This Row],[Category Level 2]],D:D,Table1_2[[#This Row],[Brand]],E:E,Table1_2[[#This Row],[Region]],F:F,Table1_2[[#This Row],[Measure]],G:G,Table1_2[[#This Row],[Year]],H:H,"&lt;="&amp;Table1_2[[#This Row],[Month]])</f>
        <v>4570.5</v>
      </c>
      <c r="K139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17272.199999999997</v>
      </c>
      <c r="N13933">
        <f>Table1_2[[#This Row],[Value]]*2.5</f>
        <v>4380.75</v>
      </c>
    </row>
    <row r="13934" spans="1:14" x14ac:dyDescent="0.25">
      <c r="A13934" s="1" t="s">
        <v>6</v>
      </c>
      <c r="B13934" s="1" t="s">
        <v>51</v>
      </c>
      <c r="C13934" s="1" t="s">
        <v>55</v>
      </c>
      <c r="D13934" s="1" t="s">
        <v>56</v>
      </c>
      <c r="E13934" s="1" t="s">
        <v>10</v>
      </c>
      <c r="F13934" s="1" t="s">
        <v>12</v>
      </c>
      <c r="G13934" s="1" t="s">
        <v>64</v>
      </c>
      <c r="H13934" s="1">
        <v>4</v>
      </c>
      <c r="I13934">
        <v>1013.0999999999999</v>
      </c>
      <c r="J13934" s="1">
        <f>SUMIFS(I:I,B:B,Table1_2[[#This Row],[Category Level 2]],D:D,Table1_2[[#This Row],[Brand]],E:E,Table1_2[[#This Row],[Region]],F:F,Table1_2[[#This Row],[Measure]],G:G,Table1_2[[#This Row],[Year]],H:H,"&lt;="&amp;Table1_2[[#This Row],[Month]])</f>
        <v>5583.6</v>
      </c>
      <c r="K139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16310.249999999998</v>
      </c>
      <c r="N13934">
        <f>Table1_2[[#This Row],[Value]]*2.5</f>
        <v>2532.75</v>
      </c>
    </row>
    <row r="13935" spans="1:14" x14ac:dyDescent="0.25">
      <c r="A13935" s="1" t="s">
        <v>6</v>
      </c>
      <c r="B13935" s="1" t="s">
        <v>51</v>
      </c>
      <c r="C13935" s="1" t="s">
        <v>55</v>
      </c>
      <c r="D13935" s="1" t="s">
        <v>56</v>
      </c>
      <c r="E13935" s="1" t="s">
        <v>10</v>
      </c>
      <c r="F13935" s="1" t="s">
        <v>12</v>
      </c>
      <c r="G13935" s="1" t="s">
        <v>64</v>
      </c>
      <c r="H13935" s="1">
        <v>5</v>
      </c>
      <c r="I13935">
        <v>1379.3999999999999</v>
      </c>
      <c r="J13935" s="1">
        <f>SUMIFS(I:I,B:B,Table1_2[[#This Row],[Category Level 2]],D:D,Table1_2[[#This Row],[Brand]],E:E,Table1_2[[#This Row],[Region]],F:F,Table1_2[[#This Row],[Measure]],G:G,Table1_2[[#This Row],[Year]],H:H,"&lt;="&amp;Table1_2[[#This Row],[Month]])</f>
        <v>6963</v>
      </c>
      <c r="K139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16247.55</v>
      </c>
      <c r="N13935">
        <f>Table1_2[[#This Row],[Value]]*2.5</f>
        <v>3448.4999999999995</v>
      </c>
    </row>
    <row r="13936" spans="1:14" x14ac:dyDescent="0.25">
      <c r="A13936" s="1" t="s">
        <v>6</v>
      </c>
      <c r="B13936" s="1" t="s">
        <v>51</v>
      </c>
      <c r="C13936" s="1" t="s">
        <v>55</v>
      </c>
      <c r="D13936" s="1" t="s">
        <v>56</v>
      </c>
      <c r="E13936" s="1" t="s">
        <v>10</v>
      </c>
      <c r="F13936" s="1" t="s">
        <v>12</v>
      </c>
      <c r="G13936" s="1" t="s">
        <v>64</v>
      </c>
      <c r="H13936" s="1">
        <v>6</v>
      </c>
      <c r="I13936">
        <v>1291.9499999999998</v>
      </c>
      <c r="J13936" s="1">
        <f>SUMIFS(I:I,B:B,Table1_2[[#This Row],[Category Level 2]],D:D,Table1_2[[#This Row],[Brand]],E:E,Table1_2[[#This Row],[Region]],F:F,Table1_2[[#This Row],[Measure]],G:G,Table1_2[[#This Row],[Year]],H:H,"&lt;="&amp;Table1_2[[#This Row],[Month]])</f>
        <v>8254.9500000000007</v>
      </c>
      <c r="K139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16166.7</v>
      </c>
      <c r="N13936">
        <f>Table1_2[[#This Row],[Value]]*2.5</f>
        <v>3229.8749999999995</v>
      </c>
    </row>
    <row r="13937" spans="1:14" x14ac:dyDescent="0.25">
      <c r="A13937" s="1" t="s">
        <v>6</v>
      </c>
      <c r="B13937" s="1" t="s">
        <v>51</v>
      </c>
      <c r="C13937" s="1" t="s">
        <v>55</v>
      </c>
      <c r="D13937" s="1" t="s">
        <v>56</v>
      </c>
      <c r="E13937" s="1" t="s">
        <v>10</v>
      </c>
      <c r="F13937" s="1" t="s">
        <v>12</v>
      </c>
      <c r="G13937" s="1" t="s">
        <v>64</v>
      </c>
      <c r="H13937" s="1">
        <v>7</v>
      </c>
      <c r="I13937">
        <v>1146.75</v>
      </c>
      <c r="J13937" s="1">
        <f>SUMIFS(I:I,B:B,Table1_2[[#This Row],[Category Level 2]],D:D,Table1_2[[#This Row],[Brand]],E:E,Table1_2[[#This Row],[Region]],F:F,Table1_2[[#This Row],[Measure]],G:G,Table1_2[[#This Row],[Year]],H:H,"&lt;="&amp;Table1_2[[#This Row],[Month]])</f>
        <v>9401.7000000000007</v>
      </c>
      <c r="K139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16328.400000000001</v>
      </c>
      <c r="N13937">
        <f>Table1_2[[#This Row],[Value]]*2.5</f>
        <v>2866.875</v>
      </c>
    </row>
    <row r="13938" spans="1:14" x14ac:dyDescent="0.25">
      <c r="A13938" s="1" t="s">
        <v>6</v>
      </c>
      <c r="B13938" s="1" t="s">
        <v>51</v>
      </c>
      <c r="C13938" s="1" t="s">
        <v>55</v>
      </c>
      <c r="D13938" s="1" t="s">
        <v>56</v>
      </c>
      <c r="E13938" s="1" t="s">
        <v>10</v>
      </c>
      <c r="F13938" s="1" t="s">
        <v>12</v>
      </c>
      <c r="G13938" s="1" t="s">
        <v>64</v>
      </c>
      <c r="H13938" s="1">
        <v>8</v>
      </c>
      <c r="I13938">
        <v>1404.1499999999999</v>
      </c>
      <c r="J13938" s="1">
        <f>SUMIFS(I:I,B:B,Table1_2[[#This Row],[Category Level 2]],D:D,Table1_2[[#This Row],[Brand]],E:E,Table1_2[[#This Row],[Region]],F:F,Table1_2[[#This Row],[Measure]],G:G,Table1_2[[#This Row],[Year]],H:H,"&lt;="&amp;Table1_2[[#This Row],[Month]])</f>
        <v>10805.85</v>
      </c>
      <c r="K139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15980.25</v>
      </c>
      <c r="N13938">
        <f>Table1_2[[#This Row],[Value]]*2.5</f>
        <v>3510.3749999999995</v>
      </c>
    </row>
    <row r="13939" spans="1:14" x14ac:dyDescent="0.25">
      <c r="A13939" s="1" t="s">
        <v>6</v>
      </c>
      <c r="B13939" s="1" t="s">
        <v>51</v>
      </c>
      <c r="C13939" s="1" t="s">
        <v>55</v>
      </c>
      <c r="D13939" s="1" t="s">
        <v>56</v>
      </c>
      <c r="E13939" s="1" t="s">
        <v>10</v>
      </c>
      <c r="F13939" s="1" t="s">
        <v>12</v>
      </c>
      <c r="G13939" s="1" t="s">
        <v>64</v>
      </c>
      <c r="H13939" s="1">
        <v>9</v>
      </c>
      <c r="I13939">
        <v>1404.1499999999999</v>
      </c>
      <c r="J13939" s="1">
        <f>SUMIFS(I:I,B:B,Table1_2[[#This Row],[Category Level 2]],D:D,Table1_2[[#This Row],[Brand]],E:E,Table1_2[[#This Row],[Region]],F:F,Table1_2[[#This Row],[Measure]],G:G,Table1_2[[#This Row],[Year]],H:H,"&lt;="&amp;Table1_2[[#This Row],[Month]])</f>
        <v>12210</v>
      </c>
      <c r="K139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15790.5</v>
      </c>
      <c r="N13939">
        <f>Table1_2[[#This Row],[Value]]*2.5</f>
        <v>3510.3749999999995</v>
      </c>
    </row>
    <row r="13940" spans="1:14" x14ac:dyDescent="0.25">
      <c r="A13940" s="1" t="s">
        <v>6</v>
      </c>
      <c r="B13940" s="1" t="s">
        <v>51</v>
      </c>
      <c r="C13940" s="1" t="s">
        <v>55</v>
      </c>
      <c r="D13940" s="1" t="s">
        <v>56</v>
      </c>
      <c r="E13940" s="1" t="s">
        <v>10</v>
      </c>
      <c r="F13940" s="1" t="s">
        <v>12</v>
      </c>
      <c r="G13940" s="1" t="s">
        <v>64</v>
      </c>
      <c r="H13940" s="1">
        <v>10</v>
      </c>
      <c r="I13940">
        <v>1298.55</v>
      </c>
      <c r="J13940" s="1">
        <f>SUMIFS(I:I,B:B,Table1_2[[#This Row],[Category Level 2]],D:D,Table1_2[[#This Row],[Brand]],E:E,Table1_2[[#This Row],[Region]],F:F,Table1_2[[#This Row],[Measure]],G:G,Table1_2[[#This Row],[Year]],H:H,"&lt;="&amp;Table1_2[[#This Row],[Month]])</f>
        <v>13508.55</v>
      </c>
      <c r="K139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15881.25</v>
      </c>
      <c r="N13940">
        <f>Table1_2[[#This Row],[Value]]*2.5</f>
        <v>3246.375</v>
      </c>
    </row>
    <row r="13941" spans="1:14" x14ac:dyDescent="0.25">
      <c r="A13941" s="1" t="s">
        <v>6</v>
      </c>
      <c r="B13941" s="1" t="s">
        <v>51</v>
      </c>
      <c r="C13941" s="1" t="s">
        <v>55</v>
      </c>
      <c r="D13941" s="1" t="s">
        <v>56</v>
      </c>
      <c r="E13941" s="1" t="s">
        <v>10</v>
      </c>
      <c r="F13941" s="1" t="s">
        <v>12</v>
      </c>
      <c r="G13941" s="1" t="s">
        <v>64</v>
      </c>
      <c r="H13941" s="1">
        <v>11</v>
      </c>
      <c r="I13941">
        <v>1221</v>
      </c>
      <c r="J13941" s="1">
        <f>SUMIFS(I:I,B:B,Table1_2[[#This Row],[Category Level 2]],D:D,Table1_2[[#This Row],[Brand]],E:E,Table1_2[[#This Row],[Region]],F:F,Table1_2[[#This Row],[Measure]],G:G,Table1_2[[#This Row],[Year]],H:H,"&lt;="&amp;Table1_2[[#This Row],[Month]])</f>
        <v>14729.55</v>
      </c>
      <c r="K139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15861.449999999999</v>
      </c>
      <c r="N13941">
        <f>Table1_2[[#This Row],[Value]]*2.5</f>
        <v>3052.5</v>
      </c>
    </row>
    <row r="13942" spans="1:14" x14ac:dyDescent="0.25">
      <c r="A13942" s="1" t="s">
        <v>6</v>
      </c>
      <c r="B13942" s="1" t="s">
        <v>51</v>
      </c>
      <c r="C13942" s="1" t="s">
        <v>55</v>
      </c>
      <c r="D13942" s="1" t="s">
        <v>56</v>
      </c>
      <c r="E13942" s="1" t="s">
        <v>10</v>
      </c>
      <c r="F13942" s="1" t="s">
        <v>12</v>
      </c>
      <c r="G13942" s="1" t="s">
        <v>64</v>
      </c>
      <c r="H13942" s="1">
        <v>12</v>
      </c>
      <c r="I13942">
        <v>2026.1999999999998</v>
      </c>
      <c r="J13942" s="1">
        <f>SUMIFS(I:I,B:B,Table1_2[[#This Row],[Category Level 2]],D:D,Table1_2[[#This Row],[Brand]],E:E,Table1_2[[#This Row],[Region]],F:F,Table1_2[[#This Row],[Measure]],G:G,Table1_2[[#This Row],[Year]],H:H,"&lt;="&amp;Table1_2[[#This Row],[Month]])</f>
        <v>16755.75</v>
      </c>
      <c r="K139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16755.75</v>
      </c>
      <c r="N13942">
        <f>Table1_2[[#This Row],[Value]]*2.5</f>
        <v>5065.5</v>
      </c>
    </row>
    <row r="13943" spans="1:14" x14ac:dyDescent="0.25">
      <c r="A13943" s="1" t="s">
        <v>6</v>
      </c>
      <c r="B13943" s="1" t="s">
        <v>51</v>
      </c>
      <c r="C13943" s="1" t="s">
        <v>55</v>
      </c>
      <c r="D13943" s="1" t="s">
        <v>56</v>
      </c>
      <c r="E13943" s="1" t="s">
        <v>10</v>
      </c>
      <c r="F13943" s="1" t="s">
        <v>12</v>
      </c>
      <c r="G13943" s="1" t="s">
        <v>65</v>
      </c>
      <c r="H13943" s="1">
        <v>1</v>
      </c>
      <c r="I13943">
        <v>1258.95</v>
      </c>
      <c r="J13943" s="1">
        <f>SUMIFS(I:I,B:B,Table1_2[[#This Row],[Category Level 2]],D:D,Table1_2[[#This Row],[Brand]],E:E,Table1_2[[#This Row],[Region]],F:F,Table1_2[[#This Row],[Measure]],G:G,Table1_2[[#This Row],[Year]],H:H,"&lt;="&amp;Table1_2[[#This Row],[Month]])</f>
        <v>1258.95</v>
      </c>
      <c r="K139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16509.899999999998</v>
      </c>
      <c r="N13943">
        <f>Table1_2[[#This Row],[Value]]*2.5</f>
        <v>3147.375</v>
      </c>
    </row>
    <row r="13944" spans="1:14" x14ac:dyDescent="0.25">
      <c r="A13944" s="1" t="s">
        <v>6</v>
      </c>
      <c r="B13944" s="1" t="s">
        <v>51</v>
      </c>
      <c r="C13944" s="1" t="s">
        <v>55</v>
      </c>
      <c r="D13944" s="1" t="s">
        <v>56</v>
      </c>
      <c r="E13944" s="1" t="s">
        <v>10</v>
      </c>
      <c r="F13944" s="1" t="s">
        <v>12</v>
      </c>
      <c r="G13944" s="1" t="s">
        <v>65</v>
      </c>
      <c r="H13944" s="1">
        <v>2</v>
      </c>
      <c r="I13944">
        <v>1687.9499999999998</v>
      </c>
      <c r="J13944" s="1">
        <f>SUMIFS(I:I,B:B,Table1_2[[#This Row],[Category Level 2]],D:D,Table1_2[[#This Row],[Brand]],E:E,Table1_2[[#This Row],[Region]],F:F,Table1_2[[#This Row],[Measure]],G:G,Table1_2[[#This Row],[Year]],H:H,"&lt;="&amp;Table1_2[[#This Row],[Month]])</f>
        <v>2946.8999999999996</v>
      </c>
      <c r="K139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16884.449999999997</v>
      </c>
      <c r="N13944">
        <f>Table1_2[[#This Row],[Value]]*2.5</f>
        <v>4219.875</v>
      </c>
    </row>
    <row r="13945" spans="1:14" x14ac:dyDescent="0.25">
      <c r="A13945" s="1" t="s">
        <v>6</v>
      </c>
      <c r="B13945" s="1" t="s">
        <v>51</v>
      </c>
      <c r="C13945" s="1" t="s">
        <v>55</v>
      </c>
      <c r="D13945" s="1" t="s">
        <v>56</v>
      </c>
      <c r="E13945" s="1" t="s">
        <v>10</v>
      </c>
      <c r="F13945" s="1" t="s">
        <v>12</v>
      </c>
      <c r="G13945" s="1" t="s">
        <v>65</v>
      </c>
      <c r="H13945" s="1">
        <v>3</v>
      </c>
      <c r="I13945">
        <v>1475.1</v>
      </c>
      <c r="J13945" s="1">
        <f>SUMIFS(I:I,B:B,Table1_2[[#This Row],[Category Level 2]],D:D,Table1_2[[#This Row],[Brand]],E:E,Table1_2[[#This Row],[Region]],F:F,Table1_2[[#This Row],[Measure]],G:G,Table1_2[[#This Row],[Year]],H:H,"&lt;="&amp;Table1_2[[#This Row],[Month]])</f>
        <v>4422</v>
      </c>
      <c r="K139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16607.25</v>
      </c>
      <c r="N13945">
        <f>Table1_2[[#This Row],[Value]]*2.5</f>
        <v>3687.75</v>
      </c>
    </row>
    <row r="13946" spans="1:14" x14ac:dyDescent="0.25">
      <c r="A13946" s="1" t="s">
        <v>6</v>
      </c>
      <c r="B13946" s="1" t="s">
        <v>51</v>
      </c>
      <c r="C13946" s="1" t="s">
        <v>55</v>
      </c>
      <c r="D13946" s="1" t="s">
        <v>56</v>
      </c>
      <c r="E13946" s="1" t="s">
        <v>10</v>
      </c>
      <c r="F13946" s="1" t="s">
        <v>12</v>
      </c>
      <c r="G13946" s="1" t="s">
        <v>65</v>
      </c>
      <c r="H13946" s="1">
        <v>4</v>
      </c>
      <c r="I13946">
        <v>1923.8999999999999</v>
      </c>
      <c r="J13946" s="1">
        <f>SUMIFS(I:I,B:B,Table1_2[[#This Row],[Category Level 2]],D:D,Table1_2[[#This Row],[Brand]],E:E,Table1_2[[#This Row],[Region]],F:F,Table1_2[[#This Row],[Measure]],G:G,Table1_2[[#This Row],[Year]],H:H,"&lt;="&amp;Table1_2[[#This Row],[Month]])</f>
        <v>6345.9</v>
      </c>
      <c r="K139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17518.049999999996</v>
      </c>
      <c r="N13946">
        <f>Table1_2[[#This Row],[Value]]*2.5</f>
        <v>4809.75</v>
      </c>
    </row>
    <row r="13947" spans="1:14" x14ac:dyDescent="0.25">
      <c r="A13947" s="1" t="s">
        <v>6</v>
      </c>
      <c r="B13947" s="1" t="s">
        <v>51</v>
      </c>
      <c r="C13947" s="1" t="s">
        <v>55</v>
      </c>
      <c r="D13947" s="1" t="s">
        <v>56</v>
      </c>
      <c r="E13947" s="1" t="s">
        <v>10</v>
      </c>
      <c r="F13947" s="1" t="s">
        <v>12</v>
      </c>
      <c r="G13947" s="1" t="s">
        <v>65</v>
      </c>
      <c r="H13947" s="1">
        <v>5</v>
      </c>
      <c r="I13947">
        <v>1438.8</v>
      </c>
      <c r="J13947" s="1">
        <f>SUMIFS(I:I,B:B,Table1_2[[#This Row],[Category Level 2]],D:D,Table1_2[[#This Row],[Brand]],E:E,Table1_2[[#This Row],[Region]],F:F,Table1_2[[#This Row],[Measure]],G:G,Table1_2[[#This Row],[Year]],H:H,"&lt;="&amp;Table1_2[[#This Row],[Month]])</f>
        <v>7784.7</v>
      </c>
      <c r="K139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17577.45</v>
      </c>
      <c r="N13947">
        <f>Table1_2[[#This Row],[Value]]*2.5</f>
        <v>3597</v>
      </c>
    </row>
    <row r="13948" spans="1:14" x14ac:dyDescent="0.25">
      <c r="A13948" s="1" t="s">
        <v>6</v>
      </c>
      <c r="B13948" s="1" t="s">
        <v>51</v>
      </c>
      <c r="C13948" s="1" t="s">
        <v>55</v>
      </c>
      <c r="D13948" s="1" t="s">
        <v>56</v>
      </c>
      <c r="E13948" s="1" t="s">
        <v>10</v>
      </c>
      <c r="F13948" s="1" t="s">
        <v>12</v>
      </c>
      <c r="G13948" s="1" t="s">
        <v>65</v>
      </c>
      <c r="H13948" s="1">
        <v>6</v>
      </c>
      <c r="I13948">
        <v>1506.4499999999998</v>
      </c>
      <c r="J13948" s="1">
        <f>SUMIFS(I:I,B:B,Table1_2[[#This Row],[Category Level 2]],D:D,Table1_2[[#This Row],[Brand]],E:E,Table1_2[[#This Row],[Region]],F:F,Table1_2[[#This Row],[Measure]],G:G,Table1_2[[#This Row],[Year]],H:H,"&lt;="&amp;Table1_2[[#This Row],[Month]])</f>
        <v>9291.15</v>
      </c>
      <c r="K139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17791.949999999997</v>
      </c>
      <c r="N13948">
        <f>Table1_2[[#This Row],[Value]]*2.5</f>
        <v>3766.1249999999995</v>
      </c>
    </row>
    <row r="13949" spans="1:14" x14ac:dyDescent="0.25">
      <c r="A13949" s="1" t="s">
        <v>6</v>
      </c>
      <c r="B13949" s="1" t="s">
        <v>51</v>
      </c>
      <c r="C13949" s="1" t="s">
        <v>55</v>
      </c>
      <c r="D13949" s="1" t="s">
        <v>56</v>
      </c>
      <c r="E13949" s="1" t="s">
        <v>10</v>
      </c>
      <c r="F13949" s="1" t="s">
        <v>12</v>
      </c>
      <c r="G13949" s="1" t="s">
        <v>65</v>
      </c>
      <c r="H13949" s="1">
        <v>7</v>
      </c>
      <c r="I13949">
        <v>1593.8999999999999</v>
      </c>
      <c r="J13949" s="1">
        <f>SUMIFS(I:I,B:B,Table1_2[[#This Row],[Category Level 2]],D:D,Table1_2[[#This Row],[Brand]],E:E,Table1_2[[#This Row],[Region]],F:F,Table1_2[[#This Row],[Measure]],G:G,Table1_2[[#This Row],[Year]],H:H,"&lt;="&amp;Table1_2[[#This Row],[Month]])</f>
        <v>10885.05</v>
      </c>
      <c r="K139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18239.099999999999</v>
      </c>
      <c r="N13949">
        <f>Table1_2[[#This Row],[Value]]*2.5</f>
        <v>3984.7499999999995</v>
      </c>
    </row>
    <row r="13950" spans="1:14" x14ac:dyDescent="0.25">
      <c r="A13950" s="1" t="s">
        <v>6</v>
      </c>
      <c r="B13950" s="1" t="s">
        <v>51</v>
      </c>
      <c r="C13950" s="1" t="s">
        <v>55</v>
      </c>
      <c r="D13950" s="1" t="s">
        <v>56</v>
      </c>
      <c r="E13950" s="1" t="s">
        <v>10</v>
      </c>
      <c r="F13950" s="1" t="s">
        <v>12</v>
      </c>
      <c r="G13950" s="1" t="s">
        <v>65</v>
      </c>
      <c r="H13950" s="1">
        <v>8</v>
      </c>
      <c r="I13950">
        <v>1242.45</v>
      </c>
      <c r="J13950" s="1">
        <f>SUMIFS(I:I,B:B,Table1_2[[#This Row],[Category Level 2]],D:D,Table1_2[[#This Row],[Brand]],E:E,Table1_2[[#This Row],[Region]],F:F,Table1_2[[#This Row],[Measure]],G:G,Table1_2[[#This Row],[Year]],H:H,"&lt;="&amp;Table1_2[[#This Row],[Month]])</f>
        <v>12127.5</v>
      </c>
      <c r="K139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18077.400000000001</v>
      </c>
      <c r="N13950">
        <f>Table1_2[[#This Row],[Value]]*2.5</f>
        <v>3106.125</v>
      </c>
    </row>
    <row r="13951" spans="1:14" x14ac:dyDescent="0.25">
      <c r="A13951" s="1" t="s">
        <v>6</v>
      </c>
      <c r="B13951" s="1" t="s">
        <v>51</v>
      </c>
      <c r="C13951" s="1" t="s">
        <v>55</v>
      </c>
      <c r="D13951" s="1" t="s">
        <v>56</v>
      </c>
      <c r="E13951" s="1" t="s">
        <v>10</v>
      </c>
      <c r="F13951" s="1" t="s">
        <v>12</v>
      </c>
      <c r="G13951" s="1" t="s">
        <v>65</v>
      </c>
      <c r="H13951" s="1">
        <v>9</v>
      </c>
      <c r="I13951">
        <v>2192.85</v>
      </c>
      <c r="J13951" s="1">
        <f>SUMIFS(I:I,B:B,Table1_2[[#This Row],[Category Level 2]],D:D,Table1_2[[#This Row],[Brand]],E:E,Table1_2[[#This Row],[Region]],F:F,Table1_2[[#This Row],[Measure]],G:G,Table1_2[[#This Row],[Year]],H:H,"&lt;="&amp;Table1_2[[#This Row],[Month]])</f>
        <v>14320.35</v>
      </c>
      <c r="K139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18866.099999999999</v>
      </c>
      <c r="N13951">
        <f>Table1_2[[#This Row],[Value]]*2.5</f>
        <v>5482.125</v>
      </c>
    </row>
    <row r="13952" spans="1:14" x14ac:dyDescent="0.25">
      <c r="A13952" s="1" t="s">
        <v>6</v>
      </c>
      <c r="B13952" s="1" t="s">
        <v>51</v>
      </c>
      <c r="C13952" s="1" t="s">
        <v>55</v>
      </c>
      <c r="D13952" s="1" t="s">
        <v>56</v>
      </c>
      <c r="E13952" s="1" t="s">
        <v>10</v>
      </c>
      <c r="F13952" s="1" t="s">
        <v>12</v>
      </c>
      <c r="G13952" s="1" t="s">
        <v>65</v>
      </c>
      <c r="H13952" s="1">
        <v>10</v>
      </c>
      <c r="I13952">
        <v>1793.55</v>
      </c>
      <c r="J13952" s="1">
        <f>SUMIFS(I:I,B:B,Table1_2[[#This Row],[Category Level 2]],D:D,Table1_2[[#This Row],[Brand]],E:E,Table1_2[[#This Row],[Region]],F:F,Table1_2[[#This Row],[Measure]],G:G,Table1_2[[#This Row],[Year]],H:H,"&lt;="&amp;Table1_2[[#This Row],[Month]])</f>
        <v>16113.9</v>
      </c>
      <c r="K139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19361.099999999999</v>
      </c>
      <c r="N13952">
        <f>Table1_2[[#This Row],[Value]]*2.5</f>
        <v>4483.875</v>
      </c>
    </row>
    <row r="13953" spans="1:14" x14ac:dyDescent="0.25">
      <c r="A13953" s="1" t="s">
        <v>6</v>
      </c>
      <c r="B13953" s="1" t="s">
        <v>51</v>
      </c>
      <c r="C13953" s="1" t="s">
        <v>55</v>
      </c>
      <c r="D13953" s="1" t="s">
        <v>56</v>
      </c>
      <c r="E13953" s="1" t="s">
        <v>10</v>
      </c>
      <c r="F13953" s="1" t="s">
        <v>12</v>
      </c>
      <c r="G13953" s="1" t="s">
        <v>65</v>
      </c>
      <c r="H13953" s="1">
        <v>11</v>
      </c>
      <c r="I13953">
        <v>1214.3999999999999</v>
      </c>
      <c r="J13953" s="1">
        <f>SUMIFS(I:I,B:B,Table1_2[[#This Row],[Category Level 2]],D:D,Table1_2[[#This Row],[Brand]],E:E,Table1_2[[#This Row],[Region]],F:F,Table1_2[[#This Row],[Measure]],G:G,Table1_2[[#This Row],[Year]],H:H,"&lt;="&amp;Table1_2[[#This Row],[Month]])</f>
        <v>17328.3</v>
      </c>
      <c r="K139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19354.5</v>
      </c>
      <c r="N13953">
        <f>Table1_2[[#This Row],[Value]]*2.5</f>
        <v>3035.9999999999995</v>
      </c>
    </row>
    <row r="13954" spans="1:14" x14ac:dyDescent="0.25">
      <c r="A13954" s="1" t="s">
        <v>6</v>
      </c>
      <c r="B13954" s="1" t="s">
        <v>51</v>
      </c>
      <c r="C13954" s="1" t="s">
        <v>55</v>
      </c>
      <c r="D13954" s="1" t="s">
        <v>56</v>
      </c>
      <c r="E13954" s="1" t="s">
        <v>10</v>
      </c>
      <c r="F13954" s="1" t="s">
        <v>12</v>
      </c>
      <c r="G13954" s="1" t="s">
        <v>65</v>
      </c>
      <c r="H13954" s="1">
        <v>12</v>
      </c>
      <c r="I13954">
        <v>1643.3999999999999</v>
      </c>
      <c r="J13954" s="1">
        <f>SUMIFS(I:I,B:B,Table1_2[[#This Row],[Category Level 2]],D:D,Table1_2[[#This Row],[Brand]],E:E,Table1_2[[#This Row],[Region]],F:F,Table1_2[[#This Row],[Measure]],G:G,Table1_2[[#This Row],[Year]],H:H,"&lt;="&amp;Table1_2[[#This Row],[Month]])</f>
        <v>18971.7</v>
      </c>
      <c r="K139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18971.7</v>
      </c>
      <c r="N13954">
        <f>Table1_2[[#This Row],[Value]]*2.5</f>
        <v>4108.5</v>
      </c>
    </row>
    <row r="13955" spans="1:14" x14ac:dyDescent="0.25">
      <c r="A13955" s="1" t="s">
        <v>6</v>
      </c>
      <c r="B13955" s="1" t="s">
        <v>51</v>
      </c>
      <c r="C13955" s="1" t="s">
        <v>55</v>
      </c>
      <c r="D13955" s="1" t="s">
        <v>56</v>
      </c>
      <c r="E13955" s="1" t="s">
        <v>10</v>
      </c>
      <c r="F13955" s="1" t="s">
        <v>12</v>
      </c>
      <c r="G13955" s="1" t="s">
        <v>66</v>
      </c>
      <c r="H13955" s="1">
        <v>1</v>
      </c>
      <c r="I13955">
        <v>1466.85</v>
      </c>
      <c r="J13955" s="1">
        <f>SUMIFS(I:I,B:B,Table1_2[[#This Row],[Category Level 2]],D:D,Table1_2[[#This Row],[Brand]],E:E,Table1_2[[#This Row],[Region]],F:F,Table1_2[[#This Row],[Measure]],G:G,Table1_2[[#This Row],[Year]],H:H,"&lt;="&amp;Table1_2[[#This Row],[Month]])</f>
        <v>1466.85</v>
      </c>
      <c r="K139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19179.599999999999</v>
      </c>
      <c r="N13955">
        <f>Table1_2[[#This Row],[Value]]*2.5</f>
        <v>3667.125</v>
      </c>
    </row>
    <row r="13956" spans="1:14" x14ac:dyDescent="0.25">
      <c r="A13956" s="1" t="s">
        <v>6</v>
      </c>
      <c r="B13956" s="1" t="s">
        <v>51</v>
      </c>
      <c r="C13956" s="1" t="s">
        <v>55</v>
      </c>
      <c r="D13956" s="1" t="s">
        <v>56</v>
      </c>
      <c r="E13956" s="1" t="s">
        <v>10</v>
      </c>
      <c r="F13956" s="1" t="s">
        <v>12</v>
      </c>
      <c r="G13956" s="1" t="s">
        <v>66</v>
      </c>
      <c r="H13956" s="1">
        <v>2</v>
      </c>
      <c r="I13956">
        <v>1270.5</v>
      </c>
      <c r="J13956" s="1">
        <f>SUMIFS(I:I,B:B,Table1_2[[#This Row],[Category Level 2]],D:D,Table1_2[[#This Row],[Brand]],E:E,Table1_2[[#This Row],[Region]],F:F,Table1_2[[#This Row],[Measure]],G:G,Table1_2[[#This Row],[Year]],H:H,"&lt;="&amp;Table1_2[[#This Row],[Month]])</f>
        <v>2737.35</v>
      </c>
      <c r="K139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18762.149999999998</v>
      </c>
      <c r="N13956">
        <f>Table1_2[[#This Row],[Value]]*2.5</f>
        <v>3176.25</v>
      </c>
    </row>
    <row r="13957" spans="1:14" x14ac:dyDescent="0.25">
      <c r="A13957" s="1" t="s">
        <v>6</v>
      </c>
      <c r="B13957" s="1" t="s">
        <v>51</v>
      </c>
      <c r="C13957" s="1" t="s">
        <v>55</v>
      </c>
      <c r="D13957" s="1" t="s">
        <v>56</v>
      </c>
      <c r="E13957" s="1" t="s">
        <v>10</v>
      </c>
      <c r="F13957" s="1" t="s">
        <v>12</v>
      </c>
      <c r="G13957" s="1" t="s">
        <v>66</v>
      </c>
      <c r="H13957" s="1">
        <v>3</v>
      </c>
      <c r="I13957">
        <v>1237.5</v>
      </c>
      <c r="J13957" s="1">
        <f>SUMIFS(I:I,B:B,Table1_2[[#This Row],[Category Level 2]],D:D,Table1_2[[#This Row],[Brand]],E:E,Table1_2[[#This Row],[Region]],F:F,Table1_2[[#This Row],[Measure]],G:G,Table1_2[[#This Row],[Year]],H:H,"&lt;="&amp;Table1_2[[#This Row],[Month]])</f>
        <v>3974.85</v>
      </c>
      <c r="K139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18524.549999999996</v>
      </c>
      <c r="N13957">
        <f>Table1_2[[#This Row],[Value]]*2.5</f>
        <v>3093.75</v>
      </c>
    </row>
    <row r="13958" spans="1:14" x14ac:dyDescent="0.25">
      <c r="A13958" s="1" t="s">
        <v>6</v>
      </c>
      <c r="B13958" s="1" t="s">
        <v>51</v>
      </c>
      <c r="C13958" s="1" t="s">
        <v>55</v>
      </c>
      <c r="D13958" s="1" t="s">
        <v>56</v>
      </c>
      <c r="E13958" s="1" t="s">
        <v>10</v>
      </c>
      <c r="F13958" s="1" t="s">
        <v>12</v>
      </c>
      <c r="G13958" s="1" t="s">
        <v>66</v>
      </c>
      <c r="H13958" s="1">
        <v>4</v>
      </c>
      <c r="I13958">
        <v>871.19999999999993</v>
      </c>
      <c r="J13958" s="1">
        <f>SUMIFS(I:I,B:B,Table1_2[[#This Row],[Category Level 2]],D:D,Table1_2[[#This Row],[Brand]],E:E,Table1_2[[#This Row],[Region]],F:F,Table1_2[[#This Row],[Measure]],G:G,Table1_2[[#This Row],[Year]],H:H,"&lt;="&amp;Table1_2[[#This Row],[Month]])</f>
        <v>4846.05</v>
      </c>
      <c r="K139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17471.849999999999</v>
      </c>
      <c r="N13958">
        <f>Table1_2[[#This Row],[Value]]*2.5</f>
        <v>2178</v>
      </c>
    </row>
    <row r="13959" spans="1:14" x14ac:dyDescent="0.25">
      <c r="A13959" s="1" t="s">
        <v>6</v>
      </c>
      <c r="B13959" s="1" t="s">
        <v>51</v>
      </c>
      <c r="C13959" s="1" t="s">
        <v>55</v>
      </c>
      <c r="D13959" s="1" t="s">
        <v>56</v>
      </c>
      <c r="E13959" s="1" t="s">
        <v>10</v>
      </c>
      <c r="F13959" s="1" t="s">
        <v>12</v>
      </c>
      <c r="G13959" s="1" t="s">
        <v>66</v>
      </c>
      <c r="H13959" s="1">
        <v>5</v>
      </c>
      <c r="I13959">
        <v>1191.3</v>
      </c>
      <c r="J13959" s="1">
        <f>SUMIFS(I:I,B:B,Table1_2[[#This Row],[Category Level 2]],D:D,Table1_2[[#This Row],[Brand]],E:E,Table1_2[[#This Row],[Region]],F:F,Table1_2[[#This Row],[Measure]],G:G,Table1_2[[#This Row],[Year]],H:H,"&lt;="&amp;Table1_2[[#This Row],[Month]])</f>
        <v>6037.35</v>
      </c>
      <c r="K139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17224.349999999999</v>
      </c>
      <c r="N13959">
        <f>Table1_2[[#This Row],[Value]]*2.5</f>
        <v>2978.25</v>
      </c>
    </row>
    <row r="13960" spans="1:14" x14ac:dyDescent="0.25">
      <c r="A13960" s="1" t="s">
        <v>6</v>
      </c>
      <c r="B13960" s="1" t="s">
        <v>51</v>
      </c>
      <c r="C13960" s="1" t="s">
        <v>55</v>
      </c>
      <c r="D13960" s="1" t="s">
        <v>56</v>
      </c>
      <c r="E13960" s="1" t="s">
        <v>10</v>
      </c>
      <c r="F13960" s="1" t="s">
        <v>12</v>
      </c>
      <c r="G13960" s="1" t="s">
        <v>66</v>
      </c>
      <c r="H13960" s="1">
        <v>6</v>
      </c>
      <c r="I13960">
        <v>2001.4499999999998</v>
      </c>
      <c r="J13960" s="1">
        <f>SUMIFS(I:I,B:B,Table1_2[[#This Row],[Category Level 2]],D:D,Table1_2[[#This Row],[Brand]],E:E,Table1_2[[#This Row],[Region]],F:F,Table1_2[[#This Row],[Measure]],G:G,Table1_2[[#This Row],[Year]],H:H,"&lt;="&amp;Table1_2[[#This Row],[Month]])</f>
        <v>8038.8</v>
      </c>
      <c r="K139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17719.349999999999</v>
      </c>
      <c r="N13960">
        <f>Table1_2[[#This Row],[Value]]*2.5</f>
        <v>5003.625</v>
      </c>
    </row>
    <row r="13961" spans="1:14" x14ac:dyDescent="0.25">
      <c r="A13961" s="1" t="s">
        <v>6</v>
      </c>
      <c r="B13961" s="1" t="s">
        <v>51</v>
      </c>
      <c r="C13961" s="1" t="s">
        <v>55</v>
      </c>
      <c r="D13961" s="1" t="s">
        <v>56</v>
      </c>
      <c r="E13961" s="1" t="s">
        <v>10</v>
      </c>
      <c r="F13961" s="1" t="s">
        <v>12</v>
      </c>
      <c r="G13961" s="1" t="s">
        <v>66</v>
      </c>
      <c r="H13961" s="1">
        <v>7</v>
      </c>
      <c r="I13961">
        <v>1663.1999999999998</v>
      </c>
      <c r="J13961" s="1">
        <f>SUMIFS(I:I,B:B,Table1_2[[#This Row],[Category Level 2]],D:D,Table1_2[[#This Row],[Brand]],E:E,Table1_2[[#This Row],[Region]],F:F,Table1_2[[#This Row],[Measure]],G:G,Table1_2[[#This Row],[Year]],H:H,"&lt;="&amp;Table1_2[[#This Row],[Month]])</f>
        <v>9702</v>
      </c>
      <c r="K139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17788.650000000001</v>
      </c>
      <c r="N13961">
        <f>Table1_2[[#This Row],[Value]]*2.5</f>
        <v>4158</v>
      </c>
    </row>
    <row r="13962" spans="1:14" x14ac:dyDescent="0.25">
      <c r="A13962" s="1" t="s">
        <v>6</v>
      </c>
      <c r="B13962" s="1" t="s">
        <v>51</v>
      </c>
      <c r="C13962" s="1" t="s">
        <v>55</v>
      </c>
      <c r="D13962" s="1" t="s">
        <v>56</v>
      </c>
      <c r="E13962" s="1" t="s">
        <v>10</v>
      </c>
      <c r="F13962" s="1" t="s">
        <v>12</v>
      </c>
      <c r="G13962" s="1" t="s">
        <v>66</v>
      </c>
      <c r="H13962" s="1">
        <v>8</v>
      </c>
      <c r="I13962">
        <v>1305.1499999999999</v>
      </c>
      <c r="J13962" s="1">
        <f>SUMIFS(I:I,B:B,Table1_2[[#This Row],[Category Level 2]],D:D,Table1_2[[#This Row],[Brand]],E:E,Table1_2[[#This Row],[Region]],F:F,Table1_2[[#This Row],[Measure]],G:G,Table1_2[[#This Row],[Year]],H:H,"&lt;="&amp;Table1_2[[#This Row],[Month]])</f>
        <v>11007.15</v>
      </c>
      <c r="K139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17851.349999999999</v>
      </c>
      <c r="N13962">
        <f>Table1_2[[#This Row],[Value]]*2.5</f>
        <v>3262.8749999999995</v>
      </c>
    </row>
    <row r="13963" spans="1:14" x14ac:dyDescent="0.25">
      <c r="A13963" s="1" t="s">
        <v>6</v>
      </c>
      <c r="B13963" s="1" t="s">
        <v>51</v>
      </c>
      <c r="C13963" s="1" t="s">
        <v>55</v>
      </c>
      <c r="D13963" s="1" t="s">
        <v>56</v>
      </c>
      <c r="E13963" s="1" t="s">
        <v>10</v>
      </c>
      <c r="F13963" s="1" t="s">
        <v>12</v>
      </c>
      <c r="G13963" s="1" t="s">
        <v>66</v>
      </c>
      <c r="H13963" s="1">
        <v>9</v>
      </c>
      <c r="I13963">
        <v>1630.1999999999998</v>
      </c>
      <c r="J13963" s="1">
        <f>SUMIFS(I:I,B:B,Table1_2[[#This Row],[Category Level 2]],D:D,Table1_2[[#This Row],[Brand]],E:E,Table1_2[[#This Row],[Region]],F:F,Table1_2[[#This Row],[Measure]],G:G,Table1_2[[#This Row],[Year]],H:H,"&lt;="&amp;Table1_2[[#This Row],[Month]])</f>
        <v>12637.349999999999</v>
      </c>
      <c r="K139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17288.699999999997</v>
      </c>
      <c r="N13963">
        <f>Table1_2[[#This Row],[Value]]*2.5</f>
        <v>4075.4999999999995</v>
      </c>
    </row>
    <row r="13964" spans="1:14" x14ac:dyDescent="0.25">
      <c r="A13964" s="1" t="s">
        <v>6</v>
      </c>
      <c r="B13964" s="1" t="s">
        <v>51</v>
      </c>
      <c r="C13964" s="1" t="s">
        <v>55</v>
      </c>
      <c r="D13964" s="1" t="s">
        <v>56</v>
      </c>
      <c r="E13964" s="1" t="s">
        <v>10</v>
      </c>
      <c r="F13964" s="1" t="s">
        <v>12</v>
      </c>
      <c r="G13964" s="1" t="s">
        <v>66</v>
      </c>
      <c r="H13964" s="1">
        <v>10</v>
      </c>
      <c r="I13964">
        <v>1013.0999999999999</v>
      </c>
      <c r="J13964" s="1">
        <f>SUMIFS(I:I,B:B,Table1_2[[#This Row],[Category Level 2]],D:D,Table1_2[[#This Row],[Brand]],E:E,Table1_2[[#This Row],[Region]],F:F,Table1_2[[#This Row],[Measure]],G:G,Table1_2[[#This Row],[Year]],H:H,"&lt;="&amp;Table1_2[[#This Row],[Month]])</f>
        <v>13650.449999999999</v>
      </c>
      <c r="K139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16508.25</v>
      </c>
      <c r="N13964">
        <f>Table1_2[[#This Row],[Value]]*2.5</f>
        <v>2532.75</v>
      </c>
    </row>
    <row r="13965" spans="1:14" x14ac:dyDescent="0.25">
      <c r="A13965" s="1" t="s">
        <v>6</v>
      </c>
      <c r="B13965" s="1" t="s">
        <v>51</v>
      </c>
      <c r="C13965" s="1" t="s">
        <v>55</v>
      </c>
      <c r="D13965" s="1" t="s">
        <v>56</v>
      </c>
      <c r="E13965" s="1" t="s">
        <v>10</v>
      </c>
      <c r="F13965" s="1" t="s">
        <v>12</v>
      </c>
      <c r="G13965" s="1" t="s">
        <v>66</v>
      </c>
      <c r="H13965" s="1">
        <v>11</v>
      </c>
      <c r="I13965">
        <v>1529.55</v>
      </c>
      <c r="J13965" s="1">
        <f>SUMIFS(I:I,B:B,Table1_2[[#This Row],[Category Level 2]],D:D,Table1_2[[#This Row],[Brand]],E:E,Table1_2[[#This Row],[Region]],F:F,Table1_2[[#This Row],[Measure]],G:G,Table1_2[[#This Row],[Year]],H:H,"&lt;="&amp;Table1_2[[#This Row],[Month]])</f>
        <v>15179.999999999998</v>
      </c>
      <c r="K139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16823.399999999998</v>
      </c>
      <c r="N13965">
        <f>Table1_2[[#This Row],[Value]]*2.5</f>
        <v>3823.875</v>
      </c>
    </row>
    <row r="13966" spans="1:14" x14ac:dyDescent="0.25">
      <c r="A13966" s="1" t="s">
        <v>6</v>
      </c>
      <c r="B13966" s="1" t="s">
        <v>51</v>
      </c>
      <c r="C13966" s="1" t="s">
        <v>55</v>
      </c>
      <c r="D13966" s="1" t="s">
        <v>56</v>
      </c>
      <c r="E13966" s="1" t="s">
        <v>10</v>
      </c>
      <c r="F13966" s="1" t="s">
        <v>12</v>
      </c>
      <c r="G13966" s="1" t="s">
        <v>66</v>
      </c>
      <c r="H13966" s="1">
        <v>12</v>
      </c>
      <c r="I13966">
        <v>1546.05</v>
      </c>
      <c r="J13966" s="1">
        <f>SUMIFS(I:I,B:B,Table1_2[[#This Row],[Category Level 2]],D:D,Table1_2[[#This Row],[Brand]],E:E,Table1_2[[#This Row],[Region]],F:F,Table1_2[[#This Row],[Measure]],G:G,Table1_2[[#This Row],[Year]],H:H,"&lt;="&amp;Table1_2[[#This Row],[Month]])</f>
        <v>16726.05</v>
      </c>
      <c r="K139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16726.05</v>
      </c>
      <c r="N13966">
        <f>Table1_2[[#This Row],[Value]]*2.5</f>
        <v>3865.125</v>
      </c>
    </row>
    <row r="13967" spans="1:14" x14ac:dyDescent="0.25">
      <c r="A13967" s="1" t="s">
        <v>6</v>
      </c>
      <c r="B13967" s="1" t="s">
        <v>51</v>
      </c>
      <c r="C13967" s="1" t="s">
        <v>55</v>
      </c>
      <c r="D13967" s="1" t="s">
        <v>56</v>
      </c>
      <c r="E13967" s="1" t="s">
        <v>10</v>
      </c>
      <c r="F13967" s="1" t="s">
        <v>12</v>
      </c>
      <c r="G13967" s="1" t="s">
        <v>67</v>
      </c>
      <c r="H13967" s="1">
        <v>1</v>
      </c>
      <c r="I13967">
        <v>1584</v>
      </c>
      <c r="J13967" s="1">
        <f>SUMIFS(I:I,B:B,Table1_2[[#This Row],[Category Level 2]],D:D,Table1_2[[#This Row],[Brand]],E:E,Table1_2[[#This Row],[Region]],F:F,Table1_2[[#This Row],[Measure]],G:G,Table1_2[[#This Row],[Year]],H:H,"&lt;="&amp;Table1_2[[#This Row],[Month]])</f>
        <v>1584</v>
      </c>
      <c r="K139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16843.199999999997</v>
      </c>
      <c r="N13967">
        <f>Table1_2[[#This Row],[Value]]*2.5</f>
        <v>3960</v>
      </c>
    </row>
    <row r="13968" spans="1:14" x14ac:dyDescent="0.25">
      <c r="A13968" s="1" t="s">
        <v>6</v>
      </c>
      <c r="B13968" s="1" t="s">
        <v>51</v>
      </c>
      <c r="C13968" s="1" t="s">
        <v>55</v>
      </c>
      <c r="D13968" s="1" t="s">
        <v>56</v>
      </c>
      <c r="E13968" s="1" t="s">
        <v>10</v>
      </c>
      <c r="F13968" s="1" t="s">
        <v>12</v>
      </c>
      <c r="G13968" s="1" t="s">
        <v>67</v>
      </c>
      <c r="H13968" s="1">
        <v>2</v>
      </c>
      <c r="I13968">
        <v>1503.1499999999999</v>
      </c>
      <c r="J13968" s="1">
        <f>SUMIFS(I:I,B:B,Table1_2[[#This Row],[Category Level 2]],D:D,Table1_2[[#This Row],[Brand]],E:E,Table1_2[[#This Row],[Region]],F:F,Table1_2[[#This Row],[Measure]],G:G,Table1_2[[#This Row],[Year]],H:H,"&lt;="&amp;Table1_2[[#This Row],[Month]])</f>
        <v>3087.1499999999996</v>
      </c>
      <c r="K139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17075.849999999999</v>
      </c>
      <c r="N13968">
        <f>Table1_2[[#This Row],[Value]]*2.5</f>
        <v>3757.8749999999995</v>
      </c>
    </row>
    <row r="13969" spans="1:14" x14ac:dyDescent="0.25">
      <c r="A13969" s="1" t="s">
        <v>6</v>
      </c>
      <c r="B13969" s="1" t="s">
        <v>51</v>
      </c>
      <c r="C13969" s="1" t="s">
        <v>55</v>
      </c>
      <c r="D13969" s="1" t="s">
        <v>56</v>
      </c>
      <c r="E13969" s="1" t="s">
        <v>10</v>
      </c>
      <c r="F13969" s="1" t="s">
        <v>12</v>
      </c>
      <c r="G13969" s="1" t="s">
        <v>67</v>
      </c>
      <c r="H13969" s="1">
        <v>3</v>
      </c>
      <c r="I13969">
        <v>1334.85</v>
      </c>
      <c r="J13969" s="1">
        <f>SUMIFS(I:I,B:B,Table1_2[[#This Row],[Category Level 2]],D:D,Table1_2[[#This Row],[Brand]],E:E,Table1_2[[#This Row],[Region]],F:F,Table1_2[[#This Row],[Measure]],G:G,Table1_2[[#This Row],[Year]],H:H,"&lt;="&amp;Table1_2[[#This Row],[Month]])</f>
        <v>4422</v>
      </c>
      <c r="K139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17173.199999999997</v>
      </c>
      <c r="N13969">
        <f>Table1_2[[#This Row],[Value]]*2.5</f>
        <v>3337.125</v>
      </c>
    </row>
    <row r="13970" spans="1:14" x14ac:dyDescent="0.25">
      <c r="A13970" s="1" t="s">
        <v>6</v>
      </c>
      <c r="B13970" s="1" t="s">
        <v>51</v>
      </c>
      <c r="C13970" s="1" t="s">
        <v>55</v>
      </c>
      <c r="D13970" s="1" t="s">
        <v>56</v>
      </c>
      <c r="E13970" s="1" t="s">
        <v>13</v>
      </c>
      <c r="F13970" s="1" t="s">
        <v>11</v>
      </c>
      <c r="G13970" s="1" t="s">
        <v>62</v>
      </c>
      <c r="H13970" s="1">
        <v>1</v>
      </c>
      <c r="I13970">
        <v>89.1</v>
      </c>
      <c r="J13970" s="1">
        <f>SUMIFS(I:I,B:B,Table1_2[[#This Row],[Category Level 2]],D:D,Table1_2[[#This Row],[Brand]],E:E,Table1_2[[#This Row],[Region]],F:F,Table1_2[[#This Row],[Measure]],G:G,Table1_2[[#This Row],[Year]],H:H,"&lt;="&amp;Table1_2[[#This Row],[Month]])</f>
        <v>89.1</v>
      </c>
      <c r="K139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89.1</v>
      </c>
      <c r="N13970">
        <f>Table1_2[[#This Row],[Value]]*2.5</f>
        <v>222.75</v>
      </c>
    </row>
    <row r="13971" spans="1:14" x14ac:dyDescent="0.25">
      <c r="A13971" s="1" t="s">
        <v>6</v>
      </c>
      <c r="B13971" s="1" t="s">
        <v>51</v>
      </c>
      <c r="C13971" s="1" t="s">
        <v>55</v>
      </c>
      <c r="D13971" s="1" t="s">
        <v>56</v>
      </c>
      <c r="E13971" s="1" t="s">
        <v>13</v>
      </c>
      <c r="F13971" s="1" t="s">
        <v>11</v>
      </c>
      <c r="G13971" s="1" t="s">
        <v>62</v>
      </c>
      <c r="H13971" s="1">
        <v>2</v>
      </c>
      <c r="I13971">
        <v>62.699999999999996</v>
      </c>
      <c r="J13971" s="1">
        <f>SUMIFS(I:I,B:B,Table1_2[[#This Row],[Category Level 2]],D:D,Table1_2[[#This Row],[Brand]],E:E,Table1_2[[#This Row],[Region]],F:F,Table1_2[[#This Row],[Measure]],G:G,Table1_2[[#This Row],[Year]],H:H,"&lt;="&amp;Table1_2[[#This Row],[Month]])</f>
        <v>151.79999999999998</v>
      </c>
      <c r="K139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151.79999999999998</v>
      </c>
      <c r="N13971">
        <f>Table1_2[[#This Row],[Value]]*2.5</f>
        <v>156.75</v>
      </c>
    </row>
    <row r="13972" spans="1:14" x14ac:dyDescent="0.25">
      <c r="A13972" s="1" t="s">
        <v>6</v>
      </c>
      <c r="B13972" s="1" t="s">
        <v>51</v>
      </c>
      <c r="C13972" s="1" t="s">
        <v>55</v>
      </c>
      <c r="D13972" s="1" t="s">
        <v>56</v>
      </c>
      <c r="E13972" s="1" t="s">
        <v>13</v>
      </c>
      <c r="F13972" s="1" t="s">
        <v>11</v>
      </c>
      <c r="G13972" s="1" t="s">
        <v>62</v>
      </c>
      <c r="H13972" s="1">
        <v>3</v>
      </c>
      <c r="I13972">
        <v>54.449999999999996</v>
      </c>
      <c r="J13972" s="1">
        <f>SUMIFS(I:I,B:B,Table1_2[[#This Row],[Category Level 2]],D:D,Table1_2[[#This Row],[Brand]],E:E,Table1_2[[#This Row],[Region]],F:F,Table1_2[[#This Row],[Measure]],G:G,Table1_2[[#This Row],[Year]],H:H,"&lt;="&amp;Table1_2[[#This Row],[Month]])</f>
        <v>206.24999999999997</v>
      </c>
      <c r="K139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206.24999999999997</v>
      </c>
      <c r="N13972">
        <f>Table1_2[[#This Row],[Value]]*2.5</f>
        <v>136.125</v>
      </c>
    </row>
    <row r="13973" spans="1:14" x14ac:dyDescent="0.25">
      <c r="A13973" s="1" t="s">
        <v>6</v>
      </c>
      <c r="B13973" s="1" t="s">
        <v>51</v>
      </c>
      <c r="C13973" s="1" t="s">
        <v>55</v>
      </c>
      <c r="D13973" s="1" t="s">
        <v>56</v>
      </c>
      <c r="E13973" s="1" t="s">
        <v>13</v>
      </c>
      <c r="F13973" s="1" t="s">
        <v>11</v>
      </c>
      <c r="G13973" s="1" t="s">
        <v>62</v>
      </c>
      <c r="H13973" s="1">
        <v>4</v>
      </c>
      <c r="I13973">
        <v>61.05</v>
      </c>
      <c r="J13973" s="1">
        <f>SUMIFS(I:I,B:B,Table1_2[[#This Row],[Category Level 2]],D:D,Table1_2[[#This Row],[Brand]],E:E,Table1_2[[#This Row],[Region]],F:F,Table1_2[[#This Row],[Measure]],G:G,Table1_2[[#This Row],[Year]],H:H,"&lt;="&amp;Table1_2[[#This Row],[Month]])</f>
        <v>267.29999999999995</v>
      </c>
      <c r="K139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267.29999999999995</v>
      </c>
      <c r="N13973">
        <f>Table1_2[[#This Row],[Value]]*2.5</f>
        <v>152.625</v>
      </c>
    </row>
    <row r="13974" spans="1:14" x14ac:dyDescent="0.25">
      <c r="A13974" s="1" t="s">
        <v>6</v>
      </c>
      <c r="B13974" s="1" t="s">
        <v>51</v>
      </c>
      <c r="C13974" s="1" t="s">
        <v>55</v>
      </c>
      <c r="D13974" s="1" t="s">
        <v>56</v>
      </c>
      <c r="E13974" s="1" t="s">
        <v>13</v>
      </c>
      <c r="F13974" s="1" t="s">
        <v>11</v>
      </c>
      <c r="G13974" s="1" t="s">
        <v>62</v>
      </c>
      <c r="H13974" s="1">
        <v>5</v>
      </c>
      <c r="I13974">
        <v>204.6</v>
      </c>
      <c r="J13974" s="1">
        <f>SUMIFS(I:I,B:B,Table1_2[[#This Row],[Category Level 2]],D:D,Table1_2[[#This Row],[Brand]],E:E,Table1_2[[#This Row],[Region]],F:F,Table1_2[[#This Row],[Measure]],G:G,Table1_2[[#This Row],[Year]],H:H,"&lt;="&amp;Table1_2[[#This Row],[Month]])</f>
        <v>471.9</v>
      </c>
      <c r="K139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471.9</v>
      </c>
      <c r="N13974">
        <f>Table1_2[[#This Row],[Value]]*2.5</f>
        <v>511.5</v>
      </c>
    </row>
    <row r="13975" spans="1:14" x14ac:dyDescent="0.25">
      <c r="A13975" s="1" t="s">
        <v>6</v>
      </c>
      <c r="B13975" s="1" t="s">
        <v>51</v>
      </c>
      <c r="C13975" s="1" t="s">
        <v>55</v>
      </c>
      <c r="D13975" s="1" t="s">
        <v>56</v>
      </c>
      <c r="E13975" s="1" t="s">
        <v>13</v>
      </c>
      <c r="F13975" s="1" t="s">
        <v>11</v>
      </c>
      <c r="G13975" s="1" t="s">
        <v>62</v>
      </c>
      <c r="H13975" s="1">
        <v>6</v>
      </c>
      <c r="I13975">
        <v>100.64999999999999</v>
      </c>
      <c r="J13975" s="1">
        <f>SUMIFS(I:I,B:B,Table1_2[[#This Row],[Category Level 2]],D:D,Table1_2[[#This Row],[Brand]],E:E,Table1_2[[#This Row],[Region]],F:F,Table1_2[[#This Row],[Measure]],G:G,Table1_2[[#This Row],[Year]],H:H,"&lt;="&amp;Table1_2[[#This Row],[Month]])</f>
        <v>572.54999999999995</v>
      </c>
      <c r="K139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572.54999999999995</v>
      </c>
      <c r="N13975">
        <f>Table1_2[[#This Row],[Value]]*2.5</f>
        <v>251.62499999999997</v>
      </c>
    </row>
    <row r="13976" spans="1:14" x14ac:dyDescent="0.25">
      <c r="A13976" s="1" t="s">
        <v>6</v>
      </c>
      <c r="B13976" s="1" t="s">
        <v>51</v>
      </c>
      <c r="C13976" s="1" t="s">
        <v>55</v>
      </c>
      <c r="D13976" s="1" t="s">
        <v>56</v>
      </c>
      <c r="E13976" s="1" t="s">
        <v>13</v>
      </c>
      <c r="F13976" s="1" t="s">
        <v>11</v>
      </c>
      <c r="G13976" s="1" t="s">
        <v>62</v>
      </c>
      <c r="H13976" s="1">
        <v>7</v>
      </c>
      <c r="I13976">
        <v>66</v>
      </c>
      <c r="J13976" s="1">
        <f>SUMIFS(I:I,B:B,Table1_2[[#This Row],[Category Level 2]],D:D,Table1_2[[#This Row],[Brand]],E:E,Table1_2[[#This Row],[Region]],F:F,Table1_2[[#This Row],[Measure]],G:G,Table1_2[[#This Row],[Year]],H:H,"&lt;="&amp;Table1_2[[#This Row],[Month]])</f>
        <v>638.54999999999995</v>
      </c>
      <c r="K139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638.54999999999995</v>
      </c>
      <c r="N13976">
        <f>Table1_2[[#This Row],[Value]]*2.5</f>
        <v>165</v>
      </c>
    </row>
    <row r="13977" spans="1:14" x14ac:dyDescent="0.25">
      <c r="A13977" s="1" t="s">
        <v>6</v>
      </c>
      <c r="B13977" s="1" t="s">
        <v>51</v>
      </c>
      <c r="C13977" s="1" t="s">
        <v>55</v>
      </c>
      <c r="D13977" s="1" t="s">
        <v>56</v>
      </c>
      <c r="E13977" s="1" t="s">
        <v>13</v>
      </c>
      <c r="F13977" s="1" t="s">
        <v>11</v>
      </c>
      <c r="G13977" s="1" t="s">
        <v>62</v>
      </c>
      <c r="H13977" s="1">
        <v>8</v>
      </c>
      <c r="I13977">
        <v>46.199999999999996</v>
      </c>
      <c r="J13977" s="1">
        <f>SUMIFS(I:I,B:B,Table1_2[[#This Row],[Category Level 2]],D:D,Table1_2[[#This Row],[Brand]],E:E,Table1_2[[#This Row],[Region]],F:F,Table1_2[[#This Row],[Measure]],G:G,Table1_2[[#This Row],[Year]],H:H,"&lt;="&amp;Table1_2[[#This Row],[Month]])</f>
        <v>684.75</v>
      </c>
      <c r="K139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684.75</v>
      </c>
      <c r="N13977">
        <f>Table1_2[[#This Row],[Value]]*2.5</f>
        <v>115.49999999999999</v>
      </c>
    </row>
    <row r="13978" spans="1:14" x14ac:dyDescent="0.25">
      <c r="A13978" s="1" t="s">
        <v>6</v>
      </c>
      <c r="B13978" s="1" t="s">
        <v>51</v>
      </c>
      <c r="C13978" s="1" t="s">
        <v>55</v>
      </c>
      <c r="D13978" s="1" t="s">
        <v>56</v>
      </c>
      <c r="E13978" s="1" t="s">
        <v>13</v>
      </c>
      <c r="F13978" s="1" t="s">
        <v>11</v>
      </c>
      <c r="G13978" s="1" t="s">
        <v>62</v>
      </c>
      <c r="H13978" s="1">
        <v>9</v>
      </c>
      <c r="I13978">
        <v>118.8</v>
      </c>
      <c r="J13978" s="1">
        <f>SUMIFS(I:I,B:B,Table1_2[[#This Row],[Category Level 2]],D:D,Table1_2[[#This Row],[Brand]],E:E,Table1_2[[#This Row],[Region]],F:F,Table1_2[[#This Row],[Measure]],G:G,Table1_2[[#This Row],[Year]],H:H,"&lt;="&amp;Table1_2[[#This Row],[Month]])</f>
        <v>803.55</v>
      </c>
      <c r="K139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803.55</v>
      </c>
      <c r="N13978">
        <f>Table1_2[[#This Row],[Value]]*2.5</f>
        <v>297</v>
      </c>
    </row>
    <row r="13979" spans="1:14" x14ac:dyDescent="0.25">
      <c r="A13979" s="1" t="s">
        <v>6</v>
      </c>
      <c r="B13979" s="1" t="s">
        <v>51</v>
      </c>
      <c r="C13979" s="1" t="s">
        <v>55</v>
      </c>
      <c r="D13979" s="1" t="s">
        <v>56</v>
      </c>
      <c r="E13979" s="1" t="s">
        <v>13</v>
      </c>
      <c r="F13979" s="1" t="s">
        <v>11</v>
      </c>
      <c r="G13979" s="1" t="s">
        <v>62</v>
      </c>
      <c r="H13979" s="1">
        <v>10</v>
      </c>
      <c r="I13979">
        <v>59.4</v>
      </c>
      <c r="J13979" s="1">
        <f>SUMIFS(I:I,B:B,Table1_2[[#This Row],[Category Level 2]],D:D,Table1_2[[#This Row],[Brand]],E:E,Table1_2[[#This Row],[Region]],F:F,Table1_2[[#This Row],[Measure]],G:G,Table1_2[[#This Row],[Year]],H:H,"&lt;="&amp;Table1_2[[#This Row],[Month]])</f>
        <v>862.94999999999993</v>
      </c>
      <c r="K139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862.94999999999993</v>
      </c>
      <c r="N13979">
        <f>Table1_2[[#This Row],[Value]]*2.5</f>
        <v>148.5</v>
      </c>
    </row>
    <row r="13980" spans="1:14" x14ac:dyDescent="0.25">
      <c r="A13980" s="1" t="s">
        <v>6</v>
      </c>
      <c r="B13980" s="1" t="s">
        <v>51</v>
      </c>
      <c r="C13980" s="1" t="s">
        <v>55</v>
      </c>
      <c r="D13980" s="1" t="s">
        <v>56</v>
      </c>
      <c r="E13980" s="1" t="s">
        <v>13</v>
      </c>
      <c r="F13980" s="1" t="s">
        <v>11</v>
      </c>
      <c r="G13980" s="1" t="s">
        <v>62</v>
      </c>
      <c r="H13980" s="1">
        <v>11</v>
      </c>
      <c r="I13980">
        <v>80.849999999999994</v>
      </c>
      <c r="J13980" s="1">
        <f>SUMIFS(I:I,B:B,Table1_2[[#This Row],[Category Level 2]],D:D,Table1_2[[#This Row],[Brand]],E:E,Table1_2[[#This Row],[Region]],F:F,Table1_2[[#This Row],[Measure]],G:G,Table1_2[[#This Row],[Year]],H:H,"&lt;="&amp;Table1_2[[#This Row],[Month]])</f>
        <v>943.8</v>
      </c>
      <c r="K139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943.8</v>
      </c>
      <c r="N13980">
        <f>Table1_2[[#This Row],[Value]]*2.5</f>
        <v>202.125</v>
      </c>
    </row>
    <row r="13981" spans="1:14" x14ac:dyDescent="0.25">
      <c r="A13981" s="1" t="s">
        <v>6</v>
      </c>
      <c r="B13981" s="1" t="s">
        <v>51</v>
      </c>
      <c r="C13981" s="1" t="s">
        <v>55</v>
      </c>
      <c r="D13981" s="1" t="s">
        <v>56</v>
      </c>
      <c r="E13981" s="1" t="s">
        <v>13</v>
      </c>
      <c r="F13981" s="1" t="s">
        <v>11</v>
      </c>
      <c r="G13981" s="1" t="s">
        <v>62</v>
      </c>
      <c r="H13981" s="1">
        <v>12</v>
      </c>
      <c r="I13981">
        <v>37.949999999999996</v>
      </c>
      <c r="J13981" s="1">
        <f>SUMIFS(I:I,B:B,Table1_2[[#This Row],[Category Level 2]],D:D,Table1_2[[#This Row],[Brand]],E:E,Table1_2[[#This Row],[Region]],F:F,Table1_2[[#This Row],[Measure]],G:G,Table1_2[[#This Row],[Year]],H:H,"&lt;="&amp;Table1_2[[#This Row],[Month]])</f>
        <v>981.75</v>
      </c>
      <c r="K139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981.75</v>
      </c>
      <c r="N13981">
        <f>Table1_2[[#This Row],[Value]]*2.5</f>
        <v>94.874999999999986</v>
      </c>
    </row>
    <row r="13982" spans="1:14" x14ac:dyDescent="0.25">
      <c r="A13982" s="1" t="s">
        <v>6</v>
      </c>
      <c r="B13982" s="1" t="s">
        <v>51</v>
      </c>
      <c r="C13982" s="1" t="s">
        <v>55</v>
      </c>
      <c r="D13982" s="1" t="s">
        <v>56</v>
      </c>
      <c r="E13982" s="1" t="s">
        <v>13</v>
      </c>
      <c r="F13982" s="1" t="s">
        <v>11</v>
      </c>
      <c r="G13982" s="1" t="s">
        <v>63</v>
      </c>
      <c r="H13982" s="1">
        <v>1</v>
      </c>
      <c r="I13982">
        <v>89.1</v>
      </c>
      <c r="J13982" s="1">
        <f>SUMIFS(I:I,B:B,Table1_2[[#This Row],[Category Level 2]],D:D,Table1_2[[#This Row],[Brand]],E:E,Table1_2[[#This Row],[Region]],F:F,Table1_2[[#This Row],[Measure]],G:G,Table1_2[[#This Row],[Year]],H:H,"&lt;="&amp;Table1_2[[#This Row],[Month]])</f>
        <v>89.1</v>
      </c>
      <c r="K139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981.75</v>
      </c>
      <c r="N13982">
        <f>Table1_2[[#This Row],[Value]]*2.5</f>
        <v>222.75</v>
      </c>
    </row>
    <row r="13983" spans="1:14" x14ac:dyDescent="0.25">
      <c r="A13983" s="1" t="s">
        <v>6</v>
      </c>
      <c r="B13983" s="1" t="s">
        <v>51</v>
      </c>
      <c r="C13983" s="1" t="s">
        <v>55</v>
      </c>
      <c r="D13983" s="1" t="s">
        <v>56</v>
      </c>
      <c r="E13983" s="1" t="s">
        <v>13</v>
      </c>
      <c r="F13983" s="1" t="s">
        <v>11</v>
      </c>
      <c r="G13983" s="1" t="s">
        <v>63</v>
      </c>
      <c r="H13983" s="1">
        <v>2</v>
      </c>
      <c r="I13983">
        <v>42.9</v>
      </c>
      <c r="J13983" s="1">
        <f>SUMIFS(I:I,B:B,Table1_2[[#This Row],[Category Level 2]],D:D,Table1_2[[#This Row],[Brand]],E:E,Table1_2[[#This Row],[Region]],F:F,Table1_2[[#This Row],[Measure]],G:G,Table1_2[[#This Row],[Year]],H:H,"&lt;="&amp;Table1_2[[#This Row],[Month]])</f>
        <v>132</v>
      </c>
      <c r="K139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961.95</v>
      </c>
      <c r="N13983">
        <f>Table1_2[[#This Row],[Value]]*2.5</f>
        <v>107.25</v>
      </c>
    </row>
    <row r="13984" spans="1:14" x14ac:dyDescent="0.25">
      <c r="A13984" s="1" t="s">
        <v>6</v>
      </c>
      <c r="B13984" s="1" t="s">
        <v>51</v>
      </c>
      <c r="C13984" s="1" t="s">
        <v>55</v>
      </c>
      <c r="D13984" s="1" t="s">
        <v>56</v>
      </c>
      <c r="E13984" s="1" t="s">
        <v>13</v>
      </c>
      <c r="F13984" s="1" t="s">
        <v>11</v>
      </c>
      <c r="G13984" s="1" t="s">
        <v>63</v>
      </c>
      <c r="H13984" s="1">
        <v>3</v>
      </c>
      <c r="I13984">
        <v>56.099999999999994</v>
      </c>
      <c r="J13984" s="1">
        <f>SUMIFS(I:I,B:B,Table1_2[[#This Row],[Category Level 2]],D:D,Table1_2[[#This Row],[Brand]],E:E,Table1_2[[#This Row],[Region]],F:F,Table1_2[[#This Row],[Measure]],G:G,Table1_2[[#This Row],[Year]],H:H,"&lt;="&amp;Table1_2[[#This Row],[Month]])</f>
        <v>188.1</v>
      </c>
      <c r="K139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963.6</v>
      </c>
      <c r="N13984">
        <f>Table1_2[[#This Row],[Value]]*2.5</f>
        <v>140.25</v>
      </c>
    </row>
    <row r="13985" spans="1:14" x14ac:dyDescent="0.25">
      <c r="A13985" s="1" t="s">
        <v>6</v>
      </c>
      <c r="B13985" s="1" t="s">
        <v>51</v>
      </c>
      <c r="C13985" s="1" t="s">
        <v>55</v>
      </c>
      <c r="D13985" s="1" t="s">
        <v>56</v>
      </c>
      <c r="E13985" s="1" t="s">
        <v>13</v>
      </c>
      <c r="F13985" s="1" t="s">
        <v>11</v>
      </c>
      <c r="G13985" s="1" t="s">
        <v>63</v>
      </c>
      <c r="H13985" s="1">
        <v>4</v>
      </c>
      <c r="I13985">
        <v>87.449999999999989</v>
      </c>
      <c r="J13985" s="1">
        <f>SUMIFS(I:I,B:B,Table1_2[[#This Row],[Category Level 2]],D:D,Table1_2[[#This Row],[Brand]],E:E,Table1_2[[#This Row],[Region]],F:F,Table1_2[[#This Row],[Measure]],G:G,Table1_2[[#This Row],[Year]],H:H,"&lt;="&amp;Table1_2[[#This Row],[Month]])</f>
        <v>275.54999999999995</v>
      </c>
      <c r="K139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990</v>
      </c>
      <c r="N13985">
        <f>Table1_2[[#This Row],[Value]]*2.5</f>
        <v>218.62499999999997</v>
      </c>
    </row>
    <row r="13986" spans="1:14" x14ac:dyDescent="0.25">
      <c r="A13986" s="1" t="s">
        <v>6</v>
      </c>
      <c r="B13986" s="1" t="s">
        <v>51</v>
      </c>
      <c r="C13986" s="1" t="s">
        <v>55</v>
      </c>
      <c r="D13986" s="1" t="s">
        <v>56</v>
      </c>
      <c r="E13986" s="1" t="s">
        <v>13</v>
      </c>
      <c r="F13986" s="1" t="s">
        <v>11</v>
      </c>
      <c r="G13986" s="1" t="s">
        <v>63</v>
      </c>
      <c r="H13986" s="1">
        <v>5</v>
      </c>
      <c r="I13986">
        <v>42.9</v>
      </c>
      <c r="J13986" s="1">
        <f>SUMIFS(I:I,B:B,Table1_2[[#This Row],[Category Level 2]],D:D,Table1_2[[#This Row],[Brand]],E:E,Table1_2[[#This Row],[Region]],F:F,Table1_2[[#This Row],[Measure]],G:G,Table1_2[[#This Row],[Year]],H:H,"&lt;="&amp;Table1_2[[#This Row],[Month]])</f>
        <v>318.44999999999993</v>
      </c>
      <c r="K139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828.3</v>
      </c>
      <c r="N13986">
        <f>Table1_2[[#This Row],[Value]]*2.5</f>
        <v>107.25</v>
      </c>
    </row>
    <row r="13987" spans="1:14" x14ac:dyDescent="0.25">
      <c r="A13987" s="1" t="s">
        <v>6</v>
      </c>
      <c r="B13987" s="1" t="s">
        <v>51</v>
      </c>
      <c r="C13987" s="1" t="s">
        <v>55</v>
      </c>
      <c r="D13987" s="1" t="s">
        <v>56</v>
      </c>
      <c r="E13987" s="1" t="s">
        <v>13</v>
      </c>
      <c r="F13987" s="1" t="s">
        <v>11</v>
      </c>
      <c r="G13987" s="1" t="s">
        <v>63</v>
      </c>
      <c r="H13987" s="1">
        <v>6</v>
      </c>
      <c r="I13987">
        <v>79.199999999999989</v>
      </c>
      <c r="J13987" s="1">
        <f>SUMIFS(I:I,B:B,Table1_2[[#This Row],[Category Level 2]],D:D,Table1_2[[#This Row],[Brand]],E:E,Table1_2[[#This Row],[Region]],F:F,Table1_2[[#This Row],[Measure]],G:G,Table1_2[[#This Row],[Year]],H:H,"&lt;="&amp;Table1_2[[#This Row],[Month]])</f>
        <v>397.64999999999992</v>
      </c>
      <c r="K139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806.84999999999991</v>
      </c>
      <c r="N13987">
        <f>Table1_2[[#This Row],[Value]]*2.5</f>
        <v>197.99999999999997</v>
      </c>
    </row>
    <row r="13988" spans="1:14" x14ac:dyDescent="0.25">
      <c r="A13988" s="1" t="s">
        <v>6</v>
      </c>
      <c r="B13988" s="1" t="s">
        <v>51</v>
      </c>
      <c r="C13988" s="1" t="s">
        <v>55</v>
      </c>
      <c r="D13988" s="1" t="s">
        <v>56</v>
      </c>
      <c r="E13988" s="1" t="s">
        <v>13</v>
      </c>
      <c r="F13988" s="1" t="s">
        <v>11</v>
      </c>
      <c r="G13988" s="1" t="s">
        <v>63</v>
      </c>
      <c r="H13988" s="1">
        <v>7</v>
      </c>
      <c r="I13988">
        <v>75.899999999999991</v>
      </c>
      <c r="J13988" s="1">
        <f>SUMIFS(I:I,B:B,Table1_2[[#This Row],[Category Level 2]],D:D,Table1_2[[#This Row],[Brand]],E:E,Table1_2[[#This Row],[Region]],F:F,Table1_2[[#This Row],[Measure]],G:G,Table1_2[[#This Row],[Year]],H:H,"&lt;="&amp;Table1_2[[#This Row],[Month]])</f>
        <v>473.5499999999999</v>
      </c>
      <c r="K139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816.74999999999989</v>
      </c>
      <c r="N13988">
        <f>Table1_2[[#This Row],[Value]]*2.5</f>
        <v>189.74999999999997</v>
      </c>
    </row>
    <row r="13989" spans="1:14" x14ac:dyDescent="0.25">
      <c r="A13989" s="1" t="s">
        <v>6</v>
      </c>
      <c r="B13989" s="1" t="s">
        <v>51</v>
      </c>
      <c r="C13989" s="1" t="s">
        <v>55</v>
      </c>
      <c r="D13989" s="1" t="s">
        <v>56</v>
      </c>
      <c r="E13989" s="1" t="s">
        <v>13</v>
      </c>
      <c r="F13989" s="1" t="s">
        <v>11</v>
      </c>
      <c r="G13989" s="1" t="s">
        <v>63</v>
      </c>
      <c r="H13989" s="1">
        <v>8</v>
      </c>
      <c r="I13989">
        <v>51.15</v>
      </c>
      <c r="J13989" s="1">
        <f>SUMIFS(I:I,B:B,Table1_2[[#This Row],[Category Level 2]],D:D,Table1_2[[#This Row],[Brand]],E:E,Table1_2[[#This Row],[Region]],F:F,Table1_2[[#This Row],[Measure]],G:G,Table1_2[[#This Row],[Year]],H:H,"&lt;="&amp;Table1_2[[#This Row],[Month]])</f>
        <v>524.69999999999993</v>
      </c>
      <c r="K139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821.69999999999982</v>
      </c>
      <c r="N13989">
        <f>Table1_2[[#This Row],[Value]]*2.5</f>
        <v>127.875</v>
      </c>
    </row>
    <row r="13990" spans="1:14" x14ac:dyDescent="0.25">
      <c r="A13990" s="1" t="s">
        <v>6</v>
      </c>
      <c r="B13990" s="1" t="s">
        <v>51</v>
      </c>
      <c r="C13990" s="1" t="s">
        <v>55</v>
      </c>
      <c r="D13990" s="1" t="s">
        <v>56</v>
      </c>
      <c r="E13990" s="1" t="s">
        <v>13</v>
      </c>
      <c r="F13990" s="1" t="s">
        <v>11</v>
      </c>
      <c r="G13990" s="1" t="s">
        <v>63</v>
      </c>
      <c r="H13990" s="1">
        <v>9</v>
      </c>
      <c r="I13990">
        <v>66</v>
      </c>
      <c r="J13990" s="1">
        <f>SUMIFS(I:I,B:B,Table1_2[[#This Row],[Category Level 2]],D:D,Table1_2[[#This Row],[Brand]],E:E,Table1_2[[#This Row],[Region]],F:F,Table1_2[[#This Row],[Measure]],G:G,Table1_2[[#This Row],[Year]],H:H,"&lt;="&amp;Table1_2[[#This Row],[Month]])</f>
        <v>590.69999999999993</v>
      </c>
      <c r="K139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768.89999999999986</v>
      </c>
      <c r="N13990">
        <f>Table1_2[[#This Row],[Value]]*2.5</f>
        <v>165</v>
      </c>
    </row>
    <row r="13991" spans="1:14" x14ac:dyDescent="0.25">
      <c r="A13991" s="1" t="s">
        <v>6</v>
      </c>
      <c r="B13991" s="1" t="s">
        <v>51</v>
      </c>
      <c r="C13991" s="1" t="s">
        <v>55</v>
      </c>
      <c r="D13991" s="1" t="s">
        <v>56</v>
      </c>
      <c r="E13991" s="1" t="s">
        <v>13</v>
      </c>
      <c r="F13991" s="1" t="s">
        <v>11</v>
      </c>
      <c r="G13991" s="1" t="s">
        <v>63</v>
      </c>
      <c r="H13991" s="1">
        <v>10</v>
      </c>
      <c r="I13991">
        <v>62.699999999999996</v>
      </c>
      <c r="J13991" s="1">
        <f>SUMIFS(I:I,B:B,Table1_2[[#This Row],[Category Level 2]],D:D,Table1_2[[#This Row],[Brand]],E:E,Table1_2[[#This Row],[Region]],F:F,Table1_2[[#This Row],[Measure]],G:G,Table1_2[[#This Row],[Year]],H:H,"&lt;="&amp;Table1_2[[#This Row],[Month]])</f>
        <v>653.4</v>
      </c>
      <c r="K139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772.19999999999993</v>
      </c>
      <c r="N13991">
        <f>Table1_2[[#This Row],[Value]]*2.5</f>
        <v>156.75</v>
      </c>
    </row>
    <row r="13992" spans="1:14" x14ac:dyDescent="0.25">
      <c r="A13992" s="1" t="s">
        <v>6</v>
      </c>
      <c r="B13992" s="1" t="s">
        <v>51</v>
      </c>
      <c r="C13992" s="1" t="s">
        <v>55</v>
      </c>
      <c r="D13992" s="1" t="s">
        <v>56</v>
      </c>
      <c r="E13992" s="1" t="s">
        <v>13</v>
      </c>
      <c r="F13992" s="1" t="s">
        <v>11</v>
      </c>
      <c r="G13992" s="1" t="s">
        <v>63</v>
      </c>
      <c r="H13992" s="1">
        <v>11</v>
      </c>
      <c r="I13992">
        <v>49.5</v>
      </c>
      <c r="J13992" s="1">
        <f>SUMIFS(I:I,B:B,Table1_2[[#This Row],[Category Level 2]],D:D,Table1_2[[#This Row],[Brand]],E:E,Table1_2[[#This Row],[Region]],F:F,Table1_2[[#This Row],[Measure]],G:G,Table1_2[[#This Row],[Year]],H:H,"&lt;="&amp;Table1_2[[#This Row],[Month]])</f>
        <v>702.9</v>
      </c>
      <c r="K139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740.85</v>
      </c>
      <c r="N13992">
        <f>Table1_2[[#This Row],[Value]]*2.5</f>
        <v>123.75</v>
      </c>
    </row>
    <row r="13993" spans="1:14" x14ac:dyDescent="0.25">
      <c r="A13993" s="1" t="s">
        <v>6</v>
      </c>
      <c r="B13993" s="1" t="s">
        <v>51</v>
      </c>
      <c r="C13993" s="1" t="s">
        <v>55</v>
      </c>
      <c r="D13993" s="1" t="s">
        <v>56</v>
      </c>
      <c r="E13993" s="1" t="s">
        <v>13</v>
      </c>
      <c r="F13993" s="1" t="s">
        <v>11</v>
      </c>
      <c r="G13993" s="1" t="s">
        <v>63</v>
      </c>
      <c r="H13993" s="1">
        <v>12</v>
      </c>
      <c r="I13993">
        <v>62.699999999999996</v>
      </c>
      <c r="J13993" s="1">
        <f>SUMIFS(I:I,B:B,Table1_2[[#This Row],[Category Level 2]],D:D,Table1_2[[#This Row],[Brand]],E:E,Table1_2[[#This Row],[Region]],F:F,Table1_2[[#This Row],[Measure]],G:G,Table1_2[[#This Row],[Year]],H:H,"&lt;="&amp;Table1_2[[#This Row],[Month]])</f>
        <v>765.6</v>
      </c>
      <c r="K139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765.6</v>
      </c>
      <c r="N13993">
        <f>Table1_2[[#This Row],[Value]]*2.5</f>
        <v>156.75</v>
      </c>
    </row>
    <row r="13994" spans="1:14" x14ac:dyDescent="0.25">
      <c r="A13994" s="1" t="s">
        <v>6</v>
      </c>
      <c r="B13994" s="1" t="s">
        <v>51</v>
      </c>
      <c r="C13994" s="1" t="s">
        <v>55</v>
      </c>
      <c r="D13994" s="1" t="s">
        <v>56</v>
      </c>
      <c r="E13994" s="1" t="s">
        <v>13</v>
      </c>
      <c r="F13994" s="1" t="s">
        <v>11</v>
      </c>
      <c r="G13994" s="1" t="s">
        <v>64</v>
      </c>
      <c r="H13994" s="1">
        <v>1</v>
      </c>
      <c r="I13994">
        <v>62.699999999999996</v>
      </c>
      <c r="J13994" s="1">
        <f>SUMIFS(I:I,B:B,Table1_2[[#This Row],[Category Level 2]],D:D,Table1_2[[#This Row],[Brand]],E:E,Table1_2[[#This Row],[Region]],F:F,Table1_2[[#This Row],[Measure]],G:G,Table1_2[[#This Row],[Year]],H:H,"&lt;="&amp;Table1_2[[#This Row],[Month]])</f>
        <v>62.699999999999996</v>
      </c>
      <c r="K139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739.2</v>
      </c>
      <c r="N13994">
        <f>Table1_2[[#This Row],[Value]]*2.5</f>
        <v>156.75</v>
      </c>
    </row>
    <row r="13995" spans="1:14" x14ac:dyDescent="0.25">
      <c r="A13995" s="1" t="s">
        <v>6</v>
      </c>
      <c r="B13995" s="1" t="s">
        <v>51</v>
      </c>
      <c r="C13995" s="1" t="s">
        <v>55</v>
      </c>
      <c r="D13995" s="1" t="s">
        <v>56</v>
      </c>
      <c r="E13995" s="1" t="s">
        <v>13</v>
      </c>
      <c r="F13995" s="1" t="s">
        <v>11</v>
      </c>
      <c r="G13995" s="1" t="s">
        <v>64</v>
      </c>
      <c r="H13995" s="1">
        <v>2</v>
      </c>
      <c r="I13995">
        <v>34.65</v>
      </c>
      <c r="J13995" s="1">
        <f>SUMIFS(I:I,B:B,Table1_2[[#This Row],[Category Level 2]],D:D,Table1_2[[#This Row],[Brand]],E:E,Table1_2[[#This Row],[Region]],F:F,Table1_2[[#This Row],[Measure]],G:G,Table1_2[[#This Row],[Year]],H:H,"&lt;="&amp;Table1_2[[#This Row],[Month]])</f>
        <v>97.35</v>
      </c>
      <c r="K139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730.95</v>
      </c>
      <c r="N13995">
        <f>Table1_2[[#This Row],[Value]]*2.5</f>
        <v>86.625</v>
      </c>
    </row>
    <row r="13996" spans="1:14" x14ac:dyDescent="0.25">
      <c r="A13996" s="1" t="s">
        <v>6</v>
      </c>
      <c r="B13996" s="1" t="s">
        <v>51</v>
      </c>
      <c r="C13996" s="1" t="s">
        <v>55</v>
      </c>
      <c r="D13996" s="1" t="s">
        <v>56</v>
      </c>
      <c r="E13996" s="1" t="s">
        <v>13</v>
      </c>
      <c r="F13996" s="1" t="s">
        <v>11</v>
      </c>
      <c r="G13996" s="1" t="s">
        <v>64</v>
      </c>
      <c r="H13996" s="1">
        <v>3</v>
      </c>
      <c r="I13996">
        <v>44.55</v>
      </c>
      <c r="J13996" s="1">
        <f>SUMIFS(I:I,B:B,Table1_2[[#This Row],[Category Level 2]],D:D,Table1_2[[#This Row],[Brand]],E:E,Table1_2[[#This Row],[Region]],F:F,Table1_2[[#This Row],[Measure]],G:G,Table1_2[[#This Row],[Year]],H:H,"&lt;="&amp;Table1_2[[#This Row],[Month]])</f>
        <v>141.89999999999998</v>
      </c>
      <c r="K139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719.4</v>
      </c>
      <c r="N13996">
        <f>Table1_2[[#This Row],[Value]]*2.5</f>
        <v>111.375</v>
      </c>
    </row>
    <row r="13997" spans="1:14" x14ac:dyDescent="0.25">
      <c r="A13997" s="1" t="s">
        <v>6</v>
      </c>
      <c r="B13997" s="1" t="s">
        <v>51</v>
      </c>
      <c r="C13997" s="1" t="s">
        <v>55</v>
      </c>
      <c r="D13997" s="1" t="s">
        <v>56</v>
      </c>
      <c r="E13997" s="1" t="s">
        <v>13</v>
      </c>
      <c r="F13997" s="1" t="s">
        <v>11</v>
      </c>
      <c r="G13997" s="1" t="s">
        <v>64</v>
      </c>
      <c r="H13997" s="1">
        <v>4</v>
      </c>
      <c r="I13997">
        <v>36.299999999999997</v>
      </c>
      <c r="J13997" s="1">
        <f>SUMIFS(I:I,B:B,Table1_2[[#This Row],[Category Level 2]],D:D,Table1_2[[#This Row],[Brand]],E:E,Table1_2[[#This Row],[Region]],F:F,Table1_2[[#This Row],[Measure]],G:G,Table1_2[[#This Row],[Year]],H:H,"&lt;="&amp;Table1_2[[#This Row],[Month]])</f>
        <v>178.2</v>
      </c>
      <c r="K139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668.25</v>
      </c>
      <c r="N13997">
        <f>Table1_2[[#This Row],[Value]]*2.5</f>
        <v>90.75</v>
      </c>
    </row>
    <row r="13998" spans="1:14" x14ac:dyDescent="0.25">
      <c r="A13998" s="1" t="s">
        <v>6</v>
      </c>
      <c r="B13998" s="1" t="s">
        <v>51</v>
      </c>
      <c r="C13998" s="1" t="s">
        <v>55</v>
      </c>
      <c r="D13998" s="1" t="s">
        <v>56</v>
      </c>
      <c r="E13998" s="1" t="s">
        <v>13</v>
      </c>
      <c r="F13998" s="1" t="s">
        <v>11</v>
      </c>
      <c r="G13998" s="1" t="s">
        <v>64</v>
      </c>
      <c r="H13998" s="1">
        <v>5</v>
      </c>
      <c r="I13998">
        <v>36.299999999999997</v>
      </c>
      <c r="J13998" s="1">
        <f>SUMIFS(I:I,B:B,Table1_2[[#This Row],[Category Level 2]],D:D,Table1_2[[#This Row],[Brand]],E:E,Table1_2[[#This Row],[Region]],F:F,Table1_2[[#This Row],[Measure]],G:G,Table1_2[[#This Row],[Year]],H:H,"&lt;="&amp;Table1_2[[#This Row],[Month]])</f>
        <v>214.5</v>
      </c>
      <c r="K139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661.65</v>
      </c>
      <c r="N13998">
        <f>Table1_2[[#This Row],[Value]]*2.5</f>
        <v>90.75</v>
      </c>
    </row>
    <row r="13999" spans="1:14" x14ac:dyDescent="0.25">
      <c r="A13999" s="1" t="s">
        <v>6</v>
      </c>
      <c r="B13999" s="1" t="s">
        <v>51</v>
      </c>
      <c r="C13999" s="1" t="s">
        <v>55</v>
      </c>
      <c r="D13999" s="1" t="s">
        <v>56</v>
      </c>
      <c r="E13999" s="1" t="s">
        <v>13</v>
      </c>
      <c r="F13999" s="1" t="s">
        <v>11</v>
      </c>
      <c r="G13999" s="1" t="s">
        <v>64</v>
      </c>
      <c r="H13999" s="1">
        <v>6</v>
      </c>
      <c r="I13999">
        <v>61.05</v>
      </c>
      <c r="J13999" s="1">
        <f>SUMIFS(I:I,B:B,Table1_2[[#This Row],[Category Level 2]],D:D,Table1_2[[#This Row],[Brand]],E:E,Table1_2[[#This Row],[Region]],F:F,Table1_2[[#This Row],[Measure]],G:G,Table1_2[[#This Row],[Year]],H:H,"&lt;="&amp;Table1_2[[#This Row],[Month]])</f>
        <v>275.55</v>
      </c>
      <c r="K139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643.5</v>
      </c>
      <c r="N13999">
        <f>Table1_2[[#This Row],[Value]]*2.5</f>
        <v>152.625</v>
      </c>
    </row>
    <row r="14000" spans="1:14" x14ac:dyDescent="0.25">
      <c r="A14000" s="1" t="s">
        <v>6</v>
      </c>
      <c r="B14000" s="1" t="s">
        <v>51</v>
      </c>
      <c r="C14000" s="1" t="s">
        <v>55</v>
      </c>
      <c r="D14000" s="1" t="s">
        <v>56</v>
      </c>
      <c r="E14000" s="1" t="s">
        <v>13</v>
      </c>
      <c r="F14000" s="1" t="s">
        <v>11</v>
      </c>
      <c r="G14000" s="1" t="s">
        <v>64</v>
      </c>
      <c r="H14000" s="1">
        <v>7</v>
      </c>
      <c r="I14000">
        <v>29.7</v>
      </c>
      <c r="J14000" s="1">
        <f>SUMIFS(I:I,B:B,Table1_2[[#This Row],[Category Level 2]],D:D,Table1_2[[#This Row],[Brand]],E:E,Table1_2[[#This Row],[Region]],F:F,Table1_2[[#This Row],[Measure]],G:G,Table1_2[[#This Row],[Year]],H:H,"&lt;="&amp;Table1_2[[#This Row],[Month]])</f>
        <v>305.25</v>
      </c>
      <c r="K140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597.29999999999995</v>
      </c>
      <c r="N14000">
        <f>Table1_2[[#This Row],[Value]]*2.5</f>
        <v>74.25</v>
      </c>
    </row>
    <row r="14001" spans="1:14" x14ac:dyDescent="0.25">
      <c r="A14001" s="1" t="s">
        <v>6</v>
      </c>
      <c r="B14001" s="1" t="s">
        <v>51</v>
      </c>
      <c r="C14001" s="1" t="s">
        <v>55</v>
      </c>
      <c r="D14001" s="1" t="s">
        <v>56</v>
      </c>
      <c r="E14001" s="1" t="s">
        <v>13</v>
      </c>
      <c r="F14001" s="1" t="s">
        <v>11</v>
      </c>
      <c r="G14001" s="1" t="s">
        <v>64</v>
      </c>
      <c r="H14001" s="1">
        <v>8</v>
      </c>
      <c r="I14001">
        <v>51.15</v>
      </c>
      <c r="J14001" s="1">
        <f>SUMIFS(I:I,B:B,Table1_2[[#This Row],[Category Level 2]],D:D,Table1_2[[#This Row],[Brand]],E:E,Table1_2[[#This Row],[Region]],F:F,Table1_2[[#This Row],[Measure]],G:G,Table1_2[[#This Row],[Year]],H:H,"&lt;="&amp;Table1_2[[#This Row],[Month]])</f>
        <v>356.4</v>
      </c>
      <c r="K140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597.29999999999995</v>
      </c>
      <c r="N14001">
        <f>Table1_2[[#This Row],[Value]]*2.5</f>
        <v>127.875</v>
      </c>
    </row>
    <row r="14002" spans="1:14" x14ac:dyDescent="0.25">
      <c r="A14002" s="1" t="s">
        <v>6</v>
      </c>
      <c r="B14002" s="1" t="s">
        <v>51</v>
      </c>
      <c r="C14002" s="1" t="s">
        <v>55</v>
      </c>
      <c r="D14002" s="1" t="s">
        <v>56</v>
      </c>
      <c r="E14002" s="1" t="s">
        <v>13</v>
      </c>
      <c r="F14002" s="1" t="s">
        <v>11</v>
      </c>
      <c r="G14002" s="1" t="s">
        <v>64</v>
      </c>
      <c r="H14002" s="1">
        <v>9</v>
      </c>
      <c r="I14002">
        <v>57.75</v>
      </c>
      <c r="J14002" s="1">
        <f>SUMIFS(I:I,B:B,Table1_2[[#This Row],[Category Level 2]],D:D,Table1_2[[#This Row],[Brand]],E:E,Table1_2[[#This Row],[Region]],F:F,Table1_2[[#This Row],[Measure]],G:G,Table1_2[[#This Row],[Year]],H:H,"&lt;="&amp;Table1_2[[#This Row],[Month]])</f>
        <v>414.15</v>
      </c>
      <c r="K140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589.04999999999995</v>
      </c>
      <c r="N14002">
        <f>Table1_2[[#This Row],[Value]]*2.5</f>
        <v>144.375</v>
      </c>
    </row>
    <row r="14003" spans="1:14" x14ac:dyDescent="0.25">
      <c r="A14003" s="1" t="s">
        <v>6</v>
      </c>
      <c r="B14003" s="1" t="s">
        <v>51</v>
      </c>
      <c r="C14003" s="1" t="s">
        <v>55</v>
      </c>
      <c r="D14003" s="1" t="s">
        <v>56</v>
      </c>
      <c r="E14003" s="1" t="s">
        <v>13</v>
      </c>
      <c r="F14003" s="1" t="s">
        <v>11</v>
      </c>
      <c r="G14003" s="1" t="s">
        <v>64</v>
      </c>
      <c r="H14003" s="1">
        <v>10</v>
      </c>
      <c r="I14003">
        <v>64.349999999999994</v>
      </c>
      <c r="J14003" s="1">
        <f>SUMIFS(I:I,B:B,Table1_2[[#This Row],[Category Level 2]],D:D,Table1_2[[#This Row],[Brand]],E:E,Table1_2[[#This Row],[Region]],F:F,Table1_2[[#This Row],[Measure]],G:G,Table1_2[[#This Row],[Year]],H:H,"&lt;="&amp;Table1_2[[#This Row],[Month]])</f>
        <v>478.5</v>
      </c>
      <c r="K140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590.70000000000005</v>
      </c>
      <c r="N14003">
        <f>Table1_2[[#This Row],[Value]]*2.5</f>
        <v>160.875</v>
      </c>
    </row>
    <row r="14004" spans="1:14" x14ac:dyDescent="0.25">
      <c r="A14004" s="1" t="s">
        <v>6</v>
      </c>
      <c r="B14004" s="1" t="s">
        <v>51</v>
      </c>
      <c r="C14004" s="1" t="s">
        <v>55</v>
      </c>
      <c r="D14004" s="1" t="s">
        <v>56</v>
      </c>
      <c r="E14004" s="1" t="s">
        <v>13</v>
      </c>
      <c r="F14004" s="1" t="s">
        <v>11</v>
      </c>
      <c r="G14004" s="1" t="s">
        <v>64</v>
      </c>
      <c r="H14004" s="1">
        <v>11</v>
      </c>
      <c r="I14004">
        <v>51.15</v>
      </c>
      <c r="J14004" s="1">
        <f>SUMIFS(I:I,B:B,Table1_2[[#This Row],[Category Level 2]],D:D,Table1_2[[#This Row],[Brand]],E:E,Table1_2[[#This Row],[Region]],F:F,Table1_2[[#This Row],[Measure]],G:G,Table1_2[[#This Row],[Year]],H:H,"&lt;="&amp;Table1_2[[#This Row],[Month]])</f>
        <v>529.65</v>
      </c>
      <c r="K140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592.35</v>
      </c>
      <c r="N14004">
        <f>Table1_2[[#This Row],[Value]]*2.5</f>
        <v>127.875</v>
      </c>
    </row>
    <row r="14005" spans="1:14" x14ac:dyDescent="0.25">
      <c r="A14005" s="1" t="s">
        <v>6</v>
      </c>
      <c r="B14005" s="1" t="s">
        <v>51</v>
      </c>
      <c r="C14005" s="1" t="s">
        <v>55</v>
      </c>
      <c r="D14005" s="1" t="s">
        <v>56</v>
      </c>
      <c r="E14005" s="1" t="s">
        <v>13</v>
      </c>
      <c r="F14005" s="1" t="s">
        <v>11</v>
      </c>
      <c r="G14005" s="1" t="s">
        <v>64</v>
      </c>
      <c r="H14005" s="1">
        <v>12</v>
      </c>
      <c r="I14005">
        <v>18.149999999999999</v>
      </c>
      <c r="J14005" s="1">
        <f>SUMIFS(I:I,B:B,Table1_2[[#This Row],[Category Level 2]],D:D,Table1_2[[#This Row],[Brand]],E:E,Table1_2[[#This Row],[Region]],F:F,Table1_2[[#This Row],[Measure]],G:G,Table1_2[[#This Row],[Year]],H:H,"&lt;="&amp;Table1_2[[#This Row],[Month]])</f>
        <v>547.79999999999995</v>
      </c>
      <c r="K140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547.79999999999995</v>
      </c>
      <c r="N14005">
        <f>Table1_2[[#This Row],[Value]]*2.5</f>
        <v>45.375</v>
      </c>
    </row>
    <row r="14006" spans="1:14" x14ac:dyDescent="0.25">
      <c r="A14006" s="1" t="s">
        <v>6</v>
      </c>
      <c r="B14006" s="1" t="s">
        <v>51</v>
      </c>
      <c r="C14006" s="1" t="s">
        <v>55</v>
      </c>
      <c r="D14006" s="1" t="s">
        <v>56</v>
      </c>
      <c r="E14006" s="1" t="s">
        <v>13</v>
      </c>
      <c r="F14006" s="1" t="s">
        <v>11</v>
      </c>
      <c r="G14006" s="1" t="s">
        <v>65</v>
      </c>
      <c r="H14006" s="1">
        <v>1</v>
      </c>
      <c r="I14006">
        <v>69.3</v>
      </c>
      <c r="J14006" s="1">
        <f>SUMIFS(I:I,B:B,Table1_2[[#This Row],[Category Level 2]],D:D,Table1_2[[#This Row],[Brand]],E:E,Table1_2[[#This Row],[Region]],F:F,Table1_2[[#This Row],[Measure]],G:G,Table1_2[[#This Row],[Year]],H:H,"&lt;="&amp;Table1_2[[#This Row],[Month]])</f>
        <v>69.3</v>
      </c>
      <c r="K140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554.39999999999986</v>
      </c>
      <c r="N14006">
        <f>Table1_2[[#This Row],[Value]]*2.5</f>
        <v>173.25</v>
      </c>
    </row>
    <row r="14007" spans="1:14" x14ac:dyDescent="0.25">
      <c r="A14007" s="1" t="s">
        <v>6</v>
      </c>
      <c r="B14007" s="1" t="s">
        <v>51</v>
      </c>
      <c r="C14007" s="1" t="s">
        <v>55</v>
      </c>
      <c r="D14007" s="1" t="s">
        <v>56</v>
      </c>
      <c r="E14007" s="1" t="s">
        <v>13</v>
      </c>
      <c r="F14007" s="1" t="s">
        <v>11</v>
      </c>
      <c r="G14007" s="1" t="s">
        <v>65</v>
      </c>
      <c r="H14007" s="1">
        <v>2</v>
      </c>
      <c r="I14007">
        <v>9.8999999999999986</v>
      </c>
      <c r="J14007" s="1">
        <f>SUMIFS(I:I,B:B,Table1_2[[#This Row],[Category Level 2]],D:D,Table1_2[[#This Row],[Brand]],E:E,Table1_2[[#This Row],[Region]],F:F,Table1_2[[#This Row],[Measure]],G:G,Table1_2[[#This Row],[Year]],H:H,"&lt;="&amp;Table1_2[[#This Row],[Month]])</f>
        <v>79.199999999999989</v>
      </c>
      <c r="K140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529.64999999999986</v>
      </c>
      <c r="N14007">
        <f>Table1_2[[#This Row],[Value]]*2.5</f>
        <v>24.749999999999996</v>
      </c>
    </row>
    <row r="14008" spans="1:14" x14ac:dyDescent="0.25">
      <c r="A14008" s="1" t="s">
        <v>6</v>
      </c>
      <c r="B14008" s="1" t="s">
        <v>51</v>
      </c>
      <c r="C14008" s="1" t="s">
        <v>55</v>
      </c>
      <c r="D14008" s="1" t="s">
        <v>56</v>
      </c>
      <c r="E14008" s="1" t="s">
        <v>13</v>
      </c>
      <c r="F14008" s="1" t="s">
        <v>11</v>
      </c>
      <c r="G14008" s="1" t="s">
        <v>65</v>
      </c>
      <c r="H14008" s="1">
        <v>3</v>
      </c>
      <c r="I14008">
        <v>24.75</v>
      </c>
      <c r="J14008" s="1">
        <f>SUMIFS(I:I,B:B,Table1_2[[#This Row],[Category Level 2]],D:D,Table1_2[[#This Row],[Brand]],E:E,Table1_2[[#This Row],[Region]],F:F,Table1_2[[#This Row],[Measure]],G:G,Table1_2[[#This Row],[Year]],H:H,"&lt;="&amp;Table1_2[[#This Row],[Month]])</f>
        <v>103.94999999999999</v>
      </c>
      <c r="K140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509.84999999999997</v>
      </c>
      <c r="N14008">
        <f>Table1_2[[#This Row],[Value]]*2.5</f>
        <v>61.875</v>
      </c>
    </row>
    <row r="14009" spans="1:14" x14ac:dyDescent="0.25">
      <c r="A14009" s="1" t="s">
        <v>6</v>
      </c>
      <c r="B14009" s="1" t="s">
        <v>51</v>
      </c>
      <c r="C14009" s="1" t="s">
        <v>55</v>
      </c>
      <c r="D14009" s="1" t="s">
        <v>56</v>
      </c>
      <c r="E14009" s="1" t="s">
        <v>13</v>
      </c>
      <c r="F14009" s="1" t="s">
        <v>11</v>
      </c>
      <c r="G14009" s="1" t="s">
        <v>65</v>
      </c>
      <c r="H14009" s="1">
        <v>4</v>
      </c>
      <c r="I14009">
        <v>66</v>
      </c>
      <c r="J14009" s="1">
        <f>SUMIFS(I:I,B:B,Table1_2[[#This Row],[Category Level 2]],D:D,Table1_2[[#This Row],[Brand]],E:E,Table1_2[[#This Row],[Region]],F:F,Table1_2[[#This Row],[Measure]],G:G,Table1_2[[#This Row],[Year]],H:H,"&lt;="&amp;Table1_2[[#This Row],[Month]])</f>
        <v>169.95</v>
      </c>
      <c r="K140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539.54999999999995</v>
      </c>
      <c r="N14009">
        <f>Table1_2[[#This Row],[Value]]*2.5</f>
        <v>165</v>
      </c>
    </row>
    <row r="14010" spans="1:14" x14ac:dyDescent="0.25">
      <c r="A14010" s="1" t="s">
        <v>6</v>
      </c>
      <c r="B14010" s="1" t="s">
        <v>51</v>
      </c>
      <c r="C14010" s="1" t="s">
        <v>55</v>
      </c>
      <c r="D14010" s="1" t="s">
        <v>56</v>
      </c>
      <c r="E14010" s="1" t="s">
        <v>13</v>
      </c>
      <c r="F14010" s="1" t="s">
        <v>11</v>
      </c>
      <c r="G14010" s="1" t="s">
        <v>65</v>
      </c>
      <c r="H14010" s="1">
        <v>5</v>
      </c>
      <c r="I14010">
        <v>31.349999999999998</v>
      </c>
      <c r="J14010" s="1">
        <f>SUMIFS(I:I,B:B,Table1_2[[#This Row],[Category Level 2]],D:D,Table1_2[[#This Row],[Brand]],E:E,Table1_2[[#This Row],[Region]],F:F,Table1_2[[#This Row],[Measure]],G:G,Table1_2[[#This Row],[Year]],H:H,"&lt;="&amp;Table1_2[[#This Row],[Month]])</f>
        <v>201.29999999999998</v>
      </c>
      <c r="K140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534.59999999999991</v>
      </c>
      <c r="N14010">
        <f>Table1_2[[#This Row],[Value]]*2.5</f>
        <v>78.375</v>
      </c>
    </row>
    <row r="14011" spans="1:14" x14ac:dyDescent="0.25">
      <c r="A14011" s="1" t="s">
        <v>6</v>
      </c>
      <c r="B14011" s="1" t="s">
        <v>51</v>
      </c>
      <c r="C14011" s="1" t="s">
        <v>55</v>
      </c>
      <c r="D14011" s="1" t="s">
        <v>56</v>
      </c>
      <c r="E14011" s="1" t="s">
        <v>13</v>
      </c>
      <c r="F14011" s="1" t="s">
        <v>11</v>
      </c>
      <c r="G14011" s="1" t="s">
        <v>65</v>
      </c>
      <c r="H14011" s="1">
        <v>6</v>
      </c>
      <c r="I14011">
        <v>14.85</v>
      </c>
      <c r="J14011" s="1">
        <f>SUMIFS(I:I,B:B,Table1_2[[#This Row],[Category Level 2]],D:D,Table1_2[[#This Row],[Brand]],E:E,Table1_2[[#This Row],[Region]],F:F,Table1_2[[#This Row],[Measure]],G:G,Table1_2[[#This Row],[Year]],H:H,"&lt;="&amp;Table1_2[[#This Row],[Month]])</f>
        <v>216.14999999999998</v>
      </c>
      <c r="K140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488.4</v>
      </c>
      <c r="N14011">
        <f>Table1_2[[#This Row],[Value]]*2.5</f>
        <v>37.125</v>
      </c>
    </row>
    <row r="14012" spans="1:14" x14ac:dyDescent="0.25">
      <c r="A14012" s="1" t="s">
        <v>6</v>
      </c>
      <c r="B14012" s="1" t="s">
        <v>51</v>
      </c>
      <c r="C14012" s="1" t="s">
        <v>55</v>
      </c>
      <c r="D14012" s="1" t="s">
        <v>56</v>
      </c>
      <c r="E14012" s="1" t="s">
        <v>13</v>
      </c>
      <c r="F14012" s="1" t="s">
        <v>11</v>
      </c>
      <c r="G14012" s="1" t="s">
        <v>65</v>
      </c>
      <c r="H14012" s="1">
        <v>7</v>
      </c>
      <c r="I14012">
        <v>82.5</v>
      </c>
      <c r="J14012" s="1">
        <f>SUMIFS(I:I,B:B,Table1_2[[#This Row],[Category Level 2]],D:D,Table1_2[[#This Row],[Brand]],E:E,Table1_2[[#This Row],[Region]],F:F,Table1_2[[#This Row],[Measure]],G:G,Table1_2[[#This Row],[Year]],H:H,"&lt;="&amp;Table1_2[[#This Row],[Month]])</f>
        <v>298.64999999999998</v>
      </c>
      <c r="K140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541.20000000000005</v>
      </c>
      <c r="N14012">
        <f>Table1_2[[#This Row],[Value]]*2.5</f>
        <v>206.25</v>
      </c>
    </row>
    <row r="14013" spans="1:14" x14ac:dyDescent="0.25">
      <c r="A14013" s="1" t="s">
        <v>6</v>
      </c>
      <c r="B14013" s="1" t="s">
        <v>51</v>
      </c>
      <c r="C14013" s="1" t="s">
        <v>55</v>
      </c>
      <c r="D14013" s="1" t="s">
        <v>56</v>
      </c>
      <c r="E14013" s="1" t="s">
        <v>13</v>
      </c>
      <c r="F14013" s="1" t="s">
        <v>11</v>
      </c>
      <c r="G14013" s="1" t="s">
        <v>65</v>
      </c>
      <c r="H14013" s="1">
        <v>8</v>
      </c>
      <c r="I14013">
        <v>21.45</v>
      </c>
      <c r="J14013" s="1">
        <f>SUMIFS(I:I,B:B,Table1_2[[#This Row],[Category Level 2]],D:D,Table1_2[[#This Row],[Brand]],E:E,Table1_2[[#This Row],[Region]],F:F,Table1_2[[#This Row],[Measure]],G:G,Table1_2[[#This Row],[Year]],H:H,"&lt;="&amp;Table1_2[[#This Row],[Month]])</f>
        <v>320.09999999999997</v>
      </c>
      <c r="K140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511.5</v>
      </c>
      <c r="N14013">
        <f>Table1_2[[#This Row],[Value]]*2.5</f>
        <v>53.625</v>
      </c>
    </row>
    <row r="14014" spans="1:14" x14ac:dyDescent="0.25">
      <c r="A14014" s="1" t="s">
        <v>6</v>
      </c>
      <c r="B14014" s="1" t="s">
        <v>51</v>
      </c>
      <c r="C14014" s="1" t="s">
        <v>55</v>
      </c>
      <c r="D14014" s="1" t="s">
        <v>56</v>
      </c>
      <c r="E14014" s="1" t="s">
        <v>13</v>
      </c>
      <c r="F14014" s="1" t="s">
        <v>11</v>
      </c>
      <c r="G14014" s="1" t="s">
        <v>65</v>
      </c>
      <c r="H14014" s="1">
        <v>9</v>
      </c>
      <c r="I14014">
        <v>19.799999999999997</v>
      </c>
      <c r="J14014" s="1">
        <f>SUMIFS(I:I,B:B,Table1_2[[#This Row],[Category Level 2]],D:D,Table1_2[[#This Row],[Brand]],E:E,Table1_2[[#This Row],[Region]],F:F,Table1_2[[#This Row],[Measure]],G:G,Table1_2[[#This Row],[Year]],H:H,"&lt;="&amp;Table1_2[[#This Row],[Month]])</f>
        <v>339.9</v>
      </c>
      <c r="K140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473.54999999999995</v>
      </c>
      <c r="N14014">
        <f>Table1_2[[#This Row],[Value]]*2.5</f>
        <v>49.499999999999993</v>
      </c>
    </row>
    <row r="14015" spans="1:14" x14ac:dyDescent="0.25">
      <c r="A14015" s="1" t="s">
        <v>6</v>
      </c>
      <c r="B14015" s="1" t="s">
        <v>51</v>
      </c>
      <c r="C14015" s="1" t="s">
        <v>55</v>
      </c>
      <c r="D14015" s="1" t="s">
        <v>56</v>
      </c>
      <c r="E14015" s="1" t="s">
        <v>13</v>
      </c>
      <c r="F14015" s="1" t="s">
        <v>11</v>
      </c>
      <c r="G14015" s="1" t="s">
        <v>65</v>
      </c>
      <c r="H14015" s="1">
        <v>10</v>
      </c>
      <c r="I14015">
        <v>29.7</v>
      </c>
      <c r="J14015" s="1">
        <f>SUMIFS(I:I,B:B,Table1_2[[#This Row],[Category Level 2]],D:D,Table1_2[[#This Row],[Brand]],E:E,Table1_2[[#This Row],[Region]],F:F,Table1_2[[#This Row],[Measure]],G:G,Table1_2[[#This Row],[Year]],H:H,"&lt;="&amp;Table1_2[[#This Row],[Month]])</f>
        <v>369.59999999999997</v>
      </c>
      <c r="K140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438.9</v>
      </c>
      <c r="N14015">
        <f>Table1_2[[#This Row],[Value]]*2.5</f>
        <v>74.25</v>
      </c>
    </row>
    <row r="14016" spans="1:14" x14ac:dyDescent="0.25">
      <c r="A14016" s="1" t="s">
        <v>6</v>
      </c>
      <c r="B14016" s="1" t="s">
        <v>51</v>
      </c>
      <c r="C14016" s="1" t="s">
        <v>55</v>
      </c>
      <c r="D14016" s="1" t="s">
        <v>56</v>
      </c>
      <c r="E14016" s="1" t="s">
        <v>13</v>
      </c>
      <c r="F14016" s="1" t="s">
        <v>11</v>
      </c>
      <c r="G14016" s="1" t="s">
        <v>65</v>
      </c>
      <c r="H14016" s="1">
        <v>11</v>
      </c>
      <c r="I14016">
        <v>24.75</v>
      </c>
      <c r="J14016" s="1">
        <f>SUMIFS(I:I,B:B,Table1_2[[#This Row],[Category Level 2]],D:D,Table1_2[[#This Row],[Brand]],E:E,Table1_2[[#This Row],[Region]],F:F,Table1_2[[#This Row],[Measure]],G:G,Table1_2[[#This Row],[Year]],H:H,"&lt;="&amp;Table1_2[[#This Row],[Month]])</f>
        <v>394.34999999999997</v>
      </c>
      <c r="K140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412.49999999999994</v>
      </c>
      <c r="N14016">
        <f>Table1_2[[#This Row],[Value]]*2.5</f>
        <v>61.875</v>
      </c>
    </row>
    <row r="14017" spans="1:14" x14ac:dyDescent="0.25">
      <c r="A14017" s="1" t="s">
        <v>6</v>
      </c>
      <c r="B14017" s="1" t="s">
        <v>51</v>
      </c>
      <c r="C14017" s="1" t="s">
        <v>55</v>
      </c>
      <c r="D14017" s="1" t="s">
        <v>56</v>
      </c>
      <c r="E14017" s="1" t="s">
        <v>13</v>
      </c>
      <c r="F14017" s="1" t="s">
        <v>11</v>
      </c>
      <c r="G14017" s="1" t="s">
        <v>65</v>
      </c>
      <c r="H14017" s="1">
        <v>12</v>
      </c>
      <c r="I14017">
        <v>29.7</v>
      </c>
      <c r="J14017" s="1">
        <f>SUMIFS(I:I,B:B,Table1_2[[#This Row],[Category Level 2]],D:D,Table1_2[[#This Row],[Brand]],E:E,Table1_2[[#This Row],[Region]],F:F,Table1_2[[#This Row],[Measure]],G:G,Table1_2[[#This Row],[Year]],H:H,"&lt;="&amp;Table1_2[[#This Row],[Month]])</f>
        <v>424.04999999999995</v>
      </c>
      <c r="K140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424.04999999999995</v>
      </c>
      <c r="N14017">
        <f>Table1_2[[#This Row],[Value]]*2.5</f>
        <v>74.25</v>
      </c>
    </row>
    <row r="14018" spans="1:14" x14ac:dyDescent="0.25">
      <c r="A14018" s="1" t="s">
        <v>6</v>
      </c>
      <c r="B14018" s="1" t="s">
        <v>51</v>
      </c>
      <c r="C14018" s="1" t="s">
        <v>55</v>
      </c>
      <c r="D14018" s="1" t="s">
        <v>56</v>
      </c>
      <c r="E14018" s="1" t="s">
        <v>13</v>
      </c>
      <c r="F14018" s="1" t="s">
        <v>11</v>
      </c>
      <c r="G14018" s="1" t="s">
        <v>66</v>
      </c>
      <c r="H14018" s="1">
        <v>1</v>
      </c>
      <c r="I14018">
        <v>26.4</v>
      </c>
      <c r="J14018" s="1">
        <f>SUMIFS(I:I,B:B,Table1_2[[#This Row],[Category Level 2]],D:D,Table1_2[[#This Row],[Brand]],E:E,Table1_2[[#This Row],[Region]],F:F,Table1_2[[#This Row],[Measure]],G:G,Table1_2[[#This Row],[Year]],H:H,"&lt;="&amp;Table1_2[[#This Row],[Month]])</f>
        <v>26.4</v>
      </c>
      <c r="K140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381.14999999999992</v>
      </c>
      <c r="N14018">
        <f>Table1_2[[#This Row],[Value]]*2.5</f>
        <v>66</v>
      </c>
    </row>
    <row r="14019" spans="1:14" x14ac:dyDescent="0.25">
      <c r="A14019" s="1" t="s">
        <v>6</v>
      </c>
      <c r="B14019" s="1" t="s">
        <v>51</v>
      </c>
      <c r="C14019" s="1" t="s">
        <v>55</v>
      </c>
      <c r="D14019" s="1" t="s">
        <v>56</v>
      </c>
      <c r="E14019" s="1" t="s">
        <v>13</v>
      </c>
      <c r="F14019" s="1" t="s">
        <v>11</v>
      </c>
      <c r="G14019" s="1" t="s">
        <v>66</v>
      </c>
      <c r="H14019" s="1">
        <v>2</v>
      </c>
      <c r="I14019">
        <v>44.55</v>
      </c>
      <c r="J14019" s="1">
        <f>SUMIFS(I:I,B:B,Table1_2[[#This Row],[Category Level 2]],D:D,Table1_2[[#This Row],[Brand]],E:E,Table1_2[[#This Row],[Region]],F:F,Table1_2[[#This Row],[Measure]],G:G,Table1_2[[#This Row],[Year]],H:H,"&lt;="&amp;Table1_2[[#This Row],[Month]])</f>
        <v>70.949999999999989</v>
      </c>
      <c r="K140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415.79999999999995</v>
      </c>
      <c r="N14019">
        <f>Table1_2[[#This Row],[Value]]*2.5</f>
        <v>111.375</v>
      </c>
    </row>
    <row r="14020" spans="1:14" x14ac:dyDescent="0.25">
      <c r="A14020" s="1" t="s">
        <v>6</v>
      </c>
      <c r="B14020" s="1" t="s">
        <v>51</v>
      </c>
      <c r="C14020" s="1" t="s">
        <v>55</v>
      </c>
      <c r="D14020" s="1" t="s">
        <v>56</v>
      </c>
      <c r="E14020" s="1" t="s">
        <v>13</v>
      </c>
      <c r="F14020" s="1" t="s">
        <v>11</v>
      </c>
      <c r="G14020" s="1" t="s">
        <v>66</v>
      </c>
      <c r="H14020" s="1">
        <v>3</v>
      </c>
      <c r="I14020">
        <v>66</v>
      </c>
      <c r="J14020" s="1">
        <f>SUMIFS(I:I,B:B,Table1_2[[#This Row],[Category Level 2]],D:D,Table1_2[[#This Row],[Brand]],E:E,Table1_2[[#This Row],[Region]],F:F,Table1_2[[#This Row],[Measure]],G:G,Table1_2[[#This Row],[Year]],H:H,"&lt;="&amp;Table1_2[[#This Row],[Month]])</f>
        <v>136.94999999999999</v>
      </c>
      <c r="K140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457.04999999999995</v>
      </c>
      <c r="N14020">
        <f>Table1_2[[#This Row],[Value]]*2.5</f>
        <v>165</v>
      </c>
    </row>
    <row r="14021" spans="1:14" x14ac:dyDescent="0.25">
      <c r="A14021" s="1" t="s">
        <v>6</v>
      </c>
      <c r="B14021" s="1" t="s">
        <v>51</v>
      </c>
      <c r="C14021" s="1" t="s">
        <v>55</v>
      </c>
      <c r="D14021" s="1" t="s">
        <v>56</v>
      </c>
      <c r="E14021" s="1" t="s">
        <v>13</v>
      </c>
      <c r="F14021" s="1" t="s">
        <v>11</v>
      </c>
      <c r="G14021" s="1" t="s">
        <v>66</v>
      </c>
      <c r="H14021" s="1">
        <v>4</v>
      </c>
      <c r="I14021">
        <v>28.049999999999997</v>
      </c>
      <c r="J14021" s="1">
        <f>SUMIFS(I:I,B:B,Table1_2[[#This Row],[Category Level 2]],D:D,Table1_2[[#This Row],[Brand]],E:E,Table1_2[[#This Row],[Region]],F:F,Table1_2[[#This Row],[Measure]],G:G,Table1_2[[#This Row],[Year]],H:H,"&lt;="&amp;Table1_2[[#This Row],[Month]])</f>
        <v>165</v>
      </c>
      <c r="K140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419.09999999999997</v>
      </c>
      <c r="N14021">
        <f>Table1_2[[#This Row],[Value]]*2.5</f>
        <v>70.125</v>
      </c>
    </row>
    <row r="14022" spans="1:14" x14ac:dyDescent="0.25">
      <c r="A14022" s="1" t="s">
        <v>6</v>
      </c>
      <c r="B14022" s="1" t="s">
        <v>51</v>
      </c>
      <c r="C14022" s="1" t="s">
        <v>55</v>
      </c>
      <c r="D14022" s="1" t="s">
        <v>56</v>
      </c>
      <c r="E14022" s="1" t="s">
        <v>13</v>
      </c>
      <c r="F14022" s="1" t="s">
        <v>11</v>
      </c>
      <c r="G14022" s="1" t="s">
        <v>66</v>
      </c>
      <c r="H14022" s="1">
        <v>5</v>
      </c>
      <c r="I14022">
        <v>24.75</v>
      </c>
      <c r="J14022" s="1">
        <f>SUMIFS(I:I,B:B,Table1_2[[#This Row],[Category Level 2]],D:D,Table1_2[[#This Row],[Brand]],E:E,Table1_2[[#This Row],[Region]],F:F,Table1_2[[#This Row],[Measure]],G:G,Table1_2[[#This Row],[Year]],H:H,"&lt;="&amp;Table1_2[[#This Row],[Month]])</f>
        <v>189.75</v>
      </c>
      <c r="K140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412.5</v>
      </c>
      <c r="N14022">
        <f>Table1_2[[#This Row],[Value]]*2.5</f>
        <v>61.875</v>
      </c>
    </row>
    <row r="14023" spans="1:14" x14ac:dyDescent="0.25">
      <c r="A14023" s="1" t="s">
        <v>6</v>
      </c>
      <c r="B14023" s="1" t="s">
        <v>51</v>
      </c>
      <c r="C14023" s="1" t="s">
        <v>55</v>
      </c>
      <c r="D14023" s="1" t="s">
        <v>56</v>
      </c>
      <c r="E14023" s="1" t="s">
        <v>13</v>
      </c>
      <c r="F14023" s="1" t="s">
        <v>11</v>
      </c>
      <c r="G14023" s="1" t="s">
        <v>66</v>
      </c>
      <c r="H14023" s="1">
        <v>6</v>
      </c>
      <c r="I14023">
        <v>46.199999999999996</v>
      </c>
      <c r="J14023" s="1">
        <f>SUMIFS(I:I,B:B,Table1_2[[#This Row],[Category Level 2]],D:D,Table1_2[[#This Row],[Brand]],E:E,Table1_2[[#This Row],[Region]],F:F,Table1_2[[#This Row],[Measure]],G:G,Table1_2[[#This Row],[Year]],H:H,"&lt;="&amp;Table1_2[[#This Row],[Month]])</f>
        <v>235.95</v>
      </c>
      <c r="K140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443.84999999999997</v>
      </c>
      <c r="N14023">
        <f>Table1_2[[#This Row],[Value]]*2.5</f>
        <v>115.49999999999999</v>
      </c>
    </row>
    <row r="14024" spans="1:14" x14ac:dyDescent="0.25">
      <c r="A14024" s="1" t="s">
        <v>6</v>
      </c>
      <c r="B14024" s="1" t="s">
        <v>51</v>
      </c>
      <c r="C14024" s="1" t="s">
        <v>55</v>
      </c>
      <c r="D14024" s="1" t="s">
        <v>56</v>
      </c>
      <c r="E14024" s="1" t="s">
        <v>13</v>
      </c>
      <c r="F14024" s="1" t="s">
        <v>11</v>
      </c>
      <c r="G14024" s="1" t="s">
        <v>66</v>
      </c>
      <c r="H14024" s="1">
        <v>7</v>
      </c>
      <c r="I14024">
        <v>92.399999999999991</v>
      </c>
      <c r="J14024" s="1">
        <f>SUMIFS(I:I,B:B,Table1_2[[#This Row],[Category Level 2]],D:D,Table1_2[[#This Row],[Brand]],E:E,Table1_2[[#This Row],[Region]],F:F,Table1_2[[#This Row],[Measure]],G:G,Table1_2[[#This Row],[Year]],H:H,"&lt;="&amp;Table1_2[[#This Row],[Month]])</f>
        <v>328.34999999999997</v>
      </c>
      <c r="K140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453.75</v>
      </c>
      <c r="N14024">
        <f>Table1_2[[#This Row],[Value]]*2.5</f>
        <v>230.99999999999997</v>
      </c>
    </row>
    <row r="14025" spans="1:14" x14ac:dyDescent="0.25">
      <c r="A14025" s="1" t="s">
        <v>6</v>
      </c>
      <c r="B14025" s="1" t="s">
        <v>51</v>
      </c>
      <c r="C14025" s="1" t="s">
        <v>55</v>
      </c>
      <c r="D14025" s="1" t="s">
        <v>56</v>
      </c>
      <c r="E14025" s="1" t="s">
        <v>13</v>
      </c>
      <c r="F14025" s="1" t="s">
        <v>11</v>
      </c>
      <c r="G14025" s="1" t="s">
        <v>66</v>
      </c>
      <c r="H14025" s="1">
        <v>8</v>
      </c>
      <c r="I14025">
        <v>100.64999999999999</v>
      </c>
      <c r="J14025" s="1">
        <f>SUMIFS(I:I,B:B,Table1_2[[#This Row],[Category Level 2]],D:D,Table1_2[[#This Row],[Brand]],E:E,Table1_2[[#This Row],[Region]],F:F,Table1_2[[#This Row],[Measure]],G:G,Table1_2[[#This Row],[Year]],H:H,"&lt;="&amp;Table1_2[[#This Row],[Month]])</f>
        <v>428.99999999999994</v>
      </c>
      <c r="K140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532.94999999999993</v>
      </c>
      <c r="N14025">
        <f>Table1_2[[#This Row],[Value]]*2.5</f>
        <v>251.62499999999997</v>
      </c>
    </row>
    <row r="14026" spans="1:14" x14ac:dyDescent="0.25">
      <c r="A14026" s="1" t="s">
        <v>6</v>
      </c>
      <c r="B14026" s="1" t="s">
        <v>51</v>
      </c>
      <c r="C14026" s="1" t="s">
        <v>55</v>
      </c>
      <c r="D14026" s="1" t="s">
        <v>56</v>
      </c>
      <c r="E14026" s="1" t="s">
        <v>13</v>
      </c>
      <c r="F14026" s="1" t="s">
        <v>11</v>
      </c>
      <c r="G14026" s="1" t="s">
        <v>66</v>
      </c>
      <c r="H14026" s="1">
        <v>9</v>
      </c>
      <c r="I14026">
        <v>87.449999999999989</v>
      </c>
      <c r="J14026" s="1">
        <f>SUMIFS(I:I,B:B,Table1_2[[#This Row],[Category Level 2]],D:D,Table1_2[[#This Row],[Brand]],E:E,Table1_2[[#This Row],[Region]],F:F,Table1_2[[#This Row],[Measure]],G:G,Table1_2[[#This Row],[Year]],H:H,"&lt;="&amp;Table1_2[[#This Row],[Month]])</f>
        <v>516.44999999999993</v>
      </c>
      <c r="K140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600.59999999999991</v>
      </c>
      <c r="N14026">
        <f>Table1_2[[#This Row],[Value]]*2.5</f>
        <v>218.62499999999997</v>
      </c>
    </row>
    <row r="14027" spans="1:14" x14ac:dyDescent="0.25">
      <c r="A14027" s="1" t="s">
        <v>6</v>
      </c>
      <c r="B14027" s="1" t="s">
        <v>51</v>
      </c>
      <c r="C14027" s="1" t="s">
        <v>55</v>
      </c>
      <c r="D14027" s="1" t="s">
        <v>56</v>
      </c>
      <c r="E14027" s="1" t="s">
        <v>13</v>
      </c>
      <c r="F14027" s="1" t="s">
        <v>11</v>
      </c>
      <c r="G14027" s="1" t="s">
        <v>66</v>
      </c>
      <c r="H14027" s="1">
        <v>10</v>
      </c>
      <c r="I14027">
        <v>41.25</v>
      </c>
      <c r="J14027" s="1">
        <f>SUMIFS(I:I,B:B,Table1_2[[#This Row],[Category Level 2]],D:D,Table1_2[[#This Row],[Brand]],E:E,Table1_2[[#This Row],[Region]],F:F,Table1_2[[#This Row],[Measure]],G:G,Table1_2[[#This Row],[Year]],H:H,"&lt;="&amp;Table1_2[[#This Row],[Month]])</f>
        <v>557.69999999999993</v>
      </c>
      <c r="K140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612.15</v>
      </c>
      <c r="N14027">
        <f>Table1_2[[#This Row],[Value]]*2.5</f>
        <v>103.125</v>
      </c>
    </row>
    <row r="14028" spans="1:14" x14ac:dyDescent="0.25">
      <c r="A14028" s="1" t="s">
        <v>6</v>
      </c>
      <c r="B14028" s="1" t="s">
        <v>51</v>
      </c>
      <c r="C14028" s="1" t="s">
        <v>55</v>
      </c>
      <c r="D14028" s="1" t="s">
        <v>56</v>
      </c>
      <c r="E14028" s="1" t="s">
        <v>13</v>
      </c>
      <c r="F14028" s="1" t="s">
        <v>11</v>
      </c>
      <c r="G14028" s="1" t="s">
        <v>66</v>
      </c>
      <c r="H14028" s="1">
        <v>11</v>
      </c>
      <c r="I14028">
        <v>26.4</v>
      </c>
      <c r="J14028" s="1">
        <f>SUMIFS(I:I,B:B,Table1_2[[#This Row],[Category Level 2]],D:D,Table1_2[[#This Row],[Brand]],E:E,Table1_2[[#This Row],[Region]],F:F,Table1_2[[#This Row],[Measure]],G:G,Table1_2[[#This Row],[Year]],H:H,"&lt;="&amp;Table1_2[[#This Row],[Month]])</f>
        <v>584.09999999999991</v>
      </c>
      <c r="K140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613.79999999999995</v>
      </c>
      <c r="N14028">
        <f>Table1_2[[#This Row],[Value]]*2.5</f>
        <v>66</v>
      </c>
    </row>
    <row r="14029" spans="1:14" x14ac:dyDescent="0.25">
      <c r="A14029" s="1" t="s">
        <v>6</v>
      </c>
      <c r="B14029" s="1" t="s">
        <v>51</v>
      </c>
      <c r="C14029" s="1" t="s">
        <v>55</v>
      </c>
      <c r="D14029" s="1" t="s">
        <v>56</v>
      </c>
      <c r="E14029" s="1" t="s">
        <v>13</v>
      </c>
      <c r="F14029" s="1" t="s">
        <v>11</v>
      </c>
      <c r="G14029" s="1" t="s">
        <v>66</v>
      </c>
      <c r="H14029" s="1">
        <v>12</v>
      </c>
      <c r="I14029">
        <v>31.349999999999998</v>
      </c>
      <c r="J14029" s="1">
        <f>SUMIFS(I:I,B:B,Table1_2[[#This Row],[Category Level 2]],D:D,Table1_2[[#This Row],[Brand]],E:E,Table1_2[[#This Row],[Region]],F:F,Table1_2[[#This Row],[Measure]],G:G,Table1_2[[#This Row],[Year]],H:H,"&lt;="&amp;Table1_2[[#This Row],[Month]])</f>
        <v>615.44999999999993</v>
      </c>
      <c r="K140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615.44999999999993</v>
      </c>
      <c r="N14029">
        <f>Table1_2[[#This Row],[Value]]*2.5</f>
        <v>78.375</v>
      </c>
    </row>
    <row r="14030" spans="1:14" x14ac:dyDescent="0.25">
      <c r="A14030" s="1" t="s">
        <v>6</v>
      </c>
      <c r="B14030" s="1" t="s">
        <v>51</v>
      </c>
      <c r="C14030" s="1" t="s">
        <v>55</v>
      </c>
      <c r="D14030" s="1" t="s">
        <v>56</v>
      </c>
      <c r="E14030" s="1" t="s">
        <v>13</v>
      </c>
      <c r="F14030" s="1" t="s">
        <v>11</v>
      </c>
      <c r="G14030" s="1" t="s">
        <v>67</v>
      </c>
      <c r="H14030" s="1">
        <v>1</v>
      </c>
      <c r="I14030">
        <v>44.55</v>
      </c>
      <c r="J14030" s="1">
        <f>SUMIFS(I:I,B:B,Table1_2[[#This Row],[Category Level 2]],D:D,Table1_2[[#This Row],[Brand]],E:E,Table1_2[[#This Row],[Region]],F:F,Table1_2[[#This Row],[Measure]],G:G,Table1_2[[#This Row],[Year]],H:H,"&lt;="&amp;Table1_2[[#This Row],[Month]])</f>
        <v>44.55</v>
      </c>
      <c r="K140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633.59999999999991</v>
      </c>
      <c r="N14030">
        <f>Table1_2[[#This Row],[Value]]*2.5</f>
        <v>111.375</v>
      </c>
    </row>
    <row r="14031" spans="1:14" x14ac:dyDescent="0.25">
      <c r="A14031" s="1" t="s">
        <v>6</v>
      </c>
      <c r="B14031" s="1" t="s">
        <v>51</v>
      </c>
      <c r="C14031" s="1" t="s">
        <v>55</v>
      </c>
      <c r="D14031" s="1" t="s">
        <v>56</v>
      </c>
      <c r="E14031" s="1" t="s">
        <v>13</v>
      </c>
      <c r="F14031" s="1" t="s">
        <v>11</v>
      </c>
      <c r="G14031" s="1" t="s">
        <v>67</v>
      </c>
      <c r="H14031" s="1">
        <v>2</v>
      </c>
      <c r="I14031">
        <v>61.05</v>
      </c>
      <c r="J14031" s="1">
        <f>SUMIFS(I:I,B:B,Table1_2[[#This Row],[Category Level 2]],D:D,Table1_2[[#This Row],[Brand]],E:E,Table1_2[[#This Row],[Region]],F:F,Table1_2[[#This Row],[Measure]],G:G,Table1_2[[#This Row],[Year]],H:H,"&lt;="&amp;Table1_2[[#This Row],[Month]])</f>
        <v>105.6</v>
      </c>
      <c r="K140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650.1</v>
      </c>
      <c r="N14031">
        <f>Table1_2[[#This Row],[Value]]*2.5</f>
        <v>152.625</v>
      </c>
    </row>
    <row r="14032" spans="1:14" x14ac:dyDescent="0.25">
      <c r="A14032" s="1" t="s">
        <v>6</v>
      </c>
      <c r="B14032" s="1" t="s">
        <v>51</v>
      </c>
      <c r="C14032" s="1" t="s">
        <v>55</v>
      </c>
      <c r="D14032" s="1" t="s">
        <v>56</v>
      </c>
      <c r="E14032" s="1" t="s">
        <v>13</v>
      </c>
      <c r="F14032" s="1" t="s">
        <v>11</v>
      </c>
      <c r="G14032" s="1" t="s">
        <v>67</v>
      </c>
      <c r="H14032" s="1">
        <v>3</v>
      </c>
      <c r="I14032">
        <v>41.25</v>
      </c>
      <c r="J14032" s="1">
        <f>SUMIFS(I:I,B:B,Table1_2[[#This Row],[Category Level 2]],D:D,Table1_2[[#This Row],[Brand]],E:E,Table1_2[[#This Row],[Region]],F:F,Table1_2[[#This Row],[Measure]],G:G,Table1_2[[#This Row],[Year]],H:H,"&lt;="&amp;Table1_2[[#This Row],[Month]])</f>
        <v>146.85</v>
      </c>
      <c r="K140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625.34999999999991</v>
      </c>
      <c r="N14032">
        <f>Table1_2[[#This Row],[Value]]*2.5</f>
        <v>103.125</v>
      </c>
    </row>
    <row r="14033" spans="1:14" x14ac:dyDescent="0.25">
      <c r="A14033" s="1" t="s">
        <v>6</v>
      </c>
      <c r="B14033" s="1" t="s">
        <v>51</v>
      </c>
      <c r="C14033" s="1" t="s">
        <v>55</v>
      </c>
      <c r="D14033" s="1" t="s">
        <v>56</v>
      </c>
      <c r="E14033" s="1" t="s">
        <v>13</v>
      </c>
      <c r="F14033" s="1" t="s">
        <v>12</v>
      </c>
      <c r="G14033" s="1" t="s">
        <v>62</v>
      </c>
      <c r="H14033" s="1">
        <v>1</v>
      </c>
      <c r="I14033">
        <v>625.35</v>
      </c>
      <c r="J14033" s="1">
        <f>SUMIFS(I:I,B:B,Table1_2[[#This Row],[Category Level 2]],D:D,Table1_2[[#This Row],[Brand]],E:E,Table1_2[[#This Row],[Region]],F:F,Table1_2[[#This Row],[Measure]],G:G,Table1_2[[#This Row],[Year]],H:H,"&lt;="&amp;Table1_2[[#This Row],[Month]])</f>
        <v>625.35</v>
      </c>
      <c r="K140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625.35</v>
      </c>
      <c r="N14033">
        <f>Table1_2[[#This Row],[Value]]*2.5</f>
        <v>1563.375</v>
      </c>
    </row>
    <row r="14034" spans="1:14" x14ac:dyDescent="0.25">
      <c r="A14034" s="1" t="s">
        <v>6</v>
      </c>
      <c r="B14034" s="1" t="s">
        <v>51</v>
      </c>
      <c r="C14034" s="1" t="s">
        <v>55</v>
      </c>
      <c r="D14034" s="1" t="s">
        <v>56</v>
      </c>
      <c r="E14034" s="1" t="s">
        <v>13</v>
      </c>
      <c r="F14034" s="1" t="s">
        <v>12</v>
      </c>
      <c r="G14034" s="1" t="s">
        <v>62</v>
      </c>
      <c r="H14034" s="1">
        <v>2</v>
      </c>
      <c r="I14034">
        <v>440.54999999999995</v>
      </c>
      <c r="J14034" s="1">
        <f>SUMIFS(I:I,B:B,Table1_2[[#This Row],[Category Level 2]],D:D,Table1_2[[#This Row],[Brand]],E:E,Table1_2[[#This Row],[Region]],F:F,Table1_2[[#This Row],[Measure]],G:G,Table1_2[[#This Row],[Year]],H:H,"&lt;="&amp;Table1_2[[#This Row],[Month]])</f>
        <v>1065.9000000000001</v>
      </c>
      <c r="K140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1065.9000000000001</v>
      </c>
      <c r="N14034">
        <f>Table1_2[[#This Row],[Value]]*2.5</f>
        <v>1101.375</v>
      </c>
    </row>
    <row r="14035" spans="1:14" x14ac:dyDescent="0.25">
      <c r="A14035" s="1" t="s">
        <v>6</v>
      </c>
      <c r="B14035" s="1" t="s">
        <v>51</v>
      </c>
      <c r="C14035" s="1" t="s">
        <v>55</v>
      </c>
      <c r="D14035" s="1" t="s">
        <v>56</v>
      </c>
      <c r="E14035" s="1" t="s">
        <v>13</v>
      </c>
      <c r="F14035" s="1" t="s">
        <v>12</v>
      </c>
      <c r="G14035" s="1" t="s">
        <v>62</v>
      </c>
      <c r="H14035" s="1">
        <v>3</v>
      </c>
      <c r="I14035">
        <v>381.15</v>
      </c>
      <c r="J14035" s="1">
        <f>SUMIFS(I:I,B:B,Table1_2[[#This Row],[Category Level 2]],D:D,Table1_2[[#This Row],[Brand]],E:E,Table1_2[[#This Row],[Region]],F:F,Table1_2[[#This Row],[Measure]],G:G,Table1_2[[#This Row],[Year]],H:H,"&lt;="&amp;Table1_2[[#This Row],[Month]])</f>
        <v>1447.0500000000002</v>
      </c>
      <c r="K140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1447.0500000000002</v>
      </c>
      <c r="N14035">
        <f>Table1_2[[#This Row],[Value]]*2.5</f>
        <v>952.875</v>
      </c>
    </row>
    <row r="14036" spans="1:14" x14ac:dyDescent="0.25">
      <c r="A14036" s="1" t="s">
        <v>6</v>
      </c>
      <c r="B14036" s="1" t="s">
        <v>51</v>
      </c>
      <c r="C14036" s="1" t="s">
        <v>55</v>
      </c>
      <c r="D14036" s="1" t="s">
        <v>56</v>
      </c>
      <c r="E14036" s="1" t="s">
        <v>13</v>
      </c>
      <c r="F14036" s="1" t="s">
        <v>12</v>
      </c>
      <c r="G14036" s="1" t="s">
        <v>62</v>
      </c>
      <c r="H14036" s="1">
        <v>4</v>
      </c>
      <c r="I14036">
        <v>425.7</v>
      </c>
      <c r="J14036" s="1">
        <f>SUMIFS(I:I,B:B,Table1_2[[#This Row],[Category Level 2]],D:D,Table1_2[[#This Row],[Brand]],E:E,Table1_2[[#This Row],[Region]],F:F,Table1_2[[#This Row],[Measure]],G:G,Table1_2[[#This Row],[Year]],H:H,"&lt;="&amp;Table1_2[[#This Row],[Month]])</f>
        <v>1872.7500000000002</v>
      </c>
      <c r="K140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1872.7500000000002</v>
      </c>
      <c r="N14036">
        <f>Table1_2[[#This Row],[Value]]*2.5</f>
        <v>1064.25</v>
      </c>
    </row>
    <row r="14037" spans="1:14" x14ac:dyDescent="0.25">
      <c r="A14037" s="1" t="s">
        <v>6</v>
      </c>
      <c r="B14037" s="1" t="s">
        <v>51</v>
      </c>
      <c r="C14037" s="1" t="s">
        <v>55</v>
      </c>
      <c r="D14037" s="1" t="s">
        <v>56</v>
      </c>
      <c r="E14037" s="1" t="s">
        <v>13</v>
      </c>
      <c r="F14037" s="1" t="s">
        <v>12</v>
      </c>
      <c r="G14037" s="1" t="s">
        <v>62</v>
      </c>
      <c r="H14037" s="1">
        <v>5</v>
      </c>
      <c r="I14037">
        <v>1427.25</v>
      </c>
      <c r="J14037" s="1">
        <f>SUMIFS(I:I,B:B,Table1_2[[#This Row],[Category Level 2]],D:D,Table1_2[[#This Row],[Brand]],E:E,Table1_2[[#This Row],[Region]],F:F,Table1_2[[#This Row],[Measure]],G:G,Table1_2[[#This Row],[Year]],H:H,"&lt;="&amp;Table1_2[[#This Row],[Month]])</f>
        <v>3300</v>
      </c>
      <c r="K140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3300</v>
      </c>
      <c r="N14037">
        <f>Table1_2[[#This Row],[Value]]*2.5</f>
        <v>3568.125</v>
      </c>
    </row>
    <row r="14038" spans="1:14" x14ac:dyDescent="0.25">
      <c r="A14038" s="1" t="s">
        <v>6</v>
      </c>
      <c r="B14038" s="1" t="s">
        <v>51</v>
      </c>
      <c r="C14038" s="1" t="s">
        <v>55</v>
      </c>
      <c r="D14038" s="1" t="s">
        <v>56</v>
      </c>
      <c r="E14038" s="1" t="s">
        <v>13</v>
      </c>
      <c r="F14038" s="1" t="s">
        <v>12</v>
      </c>
      <c r="G14038" s="1" t="s">
        <v>62</v>
      </c>
      <c r="H14038" s="1">
        <v>6</v>
      </c>
      <c r="I14038">
        <v>697.94999999999993</v>
      </c>
      <c r="J14038" s="1">
        <f>SUMIFS(I:I,B:B,Table1_2[[#This Row],[Category Level 2]],D:D,Table1_2[[#This Row],[Brand]],E:E,Table1_2[[#This Row],[Region]],F:F,Table1_2[[#This Row],[Measure]],G:G,Table1_2[[#This Row],[Year]],H:H,"&lt;="&amp;Table1_2[[#This Row],[Month]])</f>
        <v>3997.95</v>
      </c>
      <c r="K140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3997.95</v>
      </c>
      <c r="N14038">
        <f>Table1_2[[#This Row],[Value]]*2.5</f>
        <v>1744.8749999999998</v>
      </c>
    </row>
    <row r="14039" spans="1:14" x14ac:dyDescent="0.25">
      <c r="A14039" s="1" t="s">
        <v>6</v>
      </c>
      <c r="B14039" s="1" t="s">
        <v>51</v>
      </c>
      <c r="C14039" s="1" t="s">
        <v>55</v>
      </c>
      <c r="D14039" s="1" t="s">
        <v>56</v>
      </c>
      <c r="E14039" s="1" t="s">
        <v>13</v>
      </c>
      <c r="F14039" s="1" t="s">
        <v>12</v>
      </c>
      <c r="G14039" s="1" t="s">
        <v>62</v>
      </c>
      <c r="H14039" s="1">
        <v>7</v>
      </c>
      <c r="I14039">
        <v>458.7</v>
      </c>
      <c r="J14039" s="1">
        <f>SUMIFS(I:I,B:B,Table1_2[[#This Row],[Category Level 2]],D:D,Table1_2[[#This Row],[Brand]],E:E,Table1_2[[#This Row],[Region]],F:F,Table1_2[[#This Row],[Measure]],G:G,Table1_2[[#This Row],[Year]],H:H,"&lt;="&amp;Table1_2[[#This Row],[Month]])</f>
        <v>4456.6499999999996</v>
      </c>
      <c r="K140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4456.6499999999996</v>
      </c>
      <c r="N14039">
        <f>Table1_2[[#This Row],[Value]]*2.5</f>
        <v>1146.75</v>
      </c>
    </row>
    <row r="14040" spans="1:14" x14ac:dyDescent="0.25">
      <c r="A14040" s="1" t="s">
        <v>6</v>
      </c>
      <c r="B14040" s="1" t="s">
        <v>51</v>
      </c>
      <c r="C14040" s="1" t="s">
        <v>55</v>
      </c>
      <c r="D14040" s="1" t="s">
        <v>56</v>
      </c>
      <c r="E14040" s="1" t="s">
        <v>13</v>
      </c>
      <c r="F14040" s="1" t="s">
        <v>12</v>
      </c>
      <c r="G14040" s="1" t="s">
        <v>62</v>
      </c>
      <c r="H14040" s="1">
        <v>8</v>
      </c>
      <c r="I14040">
        <v>323.39999999999998</v>
      </c>
      <c r="J14040" s="1">
        <f>SUMIFS(I:I,B:B,Table1_2[[#This Row],[Category Level 2]],D:D,Table1_2[[#This Row],[Brand]],E:E,Table1_2[[#This Row],[Region]],F:F,Table1_2[[#This Row],[Measure]],G:G,Table1_2[[#This Row],[Year]],H:H,"&lt;="&amp;Table1_2[[#This Row],[Month]])</f>
        <v>4780.0499999999993</v>
      </c>
      <c r="K140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4780.0499999999993</v>
      </c>
      <c r="N14040">
        <f>Table1_2[[#This Row],[Value]]*2.5</f>
        <v>808.5</v>
      </c>
    </row>
    <row r="14041" spans="1:14" x14ac:dyDescent="0.25">
      <c r="A14041" s="1" t="s">
        <v>6</v>
      </c>
      <c r="B14041" s="1" t="s">
        <v>51</v>
      </c>
      <c r="C14041" s="1" t="s">
        <v>55</v>
      </c>
      <c r="D14041" s="1" t="s">
        <v>56</v>
      </c>
      <c r="E14041" s="1" t="s">
        <v>13</v>
      </c>
      <c r="F14041" s="1" t="s">
        <v>12</v>
      </c>
      <c r="G14041" s="1" t="s">
        <v>62</v>
      </c>
      <c r="H14041" s="1">
        <v>9</v>
      </c>
      <c r="I14041">
        <v>820.05</v>
      </c>
      <c r="J14041" s="1">
        <f>SUMIFS(I:I,B:B,Table1_2[[#This Row],[Category Level 2]],D:D,Table1_2[[#This Row],[Brand]],E:E,Table1_2[[#This Row],[Region]],F:F,Table1_2[[#This Row],[Measure]],G:G,Table1_2[[#This Row],[Year]],H:H,"&lt;="&amp;Table1_2[[#This Row],[Month]])</f>
        <v>5600.0999999999995</v>
      </c>
      <c r="K140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5600.0999999999995</v>
      </c>
      <c r="N14041">
        <f>Table1_2[[#This Row],[Value]]*2.5</f>
        <v>2050.125</v>
      </c>
    </row>
    <row r="14042" spans="1:14" x14ac:dyDescent="0.25">
      <c r="A14042" s="1" t="s">
        <v>6</v>
      </c>
      <c r="B14042" s="1" t="s">
        <v>51</v>
      </c>
      <c r="C14042" s="1" t="s">
        <v>55</v>
      </c>
      <c r="D14042" s="1" t="s">
        <v>56</v>
      </c>
      <c r="E14042" s="1" t="s">
        <v>13</v>
      </c>
      <c r="F14042" s="1" t="s">
        <v>12</v>
      </c>
      <c r="G14042" s="1" t="s">
        <v>62</v>
      </c>
      <c r="H14042" s="1">
        <v>10</v>
      </c>
      <c r="I14042">
        <v>417.45</v>
      </c>
      <c r="J14042" s="1">
        <f>SUMIFS(I:I,B:B,Table1_2[[#This Row],[Category Level 2]],D:D,Table1_2[[#This Row],[Brand]],E:E,Table1_2[[#This Row],[Region]],F:F,Table1_2[[#This Row],[Measure]],G:G,Table1_2[[#This Row],[Year]],H:H,"&lt;="&amp;Table1_2[[#This Row],[Month]])</f>
        <v>6017.5499999999993</v>
      </c>
      <c r="K140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6017.5499999999993</v>
      </c>
      <c r="N14042">
        <f>Table1_2[[#This Row],[Value]]*2.5</f>
        <v>1043.625</v>
      </c>
    </row>
    <row r="14043" spans="1:14" x14ac:dyDescent="0.25">
      <c r="A14043" s="1" t="s">
        <v>6</v>
      </c>
      <c r="B14043" s="1" t="s">
        <v>51</v>
      </c>
      <c r="C14043" s="1" t="s">
        <v>55</v>
      </c>
      <c r="D14043" s="1" t="s">
        <v>56</v>
      </c>
      <c r="E14043" s="1" t="s">
        <v>13</v>
      </c>
      <c r="F14043" s="1" t="s">
        <v>12</v>
      </c>
      <c r="G14043" s="1" t="s">
        <v>62</v>
      </c>
      <c r="H14043" s="1">
        <v>11</v>
      </c>
      <c r="I14043">
        <v>565.94999999999993</v>
      </c>
      <c r="J14043" s="1">
        <f>SUMIFS(I:I,B:B,Table1_2[[#This Row],[Category Level 2]],D:D,Table1_2[[#This Row],[Brand]],E:E,Table1_2[[#This Row],[Region]],F:F,Table1_2[[#This Row],[Measure]],G:G,Table1_2[[#This Row],[Year]],H:H,"&lt;="&amp;Table1_2[[#This Row],[Month]])</f>
        <v>6583.4999999999991</v>
      </c>
      <c r="K140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6583.4999999999991</v>
      </c>
      <c r="N14043">
        <f>Table1_2[[#This Row],[Value]]*2.5</f>
        <v>1414.8749999999998</v>
      </c>
    </row>
    <row r="14044" spans="1:14" x14ac:dyDescent="0.25">
      <c r="A14044" s="1" t="s">
        <v>6</v>
      </c>
      <c r="B14044" s="1" t="s">
        <v>51</v>
      </c>
      <c r="C14044" s="1" t="s">
        <v>55</v>
      </c>
      <c r="D14044" s="1" t="s">
        <v>56</v>
      </c>
      <c r="E14044" s="1" t="s">
        <v>13</v>
      </c>
      <c r="F14044" s="1" t="s">
        <v>12</v>
      </c>
      <c r="G14044" s="1" t="s">
        <v>62</v>
      </c>
      <c r="H14044" s="1">
        <v>12</v>
      </c>
      <c r="I14044">
        <v>262.34999999999997</v>
      </c>
      <c r="J14044" s="1">
        <f>SUMIFS(I:I,B:B,Table1_2[[#This Row],[Category Level 2]],D:D,Table1_2[[#This Row],[Brand]],E:E,Table1_2[[#This Row],[Region]],F:F,Table1_2[[#This Row],[Measure]],G:G,Table1_2[[#This Row],[Year]],H:H,"&lt;="&amp;Table1_2[[#This Row],[Month]])</f>
        <v>6845.8499999999995</v>
      </c>
      <c r="K140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6845.8499999999995</v>
      </c>
      <c r="N14044">
        <f>Table1_2[[#This Row],[Value]]*2.5</f>
        <v>655.87499999999989</v>
      </c>
    </row>
    <row r="14045" spans="1:14" x14ac:dyDescent="0.25">
      <c r="A14045" s="1" t="s">
        <v>6</v>
      </c>
      <c r="B14045" s="1" t="s">
        <v>51</v>
      </c>
      <c r="C14045" s="1" t="s">
        <v>55</v>
      </c>
      <c r="D14045" s="1" t="s">
        <v>56</v>
      </c>
      <c r="E14045" s="1" t="s">
        <v>13</v>
      </c>
      <c r="F14045" s="1" t="s">
        <v>12</v>
      </c>
      <c r="G14045" s="1" t="s">
        <v>63</v>
      </c>
      <c r="H14045" s="1">
        <v>1</v>
      </c>
      <c r="I14045">
        <v>622.04999999999995</v>
      </c>
      <c r="J14045" s="1">
        <f>SUMIFS(I:I,B:B,Table1_2[[#This Row],[Category Level 2]],D:D,Table1_2[[#This Row],[Brand]],E:E,Table1_2[[#This Row],[Region]],F:F,Table1_2[[#This Row],[Measure]],G:G,Table1_2[[#This Row],[Year]],H:H,"&lt;="&amp;Table1_2[[#This Row],[Month]])</f>
        <v>622.04999999999995</v>
      </c>
      <c r="K140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6842.5499999999993</v>
      </c>
      <c r="N14045">
        <f>Table1_2[[#This Row],[Value]]*2.5</f>
        <v>1555.125</v>
      </c>
    </row>
    <row r="14046" spans="1:14" x14ac:dyDescent="0.25">
      <c r="A14046" s="1" t="s">
        <v>6</v>
      </c>
      <c r="B14046" s="1" t="s">
        <v>51</v>
      </c>
      <c r="C14046" s="1" t="s">
        <v>55</v>
      </c>
      <c r="D14046" s="1" t="s">
        <v>56</v>
      </c>
      <c r="E14046" s="1" t="s">
        <v>13</v>
      </c>
      <c r="F14046" s="1" t="s">
        <v>12</v>
      </c>
      <c r="G14046" s="1" t="s">
        <v>63</v>
      </c>
      <c r="H14046" s="1">
        <v>2</v>
      </c>
      <c r="I14046">
        <v>297</v>
      </c>
      <c r="J14046" s="1">
        <f>SUMIFS(I:I,B:B,Table1_2[[#This Row],[Category Level 2]],D:D,Table1_2[[#This Row],[Brand]],E:E,Table1_2[[#This Row],[Region]],F:F,Table1_2[[#This Row],[Measure]],G:G,Table1_2[[#This Row],[Year]],H:H,"&lt;="&amp;Table1_2[[#This Row],[Month]])</f>
        <v>919.05</v>
      </c>
      <c r="K140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6699</v>
      </c>
      <c r="N14046">
        <f>Table1_2[[#This Row],[Value]]*2.5</f>
        <v>742.5</v>
      </c>
    </row>
    <row r="14047" spans="1:14" x14ac:dyDescent="0.25">
      <c r="A14047" s="1" t="s">
        <v>6</v>
      </c>
      <c r="B14047" s="1" t="s">
        <v>51</v>
      </c>
      <c r="C14047" s="1" t="s">
        <v>55</v>
      </c>
      <c r="D14047" s="1" t="s">
        <v>56</v>
      </c>
      <c r="E14047" s="1" t="s">
        <v>13</v>
      </c>
      <c r="F14047" s="1" t="s">
        <v>12</v>
      </c>
      <c r="G14047" s="1" t="s">
        <v>63</v>
      </c>
      <c r="H14047" s="1">
        <v>3</v>
      </c>
      <c r="I14047">
        <v>391.04999999999995</v>
      </c>
      <c r="J14047" s="1">
        <f>SUMIFS(I:I,B:B,Table1_2[[#This Row],[Category Level 2]],D:D,Table1_2[[#This Row],[Brand]],E:E,Table1_2[[#This Row],[Region]],F:F,Table1_2[[#This Row],[Measure]],G:G,Table1_2[[#This Row],[Year]],H:H,"&lt;="&amp;Table1_2[[#This Row],[Month]])</f>
        <v>1310.0999999999999</v>
      </c>
      <c r="K140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6708.9</v>
      </c>
      <c r="N14047">
        <f>Table1_2[[#This Row],[Value]]*2.5</f>
        <v>977.62499999999989</v>
      </c>
    </row>
    <row r="14048" spans="1:14" x14ac:dyDescent="0.25">
      <c r="A14048" s="1" t="s">
        <v>6</v>
      </c>
      <c r="B14048" s="1" t="s">
        <v>51</v>
      </c>
      <c r="C14048" s="1" t="s">
        <v>55</v>
      </c>
      <c r="D14048" s="1" t="s">
        <v>56</v>
      </c>
      <c r="E14048" s="1" t="s">
        <v>13</v>
      </c>
      <c r="F14048" s="1" t="s">
        <v>12</v>
      </c>
      <c r="G14048" s="1" t="s">
        <v>63</v>
      </c>
      <c r="H14048" s="1">
        <v>4</v>
      </c>
      <c r="I14048">
        <v>603.9</v>
      </c>
      <c r="J14048" s="1">
        <f>SUMIFS(I:I,B:B,Table1_2[[#This Row],[Category Level 2]],D:D,Table1_2[[#This Row],[Brand]],E:E,Table1_2[[#This Row],[Region]],F:F,Table1_2[[#This Row],[Measure]],G:G,Table1_2[[#This Row],[Year]],H:H,"&lt;="&amp;Table1_2[[#This Row],[Month]])</f>
        <v>1914</v>
      </c>
      <c r="K140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6887.0999999999995</v>
      </c>
      <c r="N14048">
        <f>Table1_2[[#This Row],[Value]]*2.5</f>
        <v>1509.75</v>
      </c>
    </row>
    <row r="14049" spans="1:14" x14ac:dyDescent="0.25">
      <c r="A14049" s="1" t="s">
        <v>6</v>
      </c>
      <c r="B14049" s="1" t="s">
        <v>51</v>
      </c>
      <c r="C14049" s="1" t="s">
        <v>55</v>
      </c>
      <c r="D14049" s="1" t="s">
        <v>56</v>
      </c>
      <c r="E14049" s="1" t="s">
        <v>13</v>
      </c>
      <c r="F14049" s="1" t="s">
        <v>12</v>
      </c>
      <c r="G14049" s="1" t="s">
        <v>63</v>
      </c>
      <c r="H14049" s="1">
        <v>5</v>
      </c>
      <c r="I14049">
        <v>303.59999999999997</v>
      </c>
      <c r="J14049" s="1">
        <f>SUMIFS(I:I,B:B,Table1_2[[#This Row],[Category Level 2]],D:D,Table1_2[[#This Row],[Brand]],E:E,Table1_2[[#This Row],[Region]],F:F,Table1_2[[#This Row],[Measure]],G:G,Table1_2[[#This Row],[Year]],H:H,"&lt;="&amp;Table1_2[[#This Row],[Month]])</f>
        <v>2217.6</v>
      </c>
      <c r="K140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5763.4499999999989</v>
      </c>
      <c r="N14049">
        <f>Table1_2[[#This Row],[Value]]*2.5</f>
        <v>758.99999999999989</v>
      </c>
    </row>
    <row r="14050" spans="1:14" x14ac:dyDescent="0.25">
      <c r="A14050" s="1" t="s">
        <v>6</v>
      </c>
      <c r="B14050" s="1" t="s">
        <v>51</v>
      </c>
      <c r="C14050" s="1" t="s">
        <v>55</v>
      </c>
      <c r="D14050" s="1" t="s">
        <v>56</v>
      </c>
      <c r="E14050" s="1" t="s">
        <v>13</v>
      </c>
      <c r="F14050" s="1" t="s">
        <v>12</v>
      </c>
      <c r="G14050" s="1" t="s">
        <v>63</v>
      </c>
      <c r="H14050" s="1">
        <v>6</v>
      </c>
      <c r="I14050">
        <v>544.5</v>
      </c>
      <c r="J14050" s="1">
        <f>SUMIFS(I:I,B:B,Table1_2[[#This Row],[Category Level 2]],D:D,Table1_2[[#This Row],[Brand]],E:E,Table1_2[[#This Row],[Region]],F:F,Table1_2[[#This Row],[Measure]],G:G,Table1_2[[#This Row],[Year]],H:H,"&lt;="&amp;Table1_2[[#This Row],[Month]])</f>
        <v>2762.1</v>
      </c>
      <c r="K140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5610</v>
      </c>
      <c r="N14050">
        <f>Table1_2[[#This Row],[Value]]*2.5</f>
        <v>1361.25</v>
      </c>
    </row>
    <row r="14051" spans="1:14" x14ac:dyDescent="0.25">
      <c r="A14051" s="1" t="s">
        <v>6</v>
      </c>
      <c r="B14051" s="1" t="s">
        <v>51</v>
      </c>
      <c r="C14051" s="1" t="s">
        <v>55</v>
      </c>
      <c r="D14051" s="1" t="s">
        <v>56</v>
      </c>
      <c r="E14051" s="1" t="s">
        <v>13</v>
      </c>
      <c r="F14051" s="1" t="s">
        <v>12</v>
      </c>
      <c r="G14051" s="1" t="s">
        <v>63</v>
      </c>
      <c r="H14051" s="1">
        <v>7</v>
      </c>
      <c r="I14051">
        <v>523.04999999999995</v>
      </c>
      <c r="J14051" s="1">
        <f>SUMIFS(I:I,B:B,Table1_2[[#This Row],[Category Level 2]],D:D,Table1_2[[#This Row],[Brand]],E:E,Table1_2[[#This Row],[Region]],F:F,Table1_2[[#This Row],[Measure]],G:G,Table1_2[[#This Row],[Year]],H:H,"&lt;="&amp;Table1_2[[#This Row],[Month]])</f>
        <v>3285.1499999999996</v>
      </c>
      <c r="K140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5674.3499999999995</v>
      </c>
      <c r="N14051">
        <f>Table1_2[[#This Row],[Value]]*2.5</f>
        <v>1307.625</v>
      </c>
    </row>
    <row r="14052" spans="1:14" x14ac:dyDescent="0.25">
      <c r="A14052" s="1" t="s">
        <v>6</v>
      </c>
      <c r="B14052" s="1" t="s">
        <v>51</v>
      </c>
      <c r="C14052" s="1" t="s">
        <v>55</v>
      </c>
      <c r="D14052" s="1" t="s">
        <v>56</v>
      </c>
      <c r="E14052" s="1" t="s">
        <v>13</v>
      </c>
      <c r="F14052" s="1" t="s">
        <v>12</v>
      </c>
      <c r="G14052" s="1" t="s">
        <v>63</v>
      </c>
      <c r="H14052" s="1">
        <v>8</v>
      </c>
      <c r="I14052">
        <v>351.45</v>
      </c>
      <c r="J14052" s="1">
        <f>SUMIFS(I:I,B:B,Table1_2[[#This Row],[Category Level 2]],D:D,Table1_2[[#This Row],[Brand]],E:E,Table1_2[[#This Row],[Region]],F:F,Table1_2[[#This Row],[Measure]],G:G,Table1_2[[#This Row],[Year]],H:H,"&lt;="&amp;Table1_2[[#This Row],[Month]])</f>
        <v>3636.5999999999995</v>
      </c>
      <c r="K140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5702.4</v>
      </c>
      <c r="N14052">
        <f>Table1_2[[#This Row],[Value]]*2.5</f>
        <v>878.625</v>
      </c>
    </row>
    <row r="14053" spans="1:14" x14ac:dyDescent="0.25">
      <c r="A14053" s="1" t="s">
        <v>6</v>
      </c>
      <c r="B14053" s="1" t="s">
        <v>51</v>
      </c>
      <c r="C14053" s="1" t="s">
        <v>55</v>
      </c>
      <c r="D14053" s="1" t="s">
        <v>56</v>
      </c>
      <c r="E14053" s="1" t="s">
        <v>13</v>
      </c>
      <c r="F14053" s="1" t="s">
        <v>12</v>
      </c>
      <c r="G14053" s="1" t="s">
        <v>63</v>
      </c>
      <c r="H14053" s="1">
        <v>9</v>
      </c>
      <c r="I14053">
        <v>463.65</v>
      </c>
      <c r="J14053" s="1">
        <f>SUMIFS(I:I,B:B,Table1_2[[#This Row],[Category Level 2]],D:D,Table1_2[[#This Row],[Brand]],E:E,Table1_2[[#This Row],[Region]],F:F,Table1_2[[#This Row],[Measure]],G:G,Table1_2[[#This Row],[Year]],H:H,"&lt;="&amp;Table1_2[[#This Row],[Month]])</f>
        <v>4100.2499999999991</v>
      </c>
      <c r="K140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5345.9999999999991</v>
      </c>
      <c r="N14053">
        <f>Table1_2[[#This Row],[Value]]*2.5</f>
        <v>1159.125</v>
      </c>
    </row>
    <row r="14054" spans="1:14" x14ac:dyDescent="0.25">
      <c r="A14054" s="1" t="s">
        <v>6</v>
      </c>
      <c r="B14054" s="1" t="s">
        <v>51</v>
      </c>
      <c r="C14054" s="1" t="s">
        <v>55</v>
      </c>
      <c r="D14054" s="1" t="s">
        <v>56</v>
      </c>
      <c r="E14054" s="1" t="s">
        <v>13</v>
      </c>
      <c r="F14054" s="1" t="s">
        <v>12</v>
      </c>
      <c r="G14054" s="1" t="s">
        <v>63</v>
      </c>
      <c r="H14054" s="1">
        <v>10</v>
      </c>
      <c r="I14054">
        <v>437.25</v>
      </c>
      <c r="J14054" s="1">
        <f>SUMIFS(I:I,B:B,Table1_2[[#This Row],[Category Level 2]],D:D,Table1_2[[#This Row],[Brand]],E:E,Table1_2[[#This Row],[Region]],F:F,Table1_2[[#This Row],[Measure]],G:G,Table1_2[[#This Row],[Year]],H:H,"&lt;="&amp;Table1_2[[#This Row],[Month]])</f>
        <v>4537.4999999999991</v>
      </c>
      <c r="K140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5365.7999999999993</v>
      </c>
      <c r="N14054">
        <f>Table1_2[[#This Row],[Value]]*2.5</f>
        <v>1093.125</v>
      </c>
    </row>
    <row r="14055" spans="1:14" x14ac:dyDescent="0.25">
      <c r="A14055" s="1" t="s">
        <v>6</v>
      </c>
      <c r="B14055" s="1" t="s">
        <v>51</v>
      </c>
      <c r="C14055" s="1" t="s">
        <v>55</v>
      </c>
      <c r="D14055" s="1" t="s">
        <v>56</v>
      </c>
      <c r="E14055" s="1" t="s">
        <v>13</v>
      </c>
      <c r="F14055" s="1" t="s">
        <v>12</v>
      </c>
      <c r="G14055" s="1" t="s">
        <v>63</v>
      </c>
      <c r="H14055" s="1">
        <v>11</v>
      </c>
      <c r="I14055">
        <v>339.9</v>
      </c>
      <c r="J14055" s="1">
        <f>SUMIFS(I:I,B:B,Table1_2[[#This Row],[Category Level 2]],D:D,Table1_2[[#This Row],[Brand]],E:E,Table1_2[[#This Row],[Region]],F:F,Table1_2[[#This Row],[Measure]],G:G,Table1_2[[#This Row],[Year]],H:H,"&lt;="&amp;Table1_2[[#This Row],[Month]])</f>
        <v>4877.3999999999987</v>
      </c>
      <c r="K140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5139.7499999999991</v>
      </c>
      <c r="N14055">
        <f>Table1_2[[#This Row],[Value]]*2.5</f>
        <v>849.75</v>
      </c>
    </row>
    <row r="14056" spans="1:14" x14ac:dyDescent="0.25">
      <c r="A14056" s="1" t="s">
        <v>6</v>
      </c>
      <c r="B14056" s="1" t="s">
        <v>51</v>
      </c>
      <c r="C14056" s="1" t="s">
        <v>55</v>
      </c>
      <c r="D14056" s="1" t="s">
        <v>56</v>
      </c>
      <c r="E14056" s="1" t="s">
        <v>13</v>
      </c>
      <c r="F14056" s="1" t="s">
        <v>12</v>
      </c>
      <c r="G14056" s="1" t="s">
        <v>63</v>
      </c>
      <c r="H14056" s="1">
        <v>12</v>
      </c>
      <c r="I14056">
        <v>435.59999999999997</v>
      </c>
      <c r="J14056" s="1">
        <f>SUMIFS(I:I,B:B,Table1_2[[#This Row],[Category Level 2]],D:D,Table1_2[[#This Row],[Brand]],E:E,Table1_2[[#This Row],[Region]],F:F,Table1_2[[#This Row],[Measure]],G:G,Table1_2[[#This Row],[Year]],H:H,"&lt;="&amp;Table1_2[[#This Row],[Month]])</f>
        <v>5312.9999999999991</v>
      </c>
      <c r="K140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5312.9999999999991</v>
      </c>
      <c r="N14056">
        <f>Table1_2[[#This Row],[Value]]*2.5</f>
        <v>1089</v>
      </c>
    </row>
    <row r="14057" spans="1:14" x14ac:dyDescent="0.25">
      <c r="A14057" s="1" t="s">
        <v>6</v>
      </c>
      <c r="B14057" s="1" t="s">
        <v>51</v>
      </c>
      <c r="C14057" s="1" t="s">
        <v>55</v>
      </c>
      <c r="D14057" s="1" t="s">
        <v>56</v>
      </c>
      <c r="E14057" s="1" t="s">
        <v>13</v>
      </c>
      <c r="F14057" s="1" t="s">
        <v>12</v>
      </c>
      <c r="G14057" s="1" t="s">
        <v>64</v>
      </c>
      <c r="H14057" s="1">
        <v>1</v>
      </c>
      <c r="I14057">
        <v>435.59999999999997</v>
      </c>
      <c r="J14057" s="1">
        <f>SUMIFS(I:I,B:B,Table1_2[[#This Row],[Category Level 2]],D:D,Table1_2[[#This Row],[Brand]],E:E,Table1_2[[#This Row],[Region]],F:F,Table1_2[[#This Row],[Measure]],G:G,Table1_2[[#This Row],[Year]],H:H,"&lt;="&amp;Table1_2[[#This Row],[Month]])</f>
        <v>435.59999999999997</v>
      </c>
      <c r="K140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5126.55</v>
      </c>
      <c r="N14057">
        <f>Table1_2[[#This Row],[Value]]*2.5</f>
        <v>1089</v>
      </c>
    </row>
    <row r="14058" spans="1:14" x14ac:dyDescent="0.25">
      <c r="A14058" s="1" t="s">
        <v>6</v>
      </c>
      <c r="B14058" s="1" t="s">
        <v>51</v>
      </c>
      <c r="C14058" s="1" t="s">
        <v>55</v>
      </c>
      <c r="D14058" s="1" t="s">
        <v>56</v>
      </c>
      <c r="E14058" s="1" t="s">
        <v>13</v>
      </c>
      <c r="F14058" s="1" t="s">
        <v>12</v>
      </c>
      <c r="G14058" s="1" t="s">
        <v>64</v>
      </c>
      <c r="H14058" s="1">
        <v>2</v>
      </c>
      <c r="I14058">
        <v>245.85</v>
      </c>
      <c r="J14058" s="1">
        <f>SUMIFS(I:I,B:B,Table1_2[[#This Row],[Category Level 2]],D:D,Table1_2[[#This Row],[Brand]],E:E,Table1_2[[#This Row],[Region]],F:F,Table1_2[[#This Row],[Measure]],G:G,Table1_2[[#This Row],[Year]],H:H,"&lt;="&amp;Table1_2[[#This Row],[Month]])</f>
        <v>681.44999999999993</v>
      </c>
      <c r="K140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5075.3999999999996</v>
      </c>
      <c r="N14058">
        <f>Table1_2[[#This Row],[Value]]*2.5</f>
        <v>614.625</v>
      </c>
    </row>
    <row r="14059" spans="1:14" x14ac:dyDescent="0.25">
      <c r="A14059" s="1" t="s">
        <v>6</v>
      </c>
      <c r="B14059" s="1" t="s">
        <v>51</v>
      </c>
      <c r="C14059" s="1" t="s">
        <v>55</v>
      </c>
      <c r="D14059" s="1" t="s">
        <v>56</v>
      </c>
      <c r="E14059" s="1" t="s">
        <v>13</v>
      </c>
      <c r="F14059" s="1" t="s">
        <v>12</v>
      </c>
      <c r="G14059" s="1" t="s">
        <v>64</v>
      </c>
      <c r="H14059" s="1">
        <v>3</v>
      </c>
      <c r="I14059">
        <v>303.59999999999997</v>
      </c>
      <c r="J14059" s="1">
        <f>SUMIFS(I:I,B:B,Table1_2[[#This Row],[Category Level 2]],D:D,Table1_2[[#This Row],[Brand]],E:E,Table1_2[[#This Row],[Region]],F:F,Table1_2[[#This Row],[Measure]],G:G,Table1_2[[#This Row],[Year]],H:H,"&lt;="&amp;Table1_2[[#This Row],[Month]])</f>
        <v>985.05</v>
      </c>
      <c r="K140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4987.95</v>
      </c>
      <c r="N14059">
        <f>Table1_2[[#This Row],[Value]]*2.5</f>
        <v>758.99999999999989</v>
      </c>
    </row>
    <row r="14060" spans="1:14" x14ac:dyDescent="0.25">
      <c r="A14060" s="1" t="s">
        <v>6</v>
      </c>
      <c r="B14060" s="1" t="s">
        <v>51</v>
      </c>
      <c r="C14060" s="1" t="s">
        <v>55</v>
      </c>
      <c r="D14060" s="1" t="s">
        <v>56</v>
      </c>
      <c r="E14060" s="1" t="s">
        <v>13</v>
      </c>
      <c r="F14060" s="1" t="s">
        <v>12</v>
      </c>
      <c r="G14060" s="1" t="s">
        <v>64</v>
      </c>
      <c r="H14060" s="1">
        <v>4</v>
      </c>
      <c r="I14060">
        <v>252.45</v>
      </c>
      <c r="J14060" s="1">
        <f>SUMIFS(I:I,B:B,Table1_2[[#This Row],[Category Level 2]],D:D,Table1_2[[#This Row],[Brand]],E:E,Table1_2[[#This Row],[Region]],F:F,Table1_2[[#This Row],[Measure]],G:G,Table1_2[[#This Row],[Year]],H:H,"&lt;="&amp;Table1_2[[#This Row],[Month]])</f>
        <v>1237.5</v>
      </c>
      <c r="K140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4636.5</v>
      </c>
      <c r="N14060">
        <f>Table1_2[[#This Row],[Value]]*2.5</f>
        <v>631.125</v>
      </c>
    </row>
    <row r="14061" spans="1:14" x14ac:dyDescent="0.25">
      <c r="A14061" s="1" t="s">
        <v>6</v>
      </c>
      <c r="B14061" s="1" t="s">
        <v>51</v>
      </c>
      <c r="C14061" s="1" t="s">
        <v>55</v>
      </c>
      <c r="D14061" s="1" t="s">
        <v>56</v>
      </c>
      <c r="E14061" s="1" t="s">
        <v>13</v>
      </c>
      <c r="F14061" s="1" t="s">
        <v>12</v>
      </c>
      <c r="G14061" s="1" t="s">
        <v>64</v>
      </c>
      <c r="H14061" s="1">
        <v>5</v>
      </c>
      <c r="I14061">
        <v>249.14999999999998</v>
      </c>
      <c r="J14061" s="1">
        <f>SUMIFS(I:I,B:B,Table1_2[[#This Row],[Category Level 2]],D:D,Table1_2[[#This Row],[Brand]],E:E,Table1_2[[#This Row],[Region]],F:F,Table1_2[[#This Row],[Measure]],G:G,Table1_2[[#This Row],[Year]],H:H,"&lt;="&amp;Table1_2[[#This Row],[Month]])</f>
        <v>1486.65</v>
      </c>
      <c r="K140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4582.05</v>
      </c>
      <c r="N14061">
        <f>Table1_2[[#This Row],[Value]]*2.5</f>
        <v>622.875</v>
      </c>
    </row>
    <row r="14062" spans="1:14" x14ac:dyDescent="0.25">
      <c r="A14062" s="1" t="s">
        <v>6</v>
      </c>
      <c r="B14062" s="1" t="s">
        <v>51</v>
      </c>
      <c r="C14062" s="1" t="s">
        <v>55</v>
      </c>
      <c r="D14062" s="1" t="s">
        <v>56</v>
      </c>
      <c r="E14062" s="1" t="s">
        <v>13</v>
      </c>
      <c r="F14062" s="1" t="s">
        <v>12</v>
      </c>
      <c r="G14062" s="1" t="s">
        <v>64</v>
      </c>
      <c r="H14062" s="1">
        <v>6</v>
      </c>
      <c r="I14062">
        <v>429</v>
      </c>
      <c r="J14062" s="1">
        <f>SUMIFS(I:I,B:B,Table1_2[[#This Row],[Category Level 2]],D:D,Table1_2[[#This Row],[Brand]],E:E,Table1_2[[#This Row],[Region]],F:F,Table1_2[[#This Row],[Measure]],G:G,Table1_2[[#This Row],[Year]],H:H,"&lt;="&amp;Table1_2[[#This Row],[Month]])</f>
        <v>1915.65</v>
      </c>
      <c r="K140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4466.55</v>
      </c>
      <c r="N14062">
        <f>Table1_2[[#This Row],[Value]]*2.5</f>
        <v>1072.5</v>
      </c>
    </row>
    <row r="14063" spans="1:14" x14ac:dyDescent="0.25">
      <c r="A14063" s="1" t="s">
        <v>6</v>
      </c>
      <c r="B14063" s="1" t="s">
        <v>51</v>
      </c>
      <c r="C14063" s="1" t="s">
        <v>55</v>
      </c>
      <c r="D14063" s="1" t="s">
        <v>56</v>
      </c>
      <c r="E14063" s="1" t="s">
        <v>13</v>
      </c>
      <c r="F14063" s="1" t="s">
        <v>12</v>
      </c>
      <c r="G14063" s="1" t="s">
        <v>64</v>
      </c>
      <c r="H14063" s="1">
        <v>7</v>
      </c>
      <c r="I14063">
        <v>202.95</v>
      </c>
      <c r="J14063" s="1">
        <f>SUMIFS(I:I,B:B,Table1_2[[#This Row],[Category Level 2]],D:D,Table1_2[[#This Row],[Brand]],E:E,Table1_2[[#This Row],[Region]],F:F,Table1_2[[#This Row],[Measure]],G:G,Table1_2[[#This Row],[Year]],H:H,"&lt;="&amp;Table1_2[[#This Row],[Month]])</f>
        <v>2118.6</v>
      </c>
      <c r="K140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4146.45</v>
      </c>
      <c r="N14063">
        <f>Table1_2[[#This Row],[Value]]*2.5</f>
        <v>507.375</v>
      </c>
    </row>
    <row r="14064" spans="1:14" x14ac:dyDescent="0.25">
      <c r="A14064" s="1" t="s">
        <v>6</v>
      </c>
      <c r="B14064" s="1" t="s">
        <v>51</v>
      </c>
      <c r="C14064" s="1" t="s">
        <v>55</v>
      </c>
      <c r="D14064" s="1" t="s">
        <v>56</v>
      </c>
      <c r="E14064" s="1" t="s">
        <v>13</v>
      </c>
      <c r="F14064" s="1" t="s">
        <v>12</v>
      </c>
      <c r="G14064" s="1" t="s">
        <v>64</v>
      </c>
      <c r="H14064" s="1">
        <v>8</v>
      </c>
      <c r="I14064">
        <v>353.09999999999997</v>
      </c>
      <c r="J14064" s="1">
        <f>SUMIFS(I:I,B:B,Table1_2[[#This Row],[Category Level 2]],D:D,Table1_2[[#This Row],[Brand]],E:E,Table1_2[[#This Row],[Region]],F:F,Table1_2[[#This Row],[Measure]],G:G,Table1_2[[#This Row],[Year]],H:H,"&lt;="&amp;Table1_2[[#This Row],[Month]])</f>
        <v>2471.6999999999998</v>
      </c>
      <c r="K140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4148.0999999999995</v>
      </c>
      <c r="N14064">
        <f>Table1_2[[#This Row],[Value]]*2.5</f>
        <v>882.74999999999989</v>
      </c>
    </row>
    <row r="14065" spans="1:14" x14ac:dyDescent="0.25">
      <c r="A14065" s="1" t="s">
        <v>6</v>
      </c>
      <c r="B14065" s="1" t="s">
        <v>51</v>
      </c>
      <c r="C14065" s="1" t="s">
        <v>55</v>
      </c>
      <c r="D14065" s="1" t="s">
        <v>56</v>
      </c>
      <c r="E14065" s="1" t="s">
        <v>13</v>
      </c>
      <c r="F14065" s="1" t="s">
        <v>12</v>
      </c>
      <c r="G14065" s="1" t="s">
        <v>64</v>
      </c>
      <c r="H14065" s="1">
        <v>9</v>
      </c>
      <c r="I14065">
        <v>405.9</v>
      </c>
      <c r="J14065" s="1">
        <f>SUMIFS(I:I,B:B,Table1_2[[#This Row],[Category Level 2]],D:D,Table1_2[[#This Row],[Brand]],E:E,Table1_2[[#This Row],[Region]],F:F,Table1_2[[#This Row],[Measure]],G:G,Table1_2[[#This Row],[Year]],H:H,"&lt;="&amp;Table1_2[[#This Row],[Month]])</f>
        <v>2877.6</v>
      </c>
      <c r="K140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4090.35</v>
      </c>
      <c r="N14065">
        <f>Table1_2[[#This Row],[Value]]*2.5</f>
        <v>1014.75</v>
      </c>
    </row>
    <row r="14066" spans="1:14" x14ac:dyDescent="0.25">
      <c r="A14066" s="1" t="s">
        <v>6</v>
      </c>
      <c r="B14066" s="1" t="s">
        <v>51</v>
      </c>
      <c r="C14066" s="1" t="s">
        <v>55</v>
      </c>
      <c r="D14066" s="1" t="s">
        <v>56</v>
      </c>
      <c r="E14066" s="1" t="s">
        <v>13</v>
      </c>
      <c r="F14066" s="1" t="s">
        <v>12</v>
      </c>
      <c r="G14066" s="1" t="s">
        <v>64</v>
      </c>
      <c r="H14066" s="1">
        <v>10</v>
      </c>
      <c r="I14066">
        <v>448.79999999999995</v>
      </c>
      <c r="J14066" s="1">
        <f>SUMIFS(I:I,B:B,Table1_2[[#This Row],[Category Level 2]],D:D,Table1_2[[#This Row],[Brand]],E:E,Table1_2[[#This Row],[Region]],F:F,Table1_2[[#This Row],[Measure]],G:G,Table1_2[[#This Row],[Year]],H:H,"&lt;="&amp;Table1_2[[#This Row],[Month]])</f>
        <v>3326.3999999999996</v>
      </c>
      <c r="K140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4101.8999999999996</v>
      </c>
      <c r="N14066">
        <f>Table1_2[[#This Row],[Value]]*2.5</f>
        <v>1122</v>
      </c>
    </row>
    <row r="14067" spans="1:14" x14ac:dyDescent="0.25">
      <c r="A14067" s="1" t="s">
        <v>6</v>
      </c>
      <c r="B14067" s="1" t="s">
        <v>51</v>
      </c>
      <c r="C14067" s="1" t="s">
        <v>55</v>
      </c>
      <c r="D14067" s="1" t="s">
        <v>56</v>
      </c>
      <c r="E14067" s="1" t="s">
        <v>13</v>
      </c>
      <c r="F14067" s="1" t="s">
        <v>12</v>
      </c>
      <c r="G14067" s="1" t="s">
        <v>64</v>
      </c>
      <c r="H14067" s="1">
        <v>11</v>
      </c>
      <c r="I14067">
        <v>354.75</v>
      </c>
      <c r="J14067" s="1">
        <f>SUMIFS(I:I,B:B,Table1_2[[#This Row],[Category Level 2]],D:D,Table1_2[[#This Row],[Brand]],E:E,Table1_2[[#This Row],[Region]],F:F,Table1_2[[#This Row],[Measure]],G:G,Table1_2[[#This Row],[Year]],H:H,"&lt;="&amp;Table1_2[[#This Row],[Month]])</f>
        <v>3681.1499999999996</v>
      </c>
      <c r="K140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4116.75</v>
      </c>
      <c r="N14067">
        <f>Table1_2[[#This Row],[Value]]*2.5</f>
        <v>886.875</v>
      </c>
    </row>
    <row r="14068" spans="1:14" x14ac:dyDescent="0.25">
      <c r="A14068" s="1" t="s">
        <v>6</v>
      </c>
      <c r="B14068" s="1" t="s">
        <v>51</v>
      </c>
      <c r="C14068" s="1" t="s">
        <v>55</v>
      </c>
      <c r="D14068" s="1" t="s">
        <v>56</v>
      </c>
      <c r="E14068" s="1" t="s">
        <v>13</v>
      </c>
      <c r="F14068" s="1" t="s">
        <v>12</v>
      </c>
      <c r="G14068" s="1" t="s">
        <v>64</v>
      </c>
      <c r="H14068" s="1">
        <v>12</v>
      </c>
      <c r="I14068">
        <v>122.1</v>
      </c>
      <c r="J14068" s="1">
        <f>SUMIFS(I:I,B:B,Table1_2[[#This Row],[Category Level 2]],D:D,Table1_2[[#This Row],[Brand]],E:E,Table1_2[[#This Row],[Region]],F:F,Table1_2[[#This Row],[Measure]],G:G,Table1_2[[#This Row],[Year]],H:H,"&lt;="&amp;Table1_2[[#This Row],[Month]])</f>
        <v>3803.2499999999995</v>
      </c>
      <c r="K140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3803.2499999999995</v>
      </c>
      <c r="N14068">
        <f>Table1_2[[#This Row],[Value]]*2.5</f>
        <v>305.25</v>
      </c>
    </row>
    <row r="14069" spans="1:14" x14ac:dyDescent="0.25">
      <c r="A14069" s="1" t="s">
        <v>6</v>
      </c>
      <c r="B14069" s="1" t="s">
        <v>51</v>
      </c>
      <c r="C14069" s="1" t="s">
        <v>55</v>
      </c>
      <c r="D14069" s="1" t="s">
        <v>56</v>
      </c>
      <c r="E14069" s="1" t="s">
        <v>13</v>
      </c>
      <c r="F14069" s="1" t="s">
        <v>12</v>
      </c>
      <c r="G14069" s="1" t="s">
        <v>65</v>
      </c>
      <c r="H14069" s="1">
        <v>1</v>
      </c>
      <c r="I14069">
        <v>486.75</v>
      </c>
      <c r="J14069" s="1">
        <f>SUMIFS(I:I,B:B,Table1_2[[#This Row],[Category Level 2]],D:D,Table1_2[[#This Row],[Brand]],E:E,Table1_2[[#This Row],[Region]],F:F,Table1_2[[#This Row],[Measure]],G:G,Table1_2[[#This Row],[Year]],H:H,"&lt;="&amp;Table1_2[[#This Row],[Month]])</f>
        <v>486.75</v>
      </c>
      <c r="K140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3854.3999999999992</v>
      </c>
      <c r="N14069">
        <f>Table1_2[[#This Row],[Value]]*2.5</f>
        <v>1216.875</v>
      </c>
    </row>
    <row r="14070" spans="1:14" x14ac:dyDescent="0.25">
      <c r="A14070" s="1" t="s">
        <v>6</v>
      </c>
      <c r="B14070" s="1" t="s">
        <v>51</v>
      </c>
      <c r="C14070" s="1" t="s">
        <v>55</v>
      </c>
      <c r="D14070" s="1" t="s">
        <v>56</v>
      </c>
      <c r="E14070" s="1" t="s">
        <v>13</v>
      </c>
      <c r="F14070" s="1" t="s">
        <v>12</v>
      </c>
      <c r="G14070" s="1" t="s">
        <v>65</v>
      </c>
      <c r="H14070" s="1">
        <v>2</v>
      </c>
      <c r="I14070">
        <v>64.349999999999994</v>
      </c>
      <c r="J14070" s="1">
        <f>SUMIFS(I:I,B:B,Table1_2[[#This Row],[Category Level 2]],D:D,Table1_2[[#This Row],[Brand]],E:E,Table1_2[[#This Row],[Region]],F:F,Table1_2[[#This Row],[Measure]],G:G,Table1_2[[#This Row],[Year]],H:H,"&lt;="&amp;Table1_2[[#This Row],[Month]])</f>
        <v>551.1</v>
      </c>
      <c r="K140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3672.8999999999996</v>
      </c>
      <c r="N14070">
        <f>Table1_2[[#This Row],[Value]]*2.5</f>
        <v>160.875</v>
      </c>
    </row>
    <row r="14071" spans="1:14" x14ac:dyDescent="0.25">
      <c r="A14071" s="1" t="s">
        <v>6</v>
      </c>
      <c r="B14071" s="1" t="s">
        <v>51</v>
      </c>
      <c r="C14071" s="1" t="s">
        <v>55</v>
      </c>
      <c r="D14071" s="1" t="s">
        <v>56</v>
      </c>
      <c r="E14071" s="1" t="s">
        <v>13</v>
      </c>
      <c r="F14071" s="1" t="s">
        <v>12</v>
      </c>
      <c r="G14071" s="1" t="s">
        <v>65</v>
      </c>
      <c r="H14071" s="1">
        <v>3</v>
      </c>
      <c r="I14071">
        <v>176.54999999999998</v>
      </c>
      <c r="J14071" s="1">
        <f>SUMIFS(I:I,B:B,Table1_2[[#This Row],[Category Level 2]],D:D,Table1_2[[#This Row],[Brand]],E:E,Table1_2[[#This Row],[Region]],F:F,Table1_2[[#This Row],[Measure]],G:G,Table1_2[[#This Row],[Year]],H:H,"&lt;="&amp;Table1_2[[#This Row],[Month]])</f>
        <v>727.65</v>
      </c>
      <c r="K140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3545.8499999999995</v>
      </c>
      <c r="N14071">
        <f>Table1_2[[#This Row],[Value]]*2.5</f>
        <v>441.37499999999994</v>
      </c>
    </row>
    <row r="14072" spans="1:14" x14ac:dyDescent="0.25">
      <c r="A14072" s="1" t="s">
        <v>6</v>
      </c>
      <c r="B14072" s="1" t="s">
        <v>51</v>
      </c>
      <c r="C14072" s="1" t="s">
        <v>55</v>
      </c>
      <c r="D14072" s="1" t="s">
        <v>56</v>
      </c>
      <c r="E14072" s="1" t="s">
        <v>13</v>
      </c>
      <c r="F14072" s="1" t="s">
        <v>12</v>
      </c>
      <c r="G14072" s="1" t="s">
        <v>65</v>
      </c>
      <c r="H14072" s="1">
        <v>4</v>
      </c>
      <c r="I14072">
        <v>457.04999999999995</v>
      </c>
      <c r="J14072" s="1">
        <f>SUMIFS(I:I,B:B,Table1_2[[#This Row],[Category Level 2]],D:D,Table1_2[[#This Row],[Brand]],E:E,Table1_2[[#This Row],[Region]],F:F,Table1_2[[#This Row],[Measure]],G:G,Table1_2[[#This Row],[Year]],H:H,"&lt;="&amp;Table1_2[[#This Row],[Month]])</f>
        <v>1184.6999999999998</v>
      </c>
      <c r="K140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3750.4499999999994</v>
      </c>
      <c r="N14072">
        <f>Table1_2[[#This Row],[Value]]*2.5</f>
        <v>1142.625</v>
      </c>
    </row>
    <row r="14073" spans="1:14" x14ac:dyDescent="0.25">
      <c r="A14073" s="1" t="s">
        <v>6</v>
      </c>
      <c r="B14073" s="1" t="s">
        <v>51</v>
      </c>
      <c r="C14073" s="1" t="s">
        <v>55</v>
      </c>
      <c r="D14073" s="1" t="s">
        <v>56</v>
      </c>
      <c r="E14073" s="1" t="s">
        <v>13</v>
      </c>
      <c r="F14073" s="1" t="s">
        <v>12</v>
      </c>
      <c r="G14073" s="1" t="s">
        <v>65</v>
      </c>
      <c r="H14073" s="1">
        <v>5</v>
      </c>
      <c r="I14073">
        <v>222.75</v>
      </c>
      <c r="J14073" s="1">
        <f>SUMIFS(I:I,B:B,Table1_2[[#This Row],[Category Level 2]],D:D,Table1_2[[#This Row],[Brand]],E:E,Table1_2[[#This Row],[Region]],F:F,Table1_2[[#This Row],[Measure]],G:G,Table1_2[[#This Row],[Year]],H:H,"&lt;="&amp;Table1_2[[#This Row],[Month]])</f>
        <v>1407.4499999999998</v>
      </c>
      <c r="K140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3724.0499999999997</v>
      </c>
      <c r="N14073">
        <f>Table1_2[[#This Row],[Value]]*2.5</f>
        <v>556.875</v>
      </c>
    </row>
    <row r="14074" spans="1:14" x14ac:dyDescent="0.25">
      <c r="A14074" s="1" t="s">
        <v>6</v>
      </c>
      <c r="B14074" s="1" t="s">
        <v>51</v>
      </c>
      <c r="C14074" s="1" t="s">
        <v>55</v>
      </c>
      <c r="D14074" s="1" t="s">
        <v>56</v>
      </c>
      <c r="E14074" s="1" t="s">
        <v>13</v>
      </c>
      <c r="F14074" s="1" t="s">
        <v>12</v>
      </c>
      <c r="G14074" s="1" t="s">
        <v>65</v>
      </c>
      <c r="H14074" s="1">
        <v>6</v>
      </c>
      <c r="I14074">
        <v>99</v>
      </c>
      <c r="J14074" s="1">
        <f>SUMIFS(I:I,B:B,Table1_2[[#This Row],[Category Level 2]],D:D,Table1_2[[#This Row],[Brand]],E:E,Table1_2[[#This Row],[Region]],F:F,Table1_2[[#This Row],[Measure]],G:G,Table1_2[[#This Row],[Year]],H:H,"&lt;="&amp;Table1_2[[#This Row],[Month]])</f>
        <v>1506.4499999999998</v>
      </c>
      <c r="K140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3394.0499999999997</v>
      </c>
      <c r="N14074">
        <f>Table1_2[[#This Row],[Value]]*2.5</f>
        <v>247.5</v>
      </c>
    </row>
    <row r="14075" spans="1:14" x14ac:dyDescent="0.25">
      <c r="A14075" s="1" t="s">
        <v>6</v>
      </c>
      <c r="B14075" s="1" t="s">
        <v>51</v>
      </c>
      <c r="C14075" s="1" t="s">
        <v>55</v>
      </c>
      <c r="D14075" s="1" t="s">
        <v>56</v>
      </c>
      <c r="E14075" s="1" t="s">
        <v>13</v>
      </c>
      <c r="F14075" s="1" t="s">
        <v>12</v>
      </c>
      <c r="G14075" s="1" t="s">
        <v>65</v>
      </c>
      <c r="H14075" s="1">
        <v>7</v>
      </c>
      <c r="I14075">
        <v>579.15</v>
      </c>
      <c r="J14075" s="1">
        <f>SUMIFS(I:I,B:B,Table1_2[[#This Row],[Category Level 2]],D:D,Table1_2[[#This Row],[Brand]],E:E,Table1_2[[#This Row],[Region]],F:F,Table1_2[[#This Row],[Measure]],G:G,Table1_2[[#This Row],[Year]],H:H,"&lt;="&amp;Table1_2[[#This Row],[Month]])</f>
        <v>2085.6</v>
      </c>
      <c r="K140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3770.25</v>
      </c>
      <c r="N14075">
        <f>Table1_2[[#This Row],[Value]]*2.5</f>
        <v>1447.875</v>
      </c>
    </row>
    <row r="14076" spans="1:14" x14ac:dyDescent="0.25">
      <c r="A14076" s="1" t="s">
        <v>6</v>
      </c>
      <c r="B14076" s="1" t="s">
        <v>51</v>
      </c>
      <c r="C14076" s="1" t="s">
        <v>55</v>
      </c>
      <c r="D14076" s="1" t="s">
        <v>56</v>
      </c>
      <c r="E14076" s="1" t="s">
        <v>13</v>
      </c>
      <c r="F14076" s="1" t="s">
        <v>12</v>
      </c>
      <c r="G14076" s="1" t="s">
        <v>65</v>
      </c>
      <c r="H14076" s="1">
        <v>8</v>
      </c>
      <c r="I14076">
        <v>146.85</v>
      </c>
      <c r="J14076" s="1">
        <f>SUMIFS(I:I,B:B,Table1_2[[#This Row],[Category Level 2]],D:D,Table1_2[[#This Row],[Brand]],E:E,Table1_2[[#This Row],[Region]],F:F,Table1_2[[#This Row],[Measure]],G:G,Table1_2[[#This Row],[Year]],H:H,"&lt;="&amp;Table1_2[[#This Row],[Month]])</f>
        <v>2232.4499999999998</v>
      </c>
      <c r="K140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3563.9999999999995</v>
      </c>
      <c r="N14076">
        <f>Table1_2[[#This Row],[Value]]*2.5</f>
        <v>367.125</v>
      </c>
    </row>
    <row r="14077" spans="1:14" x14ac:dyDescent="0.25">
      <c r="A14077" s="1" t="s">
        <v>6</v>
      </c>
      <c r="B14077" s="1" t="s">
        <v>51</v>
      </c>
      <c r="C14077" s="1" t="s">
        <v>55</v>
      </c>
      <c r="D14077" s="1" t="s">
        <v>56</v>
      </c>
      <c r="E14077" s="1" t="s">
        <v>13</v>
      </c>
      <c r="F14077" s="1" t="s">
        <v>12</v>
      </c>
      <c r="G14077" s="1" t="s">
        <v>65</v>
      </c>
      <c r="H14077" s="1">
        <v>9</v>
      </c>
      <c r="I14077">
        <v>138.6</v>
      </c>
      <c r="J14077" s="1">
        <f>SUMIFS(I:I,B:B,Table1_2[[#This Row],[Category Level 2]],D:D,Table1_2[[#This Row],[Brand]],E:E,Table1_2[[#This Row],[Region]],F:F,Table1_2[[#This Row],[Measure]],G:G,Table1_2[[#This Row],[Year]],H:H,"&lt;="&amp;Table1_2[[#This Row],[Month]])</f>
        <v>2371.0499999999997</v>
      </c>
      <c r="K140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3296.7</v>
      </c>
      <c r="N14077">
        <f>Table1_2[[#This Row],[Value]]*2.5</f>
        <v>346.5</v>
      </c>
    </row>
    <row r="14078" spans="1:14" x14ac:dyDescent="0.25">
      <c r="A14078" s="1" t="s">
        <v>6</v>
      </c>
      <c r="B14078" s="1" t="s">
        <v>51</v>
      </c>
      <c r="C14078" s="1" t="s">
        <v>55</v>
      </c>
      <c r="D14078" s="1" t="s">
        <v>56</v>
      </c>
      <c r="E14078" s="1" t="s">
        <v>13</v>
      </c>
      <c r="F14078" s="1" t="s">
        <v>12</v>
      </c>
      <c r="G14078" s="1" t="s">
        <v>65</v>
      </c>
      <c r="H14078" s="1">
        <v>10</v>
      </c>
      <c r="I14078">
        <v>211.2</v>
      </c>
      <c r="J14078" s="1">
        <f>SUMIFS(I:I,B:B,Table1_2[[#This Row],[Category Level 2]],D:D,Table1_2[[#This Row],[Brand]],E:E,Table1_2[[#This Row],[Region]],F:F,Table1_2[[#This Row],[Measure]],G:G,Table1_2[[#This Row],[Year]],H:H,"&lt;="&amp;Table1_2[[#This Row],[Month]])</f>
        <v>2582.2499999999995</v>
      </c>
      <c r="K140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3059.0999999999995</v>
      </c>
      <c r="N14078">
        <f>Table1_2[[#This Row],[Value]]*2.5</f>
        <v>528</v>
      </c>
    </row>
    <row r="14079" spans="1:14" x14ac:dyDescent="0.25">
      <c r="A14079" s="1" t="s">
        <v>6</v>
      </c>
      <c r="B14079" s="1" t="s">
        <v>51</v>
      </c>
      <c r="C14079" s="1" t="s">
        <v>55</v>
      </c>
      <c r="D14079" s="1" t="s">
        <v>56</v>
      </c>
      <c r="E14079" s="1" t="s">
        <v>13</v>
      </c>
      <c r="F14079" s="1" t="s">
        <v>12</v>
      </c>
      <c r="G14079" s="1" t="s">
        <v>65</v>
      </c>
      <c r="H14079" s="1">
        <v>11</v>
      </c>
      <c r="I14079">
        <v>169.95</v>
      </c>
      <c r="J14079" s="1">
        <f>SUMIFS(I:I,B:B,Table1_2[[#This Row],[Category Level 2]],D:D,Table1_2[[#This Row],[Brand]],E:E,Table1_2[[#This Row],[Region]],F:F,Table1_2[[#This Row],[Measure]],G:G,Table1_2[[#This Row],[Year]],H:H,"&lt;="&amp;Table1_2[[#This Row],[Month]])</f>
        <v>2752.1999999999994</v>
      </c>
      <c r="K140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2874.2999999999993</v>
      </c>
      <c r="N14079">
        <f>Table1_2[[#This Row],[Value]]*2.5</f>
        <v>424.875</v>
      </c>
    </row>
    <row r="14080" spans="1:14" x14ac:dyDescent="0.25">
      <c r="A14080" s="1" t="s">
        <v>6</v>
      </c>
      <c r="B14080" s="1" t="s">
        <v>51</v>
      </c>
      <c r="C14080" s="1" t="s">
        <v>55</v>
      </c>
      <c r="D14080" s="1" t="s">
        <v>56</v>
      </c>
      <c r="E14080" s="1" t="s">
        <v>13</v>
      </c>
      <c r="F14080" s="1" t="s">
        <v>12</v>
      </c>
      <c r="G14080" s="1" t="s">
        <v>65</v>
      </c>
      <c r="H14080" s="1">
        <v>12</v>
      </c>
      <c r="I14080">
        <v>211.2</v>
      </c>
      <c r="J14080" s="1">
        <f>SUMIFS(I:I,B:B,Table1_2[[#This Row],[Category Level 2]],D:D,Table1_2[[#This Row],[Brand]],E:E,Table1_2[[#This Row],[Region]],F:F,Table1_2[[#This Row],[Measure]],G:G,Table1_2[[#This Row],[Year]],H:H,"&lt;="&amp;Table1_2[[#This Row],[Month]])</f>
        <v>2963.3999999999992</v>
      </c>
      <c r="K140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2963.3999999999992</v>
      </c>
      <c r="N14080">
        <f>Table1_2[[#This Row],[Value]]*2.5</f>
        <v>528</v>
      </c>
    </row>
    <row r="14081" spans="1:14" x14ac:dyDescent="0.25">
      <c r="A14081" s="1" t="s">
        <v>6</v>
      </c>
      <c r="B14081" s="1" t="s">
        <v>51</v>
      </c>
      <c r="C14081" s="1" t="s">
        <v>55</v>
      </c>
      <c r="D14081" s="1" t="s">
        <v>56</v>
      </c>
      <c r="E14081" s="1" t="s">
        <v>13</v>
      </c>
      <c r="F14081" s="1" t="s">
        <v>12</v>
      </c>
      <c r="G14081" s="1" t="s">
        <v>66</v>
      </c>
      <c r="H14081" s="1">
        <v>1</v>
      </c>
      <c r="I14081">
        <v>188.1</v>
      </c>
      <c r="J14081" s="1">
        <f>SUMIFS(I:I,B:B,Table1_2[[#This Row],[Category Level 2]],D:D,Table1_2[[#This Row],[Brand]],E:E,Table1_2[[#This Row],[Region]],F:F,Table1_2[[#This Row],[Measure]],G:G,Table1_2[[#This Row],[Year]],H:H,"&lt;="&amp;Table1_2[[#This Row],[Month]])</f>
        <v>188.1</v>
      </c>
      <c r="K140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2664.7499999999991</v>
      </c>
      <c r="N14081">
        <f>Table1_2[[#This Row],[Value]]*2.5</f>
        <v>470.25</v>
      </c>
    </row>
    <row r="14082" spans="1:14" x14ac:dyDescent="0.25">
      <c r="A14082" s="1" t="s">
        <v>6</v>
      </c>
      <c r="B14082" s="1" t="s">
        <v>51</v>
      </c>
      <c r="C14082" s="1" t="s">
        <v>55</v>
      </c>
      <c r="D14082" s="1" t="s">
        <v>56</v>
      </c>
      <c r="E14082" s="1" t="s">
        <v>13</v>
      </c>
      <c r="F14082" s="1" t="s">
        <v>12</v>
      </c>
      <c r="G14082" s="1" t="s">
        <v>66</v>
      </c>
      <c r="H14082" s="1">
        <v>2</v>
      </c>
      <c r="I14082">
        <v>313.5</v>
      </c>
      <c r="J14082" s="1">
        <f>SUMIFS(I:I,B:B,Table1_2[[#This Row],[Category Level 2]],D:D,Table1_2[[#This Row],[Brand]],E:E,Table1_2[[#This Row],[Region]],F:F,Table1_2[[#This Row],[Measure]],G:G,Table1_2[[#This Row],[Year]],H:H,"&lt;="&amp;Table1_2[[#This Row],[Month]])</f>
        <v>501.6</v>
      </c>
      <c r="K140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2913.8999999999996</v>
      </c>
      <c r="N14082">
        <f>Table1_2[[#This Row],[Value]]*2.5</f>
        <v>783.75</v>
      </c>
    </row>
    <row r="14083" spans="1:14" x14ac:dyDescent="0.25">
      <c r="A14083" s="1" t="s">
        <v>6</v>
      </c>
      <c r="B14083" s="1" t="s">
        <v>51</v>
      </c>
      <c r="C14083" s="1" t="s">
        <v>55</v>
      </c>
      <c r="D14083" s="1" t="s">
        <v>56</v>
      </c>
      <c r="E14083" s="1" t="s">
        <v>13</v>
      </c>
      <c r="F14083" s="1" t="s">
        <v>12</v>
      </c>
      <c r="G14083" s="1" t="s">
        <v>66</v>
      </c>
      <c r="H14083" s="1">
        <v>3</v>
      </c>
      <c r="I14083">
        <v>453.75</v>
      </c>
      <c r="J14083" s="1">
        <f>SUMIFS(I:I,B:B,Table1_2[[#This Row],[Category Level 2]],D:D,Table1_2[[#This Row],[Brand]],E:E,Table1_2[[#This Row],[Region]],F:F,Table1_2[[#This Row],[Measure]],G:G,Table1_2[[#This Row],[Year]],H:H,"&lt;="&amp;Table1_2[[#This Row],[Month]])</f>
        <v>955.35</v>
      </c>
      <c r="K140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3191.0999999999995</v>
      </c>
      <c r="N14083">
        <f>Table1_2[[#This Row],[Value]]*2.5</f>
        <v>1134.375</v>
      </c>
    </row>
    <row r="14084" spans="1:14" x14ac:dyDescent="0.25">
      <c r="A14084" s="1" t="s">
        <v>6</v>
      </c>
      <c r="B14084" s="1" t="s">
        <v>51</v>
      </c>
      <c r="C14084" s="1" t="s">
        <v>55</v>
      </c>
      <c r="D14084" s="1" t="s">
        <v>56</v>
      </c>
      <c r="E14084" s="1" t="s">
        <v>13</v>
      </c>
      <c r="F14084" s="1" t="s">
        <v>12</v>
      </c>
      <c r="G14084" s="1" t="s">
        <v>66</v>
      </c>
      <c r="H14084" s="1">
        <v>4</v>
      </c>
      <c r="I14084">
        <v>193.04999999999998</v>
      </c>
      <c r="J14084" s="1">
        <f>SUMIFS(I:I,B:B,Table1_2[[#This Row],[Category Level 2]],D:D,Table1_2[[#This Row],[Brand]],E:E,Table1_2[[#This Row],[Region]],F:F,Table1_2[[#This Row],[Measure]],G:G,Table1_2[[#This Row],[Year]],H:H,"&lt;="&amp;Table1_2[[#This Row],[Month]])</f>
        <v>1148.4000000000001</v>
      </c>
      <c r="K140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2927.1000000000004</v>
      </c>
      <c r="N14084">
        <f>Table1_2[[#This Row],[Value]]*2.5</f>
        <v>482.62499999999994</v>
      </c>
    </row>
    <row r="14085" spans="1:14" x14ac:dyDescent="0.25">
      <c r="A14085" s="1" t="s">
        <v>6</v>
      </c>
      <c r="B14085" s="1" t="s">
        <v>51</v>
      </c>
      <c r="C14085" s="1" t="s">
        <v>55</v>
      </c>
      <c r="D14085" s="1" t="s">
        <v>56</v>
      </c>
      <c r="E14085" s="1" t="s">
        <v>13</v>
      </c>
      <c r="F14085" s="1" t="s">
        <v>12</v>
      </c>
      <c r="G14085" s="1" t="s">
        <v>66</v>
      </c>
      <c r="H14085" s="1">
        <v>5</v>
      </c>
      <c r="I14085">
        <v>176.54999999999998</v>
      </c>
      <c r="J14085" s="1">
        <f>SUMIFS(I:I,B:B,Table1_2[[#This Row],[Category Level 2]],D:D,Table1_2[[#This Row],[Brand]],E:E,Table1_2[[#This Row],[Region]],F:F,Table1_2[[#This Row],[Measure]],G:G,Table1_2[[#This Row],[Year]],H:H,"&lt;="&amp;Table1_2[[#This Row],[Month]])</f>
        <v>1324.95</v>
      </c>
      <c r="K140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2880.9</v>
      </c>
      <c r="N14085">
        <f>Table1_2[[#This Row],[Value]]*2.5</f>
        <v>441.37499999999994</v>
      </c>
    </row>
    <row r="14086" spans="1:14" x14ac:dyDescent="0.25">
      <c r="A14086" s="1" t="s">
        <v>6</v>
      </c>
      <c r="B14086" s="1" t="s">
        <v>51</v>
      </c>
      <c r="C14086" s="1" t="s">
        <v>55</v>
      </c>
      <c r="D14086" s="1" t="s">
        <v>56</v>
      </c>
      <c r="E14086" s="1" t="s">
        <v>13</v>
      </c>
      <c r="F14086" s="1" t="s">
        <v>12</v>
      </c>
      <c r="G14086" s="1" t="s">
        <v>66</v>
      </c>
      <c r="H14086" s="1">
        <v>6</v>
      </c>
      <c r="I14086">
        <v>320.09999999999997</v>
      </c>
      <c r="J14086" s="1">
        <f>SUMIFS(I:I,B:B,Table1_2[[#This Row],[Category Level 2]],D:D,Table1_2[[#This Row],[Brand]],E:E,Table1_2[[#This Row],[Region]],F:F,Table1_2[[#This Row],[Measure]],G:G,Table1_2[[#This Row],[Year]],H:H,"&lt;="&amp;Table1_2[[#This Row],[Month]])</f>
        <v>1645.05</v>
      </c>
      <c r="K140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3102</v>
      </c>
      <c r="N14086">
        <f>Table1_2[[#This Row],[Value]]*2.5</f>
        <v>800.24999999999989</v>
      </c>
    </row>
    <row r="14087" spans="1:14" x14ac:dyDescent="0.25">
      <c r="A14087" s="1" t="s">
        <v>6</v>
      </c>
      <c r="B14087" s="1" t="s">
        <v>51</v>
      </c>
      <c r="C14087" s="1" t="s">
        <v>55</v>
      </c>
      <c r="D14087" s="1" t="s">
        <v>56</v>
      </c>
      <c r="E14087" s="1" t="s">
        <v>13</v>
      </c>
      <c r="F14087" s="1" t="s">
        <v>12</v>
      </c>
      <c r="G14087" s="1" t="s">
        <v>66</v>
      </c>
      <c r="H14087" s="1">
        <v>7</v>
      </c>
      <c r="I14087">
        <v>640.19999999999993</v>
      </c>
      <c r="J14087" s="1">
        <f>SUMIFS(I:I,B:B,Table1_2[[#This Row],[Category Level 2]],D:D,Table1_2[[#This Row],[Brand]],E:E,Table1_2[[#This Row],[Region]],F:F,Table1_2[[#This Row],[Measure]],G:G,Table1_2[[#This Row],[Year]],H:H,"&lt;="&amp;Table1_2[[#This Row],[Month]])</f>
        <v>2285.25</v>
      </c>
      <c r="K140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3163.05</v>
      </c>
      <c r="N14087">
        <f>Table1_2[[#This Row],[Value]]*2.5</f>
        <v>1600.4999999999998</v>
      </c>
    </row>
    <row r="14088" spans="1:14" x14ac:dyDescent="0.25">
      <c r="A14088" s="1" t="s">
        <v>6</v>
      </c>
      <c r="B14088" s="1" t="s">
        <v>51</v>
      </c>
      <c r="C14088" s="1" t="s">
        <v>55</v>
      </c>
      <c r="D14088" s="1" t="s">
        <v>56</v>
      </c>
      <c r="E14088" s="1" t="s">
        <v>13</v>
      </c>
      <c r="F14088" s="1" t="s">
        <v>12</v>
      </c>
      <c r="G14088" s="1" t="s">
        <v>66</v>
      </c>
      <c r="H14088" s="1">
        <v>8</v>
      </c>
      <c r="I14088">
        <v>696.3</v>
      </c>
      <c r="J14088" s="1">
        <f>SUMIFS(I:I,B:B,Table1_2[[#This Row],[Category Level 2]],D:D,Table1_2[[#This Row],[Brand]],E:E,Table1_2[[#This Row],[Region]],F:F,Table1_2[[#This Row],[Measure]],G:G,Table1_2[[#This Row],[Year]],H:H,"&lt;="&amp;Table1_2[[#This Row],[Month]])</f>
        <v>2981.55</v>
      </c>
      <c r="K140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3712.5</v>
      </c>
      <c r="N14088">
        <f>Table1_2[[#This Row],[Value]]*2.5</f>
        <v>1740.75</v>
      </c>
    </row>
    <row r="14089" spans="1:14" x14ac:dyDescent="0.25">
      <c r="A14089" s="1" t="s">
        <v>6</v>
      </c>
      <c r="B14089" s="1" t="s">
        <v>51</v>
      </c>
      <c r="C14089" s="1" t="s">
        <v>55</v>
      </c>
      <c r="D14089" s="1" t="s">
        <v>56</v>
      </c>
      <c r="E14089" s="1" t="s">
        <v>13</v>
      </c>
      <c r="F14089" s="1" t="s">
        <v>12</v>
      </c>
      <c r="G14089" s="1" t="s">
        <v>66</v>
      </c>
      <c r="H14089" s="1">
        <v>9</v>
      </c>
      <c r="I14089">
        <v>605.54999999999995</v>
      </c>
      <c r="J14089" s="1">
        <f>SUMIFS(I:I,B:B,Table1_2[[#This Row],[Category Level 2]],D:D,Table1_2[[#This Row],[Brand]],E:E,Table1_2[[#This Row],[Region]],F:F,Table1_2[[#This Row],[Measure]],G:G,Table1_2[[#This Row],[Year]],H:H,"&lt;="&amp;Table1_2[[#This Row],[Month]])</f>
        <v>3587.1000000000004</v>
      </c>
      <c r="K140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4179.4500000000007</v>
      </c>
      <c r="N14089">
        <f>Table1_2[[#This Row],[Value]]*2.5</f>
        <v>1513.875</v>
      </c>
    </row>
    <row r="14090" spans="1:14" x14ac:dyDescent="0.25">
      <c r="A14090" s="1" t="s">
        <v>6</v>
      </c>
      <c r="B14090" s="1" t="s">
        <v>51</v>
      </c>
      <c r="C14090" s="1" t="s">
        <v>55</v>
      </c>
      <c r="D14090" s="1" t="s">
        <v>56</v>
      </c>
      <c r="E14090" s="1" t="s">
        <v>13</v>
      </c>
      <c r="F14090" s="1" t="s">
        <v>12</v>
      </c>
      <c r="G14090" s="1" t="s">
        <v>66</v>
      </c>
      <c r="H14090" s="1">
        <v>10</v>
      </c>
      <c r="I14090">
        <v>300.3</v>
      </c>
      <c r="J14090" s="1">
        <f>SUMIFS(I:I,B:B,Table1_2[[#This Row],[Category Level 2]],D:D,Table1_2[[#This Row],[Brand]],E:E,Table1_2[[#This Row],[Region]],F:F,Table1_2[[#This Row],[Measure]],G:G,Table1_2[[#This Row],[Year]],H:H,"&lt;="&amp;Table1_2[[#This Row],[Month]])</f>
        <v>3887.4000000000005</v>
      </c>
      <c r="K140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4268.55</v>
      </c>
      <c r="N14090">
        <f>Table1_2[[#This Row],[Value]]*2.5</f>
        <v>750.75</v>
      </c>
    </row>
    <row r="14091" spans="1:14" x14ac:dyDescent="0.25">
      <c r="A14091" s="1" t="s">
        <v>6</v>
      </c>
      <c r="B14091" s="1" t="s">
        <v>51</v>
      </c>
      <c r="C14091" s="1" t="s">
        <v>55</v>
      </c>
      <c r="D14091" s="1" t="s">
        <v>56</v>
      </c>
      <c r="E14091" s="1" t="s">
        <v>13</v>
      </c>
      <c r="F14091" s="1" t="s">
        <v>12</v>
      </c>
      <c r="G14091" s="1" t="s">
        <v>66</v>
      </c>
      <c r="H14091" s="1">
        <v>11</v>
      </c>
      <c r="I14091">
        <v>191.39999999999998</v>
      </c>
      <c r="J14091" s="1">
        <f>SUMIFS(I:I,B:B,Table1_2[[#This Row],[Category Level 2]],D:D,Table1_2[[#This Row],[Brand]],E:E,Table1_2[[#This Row],[Region]],F:F,Table1_2[[#This Row],[Measure]],G:G,Table1_2[[#This Row],[Year]],H:H,"&lt;="&amp;Table1_2[[#This Row],[Month]])</f>
        <v>4078.8000000000006</v>
      </c>
      <c r="K140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4290.0000000000009</v>
      </c>
      <c r="N14091">
        <f>Table1_2[[#This Row],[Value]]*2.5</f>
        <v>478.49999999999994</v>
      </c>
    </row>
    <row r="14092" spans="1:14" x14ac:dyDescent="0.25">
      <c r="A14092" s="1" t="s">
        <v>6</v>
      </c>
      <c r="B14092" s="1" t="s">
        <v>51</v>
      </c>
      <c r="C14092" s="1" t="s">
        <v>55</v>
      </c>
      <c r="D14092" s="1" t="s">
        <v>56</v>
      </c>
      <c r="E14092" s="1" t="s">
        <v>13</v>
      </c>
      <c r="F14092" s="1" t="s">
        <v>12</v>
      </c>
      <c r="G14092" s="1" t="s">
        <v>66</v>
      </c>
      <c r="H14092" s="1">
        <v>12</v>
      </c>
      <c r="I14092">
        <v>229.35</v>
      </c>
      <c r="J14092" s="1">
        <f>SUMIFS(I:I,B:B,Table1_2[[#This Row],[Category Level 2]],D:D,Table1_2[[#This Row],[Brand]],E:E,Table1_2[[#This Row],[Region]],F:F,Table1_2[[#This Row],[Measure]],G:G,Table1_2[[#This Row],[Year]],H:H,"&lt;="&amp;Table1_2[[#This Row],[Month]])</f>
        <v>4308.1500000000005</v>
      </c>
      <c r="K140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4308.1500000000005</v>
      </c>
      <c r="N14092">
        <f>Table1_2[[#This Row],[Value]]*2.5</f>
        <v>573.375</v>
      </c>
    </row>
    <row r="14093" spans="1:14" x14ac:dyDescent="0.25">
      <c r="A14093" s="1" t="s">
        <v>6</v>
      </c>
      <c r="B14093" s="1" t="s">
        <v>51</v>
      </c>
      <c r="C14093" s="1" t="s">
        <v>55</v>
      </c>
      <c r="D14093" s="1" t="s">
        <v>56</v>
      </c>
      <c r="E14093" s="1" t="s">
        <v>13</v>
      </c>
      <c r="F14093" s="1" t="s">
        <v>12</v>
      </c>
      <c r="G14093" s="1" t="s">
        <v>67</v>
      </c>
      <c r="H14093" s="1">
        <v>1</v>
      </c>
      <c r="I14093">
        <v>323.39999999999998</v>
      </c>
      <c r="J14093" s="1">
        <f>SUMIFS(I:I,B:B,Table1_2[[#This Row],[Category Level 2]],D:D,Table1_2[[#This Row],[Brand]],E:E,Table1_2[[#This Row],[Region]],F:F,Table1_2[[#This Row],[Measure]],G:G,Table1_2[[#This Row],[Year]],H:H,"&lt;="&amp;Table1_2[[#This Row],[Month]])</f>
        <v>323.39999999999998</v>
      </c>
      <c r="K140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4443.45</v>
      </c>
      <c r="N14093">
        <f>Table1_2[[#This Row],[Value]]*2.5</f>
        <v>808.5</v>
      </c>
    </row>
    <row r="14094" spans="1:14" x14ac:dyDescent="0.25">
      <c r="A14094" s="1" t="s">
        <v>6</v>
      </c>
      <c r="B14094" s="1" t="s">
        <v>51</v>
      </c>
      <c r="C14094" s="1" t="s">
        <v>55</v>
      </c>
      <c r="D14094" s="1" t="s">
        <v>56</v>
      </c>
      <c r="E14094" s="1" t="s">
        <v>13</v>
      </c>
      <c r="F14094" s="1" t="s">
        <v>12</v>
      </c>
      <c r="G14094" s="1" t="s">
        <v>67</v>
      </c>
      <c r="H14094" s="1">
        <v>2</v>
      </c>
      <c r="I14094">
        <v>445.5</v>
      </c>
      <c r="J14094" s="1">
        <f>SUMIFS(I:I,B:B,Table1_2[[#This Row],[Category Level 2]],D:D,Table1_2[[#This Row],[Brand]],E:E,Table1_2[[#This Row],[Region]],F:F,Table1_2[[#This Row],[Measure]],G:G,Table1_2[[#This Row],[Year]],H:H,"&lt;="&amp;Table1_2[[#This Row],[Month]])</f>
        <v>768.9</v>
      </c>
      <c r="K140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4575.45</v>
      </c>
      <c r="N14094">
        <f>Table1_2[[#This Row],[Value]]*2.5</f>
        <v>1113.75</v>
      </c>
    </row>
    <row r="14095" spans="1:14" x14ac:dyDescent="0.25">
      <c r="A14095" s="1" t="s">
        <v>6</v>
      </c>
      <c r="B14095" s="1" t="s">
        <v>51</v>
      </c>
      <c r="C14095" s="1" t="s">
        <v>55</v>
      </c>
      <c r="D14095" s="1" t="s">
        <v>56</v>
      </c>
      <c r="E14095" s="1" t="s">
        <v>13</v>
      </c>
      <c r="F14095" s="1" t="s">
        <v>12</v>
      </c>
      <c r="G14095" s="1" t="s">
        <v>67</v>
      </c>
      <c r="H14095" s="1">
        <v>3</v>
      </c>
      <c r="I14095">
        <v>305.25</v>
      </c>
      <c r="J14095" s="1">
        <f>SUMIFS(I:I,B:B,Table1_2[[#This Row],[Category Level 2]],D:D,Table1_2[[#This Row],[Brand]],E:E,Table1_2[[#This Row],[Region]],F:F,Table1_2[[#This Row],[Measure]],G:G,Table1_2[[#This Row],[Year]],H:H,"&lt;="&amp;Table1_2[[#This Row],[Month]])</f>
        <v>1074.1500000000001</v>
      </c>
      <c r="K140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4426.9500000000007</v>
      </c>
      <c r="N14095">
        <f>Table1_2[[#This Row],[Value]]*2.5</f>
        <v>763.125</v>
      </c>
    </row>
    <row r="14096" spans="1:14" x14ac:dyDescent="0.25">
      <c r="A14096" s="1" t="s">
        <v>6</v>
      </c>
      <c r="B14096" s="1" t="s">
        <v>51</v>
      </c>
      <c r="C14096" s="1" t="s">
        <v>55</v>
      </c>
      <c r="D14096" s="1" t="s">
        <v>56</v>
      </c>
      <c r="E14096" s="1" t="s">
        <v>14</v>
      </c>
      <c r="F14096" s="1" t="s">
        <v>11</v>
      </c>
      <c r="G14096" s="1" t="s">
        <v>62</v>
      </c>
      <c r="H14096" s="1">
        <v>1</v>
      </c>
      <c r="I14096">
        <v>14.85</v>
      </c>
      <c r="J14096" s="1">
        <f>SUMIFS(I:I,B:B,Table1_2[[#This Row],[Category Level 2]],D:D,Table1_2[[#This Row],[Brand]],E:E,Table1_2[[#This Row],[Region]],F:F,Table1_2[[#This Row],[Measure]],G:G,Table1_2[[#This Row],[Year]],H:H,"&lt;="&amp;Table1_2[[#This Row],[Month]])</f>
        <v>14.85</v>
      </c>
      <c r="K140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14.85</v>
      </c>
      <c r="N14096">
        <f>Table1_2[[#This Row],[Value]]*2.5</f>
        <v>37.125</v>
      </c>
    </row>
    <row r="14097" spans="1:14" x14ac:dyDescent="0.25">
      <c r="A14097" s="1" t="s">
        <v>6</v>
      </c>
      <c r="B14097" s="1" t="s">
        <v>51</v>
      </c>
      <c r="C14097" s="1" t="s">
        <v>55</v>
      </c>
      <c r="D14097" s="1" t="s">
        <v>56</v>
      </c>
      <c r="E14097" s="1" t="s">
        <v>14</v>
      </c>
      <c r="F14097" s="1" t="s">
        <v>11</v>
      </c>
      <c r="G14097" s="1" t="s">
        <v>62</v>
      </c>
      <c r="H14097" s="1">
        <v>2</v>
      </c>
      <c r="I14097">
        <v>34.65</v>
      </c>
      <c r="J14097" s="1">
        <f>SUMIFS(I:I,B:B,Table1_2[[#This Row],[Category Level 2]],D:D,Table1_2[[#This Row],[Brand]],E:E,Table1_2[[#This Row],[Region]],F:F,Table1_2[[#This Row],[Measure]],G:G,Table1_2[[#This Row],[Year]],H:H,"&lt;="&amp;Table1_2[[#This Row],[Month]])</f>
        <v>49.5</v>
      </c>
      <c r="K140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49.5</v>
      </c>
      <c r="N14097">
        <f>Table1_2[[#This Row],[Value]]*2.5</f>
        <v>86.625</v>
      </c>
    </row>
    <row r="14098" spans="1:14" x14ac:dyDescent="0.25">
      <c r="A14098" s="1" t="s">
        <v>6</v>
      </c>
      <c r="B14098" s="1" t="s">
        <v>51</v>
      </c>
      <c r="C14098" s="1" t="s">
        <v>55</v>
      </c>
      <c r="D14098" s="1" t="s">
        <v>56</v>
      </c>
      <c r="E14098" s="1" t="s">
        <v>14</v>
      </c>
      <c r="F14098" s="1" t="s">
        <v>11</v>
      </c>
      <c r="G14098" s="1" t="s">
        <v>62</v>
      </c>
      <c r="H14098" s="1">
        <v>3</v>
      </c>
      <c r="I14098">
        <v>23.099999999999998</v>
      </c>
      <c r="J14098" s="1">
        <f>SUMIFS(I:I,B:B,Table1_2[[#This Row],[Category Level 2]],D:D,Table1_2[[#This Row],[Brand]],E:E,Table1_2[[#This Row],[Region]],F:F,Table1_2[[#This Row],[Measure]],G:G,Table1_2[[#This Row],[Year]],H:H,"&lt;="&amp;Table1_2[[#This Row],[Month]])</f>
        <v>72.599999999999994</v>
      </c>
      <c r="K140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72.599999999999994</v>
      </c>
      <c r="N14098">
        <f>Table1_2[[#This Row],[Value]]*2.5</f>
        <v>57.749999999999993</v>
      </c>
    </row>
    <row r="14099" spans="1:14" x14ac:dyDescent="0.25">
      <c r="A14099" s="1" t="s">
        <v>6</v>
      </c>
      <c r="B14099" s="1" t="s">
        <v>51</v>
      </c>
      <c r="C14099" s="1" t="s">
        <v>55</v>
      </c>
      <c r="D14099" s="1" t="s">
        <v>56</v>
      </c>
      <c r="E14099" s="1" t="s">
        <v>14</v>
      </c>
      <c r="F14099" s="1" t="s">
        <v>11</v>
      </c>
      <c r="G14099" s="1" t="s">
        <v>62</v>
      </c>
      <c r="H14099" s="1">
        <v>4</v>
      </c>
      <c r="I14099">
        <v>39.599999999999994</v>
      </c>
      <c r="J14099" s="1">
        <f>SUMIFS(I:I,B:B,Table1_2[[#This Row],[Category Level 2]],D:D,Table1_2[[#This Row],[Brand]],E:E,Table1_2[[#This Row],[Region]],F:F,Table1_2[[#This Row],[Measure]],G:G,Table1_2[[#This Row],[Year]],H:H,"&lt;="&amp;Table1_2[[#This Row],[Month]])</f>
        <v>112.19999999999999</v>
      </c>
      <c r="K140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112.19999999999999</v>
      </c>
      <c r="N14099">
        <f>Table1_2[[#This Row],[Value]]*2.5</f>
        <v>98.999999999999986</v>
      </c>
    </row>
    <row r="14100" spans="1:14" x14ac:dyDescent="0.25">
      <c r="A14100" s="1" t="s">
        <v>6</v>
      </c>
      <c r="B14100" s="1" t="s">
        <v>51</v>
      </c>
      <c r="C14100" s="1" t="s">
        <v>55</v>
      </c>
      <c r="D14100" s="1" t="s">
        <v>56</v>
      </c>
      <c r="E14100" s="1" t="s">
        <v>14</v>
      </c>
      <c r="F14100" s="1" t="s">
        <v>11</v>
      </c>
      <c r="G14100" s="1" t="s">
        <v>62</v>
      </c>
      <c r="H14100" s="1">
        <v>5</v>
      </c>
      <c r="I14100">
        <v>33</v>
      </c>
      <c r="J14100" s="1">
        <f>SUMIFS(I:I,B:B,Table1_2[[#This Row],[Category Level 2]],D:D,Table1_2[[#This Row],[Brand]],E:E,Table1_2[[#This Row],[Region]],F:F,Table1_2[[#This Row],[Measure]],G:G,Table1_2[[#This Row],[Year]],H:H,"&lt;="&amp;Table1_2[[#This Row],[Month]])</f>
        <v>145.19999999999999</v>
      </c>
      <c r="K141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145.19999999999999</v>
      </c>
      <c r="N14100">
        <f>Table1_2[[#This Row],[Value]]*2.5</f>
        <v>82.5</v>
      </c>
    </row>
    <row r="14101" spans="1:14" x14ac:dyDescent="0.25">
      <c r="A14101" s="1" t="s">
        <v>6</v>
      </c>
      <c r="B14101" s="1" t="s">
        <v>51</v>
      </c>
      <c r="C14101" s="1" t="s">
        <v>55</v>
      </c>
      <c r="D14101" s="1" t="s">
        <v>56</v>
      </c>
      <c r="E14101" s="1" t="s">
        <v>14</v>
      </c>
      <c r="F14101" s="1" t="s">
        <v>11</v>
      </c>
      <c r="G14101" s="1" t="s">
        <v>62</v>
      </c>
      <c r="H14101" s="1">
        <v>6</v>
      </c>
      <c r="I14101">
        <v>34.65</v>
      </c>
      <c r="J14101" s="1">
        <f>SUMIFS(I:I,B:B,Table1_2[[#This Row],[Category Level 2]],D:D,Table1_2[[#This Row],[Brand]],E:E,Table1_2[[#This Row],[Region]],F:F,Table1_2[[#This Row],[Measure]],G:G,Table1_2[[#This Row],[Year]],H:H,"&lt;="&amp;Table1_2[[#This Row],[Month]])</f>
        <v>179.85</v>
      </c>
      <c r="K141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179.85</v>
      </c>
      <c r="N14101">
        <f>Table1_2[[#This Row],[Value]]*2.5</f>
        <v>86.625</v>
      </c>
    </row>
    <row r="14102" spans="1:14" x14ac:dyDescent="0.25">
      <c r="A14102" s="1" t="s">
        <v>6</v>
      </c>
      <c r="B14102" s="1" t="s">
        <v>51</v>
      </c>
      <c r="C14102" s="1" t="s">
        <v>55</v>
      </c>
      <c r="D14102" s="1" t="s">
        <v>56</v>
      </c>
      <c r="E14102" s="1" t="s">
        <v>14</v>
      </c>
      <c r="F14102" s="1" t="s">
        <v>11</v>
      </c>
      <c r="G14102" s="1" t="s">
        <v>62</v>
      </c>
      <c r="H14102" s="1">
        <v>7</v>
      </c>
      <c r="I14102">
        <v>47.849999999999994</v>
      </c>
      <c r="J14102" s="1">
        <f>SUMIFS(I:I,B:B,Table1_2[[#This Row],[Category Level 2]],D:D,Table1_2[[#This Row],[Brand]],E:E,Table1_2[[#This Row],[Region]],F:F,Table1_2[[#This Row],[Measure]],G:G,Table1_2[[#This Row],[Year]],H:H,"&lt;="&amp;Table1_2[[#This Row],[Month]])</f>
        <v>227.7</v>
      </c>
      <c r="K141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227.7</v>
      </c>
      <c r="N14102">
        <f>Table1_2[[#This Row],[Value]]*2.5</f>
        <v>119.62499999999999</v>
      </c>
    </row>
    <row r="14103" spans="1:14" x14ac:dyDescent="0.25">
      <c r="A14103" s="1" t="s">
        <v>6</v>
      </c>
      <c r="B14103" s="1" t="s">
        <v>51</v>
      </c>
      <c r="C14103" s="1" t="s">
        <v>55</v>
      </c>
      <c r="D14103" s="1" t="s">
        <v>56</v>
      </c>
      <c r="E14103" s="1" t="s">
        <v>14</v>
      </c>
      <c r="F14103" s="1" t="s">
        <v>11</v>
      </c>
      <c r="G14103" s="1" t="s">
        <v>62</v>
      </c>
      <c r="H14103" s="1">
        <v>9</v>
      </c>
      <c r="I14103">
        <v>47.849999999999994</v>
      </c>
      <c r="J14103" s="1">
        <f>SUMIFS(I:I,B:B,Table1_2[[#This Row],[Category Level 2]],D:D,Table1_2[[#This Row],[Brand]],E:E,Table1_2[[#This Row],[Region]],F:F,Table1_2[[#This Row],[Measure]],G:G,Table1_2[[#This Row],[Year]],H:H,"&lt;="&amp;Table1_2[[#This Row],[Month]])</f>
        <v>275.54999999999995</v>
      </c>
      <c r="K141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275.54999999999995</v>
      </c>
      <c r="N14103">
        <f>Table1_2[[#This Row],[Value]]*2.5</f>
        <v>119.62499999999999</v>
      </c>
    </row>
    <row r="14104" spans="1:14" x14ac:dyDescent="0.25">
      <c r="A14104" s="1" t="s">
        <v>6</v>
      </c>
      <c r="B14104" s="1" t="s">
        <v>51</v>
      </c>
      <c r="C14104" s="1" t="s">
        <v>55</v>
      </c>
      <c r="D14104" s="1" t="s">
        <v>56</v>
      </c>
      <c r="E14104" s="1" t="s">
        <v>14</v>
      </c>
      <c r="F14104" s="1" t="s">
        <v>11</v>
      </c>
      <c r="G14104" s="1" t="s">
        <v>62</v>
      </c>
      <c r="H14104" s="1">
        <v>10</v>
      </c>
      <c r="I14104">
        <v>29.7</v>
      </c>
      <c r="J14104" s="1">
        <f>SUMIFS(I:I,B:B,Table1_2[[#This Row],[Category Level 2]],D:D,Table1_2[[#This Row],[Brand]],E:E,Table1_2[[#This Row],[Region]],F:F,Table1_2[[#This Row],[Measure]],G:G,Table1_2[[#This Row],[Year]],H:H,"&lt;="&amp;Table1_2[[#This Row],[Month]])</f>
        <v>305.24999999999994</v>
      </c>
      <c r="K141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305.24999999999994</v>
      </c>
      <c r="N14104">
        <f>Table1_2[[#This Row],[Value]]*2.5</f>
        <v>74.25</v>
      </c>
    </row>
    <row r="14105" spans="1:14" x14ac:dyDescent="0.25">
      <c r="A14105" s="1" t="s">
        <v>6</v>
      </c>
      <c r="B14105" s="1" t="s">
        <v>51</v>
      </c>
      <c r="C14105" s="1" t="s">
        <v>55</v>
      </c>
      <c r="D14105" s="1" t="s">
        <v>56</v>
      </c>
      <c r="E14105" s="1" t="s">
        <v>14</v>
      </c>
      <c r="F14105" s="1" t="s">
        <v>11</v>
      </c>
      <c r="G14105" s="1" t="s">
        <v>62</v>
      </c>
      <c r="H14105" s="1">
        <v>11</v>
      </c>
      <c r="I14105">
        <v>39.599999999999994</v>
      </c>
      <c r="J14105" s="1">
        <f>SUMIFS(I:I,B:B,Table1_2[[#This Row],[Category Level 2]],D:D,Table1_2[[#This Row],[Brand]],E:E,Table1_2[[#This Row],[Region]],F:F,Table1_2[[#This Row],[Measure]],G:G,Table1_2[[#This Row],[Year]],H:H,"&lt;="&amp;Table1_2[[#This Row],[Month]])</f>
        <v>344.84999999999991</v>
      </c>
      <c r="K141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344.84999999999991</v>
      </c>
      <c r="N14105">
        <f>Table1_2[[#This Row],[Value]]*2.5</f>
        <v>98.999999999999986</v>
      </c>
    </row>
    <row r="14106" spans="1:14" x14ac:dyDescent="0.25">
      <c r="A14106" s="1" t="s">
        <v>6</v>
      </c>
      <c r="B14106" s="1" t="s">
        <v>51</v>
      </c>
      <c r="C14106" s="1" t="s">
        <v>55</v>
      </c>
      <c r="D14106" s="1" t="s">
        <v>56</v>
      </c>
      <c r="E14106" s="1" t="s">
        <v>14</v>
      </c>
      <c r="F14106" s="1" t="s">
        <v>11</v>
      </c>
      <c r="G14106" s="1" t="s">
        <v>62</v>
      </c>
      <c r="H14106" s="1">
        <v>12</v>
      </c>
      <c r="I14106">
        <v>24.75</v>
      </c>
      <c r="J14106" s="1">
        <f>SUMIFS(I:I,B:B,Table1_2[[#This Row],[Category Level 2]],D:D,Table1_2[[#This Row],[Brand]],E:E,Table1_2[[#This Row],[Region]],F:F,Table1_2[[#This Row],[Measure]],G:G,Table1_2[[#This Row],[Year]],H:H,"&lt;="&amp;Table1_2[[#This Row],[Month]])</f>
        <v>369.59999999999991</v>
      </c>
      <c r="K141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369.59999999999991</v>
      </c>
      <c r="N14106">
        <f>Table1_2[[#This Row],[Value]]*2.5</f>
        <v>61.875</v>
      </c>
    </row>
    <row r="14107" spans="1:14" x14ac:dyDescent="0.25">
      <c r="A14107" s="1" t="s">
        <v>6</v>
      </c>
      <c r="B14107" s="1" t="s">
        <v>51</v>
      </c>
      <c r="C14107" s="1" t="s">
        <v>55</v>
      </c>
      <c r="D14107" s="1" t="s">
        <v>56</v>
      </c>
      <c r="E14107" s="1" t="s">
        <v>14</v>
      </c>
      <c r="F14107" s="1" t="s">
        <v>11</v>
      </c>
      <c r="G14107" s="1" t="s">
        <v>63</v>
      </c>
      <c r="H14107" s="1">
        <v>1</v>
      </c>
      <c r="I14107">
        <v>56.099999999999994</v>
      </c>
      <c r="J14107" s="1">
        <f>SUMIFS(I:I,B:B,Table1_2[[#This Row],[Category Level 2]],D:D,Table1_2[[#This Row],[Brand]],E:E,Table1_2[[#This Row],[Region]],F:F,Table1_2[[#This Row],[Measure]],G:G,Table1_2[[#This Row],[Year]],H:H,"&lt;="&amp;Table1_2[[#This Row],[Month]])</f>
        <v>56.099999999999994</v>
      </c>
      <c r="K141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410.85</v>
      </c>
      <c r="N14107">
        <f>Table1_2[[#This Row],[Value]]*2.5</f>
        <v>140.25</v>
      </c>
    </row>
    <row r="14108" spans="1:14" x14ac:dyDescent="0.25">
      <c r="A14108" s="1" t="s">
        <v>6</v>
      </c>
      <c r="B14108" s="1" t="s">
        <v>51</v>
      </c>
      <c r="C14108" s="1" t="s">
        <v>55</v>
      </c>
      <c r="D14108" s="1" t="s">
        <v>56</v>
      </c>
      <c r="E14108" s="1" t="s">
        <v>14</v>
      </c>
      <c r="F14108" s="1" t="s">
        <v>11</v>
      </c>
      <c r="G14108" s="1" t="s">
        <v>63</v>
      </c>
      <c r="H14108" s="1">
        <v>2</v>
      </c>
      <c r="I14108">
        <v>44.55</v>
      </c>
      <c r="J14108" s="1">
        <f>SUMIFS(I:I,B:B,Table1_2[[#This Row],[Category Level 2]],D:D,Table1_2[[#This Row],[Brand]],E:E,Table1_2[[#This Row],[Region]],F:F,Table1_2[[#This Row],[Measure]],G:G,Table1_2[[#This Row],[Year]],H:H,"&lt;="&amp;Table1_2[[#This Row],[Month]])</f>
        <v>100.64999999999999</v>
      </c>
      <c r="K141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420.74999999999994</v>
      </c>
      <c r="N14108">
        <f>Table1_2[[#This Row],[Value]]*2.5</f>
        <v>111.375</v>
      </c>
    </row>
    <row r="14109" spans="1:14" x14ac:dyDescent="0.25">
      <c r="A14109" s="1" t="s">
        <v>6</v>
      </c>
      <c r="B14109" s="1" t="s">
        <v>51</v>
      </c>
      <c r="C14109" s="1" t="s">
        <v>55</v>
      </c>
      <c r="D14109" s="1" t="s">
        <v>56</v>
      </c>
      <c r="E14109" s="1" t="s">
        <v>14</v>
      </c>
      <c r="F14109" s="1" t="s">
        <v>11</v>
      </c>
      <c r="G14109" s="1" t="s">
        <v>63</v>
      </c>
      <c r="H14109" s="1">
        <v>3</v>
      </c>
      <c r="I14109">
        <v>125.39999999999999</v>
      </c>
      <c r="J14109" s="1">
        <f>SUMIFS(I:I,B:B,Table1_2[[#This Row],[Category Level 2]],D:D,Table1_2[[#This Row],[Brand]],E:E,Table1_2[[#This Row],[Region]],F:F,Table1_2[[#This Row],[Measure]],G:G,Table1_2[[#This Row],[Year]],H:H,"&lt;="&amp;Table1_2[[#This Row],[Month]])</f>
        <v>226.04999999999998</v>
      </c>
      <c r="K141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523.04999999999995</v>
      </c>
      <c r="N14109">
        <f>Table1_2[[#This Row],[Value]]*2.5</f>
        <v>313.5</v>
      </c>
    </row>
    <row r="14110" spans="1:14" x14ac:dyDescent="0.25">
      <c r="A14110" s="1" t="s">
        <v>6</v>
      </c>
      <c r="B14110" s="1" t="s">
        <v>51</v>
      </c>
      <c r="C14110" s="1" t="s">
        <v>55</v>
      </c>
      <c r="D14110" s="1" t="s">
        <v>56</v>
      </c>
      <c r="E14110" s="1" t="s">
        <v>14</v>
      </c>
      <c r="F14110" s="1" t="s">
        <v>11</v>
      </c>
      <c r="G14110" s="1" t="s">
        <v>63</v>
      </c>
      <c r="H14110" s="1">
        <v>4</v>
      </c>
      <c r="I14110">
        <v>19.799999999999997</v>
      </c>
      <c r="J14110" s="1">
        <f>SUMIFS(I:I,B:B,Table1_2[[#This Row],[Category Level 2]],D:D,Table1_2[[#This Row],[Brand]],E:E,Table1_2[[#This Row],[Region]],F:F,Table1_2[[#This Row],[Measure]],G:G,Table1_2[[#This Row],[Year]],H:H,"&lt;="&amp;Table1_2[[#This Row],[Month]])</f>
        <v>245.84999999999997</v>
      </c>
      <c r="K141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503.24999999999994</v>
      </c>
      <c r="N14110">
        <f>Table1_2[[#This Row],[Value]]*2.5</f>
        <v>49.499999999999993</v>
      </c>
    </row>
    <row r="14111" spans="1:14" x14ac:dyDescent="0.25">
      <c r="A14111" s="1" t="s">
        <v>6</v>
      </c>
      <c r="B14111" s="1" t="s">
        <v>51</v>
      </c>
      <c r="C14111" s="1" t="s">
        <v>55</v>
      </c>
      <c r="D14111" s="1" t="s">
        <v>56</v>
      </c>
      <c r="E14111" s="1" t="s">
        <v>14</v>
      </c>
      <c r="F14111" s="1" t="s">
        <v>11</v>
      </c>
      <c r="G14111" s="1" t="s">
        <v>63</v>
      </c>
      <c r="H14111" s="1">
        <v>5</v>
      </c>
      <c r="I14111">
        <v>62.699999999999996</v>
      </c>
      <c r="J14111" s="1">
        <f>SUMIFS(I:I,B:B,Table1_2[[#This Row],[Category Level 2]],D:D,Table1_2[[#This Row],[Brand]],E:E,Table1_2[[#This Row],[Region]],F:F,Table1_2[[#This Row],[Measure]],G:G,Table1_2[[#This Row],[Year]],H:H,"&lt;="&amp;Table1_2[[#This Row],[Month]])</f>
        <v>308.54999999999995</v>
      </c>
      <c r="K141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532.94999999999993</v>
      </c>
      <c r="N14111">
        <f>Table1_2[[#This Row],[Value]]*2.5</f>
        <v>156.75</v>
      </c>
    </row>
    <row r="14112" spans="1:14" x14ac:dyDescent="0.25">
      <c r="A14112" s="1" t="s">
        <v>6</v>
      </c>
      <c r="B14112" s="1" t="s">
        <v>51</v>
      </c>
      <c r="C14112" s="1" t="s">
        <v>55</v>
      </c>
      <c r="D14112" s="1" t="s">
        <v>56</v>
      </c>
      <c r="E14112" s="1" t="s">
        <v>14</v>
      </c>
      <c r="F14112" s="1" t="s">
        <v>11</v>
      </c>
      <c r="G14112" s="1" t="s">
        <v>63</v>
      </c>
      <c r="H14112" s="1">
        <v>6</v>
      </c>
      <c r="I14112">
        <v>57.75</v>
      </c>
      <c r="J14112" s="1">
        <f>SUMIFS(I:I,B:B,Table1_2[[#This Row],[Category Level 2]],D:D,Table1_2[[#This Row],[Brand]],E:E,Table1_2[[#This Row],[Region]],F:F,Table1_2[[#This Row],[Measure]],G:G,Table1_2[[#This Row],[Year]],H:H,"&lt;="&amp;Table1_2[[#This Row],[Month]])</f>
        <v>366.29999999999995</v>
      </c>
      <c r="K141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556.04999999999995</v>
      </c>
      <c r="N14112">
        <f>Table1_2[[#This Row],[Value]]*2.5</f>
        <v>144.375</v>
      </c>
    </row>
    <row r="14113" spans="1:14" x14ac:dyDescent="0.25">
      <c r="A14113" s="1" t="s">
        <v>6</v>
      </c>
      <c r="B14113" s="1" t="s">
        <v>51</v>
      </c>
      <c r="C14113" s="1" t="s">
        <v>55</v>
      </c>
      <c r="D14113" s="1" t="s">
        <v>56</v>
      </c>
      <c r="E14113" s="1" t="s">
        <v>14</v>
      </c>
      <c r="F14113" s="1" t="s">
        <v>11</v>
      </c>
      <c r="G14113" s="1" t="s">
        <v>63</v>
      </c>
      <c r="H14113" s="1">
        <v>7</v>
      </c>
      <c r="I14113">
        <v>51.15</v>
      </c>
      <c r="J14113" s="1">
        <f>SUMIFS(I:I,B:B,Table1_2[[#This Row],[Category Level 2]],D:D,Table1_2[[#This Row],[Brand]],E:E,Table1_2[[#This Row],[Region]],F:F,Table1_2[[#This Row],[Measure]],G:G,Table1_2[[#This Row],[Year]],H:H,"&lt;="&amp;Table1_2[[#This Row],[Month]])</f>
        <v>417.44999999999993</v>
      </c>
      <c r="K141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559.34999999999991</v>
      </c>
      <c r="N14113">
        <f>Table1_2[[#This Row],[Value]]*2.5</f>
        <v>127.875</v>
      </c>
    </row>
    <row r="14114" spans="1:14" x14ac:dyDescent="0.25">
      <c r="A14114" s="1" t="s">
        <v>6</v>
      </c>
      <c r="B14114" s="1" t="s">
        <v>51</v>
      </c>
      <c r="C14114" s="1" t="s">
        <v>55</v>
      </c>
      <c r="D14114" s="1" t="s">
        <v>56</v>
      </c>
      <c r="E14114" s="1" t="s">
        <v>14</v>
      </c>
      <c r="F14114" s="1" t="s">
        <v>11</v>
      </c>
      <c r="G14114" s="1" t="s">
        <v>63</v>
      </c>
      <c r="H14114" s="1">
        <v>8</v>
      </c>
      <c r="I14114">
        <v>49.5</v>
      </c>
      <c r="J14114" s="1">
        <f>SUMIFS(I:I,B:B,Table1_2[[#This Row],[Category Level 2]],D:D,Table1_2[[#This Row],[Brand]],E:E,Table1_2[[#This Row],[Region]],F:F,Table1_2[[#This Row],[Measure]],G:G,Table1_2[[#This Row],[Year]],H:H,"&lt;="&amp;Table1_2[[#This Row],[Month]])</f>
        <v>466.94999999999993</v>
      </c>
      <c r="K141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608.84999999999991</v>
      </c>
      <c r="N14114">
        <f>Table1_2[[#This Row],[Value]]*2.5</f>
        <v>123.75</v>
      </c>
    </row>
    <row r="14115" spans="1:14" x14ac:dyDescent="0.25">
      <c r="A14115" s="1" t="s">
        <v>6</v>
      </c>
      <c r="B14115" s="1" t="s">
        <v>51</v>
      </c>
      <c r="C14115" s="1" t="s">
        <v>55</v>
      </c>
      <c r="D14115" s="1" t="s">
        <v>56</v>
      </c>
      <c r="E14115" s="1" t="s">
        <v>14</v>
      </c>
      <c r="F14115" s="1" t="s">
        <v>11</v>
      </c>
      <c r="G14115" s="1" t="s">
        <v>63</v>
      </c>
      <c r="H14115" s="1">
        <v>9</v>
      </c>
      <c r="I14115">
        <v>59.4</v>
      </c>
      <c r="J14115" s="1">
        <f>SUMIFS(I:I,B:B,Table1_2[[#This Row],[Category Level 2]],D:D,Table1_2[[#This Row],[Brand]],E:E,Table1_2[[#This Row],[Region]],F:F,Table1_2[[#This Row],[Measure]],G:G,Table1_2[[#This Row],[Year]],H:H,"&lt;="&amp;Table1_2[[#This Row],[Month]])</f>
        <v>526.34999999999991</v>
      </c>
      <c r="K141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620.39999999999986</v>
      </c>
      <c r="N14115">
        <f>Table1_2[[#This Row],[Value]]*2.5</f>
        <v>148.5</v>
      </c>
    </row>
    <row r="14116" spans="1:14" x14ac:dyDescent="0.25">
      <c r="A14116" s="1" t="s">
        <v>6</v>
      </c>
      <c r="B14116" s="1" t="s">
        <v>51</v>
      </c>
      <c r="C14116" s="1" t="s">
        <v>55</v>
      </c>
      <c r="D14116" s="1" t="s">
        <v>56</v>
      </c>
      <c r="E14116" s="1" t="s">
        <v>14</v>
      </c>
      <c r="F14116" s="1" t="s">
        <v>11</v>
      </c>
      <c r="G14116" s="1" t="s">
        <v>63</v>
      </c>
      <c r="H14116" s="1">
        <v>10</v>
      </c>
      <c r="I14116">
        <v>92.399999999999991</v>
      </c>
      <c r="J14116" s="1">
        <f>SUMIFS(I:I,B:B,Table1_2[[#This Row],[Category Level 2]],D:D,Table1_2[[#This Row],[Brand]],E:E,Table1_2[[#This Row],[Region]],F:F,Table1_2[[#This Row],[Measure]],G:G,Table1_2[[#This Row],[Year]],H:H,"&lt;="&amp;Table1_2[[#This Row],[Month]])</f>
        <v>618.74999999999989</v>
      </c>
      <c r="K141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683.09999999999991</v>
      </c>
      <c r="N14116">
        <f>Table1_2[[#This Row],[Value]]*2.5</f>
        <v>230.99999999999997</v>
      </c>
    </row>
    <row r="14117" spans="1:14" x14ac:dyDescent="0.25">
      <c r="A14117" s="1" t="s">
        <v>6</v>
      </c>
      <c r="B14117" s="1" t="s">
        <v>51</v>
      </c>
      <c r="C14117" s="1" t="s">
        <v>55</v>
      </c>
      <c r="D14117" s="1" t="s">
        <v>56</v>
      </c>
      <c r="E14117" s="1" t="s">
        <v>14</v>
      </c>
      <c r="F14117" s="1" t="s">
        <v>11</v>
      </c>
      <c r="G14117" s="1" t="s">
        <v>63</v>
      </c>
      <c r="H14117" s="1">
        <v>11</v>
      </c>
      <c r="I14117">
        <v>24.75</v>
      </c>
      <c r="J14117" s="1">
        <f>SUMIFS(I:I,B:B,Table1_2[[#This Row],[Category Level 2]],D:D,Table1_2[[#This Row],[Brand]],E:E,Table1_2[[#This Row],[Region]],F:F,Table1_2[[#This Row],[Measure]],G:G,Table1_2[[#This Row],[Year]],H:H,"&lt;="&amp;Table1_2[[#This Row],[Month]])</f>
        <v>643.49999999999989</v>
      </c>
      <c r="K141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668.24999999999989</v>
      </c>
      <c r="N14117">
        <f>Table1_2[[#This Row],[Value]]*2.5</f>
        <v>61.875</v>
      </c>
    </row>
    <row r="14118" spans="1:14" x14ac:dyDescent="0.25">
      <c r="A14118" s="1" t="s">
        <v>6</v>
      </c>
      <c r="B14118" s="1" t="s">
        <v>51</v>
      </c>
      <c r="C14118" s="1" t="s">
        <v>55</v>
      </c>
      <c r="D14118" s="1" t="s">
        <v>56</v>
      </c>
      <c r="E14118" s="1" t="s">
        <v>14</v>
      </c>
      <c r="F14118" s="1" t="s">
        <v>11</v>
      </c>
      <c r="G14118" s="1" t="s">
        <v>63</v>
      </c>
      <c r="H14118" s="1">
        <v>12</v>
      </c>
      <c r="I14118">
        <v>56.099999999999994</v>
      </c>
      <c r="J14118" s="1">
        <f>SUMIFS(I:I,B:B,Table1_2[[#This Row],[Category Level 2]],D:D,Table1_2[[#This Row],[Brand]],E:E,Table1_2[[#This Row],[Region]],F:F,Table1_2[[#This Row],[Measure]],G:G,Table1_2[[#This Row],[Year]],H:H,"&lt;="&amp;Table1_2[[#This Row],[Month]])</f>
        <v>699.59999999999991</v>
      </c>
      <c r="K141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699.59999999999991</v>
      </c>
      <c r="N14118">
        <f>Table1_2[[#This Row],[Value]]*2.5</f>
        <v>140.25</v>
      </c>
    </row>
    <row r="14119" spans="1:14" x14ac:dyDescent="0.25">
      <c r="A14119" s="1" t="s">
        <v>6</v>
      </c>
      <c r="B14119" s="1" t="s">
        <v>51</v>
      </c>
      <c r="C14119" s="1" t="s">
        <v>55</v>
      </c>
      <c r="D14119" s="1" t="s">
        <v>56</v>
      </c>
      <c r="E14119" s="1" t="s">
        <v>14</v>
      </c>
      <c r="F14119" s="1" t="s">
        <v>11</v>
      </c>
      <c r="G14119" s="1" t="s">
        <v>64</v>
      </c>
      <c r="H14119" s="1">
        <v>1</v>
      </c>
      <c r="I14119">
        <v>66</v>
      </c>
      <c r="J14119" s="1">
        <f>SUMIFS(I:I,B:B,Table1_2[[#This Row],[Category Level 2]],D:D,Table1_2[[#This Row],[Brand]],E:E,Table1_2[[#This Row],[Region]],F:F,Table1_2[[#This Row],[Measure]],G:G,Table1_2[[#This Row],[Year]],H:H,"&lt;="&amp;Table1_2[[#This Row],[Month]])</f>
        <v>66</v>
      </c>
      <c r="K141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709.5</v>
      </c>
      <c r="N14119">
        <f>Table1_2[[#This Row],[Value]]*2.5</f>
        <v>165</v>
      </c>
    </row>
    <row r="14120" spans="1:14" x14ac:dyDescent="0.25">
      <c r="A14120" s="1" t="s">
        <v>6</v>
      </c>
      <c r="B14120" s="1" t="s">
        <v>51</v>
      </c>
      <c r="C14120" s="1" t="s">
        <v>55</v>
      </c>
      <c r="D14120" s="1" t="s">
        <v>56</v>
      </c>
      <c r="E14120" s="1" t="s">
        <v>14</v>
      </c>
      <c r="F14120" s="1" t="s">
        <v>11</v>
      </c>
      <c r="G14120" s="1" t="s">
        <v>64</v>
      </c>
      <c r="H14120" s="1">
        <v>2</v>
      </c>
      <c r="I14120">
        <v>51.15</v>
      </c>
      <c r="J14120" s="1">
        <f>SUMIFS(I:I,B:B,Table1_2[[#This Row],[Category Level 2]],D:D,Table1_2[[#This Row],[Brand]],E:E,Table1_2[[#This Row],[Region]],F:F,Table1_2[[#This Row],[Measure]],G:G,Table1_2[[#This Row],[Year]],H:H,"&lt;="&amp;Table1_2[[#This Row],[Month]])</f>
        <v>117.15</v>
      </c>
      <c r="K141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716.09999999999991</v>
      </c>
      <c r="N14120">
        <f>Table1_2[[#This Row],[Value]]*2.5</f>
        <v>127.875</v>
      </c>
    </row>
    <row r="14121" spans="1:14" x14ac:dyDescent="0.25">
      <c r="A14121" s="1" t="s">
        <v>6</v>
      </c>
      <c r="B14121" s="1" t="s">
        <v>51</v>
      </c>
      <c r="C14121" s="1" t="s">
        <v>55</v>
      </c>
      <c r="D14121" s="1" t="s">
        <v>56</v>
      </c>
      <c r="E14121" s="1" t="s">
        <v>14</v>
      </c>
      <c r="F14121" s="1" t="s">
        <v>11</v>
      </c>
      <c r="G14121" s="1" t="s">
        <v>64</v>
      </c>
      <c r="H14121" s="1">
        <v>3</v>
      </c>
      <c r="I14121">
        <v>72.599999999999994</v>
      </c>
      <c r="J14121" s="1">
        <f>SUMIFS(I:I,B:B,Table1_2[[#This Row],[Category Level 2]],D:D,Table1_2[[#This Row],[Brand]],E:E,Table1_2[[#This Row],[Region]],F:F,Table1_2[[#This Row],[Measure]],G:G,Table1_2[[#This Row],[Year]],H:H,"&lt;="&amp;Table1_2[[#This Row],[Month]])</f>
        <v>189.75</v>
      </c>
      <c r="K141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663.3</v>
      </c>
      <c r="N14121">
        <f>Table1_2[[#This Row],[Value]]*2.5</f>
        <v>181.5</v>
      </c>
    </row>
    <row r="14122" spans="1:14" x14ac:dyDescent="0.25">
      <c r="A14122" s="1" t="s">
        <v>6</v>
      </c>
      <c r="B14122" s="1" t="s">
        <v>51</v>
      </c>
      <c r="C14122" s="1" t="s">
        <v>55</v>
      </c>
      <c r="D14122" s="1" t="s">
        <v>56</v>
      </c>
      <c r="E14122" s="1" t="s">
        <v>14</v>
      </c>
      <c r="F14122" s="1" t="s">
        <v>11</v>
      </c>
      <c r="G14122" s="1" t="s">
        <v>64</v>
      </c>
      <c r="H14122" s="1">
        <v>4</v>
      </c>
      <c r="I14122">
        <v>34.65</v>
      </c>
      <c r="J14122" s="1">
        <f>SUMIFS(I:I,B:B,Table1_2[[#This Row],[Category Level 2]],D:D,Table1_2[[#This Row],[Brand]],E:E,Table1_2[[#This Row],[Region]],F:F,Table1_2[[#This Row],[Measure]],G:G,Table1_2[[#This Row],[Year]],H:H,"&lt;="&amp;Table1_2[[#This Row],[Month]])</f>
        <v>224.4</v>
      </c>
      <c r="K141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678.15</v>
      </c>
      <c r="N14122">
        <f>Table1_2[[#This Row],[Value]]*2.5</f>
        <v>86.625</v>
      </c>
    </row>
    <row r="14123" spans="1:14" x14ac:dyDescent="0.25">
      <c r="A14123" s="1" t="s">
        <v>6</v>
      </c>
      <c r="B14123" s="1" t="s">
        <v>51</v>
      </c>
      <c r="C14123" s="1" t="s">
        <v>55</v>
      </c>
      <c r="D14123" s="1" t="s">
        <v>56</v>
      </c>
      <c r="E14123" s="1" t="s">
        <v>14</v>
      </c>
      <c r="F14123" s="1" t="s">
        <v>11</v>
      </c>
      <c r="G14123" s="1" t="s">
        <v>64</v>
      </c>
      <c r="H14123" s="1">
        <v>5</v>
      </c>
      <c r="I14123">
        <v>52.8</v>
      </c>
      <c r="J14123" s="1">
        <f>SUMIFS(I:I,B:B,Table1_2[[#This Row],[Category Level 2]],D:D,Table1_2[[#This Row],[Brand]],E:E,Table1_2[[#This Row],[Region]],F:F,Table1_2[[#This Row],[Measure]],G:G,Table1_2[[#This Row],[Year]],H:H,"&lt;="&amp;Table1_2[[#This Row],[Month]])</f>
        <v>277.2</v>
      </c>
      <c r="K141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668.25</v>
      </c>
      <c r="N14123">
        <f>Table1_2[[#This Row],[Value]]*2.5</f>
        <v>132</v>
      </c>
    </row>
    <row r="14124" spans="1:14" x14ac:dyDescent="0.25">
      <c r="A14124" s="1" t="s">
        <v>6</v>
      </c>
      <c r="B14124" s="1" t="s">
        <v>51</v>
      </c>
      <c r="C14124" s="1" t="s">
        <v>55</v>
      </c>
      <c r="D14124" s="1" t="s">
        <v>56</v>
      </c>
      <c r="E14124" s="1" t="s">
        <v>14</v>
      </c>
      <c r="F14124" s="1" t="s">
        <v>11</v>
      </c>
      <c r="G14124" s="1" t="s">
        <v>64</v>
      </c>
      <c r="H14124" s="1">
        <v>6</v>
      </c>
      <c r="I14124">
        <v>34.65</v>
      </c>
      <c r="J14124" s="1">
        <f>SUMIFS(I:I,B:B,Table1_2[[#This Row],[Category Level 2]],D:D,Table1_2[[#This Row],[Brand]],E:E,Table1_2[[#This Row],[Region]],F:F,Table1_2[[#This Row],[Measure]],G:G,Table1_2[[#This Row],[Year]],H:H,"&lt;="&amp;Table1_2[[#This Row],[Month]])</f>
        <v>311.84999999999997</v>
      </c>
      <c r="K141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645.14999999999986</v>
      </c>
      <c r="N14124">
        <f>Table1_2[[#This Row],[Value]]*2.5</f>
        <v>86.625</v>
      </c>
    </row>
    <row r="14125" spans="1:14" x14ac:dyDescent="0.25">
      <c r="A14125" s="1" t="s">
        <v>6</v>
      </c>
      <c r="B14125" s="1" t="s">
        <v>51</v>
      </c>
      <c r="C14125" s="1" t="s">
        <v>55</v>
      </c>
      <c r="D14125" s="1" t="s">
        <v>56</v>
      </c>
      <c r="E14125" s="1" t="s">
        <v>14</v>
      </c>
      <c r="F14125" s="1" t="s">
        <v>11</v>
      </c>
      <c r="G14125" s="1" t="s">
        <v>64</v>
      </c>
      <c r="H14125" s="1">
        <v>7</v>
      </c>
      <c r="I14125">
        <v>39.599999999999994</v>
      </c>
      <c r="J14125" s="1">
        <f>SUMIFS(I:I,B:B,Table1_2[[#This Row],[Category Level 2]],D:D,Table1_2[[#This Row],[Brand]],E:E,Table1_2[[#This Row],[Region]],F:F,Table1_2[[#This Row],[Measure]],G:G,Table1_2[[#This Row],[Year]],H:H,"&lt;="&amp;Table1_2[[#This Row],[Month]])</f>
        <v>351.44999999999993</v>
      </c>
      <c r="K141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633.59999999999991</v>
      </c>
      <c r="N14125">
        <f>Table1_2[[#This Row],[Value]]*2.5</f>
        <v>98.999999999999986</v>
      </c>
    </row>
    <row r="14126" spans="1:14" x14ac:dyDescent="0.25">
      <c r="A14126" s="1" t="s">
        <v>6</v>
      </c>
      <c r="B14126" s="1" t="s">
        <v>51</v>
      </c>
      <c r="C14126" s="1" t="s">
        <v>55</v>
      </c>
      <c r="D14126" s="1" t="s">
        <v>56</v>
      </c>
      <c r="E14126" s="1" t="s">
        <v>14</v>
      </c>
      <c r="F14126" s="1" t="s">
        <v>11</v>
      </c>
      <c r="G14126" s="1" t="s">
        <v>64</v>
      </c>
      <c r="H14126" s="1">
        <v>8</v>
      </c>
      <c r="I14126">
        <v>0</v>
      </c>
      <c r="J14126" s="1">
        <f>SUMIFS(I:I,B:B,Table1_2[[#This Row],[Category Level 2]],D:D,Table1_2[[#This Row],[Brand]],E:E,Table1_2[[#This Row],[Region]],F:F,Table1_2[[#This Row],[Measure]],G:G,Table1_2[[#This Row],[Year]],H:H,"&lt;="&amp;Table1_2[[#This Row],[Month]])</f>
        <v>351.44999999999993</v>
      </c>
      <c r="K141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584.09999999999991</v>
      </c>
      <c r="N14126">
        <f>Table1_2[[#This Row],[Value]]*2.5</f>
        <v>0</v>
      </c>
    </row>
    <row r="14127" spans="1:14" x14ac:dyDescent="0.25">
      <c r="A14127" s="1" t="s">
        <v>6</v>
      </c>
      <c r="B14127" s="1" t="s">
        <v>51</v>
      </c>
      <c r="C14127" s="1" t="s">
        <v>55</v>
      </c>
      <c r="D14127" s="1" t="s">
        <v>56</v>
      </c>
      <c r="E14127" s="1" t="s">
        <v>14</v>
      </c>
      <c r="F14127" s="1" t="s">
        <v>11</v>
      </c>
      <c r="G14127" s="1" t="s">
        <v>64</v>
      </c>
      <c r="H14127" s="1">
        <v>9</v>
      </c>
      <c r="I14127">
        <v>52.8</v>
      </c>
      <c r="J14127" s="1">
        <f>SUMIFS(I:I,B:B,Table1_2[[#This Row],[Category Level 2]],D:D,Table1_2[[#This Row],[Brand]],E:E,Table1_2[[#This Row],[Region]],F:F,Table1_2[[#This Row],[Measure]],G:G,Table1_2[[#This Row],[Year]],H:H,"&lt;="&amp;Table1_2[[#This Row],[Month]])</f>
        <v>404.24999999999994</v>
      </c>
      <c r="K141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577.5</v>
      </c>
      <c r="N14127">
        <f>Table1_2[[#This Row],[Value]]*2.5</f>
        <v>132</v>
      </c>
    </row>
    <row r="14128" spans="1:14" x14ac:dyDescent="0.25">
      <c r="A14128" s="1" t="s">
        <v>6</v>
      </c>
      <c r="B14128" s="1" t="s">
        <v>51</v>
      </c>
      <c r="C14128" s="1" t="s">
        <v>55</v>
      </c>
      <c r="D14128" s="1" t="s">
        <v>56</v>
      </c>
      <c r="E14128" s="1" t="s">
        <v>14</v>
      </c>
      <c r="F14128" s="1" t="s">
        <v>11</v>
      </c>
      <c r="G14128" s="1" t="s">
        <v>64</v>
      </c>
      <c r="H14128" s="1">
        <v>10</v>
      </c>
      <c r="I14128">
        <v>62.699999999999996</v>
      </c>
      <c r="J14128" s="1">
        <f>SUMIFS(I:I,B:B,Table1_2[[#This Row],[Category Level 2]],D:D,Table1_2[[#This Row],[Brand]],E:E,Table1_2[[#This Row],[Region]],F:F,Table1_2[[#This Row],[Measure]],G:G,Table1_2[[#This Row],[Year]],H:H,"&lt;="&amp;Table1_2[[#This Row],[Month]])</f>
        <v>466.94999999999993</v>
      </c>
      <c r="K141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547.79999999999995</v>
      </c>
      <c r="N14128">
        <f>Table1_2[[#This Row],[Value]]*2.5</f>
        <v>156.75</v>
      </c>
    </row>
    <row r="14129" spans="1:14" x14ac:dyDescent="0.25">
      <c r="A14129" s="1" t="s">
        <v>6</v>
      </c>
      <c r="B14129" s="1" t="s">
        <v>51</v>
      </c>
      <c r="C14129" s="1" t="s">
        <v>55</v>
      </c>
      <c r="D14129" s="1" t="s">
        <v>56</v>
      </c>
      <c r="E14129" s="1" t="s">
        <v>14</v>
      </c>
      <c r="F14129" s="1" t="s">
        <v>11</v>
      </c>
      <c r="G14129" s="1" t="s">
        <v>64</v>
      </c>
      <c r="H14129" s="1">
        <v>11</v>
      </c>
      <c r="I14129">
        <v>24.75</v>
      </c>
      <c r="J14129" s="1">
        <f>SUMIFS(I:I,B:B,Table1_2[[#This Row],[Category Level 2]],D:D,Table1_2[[#This Row],[Brand]],E:E,Table1_2[[#This Row],[Region]],F:F,Table1_2[[#This Row],[Measure]],G:G,Table1_2[[#This Row],[Year]],H:H,"&lt;="&amp;Table1_2[[#This Row],[Month]])</f>
        <v>491.69999999999993</v>
      </c>
      <c r="K141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547.79999999999995</v>
      </c>
      <c r="N14129">
        <f>Table1_2[[#This Row],[Value]]*2.5</f>
        <v>61.875</v>
      </c>
    </row>
    <row r="14130" spans="1:14" x14ac:dyDescent="0.25">
      <c r="A14130" s="1" t="s">
        <v>6</v>
      </c>
      <c r="B14130" s="1" t="s">
        <v>51</v>
      </c>
      <c r="C14130" s="1" t="s">
        <v>55</v>
      </c>
      <c r="D14130" s="1" t="s">
        <v>56</v>
      </c>
      <c r="E14130" s="1" t="s">
        <v>14</v>
      </c>
      <c r="F14130" s="1" t="s">
        <v>11</v>
      </c>
      <c r="G14130" s="1" t="s">
        <v>64</v>
      </c>
      <c r="H14130" s="1">
        <v>12</v>
      </c>
      <c r="I14130">
        <v>59.4</v>
      </c>
      <c r="J14130" s="1">
        <f>SUMIFS(I:I,B:B,Table1_2[[#This Row],[Category Level 2]],D:D,Table1_2[[#This Row],[Brand]],E:E,Table1_2[[#This Row],[Region]],F:F,Table1_2[[#This Row],[Measure]],G:G,Table1_2[[#This Row],[Year]],H:H,"&lt;="&amp;Table1_2[[#This Row],[Month]])</f>
        <v>551.09999999999991</v>
      </c>
      <c r="K141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551.09999999999991</v>
      </c>
      <c r="N14130">
        <f>Table1_2[[#This Row],[Value]]*2.5</f>
        <v>148.5</v>
      </c>
    </row>
    <row r="14131" spans="1:14" x14ac:dyDescent="0.25">
      <c r="A14131" s="1" t="s">
        <v>6</v>
      </c>
      <c r="B14131" s="1" t="s">
        <v>51</v>
      </c>
      <c r="C14131" s="1" t="s">
        <v>55</v>
      </c>
      <c r="D14131" s="1" t="s">
        <v>56</v>
      </c>
      <c r="E14131" s="1" t="s">
        <v>14</v>
      </c>
      <c r="F14131" s="1" t="s">
        <v>11</v>
      </c>
      <c r="G14131" s="1" t="s">
        <v>65</v>
      </c>
      <c r="H14131" s="1">
        <v>1</v>
      </c>
      <c r="I14131">
        <v>13.2</v>
      </c>
      <c r="J14131" s="1">
        <f>SUMIFS(I:I,B:B,Table1_2[[#This Row],[Category Level 2]],D:D,Table1_2[[#This Row],[Brand]],E:E,Table1_2[[#This Row],[Region]],F:F,Table1_2[[#This Row],[Measure]],G:G,Table1_2[[#This Row],[Year]],H:H,"&lt;="&amp;Table1_2[[#This Row],[Month]])</f>
        <v>13.2</v>
      </c>
      <c r="K141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498.29999999999995</v>
      </c>
      <c r="N14131">
        <f>Table1_2[[#This Row],[Value]]*2.5</f>
        <v>33</v>
      </c>
    </row>
    <row r="14132" spans="1:14" x14ac:dyDescent="0.25">
      <c r="A14132" s="1" t="s">
        <v>6</v>
      </c>
      <c r="B14132" s="1" t="s">
        <v>51</v>
      </c>
      <c r="C14132" s="1" t="s">
        <v>55</v>
      </c>
      <c r="D14132" s="1" t="s">
        <v>56</v>
      </c>
      <c r="E14132" s="1" t="s">
        <v>14</v>
      </c>
      <c r="F14132" s="1" t="s">
        <v>11</v>
      </c>
      <c r="G14132" s="1" t="s">
        <v>65</v>
      </c>
      <c r="H14132" s="1">
        <v>2</v>
      </c>
      <c r="I14132">
        <v>56.099999999999994</v>
      </c>
      <c r="J14132" s="1">
        <f>SUMIFS(I:I,B:B,Table1_2[[#This Row],[Category Level 2]],D:D,Table1_2[[#This Row],[Brand]],E:E,Table1_2[[#This Row],[Region]],F:F,Table1_2[[#This Row],[Measure]],G:G,Table1_2[[#This Row],[Year]],H:H,"&lt;="&amp;Table1_2[[#This Row],[Month]])</f>
        <v>69.3</v>
      </c>
      <c r="K141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503.25</v>
      </c>
      <c r="N14132">
        <f>Table1_2[[#This Row],[Value]]*2.5</f>
        <v>140.25</v>
      </c>
    </row>
    <row r="14133" spans="1:14" x14ac:dyDescent="0.25">
      <c r="A14133" s="1" t="s">
        <v>6</v>
      </c>
      <c r="B14133" s="1" t="s">
        <v>51</v>
      </c>
      <c r="C14133" s="1" t="s">
        <v>55</v>
      </c>
      <c r="D14133" s="1" t="s">
        <v>56</v>
      </c>
      <c r="E14133" s="1" t="s">
        <v>14</v>
      </c>
      <c r="F14133" s="1" t="s">
        <v>11</v>
      </c>
      <c r="G14133" s="1" t="s">
        <v>65</v>
      </c>
      <c r="H14133" s="1">
        <v>3</v>
      </c>
      <c r="I14133">
        <v>33</v>
      </c>
      <c r="J14133" s="1">
        <f>SUMIFS(I:I,B:B,Table1_2[[#This Row],[Category Level 2]],D:D,Table1_2[[#This Row],[Brand]],E:E,Table1_2[[#This Row],[Region]],F:F,Table1_2[[#This Row],[Measure]],G:G,Table1_2[[#This Row],[Year]],H:H,"&lt;="&amp;Table1_2[[#This Row],[Month]])</f>
        <v>102.3</v>
      </c>
      <c r="K141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463.65</v>
      </c>
      <c r="N14133">
        <f>Table1_2[[#This Row],[Value]]*2.5</f>
        <v>82.5</v>
      </c>
    </row>
    <row r="14134" spans="1:14" x14ac:dyDescent="0.25">
      <c r="A14134" s="1" t="s">
        <v>6</v>
      </c>
      <c r="B14134" s="1" t="s">
        <v>51</v>
      </c>
      <c r="C14134" s="1" t="s">
        <v>55</v>
      </c>
      <c r="D14134" s="1" t="s">
        <v>56</v>
      </c>
      <c r="E14134" s="1" t="s">
        <v>14</v>
      </c>
      <c r="F14134" s="1" t="s">
        <v>11</v>
      </c>
      <c r="G14134" s="1" t="s">
        <v>65</v>
      </c>
      <c r="H14134" s="1">
        <v>4</v>
      </c>
      <c r="I14134">
        <v>49.5</v>
      </c>
      <c r="J14134" s="1">
        <f>SUMIFS(I:I,B:B,Table1_2[[#This Row],[Category Level 2]],D:D,Table1_2[[#This Row],[Brand]],E:E,Table1_2[[#This Row],[Region]],F:F,Table1_2[[#This Row],[Measure]],G:G,Table1_2[[#This Row],[Year]],H:H,"&lt;="&amp;Table1_2[[#This Row],[Month]])</f>
        <v>151.80000000000001</v>
      </c>
      <c r="K141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478.49999999999994</v>
      </c>
      <c r="N14134">
        <f>Table1_2[[#This Row],[Value]]*2.5</f>
        <v>123.75</v>
      </c>
    </row>
    <row r="14135" spans="1:14" x14ac:dyDescent="0.25">
      <c r="A14135" s="1" t="s">
        <v>6</v>
      </c>
      <c r="B14135" s="1" t="s">
        <v>51</v>
      </c>
      <c r="C14135" s="1" t="s">
        <v>55</v>
      </c>
      <c r="D14135" s="1" t="s">
        <v>56</v>
      </c>
      <c r="E14135" s="1" t="s">
        <v>14</v>
      </c>
      <c r="F14135" s="1" t="s">
        <v>11</v>
      </c>
      <c r="G14135" s="1" t="s">
        <v>65</v>
      </c>
      <c r="H14135" s="1">
        <v>5</v>
      </c>
      <c r="I14135">
        <v>23.099999999999998</v>
      </c>
      <c r="J14135" s="1">
        <f>SUMIFS(I:I,B:B,Table1_2[[#This Row],[Category Level 2]],D:D,Table1_2[[#This Row],[Brand]],E:E,Table1_2[[#This Row],[Region]],F:F,Table1_2[[#This Row],[Measure]],G:G,Table1_2[[#This Row],[Year]],H:H,"&lt;="&amp;Table1_2[[#This Row],[Month]])</f>
        <v>174.9</v>
      </c>
      <c r="K141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448.79999999999995</v>
      </c>
      <c r="N14135">
        <f>Table1_2[[#This Row],[Value]]*2.5</f>
        <v>57.749999999999993</v>
      </c>
    </row>
    <row r="14136" spans="1:14" x14ac:dyDescent="0.25">
      <c r="A14136" s="1" t="s">
        <v>6</v>
      </c>
      <c r="B14136" s="1" t="s">
        <v>51</v>
      </c>
      <c r="C14136" s="1" t="s">
        <v>55</v>
      </c>
      <c r="D14136" s="1" t="s">
        <v>56</v>
      </c>
      <c r="E14136" s="1" t="s">
        <v>14</v>
      </c>
      <c r="F14136" s="1" t="s">
        <v>11</v>
      </c>
      <c r="G14136" s="1" t="s">
        <v>65</v>
      </c>
      <c r="H14136" s="1">
        <v>6</v>
      </c>
      <c r="I14136">
        <v>92.399999999999991</v>
      </c>
      <c r="J14136" s="1">
        <f>SUMIFS(I:I,B:B,Table1_2[[#This Row],[Category Level 2]],D:D,Table1_2[[#This Row],[Brand]],E:E,Table1_2[[#This Row],[Region]],F:F,Table1_2[[#This Row],[Measure]],G:G,Table1_2[[#This Row],[Year]],H:H,"&lt;="&amp;Table1_2[[#This Row],[Month]])</f>
        <v>267.3</v>
      </c>
      <c r="K141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506.55</v>
      </c>
      <c r="N14136">
        <f>Table1_2[[#This Row],[Value]]*2.5</f>
        <v>230.99999999999997</v>
      </c>
    </row>
    <row r="14137" spans="1:14" x14ac:dyDescent="0.25">
      <c r="A14137" s="1" t="s">
        <v>6</v>
      </c>
      <c r="B14137" s="1" t="s">
        <v>51</v>
      </c>
      <c r="C14137" s="1" t="s">
        <v>55</v>
      </c>
      <c r="D14137" s="1" t="s">
        <v>56</v>
      </c>
      <c r="E14137" s="1" t="s">
        <v>14</v>
      </c>
      <c r="F14137" s="1" t="s">
        <v>11</v>
      </c>
      <c r="G14137" s="1" t="s">
        <v>65</v>
      </c>
      <c r="H14137" s="1">
        <v>7</v>
      </c>
      <c r="I14137">
        <v>49.5</v>
      </c>
      <c r="J14137" s="1">
        <f>SUMIFS(I:I,B:B,Table1_2[[#This Row],[Category Level 2]],D:D,Table1_2[[#This Row],[Brand]],E:E,Table1_2[[#This Row],[Region]],F:F,Table1_2[[#This Row],[Measure]],G:G,Table1_2[[#This Row],[Year]],H:H,"&lt;="&amp;Table1_2[[#This Row],[Month]])</f>
        <v>316.8</v>
      </c>
      <c r="K141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516.45000000000005</v>
      </c>
      <c r="N14137">
        <f>Table1_2[[#This Row],[Value]]*2.5</f>
        <v>123.75</v>
      </c>
    </row>
    <row r="14138" spans="1:14" x14ac:dyDescent="0.25">
      <c r="A14138" s="1" t="s">
        <v>6</v>
      </c>
      <c r="B14138" s="1" t="s">
        <v>51</v>
      </c>
      <c r="C14138" s="1" t="s">
        <v>55</v>
      </c>
      <c r="D14138" s="1" t="s">
        <v>56</v>
      </c>
      <c r="E14138" s="1" t="s">
        <v>14</v>
      </c>
      <c r="F14138" s="1" t="s">
        <v>11</v>
      </c>
      <c r="G14138" s="1" t="s">
        <v>65</v>
      </c>
      <c r="H14138" s="1">
        <v>8</v>
      </c>
      <c r="I14138">
        <v>36.299999999999997</v>
      </c>
      <c r="J14138" s="1">
        <f>SUMIFS(I:I,B:B,Table1_2[[#This Row],[Category Level 2]],D:D,Table1_2[[#This Row],[Brand]],E:E,Table1_2[[#This Row],[Region]],F:F,Table1_2[[#This Row],[Measure]],G:G,Table1_2[[#This Row],[Year]],H:H,"&lt;="&amp;Table1_2[[#This Row],[Month]])</f>
        <v>353.1</v>
      </c>
      <c r="K141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552.75</v>
      </c>
      <c r="N14138">
        <f>Table1_2[[#This Row],[Value]]*2.5</f>
        <v>90.75</v>
      </c>
    </row>
    <row r="14139" spans="1:14" x14ac:dyDescent="0.25">
      <c r="A14139" s="1" t="s">
        <v>6</v>
      </c>
      <c r="B14139" s="1" t="s">
        <v>51</v>
      </c>
      <c r="C14139" s="1" t="s">
        <v>55</v>
      </c>
      <c r="D14139" s="1" t="s">
        <v>56</v>
      </c>
      <c r="E14139" s="1" t="s">
        <v>14</v>
      </c>
      <c r="F14139" s="1" t="s">
        <v>11</v>
      </c>
      <c r="G14139" s="1" t="s">
        <v>65</v>
      </c>
      <c r="H14139" s="1">
        <v>9</v>
      </c>
      <c r="I14139">
        <v>39.599999999999994</v>
      </c>
      <c r="J14139" s="1">
        <f>SUMIFS(I:I,B:B,Table1_2[[#This Row],[Category Level 2]],D:D,Table1_2[[#This Row],[Brand]],E:E,Table1_2[[#This Row],[Region]],F:F,Table1_2[[#This Row],[Measure]],G:G,Table1_2[[#This Row],[Year]],H:H,"&lt;="&amp;Table1_2[[#This Row],[Month]])</f>
        <v>392.70000000000005</v>
      </c>
      <c r="K141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539.55000000000007</v>
      </c>
      <c r="N14139">
        <f>Table1_2[[#This Row],[Value]]*2.5</f>
        <v>98.999999999999986</v>
      </c>
    </row>
    <row r="14140" spans="1:14" x14ac:dyDescent="0.25">
      <c r="A14140" s="1" t="s">
        <v>6</v>
      </c>
      <c r="B14140" s="1" t="s">
        <v>51</v>
      </c>
      <c r="C14140" s="1" t="s">
        <v>55</v>
      </c>
      <c r="D14140" s="1" t="s">
        <v>56</v>
      </c>
      <c r="E14140" s="1" t="s">
        <v>14</v>
      </c>
      <c r="F14140" s="1" t="s">
        <v>11</v>
      </c>
      <c r="G14140" s="1" t="s">
        <v>65</v>
      </c>
      <c r="H14140" s="1">
        <v>10</v>
      </c>
      <c r="I14140">
        <v>19.799999999999997</v>
      </c>
      <c r="J14140" s="1">
        <f>SUMIFS(I:I,B:B,Table1_2[[#This Row],[Category Level 2]],D:D,Table1_2[[#This Row],[Brand]],E:E,Table1_2[[#This Row],[Region]],F:F,Table1_2[[#This Row],[Measure]],G:G,Table1_2[[#This Row],[Year]],H:H,"&lt;="&amp;Table1_2[[#This Row],[Month]])</f>
        <v>412.50000000000006</v>
      </c>
      <c r="K141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496.65000000000009</v>
      </c>
      <c r="N14140">
        <f>Table1_2[[#This Row],[Value]]*2.5</f>
        <v>49.499999999999993</v>
      </c>
    </row>
    <row r="14141" spans="1:14" x14ac:dyDescent="0.25">
      <c r="A14141" s="1" t="s">
        <v>6</v>
      </c>
      <c r="B14141" s="1" t="s">
        <v>51</v>
      </c>
      <c r="C14141" s="1" t="s">
        <v>55</v>
      </c>
      <c r="D14141" s="1" t="s">
        <v>56</v>
      </c>
      <c r="E14141" s="1" t="s">
        <v>14</v>
      </c>
      <c r="F14141" s="1" t="s">
        <v>11</v>
      </c>
      <c r="G14141" s="1" t="s">
        <v>65</v>
      </c>
      <c r="H14141" s="1">
        <v>11</v>
      </c>
      <c r="I14141">
        <v>26.4</v>
      </c>
      <c r="J14141" s="1">
        <f>SUMIFS(I:I,B:B,Table1_2[[#This Row],[Category Level 2]],D:D,Table1_2[[#This Row],[Brand]],E:E,Table1_2[[#This Row],[Region]],F:F,Table1_2[[#This Row],[Measure]],G:G,Table1_2[[#This Row],[Year]],H:H,"&lt;="&amp;Table1_2[[#This Row],[Month]])</f>
        <v>438.90000000000003</v>
      </c>
      <c r="K141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498.3</v>
      </c>
      <c r="N14141">
        <f>Table1_2[[#This Row],[Value]]*2.5</f>
        <v>66</v>
      </c>
    </row>
    <row r="14142" spans="1:14" x14ac:dyDescent="0.25">
      <c r="A14142" s="1" t="s">
        <v>6</v>
      </c>
      <c r="B14142" s="1" t="s">
        <v>51</v>
      </c>
      <c r="C14142" s="1" t="s">
        <v>55</v>
      </c>
      <c r="D14142" s="1" t="s">
        <v>56</v>
      </c>
      <c r="E14142" s="1" t="s">
        <v>14</v>
      </c>
      <c r="F14142" s="1" t="s">
        <v>11</v>
      </c>
      <c r="G14142" s="1" t="s">
        <v>65</v>
      </c>
      <c r="H14142" s="1">
        <v>12</v>
      </c>
      <c r="I14142">
        <v>51.15</v>
      </c>
      <c r="J14142" s="1">
        <f>SUMIFS(I:I,B:B,Table1_2[[#This Row],[Category Level 2]],D:D,Table1_2[[#This Row],[Brand]],E:E,Table1_2[[#This Row],[Region]],F:F,Table1_2[[#This Row],[Measure]],G:G,Table1_2[[#This Row],[Year]],H:H,"&lt;="&amp;Table1_2[[#This Row],[Month]])</f>
        <v>490.05</v>
      </c>
      <c r="K141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490.05</v>
      </c>
      <c r="N14142">
        <f>Table1_2[[#This Row],[Value]]*2.5</f>
        <v>127.875</v>
      </c>
    </row>
    <row r="14143" spans="1:14" x14ac:dyDescent="0.25">
      <c r="A14143" s="1" t="s">
        <v>6</v>
      </c>
      <c r="B14143" s="1" t="s">
        <v>51</v>
      </c>
      <c r="C14143" s="1" t="s">
        <v>55</v>
      </c>
      <c r="D14143" s="1" t="s">
        <v>56</v>
      </c>
      <c r="E14143" s="1" t="s">
        <v>14</v>
      </c>
      <c r="F14143" s="1" t="s">
        <v>11</v>
      </c>
      <c r="G14143" s="1" t="s">
        <v>66</v>
      </c>
      <c r="H14143" s="1">
        <v>1</v>
      </c>
      <c r="I14143">
        <v>24.75</v>
      </c>
      <c r="J14143" s="1">
        <f>SUMIFS(I:I,B:B,Table1_2[[#This Row],[Category Level 2]],D:D,Table1_2[[#This Row],[Brand]],E:E,Table1_2[[#This Row],[Region]],F:F,Table1_2[[#This Row],[Measure]],G:G,Table1_2[[#This Row],[Year]],H:H,"&lt;="&amp;Table1_2[[#This Row],[Month]])</f>
        <v>24.75</v>
      </c>
      <c r="K141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501.59999999999997</v>
      </c>
      <c r="N14143">
        <f>Table1_2[[#This Row],[Value]]*2.5</f>
        <v>61.875</v>
      </c>
    </row>
    <row r="14144" spans="1:14" x14ac:dyDescent="0.25">
      <c r="A14144" s="1" t="s">
        <v>6</v>
      </c>
      <c r="B14144" s="1" t="s">
        <v>51</v>
      </c>
      <c r="C14144" s="1" t="s">
        <v>55</v>
      </c>
      <c r="D14144" s="1" t="s">
        <v>56</v>
      </c>
      <c r="E14144" s="1" t="s">
        <v>14</v>
      </c>
      <c r="F14144" s="1" t="s">
        <v>11</v>
      </c>
      <c r="G14144" s="1" t="s">
        <v>66</v>
      </c>
      <c r="H14144" s="1">
        <v>2</v>
      </c>
      <c r="I14144">
        <v>34.65</v>
      </c>
      <c r="J14144" s="1">
        <f>SUMIFS(I:I,B:B,Table1_2[[#This Row],[Category Level 2]],D:D,Table1_2[[#This Row],[Brand]],E:E,Table1_2[[#This Row],[Region]],F:F,Table1_2[[#This Row],[Measure]],G:G,Table1_2[[#This Row],[Year]],H:H,"&lt;="&amp;Table1_2[[#This Row],[Month]])</f>
        <v>59.4</v>
      </c>
      <c r="K141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480.14999999999992</v>
      </c>
      <c r="N14144">
        <f>Table1_2[[#This Row],[Value]]*2.5</f>
        <v>86.625</v>
      </c>
    </row>
    <row r="14145" spans="1:14" x14ac:dyDescent="0.25">
      <c r="A14145" s="1" t="s">
        <v>6</v>
      </c>
      <c r="B14145" s="1" t="s">
        <v>51</v>
      </c>
      <c r="C14145" s="1" t="s">
        <v>55</v>
      </c>
      <c r="D14145" s="1" t="s">
        <v>56</v>
      </c>
      <c r="E14145" s="1" t="s">
        <v>14</v>
      </c>
      <c r="F14145" s="1" t="s">
        <v>11</v>
      </c>
      <c r="G14145" s="1" t="s">
        <v>66</v>
      </c>
      <c r="H14145" s="1">
        <v>3</v>
      </c>
      <c r="I14145">
        <v>18.149999999999999</v>
      </c>
      <c r="J14145" s="1">
        <f>SUMIFS(I:I,B:B,Table1_2[[#This Row],[Category Level 2]],D:D,Table1_2[[#This Row],[Brand]],E:E,Table1_2[[#This Row],[Region]],F:F,Table1_2[[#This Row],[Measure]],G:G,Table1_2[[#This Row],[Year]],H:H,"&lt;="&amp;Table1_2[[#This Row],[Month]])</f>
        <v>77.55</v>
      </c>
      <c r="K141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465.29999999999995</v>
      </c>
      <c r="N14145">
        <f>Table1_2[[#This Row],[Value]]*2.5</f>
        <v>45.375</v>
      </c>
    </row>
    <row r="14146" spans="1:14" x14ac:dyDescent="0.25">
      <c r="A14146" s="1" t="s">
        <v>6</v>
      </c>
      <c r="B14146" s="1" t="s">
        <v>51</v>
      </c>
      <c r="C14146" s="1" t="s">
        <v>55</v>
      </c>
      <c r="D14146" s="1" t="s">
        <v>56</v>
      </c>
      <c r="E14146" s="1" t="s">
        <v>14</v>
      </c>
      <c r="F14146" s="1" t="s">
        <v>11</v>
      </c>
      <c r="G14146" s="1" t="s">
        <v>66</v>
      </c>
      <c r="H14146" s="1">
        <v>4</v>
      </c>
      <c r="I14146">
        <v>9.8999999999999986</v>
      </c>
      <c r="J14146" s="1">
        <f>SUMIFS(I:I,B:B,Table1_2[[#This Row],[Category Level 2]],D:D,Table1_2[[#This Row],[Brand]],E:E,Table1_2[[#This Row],[Region]],F:F,Table1_2[[#This Row],[Measure]],G:G,Table1_2[[#This Row],[Year]],H:H,"&lt;="&amp;Table1_2[[#This Row],[Month]])</f>
        <v>87.449999999999989</v>
      </c>
      <c r="K141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425.69999999999993</v>
      </c>
      <c r="N14146">
        <f>Table1_2[[#This Row],[Value]]*2.5</f>
        <v>24.749999999999996</v>
      </c>
    </row>
    <row r="14147" spans="1:14" x14ac:dyDescent="0.25">
      <c r="A14147" s="1" t="s">
        <v>6</v>
      </c>
      <c r="B14147" s="1" t="s">
        <v>51</v>
      </c>
      <c r="C14147" s="1" t="s">
        <v>55</v>
      </c>
      <c r="D14147" s="1" t="s">
        <v>56</v>
      </c>
      <c r="E14147" s="1" t="s">
        <v>14</v>
      </c>
      <c r="F14147" s="1" t="s">
        <v>11</v>
      </c>
      <c r="G14147" s="1" t="s">
        <v>66</v>
      </c>
      <c r="H14147" s="1">
        <v>5</v>
      </c>
      <c r="I14147">
        <v>92.399999999999991</v>
      </c>
      <c r="J14147" s="1">
        <f>SUMIFS(I:I,B:B,Table1_2[[#This Row],[Category Level 2]],D:D,Table1_2[[#This Row],[Brand]],E:E,Table1_2[[#This Row],[Region]],F:F,Table1_2[[#This Row],[Measure]],G:G,Table1_2[[#This Row],[Year]],H:H,"&lt;="&amp;Table1_2[[#This Row],[Month]])</f>
        <v>179.84999999999997</v>
      </c>
      <c r="K141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494.99999999999989</v>
      </c>
      <c r="N14147">
        <f>Table1_2[[#This Row],[Value]]*2.5</f>
        <v>230.99999999999997</v>
      </c>
    </row>
    <row r="14148" spans="1:14" x14ac:dyDescent="0.25">
      <c r="A14148" s="1" t="s">
        <v>6</v>
      </c>
      <c r="B14148" s="1" t="s">
        <v>51</v>
      </c>
      <c r="C14148" s="1" t="s">
        <v>55</v>
      </c>
      <c r="D14148" s="1" t="s">
        <v>56</v>
      </c>
      <c r="E14148" s="1" t="s">
        <v>14</v>
      </c>
      <c r="F14148" s="1" t="s">
        <v>11</v>
      </c>
      <c r="G14148" s="1" t="s">
        <v>66</v>
      </c>
      <c r="H14148" s="1">
        <v>6</v>
      </c>
      <c r="I14148">
        <v>51.15</v>
      </c>
      <c r="J14148" s="1">
        <f>SUMIFS(I:I,B:B,Table1_2[[#This Row],[Category Level 2]],D:D,Table1_2[[#This Row],[Brand]],E:E,Table1_2[[#This Row],[Region]],F:F,Table1_2[[#This Row],[Measure]],G:G,Table1_2[[#This Row],[Year]],H:H,"&lt;="&amp;Table1_2[[#This Row],[Month]])</f>
        <v>230.99999999999997</v>
      </c>
      <c r="K141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453.75</v>
      </c>
      <c r="N14148">
        <f>Table1_2[[#This Row],[Value]]*2.5</f>
        <v>127.875</v>
      </c>
    </row>
    <row r="14149" spans="1:14" x14ac:dyDescent="0.25">
      <c r="A14149" s="1" t="s">
        <v>6</v>
      </c>
      <c r="B14149" s="1" t="s">
        <v>51</v>
      </c>
      <c r="C14149" s="1" t="s">
        <v>55</v>
      </c>
      <c r="D14149" s="1" t="s">
        <v>56</v>
      </c>
      <c r="E14149" s="1" t="s">
        <v>14</v>
      </c>
      <c r="F14149" s="1" t="s">
        <v>11</v>
      </c>
      <c r="G14149" s="1" t="s">
        <v>66</v>
      </c>
      <c r="H14149" s="1">
        <v>7</v>
      </c>
      <c r="I14149">
        <v>41.25</v>
      </c>
      <c r="J14149" s="1">
        <f>SUMIFS(I:I,B:B,Table1_2[[#This Row],[Category Level 2]],D:D,Table1_2[[#This Row],[Brand]],E:E,Table1_2[[#This Row],[Region]],F:F,Table1_2[[#This Row],[Measure]],G:G,Table1_2[[#This Row],[Year]],H:H,"&lt;="&amp;Table1_2[[#This Row],[Month]])</f>
        <v>272.25</v>
      </c>
      <c r="K141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445.5</v>
      </c>
      <c r="N14149">
        <f>Table1_2[[#This Row],[Value]]*2.5</f>
        <v>103.125</v>
      </c>
    </row>
    <row r="14150" spans="1:14" x14ac:dyDescent="0.25">
      <c r="A14150" s="1" t="s">
        <v>6</v>
      </c>
      <c r="B14150" s="1" t="s">
        <v>51</v>
      </c>
      <c r="C14150" s="1" t="s">
        <v>55</v>
      </c>
      <c r="D14150" s="1" t="s">
        <v>56</v>
      </c>
      <c r="E14150" s="1" t="s">
        <v>14</v>
      </c>
      <c r="F14150" s="1" t="s">
        <v>11</v>
      </c>
      <c r="G14150" s="1" t="s">
        <v>66</v>
      </c>
      <c r="H14150" s="1">
        <v>8</v>
      </c>
      <c r="I14150">
        <v>28.049999999999997</v>
      </c>
      <c r="J14150" s="1">
        <f>SUMIFS(I:I,B:B,Table1_2[[#This Row],[Category Level 2]],D:D,Table1_2[[#This Row],[Brand]],E:E,Table1_2[[#This Row],[Region]],F:F,Table1_2[[#This Row],[Measure]],G:G,Table1_2[[#This Row],[Year]],H:H,"&lt;="&amp;Table1_2[[#This Row],[Month]])</f>
        <v>300.3</v>
      </c>
      <c r="K141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437.25</v>
      </c>
      <c r="N14150">
        <f>Table1_2[[#This Row],[Value]]*2.5</f>
        <v>70.125</v>
      </c>
    </row>
    <row r="14151" spans="1:14" x14ac:dyDescent="0.25">
      <c r="A14151" s="1" t="s">
        <v>6</v>
      </c>
      <c r="B14151" s="1" t="s">
        <v>51</v>
      </c>
      <c r="C14151" s="1" t="s">
        <v>55</v>
      </c>
      <c r="D14151" s="1" t="s">
        <v>56</v>
      </c>
      <c r="E14151" s="1" t="s">
        <v>14</v>
      </c>
      <c r="F14151" s="1" t="s">
        <v>11</v>
      </c>
      <c r="G14151" s="1" t="s">
        <v>66</v>
      </c>
      <c r="H14151" s="1">
        <v>9</v>
      </c>
      <c r="I14151">
        <v>23.099999999999998</v>
      </c>
      <c r="J14151" s="1">
        <f>SUMIFS(I:I,B:B,Table1_2[[#This Row],[Category Level 2]],D:D,Table1_2[[#This Row],[Brand]],E:E,Table1_2[[#This Row],[Region]],F:F,Table1_2[[#This Row],[Measure]],G:G,Table1_2[[#This Row],[Year]],H:H,"&lt;="&amp;Table1_2[[#This Row],[Month]])</f>
        <v>323.40000000000003</v>
      </c>
      <c r="K141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420.75</v>
      </c>
      <c r="N14151">
        <f>Table1_2[[#This Row],[Value]]*2.5</f>
        <v>57.749999999999993</v>
      </c>
    </row>
    <row r="14152" spans="1:14" x14ac:dyDescent="0.25">
      <c r="A14152" s="1" t="s">
        <v>6</v>
      </c>
      <c r="B14152" s="1" t="s">
        <v>51</v>
      </c>
      <c r="C14152" s="1" t="s">
        <v>55</v>
      </c>
      <c r="D14152" s="1" t="s">
        <v>56</v>
      </c>
      <c r="E14152" s="1" t="s">
        <v>14</v>
      </c>
      <c r="F14152" s="1" t="s">
        <v>11</v>
      </c>
      <c r="G14152" s="1" t="s">
        <v>66</v>
      </c>
      <c r="H14152" s="1">
        <v>10</v>
      </c>
      <c r="I14152">
        <v>6.6</v>
      </c>
      <c r="J14152" s="1">
        <f>SUMIFS(I:I,B:B,Table1_2[[#This Row],[Category Level 2]],D:D,Table1_2[[#This Row],[Brand]],E:E,Table1_2[[#This Row],[Region]],F:F,Table1_2[[#This Row],[Measure]],G:G,Table1_2[[#This Row],[Year]],H:H,"&lt;="&amp;Table1_2[[#This Row],[Month]])</f>
        <v>330.00000000000006</v>
      </c>
      <c r="K141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407.55000000000007</v>
      </c>
      <c r="N14152">
        <f>Table1_2[[#This Row],[Value]]*2.5</f>
        <v>16.5</v>
      </c>
    </row>
    <row r="14153" spans="1:14" x14ac:dyDescent="0.25">
      <c r="A14153" s="1" t="s">
        <v>6</v>
      </c>
      <c r="B14153" s="1" t="s">
        <v>51</v>
      </c>
      <c r="C14153" s="1" t="s">
        <v>55</v>
      </c>
      <c r="D14153" s="1" t="s">
        <v>56</v>
      </c>
      <c r="E14153" s="1" t="s">
        <v>14</v>
      </c>
      <c r="F14153" s="1" t="s">
        <v>11</v>
      </c>
      <c r="G14153" s="1" t="s">
        <v>66</v>
      </c>
      <c r="H14153" s="1">
        <v>11</v>
      </c>
      <c r="I14153">
        <v>8.25</v>
      </c>
      <c r="J14153" s="1">
        <f>SUMIFS(I:I,B:B,Table1_2[[#This Row],[Category Level 2]],D:D,Table1_2[[#This Row],[Brand]],E:E,Table1_2[[#This Row],[Region]],F:F,Table1_2[[#This Row],[Measure]],G:G,Table1_2[[#This Row],[Year]],H:H,"&lt;="&amp;Table1_2[[#This Row],[Month]])</f>
        <v>338.25000000000006</v>
      </c>
      <c r="K141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389.40000000000003</v>
      </c>
      <c r="N14153">
        <f>Table1_2[[#This Row],[Value]]*2.5</f>
        <v>20.625</v>
      </c>
    </row>
    <row r="14154" spans="1:14" x14ac:dyDescent="0.25">
      <c r="A14154" s="1" t="s">
        <v>6</v>
      </c>
      <c r="B14154" s="1" t="s">
        <v>51</v>
      </c>
      <c r="C14154" s="1" t="s">
        <v>55</v>
      </c>
      <c r="D14154" s="1" t="s">
        <v>56</v>
      </c>
      <c r="E14154" s="1" t="s">
        <v>14</v>
      </c>
      <c r="F14154" s="1" t="s">
        <v>11</v>
      </c>
      <c r="G14154" s="1" t="s">
        <v>66</v>
      </c>
      <c r="H14154" s="1">
        <v>12</v>
      </c>
      <c r="I14154">
        <v>28.049999999999997</v>
      </c>
      <c r="J14154" s="1">
        <f>SUMIFS(I:I,B:B,Table1_2[[#This Row],[Category Level 2]],D:D,Table1_2[[#This Row],[Brand]],E:E,Table1_2[[#This Row],[Region]],F:F,Table1_2[[#This Row],[Measure]],G:G,Table1_2[[#This Row],[Year]],H:H,"&lt;="&amp;Table1_2[[#This Row],[Month]])</f>
        <v>366.30000000000007</v>
      </c>
      <c r="K141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366.30000000000007</v>
      </c>
      <c r="N14154">
        <f>Table1_2[[#This Row],[Value]]*2.5</f>
        <v>70.125</v>
      </c>
    </row>
    <row r="14155" spans="1:14" x14ac:dyDescent="0.25">
      <c r="A14155" s="1" t="s">
        <v>6</v>
      </c>
      <c r="B14155" s="1" t="s">
        <v>51</v>
      </c>
      <c r="C14155" s="1" t="s">
        <v>55</v>
      </c>
      <c r="D14155" s="1" t="s">
        <v>56</v>
      </c>
      <c r="E14155" s="1" t="s">
        <v>14</v>
      </c>
      <c r="F14155" s="1" t="s">
        <v>11</v>
      </c>
      <c r="G14155" s="1" t="s">
        <v>67</v>
      </c>
      <c r="H14155" s="1">
        <v>1</v>
      </c>
      <c r="I14155">
        <v>52.8</v>
      </c>
      <c r="J14155" s="1">
        <f>SUMIFS(I:I,B:B,Table1_2[[#This Row],[Category Level 2]],D:D,Table1_2[[#This Row],[Brand]],E:E,Table1_2[[#This Row],[Region]],F:F,Table1_2[[#This Row],[Measure]],G:G,Table1_2[[#This Row],[Year]],H:H,"&lt;="&amp;Table1_2[[#This Row],[Month]])</f>
        <v>52.8</v>
      </c>
      <c r="K141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394.35000000000008</v>
      </c>
      <c r="N14155">
        <f>Table1_2[[#This Row],[Value]]*2.5</f>
        <v>132</v>
      </c>
    </row>
    <row r="14156" spans="1:14" x14ac:dyDescent="0.25">
      <c r="A14156" s="1" t="s">
        <v>6</v>
      </c>
      <c r="B14156" s="1" t="s">
        <v>51</v>
      </c>
      <c r="C14156" s="1" t="s">
        <v>55</v>
      </c>
      <c r="D14156" s="1" t="s">
        <v>56</v>
      </c>
      <c r="E14156" s="1" t="s">
        <v>14</v>
      </c>
      <c r="F14156" s="1" t="s">
        <v>11</v>
      </c>
      <c r="G14156" s="1" t="s">
        <v>67</v>
      </c>
      <c r="H14156" s="1">
        <v>2</v>
      </c>
      <c r="I14156">
        <v>18.149999999999999</v>
      </c>
      <c r="J14156" s="1">
        <f>SUMIFS(I:I,B:B,Table1_2[[#This Row],[Category Level 2]],D:D,Table1_2[[#This Row],[Brand]],E:E,Table1_2[[#This Row],[Region]],F:F,Table1_2[[#This Row],[Measure]],G:G,Table1_2[[#This Row],[Year]],H:H,"&lt;="&amp;Table1_2[[#This Row],[Month]])</f>
        <v>70.949999999999989</v>
      </c>
      <c r="K141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377.85</v>
      </c>
      <c r="N14156">
        <f>Table1_2[[#This Row],[Value]]*2.5</f>
        <v>45.375</v>
      </c>
    </row>
    <row r="14157" spans="1:14" x14ac:dyDescent="0.25">
      <c r="A14157" s="1" t="s">
        <v>6</v>
      </c>
      <c r="B14157" s="1" t="s">
        <v>51</v>
      </c>
      <c r="C14157" s="1" t="s">
        <v>55</v>
      </c>
      <c r="D14157" s="1" t="s">
        <v>56</v>
      </c>
      <c r="E14157" s="1" t="s">
        <v>14</v>
      </c>
      <c r="F14157" s="1" t="s">
        <v>11</v>
      </c>
      <c r="G14157" s="1" t="s">
        <v>67</v>
      </c>
      <c r="H14157" s="1">
        <v>3</v>
      </c>
      <c r="I14157">
        <v>3.3</v>
      </c>
      <c r="J14157" s="1">
        <f>SUMIFS(I:I,B:B,Table1_2[[#This Row],[Category Level 2]],D:D,Table1_2[[#This Row],[Brand]],E:E,Table1_2[[#This Row],[Region]],F:F,Table1_2[[#This Row],[Measure]],G:G,Table1_2[[#This Row],[Year]],H:H,"&lt;="&amp;Table1_2[[#This Row],[Month]])</f>
        <v>74.249999999999986</v>
      </c>
      <c r="K141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363</v>
      </c>
      <c r="N14157">
        <f>Table1_2[[#This Row],[Value]]*2.5</f>
        <v>8.25</v>
      </c>
    </row>
    <row r="14158" spans="1:14" x14ac:dyDescent="0.25">
      <c r="A14158" s="1" t="s">
        <v>6</v>
      </c>
      <c r="B14158" s="1" t="s">
        <v>51</v>
      </c>
      <c r="C14158" s="1" t="s">
        <v>55</v>
      </c>
      <c r="D14158" s="1" t="s">
        <v>56</v>
      </c>
      <c r="E14158" s="1" t="s">
        <v>14</v>
      </c>
      <c r="F14158" s="1" t="s">
        <v>12</v>
      </c>
      <c r="G14158" s="1" t="s">
        <v>62</v>
      </c>
      <c r="H14158" s="1">
        <v>1</v>
      </c>
      <c r="I14158">
        <v>103.94999999999999</v>
      </c>
      <c r="J14158" s="1">
        <f>SUMIFS(I:I,B:B,Table1_2[[#This Row],[Category Level 2]],D:D,Table1_2[[#This Row],[Brand]],E:E,Table1_2[[#This Row],[Region]],F:F,Table1_2[[#This Row],[Measure]],G:G,Table1_2[[#This Row],[Year]],H:H,"&lt;="&amp;Table1_2[[#This Row],[Month]])</f>
        <v>103.94999999999999</v>
      </c>
      <c r="K141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103.94999999999999</v>
      </c>
      <c r="N14158">
        <f>Table1_2[[#This Row],[Value]]*2.5</f>
        <v>259.875</v>
      </c>
    </row>
    <row r="14159" spans="1:14" x14ac:dyDescent="0.25">
      <c r="A14159" s="1" t="s">
        <v>6</v>
      </c>
      <c r="B14159" s="1" t="s">
        <v>51</v>
      </c>
      <c r="C14159" s="1" t="s">
        <v>55</v>
      </c>
      <c r="D14159" s="1" t="s">
        <v>56</v>
      </c>
      <c r="E14159" s="1" t="s">
        <v>14</v>
      </c>
      <c r="F14159" s="1" t="s">
        <v>12</v>
      </c>
      <c r="G14159" s="1" t="s">
        <v>62</v>
      </c>
      <c r="H14159" s="1">
        <v>2</v>
      </c>
      <c r="I14159">
        <v>242.54999999999998</v>
      </c>
      <c r="J14159" s="1">
        <f>SUMIFS(I:I,B:B,Table1_2[[#This Row],[Category Level 2]],D:D,Table1_2[[#This Row],[Brand]],E:E,Table1_2[[#This Row],[Region]],F:F,Table1_2[[#This Row],[Measure]],G:G,Table1_2[[#This Row],[Year]],H:H,"&lt;="&amp;Table1_2[[#This Row],[Month]])</f>
        <v>346.5</v>
      </c>
      <c r="K141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346.5</v>
      </c>
      <c r="N14159">
        <f>Table1_2[[#This Row],[Value]]*2.5</f>
        <v>606.375</v>
      </c>
    </row>
    <row r="14160" spans="1:14" x14ac:dyDescent="0.25">
      <c r="A14160" s="1" t="s">
        <v>6</v>
      </c>
      <c r="B14160" s="1" t="s">
        <v>51</v>
      </c>
      <c r="C14160" s="1" t="s">
        <v>55</v>
      </c>
      <c r="D14160" s="1" t="s">
        <v>56</v>
      </c>
      <c r="E14160" s="1" t="s">
        <v>14</v>
      </c>
      <c r="F14160" s="1" t="s">
        <v>12</v>
      </c>
      <c r="G14160" s="1" t="s">
        <v>62</v>
      </c>
      <c r="H14160" s="1">
        <v>3</v>
      </c>
      <c r="I14160">
        <v>161.69999999999999</v>
      </c>
      <c r="J14160" s="1">
        <f>SUMIFS(I:I,B:B,Table1_2[[#This Row],[Category Level 2]],D:D,Table1_2[[#This Row],[Brand]],E:E,Table1_2[[#This Row],[Region]],F:F,Table1_2[[#This Row],[Measure]],G:G,Table1_2[[#This Row],[Year]],H:H,"&lt;="&amp;Table1_2[[#This Row],[Month]])</f>
        <v>508.2</v>
      </c>
      <c r="K141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508.2</v>
      </c>
      <c r="N14160">
        <f>Table1_2[[#This Row],[Value]]*2.5</f>
        <v>404.25</v>
      </c>
    </row>
    <row r="14161" spans="1:14" x14ac:dyDescent="0.25">
      <c r="A14161" s="1" t="s">
        <v>6</v>
      </c>
      <c r="B14161" s="1" t="s">
        <v>51</v>
      </c>
      <c r="C14161" s="1" t="s">
        <v>55</v>
      </c>
      <c r="D14161" s="1" t="s">
        <v>56</v>
      </c>
      <c r="E14161" s="1" t="s">
        <v>14</v>
      </c>
      <c r="F14161" s="1" t="s">
        <v>12</v>
      </c>
      <c r="G14161" s="1" t="s">
        <v>62</v>
      </c>
      <c r="H14161" s="1">
        <v>4</v>
      </c>
      <c r="I14161">
        <v>280.5</v>
      </c>
      <c r="J14161" s="1">
        <f>SUMIFS(I:I,B:B,Table1_2[[#This Row],[Category Level 2]],D:D,Table1_2[[#This Row],[Brand]],E:E,Table1_2[[#This Row],[Region]],F:F,Table1_2[[#This Row],[Measure]],G:G,Table1_2[[#This Row],[Year]],H:H,"&lt;="&amp;Table1_2[[#This Row],[Month]])</f>
        <v>788.7</v>
      </c>
      <c r="K141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788.7</v>
      </c>
      <c r="N14161">
        <f>Table1_2[[#This Row],[Value]]*2.5</f>
        <v>701.25</v>
      </c>
    </row>
    <row r="14162" spans="1:14" x14ac:dyDescent="0.25">
      <c r="A14162" s="1" t="s">
        <v>6</v>
      </c>
      <c r="B14162" s="1" t="s">
        <v>51</v>
      </c>
      <c r="C14162" s="1" t="s">
        <v>55</v>
      </c>
      <c r="D14162" s="1" t="s">
        <v>56</v>
      </c>
      <c r="E14162" s="1" t="s">
        <v>14</v>
      </c>
      <c r="F14162" s="1" t="s">
        <v>12</v>
      </c>
      <c r="G14162" s="1" t="s">
        <v>62</v>
      </c>
      <c r="H14162" s="1">
        <v>5</v>
      </c>
      <c r="I14162">
        <v>224.39999999999998</v>
      </c>
      <c r="J14162" s="1">
        <f>SUMIFS(I:I,B:B,Table1_2[[#This Row],[Category Level 2]],D:D,Table1_2[[#This Row],[Brand]],E:E,Table1_2[[#This Row],[Region]],F:F,Table1_2[[#This Row],[Measure]],G:G,Table1_2[[#This Row],[Year]],H:H,"&lt;="&amp;Table1_2[[#This Row],[Month]])</f>
        <v>1013.1</v>
      </c>
      <c r="K141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1013.1</v>
      </c>
      <c r="N14162">
        <f>Table1_2[[#This Row],[Value]]*2.5</f>
        <v>561</v>
      </c>
    </row>
    <row r="14163" spans="1:14" x14ac:dyDescent="0.25">
      <c r="A14163" s="1" t="s">
        <v>6</v>
      </c>
      <c r="B14163" s="1" t="s">
        <v>51</v>
      </c>
      <c r="C14163" s="1" t="s">
        <v>55</v>
      </c>
      <c r="D14163" s="1" t="s">
        <v>56</v>
      </c>
      <c r="E14163" s="1" t="s">
        <v>14</v>
      </c>
      <c r="F14163" s="1" t="s">
        <v>12</v>
      </c>
      <c r="G14163" s="1" t="s">
        <v>62</v>
      </c>
      <c r="H14163" s="1">
        <v>6</v>
      </c>
      <c r="I14163">
        <v>244.2</v>
      </c>
      <c r="J14163" s="1">
        <f>SUMIFS(I:I,B:B,Table1_2[[#This Row],[Category Level 2]],D:D,Table1_2[[#This Row],[Brand]],E:E,Table1_2[[#This Row],[Region]],F:F,Table1_2[[#This Row],[Measure]],G:G,Table1_2[[#This Row],[Year]],H:H,"&lt;="&amp;Table1_2[[#This Row],[Month]])</f>
        <v>1257.3</v>
      </c>
      <c r="K141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1257.3</v>
      </c>
      <c r="N14163">
        <f>Table1_2[[#This Row],[Value]]*2.5</f>
        <v>610.5</v>
      </c>
    </row>
    <row r="14164" spans="1:14" x14ac:dyDescent="0.25">
      <c r="A14164" s="1" t="s">
        <v>6</v>
      </c>
      <c r="B14164" s="1" t="s">
        <v>51</v>
      </c>
      <c r="C14164" s="1" t="s">
        <v>55</v>
      </c>
      <c r="D14164" s="1" t="s">
        <v>56</v>
      </c>
      <c r="E14164" s="1" t="s">
        <v>14</v>
      </c>
      <c r="F14164" s="1" t="s">
        <v>12</v>
      </c>
      <c r="G14164" s="1" t="s">
        <v>62</v>
      </c>
      <c r="H14164" s="1">
        <v>7</v>
      </c>
      <c r="I14164">
        <v>338.25</v>
      </c>
      <c r="J14164" s="1">
        <f>SUMIFS(I:I,B:B,Table1_2[[#This Row],[Category Level 2]],D:D,Table1_2[[#This Row],[Brand]],E:E,Table1_2[[#This Row],[Region]],F:F,Table1_2[[#This Row],[Measure]],G:G,Table1_2[[#This Row],[Year]],H:H,"&lt;="&amp;Table1_2[[#This Row],[Month]])</f>
        <v>1595.55</v>
      </c>
      <c r="K141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1595.55</v>
      </c>
      <c r="N14164">
        <f>Table1_2[[#This Row],[Value]]*2.5</f>
        <v>845.625</v>
      </c>
    </row>
    <row r="14165" spans="1:14" x14ac:dyDescent="0.25">
      <c r="A14165" s="1" t="s">
        <v>6</v>
      </c>
      <c r="B14165" s="1" t="s">
        <v>51</v>
      </c>
      <c r="C14165" s="1" t="s">
        <v>55</v>
      </c>
      <c r="D14165" s="1" t="s">
        <v>56</v>
      </c>
      <c r="E14165" s="1" t="s">
        <v>14</v>
      </c>
      <c r="F14165" s="1" t="s">
        <v>12</v>
      </c>
      <c r="G14165" s="1" t="s">
        <v>62</v>
      </c>
      <c r="H14165" s="1">
        <v>9</v>
      </c>
      <c r="I14165">
        <v>330</v>
      </c>
      <c r="J14165" s="1">
        <f>SUMIFS(I:I,B:B,Table1_2[[#This Row],[Category Level 2]],D:D,Table1_2[[#This Row],[Brand]],E:E,Table1_2[[#This Row],[Region]],F:F,Table1_2[[#This Row],[Measure]],G:G,Table1_2[[#This Row],[Year]],H:H,"&lt;="&amp;Table1_2[[#This Row],[Month]])</f>
        <v>1925.55</v>
      </c>
      <c r="K141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1925.55</v>
      </c>
      <c r="N14165">
        <f>Table1_2[[#This Row],[Value]]*2.5</f>
        <v>825</v>
      </c>
    </row>
    <row r="14166" spans="1:14" x14ac:dyDescent="0.25">
      <c r="A14166" s="1" t="s">
        <v>6</v>
      </c>
      <c r="B14166" s="1" t="s">
        <v>51</v>
      </c>
      <c r="C14166" s="1" t="s">
        <v>55</v>
      </c>
      <c r="D14166" s="1" t="s">
        <v>56</v>
      </c>
      <c r="E14166" s="1" t="s">
        <v>14</v>
      </c>
      <c r="F14166" s="1" t="s">
        <v>12</v>
      </c>
      <c r="G14166" s="1" t="s">
        <v>62</v>
      </c>
      <c r="H14166" s="1">
        <v>10</v>
      </c>
      <c r="I14166">
        <v>201.29999999999998</v>
      </c>
      <c r="J14166" s="1">
        <f>SUMIFS(I:I,B:B,Table1_2[[#This Row],[Category Level 2]],D:D,Table1_2[[#This Row],[Brand]],E:E,Table1_2[[#This Row],[Region]],F:F,Table1_2[[#This Row],[Measure]],G:G,Table1_2[[#This Row],[Year]],H:H,"&lt;="&amp;Table1_2[[#This Row],[Month]])</f>
        <v>2126.85</v>
      </c>
      <c r="K141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2126.85</v>
      </c>
      <c r="N14166">
        <f>Table1_2[[#This Row],[Value]]*2.5</f>
        <v>503.24999999999994</v>
      </c>
    </row>
    <row r="14167" spans="1:14" x14ac:dyDescent="0.25">
      <c r="A14167" s="1" t="s">
        <v>6</v>
      </c>
      <c r="B14167" s="1" t="s">
        <v>51</v>
      </c>
      <c r="C14167" s="1" t="s">
        <v>55</v>
      </c>
      <c r="D14167" s="1" t="s">
        <v>56</v>
      </c>
      <c r="E14167" s="1" t="s">
        <v>14</v>
      </c>
      <c r="F14167" s="1" t="s">
        <v>12</v>
      </c>
      <c r="G14167" s="1" t="s">
        <v>62</v>
      </c>
      <c r="H14167" s="1">
        <v>11</v>
      </c>
      <c r="I14167">
        <v>272.25</v>
      </c>
      <c r="J14167" s="1">
        <f>SUMIFS(I:I,B:B,Table1_2[[#This Row],[Category Level 2]],D:D,Table1_2[[#This Row],[Brand]],E:E,Table1_2[[#This Row],[Region]],F:F,Table1_2[[#This Row],[Measure]],G:G,Table1_2[[#This Row],[Year]],H:H,"&lt;="&amp;Table1_2[[#This Row],[Month]])</f>
        <v>2399.1</v>
      </c>
      <c r="K141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2399.1</v>
      </c>
      <c r="N14167">
        <f>Table1_2[[#This Row],[Value]]*2.5</f>
        <v>680.625</v>
      </c>
    </row>
    <row r="14168" spans="1:14" x14ac:dyDescent="0.25">
      <c r="A14168" s="1" t="s">
        <v>6</v>
      </c>
      <c r="B14168" s="1" t="s">
        <v>51</v>
      </c>
      <c r="C14168" s="1" t="s">
        <v>55</v>
      </c>
      <c r="D14168" s="1" t="s">
        <v>56</v>
      </c>
      <c r="E14168" s="1" t="s">
        <v>14</v>
      </c>
      <c r="F14168" s="1" t="s">
        <v>12</v>
      </c>
      <c r="G14168" s="1" t="s">
        <v>62</v>
      </c>
      <c r="H14168" s="1">
        <v>12</v>
      </c>
      <c r="I14168">
        <v>171.6</v>
      </c>
      <c r="J14168" s="1">
        <f>SUMIFS(I:I,B:B,Table1_2[[#This Row],[Category Level 2]],D:D,Table1_2[[#This Row],[Brand]],E:E,Table1_2[[#This Row],[Region]],F:F,Table1_2[[#This Row],[Measure]],G:G,Table1_2[[#This Row],[Year]],H:H,"&lt;="&amp;Table1_2[[#This Row],[Month]])</f>
        <v>2570.6999999999998</v>
      </c>
      <c r="K141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2570.6999999999998</v>
      </c>
      <c r="N14168">
        <f>Table1_2[[#This Row],[Value]]*2.5</f>
        <v>429</v>
      </c>
    </row>
    <row r="14169" spans="1:14" x14ac:dyDescent="0.25">
      <c r="A14169" s="1" t="s">
        <v>6</v>
      </c>
      <c r="B14169" s="1" t="s">
        <v>51</v>
      </c>
      <c r="C14169" s="1" t="s">
        <v>55</v>
      </c>
      <c r="D14169" s="1" t="s">
        <v>56</v>
      </c>
      <c r="E14169" s="1" t="s">
        <v>14</v>
      </c>
      <c r="F14169" s="1" t="s">
        <v>12</v>
      </c>
      <c r="G14169" s="1" t="s">
        <v>63</v>
      </c>
      <c r="H14169" s="1">
        <v>1</v>
      </c>
      <c r="I14169">
        <v>386.09999999999997</v>
      </c>
      <c r="J14169" s="1">
        <f>SUMIFS(I:I,B:B,Table1_2[[#This Row],[Category Level 2]],D:D,Table1_2[[#This Row],[Brand]],E:E,Table1_2[[#This Row],[Region]],F:F,Table1_2[[#This Row],[Measure]],G:G,Table1_2[[#This Row],[Year]],H:H,"&lt;="&amp;Table1_2[[#This Row],[Month]])</f>
        <v>386.09999999999997</v>
      </c>
      <c r="K141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2852.8499999999995</v>
      </c>
      <c r="N14169">
        <f>Table1_2[[#This Row],[Value]]*2.5</f>
        <v>965.24999999999989</v>
      </c>
    </row>
    <row r="14170" spans="1:14" x14ac:dyDescent="0.25">
      <c r="A14170" s="1" t="s">
        <v>6</v>
      </c>
      <c r="B14170" s="1" t="s">
        <v>51</v>
      </c>
      <c r="C14170" s="1" t="s">
        <v>55</v>
      </c>
      <c r="D14170" s="1" t="s">
        <v>56</v>
      </c>
      <c r="E14170" s="1" t="s">
        <v>14</v>
      </c>
      <c r="F14170" s="1" t="s">
        <v>12</v>
      </c>
      <c r="G14170" s="1" t="s">
        <v>63</v>
      </c>
      <c r="H14170" s="1">
        <v>2</v>
      </c>
      <c r="I14170">
        <v>310.2</v>
      </c>
      <c r="J14170" s="1">
        <f>SUMIFS(I:I,B:B,Table1_2[[#This Row],[Category Level 2]],D:D,Table1_2[[#This Row],[Brand]],E:E,Table1_2[[#This Row],[Region]],F:F,Table1_2[[#This Row],[Measure]],G:G,Table1_2[[#This Row],[Year]],H:H,"&lt;="&amp;Table1_2[[#This Row],[Month]])</f>
        <v>696.3</v>
      </c>
      <c r="K141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2920.5</v>
      </c>
      <c r="N14170">
        <f>Table1_2[[#This Row],[Value]]*2.5</f>
        <v>775.5</v>
      </c>
    </row>
    <row r="14171" spans="1:14" x14ac:dyDescent="0.25">
      <c r="A14171" s="1" t="s">
        <v>6</v>
      </c>
      <c r="B14171" s="1" t="s">
        <v>51</v>
      </c>
      <c r="C14171" s="1" t="s">
        <v>55</v>
      </c>
      <c r="D14171" s="1" t="s">
        <v>56</v>
      </c>
      <c r="E14171" s="1" t="s">
        <v>14</v>
      </c>
      <c r="F14171" s="1" t="s">
        <v>12</v>
      </c>
      <c r="G14171" s="1" t="s">
        <v>63</v>
      </c>
      <c r="H14171" s="1">
        <v>3</v>
      </c>
      <c r="I14171">
        <v>866.25</v>
      </c>
      <c r="J14171" s="1">
        <f>SUMIFS(I:I,B:B,Table1_2[[#This Row],[Category Level 2]],D:D,Table1_2[[#This Row],[Brand]],E:E,Table1_2[[#This Row],[Region]],F:F,Table1_2[[#This Row],[Measure]],G:G,Table1_2[[#This Row],[Year]],H:H,"&lt;="&amp;Table1_2[[#This Row],[Month]])</f>
        <v>1562.55</v>
      </c>
      <c r="K141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3625.05</v>
      </c>
      <c r="N14171">
        <f>Table1_2[[#This Row],[Value]]*2.5</f>
        <v>2165.625</v>
      </c>
    </row>
    <row r="14172" spans="1:14" x14ac:dyDescent="0.25">
      <c r="A14172" s="1" t="s">
        <v>6</v>
      </c>
      <c r="B14172" s="1" t="s">
        <v>51</v>
      </c>
      <c r="C14172" s="1" t="s">
        <v>55</v>
      </c>
      <c r="D14172" s="1" t="s">
        <v>56</v>
      </c>
      <c r="E14172" s="1" t="s">
        <v>14</v>
      </c>
      <c r="F14172" s="1" t="s">
        <v>12</v>
      </c>
      <c r="G14172" s="1" t="s">
        <v>63</v>
      </c>
      <c r="H14172" s="1">
        <v>4</v>
      </c>
      <c r="I14172">
        <v>132</v>
      </c>
      <c r="J14172" s="1">
        <f>SUMIFS(I:I,B:B,Table1_2[[#This Row],[Category Level 2]],D:D,Table1_2[[#This Row],[Brand]],E:E,Table1_2[[#This Row],[Region]],F:F,Table1_2[[#This Row],[Measure]],G:G,Table1_2[[#This Row],[Year]],H:H,"&lt;="&amp;Table1_2[[#This Row],[Month]])</f>
        <v>1694.55</v>
      </c>
      <c r="K141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3476.5499999999997</v>
      </c>
      <c r="N14172">
        <f>Table1_2[[#This Row],[Value]]*2.5</f>
        <v>330</v>
      </c>
    </row>
    <row r="14173" spans="1:14" x14ac:dyDescent="0.25">
      <c r="A14173" s="1" t="s">
        <v>6</v>
      </c>
      <c r="B14173" s="1" t="s">
        <v>51</v>
      </c>
      <c r="C14173" s="1" t="s">
        <v>55</v>
      </c>
      <c r="D14173" s="1" t="s">
        <v>56</v>
      </c>
      <c r="E14173" s="1" t="s">
        <v>14</v>
      </c>
      <c r="F14173" s="1" t="s">
        <v>12</v>
      </c>
      <c r="G14173" s="1" t="s">
        <v>63</v>
      </c>
      <c r="H14173" s="1">
        <v>5</v>
      </c>
      <c r="I14173">
        <v>437.25</v>
      </c>
      <c r="J14173" s="1">
        <f>SUMIFS(I:I,B:B,Table1_2[[#This Row],[Category Level 2]],D:D,Table1_2[[#This Row],[Brand]],E:E,Table1_2[[#This Row],[Region]],F:F,Table1_2[[#This Row],[Measure]],G:G,Table1_2[[#This Row],[Year]],H:H,"&lt;="&amp;Table1_2[[#This Row],[Month]])</f>
        <v>2131.8000000000002</v>
      </c>
      <c r="K141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3689.4</v>
      </c>
      <c r="N14173">
        <f>Table1_2[[#This Row],[Value]]*2.5</f>
        <v>1093.125</v>
      </c>
    </row>
    <row r="14174" spans="1:14" x14ac:dyDescent="0.25">
      <c r="A14174" s="1" t="s">
        <v>6</v>
      </c>
      <c r="B14174" s="1" t="s">
        <v>51</v>
      </c>
      <c r="C14174" s="1" t="s">
        <v>55</v>
      </c>
      <c r="D14174" s="1" t="s">
        <v>56</v>
      </c>
      <c r="E14174" s="1" t="s">
        <v>14</v>
      </c>
      <c r="F14174" s="1" t="s">
        <v>12</v>
      </c>
      <c r="G14174" s="1" t="s">
        <v>63</v>
      </c>
      <c r="H14174" s="1">
        <v>6</v>
      </c>
      <c r="I14174">
        <v>405.9</v>
      </c>
      <c r="J14174" s="1">
        <f>SUMIFS(I:I,B:B,Table1_2[[#This Row],[Category Level 2]],D:D,Table1_2[[#This Row],[Brand]],E:E,Table1_2[[#This Row],[Region]],F:F,Table1_2[[#This Row],[Measure]],G:G,Table1_2[[#This Row],[Year]],H:H,"&lt;="&amp;Table1_2[[#This Row],[Month]])</f>
        <v>2537.7000000000003</v>
      </c>
      <c r="K141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3851.1000000000004</v>
      </c>
      <c r="N14174">
        <f>Table1_2[[#This Row],[Value]]*2.5</f>
        <v>1014.75</v>
      </c>
    </row>
    <row r="14175" spans="1:14" x14ac:dyDescent="0.25">
      <c r="A14175" s="1" t="s">
        <v>6</v>
      </c>
      <c r="B14175" s="1" t="s">
        <v>51</v>
      </c>
      <c r="C14175" s="1" t="s">
        <v>55</v>
      </c>
      <c r="D14175" s="1" t="s">
        <v>56</v>
      </c>
      <c r="E14175" s="1" t="s">
        <v>14</v>
      </c>
      <c r="F14175" s="1" t="s">
        <v>12</v>
      </c>
      <c r="G14175" s="1" t="s">
        <v>63</v>
      </c>
      <c r="H14175" s="1">
        <v>7</v>
      </c>
      <c r="I14175">
        <v>359.7</v>
      </c>
      <c r="J14175" s="1">
        <f>SUMIFS(I:I,B:B,Table1_2[[#This Row],[Category Level 2]],D:D,Table1_2[[#This Row],[Brand]],E:E,Table1_2[[#This Row],[Region]],F:F,Table1_2[[#This Row],[Measure]],G:G,Table1_2[[#This Row],[Year]],H:H,"&lt;="&amp;Table1_2[[#This Row],[Month]])</f>
        <v>2897.4</v>
      </c>
      <c r="K141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3872.55</v>
      </c>
      <c r="N14175">
        <f>Table1_2[[#This Row],[Value]]*2.5</f>
        <v>899.25</v>
      </c>
    </row>
    <row r="14176" spans="1:14" x14ac:dyDescent="0.25">
      <c r="A14176" s="1" t="s">
        <v>6</v>
      </c>
      <c r="B14176" s="1" t="s">
        <v>51</v>
      </c>
      <c r="C14176" s="1" t="s">
        <v>55</v>
      </c>
      <c r="D14176" s="1" t="s">
        <v>56</v>
      </c>
      <c r="E14176" s="1" t="s">
        <v>14</v>
      </c>
      <c r="F14176" s="1" t="s">
        <v>12</v>
      </c>
      <c r="G14176" s="1" t="s">
        <v>63</v>
      </c>
      <c r="H14176" s="1">
        <v>8</v>
      </c>
      <c r="I14176">
        <v>348.15</v>
      </c>
      <c r="J14176" s="1">
        <f>SUMIFS(I:I,B:B,Table1_2[[#This Row],[Category Level 2]],D:D,Table1_2[[#This Row],[Brand]],E:E,Table1_2[[#This Row],[Region]],F:F,Table1_2[[#This Row],[Measure]],G:G,Table1_2[[#This Row],[Year]],H:H,"&lt;="&amp;Table1_2[[#This Row],[Month]])</f>
        <v>3245.55</v>
      </c>
      <c r="K141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4220.7</v>
      </c>
      <c r="N14176">
        <f>Table1_2[[#This Row],[Value]]*2.5</f>
        <v>870.375</v>
      </c>
    </row>
    <row r="14177" spans="1:14" x14ac:dyDescent="0.25">
      <c r="A14177" s="1" t="s">
        <v>6</v>
      </c>
      <c r="B14177" s="1" t="s">
        <v>51</v>
      </c>
      <c r="C14177" s="1" t="s">
        <v>55</v>
      </c>
      <c r="D14177" s="1" t="s">
        <v>56</v>
      </c>
      <c r="E14177" s="1" t="s">
        <v>14</v>
      </c>
      <c r="F14177" s="1" t="s">
        <v>12</v>
      </c>
      <c r="G14177" s="1" t="s">
        <v>63</v>
      </c>
      <c r="H14177" s="1">
        <v>9</v>
      </c>
      <c r="I14177">
        <v>417.45</v>
      </c>
      <c r="J14177" s="1">
        <f>SUMIFS(I:I,B:B,Table1_2[[#This Row],[Category Level 2]],D:D,Table1_2[[#This Row],[Brand]],E:E,Table1_2[[#This Row],[Region]],F:F,Table1_2[[#This Row],[Measure]],G:G,Table1_2[[#This Row],[Year]],H:H,"&lt;="&amp;Table1_2[[#This Row],[Month]])</f>
        <v>3663</v>
      </c>
      <c r="K141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4308.1499999999996</v>
      </c>
      <c r="N14177">
        <f>Table1_2[[#This Row],[Value]]*2.5</f>
        <v>1043.625</v>
      </c>
    </row>
    <row r="14178" spans="1:14" x14ac:dyDescent="0.25">
      <c r="A14178" s="1" t="s">
        <v>6</v>
      </c>
      <c r="B14178" s="1" t="s">
        <v>51</v>
      </c>
      <c r="C14178" s="1" t="s">
        <v>55</v>
      </c>
      <c r="D14178" s="1" t="s">
        <v>56</v>
      </c>
      <c r="E14178" s="1" t="s">
        <v>14</v>
      </c>
      <c r="F14178" s="1" t="s">
        <v>12</v>
      </c>
      <c r="G14178" s="1" t="s">
        <v>63</v>
      </c>
      <c r="H14178" s="1">
        <v>10</v>
      </c>
      <c r="I14178">
        <v>646.79999999999995</v>
      </c>
      <c r="J14178" s="1">
        <f>SUMIFS(I:I,B:B,Table1_2[[#This Row],[Category Level 2]],D:D,Table1_2[[#This Row],[Brand]],E:E,Table1_2[[#This Row],[Region]],F:F,Table1_2[[#This Row],[Measure]],G:G,Table1_2[[#This Row],[Year]],H:H,"&lt;="&amp;Table1_2[[#This Row],[Month]])</f>
        <v>4309.8</v>
      </c>
      <c r="K141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4753.6500000000005</v>
      </c>
      <c r="N14178">
        <f>Table1_2[[#This Row],[Value]]*2.5</f>
        <v>1617</v>
      </c>
    </row>
    <row r="14179" spans="1:14" x14ac:dyDescent="0.25">
      <c r="A14179" s="1" t="s">
        <v>6</v>
      </c>
      <c r="B14179" s="1" t="s">
        <v>51</v>
      </c>
      <c r="C14179" s="1" t="s">
        <v>55</v>
      </c>
      <c r="D14179" s="1" t="s">
        <v>56</v>
      </c>
      <c r="E14179" s="1" t="s">
        <v>14</v>
      </c>
      <c r="F14179" s="1" t="s">
        <v>12</v>
      </c>
      <c r="G14179" s="1" t="s">
        <v>63</v>
      </c>
      <c r="H14179" s="1">
        <v>11</v>
      </c>
      <c r="I14179">
        <v>176.54999999999998</v>
      </c>
      <c r="J14179" s="1">
        <f>SUMIFS(I:I,B:B,Table1_2[[#This Row],[Category Level 2]],D:D,Table1_2[[#This Row],[Brand]],E:E,Table1_2[[#This Row],[Region]],F:F,Table1_2[[#This Row],[Measure]],G:G,Table1_2[[#This Row],[Year]],H:H,"&lt;="&amp;Table1_2[[#This Row],[Month]])</f>
        <v>4486.3500000000004</v>
      </c>
      <c r="K141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4657.9500000000007</v>
      </c>
      <c r="N14179">
        <f>Table1_2[[#This Row],[Value]]*2.5</f>
        <v>441.37499999999994</v>
      </c>
    </row>
    <row r="14180" spans="1:14" x14ac:dyDescent="0.25">
      <c r="A14180" s="1" t="s">
        <v>6</v>
      </c>
      <c r="B14180" s="1" t="s">
        <v>51</v>
      </c>
      <c r="C14180" s="1" t="s">
        <v>55</v>
      </c>
      <c r="D14180" s="1" t="s">
        <v>56</v>
      </c>
      <c r="E14180" s="1" t="s">
        <v>14</v>
      </c>
      <c r="F14180" s="1" t="s">
        <v>12</v>
      </c>
      <c r="G14180" s="1" t="s">
        <v>63</v>
      </c>
      <c r="H14180" s="1">
        <v>12</v>
      </c>
      <c r="I14180">
        <v>389.4</v>
      </c>
      <c r="J14180" s="1">
        <f>SUMIFS(I:I,B:B,Table1_2[[#This Row],[Category Level 2]],D:D,Table1_2[[#This Row],[Brand]],E:E,Table1_2[[#This Row],[Region]],F:F,Table1_2[[#This Row],[Measure]],G:G,Table1_2[[#This Row],[Year]],H:H,"&lt;="&amp;Table1_2[[#This Row],[Month]])</f>
        <v>4875.75</v>
      </c>
      <c r="K141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4875.75</v>
      </c>
      <c r="N14180">
        <f>Table1_2[[#This Row],[Value]]*2.5</f>
        <v>973.5</v>
      </c>
    </row>
    <row r="14181" spans="1:14" x14ac:dyDescent="0.25">
      <c r="A14181" s="1" t="s">
        <v>6</v>
      </c>
      <c r="B14181" s="1" t="s">
        <v>51</v>
      </c>
      <c r="C14181" s="1" t="s">
        <v>55</v>
      </c>
      <c r="D14181" s="1" t="s">
        <v>56</v>
      </c>
      <c r="E14181" s="1" t="s">
        <v>14</v>
      </c>
      <c r="F14181" s="1" t="s">
        <v>12</v>
      </c>
      <c r="G14181" s="1" t="s">
        <v>64</v>
      </c>
      <c r="H14181" s="1">
        <v>1</v>
      </c>
      <c r="I14181">
        <v>463.65</v>
      </c>
      <c r="J14181" s="1">
        <f>SUMIFS(I:I,B:B,Table1_2[[#This Row],[Category Level 2]],D:D,Table1_2[[#This Row],[Brand]],E:E,Table1_2[[#This Row],[Region]],F:F,Table1_2[[#This Row],[Measure]],G:G,Table1_2[[#This Row],[Year]],H:H,"&lt;="&amp;Table1_2[[#This Row],[Month]])</f>
        <v>463.65</v>
      </c>
      <c r="K141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4953.2999999999993</v>
      </c>
      <c r="N14181">
        <f>Table1_2[[#This Row],[Value]]*2.5</f>
        <v>1159.125</v>
      </c>
    </row>
    <row r="14182" spans="1:14" x14ac:dyDescent="0.25">
      <c r="A14182" s="1" t="s">
        <v>6</v>
      </c>
      <c r="B14182" s="1" t="s">
        <v>51</v>
      </c>
      <c r="C14182" s="1" t="s">
        <v>55</v>
      </c>
      <c r="D14182" s="1" t="s">
        <v>56</v>
      </c>
      <c r="E14182" s="1" t="s">
        <v>14</v>
      </c>
      <c r="F14182" s="1" t="s">
        <v>12</v>
      </c>
      <c r="G14182" s="1" t="s">
        <v>64</v>
      </c>
      <c r="H14182" s="1">
        <v>2</v>
      </c>
      <c r="I14182">
        <v>351.45</v>
      </c>
      <c r="J14182" s="1">
        <f>SUMIFS(I:I,B:B,Table1_2[[#This Row],[Category Level 2]],D:D,Table1_2[[#This Row],[Brand]],E:E,Table1_2[[#This Row],[Region]],F:F,Table1_2[[#This Row],[Measure]],G:G,Table1_2[[#This Row],[Year]],H:H,"&lt;="&amp;Table1_2[[#This Row],[Month]])</f>
        <v>815.09999999999991</v>
      </c>
      <c r="K141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4994.5499999999993</v>
      </c>
      <c r="N14182">
        <f>Table1_2[[#This Row],[Value]]*2.5</f>
        <v>878.625</v>
      </c>
    </row>
    <row r="14183" spans="1:14" x14ac:dyDescent="0.25">
      <c r="A14183" s="1" t="s">
        <v>6</v>
      </c>
      <c r="B14183" s="1" t="s">
        <v>51</v>
      </c>
      <c r="C14183" s="1" t="s">
        <v>55</v>
      </c>
      <c r="D14183" s="1" t="s">
        <v>56</v>
      </c>
      <c r="E14183" s="1" t="s">
        <v>14</v>
      </c>
      <c r="F14183" s="1" t="s">
        <v>12</v>
      </c>
      <c r="G14183" s="1" t="s">
        <v>64</v>
      </c>
      <c r="H14183" s="1">
        <v>3</v>
      </c>
      <c r="I14183">
        <v>501.59999999999997</v>
      </c>
      <c r="J14183" s="1">
        <f>SUMIFS(I:I,B:B,Table1_2[[#This Row],[Category Level 2]],D:D,Table1_2[[#This Row],[Brand]],E:E,Table1_2[[#This Row],[Region]],F:F,Table1_2[[#This Row],[Measure]],G:G,Table1_2[[#This Row],[Year]],H:H,"&lt;="&amp;Table1_2[[#This Row],[Month]])</f>
        <v>1316.6999999999998</v>
      </c>
      <c r="K141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4629.8999999999996</v>
      </c>
      <c r="N14183">
        <f>Table1_2[[#This Row],[Value]]*2.5</f>
        <v>1254</v>
      </c>
    </row>
    <row r="14184" spans="1:14" x14ac:dyDescent="0.25">
      <c r="A14184" s="1" t="s">
        <v>6</v>
      </c>
      <c r="B14184" s="1" t="s">
        <v>51</v>
      </c>
      <c r="C14184" s="1" t="s">
        <v>55</v>
      </c>
      <c r="D14184" s="1" t="s">
        <v>56</v>
      </c>
      <c r="E14184" s="1" t="s">
        <v>14</v>
      </c>
      <c r="F14184" s="1" t="s">
        <v>12</v>
      </c>
      <c r="G14184" s="1" t="s">
        <v>64</v>
      </c>
      <c r="H14184" s="1">
        <v>4</v>
      </c>
      <c r="I14184">
        <v>239.25</v>
      </c>
      <c r="J14184" s="1">
        <f>SUMIFS(I:I,B:B,Table1_2[[#This Row],[Category Level 2]],D:D,Table1_2[[#This Row],[Brand]],E:E,Table1_2[[#This Row],[Region]],F:F,Table1_2[[#This Row],[Measure]],G:G,Table1_2[[#This Row],[Year]],H:H,"&lt;="&amp;Table1_2[[#This Row],[Month]])</f>
        <v>1555.9499999999998</v>
      </c>
      <c r="K141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4737.1499999999996</v>
      </c>
      <c r="N14184">
        <f>Table1_2[[#This Row],[Value]]*2.5</f>
        <v>598.125</v>
      </c>
    </row>
    <row r="14185" spans="1:14" x14ac:dyDescent="0.25">
      <c r="A14185" s="1" t="s">
        <v>6</v>
      </c>
      <c r="B14185" s="1" t="s">
        <v>51</v>
      </c>
      <c r="C14185" s="1" t="s">
        <v>55</v>
      </c>
      <c r="D14185" s="1" t="s">
        <v>56</v>
      </c>
      <c r="E14185" s="1" t="s">
        <v>14</v>
      </c>
      <c r="F14185" s="1" t="s">
        <v>12</v>
      </c>
      <c r="G14185" s="1" t="s">
        <v>64</v>
      </c>
      <c r="H14185" s="1">
        <v>5</v>
      </c>
      <c r="I14185">
        <v>361.34999999999997</v>
      </c>
      <c r="J14185" s="1">
        <f>SUMIFS(I:I,B:B,Table1_2[[#This Row],[Category Level 2]],D:D,Table1_2[[#This Row],[Brand]],E:E,Table1_2[[#This Row],[Region]],F:F,Table1_2[[#This Row],[Measure]],G:G,Table1_2[[#This Row],[Year]],H:H,"&lt;="&amp;Table1_2[[#This Row],[Month]])</f>
        <v>1917.2999999999997</v>
      </c>
      <c r="K141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4661.25</v>
      </c>
      <c r="N14185">
        <f>Table1_2[[#This Row],[Value]]*2.5</f>
        <v>903.37499999999989</v>
      </c>
    </row>
    <row r="14186" spans="1:14" x14ac:dyDescent="0.25">
      <c r="A14186" s="1" t="s">
        <v>6</v>
      </c>
      <c r="B14186" s="1" t="s">
        <v>51</v>
      </c>
      <c r="C14186" s="1" t="s">
        <v>55</v>
      </c>
      <c r="D14186" s="1" t="s">
        <v>56</v>
      </c>
      <c r="E14186" s="1" t="s">
        <v>14</v>
      </c>
      <c r="F14186" s="1" t="s">
        <v>12</v>
      </c>
      <c r="G14186" s="1" t="s">
        <v>64</v>
      </c>
      <c r="H14186" s="1">
        <v>6</v>
      </c>
      <c r="I14186">
        <v>240.89999999999998</v>
      </c>
      <c r="J14186" s="1">
        <f>SUMIFS(I:I,B:B,Table1_2[[#This Row],[Category Level 2]],D:D,Table1_2[[#This Row],[Brand]],E:E,Table1_2[[#This Row],[Region]],F:F,Table1_2[[#This Row],[Measure]],G:G,Table1_2[[#This Row],[Year]],H:H,"&lt;="&amp;Table1_2[[#This Row],[Month]])</f>
        <v>2158.1999999999998</v>
      </c>
      <c r="K141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4496.25</v>
      </c>
      <c r="N14186">
        <f>Table1_2[[#This Row],[Value]]*2.5</f>
        <v>602.25</v>
      </c>
    </row>
    <row r="14187" spans="1:14" x14ac:dyDescent="0.25">
      <c r="A14187" s="1" t="s">
        <v>6</v>
      </c>
      <c r="B14187" s="1" t="s">
        <v>51</v>
      </c>
      <c r="C14187" s="1" t="s">
        <v>55</v>
      </c>
      <c r="D14187" s="1" t="s">
        <v>56</v>
      </c>
      <c r="E14187" s="1" t="s">
        <v>14</v>
      </c>
      <c r="F14187" s="1" t="s">
        <v>12</v>
      </c>
      <c r="G14187" s="1" t="s">
        <v>64</v>
      </c>
      <c r="H14187" s="1">
        <v>7</v>
      </c>
      <c r="I14187">
        <v>280.5</v>
      </c>
      <c r="J14187" s="1">
        <f>SUMIFS(I:I,B:B,Table1_2[[#This Row],[Category Level 2]],D:D,Table1_2[[#This Row],[Brand]],E:E,Table1_2[[#This Row],[Region]],F:F,Table1_2[[#This Row],[Measure]],G:G,Table1_2[[#This Row],[Year]],H:H,"&lt;="&amp;Table1_2[[#This Row],[Month]])</f>
        <v>2438.6999999999998</v>
      </c>
      <c r="K141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4417.0499999999993</v>
      </c>
      <c r="N14187">
        <f>Table1_2[[#This Row],[Value]]*2.5</f>
        <v>701.25</v>
      </c>
    </row>
    <row r="14188" spans="1:14" x14ac:dyDescent="0.25">
      <c r="A14188" s="1" t="s">
        <v>6</v>
      </c>
      <c r="B14188" s="1" t="s">
        <v>51</v>
      </c>
      <c r="C14188" s="1" t="s">
        <v>55</v>
      </c>
      <c r="D14188" s="1" t="s">
        <v>56</v>
      </c>
      <c r="E14188" s="1" t="s">
        <v>14</v>
      </c>
      <c r="F14188" s="1" t="s">
        <v>12</v>
      </c>
      <c r="G14188" s="1" t="s">
        <v>64</v>
      </c>
      <c r="H14188" s="1">
        <v>8</v>
      </c>
      <c r="I14188">
        <v>0</v>
      </c>
      <c r="J14188" s="1">
        <f>SUMIFS(I:I,B:B,Table1_2[[#This Row],[Category Level 2]],D:D,Table1_2[[#This Row],[Brand]],E:E,Table1_2[[#This Row],[Region]],F:F,Table1_2[[#This Row],[Measure]],G:G,Table1_2[[#This Row],[Year]],H:H,"&lt;="&amp;Table1_2[[#This Row],[Month]])</f>
        <v>2438.6999999999998</v>
      </c>
      <c r="K141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4068.8999999999996</v>
      </c>
      <c r="N14188">
        <f>Table1_2[[#This Row],[Value]]*2.5</f>
        <v>0</v>
      </c>
    </row>
    <row r="14189" spans="1:14" x14ac:dyDescent="0.25">
      <c r="A14189" s="1" t="s">
        <v>6</v>
      </c>
      <c r="B14189" s="1" t="s">
        <v>51</v>
      </c>
      <c r="C14189" s="1" t="s">
        <v>55</v>
      </c>
      <c r="D14189" s="1" t="s">
        <v>56</v>
      </c>
      <c r="E14189" s="1" t="s">
        <v>14</v>
      </c>
      <c r="F14189" s="1" t="s">
        <v>12</v>
      </c>
      <c r="G14189" s="1" t="s">
        <v>64</v>
      </c>
      <c r="H14189" s="1">
        <v>9</v>
      </c>
      <c r="I14189">
        <v>367.95</v>
      </c>
      <c r="J14189" s="1">
        <f>SUMIFS(I:I,B:B,Table1_2[[#This Row],[Category Level 2]],D:D,Table1_2[[#This Row],[Brand]],E:E,Table1_2[[#This Row],[Region]],F:F,Table1_2[[#This Row],[Measure]],G:G,Table1_2[[#This Row],[Year]],H:H,"&lt;="&amp;Table1_2[[#This Row],[Month]])</f>
        <v>2806.6499999999996</v>
      </c>
      <c r="K141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4019.3999999999996</v>
      </c>
      <c r="N14189">
        <f>Table1_2[[#This Row],[Value]]*2.5</f>
        <v>919.875</v>
      </c>
    </row>
    <row r="14190" spans="1:14" x14ac:dyDescent="0.25">
      <c r="A14190" s="1" t="s">
        <v>6</v>
      </c>
      <c r="B14190" s="1" t="s">
        <v>51</v>
      </c>
      <c r="C14190" s="1" t="s">
        <v>55</v>
      </c>
      <c r="D14190" s="1" t="s">
        <v>56</v>
      </c>
      <c r="E14190" s="1" t="s">
        <v>14</v>
      </c>
      <c r="F14190" s="1" t="s">
        <v>12</v>
      </c>
      <c r="G14190" s="1" t="s">
        <v>64</v>
      </c>
      <c r="H14190" s="1">
        <v>10</v>
      </c>
      <c r="I14190">
        <v>433.95</v>
      </c>
      <c r="J14190" s="1">
        <f>SUMIFS(I:I,B:B,Table1_2[[#This Row],[Category Level 2]],D:D,Table1_2[[#This Row],[Brand]],E:E,Table1_2[[#This Row],[Region]],F:F,Table1_2[[#This Row],[Measure]],G:G,Table1_2[[#This Row],[Year]],H:H,"&lt;="&amp;Table1_2[[#This Row],[Month]])</f>
        <v>3240.5999999999995</v>
      </c>
      <c r="K141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3806.5499999999993</v>
      </c>
      <c r="N14190">
        <f>Table1_2[[#This Row],[Value]]*2.5</f>
        <v>1084.875</v>
      </c>
    </row>
    <row r="14191" spans="1:14" x14ac:dyDescent="0.25">
      <c r="A14191" s="1" t="s">
        <v>6</v>
      </c>
      <c r="B14191" s="1" t="s">
        <v>51</v>
      </c>
      <c r="C14191" s="1" t="s">
        <v>55</v>
      </c>
      <c r="D14191" s="1" t="s">
        <v>56</v>
      </c>
      <c r="E14191" s="1" t="s">
        <v>14</v>
      </c>
      <c r="F14191" s="1" t="s">
        <v>12</v>
      </c>
      <c r="G14191" s="1" t="s">
        <v>64</v>
      </c>
      <c r="H14191" s="1">
        <v>11</v>
      </c>
      <c r="I14191">
        <v>168.29999999999998</v>
      </c>
      <c r="J14191" s="1">
        <f>SUMIFS(I:I,B:B,Table1_2[[#This Row],[Category Level 2]],D:D,Table1_2[[#This Row],[Brand]],E:E,Table1_2[[#This Row],[Region]],F:F,Table1_2[[#This Row],[Measure]],G:G,Table1_2[[#This Row],[Year]],H:H,"&lt;="&amp;Table1_2[[#This Row],[Month]])</f>
        <v>3408.8999999999996</v>
      </c>
      <c r="K141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3798.2999999999997</v>
      </c>
      <c r="N14191">
        <f>Table1_2[[#This Row],[Value]]*2.5</f>
        <v>420.74999999999994</v>
      </c>
    </row>
    <row r="14192" spans="1:14" x14ac:dyDescent="0.25">
      <c r="A14192" s="1" t="s">
        <v>6</v>
      </c>
      <c r="B14192" s="1" t="s">
        <v>51</v>
      </c>
      <c r="C14192" s="1" t="s">
        <v>55</v>
      </c>
      <c r="D14192" s="1" t="s">
        <v>56</v>
      </c>
      <c r="E14192" s="1" t="s">
        <v>14</v>
      </c>
      <c r="F14192" s="1" t="s">
        <v>12</v>
      </c>
      <c r="G14192" s="1" t="s">
        <v>64</v>
      </c>
      <c r="H14192" s="1">
        <v>12</v>
      </c>
      <c r="I14192">
        <v>412.5</v>
      </c>
      <c r="J14192" s="1">
        <f>SUMIFS(I:I,B:B,Table1_2[[#This Row],[Category Level 2]],D:D,Table1_2[[#This Row],[Brand]],E:E,Table1_2[[#This Row],[Region]],F:F,Table1_2[[#This Row],[Measure]],G:G,Table1_2[[#This Row],[Year]],H:H,"&lt;="&amp;Table1_2[[#This Row],[Month]])</f>
        <v>3821.3999999999996</v>
      </c>
      <c r="K141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3821.3999999999996</v>
      </c>
      <c r="N14192">
        <f>Table1_2[[#This Row],[Value]]*2.5</f>
        <v>1031.25</v>
      </c>
    </row>
    <row r="14193" spans="1:14" x14ac:dyDescent="0.25">
      <c r="A14193" s="1" t="s">
        <v>6</v>
      </c>
      <c r="B14193" s="1" t="s">
        <v>51</v>
      </c>
      <c r="C14193" s="1" t="s">
        <v>55</v>
      </c>
      <c r="D14193" s="1" t="s">
        <v>56</v>
      </c>
      <c r="E14193" s="1" t="s">
        <v>14</v>
      </c>
      <c r="F14193" s="1" t="s">
        <v>12</v>
      </c>
      <c r="G14193" s="1" t="s">
        <v>65</v>
      </c>
      <c r="H14193" s="1">
        <v>1</v>
      </c>
      <c r="I14193">
        <v>85.8</v>
      </c>
      <c r="J14193" s="1">
        <f>SUMIFS(I:I,B:B,Table1_2[[#This Row],[Category Level 2]],D:D,Table1_2[[#This Row],[Brand]],E:E,Table1_2[[#This Row],[Region]],F:F,Table1_2[[#This Row],[Measure]],G:G,Table1_2[[#This Row],[Year]],H:H,"&lt;="&amp;Table1_2[[#This Row],[Month]])</f>
        <v>85.8</v>
      </c>
      <c r="K141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3443.5499999999997</v>
      </c>
      <c r="N14193">
        <f>Table1_2[[#This Row],[Value]]*2.5</f>
        <v>214.5</v>
      </c>
    </row>
    <row r="14194" spans="1:14" x14ac:dyDescent="0.25">
      <c r="A14194" s="1" t="s">
        <v>6</v>
      </c>
      <c r="B14194" s="1" t="s">
        <v>51</v>
      </c>
      <c r="C14194" s="1" t="s">
        <v>55</v>
      </c>
      <c r="D14194" s="1" t="s">
        <v>56</v>
      </c>
      <c r="E14194" s="1" t="s">
        <v>14</v>
      </c>
      <c r="F14194" s="1" t="s">
        <v>12</v>
      </c>
      <c r="G14194" s="1" t="s">
        <v>65</v>
      </c>
      <c r="H14194" s="1">
        <v>2</v>
      </c>
      <c r="I14194">
        <v>394.34999999999997</v>
      </c>
      <c r="J14194" s="1">
        <f>SUMIFS(I:I,B:B,Table1_2[[#This Row],[Category Level 2]],D:D,Table1_2[[#This Row],[Brand]],E:E,Table1_2[[#This Row],[Region]],F:F,Table1_2[[#This Row],[Measure]],G:G,Table1_2[[#This Row],[Year]],H:H,"&lt;="&amp;Table1_2[[#This Row],[Month]])</f>
        <v>480.15</v>
      </c>
      <c r="K141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3486.4500000000003</v>
      </c>
      <c r="N14194">
        <f>Table1_2[[#This Row],[Value]]*2.5</f>
        <v>985.87499999999989</v>
      </c>
    </row>
    <row r="14195" spans="1:14" x14ac:dyDescent="0.25">
      <c r="A14195" s="1" t="s">
        <v>6</v>
      </c>
      <c r="B14195" s="1" t="s">
        <v>51</v>
      </c>
      <c r="C14195" s="1" t="s">
        <v>55</v>
      </c>
      <c r="D14195" s="1" t="s">
        <v>56</v>
      </c>
      <c r="E14195" s="1" t="s">
        <v>14</v>
      </c>
      <c r="F14195" s="1" t="s">
        <v>12</v>
      </c>
      <c r="G14195" s="1" t="s">
        <v>65</v>
      </c>
      <c r="H14195" s="1">
        <v>3</v>
      </c>
      <c r="I14195">
        <v>229.35</v>
      </c>
      <c r="J14195" s="1">
        <f>SUMIFS(I:I,B:B,Table1_2[[#This Row],[Category Level 2]],D:D,Table1_2[[#This Row],[Brand]],E:E,Table1_2[[#This Row],[Region]],F:F,Table1_2[[#This Row],[Measure]],G:G,Table1_2[[#This Row],[Year]],H:H,"&lt;="&amp;Table1_2[[#This Row],[Month]])</f>
        <v>709.5</v>
      </c>
      <c r="K141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3214.2000000000003</v>
      </c>
      <c r="N14195">
        <f>Table1_2[[#This Row],[Value]]*2.5</f>
        <v>573.375</v>
      </c>
    </row>
    <row r="14196" spans="1:14" x14ac:dyDescent="0.25">
      <c r="A14196" s="1" t="s">
        <v>6</v>
      </c>
      <c r="B14196" s="1" t="s">
        <v>51</v>
      </c>
      <c r="C14196" s="1" t="s">
        <v>55</v>
      </c>
      <c r="D14196" s="1" t="s">
        <v>56</v>
      </c>
      <c r="E14196" s="1" t="s">
        <v>14</v>
      </c>
      <c r="F14196" s="1" t="s">
        <v>12</v>
      </c>
      <c r="G14196" s="1" t="s">
        <v>65</v>
      </c>
      <c r="H14196" s="1">
        <v>4</v>
      </c>
      <c r="I14196">
        <v>344.84999999999997</v>
      </c>
      <c r="J14196" s="1">
        <f>SUMIFS(I:I,B:B,Table1_2[[#This Row],[Category Level 2]],D:D,Table1_2[[#This Row],[Brand]],E:E,Table1_2[[#This Row],[Region]],F:F,Table1_2[[#This Row],[Measure]],G:G,Table1_2[[#This Row],[Year]],H:H,"&lt;="&amp;Table1_2[[#This Row],[Month]])</f>
        <v>1054.3499999999999</v>
      </c>
      <c r="K141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3319.7999999999997</v>
      </c>
      <c r="N14196">
        <f>Table1_2[[#This Row],[Value]]*2.5</f>
        <v>862.12499999999989</v>
      </c>
    </row>
    <row r="14197" spans="1:14" x14ac:dyDescent="0.25">
      <c r="A14197" s="1" t="s">
        <v>6</v>
      </c>
      <c r="B14197" s="1" t="s">
        <v>51</v>
      </c>
      <c r="C14197" s="1" t="s">
        <v>55</v>
      </c>
      <c r="D14197" s="1" t="s">
        <v>56</v>
      </c>
      <c r="E14197" s="1" t="s">
        <v>14</v>
      </c>
      <c r="F14197" s="1" t="s">
        <v>12</v>
      </c>
      <c r="G14197" s="1" t="s">
        <v>65</v>
      </c>
      <c r="H14197" s="1">
        <v>5</v>
      </c>
      <c r="I14197">
        <v>155.1</v>
      </c>
      <c r="J14197" s="1">
        <f>SUMIFS(I:I,B:B,Table1_2[[#This Row],[Category Level 2]],D:D,Table1_2[[#This Row],[Brand]],E:E,Table1_2[[#This Row],[Region]],F:F,Table1_2[[#This Row],[Measure]],G:G,Table1_2[[#This Row],[Year]],H:H,"&lt;="&amp;Table1_2[[#This Row],[Month]])</f>
        <v>1209.4499999999998</v>
      </c>
      <c r="K141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3113.5499999999997</v>
      </c>
      <c r="N14197">
        <f>Table1_2[[#This Row],[Value]]*2.5</f>
        <v>387.75</v>
      </c>
    </row>
    <row r="14198" spans="1:14" x14ac:dyDescent="0.25">
      <c r="A14198" s="1" t="s">
        <v>6</v>
      </c>
      <c r="B14198" s="1" t="s">
        <v>51</v>
      </c>
      <c r="C14198" s="1" t="s">
        <v>55</v>
      </c>
      <c r="D14198" s="1" t="s">
        <v>56</v>
      </c>
      <c r="E14198" s="1" t="s">
        <v>14</v>
      </c>
      <c r="F14198" s="1" t="s">
        <v>12</v>
      </c>
      <c r="G14198" s="1" t="s">
        <v>65</v>
      </c>
      <c r="H14198" s="1">
        <v>6</v>
      </c>
      <c r="I14198">
        <v>645.15</v>
      </c>
      <c r="J14198" s="1">
        <f>SUMIFS(I:I,B:B,Table1_2[[#This Row],[Category Level 2]],D:D,Table1_2[[#This Row],[Brand]],E:E,Table1_2[[#This Row],[Region]],F:F,Table1_2[[#This Row],[Measure]],G:G,Table1_2[[#This Row],[Year]],H:H,"&lt;="&amp;Table1_2[[#This Row],[Month]])</f>
        <v>1854.6</v>
      </c>
      <c r="K141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3517.8</v>
      </c>
      <c r="N14198">
        <f>Table1_2[[#This Row],[Value]]*2.5</f>
        <v>1612.875</v>
      </c>
    </row>
    <row r="14199" spans="1:14" x14ac:dyDescent="0.25">
      <c r="A14199" s="1" t="s">
        <v>6</v>
      </c>
      <c r="B14199" s="1" t="s">
        <v>51</v>
      </c>
      <c r="C14199" s="1" t="s">
        <v>55</v>
      </c>
      <c r="D14199" s="1" t="s">
        <v>56</v>
      </c>
      <c r="E14199" s="1" t="s">
        <v>14</v>
      </c>
      <c r="F14199" s="1" t="s">
        <v>12</v>
      </c>
      <c r="G14199" s="1" t="s">
        <v>65</v>
      </c>
      <c r="H14199" s="1">
        <v>7</v>
      </c>
      <c r="I14199">
        <v>338.25</v>
      </c>
      <c r="J14199" s="1">
        <f>SUMIFS(I:I,B:B,Table1_2[[#This Row],[Category Level 2]],D:D,Table1_2[[#This Row],[Brand]],E:E,Table1_2[[#This Row],[Region]],F:F,Table1_2[[#This Row],[Measure]],G:G,Table1_2[[#This Row],[Year]],H:H,"&lt;="&amp;Table1_2[[#This Row],[Month]])</f>
        <v>2192.85</v>
      </c>
      <c r="K141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3575.5499999999997</v>
      </c>
      <c r="N14199">
        <f>Table1_2[[#This Row],[Value]]*2.5</f>
        <v>845.625</v>
      </c>
    </row>
    <row r="14200" spans="1:14" x14ac:dyDescent="0.25">
      <c r="A14200" s="1" t="s">
        <v>6</v>
      </c>
      <c r="B14200" s="1" t="s">
        <v>51</v>
      </c>
      <c r="C14200" s="1" t="s">
        <v>55</v>
      </c>
      <c r="D14200" s="1" t="s">
        <v>56</v>
      </c>
      <c r="E14200" s="1" t="s">
        <v>14</v>
      </c>
      <c r="F14200" s="1" t="s">
        <v>12</v>
      </c>
      <c r="G14200" s="1" t="s">
        <v>65</v>
      </c>
      <c r="H14200" s="1">
        <v>8</v>
      </c>
      <c r="I14200">
        <v>247.5</v>
      </c>
      <c r="J14200" s="1">
        <f>SUMIFS(I:I,B:B,Table1_2[[#This Row],[Category Level 2]],D:D,Table1_2[[#This Row],[Brand]],E:E,Table1_2[[#This Row],[Region]],F:F,Table1_2[[#This Row],[Measure]],G:G,Table1_2[[#This Row],[Year]],H:H,"&lt;="&amp;Table1_2[[#This Row],[Month]])</f>
        <v>2440.35</v>
      </c>
      <c r="K142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3823.0499999999997</v>
      </c>
      <c r="N14200">
        <f>Table1_2[[#This Row],[Value]]*2.5</f>
        <v>618.75</v>
      </c>
    </row>
    <row r="14201" spans="1:14" x14ac:dyDescent="0.25">
      <c r="A14201" s="1" t="s">
        <v>6</v>
      </c>
      <c r="B14201" s="1" t="s">
        <v>51</v>
      </c>
      <c r="C14201" s="1" t="s">
        <v>55</v>
      </c>
      <c r="D14201" s="1" t="s">
        <v>56</v>
      </c>
      <c r="E14201" s="1" t="s">
        <v>14</v>
      </c>
      <c r="F14201" s="1" t="s">
        <v>12</v>
      </c>
      <c r="G14201" s="1" t="s">
        <v>65</v>
      </c>
      <c r="H14201" s="1">
        <v>9</v>
      </c>
      <c r="I14201">
        <v>277.2</v>
      </c>
      <c r="J14201" s="1">
        <f>SUMIFS(I:I,B:B,Table1_2[[#This Row],[Category Level 2]],D:D,Table1_2[[#This Row],[Brand]],E:E,Table1_2[[#This Row],[Region]],F:F,Table1_2[[#This Row],[Measure]],G:G,Table1_2[[#This Row],[Year]],H:H,"&lt;="&amp;Table1_2[[#This Row],[Month]])</f>
        <v>2717.5499999999997</v>
      </c>
      <c r="K142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3732.2999999999997</v>
      </c>
      <c r="N14201">
        <f>Table1_2[[#This Row],[Value]]*2.5</f>
        <v>693</v>
      </c>
    </row>
    <row r="14202" spans="1:14" x14ac:dyDescent="0.25">
      <c r="A14202" s="1" t="s">
        <v>6</v>
      </c>
      <c r="B14202" s="1" t="s">
        <v>51</v>
      </c>
      <c r="C14202" s="1" t="s">
        <v>55</v>
      </c>
      <c r="D14202" s="1" t="s">
        <v>56</v>
      </c>
      <c r="E14202" s="1" t="s">
        <v>14</v>
      </c>
      <c r="F14202" s="1" t="s">
        <v>12</v>
      </c>
      <c r="G14202" s="1" t="s">
        <v>65</v>
      </c>
      <c r="H14202" s="1">
        <v>10</v>
      </c>
      <c r="I14202">
        <v>136.94999999999999</v>
      </c>
      <c r="J14202" s="1">
        <f>SUMIFS(I:I,B:B,Table1_2[[#This Row],[Category Level 2]],D:D,Table1_2[[#This Row],[Brand]],E:E,Table1_2[[#This Row],[Region]],F:F,Table1_2[[#This Row],[Measure]],G:G,Table1_2[[#This Row],[Year]],H:H,"&lt;="&amp;Table1_2[[#This Row],[Month]])</f>
        <v>2854.4999999999995</v>
      </c>
      <c r="K142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3435.2999999999993</v>
      </c>
      <c r="N14202">
        <f>Table1_2[[#This Row],[Value]]*2.5</f>
        <v>342.375</v>
      </c>
    </row>
    <row r="14203" spans="1:14" x14ac:dyDescent="0.25">
      <c r="A14203" s="1" t="s">
        <v>6</v>
      </c>
      <c r="B14203" s="1" t="s">
        <v>51</v>
      </c>
      <c r="C14203" s="1" t="s">
        <v>55</v>
      </c>
      <c r="D14203" s="1" t="s">
        <v>56</v>
      </c>
      <c r="E14203" s="1" t="s">
        <v>14</v>
      </c>
      <c r="F14203" s="1" t="s">
        <v>12</v>
      </c>
      <c r="G14203" s="1" t="s">
        <v>65</v>
      </c>
      <c r="H14203" s="1">
        <v>11</v>
      </c>
      <c r="I14203">
        <v>179.85</v>
      </c>
      <c r="J14203" s="1">
        <f>SUMIFS(I:I,B:B,Table1_2[[#This Row],[Category Level 2]],D:D,Table1_2[[#This Row],[Brand]],E:E,Table1_2[[#This Row],[Region]],F:F,Table1_2[[#This Row],[Measure]],G:G,Table1_2[[#This Row],[Year]],H:H,"&lt;="&amp;Table1_2[[#This Row],[Month]])</f>
        <v>3034.3499999999995</v>
      </c>
      <c r="K142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3446.8499999999995</v>
      </c>
      <c r="N14203">
        <f>Table1_2[[#This Row],[Value]]*2.5</f>
        <v>449.625</v>
      </c>
    </row>
    <row r="14204" spans="1:14" x14ac:dyDescent="0.25">
      <c r="A14204" s="1" t="s">
        <v>6</v>
      </c>
      <c r="B14204" s="1" t="s">
        <v>51</v>
      </c>
      <c r="C14204" s="1" t="s">
        <v>55</v>
      </c>
      <c r="D14204" s="1" t="s">
        <v>56</v>
      </c>
      <c r="E14204" s="1" t="s">
        <v>14</v>
      </c>
      <c r="F14204" s="1" t="s">
        <v>12</v>
      </c>
      <c r="G14204" s="1" t="s">
        <v>65</v>
      </c>
      <c r="H14204" s="1">
        <v>12</v>
      </c>
      <c r="I14204">
        <v>353.09999999999997</v>
      </c>
      <c r="J14204" s="1">
        <f>SUMIFS(I:I,B:B,Table1_2[[#This Row],[Category Level 2]],D:D,Table1_2[[#This Row],[Brand]],E:E,Table1_2[[#This Row],[Region]],F:F,Table1_2[[#This Row],[Measure]],G:G,Table1_2[[#This Row],[Year]],H:H,"&lt;="&amp;Table1_2[[#This Row],[Month]])</f>
        <v>3387.4499999999994</v>
      </c>
      <c r="K142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3387.4499999999994</v>
      </c>
      <c r="N14204">
        <f>Table1_2[[#This Row],[Value]]*2.5</f>
        <v>882.74999999999989</v>
      </c>
    </row>
    <row r="14205" spans="1:14" x14ac:dyDescent="0.25">
      <c r="A14205" s="1" t="s">
        <v>6</v>
      </c>
      <c r="B14205" s="1" t="s">
        <v>51</v>
      </c>
      <c r="C14205" s="1" t="s">
        <v>55</v>
      </c>
      <c r="D14205" s="1" t="s">
        <v>56</v>
      </c>
      <c r="E14205" s="1" t="s">
        <v>14</v>
      </c>
      <c r="F14205" s="1" t="s">
        <v>12</v>
      </c>
      <c r="G14205" s="1" t="s">
        <v>66</v>
      </c>
      <c r="H14205" s="1">
        <v>1</v>
      </c>
      <c r="I14205">
        <v>176.54999999999998</v>
      </c>
      <c r="J14205" s="1">
        <f>SUMIFS(I:I,B:B,Table1_2[[#This Row],[Category Level 2]],D:D,Table1_2[[#This Row],[Brand]],E:E,Table1_2[[#This Row],[Region]],F:F,Table1_2[[#This Row],[Measure]],G:G,Table1_2[[#This Row],[Year]],H:H,"&lt;="&amp;Table1_2[[#This Row],[Month]])</f>
        <v>176.54999999999998</v>
      </c>
      <c r="K142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3478.1999999999994</v>
      </c>
      <c r="N14205">
        <f>Table1_2[[#This Row],[Value]]*2.5</f>
        <v>441.37499999999994</v>
      </c>
    </row>
    <row r="14206" spans="1:14" x14ac:dyDescent="0.25">
      <c r="A14206" s="1" t="s">
        <v>6</v>
      </c>
      <c r="B14206" s="1" t="s">
        <v>51</v>
      </c>
      <c r="C14206" s="1" t="s">
        <v>55</v>
      </c>
      <c r="D14206" s="1" t="s">
        <v>56</v>
      </c>
      <c r="E14206" s="1" t="s">
        <v>14</v>
      </c>
      <c r="F14206" s="1" t="s">
        <v>12</v>
      </c>
      <c r="G14206" s="1" t="s">
        <v>66</v>
      </c>
      <c r="H14206" s="1">
        <v>2</v>
      </c>
      <c r="I14206">
        <v>245.85</v>
      </c>
      <c r="J14206" s="1">
        <f>SUMIFS(I:I,B:B,Table1_2[[#This Row],[Category Level 2]],D:D,Table1_2[[#This Row],[Brand]],E:E,Table1_2[[#This Row],[Region]],F:F,Table1_2[[#This Row],[Measure]],G:G,Table1_2[[#This Row],[Year]],H:H,"&lt;="&amp;Table1_2[[#This Row],[Month]])</f>
        <v>422.4</v>
      </c>
      <c r="K142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3329.6999999999994</v>
      </c>
      <c r="N14206">
        <f>Table1_2[[#This Row],[Value]]*2.5</f>
        <v>614.625</v>
      </c>
    </row>
    <row r="14207" spans="1:14" x14ac:dyDescent="0.25">
      <c r="A14207" s="1" t="s">
        <v>6</v>
      </c>
      <c r="B14207" s="1" t="s">
        <v>51</v>
      </c>
      <c r="C14207" s="1" t="s">
        <v>55</v>
      </c>
      <c r="D14207" s="1" t="s">
        <v>56</v>
      </c>
      <c r="E14207" s="1" t="s">
        <v>14</v>
      </c>
      <c r="F14207" s="1" t="s">
        <v>12</v>
      </c>
      <c r="G14207" s="1" t="s">
        <v>66</v>
      </c>
      <c r="H14207" s="1">
        <v>3</v>
      </c>
      <c r="I14207">
        <v>123.75</v>
      </c>
      <c r="J14207" s="1">
        <f>SUMIFS(I:I,B:B,Table1_2[[#This Row],[Category Level 2]],D:D,Table1_2[[#This Row],[Brand]],E:E,Table1_2[[#This Row],[Region]],F:F,Table1_2[[#This Row],[Measure]],G:G,Table1_2[[#This Row],[Year]],H:H,"&lt;="&amp;Table1_2[[#This Row],[Month]])</f>
        <v>546.15</v>
      </c>
      <c r="K142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3224.1</v>
      </c>
      <c r="N14207">
        <f>Table1_2[[#This Row],[Value]]*2.5</f>
        <v>309.375</v>
      </c>
    </row>
    <row r="14208" spans="1:14" x14ac:dyDescent="0.25">
      <c r="A14208" s="1" t="s">
        <v>6</v>
      </c>
      <c r="B14208" s="1" t="s">
        <v>51</v>
      </c>
      <c r="C14208" s="1" t="s">
        <v>55</v>
      </c>
      <c r="D14208" s="1" t="s">
        <v>56</v>
      </c>
      <c r="E14208" s="1" t="s">
        <v>14</v>
      </c>
      <c r="F14208" s="1" t="s">
        <v>12</v>
      </c>
      <c r="G14208" s="1" t="s">
        <v>66</v>
      </c>
      <c r="H14208" s="1">
        <v>4</v>
      </c>
      <c r="I14208">
        <v>74.25</v>
      </c>
      <c r="J14208" s="1">
        <f>SUMIFS(I:I,B:B,Table1_2[[#This Row],[Category Level 2]],D:D,Table1_2[[#This Row],[Brand]],E:E,Table1_2[[#This Row],[Region]],F:F,Table1_2[[#This Row],[Measure]],G:G,Table1_2[[#This Row],[Year]],H:H,"&lt;="&amp;Table1_2[[#This Row],[Month]])</f>
        <v>620.4</v>
      </c>
      <c r="K142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2953.5</v>
      </c>
      <c r="N14208">
        <f>Table1_2[[#This Row],[Value]]*2.5</f>
        <v>185.625</v>
      </c>
    </row>
    <row r="14209" spans="1:14" x14ac:dyDescent="0.25">
      <c r="A14209" s="1" t="s">
        <v>6</v>
      </c>
      <c r="B14209" s="1" t="s">
        <v>51</v>
      </c>
      <c r="C14209" s="1" t="s">
        <v>55</v>
      </c>
      <c r="D14209" s="1" t="s">
        <v>56</v>
      </c>
      <c r="E14209" s="1" t="s">
        <v>14</v>
      </c>
      <c r="F14209" s="1" t="s">
        <v>12</v>
      </c>
      <c r="G14209" s="1" t="s">
        <v>66</v>
      </c>
      <c r="H14209" s="1">
        <v>5</v>
      </c>
      <c r="I14209">
        <v>646.79999999999995</v>
      </c>
      <c r="J14209" s="1">
        <f>SUMIFS(I:I,B:B,Table1_2[[#This Row],[Category Level 2]],D:D,Table1_2[[#This Row],[Brand]],E:E,Table1_2[[#This Row],[Region]],F:F,Table1_2[[#This Row],[Measure]],G:G,Table1_2[[#This Row],[Year]],H:H,"&lt;="&amp;Table1_2[[#This Row],[Month]])</f>
        <v>1267.1999999999998</v>
      </c>
      <c r="K142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3445.2</v>
      </c>
      <c r="N14209">
        <f>Table1_2[[#This Row],[Value]]*2.5</f>
        <v>1617</v>
      </c>
    </row>
    <row r="14210" spans="1:14" x14ac:dyDescent="0.25">
      <c r="A14210" s="1" t="s">
        <v>6</v>
      </c>
      <c r="B14210" s="1" t="s">
        <v>51</v>
      </c>
      <c r="C14210" s="1" t="s">
        <v>55</v>
      </c>
      <c r="D14210" s="1" t="s">
        <v>56</v>
      </c>
      <c r="E14210" s="1" t="s">
        <v>14</v>
      </c>
      <c r="F14210" s="1" t="s">
        <v>12</v>
      </c>
      <c r="G14210" s="1" t="s">
        <v>66</v>
      </c>
      <c r="H14210" s="1">
        <v>6</v>
      </c>
      <c r="I14210">
        <v>354.75</v>
      </c>
      <c r="J14210" s="1">
        <f>SUMIFS(I:I,B:B,Table1_2[[#This Row],[Category Level 2]],D:D,Table1_2[[#This Row],[Brand]],E:E,Table1_2[[#This Row],[Region]],F:F,Table1_2[[#This Row],[Measure]],G:G,Table1_2[[#This Row],[Year]],H:H,"&lt;="&amp;Table1_2[[#This Row],[Month]])</f>
        <v>1621.9499999999998</v>
      </c>
      <c r="K142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3154.7999999999997</v>
      </c>
      <c r="N14210">
        <f>Table1_2[[#This Row],[Value]]*2.5</f>
        <v>886.875</v>
      </c>
    </row>
    <row r="14211" spans="1:14" x14ac:dyDescent="0.25">
      <c r="A14211" s="1" t="s">
        <v>6</v>
      </c>
      <c r="B14211" s="1" t="s">
        <v>51</v>
      </c>
      <c r="C14211" s="1" t="s">
        <v>55</v>
      </c>
      <c r="D14211" s="1" t="s">
        <v>56</v>
      </c>
      <c r="E14211" s="1" t="s">
        <v>14</v>
      </c>
      <c r="F14211" s="1" t="s">
        <v>12</v>
      </c>
      <c r="G14211" s="1" t="s">
        <v>66</v>
      </c>
      <c r="H14211" s="1">
        <v>7</v>
      </c>
      <c r="I14211">
        <v>282.14999999999998</v>
      </c>
      <c r="J14211" s="1">
        <f>SUMIFS(I:I,B:B,Table1_2[[#This Row],[Category Level 2]],D:D,Table1_2[[#This Row],[Brand]],E:E,Table1_2[[#This Row],[Region]],F:F,Table1_2[[#This Row],[Measure]],G:G,Table1_2[[#This Row],[Year]],H:H,"&lt;="&amp;Table1_2[[#This Row],[Month]])</f>
        <v>1904.1</v>
      </c>
      <c r="K142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3098.7</v>
      </c>
      <c r="N14211">
        <f>Table1_2[[#This Row],[Value]]*2.5</f>
        <v>705.375</v>
      </c>
    </row>
    <row r="14212" spans="1:14" x14ac:dyDescent="0.25">
      <c r="A14212" s="1" t="s">
        <v>6</v>
      </c>
      <c r="B14212" s="1" t="s">
        <v>51</v>
      </c>
      <c r="C14212" s="1" t="s">
        <v>55</v>
      </c>
      <c r="D14212" s="1" t="s">
        <v>56</v>
      </c>
      <c r="E14212" s="1" t="s">
        <v>14</v>
      </c>
      <c r="F14212" s="1" t="s">
        <v>12</v>
      </c>
      <c r="G14212" s="1" t="s">
        <v>66</v>
      </c>
      <c r="H14212" s="1">
        <v>8</v>
      </c>
      <c r="I14212">
        <v>194.7</v>
      </c>
      <c r="J14212" s="1">
        <f>SUMIFS(I:I,B:B,Table1_2[[#This Row],[Category Level 2]],D:D,Table1_2[[#This Row],[Brand]],E:E,Table1_2[[#This Row],[Region]],F:F,Table1_2[[#This Row],[Measure]],G:G,Table1_2[[#This Row],[Year]],H:H,"&lt;="&amp;Table1_2[[#This Row],[Month]])</f>
        <v>2098.7999999999997</v>
      </c>
      <c r="K142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3045.8999999999996</v>
      </c>
      <c r="N14212">
        <f>Table1_2[[#This Row],[Value]]*2.5</f>
        <v>486.75</v>
      </c>
    </row>
    <row r="14213" spans="1:14" x14ac:dyDescent="0.25">
      <c r="A14213" s="1" t="s">
        <v>6</v>
      </c>
      <c r="B14213" s="1" t="s">
        <v>51</v>
      </c>
      <c r="C14213" s="1" t="s">
        <v>55</v>
      </c>
      <c r="D14213" s="1" t="s">
        <v>56</v>
      </c>
      <c r="E14213" s="1" t="s">
        <v>14</v>
      </c>
      <c r="F14213" s="1" t="s">
        <v>12</v>
      </c>
      <c r="G14213" s="1" t="s">
        <v>66</v>
      </c>
      <c r="H14213" s="1">
        <v>9</v>
      </c>
      <c r="I14213">
        <v>165</v>
      </c>
      <c r="J14213" s="1">
        <f>SUMIFS(I:I,B:B,Table1_2[[#This Row],[Category Level 2]],D:D,Table1_2[[#This Row],[Brand]],E:E,Table1_2[[#This Row],[Region]],F:F,Table1_2[[#This Row],[Measure]],G:G,Table1_2[[#This Row],[Year]],H:H,"&lt;="&amp;Table1_2[[#This Row],[Month]])</f>
        <v>2263.7999999999997</v>
      </c>
      <c r="K142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2933.7</v>
      </c>
      <c r="N14213">
        <f>Table1_2[[#This Row],[Value]]*2.5</f>
        <v>412.5</v>
      </c>
    </row>
    <row r="14214" spans="1:14" x14ac:dyDescent="0.25">
      <c r="A14214" s="1" t="s">
        <v>6</v>
      </c>
      <c r="B14214" s="1" t="s">
        <v>51</v>
      </c>
      <c r="C14214" s="1" t="s">
        <v>55</v>
      </c>
      <c r="D14214" s="1" t="s">
        <v>56</v>
      </c>
      <c r="E14214" s="1" t="s">
        <v>14</v>
      </c>
      <c r="F14214" s="1" t="s">
        <v>12</v>
      </c>
      <c r="G14214" s="1" t="s">
        <v>66</v>
      </c>
      <c r="H14214" s="1">
        <v>10</v>
      </c>
      <c r="I14214">
        <v>44.55</v>
      </c>
      <c r="J14214" s="1">
        <f>SUMIFS(I:I,B:B,Table1_2[[#This Row],[Category Level 2]],D:D,Table1_2[[#This Row],[Brand]],E:E,Table1_2[[#This Row],[Region]],F:F,Table1_2[[#This Row],[Measure]],G:G,Table1_2[[#This Row],[Year]],H:H,"&lt;="&amp;Table1_2[[#This Row],[Month]])</f>
        <v>2308.35</v>
      </c>
      <c r="K142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2841.2999999999997</v>
      </c>
      <c r="N14214">
        <f>Table1_2[[#This Row],[Value]]*2.5</f>
        <v>111.375</v>
      </c>
    </row>
    <row r="14215" spans="1:14" x14ac:dyDescent="0.25">
      <c r="A14215" s="1" t="s">
        <v>6</v>
      </c>
      <c r="B14215" s="1" t="s">
        <v>51</v>
      </c>
      <c r="C14215" s="1" t="s">
        <v>55</v>
      </c>
      <c r="D14215" s="1" t="s">
        <v>56</v>
      </c>
      <c r="E14215" s="1" t="s">
        <v>14</v>
      </c>
      <c r="F14215" s="1" t="s">
        <v>12</v>
      </c>
      <c r="G14215" s="1" t="s">
        <v>66</v>
      </c>
      <c r="H14215" s="1">
        <v>11</v>
      </c>
      <c r="I14215">
        <v>61.05</v>
      </c>
      <c r="J14215" s="1">
        <f>SUMIFS(I:I,B:B,Table1_2[[#This Row],[Category Level 2]],D:D,Table1_2[[#This Row],[Brand]],E:E,Table1_2[[#This Row],[Region]],F:F,Table1_2[[#This Row],[Measure]],G:G,Table1_2[[#This Row],[Year]],H:H,"&lt;="&amp;Table1_2[[#This Row],[Month]])</f>
        <v>2369.4</v>
      </c>
      <c r="K142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2722.5</v>
      </c>
      <c r="N14215">
        <f>Table1_2[[#This Row],[Value]]*2.5</f>
        <v>152.625</v>
      </c>
    </row>
    <row r="14216" spans="1:14" x14ac:dyDescent="0.25">
      <c r="A14216" s="1" t="s">
        <v>6</v>
      </c>
      <c r="B14216" s="1" t="s">
        <v>51</v>
      </c>
      <c r="C14216" s="1" t="s">
        <v>55</v>
      </c>
      <c r="D14216" s="1" t="s">
        <v>56</v>
      </c>
      <c r="E14216" s="1" t="s">
        <v>14</v>
      </c>
      <c r="F14216" s="1" t="s">
        <v>12</v>
      </c>
      <c r="G14216" s="1" t="s">
        <v>66</v>
      </c>
      <c r="H14216" s="1">
        <v>12</v>
      </c>
      <c r="I14216">
        <v>207.89999999999998</v>
      </c>
      <c r="J14216" s="1">
        <f>SUMIFS(I:I,B:B,Table1_2[[#This Row],[Category Level 2]],D:D,Table1_2[[#This Row],[Brand]],E:E,Table1_2[[#This Row],[Region]],F:F,Table1_2[[#This Row],[Measure]],G:G,Table1_2[[#This Row],[Year]],H:H,"&lt;="&amp;Table1_2[[#This Row],[Month]])</f>
        <v>2577.3000000000002</v>
      </c>
      <c r="K142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2577.3000000000002</v>
      </c>
      <c r="N14216">
        <f>Table1_2[[#This Row],[Value]]*2.5</f>
        <v>519.75</v>
      </c>
    </row>
    <row r="14217" spans="1:14" x14ac:dyDescent="0.25">
      <c r="A14217" s="1" t="s">
        <v>6</v>
      </c>
      <c r="B14217" s="1" t="s">
        <v>51</v>
      </c>
      <c r="C14217" s="1" t="s">
        <v>55</v>
      </c>
      <c r="D14217" s="1" t="s">
        <v>56</v>
      </c>
      <c r="E14217" s="1" t="s">
        <v>14</v>
      </c>
      <c r="F14217" s="1" t="s">
        <v>12</v>
      </c>
      <c r="G14217" s="1" t="s">
        <v>67</v>
      </c>
      <c r="H14217" s="1">
        <v>1</v>
      </c>
      <c r="I14217">
        <v>391.04999999999995</v>
      </c>
      <c r="J14217" s="1">
        <f>SUMIFS(I:I,B:B,Table1_2[[#This Row],[Category Level 2]],D:D,Table1_2[[#This Row],[Brand]],E:E,Table1_2[[#This Row],[Region]],F:F,Table1_2[[#This Row],[Measure]],G:G,Table1_2[[#This Row],[Year]],H:H,"&lt;="&amp;Table1_2[[#This Row],[Month]])</f>
        <v>391.04999999999995</v>
      </c>
      <c r="K142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2791.8</v>
      </c>
      <c r="N14217">
        <f>Table1_2[[#This Row],[Value]]*2.5</f>
        <v>977.62499999999989</v>
      </c>
    </row>
    <row r="14218" spans="1:14" x14ac:dyDescent="0.25">
      <c r="A14218" s="1" t="s">
        <v>6</v>
      </c>
      <c r="B14218" s="1" t="s">
        <v>51</v>
      </c>
      <c r="C14218" s="1" t="s">
        <v>55</v>
      </c>
      <c r="D14218" s="1" t="s">
        <v>56</v>
      </c>
      <c r="E14218" s="1" t="s">
        <v>14</v>
      </c>
      <c r="F14218" s="1" t="s">
        <v>12</v>
      </c>
      <c r="G14218" s="1" t="s">
        <v>67</v>
      </c>
      <c r="H14218" s="1">
        <v>2</v>
      </c>
      <c r="I14218">
        <v>128.69999999999999</v>
      </c>
      <c r="J14218" s="1">
        <f>SUMIFS(I:I,B:B,Table1_2[[#This Row],[Category Level 2]],D:D,Table1_2[[#This Row],[Brand]],E:E,Table1_2[[#This Row],[Region]],F:F,Table1_2[[#This Row],[Measure]],G:G,Table1_2[[#This Row],[Year]],H:H,"&lt;="&amp;Table1_2[[#This Row],[Month]])</f>
        <v>519.75</v>
      </c>
      <c r="K142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2674.6499999999996</v>
      </c>
      <c r="N14218">
        <f>Table1_2[[#This Row],[Value]]*2.5</f>
        <v>321.75</v>
      </c>
    </row>
    <row r="14219" spans="1:14" x14ac:dyDescent="0.25">
      <c r="A14219" s="1" t="s">
        <v>6</v>
      </c>
      <c r="B14219" s="1" t="s">
        <v>51</v>
      </c>
      <c r="C14219" s="1" t="s">
        <v>55</v>
      </c>
      <c r="D14219" s="1" t="s">
        <v>56</v>
      </c>
      <c r="E14219" s="1" t="s">
        <v>14</v>
      </c>
      <c r="F14219" s="1" t="s">
        <v>12</v>
      </c>
      <c r="G14219" s="1" t="s">
        <v>67</v>
      </c>
      <c r="H14219" s="1">
        <v>3</v>
      </c>
      <c r="I14219">
        <v>29.7</v>
      </c>
      <c r="J14219" s="1">
        <f>SUMIFS(I:I,B:B,Table1_2[[#This Row],[Category Level 2]],D:D,Table1_2[[#This Row],[Brand]],E:E,Table1_2[[#This Row],[Region]],F:F,Table1_2[[#This Row],[Measure]],G:G,Table1_2[[#This Row],[Year]],H:H,"&lt;="&amp;Table1_2[[#This Row],[Month]])</f>
        <v>549.45000000000005</v>
      </c>
      <c r="K142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2580.5999999999995</v>
      </c>
      <c r="N14219">
        <f>Table1_2[[#This Row],[Value]]*2.5</f>
        <v>74.25</v>
      </c>
    </row>
    <row r="14220" spans="1:14" x14ac:dyDescent="0.25">
      <c r="A14220" s="1" t="s">
        <v>6</v>
      </c>
      <c r="B14220" s="1" t="s">
        <v>51</v>
      </c>
      <c r="C14220" s="1" t="s">
        <v>57</v>
      </c>
      <c r="D14220" s="1" t="s">
        <v>58</v>
      </c>
      <c r="E14220" s="1" t="s">
        <v>10</v>
      </c>
      <c r="F14220" s="1" t="s">
        <v>11</v>
      </c>
      <c r="G14220" s="1" t="s">
        <v>62</v>
      </c>
      <c r="H14220" s="1">
        <v>3</v>
      </c>
      <c r="I14220">
        <v>10</v>
      </c>
      <c r="J14220" s="1">
        <f>SUMIFS(I:I,B:B,Table1_2[[#This Row],[Category Level 2]],D:D,Table1_2[[#This Row],[Brand]],E:E,Table1_2[[#This Row],[Region]],F:F,Table1_2[[#This Row],[Measure]],G:G,Table1_2[[#This Row],[Year]],H:H,"&lt;="&amp;Table1_2[[#This Row],[Month]])</f>
        <v>10</v>
      </c>
      <c r="K142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</v>
      </c>
      <c r="N14220">
        <f>Table1_2[[#This Row],[Value]]*2.5</f>
        <v>25</v>
      </c>
    </row>
    <row r="14221" spans="1:14" x14ac:dyDescent="0.25">
      <c r="A14221" s="1" t="s">
        <v>6</v>
      </c>
      <c r="B14221" s="1" t="s">
        <v>51</v>
      </c>
      <c r="C14221" s="1" t="s">
        <v>57</v>
      </c>
      <c r="D14221" s="1" t="s">
        <v>58</v>
      </c>
      <c r="E14221" s="1" t="s">
        <v>10</v>
      </c>
      <c r="F14221" s="1" t="s">
        <v>11</v>
      </c>
      <c r="G14221" s="1" t="s">
        <v>62</v>
      </c>
      <c r="H14221" s="1">
        <v>4</v>
      </c>
      <c r="I14221">
        <v>18</v>
      </c>
      <c r="J14221" s="1">
        <f>SUMIFS(I:I,B:B,Table1_2[[#This Row],[Category Level 2]],D:D,Table1_2[[#This Row],[Brand]],E:E,Table1_2[[#This Row],[Region]],F:F,Table1_2[[#This Row],[Measure]],G:G,Table1_2[[#This Row],[Year]],H:H,"&lt;="&amp;Table1_2[[#This Row],[Month]])</f>
        <v>28</v>
      </c>
      <c r="K142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</v>
      </c>
      <c r="N14221">
        <f>Table1_2[[#This Row],[Value]]*2.5</f>
        <v>45</v>
      </c>
    </row>
    <row r="14222" spans="1:14" x14ac:dyDescent="0.25">
      <c r="A14222" s="1" t="s">
        <v>6</v>
      </c>
      <c r="B14222" s="1" t="s">
        <v>51</v>
      </c>
      <c r="C14222" s="1" t="s">
        <v>57</v>
      </c>
      <c r="D14222" s="1" t="s">
        <v>58</v>
      </c>
      <c r="E14222" s="1" t="s">
        <v>10</v>
      </c>
      <c r="F14222" s="1" t="s">
        <v>11</v>
      </c>
      <c r="G14222" s="1" t="s">
        <v>62</v>
      </c>
      <c r="H14222" s="1">
        <v>5</v>
      </c>
      <c r="I14222">
        <v>29</v>
      </c>
      <c r="J14222" s="1">
        <f>SUMIFS(I:I,B:B,Table1_2[[#This Row],[Category Level 2]],D:D,Table1_2[[#This Row],[Brand]],E:E,Table1_2[[#This Row],[Region]],F:F,Table1_2[[#This Row],[Measure]],G:G,Table1_2[[#This Row],[Year]],H:H,"&lt;="&amp;Table1_2[[#This Row],[Month]])</f>
        <v>57</v>
      </c>
      <c r="K142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</v>
      </c>
      <c r="N14222">
        <f>Table1_2[[#This Row],[Value]]*2.5</f>
        <v>72.5</v>
      </c>
    </row>
    <row r="14223" spans="1:14" x14ac:dyDescent="0.25">
      <c r="A14223" s="1" t="s">
        <v>6</v>
      </c>
      <c r="B14223" s="1" t="s">
        <v>51</v>
      </c>
      <c r="C14223" s="1" t="s">
        <v>57</v>
      </c>
      <c r="D14223" s="1" t="s">
        <v>58</v>
      </c>
      <c r="E14223" s="1" t="s">
        <v>10</v>
      </c>
      <c r="F14223" s="1" t="s">
        <v>11</v>
      </c>
      <c r="G14223" s="1" t="s">
        <v>62</v>
      </c>
      <c r="H14223" s="1">
        <v>6</v>
      </c>
      <c r="I14223">
        <v>95</v>
      </c>
      <c r="J14223" s="1">
        <f>SUMIFS(I:I,B:B,Table1_2[[#This Row],[Category Level 2]],D:D,Table1_2[[#This Row],[Brand]],E:E,Table1_2[[#This Row],[Region]],F:F,Table1_2[[#This Row],[Measure]],G:G,Table1_2[[#This Row],[Year]],H:H,"&lt;="&amp;Table1_2[[#This Row],[Month]])</f>
        <v>152</v>
      </c>
      <c r="K142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152</v>
      </c>
      <c r="N14223">
        <f>Table1_2[[#This Row],[Value]]*2.5</f>
        <v>237.5</v>
      </c>
    </row>
    <row r="14224" spans="1:14" x14ac:dyDescent="0.25">
      <c r="A14224" s="1" t="s">
        <v>6</v>
      </c>
      <c r="B14224" s="1" t="s">
        <v>51</v>
      </c>
      <c r="C14224" s="1" t="s">
        <v>57</v>
      </c>
      <c r="D14224" s="1" t="s">
        <v>58</v>
      </c>
      <c r="E14224" s="1" t="s">
        <v>10</v>
      </c>
      <c r="F14224" s="1" t="s">
        <v>11</v>
      </c>
      <c r="G14224" s="1" t="s">
        <v>62</v>
      </c>
      <c r="H14224" s="1">
        <v>7</v>
      </c>
      <c r="I14224">
        <v>165</v>
      </c>
      <c r="J14224" s="1">
        <f>SUMIFS(I:I,B:B,Table1_2[[#This Row],[Category Level 2]],D:D,Table1_2[[#This Row],[Brand]],E:E,Table1_2[[#This Row],[Region]],F:F,Table1_2[[#This Row],[Measure]],G:G,Table1_2[[#This Row],[Year]],H:H,"&lt;="&amp;Table1_2[[#This Row],[Month]])</f>
        <v>317</v>
      </c>
      <c r="K142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</v>
      </c>
      <c r="N14224">
        <f>Table1_2[[#This Row],[Value]]*2.5</f>
        <v>412.5</v>
      </c>
    </row>
    <row r="14225" spans="1:14" x14ac:dyDescent="0.25">
      <c r="A14225" s="1" t="s">
        <v>6</v>
      </c>
      <c r="B14225" s="1" t="s">
        <v>51</v>
      </c>
      <c r="C14225" s="1" t="s">
        <v>57</v>
      </c>
      <c r="D14225" s="1" t="s">
        <v>58</v>
      </c>
      <c r="E14225" s="1" t="s">
        <v>10</v>
      </c>
      <c r="F14225" s="1" t="s">
        <v>11</v>
      </c>
      <c r="G14225" s="1" t="s">
        <v>62</v>
      </c>
      <c r="H14225" s="1">
        <v>8</v>
      </c>
      <c r="I14225">
        <v>186</v>
      </c>
      <c r="J14225" s="1">
        <f>SUMIFS(I:I,B:B,Table1_2[[#This Row],[Category Level 2]],D:D,Table1_2[[#This Row],[Brand]],E:E,Table1_2[[#This Row],[Region]],F:F,Table1_2[[#This Row],[Measure]],G:G,Table1_2[[#This Row],[Year]],H:H,"&lt;="&amp;Table1_2[[#This Row],[Month]])</f>
        <v>503</v>
      </c>
      <c r="K142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503</v>
      </c>
      <c r="N14225">
        <f>Table1_2[[#This Row],[Value]]*2.5</f>
        <v>465</v>
      </c>
    </row>
    <row r="14226" spans="1:14" x14ac:dyDescent="0.25">
      <c r="A14226" s="1" t="s">
        <v>6</v>
      </c>
      <c r="B14226" s="1" t="s">
        <v>51</v>
      </c>
      <c r="C14226" s="1" t="s">
        <v>57</v>
      </c>
      <c r="D14226" s="1" t="s">
        <v>58</v>
      </c>
      <c r="E14226" s="1" t="s">
        <v>10</v>
      </c>
      <c r="F14226" s="1" t="s">
        <v>11</v>
      </c>
      <c r="G14226" s="1" t="s">
        <v>62</v>
      </c>
      <c r="H14226" s="1">
        <v>9</v>
      </c>
      <c r="I14226">
        <v>310</v>
      </c>
      <c r="J14226" s="1">
        <f>SUMIFS(I:I,B:B,Table1_2[[#This Row],[Category Level 2]],D:D,Table1_2[[#This Row],[Brand]],E:E,Table1_2[[#This Row],[Region]],F:F,Table1_2[[#This Row],[Measure]],G:G,Table1_2[[#This Row],[Year]],H:H,"&lt;="&amp;Table1_2[[#This Row],[Month]])</f>
        <v>813</v>
      </c>
      <c r="K142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813</v>
      </c>
      <c r="N14226">
        <f>Table1_2[[#This Row],[Value]]*2.5</f>
        <v>775</v>
      </c>
    </row>
    <row r="14227" spans="1:14" x14ac:dyDescent="0.25">
      <c r="A14227" s="1" t="s">
        <v>6</v>
      </c>
      <c r="B14227" s="1" t="s">
        <v>51</v>
      </c>
      <c r="C14227" s="1" t="s">
        <v>57</v>
      </c>
      <c r="D14227" s="1" t="s">
        <v>58</v>
      </c>
      <c r="E14227" s="1" t="s">
        <v>10</v>
      </c>
      <c r="F14227" s="1" t="s">
        <v>11</v>
      </c>
      <c r="G14227" s="1" t="s">
        <v>62</v>
      </c>
      <c r="H14227" s="1">
        <v>10</v>
      </c>
      <c r="I14227">
        <v>332</v>
      </c>
      <c r="J14227" s="1">
        <f>SUMIFS(I:I,B:B,Table1_2[[#This Row],[Category Level 2]],D:D,Table1_2[[#This Row],[Brand]],E:E,Table1_2[[#This Row],[Region]],F:F,Table1_2[[#This Row],[Measure]],G:G,Table1_2[[#This Row],[Year]],H:H,"&lt;="&amp;Table1_2[[#This Row],[Month]])</f>
        <v>1145</v>
      </c>
      <c r="K142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1145</v>
      </c>
      <c r="N14227">
        <f>Table1_2[[#This Row],[Value]]*2.5</f>
        <v>830</v>
      </c>
    </row>
    <row r="14228" spans="1:14" x14ac:dyDescent="0.25">
      <c r="A14228" s="1" t="s">
        <v>6</v>
      </c>
      <c r="B14228" s="1" t="s">
        <v>51</v>
      </c>
      <c r="C14228" s="1" t="s">
        <v>57</v>
      </c>
      <c r="D14228" s="1" t="s">
        <v>58</v>
      </c>
      <c r="E14228" s="1" t="s">
        <v>10</v>
      </c>
      <c r="F14228" s="1" t="s">
        <v>11</v>
      </c>
      <c r="G14228" s="1" t="s">
        <v>62</v>
      </c>
      <c r="H14228" s="1">
        <v>11</v>
      </c>
      <c r="I14228">
        <v>372</v>
      </c>
      <c r="J14228" s="1">
        <f>SUMIFS(I:I,B:B,Table1_2[[#This Row],[Category Level 2]],D:D,Table1_2[[#This Row],[Brand]],E:E,Table1_2[[#This Row],[Region]],F:F,Table1_2[[#This Row],[Measure]],G:G,Table1_2[[#This Row],[Year]],H:H,"&lt;="&amp;Table1_2[[#This Row],[Month]])</f>
        <v>1517</v>
      </c>
      <c r="K142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1517</v>
      </c>
      <c r="N14228">
        <f>Table1_2[[#This Row],[Value]]*2.5</f>
        <v>930</v>
      </c>
    </row>
    <row r="14229" spans="1:14" x14ac:dyDescent="0.25">
      <c r="A14229" s="1" t="s">
        <v>6</v>
      </c>
      <c r="B14229" s="1" t="s">
        <v>51</v>
      </c>
      <c r="C14229" s="1" t="s">
        <v>57</v>
      </c>
      <c r="D14229" s="1" t="s">
        <v>58</v>
      </c>
      <c r="E14229" s="1" t="s">
        <v>10</v>
      </c>
      <c r="F14229" s="1" t="s">
        <v>11</v>
      </c>
      <c r="G14229" s="1" t="s">
        <v>62</v>
      </c>
      <c r="H14229" s="1">
        <v>12</v>
      </c>
      <c r="I14229">
        <v>349</v>
      </c>
      <c r="J14229" s="1">
        <f>SUMIFS(I:I,B:B,Table1_2[[#This Row],[Category Level 2]],D:D,Table1_2[[#This Row],[Brand]],E:E,Table1_2[[#This Row],[Region]],F:F,Table1_2[[#This Row],[Measure]],G:G,Table1_2[[#This Row],[Year]],H:H,"&lt;="&amp;Table1_2[[#This Row],[Month]])</f>
        <v>1866</v>
      </c>
      <c r="K142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1866</v>
      </c>
      <c r="N14229">
        <f>Table1_2[[#This Row],[Value]]*2.5</f>
        <v>872.5</v>
      </c>
    </row>
    <row r="14230" spans="1:14" x14ac:dyDescent="0.25">
      <c r="A14230" s="1" t="s">
        <v>6</v>
      </c>
      <c r="B14230" s="1" t="s">
        <v>51</v>
      </c>
      <c r="C14230" s="1" t="s">
        <v>57</v>
      </c>
      <c r="D14230" s="1" t="s">
        <v>58</v>
      </c>
      <c r="E14230" s="1" t="s">
        <v>10</v>
      </c>
      <c r="F14230" s="1" t="s">
        <v>11</v>
      </c>
      <c r="G14230" s="1" t="s">
        <v>63</v>
      </c>
      <c r="H14230" s="1">
        <v>1</v>
      </c>
      <c r="I14230">
        <v>371</v>
      </c>
      <c r="J14230" s="1">
        <f>SUMIFS(I:I,B:B,Table1_2[[#This Row],[Category Level 2]],D:D,Table1_2[[#This Row],[Brand]],E:E,Table1_2[[#This Row],[Region]],F:F,Table1_2[[#This Row],[Measure]],G:G,Table1_2[[#This Row],[Year]],H:H,"&lt;="&amp;Table1_2[[#This Row],[Month]])</f>
        <v>371</v>
      </c>
      <c r="K142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2237</v>
      </c>
      <c r="N14230">
        <f>Table1_2[[#This Row],[Value]]*2.5</f>
        <v>927.5</v>
      </c>
    </row>
    <row r="14231" spans="1:14" x14ac:dyDescent="0.25">
      <c r="A14231" s="1" t="s">
        <v>6</v>
      </c>
      <c r="B14231" s="1" t="s">
        <v>51</v>
      </c>
      <c r="C14231" s="1" t="s">
        <v>57</v>
      </c>
      <c r="D14231" s="1" t="s">
        <v>58</v>
      </c>
      <c r="E14231" s="1" t="s">
        <v>10</v>
      </c>
      <c r="F14231" s="1" t="s">
        <v>11</v>
      </c>
      <c r="G14231" s="1" t="s">
        <v>63</v>
      </c>
      <c r="H14231" s="1">
        <v>2</v>
      </c>
      <c r="I14231">
        <v>324</v>
      </c>
      <c r="J14231" s="1">
        <f>SUMIFS(I:I,B:B,Table1_2[[#This Row],[Category Level 2]],D:D,Table1_2[[#This Row],[Brand]],E:E,Table1_2[[#This Row],[Region]],F:F,Table1_2[[#This Row],[Measure]],G:G,Table1_2[[#This Row],[Year]],H:H,"&lt;="&amp;Table1_2[[#This Row],[Month]])</f>
        <v>695</v>
      </c>
      <c r="K142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2561</v>
      </c>
      <c r="N14231">
        <f>Table1_2[[#This Row],[Value]]*2.5</f>
        <v>810</v>
      </c>
    </row>
    <row r="14232" spans="1:14" x14ac:dyDescent="0.25">
      <c r="A14232" s="1" t="s">
        <v>6</v>
      </c>
      <c r="B14232" s="1" t="s">
        <v>51</v>
      </c>
      <c r="C14232" s="1" t="s">
        <v>57</v>
      </c>
      <c r="D14232" s="1" t="s">
        <v>58</v>
      </c>
      <c r="E14232" s="1" t="s">
        <v>10</v>
      </c>
      <c r="F14232" s="1" t="s">
        <v>11</v>
      </c>
      <c r="G14232" s="1" t="s">
        <v>63</v>
      </c>
      <c r="H14232" s="1">
        <v>3</v>
      </c>
      <c r="I14232">
        <v>332</v>
      </c>
      <c r="J14232" s="1">
        <f>SUMIFS(I:I,B:B,Table1_2[[#This Row],[Category Level 2]],D:D,Table1_2[[#This Row],[Brand]],E:E,Table1_2[[#This Row],[Region]],F:F,Table1_2[[#This Row],[Measure]],G:G,Table1_2[[#This Row],[Year]],H:H,"&lt;="&amp;Table1_2[[#This Row],[Month]])</f>
        <v>1027</v>
      </c>
      <c r="K142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2883</v>
      </c>
      <c r="N14232">
        <f>Table1_2[[#This Row],[Value]]*2.5</f>
        <v>830</v>
      </c>
    </row>
    <row r="14233" spans="1:14" x14ac:dyDescent="0.25">
      <c r="A14233" s="1" t="s">
        <v>6</v>
      </c>
      <c r="B14233" s="1" t="s">
        <v>51</v>
      </c>
      <c r="C14233" s="1" t="s">
        <v>57</v>
      </c>
      <c r="D14233" s="1" t="s">
        <v>58</v>
      </c>
      <c r="E14233" s="1" t="s">
        <v>10</v>
      </c>
      <c r="F14233" s="1" t="s">
        <v>11</v>
      </c>
      <c r="G14233" s="1" t="s">
        <v>63</v>
      </c>
      <c r="H14233" s="1">
        <v>4</v>
      </c>
      <c r="I14233">
        <v>409</v>
      </c>
      <c r="J14233" s="1">
        <f>SUMIFS(I:I,B:B,Table1_2[[#This Row],[Category Level 2]],D:D,Table1_2[[#This Row],[Brand]],E:E,Table1_2[[#This Row],[Region]],F:F,Table1_2[[#This Row],[Measure]],G:G,Table1_2[[#This Row],[Year]],H:H,"&lt;="&amp;Table1_2[[#This Row],[Month]])</f>
        <v>1436</v>
      </c>
      <c r="K142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3274</v>
      </c>
      <c r="N14233">
        <f>Table1_2[[#This Row],[Value]]*2.5</f>
        <v>1022.5</v>
      </c>
    </row>
    <row r="14234" spans="1:14" x14ac:dyDescent="0.25">
      <c r="A14234" s="1" t="s">
        <v>6</v>
      </c>
      <c r="B14234" s="1" t="s">
        <v>51</v>
      </c>
      <c r="C14234" s="1" t="s">
        <v>57</v>
      </c>
      <c r="D14234" s="1" t="s">
        <v>58</v>
      </c>
      <c r="E14234" s="1" t="s">
        <v>10</v>
      </c>
      <c r="F14234" s="1" t="s">
        <v>11</v>
      </c>
      <c r="G14234" s="1" t="s">
        <v>63</v>
      </c>
      <c r="H14234" s="1">
        <v>5</v>
      </c>
      <c r="I14234">
        <v>357</v>
      </c>
      <c r="J14234" s="1">
        <f>SUMIFS(I:I,B:B,Table1_2[[#This Row],[Category Level 2]],D:D,Table1_2[[#This Row],[Brand]],E:E,Table1_2[[#This Row],[Region]],F:F,Table1_2[[#This Row],[Measure]],G:G,Table1_2[[#This Row],[Year]],H:H,"&lt;="&amp;Table1_2[[#This Row],[Month]])</f>
        <v>1793</v>
      </c>
      <c r="K142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3602</v>
      </c>
      <c r="N14234">
        <f>Table1_2[[#This Row],[Value]]*2.5</f>
        <v>892.5</v>
      </c>
    </row>
    <row r="14235" spans="1:14" x14ac:dyDescent="0.25">
      <c r="A14235" s="1" t="s">
        <v>6</v>
      </c>
      <c r="B14235" s="1" t="s">
        <v>51</v>
      </c>
      <c r="C14235" s="1" t="s">
        <v>57</v>
      </c>
      <c r="D14235" s="1" t="s">
        <v>58</v>
      </c>
      <c r="E14235" s="1" t="s">
        <v>10</v>
      </c>
      <c r="F14235" s="1" t="s">
        <v>11</v>
      </c>
      <c r="G14235" s="1" t="s">
        <v>63</v>
      </c>
      <c r="H14235" s="1">
        <v>6</v>
      </c>
      <c r="I14235">
        <v>498</v>
      </c>
      <c r="J14235" s="1">
        <f>SUMIFS(I:I,B:B,Table1_2[[#This Row],[Category Level 2]],D:D,Table1_2[[#This Row],[Brand]],E:E,Table1_2[[#This Row],[Region]],F:F,Table1_2[[#This Row],[Measure]],G:G,Table1_2[[#This Row],[Year]],H:H,"&lt;="&amp;Table1_2[[#This Row],[Month]])</f>
        <v>2291</v>
      </c>
      <c r="K142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4005</v>
      </c>
      <c r="N14235">
        <f>Table1_2[[#This Row],[Value]]*2.5</f>
        <v>1245</v>
      </c>
    </row>
    <row r="14236" spans="1:14" x14ac:dyDescent="0.25">
      <c r="A14236" s="1" t="s">
        <v>6</v>
      </c>
      <c r="B14236" s="1" t="s">
        <v>51</v>
      </c>
      <c r="C14236" s="1" t="s">
        <v>57</v>
      </c>
      <c r="D14236" s="1" t="s">
        <v>58</v>
      </c>
      <c r="E14236" s="1" t="s">
        <v>10</v>
      </c>
      <c r="F14236" s="1" t="s">
        <v>11</v>
      </c>
      <c r="G14236" s="1" t="s">
        <v>63</v>
      </c>
      <c r="H14236" s="1">
        <v>7</v>
      </c>
      <c r="I14236">
        <v>344</v>
      </c>
      <c r="J14236" s="1">
        <f>SUMIFS(I:I,B:B,Table1_2[[#This Row],[Category Level 2]],D:D,Table1_2[[#This Row],[Brand]],E:E,Table1_2[[#This Row],[Region]],F:F,Table1_2[[#This Row],[Measure]],G:G,Table1_2[[#This Row],[Year]],H:H,"&lt;="&amp;Table1_2[[#This Row],[Month]])</f>
        <v>2635</v>
      </c>
      <c r="K142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4184</v>
      </c>
      <c r="N14236">
        <f>Table1_2[[#This Row],[Value]]*2.5</f>
        <v>860</v>
      </c>
    </row>
    <row r="14237" spans="1:14" x14ac:dyDescent="0.25">
      <c r="A14237" s="1" t="s">
        <v>6</v>
      </c>
      <c r="B14237" s="1" t="s">
        <v>51</v>
      </c>
      <c r="C14237" s="1" t="s">
        <v>57</v>
      </c>
      <c r="D14237" s="1" t="s">
        <v>58</v>
      </c>
      <c r="E14237" s="1" t="s">
        <v>10</v>
      </c>
      <c r="F14237" s="1" t="s">
        <v>11</v>
      </c>
      <c r="G14237" s="1" t="s">
        <v>63</v>
      </c>
      <c r="H14237" s="1">
        <v>8</v>
      </c>
      <c r="I14237">
        <v>347</v>
      </c>
      <c r="J14237" s="1">
        <f>SUMIFS(I:I,B:B,Table1_2[[#This Row],[Category Level 2]],D:D,Table1_2[[#This Row],[Brand]],E:E,Table1_2[[#This Row],[Region]],F:F,Table1_2[[#This Row],[Measure]],G:G,Table1_2[[#This Row],[Year]],H:H,"&lt;="&amp;Table1_2[[#This Row],[Month]])</f>
        <v>2982</v>
      </c>
      <c r="K142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4345</v>
      </c>
      <c r="N14237">
        <f>Table1_2[[#This Row],[Value]]*2.5</f>
        <v>867.5</v>
      </c>
    </row>
    <row r="14238" spans="1:14" x14ac:dyDescent="0.25">
      <c r="A14238" s="1" t="s">
        <v>6</v>
      </c>
      <c r="B14238" s="1" t="s">
        <v>51</v>
      </c>
      <c r="C14238" s="1" t="s">
        <v>57</v>
      </c>
      <c r="D14238" s="1" t="s">
        <v>58</v>
      </c>
      <c r="E14238" s="1" t="s">
        <v>10</v>
      </c>
      <c r="F14238" s="1" t="s">
        <v>11</v>
      </c>
      <c r="G14238" s="1" t="s">
        <v>63</v>
      </c>
      <c r="H14238" s="1">
        <v>9</v>
      </c>
      <c r="I14238">
        <v>380</v>
      </c>
      <c r="J14238" s="1">
        <f>SUMIFS(I:I,B:B,Table1_2[[#This Row],[Category Level 2]],D:D,Table1_2[[#This Row],[Brand]],E:E,Table1_2[[#This Row],[Region]],F:F,Table1_2[[#This Row],[Measure]],G:G,Table1_2[[#This Row],[Year]],H:H,"&lt;="&amp;Table1_2[[#This Row],[Month]])</f>
        <v>3362</v>
      </c>
      <c r="K142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4415</v>
      </c>
      <c r="N14238">
        <f>Table1_2[[#This Row],[Value]]*2.5</f>
        <v>950</v>
      </c>
    </row>
    <row r="14239" spans="1:14" x14ac:dyDescent="0.25">
      <c r="A14239" s="1" t="s">
        <v>6</v>
      </c>
      <c r="B14239" s="1" t="s">
        <v>51</v>
      </c>
      <c r="C14239" s="1" t="s">
        <v>57</v>
      </c>
      <c r="D14239" s="1" t="s">
        <v>58</v>
      </c>
      <c r="E14239" s="1" t="s">
        <v>10</v>
      </c>
      <c r="F14239" s="1" t="s">
        <v>11</v>
      </c>
      <c r="G14239" s="1" t="s">
        <v>63</v>
      </c>
      <c r="H14239" s="1">
        <v>10</v>
      </c>
      <c r="I14239">
        <v>430</v>
      </c>
      <c r="J14239" s="1">
        <f>SUMIFS(I:I,B:B,Table1_2[[#This Row],[Category Level 2]],D:D,Table1_2[[#This Row],[Brand]],E:E,Table1_2[[#This Row],[Region]],F:F,Table1_2[[#This Row],[Measure]],G:G,Table1_2[[#This Row],[Year]],H:H,"&lt;="&amp;Table1_2[[#This Row],[Month]])</f>
        <v>3792</v>
      </c>
      <c r="K142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4513</v>
      </c>
      <c r="N14239">
        <f>Table1_2[[#This Row],[Value]]*2.5</f>
        <v>1075</v>
      </c>
    </row>
    <row r="14240" spans="1:14" x14ac:dyDescent="0.25">
      <c r="A14240" s="1" t="s">
        <v>6</v>
      </c>
      <c r="B14240" s="1" t="s">
        <v>51</v>
      </c>
      <c r="C14240" s="1" t="s">
        <v>57</v>
      </c>
      <c r="D14240" s="1" t="s">
        <v>58</v>
      </c>
      <c r="E14240" s="1" t="s">
        <v>10</v>
      </c>
      <c r="F14240" s="1" t="s">
        <v>11</v>
      </c>
      <c r="G14240" s="1" t="s">
        <v>63</v>
      </c>
      <c r="H14240" s="1">
        <v>11</v>
      </c>
      <c r="I14240">
        <v>379</v>
      </c>
      <c r="J14240" s="1">
        <f>SUMIFS(I:I,B:B,Table1_2[[#This Row],[Category Level 2]],D:D,Table1_2[[#This Row],[Brand]],E:E,Table1_2[[#This Row],[Region]],F:F,Table1_2[[#This Row],[Measure]],G:G,Table1_2[[#This Row],[Year]],H:H,"&lt;="&amp;Table1_2[[#This Row],[Month]])</f>
        <v>4171</v>
      </c>
      <c r="K142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4520</v>
      </c>
      <c r="N14240">
        <f>Table1_2[[#This Row],[Value]]*2.5</f>
        <v>947.5</v>
      </c>
    </row>
    <row r="14241" spans="1:14" x14ac:dyDescent="0.25">
      <c r="A14241" s="1" t="s">
        <v>6</v>
      </c>
      <c r="B14241" s="1" t="s">
        <v>51</v>
      </c>
      <c r="C14241" s="1" t="s">
        <v>57</v>
      </c>
      <c r="D14241" s="1" t="s">
        <v>58</v>
      </c>
      <c r="E14241" s="1" t="s">
        <v>10</v>
      </c>
      <c r="F14241" s="1" t="s">
        <v>11</v>
      </c>
      <c r="G14241" s="1" t="s">
        <v>63</v>
      </c>
      <c r="H14241" s="1">
        <v>12</v>
      </c>
      <c r="I14241">
        <v>359</v>
      </c>
      <c r="J14241" s="1">
        <f>SUMIFS(I:I,B:B,Table1_2[[#This Row],[Category Level 2]],D:D,Table1_2[[#This Row],[Brand]],E:E,Table1_2[[#This Row],[Region]],F:F,Table1_2[[#This Row],[Measure]],G:G,Table1_2[[#This Row],[Year]],H:H,"&lt;="&amp;Table1_2[[#This Row],[Month]])</f>
        <v>4530</v>
      </c>
      <c r="K142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4530</v>
      </c>
      <c r="N14241">
        <f>Table1_2[[#This Row],[Value]]*2.5</f>
        <v>897.5</v>
      </c>
    </row>
    <row r="14242" spans="1:14" x14ac:dyDescent="0.25">
      <c r="A14242" s="1" t="s">
        <v>6</v>
      </c>
      <c r="B14242" s="1" t="s">
        <v>51</v>
      </c>
      <c r="C14242" s="1" t="s">
        <v>57</v>
      </c>
      <c r="D14242" s="1" t="s">
        <v>58</v>
      </c>
      <c r="E14242" s="1" t="s">
        <v>10</v>
      </c>
      <c r="F14242" s="1" t="s">
        <v>11</v>
      </c>
      <c r="G14242" s="1" t="s">
        <v>64</v>
      </c>
      <c r="H14242" s="1">
        <v>1</v>
      </c>
      <c r="I14242">
        <v>476</v>
      </c>
      <c r="J14242" s="1">
        <f>SUMIFS(I:I,B:B,Table1_2[[#This Row],[Category Level 2]],D:D,Table1_2[[#This Row],[Brand]],E:E,Table1_2[[#This Row],[Region]],F:F,Table1_2[[#This Row],[Measure]],G:G,Table1_2[[#This Row],[Year]],H:H,"&lt;="&amp;Table1_2[[#This Row],[Month]])</f>
        <v>476</v>
      </c>
      <c r="K142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4635</v>
      </c>
      <c r="N14242">
        <f>Table1_2[[#This Row],[Value]]*2.5</f>
        <v>1190</v>
      </c>
    </row>
    <row r="14243" spans="1:14" x14ac:dyDescent="0.25">
      <c r="A14243" s="1" t="s">
        <v>6</v>
      </c>
      <c r="B14243" s="1" t="s">
        <v>51</v>
      </c>
      <c r="C14243" s="1" t="s">
        <v>57</v>
      </c>
      <c r="D14243" s="1" t="s">
        <v>58</v>
      </c>
      <c r="E14243" s="1" t="s">
        <v>10</v>
      </c>
      <c r="F14243" s="1" t="s">
        <v>11</v>
      </c>
      <c r="G14243" s="1" t="s">
        <v>64</v>
      </c>
      <c r="H14243" s="1">
        <v>2</v>
      </c>
      <c r="I14243">
        <v>377</v>
      </c>
      <c r="J14243" s="1">
        <f>SUMIFS(I:I,B:B,Table1_2[[#This Row],[Category Level 2]],D:D,Table1_2[[#This Row],[Brand]],E:E,Table1_2[[#This Row],[Region]],F:F,Table1_2[[#This Row],[Measure]],G:G,Table1_2[[#This Row],[Year]],H:H,"&lt;="&amp;Table1_2[[#This Row],[Month]])</f>
        <v>853</v>
      </c>
      <c r="K142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4688</v>
      </c>
      <c r="N14243">
        <f>Table1_2[[#This Row],[Value]]*2.5</f>
        <v>942.5</v>
      </c>
    </row>
    <row r="14244" spans="1:14" x14ac:dyDescent="0.25">
      <c r="A14244" s="1" t="s">
        <v>6</v>
      </c>
      <c r="B14244" s="1" t="s">
        <v>51</v>
      </c>
      <c r="C14244" s="1" t="s">
        <v>57</v>
      </c>
      <c r="D14244" s="1" t="s">
        <v>58</v>
      </c>
      <c r="E14244" s="1" t="s">
        <v>10</v>
      </c>
      <c r="F14244" s="1" t="s">
        <v>11</v>
      </c>
      <c r="G14244" s="1" t="s">
        <v>64</v>
      </c>
      <c r="H14244" s="1">
        <v>3</v>
      </c>
      <c r="I14244">
        <v>533</v>
      </c>
      <c r="J14244" s="1">
        <f>SUMIFS(I:I,B:B,Table1_2[[#This Row],[Category Level 2]],D:D,Table1_2[[#This Row],[Brand]],E:E,Table1_2[[#This Row],[Region]],F:F,Table1_2[[#This Row],[Measure]],G:G,Table1_2[[#This Row],[Year]],H:H,"&lt;="&amp;Table1_2[[#This Row],[Month]])</f>
        <v>1386</v>
      </c>
      <c r="K142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4889</v>
      </c>
      <c r="N14244">
        <f>Table1_2[[#This Row],[Value]]*2.5</f>
        <v>1332.5</v>
      </c>
    </row>
    <row r="14245" spans="1:14" x14ac:dyDescent="0.25">
      <c r="A14245" s="1" t="s">
        <v>6</v>
      </c>
      <c r="B14245" s="1" t="s">
        <v>51</v>
      </c>
      <c r="C14245" s="1" t="s">
        <v>57</v>
      </c>
      <c r="D14245" s="1" t="s">
        <v>58</v>
      </c>
      <c r="E14245" s="1" t="s">
        <v>10</v>
      </c>
      <c r="F14245" s="1" t="s">
        <v>11</v>
      </c>
      <c r="G14245" s="1" t="s">
        <v>64</v>
      </c>
      <c r="H14245" s="1">
        <v>4</v>
      </c>
      <c r="I14245">
        <v>466</v>
      </c>
      <c r="J14245" s="1">
        <f>SUMIFS(I:I,B:B,Table1_2[[#This Row],[Category Level 2]],D:D,Table1_2[[#This Row],[Brand]],E:E,Table1_2[[#This Row],[Region]],F:F,Table1_2[[#This Row],[Measure]],G:G,Table1_2[[#This Row],[Year]],H:H,"&lt;="&amp;Table1_2[[#This Row],[Month]])</f>
        <v>1852</v>
      </c>
      <c r="K142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4946</v>
      </c>
      <c r="N14245">
        <f>Table1_2[[#This Row],[Value]]*2.5</f>
        <v>1165</v>
      </c>
    </row>
    <row r="14246" spans="1:14" x14ac:dyDescent="0.25">
      <c r="A14246" s="1" t="s">
        <v>6</v>
      </c>
      <c r="B14246" s="1" t="s">
        <v>51</v>
      </c>
      <c r="C14246" s="1" t="s">
        <v>57</v>
      </c>
      <c r="D14246" s="1" t="s">
        <v>58</v>
      </c>
      <c r="E14246" s="1" t="s">
        <v>10</v>
      </c>
      <c r="F14246" s="1" t="s">
        <v>11</v>
      </c>
      <c r="G14246" s="1" t="s">
        <v>64</v>
      </c>
      <c r="H14246" s="1">
        <v>5</v>
      </c>
      <c r="I14246">
        <v>380</v>
      </c>
      <c r="J14246" s="1">
        <f>SUMIFS(I:I,B:B,Table1_2[[#This Row],[Category Level 2]],D:D,Table1_2[[#This Row],[Brand]],E:E,Table1_2[[#This Row],[Region]],F:F,Table1_2[[#This Row],[Measure]],G:G,Table1_2[[#This Row],[Year]],H:H,"&lt;="&amp;Table1_2[[#This Row],[Month]])</f>
        <v>2232</v>
      </c>
      <c r="K142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4969</v>
      </c>
      <c r="N14246">
        <f>Table1_2[[#This Row],[Value]]*2.5</f>
        <v>950</v>
      </c>
    </row>
    <row r="14247" spans="1:14" x14ac:dyDescent="0.25">
      <c r="A14247" s="1" t="s">
        <v>6</v>
      </c>
      <c r="B14247" s="1" t="s">
        <v>51</v>
      </c>
      <c r="C14247" s="1" t="s">
        <v>57</v>
      </c>
      <c r="D14247" s="1" t="s">
        <v>58</v>
      </c>
      <c r="E14247" s="1" t="s">
        <v>10</v>
      </c>
      <c r="F14247" s="1" t="s">
        <v>11</v>
      </c>
      <c r="G14247" s="1" t="s">
        <v>64</v>
      </c>
      <c r="H14247" s="1">
        <v>6</v>
      </c>
      <c r="I14247">
        <v>471</v>
      </c>
      <c r="J14247" s="1">
        <f>SUMIFS(I:I,B:B,Table1_2[[#This Row],[Category Level 2]],D:D,Table1_2[[#This Row],[Brand]],E:E,Table1_2[[#This Row],[Region]],F:F,Table1_2[[#This Row],[Measure]],G:G,Table1_2[[#This Row],[Year]],H:H,"&lt;="&amp;Table1_2[[#This Row],[Month]])</f>
        <v>2703</v>
      </c>
      <c r="K142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4942</v>
      </c>
      <c r="N14247">
        <f>Table1_2[[#This Row],[Value]]*2.5</f>
        <v>1177.5</v>
      </c>
    </row>
    <row r="14248" spans="1:14" x14ac:dyDescent="0.25">
      <c r="A14248" s="1" t="s">
        <v>6</v>
      </c>
      <c r="B14248" s="1" t="s">
        <v>51</v>
      </c>
      <c r="C14248" s="1" t="s">
        <v>57</v>
      </c>
      <c r="D14248" s="1" t="s">
        <v>58</v>
      </c>
      <c r="E14248" s="1" t="s">
        <v>10</v>
      </c>
      <c r="F14248" s="1" t="s">
        <v>11</v>
      </c>
      <c r="G14248" s="1" t="s">
        <v>64</v>
      </c>
      <c r="H14248" s="1">
        <v>7</v>
      </c>
      <c r="I14248">
        <v>533</v>
      </c>
      <c r="J14248" s="1">
        <f>SUMIFS(I:I,B:B,Table1_2[[#This Row],[Category Level 2]],D:D,Table1_2[[#This Row],[Brand]],E:E,Table1_2[[#This Row],[Region]],F:F,Table1_2[[#This Row],[Measure]],G:G,Table1_2[[#This Row],[Year]],H:H,"&lt;="&amp;Table1_2[[#This Row],[Month]])</f>
        <v>3236</v>
      </c>
      <c r="K142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5131</v>
      </c>
      <c r="N14248">
        <f>Table1_2[[#This Row],[Value]]*2.5</f>
        <v>1332.5</v>
      </c>
    </row>
    <row r="14249" spans="1:14" x14ac:dyDescent="0.25">
      <c r="A14249" s="1" t="s">
        <v>6</v>
      </c>
      <c r="B14249" s="1" t="s">
        <v>51</v>
      </c>
      <c r="C14249" s="1" t="s">
        <v>57</v>
      </c>
      <c r="D14249" s="1" t="s">
        <v>58</v>
      </c>
      <c r="E14249" s="1" t="s">
        <v>10</v>
      </c>
      <c r="F14249" s="1" t="s">
        <v>11</v>
      </c>
      <c r="G14249" s="1" t="s">
        <v>64</v>
      </c>
      <c r="H14249" s="1">
        <v>8</v>
      </c>
      <c r="I14249">
        <v>412</v>
      </c>
      <c r="J14249" s="1">
        <f>SUMIFS(I:I,B:B,Table1_2[[#This Row],[Category Level 2]],D:D,Table1_2[[#This Row],[Brand]],E:E,Table1_2[[#This Row],[Region]],F:F,Table1_2[[#This Row],[Measure]],G:G,Table1_2[[#This Row],[Year]],H:H,"&lt;="&amp;Table1_2[[#This Row],[Month]])</f>
        <v>3648</v>
      </c>
      <c r="K142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5196</v>
      </c>
      <c r="N14249">
        <f>Table1_2[[#This Row],[Value]]*2.5</f>
        <v>1030</v>
      </c>
    </row>
    <row r="14250" spans="1:14" x14ac:dyDescent="0.25">
      <c r="A14250" s="1" t="s">
        <v>6</v>
      </c>
      <c r="B14250" s="1" t="s">
        <v>51</v>
      </c>
      <c r="C14250" s="1" t="s">
        <v>57</v>
      </c>
      <c r="D14250" s="1" t="s">
        <v>58</v>
      </c>
      <c r="E14250" s="1" t="s">
        <v>10</v>
      </c>
      <c r="F14250" s="1" t="s">
        <v>11</v>
      </c>
      <c r="G14250" s="1" t="s">
        <v>64</v>
      </c>
      <c r="H14250" s="1">
        <v>9</v>
      </c>
      <c r="I14250">
        <v>389</v>
      </c>
      <c r="J14250" s="1">
        <f>SUMIFS(I:I,B:B,Table1_2[[#This Row],[Category Level 2]],D:D,Table1_2[[#This Row],[Brand]],E:E,Table1_2[[#This Row],[Region]],F:F,Table1_2[[#This Row],[Measure]],G:G,Table1_2[[#This Row],[Year]],H:H,"&lt;="&amp;Table1_2[[#This Row],[Month]])</f>
        <v>4037</v>
      </c>
      <c r="K142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5205</v>
      </c>
      <c r="N14250">
        <f>Table1_2[[#This Row],[Value]]*2.5</f>
        <v>972.5</v>
      </c>
    </row>
    <row r="14251" spans="1:14" x14ac:dyDescent="0.25">
      <c r="A14251" s="1" t="s">
        <v>6</v>
      </c>
      <c r="B14251" s="1" t="s">
        <v>51</v>
      </c>
      <c r="C14251" s="1" t="s">
        <v>57</v>
      </c>
      <c r="D14251" s="1" t="s">
        <v>58</v>
      </c>
      <c r="E14251" s="1" t="s">
        <v>10</v>
      </c>
      <c r="F14251" s="1" t="s">
        <v>11</v>
      </c>
      <c r="G14251" s="1" t="s">
        <v>64</v>
      </c>
      <c r="H14251" s="1">
        <v>10</v>
      </c>
      <c r="I14251">
        <v>567</v>
      </c>
      <c r="J14251" s="1">
        <f>SUMIFS(I:I,B:B,Table1_2[[#This Row],[Category Level 2]],D:D,Table1_2[[#This Row],[Brand]],E:E,Table1_2[[#This Row],[Region]],F:F,Table1_2[[#This Row],[Measure]],G:G,Table1_2[[#This Row],[Year]],H:H,"&lt;="&amp;Table1_2[[#This Row],[Month]])</f>
        <v>4604</v>
      </c>
      <c r="K142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5342</v>
      </c>
      <c r="N14251">
        <f>Table1_2[[#This Row],[Value]]*2.5</f>
        <v>1417.5</v>
      </c>
    </row>
    <row r="14252" spans="1:14" x14ac:dyDescent="0.25">
      <c r="A14252" s="1" t="s">
        <v>6</v>
      </c>
      <c r="B14252" s="1" t="s">
        <v>51</v>
      </c>
      <c r="C14252" s="1" t="s">
        <v>57</v>
      </c>
      <c r="D14252" s="1" t="s">
        <v>58</v>
      </c>
      <c r="E14252" s="1" t="s">
        <v>10</v>
      </c>
      <c r="F14252" s="1" t="s">
        <v>11</v>
      </c>
      <c r="G14252" s="1" t="s">
        <v>64</v>
      </c>
      <c r="H14252" s="1">
        <v>11</v>
      </c>
      <c r="I14252">
        <v>330</v>
      </c>
      <c r="J14252" s="1">
        <f>SUMIFS(I:I,B:B,Table1_2[[#This Row],[Category Level 2]],D:D,Table1_2[[#This Row],[Brand]],E:E,Table1_2[[#This Row],[Region]],F:F,Table1_2[[#This Row],[Measure]],G:G,Table1_2[[#This Row],[Year]],H:H,"&lt;="&amp;Table1_2[[#This Row],[Month]])</f>
        <v>4934</v>
      </c>
      <c r="K142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5293</v>
      </c>
      <c r="N14252">
        <f>Table1_2[[#This Row],[Value]]*2.5</f>
        <v>825</v>
      </c>
    </row>
    <row r="14253" spans="1:14" x14ac:dyDescent="0.25">
      <c r="A14253" s="1" t="s">
        <v>6</v>
      </c>
      <c r="B14253" s="1" t="s">
        <v>51</v>
      </c>
      <c r="C14253" s="1" t="s">
        <v>57</v>
      </c>
      <c r="D14253" s="1" t="s">
        <v>58</v>
      </c>
      <c r="E14253" s="1" t="s">
        <v>10</v>
      </c>
      <c r="F14253" s="1" t="s">
        <v>11</v>
      </c>
      <c r="G14253" s="1" t="s">
        <v>64</v>
      </c>
      <c r="H14253" s="1">
        <v>12</v>
      </c>
      <c r="I14253">
        <v>444</v>
      </c>
      <c r="J14253" s="1">
        <f>SUMIFS(I:I,B:B,Table1_2[[#This Row],[Category Level 2]],D:D,Table1_2[[#This Row],[Brand]],E:E,Table1_2[[#This Row],[Region]],F:F,Table1_2[[#This Row],[Measure]],G:G,Table1_2[[#This Row],[Year]],H:H,"&lt;="&amp;Table1_2[[#This Row],[Month]])</f>
        <v>5378</v>
      </c>
      <c r="K142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5378</v>
      </c>
      <c r="N14253">
        <f>Table1_2[[#This Row],[Value]]*2.5</f>
        <v>1110</v>
      </c>
    </row>
    <row r="14254" spans="1:14" x14ac:dyDescent="0.25">
      <c r="A14254" s="1" t="s">
        <v>6</v>
      </c>
      <c r="B14254" s="1" t="s">
        <v>51</v>
      </c>
      <c r="C14254" s="1" t="s">
        <v>57</v>
      </c>
      <c r="D14254" s="1" t="s">
        <v>58</v>
      </c>
      <c r="E14254" s="1" t="s">
        <v>10</v>
      </c>
      <c r="F14254" s="1" t="s">
        <v>11</v>
      </c>
      <c r="G14254" s="1" t="s">
        <v>65</v>
      </c>
      <c r="H14254" s="1">
        <v>1</v>
      </c>
      <c r="I14254">
        <v>424</v>
      </c>
      <c r="J14254" s="1">
        <f>SUMIFS(I:I,B:B,Table1_2[[#This Row],[Category Level 2]],D:D,Table1_2[[#This Row],[Brand]],E:E,Table1_2[[#This Row],[Region]],F:F,Table1_2[[#This Row],[Measure]],G:G,Table1_2[[#This Row],[Year]],H:H,"&lt;="&amp;Table1_2[[#This Row],[Month]])</f>
        <v>424</v>
      </c>
      <c r="K142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5326</v>
      </c>
      <c r="N14254">
        <f>Table1_2[[#This Row],[Value]]*2.5</f>
        <v>1060</v>
      </c>
    </row>
    <row r="14255" spans="1:14" x14ac:dyDescent="0.25">
      <c r="A14255" s="1" t="s">
        <v>6</v>
      </c>
      <c r="B14255" s="1" t="s">
        <v>51</v>
      </c>
      <c r="C14255" s="1" t="s">
        <v>57</v>
      </c>
      <c r="D14255" s="1" t="s">
        <v>58</v>
      </c>
      <c r="E14255" s="1" t="s">
        <v>10</v>
      </c>
      <c r="F14255" s="1" t="s">
        <v>11</v>
      </c>
      <c r="G14255" s="1" t="s">
        <v>65</v>
      </c>
      <c r="H14255" s="1">
        <v>2</v>
      </c>
      <c r="I14255">
        <v>375</v>
      </c>
      <c r="J14255" s="1">
        <f>SUMIFS(I:I,B:B,Table1_2[[#This Row],[Category Level 2]],D:D,Table1_2[[#This Row],[Brand]],E:E,Table1_2[[#This Row],[Region]],F:F,Table1_2[[#This Row],[Measure]],G:G,Table1_2[[#This Row],[Year]],H:H,"&lt;="&amp;Table1_2[[#This Row],[Month]])</f>
        <v>799</v>
      </c>
      <c r="K142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5324</v>
      </c>
      <c r="N14255">
        <f>Table1_2[[#This Row],[Value]]*2.5</f>
        <v>937.5</v>
      </c>
    </row>
    <row r="14256" spans="1:14" x14ac:dyDescent="0.25">
      <c r="A14256" s="1" t="s">
        <v>6</v>
      </c>
      <c r="B14256" s="1" t="s">
        <v>51</v>
      </c>
      <c r="C14256" s="1" t="s">
        <v>57</v>
      </c>
      <c r="D14256" s="1" t="s">
        <v>58</v>
      </c>
      <c r="E14256" s="1" t="s">
        <v>10</v>
      </c>
      <c r="F14256" s="1" t="s">
        <v>11</v>
      </c>
      <c r="G14256" s="1" t="s">
        <v>65</v>
      </c>
      <c r="H14256" s="1">
        <v>3</v>
      </c>
      <c r="I14256">
        <v>418</v>
      </c>
      <c r="J14256" s="1">
        <f>SUMIFS(I:I,B:B,Table1_2[[#This Row],[Category Level 2]],D:D,Table1_2[[#This Row],[Brand]],E:E,Table1_2[[#This Row],[Region]],F:F,Table1_2[[#This Row],[Measure]],G:G,Table1_2[[#This Row],[Year]],H:H,"&lt;="&amp;Table1_2[[#This Row],[Month]])</f>
        <v>1217</v>
      </c>
      <c r="K142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5209</v>
      </c>
      <c r="N14256">
        <f>Table1_2[[#This Row],[Value]]*2.5</f>
        <v>1045</v>
      </c>
    </row>
    <row r="14257" spans="1:14" x14ac:dyDescent="0.25">
      <c r="A14257" s="1" t="s">
        <v>6</v>
      </c>
      <c r="B14257" s="1" t="s">
        <v>51</v>
      </c>
      <c r="C14257" s="1" t="s">
        <v>57</v>
      </c>
      <c r="D14257" s="1" t="s">
        <v>58</v>
      </c>
      <c r="E14257" s="1" t="s">
        <v>10</v>
      </c>
      <c r="F14257" s="1" t="s">
        <v>11</v>
      </c>
      <c r="G14257" s="1" t="s">
        <v>65</v>
      </c>
      <c r="H14257" s="1">
        <v>4</v>
      </c>
      <c r="I14257">
        <v>441</v>
      </c>
      <c r="J14257" s="1">
        <f>SUMIFS(I:I,B:B,Table1_2[[#This Row],[Category Level 2]],D:D,Table1_2[[#This Row],[Brand]],E:E,Table1_2[[#This Row],[Region]],F:F,Table1_2[[#This Row],[Measure]],G:G,Table1_2[[#This Row],[Year]],H:H,"&lt;="&amp;Table1_2[[#This Row],[Month]])</f>
        <v>1658</v>
      </c>
      <c r="K142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5184</v>
      </c>
      <c r="N14257">
        <f>Table1_2[[#This Row],[Value]]*2.5</f>
        <v>1102.5</v>
      </c>
    </row>
    <row r="14258" spans="1:14" x14ac:dyDescent="0.25">
      <c r="A14258" s="1" t="s">
        <v>6</v>
      </c>
      <c r="B14258" s="1" t="s">
        <v>51</v>
      </c>
      <c r="C14258" s="1" t="s">
        <v>57</v>
      </c>
      <c r="D14258" s="1" t="s">
        <v>58</v>
      </c>
      <c r="E14258" s="1" t="s">
        <v>10</v>
      </c>
      <c r="F14258" s="1" t="s">
        <v>11</v>
      </c>
      <c r="G14258" s="1" t="s">
        <v>65</v>
      </c>
      <c r="H14258" s="1">
        <v>5</v>
      </c>
      <c r="I14258">
        <v>361</v>
      </c>
      <c r="J14258" s="1">
        <f>SUMIFS(I:I,B:B,Table1_2[[#This Row],[Category Level 2]],D:D,Table1_2[[#This Row],[Brand]],E:E,Table1_2[[#This Row],[Region]],F:F,Table1_2[[#This Row],[Measure]],G:G,Table1_2[[#This Row],[Year]],H:H,"&lt;="&amp;Table1_2[[#This Row],[Month]])</f>
        <v>2019</v>
      </c>
      <c r="K142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5165</v>
      </c>
      <c r="N14258">
        <f>Table1_2[[#This Row],[Value]]*2.5</f>
        <v>902.5</v>
      </c>
    </row>
    <row r="14259" spans="1:14" x14ac:dyDescent="0.25">
      <c r="A14259" s="1" t="s">
        <v>6</v>
      </c>
      <c r="B14259" s="1" t="s">
        <v>51</v>
      </c>
      <c r="C14259" s="1" t="s">
        <v>57</v>
      </c>
      <c r="D14259" s="1" t="s">
        <v>58</v>
      </c>
      <c r="E14259" s="1" t="s">
        <v>10</v>
      </c>
      <c r="F14259" s="1" t="s">
        <v>11</v>
      </c>
      <c r="G14259" s="1" t="s">
        <v>65</v>
      </c>
      <c r="H14259" s="1">
        <v>6</v>
      </c>
      <c r="I14259">
        <v>409</v>
      </c>
      <c r="J14259" s="1">
        <f>SUMIFS(I:I,B:B,Table1_2[[#This Row],[Category Level 2]],D:D,Table1_2[[#This Row],[Brand]],E:E,Table1_2[[#This Row],[Region]],F:F,Table1_2[[#This Row],[Measure]],G:G,Table1_2[[#This Row],[Year]],H:H,"&lt;="&amp;Table1_2[[#This Row],[Month]])</f>
        <v>2428</v>
      </c>
      <c r="K142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5103</v>
      </c>
      <c r="N14259">
        <f>Table1_2[[#This Row],[Value]]*2.5</f>
        <v>1022.5</v>
      </c>
    </row>
    <row r="14260" spans="1:14" x14ac:dyDescent="0.25">
      <c r="A14260" s="1" t="s">
        <v>6</v>
      </c>
      <c r="B14260" s="1" t="s">
        <v>51</v>
      </c>
      <c r="C14260" s="1" t="s">
        <v>57</v>
      </c>
      <c r="D14260" s="1" t="s">
        <v>58</v>
      </c>
      <c r="E14260" s="1" t="s">
        <v>10</v>
      </c>
      <c r="F14260" s="1" t="s">
        <v>11</v>
      </c>
      <c r="G14260" s="1" t="s">
        <v>65</v>
      </c>
      <c r="H14260" s="1">
        <v>7</v>
      </c>
      <c r="I14260">
        <v>393</v>
      </c>
      <c r="J14260" s="1">
        <f>SUMIFS(I:I,B:B,Table1_2[[#This Row],[Category Level 2]],D:D,Table1_2[[#This Row],[Brand]],E:E,Table1_2[[#This Row],[Region]],F:F,Table1_2[[#This Row],[Measure]],G:G,Table1_2[[#This Row],[Year]],H:H,"&lt;="&amp;Table1_2[[#This Row],[Month]])</f>
        <v>2821</v>
      </c>
      <c r="K142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4963</v>
      </c>
      <c r="N14260">
        <f>Table1_2[[#This Row],[Value]]*2.5</f>
        <v>982.5</v>
      </c>
    </row>
    <row r="14261" spans="1:14" x14ac:dyDescent="0.25">
      <c r="A14261" s="1" t="s">
        <v>6</v>
      </c>
      <c r="B14261" s="1" t="s">
        <v>51</v>
      </c>
      <c r="C14261" s="1" t="s">
        <v>57</v>
      </c>
      <c r="D14261" s="1" t="s">
        <v>58</v>
      </c>
      <c r="E14261" s="1" t="s">
        <v>10</v>
      </c>
      <c r="F14261" s="1" t="s">
        <v>11</v>
      </c>
      <c r="G14261" s="1" t="s">
        <v>65</v>
      </c>
      <c r="H14261" s="1">
        <v>8</v>
      </c>
      <c r="I14261">
        <v>374</v>
      </c>
      <c r="J14261" s="1">
        <f>SUMIFS(I:I,B:B,Table1_2[[#This Row],[Category Level 2]],D:D,Table1_2[[#This Row],[Brand]],E:E,Table1_2[[#This Row],[Region]],F:F,Table1_2[[#This Row],[Measure]],G:G,Table1_2[[#This Row],[Year]],H:H,"&lt;="&amp;Table1_2[[#This Row],[Month]])</f>
        <v>3195</v>
      </c>
      <c r="K142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4925</v>
      </c>
      <c r="N14261">
        <f>Table1_2[[#This Row],[Value]]*2.5</f>
        <v>935</v>
      </c>
    </row>
    <row r="14262" spans="1:14" x14ac:dyDescent="0.25">
      <c r="A14262" s="1" t="s">
        <v>6</v>
      </c>
      <c r="B14262" s="1" t="s">
        <v>51</v>
      </c>
      <c r="C14262" s="1" t="s">
        <v>57</v>
      </c>
      <c r="D14262" s="1" t="s">
        <v>58</v>
      </c>
      <c r="E14262" s="1" t="s">
        <v>10</v>
      </c>
      <c r="F14262" s="1" t="s">
        <v>11</v>
      </c>
      <c r="G14262" s="1" t="s">
        <v>65</v>
      </c>
      <c r="H14262" s="1">
        <v>9</v>
      </c>
      <c r="I14262">
        <v>428</v>
      </c>
      <c r="J14262" s="1">
        <f>SUMIFS(I:I,B:B,Table1_2[[#This Row],[Category Level 2]],D:D,Table1_2[[#This Row],[Brand]],E:E,Table1_2[[#This Row],[Region]],F:F,Table1_2[[#This Row],[Measure]],G:G,Table1_2[[#This Row],[Year]],H:H,"&lt;="&amp;Table1_2[[#This Row],[Month]])</f>
        <v>3623</v>
      </c>
      <c r="K142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4964</v>
      </c>
      <c r="N14262">
        <f>Table1_2[[#This Row],[Value]]*2.5</f>
        <v>1070</v>
      </c>
    </row>
    <row r="14263" spans="1:14" x14ac:dyDescent="0.25">
      <c r="A14263" s="1" t="s">
        <v>6</v>
      </c>
      <c r="B14263" s="1" t="s">
        <v>51</v>
      </c>
      <c r="C14263" s="1" t="s">
        <v>57</v>
      </c>
      <c r="D14263" s="1" t="s">
        <v>58</v>
      </c>
      <c r="E14263" s="1" t="s">
        <v>10</v>
      </c>
      <c r="F14263" s="1" t="s">
        <v>11</v>
      </c>
      <c r="G14263" s="1" t="s">
        <v>65</v>
      </c>
      <c r="H14263" s="1">
        <v>10</v>
      </c>
      <c r="I14263">
        <v>388</v>
      </c>
      <c r="J14263" s="1">
        <f>SUMIFS(I:I,B:B,Table1_2[[#This Row],[Category Level 2]],D:D,Table1_2[[#This Row],[Brand]],E:E,Table1_2[[#This Row],[Region]],F:F,Table1_2[[#This Row],[Measure]],G:G,Table1_2[[#This Row],[Year]],H:H,"&lt;="&amp;Table1_2[[#This Row],[Month]])</f>
        <v>4011</v>
      </c>
      <c r="K142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4785</v>
      </c>
      <c r="N14263">
        <f>Table1_2[[#This Row],[Value]]*2.5</f>
        <v>970</v>
      </c>
    </row>
    <row r="14264" spans="1:14" x14ac:dyDescent="0.25">
      <c r="A14264" s="1" t="s">
        <v>6</v>
      </c>
      <c r="B14264" s="1" t="s">
        <v>51</v>
      </c>
      <c r="C14264" s="1" t="s">
        <v>57</v>
      </c>
      <c r="D14264" s="1" t="s">
        <v>58</v>
      </c>
      <c r="E14264" s="1" t="s">
        <v>10</v>
      </c>
      <c r="F14264" s="1" t="s">
        <v>11</v>
      </c>
      <c r="G14264" s="1" t="s">
        <v>65</v>
      </c>
      <c r="H14264" s="1">
        <v>11</v>
      </c>
      <c r="I14264">
        <v>399</v>
      </c>
      <c r="J14264" s="1">
        <f>SUMIFS(I:I,B:B,Table1_2[[#This Row],[Category Level 2]],D:D,Table1_2[[#This Row],[Brand]],E:E,Table1_2[[#This Row],[Region]],F:F,Table1_2[[#This Row],[Measure]],G:G,Table1_2[[#This Row],[Year]],H:H,"&lt;="&amp;Table1_2[[#This Row],[Month]])</f>
        <v>4410</v>
      </c>
      <c r="K142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4854</v>
      </c>
      <c r="N14264">
        <f>Table1_2[[#This Row],[Value]]*2.5</f>
        <v>997.5</v>
      </c>
    </row>
    <row r="14265" spans="1:14" x14ac:dyDescent="0.25">
      <c r="A14265" s="1" t="s">
        <v>6</v>
      </c>
      <c r="B14265" s="1" t="s">
        <v>51</v>
      </c>
      <c r="C14265" s="1" t="s">
        <v>57</v>
      </c>
      <c r="D14265" s="1" t="s">
        <v>58</v>
      </c>
      <c r="E14265" s="1" t="s">
        <v>10</v>
      </c>
      <c r="F14265" s="1" t="s">
        <v>11</v>
      </c>
      <c r="G14265" s="1" t="s">
        <v>65</v>
      </c>
      <c r="H14265" s="1">
        <v>12</v>
      </c>
      <c r="I14265">
        <v>520</v>
      </c>
      <c r="J14265" s="1">
        <f>SUMIFS(I:I,B:B,Table1_2[[#This Row],[Category Level 2]],D:D,Table1_2[[#This Row],[Brand]],E:E,Table1_2[[#This Row],[Region]],F:F,Table1_2[[#This Row],[Measure]],G:G,Table1_2[[#This Row],[Year]],H:H,"&lt;="&amp;Table1_2[[#This Row],[Month]])</f>
        <v>4930</v>
      </c>
      <c r="K142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4930</v>
      </c>
      <c r="N14265">
        <f>Table1_2[[#This Row],[Value]]*2.5</f>
        <v>1300</v>
      </c>
    </row>
    <row r="14266" spans="1:14" x14ac:dyDescent="0.25">
      <c r="A14266" s="1" t="s">
        <v>6</v>
      </c>
      <c r="B14266" s="1" t="s">
        <v>51</v>
      </c>
      <c r="C14266" s="1" t="s">
        <v>57</v>
      </c>
      <c r="D14266" s="1" t="s">
        <v>58</v>
      </c>
      <c r="E14266" s="1" t="s">
        <v>10</v>
      </c>
      <c r="F14266" s="1" t="s">
        <v>11</v>
      </c>
      <c r="G14266" s="1" t="s">
        <v>66</v>
      </c>
      <c r="H14266" s="1">
        <v>1</v>
      </c>
      <c r="I14266">
        <v>387</v>
      </c>
      <c r="J14266" s="1">
        <f>SUMIFS(I:I,B:B,Table1_2[[#This Row],[Category Level 2]],D:D,Table1_2[[#This Row],[Brand]],E:E,Table1_2[[#This Row],[Region]],F:F,Table1_2[[#This Row],[Measure]],G:G,Table1_2[[#This Row],[Year]],H:H,"&lt;="&amp;Table1_2[[#This Row],[Month]])</f>
        <v>387</v>
      </c>
      <c r="K142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4893</v>
      </c>
      <c r="N14266">
        <f>Table1_2[[#This Row],[Value]]*2.5</f>
        <v>967.5</v>
      </c>
    </row>
    <row r="14267" spans="1:14" x14ac:dyDescent="0.25">
      <c r="A14267" s="1" t="s">
        <v>6</v>
      </c>
      <c r="B14267" s="1" t="s">
        <v>51</v>
      </c>
      <c r="C14267" s="1" t="s">
        <v>57</v>
      </c>
      <c r="D14267" s="1" t="s">
        <v>58</v>
      </c>
      <c r="E14267" s="1" t="s">
        <v>10</v>
      </c>
      <c r="F14267" s="1" t="s">
        <v>11</v>
      </c>
      <c r="G14267" s="1" t="s">
        <v>66</v>
      </c>
      <c r="H14267" s="1">
        <v>2</v>
      </c>
      <c r="I14267">
        <v>399</v>
      </c>
      <c r="J14267" s="1">
        <f>SUMIFS(I:I,B:B,Table1_2[[#This Row],[Category Level 2]],D:D,Table1_2[[#This Row],[Brand]],E:E,Table1_2[[#This Row],[Region]],F:F,Table1_2[[#This Row],[Measure]],G:G,Table1_2[[#This Row],[Year]],H:H,"&lt;="&amp;Table1_2[[#This Row],[Month]])</f>
        <v>786</v>
      </c>
      <c r="K142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4917</v>
      </c>
      <c r="N14267">
        <f>Table1_2[[#This Row],[Value]]*2.5</f>
        <v>997.5</v>
      </c>
    </row>
    <row r="14268" spans="1:14" x14ac:dyDescent="0.25">
      <c r="A14268" s="1" t="s">
        <v>6</v>
      </c>
      <c r="B14268" s="1" t="s">
        <v>51</v>
      </c>
      <c r="C14268" s="1" t="s">
        <v>57</v>
      </c>
      <c r="D14268" s="1" t="s">
        <v>58</v>
      </c>
      <c r="E14268" s="1" t="s">
        <v>10</v>
      </c>
      <c r="F14268" s="1" t="s">
        <v>11</v>
      </c>
      <c r="G14268" s="1" t="s">
        <v>66</v>
      </c>
      <c r="H14268" s="1">
        <v>3</v>
      </c>
      <c r="I14268">
        <v>408</v>
      </c>
      <c r="J14268" s="1">
        <f>SUMIFS(I:I,B:B,Table1_2[[#This Row],[Category Level 2]],D:D,Table1_2[[#This Row],[Brand]],E:E,Table1_2[[#This Row],[Region]],F:F,Table1_2[[#This Row],[Measure]],G:G,Table1_2[[#This Row],[Year]],H:H,"&lt;="&amp;Table1_2[[#This Row],[Month]])</f>
        <v>1194</v>
      </c>
      <c r="K142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4907</v>
      </c>
      <c r="N14268">
        <f>Table1_2[[#This Row],[Value]]*2.5</f>
        <v>1020</v>
      </c>
    </row>
    <row r="14269" spans="1:14" x14ac:dyDescent="0.25">
      <c r="A14269" s="1" t="s">
        <v>6</v>
      </c>
      <c r="B14269" s="1" t="s">
        <v>51</v>
      </c>
      <c r="C14269" s="1" t="s">
        <v>57</v>
      </c>
      <c r="D14269" s="1" t="s">
        <v>58</v>
      </c>
      <c r="E14269" s="1" t="s">
        <v>10</v>
      </c>
      <c r="F14269" s="1" t="s">
        <v>11</v>
      </c>
      <c r="G14269" s="1" t="s">
        <v>66</v>
      </c>
      <c r="H14269" s="1">
        <v>4</v>
      </c>
      <c r="I14269">
        <v>411</v>
      </c>
      <c r="J14269" s="1">
        <f>SUMIFS(I:I,B:B,Table1_2[[#This Row],[Category Level 2]],D:D,Table1_2[[#This Row],[Brand]],E:E,Table1_2[[#This Row],[Region]],F:F,Table1_2[[#This Row],[Measure]],G:G,Table1_2[[#This Row],[Year]],H:H,"&lt;="&amp;Table1_2[[#This Row],[Month]])</f>
        <v>1605</v>
      </c>
      <c r="K142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4877</v>
      </c>
      <c r="N14269">
        <f>Table1_2[[#This Row],[Value]]*2.5</f>
        <v>1027.5</v>
      </c>
    </row>
    <row r="14270" spans="1:14" x14ac:dyDescent="0.25">
      <c r="A14270" s="1" t="s">
        <v>6</v>
      </c>
      <c r="B14270" s="1" t="s">
        <v>51</v>
      </c>
      <c r="C14270" s="1" t="s">
        <v>57</v>
      </c>
      <c r="D14270" s="1" t="s">
        <v>58</v>
      </c>
      <c r="E14270" s="1" t="s">
        <v>10</v>
      </c>
      <c r="F14270" s="1" t="s">
        <v>11</v>
      </c>
      <c r="G14270" s="1" t="s">
        <v>66</v>
      </c>
      <c r="H14270" s="1">
        <v>5</v>
      </c>
      <c r="I14270">
        <v>444</v>
      </c>
      <c r="J14270" s="1">
        <f>SUMIFS(I:I,B:B,Table1_2[[#This Row],[Category Level 2]],D:D,Table1_2[[#This Row],[Brand]],E:E,Table1_2[[#This Row],[Region]],F:F,Table1_2[[#This Row],[Measure]],G:G,Table1_2[[#This Row],[Year]],H:H,"&lt;="&amp;Table1_2[[#This Row],[Month]])</f>
        <v>2049</v>
      </c>
      <c r="K142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4960</v>
      </c>
      <c r="N14270">
        <f>Table1_2[[#This Row],[Value]]*2.5</f>
        <v>1110</v>
      </c>
    </row>
    <row r="14271" spans="1:14" x14ac:dyDescent="0.25">
      <c r="A14271" s="1" t="s">
        <v>6</v>
      </c>
      <c r="B14271" s="1" t="s">
        <v>51</v>
      </c>
      <c r="C14271" s="1" t="s">
        <v>57</v>
      </c>
      <c r="D14271" s="1" t="s">
        <v>58</v>
      </c>
      <c r="E14271" s="1" t="s">
        <v>10</v>
      </c>
      <c r="F14271" s="1" t="s">
        <v>11</v>
      </c>
      <c r="G14271" s="1" t="s">
        <v>66</v>
      </c>
      <c r="H14271" s="1">
        <v>6</v>
      </c>
      <c r="I14271">
        <v>470</v>
      </c>
      <c r="J14271" s="1">
        <f>SUMIFS(I:I,B:B,Table1_2[[#This Row],[Category Level 2]],D:D,Table1_2[[#This Row],[Brand]],E:E,Table1_2[[#This Row],[Region]],F:F,Table1_2[[#This Row],[Measure]],G:G,Table1_2[[#This Row],[Year]],H:H,"&lt;="&amp;Table1_2[[#This Row],[Month]])</f>
        <v>2519</v>
      </c>
      <c r="K142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5021</v>
      </c>
      <c r="N14271">
        <f>Table1_2[[#This Row],[Value]]*2.5</f>
        <v>1175</v>
      </c>
    </row>
    <row r="14272" spans="1:14" x14ac:dyDescent="0.25">
      <c r="A14272" s="1" t="s">
        <v>6</v>
      </c>
      <c r="B14272" s="1" t="s">
        <v>51</v>
      </c>
      <c r="C14272" s="1" t="s">
        <v>57</v>
      </c>
      <c r="D14272" s="1" t="s">
        <v>58</v>
      </c>
      <c r="E14272" s="1" t="s">
        <v>10</v>
      </c>
      <c r="F14272" s="1" t="s">
        <v>11</v>
      </c>
      <c r="G14272" s="1" t="s">
        <v>66</v>
      </c>
      <c r="H14272" s="1">
        <v>7</v>
      </c>
      <c r="I14272">
        <v>396</v>
      </c>
      <c r="J14272" s="1">
        <f>SUMIFS(I:I,B:B,Table1_2[[#This Row],[Category Level 2]],D:D,Table1_2[[#This Row],[Brand]],E:E,Table1_2[[#This Row],[Region]],F:F,Table1_2[[#This Row],[Measure]],G:G,Table1_2[[#This Row],[Year]],H:H,"&lt;="&amp;Table1_2[[#This Row],[Month]])</f>
        <v>2915</v>
      </c>
      <c r="K142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5024</v>
      </c>
      <c r="N14272">
        <f>Table1_2[[#This Row],[Value]]*2.5</f>
        <v>990</v>
      </c>
    </row>
    <row r="14273" spans="1:14" x14ac:dyDescent="0.25">
      <c r="A14273" s="1" t="s">
        <v>6</v>
      </c>
      <c r="B14273" s="1" t="s">
        <v>51</v>
      </c>
      <c r="C14273" s="1" t="s">
        <v>57</v>
      </c>
      <c r="D14273" s="1" t="s">
        <v>58</v>
      </c>
      <c r="E14273" s="1" t="s">
        <v>10</v>
      </c>
      <c r="F14273" s="1" t="s">
        <v>11</v>
      </c>
      <c r="G14273" s="1" t="s">
        <v>66</v>
      </c>
      <c r="H14273" s="1">
        <v>8</v>
      </c>
      <c r="I14273">
        <v>415</v>
      </c>
      <c r="J14273" s="1">
        <f>SUMIFS(I:I,B:B,Table1_2[[#This Row],[Category Level 2]],D:D,Table1_2[[#This Row],[Brand]],E:E,Table1_2[[#This Row],[Region]],F:F,Table1_2[[#This Row],[Measure]],G:G,Table1_2[[#This Row],[Year]],H:H,"&lt;="&amp;Table1_2[[#This Row],[Month]])</f>
        <v>3330</v>
      </c>
      <c r="K142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5065</v>
      </c>
      <c r="N14273">
        <f>Table1_2[[#This Row],[Value]]*2.5</f>
        <v>1037.5</v>
      </c>
    </row>
    <row r="14274" spans="1:14" x14ac:dyDescent="0.25">
      <c r="A14274" s="1" t="s">
        <v>6</v>
      </c>
      <c r="B14274" s="1" t="s">
        <v>51</v>
      </c>
      <c r="C14274" s="1" t="s">
        <v>57</v>
      </c>
      <c r="D14274" s="1" t="s">
        <v>58</v>
      </c>
      <c r="E14274" s="1" t="s">
        <v>10</v>
      </c>
      <c r="F14274" s="1" t="s">
        <v>11</v>
      </c>
      <c r="G14274" s="1" t="s">
        <v>66</v>
      </c>
      <c r="H14274" s="1">
        <v>9</v>
      </c>
      <c r="I14274">
        <v>458</v>
      </c>
      <c r="J14274" s="1">
        <f>SUMIFS(I:I,B:B,Table1_2[[#This Row],[Category Level 2]],D:D,Table1_2[[#This Row],[Brand]],E:E,Table1_2[[#This Row],[Region]],F:F,Table1_2[[#This Row],[Measure]],G:G,Table1_2[[#This Row],[Year]],H:H,"&lt;="&amp;Table1_2[[#This Row],[Month]])</f>
        <v>3788</v>
      </c>
      <c r="K142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5095</v>
      </c>
      <c r="N14274">
        <f>Table1_2[[#This Row],[Value]]*2.5</f>
        <v>1145</v>
      </c>
    </row>
    <row r="14275" spans="1:14" x14ac:dyDescent="0.25">
      <c r="A14275" s="1" t="s">
        <v>6</v>
      </c>
      <c r="B14275" s="1" t="s">
        <v>51</v>
      </c>
      <c r="C14275" s="1" t="s">
        <v>57</v>
      </c>
      <c r="D14275" s="1" t="s">
        <v>58</v>
      </c>
      <c r="E14275" s="1" t="s">
        <v>10</v>
      </c>
      <c r="F14275" s="1" t="s">
        <v>11</v>
      </c>
      <c r="G14275" s="1" t="s">
        <v>66</v>
      </c>
      <c r="H14275" s="1">
        <v>10</v>
      </c>
      <c r="I14275">
        <v>492</v>
      </c>
      <c r="J14275" s="1">
        <f>SUMIFS(I:I,B:B,Table1_2[[#This Row],[Category Level 2]],D:D,Table1_2[[#This Row],[Brand]],E:E,Table1_2[[#This Row],[Region]],F:F,Table1_2[[#This Row],[Measure]],G:G,Table1_2[[#This Row],[Year]],H:H,"&lt;="&amp;Table1_2[[#This Row],[Month]])</f>
        <v>4280</v>
      </c>
      <c r="K142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5199</v>
      </c>
      <c r="N14275">
        <f>Table1_2[[#This Row],[Value]]*2.5</f>
        <v>1230</v>
      </c>
    </row>
    <row r="14276" spans="1:14" x14ac:dyDescent="0.25">
      <c r="A14276" s="1" t="s">
        <v>6</v>
      </c>
      <c r="B14276" s="1" t="s">
        <v>51</v>
      </c>
      <c r="C14276" s="1" t="s">
        <v>57</v>
      </c>
      <c r="D14276" s="1" t="s">
        <v>58</v>
      </c>
      <c r="E14276" s="1" t="s">
        <v>10</v>
      </c>
      <c r="F14276" s="1" t="s">
        <v>11</v>
      </c>
      <c r="G14276" s="1" t="s">
        <v>66</v>
      </c>
      <c r="H14276" s="1">
        <v>11</v>
      </c>
      <c r="I14276">
        <v>466</v>
      </c>
      <c r="J14276" s="1">
        <f>SUMIFS(I:I,B:B,Table1_2[[#This Row],[Category Level 2]],D:D,Table1_2[[#This Row],[Brand]],E:E,Table1_2[[#This Row],[Region]],F:F,Table1_2[[#This Row],[Measure]],G:G,Table1_2[[#This Row],[Year]],H:H,"&lt;="&amp;Table1_2[[#This Row],[Month]])</f>
        <v>4746</v>
      </c>
      <c r="K142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5266</v>
      </c>
      <c r="N14276">
        <f>Table1_2[[#This Row],[Value]]*2.5</f>
        <v>1165</v>
      </c>
    </row>
    <row r="14277" spans="1:14" x14ac:dyDescent="0.25">
      <c r="A14277" s="1" t="s">
        <v>6</v>
      </c>
      <c r="B14277" s="1" t="s">
        <v>51</v>
      </c>
      <c r="C14277" s="1" t="s">
        <v>57</v>
      </c>
      <c r="D14277" s="1" t="s">
        <v>58</v>
      </c>
      <c r="E14277" s="1" t="s">
        <v>10</v>
      </c>
      <c r="F14277" s="1" t="s">
        <v>11</v>
      </c>
      <c r="G14277" s="1" t="s">
        <v>66</v>
      </c>
      <c r="H14277" s="1">
        <v>12</v>
      </c>
      <c r="I14277">
        <v>526</v>
      </c>
      <c r="J14277" s="1">
        <f>SUMIFS(I:I,B:B,Table1_2[[#This Row],[Category Level 2]],D:D,Table1_2[[#This Row],[Brand]],E:E,Table1_2[[#This Row],[Region]],F:F,Table1_2[[#This Row],[Measure]],G:G,Table1_2[[#This Row],[Year]],H:H,"&lt;="&amp;Table1_2[[#This Row],[Month]])</f>
        <v>5272</v>
      </c>
      <c r="K142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5272</v>
      </c>
      <c r="N14277">
        <f>Table1_2[[#This Row],[Value]]*2.5</f>
        <v>1315</v>
      </c>
    </row>
    <row r="14278" spans="1:14" x14ac:dyDescent="0.25">
      <c r="A14278" s="1" t="s">
        <v>6</v>
      </c>
      <c r="B14278" s="1" t="s">
        <v>51</v>
      </c>
      <c r="C14278" s="1" t="s">
        <v>57</v>
      </c>
      <c r="D14278" s="1" t="s">
        <v>58</v>
      </c>
      <c r="E14278" s="1" t="s">
        <v>10</v>
      </c>
      <c r="F14278" s="1" t="s">
        <v>11</v>
      </c>
      <c r="G14278" s="1" t="s">
        <v>67</v>
      </c>
      <c r="H14278" s="1">
        <v>1</v>
      </c>
      <c r="I14278">
        <v>382</v>
      </c>
      <c r="J14278" s="1">
        <f>SUMIFS(I:I,B:B,Table1_2[[#This Row],[Category Level 2]],D:D,Table1_2[[#This Row],[Brand]],E:E,Table1_2[[#This Row],[Region]],F:F,Table1_2[[#This Row],[Measure]],G:G,Table1_2[[#This Row],[Year]],H:H,"&lt;="&amp;Table1_2[[#This Row],[Month]])</f>
        <v>382</v>
      </c>
      <c r="K142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5267</v>
      </c>
      <c r="N14278">
        <f>Table1_2[[#This Row],[Value]]*2.5</f>
        <v>955</v>
      </c>
    </row>
    <row r="14279" spans="1:14" x14ac:dyDescent="0.25">
      <c r="A14279" s="1" t="s">
        <v>6</v>
      </c>
      <c r="B14279" s="1" t="s">
        <v>51</v>
      </c>
      <c r="C14279" s="1" t="s">
        <v>57</v>
      </c>
      <c r="D14279" s="1" t="s">
        <v>58</v>
      </c>
      <c r="E14279" s="1" t="s">
        <v>10</v>
      </c>
      <c r="F14279" s="1" t="s">
        <v>11</v>
      </c>
      <c r="G14279" s="1" t="s">
        <v>67</v>
      </c>
      <c r="H14279" s="1">
        <v>2</v>
      </c>
      <c r="I14279">
        <v>475</v>
      </c>
      <c r="J14279" s="1">
        <f>SUMIFS(I:I,B:B,Table1_2[[#This Row],[Category Level 2]],D:D,Table1_2[[#This Row],[Brand]],E:E,Table1_2[[#This Row],[Region]],F:F,Table1_2[[#This Row],[Measure]],G:G,Table1_2[[#This Row],[Year]],H:H,"&lt;="&amp;Table1_2[[#This Row],[Month]])</f>
        <v>857</v>
      </c>
      <c r="K142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5343</v>
      </c>
      <c r="N14279">
        <f>Table1_2[[#This Row],[Value]]*2.5</f>
        <v>1187.5</v>
      </c>
    </row>
    <row r="14280" spans="1:14" x14ac:dyDescent="0.25">
      <c r="A14280" s="1" t="s">
        <v>6</v>
      </c>
      <c r="B14280" s="1" t="s">
        <v>51</v>
      </c>
      <c r="C14280" s="1" t="s">
        <v>57</v>
      </c>
      <c r="D14280" s="1" t="s">
        <v>58</v>
      </c>
      <c r="E14280" s="1" t="s">
        <v>10</v>
      </c>
      <c r="F14280" s="1" t="s">
        <v>11</v>
      </c>
      <c r="G14280" s="1" t="s">
        <v>67</v>
      </c>
      <c r="H14280" s="1">
        <v>3</v>
      </c>
      <c r="I14280">
        <v>591</v>
      </c>
      <c r="J14280" s="1">
        <f>SUMIFS(I:I,B:B,Table1_2[[#This Row],[Category Level 2]],D:D,Table1_2[[#This Row],[Brand]],E:E,Table1_2[[#This Row],[Region]],F:F,Table1_2[[#This Row],[Measure]],G:G,Table1_2[[#This Row],[Year]],H:H,"&lt;="&amp;Table1_2[[#This Row],[Month]])</f>
        <v>1448</v>
      </c>
      <c r="K142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5526</v>
      </c>
      <c r="N14280">
        <f>Table1_2[[#This Row],[Value]]*2.5</f>
        <v>1477.5</v>
      </c>
    </row>
    <row r="14281" spans="1:14" x14ac:dyDescent="0.25">
      <c r="A14281" s="1" t="s">
        <v>6</v>
      </c>
      <c r="B14281" s="1" t="s">
        <v>51</v>
      </c>
      <c r="C14281" s="1" t="s">
        <v>57</v>
      </c>
      <c r="D14281" s="1" t="s">
        <v>58</v>
      </c>
      <c r="E14281" s="1" t="s">
        <v>10</v>
      </c>
      <c r="F14281" s="1" t="s">
        <v>12</v>
      </c>
      <c r="G14281" s="1" t="s">
        <v>62</v>
      </c>
      <c r="H14281" s="1">
        <v>3</v>
      </c>
      <c r="I14281">
        <v>57</v>
      </c>
      <c r="J14281" s="1">
        <f>SUMIFS(I:I,B:B,Table1_2[[#This Row],[Category Level 2]],D:D,Table1_2[[#This Row],[Brand]],E:E,Table1_2[[#This Row],[Region]],F:F,Table1_2[[#This Row],[Measure]],G:G,Table1_2[[#This Row],[Year]],H:H,"&lt;="&amp;Table1_2[[#This Row],[Month]])</f>
        <v>57</v>
      </c>
      <c r="K142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</v>
      </c>
      <c r="N14281">
        <f>Table1_2[[#This Row],[Value]]*2.5</f>
        <v>142.5</v>
      </c>
    </row>
    <row r="14282" spans="1:14" x14ac:dyDescent="0.25">
      <c r="A14282" s="1" t="s">
        <v>6</v>
      </c>
      <c r="B14282" s="1" t="s">
        <v>51</v>
      </c>
      <c r="C14282" s="1" t="s">
        <v>57</v>
      </c>
      <c r="D14282" s="1" t="s">
        <v>58</v>
      </c>
      <c r="E14282" s="1" t="s">
        <v>10</v>
      </c>
      <c r="F14282" s="1" t="s">
        <v>12</v>
      </c>
      <c r="G14282" s="1" t="s">
        <v>62</v>
      </c>
      <c r="H14282" s="1">
        <v>4</v>
      </c>
      <c r="I14282">
        <v>97</v>
      </c>
      <c r="J14282" s="1">
        <f>SUMIFS(I:I,B:B,Table1_2[[#This Row],[Category Level 2]],D:D,Table1_2[[#This Row],[Brand]],E:E,Table1_2[[#This Row],[Region]],F:F,Table1_2[[#This Row],[Measure]],G:G,Table1_2[[#This Row],[Year]],H:H,"&lt;="&amp;Table1_2[[#This Row],[Month]])</f>
        <v>154</v>
      </c>
      <c r="K142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</v>
      </c>
      <c r="N14282">
        <f>Table1_2[[#This Row],[Value]]*2.5</f>
        <v>242.5</v>
      </c>
    </row>
    <row r="14283" spans="1:14" x14ac:dyDescent="0.25">
      <c r="A14283" s="1" t="s">
        <v>6</v>
      </c>
      <c r="B14283" s="1" t="s">
        <v>51</v>
      </c>
      <c r="C14283" s="1" t="s">
        <v>57</v>
      </c>
      <c r="D14283" s="1" t="s">
        <v>58</v>
      </c>
      <c r="E14283" s="1" t="s">
        <v>10</v>
      </c>
      <c r="F14283" s="1" t="s">
        <v>12</v>
      </c>
      <c r="G14283" s="1" t="s">
        <v>62</v>
      </c>
      <c r="H14283" s="1">
        <v>5</v>
      </c>
      <c r="I14283">
        <v>158</v>
      </c>
      <c r="J14283" s="1">
        <f>SUMIFS(I:I,B:B,Table1_2[[#This Row],[Category Level 2]],D:D,Table1_2[[#This Row],[Brand]],E:E,Table1_2[[#This Row],[Region]],F:F,Table1_2[[#This Row],[Measure]],G:G,Table1_2[[#This Row],[Year]],H:H,"&lt;="&amp;Table1_2[[#This Row],[Month]])</f>
        <v>312</v>
      </c>
      <c r="K142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</v>
      </c>
      <c r="N14283">
        <f>Table1_2[[#This Row],[Value]]*2.5</f>
        <v>395</v>
      </c>
    </row>
    <row r="14284" spans="1:14" x14ac:dyDescent="0.25">
      <c r="A14284" s="1" t="s">
        <v>6</v>
      </c>
      <c r="B14284" s="1" t="s">
        <v>51</v>
      </c>
      <c r="C14284" s="1" t="s">
        <v>57</v>
      </c>
      <c r="D14284" s="1" t="s">
        <v>58</v>
      </c>
      <c r="E14284" s="1" t="s">
        <v>10</v>
      </c>
      <c r="F14284" s="1" t="s">
        <v>12</v>
      </c>
      <c r="G14284" s="1" t="s">
        <v>62</v>
      </c>
      <c r="H14284" s="1">
        <v>6</v>
      </c>
      <c r="I14284">
        <v>521</v>
      </c>
      <c r="J14284" s="1">
        <f>SUMIFS(I:I,B:B,Table1_2[[#This Row],[Category Level 2]],D:D,Table1_2[[#This Row],[Brand]],E:E,Table1_2[[#This Row],[Region]],F:F,Table1_2[[#This Row],[Measure]],G:G,Table1_2[[#This Row],[Year]],H:H,"&lt;="&amp;Table1_2[[#This Row],[Month]])</f>
        <v>833</v>
      </c>
      <c r="K142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833</v>
      </c>
      <c r="N14284">
        <f>Table1_2[[#This Row],[Value]]*2.5</f>
        <v>1302.5</v>
      </c>
    </row>
    <row r="14285" spans="1:14" x14ac:dyDescent="0.25">
      <c r="A14285" s="1" t="s">
        <v>6</v>
      </c>
      <c r="B14285" s="1" t="s">
        <v>51</v>
      </c>
      <c r="C14285" s="1" t="s">
        <v>57</v>
      </c>
      <c r="D14285" s="1" t="s">
        <v>58</v>
      </c>
      <c r="E14285" s="1" t="s">
        <v>10</v>
      </c>
      <c r="F14285" s="1" t="s">
        <v>12</v>
      </c>
      <c r="G14285" s="1" t="s">
        <v>62</v>
      </c>
      <c r="H14285" s="1">
        <v>7</v>
      </c>
      <c r="I14285">
        <v>905</v>
      </c>
      <c r="J14285" s="1">
        <f>SUMIFS(I:I,B:B,Table1_2[[#This Row],[Category Level 2]],D:D,Table1_2[[#This Row],[Brand]],E:E,Table1_2[[#This Row],[Region]],F:F,Table1_2[[#This Row],[Measure]],G:G,Table1_2[[#This Row],[Year]],H:H,"&lt;="&amp;Table1_2[[#This Row],[Month]])</f>
        <v>1738</v>
      </c>
      <c r="K142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1738</v>
      </c>
      <c r="N14285">
        <f>Table1_2[[#This Row],[Value]]*2.5</f>
        <v>2262.5</v>
      </c>
    </row>
    <row r="14286" spans="1:14" x14ac:dyDescent="0.25">
      <c r="A14286" s="1" t="s">
        <v>6</v>
      </c>
      <c r="B14286" s="1" t="s">
        <v>51</v>
      </c>
      <c r="C14286" s="1" t="s">
        <v>57</v>
      </c>
      <c r="D14286" s="1" t="s">
        <v>58</v>
      </c>
      <c r="E14286" s="1" t="s">
        <v>10</v>
      </c>
      <c r="F14286" s="1" t="s">
        <v>12</v>
      </c>
      <c r="G14286" s="1" t="s">
        <v>62</v>
      </c>
      <c r="H14286" s="1">
        <v>8</v>
      </c>
      <c r="I14286">
        <v>1019</v>
      </c>
      <c r="J14286" s="1">
        <f>SUMIFS(I:I,B:B,Table1_2[[#This Row],[Category Level 2]],D:D,Table1_2[[#This Row],[Brand]],E:E,Table1_2[[#This Row],[Region]],F:F,Table1_2[[#This Row],[Measure]],G:G,Table1_2[[#This Row],[Year]],H:H,"&lt;="&amp;Table1_2[[#This Row],[Month]])</f>
        <v>2757</v>
      </c>
      <c r="K142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2757</v>
      </c>
      <c r="N14286">
        <f>Table1_2[[#This Row],[Value]]*2.5</f>
        <v>2547.5</v>
      </c>
    </row>
    <row r="14287" spans="1:14" x14ac:dyDescent="0.25">
      <c r="A14287" s="1" t="s">
        <v>6</v>
      </c>
      <c r="B14287" s="1" t="s">
        <v>51</v>
      </c>
      <c r="C14287" s="1" t="s">
        <v>57</v>
      </c>
      <c r="D14287" s="1" t="s">
        <v>58</v>
      </c>
      <c r="E14287" s="1" t="s">
        <v>10</v>
      </c>
      <c r="F14287" s="1" t="s">
        <v>12</v>
      </c>
      <c r="G14287" s="1" t="s">
        <v>62</v>
      </c>
      <c r="H14287" s="1">
        <v>9</v>
      </c>
      <c r="I14287">
        <v>1702</v>
      </c>
      <c r="J14287" s="1">
        <f>SUMIFS(I:I,B:B,Table1_2[[#This Row],[Category Level 2]],D:D,Table1_2[[#This Row],[Brand]],E:E,Table1_2[[#This Row],[Region]],F:F,Table1_2[[#This Row],[Measure]],G:G,Table1_2[[#This Row],[Year]],H:H,"&lt;="&amp;Table1_2[[#This Row],[Month]])</f>
        <v>4459</v>
      </c>
      <c r="K142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4459</v>
      </c>
      <c r="N14287">
        <f>Table1_2[[#This Row],[Value]]*2.5</f>
        <v>4255</v>
      </c>
    </row>
    <row r="14288" spans="1:14" x14ac:dyDescent="0.25">
      <c r="A14288" s="1" t="s">
        <v>6</v>
      </c>
      <c r="B14288" s="1" t="s">
        <v>51</v>
      </c>
      <c r="C14288" s="1" t="s">
        <v>57</v>
      </c>
      <c r="D14288" s="1" t="s">
        <v>58</v>
      </c>
      <c r="E14288" s="1" t="s">
        <v>10</v>
      </c>
      <c r="F14288" s="1" t="s">
        <v>12</v>
      </c>
      <c r="G14288" s="1" t="s">
        <v>62</v>
      </c>
      <c r="H14288" s="1">
        <v>10</v>
      </c>
      <c r="I14288">
        <v>1821</v>
      </c>
      <c r="J14288" s="1">
        <f>SUMIFS(I:I,B:B,Table1_2[[#This Row],[Category Level 2]],D:D,Table1_2[[#This Row],[Brand]],E:E,Table1_2[[#This Row],[Region]],F:F,Table1_2[[#This Row],[Measure]],G:G,Table1_2[[#This Row],[Year]],H:H,"&lt;="&amp;Table1_2[[#This Row],[Month]])</f>
        <v>6280</v>
      </c>
      <c r="K142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6280</v>
      </c>
      <c r="N14288">
        <f>Table1_2[[#This Row],[Value]]*2.5</f>
        <v>4552.5</v>
      </c>
    </row>
    <row r="14289" spans="1:14" x14ac:dyDescent="0.25">
      <c r="A14289" s="1" t="s">
        <v>6</v>
      </c>
      <c r="B14289" s="1" t="s">
        <v>51</v>
      </c>
      <c r="C14289" s="1" t="s">
        <v>57</v>
      </c>
      <c r="D14289" s="1" t="s">
        <v>58</v>
      </c>
      <c r="E14289" s="1" t="s">
        <v>10</v>
      </c>
      <c r="F14289" s="1" t="s">
        <v>12</v>
      </c>
      <c r="G14289" s="1" t="s">
        <v>62</v>
      </c>
      <c r="H14289" s="1">
        <v>11</v>
      </c>
      <c r="I14289">
        <v>2044</v>
      </c>
      <c r="J14289" s="1">
        <f>SUMIFS(I:I,B:B,Table1_2[[#This Row],[Category Level 2]],D:D,Table1_2[[#This Row],[Brand]],E:E,Table1_2[[#This Row],[Region]],F:F,Table1_2[[#This Row],[Measure]],G:G,Table1_2[[#This Row],[Year]],H:H,"&lt;="&amp;Table1_2[[#This Row],[Month]])</f>
        <v>8324</v>
      </c>
      <c r="K142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8324</v>
      </c>
      <c r="N14289">
        <f>Table1_2[[#This Row],[Value]]*2.5</f>
        <v>5110</v>
      </c>
    </row>
    <row r="14290" spans="1:14" x14ac:dyDescent="0.25">
      <c r="A14290" s="1" t="s">
        <v>6</v>
      </c>
      <c r="B14290" s="1" t="s">
        <v>51</v>
      </c>
      <c r="C14290" s="1" t="s">
        <v>57</v>
      </c>
      <c r="D14290" s="1" t="s">
        <v>58</v>
      </c>
      <c r="E14290" s="1" t="s">
        <v>10</v>
      </c>
      <c r="F14290" s="1" t="s">
        <v>12</v>
      </c>
      <c r="G14290" s="1" t="s">
        <v>62</v>
      </c>
      <c r="H14290" s="1">
        <v>12</v>
      </c>
      <c r="I14290">
        <v>1918</v>
      </c>
      <c r="J14290" s="1">
        <f>SUMIFS(I:I,B:B,Table1_2[[#This Row],[Category Level 2]],D:D,Table1_2[[#This Row],[Brand]],E:E,Table1_2[[#This Row],[Region]],F:F,Table1_2[[#This Row],[Measure]],G:G,Table1_2[[#This Row],[Year]],H:H,"&lt;="&amp;Table1_2[[#This Row],[Month]])</f>
        <v>10242</v>
      </c>
      <c r="K142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10242</v>
      </c>
      <c r="N14290">
        <f>Table1_2[[#This Row],[Value]]*2.5</f>
        <v>4795</v>
      </c>
    </row>
    <row r="14291" spans="1:14" x14ac:dyDescent="0.25">
      <c r="A14291" s="1" t="s">
        <v>6</v>
      </c>
      <c r="B14291" s="1" t="s">
        <v>51</v>
      </c>
      <c r="C14291" s="1" t="s">
        <v>57</v>
      </c>
      <c r="D14291" s="1" t="s">
        <v>58</v>
      </c>
      <c r="E14291" s="1" t="s">
        <v>10</v>
      </c>
      <c r="F14291" s="1" t="s">
        <v>12</v>
      </c>
      <c r="G14291" s="1" t="s">
        <v>63</v>
      </c>
      <c r="H14291" s="1">
        <v>1</v>
      </c>
      <c r="I14291">
        <v>2224</v>
      </c>
      <c r="J14291" s="1">
        <f>SUMIFS(I:I,B:B,Table1_2[[#This Row],[Category Level 2]],D:D,Table1_2[[#This Row],[Brand]],E:E,Table1_2[[#This Row],[Region]],F:F,Table1_2[[#This Row],[Measure]],G:G,Table1_2[[#This Row],[Year]],H:H,"&lt;="&amp;Table1_2[[#This Row],[Month]])</f>
        <v>2224</v>
      </c>
      <c r="K142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12466</v>
      </c>
      <c r="N14291">
        <f>Table1_2[[#This Row],[Value]]*2.5</f>
        <v>5560</v>
      </c>
    </row>
    <row r="14292" spans="1:14" x14ac:dyDescent="0.25">
      <c r="A14292" s="1" t="s">
        <v>6</v>
      </c>
      <c r="B14292" s="1" t="s">
        <v>51</v>
      </c>
      <c r="C14292" s="1" t="s">
        <v>57</v>
      </c>
      <c r="D14292" s="1" t="s">
        <v>58</v>
      </c>
      <c r="E14292" s="1" t="s">
        <v>10</v>
      </c>
      <c r="F14292" s="1" t="s">
        <v>12</v>
      </c>
      <c r="G14292" s="1" t="s">
        <v>63</v>
      </c>
      <c r="H14292" s="1">
        <v>2</v>
      </c>
      <c r="I14292">
        <v>1939</v>
      </c>
      <c r="J14292" s="1">
        <f>SUMIFS(I:I,B:B,Table1_2[[#This Row],[Category Level 2]],D:D,Table1_2[[#This Row],[Brand]],E:E,Table1_2[[#This Row],[Region]],F:F,Table1_2[[#This Row],[Measure]],G:G,Table1_2[[#This Row],[Year]],H:H,"&lt;="&amp;Table1_2[[#This Row],[Month]])</f>
        <v>4163</v>
      </c>
      <c r="K142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14405</v>
      </c>
      <c r="N14292">
        <f>Table1_2[[#This Row],[Value]]*2.5</f>
        <v>4847.5</v>
      </c>
    </row>
    <row r="14293" spans="1:14" x14ac:dyDescent="0.25">
      <c r="A14293" s="1" t="s">
        <v>6</v>
      </c>
      <c r="B14293" s="1" t="s">
        <v>51</v>
      </c>
      <c r="C14293" s="1" t="s">
        <v>57</v>
      </c>
      <c r="D14293" s="1" t="s">
        <v>58</v>
      </c>
      <c r="E14293" s="1" t="s">
        <v>10</v>
      </c>
      <c r="F14293" s="1" t="s">
        <v>12</v>
      </c>
      <c r="G14293" s="1" t="s">
        <v>63</v>
      </c>
      <c r="H14293" s="1">
        <v>3</v>
      </c>
      <c r="I14293">
        <v>1990</v>
      </c>
      <c r="J14293" s="1">
        <f>SUMIFS(I:I,B:B,Table1_2[[#This Row],[Category Level 2]],D:D,Table1_2[[#This Row],[Brand]],E:E,Table1_2[[#This Row],[Region]],F:F,Table1_2[[#This Row],[Measure]],G:G,Table1_2[[#This Row],[Year]],H:H,"&lt;="&amp;Table1_2[[#This Row],[Month]])</f>
        <v>6153</v>
      </c>
      <c r="K142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16338</v>
      </c>
      <c r="N14293">
        <f>Table1_2[[#This Row],[Value]]*2.5</f>
        <v>4975</v>
      </c>
    </row>
    <row r="14294" spans="1:14" x14ac:dyDescent="0.25">
      <c r="A14294" s="1" t="s">
        <v>6</v>
      </c>
      <c r="B14294" s="1" t="s">
        <v>51</v>
      </c>
      <c r="C14294" s="1" t="s">
        <v>57</v>
      </c>
      <c r="D14294" s="1" t="s">
        <v>58</v>
      </c>
      <c r="E14294" s="1" t="s">
        <v>10</v>
      </c>
      <c r="F14294" s="1" t="s">
        <v>12</v>
      </c>
      <c r="G14294" s="1" t="s">
        <v>63</v>
      </c>
      <c r="H14294" s="1">
        <v>4</v>
      </c>
      <c r="I14294">
        <v>2453</v>
      </c>
      <c r="J14294" s="1">
        <f>SUMIFS(I:I,B:B,Table1_2[[#This Row],[Category Level 2]],D:D,Table1_2[[#This Row],[Brand]],E:E,Table1_2[[#This Row],[Region]],F:F,Table1_2[[#This Row],[Measure]],G:G,Table1_2[[#This Row],[Year]],H:H,"&lt;="&amp;Table1_2[[#This Row],[Month]])</f>
        <v>8606</v>
      </c>
      <c r="K142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18694</v>
      </c>
      <c r="N14294">
        <f>Table1_2[[#This Row],[Value]]*2.5</f>
        <v>6132.5</v>
      </c>
    </row>
    <row r="14295" spans="1:14" x14ac:dyDescent="0.25">
      <c r="A14295" s="1" t="s">
        <v>6</v>
      </c>
      <c r="B14295" s="1" t="s">
        <v>51</v>
      </c>
      <c r="C14295" s="1" t="s">
        <v>57</v>
      </c>
      <c r="D14295" s="1" t="s">
        <v>58</v>
      </c>
      <c r="E14295" s="1" t="s">
        <v>10</v>
      </c>
      <c r="F14295" s="1" t="s">
        <v>12</v>
      </c>
      <c r="G14295" s="1" t="s">
        <v>63</v>
      </c>
      <c r="H14295" s="1">
        <v>5</v>
      </c>
      <c r="I14295">
        <v>2139</v>
      </c>
      <c r="J14295" s="1">
        <f>SUMIFS(I:I,B:B,Table1_2[[#This Row],[Category Level 2]],D:D,Table1_2[[#This Row],[Brand]],E:E,Table1_2[[#This Row],[Region]],F:F,Table1_2[[#This Row],[Measure]],G:G,Table1_2[[#This Row],[Year]],H:H,"&lt;="&amp;Table1_2[[#This Row],[Month]])</f>
        <v>10745</v>
      </c>
      <c r="K142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20675</v>
      </c>
      <c r="N14295">
        <f>Table1_2[[#This Row],[Value]]*2.5</f>
        <v>5347.5</v>
      </c>
    </row>
    <row r="14296" spans="1:14" x14ac:dyDescent="0.25">
      <c r="A14296" s="1" t="s">
        <v>6</v>
      </c>
      <c r="B14296" s="1" t="s">
        <v>51</v>
      </c>
      <c r="C14296" s="1" t="s">
        <v>57</v>
      </c>
      <c r="D14296" s="1" t="s">
        <v>58</v>
      </c>
      <c r="E14296" s="1" t="s">
        <v>10</v>
      </c>
      <c r="F14296" s="1" t="s">
        <v>12</v>
      </c>
      <c r="G14296" s="1" t="s">
        <v>63</v>
      </c>
      <c r="H14296" s="1">
        <v>6</v>
      </c>
      <c r="I14296">
        <v>2984</v>
      </c>
      <c r="J14296" s="1">
        <f>SUMIFS(I:I,B:B,Table1_2[[#This Row],[Category Level 2]],D:D,Table1_2[[#This Row],[Brand]],E:E,Table1_2[[#This Row],[Region]],F:F,Table1_2[[#This Row],[Measure]],G:G,Table1_2[[#This Row],[Year]],H:H,"&lt;="&amp;Table1_2[[#This Row],[Month]])</f>
        <v>13729</v>
      </c>
      <c r="K142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23138</v>
      </c>
      <c r="N14296">
        <f>Table1_2[[#This Row],[Value]]*2.5</f>
        <v>7460</v>
      </c>
    </row>
    <row r="14297" spans="1:14" x14ac:dyDescent="0.25">
      <c r="A14297" s="1" t="s">
        <v>6</v>
      </c>
      <c r="B14297" s="1" t="s">
        <v>51</v>
      </c>
      <c r="C14297" s="1" t="s">
        <v>57</v>
      </c>
      <c r="D14297" s="1" t="s">
        <v>58</v>
      </c>
      <c r="E14297" s="1" t="s">
        <v>10</v>
      </c>
      <c r="F14297" s="1" t="s">
        <v>12</v>
      </c>
      <c r="G14297" s="1" t="s">
        <v>63</v>
      </c>
      <c r="H14297" s="1">
        <v>7</v>
      </c>
      <c r="I14297">
        <v>2058</v>
      </c>
      <c r="J14297" s="1">
        <f>SUMIFS(I:I,B:B,Table1_2[[#This Row],[Category Level 2]],D:D,Table1_2[[#This Row],[Brand]],E:E,Table1_2[[#This Row],[Region]],F:F,Table1_2[[#This Row],[Measure]],G:G,Table1_2[[#This Row],[Year]],H:H,"&lt;="&amp;Table1_2[[#This Row],[Month]])</f>
        <v>15787</v>
      </c>
      <c r="K142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24291</v>
      </c>
      <c r="N14297">
        <f>Table1_2[[#This Row],[Value]]*2.5</f>
        <v>5145</v>
      </c>
    </row>
    <row r="14298" spans="1:14" x14ac:dyDescent="0.25">
      <c r="A14298" s="1" t="s">
        <v>6</v>
      </c>
      <c r="B14298" s="1" t="s">
        <v>51</v>
      </c>
      <c r="C14298" s="1" t="s">
        <v>57</v>
      </c>
      <c r="D14298" s="1" t="s">
        <v>58</v>
      </c>
      <c r="E14298" s="1" t="s">
        <v>10</v>
      </c>
      <c r="F14298" s="1" t="s">
        <v>12</v>
      </c>
      <c r="G14298" s="1" t="s">
        <v>63</v>
      </c>
      <c r="H14298" s="1">
        <v>8</v>
      </c>
      <c r="I14298">
        <v>2080</v>
      </c>
      <c r="J14298" s="1">
        <f>SUMIFS(I:I,B:B,Table1_2[[#This Row],[Category Level 2]],D:D,Table1_2[[#This Row],[Brand]],E:E,Table1_2[[#This Row],[Region]],F:F,Table1_2[[#This Row],[Measure]],G:G,Table1_2[[#This Row],[Year]],H:H,"&lt;="&amp;Table1_2[[#This Row],[Month]])</f>
        <v>17867</v>
      </c>
      <c r="K142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25352</v>
      </c>
      <c r="N14298">
        <f>Table1_2[[#This Row],[Value]]*2.5</f>
        <v>5200</v>
      </c>
    </row>
    <row r="14299" spans="1:14" x14ac:dyDescent="0.25">
      <c r="A14299" s="1" t="s">
        <v>6</v>
      </c>
      <c r="B14299" s="1" t="s">
        <v>51</v>
      </c>
      <c r="C14299" s="1" t="s">
        <v>57</v>
      </c>
      <c r="D14299" s="1" t="s">
        <v>58</v>
      </c>
      <c r="E14299" s="1" t="s">
        <v>10</v>
      </c>
      <c r="F14299" s="1" t="s">
        <v>12</v>
      </c>
      <c r="G14299" s="1" t="s">
        <v>63</v>
      </c>
      <c r="H14299" s="1">
        <v>9</v>
      </c>
      <c r="I14299">
        <v>2277</v>
      </c>
      <c r="J14299" s="1">
        <f>SUMIFS(I:I,B:B,Table1_2[[#This Row],[Category Level 2]],D:D,Table1_2[[#This Row],[Brand]],E:E,Table1_2[[#This Row],[Region]],F:F,Table1_2[[#This Row],[Measure]],G:G,Table1_2[[#This Row],[Year]],H:H,"&lt;="&amp;Table1_2[[#This Row],[Month]])</f>
        <v>20144</v>
      </c>
      <c r="K142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25927</v>
      </c>
      <c r="N14299">
        <f>Table1_2[[#This Row],[Value]]*2.5</f>
        <v>5692.5</v>
      </c>
    </row>
    <row r="14300" spans="1:14" x14ac:dyDescent="0.25">
      <c r="A14300" s="1" t="s">
        <v>6</v>
      </c>
      <c r="B14300" s="1" t="s">
        <v>51</v>
      </c>
      <c r="C14300" s="1" t="s">
        <v>57</v>
      </c>
      <c r="D14300" s="1" t="s">
        <v>58</v>
      </c>
      <c r="E14300" s="1" t="s">
        <v>10</v>
      </c>
      <c r="F14300" s="1" t="s">
        <v>12</v>
      </c>
      <c r="G14300" s="1" t="s">
        <v>63</v>
      </c>
      <c r="H14300" s="1">
        <v>10</v>
      </c>
      <c r="I14300">
        <v>2573</v>
      </c>
      <c r="J14300" s="1">
        <f>SUMIFS(I:I,B:B,Table1_2[[#This Row],[Category Level 2]],D:D,Table1_2[[#This Row],[Brand]],E:E,Table1_2[[#This Row],[Region]],F:F,Table1_2[[#This Row],[Measure]],G:G,Table1_2[[#This Row],[Year]],H:H,"&lt;="&amp;Table1_2[[#This Row],[Month]])</f>
        <v>22717</v>
      </c>
      <c r="K143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26679</v>
      </c>
      <c r="N14300">
        <f>Table1_2[[#This Row],[Value]]*2.5</f>
        <v>6432.5</v>
      </c>
    </row>
    <row r="14301" spans="1:14" x14ac:dyDescent="0.25">
      <c r="A14301" s="1" t="s">
        <v>6</v>
      </c>
      <c r="B14301" s="1" t="s">
        <v>51</v>
      </c>
      <c r="C14301" s="1" t="s">
        <v>57</v>
      </c>
      <c r="D14301" s="1" t="s">
        <v>58</v>
      </c>
      <c r="E14301" s="1" t="s">
        <v>10</v>
      </c>
      <c r="F14301" s="1" t="s">
        <v>12</v>
      </c>
      <c r="G14301" s="1" t="s">
        <v>63</v>
      </c>
      <c r="H14301" s="1">
        <v>11</v>
      </c>
      <c r="I14301">
        <v>2269</v>
      </c>
      <c r="J14301" s="1">
        <f>SUMIFS(I:I,B:B,Table1_2[[#This Row],[Category Level 2]],D:D,Table1_2[[#This Row],[Brand]],E:E,Table1_2[[#This Row],[Region]],F:F,Table1_2[[#This Row],[Measure]],G:G,Table1_2[[#This Row],[Year]],H:H,"&lt;="&amp;Table1_2[[#This Row],[Month]])</f>
        <v>24986</v>
      </c>
      <c r="K143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26904</v>
      </c>
      <c r="N14301">
        <f>Table1_2[[#This Row],[Value]]*2.5</f>
        <v>5672.5</v>
      </c>
    </row>
    <row r="14302" spans="1:14" x14ac:dyDescent="0.25">
      <c r="A14302" s="1" t="s">
        <v>6</v>
      </c>
      <c r="B14302" s="1" t="s">
        <v>51</v>
      </c>
      <c r="C14302" s="1" t="s">
        <v>57</v>
      </c>
      <c r="D14302" s="1" t="s">
        <v>58</v>
      </c>
      <c r="E14302" s="1" t="s">
        <v>10</v>
      </c>
      <c r="F14302" s="1" t="s">
        <v>12</v>
      </c>
      <c r="G14302" s="1" t="s">
        <v>63</v>
      </c>
      <c r="H14302" s="1">
        <v>12</v>
      </c>
      <c r="I14302">
        <v>2150</v>
      </c>
      <c r="J14302" s="1">
        <f>SUMIFS(I:I,B:B,Table1_2[[#This Row],[Category Level 2]],D:D,Table1_2[[#This Row],[Brand]],E:E,Table1_2[[#This Row],[Region]],F:F,Table1_2[[#This Row],[Measure]],G:G,Table1_2[[#This Row],[Year]],H:H,"&lt;="&amp;Table1_2[[#This Row],[Month]])</f>
        <v>27136</v>
      </c>
      <c r="K143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27136</v>
      </c>
      <c r="N14302">
        <f>Table1_2[[#This Row],[Value]]*2.5</f>
        <v>5375</v>
      </c>
    </row>
    <row r="14303" spans="1:14" x14ac:dyDescent="0.25">
      <c r="A14303" s="1" t="s">
        <v>6</v>
      </c>
      <c r="B14303" s="1" t="s">
        <v>51</v>
      </c>
      <c r="C14303" s="1" t="s">
        <v>57</v>
      </c>
      <c r="D14303" s="1" t="s">
        <v>58</v>
      </c>
      <c r="E14303" s="1" t="s">
        <v>10</v>
      </c>
      <c r="F14303" s="1" t="s">
        <v>12</v>
      </c>
      <c r="G14303" s="1" t="s">
        <v>64</v>
      </c>
      <c r="H14303" s="1">
        <v>1</v>
      </c>
      <c r="I14303">
        <v>2851</v>
      </c>
      <c r="J14303" s="1">
        <f>SUMIFS(I:I,B:B,Table1_2[[#This Row],[Category Level 2]],D:D,Table1_2[[#This Row],[Brand]],E:E,Table1_2[[#This Row],[Region]],F:F,Table1_2[[#This Row],[Measure]],G:G,Table1_2[[#This Row],[Year]],H:H,"&lt;="&amp;Table1_2[[#This Row],[Month]])</f>
        <v>2851</v>
      </c>
      <c r="K143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27763</v>
      </c>
      <c r="N14303">
        <f>Table1_2[[#This Row],[Value]]*2.5</f>
        <v>7127.5</v>
      </c>
    </row>
    <row r="14304" spans="1:14" x14ac:dyDescent="0.25">
      <c r="A14304" s="1" t="s">
        <v>6</v>
      </c>
      <c r="B14304" s="1" t="s">
        <v>51</v>
      </c>
      <c r="C14304" s="1" t="s">
        <v>57</v>
      </c>
      <c r="D14304" s="1" t="s">
        <v>58</v>
      </c>
      <c r="E14304" s="1" t="s">
        <v>10</v>
      </c>
      <c r="F14304" s="1" t="s">
        <v>12</v>
      </c>
      <c r="G14304" s="1" t="s">
        <v>64</v>
      </c>
      <c r="H14304" s="1">
        <v>2</v>
      </c>
      <c r="I14304">
        <v>2256</v>
      </c>
      <c r="J14304" s="1">
        <f>SUMIFS(I:I,B:B,Table1_2[[#This Row],[Category Level 2]],D:D,Table1_2[[#This Row],[Brand]],E:E,Table1_2[[#This Row],[Region]],F:F,Table1_2[[#This Row],[Measure]],G:G,Table1_2[[#This Row],[Year]],H:H,"&lt;="&amp;Table1_2[[#This Row],[Month]])</f>
        <v>5107</v>
      </c>
      <c r="K143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28080</v>
      </c>
      <c r="N14304">
        <f>Table1_2[[#This Row],[Value]]*2.5</f>
        <v>5640</v>
      </c>
    </row>
    <row r="14305" spans="1:14" x14ac:dyDescent="0.25">
      <c r="A14305" s="1" t="s">
        <v>6</v>
      </c>
      <c r="B14305" s="1" t="s">
        <v>51</v>
      </c>
      <c r="C14305" s="1" t="s">
        <v>57</v>
      </c>
      <c r="D14305" s="1" t="s">
        <v>58</v>
      </c>
      <c r="E14305" s="1" t="s">
        <v>10</v>
      </c>
      <c r="F14305" s="1" t="s">
        <v>12</v>
      </c>
      <c r="G14305" s="1" t="s">
        <v>64</v>
      </c>
      <c r="H14305" s="1">
        <v>3</v>
      </c>
      <c r="I14305">
        <v>3193</v>
      </c>
      <c r="J14305" s="1">
        <f>SUMIFS(I:I,B:B,Table1_2[[#This Row],[Category Level 2]],D:D,Table1_2[[#This Row],[Brand]],E:E,Table1_2[[#This Row],[Region]],F:F,Table1_2[[#This Row],[Measure]],G:G,Table1_2[[#This Row],[Year]],H:H,"&lt;="&amp;Table1_2[[#This Row],[Month]])</f>
        <v>8300</v>
      </c>
      <c r="K143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29283</v>
      </c>
      <c r="N14305">
        <f>Table1_2[[#This Row],[Value]]*2.5</f>
        <v>7982.5</v>
      </c>
    </row>
    <row r="14306" spans="1:14" x14ac:dyDescent="0.25">
      <c r="A14306" s="1" t="s">
        <v>6</v>
      </c>
      <c r="B14306" s="1" t="s">
        <v>51</v>
      </c>
      <c r="C14306" s="1" t="s">
        <v>57</v>
      </c>
      <c r="D14306" s="1" t="s">
        <v>58</v>
      </c>
      <c r="E14306" s="1" t="s">
        <v>10</v>
      </c>
      <c r="F14306" s="1" t="s">
        <v>12</v>
      </c>
      <c r="G14306" s="1" t="s">
        <v>64</v>
      </c>
      <c r="H14306" s="1">
        <v>4</v>
      </c>
      <c r="I14306">
        <v>2791</v>
      </c>
      <c r="J14306" s="1">
        <f>SUMIFS(I:I,B:B,Table1_2[[#This Row],[Category Level 2]],D:D,Table1_2[[#This Row],[Brand]],E:E,Table1_2[[#This Row],[Region]],F:F,Table1_2[[#This Row],[Measure]],G:G,Table1_2[[#This Row],[Year]],H:H,"&lt;="&amp;Table1_2[[#This Row],[Month]])</f>
        <v>11091</v>
      </c>
      <c r="K143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29621</v>
      </c>
      <c r="N14306">
        <f>Table1_2[[#This Row],[Value]]*2.5</f>
        <v>6977.5</v>
      </c>
    </row>
    <row r="14307" spans="1:14" x14ac:dyDescent="0.25">
      <c r="A14307" s="1" t="s">
        <v>6</v>
      </c>
      <c r="B14307" s="1" t="s">
        <v>51</v>
      </c>
      <c r="C14307" s="1" t="s">
        <v>57</v>
      </c>
      <c r="D14307" s="1" t="s">
        <v>58</v>
      </c>
      <c r="E14307" s="1" t="s">
        <v>10</v>
      </c>
      <c r="F14307" s="1" t="s">
        <v>12</v>
      </c>
      <c r="G14307" s="1" t="s">
        <v>64</v>
      </c>
      <c r="H14307" s="1">
        <v>5</v>
      </c>
      <c r="I14307">
        <v>2279</v>
      </c>
      <c r="J14307" s="1">
        <f>SUMIFS(I:I,B:B,Table1_2[[#This Row],[Category Level 2]],D:D,Table1_2[[#This Row],[Brand]],E:E,Table1_2[[#This Row],[Region]],F:F,Table1_2[[#This Row],[Measure]],G:G,Table1_2[[#This Row],[Year]],H:H,"&lt;="&amp;Table1_2[[#This Row],[Month]])</f>
        <v>13370</v>
      </c>
      <c r="K143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29761</v>
      </c>
      <c r="N14307">
        <f>Table1_2[[#This Row],[Value]]*2.5</f>
        <v>5697.5</v>
      </c>
    </row>
    <row r="14308" spans="1:14" x14ac:dyDescent="0.25">
      <c r="A14308" s="1" t="s">
        <v>6</v>
      </c>
      <c r="B14308" s="1" t="s">
        <v>51</v>
      </c>
      <c r="C14308" s="1" t="s">
        <v>57</v>
      </c>
      <c r="D14308" s="1" t="s">
        <v>58</v>
      </c>
      <c r="E14308" s="1" t="s">
        <v>10</v>
      </c>
      <c r="F14308" s="1" t="s">
        <v>12</v>
      </c>
      <c r="G14308" s="1" t="s">
        <v>64</v>
      </c>
      <c r="H14308" s="1">
        <v>6</v>
      </c>
      <c r="I14308">
        <v>2818</v>
      </c>
      <c r="J14308" s="1">
        <f>SUMIFS(I:I,B:B,Table1_2[[#This Row],[Category Level 2]],D:D,Table1_2[[#This Row],[Brand]],E:E,Table1_2[[#This Row],[Region]],F:F,Table1_2[[#This Row],[Measure]],G:G,Table1_2[[#This Row],[Year]],H:H,"&lt;="&amp;Table1_2[[#This Row],[Month]])</f>
        <v>16188</v>
      </c>
      <c r="K143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29595</v>
      </c>
      <c r="N14308">
        <f>Table1_2[[#This Row],[Value]]*2.5</f>
        <v>7045</v>
      </c>
    </row>
    <row r="14309" spans="1:14" x14ac:dyDescent="0.25">
      <c r="A14309" s="1" t="s">
        <v>6</v>
      </c>
      <c r="B14309" s="1" t="s">
        <v>51</v>
      </c>
      <c r="C14309" s="1" t="s">
        <v>57</v>
      </c>
      <c r="D14309" s="1" t="s">
        <v>58</v>
      </c>
      <c r="E14309" s="1" t="s">
        <v>10</v>
      </c>
      <c r="F14309" s="1" t="s">
        <v>12</v>
      </c>
      <c r="G14309" s="1" t="s">
        <v>64</v>
      </c>
      <c r="H14309" s="1">
        <v>7</v>
      </c>
      <c r="I14309">
        <v>3196</v>
      </c>
      <c r="J14309" s="1">
        <f>SUMIFS(I:I,B:B,Table1_2[[#This Row],[Category Level 2]],D:D,Table1_2[[#This Row],[Brand]],E:E,Table1_2[[#This Row],[Region]],F:F,Table1_2[[#This Row],[Measure]],G:G,Table1_2[[#This Row],[Year]],H:H,"&lt;="&amp;Table1_2[[#This Row],[Month]])</f>
        <v>19384</v>
      </c>
      <c r="K143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30733</v>
      </c>
      <c r="N14309">
        <f>Table1_2[[#This Row],[Value]]*2.5</f>
        <v>7990</v>
      </c>
    </row>
    <row r="14310" spans="1:14" x14ac:dyDescent="0.25">
      <c r="A14310" s="1" t="s">
        <v>6</v>
      </c>
      <c r="B14310" s="1" t="s">
        <v>51</v>
      </c>
      <c r="C14310" s="1" t="s">
        <v>57</v>
      </c>
      <c r="D14310" s="1" t="s">
        <v>58</v>
      </c>
      <c r="E14310" s="1" t="s">
        <v>10</v>
      </c>
      <c r="F14310" s="1" t="s">
        <v>12</v>
      </c>
      <c r="G14310" s="1" t="s">
        <v>64</v>
      </c>
      <c r="H14310" s="1">
        <v>8</v>
      </c>
      <c r="I14310">
        <v>2470</v>
      </c>
      <c r="J14310" s="1">
        <f>SUMIFS(I:I,B:B,Table1_2[[#This Row],[Category Level 2]],D:D,Table1_2[[#This Row],[Brand]],E:E,Table1_2[[#This Row],[Region]],F:F,Table1_2[[#This Row],[Measure]],G:G,Table1_2[[#This Row],[Year]],H:H,"&lt;="&amp;Table1_2[[#This Row],[Month]])</f>
        <v>21854</v>
      </c>
      <c r="K143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31123</v>
      </c>
      <c r="N14310">
        <f>Table1_2[[#This Row],[Value]]*2.5</f>
        <v>6175</v>
      </c>
    </row>
    <row r="14311" spans="1:14" x14ac:dyDescent="0.25">
      <c r="A14311" s="1" t="s">
        <v>6</v>
      </c>
      <c r="B14311" s="1" t="s">
        <v>51</v>
      </c>
      <c r="C14311" s="1" t="s">
        <v>57</v>
      </c>
      <c r="D14311" s="1" t="s">
        <v>58</v>
      </c>
      <c r="E14311" s="1" t="s">
        <v>10</v>
      </c>
      <c r="F14311" s="1" t="s">
        <v>12</v>
      </c>
      <c r="G14311" s="1" t="s">
        <v>64</v>
      </c>
      <c r="H14311" s="1">
        <v>9</v>
      </c>
      <c r="I14311">
        <v>2333</v>
      </c>
      <c r="J14311" s="1">
        <f>SUMIFS(I:I,B:B,Table1_2[[#This Row],[Category Level 2]],D:D,Table1_2[[#This Row],[Brand]],E:E,Table1_2[[#This Row],[Region]],F:F,Table1_2[[#This Row],[Measure]],G:G,Table1_2[[#This Row],[Year]],H:H,"&lt;="&amp;Table1_2[[#This Row],[Month]])</f>
        <v>24187</v>
      </c>
      <c r="K143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31179</v>
      </c>
      <c r="N14311">
        <f>Table1_2[[#This Row],[Value]]*2.5</f>
        <v>5832.5</v>
      </c>
    </row>
    <row r="14312" spans="1:14" x14ac:dyDescent="0.25">
      <c r="A14312" s="1" t="s">
        <v>6</v>
      </c>
      <c r="B14312" s="1" t="s">
        <v>51</v>
      </c>
      <c r="C14312" s="1" t="s">
        <v>57</v>
      </c>
      <c r="D14312" s="1" t="s">
        <v>58</v>
      </c>
      <c r="E14312" s="1" t="s">
        <v>10</v>
      </c>
      <c r="F14312" s="1" t="s">
        <v>12</v>
      </c>
      <c r="G14312" s="1" t="s">
        <v>64</v>
      </c>
      <c r="H14312" s="1">
        <v>10</v>
      </c>
      <c r="I14312">
        <v>3393</v>
      </c>
      <c r="J14312" s="1">
        <f>SUMIFS(I:I,B:B,Table1_2[[#This Row],[Category Level 2]],D:D,Table1_2[[#This Row],[Brand]],E:E,Table1_2[[#This Row],[Region]],F:F,Table1_2[[#This Row],[Measure]],G:G,Table1_2[[#This Row],[Year]],H:H,"&lt;="&amp;Table1_2[[#This Row],[Month]])</f>
        <v>27580</v>
      </c>
      <c r="K143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31999</v>
      </c>
      <c r="N14312">
        <f>Table1_2[[#This Row],[Value]]*2.5</f>
        <v>8482.5</v>
      </c>
    </row>
    <row r="14313" spans="1:14" x14ac:dyDescent="0.25">
      <c r="A14313" s="1" t="s">
        <v>6</v>
      </c>
      <c r="B14313" s="1" t="s">
        <v>51</v>
      </c>
      <c r="C14313" s="1" t="s">
        <v>57</v>
      </c>
      <c r="D14313" s="1" t="s">
        <v>58</v>
      </c>
      <c r="E14313" s="1" t="s">
        <v>10</v>
      </c>
      <c r="F14313" s="1" t="s">
        <v>12</v>
      </c>
      <c r="G14313" s="1" t="s">
        <v>64</v>
      </c>
      <c r="H14313" s="1">
        <v>11</v>
      </c>
      <c r="I14313">
        <v>1976</v>
      </c>
      <c r="J14313" s="1">
        <f>SUMIFS(I:I,B:B,Table1_2[[#This Row],[Category Level 2]],D:D,Table1_2[[#This Row],[Brand]],E:E,Table1_2[[#This Row],[Region]],F:F,Table1_2[[#This Row],[Measure]],G:G,Table1_2[[#This Row],[Year]],H:H,"&lt;="&amp;Table1_2[[#This Row],[Month]])</f>
        <v>29556</v>
      </c>
      <c r="K143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31706</v>
      </c>
      <c r="N14313">
        <f>Table1_2[[#This Row],[Value]]*2.5</f>
        <v>4940</v>
      </c>
    </row>
    <row r="14314" spans="1:14" x14ac:dyDescent="0.25">
      <c r="A14314" s="1" t="s">
        <v>6</v>
      </c>
      <c r="B14314" s="1" t="s">
        <v>51</v>
      </c>
      <c r="C14314" s="1" t="s">
        <v>57</v>
      </c>
      <c r="D14314" s="1" t="s">
        <v>58</v>
      </c>
      <c r="E14314" s="1" t="s">
        <v>10</v>
      </c>
      <c r="F14314" s="1" t="s">
        <v>12</v>
      </c>
      <c r="G14314" s="1" t="s">
        <v>64</v>
      </c>
      <c r="H14314" s="1">
        <v>12</v>
      </c>
      <c r="I14314">
        <v>2660</v>
      </c>
      <c r="J14314" s="1">
        <f>SUMIFS(I:I,B:B,Table1_2[[#This Row],[Category Level 2]],D:D,Table1_2[[#This Row],[Brand]],E:E,Table1_2[[#This Row],[Region]],F:F,Table1_2[[#This Row],[Measure]],G:G,Table1_2[[#This Row],[Year]],H:H,"&lt;="&amp;Table1_2[[#This Row],[Month]])</f>
        <v>32216</v>
      </c>
      <c r="K143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32216</v>
      </c>
      <c r="N14314">
        <f>Table1_2[[#This Row],[Value]]*2.5</f>
        <v>6650</v>
      </c>
    </row>
    <row r="14315" spans="1:14" x14ac:dyDescent="0.25">
      <c r="A14315" s="1" t="s">
        <v>6</v>
      </c>
      <c r="B14315" s="1" t="s">
        <v>51</v>
      </c>
      <c r="C14315" s="1" t="s">
        <v>57</v>
      </c>
      <c r="D14315" s="1" t="s">
        <v>58</v>
      </c>
      <c r="E14315" s="1" t="s">
        <v>10</v>
      </c>
      <c r="F14315" s="1" t="s">
        <v>12</v>
      </c>
      <c r="G14315" s="1" t="s">
        <v>65</v>
      </c>
      <c r="H14315" s="1">
        <v>1</v>
      </c>
      <c r="I14315">
        <v>2537</v>
      </c>
      <c r="J14315" s="1">
        <f>SUMIFS(I:I,B:B,Table1_2[[#This Row],[Category Level 2]],D:D,Table1_2[[#This Row],[Brand]],E:E,Table1_2[[#This Row],[Region]],F:F,Table1_2[[#This Row],[Measure]],G:G,Table1_2[[#This Row],[Year]],H:H,"&lt;="&amp;Table1_2[[#This Row],[Month]])</f>
        <v>2537</v>
      </c>
      <c r="K143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31902</v>
      </c>
      <c r="N14315">
        <f>Table1_2[[#This Row],[Value]]*2.5</f>
        <v>6342.5</v>
      </c>
    </row>
    <row r="14316" spans="1:14" x14ac:dyDescent="0.25">
      <c r="A14316" s="1" t="s">
        <v>6</v>
      </c>
      <c r="B14316" s="1" t="s">
        <v>51</v>
      </c>
      <c r="C14316" s="1" t="s">
        <v>57</v>
      </c>
      <c r="D14316" s="1" t="s">
        <v>58</v>
      </c>
      <c r="E14316" s="1" t="s">
        <v>10</v>
      </c>
      <c r="F14316" s="1" t="s">
        <v>12</v>
      </c>
      <c r="G14316" s="1" t="s">
        <v>65</v>
      </c>
      <c r="H14316" s="1">
        <v>2</v>
      </c>
      <c r="I14316">
        <v>2245</v>
      </c>
      <c r="J14316" s="1">
        <f>SUMIFS(I:I,B:B,Table1_2[[#This Row],[Category Level 2]],D:D,Table1_2[[#This Row],[Brand]],E:E,Table1_2[[#This Row],[Region]],F:F,Table1_2[[#This Row],[Measure]],G:G,Table1_2[[#This Row],[Year]],H:H,"&lt;="&amp;Table1_2[[#This Row],[Month]])</f>
        <v>4782</v>
      </c>
      <c r="K143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31891</v>
      </c>
      <c r="N14316">
        <f>Table1_2[[#This Row],[Value]]*2.5</f>
        <v>5612.5</v>
      </c>
    </row>
    <row r="14317" spans="1:14" x14ac:dyDescent="0.25">
      <c r="A14317" s="1" t="s">
        <v>6</v>
      </c>
      <c r="B14317" s="1" t="s">
        <v>51</v>
      </c>
      <c r="C14317" s="1" t="s">
        <v>57</v>
      </c>
      <c r="D14317" s="1" t="s">
        <v>58</v>
      </c>
      <c r="E14317" s="1" t="s">
        <v>10</v>
      </c>
      <c r="F14317" s="1" t="s">
        <v>12</v>
      </c>
      <c r="G14317" s="1" t="s">
        <v>65</v>
      </c>
      <c r="H14317" s="1">
        <v>3</v>
      </c>
      <c r="I14317">
        <v>2503</v>
      </c>
      <c r="J14317" s="1">
        <f>SUMIFS(I:I,B:B,Table1_2[[#This Row],[Category Level 2]],D:D,Table1_2[[#This Row],[Brand]],E:E,Table1_2[[#This Row],[Region]],F:F,Table1_2[[#This Row],[Measure]],G:G,Table1_2[[#This Row],[Year]],H:H,"&lt;="&amp;Table1_2[[#This Row],[Month]])</f>
        <v>7285</v>
      </c>
      <c r="K143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31201</v>
      </c>
      <c r="N14317">
        <f>Table1_2[[#This Row],[Value]]*2.5</f>
        <v>6257.5</v>
      </c>
    </row>
    <row r="14318" spans="1:14" x14ac:dyDescent="0.25">
      <c r="A14318" s="1" t="s">
        <v>6</v>
      </c>
      <c r="B14318" s="1" t="s">
        <v>51</v>
      </c>
      <c r="C14318" s="1" t="s">
        <v>57</v>
      </c>
      <c r="D14318" s="1" t="s">
        <v>58</v>
      </c>
      <c r="E14318" s="1" t="s">
        <v>10</v>
      </c>
      <c r="F14318" s="1" t="s">
        <v>12</v>
      </c>
      <c r="G14318" s="1" t="s">
        <v>65</v>
      </c>
      <c r="H14318" s="1">
        <v>4</v>
      </c>
      <c r="I14318">
        <v>2639</v>
      </c>
      <c r="J14318" s="1">
        <f>SUMIFS(I:I,B:B,Table1_2[[#This Row],[Category Level 2]],D:D,Table1_2[[#This Row],[Brand]],E:E,Table1_2[[#This Row],[Region]],F:F,Table1_2[[#This Row],[Measure]],G:G,Table1_2[[#This Row],[Year]],H:H,"&lt;="&amp;Table1_2[[#This Row],[Month]])</f>
        <v>9924</v>
      </c>
      <c r="K143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31049</v>
      </c>
      <c r="N14318">
        <f>Table1_2[[#This Row],[Value]]*2.5</f>
        <v>6597.5</v>
      </c>
    </row>
    <row r="14319" spans="1:14" x14ac:dyDescent="0.25">
      <c r="A14319" s="1" t="s">
        <v>6</v>
      </c>
      <c r="B14319" s="1" t="s">
        <v>51</v>
      </c>
      <c r="C14319" s="1" t="s">
        <v>57</v>
      </c>
      <c r="D14319" s="1" t="s">
        <v>58</v>
      </c>
      <c r="E14319" s="1" t="s">
        <v>10</v>
      </c>
      <c r="F14319" s="1" t="s">
        <v>12</v>
      </c>
      <c r="G14319" s="1" t="s">
        <v>65</v>
      </c>
      <c r="H14319" s="1">
        <v>5</v>
      </c>
      <c r="I14319">
        <v>2161</v>
      </c>
      <c r="J14319" s="1">
        <f>SUMIFS(I:I,B:B,Table1_2[[#This Row],[Category Level 2]],D:D,Table1_2[[#This Row],[Brand]],E:E,Table1_2[[#This Row],[Region]],F:F,Table1_2[[#This Row],[Measure]],G:G,Table1_2[[#This Row],[Year]],H:H,"&lt;="&amp;Table1_2[[#This Row],[Month]])</f>
        <v>12085</v>
      </c>
      <c r="K143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30931</v>
      </c>
      <c r="N14319">
        <f>Table1_2[[#This Row],[Value]]*2.5</f>
        <v>5402.5</v>
      </c>
    </row>
    <row r="14320" spans="1:14" x14ac:dyDescent="0.25">
      <c r="A14320" s="1" t="s">
        <v>6</v>
      </c>
      <c r="B14320" s="1" t="s">
        <v>51</v>
      </c>
      <c r="C14320" s="1" t="s">
        <v>57</v>
      </c>
      <c r="D14320" s="1" t="s">
        <v>58</v>
      </c>
      <c r="E14320" s="1" t="s">
        <v>10</v>
      </c>
      <c r="F14320" s="1" t="s">
        <v>12</v>
      </c>
      <c r="G14320" s="1" t="s">
        <v>65</v>
      </c>
      <c r="H14320" s="1">
        <v>6</v>
      </c>
      <c r="I14320">
        <v>2451</v>
      </c>
      <c r="J14320" s="1">
        <f>SUMIFS(I:I,B:B,Table1_2[[#This Row],[Category Level 2]],D:D,Table1_2[[#This Row],[Brand]],E:E,Table1_2[[#This Row],[Region]],F:F,Table1_2[[#This Row],[Measure]],G:G,Table1_2[[#This Row],[Year]],H:H,"&lt;="&amp;Table1_2[[#This Row],[Month]])</f>
        <v>14536</v>
      </c>
      <c r="K143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30564</v>
      </c>
      <c r="N14320">
        <f>Table1_2[[#This Row],[Value]]*2.5</f>
        <v>6127.5</v>
      </c>
    </row>
    <row r="14321" spans="1:14" x14ac:dyDescent="0.25">
      <c r="A14321" s="1" t="s">
        <v>6</v>
      </c>
      <c r="B14321" s="1" t="s">
        <v>51</v>
      </c>
      <c r="C14321" s="1" t="s">
        <v>57</v>
      </c>
      <c r="D14321" s="1" t="s">
        <v>58</v>
      </c>
      <c r="E14321" s="1" t="s">
        <v>10</v>
      </c>
      <c r="F14321" s="1" t="s">
        <v>12</v>
      </c>
      <c r="G14321" s="1" t="s">
        <v>65</v>
      </c>
      <c r="H14321" s="1">
        <v>7</v>
      </c>
      <c r="I14321">
        <v>2356</v>
      </c>
      <c r="J14321" s="1">
        <f>SUMIFS(I:I,B:B,Table1_2[[#This Row],[Category Level 2]],D:D,Table1_2[[#This Row],[Brand]],E:E,Table1_2[[#This Row],[Region]],F:F,Table1_2[[#This Row],[Measure]],G:G,Table1_2[[#This Row],[Year]],H:H,"&lt;="&amp;Table1_2[[#This Row],[Month]])</f>
        <v>16892</v>
      </c>
      <c r="K143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29724</v>
      </c>
      <c r="N14321">
        <f>Table1_2[[#This Row],[Value]]*2.5</f>
        <v>5890</v>
      </c>
    </row>
    <row r="14322" spans="1:14" x14ac:dyDescent="0.25">
      <c r="A14322" s="1" t="s">
        <v>6</v>
      </c>
      <c r="B14322" s="1" t="s">
        <v>51</v>
      </c>
      <c r="C14322" s="1" t="s">
        <v>57</v>
      </c>
      <c r="D14322" s="1" t="s">
        <v>58</v>
      </c>
      <c r="E14322" s="1" t="s">
        <v>10</v>
      </c>
      <c r="F14322" s="1" t="s">
        <v>12</v>
      </c>
      <c r="G14322" s="1" t="s">
        <v>65</v>
      </c>
      <c r="H14322" s="1">
        <v>8</v>
      </c>
      <c r="I14322">
        <v>2241</v>
      </c>
      <c r="J14322" s="1">
        <f>SUMIFS(I:I,B:B,Table1_2[[#This Row],[Category Level 2]],D:D,Table1_2[[#This Row],[Brand]],E:E,Table1_2[[#This Row],[Region]],F:F,Table1_2[[#This Row],[Measure]],G:G,Table1_2[[#This Row],[Year]],H:H,"&lt;="&amp;Table1_2[[#This Row],[Month]])</f>
        <v>19133</v>
      </c>
      <c r="K143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29495</v>
      </c>
      <c r="N14322">
        <f>Table1_2[[#This Row],[Value]]*2.5</f>
        <v>5602.5</v>
      </c>
    </row>
    <row r="14323" spans="1:14" x14ac:dyDescent="0.25">
      <c r="A14323" s="1" t="s">
        <v>6</v>
      </c>
      <c r="B14323" s="1" t="s">
        <v>51</v>
      </c>
      <c r="C14323" s="1" t="s">
        <v>57</v>
      </c>
      <c r="D14323" s="1" t="s">
        <v>58</v>
      </c>
      <c r="E14323" s="1" t="s">
        <v>10</v>
      </c>
      <c r="F14323" s="1" t="s">
        <v>12</v>
      </c>
      <c r="G14323" s="1" t="s">
        <v>65</v>
      </c>
      <c r="H14323" s="1">
        <v>9</v>
      </c>
      <c r="I14323">
        <v>2561</v>
      </c>
      <c r="J14323" s="1">
        <f>SUMIFS(I:I,B:B,Table1_2[[#This Row],[Category Level 2]],D:D,Table1_2[[#This Row],[Brand]],E:E,Table1_2[[#This Row],[Region]],F:F,Table1_2[[#This Row],[Measure]],G:G,Table1_2[[#This Row],[Year]],H:H,"&lt;="&amp;Table1_2[[#This Row],[Month]])</f>
        <v>21694</v>
      </c>
      <c r="K143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29723</v>
      </c>
      <c r="N14323">
        <f>Table1_2[[#This Row],[Value]]*2.5</f>
        <v>6402.5</v>
      </c>
    </row>
    <row r="14324" spans="1:14" x14ac:dyDescent="0.25">
      <c r="A14324" s="1" t="s">
        <v>6</v>
      </c>
      <c r="B14324" s="1" t="s">
        <v>51</v>
      </c>
      <c r="C14324" s="1" t="s">
        <v>57</v>
      </c>
      <c r="D14324" s="1" t="s">
        <v>58</v>
      </c>
      <c r="E14324" s="1" t="s">
        <v>10</v>
      </c>
      <c r="F14324" s="1" t="s">
        <v>12</v>
      </c>
      <c r="G14324" s="1" t="s">
        <v>65</v>
      </c>
      <c r="H14324" s="1">
        <v>10</v>
      </c>
      <c r="I14324">
        <v>2326</v>
      </c>
      <c r="J14324" s="1">
        <f>SUMIFS(I:I,B:B,Table1_2[[#This Row],[Category Level 2]],D:D,Table1_2[[#This Row],[Brand]],E:E,Table1_2[[#This Row],[Region]],F:F,Table1_2[[#This Row],[Measure]],G:G,Table1_2[[#This Row],[Year]],H:H,"&lt;="&amp;Table1_2[[#This Row],[Month]])</f>
        <v>24020</v>
      </c>
      <c r="K143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28656</v>
      </c>
      <c r="N14324">
        <f>Table1_2[[#This Row],[Value]]*2.5</f>
        <v>5815</v>
      </c>
    </row>
    <row r="14325" spans="1:14" x14ac:dyDescent="0.25">
      <c r="A14325" s="1" t="s">
        <v>6</v>
      </c>
      <c r="B14325" s="1" t="s">
        <v>51</v>
      </c>
      <c r="C14325" s="1" t="s">
        <v>57</v>
      </c>
      <c r="D14325" s="1" t="s">
        <v>58</v>
      </c>
      <c r="E14325" s="1" t="s">
        <v>10</v>
      </c>
      <c r="F14325" s="1" t="s">
        <v>12</v>
      </c>
      <c r="G14325" s="1" t="s">
        <v>65</v>
      </c>
      <c r="H14325" s="1">
        <v>11</v>
      </c>
      <c r="I14325">
        <v>2393</v>
      </c>
      <c r="J14325" s="1">
        <f>SUMIFS(I:I,B:B,Table1_2[[#This Row],[Category Level 2]],D:D,Table1_2[[#This Row],[Brand]],E:E,Table1_2[[#This Row],[Region]],F:F,Table1_2[[#This Row],[Measure]],G:G,Table1_2[[#This Row],[Year]],H:H,"&lt;="&amp;Table1_2[[#This Row],[Month]])</f>
        <v>26413</v>
      </c>
      <c r="K143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29073</v>
      </c>
      <c r="N14325">
        <f>Table1_2[[#This Row],[Value]]*2.5</f>
        <v>5982.5</v>
      </c>
    </row>
    <row r="14326" spans="1:14" x14ac:dyDescent="0.25">
      <c r="A14326" s="1" t="s">
        <v>6</v>
      </c>
      <c r="B14326" s="1" t="s">
        <v>51</v>
      </c>
      <c r="C14326" s="1" t="s">
        <v>57</v>
      </c>
      <c r="D14326" s="1" t="s">
        <v>58</v>
      </c>
      <c r="E14326" s="1" t="s">
        <v>10</v>
      </c>
      <c r="F14326" s="1" t="s">
        <v>12</v>
      </c>
      <c r="G14326" s="1" t="s">
        <v>65</v>
      </c>
      <c r="H14326" s="1">
        <v>12</v>
      </c>
      <c r="I14326">
        <v>3194</v>
      </c>
      <c r="J14326" s="1">
        <f>SUMIFS(I:I,B:B,Table1_2[[#This Row],[Category Level 2]],D:D,Table1_2[[#This Row],[Brand]],E:E,Table1_2[[#This Row],[Region]],F:F,Table1_2[[#This Row],[Measure]],G:G,Table1_2[[#This Row],[Year]],H:H,"&lt;="&amp;Table1_2[[#This Row],[Month]])</f>
        <v>29607</v>
      </c>
      <c r="K143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29607</v>
      </c>
      <c r="N14326">
        <f>Table1_2[[#This Row],[Value]]*2.5</f>
        <v>7985</v>
      </c>
    </row>
    <row r="14327" spans="1:14" x14ac:dyDescent="0.25">
      <c r="A14327" s="1" t="s">
        <v>6</v>
      </c>
      <c r="B14327" s="1" t="s">
        <v>51</v>
      </c>
      <c r="C14327" s="1" t="s">
        <v>57</v>
      </c>
      <c r="D14327" s="1" t="s">
        <v>58</v>
      </c>
      <c r="E14327" s="1" t="s">
        <v>10</v>
      </c>
      <c r="F14327" s="1" t="s">
        <v>12</v>
      </c>
      <c r="G14327" s="1" t="s">
        <v>66</v>
      </c>
      <c r="H14327" s="1">
        <v>1</v>
      </c>
      <c r="I14327">
        <v>2505</v>
      </c>
      <c r="J14327" s="1">
        <f>SUMIFS(I:I,B:B,Table1_2[[#This Row],[Category Level 2]],D:D,Table1_2[[#This Row],[Brand]],E:E,Table1_2[[#This Row],[Region]],F:F,Table1_2[[#This Row],[Measure]],G:G,Table1_2[[#This Row],[Year]],H:H,"&lt;="&amp;Table1_2[[#This Row],[Month]])</f>
        <v>2505</v>
      </c>
      <c r="K143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29575</v>
      </c>
      <c r="N14327">
        <f>Table1_2[[#This Row],[Value]]*2.5</f>
        <v>6262.5</v>
      </c>
    </row>
    <row r="14328" spans="1:14" x14ac:dyDescent="0.25">
      <c r="A14328" s="1" t="s">
        <v>6</v>
      </c>
      <c r="B14328" s="1" t="s">
        <v>51</v>
      </c>
      <c r="C14328" s="1" t="s">
        <v>57</v>
      </c>
      <c r="D14328" s="1" t="s">
        <v>58</v>
      </c>
      <c r="E14328" s="1" t="s">
        <v>10</v>
      </c>
      <c r="F14328" s="1" t="s">
        <v>12</v>
      </c>
      <c r="G14328" s="1" t="s">
        <v>66</v>
      </c>
      <c r="H14328" s="1">
        <v>2</v>
      </c>
      <c r="I14328">
        <v>2587</v>
      </c>
      <c r="J14328" s="1">
        <f>SUMIFS(I:I,B:B,Table1_2[[#This Row],[Category Level 2]],D:D,Table1_2[[#This Row],[Brand]],E:E,Table1_2[[#This Row],[Region]],F:F,Table1_2[[#This Row],[Measure]],G:G,Table1_2[[#This Row],[Year]],H:H,"&lt;="&amp;Table1_2[[#This Row],[Month]])</f>
        <v>5092</v>
      </c>
      <c r="K143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29917</v>
      </c>
      <c r="N14328">
        <f>Table1_2[[#This Row],[Value]]*2.5</f>
        <v>6467.5</v>
      </c>
    </row>
    <row r="14329" spans="1:14" x14ac:dyDescent="0.25">
      <c r="A14329" s="1" t="s">
        <v>6</v>
      </c>
      <c r="B14329" s="1" t="s">
        <v>51</v>
      </c>
      <c r="C14329" s="1" t="s">
        <v>57</v>
      </c>
      <c r="D14329" s="1" t="s">
        <v>58</v>
      </c>
      <c r="E14329" s="1" t="s">
        <v>10</v>
      </c>
      <c r="F14329" s="1" t="s">
        <v>12</v>
      </c>
      <c r="G14329" s="1" t="s">
        <v>66</v>
      </c>
      <c r="H14329" s="1">
        <v>3</v>
      </c>
      <c r="I14329">
        <v>2644</v>
      </c>
      <c r="J14329" s="1">
        <f>SUMIFS(I:I,B:B,Table1_2[[#This Row],[Category Level 2]],D:D,Table1_2[[#This Row],[Brand]],E:E,Table1_2[[#This Row],[Region]],F:F,Table1_2[[#This Row],[Measure]],G:G,Table1_2[[#This Row],[Year]],H:H,"&lt;="&amp;Table1_2[[#This Row],[Month]])</f>
        <v>7736</v>
      </c>
      <c r="K143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30058</v>
      </c>
      <c r="N14329">
        <f>Table1_2[[#This Row],[Value]]*2.5</f>
        <v>6610</v>
      </c>
    </row>
    <row r="14330" spans="1:14" x14ac:dyDescent="0.25">
      <c r="A14330" s="1" t="s">
        <v>6</v>
      </c>
      <c r="B14330" s="1" t="s">
        <v>51</v>
      </c>
      <c r="C14330" s="1" t="s">
        <v>57</v>
      </c>
      <c r="D14330" s="1" t="s">
        <v>58</v>
      </c>
      <c r="E14330" s="1" t="s">
        <v>10</v>
      </c>
      <c r="F14330" s="1" t="s">
        <v>12</v>
      </c>
      <c r="G14330" s="1" t="s">
        <v>66</v>
      </c>
      <c r="H14330" s="1">
        <v>4</v>
      </c>
      <c r="I14330">
        <v>2664</v>
      </c>
      <c r="J14330" s="1">
        <f>SUMIFS(I:I,B:B,Table1_2[[#This Row],[Category Level 2]],D:D,Table1_2[[#This Row],[Brand]],E:E,Table1_2[[#This Row],[Region]],F:F,Table1_2[[#This Row],[Measure]],G:G,Table1_2[[#This Row],[Year]],H:H,"&lt;="&amp;Table1_2[[#This Row],[Month]])</f>
        <v>10400</v>
      </c>
      <c r="K143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30083</v>
      </c>
      <c r="N14330">
        <f>Table1_2[[#This Row],[Value]]*2.5</f>
        <v>6660</v>
      </c>
    </row>
    <row r="14331" spans="1:14" x14ac:dyDescent="0.25">
      <c r="A14331" s="1" t="s">
        <v>6</v>
      </c>
      <c r="B14331" s="1" t="s">
        <v>51</v>
      </c>
      <c r="C14331" s="1" t="s">
        <v>57</v>
      </c>
      <c r="D14331" s="1" t="s">
        <v>58</v>
      </c>
      <c r="E14331" s="1" t="s">
        <v>10</v>
      </c>
      <c r="F14331" s="1" t="s">
        <v>12</v>
      </c>
      <c r="G14331" s="1" t="s">
        <v>66</v>
      </c>
      <c r="H14331" s="1">
        <v>5</v>
      </c>
      <c r="I14331">
        <v>2875</v>
      </c>
      <c r="J14331" s="1">
        <f>SUMIFS(I:I,B:B,Table1_2[[#This Row],[Category Level 2]],D:D,Table1_2[[#This Row],[Brand]],E:E,Table1_2[[#This Row],[Region]],F:F,Table1_2[[#This Row],[Measure]],G:G,Table1_2[[#This Row],[Year]],H:H,"&lt;="&amp;Table1_2[[#This Row],[Month]])</f>
        <v>13275</v>
      </c>
      <c r="K143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30797</v>
      </c>
      <c r="N14331">
        <f>Table1_2[[#This Row],[Value]]*2.5</f>
        <v>7187.5</v>
      </c>
    </row>
    <row r="14332" spans="1:14" x14ac:dyDescent="0.25">
      <c r="A14332" s="1" t="s">
        <v>6</v>
      </c>
      <c r="B14332" s="1" t="s">
        <v>51</v>
      </c>
      <c r="C14332" s="1" t="s">
        <v>57</v>
      </c>
      <c r="D14332" s="1" t="s">
        <v>58</v>
      </c>
      <c r="E14332" s="1" t="s">
        <v>10</v>
      </c>
      <c r="F14332" s="1" t="s">
        <v>12</v>
      </c>
      <c r="G14332" s="1" t="s">
        <v>66</v>
      </c>
      <c r="H14332" s="1">
        <v>6</v>
      </c>
      <c r="I14332">
        <v>3048</v>
      </c>
      <c r="J14332" s="1">
        <f>SUMIFS(I:I,B:B,Table1_2[[#This Row],[Category Level 2]],D:D,Table1_2[[#This Row],[Brand]],E:E,Table1_2[[#This Row],[Region]],F:F,Table1_2[[#This Row],[Measure]],G:G,Table1_2[[#This Row],[Year]],H:H,"&lt;="&amp;Table1_2[[#This Row],[Month]])</f>
        <v>16323</v>
      </c>
      <c r="K143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31394</v>
      </c>
      <c r="N14332">
        <f>Table1_2[[#This Row],[Value]]*2.5</f>
        <v>7620</v>
      </c>
    </row>
    <row r="14333" spans="1:14" x14ac:dyDescent="0.25">
      <c r="A14333" s="1" t="s">
        <v>6</v>
      </c>
      <c r="B14333" s="1" t="s">
        <v>51</v>
      </c>
      <c r="C14333" s="1" t="s">
        <v>57</v>
      </c>
      <c r="D14333" s="1" t="s">
        <v>58</v>
      </c>
      <c r="E14333" s="1" t="s">
        <v>10</v>
      </c>
      <c r="F14333" s="1" t="s">
        <v>12</v>
      </c>
      <c r="G14333" s="1" t="s">
        <v>66</v>
      </c>
      <c r="H14333" s="1">
        <v>7</v>
      </c>
      <c r="I14333">
        <v>2569</v>
      </c>
      <c r="J14333" s="1">
        <f>SUMIFS(I:I,B:B,Table1_2[[#This Row],[Category Level 2]],D:D,Table1_2[[#This Row],[Brand]],E:E,Table1_2[[#This Row],[Region]],F:F,Table1_2[[#This Row],[Measure]],G:G,Table1_2[[#This Row],[Year]],H:H,"&lt;="&amp;Table1_2[[#This Row],[Month]])</f>
        <v>18892</v>
      </c>
      <c r="K143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31607</v>
      </c>
      <c r="N14333">
        <f>Table1_2[[#This Row],[Value]]*2.5</f>
        <v>6422.5</v>
      </c>
    </row>
    <row r="14334" spans="1:14" x14ac:dyDescent="0.25">
      <c r="A14334" s="1" t="s">
        <v>6</v>
      </c>
      <c r="B14334" s="1" t="s">
        <v>51</v>
      </c>
      <c r="C14334" s="1" t="s">
        <v>57</v>
      </c>
      <c r="D14334" s="1" t="s">
        <v>58</v>
      </c>
      <c r="E14334" s="1" t="s">
        <v>10</v>
      </c>
      <c r="F14334" s="1" t="s">
        <v>12</v>
      </c>
      <c r="G14334" s="1" t="s">
        <v>66</v>
      </c>
      <c r="H14334" s="1">
        <v>8</v>
      </c>
      <c r="I14334">
        <v>2687</v>
      </c>
      <c r="J14334" s="1">
        <f>SUMIFS(I:I,B:B,Table1_2[[#This Row],[Category Level 2]],D:D,Table1_2[[#This Row],[Brand]],E:E,Table1_2[[#This Row],[Region]],F:F,Table1_2[[#This Row],[Measure]],G:G,Table1_2[[#This Row],[Year]],H:H,"&lt;="&amp;Table1_2[[#This Row],[Month]])</f>
        <v>21579</v>
      </c>
      <c r="K143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32053</v>
      </c>
      <c r="N14334">
        <f>Table1_2[[#This Row],[Value]]*2.5</f>
        <v>6717.5</v>
      </c>
    </row>
    <row r="14335" spans="1:14" x14ac:dyDescent="0.25">
      <c r="A14335" s="1" t="s">
        <v>6</v>
      </c>
      <c r="B14335" s="1" t="s">
        <v>51</v>
      </c>
      <c r="C14335" s="1" t="s">
        <v>57</v>
      </c>
      <c r="D14335" s="1" t="s">
        <v>58</v>
      </c>
      <c r="E14335" s="1" t="s">
        <v>10</v>
      </c>
      <c r="F14335" s="1" t="s">
        <v>12</v>
      </c>
      <c r="G14335" s="1" t="s">
        <v>66</v>
      </c>
      <c r="H14335" s="1">
        <v>9</v>
      </c>
      <c r="I14335">
        <v>2969</v>
      </c>
      <c r="J14335" s="1">
        <f>SUMIFS(I:I,B:B,Table1_2[[#This Row],[Category Level 2]],D:D,Table1_2[[#This Row],[Brand]],E:E,Table1_2[[#This Row],[Region]],F:F,Table1_2[[#This Row],[Measure]],G:G,Table1_2[[#This Row],[Year]],H:H,"&lt;="&amp;Table1_2[[#This Row],[Month]])</f>
        <v>24548</v>
      </c>
      <c r="K143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32461</v>
      </c>
      <c r="N14335">
        <f>Table1_2[[#This Row],[Value]]*2.5</f>
        <v>7422.5</v>
      </c>
    </row>
    <row r="14336" spans="1:14" x14ac:dyDescent="0.25">
      <c r="A14336" s="1" t="s">
        <v>6</v>
      </c>
      <c r="B14336" s="1" t="s">
        <v>51</v>
      </c>
      <c r="C14336" s="1" t="s">
        <v>57</v>
      </c>
      <c r="D14336" s="1" t="s">
        <v>58</v>
      </c>
      <c r="E14336" s="1" t="s">
        <v>10</v>
      </c>
      <c r="F14336" s="1" t="s">
        <v>12</v>
      </c>
      <c r="G14336" s="1" t="s">
        <v>66</v>
      </c>
      <c r="H14336" s="1">
        <v>10</v>
      </c>
      <c r="I14336">
        <v>3185</v>
      </c>
      <c r="J14336" s="1">
        <f>SUMIFS(I:I,B:B,Table1_2[[#This Row],[Category Level 2]],D:D,Table1_2[[#This Row],[Brand]],E:E,Table1_2[[#This Row],[Region]],F:F,Table1_2[[#This Row],[Measure]],G:G,Table1_2[[#This Row],[Year]],H:H,"&lt;="&amp;Table1_2[[#This Row],[Month]])</f>
        <v>27733</v>
      </c>
      <c r="K143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33320</v>
      </c>
      <c r="N14336">
        <f>Table1_2[[#This Row],[Value]]*2.5</f>
        <v>7962.5</v>
      </c>
    </row>
    <row r="14337" spans="1:14" x14ac:dyDescent="0.25">
      <c r="A14337" s="1" t="s">
        <v>6</v>
      </c>
      <c r="B14337" s="1" t="s">
        <v>51</v>
      </c>
      <c r="C14337" s="1" t="s">
        <v>57</v>
      </c>
      <c r="D14337" s="1" t="s">
        <v>58</v>
      </c>
      <c r="E14337" s="1" t="s">
        <v>10</v>
      </c>
      <c r="F14337" s="1" t="s">
        <v>12</v>
      </c>
      <c r="G14337" s="1" t="s">
        <v>66</v>
      </c>
      <c r="H14337" s="1">
        <v>11</v>
      </c>
      <c r="I14337">
        <v>3021</v>
      </c>
      <c r="J14337" s="1">
        <f>SUMIFS(I:I,B:B,Table1_2[[#This Row],[Category Level 2]],D:D,Table1_2[[#This Row],[Brand]],E:E,Table1_2[[#This Row],[Region]],F:F,Table1_2[[#This Row],[Measure]],G:G,Table1_2[[#This Row],[Year]],H:H,"&lt;="&amp;Table1_2[[#This Row],[Month]])</f>
        <v>30754</v>
      </c>
      <c r="K143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33948</v>
      </c>
      <c r="N14337">
        <f>Table1_2[[#This Row],[Value]]*2.5</f>
        <v>7552.5</v>
      </c>
    </row>
    <row r="14338" spans="1:14" x14ac:dyDescent="0.25">
      <c r="A14338" s="1" t="s">
        <v>6</v>
      </c>
      <c r="B14338" s="1" t="s">
        <v>51</v>
      </c>
      <c r="C14338" s="1" t="s">
        <v>57</v>
      </c>
      <c r="D14338" s="1" t="s">
        <v>58</v>
      </c>
      <c r="E14338" s="1" t="s">
        <v>10</v>
      </c>
      <c r="F14338" s="1" t="s">
        <v>12</v>
      </c>
      <c r="G14338" s="1" t="s">
        <v>66</v>
      </c>
      <c r="H14338" s="1">
        <v>12</v>
      </c>
      <c r="I14338">
        <v>3412</v>
      </c>
      <c r="J14338" s="1">
        <f>SUMIFS(I:I,B:B,Table1_2[[#This Row],[Category Level 2]],D:D,Table1_2[[#This Row],[Brand]],E:E,Table1_2[[#This Row],[Region]],F:F,Table1_2[[#This Row],[Measure]],G:G,Table1_2[[#This Row],[Year]],H:H,"&lt;="&amp;Table1_2[[#This Row],[Month]])</f>
        <v>34166</v>
      </c>
      <c r="K143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34166</v>
      </c>
      <c r="N14338">
        <f>Table1_2[[#This Row],[Value]]*2.5</f>
        <v>8530</v>
      </c>
    </row>
    <row r="14339" spans="1:14" x14ac:dyDescent="0.25">
      <c r="A14339" s="1" t="s">
        <v>6</v>
      </c>
      <c r="B14339" s="1" t="s">
        <v>51</v>
      </c>
      <c r="C14339" s="1" t="s">
        <v>57</v>
      </c>
      <c r="D14339" s="1" t="s">
        <v>58</v>
      </c>
      <c r="E14339" s="1" t="s">
        <v>10</v>
      </c>
      <c r="F14339" s="1" t="s">
        <v>12</v>
      </c>
      <c r="G14339" s="1" t="s">
        <v>67</v>
      </c>
      <c r="H14339" s="1">
        <v>1</v>
      </c>
      <c r="I14339">
        <v>2474</v>
      </c>
      <c r="J14339" s="1">
        <f>SUMIFS(I:I,B:B,Table1_2[[#This Row],[Category Level 2]],D:D,Table1_2[[#This Row],[Brand]],E:E,Table1_2[[#This Row],[Region]],F:F,Table1_2[[#This Row],[Measure]],G:G,Table1_2[[#This Row],[Year]],H:H,"&lt;="&amp;Table1_2[[#This Row],[Month]])</f>
        <v>2474</v>
      </c>
      <c r="K143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34135</v>
      </c>
      <c r="N14339">
        <f>Table1_2[[#This Row],[Value]]*2.5</f>
        <v>6185</v>
      </c>
    </row>
    <row r="14340" spans="1:14" x14ac:dyDescent="0.25">
      <c r="A14340" s="1" t="s">
        <v>6</v>
      </c>
      <c r="B14340" s="1" t="s">
        <v>51</v>
      </c>
      <c r="C14340" s="1" t="s">
        <v>57</v>
      </c>
      <c r="D14340" s="1" t="s">
        <v>58</v>
      </c>
      <c r="E14340" s="1" t="s">
        <v>10</v>
      </c>
      <c r="F14340" s="1" t="s">
        <v>12</v>
      </c>
      <c r="G14340" s="1" t="s">
        <v>67</v>
      </c>
      <c r="H14340" s="1">
        <v>2</v>
      </c>
      <c r="I14340">
        <v>3081</v>
      </c>
      <c r="J14340" s="1">
        <f>SUMIFS(I:I,B:B,Table1_2[[#This Row],[Category Level 2]],D:D,Table1_2[[#This Row],[Brand]],E:E,Table1_2[[#This Row],[Region]],F:F,Table1_2[[#This Row],[Measure]],G:G,Table1_2[[#This Row],[Year]],H:H,"&lt;="&amp;Table1_2[[#This Row],[Month]])</f>
        <v>5555</v>
      </c>
      <c r="K143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34629</v>
      </c>
      <c r="N14340">
        <f>Table1_2[[#This Row],[Value]]*2.5</f>
        <v>7702.5</v>
      </c>
    </row>
    <row r="14341" spans="1:14" x14ac:dyDescent="0.25">
      <c r="A14341" s="1" t="s">
        <v>6</v>
      </c>
      <c r="B14341" s="1" t="s">
        <v>51</v>
      </c>
      <c r="C14341" s="1" t="s">
        <v>57</v>
      </c>
      <c r="D14341" s="1" t="s">
        <v>58</v>
      </c>
      <c r="E14341" s="1" t="s">
        <v>10</v>
      </c>
      <c r="F14341" s="1" t="s">
        <v>12</v>
      </c>
      <c r="G14341" s="1" t="s">
        <v>67</v>
      </c>
      <c r="H14341" s="1">
        <v>3</v>
      </c>
      <c r="I14341">
        <v>3827</v>
      </c>
      <c r="J14341" s="1">
        <f>SUMIFS(I:I,B:B,Table1_2[[#This Row],[Category Level 2]],D:D,Table1_2[[#This Row],[Brand]],E:E,Table1_2[[#This Row],[Region]],F:F,Table1_2[[#This Row],[Measure]],G:G,Table1_2[[#This Row],[Year]],H:H,"&lt;="&amp;Table1_2[[#This Row],[Month]])</f>
        <v>9382</v>
      </c>
      <c r="K143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35812</v>
      </c>
      <c r="N14341">
        <f>Table1_2[[#This Row],[Value]]*2.5</f>
        <v>9567.5</v>
      </c>
    </row>
    <row r="14342" spans="1:14" x14ac:dyDescent="0.25">
      <c r="A14342" s="1" t="s">
        <v>6</v>
      </c>
      <c r="B14342" s="1" t="s">
        <v>51</v>
      </c>
      <c r="C14342" s="1" t="s">
        <v>57</v>
      </c>
      <c r="D14342" s="1" t="s">
        <v>58</v>
      </c>
      <c r="E14342" s="1" t="s">
        <v>13</v>
      </c>
      <c r="F14342" s="1" t="s">
        <v>11</v>
      </c>
      <c r="G14342" s="1" t="s">
        <v>62</v>
      </c>
      <c r="H14342" s="1">
        <v>2</v>
      </c>
      <c r="I14342">
        <v>5</v>
      </c>
      <c r="J14342" s="1">
        <f>SUMIFS(I:I,B:B,Table1_2[[#This Row],[Category Level 2]],D:D,Table1_2[[#This Row],[Brand]],E:E,Table1_2[[#This Row],[Region]],F:F,Table1_2[[#This Row],[Measure]],G:G,Table1_2[[#This Row],[Year]],H:H,"&lt;="&amp;Table1_2[[#This Row],[Month]])</f>
        <v>5</v>
      </c>
      <c r="K143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</v>
      </c>
      <c r="N14342">
        <f>Table1_2[[#This Row],[Value]]*2.5</f>
        <v>12.5</v>
      </c>
    </row>
    <row r="14343" spans="1:14" x14ac:dyDescent="0.25">
      <c r="A14343" s="1" t="s">
        <v>6</v>
      </c>
      <c r="B14343" s="1" t="s">
        <v>51</v>
      </c>
      <c r="C14343" s="1" t="s">
        <v>57</v>
      </c>
      <c r="D14343" s="1" t="s">
        <v>58</v>
      </c>
      <c r="E14343" s="1" t="s">
        <v>13</v>
      </c>
      <c r="F14343" s="1" t="s">
        <v>11</v>
      </c>
      <c r="G14343" s="1" t="s">
        <v>62</v>
      </c>
      <c r="H14343" s="1">
        <v>3</v>
      </c>
      <c r="I14343">
        <v>51</v>
      </c>
      <c r="J14343" s="1">
        <f>SUMIFS(I:I,B:B,Table1_2[[#This Row],[Category Level 2]],D:D,Table1_2[[#This Row],[Brand]],E:E,Table1_2[[#This Row],[Region]],F:F,Table1_2[[#This Row],[Measure]],G:G,Table1_2[[#This Row],[Year]],H:H,"&lt;="&amp;Table1_2[[#This Row],[Month]])</f>
        <v>56</v>
      </c>
      <c r="K143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</v>
      </c>
      <c r="N14343">
        <f>Table1_2[[#This Row],[Value]]*2.5</f>
        <v>127.5</v>
      </c>
    </row>
    <row r="14344" spans="1:14" x14ac:dyDescent="0.25">
      <c r="A14344" s="1" t="s">
        <v>6</v>
      </c>
      <c r="B14344" s="1" t="s">
        <v>51</v>
      </c>
      <c r="C14344" s="1" t="s">
        <v>57</v>
      </c>
      <c r="D14344" s="1" t="s">
        <v>58</v>
      </c>
      <c r="E14344" s="1" t="s">
        <v>13</v>
      </c>
      <c r="F14344" s="1" t="s">
        <v>11</v>
      </c>
      <c r="G14344" s="1" t="s">
        <v>62</v>
      </c>
      <c r="H14344" s="1">
        <v>4</v>
      </c>
      <c r="I14344">
        <v>24</v>
      </c>
      <c r="J14344" s="1">
        <f>SUMIFS(I:I,B:B,Table1_2[[#This Row],[Category Level 2]],D:D,Table1_2[[#This Row],[Brand]],E:E,Table1_2[[#This Row],[Region]],F:F,Table1_2[[#This Row],[Measure]],G:G,Table1_2[[#This Row],[Year]],H:H,"&lt;="&amp;Table1_2[[#This Row],[Month]])</f>
        <v>80</v>
      </c>
      <c r="K143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80</v>
      </c>
      <c r="N14344">
        <f>Table1_2[[#This Row],[Value]]*2.5</f>
        <v>60</v>
      </c>
    </row>
    <row r="14345" spans="1:14" x14ac:dyDescent="0.25">
      <c r="A14345" s="1" t="s">
        <v>6</v>
      </c>
      <c r="B14345" s="1" t="s">
        <v>51</v>
      </c>
      <c r="C14345" s="1" t="s">
        <v>57</v>
      </c>
      <c r="D14345" s="1" t="s">
        <v>58</v>
      </c>
      <c r="E14345" s="1" t="s">
        <v>13</v>
      </c>
      <c r="F14345" s="1" t="s">
        <v>11</v>
      </c>
      <c r="G14345" s="1" t="s">
        <v>62</v>
      </c>
      <c r="H14345" s="1">
        <v>5</v>
      </c>
      <c r="I14345">
        <v>27</v>
      </c>
      <c r="J14345" s="1">
        <f>SUMIFS(I:I,B:B,Table1_2[[#This Row],[Category Level 2]],D:D,Table1_2[[#This Row],[Brand]],E:E,Table1_2[[#This Row],[Region]],F:F,Table1_2[[#This Row],[Measure]],G:G,Table1_2[[#This Row],[Year]],H:H,"&lt;="&amp;Table1_2[[#This Row],[Month]])</f>
        <v>107</v>
      </c>
      <c r="K143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</v>
      </c>
      <c r="N14345">
        <f>Table1_2[[#This Row],[Value]]*2.5</f>
        <v>67.5</v>
      </c>
    </row>
    <row r="14346" spans="1:14" x14ac:dyDescent="0.25">
      <c r="A14346" s="1" t="s">
        <v>6</v>
      </c>
      <c r="B14346" s="1" t="s">
        <v>51</v>
      </c>
      <c r="C14346" s="1" t="s">
        <v>57</v>
      </c>
      <c r="D14346" s="1" t="s">
        <v>58</v>
      </c>
      <c r="E14346" s="1" t="s">
        <v>13</v>
      </c>
      <c r="F14346" s="1" t="s">
        <v>11</v>
      </c>
      <c r="G14346" s="1" t="s">
        <v>62</v>
      </c>
      <c r="H14346" s="1">
        <v>6</v>
      </c>
      <c r="I14346">
        <v>65</v>
      </c>
      <c r="J14346" s="1">
        <f>SUMIFS(I:I,B:B,Table1_2[[#This Row],[Category Level 2]],D:D,Table1_2[[#This Row],[Brand]],E:E,Table1_2[[#This Row],[Region]],F:F,Table1_2[[#This Row],[Measure]],G:G,Table1_2[[#This Row],[Year]],H:H,"&lt;="&amp;Table1_2[[#This Row],[Month]])</f>
        <v>172</v>
      </c>
      <c r="K143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172</v>
      </c>
      <c r="N14346">
        <f>Table1_2[[#This Row],[Value]]*2.5</f>
        <v>162.5</v>
      </c>
    </row>
    <row r="14347" spans="1:14" x14ac:dyDescent="0.25">
      <c r="A14347" s="1" t="s">
        <v>6</v>
      </c>
      <c r="B14347" s="1" t="s">
        <v>51</v>
      </c>
      <c r="C14347" s="1" t="s">
        <v>57</v>
      </c>
      <c r="D14347" s="1" t="s">
        <v>58</v>
      </c>
      <c r="E14347" s="1" t="s">
        <v>13</v>
      </c>
      <c r="F14347" s="1" t="s">
        <v>11</v>
      </c>
      <c r="G14347" s="1" t="s">
        <v>62</v>
      </c>
      <c r="H14347" s="1">
        <v>7</v>
      </c>
      <c r="I14347">
        <v>46</v>
      </c>
      <c r="J14347" s="1">
        <f>SUMIFS(I:I,B:B,Table1_2[[#This Row],[Category Level 2]],D:D,Table1_2[[#This Row],[Brand]],E:E,Table1_2[[#This Row],[Region]],F:F,Table1_2[[#This Row],[Measure]],G:G,Table1_2[[#This Row],[Year]],H:H,"&lt;="&amp;Table1_2[[#This Row],[Month]])</f>
        <v>218</v>
      </c>
      <c r="K143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</v>
      </c>
      <c r="N14347">
        <f>Table1_2[[#This Row],[Value]]*2.5</f>
        <v>115</v>
      </c>
    </row>
    <row r="14348" spans="1:14" x14ac:dyDescent="0.25">
      <c r="A14348" s="1" t="s">
        <v>6</v>
      </c>
      <c r="B14348" s="1" t="s">
        <v>51</v>
      </c>
      <c r="C14348" s="1" t="s">
        <v>57</v>
      </c>
      <c r="D14348" s="1" t="s">
        <v>58</v>
      </c>
      <c r="E14348" s="1" t="s">
        <v>13</v>
      </c>
      <c r="F14348" s="1" t="s">
        <v>11</v>
      </c>
      <c r="G14348" s="1" t="s">
        <v>62</v>
      </c>
      <c r="H14348" s="1">
        <v>8</v>
      </c>
      <c r="I14348">
        <v>85</v>
      </c>
      <c r="J14348" s="1">
        <f>SUMIFS(I:I,B:B,Table1_2[[#This Row],[Category Level 2]],D:D,Table1_2[[#This Row],[Brand]],E:E,Table1_2[[#This Row],[Region]],F:F,Table1_2[[#This Row],[Measure]],G:G,Table1_2[[#This Row],[Year]],H:H,"&lt;="&amp;Table1_2[[#This Row],[Month]])</f>
        <v>303</v>
      </c>
      <c r="K143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303</v>
      </c>
      <c r="N14348">
        <f>Table1_2[[#This Row],[Value]]*2.5</f>
        <v>212.5</v>
      </c>
    </row>
    <row r="14349" spans="1:14" x14ac:dyDescent="0.25">
      <c r="A14349" s="1" t="s">
        <v>6</v>
      </c>
      <c r="B14349" s="1" t="s">
        <v>51</v>
      </c>
      <c r="C14349" s="1" t="s">
        <v>57</v>
      </c>
      <c r="D14349" s="1" t="s">
        <v>58</v>
      </c>
      <c r="E14349" s="1" t="s">
        <v>13</v>
      </c>
      <c r="F14349" s="1" t="s">
        <v>11</v>
      </c>
      <c r="G14349" s="1" t="s">
        <v>62</v>
      </c>
      <c r="H14349" s="1">
        <v>9</v>
      </c>
      <c r="I14349">
        <v>106</v>
      </c>
      <c r="J14349" s="1">
        <f>SUMIFS(I:I,B:B,Table1_2[[#This Row],[Category Level 2]],D:D,Table1_2[[#This Row],[Brand]],E:E,Table1_2[[#This Row],[Region]],F:F,Table1_2[[#This Row],[Measure]],G:G,Table1_2[[#This Row],[Year]],H:H,"&lt;="&amp;Table1_2[[#This Row],[Month]])</f>
        <v>409</v>
      </c>
      <c r="K143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409</v>
      </c>
      <c r="N14349">
        <f>Table1_2[[#This Row],[Value]]*2.5</f>
        <v>265</v>
      </c>
    </row>
    <row r="14350" spans="1:14" x14ac:dyDescent="0.25">
      <c r="A14350" s="1" t="s">
        <v>6</v>
      </c>
      <c r="B14350" s="1" t="s">
        <v>51</v>
      </c>
      <c r="C14350" s="1" t="s">
        <v>57</v>
      </c>
      <c r="D14350" s="1" t="s">
        <v>58</v>
      </c>
      <c r="E14350" s="1" t="s">
        <v>13</v>
      </c>
      <c r="F14350" s="1" t="s">
        <v>11</v>
      </c>
      <c r="G14350" s="1" t="s">
        <v>62</v>
      </c>
      <c r="H14350" s="1">
        <v>10</v>
      </c>
      <c r="I14350">
        <v>122</v>
      </c>
      <c r="J14350" s="1">
        <f>SUMIFS(I:I,B:B,Table1_2[[#This Row],[Category Level 2]],D:D,Table1_2[[#This Row],[Brand]],E:E,Table1_2[[#This Row],[Region]],F:F,Table1_2[[#This Row],[Measure]],G:G,Table1_2[[#This Row],[Year]],H:H,"&lt;="&amp;Table1_2[[#This Row],[Month]])</f>
        <v>531</v>
      </c>
      <c r="K143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531</v>
      </c>
      <c r="N14350">
        <f>Table1_2[[#This Row],[Value]]*2.5</f>
        <v>305</v>
      </c>
    </row>
    <row r="14351" spans="1:14" x14ac:dyDescent="0.25">
      <c r="A14351" s="1" t="s">
        <v>6</v>
      </c>
      <c r="B14351" s="1" t="s">
        <v>51</v>
      </c>
      <c r="C14351" s="1" t="s">
        <v>57</v>
      </c>
      <c r="D14351" s="1" t="s">
        <v>58</v>
      </c>
      <c r="E14351" s="1" t="s">
        <v>13</v>
      </c>
      <c r="F14351" s="1" t="s">
        <v>11</v>
      </c>
      <c r="G14351" s="1" t="s">
        <v>62</v>
      </c>
      <c r="H14351" s="1">
        <v>11</v>
      </c>
      <c r="I14351">
        <v>100</v>
      </c>
      <c r="J14351" s="1">
        <f>SUMIFS(I:I,B:B,Table1_2[[#This Row],[Category Level 2]],D:D,Table1_2[[#This Row],[Brand]],E:E,Table1_2[[#This Row],[Region]],F:F,Table1_2[[#This Row],[Measure]],G:G,Table1_2[[#This Row],[Year]],H:H,"&lt;="&amp;Table1_2[[#This Row],[Month]])</f>
        <v>631</v>
      </c>
      <c r="K143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</v>
      </c>
      <c r="N14351">
        <f>Table1_2[[#This Row],[Value]]*2.5</f>
        <v>250</v>
      </c>
    </row>
    <row r="14352" spans="1:14" x14ac:dyDescent="0.25">
      <c r="A14352" s="1" t="s">
        <v>6</v>
      </c>
      <c r="B14352" s="1" t="s">
        <v>51</v>
      </c>
      <c r="C14352" s="1" t="s">
        <v>57</v>
      </c>
      <c r="D14352" s="1" t="s">
        <v>58</v>
      </c>
      <c r="E14352" s="1" t="s">
        <v>13</v>
      </c>
      <c r="F14352" s="1" t="s">
        <v>11</v>
      </c>
      <c r="G14352" s="1" t="s">
        <v>62</v>
      </c>
      <c r="H14352" s="1">
        <v>12</v>
      </c>
      <c r="I14352">
        <v>93</v>
      </c>
      <c r="J14352" s="1">
        <f>SUMIFS(I:I,B:B,Table1_2[[#This Row],[Category Level 2]],D:D,Table1_2[[#This Row],[Brand]],E:E,Table1_2[[#This Row],[Region]],F:F,Table1_2[[#This Row],[Measure]],G:G,Table1_2[[#This Row],[Year]],H:H,"&lt;="&amp;Table1_2[[#This Row],[Month]])</f>
        <v>724</v>
      </c>
      <c r="K143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724</v>
      </c>
      <c r="N14352">
        <f>Table1_2[[#This Row],[Value]]*2.5</f>
        <v>232.5</v>
      </c>
    </row>
    <row r="14353" spans="1:14" x14ac:dyDescent="0.25">
      <c r="A14353" s="1" t="s">
        <v>6</v>
      </c>
      <c r="B14353" s="1" t="s">
        <v>51</v>
      </c>
      <c r="C14353" s="1" t="s">
        <v>57</v>
      </c>
      <c r="D14353" s="1" t="s">
        <v>58</v>
      </c>
      <c r="E14353" s="1" t="s">
        <v>13</v>
      </c>
      <c r="F14353" s="1" t="s">
        <v>11</v>
      </c>
      <c r="G14353" s="1" t="s">
        <v>63</v>
      </c>
      <c r="H14353" s="1">
        <v>1</v>
      </c>
      <c r="I14353">
        <v>113</v>
      </c>
      <c r="J14353" s="1">
        <f>SUMIFS(I:I,B:B,Table1_2[[#This Row],[Category Level 2]],D:D,Table1_2[[#This Row],[Brand]],E:E,Table1_2[[#This Row],[Region]],F:F,Table1_2[[#This Row],[Measure]],G:G,Table1_2[[#This Row],[Year]],H:H,"&lt;="&amp;Table1_2[[#This Row],[Month]])</f>
        <v>113</v>
      </c>
      <c r="K143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837</v>
      </c>
      <c r="N14353">
        <f>Table1_2[[#This Row],[Value]]*2.5</f>
        <v>282.5</v>
      </c>
    </row>
    <row r="14354" spans="1:14" x14ac:dyDescent="0.25">
      <c r="A14354" s="1" t="s">
        <v>6</v>
      </c>
      <c r="B14354" s="1" t="s">
        <v>51</v>
      </c>
      <c r="C14354" s="1" t="s">
        <v>57</v>
      </c>
      <c r="D14354" s="1" t="s">
        <v>58</v>
      </c>
      <c r="E14354" s="1" t="s">
        <v>13</v>
      </c>
      <c r="F14354" s="1" t="s">
        <v>11</v>
      </c>
      <c r="G14354" s="1" t="s">
        <v>63</v>
      </c>
      <c r="H14354" s="1">
        <v>2</v>
      </c>
      <c r="I14354">
        <v>118</v>
      </c>
      <c r="J14354" s="1">
        <f>SUMIFS(I:I,B:B,Table1_2[[#This Row],[Category Level 2]],D:D,Table1_2[[#This Row],[Brand]],E:E,Table1_2[[#This Row],[Region]],F:F,Table1_2[[#This Row],[Measure]],G:G,Table1_2[[#This Row],[Year]],H:H,"&lt;="&amp;Table1_2[[#This Row],[Month]])</f>
        <v>231</v>
      </c>
      <c r="K143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950</v>
      </c>
      <c r="N14354">
        <f>Table1_2[[#This Row],[Value]]*2.5</f>
        <v>295</v>
      </c>
    </row>
    <row r="14355" spans="1:14" x14ac:dyDescent="0.25">
      <c r="A14355" s="1" t="s">
        <v>6</v>
      </c>
      <c r="B14355" s="1" t="s">
        <v>51</v>
      </c>
      <c r="C14355" s="1" t="s">
        <v>57</v>
      </c>
      <c r="D14355" s="1" t="s">
        <v>58</v>
      </c>
      <c r="E14355" s="1" t="s">
        <v>13</v>
      </c>
      <c r="F14355" s="1" t="s">
        <v>11</v>
      </c>
      <c r="G14355" s="1" t="s">
        <v>63</v>
      </c>
      <c r="H14355" s="1">
        <v>3</v>
      </c>
      <c r="I14355">
        <v>85</v>
      </c>
      <c r="J14355" s="1">
        <f>SUMIFS(I:I,B:B,Table1_2[[#This Row],[Category Level 2]],D:D,Table1_2[[#This Row],[Brand]],E:E,Table1_2[[#This Row],[Region]],F:F,Table1_2[[#This Row],[Measure]],G:G,Table1_2[[#This Row],[Year]],H:H,"&lt;="&amp;Table1_2[[#This Row],[Month]])</f>
        <v>316</v>
      </c>
      <c r="K143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984</v>
      </c>
      <c r="N14355">
        <f>Table1_2[[#This Row],[Value]]*2.5</f>
        <v>212.5</v>
      </c>
    </row>
    <row r="14356" spans="1:14" x14ac:dyDescent="0.25">
      <c r="A14356" s="1" t="s">
        <v>6</v>
      </c>
      <c r="B14356" s="1" t="s">
        <v>51</v>
      </c>
      <c r="C14356" s="1" t="s">
        <v>57</v>
      </c>
      <c r="D14356" s="1" t="s">
        <v>58</v>
      </c>
      <c r="E14356" s="1" t="s">
        <v>13</v>
      </c>
      <c r="F14356" s="1" t="s">
        <v>11</v>
      </c>
      <c r="G14356" s="1" t="s">
        <v>63</v>
      </c>
      <c r="H14356" s="1">
        <v>4</v>
      </c>
      <c r="I14356">
        <v>87</v>
      </c>
      <c r="J14356" s="1">
        <f>SUMIFS(I:I,B:B,Table1_2[[#This Row],[Category Level 2]],D:D,Table1_2[[#This Row],[Brand]],E:E,Table1_2[[#This Row],[Region]],F:F,Table1_2[[#This Row],[Measure]],G:G,Table1_2[[#This Row],[Year]],H:H,"&lt;="&amp;Table1_2[[#This Row],[Month]])</f>
        <v>403</v>
      </c>
      <c r="K143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1047</v>
      </c>
      <c r="N14356">
        <f>Table1_2[[#This Row],[Value]]*2.5</f>
        <v>217.5</v>
      </c>
    </row>
    <row r="14357" spans="1:14" x14ac:dyDescent="0.25">
      <c r="A14357" s="1" t="s">
        <v>6</v>
      </c>
      <c r="B14357" s="1" t="s">
        <v>51</v>
      </c>
      <c r="C14357" s="1" t="s">
        <v>57</v>
      </c>
      <c r="D14357" s="1" t="s">
        <v>58</v>
      </c>
      <c r="E14357" s="1" t="s">
        <v>13</v>
      </c>
      <c r="F14357" s="1" t="s">
        <v>11</v>
      </c>
      <c r="G14357" s="1" t="s">
        <v>63</v>
      </c>
      <c r="H14357" s="1">
        <v>5</v>
      </c>
      <c r="I14357">
        <v>68</v>
      </c>
      <c r="J14357" s="1">
        <f>SUMIFS(I:I,B:B,Table1_2[[#This Row],[Category Level 2]],D:D,Table1_2[[#This Row],[Brand]],E:E,Table1_2[[#This Row],[Region]],F:F,Table1_2[[#This Row],[Measure]],G:G,Table1_2[[#This Row],[Year]],H:H,"&lt;="&amp;Table1_2[[#This Row],[Month]])</f>
        <v>471</v>
      </c>
      <c r="K143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1088</v>
      </c>
      <c r="N14357">
        <f>Table1_2[[#This Row],[Value]]*2.5</f>
        <v>170</v>
      </c>
    </row>
    <row r="14358" spans="1:14" x14ac:dyDescent="0.25">
      <c r="A14358" s="1" t="s">
        <v>6</v>
      </c>
      <c r="B14358" s="1" t="s">
        <v>51</v>
      </c>
      <c r="C14358" s="1" t="s">
        <v>57</v>
      </c>
      <c r="D14358" s="1" t="s">
        <v>58</v>
      </c>
      <c r="E14358" s="1" t="s">
        <v>13</v>
      </c>
      <c r="F14358" s="1" t="s">
        <v>11</v>
      </c>
      <c r="G14358" s="1" t="s">
        <v>63</v>
      </c>
      <c r="H14358" s="1">
        <v>6</v>
      </c>
      <c r="I14358">
        <v>75</v>
      </c>
      <c r="J14358" s="1">
        <f>SUMIFS(I:I,B:B,Table1_2[[#This Row],[Category Level 2]],D:D,Table1_2[[#This Row],[Brand]],E:E,Table1_2[[#This Row],[Region]],F:F,Table1_2[[#This Row],[Measure]],G:G,Table1_2[[#This Row],[Year]],H:H,"&lt;="&amp;Table1_2[[#This Row],[Month]])</f>
        <v>546</v>
      </c>
      <c r="K143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1098</v>
      </c>
      <c r="N14358">
        <f>Table1_2[[#This Row],[Value]]*2.5</f>
        <v>187.5</v>
      </c>
    </row>
    <row r="14359" spans="1:14" x14ac:dyDescent="0.25">
      <c r="A14359" s="1" t="s">
        <v>6</v>
      </c>
      <c r="B14359" s="1" t="s">
        <v>51</v>
      </c>
      <c r="C14359" s="1" t="s">
        <v>57</v>
      </c>
      <c r="D14359" s="1" t="s">
        <v>58</v>
      </c>
      <c r="E14359" s="1" t="s">
        <v>13</v>
      </c>
      <c r="F14359" s="1" t="s">
        <v>11</v>
      </c>
      <c r="G14359" s="1" t="s">
        <v>63</v>
      </c>
      <c r="H14359" s="1">
        <v>7</v>
      </c>
      <c r="I14359">
        <v>110</v>
      </c>
      <c r="J14359" s="1">
        <f>SUMIFS(I:I,B:B,Table1_2[[#This Row],[Category Level 2]],D:D,Table1_2[[#This Row],[Brand]],E:E,Table1_2[[#This Row],[Region]],F:F,Table1_2[[#This Row],[Measure]],G:G,Table1_2[[#This Row],[Year]],H:H,"&lt;="&amp;Table1_2[[#This Row],[Month]])</f>
        <v>656</v>
      </c>
      <c r="K143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1162</v>
      </c>
      <c r="N14359">
        <f>Table1_2[[#This Row],[Value]]*2.5</f>
        <v>275</v>
      </c>
    </row>
    <row r="14360" spans="1:14" x14ac:dyDescent="0.25">
      <c r="A14360" s="1" t="s">
        <v>6</v>
      </c>
      <c r="B14360" s="1" t="s">
        <v>51</v>
      </c>
      <c r="C14360" s="1" t="s">
        <v>57</v>
      </c>
      <c r="D14360" s="1" t="s">
        <v>58</v>
      </c>
      <c r="E14360" s="1" t="s">
        <v>13</v>
      </c>
      <c r="F14360" s="1" t="s">
        <v>11</v>
      </c>
      <c r="G14360" s="1" t="s">
        <v>63</v>
      </c>
      <c r="H14360" s="1">
        <v>8</v>
      </c>
      <c r="I14360">
        <v>80</v>
      </c>
      <c r="J14360" s="1">
        <f>SUMIFS(I:I,B:B,Table1_2[[#This Row],[Category Level 2]],D:D,Table1_2[[#This Row],[Brand]],E:E,Table1_2[[#This Row],[Region]],F:F,Table1_2[[#This Row],[Measure]],G:G,Table1_2[[#This Row],[Year]],H:H,"&lt;="&amp;Table1_2[[#This Row],[Month]])</f>
        <v>736</v>
      </c>
      <c r="K143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1157</v>
      </c>
      <c r="N14360">
        <f>Table1_2[[#This Row],[Value]]*2.5</f>
        <v>200</v>
      </c>
    </row>
    <row r="14361" spans="1:14" x14ac:dyDescent="0.25">
      <c r="A14361" s="1" t="s">
        <v>6</v>
      </c>
      <c r="B14361" s="1" t="s">
        <v>51</v>
      </c>
      <c r="C14361" s="1" t="s">
        <v>57</v>
      </c>
      <c r="D14361" s="1" t="s">
        <v>58</v>
      </c>
      <c r="E14361" s="1" t="s">
        <v>13</v>
      </c>
      <c r="F14361" s="1" t="s">
        <v>11</v>
      </c>
      <c r="G14361" s="1" t="s">
        <v>63</v>
      </c>
      <c r="H14361" s="1">
        <v>9</v>
      </c>
      <c r="I14361">
        <v>117</v>
      </c>
      <c r="J14361" s="1">
        <f>SUMIFS(I:I,B:B,Table1_2[[#This Row],[Category Level 2]],D:D,Table1_2[[#This Row],[Brand]],E:E,Table1_2[[#This Row],[Region]],F:F,Table1_2[[#This Row],[Measure]],G:G,Table1_2[[#This Row],[Year]],H:H,"&lt;="&amp;Table1_2[[#This Row],[Month]])</f>
        <v>853</v>
      </c>
      <c r="K143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1168</v>
      </c>
      <c r="N14361">
        <f>Table1_2[[#This Row],[Value]]*2.5</f>
        <v>292.5</v>
      </c>
    </row>
    <row r="14362" spans="1:14" x14ac:dyDescent="0.25">
      <c r="A14362" s="1" t="s">
        <v>6</v>
      </c>
      <c r="B14362" s="1" t="s">
        <v>51</v>
      </c>
      <c r="C14362" s="1" t="s">
        <v>57</v>
      </c>
      <c r="D14362" s="1" t="s">
        <v>58</v>
      </c>
      <c r="E14362" s="1" t="s">
        <v>13</v>
      </c>
      <c r="F14362" s="1" t="s">
        <v>11</v>
      </c>
      <c r="G14362" s="1" t="s">
        <v>63</v>
      </c>
      <c r="H14362" s="1">
        <v>10</v>
      </c>
      <c r="I14362">
        <v>150</v>
      </c>
      <c r="J14362" s="1">
        <f>SUMIFS(I:I,B:B,Table1_2[[#This Row],[Category Level 2]],D:D,Table1_2[[#This Row],[Brand]],E:E,Table1_2[[#This Row],[Region]],F:F,Table1_2[[#This Row],[Measure]],G:G,Table1_2[[#This Row],[Year]],H:H,"&lt;="&amp;Table1_2[[#This Row],[Month]])</f>
        <v>1003</v>
      </c>
      <c r="K143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1196</v>
      </c>
      <c r="N14362">
        <f>Table1_2[[#This Row],[Value]]*2.5</f>
        <v>375</v>
      </c>
    </row>
    <row r="14363" spans="1:14" x14ac:dyDescent="0.25">
      <c r="A14363" s="1" t="s">
        <v>6</v>
      </c>
      <c r="B14363" s="1" t="s">
        <v>51</v>
      </c>
      <c r="C14363" s="1" t="s">
        <v>57</v>
      </c>
      <c r="D14363" s="1" t="s">
        <v>58</v>
      </c>
      <c r="E14363" s="1" t="s">
        <v>13</v>
      </c>
      <c r="F14363" s="1" t="s">
        <v>11</v>
      </c>
      <c r="G14363" s="1" t="s">
        <v>63</v>
      </c>
      <c r="H14363" s="1">
        <v>11</v>
      </c>
      <c r="I14363">
        <v>165</v>
      </c>
      <c r="J14363" s="1">
        <f>SUMIFS(I:I,B:B,Table1_2[[#This Row],[Category Level 2]],D:D,Table1_2[[#This Row],[Brand]],E:E,Table1_2[[#This Row],[Region]],F:F,Table1_2[[#This Row],[Measure]],G:G,Table1_2[[#This Row],[Year]],H:H,"&lt;="&amp;Table1_2[[#This Row],[Month]])</f>
        <v>1168</v>
      </c>
      <c r="K143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1261</v>
      </c>
      <c r="N14363">
        <f>Table1_2[[#This Row],[Value]]*2.5</f>
        <v>412.5</v>
      </c>
    </row>
    <row r="14364" spans="1:14" x14ac:dyDescent="0.25">
      <c r="A14364" s="1" t="s">
        <v>6</v>
      </c>
      <c r="B14364" s="1" t="s">
        <v>51</v>
      </c>
      <c r="C14364" s="1" t="s">
        <v>57</v>
      </c>
      <c r="D14364" s="1" t="s">
        <v>58</v>
      </c>
      <c r="E14364" s="1" t="s">
        <v>13</v>
      </c>
      <c r="F14364" s="1" t="s">
        <v>11</v>
      </c>
      <c r="G14364" s="1" t="s">
        <v>63</v>
      </c>
      <c r="H14364" s="1">
        <v>12</v>
      </c>
      <c r="I14364">
        <v>123</v>
      </c>
      <c r="J14364" s="1">
        <f>SUMIFS(I:I,B:B,Table1_2[[#This Row],[Category Level 2]],D:D,Table1_2[[#This Row],[Brand]],E:E,Table1_2[[#This Row],[Region]],F:F,Table1_2[[#This Row],[Measure]],G:G,Table1_2[[#This Row],[Year]],H:H,"&lt;="&amp;Table1_2[[#This Row],[Month]])</f>
        <v>1291</v>
      </c>
      <c r="K143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1291</v>
      </c>
      <c r="N14364">
        <f>Table1_2[[#This Row],[Value]]*2.5</f>
        <v>307.5</v>
      </c>
    </row>
    <row r="14365" spans="1:14" x14ac:dyDescent="0.25">
      <c r="A14365" s="1" t="s">
        <v>6</v>
      </c>
      <c r="B14365" s="1" t="s">
        <v>51</v>
      </c>
      <c r="C14365" s="1" t="s">
        <v>57</v>
      </c>
      <c r="D14365" s="1" t="s">
        <v>58</v>
      </c>
      <c r="E14365" s="1" t="s">
        <v>13</v>
      </c>
      <c r="F14365" s="1" t="s">
        <v>11</v>
      </c>
      <c r="G14365" s="1" t="s">
        <v>64</v>
      </c>
      <c r="H14365" s="1">
        <v>1</v>
      </c>
      <c r="I14365">
        <v>189</v>
      </c>
      <c r="J14365" s="1">
        <f>SUMIFS(I:I,B:B,Table1_2[[#This Row],[Category Level 2]],D:D,Table1_2[[#This Row],[Brand]],E:E,Table1_2[[#This Row],[Region]],F:F,Table1_2[[#This Row],[Measure]],G:G,Table1_2[[#This Row],[Year]],H:H,"&lt;="&amp;Table1_2[[#This Row],[Month]])</f>
        <v>189</v>
      </c>
      <c r="K143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1367</v>
      </c>
      <c r="N14365">
        <f>Table1_2[[#This Row],[Value]]*2.5</f>
        <v>472.5</v>
      </c>
    </row>
    <row r="14366" spans="1:14" x14ac:dyDescent="0.25">
      <c r="A14366" s="1" t="s">
        <v>6</v>
      </c>
      <c r="B14366" s="1" t="s">
        <v>51</v>
      </c>
      <c r="C14366" s="1" t="s">
        <v>57</v>
      </c>
      <c r="D14366" s="1" t="s">
        <v>58</v>
      </c>
      <c r="E14366" s="1" t="s">
        <v>13</v>
      </c>
      <c r="F14366" s="1" t="s">
        <v>11</v>
      </c>
      <c r="G14366" s="1" t="s">
        <v>64</v>
      </c>
      <c r="H14366" s="1">
        <v>2</v>
      </c>
      <c r="I14366">
        <v>186</v>
      </c>
      <c r="J14366" s="1">
        <f>SUMIFS(I:I,B:B,Table1_2[[#This Row],[Category Level 2]],D:D,Table1_2[[#This Row],[Brand]],E:E,Table1_2[[#This Row],[Region]],F:F,Table1_2[[#This Row],[Measure]],G:G,Table1_2[[#This Row],[Year]],H:H,"&lt;="&amp;Table1_2[[#This Row],[Month]])</f>
        <v>375</v>
      </c>
      <c r="K143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1435</v>
      </c>
      <c r="N14366">
        <f>Table1_2[[#This Row],[Value]]*2.5</f>
        <v>465</v>
      </c>
    </row>
    <row r="14367" spans="1:14" x14ac:dyDescent="0.25">
      <c r="A14367" s="1" t="s">
        <v>6</v>
      </c>
      <c r="B14367" s="1" t="s">
        <v>51</v>
      </c>
      <c r="C14367" s="1" t="s">
        <v>57</v>
      </c>
      <c r="D14367" s="1" t="s">
        <v>58</v>
      </c>
      <c r="E14367" s="1" t="s">
        <v>13</v>
      </c>
      <c r="F14367" s="1" t="s">
        <v>11</v>
      </c>
      <c r="G14367" s="1" t="s">
        <v>64</v>
      </c>
      <c r="H14367" s="1">
        <v>3</v>
      </c>
      <c r="I14367">
        <v>186</v>
      </c>
      <c r="J14367" s="1">
        <f>SUMIFS(I:I,B:B,Table1_2[[#This Row],[Category Level 2]],D:D,Table1_2[[#This Row],[Brand]],E:E,Table1_2[[#This Row],[Region]],F:F,Table1_2[[#This Row],[Measure]],G:G,Table1_2[[#This Row],[Year]],H:H,"&lt;="&amp;Table1_2[[#This Row],[Month]])</f>
        <v>561</v>
      </c>
      <c r="K143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1536</v>
      </c>
      <c r="N14367">
        <f>Table1_2[[#This Row],[Value]]*2.5</f>
        <v>465</v>
      </c>
    </row>
    <row r="14368" spans="1:14" x14ac:dyDescent="0.25">
      <c r="A14368" s="1" t="s">
        <v>6</v>
      </c>
      <c r="B14368" s="1" t="s">
        <v>51</v>
      </c>
      <c r="C14368" s="1" t="s">
        <v>57</v>
      </c>
      <c r="D14368" s="1" t="s">
        <v>58</v>
      </c>
      <c r="E14368" s="1" t="s">
        <v>13</v>
      </c>
      <c r="F14368" s="1" t="s">
        <v>11</v>
      </c>
      <c r="G14368" s="1" t="s">
        <v>64</v>
      </c>
      <c r="H14368" s="1">
        <v>4</v>
      </c>
      <c r="I14368">
        <v>160</v>
      </c>
      <c r="J14368" s="1">
        <f>SUMIFS(I:I,B:B,Table1_2[[#This Row],[Category Level 2]],D:D,Table1_2[[#This Row],[Brand]],E:E,Table1_2[[#This Row],[Region]],F:F,Table1_2[[#This Row],[Measure]],G:G,Table1_2[[#This Row],[Year]],H:H,"&lt;="&amp;Table1_2[[#This Row],[Month]])</f>
        <v>721</v>
      </c>
      <c r="K143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1609</v>
      </c>
      <c r="N14368">
        <f>Table1_2[[#This Row],[Value]]*2.5</f>
        <v>400</v>
      </c>
    </row>
    <row r="14369" spans="1:14" x14ac:dyDescent="0.25">
      <c r="A14369" s="1" t="s">
        <v>6</v>
      </c>
      <c r="B14369" s="1" t="s">
        <v>51</v>
      </c>
      <c r="C14369" s="1" t="s">
        <v>57</v>
      </c>
      <c r="D14369" s="1" t="s">
        <v>58</v>
      </c>
      <c r="E14369" s="1" t="s">
        <v>13</v>
      </c>
      <c r="F14369" s="1" t="s">
        <v>11</v>
      </c>
      <c r="G14369" s="1" t="s">
        <v>64</v>
      </c>
      <c r="H14369" s="1">
        <v>5</v>
      </c>
      <c r="I14369">
        <v>153</v>
      </c>
      <c r="J14369" s="1">
        <f>SUMIFS(I:I,B:B,Table1_2[[#This Row],[Category Level 2]],D:D,Table1_2[[#This Row],[Brand]],E:E,Table1_2[[#This Row],[Region]],F:F,Table1_2[[#This Row],[Measure]],G:G,Table1_2[[#This Row],[Year]],H:H,"&lt;="&amp;Table1_2[[#This Row],[Month]])</f>
        <v>874</v>
      </c>
      <c r="K143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1694</v>
      </c>
      <c r="N14369">
        <f>Table1_2[[#This Row],[Value]]*2.5</f>
        <v>382.5</v>
      </c>
    </row>
    <row r="14370" spans="1:14" x14ac:dyDescent="0.25">
      <c r="A14370" s="1" t="s">
        <v>6</v>
      </c>
      <c r="B14370" s="1" t="s">
        <v>51</v>
      </c>
      <c r="C14370" s="1" t="s">
        <v>57</v>
      </c>
      <c r="D14370" s="1" t="s">
        <v>58</v>
      </c>
      <c r="E14370" s="1" t="s">
        <v>13</v>
      </c>
      <c r="F14370" s="1" t="s">
        <v>11</v>
      </c>
      <c r="G14370" s="1" t="s">
        <v>64</v>
      </c>
      <c r="H14370" s="1">
        <v>6</v>
      </c>
      <c r="I14370">
        <v>175</v>
      </c>
      <c r="J14370" s="1">
        <f>SUMIFS(I:I,B:B,Table1_2[[#This Row],[Category Level 2]],D:D,Table1_2[[#This Row],[Brand]],E:E,Table1_2[[#This Row],[Region]],F:F,Table1_2[[#This Row],[Measure]],G:G,Table1_2[[#This Row],[Year]],H:H,"&lt;="&amp;Table1_2[[#This Row],[Month]])</f>
        <v>1049</v>
      </c>
      <c r="K143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1794</v>
      </c>
      <c r="N14370">
        <f>Table1_2[[#This Row],[Value]]*2.5</f>
        <v>437.5</v>
      </c>
    </row>
    <row r="14371" spans="1:14" x14ac:dyDescent="0.25">
      <c r="A14371" s="1" t="s">
        <v>6</v>
      </c>
      <c r="B14371" s="1" t="s">
        <v>51</v>
      </c>
      <c r="C14371" s="1" t="s">
        <v>57</v>
      </c>
      <c r="D14371" s="1" t="s">
        <v>58</v>
      </c>
      <c r="E14371" s="1" t="s">
        <v>13</v>
      </c>
      <c r="F14371" s="1" t="s">
        <v>11</v>
      </c>
      <c r="G14371" s="1" t="s">
        <v>64</v>
      </c>
      <c r="H14371" s="1">
        <v>7</v>
      </c>
      <c r="I14371">
        <v>210</v>
      </c>
      <c r="J14371" s="1">
        <f>SUMIFS(I:I,B:B,Table1_2[[#This Row],[Category Level 2]],D:D,Table1_2[[#This Row],[Brand]],E:E,Table1_2[[#This Row],[Region]],F:F,Table1_2[[#This Row],[Measure]],G:G,Table1_2[[#This Row],[Year]],H:H,"&lt;="&amp;Table1_2[[#This Row],[Month]])</f>
        <v>1259</v>
      </c>
      <c r="K143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1894</v>
      </c>
      <c r="N14371">
        <f>Table1_2[[#This Row],[Value]]*2.5</f>
        <v>525</v>
      </c>
    </row>
    <row r="14372" spans="1:14" x14ac:dyDescent="0.25">
      <c r="A14372" s="1" t="s">
        <v>6</v>
      </c>
      <c r="B14372" s="1" t="s">
        <v>51</v>
      </c>
      <c r="C14372" s="1" t="s">
        <v>57</v>
      </c>
      <c r="D14372" s="1" t="s">
        <v>58</v>
      </c>
      <c r="E14372" s="1" t="s">
        <v>13</v>
      </c>
      <c r="F14372" s="1" t="s">
        <v>11</v>
      </c>
      <c r="G14372" s="1" t="s">
        <v>64</v>
      </c>
      <c r="H14372" s="1">
        <v>8</v>
      </c>
      <c r="I14372">
        <v>128</v>
      </c>
      <c r="J14372" s="1">
        <f>SUMIFS(I:I,B:B,Table1_2[[#This Row],[Category Level 2]],D:D,Table1_2[[#This Row],[Brand]],E:E,Table1_2[[#This Row],[Region]],F:F,Table1_2[[#This Row],[Measure]],G:G,Table1_2[[#This Row],[Year]],H:H,"&lt;="&amp;Table1_2[[#This Row],[Month]])</f>
        <v>1387</v>
      </c>
      <c r="K143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1942</v>
      </c>
      <c r="N14372">
        <f>Table1_2[[#This Row],[Value]]*2.5</f>
        <v>320</v>
      </c>
    </row>
    <row r="14373" spans="1:14" x14ac:dyDescent="0.25">
      <c r="A14373" s="1" t="s">
        <v>6</v>
      </c>
      <c r="B14373" s="1" t="s">
        <v>51</v>
      </c>
      <c r="C14373" s="1" t="s">
        <v>57</v>
      </c>
      <c r="D14373" s="1" t="s">
        <v>58</v>
      </c>
      <c r="E14373" s="1" t="s">
        <v>13</v>
      </c>
      <c r="F14373" s="1" t="s">
        <v>11</v>
      </c>
      <c r="G14373" s="1" t="s">
        <v>64</v>
      </c>
      <c r="H14373" s="1">
        <v>9</v>
      </c>
      <c r="I14373">
        <v>224</v>
      </c>
      <c r="J14373" s="1">
        <f>SUMIFS(I:I,B:B,Table1_2[[#This Row],[Category Level 2]],D:D,Table1_2[[#This Row],[Brand]],E:E,Table1_2[[#This Row],[Region]],F:F,Table1_2[[#This Row],[Measure]],G:G,Table1_2[[#This Row],[Year]],H:H,"&lt;="&amp;Table1_2[[#This Row],[Month]])</f>
        <v>1611</v>
      </c>
      <c r="K143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2049</v>
      </c>
      <c r="N14373">
        <f>Table1_2[[#This Row],[Value]]*2.5</f>
        <v>560</v>
      </c>
    </row>
    <row r="14374" spans="1:14" x14ac:dyDescent="0.25">
      <c r="A14374" s="1" t="s">
        <v>6</v>
      </c>
      <c r="B14374" s="1" t="s">
        <v>51</v>
      </c>
      <c r="C14374" s="1" t="s">
        <v>57</v>
      </c>
      <c r="D14374" s="1" t="s">
        <v>58</v>
      </c>
      <c r="E14374" s="1" t="s">
        <v>13</v>
      </c>
      <c r="F14374" s="1" t="s">
        <v>11</v>
      </c>
      <c r="G14374" s="1" t="s">
        <v>64</v>
      </c>
      <c r="H14374" s="1">
        <v>10</v>
      </c>
      <c r="I14374">
        <v>172</v>
      </c>
      <c r="J14374" s="1">
        <f>SUMIFS(I:I,B:B,Table1_2[[#This Row],[Category Level 2]],D:D,Table1_2[[#This Row],[Brand]],E:E,Table1_2[[#This Row],[Region]],F:F,Table1_2[[#This Row],[Measure]],G:G,Table1_2[[#This Row],[Year]],H:H,"&lt;="&amp;Table1_2[[#This Row],[Month]])</f>
        <v>1783</v>
      </c>
      <c r="K143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2071</v>
      </c>
      <c r="N14374">
        <f>Table1_2[[#This Row],[Value]]*2.5</f>
        <v>430</v>
      </c>
    </row>
    <row r="14375" spans="1:14" x14ac:dyDescent="0.25">
      <c r="A14375" s="1" t="s">
        <v>6</v>
      </c>
      <c r="B14375" s="1" t="s">
        <v>51</v>
      </c>
      <c r="C14375" s="1" t="s">
        <v>57</v>
      </c>
      <c r="D14375" s="1" t="s">
        <v>58</v>
      </c>
      <c r="E14375" s="1" t="s">
        <v>13</v>
      </c>
      <c r="F14375" s="1" t="s">
        <v>11</v>
      </c>
      <c r="G14375" s="1" t="s">
        <v>64</v>
      </c>
      <c r="H14375" s="1">
        <v>11</v>
      </c>
      <c r="I14375">
        <v>180</v>
      </c>
      <c r="J14375" s="1">
        <f>SUMIFS(I:I,B:B,Table1_2[[#This Row],[Category Level 2]],D:D,Table1_2[[#This Row],[Brand]],E:E,Table1_2[[#This Row],[Region]],F:F,Table1_2[[#This Row],[Measure]],G:G,Table1_2[[#This Row],[Year]],H:H,"&lt;="&amp;Table1_2[[#This Row],[Month]])</f>
        <v>1963</v>
      </c>
      <c r="K143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2086</v>
      </c>
      <c r="N14375">
        <f>Table1_2[[#This Row],[Value]]*2.5</f>
        <v>450</v>
      </c>
    </row>
    <row r="14376" spans="1:14" x14ac:dyDescent="0.25">
      <c r="A14376" s="1" t="s">
        <v>6</v>
      </c>
      <c r="B14376" s="1" t="s">
        <v>51</v>
      </c>
      <c r="C14376" s="1" t="s">
        <v>57</v>
      </c>
      <c r="D14376" s="1" t="s">
        <v>58</v>
      </c>
      <c r="E14376" s="1" t="s">
        <v>13</v>
      </c>
      <c r="F14376" s="1" t="s">
        <v>11</v>
      </c>
      <c r="G14376" s="1" t="s">
        <v>64</v>
      </c>
      <c r="H14376" s="1">
        <v>12</v>
      </c>
      <c r="I14376">
        <v>239</v>
      </c>
      <c r="J14376" s="1">
        <f>SUMIFS(I:I,B:B,Table1_2[[#This Row],[Category Level 2]],D:D,Table1_2[[#This Row],[Brand]],E:E,Table1_2[[#This Row],[Region]],F:F,Table1_2[[#This Row],[Measure]],G:G,Table1_2[[#This Row],[Year]],H:H,"&lt;="&amp;Table1_2[[#This Row],[Month]])</f>
        <v>2202</v>
      </c>
      <c r="K143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2202</v>
      </c>
      <c r="N14376">
        <f>Table1_2[[#This Row],[Value]]*2.5</f>
        <v>597.5</v>
      </c>
    </row>
    <row r="14377" spans="1:14" x14ac:dyDescent="0.25">
      <c r="A14377" s="1" t="s">
        <v>6</v>
      </c>
      <c r="B14377" s="1" t="s">
        <v>51</v>
      </c>
      <c r="C14377" s="1" t="s">
        <v>57</v>
      </c>
      <c r="D14377" s="1" t="s">
        <v>58</v>
      </c>
      <c r="E14377" s="1" t="s">
        <v>13</v>
      </c>
      <c r="F14377" s="1" t="s">
        <v>11</v>
      </c>
      <c r="G14377" s="1" t="s">
        <v>65</v>
      </c>
      <c r="H14377" s="1">
        <v>1</v>
      </c>
      <c r="I14377">
        <v>156</v>
      </c>
      <c r="J14377" s="1">
        <f>SUMIFS(I:I,B:B,Table1_2[[#This Row],[Category Level 2]],D:D,Table1_2[[#This Row],[Brand]],E:E,Table1_2[[#This Row],[Region]],F:F,Table1_2[[#This Row],[Measure]],G:G,Table1_2[[#This Row],[Year]],H:H,"&lt;="&amp;Table1_2[[#This Row],[Month]])</f>
        <v>156</v>
      </c>
      <c r="K143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2169</v>
      </c>
      <c r="N14377">
        <f>Table1_2[[#This Row],[Value]]*2.5</f>
        <v>390</v>
      </c>
    </row>
    <row r="14378" spans="1:14" x14ac:dyDescent="0.25">
      <c r="A14378" s="1" t="s">
        <v>6</v>
      </c>
      <c r="B14378" s="1" t="s">
        <v>51</v>
      </c>
      <c r="C14378" s="1" t="s">
        <v>57</v>
      </c>
      <c r="D14378" s="1" t="s">
        <v>58</v>
      </c>
      <c r="E14378" s="1" t="s">
        <v>13</v>
      </c>
      <c r="F14378" s="1" t="s">
        <v>11</v>
      </c>
      <c r="G14378" s="1" t="s">
        <v>65</v>
      </c>
      <c r="H14378" s="1">
        <v>2</v>
      </c>
      <c r="I14378">
        <v>178</v>
      </c>
      <c r="J14378" s="1">
        <f>SUMIFS(I:I,B:B,Table1_2[[#This Row],[Category Level 2]],D:D,Table1_2[[#This Row],[Brand]],E:E,Table1_2[[#This Row],[Region]],F:F,Table1_2[[#This Row],[Measure]],G:G,Table1_2[[#This Row],[Year]],H:H,"&lt;="&amp;Table1_2[[#This Row],[Month]])</f>
        <v>334</v>
      </c>
      <c r="K143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2161</v>
      </c>
      <c r="N14378">
        <f>Table1_2[[#This Row],[Value]]*2.5</f>
        <v>445</v>
      </c>
    </row>
    <row r="14379" spans="1:14" x14ac:dyDescent="0.25">
      <c r="A14379" s="1" t="s">
        <v>6</v>
      </c>
      <c r="B14379" s="1" t="s">
        <v>51</v>
      </c>
      <c r="C14379" s="1" t="s">
        <v>57</v>
      </c>
      <c r="D14379" s="1" t="s">
        <v>58</v>
      </c>
      <c r="E14379" s="1" t="s">
        <v>13</v>
      </c>
      <c r="F14379" s="1" t="s">
        <v>11</v>
      </c>
      <c r="G14379" s="1" t="s">
        <v>65</v>
      </c>
      <c r="H14379" s="1">
        <v>3</v>
      </c>
      <c r="I14379">
        <v>216</v>
      </c>
      <c r="J14379" s="1">
        <f>SUMIFS(I:I,B:B,Table1_2[[#This Row],[Category Level 2]],D:D,Table1_2[[#This Row],[Brand]],E:E,Table1_2[[#This Row],[Region]],F:F,Table1_2[[#This Row],[Measure]],G:G,Table1_2[[#This Row],[Year]],H:H,"&lt;="&amp;Table1_2[[#This Row],[Month]])</f>
        <v>550</v>
      </c>
      <c r="K143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2191</v>
      </c>
      <c r="N14379">
        <f>Table1_2[[#This Row],[Value]]*2.5</f>
        <v>540</v>
      </c>
    </row>
    <row r="14380" spans="1:14" x14ac:dyDescent="0.25">
      <c r="A14380" s="1" t="s">
        <v>6</v>
      </c>
      <c r="B14380" s="1" t="s">
        <v>51</v>
      </c>
      <c r="C14380" s="1" t="s">
        <v>57</v>
      </c>
      <c r="D14380" s="1" t="s">
        <v>58</v>
      </c>
      <c r="E14380" s="1" t="s">
        <v>13</v>
      </c>
      <c r="F14380" s="1" t="s">
        <v>11</v>
      </c>
      <c r="G14380" s="1" t="s">
        <v>65</v>
      </c>
      <c r="H14380" s="1">
        <v>4</v>
      </c>
      <c r="I14380">
        <v>143</v>
      </c>
      <c r="J14380" s="1">
        <f>SUMIFS(I:I,B:B,Table1_2[[#This Row],[Category Level 2]],D:D,Table1_2[[#This Row],[Brand]],E:E,Table1_2[[#This Row],[Region]],F:F,Table1_2[[#This Row],[Measure]],G:G,Table1_2[[#This Row],[Year]],H:H,"&lt;="&amp;Table1_2[[#This Row],[Month]])</f>
        <v>693</v>
      </c>
      <c r="K143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2174</v>
      </c>
      <c r="N14380">
        <f>Table1_2[[#This Row],[Value]]*2.5</f>
        <v>357.5</v>
      </c>
    </row>
    <row r="14381" spans="1:14" x14ac:dyDescent="0.25">
      <c r="A14381" s="1" t="s">
        <v>6</v>
      </c>
      <c r="B14381" s="1" t="s">
        <v>51</v>
      </c>
      <c r="C14381" s="1" t="s">
        <v>57</v>
      </c>
      <c r="D14381" s="1" t="s">
        <v>58</v>
      </c>
      <c r="E14381" s="1" t="s">
        <v>13</v>
      </c>
      <c r="F14381" s="1" t="s">
        <v>11</v>
      </c>
      <c r="G14381" s="1" t="s">
        <v>65</v>
      </c>
      <c r="H14381" s="1">
        <v>5</v>
      </c>
      <c r="I14381">
        <v>171</v>
      </c>
      <c r="J14381" s="1">
        <f>SUMIFS(I:I,B:B,Table1_2[[#This Row],[Category Level 2]],D:D,Table1_2[[#This Row],[Brand]],E:E,Table1_2[[#This Row],[Region]],F:F,Table1_2[[#This Row],[Measure]],G:G,Table1_2[[#This Row],[Year]],H:H,"&lt;="&amp;Table1_2[[#This Row],[Month]])</f>
        <v>864</v>
      </c>
      <c r="K143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2192</v>
      </c>
      <c r="N14381">
        <f>Table1_2[[#This Row],[Value]]*2.5</f>
        <v>427.5</v>
      </c>
    </row>
    <row r="14382" spans="1:14" x14ac:dyDescent="0.25">
      <c r="A14382" s="1" t="s">
        <v>6</v>
      </c>
      <c r="B14382" s="1" t="s">
        <v>51</v>
      </c>
      <c r="C14382" s="1" t="s">
        <v>57</v>
      </c>
      <c r="D14382" s="1" t="s">
        <v>58</v>
      </c>
      <c r="E14382" s="1" t="s">
        <v>13</v>
      </c>
      <c r="F14382" s="1" t="s">
        <v>11</v>
      </c>
      <c r="G14382" s="1" t="s">
        <v>65</v>
      </c>
      <c r="H14382" s="1">
        <v>6</v>
      </c>
      <c r="I14382">
        <v>206</v>
      </c>
      <c r="J14382" s="1">
        <f>SUMIFS(I:I,B:B,Table1_2[[#This Row],[Category Level 2]],D:D,Table1_2[[#This Row],[Brand]],E:E,Table1_2[[#This Row],[Region]],F:F,Table1_2[[#This Row],[Measure]],G:G,Table1_2[[#This Row],[Year]],H:H,"&lt;="&amp;Table1_2[[#This Row],[Month]])</f>
        <v>1070</v>
      </c>
      <c r="K143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2223</v>
      </c>
      <c r="N14382">
        <f>Table1_2[[#This Row],[Value]]*2.5</f>
        <v>515</v>
      </c>
    </row>
    <row r="14383" spans="1:14" x14ac:dyDescent="0.25">
      <c r="A14383" s="1" t="s">
        <v>6</v>
      </c>
      <c r="B14383" s="1" t="s">
        <v>51</v>
      </c>
      <c r="C14383" s="1" t="s">
        <v>57</v>
      </c>
      <c r="D14383" s="1" t="s">
        <v>58</v>
      </c>
      <c r="E14383" s="1" t="s">
        <v>13</v>
      </c>
      <c r="F14383" s="1" t="s">
        <v>11</v>
      </c>
      <c r="G14383" s="1" t="s">
        <v>65</v>
      </c>
      <c r="H14383" s="1">
        <v>7</v>
      </c>
      <c r="I14383">
        <v>128</v>
      </c>
      <c r="J14383" s="1">
        <f>SUMIFS(I:I,B:B,Table1_2[[#This Row],[Category Level 2]],D:D,Table1_2[[#This Row],[Brand]],E:E,Table1_2[[#This Row],[Region]],F:F,Table1_2[[#This Row],[Measure]],G:G,Table1_2[[#This Row],[Year]],H:H,"&lt;="&amp;Table1_2[[#This Row],[Month]])</f>
        <v>1198</v>
      </c>
      <c r="K143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2141</v>
      </c>
      <c r="N14383">
        <f>Table1_2[[#This Row],[Value]]*2.5</f>
        <v>320</v>
      </c>
    </row>
    <row r="14384" spans="1:14" x14ac:dyDescent="0.25">
      <c r="A14384" s="1" t="s">
        <v>6</v>
      </c>
      <c r="B14384" s="1" t="s">
        <v>51</v>
      </c>
      <c r="C14384" s="1" t="s">
        <v>57</v>
      </c>
      <c r="D14384" s="1" t="s">
        <v>58</v>
      </c>
      <c r="E14384" s="1" t="s">
        <v>13</v>
      </c>
      <c r="F14384" s="1" t="s">
        <v>11</v>
      </c>
      <c r="G14384" s="1" t="s">
        <v>65</v>
      </c>
      <c r="H14384" s="1">
        <v>8</v>
      </c>
      <c r="I14384">
        <v>169</v>
      </c>
      <c r="J14384" s="1">
        <f>SUMIFS(I:I,B:B,Table1_2[[#This Row],[Category Level 2]],D:D,Table1_2[[#This Row],[Brand]],E:E,Table1_2[[#This Row],[Region]],F:F,Table1_2[[#This Row],[Measure]],G:G,Table1_2[[#This Row],[Year]],H:H,"&lt;="&amp;Table1_2[[#This Row],[Month]])</f>
        <v>1367</v>
      </c>
      <c r="K143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2182</v>
      </c>
      <c r="N14384">
        <f>Table1_2[[#This Row],[Value]]*2.5</f>
        <v>422.5</v>
      </c>
    </row>
    <row r="14385" spans="1:14" x14ac:dyDescent="0.25">
      <c r="A14385" s="1" t="s">
        <v>6</v>
      </c>
      <c r="B14385" s="1" t="s">
        <v>51</v>
      </c>
      <c r="C14385" s="1" t="s">
        <v>57</v>
      </c>
      <c r="D14385" s="1" t="s">
        <v>58</v>
      </c>
      <c r="E14385" s="1" t="s">
        <v>13</v>
      </c>
      <c r="F14385" s="1" t="s">
        <v>11</v>
      </c>
      <c r="G14385" s="1" t="s">
        <v>65</v>
      </c>
      <c r="H14385" s="1">
        <v>9</v>
      </c>
      <c r="I14385">
        <v>163</v>
      </c>
      <c r="J14385" s="1">
        <f>SUMIFS(I:I,B:B,Table1_2[[#This Row],[Category Level 2]],D:D,Table1_2[[#This Row],[Brand]],E:E,Table1_2[[#This Row],[Region]],F:F,Table1_2[[#This Row],[Measure]],G:G,Table1_2[[#This Row],[Year]],H:H,"&lt;="&amp;Table1_2[[#This Row],[Month]])</f>
        <v>1530</v>
      </c>
      <c r="K143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2121</v>
      </c>
      <c r="N14385">
        <f>Table1_2[[#This Row],[Value]]*2.5</f>
        <v>407.5</v>
      </c>
    </row>
    <row r="14386" spans="1:14" x14ac:dyDescent="0.25">
      <c r="A14386" s="1" t="s">
        <v>6</v>
      </c>
      <c r="B14386" s="1" t="s">
        <v>51</v>
      </c>
      <c r="C14386" s="1" t="s">
        <v>57</v>
      </c>
      <c r="D14386" s="1" t="s">
        <v>58</v>
      </c>
      <c r="E14386" s="1" t="s">
        <v>13</v>
      </c>
      <c r="F14386" s="1" t="s">
        <v>11</v>
      </c>
      <c r="G14386" s="1" t="s">
        <v>65</v>
      </c>
      <c r="H14386" s="1">
        <v>10</v>
      </c>
      <c r="I14386">
        <v>193</v>
      </c>
      <c r="J14386" s="1">
        <f>SUMIFS(I:I,B:B,Table1_2[[#This Row],[Category Level 2]],D:D,Table1_2[[#This Row],[Brand]],E:E,Table1_2[[#This Row],[Region]],F:F,Table1_2[[#This Row],[Measure]],G:G,Table1_2[[#This Row],[Year]],H:H,"&lt;="&amp;Table1_2[[#This Row],[Month]])</f>
        <v>1723</v>
      </c>
      <c r="K143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2142</v>
      </c>
      <c r="N14386">
        <f>Table1_2[[#This Row],[Value]]*2.5</f>
        <v>482.5</v>
      </c>
    </row>
    <row r="14387" spans="1:14" x14ac:dyDescent="0.25">
      <c r="A14387" s="1" t="s">
        <v>6</v>
      </c>
      <c r="B14387" s="1" t="s">
        <v>51</v>
      </c>
      <c r="C14387" s="1" t="s">
        <v>57</v>
      </c>
      <c r="D14387" s="1" t="s">
        <v>58</v>
      </c>
      <c r="E14387" s="1" t="s">
        <v>13</v>
      </c>
      <c r="F14387" s="1" t="s">
        <v>11</v>
      </c>
      <c r="G14387" s="1" t="s">
        <v>65</v>
      </c>
      <c r="H14387" s="1">
        <v>11</v>
      </c>
      <c r="I14387">
        <v>180</v>
      </c>
      <c r="J14387" s="1">
        <f>SUMIFS(I:I,B:B,Table1_2[[#This Row],[Category Level 2]],D:D,Table1_2[[#This Row],[Brand]],E:E,Table1_2[[#This Row],[Region]],F:F,Table1_2[[#This Row],[Measure]],G:G,Table1_2[[#This Row],[Year]],H:H,"&lt;="&amp;Table1_2[[#This Row],[Month]])</f>
        <v>1903</v>
      </c>
      <c r="K143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2142</v>
      </c>
      <c r="N14387">
        <f>Table1_2[[#This Row],[Value]]*2.5</f>
        <v>450</v>
      </c>
    </row>
    <row r="14388" spans="1:14" x14ac:dyDescent="0.25">
      <c r="A14388" s="1" t="s">
        <v>6</v>
      </c>
      <c r="B14388" s="1" t="s">
        <v>51</v>
      </c>
      <c r="C14388" s="1" t="s">
        <v>57</v>
      </c>
      <c r="D14388" s="1" t="s">
        <v>58</v>
      </c>
      <c r="E14388" s="1" t="s">
        <v>13</v>
      </c>
      <c r="F14388" s="1" t="s">
        <v>11</v>
      </c>
      <c r="G14388" s="1" t="s">
        <v>65</v>
      </c>
      <c r="H14388" s="1">
        <v>12</v>
      </c>
      <c r="I14388">
        <v>247</v>
      </c>
      <c r="J14388" s="1">
        <f>SUMIFS(I:I,B:B,Table1_2[[#This Row],[Category Level 2]],D:D,Table1_2[[#This Row],[Brand]],E:E,Table1_2[[#This Row],[Region]],F:F,Table1_2[[#This Row],[Measure]],G:G,Table1_2[[#This Row],[Year]],H:H,"&lt;="&amp;Table1_2[[#This Row],[Month]])</f>
        <v>2150</v>
      </c>
      <c r="K143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2150</v>
      </c>
      <c r="N14388">
        <f>Table1_2[[#This Row],[Value]]*2.5</f>
        <v>617.5</v>
      </c>
    </row>
    <row r="14389" spans="1:14" x14ac:dyDescent="0.25">
      <c r="A14389" s="1" t="s">
        <v>6</v>
      </c>
      <c r="B14389" s="1" t="s">
        <v>51</v>
      </c>
      <c r="C14389" s="1" t="s">
        <v>57</v>
      </c>
      <c r="D14389" s="1" t="s">
        <v>58</v>
      </c>
      <c r="E14389" s="1" t="s">
        <v>13</v>
      </c>
      <c r="F14389" s="1" t="s">
        <v>11</v>
      </c>
      <c r="G14389" s="1" t="s">
        <v>66</v>
      </c>
      <c r="H14389" s="1">
        <v>1</v>
      </c>
      <c r="I14389">
        <v>148</v>
      </c>
      <c r="J14389" s="1">
        <f>SUMIFS(I:I,B:B,Table1_2[[#This Row],[Category Level 2]],D:D,Table1_2[[#This Row],[Brand]],E:E,Table1_2[[#This Row],[Region]],F:F,Table1_2[[#This Row],[Measure]],G:G,Table1_2[[#This Row],[Year]],H:H,"&lt;="&amp;Table1_2[[#This Row],[Month]])</f>
        <v>148</v>
      </c>
      <c r="K143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2142</v>
      </c>
      <c r="N14389">
        <f>Table1_2[[#This Row],[Value]]*2.5</f>
        <v>370</v>
      </c>
    </row>
    <row r="14390" spans="1:14" x14ac:dyDescent="0.25">
      <c r="A14390" s="1" t="s">
        <v>6</v>
      </c>
      <c r="B14390" s="1" t="s">
        <v>51</v>
      </c>
      <c r="C14390" s="1" t="s">
        <v>57</v>
      </c>
      <c r="D14390" s="1" t="s">
        <v>58</v>
      </c>
      <c r="E14390" s="1" t="s">
        <v>13</v>
      </c>
      <c r="F14390" s="1" t="s">
        <v>11</v>
      </c>
      <c r="G14390" s="1" t="s">
        <v>66</v>
      </c>
      <c r="H14390" s="1">
        <v>2</v>
      </c>
      <c r="I14390">
        <v>163</v>
      </c>
      <c r="J14390" s="1">
        <f>SUMIFS(I:I,B:B,Table1_2[[#This Row],[Category Level 2]],D:D,Table1_2[[#This Row],[Brand]],E:E,Table1_2[[#This Row],[Region]],F:F,Table1_2[[#This Row],[Measure]],G:G,Table1_2[[#This Row],[Year]],H:H,"&lt;="&amp;Table1_2[[#This Row],[Month]])</f>
        <v>311</v>
      </c>
      <c r="K143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2127</v>
      </c>
      <c r="N14390">
        <f>Table1_2[[#This Row],[Value]]*2.5</f>
        <v>407.5</v>
      </c>
    </row>
    <row r="14391" spans="1:14" x14ac:dyDescent="0.25">
      <c r="A14391" s="1" t="s">
        <v>6</v>
      </c>
      <c r="B14391" s="1" t="s">
        <v>51</v>
      </c>
      <c r="C14391" s="1" t="s">
        <v>57</v>
      </c>
      <c r="D14391" s="1" t="s">
        <v>58</v>
      </c>
      <c r="E14391" s="1" t="s">
        <v>13</v>
      </c>
      <c r="F14391" s="1" t="s">
        <v>11</v>
      </c>
      <c r="G14391" s="1" t="s">
        <v>66</v>
      </c>
      <c r="H14391" s="1">
        <v>3</v>
      </c>
      <c r="I14391">
        <v>155</v>
      </c>
      <c r="J14391" s="1">
        <f>SUMIFS(I:I,B:B,Table1_2[[#This Row],[Category Level 2]],D:D,Table1_2[[#This Row],[Brand]],E:E,Table1_2[[#This Row],[Region]],F:F,Table1_2[[#This Row],[Measure]],G:G,Table1_2[[#This Row],[Year]],H:H,"&lt;="&amp;Table1_2[[#This Row],[Month]])</f>
        <v>466</v>
      </c>
      <c r="K143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2066</v>
      </c>
      <c r="N14391">
        <f>Table1_2[[#This Row],[Value]]*2.5</f>
        <v>387.5</v>
      </c>
    </row>
    <row r="14392" spans="1:14" x14ac:dyDescent="0.25">
      <c r="A14392" s="1" t="s">
        <v>6</v>
      </c>
      <c r="B14392" s="1" t="s">
        <v>51</v>
      </c>
      <c r="C14392" s="1" t="s">
        <v>57</v>
      </c>
      <c r="D14392" s="1" t="s">
        <v>58</v>
      </c>
      <c r="E14392" s="1" t="s">
        <v>13</v>
      </c>
      <c r="F14392" s="1" t="s">
        <v>11</v>
      </c>
      <c r="G14392" s="1" t="s">
        <v>66</v>
      </c>
      <c r="H14392" s="1">
        <v>4</v>
      </c>
      <c r="I14392">
        <v>149</v>
      </c>
      <c r="J14392" s="1">
        <f>SUMIFS(I:I,B:B,Table1_2[[#This Row],[Category Level 2]],D:D,Table1_2[[#This Row],[Brand]],E:E,Table1_2[[#This Row],[Region]],F:F,Table1_2[[#This Row],[Measure]],G:G,Table1_2[[#This Row],[Year]],H:H,"&lt;="&amp;Table1_2[[#This Row],[Month]])</f>
        <v>615</v>
      </c>
      <c r="K143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2072</v>
      </c>
      <c r="N14392">
        <f>Table1_2[[#This Row],[Value]]*2.5</f>
        <v>372.5</v>
      </c>
    </row>
    <row r="14393" spans="1:14" x14ac:dyDescent="0.25">
      <c r="A14393" s="1" t="s">
        <v>6</v>
      </c>
      <c r="B14393" s="1" t="s">
        <v>51</v>
      </c>
      <c r="C14393" s="1" t="s">
        <v>57</v>
      </c>
      <c r="D14393" s="1" t="s">
        <v>58</v>
      </c>
      <c r="E14393" s="1" t="s">
        <v>13</v>
      </c>
      <c r="F14393" s="1" t="s">
        <v>11</v>
      </c>
      <c r="G14393" s="1" t="s">
        <v>66</v>
      </c>
      <c r="H14393" s="1">
        <v>5</v>
      </c>
      <c r="I14393">
        <v>226</v>
      </c>
      <c r="J14393" s="1">
        <f>SUMIFS(I:I,B:B,Table1_2[[#This Row],[Category Level 2]],D:D,Table1_2[[#This Row],[Brand]],E:E,Table1_2[[#This Row],[Region]],F:F,Table1_2[[#This Row],[Measure]],G:G,Table1_2[[#This Row],[Year]],H:H,"&lt;="&amp;Table1_2[[#This Row],[Month]])</f>
        <v>841</v>
      </c>
      <c r="K143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2127</v>
      </c>
      <c r="N14393">
        <f>Table1_2[[#This Row],[Value]]*2.5</f>
        <v>565</v>
      </c>
    </row>
    <row r="14394" spans="1:14" x14ac:dyDescent="0.25">
      <c r="A14394" s="1" t="s">
        <v>6</v>
      </c>
      <c r="B14394" s="1" t="s">
        <v>51</v>
      </c>
      <c r="C14394" s="1" t="s">
        <v>57</v>
      </c>
      <c r="D14394" s="1" t="s">
        <v>58</v>
      </c>
      <c r="E14394" s="1" t="s">
        <v>13</v>
      </c>
      <c r="F14394" s="1" t="s">
        <v>11</v>
      </c>
      <c r="G14394" s="1" t="s">
        <v>66</v>
      </c>
      <c r="H14394" s="1">
        <v>6</v>
      </c>
      <c r="I14394">
        <v>245</v>
      </c>
      <c r="J14394" s="1">
        <f>SUMIFS(I:I,B:B,Table1_2[[#This Row],[Category Level 2]],D:D,Table1_2[[#This Row],[Brand]],E:E,Table1_2[[#This Row],[Region]],F:F,Table1_2[[#This Row],[Measure]],G:G,Table1_2[[#This Row],[Year]],H:H,"&lt;="&amp;Table1_2[[#This Row],[Month]])</f>
        <v>1086</v>
      </c>
      <c r="K143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2166</v>
      </c>
      <c r="N14394">
        <f>Table1_2[[#This Row],[Value]]*2.5</f>
        <v>612.5</v>
      </c>
    </row>
    <row r="14395" spans="1:14" x14ac:dyDescent="0.25">
      <c r="A14395" s="1" t="s">
        <v>6</v>
      </c>
      <c r="B14395" s="1" t="s">
        <v>51</v>
      </c>
      <c r="C14395" s="1" t="s">
        <v>57</v>
      </c>
      <c r="D14395" s="1" t="s">
        <v>58</v>
      </c>
      <c r="E14395" s="1" t="s">
        <v>13</v>
      </c>
      <c r="F14395" s="1" t="s">
        <v>11</v>
      </c>
      <c r="G14395" s="1" t="s">
        <v>66</v>
      </c>
      <c r="H14395" s="1">
        <v>7</v>
      </c>
      <c r="I14395">
        <v>179</v>
      </c>
      <c r="J14395" s="1">
        <f>SUMIFS(I:I,B:B,Table1_2[[#This Row],[Category Level 2]],D:D,Table1_2[[#This Row],[Brand]],E:E,Table1_2[[#This Row],[Region]],F:F,Table1_2[[#This Row],[Measure]],G:G,Table1_2[[#This Row],[Year]],H:H,"&lt;="&amp;Table1_2[[#This Row],[Month]])</f>
        <v>1265</v>
      </c>
      <c r="K143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2217</v>
      </c>
      <c r="N14395">
        <f>Table1_2[[#This Row],[Value]]*2.5</f>
        <v>447.5</v>
      </c>
    </row>
    <row r="14396" spans="1:14" x14ac:dyDescent="0.25">
      <c r="A14396" s="1" t="s">
        <v>6</v>
      </c>
      <c r="B14396" s="1" t="s">
        <v>51</v>
      </c>
      <c r="C14396" s="1" t="s">
        <v>57</v>
      </c>
      <c r="D14396" s="1" t="s">
        <v>58</v>
      </c>
      <c r="E14396" s="1" t="s">
        <v>13</v>
      </c>
      <c r="F14396" s="1" t="s">
        <v>11</v>
      </c>
      <c r="G14396" s="1" t="s">
        <v>66</v>
      </c>
      <c r="H14396" s="1">
        <v>8</v>
      </c>
      <c r="I14396">
        <v>212</v>
      </c>
      <c r="J14396" s="1">
        <f>SUMIFS(I:I,B:B,Table1_2[[#This Row],[Category Level 2]],D:D,Table1_2[[#This Row],[Brand]],E:E,Table1_2[[#This Row],[Region]],F:F,Table1_2[[#This Row],[Measure]],G:G,Table1_2[[#This Row],[Year]],H:H,"&lt;="&amp;Table1_2[[#This Row],[Month]])</f>
        <v>1477</v>
      </c>
      <c r="K143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2260</v>
      </c>
      <c r="N14396">
        <f>Table1_2[[#This Row],[Value]]*2.5</f>
        <v>530</v>
      </c>
    </row>
    <row r="14397" spans="1:14" x14ac:dyDescent="0.25">
      <c r="A14397" s="1" t="s">
        <v>6</v>
      </c>
      <c r="B14397" s="1" t="s">
        <v>51</v>
      </c>
      <c r="C14397" s="1" t="s">
        <v>57</v>
      </c>
      <c r="D14397" s="1" t="s">
        <v>58</v>
      </c>
      <c r="E14397" s="1" t="s">
        <v>13</v>
      </c>
      <c r="F14397" s="1" t="s">
        <v>11</v>
      </c>
      <c r="G14397" s="1" t="s">
        <v>66</v>
      </c>
      <c r="H14397" s="1">
        <v>9</v>
      </c>
      <c r="I14397">
        <v>169</v>
      </c>
      <c r="J14397" s="1">
        <f>SUMIFS(I:I,B:B,Table1_2[[#This Row],[Category Level 2]],D:D,Table1_2[[#This Row],[Brand]],E:E,Table1_2[[#This Row],[Region]],F:F,Table1_2[[#This Row],[Measure]],G:G,Table1_2[[#This Row],[Year]],H:H,"&lt;="&amp;Table1_2[[#This Row],[Month]])</f>
        <v>1646</v>
      </c>
      <c r="K143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2266</v>
      </c>
      <c r="N14397">
        <f>Table1_2[[#This Row],[Value]]*2.5</f>
        <v>422.5</v>
      </c>
    </row>
    <row r="14398" spans="1:14" x14ac:dyDescent="0.25">
      <c r="A14398" s="1" t="s">
        <v>6</v>
      </c>
      <c r="B14398" s="1" t="s">
        <v>51</v>
      </c>
      <c r="C14398" s="1" t="s">
        <v>57</v>
      </c>
      <c r="D14398" s="1" t="s">
        <v>58</v>
      </c>
      <c r="E14398" s="1" t="s">
        <v>13</v>
      </c>
      <c r="F14398" s="1" t="s">
        <v>11</v>
      </c>
      <c r="G14398" s="1" t="s">
        <v>66</v>
      </c>
      <c r="H14398" s="1">
        <v>10</v>
      </c>
      <c r="I14398">
        <v>189</v>
      </c>
      <c r="J14398" s="1">
        <f>SUMIFS(I:I,B:B,Table1_2[[#This Row],[Category Level 2]],D:D,Table1_2[[#This Row],[Brand]],E:E,Table1_2[[#This Row],[Region]],F:F,Table1_2[[#This Row],[Measure]],G:G,Table1_2[[#This Row],[Year]],H:H,"&lt;="&amp;Table1_2[[#This Row],[Month]])</f>
        <v>1835</v>
      </c>
      <c r="K143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2262</v>
      </c>
      <c r="N14398">
        <f>Table1_2[[#This Row],[Value]]*2.5</f>
        <v>472.5</v>
      </c>
    </row>
    <row r="14399" spans="1:14" x14ac:dyDescent="0.25">
      <c r="A14399" s="1" t="s">
        <v>6</v>
      </c>
      <c r="B14399" s="1" t="s">
        <v>51</v>
      </c>
      <c r="C14399" s="1" t="s">
        <v>57</v>
      </c>
      <c r="D14399" s="1" t="s">
        <v>58</v>
      </c>
      <c r="E14399" s="1" t="s">
        <v>13</v>
      </c>
      <c r="F14399" s="1" t="s">
        <v>11</v>
      </c>
      <c r="G14399" s="1" t="s">
        <v>66</v>
      </c>
      <c r="H14399" s="1">
        <v>11</v>
      </c>
      <c r="I14399">
        <v>165</v>
      </c>
      <c r="J14399" s="1">
        <f>SUMIFS(I:I,B:B,Table1_2[[#This Row],[Category Level 2]],D:D,Table1_2[[#This Row],[Brand]],E:E,Table1_2[[#This Row],[Region]],F:F,Table1_2[[#This Row],[Measure]],G:G,Table1_2[[#This Row],[Year]],H:H,"&lt;="&amp;Table1_2[[#This Row],[Month]])</f>
        <v>2000</v>
      </c>
      <c r="K143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2247</v>
      </c>
      <c r="N14399">
        <f>Table1_2[[#This Row],[Value]]*2.5</f>
        <v>412.5</v>
      </c>
    </row>
    <row r="14400" spans="1:14" x14ac:dyDescent="0.25">
      <c r="A14400" s="1" t="s">
        <v>6</v>
      </c>
      <c r="B14400" s="1" t="s">
        <v>51</v>
      </c>
      <c r="C14400" s="1" t="s">
        <v>57</v>
      </c>
      <c r="D14400" s="1" t="s">
        <v>58</v>
      </c>
      <c r="E14400" s="1" t="s">
        <v>13</v>
      </c>
      <c r="F14400" s="1" t="s">
        <v>11</v>
      </c>
      <c r="G14400" s="1" t="s">
        <v>66</v>
      </c>
      <c r="H14400" s="1">
        <v>12</v>
      </c>
      <c r="I14400">
        <v>193</v>
      </c>
      <c r="J14400" s="1">
        <f>SUMIFS(I:I,B:B,Table1_2[[#This Row],[Category Level 2]],D:D,Table1_2[[#This Row],[Brand]],E:E,Table1_2[[#This Row],[Region]],F:F,Table1_2[[#This Row],[Measure]],G:G,Table1_2[[#This Row],[Year]],H:H,"&lt;="&amp;Table1_2[[#This Row],[Month]])</f>
        <v>2193</v>
      </c>
      <c r="K144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2193</v>
      </c>
      <c r="N14400">
        <f>Table1_2[[#This Row],[Value]]*2.5</f>
        <v>482.5</v>
      </c>
    </row>
    <row r="14401" spans="1:14" x14ac:dyDescent="0.25">
      <c r="A14401" s="1" t="s">
        <v>6</v>
      </c>
      <c r="B14401" s="1" t="s">
        <v>51</v>
      </c>
      <c r="C14401" s="1" t="s">
        <v>57</v>
      </c>
      <c r="D14401" s="1" t="s">
        <v>58</v>
      </c>
      <c r="E14401" s="1" t="s">
        <v>13</v>
      </c>
      <c r="F14401" s="1" t="s">
        <v>11</v>
      </c>
      <c r="G14401" s="1" t="s">
        <v>67</v>
      </c>
      <c r="H14401" s="1">
        <v>1</v>
      </c>
      <c r="I14401">
        <v>149</v>
      </c>
      <c r="J14401" s="1">
        <f>SUMIFS(I:I,B:B,Table1_2[[#This Row],[Category Level 2]],D:D,Table1_2[[#This Row],[Brand]],E:E,Table1_2[[#This Row],[Region]],F:F,Table1_2[[#This Row],[Measure]],G:G,Table1_2[[#This Row],[Year]],H:H,"&lt;="&amp;Table1_2[[#This Row],[Month]])</f>
        <v>149</v>
      </c>
      <c r="K144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2194</v>
      </c>
      <c r="N14401">
        <f>Table1_2[[#This Row],[Value]]*2.5</f>
        <v>372.5</v>
      </c>
    </row>
    <row r="14402" spans="1:14" x14ac:dyDescent="0.25">
      <c r="A14402" s="1" t="s">
        <v>6</v>
      </c>
      <c r="B14402" s="1" t="s">
        <v>51</v>
      </c>
      <c r="C14402" s="1" t="s">
        <v>57</v>
      </c>
      <c r="D14402" s="1" t="s">
        <v>58</v>
      </c>
      <c r="E14402" s="1" t="s">
        <v>13</v>
      </c>
      <c r="F14402" s="1" t="s">
        <v>11</v>
      </c>
      <c r="G14402" s="1" t="s">
        <v>67</v>
      </c>
      <c r="H14402" s="1">
        <v>2</v>
      </c>
      <c r="I14402">
        <v>134</v>
      </c>
      <c r="J14402" s="1">
        <f>SUMIFS(I:I,B:B,Table1_2[[#This Row],[Category Level 2]],D:D,Table1_2[[#This Row],[Brand]],E:E,Table1_2[[#This Row],[Region]],F:F,Table1_2[[#This Row],[Measure]],G:G,Table1_2[[#This Row],[Year]],H:H,"&lt;="&amp;Table1_2[[#This Row],[Month]])</f>
        <v>283</v>
      </c>
      <c r="K144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2165</v>
      </c>
      <c r="N14402">
        <f>Table1_2[[#This Row],[Value]]*2.5</f>
        <v>335</v>
      </c>
    </row>
    <row r="14403" spans="1:14" x14ac:dyDescent="0.25">
      <c r="A14403" s="1" t="s">
        <v>6</v>
      </c>
      <c r="B14403" s="1" t="s">
        <v>51</v>
      </c>
      <c r="C14403" s="1" t="s">
        <v>57</v>
      </c>
      <c r="D14403" s="1" t="s">
        <v>58</v>
      </c>
      <c r="E14403" s="1" t="s">
        <v>13</v>
      </c>
      <c r="F14403" s="1" t="s">
        <v>11</v>
      </c>
      <c r="G14403" s="1" t="s">
        <v>67</v>
      </c>
      <c r="H14403" s="1">
        <v>3</v>
      </c>
      <c r="I14403">
        <v>235</v>
      </c>
      <c r="J14403" s="1">
        <f>SUMIFS(I:I,B:B,Table1_2[[#This Row],[Category Level 2]],D:D,Table1_2[[#This Row],[Brand]],E:E,Table1_2[[#This Row],[Region]],F:F,Table1_2[[#This Row],[Measure]],G:G,Table1_2[[#This Row],[Year]],H:H,"&lt;="&amp;Table1_2[[#This Row],[Month]])</f>
        <v>518</v>
      </c>
      <c r="K144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2245</v>
      </c>
      <c r="N14403">
        <f>Table1_2[[#This Row],[Value]]*2.5</f>
        <v>587.5</v>
      </c>
    </row>
    <row r="14404" spans="1:14" x14ac:dyDescent="0.25">
      <c r="A14404" s="1" t="s">
        <v>6</v>
      </c>
      <c r="B14404" s="1" t="s">
        <v>51</v>
      </c>
      <c r="C14404" s="1" t="s">
        <v>57</v>
      </c>
      <c r="D14404" s="1" t="s">
        <v>58</v>
      </c>
      <c r="E14404" s="1" t="s">
        <v>13</v>
      </c>
      <c r="F14404" s="1" t="s">
        <v>12</v>
      </c>
      <c r="G14404" s="1" t="s">
        <v>62</v>
      </c>
      <c r="H14404" s="1">
        <v>2</v>
      </c>
      <c r="I14404">
        <v>28</v>
      </c>
      <c r="J14404" s="1">
        <f>SUMIFS(I:I,B:B,Table1_2[[#This Row],[Category Level 2]],D:D,Table1_2[[#This Row],[Brand]],E:E,Table1_2[[#This Row],[Region]],F:F,Table1_2[[#This Row],[Measure]],G:G,Table1_2[[#This Row],[Year]],H:H,"&lt;="&amp;Table1_2[[#This Row],[Month]])</f>
        <v>28</v>
      </c>
      <c r="K144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28</v>
      </c>
      <c r="N14404">
        <f>Table1_2[[#This Row],[Value]]*2.5</f>
        <v>70</v>
      </c>
    </row>
    <row r="14405" spans="1:14" x14ac:dyDescent="0.25">
      <c r="A14405" s="1" t="s">
        <v>6</v>
      </c>
      <c r="B14405" s="1" t="s">
        <v>51</v>
      </c>
      <c r="C14405" s="1" t="s">
        <v>57</v>
      </c>
      <c r="D14405" s="1" t="s">
        <v>58</v>
      </c>
      <c r="E14405" s="1" t="s">
        <v>13</v>
      </c>
      <c r="F14405" s="1" t="s">
        <v>12</v>
      </c>
      <c r="G14405" s="1" t="s">
        <v>62</v>
      </c>
      <c r="H14405" s="1">
        <v>3</v>
      </c>
      <c r="I14405">
        <v>282</v>
      </c>
      <c r="J14405" s="1">
        <f>SUMIFS(I:I,B:B,Table1_2[[#This Row],[Category Level 2]],D:D,Table1_2[[#This Row],[Brand]],E:E,Table1_2[[#This Row],[Region]],F:F,Table1_2[[#This Row],[Measure]],G:G,Table1_2[[#This Row],[Year]],H:H,"&lt;="&amp;Table1_2[[#This Row],[Month]])</f>
        <v>310</v>
      </c>
      <c r="K144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</v>
      </c>
      <c r="N14405">
        <f>Table1_2[[#This Row],[Value]]*2.5</f>
        <v>705</v>
      </c>
    </row>
    <row r="14406" spans="1:14" x14ac:dyDescent="0.25">
      <c r="A14406" s="1" t="s">
        <v>6</v>
      </c>
      <c r="B14406" s="1" t="s">
        <v>51</v>
      </c>
      <c r="C14406" s="1" t="s">
        <v>57</v>
      </c>
      <c r="D14406" s="1" t="s">
        <v>58</v>
      </c>
      <c r="E14406" s="1" t="s">
        <v>13</v>
      </c>
      <c r="F14406" s="1" t="s">
        <v>12</v>
      </c>
      <c r="G14406" s="1" t="s">
        <v>62</v>
      </c>
      <c r="H14406" s="1">
        <v>4</v>
      </c>
      <c r="I14406">
        <v>132</v>
      </c>
      <c r="J14406" s="1">
        <f>SUMIFS(I:I,B:B,Table1_2[[#This Row],[Category Level 2]],D:D,Table1_2[[#This Row],[Brand]],E:E,Table1_2[[#This Row],[Region]],F:F,Table1_2[[#This Row],[Measure]],G:G,Table1_2[[#This Row],[Year]],H:H,"&lt;="&amp;Table1_2[[#This Row],[Month]])</f>
        <v>442</v>
      </c>
      <c r="K144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442</v>
      </c>
      <c r="N14406">
        <f>Table1_2[[#This Row],[Value]]*2.5</f>
        <v>330</v>
      </c>
    </row>
    <row r="14407" spans="1:14" x14ac:dyDescent="0.25">
      <c r="A14407" s="1" t="s">
        <v>6</v>
      </c>
      <c r="B14407" s="1" t="s">
        <v>51</v>
      </c>
      <c r="C14407" s="1" t="s">
        <v>57</v>
      </c>
      <c r="D14407" s="1" t="s">
        <v>58</v>
      </c>
      <c r="E14407" s="1" t="s">
        <v>13</v>
      </c>
      <c r="F14407" s="1" t="s">
        <v>12</v>
      </c>
      <c r="G14407" s="1" t="s">
        <v>62</v>
      </c>
      <c r="H14407" s="1">
        <v>5</v>
      </c>
      <c r="I14407">
        <v>147</v>
      </c>
      <c r="J14407" s="1">
        <f>SUMIFS(I:I,B:B,Table1_2[[#This Row],[Category Level 2]],D:D,Table1_2[[#This Row],[Brand]],E:E,Table1_2[[#This Row],[Region]],F:F,Table1_2[[#This Row],[Measure]],G:G,Table1_2[[#This Row],[Year]],H:H,"&lt;="&amp;Table1_2[[#This Row],[Month]])</f>
        <v>589</v>
      </c>
      <c r="K144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589</v>
      </c>
      <c r="N14407">
        <f>Table1_2[[#This Row],[Value]]*2.5</f>
        <v>367.5</v>
      </c>
    </row>
    <row r="14408" spans="1:14" x14ac:dyDescent="0.25">
      <c r="A14408" s="1" t="s">
        <v>6</v>
      </c>
      <c r="B14408" s="1" t="s">
        <v>51</v>
      </c>
      <c r="C14408" s="1" t="s">
        <v>57</v>
      </c>
      <c r="D14408" s="1" t="s">
        <v>58</v>
      </c>
      <c r="E14408" s="1" t="s">
        <v>13</v>
      </c>
      <c r="F14408" s="1" t="s">
        <v>12</v>
      </c>
      <c r="G14408" s="1" t="s">
        <v>62</v>
      </c>
      <c r="H14408" s="1">
        <v>6</v>
      </c>
      <c r="I14408">
        <v>356</v>
      </c>
      <c r="J14408" s="1">
        <f>SUMIFS(I:I,B:B,Table1_2[[#This Row],[Category Level 2]],D:D,Table1_2[[#This Row],[Brand]],E:E,Table1_2[[#This Row],[Region]],F:F,Table1_2[[#This Row],[Measure]],G:G,Table1_2[[#This Row],[Year]],H:H,"&lt;="&amp;Table1_2[[#This Row],[Month]])</f>
        <v>945</v>
      </c>
      <c r="K144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945</v>
      </c>
      <c r="N14408">
        <f>Table1_2[[#This Row],[Value]]*2.5</f>
        <v>890</v>
      </c>
    </row>
    <row r="14409" spans="1:14" x14ac:dyDescent="0.25">
      <c r="A14409" s="1" t="s">
        <v>6</v>
      </c>
      <c r="B14409" s="1" t="s">
        <v>51</v>
      </c>
      <c r="C14409" s="1" t="s">
        <v>57</v>
      </c>
      <c r="D14409" s="1" t="s">
        <v>58</v>
      </c>
      <c r="E14409" s="1" t="s">
        <v>13</v>
      </c>
      <c r="F14409" s="1" t="s">
        <v>12</v>
      </c>
      <c r="G14409" s="1" t="s">
        <v>62</v>
      </c>
      <c r="H14409" s="1">
        <v>7</v>
      </c>
      <c r="I14409">
        <v>253</v>
      </c>
      <c r="J14409" s="1">
        <f>SUMIFS(I:I,B:B,Table1_2[[#This Row],[Category Level 2]],D:D,Table1_2[[#This Row],[Brand]],E:E,Table1_2[[#This Row],[Region]],F:F,Table1_2[[#This Row],[Measure]],G:G,Table1_2[[#This Row],[Year]],H:H,"&lt;="&amp;Table1_2[[#This Row],[Month]])</f>
        <v>1198</v>
      </c>
      <c r="K144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1198</v>
      </c>
      <c r="N14409">
        <f>Table1_2[[#This Row],[Value]]*2.5</f>
        <v>632.5</v>
      </c>
    </row>
    <row r="14410" spans="1:14" x14ac:dyDescent="0.25">
      <c r="A14410" s="1" t="s">
        <v>6</v>
      </c>
      <c r="B14410" s="1" t="s">
        <v>51</v>
      </c>
      <c r="C14410" s="1" t="s">
        <v>57</v>
      </c>
      <c r="D14410" s="1" t="s">
        <v>58</v>
      </c>
      <c r="E14410" s="1" t="s">
        <v>13</v>
      </c>
      <c r="F14410" s="1" t="s">
        <v>12</v>
      </c>
      <c r="G14410" s="1" t="s">
        <v>62</v>
      </c>
      <c r="H14410" s="1">
        <v>8</v>
      </c>
      <c r="I14410">
        <v>464</v>
      </c>
      <c r="J14410" s="1">
        <f>SUMIFS(I:I,B:B,Table1_2[[#This Row],[Category Level 2]],D:D,Table1_2[[#This Row],[Brand]],E:E,Table1_2[[#This Row],[Region]],F:F,Table1_2[[#This Row],[Measure]],G:G,Table1_2[[#This Row],[Year]],H:H,"&lt;="&amp;Table1_2[[#This Row],[Month]])</f>
        <v>1662</v>
      </c>
      <c r="K144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1662</v>
      </c>
      <c r="N14410">
        <f>Table1_2[[#This Row],[Value]]*2.5</f>
        <v>1160</v>
      </c>
    </row>
    <row r="14411" spans="1:14" x14ac:dyDescent="0.25">
      <c r="A14411" s="1" t="s">
        <v>6</v>
      </c>
      <c r="B14411" s="1" t="s">
        <v>51</v>
      </c>
      <c r="C14411" s="1" t="s">
        <v>57</v>
      </c>
      <c r="D14411" s="1" t="s">
        <v>58</v>
      </c>
      <c r="E14411" s="1" t="s">
        <v>13</v>
      </c>
      <c r="F14411" s="1" t="s">
        <v>12</v>
      </c>
      <c r="G14411" s="1" t="s">
        <v>62</v>
      </c>
      <c r="H14411" s="1">
        <v>9</v>
      </c>
      <c r="I14411">
        <v>580</v>
      </c>
      <c r="J14411" s="1">
        <f>SUMIFS(I:I,B:B,Table1_2[[#This Row],[Category Level 2]],D:D,Table1_2[[#This Row],[Brand]],E:E,Table1_2[[#This Row],[Region]],F:F,Table1_2[[#This Row],[Measure]],G:G,Table1_2[[#This Row],[Year]],H:H,"&lt;="&amp;Table1_2[[#This Row],[Month]])</f>
        <v>2242</v>
      </c>
      <c r="K144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2242</v>
      </c>
      <c r="N14411">
        <f>Table1_2[[#This Row],[Value]]*2.5</f>
        <v>1450</v>
      </c>
    </row>
    <row r="14412" spans="1:14" x14ac:dyDescent="0.25">
      <c r="A14412" s="1" t="s">
        <v>6</v>
      </c>
      <c r="B14412" s="1" t="s">
        <v>51</v>
      </c>
      <c r="C14412" s="1" t="s">
        <v>57</v>
      </c>
      <c r="D14412" s="1" t="s">
        <v>58</v>
      </c>
      <c r="E14412" s="1" t="s">
        <v>13</v>
      </c>
      <c r="F14412" s="1" t="s">
        <v>12</v>
      </c>
      <c r="G14412" s="1" t="s">
        <v>62</v>
      </c>
      <c r="H14412" s="1">
        <v>10</v>
      </c>
      <c r="I14412">
        <v>673</v>
      </c>
      <c r="J14412" s="1">
        <f>SUMIFS(I:I,B:B,Table1_2[[#This Row],[Category Level 2]],D:D,Table1_2[[#This Row],[Brand]],E:E,Table1_2[[#This Row],[Region]],F:F,Table1_2[[#This Row],[Measure]],G:G,Table1_2[[#This Row],[Year]],H:H,"&lt;="&amp;Table1_2[[#This Row],[Month]])</f>
        <v>2915</v>
      </c>
      <c r="K144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2915</v>
      </c>
      <c r="N14412">
        <f>Table1_2[[#This Row],[Value]]*2.5</f>
        <v>1682.5</v>
      </c>
    </row>
    <row r="14413" spans="1:14" x14ac:dyDescent="0.25">
      <c r="A14413" s="1" t="s">
        <v>6</v>
      </c>
      <c r="B14413" s="1" t="s">
        <v>51</v>
      </c>
      <c r="C14413" s="1" t="s">
        <v>57</v>
      </c>
      <c r="D14413" s="1" t="s">
        <v>58</v>
      </c>
      <c r="E14413" s="1" t="s">
        <v>13</v>
      </c>
      <c r="F14413" s="1" t="s">
        <v>12</v>
      </c>
      <c r="G14413" s="1" t="s">
        <v>62</v>
      </c>
      <c r="H14413" s="1">
        <v>11</v>
      </c>
      <c r="I14413">
        <v>550</v>
      </c>
      <c r="J14413" s="1">
        <f>SUMIFS(I:I,B:B,Table1_2[[#This Row],[Category Level 2]],D:D,Table1_2[[#This Row],[Brand]],E:E,Table1_2[[#This Row],[Region]],F:F,Table1_2[[#This Row],[Measure]],G:G,Table1_2[[#This Row],[Year]],H:H,"&lt;="&amp;Table1_2[[#This Row],[Month]])</f>
        <v>3465</v>
      </c>
      <c r="K144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3465</v>
      </c>
      <c r="N14413">
        <f>Table1_2[[#This Row],[Value]]*2.5</f>
        <v>1375</v>
      </c>
    </row>
    <row r="14414" spans="1:14" x14ac:dyDescent="0.25">
      <c r="A14414" s="1" t="s">
        <v>6</v>
      </c>
      <c r="B14414" s="1" t="s">
        <v>51</v>
      </c>
      <c r="C14414" s="1" t="s">
        <v>57</v>
      </c>
      <c r="D14414" s="1" t="s">
        <v>58</v>
      </c>
      <c r="E14414" s="1" t="s">
        <v>13</v>
      </c>
      <c r="F14414" s="1" t="s">
        <v>12</v>
      </c>
      <c r="G14414" s="1" t="s">
        <v>62</v>
      </c>
      <c r="H14414" s="1">
        <v>12</v>
      </c>
      <c r="I14414">
        <v>512</v>
      </c>
      <c r="J14414" s="1">
        <f>SUMIFS(I:I,B:B,Table1_2[[#This Row],[Category Level 2]],D:D,Table1_2[[#This Row],[Brand]],E:E,Table1_2[[#This Row],[Region]],F:F,Table1_2[[#This Row],[Measure]],G:G,Table1_2[[#This Row],[Year]],H:H,"&lt;="&amp;Table1_2[[#This Row],[Month]])</f>
        <v>3977</v>
      </c>
      <c r="K144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3977</v>
      </c>
      <c r="N14414">
        <f>Table1_2[[#This Row],[Value]]*2.5</f>
        <v>1280</v>
      </c>
    </row>
    <row r="14415" spans="1:14" x14ac:dyDescent="0.25">
      <c r="A14415" s="1" t="s">
        <v>6</v>
      </c>
      <c r="B14415" s="1" t="s">
        <v>51</v>
      </c>
      <c r="C14415" s="1" t="s">
        <v>57</v>
      </c>
      <c r="D14415" s="1" t="s">
        <v>58</v>
      </c>
      <c r="E14415" s="1" t="s">
        <v>13</v>
      </c>
      <c r="F14415" s="1" t="s">
        <v>12</v>
      </c>
      <c r="G14415" s="1" t="s">
        <v>63</v>
      </c>
      <c r="H14415" s="1">
        <v>1</v>
      </c>
      <c r="I14415">
        <v>677</v>
      </c>
      <c r="J14415" s="1">
        <f>SUMIFS(I:I,B:B,Table1_2[[#This Row],[Category Level 2]],D:D,Table1_2[[#This Row],[Brand]],E:E,Table1_2[[#This Row],[Region]],F:F,Table1_2[[#This Row],[Measure]],G:G,Table1_2[[#This Row],[Year]],H:H,"&lt;="&amp;Table1_2[[#This Row],[Month]])</f>
        <v>677</v>
      </c>
      <c r="K144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4654</v>
      </c>
      <c r="N14415">
        <f>Table1_2[[#This Row],[Value]]*2.5</f>
        <v>1692.5</v>
      </c>
    </row>
    <row r="14416" spans="1:14" x14ac:dyDescent="0.25">
      <c r="A14416" s="1" t="s">
        <v>6</v>
      </c>
      <c r="B14416" s="1" t="s">
        <v>51</v>
      </c>
      <c r="C14416" s="1" t="s">
        <v>57</v>
      </c>
      <c r="D14416" s="1" t="s">
        <v>58</v>
      </c>
      <c r="E14416" s="1" t="s">
        <v>13</v>
      </c>
      <c r="F14416" s="1" t="s">
        <v>12</v>
      </c>
      <c r="G14416" s="1" t="s">
        <v>63</v>
      </c>
      <c r="H14416" s="1">
        <v>2</v>
      </c>
      <c r="I14416">
        <v>709</v>
      </c>
      <c r="J14416" s="1">
        <f>SUMIFS(I:I,B:B,Table1_2[[#This Row],[Category Level 2]],D:D,Table1_2[[#This Row],[Brand]],E:E,Table1_2[[#This Row],[Region]],F:F,Table1_2[[#This Row],[Measure]],G:G,Table1_2[[#This Row],[Year]],H:H,"&lt;="&amp;Table1_2[[#This Row],[Month]])</f>
        <v>1386</v>
      </c>
      <c r="K144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5335</v>
      </c>
      <c r="N14416">
        <f>Table1_2[[#This Row],[Value]]*2.5</f>
        <v>1772.5</v>
      </c>
    </row>
    <row r="14417" spans="1:14" x14ac:dyDescent="0.25">
      <c r="A14417" s="1" t="s">
        <v>6</v>
      </c>
      <c r="B14417" s="1" t="s">
        <v>51</v>
      </c>
      <c r="C14417" s="1" t="s">
        <v>57</v>
      </c>
      <c r="D14417" s="1" t="s">
        <v>58</v>
      </c>
      <c r="E14417" s="1" t="s">
        <v>13</v>
      </c>
      <c r="F14417" s="1" t="s">
        <v>12</v>
      </c>
      <c r="G14417" s="1" t="s">
        <v>63</v>
      </c>
      <c r="H14417" s="1">
        <v>3</v>
      </c>
      <c r="I14417">
        <v>510</v>
      </c>
      <c r="J14417" s="1">
        <f>SUMIFS(I:I,B:B,Table1_2[[#This Row],[Category Level 2]],D:D,Table1_2[[#This Row],[Brand]],E:E,Table1_2[[#This Row],[Region]],F:F,Table1_2[[#This Row],[Measure]],G:G,Table1_2[[#This Row],[Year]],H:H,"&lt;="&amp;Table1_2[[#This Row],[Month]])</f>
        <v>1896</v>
      </c>
      <c r="K144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5563</v>
      </c>
      <c r="N14417">
        <f>Table1_2[[#This Row],[Value]]*2.5</f>
        <v>1275</v>
      </c>
    </row>
    <row r="14418" spans="1:14" x14ac:dyDescent="0.25">
      <c r="A14418" s="1" t="s">
        <v>6</v>
      </c>
      <c r="B14418" s="1" t="s">
        <v>51</v>
      </c>
      <c r="C14418" s="1" t="s">
        <v>57</v>
      </c>
      <c r="D14418" s="1" t="s">
        <v>58</v>
      </c>
      <c r="E14418" s="1" t="s">
        <v>13</v>
      </c>
      <c r="F14418" s="1" t="s">
        <v>12</v>
      </c>
      <c r="G14418" s="1" t="s">
        <v>63</v>
      </c>
      <c r="H14418" s="1">
        <v>4</v>
      </c>
      <c r="I14418">
        <v>524</v>
      </c>
      <c r="J14418" s="1">
        <f>SUMIFS(I:I,B:B,Table1_2[[#This Row],[Category Level 2]],D:D,Table1_2[[#This Row],[Brand]],E:E,Table1_2[[#This Row],[Region]],F:F,Table1_2[[#This Row],[Measure]],G:G,Table1_2[[#This Row],[Year]],H:H,"&lt;="&amp;Table1_2[[#This Row],[Month]])</f>
        <v>2420</v>
      </c>
      <c r="K144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5955</v>
      </c>
      <c r="N14418">
        <f>Table1_2[[#This Row],[Value]]*2.5</f>
        <v>1310</v>
      </c>
    </row>
    <row r="14419" spans="1:14" x14ac:dyDescent="0.25">
      <c r="A14419" s="1" t="s">
        <v>6</v>
      </c>
      <c r="B14419" s="1" t="s">
        <v>51</v>
      </c>
      <c r="C14419" s="1" t="s">
        <v>57</v>
      </c>
      <c r="D14419" s="1" t="s">
        <v>58</v>
      </c>
      <c r="E14419" s="1" t="s">
        <v>13</v>
      </c>
      <c r="F14419" s="1" t="s">
        <v>12</v>
      </c>
      <c r="G14419" s="1" t="s">
        <v>63</v>
      </c>
      <c r="H14419" s="1">
        <v>5</v>
      </c>
      <c r="I14419">
        <v>409</v>
      </c>
      <c r="J14419" s="1">
        <f>SUMIFS(I:I,B:B,Table1_2[[#This Row],[Category Level 2]],D:D,Table1_2[[#This Row],[Brand]],E:E,Table1_2[[#This Row],[Region]],F:F,Table1_2[[#This Row],[Measure]],G:G,Table1_2[[#This Row],[Year]],H:H,"&lt;="&amp;Table1_2[[#This Row],[Month]])</f>
        <v>2829</v>
      </c>
      <c r="K144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6217</v>
      </c>
      <c r="N14419">
        <f>Table1_2[[#This Row],[Value]]*2.5</f>
        <v>1022.5</v>
      </c>
    </row>
    <row r="14420" spans="1:14" x14ac:dyDescent="0.25">
      <c r="A14420" s="1" t="s">
        <v>6</v>
      </c>
      <c r="B14420" s="1" t="s">
        <v>51</v>
      </c>
      <c r="C14420" s="1" t="s">
        <v>57</v>
      </c>
      <c r="D14420" s="1" t="s">
        <v>58</v>
      </c>
      <c r="E14420" s="1" t="s">
        <v>13</v>
      </c>
      <c r="F14420" s="1" t="s">
        <v>12</v>
      </c>
      <c r="G14420" s="1" t="s">
        <v>63</v>
      </c>
      <c r="H14420" s="1">
        <v>6</v>
      </c>
      <c r="I14420">
        <v>449</v>
      </c>
      <c r="J14420" s="1">
        <f>SUMIFS(I:I,B:B,Table1_2[[#This Row],[Category Level 2]],D:D,Table1_2[[#This Row],[Brand]],E:E,Table1_2[[#This Row],[Region]],F:F,Table1_2[[#This Row],[Measure]],G:G,Table1_2[[#This Row],[Year]],H:H,"&lt;="&amp;Table1_2[[#This Row],[Month]])</f>
        <v>3278</v>
      </c>
      <c r="K144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6310</v>
      </c>
      <c r="N14420">
        <f>Table1_2[[#This Row],[Value]]*2.5</f>
        <v>1122.5</v>
      </c>
    </row>
    <row r="14421" spans="1:14" x14ac:dyDescent="0.25">
      <c r="A14421" s="1" t="s">
        <v>6</v>
      </c>
      <c r="B14421" s="1" t="s">
        <v>51</v>
      </c>
      <c r="C14421" s="1" t="s">
        <v>57</v>
      </c>
      <c r="D14421" s="1" t="s">
        <v>58</v>
      </c>
      <c r="E14421" s="1" t="s">
        <v>13</v>
      </c>
      <c r="F14421" s="1" t="s">
        <v>12</v>
      </c>
      <c r="G14421" s="1" t="s">
        <v>63</v>
      </c>
      <c r="H14421" s="1">
        <v>7</v>
      </c>
      <c r="I14421">
        <v>662</v>
      </c>
      <c r="J14421" s="1">
        <f>SUMIFS(I:I,B:B,Table1_2[[#This Row],[Category Level 2]],D:D,Table1_2[[#This Row],[Brand]],E:E,Table1_2[[#This Row],[Region]],F:F,Table1_2[[#This Row],[Measure]],G:G,Table1_2[[#This Row],[Year]],H:H,"&lt;="&amp;Table1_2[[#This Row],[Month]])</f>
        <v>3940</v>
      </c>
      <c r="K144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6719</v>
      </c>
      <c r="N14421">
        <f>Table1_2[[#This Row],[Value]]*2.5</f>
        <v>1655</v>
      </c>
    </row>
    <row r="14422" spans="1:14" x14ac:dyDescent="0.25">
      <c r="A14422" s="1" t="s">
        <v>6</v>
      </c>
      <c r="B14422" s="1" t="s">
        <v>51</v>
      </c>
      <c r="C14422" s="1" t="s">
        <v>57</v>
      </c>
      <c r="D14422" s="1" t="s">
        <v>58</v>
      </c>
      <c r="E14422" s="1" t="s">
        <v>13</v>
      </c>
      <c r="F14422" s="1" t="s">
        <v>12</v>
      </c>
      <c r="G14422" s="1" t="s">
        <v>63</v>
      </c>
      <c r="H14422" s="1">
        <v>8</v>
      </c>
      <c r="I14422">
        <v>482</v>
      </c>
      <c r="J14422" s="1">
        <f>SUMIFS(I:I,B:B,Table1_2[[#This Row],[Category Level 2]],D:D,Table1_2[[#This Row],[Brand]],E:E,Table1_2[[#This Row],[Region]],F:F,Table1_2[[#This Row],[Measure]],G:G,Table1_2[[#This Row],[Year]],H:H,"&lt;="&amp;Table1_2[[#This Row],[Month]])</f>
        <v>4422</v>
      </c>
      <c r="K144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6737</v>
      </c>
      <c r="N14422">
        <f>Table1_2[[#This Row],[Value]]*2.5</f>
        <v>1205</v>
      </c>
    </row>
    <row r="14423" spans="1:14" x14ac:dyDescent="0.25">
      <c r="A14423" s="1" t="s">
        <v>6</v>
      </c>
      <c r="B14423" s="1" t="s">
        <v>51</v>
      </c>
      <c r="C14423" s="1" t="s">
        <v>57</v>
      </c>
      <c r="D14423" s="1" t="s">
        <v>58</v>
      </c>
      <c r="E14423" s="1" t="s">
        <v>13</v>
      </c>
      <c r="F14423" s="1" t="s">
        <v>12</v>
      </c>
      <c r="G14423" s="1" t="s">
        <v>63</v>
      </c>
      <c r="H14423" s="1">
        <v>9</v>
      </c>
      <c r="I14423">
        <v>701</v>
      </c>
      <c r="J14423" s="1">
        <f>SUMIFS(I:I,B:B,Table1_2[[#This Row],[Category Level 2]],D:D,Table1_2[[#This Row],[Brand]],E:E,Table1_2[[#This Row],[Region]],F:F,Table1_2[[#This Row],[Measure]],G:G,Table1_2[[#This Row],[Year]],H:H,"&lt;="&amp;Table1_2[[#This Row],[Month]])</f>
        <v>5123</v>
      </c>
      <c r="K144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6858</v>
      </c>
      <c r="N14423">
        <f>Table1_2[[#This Row],[Value]]*2.5</f>
        <v>1752.5</v>
      </c>
    </row>
    <row r="14424" spans="1:14" x14ac:dyDescent="0.25">
      <c r="A14424" s="1" t="s">
        <v>6</v>
      </c>
      <c r="B14424" s="1" t="s">
        <v>51</v>
      </c>
      <c r="C14424" s="1" t="s">
        <v>57</v>
      </c>
      <c r="D14424" s="1" t="s">
        <v>58</v>
      </c>
      <c r="E14424" s="1" t="s">
        <v>13</v>
      </c>
      <c r="F14424" s="1" t="s">
        <v>12</v>
      </c>
      <c r="G14424" s="1" t="s">
        <v>63</v>
      </c>
      <c r="H14424" s="1">
        <v>10</v>
      </c>
      <c r="I14424">
        <v>901</v>
      </c>
      <c r="J14424" s="1">
        <f>SUMIFS(I:I,B:B,Table1_2[[#This Row],[Category Level 2]],D:D,Table1_2[[#This Row],[Brand]],E:E,Table1_2[[#This Row],[Region]],F:F,Table1_2[[#This Row],[Measure]],G:G,Table1_2[[#This Row],[Year]],H:H,"&lt;="&amp;Table1_2[[#This Row],[Month]])</f>
        <v>6024</v>
      </c>
      <c r="K144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7086</v>
      </c>
      <c r="N14424">
        <f>Table1_2[[#This Row],[Value]]*2.5</f>
        <v>2252.5</v>
      </c>
    </row>
    <row r="14425" spans="1:14" x14ac:dyDescent="0.25">
      <c r="A14425" s="1" t="s">
        <v>6</v>
      </c>
      <c r="B14425" s="1" t="s">
        <v>51</v>
      </c>
      <c r="C14425" s="1" t="s">
        <v>57</v>
      </c>
      <c r="D14425" s="1" t="s">
        <v>58</v>
      </c>
      <c r="E14425" s="1" t="s">
        <v>13</v>
      </c>
      <c r="F14425" s="1" t="s">
        <v>12</v>
      </c>
      <c r="G14425" s="1" t="s">
        <v>63</v>
      </c>
      <c r="H14425" s="1">
        <v>11</v>
      </c>
      <c r="I14425">
        <v>987</v>
      </c>
      <c r="J14425" s="1">
        <f>SUMIFS(I:I,B:B,Table1_2[[#This Row],[Category Level 2]],D:D,Table1_2[[#This Row],[Brand]],E:E,Table1_2[[#This Row],[Region]],F:F,Table1_2[[#This Row],[Measure]],G:G,Table1_2[[#This Row],[Year]],H:H,"&lt;="&amp;Table1_2[[#This Row],[Month]])</f>
        <v>7011</v>
      </c>
      <c r="K144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7523</v>
      </c>
      <c r="N14425">
        <f>Table1_2[[#This Row],[Value]]*2.5</f>
        <v>2467.5</v>
      </c>
    </row>
    <row r="14426" spans="1:14" x14ac:dyDescent="0.25">
      <c r="A14426" s="1" t="s">
        <v>6</v>
      </c>
      <c r="B14426" s="1" t="s">
        <v>51</v>
      </c>
      <c r="C14426" s="1" t="s">
        <v>57</v>
      </c>
      <c r="D14426" s="1" t="s">
        <v>58</v>
      </c>
      <c r="E14426" s="1" t="s">
        <v>13</v>
      </c>
      <c r="F14426" s="1" t="s">
        <v>12</v>
      </c>
      <c r="G14426" s="1" t="s">
        <v>63</v>
      </c>
      <c r="H14426" s="1">
        <v>12</v>
      </c>
      <c r="I14426">
        <v>735</v>
      </c>
      <c r="J14426" s="1">
        <f>SUMIFS(I:I,B:B,Table1_2[[#This Row],[Category Level 2]],D:D,Table1_2[[#This Row],[Brand]],E:E,Table1_2[[#This Row],[Region]],F:F,Table1_2[[#This Row],[Measure]],G:G,Table1_2[[#This Row],[Year]],H:H,"&lt;="&amp;Table1_2[[#This Row],[Month]])</f>
        <v>7746</v>
      </c>
      <c r="K144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7746</v>
      </c>
      <c r="N14426">
        <f>Table1_2[[#This Row],[Value]]*2.5</f>
        <v>1837.5</v>
      </c>
    </row>
    <row r="14427" spans="1:14" x14ac:dyDescent="0.25">
      <c r="A14427" s="1" t="s">
        <v>6</v>
      </c>
      <c r="B14427" s="1" t="s">
        <v>51</v>
      </c>
      <c r="C14427" s="1" t="s">
        <v>57</v>
      </c>
      <c r="D14427" s="1" t="s">
        <v>58</v>
      </c>
      <c r="E14427" s="1" t="s">
        <v>13</v>
      </c>
      <c r="F14427" s="1" t="s">
        <v>12</v>
      </c>
      <c r="G14427" s="1" t="s">
        <v>64</v>
      </c>
      <c r="H14427" s="1">
        <v>1</v>
      </c>
      <c r="I14427">
        <v>1129</v>
      </c>
      <c r="J14427" s="1">
        <f>SUMIFS(I:I,B:B,Table1_2[[#This Row],[Category Level 2]],D:D,Table1_2[[#This Row],[Brand]],E:E,Table1_2[[#This Row],[Region]],F:F,Table1_2[[#This Row],[Measure]],G:G,Table1_2[[#This Row],[Year]],H:H,"&lt;="&amp;Table1_2[[#This Row],[Month]])</f>
        <v>1129</v>
      </c>
      <c r="K144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8198</v>
      </c>
      <c r="N14427">
        <f>Table1_2[[#This Row],[Value]]*2.5</f>
        <v>2822.5</v>
      </c>
    </row>
    <row r="14428" spans="1:14" x14ac:dyDescent="0.25">
      <c r="A14428" s="1" t="s">
        <v>6</v>
      </c>
      <c r="B14428" s="1" t="s">
        <v>51</v>
      </c>
      <c r="C14428" s="1" t="s">
        <v>57</v>
      </c>
      <c r="D14428" s="1" t="s">
        <v>58</v>
      </c>
      <c r="E14428" s="1" t="s">
        <v>13</v>
      </c>
      <c r="F14428" s="1" t="s">
        <v>12</v>
      </c>
      <c r="G14428" s="1" t="s">
        <v>64</v>
      </c>
      <c r="H14428" s="1">
        <v>2</v>
      </c>
      <c r="I14428">
        <v>1117</v>
      </c>
      <c r="J14428" s="1">
        <f>SUMIFS(I:I,B:B,Table1_2[[#This Row],[Category Level 2]],D:D,Table1_2[[#This Row],[Brand]],E:E,Table1_2[[#This Row],[Region]],F:F,Table1_2[[#This Row],[Measure]],G:G,Table1_2[[#This Row],[Year]],H:H,"&lt;="&amp;Table1_2[[#This Row],[Month]])</f>
        <v>2246</v>
      </c>
      <c r="K144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8606</v>
      </c>
      <c r="N14428">
        <f>Table1_2[[#This Row],[Value]]*2.5</f>
        <v>2792.5</v>
      </c>
    </row>
    <row r="14429" spans="1:14" x14ac:dyDescent="0.25">
      <c r="A14429" s="1" t="s">
        <v>6</v>
      </c>
      <c r="B14429" s="1" t="s">
        <v>51</v>
      </c>
      <c r="C14429" s="1" t="s">
        <v>57</v>
      </c>
      <c r="D14429" s="1" t="s">
        <v>58</v>
      </c>
      <c r="E14429" s="1" t="s">
        <v>13</v>
      </c>
      <c r="F14429" s="1" t="s">
        <v>12</v>
      </c>
      <c r="G14429" s="1" t="s">
        <v>64</v>
      </c>
      <c r="H14429" s="1">
        <v>3</v>
      </c>
      <c r="I14429">
        <v>1116</v>
      </c>
      <c r="J14429" s="1">
        <f>SUMIFS(I:I,B:B,Table1_2[[#This Row],[Category Level 2]],D:D,Table1_2[[#This Row],[Brand]],E:E,Table1_2[[#This Row],[Region]],F:F,Table1_2[[#This Row],[Measure]],G:G,Table1_2[[#This Row],[Year]],H:H,"&lt;="&amp;Table1_2[[#This Row],[Month]])</f>
        <v>3362</v>
      </c>
      <c r="K144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9212</v>
      </c>
      <c r="N14429">
        <f>Table1_2[[#This Row],[Value]]*2.5</f>
        <v>2790</v>
      </c>
    </row>
    <row r="14430" spans="1:14" x14ac:dyDescent="0.25">
      <c r="A14430" s="1" t="s">
        <v>6</v>
      </c>
      <c r="B14430" s="1" t="s">
        <v>51</v>
      </c>
      <c r="C14430" s="1" t="s">
        <v>57</v>
      </c>
      <c r="D14430" s="1" t="s">
        <v>58</v>
      </c>
      <c r="E14430" s="1" t="s">
        <v>13</v>
      </c>
      <c r="F14430" s="1" t="s">
        <v>12</v>
      </c>
      <c r="G14430" s="1" t="s">
        <v>64</v>
      </c>
      <c r="H14430" s="1">
        <v>4</v>
      </c>
      <c r="I14430">
        <v>959</v>
      </c>
      <c r="J14430" s="1">
        <f>SUMIFS(I:I,B:B,Table1_2[[#This Row],[Category Level 2]],D:D,Table1_2[[#This Row],[Brand]],E:E,Table1_2[[#This Row],[Region]],F:F,Table1_2[[#This Row],[Measure]],G:G,Table1_2[[#This Row],[Year]],H:H,"&lt;="&amp;Table1_2[[#This Row],[Month]])</f>
        <v>4321</v>
      </c>
      <c r="K144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9647</v>
      </c>
      <c r="N14430">
        <f>Table1_2[[#This Row],[Value]]*2.5</f>
        <v>2397.5</v>
      </c>
    </row>
    <row r="14431" spans="1:14" x14ac:dyDescent="0.25">
      <c r="A14431" s="1" t="s">
        <v>6</v>
      </c>
      <c r="B14431" s="1" t="s">
        <v>51</v>
      </c>
      <c r="C14431" s="1" t="s">
        <v>57</v>
      </c>
      <c r="D14431" s="1" t="s">
        <v>58</v>
      </c>
      <c r="E14431" s="1" t="s">
        <v>13</v>
      </c>
      <c r="F14431" s="1" t="s">
        <v>12</v>
      </c>
      <c r="G14431" s="1" t="s">
        <v>64</v>
      </c>
      <c r="H14431" s="1">
        <v>5</v>
      </c>
      <c r="I14431">
        <v>916</v>
      </c>
      <c r="J14431" s="1">
        <f>SUMIFS(I:I,B:B,Table1_2[[#This Row],[Category Level 2]],D:D,Table1_2[[#This Row],[Brand]],E:E,Table1_2[[#This Row],[Region]],F:F,Table1_2[[#This Row],[Measure]],G:G,Table1_2[[#This Row],[Year]],H:H,"&lt;="&amp;Table1_2[[#This Row],[Month]])</f>
        <v>5237</v>
      </c>
      <c r="K144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10154</v>
      </c>
      <c r="N14431">
        <f>Table1_2[[#This Row],[Value]]*2.5</f>
        <v>2290</v>
      </c>
    </row>
    <row r="14432" spans="1:14" x14ac:dyDescent="0.25">
      <c r="A14432" s="1" t="s">
        <v>6</v>
      </c>
      <c r="B14432" s="1" t="s">
        <v>51</v>
      </c>
      <c r="C14432" s="1" t="s">
        <v>57</v>
      </c>
      <c r="D14432" s="1" t="s">
        <v>58</v>
      </c>
      <c r="E14432" s="1" t="s">
        <v>13</v>
      </c>
      <c r="F14432" s="1" t="s">
        <v>12</v>
      </c>
      <c r="G14432" s="1" t="s">
        <v>64</v>
      </c>
      <c r="H14432" s="1">
        <v>6</v>
      </c>
      <c r="I14432">
        <v>1046</v>
      </c>
      <c r="J14432" s="1">
        <f>SUMIFS(I:I,B:B,Table1_2[[#This Row],[Category Level 2]],D:D,Table1_2[[#This Row],[Brand]],E:E,Table1_2[[#This Row],[Region]],F:F,Table1_2[[#This Row],[Measure]],G:G,Table1_2[[#This Row],[Year]],H:H,"&lt;="&amp;Table1_2[[#This Row],[Month]])</f>
        <v>6283</v>
      </c>
      <c r="K144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10751</v>
      </c>
      <c r="N14432">
        <f>Table1_2[[#This Row],[Value]]*2.5</f>
        <v>2615</v>
      </c>
    </row>
    <row r="14433" spans="1:14" x14ac:dyDescent="0.25">
      <c r="A14433" s="1" t="s">
        <v>6</v>
      </c>
      <c r="B14433" s="1" t="s">
        <v>51</v>
      </c>
      <c r="C14433" s="1" t="s">
        <v>57</v>
      </c>
      <c r="D14433" s="1" t="s">
        <v>58</v>
      </c>
      <c r="E14433" s="1" t="s">
        <v>13</v>
      </c>
      <c r="F14433" s="1" t="s">
        <v>12</v>
      </c>
      <c r="G14433" s="1" t="s">
        <v>64</v>
      </c>
      <c r="H14433" s="1">
        <v>7</v>
      </c>
      <c r="I14433">
        <v>1259</v>
      </c>
      <c r="J14433" s="1">
        <f>SUMIFS(I:I,B:B,Table1_2[[#This Row],[Category Level 2]],D:D,Table1_2[[#This Row],[Brand]],E:E,Table1_2[[#This Row],[Region]],F:F,Table1_2[[#This Row],[Measure]],G:G,Table1_2[[#This Row],[Year]],H:H,"&lt;="&amp;Table1_2[[#This Row],[Month]])</f>
        <v>7542</v>
      </c>
      <c r="K144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11348</v>
      </c>
      <c r="N14433">
        <f>Table1_2[[#This Row],[Value]]*2.5</f>
        <v>3147.5</v>
      </c>
    </row>
    <row r="14434" spans="1:14" x14ac:dyDescent="0.25">
      <c r="A14434" s="1" t="s">
        <v>6</v>
      </c>
      <c r="B14434" s="1" t="s">
        <v>51</v>
      </c>
      <c r="C14434" s="1" t="s">
        <v>57</v>
      </c>
      <c r="D14434" s="1" t="s">
        <v>58</v>
      </c>
      <c r="E14434" s="1" t="s">
        <v>13</v>
      </c>
      <c r="F14434" s="1" t="s">
        <v>12</v>
      </c>
      <c r="G14434" s="1" t="s">
        <v>64</v>
      </c>
      <c r="H14434" s="1">
        <v>8</v>
      </c>
      <c r="I14434">
        <v>768</v>
      </c>
      <c r="J14434" s="1">
        <f>SUMIFS(I:I,B:B,Table1_2[[#This Row],[Category Level 2]],D:D,Table1_2[[#This Row],[Brand]],E:E,Table1_2[[#This Row],[Region]],F:F,Table1_2[[#This Row],[Measure]],G:G,Table1_2[[#This Row],[Year]],H:H,"&lt;="&amp;Table1_2[[#This Row],[Month]])</f>
        <v>8310</v>
      </c>
      <c r="K144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11634</v>
      </c>
      <c r="N14434">
        <f>Table1_2[[#This Row],[Value]]*2.5</f>
        <v>1920</v>
      </c>
    </row>
    <row r="14435" spans="1:14" x14ac:dyDescent="0.25">
      <c r="A14435" s="1" t="s">
        <v>6</v>
      </c>
      <c r="B14435" s="1" t="s">
        <v>51</v>
      </c>
      <c r="C14435" s="1" t="s">
        <v>57</v>
      </c>
      <c r="D14435" s="1" t="s">
        <v>58</v>
      </c>
      <c r="E14435" s="1" t="s">
        <v>13</v>
      </c>
      <c r="F14435" s="1" t="s">
        <v>12</v>
      </c>
      <c r="G14435" s="1" t="s">
        <v>64</v>
      </c>
      <c r="H14435" s="1">
        <v>9</v>
      </c>
      <c r="I14435">
        <v>1345</v>
      </c>
      <c r="J14435" s="1">
        <f>SUMIFS(I:I,B:B,Table1_2[[#This Row],[Category Level 2]],D:D,Table1_2[[#This Row],[Brand]],E:E,Table1_2[[#This Row],[Region]],F:F,Table1_2[[#This Row],[Measure]],G:G,Table1_2[[#This Row],[Year]],H:H,"&lt;="&amp;Table1_2[[#This Row],[Month]])</f>
        <v>9655</v>
      </c>
      <c r="K144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12278</v>
      </c>
      <c r="N14435">
        <f>Table1_2[[#This Row],[Value]]*2.5</f>
        <v>3362.5</v>
      </c>
    </row>
    <row r="14436" spans="1:14" x14ac:dyDescent="0.25">
      <c r="A14436" s="1" t="s">
        <v>6</v>
      </c>
      <c r="B14436" s="1" t="s">
        <v>51</v>
      </c>
      <c r="C14436" s="1" t="s">
        <v>57</v>
      </c>
      <c r="D14436" s="1" t="s">
        <v>58</v>
      </c>
      <c r="E14436" s="1" t="s">
        <v>13</v>
      </c>
      <c r="F14436" s="1" t="s">
        <v>12</v>
      </c>
      <c r="G14436" s="1" t="s">
        <v>64</v>
      </c>
      <c r="H14436" s="1">
        <v>10</v>
      </c>
      <c r="I14436">
        <v>1031</v>
      </c>
      <c r="J14436" s="1">
        <f>SUMIFS(I:I,B:B,Table1_2[[#This Row],[Category Level 2]],D:D,Table1_2[[#This Row],[Brand]],E:E,Table1_2[[#This Row],[Region]],F:F,Table1_2[[#This Row],[Measure]],G:G,Table1_2[[#This Row],[Year]],H:H,"&lt;="&amp;Table1_2[[#This Row],[Month]])</f>
        <v>10686</v>
      </c>
      <c r="K144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12408</v>
      </c>
      <c r="N14436">
        <f>Table1_2[[#This Row],[Value]]*2.5</f>
        <v>2577.5</v>
      </c>
    </row>
    <row r="14437" spans="1:14" x14ac:dyDescent="0.25">
      <c r="A14437" s="1" t="s">
        <v>6</v>
      </c>
      <c r="B14437" s="1" t="s">
        <v>51</v>
      </c>
      <c r="C14437" s="1" t="s">
        <v>57</v>
      </c>
      <c r="D14437" s="1" t="s">
        <v>58</v>
      </c>
      <c r="E14437" s="1" t="s">
        <v>13</v>
      </c>
      <c r="F14437" s="1" t="s">
        <v>12</v>
      </c>
      <c r="G14437" s="1" t="s">
        <v>64</v>
      </c>
      <c r="H14437" s="1">
        <v>11</v>
      </c>
      <c r="I14437">
        <v>1078</v>
      </c>
      <c r="J14437" s="1">
        <f>SUMIFS(I:I,B:B,Table1_2[[#This Row],[Category Level 2]],D:D,Table1_2[[#This Row],[Brand]],E:E,Table1_2[[#This Row],[Region]],F:F,Table1_2[[#This Row],[Measure]],G:G,Table1_2[[#This Row],[Year]],H:H,"&lt;="&amp;Table1_2[[#This Row],[Month]])</f>
        <v>11764</v>
      </c>
      <c r="K144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12499</v>
      </c>
      <c r="N14437">
        <f>Table1_2[[#This Row],[Value]]*2.5</f>
        <v>2695</v>
      </c>
    </row>
    <row r="14438" spans="1:14" x14ac:dyDescent="0.25">
      <c r="A14438" s="1" t="s">
        <v>6</v>
      </c>
      <c r="B14438" s="1" t="s">
        <v>51</v>
      </c>
      <c r="C14438" s="1" t="s">
        <v>57</v>
      </c>
      <c r="D14438" s="1" t="s">
        <v>58</v>
      </c>
      <c r="E14438" s="1" t="s">
        <v>13</v>
      </c>
      <c r="F14438" s="1" t="s">
        <v>12</v>
      </c>
      <c r="G14438" s="1" t="s">
        <v>64</v>
      </c>
      <c r="H14438" s="1">
        <v>12</v>
      </c>
      <c r="I14438">
        <v>1430</v>
      </c>
      <c r="J14438" s="1">
        <f>SUMIFS(I:I,B:B,Table1_2[[#This Row],[Category Level 2]],D:D,Table1_2[[#This Row],[Brand]],E:E,Table1_2[[#This Row],[Region]],F:F,Table1_2[[#This Row],[Measure]],G:G,Table1_2[[#This Row],[Year]],H:H,"&lt;="&amp;Table1_2[[#This Row],[Month]])</f>
        <v>13194</v>
      </c>
      <c r="K144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13194</v>
      </c>
      <c r="N14438">
        <f>Table1_2[[#This Row],[Value]]*2.5</f>
        <v>3575</v>
      </c>
    </row>
    <row r="14439" spans="1:14" x14ac:dyDescent="0.25">
      <c r="A14439" s="1" t="s">
        <v>6</v>
      </c>
      <c r="B14439" s="1" t="s">
        <v>51</v>
      </c>
      <c r="C14439" s="1" t="s">
        <v>57</v>
      </c>
      <c r="D14439" s="1" t="s">
        <v>58</v>
      </c>
      <c r="E14439" s="1" t="s">
        <v>13</v>
      </c>
      <c r="F14439" s="1" t="s">
        <v>12</v>
      </c>
      <c r="G14439" s="1" t="s">
        <v>65</v>
      </c>
      <c r="H14439" s="1">
        <v>1</v>
      </c>
      <c r="I14439">
        <v>937</v>
      </c>
      <c r="J14439" s="1">
        <f>SUMIFS(I:I,B:B,Table1_2[[#This Row],[Category Level 2]],D:D,Table1_2[[#This Row],[Brand]],E:E,Table1_2[[#This Row],[Region]],F:F,Table1_2[[#This Row],[Measure]],G:G,Table1_2[[#This Row],[Year]],H:H,"&lt;="&amp;Table1_2[[#This Row],[Month]])</f>
        <v>937</v>
      </c>
      <c r="K144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13002</v>
      </c>
      <c r="N14439">
        <f>Table1_2[[#This Row],[Value]]*2.5</f>
        <v>2342.5</v>
      </c>
    </row>
    <row r="14440" spans="1:14" x14ac:dyDescent="0.25">
      <c r="A14440" s="1" t="s">
        <v>6</v>
      </c>
      <c r="B14440" s="1" t="s">
        <v>51</v>
      </c>
      <c r="C14440" s="1" t="s">
        <v>57</v>
      </c>
      <c r="D14440" s="1" t="s">
        <v>58</v>
      </c>
      <c r="E14440" s="1" t="s">
        <v>13</v>
      </c>
      <c r="F14440" s="1" t="s">
        <v>12</v>
      </c>
      <c r="G14440" s="1" t="s">
        <v>65</v>
      </c>
      <c r="H14440" s="1">
        <v>2</v>
      </c>
      <c r="I14440">
        <v>1065</v>
      </c>
      <c r="J14440" s="1">
        <f>SUMIFS(I:I,B:B,Table1_2[[#This Row],[Category Level 2]],D:D,Table1_2[[#This Row],[Brand]],E:E,Table1_2[[#This Row],[Region]],F:F,Table1_2[[#This Row],[Measure]],G:G,Table1_2[[#This Row],[Year]],H:H,"&lt;="&amp;Table1_2[[#This Row],[Month]])</f>
        <v>2002</v>
      </c>
      <c r="K144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12950</v>
      </c>
      <c r="N14440">
        <f>Table1_2[[#This Row],[Value]]*2.5</f>
        <v>2662.5</v>
      </c>
    </row>
    <row r="14441" spans="1:14" x14ac:dyDescent="0.25">
      <c r="A14441" s="1" t="s">
        <v>6</v>
      </c>
      <c r="B14441" s="1" t="s">
        <v>51</v>
      </c>
      <c r="C14441" s="1" t="s">
        <v>57</v>
      </c>
      <c r="D14441" s="1" t="s">
        <v>58</v>
      </c>
      <c r="E14441" s="1" t="s">
        <v>13</v>
      </c>
      <c r="F14441" s="1" t="s">
        <v>12</v>
      </c>
      <c r="G14441" s="1" t="s">
        <v>65</v>
      </c>
      <c r="H14441" s="1">
        <v>3</v>
      </c>
      <c r="I14441">
        <v>1293</v>
      </c>
      <c r="J14441" s="1">
        <f>SUMIFS(I:I,B:B,Table1_2[[#This Row],[Category Level 2]],D:D,Table1_2[[#This Row],[Brand]],E:E,Table1_2[[#This Row],[Region]],F:F,Table1_2[[#This Row],[Measure]],G:G,Table1_2[[#This Row],[Year]],H:H,"&lt;="&amp;Table1_2[[#This Row],[Month]])</f>
        <v>3295</v>
      </c>
      <c r="K144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13127</v>
      </c>
      <c r="N14441">
        <f>Table1_2[[#This Row],[Value]]*2.5</f>
        <v>3232.5</v>
      </c>
    </row>
    <row r="14442" spans="1:14" x14ac:dyDescent="0.25">
      <c r="A14442" s="1" t="s">
        <v>6</v>
      </c>
      <c r="B14442" s="1" t="s">
        <v>51</v>
      </c>
      <c r="C14442" s="1" t="s">
        <v>57</v>
      </c>
      <c r="D14442" s="1" t="s">
        <v>58</v>
      </c>
      <c r="E14442" s="1" t="s">
        <v>13</v>
      </c>
      <c r="F14442" s="1" t="s">
        <v>12</v>
      </c>
      <c r="G14442" s="1" t="s">
        <v>65</v>
      </c>
      <c r="H14442" s="1">
        <v>4</v>
      </c>
      <c r="I14442">
        <v>854</v>
      </c>
      <c r="J14442" s="1">
        <f>SUMIFS(I:I,B:B,Table1_2[[#This Row],[Category Level 2]],D:D,Table1_2[[#This Row],[Brand]],E:E,Table1_2[[#This Row],[Region]],F:F,Table1_2[[#This Row],[Measure]],G:G,Table1_2[[#This Row],[Year]],H:H,"&lt;="&amp;Table1_2[[#This Row],[Month]])</f>
        <v>4149</v>
      </c>
      <c r="K144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13022</v>
      </c>
      <c r="N14442">
        <f>Table1_2[[#This Row],[Value]]*2.5</f>
        <v>2135</v>
      </c>
    </row>
    <row r="14443" spans="1:14" x14ac:dyDescent="0.25">
      <c r="A14443" s="1" t="s">
        <v>6</v>
      </c>
      <c r="B14443" s="1" t="s">
        <v>51</v>
      </c>
      <c r="C14443" s="1" t="s">
        <v>57</v>
      </c>
      <c r="D14443" s="1" t="s">
        <v>58</v>
      </c>
      <c r="E14443" s="1" t="s">
        <v>13</v>
      </c>
      <c r="F14443" s="1" t="s">
        <v>12</v>
      </c>
      <c r="G14443" s="1" t="s">
        <v>65</v>
      </c>
      <c r="H14443" s="1">
        <v>5</v>
      </c>
      <c r="I14443">
        <v>1026</v>
      </c>
      <c r="J14443" s="1">
        <f>SUMIFS(I:I,B:B,Table1_2[[#This Row],[Category Level 2]],D:D,Table1_2[[#This Row],[Brand]],E:E,Table1_2[[#This Row],[Region]],F:F,Table1_2[[#This Row],[Measure]],G:G,Table1_2[[#This Row],[Year]],H:H,"&lt;="&amp;Table1_2[[#This Row],[Month]])</f>
        <v>5175</v>
      </c>
      <c r="K144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13132</v>
      </c>
      <c r="N14443">
        <f>Table1_2[[#This Row],[Value]]*2.5</f>
        <v>2565</v>
      </c>
    </row>
    <row r="14444" spans="1:14" x14ac:dyDescent="0.25">
      <c r="A14444" s="1" t="s">
        <v>6</v>
      </c>
      <c r="B14444" s="1" t="s">
        <v>51</v>
      </c>
      <c r="C14444" s="1" t="s">
        <v>57</v>
      </c>
      <c r="D14444" s="1" t="s">
        <v>58</v>
      </c>
      <c r="E14444" s="1" t="s">
        <v>13</v>
      </c>
      <c r="F14444" s="1" t="s">
        <v>12</v>
      </c>
      <c r="G14444" s="1" t="s">
        <v>65</v>
      </c>
      <c r="H14444" s="1">
        <v>6</v>
      </c>
      <c r="I14444">
        <v>1234</v>
      </c>
      <c r="J14444" s="1">
        <f>SUMIFS(I:I,B:B,Table1_2[[#This Row],[Category Level 2]],D:D,Table1_2[[#This Row],[Brand]],E:E,Table1_2[[#This Row],[Region]],F:F,Table1_2[[#This Row],[Measure]],G:G,Table1_2[[#This Row],[Year]],H:H,"&lt;="&amp;Table1_2[[#This Row],[Month]])</f>
        <v>6409</v>
      </c>
      <c r="K144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13320</v>
      </c>
      <c r="N14444">
        <f>Table1_2[[#This Row],[Value]]*2.5</f>
        <v>3085</v>
      </c>
    </row>
    <row r="14445" spans="1:14" x14ac:dyDescent="0.25">
      <c r="A14445" s="1" t="s">
        <v>6</v>
      </c>
      <c r="B14445" s="1" t="s">
        <v>51</v>
      </c>
      <c r="C14445" s="1" t="s">
        <v>57</v>
      </c>
      <c r="D14445" s="1" t="s">
        <v>58</v>
      </c>
      <c r="E14445" s="1" t="s">
        <v>13</v>
      </c>
      <c r="F14445" s="1" t="s">
        <v>12</v>
      </c>
      <c r="G14445" s="1" t="s">
        <v>65</v>
      </c>
      <c r="H14445" s="1">
        <v>7</v>
      </c>
      <c r="I14445">
        <v>769</v>
      </c>
      <c r="J14445" s="1">
        <f>SUMIFS(I:I,B:B,Table1_2[[#This Row],[Category Level 2]],D:D,Table1_2[[#This Row],[Brand]],E:E,Table1_2[[#This Row],[Region]],F:F,Table1_2[[#This Row],[Measure]],G:G,Table1_2[[#This Row],[Year]],H:H,"&lt;="&amp;Table1_2[[#This Row],[Month]])</f>
        <v>7178</v>
      </c>
      <c r="K144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12830</v>
      </c>
      <c r="N14445">
        <f>Table1_2[[#This Row],[Value]]*2.5</f>
        <v>1922.5</v>
      </c>
    </row>
    <row r="14446" spans="1:14" x14ac:dyDescent="0.25">
      <c r="A14446" s="1" t="s">
        <v>6</v>
      </c>
      <c r="B14446" s="1" t="s">
        <v>51</v>
      </c>
      <c r="C14446" s="1" t="s">
        <v>57</v>
      </c>
      <c r="D14446" s="1" t="s">
        <v>58</v>
      </c>
      <c r="E14446" s="1" t="s">
        <v>13</v>
      </c>
      <c r="F14446" s="1" t="s">
        <v>12</v>
      </c>
      <c r="G14446" s="1" t="s">
        <v>65</v>
      </c>
      <c r="H14446" s="1">
        <v>8</v>
      </c>
      <c r="I14446">
        <v>1014</v>
      </c>
      <c r="J14446" s="1">
        <f>SUMIFS(I:I,B:B,Table1_2[[#This Row],[Category Level 2]],D:D,Table1_2[[#This Row],[Brand]],E:E,Table1_2[[#This Row],[Region]],F:F,Table1_2[[#This Row],[Measure]],G:G,Table1_2[[#This Row],[Year]],H:H,"&lt;="&amp;Table1_2[[#This Row],[Month]])</f>
        <v>8192</v>
      </c>
      <c r="K144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13076</v>
      </c>
      <c r="N14446">
        <f>Table1_2[[#This Row],[Value]]*2.5</f>
        <v>2535</v>
      </c>
    </row>
    <row r="14447" spans="1:14" x14ac:dyDescent="0.25">
      <c r="A14447" s="1" t="s">
        <v>6</v>
      </c>
      <c r="B14447" s="1" t="s">
        <v>51</v>
      </c>
      <c r="C14447" s="1" t="s">
        <v>57</v>
      </c>
      <c r="D14447" s="1" t="s">
        <v>58</v>
      </c>
      <c r="E14447" s="1" t="s">
        <v>13</v>
      </c>
      <c r="F14447" s="1" t="s">
        <v>12</v>
      </c>
      <c r="G14447" s="1" t="s">
        <v>65</v>
      </c>
      <c r="H14447" s="1">
        <v>9</v>
      </c>
      <c r="I14447">
        <v>975</v>
      </c>
      <c r="J14447" s="1">
        <f>SUMIFS(I:I,B:B,Table1_2[[#This Row],[Category Level 2]],D:D,Table1_2[[#This Row],[Brand]],E:E,Table1_2[[#This Row],[Region]],F:F,Table1_2[[#This Row],[Measure]],G:G,Table1_2[[#This Row],[Year]],H:H,"&lt;="&amp;Table1_2[[#This Row],[Month]])</f>
        <v>9167</v>
      </c>
      <c r="K144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12706</v>
      </c>
      <c r="N14447">
        <f>Table1_2[[#This Row],[Value]]*2.5</f>
        <v>2437.5</v>
      </c>
    </row>
    <row r="14448" spans="1:14" x14ac:dyDescent="0.25">
      <c r="A14448" s="1" t="s">
        <v>6</v>
      </c>
      <c r="B14448" s="1" t="s">
        <v>51</v>
      </c>
      <c r="C14448" s="1" t="s">
        <v>57</v>
      </c>
      <c r="D14448" s="1" t="s">
        <v>58</v>
      </c>
      <c r="E14448" s="1" t="s">
        <v>13</v>
      </c>
      <c r="F14448" s="1" t="s">
        <v>12</v>
      </c>
      <c r="G14448" s="1" t="s">
        <v>65</v>
      </c>
      <c r="H14448" s="1">
        <v>10</v>
      </c>
      <c r="I14448">
        <v>1159</v>
      </c>
      <c r="J14448" s="1">
        <f>SUMIFS(I:I,B:B,Table1_2[[#This Row],[Category Level 2]],D:D,Table1_2[[#This Row],[Brand]],E:E,Table1_2[[#This Row],[Region]],F:F,Table1_2[[#This Row],[Measure]],G:G,Table1_2[[#This Row],[Year]],H:H,"&lt;="&amp;Table1_2[[#This Row],[Month]])</f>
        <v>10326</v>
      </c>
      <c r="K144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12834</v>
      </c>
      <c r="N14448">
        <f>Table1_2[[#This Row],[Value]]*2.5</f>
        <v>2897.5</v>
      </c>
    </row>
    <row r="14449" spans="1:14" x14ac:dyDescent="0.25">
      <c r="A14449" s="1" t="s">
        <v>6</v>
      </c>
      <c r="B14449" s="1" t="s">
        <v>51</v>
      </c>
      <c r="C14449" s="1" t="s">
        <v>57</v>
      </c>
      <c r="D14449" s="1" t="s">
        <v>58</v>
      </c>
      <c r="E14449" s="1" t="s">
        <v>13</v>
      </c>
      <c r="F14449" s="1" t="s">
        <v>12</v>
      </c>
      <c r="G14449" s="1" t="s">
        <v>65</v>
      </c>
      <c r="H14449" s="1">
        <v>11</v>
      </c>
      <c r="I14449">
        <v>1080</v>
      </c>
      <c r="J14449" s="1">
        <f>SUMIFS(I:I,B:B,Table1_2[[#This Row],[Category Level 2]],D:D,Table1_2[[#This Row],[Brand]],E:E,Table1_2[[#This Row],[Region]],F:F,Table1_2[[#This Row],[Measure]],G:G,Table1_2[[#This Row],[Year]],H:H,"&lt;="&amp;Table1_2[[#This Row],[Month]])</f>
        <v>11406</v>
      </c>
      <c r="K144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12836</v>
      </c>
      <c r="N14449">
        <f>Table1_2[[#This Row],[Value]]*2.5</f>
        <v>2700</v>
      </c>
    </row>
    <row r="14450" spans="1:14" x14ac:dyDescent="0.25">
      <c r="A14450" s="1" t="s">
        <v>6</v>
      </c>
      <c r="B14450" s="1" t="s">
        <v>51</v>
      </c>
      <c r="C14450" s="1" t="s">
        <v>57</v>
      </c>
      <c r="D14450" s="1" t="s">
        <v>58</v>
      </c>
      <c r="E14450" s="1" t="s">
        <v>13</v>
      </c>
      <c r="F14450" s="1" t="s">
        <v>12</v>
      </c>
      <c r="G14450" s="1" t="s">
        <v>65</v>
      </c>
      <c r="H14450" s="1">
        <v>12</v>
      </c>
      <c r="I14450">
        <v>1520</v>
      </c>
      <c r="J14450" s="1">
        <f>SUMIFS(I:I,B:B,Table1_2[[#This Row],[Category Level 2]],D:D,Table1_2[[#This Row],[Brand]],E:E,Table1_2[[#This Row],[Region]],F:F,Table1_2[[#This Row],[Measure]],G:G,Table1_2[[#This Row],[Year]],H:H,"&lt;="&amp;Table1_2[[#This Row],[Month]])</f>
        <v>12926</v>
      </c>
      <c r="K144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12926</v>
      </c>
      <c r="N14450">
        <f>Table1_2[[#This Row],[Value]]*2.5</f>
        <v>3800</v>
      </c>
    </row>
    <row r="14451" spans="1:14" x14ac:dyDescent="0.25">
      <c r="A14451" s="1" t="s">
        <v>6</v>
      </c>
      <c r="B14451" s="1" t="s">
        <v>51</v>
      </c>
      <c r="C14451" s="1" t="s">
        <v>57</v>
      </c>
      <c r="D14451" s="1" t="s">
        <v>58</v>
      </c>
      <c r="E14451" s="1" t="s">
        <v>13</v>
      </c>
      <c r="F14451" s="1" t="s">
        <v>12</v>
      </c>
      <c r="G14451" s="1" t="s">
        <v>66</v>
      </c>
      <c r="H14451" s="1">
        <v>1</v>
      </c>
      <c r="I14451">
        <v>960</v>
      </c>
      <c r="J14451" s="1">
        <f>SUMIFS(I:I,B:B,Table1_2[[#This Row],[Category Level 2]],D:D,Table1_2[[#This Row],[Brand]],E:E,Table1_2[[#This Row],[Region]],F:F,Table1_2[[#This Row],[Measure]],G:G,Table1_2[[#This Row],[Year]],H:H,"&lt;="&amp;Table1_2[[#This Row],[Month]])</f>
        <v>960</v>
      </c>
      <c r="K144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12949</v>
      </c>
      <c r="N14451">
        <f>Table1_2[[#This Row],[Value]]*2.5</f>
        <v>2400</v>
      </c>
    </row>
    <row r="14452" spans="1:14" x14ac:dyDescent="0.25">
      <c r="A14452" s="1" t="s">
        <v>6</v>
      </c>
      <c r="B14452" s="1" t="s">
        <v>51</v>
      </c>
      <c r="C14452" s="1" t="s">
        <v>57</v>
      </c>
      <c r="D14452" s="1" t="s">
        <v>58</v>
      </c>
      <c r="E14452" s="1" t="s">
        <v>13</v>
      </c>
      <c r="F14452" s="1" t="s">
        <v>12</v>
      </c>
      <c r="G14452" s="1" t="s">
        <v>66</v>
      </c>
      <c r="H14452" s="1">
        <v>2</v>
      </c>
      <c r="I14452">
        <v>1058</v>
      </c>
      <c r="J14452" s="1">
        <f>SUMIFS(I:I,B:B,Table1_2[[#This Row],[Category Level 2]],D:D,Table1_2[[#This Row],[Brand]],E:E,Table1_2[[#This Row],[Region]],F:F,Table1_2[[#This Row],[Measure]],G:G,Table1_2[[#This Row],[Year]],H:H,"&lt;="&amp;Table1_2[[#This Row],[Month]])</f>
        <v>2018</v>
      </c>
      <c r="K144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12942</v>
      </c>
      <c r="N14452">
        <f>Table1_2[[#This Row],[Value]]*2.5</f>
        <v>2645</v>
      </c>
    </row>
    <row r="14453" spans="1:14" x14ac:dyDescent="0.25">
      <c r="A14453" s="1" t="s">
        <v>6</v>
      </c>
      <c r="B14453" s="1" t="s">
        <v>51</v>
      </c>
      <c r="C14453" s="1" t="s">
        <v>57</v>
      </c>
      <c r="D14453" s="1" t="s">
        <v>58</v>
      </c>
      <c r="E14453" s="1" t="s">
        <v>13</v>
      </c>
      <c r="F14453" s="1" t="s">
        <v>12</v>
      </c>
      <c r="G14453" s="1" t="s">
        <v>66</v>
      </c>
      <c r="H14453" s="1">
        <v>3</v>
      </c>
      <c r="I14453">
        <v>1004</v>
      </c>
      <c r="J14453" s="1">
        <f>SUMIFS(I:I,B:B,Table1_2[[#This Row],[Category Level 2]],D:D,Table1_2[[#This Row],[Brand]],E:E,Table1_2[[#This Row],[Region]],F:F,Table1_2[[#This Row],[Measure]],G:G,Table1_2[[#This Row],[Year]],H:H,"&lt;="&amp;Table1_2[[#This Row],[Month]])</f>
        <v>3022</v>
      </c>
      <c r="K144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12653</v>
      </c>
      <c r="N14453">
        <f>Table1_2[[#This Row],[Value]]*2.5</f>
        <v>2510</v>
      </c>
    </row>
    <row r="14454" spans="1:14" x14ac:dyDescent="0.25">
      <c r="A14454" s="1" t="s">
        <v>6</v>
      </c>
      <c r="B14454" s="1" t="s">
        <v>51</v>
      </c>
      <c r="C14454" s="1" t="s">
        <v>57</v>
      </c>
      <c r="D14454" s="1" t="s">
        <v>58</v>
      </c>
      <c r="E14454" s="1" t="s">
        <v>13</v>
      </c>
      <c r="F14454" s="1" t="s">
        <v>12</v>
      </c>
      <c r="G14454" s="1" t="s">
        <v>66</v>
      </c>
      <c r="H14454" s="1">
        <v>4</v>
      </c>
      <c r="I14454">
        <v>968</v>
      </c>
      <c r="J14454" s="1">
        <f>SUMIFS(I:I,B:B,Table1_2[[#This Row],[Category Level 2]],D:D,Table1_2[[#This Row],[Brand]],E:E,Table1_2[[#This Row],[Region]],F:F,Table1_2[[#This Row],[Measure]],G:G,Table1_2[[#This Row],[Year]],H:H,"&lt;="&amp;Table1_2[[#This Row],[Month]])</f>
        <v>3990</v>
      </c>
      <c r="K144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12767</v>
      </c>
      <c r="N14454">
        <f>Table1_2[[#This Row],[Value]]*2.5</f>
        <v>2420</v>
      </c>
    </row>
    <row r="14455" spans="1:14" x14ac:dyDescent="0.25">
      <c r="A14455" s="1" t="s">
        <v>6</v>
      </c>
      <c r="B14455" s="1" t="s">
        <v>51</v>
      </c>
      <c r="C14455" s="1" t="s">
        <v>57</v>
      </c>
      <c r="D14455" s="1" t="s">
        <v>58</v>
      </c>
      <c r="E14455" s="1" t="s">
        <v>13</v>
      </c>
      <c r="F14455" s="1" t="s">
        <v>12</v>
      </c>
      <c r="G14455" s="1" t="s">
        <v>66</v>
      </c>
      <c r="H14455" s="1">
        <v>5</v>
      </c>
      <c r="I14455">
        <v>1467</v>
      </c>
      <c r="J14455" s="1">
        <f>SUMIFS(I:I,B:B,Table1_2[[#This Row],[Category Level 2]],D:D,Table1_2[[#This Row],[Brand]],E:E,Table1_2[[#This Row],[Region]],F:F,Table1_2[[#This Row],[Measure]],G:G,Table1_2[[#This Row],[Year]],H:H,"&lt;="&amp;Table1_2[[#This Row],[Month]])</f>
        <v>5457</v>
      </c>
      <c r="K144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13208</v>
      </c>
      <c r="N14455">
        <f>Table1_2[[#This Row],[Value]]*2.5</f>
        <v>3667.5</v>
      </c>
    </row>
    <row r="14456" spans="1:14" x14ac:dyDescent="0.25">
      <c r="A14456" s="1" t="s">
        <v>6</v>
      </c>
      <c r="B14456" s="1" t="s">
        <v>51</v>
      </c>
      <c r="C14456" s="1" t="s">
        <v>57</v>
      </c>
      <c r="D14456" s="1" t="s">
        <v>58</v>
      </c>
      <c r="E14456" s="1" t="s">
        <v>13</v>
      </c>
      <c r="F14456" s="1" t="s">
        <v>12</v>
      </c>
      <c r="G14456" s="1" t="s">
        <v>66</v>
      </c>
      <c r="H14456" s="1">
        <v>6</v>
      </c>
      <c r="I14456">
        <v>1585</v>
      </c>
      <c r="J14456" s="1">
        <f>SUMIFS(I:I,B:B,Table1_2[[#This Row],[Category Level 2]],D:D,Table1_2[[#This Row],[Brand]],E:E,Table1_2[[#This Row],[Region]],F:F,Table1_2[[#This Row],[Measure]],G:G,Table1_2[[#This Row],[Year]],H:H,"&lt;="&amp;Table1_2[[#This Row],[Month]])</f>
        <v>7042</v>
      </c>
      <c r="K144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13559</v>
      </c>
      <c r="N14456">
        <f>Table1_2[[#This Row],[Value]]*2.5</f>
        <v>3962.5</v>
      </c>
    </row>
    <row r="14457" spans="1:14" x14ac:dyDescent="0.25">
      <c r="A14457" s="1" t="s">
        <v>6</v>
      </c>
      <c r="B14457" s="1" t="s">
        <v>51</v>
      </c>
      <c r="C14457" s="1" t="s">
        <v>57</v>
      </c>
      <c r="D14457" s="1" t="s">
        <v>58</v>
      </c>
      <c r="E14457" s="1" t="s">
        <v>13</v>
      </c>
      <c r="F14457" s="1" t="s">
        <v>12</v>
      </c>
      <c r="G14457" s="1" t="s">
        <v>66</v>
      </c>
      <c r="H14457" s="1">
        <v>7</v>
      </c>
      <c r="I14457">
        <v>1162</v>
      </c>
      <c r="J14457" s="1">
        <f>SUMIFS(I:I,B:B,Table1_2[[#This Row],[Category Level 2]],D:D,Table1_2[[#This Row],[Brand]],E:E,Table1_2[[#This Row],[Region]],F:F,Table1_2[[#This Row],[Measure]],G:G,Table1_2[[#This Row],[Year]],H:H,"&lt;="&amp;Table1_2[[#This Row],[Month]])</f>
        <v>8204</v>
      </c>
      <c r="K144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13952</v>
      </c>
      <c r="N14457">
        <f>Table1_2[[#This Row],[Value]]*2.5</f>
        <v>2905</v>
      </c>
    </row>
    <row r="14458" spans="1:14" x14ac:dyDescent="0.25">
      <c r="A14458" s="1" t="s">
        <v>6</v>
      </c>
      <c r="B14458" s="1" t="s">
        <v>51</v>
      </c>
      <c r="C14458" s="1" t="s">
        <v>57</v>
      </c>
      <c r="D14458" s="1" t="s">
        <v>58</v>
      </c>
      <c r="E14458" s="1" t="s">
        <v>13</v>
      </c>
      <c r="F14458" s="1" t="s">
        <v>12</v>
      </c>
      <c r="G14458" s="1" t="s">
        <v>66</v>
      </c>
      <c r="H14458" s="1">
        <v>8</v>
      </c>
      <c r="I14458">
        <v>1374</v>
      </c>
      <c r="J14458" s="1">
        <f>SUMIFS(I:I,B:B,Table1_2[[#This Row],[Category Level 2]],D:D,Table1_2[[#This Row],[Brand]],E:E,Table1_2[[#This Row],[Region]],F:F,Table1_2[[#This Row],[Measure]],G:G,Table1_2[[#This Row],[Year]],H:H,"&lt;="&amp;Table1_2[[#This Row],[Month]])</f>
        <v>9578</v>
      </c>
      <c r="K144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14312</v>
      </c>
      <c r="N14458">
        <f>Table1_2[[#This Row],[Value]]*2.5</f>
        <v>3435</v>
      </c>
    </row>
    <row r="14459" spans="1:14" x14ac:dyDescent="0.25">
      <c r="A14459" s="1" t="s">
        <v>6</v>
      </c>
      <c r="B14459" s="1" t="s">
        <v>51</v>
      </c>
      <c r="C14459" s="1" t="s">
        <v>57</v>
      </c>
      <c r="D14459" s="1" t="s">
        <v>58</v>
      </c>
      <c r="E14459" s="1" t="s">
        <v>13</v>
      </c>
      <c r="F14459" s="1" t="s">
        <v>12</v>
      </c>
      <c r="G14459" s="1" t="s">
        <v>66</v>
      </c>
      <c r="H14459" s="1">
        <v>9</v>
      </c>
      <c r="I14459">
        <v>1095</v>
      </c>
      <c r="J14459" s="1">
        <f>SUMIFS(I:I,B:B,Table1_2[[#This Row],[Category Level 2]],D:D,Table1_2[[#This Row],[Brand]],E:E,Table1_2[[#This Row],[Region]],F:F,Table1_2[[#This Row],[Measure]],G:G,Table1_2[[#This Row],[Year]],H:H,"&lt;="&amp;Table1_2[[#This Row],[Month]])</f>
        <v>10673</v>
      </c>
      <c r="K144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14432</v>
      </c>
      <c r="N14459">
        <f>Table1_2[[#This Row],[Value]]*2.5</f>
        <v>2737.5</v>
      </c>
    </row>
    <row r="14460" spans="1:14" x14ac:dyDescent="0.25">
      <c r="A14460" s="1" t="s">
        <v>6</v>
      </c>
      <c r="B14460" s="1" t="s">
        <v>51</v>
      </c>
      <c r="C14460" s="1" t="s">
        <v>57</v>
      </c>
      <c r="D14460" s="1" t="s">
        <v>58</v>
      </c>
      <c r="E14460" s="1" t="s">
        <v>13</v>
      </c>
      <c r="F14460" s="1" t="s">
        <v>12</v>
      </c>
      <c r="G14460" s="1" t="s">
        <v>66</v>
      </c>
      <c r="H14460" s="1">
        <v>10</v>
      </c>
      <c r="I14460">
        <v>1224</v>
      </c>
      <c r="J14460" s="1">
        <f>SUMIFS(I:I,B:B,Table1_2[[#This Row],[Category Level 2]],D:D,Table1_2[[#This Row],[Brand]],E:E,Table1_2[[#This Row],[Region]],F:F,Table1_2[[#This Row],[Measure]],G:G,Table1_2[[#This Row],[Year]],H:H,"&lt;="&amp;Table1_2[[#This Row],[Month]])</f>
        <v>11897</v>
      </c>
      <c r="K144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14497</v>
      </c>
      <c r="N14460">
        <f>Table1_2[[#This Row],[Value]]*2.5</f>
        <v>3060</v>
      </c>
    </row>
    <row r="14461" spans="1:14" x14ac:dyDescent="0.25">
      <c r="A14461" s="1" t="s">
        <v>6</v>
      </c>
      <c r="B14461" s="1" t="s">
        <v>51</v>
      </c>
      <c r="C14461" s="1" t="s">
        <v>57</v>
      </c>
      <c r="D14461" s="1" t="s">
        <v>58</v>
      </c>
      <c r="E14461" s="1" t="s">
        <v>13</v>
      </c>
      <c r="F14461" s="1" t="s">
        <v>12</v>
      </c>
      <c r="G14461" s="1" t="s">
        <v>66</v>
      </c>
      <c r="H14461" s="1">
        <v>11</v>
      </c>
      <c r="I14461">
        <v>1070</v>
      </c>
      <c r="J14461" s="1">
        <f>SUMIFS(I:I,B:B,Table1_2[[#This Row],[Category Level 2]],D:D,Table1_2[[#This Row],[Brand]],E:E,Table1_2[[#This Row],[Region]],F:F,Table1_2[[#This Row],[Measure]],G:G,Table1_2[[#This Row],[Year]],H:H,"&lt;="&amp;Table1_2[[#This Row],[Month]])</f>
        <v>12967</v>
      </c>
      <c r="K144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14487</v>
      </c>
      <c r="N14461">
        <f>Table1_2[[#This Row],[Value]]*2.5</f>
        <v>2675</v>
      </c>
    </row>
    <row r="14462" spans="1:14" x14ac:dyDescent="0.25">
      <c r="A14462" s="1" t="s">
        <v>6</v>
      </c>
      <c r="B14462" s="1" t="s">
        <v>51</v>
      </c>
      <c r="C14462" s="1" t="s">
        <v>57</v>
      </c>
      <c r="D14462" s="1" t="s">
        <v>58</v>
      </c>
      <c r="E14462" s="1" t="s">
        <v>13</v>
      </c>
      <c r="F14462" s="1" t="s">
        <v>12</v>
      </c>
      <c r="G14462" s="1" t="s">
        <v>66</v>
      </c>
      <c r="H14462" s="1">
        <v>12</v>
      </c>
      <c r="I14462">
        <v>1253</v>
      </c>
      <c r="J14462" s="1">
        <f>SUMIFS(I:I,B:B,Table1_2[[#This Row],[Category Level 2]],D:D,Table1_2[[#This Row],[Brand]],E:E,Table1_2[[#This Row],[Region]],F:F,Table1_2[[#This Row],[Measure]],G:G,Table1_2[[#This Row],[Year]],H:H,"&lt;="&amp;Table1_2[[#This Row],[Month]])</f>
        <v>14220</v>
      </c>
      <c r="K144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14220</v>
      </c>
      <c r="N14462">
        <f>Table1_2[[#This Row],[Value]]*2.5</f>
        <v>3132.5</v>
      </c>
    </row>
    <row r="14463" spans="1:14" x14ac:dyDescent="0.25">
      <c r="A14463" s="1" t="s">
        <v>6</v>
      </c>
      <c r="B14463" s="1" t="s">
        <v>51</v>
      </c>
      <c r="C14463" s="1" t="s">
        <v>57</v>
      </c>
      <c r="D14463" s="1" t="s">
        <v>58</v>
      </c>
      <c r="E14463" s="1" t="s">
        <v>13</v>
      </c>
      <c r="F14463" s="1" t="s">
        <v>12</v>
      </c>
      <c r="G14463" s="1" t="s">
        <v>67</v>
      </c>
      <c r="H14463" s="1">
        <v>1</v>
      </c>
      <c r="I14463">
        <v>966</v>
      </c>
      <c r="J14463" s="1">
        <f>SUMIFS(I:I,B:B,Table1_2[[#This Row],[Category Level 2]],D:D,Table1_2[[#This Row],[Brand]],E:E,Table1_2[[#This Row],[Region]],F:F,Table1_2[[#This Row],[Measure]],G:G,Table1_2[[#This Row],[Year]],H:H,"&lt;="&amp;Table1_2[[#This Row],[Month]])</f>
        <v>966</v>
      </c>
      <c r="K144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14226</v>
      </c>
      <c r="N14463">
        <f>Table1_2[[#This Row],[Value]]*2.5</f>
        <v>2415</v>
      </c>
    </row>
    <row r="14464" spans="1:14" x14ac:dyDescent="0.25">
      <c r="A14464" s="1" t="s">
        <v>6</v>
      </c>
      <c r="B14464" s="1" t="s">
        <v>51</v>
      </c>
      <c r="C14464" s="1" t="s">
        <v>57</v>
      </c>
      <c r="D14464" s="1" t="s">
        <v>58</v>
      </c>
      <c r="E14464" s="1" t="s">
        <v>13</v>
      </c>
      <c r="F14464" s="1" t="s">
        <v>12</v>
      </c>
      <c r="G14464" s="1" t="s">
        <v>67</v>
      </c>
      <c r="H14464" s="1">
        <v>2</v>
      </c>
      <c r="I14464">
        <v>871</v>
      </c>
      <c r="J14464" s="1">
        <f>SUMIFS(I:I,B:B,Table1_2[[#This Row],[Category Level 2]],D:D,Table1_2[[#This Row],[Brand]],E:E,Table1_2[[#This Row],[Region]],F:F,Table1_2[[#This Row],[Measure]],G:G,Table1_2[[#This Row],[Year]],H:H,"&lt;="&amp;Table1_2[[#This Row],[Month]])</f>
        <v>1837</v>
      </c>
      <c r="K144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14039</v>
      </c>
      <c r="N14464">
        <f>Table1_2[[#This Row],[Value]]*2.5</f>
        <v>2177.5</v>
      </c>
    </row>
    <row r="14465" spans="1:14" x14ac:dyDescent="0.25">
      <c r="A14465" s="1" t="s">
        <v>6</v>
      </c>
      <c r="B14465" s="1" t="s">
        <v>51</v>
      </c>
      <c r="C14465" s="1" t="s">
        <v>57</v>
      </c>
      <c r="D14465" s="1" t="s">
        <v>58</v>
      </c>
      <c r="E14465" s="1" t="s">
        <v>13</v>
      </c>
      <c r="F14465" s="1" t="s">
        <v>12</v>
      </c>
      <c r="G14465" s="1" t="s">
        <v>67</v>
      </c>
      <c r="H14465" s="1">
        <v>3</v>
      </c>
      <c r="I14465">
        <v>1521</v>
      </c>
      <c r="J14465" s="1">
        <f>SUMIFS(I:I,B:B,Table1_2[[#This Row],[Category Level 2]],D:D,Table1_2[[#This Row],[Brand]],E:E,Table1_2[[#This Row],[Region]],F:F,Table1_2[[#This Row],[Measure]],G:G,Table1_2[[#This Row],[Year]],H:H,"&lt;="&amp;Table1_2[[#This Row],[Month]])</f>
        <v>3358</v>
      </c>
      <c r="K144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14556</v>
      </c>
      <c r="N14465">
        <f>Table1_2[[#This Row],[Value]]*2.5</f>
        <v>3802.5</v>
      </c>
    </row>
    <row r="14466" spans="1:14" x14ac:dyDescent="0.25">
      <c r="A14466" s="1" t="s">
        <v>6</v>
      </c>
      <c r="B14466" s="1" t="s">
        <v>51</v>
      </c>
      <c r="C14466" s="1" t="s">
        <v>57</v>
      </c>
      <c r="D14466" s="1" t="s">
        <v>58</v>
      </c>
      <c r="E14466" s="1" t="s">
        <v>14</v>
      </c>
      <c r="F14466" s="1" t="s">
        <v>11</v>
      </c>
      <c r="G14466" s="1" t="s">
        <v>62</v>
      </c>
      <c r="H14466" s="1">
        <v>5</v>
      </c>
      <c r="I14466">
        <v>13</v>
      </c>
      <c r="J14466" s="1">
        <f>SUMIFS(I:I,B:B,Table1_2[[#This Row],[Category Level 2]],D:D,Table1_2[[#This Row],[Brand]],E:E,Table1_2[[#This Row],[Region]],F:F,Table1_2[[#This Row],[Measure]],G:G,Table1_2[[#This Row],[Year]],H:H,"&lt;="&amp;Table1_2[[#This Row],[Month]])</f>
        <v>13</v>
      </c>
      <c r="K144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</v>
      </c>
      <c r="N14466">
        <f>Table1_2[[#This Row],[Value]]*2.5</f>
        <v>32.5</v>
      </c>
    </row>
    <row r="14467" spans="1:14" x14ac:dyDescent="0.25">
      <c r="A14467" s="1" t="s">
        <v>6</v>
      </c>
      <c r="B14467" s="1" t="s">
        <v>51</v>
      </c>
      <c r="C14467" s="1" t="s">
        <v>57</v>
      </c>
      <c r="D14467" s="1" t="s">
        <v>58</v>
      </c>
      <c r="E14467" s="1" t="s">
        <v>14</v>
      </c>
      <c r="F14467" s="1" t="s">
        <v>11</v>
      </c>
      <c r="G14467" s="1" t="s">
        <v>62</v>
      </c>
      <c r="H14467" s="1">
        <v>6</v>
      </c>
      <c r="I14467">
        <v>10</v>
      </c>
      <c r="J14467" s="1">
        <f>SUMIFS(I:I,B:B,Table1_2[[#This Row],[Category Level 2]],D:D,Table1_2[[#This Row],[Brand]],E:E,Table1_2[[#This Row],[Region]],F:F,Table1_2[[#This Row],[Measure]],G:G,Table1_2[[#This Row],[Year]],H:H,"&lt;="&amp;Table1_2[[#This Row],[Month]])</f>
        <v>23</v>
      </c>
      <c r="K144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</v>
      </c>
      <c r="N14467">
        <f>Table1_2[[#This Row],[Value]]*2.5</f>
        <v>25</v>
      </c>
    </row>
    <row r="14468" spans="1:14" x14ac:dyDescent="0.25">
      <c r="A14468" s="1" t="s">
        <v>6</v>
      </c>
      <c r="B14468" s="1" t="s">
        <v>51</v>
      </c>
      <c r="C14468" s="1" t="s">
        <v>57</v>
      </c>
      <c r="D14468" s="1" t="s">
        <v>58</v>
      </c>
      <c r="E14468" s="1" t="s">
        <v>14</v>
      </c>
      <c r="F14468" s="1" t="s">
        <v>11</v>
      </c>
      <c r="G14468" s="1" t="s">
        <v>62</v>
      </c>
      <c r="H14468" s="1">
        <v>7</v>
      </c>
      <c r="I14468">
        <v>8</v>
      </c>
      <c r="J14468" s="1">
        <f>SUMIFS(I:I,B:B,Table1_2[[#This Row],[Category Level 2]],D:D,Table1_2[[#This Row],[Brand]],E:E,Table1_2[[#This Row],[Region]],F:F,Table1_2[[#This Row],[Measure]],G:G,Table1_2[[#This Row],[Year]],H:H,"&lt;="&amp;Table1_2[[#This Row],[Month]])</f>
        <v>31</v>
      </c>
      <c r="K144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</v>
      </c>
      <c r="N14468">
        <f>Table1_2[[#This Row],[Value]]*2.5</f>
        <v>20</v>
      </c>
    </row>
    <row r="14469" spans="1:14" x14ac:dyDescent="0.25">
      <c r="A14469" s="1" t="s">
        <v>6</v>
      </c>
      <c r="B14469" s="1" t="s">
        <v>51</v>
      </c>
      <c r="C14469" s="1" t="s">
        <v>57</v>
      </c>
      <c r="D14469" s="1" t="s">
        <v>58</v>
      </c>
      <c r="E14469" s="1" t="s">
        <v>14</v>
      </c>
      <c r="F14469" s="1" t="s">
        <v>11</v>
      </c>
      <c r="G14469" s="1" t="s">
        <v>62</v>
      </c>
      <c r="H14469" s="1">
        <v>8</v>
      </c>
      <c r="I14469">
        <v>52</v>
      </c>
      <c r="J14469" s="1">
        <f>SUMIFS(I:I,B:B,Table1_2[[#This Row],[Category Level 2]],D:D,Table1_2[[#This Row],[Brand]],E:E,Table1_2[[#This Row],[Region]],F:F,Table1_2[[#This Row],[Measure]],G:G,Table1_2[[#This Row],[Year]],H:H,"&lt;="&amp;Table1_2[[#This Row],[Month]])</f>
        <v>83</v>
      </c>
      <c r="K144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83</v>
      </c>
      <c r="N14469">
        <f>Table1_2[[#This Row],[Value]]*2.5</f>
        <v>130</v>
      </c>
    </row>
    <row r="14470" spans="1:14" x14ac:dyDescent="0.25">
      <c r="A14470" s="1" t="s">
        <v>6</v>
      </c>
      <c r="B14470" s="1" t="s">
        <v>51</v>
      </c>
      <c r="C14470" s="1" t="s">
        <v>57</v>
      </c>
      <c r="D14470" s="1" t="s">
        <v>58</v>
      </c>
      <c r="E14470" s="1" t="s">
        <v>14</v>
      </c>
      <c r="F14470" s="1" t="s">
        <v>11</v>
      </c>
      <c r="G14470" s="1" t="s">
        <v>62</v>
      </c>
      <c r="H14470" s="1">
        <v>9</v>
      </c>
      <c r="I14470">
        <v>15</v>
      </c>
      <c r="J14470" s="1">
        <f>SUMIFS(I:I,B:B,Table1_2[[#This Row],[Category Level 2]],D:D,Table1_2[[#This Row],[Brand]],E:E,Table1_2[[#This Row],[Region]],F:F,Table1_2[[#This Row],[Measure]],G:G,Table1_2[[#This Row],[Year]],H:H,"&lt;="&amp;Table1_2[[#This Row],[Month]])</f>
        <v>98</v>
      </c>
      <c r="K144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98</v>
      </c>
      <c r="N14470">
        <f>Table1_2[[#This Row],[Value]]*2.5</f>
        <v>37.5</v>
      </c>
    </row>
    <row r="14471" spans="1:14" x14ac:dyDescent="0.25">
      <c r="A14471" s="1" t="s">
        <v>6</v>
      </c>
      <c r="B14471" s="1" t="s">
        <v>51</v>
      </c>
      <c r="C14471" s="1" t="s">
        <v>57</v>
      </c>
      <c r="D14471" s="1" t="s">
        <v>58</v>
      </c>
      <c r="E14471" s="1" t="s">
        <v>14</v>
      </c>
      <c r="F14471" s="1" t="s">
        <v>11</v>
      </c>
      <c r="G14471" s="1" t="s">
        <v>62</v>
      </c>
      <c r="H14471" s="1">
        <v>10</v>
      </c>
      <c r="I14471">
        <v>37</v>
      </c>
      <c r="J14471" s="1">
        <f>SUMIFS(I:I,B:B,Table1_2[[#This Row],[Category Level 2]],D:D,Table1_2[[#This Row],[Brand]],E:E,Table1_2[[#This Row],[Region]],F:F,Table1_2[[#This Row],[Measure]],G:G,Table1_2[[#This Row],[Year]],H:H,"&lt;="&amp;Table1_2[[#This Row],[Month]])</f>
        <v>135</v>
      </c>
      <c r="K144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135</v>
      </c>
      <c r="N14471">
        <f>Table1_2[[#This Row],[Value]]*2.5</f>
        <v>92.5</v>
      </c>
    </row>
    <row r="14472" spans="1:14" x14ac:dyDescent="0.25">
      <c r="A14472" s="1" t="s">
        <v>6</v>
      </c>
      <c r="B14472" s="1" t="s">
        <v>51</v>
      </c>
      <c r="C14472" s="1" t="s">
        <v>57</v>
      </c>
      <c r="D14472" s="1" t="s">
        <v>58</v>
      </c>
      <c r="E14472" s="1" t="s">
        <v>14</v>
      </c>
      <c r="F14472" s="1" t="s">
        <v>11</v>
      </c>
      <c r="G14472" s="1" t="s">
        <v>62</v>
      </c>
      <c r="H14472" s="1">
        <v>11</v>
      </c>
      <c r="I14472">
        <v>43</v>
      </c>
      <c r="J14472" s="1">
        <f>SUMIFS(I:I,B:B,Table1_2[[#This Row],[Category Level 2]],D:D,Table1_2[[#This Row],[Brand]],E:E,Table1_2[[#This Row],[Region]],F:F,Table1_2[[#This Row],[Measure]],G:G,Table1_2[[#This Row],[Year]],H:H,"&lt;="&amp;Table1_2[[#This Row],[Month]])</f>
        <v>178</v>
      </c>
      <c r="K144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178</v>
      </c>
      <c r="N14472">
        <f>Table1_2[[#This Row],[Value]]*2.5</f>
        <v>107.5</v>
      </c>
    </row>
    <row r="14473" spans="1:14" x14ac:dyDescent="0.25">
      <c r="A14473" s="1" t="s">
        <v>6</v>
      </c>
      <c r="B14473" s="1" t="s">
        <v>51</v>
      </c>
      <c r="C14473" s="1" t="s">
        <v>57</v>
      </c>
      <c r="D14473" s="1" t="s">
        <v>58</v>
      </c>
      <c r="E14473" s="1" t="s">
        <v>14</v>
      </c>
      <c r="F14473" s="1" t="s">
        <v>11</v>
      </c>
      <c r="G14473" s="1" t="s">
        <v>62</v>
      </c>
      <c r="H14473" s="1">
        <v>12</v>
      </c>
      <c r="I14473">
        <v>53</v>
      </c>
      <c r="J14473" s="1">
        <f>SUMIFS(I:I,B:B,Table1_2[[#This Row],[Category Level 2]],D:D,Table1_2[[#This Row],[Brand]],E:E,Table1_2[[#This Row],[Region]],F:F,Table1_2[[#This Row],[Measure]],G:G,Table1_2[[#This Row],[Year]],H:H,"&lt;="&amp;Table1_2[[#This Row],[Month]])</f>
        <v>231</v>
      </c>
      <c r="K144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231</v>
      </c>
      <c r="N14473">
        <f>Table1_2[[#This Row],[Value]]*2.5</f>
        <v>132.5</v>
      </c>
    </row>
    <row r="14474" spans="1:14" x14ac:dyDescent="0.25">
      <c r="A14474" s="1" t="s">
        <v>6</v>
      </c>
      <c r="B14474" s="1" t="s">
        <v>51</v>
      </c>
      <c r="C14474" s="1" t="s">
        <v>57</v>
      </c>
      <c r="D14474" s="1" t="s">
        <v>58</v>
      </c>
      <c r="E14474" s="1" t="s">
        <v>14</v>
      </c>
      <c r="F14474" s="1" t="s">
        <v>11</v>
      </c>
      <c r="G14474" s="1" t="s">
        <v>63</v>
      </c>
      <c r="H14474" s="1">
        <v>1</v>
      </c>
      <c r="I14474">
        <v>46</v>
      </c>
      <c r="J14474" s="1">
        <f>SUMIFS(I:I,B:B,Table1_2[[#This Row],[Category Level 2]],D:D,Table1_2[[#This Row],[Brand]],E:E,Table1_2[[#This Row],[Region]],F:F,Table1_2[[#This Row],[Measure]],G:G,Table1_2[[#This Row],[Year]],H:H,"&lt;="&amp;Table1_2[[#This Row],[Month]])</f>
        <v>46</v>
      </c>
      <c r="K144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277</v>
      </c>
      <c r="N14474">
        <f>Table1_2[[#This Row],[Value]]*2.5</f>
        <v>115</v>
      </c>
    </row>
    <row r="14475" spans="1:14" x14ac:dyDescent="0.25">
      <c r="A14475" s="1" t="s">
        <v>6</v>
      </c>
      <c r="B14475" s="1" t="s">
        <v>51</v>
      </c>
      <c r="C14475" s="1" t="s">
        <v>57</v>
      </c>
      <c r="D14475" s="1" t="s">
        <v>58</v>
      </c>
      <c r="E14475" s="1" t="s">
        <v>14</v>
      </c>
      <c r="F14475" s="1" t="s">
        <v>11</v>
      </c>
      <c r="G14475" s="1" t="s">
        <v>63</v>
      </c>
      <c r="H14475" s="1">
        <v>2</v>
      </c>
      <c r="I14475">
        <v>46</v>
      </c>
      <c r="J14475" s="1">
        <f>SUMIFS(I:I,B:B,Table1_2[[#This Row],[Category Level 2]],D:D,Table1_2[[#This Row],[Brand]],E:E,Table1_2[[#This Row],[Region]],F:F,Table1_2[[#This Row],[Measure]],G:G,Table1_2[[#This Row],[Year]],H:H,"&lt;="&amp;Table1_2[[#This Row],[Month]])</f>
        <v>92</v>
      </c>
      <c r="K144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</v>
      </c>
      <c r="N14475">
        <f>Table1_2[[#This Row],[Value]]*2.5</f>
        <v>115</v>
      </c>
    </row>
    <row r="14476" spans="1:14" x14ac:dyDescent="0.25">
      <c r="A14476" s="1" t="s">
        <v>6</v>
      </c>
      <c r="B14476" s="1" t="s">
        <v>51</v>
      </c>
      <c r="C14476" s="1" t="s">
        <v>57</v>
      </c>
      <c r="D14476" s="1" t="s">
        <v>58</v>
      </c>
      <c r="E14476" s="1" t="s">
        <v>14</v>
      </c>
      <c r="F14476" s="1" t="s">
        <v>11</v>
      </c>
      <c r="G14476" s="1" t="s">
        <v>63</v>
      </c>
      <c r="H14476" s="1">
        <v>3</v>
      </c>
      <c r="I14476">
        <v>47</v>
      </c>
      <c r="J14476" s="1">
        <f>SUMIFS(I:I,B:B,Table1_2[[#This Row],[Category Level 2]],D:D,Table1_2[[#This Row],[Brand]],E:E,Table1_2[[#This Row],[Region]],F:F,Table1_2[[#This Row],[Measure]],G:G,Table1_2[[#This Row],[Year]],H:H,"&lt;="&amp;Table1_2[[#This Row],[Month]])</f>
        <v>139</v>
      </c>
      <c r="K144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370</v>
      </c>
      <c r="N14476">
        <f>Table1_2[[#This Row],[Value]]*2.5</f>
        <v>117.5</v>
      </c>
    </row>
    <row r="14477" spans="1:14" x14ac:dyDescent="0.25">
      <c r="A14477" s="1" t="s">
        <v>6</v>
      </c>
      <c r="B14477" s="1" t="s">
        <v>51</v>
      </c>
      <c r="C14477" s="1" t="s">
        <v>57</v>
      </c>
      <c r="D14477" s="1" t="s">
        <v>58</v>
      </c>
      <c r="E14477" s="1" t="s">
        <v>14</v>
      </c>
      <c r="F14477" s="1" t="s">
        <v>11</v>
      </c>
      <c r="G14477" s="1" t="s">
        <v>63</v>
      </c>
      <c r="H14477" s="1">
        <v>4</v>
      </c>
      <c r="I14477">
        <v>23</v>
      </c>
      <c r="J14477" s="1">
        <f>SUMIFS(I:I,B:B,Table1_2[[#This Row],[Category Level 2]],D:D,Table1_2[[#This Row],[Brand]],E:E,Table1_2[[#This Row],[Region]],F:F,Table1_2[[#This Row],[Measure]],G:G,Table1_2[[#This Row],[Year]],H:H,"&lt;="&amp;Table1_2[[#This Row],[Month]])</f>
        <v>162</v>
      </c>
      <c r="K144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</v>
      </c>
      <c r="N14477">
        <f>Table1_2[[#This Row],[Value]]*2.5</f>
        <v>57.5</v>
      </c>
    </row>
    <row r="14478" spans="1:14" x14ac:dyDescent="0.25">
      <c r="A14478" s="1" t="s">
        <v>6</v>
      </c>
      <c r="B14478" s="1" t="s">
        <v>51</v>
      </c>
      <c r="C14478" s="1" t="s">
        <v>57</v>
      </c>
      <c r="D14478" s="1" t="s">
        <v>58</v>
      </c>
      <c r="E14478" s="1" t="s">
        <v>14</v>
      </c>
      <c r="F14478" s="1" t="s">
        <v>11</v>
      </c>
      <c r="G14478" s="1" t="s">
        <v>63</v>
      </c>
      <c r="H14478" s="1">
        <v>5</v>
      </c>
      <c r="I14478">
        <v>55</v>
      </c>
      <c r="J14478" s="1">
        <f>SUMIFS(I:I,B:B,Table1_2[[#This Row],[Category Level 2]],D:D,Table1_2[[#This Row],[Brand]],E:E,Table1_2[[#This Row],[Region]],F:F,Table1_2[[#This Row],[Measure]],G:G,Table1_2[[#This Row],[Year]],H:H,"&lt;="&amp;Table1_2[[#This Row],[Month]])</f>
        <v>217</v>
      </c>
      <c r="K144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435</v>
      </c>
      <c r="N14478">
        <f>Table1_2[[#This Row],[Value]]*2.5</f>
        <v>137.5</v>
      </c>
    </row>
    <row r="14479" spans="1:14" x14ac:dyDescent="0.25">
      <c r="A14479" s="1" t="s">
        <v>6</v>
      </c>
      <c r="B14479" s="1" t="s">
        <v>51</v>
      </c>
      <c r="C14479" s="1" t="s">
        <v>57</v>
      </c>
      <c r="D14479" s="1" t="s">
        <v>58</v>
      </c>
      <c r="E14479" s="1" t="s">
        <v>14</v>
      </c>
      <c r="F14479" s="1" t="s">
        <v>11</v>
      </c>
      <c r="G14479" s="1" t="s">
        <v>63</v>
      </c>
      <c r="H14479" s="1">
        <v>6</v>
      </c>
      <c r="I14479">
        <v>29</v>
      </c>
      <c r="J14479" s="1">
        <f>SUMIFS(I:I,B:B,Table1_2[[#This Row],[Category Level 2]],D:D,Table1_2[[#This Row],[Brand]],E:E,Table1_2[[#This Row],[Region]],F:F,Table1_2[[#This Row],[Measure]],G:G,Table1_2[[#This Row],[Year]],H:H,"&lt;="&amp;Table1_2[[#This Row],[Month]])</f>
        <v>246</v>
      </c>
      <c r="K144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</v>
      </c>
      <c r="N14479">
        <f>Table1_2[[#This Row],[Value]]*2.5</f>
        <v>72.5</v>
      </c>
    </row>
    <row r="14480" spans="1:14" x14ac:dyDescent="0.25">
      <c r="A14480" s="1" t="s">
        <v>6</v>
      </c>
      <c r="B14480" s="1" t="s">
        <v>51</v>
      </c>
      <c r="C14480" s="1" t="s">
        <v>57</v>
      </c>
      <c r="D14480" s="1" t="s">
        <v>58</v>
      </c>
      <c r="E14480" s="1" t="s">
        <v>14</v>
      </c>
      <c r="F14480" s="1" t="s">
        <v>11</v>
      </c>
      <c r="G14480" s="1" t="s">
        <v>63</v>
      </c>
      <c r="H14480" s="1">
        <v>7</v>
      </c>
      <c r="I14480">
        <v>67</v>
      </c>
      <c r="J14480" s="1">
        <f>SUMIFS(I:I,B:B,Table1_2[[#This Row],[Category Level 2]],D:D,Table1_2[[#This Row],[Brand]],E:E,Table1_2[[#This Row],[Region]],F:F,Table1_2[[#This Row],[Measure]],G:G,Table1_2[[#This Row],[Year]],H:H,"&lt;="&amp;Table1_2[[#This Row],[Month]])</f>
        <v>313</v>
      </c>
      <c r="K144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</v>
      </c>
      <c r="N14480">
        <f>Table1_2[[#This Row],[Value]]*2.5</f>
        <v>167.5</v>
      </c>
    </row>
    <row r="14481" spans="1:14" x14ac:dyDescent="0.25">
      <c r="A14481" s="1" t="s">
        <v>6</v>
      </c>
      <c r="B14481" s="1" t="s">
        <v>51</v>
      </c>
      <c r="C14481" s="1" t="s">
        <v>57</v>
      </c>
      <c r="D14481" s="1" t="s">
        <v>58</v>
      </c>
      <c r="E14481" s="1" t="s">
        <v>14</v>
      </c>
      <c r="F14481" s="1" t="s">
        <v>11</v>
      </c>
      <c r="G14481" s="1" t="s">
        <v>63</v>
      </c>
      <c r="H14481" s="1">
        <v>8</v>
      </c>
      <c r="I14481">
        <v>56</v>
      </c>
      <c r="J14481" s="1">
        <f>SUMIFS(I:I,B:B,Table1_2[[#This Row],[Category Level 2]],D:D,Table1_2[[#This Row],[Brand]],E:E,Table1_2[[#This Row],[Region]],F:F,Table1_2[[#This Row],[Measure]],G:G,Table1_2[[#This Row],[Year]],H:H,"&lt;="&amp;Table1_2[[#This Row],[Month]])</f>
        <v>369</v>
      </c>
      <c r="K144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517</v>
      </c>
      <c r="N14481">
        <f>Table1_2[[#This Row],[Value]]*2.5</f>
        <v>140</v>
      </c>
    </row>
    <row r="14482" spans="1:14" x14ac:dyDescent="0.25">
      <c r="A14482" s="1" t="s">
        <v>6</v>
      </c>
      <c r="B14482" s="1" t="s">
        <v>51</v>
      </c>
      <c r="C14482" s="1" t="s">
        <v>57</v>
      </c>
      <c r="D14482" s="1" t="s">
        <v>58</v>
      </c>
      <c r="E14482" s="1" t="s">
        <v>14</v>
      </c>
      <c r="F14482" s="1" t="s">
        <v>11</v>
      </c>
      <c r="G14482" s="1" t="s">
        <v>63</v>
      </c>
      <c r="H14482" s="1">
        <v>9</v>
      </c>
      <c r="I14482">
        <v>94</v>
      </c>
      <c r="J14482" s="1">
        <f>SUMIFS(I:I,B:B,Table1_2[[#This Row],[Category Level 2]],D:D,Table1_2[[#This Row],[Brand]],E:E,Table1_2[[#This Row],[Region]],F:F,Table1_2[[#This Row],[Measure]],G:G,Table1_2[[#This Row],[Year]],H:H,"&lt;="&amp;Table1_2[[#This Row],[Month]])</f>
        <v>463</v>
      </c>
      <c r="K144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596</v>
      </c>
      <c r="N14482">
        <f>Table1_2[[#This Row],[Value]]*2.5</f>
        <v>235</v>
      </c>
    </row>
    <row r="14483" spans="1:14" x14ac:dyDescent="0.25">
      <c r="A14483" s="1" t="s">
        <v>6</v>
      </c>
      <c r="B14483" s="1" t="s">
        <v>51</v>
      </c>
      <c r="C14483" s="1" t="s">
        <v>57</v>
      </c>
      <c r="D14483" s="1" t="s">
        <v>58</v>
      </c>
      <c r="E14483" s="1" t="s">
        <v>14</v>
      </c>
      <c r="F14483" s="1" t="s">
        <v>11</v>
      </c>
      <c r="G14483" s="1" t="s">
        <v>63</v>
      </c>
      <c r="H14483" s="1">
        <v>10</v>
      </c>
      <c r="I14483">
        <v>58</v>
      </c>
      <c r="J14483" s="1">
        <f>SUMIFS(I:I,B:B,Table1_2[[#This Row],[Category Level 2]],D:D,Table1_2[[#This Row],[Brand]],E:E,Table1_2[[#This Row],[Region]],F:F,Table1_2[[#This Row],[Measure]],G:G,Table1_2[[#This Row],[Year]],H:H,"&lt;="&amp;Table1_2[[#This Row],[Month]])</f>
        <v>521</v>
      </c>
      <c r="K144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617</v>
      </c>
      <c r="N14483">
        <f>Table1_2[[#This Row],[Value]]*2.5</f>
        <v>145</v>
      </c>
    </row>
    <row r="14484" spans="1:14" x14ac:dyDescent="0.25">
      <c r="A14484" s="1" t="s">
        <v>6</v>
      </c>
      <c r="B14484" s="1" t="s">
        <v>51</v>
      </c>
      <c r="C14484" s="1" t="s">
        <v>57</v>
      </c>
      <c r="D14484" s="1" t="s">
        <v>58</v>
      </c>
      <c r="E14484" s="1" t="s">
        <v>14</v>
      </c>
      <c r="F14484" s="1" t="s">
        <v>11</v>
      </c>
      <c r="G14484" s="1" t="s">
        <v>63</v>
      </c>
      <c r="H14484" s="1">
        <v>11</v>
      </c>
      <c r="I14484">
        <v>40</v>
      </c>
      <c r="J14484" s="1">
        <f>SUMIFS(I:I,B:B,Table1_2[[#This Row],[Category Level 2]],D:D,Table1_2[[#This Row],[Brand]],E:E,Table1_2[[#This Row],[Region]],F:F,Table1_2[[#This Row],[Measure]],G:G,Table1_2[[#This Row],[Year]],H:H,"&lt;="&amp;Table1_2[[#This Row],[Month]])</f>
        <v>561</v>
      </c>
      <c r="K1448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614</v>
      </c>
      <c r="N14484">
        <f>Table1_2[[#This Row],[Value]]*2.5</f>
        <v>100</v>
      </c>
    </row>
    <row r="14485" spans="1:14" x14ac:dyDescent="0.25">
      <c r="A14485" s="1" t="s">
        <v>6</v>
      </c>
      <c r="B14485" s="1" t="s">
        <v>51</v>
      </c>
      <c r="C14485" s="1" t="s">
        <v>57</v>
      </c>
      <c r="D14485" s="1" t="s">
        <v>58</v>
      </c>
      <c r="E14485" s="1" t="s">
        <v>14</v>
      </c>
      <c r="F14485" s="1" t="s">
        <v>11</v>
      </c>
      <c r="G14485" s="1" t="s">
        <v>63</v>
      </c>
      <c r="H14485" s="1">
        <v>12</v>
      </c>
      <c r="I14485">
        <v>77</v>
      </c>
      <c r="J14485" s="1">
        <f>SUMIFS(I:I,B:B,Table1_2[[#This Row],[Category Level 2]],D:D,Table1_2[[#This Row],[Brand]],E:E,Table1_2[[#This Row],[Region]],F:F,Table1_2[[#This Row],[Measure]],G:G,Table1_2[[#This Row],[Year]],H:H,"&lt;="&amp;Table1_2[[#This Row],[Month]])</f>
        <v>638</v>
      </c>
      <c r="K1448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638</v>
      </c>
      <c r="N14485">
        <f>Table1_2[[#This Row],[Value]]*2.5</f>
        <v>192.5</v>
      </c>
    </row>
    <row r="14486" spans="1:14" x14ac:dyDescent="0.25">
      <c r="A14486" s="1" t="s">
        <v>6</v>
      </c>
      <c r="B14486" s="1" t="s">
        <v>51</v>
      </c>
      <c r="C14486" s="1" t="s">
        <v>57</v>
      </c>
      <c r="D14486" s="1" t="s">
        <v>58</v>
      </c>
      <c r="E14486" s="1" t="s">
        <v>14</v>
      </c>
      <c r="F14486" s="1" t="s">
        <v>11</v>
      </c>
      <c r="G14486" s="1" t="s">
        <v>64</v>
      </c>
      <c r="H14486" s="1">
        <v>1</v>
      </c>
      <c r="I14486">
        <v>76</v>
      </c>
      <c r="J14486" s="1">
        <f>SUMIFS(I:I,B:B,Table1_2[[#This Row],[Category Level 2]],D:D,Table1_2[[#This Row],[Brand]],E:E,Table1_2[[#This Row],[Region]],F:F,Table1_2[[#This Row],[Measure]],G:G,Table1_2[[#This Row],[Year]],H:H,"&lt;="&amp;Table1_2[[#This Row],[Month]])</f>
        <v>76</v>
      </c>
      <c r="K1448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</v>
      </c>
      <c r="N14486">
        <f>Table1_2[[#This Row],[Value]]*2.5</f>
        <v>190</v>
      </c>
    </row>
    <row r="14487" spans="1:14" x14ac:dyDescent="0.25">
      <c r="A14487" s="1" t="s">
        <v>6</v>
      </c>
      <c r="B14487" s="1" t="s">
        <v>51</v>
      </c>
      <c r="C14487" s="1" t="s">
        <v>57</v>
      </c>
      <c r="D14487" s="1" t="s">
        <v>58</v>
      </c>
      <c r="E14487" s="1" t="s">
        <v>14</v>
      </c>
      <c r="F14487" s="1" t="s">
        <v>11</v>
      </c>
      <c r="G14487" s="1" t="s">
        <v>64</v>
      </c>
      <c r="H14487" s="1">
        <v>2</v>
      </c>
      <c r="I14487">
        <v>51</v>
      </c>
      <c r="J14487" s="1">
        <f>SUMIFS(I:I,B:B,Table1_2[[#This Row],[Category Level 2]],D:D,Table1_2[[#This Row],[Brand]],E:E,Table1_2[[#This Row],[Region]],F:F,Table1_2[[#This Row],[Measure]],G:G,Table1_2[[#This Row],[Year]],H:H,"&lt;="&amp;Table1_2[[#This Row],[Month]])</f>
        <v>127</v>
      </c>
      <c r="K1448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673</v>
      </c>
      <c r="N14487">
        <f>Table1_2[[#This Row],[Value]]*2.5</f>
        <v>127.5</v>
      </c>
    </row>
    <row r="14488" spans="1:14" x14ac:dyDescent="0.25">
      <c r="A14488" s="1" t="s">
        <v>6</v>
      </c>
      <c r="B14488" s="1" t="s">
        <v>51</v>
      </c>
      <c r="C14488" s="1" t="s">
        <v>57</v>
      </c>
      <c r="D14488" s="1" t="s">
        <v>58</v>
      </c>
      <c r="E14488" s="1" t="s">
        <v>14</v>
      </c>
      <c r="F14488" s="1" t="s">
        <v>11</v>
      </c>
      <c r="G14488" s="1" t="s">
        <v>64</v>
      </c>
      <c r="H14488" s="1">
        <v>3</v>
      </c>
      <c r="I14488">
        <v>34</v>
      </c>
      <c r="J14488" s="1">
        <f>SUMIFS(I:I,B:B,Table1_2[[#This Row],[Category Level 2]],D:D,Table1_2[[#This Row],[Brand]],E:E,Table1_2[[#This Row],[Region]],F:F,Table1_2[[#This Row],[Measure]],G:G,Table1_2[[#This Row],[Year]],H:H,"&lt;="&amp;Table1_2[[#This Row],[Month]])</f>
        <v>161</v>
      </c>
      <c r="K1448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660</v>
      </c>
      <c r="N14488">
        <f>Table1_2[[#This Row],[Value]]*2.5</f>
        <v>85</v>
      </c>
    </row>
    <row r="14489" spans="1:14" x14ac:dyDescent="0.25">
      <c r="A14489" s="1" t="s">
        <v>6</v>
      </c>
      <c r="B14489" s="1" t="s">
        <v>51</v>
      </c>
      <c r="C14489" s="1" t="s">
        <v>57</v>
      </c>
      <c r="D14489" s="1" t="s">
        <v>58</v>
      </c>
      <c r="E14489" s="1" t="s">
        <v>14</v>
      </c>
      <c r="F14489" s="1" t="s">
        <v>11</v>
      </c>
      <c r="G14489" s="1" t="s">
        <v>64</v>
      </c>
      <c r="H14489" s="1">
        <v>4</v>
      </c>
      <c r="I14489">
        <v>15</v>
      </c>
      <c r="J14489" s="1">
        <f>SUMIFS(I:I,B:B,Table1_2[[#This Row],[Category Level 2]],D:D,Table1_2[[#This Row],[Brand]],E:E,Table1_2[[#This Row],[Region]],F:F,Table1_2[[#This Row],[Measure]],G:G,Table1_2[[#This Row],[Year]],H:H,"&lt;="&amp;Table1_2[[#This Row],[Month]])</f>
        <v>176</v>
      </c>
      <c r="K1448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652</v>
      </c>
      <c r="N14489">
        <f>Table1_2[[#This Row],[Value]]*2.5</f>
        <v>37.5</v>
      </c>
    </row>
    <row r="14490" spans="1:14" x14ac:dyDescent="0.25">
      <c r="A14490" s="1" t="s">
        <v>6</v>
      </c>
      <c r="B14490" s="1" t="s">
        <v>51</v>
      </c>
      <c r="C14490" s="1" t="s">
        <v>57</v>
      </c>
      <c r="D14490" s="1" t="s">
        <v>58</v>
      </c>
      <c r="E14490" s="1" t="s">
        <v>14</v>
      </c>
      <c r="F14490" s="1" t="s">
        <v>11</v>
      </c>
      <c r="G14490" s="1" t="s">
        <v>64</v>
      </c>
      <c r="H14490" s="1">
        <v>5</v>
      </c>
      <c r="I14490">
        <v>45</v>
      </c>
      <c r="J14490" s="1">
        <f>SUMIFS(I:I,B:B,Table1_2[[#This Row],[Category Level 2]],D:D,Table1_2[[#This Row],[Brand]],E:E,Table1_2[[#This Row],[Region]],F:F,Table1_2[[#This Row],[Measure]],G:G,Table1_2[[#This Row],[Year]],H:H,"&lt;="&amp;Table1_2[[#This Row],[Month]])</f>
        <v>221</v>
      </c>
      <c r="K1449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642</v>
      </c>
      <c r="N14490">
        <f>Table1_2[[#This Row],[Value]]*2.5</f>
        <v>112.5</v>
      </c>
    </row>
    <row r="14491" spans="1:14" x14ac:dyDescent="0.25">
      <c r="A14491" s="1" t="s">
        <v>6</v>
      </c>
      <c r="B14491" s="1" t="s">
        <v>51</v>
      </c>
      <c r="C14491" s="1" t="s">
        <v>57</v>
      </c>
      <c r="D14491" s="1" t="s">
        <v>58</v>
      </c>
      <c r="E14491" s="1" t="s">
        <v>14</v>
      </c>
      <c r="F14491" s="1" t="s">
        <v>11</v>
      </c>
      <c r="G14491" s="1" t="s">
        <v>64</v>
      </c>
      <c r="H14491" s="1">
        <v>6</v>
      </c>
      <c r="I14491">
        <v>61</v>
      </c>
      <c r="J14491" s="1">
        <f>SUMIFS(I:I,B:B,Table1_2[[#This Row],[Category Level 2]],D:D,Table1_2[[#This Row],[Brand]],E:E,Table1_2[[#This Row],[Region]],F:F,Table1_2[[#This Row],[Measure]],G:G,Table1_2[[#This Row],[Year]],H:H,"&lt;="&amp;Table1_2[[#This Row],[Month]])</f>
        <v>282</v>
      </c>
      <c r="K1449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674</v>
      </c>
      <c r="N14491">
        <f>Table1_2[[#This Row],[Value]]*2.5</f>
        <v>152.5</v>
      </c>
    </row>
    <row r="14492" spans="1:14" x14ac:dyDescent="0.25">
      <c r="A14492" s="1" t="s">
        <v>6</v>
      </c>
      <c r="B14492" s="1" t="s">
        <v>51</v>
      </c>
      <c r="C14492" s="1" t="s">
        <v>57</v>
      </c>
      <c r="D14492" s="1" t="s">
        <v>58</v>
      </c>
      <c r="E14492" s="1" t="s">
        <v>14</v>
      </c>
      <c r="F14492" s="1" t="s">
        <v>11</v>
      </c>
      <c r="G14492" s="1" t="s">
        <v>64</v>
      </c>
      <c r="H14492" s="1">
        <v>7</v>
      </c>
      <c r="I14492">
        <v>49</v>
      </c>
      <c r="J14492" s="1">
        <f>SUMIFS(I:I,B:B,Table1_2[[#This Row],[Category Level 2]],D:D,Table1_2[[#This Row],[Brand]],E:E,Table1_2[[#This Row],[Region]],F:F,Table1_2[[#This Row],[Measure]],G:G,Table1_2[[#This Row],[Year]],H:H,"&lt;="&amp;Table1_2[[#This Row],[Month]])</f>
        <v>331</v>
      </c>
      <c r="K1449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656</v>
      </c>
      <c r="N14492">
        <f>Table1_2[[#This Row],[Value]]*2.5</f>
        <v>122.5</v>
      </c>
    </row>
    <row r="14493" spans="1:14" x14ac:dyDescent="0.25">
      <c r="A14493" s="1" t="s">
        <v>6</v>
      </c>
      <c r="B14493" s="1" t="s">
        <v>51</v>
      </c>
      <c r="C14493" s="1" t="s">
        <v>57</v>
      </c>
      <c r="D14493" s="1" t="s">
        <v>58</v>
      </c>
      <c r="E14493" s="1" t="s">
        <v>14</v>
      </c>
      <c r="F14493" s="1" t="s">
        <v>11</v>
      </c>
      <c r="G14493" s="1" t="s">
        <v>64</v>
      </c>
      <c r="H14493" s="1">
        <v>8</v>
      </c>
      <c r="I14493">
        <v>63</v>
      </c>
      <c r="J14493" s="1">
        <f>SUMIFS(I:I,B:B,Table1_2[[#This Row],[Category Level 2]],D:D,Table1_2[[#This Row],[Brand]],E:E,Table1_2[[#This Row],[Region]],F:F,Table1_2[[#This Row],[Measure]],G:G,Table1_2[[#This Row],[Year]],H:H,"&lt;="&amp;Table1_2[[#This Row],[Month]])</f>
        <v>394</v>
      </c>
      <c r="K1449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663</v>
      </c>
      <c r="N14493">
        <f>Table1_2[[#This Row],[Value]]*2.5</f>
        <v>157.5</v>
      </c>
    </row>
    <row r="14494" spans="1:14" x14ac:dyDescent="0.25">
      <c r="A14494" s="1" t="s">
        <v>6</v>
      </c>
      <c r="B14494" s="1" t="s">
        <v>51</v>
      </c>
      <c r="C14494" s="1" t="s">
        <v>57</v>
      </c>
      <c r="D14494" s="1" t="s">
        <v>58</v>
      </c>
      <c r="E14494" s="1" t="s">
        <v>14</v>
      </c>
      <c r="F14494" s="1" t="s">
        <v>11</v>
      </c>
      <c r="G14494" s="1" t="s">
        <v>64</v>
      </c>
      <c r="H14494" s="1">
        <v>9</v>
      </c>
      <c r="I14494">
        <v>30</v>
      </c>
      <c r="J14494" s="1">
        <f>SUMIFS(I:I,B:B,Table1_2[[#This Row],[Category Level 2]],D:D,Table1_2[[#This Row],[Brand]],E:E,Table1_2[[#This Row],[Region]],F:F,Table1_2[[#This Row],[Measure]],G:G,Table1_2[[#This Row],[Year]],H:H,"&lt;="&amp;Table1_2[[#This Row],[Month]])</f>
        <v>424</v>
      </c>
      <c r="K1449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599</v>
      </c>
      <c r="N14494">
        <f>Table1_2[[#This Row],[Value]]*2.5</f>
        <v>75</v>
      </c>
    </row>
    <row r="14495" spans="1:14" x14ac:dyDescent="0.25">
      <c r="A14495" s="1" t="s">
        <v>6</v>
      </c>
      <c r="B14495" s="1" t="s">
        <v>51</v>
      </c>
      <c r="C14495" s="1" t="s">
        <v>57</v>
      </c>
      <c r="D14495" s="1" t="s">
        <v>58</v>
      </c>
      <c r="E14495" s="1" t="s">
        <v>14</v>
      </c>
      <c r="F14495" s="1" t="s">
        <v>11</v>
      </c>
      <c r="G14495" s="1" t="s">
        <v>64</v>
      </c>
      <c r="H14495" s="1">
        <v>10</v>
      </c>
      <c r="I14495">
        <v>30</v>
      </c>
      <c r="J14495" s="1">
        <f>SUMIFS(I:I,B:B,Table1_2[[#This Row],[Category Level 2]],D:D,Table1_2[[#This Row],[Brand]],E:E,Table1_2[[#This Row],[Region]],F:F,Table1_2[[#This Row],[Measure]],G:G,Table1_2[[#This Row],[Year]],H:H,"&lt;="&amp;Table1_2[[#This Row],[Month]])</f>
        <v>454</v>
      </c>
      <c r="K1449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571</v>
      </c>
      <c r="N14495">
        <f>Table1_2[[#This Row],[Value]]*2.5</f>
        <v>75</v>
      </c>
    </row>
    <row r="14496" spans="1:14" x14ac:dyDescent="0.25">
      <c r="A14496" s="1" t="s">
        <v>6</v>
      </c>
      <c r="B14496" s="1" t="s">
        <v>51</v>
      </c>
      <c r="C14496" s="1" t="s">
        <v>57</v>
      </c>
      <c r="D14496" s="1" t="s">
        <v>58</v>
      </c>
      <c r="E14496" s="1" t="s">
        <v>14</v>
      </c>
      <c r="F14496" s="1" t="s">
        <v>11</v>
      </c>
      <c r="G14496" s="1" t="s">
        <v>64</v>
      </c>
      <c r="H14496" s="1">
        <v>11</v>
      </c>
      <c r="I14496">
        <v>35</v>
      </c>
      <c r="J14496" s="1">
        <f>SUMIFS(I:I,B:B,Table1_2[[#This Row],[Category Level 2]],D:D,Table1_2[[#This Row],[Brand]],E:E,Table1_2[[#This Row],[Region]],F:F,Table1_2[[#This Row],[Measure]],G:G,Table1_2[[#This Row],[Year]],H:H,"&lt;="&amp;Table1_2[[#This Row],[Month]])</f>
        <v>489</v>
      </c>
      <c r="K1449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566</v>
      </c>
      <c r="N14496">
        <f>Table1_2[[#This Row],[Value]]*2.5</f>
        <v>87.5</v>
      </c>
    </row>
    <row r="14497" spans="1:14" x14ac:dyDescent="0.25">
      <c r="A14497" s="1" t="s">
        <v>6</v>
      </c>
      <c r="B14497" s="1" t="s">
        <v>51</v>
      </c>
      <c r="C14497" s="1" t="s">
        <v>57</v>
      </c>
      <c r="D14497" s="1" t="s">
        <v>58</v>
      </c>
      <c r="E14497" s="1" t="s">
        <v>14</v>
      </c>
      <c r="F14497" s="1" t="s">
        <v>11</v>
      </c>
      <c r="G14497" s="1" t="s">
        <v>64</v>
      </c>
      <c r="H14497" s="1">
        <v>12</v>
      </c>
      <c r="I14497">
        <v>49</v>
      </c>
      <c r="J14497" s="1">
        <f>SUMIFS(I:I,B:B,Table1_2[[#This Row],[Category Level 2]],D:D,Table1_2[[#This Row],[Brand]],E:E,Table1_2[[#This Row],[Region]],F:F,Table1_2[[#This Row],[Measure]],G:G,Table1_2[[#This Row],[Year]],H:H,"&lt;="&amp;Table1_2[[#This Row],[Month]])</f>
        <v>538</v>
      </c>
      <c r="K1449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</v>
      </c>
      <c r="N14497">
        <f>Table1_2[[#This Row],[Value]]*2.5</f>
        <v>122.5</v>
      </c>
    </row>
    <row r="14498" spans="1:14" x14ac:dyDescent="0.25">
      <c r="A14498" s="1" t="s">
        <v>6</v>
      </c>
      <c r="B14498" s="1" t="s">
        <v>51</v>
      </c>
      <c r="C14498" s="1" t="s">
        <v>57</v>
      </c>
      <c r="D14498" s="1" t="s">
        <v>58</v>
      </c>
      <c r="E14498" s="1" t="s">
        <v>14</v>
      </c>
      <c r="F14498" s="1" t="s">
        <v>11</v>
      </c>
      <c r="G14498" s="1" t="s">
        <v>65</v>
      </c>
      <c r="H14498" s="1">
        <v>1</v>
      </c>
      <c r="I14498">
        <v>35</v>
      </c>
      <c r="J14498" s="1">
        <f>SUMIFS(I:I,B:B,Table1_2[[#This Row],[Category Level 2]],D:D,Table1_2[[#This Row],[Brand]],E:E,Table1_2[[#This Row],[Region]],F:F,Table1_2[[#This Row],[Measure]],G:G,Table1_2[[#This Row],[Year]],H:H,"&lt;="&amp;Table1_2[[#This Row],[Month]])</f>
        <v>35</v>
      </c>
      <c r="K1449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497</v>
      </c>
      <c r="N14498">
        <f>Table1_2[[#This Row],[Value]]*2.5</f>
        <v>87.5</v>
      </c>
    </row>
    <row r="14499" spans="1:14" x14ac:dyDescent="0.25">
      <c r="A14499" s="1" t="s">
        <v>6</v>
      </c>
      <c r="B14499" s="1" t="s">
        <v>51</v>
      </c>
      <c r="C14499" s="1" t="s">
        <v>57</v>
      </c>
      <c r="D14499" s="1" t="s">
        <v>58</v>
      </c>
      <c r="E14499" s="1" t="s">
        <v>14</v>
      </c>
      <c r="F14499" s="1" t="s">
        <v>11</v>
      </c>
      <c r="G14499" s="1" t="s">
        <v>65</v>
      </c>
      <c r="H14499" s="1">
        <v>2</v>
      </c>
      <c r="I14499">
        <v>47</v>
      </c>
      <c r="J14499" s="1">
        <f>SUMIFS(I:I,B:B,Table1_2[[#This Row],[Category Level 2]],D:D,Table1_2[[#This Row],[Brand]],E:E,Table1_2[[#This Row],[Region]],F:F,Table1_2[[#This Row],[Measure]],G:G,Table1_2[[#This Row],[Year]],H:H,"&lt;="&amp;Table1_2[[#This Row],[Month]])</f>
        <v>82</v>
      </c>
      <c r="K1449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493</v>
      </c>
      <c r="N14499">
        <f>Table1_2[[#This Row],[Value]]*2.5</f>
        <v>117.5</v>
      </c>
    </row>
    <row r="14500" spans="1:14" x14ac:dyDescent="0.25">
      <c r="A14500" s="1" t="s">
        <v>6</v>
      </c>
      <c r="B14500" s="1" t="s">
        <v>51</v>
      </c>
      <c r="C14500" s="1" t="s">
        <v>57</v>
      </c>
      <c r="D14500" s="1" t="s">
        <v>58</v>
      </c>
      <c r="E14500" s="1" t="s">
        <v>14</v>
      </c>
      <c r="F14500" s="1" t="s">
        <v>11</v>
      </c>
      <c r="G14500" s="1" t="s">
        <v>65</v>
      </c>
      <c r="H14500" s="1">
        <v>3</v>
      </c>
      <c r="I14500">
        <v>39</v>
      </c>
      <c r="J14500" s="1">
        <f>SUMIFS(I:I,B:B,Table1_2[[#This Row],[Category Level 2]],D:D,Table1_2[[#This Row],[Brand]],E:E,Table1_2[[#This Row],[Region]],F:F,Table1_2[[#This Row],[Measure]],G:G,Table1_2[[#This Row],[Year]],H:H,"&lt;="&amp;Table1_2[[#This Row],[Month]])</f>
        <v>121</v>
      </c>
      <c r="K1450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498</v>
      </c>
      <c r="N14500">
        <f>Table1_2[[#This Row],[Value]]*2.5</f>
        <v>97.5</v>
      </c>
    </row>
    <row r="14501" spans="1:14" x14ac:dyDescent="0.25">
      <c r="A14501" s="1" t="s">
        <v>6</v>
      </c>
      <c r="B14501" s="1" t="s">
        <v>51</v>
      </c>
      <c r="C14501" s="1" t="s">
        <v>57</v>
      </c>
      <c r="D14501" s="1" t="s">
        <v>58</v>
      </c>
      <c r="E14501" s="1" t="s">
        <v>14</v>
      </c>
      <c r="F14501" s="1" t="s">
        <v>11</v>
      </c>
      <c r="G14501" s="1" t="s">
        <v>65</v>
      </c>
      <c r="H14501" s="1">
        <v>4</v>
      </c>
      <c r="I14501">
        <v>64</v>
      </c>
      <c r="J14501" s="1">
        <f>SUMIFS(I:I,B:B,Table1_2[[#This Row],[Category Level 2]],D:D,Table1_2[[#This Row],[Brand]],E:E,Table1_2[[#This Row],[Region]],F:F,Table1_2[[#This Row],[Measure]],G:G,Table1_2[[#This Row],[Year]],H:H,"&lt;="&amp;Table1_2[[#This Row],[Month]])</f>
        <v>185</v>
      </c>
      <c r="K1450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547</v>
      </c>
      <c r="N14501">
        <f>Table1_2[[#This Row],[Value]]*2.5</f>
        <v>160</v>
      </c>
    </row>
    <row r="14502" spans="1:14" x14ac:dyDescent="0.25">
      <c r="A14502" s="1" t="s">
        <v>6</v>
      </c>
      <c r="B14502" s="1" t="s">
        <v>51</v>
      </c>
      <c r="C14502" s="1" t="s">
        <v>57</v>
      </c>
      <c r="D14502" s="1" t="s">
        <v>58</v>
      </c>
      <c r="E14502" s="1" t="s">
        <v>14</v>
      </c>
      <c r="F14502" s="1" t="s">
        <v>11</v>
      </c>
      <c r="G14502" s="1" t="s">
        <v>65</v>
      </c>
      <c r="H14502" s="1">
        <v>5</v>
      </c>
      <c r="I14502">
        <v>38</v>
      </c>
      <c r="J14502" s="1">
        <f>SUMIFS(I:I,B:B,Table1_2[[#This Row],[Category Level 2]],D:D,Table1_2[[#This Row],[Brand]],E:E,Table1_2[[#This Row],[Region]],F:F,Table1_2[[#This Row],[Measure]],G:G,Table1_2[[#This Row],[Year]],H:H,"&lt;="&amp;Table1_2[[#This Row],[Month]])</f>
        <v>223</v>
      </c>
      <c r="K1450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540</v>
      </c>
      <c r="N14502">
        <f>Table1_2[[#This Row],[Value]]*2.5</f>
        <v>95</v>
      </c>
    </row>
    <row r="14503" spans="1:14" x14ac:dyDescent="0.25">
      <c r="A14503" s="1" t="s">
        <v>6</v>
      </c>
      <c r="B14503" s="1" t="s">
        <v>51</v>
      </c>
      <c r="C14503" s="1" t="s">
        <v>57</v>
      </c>
      <c r="D14503" s="1" t="s">
        <v>58</v>
      </c>
      <c r="E14503" s="1" t="s">
        <v>14</v>
      </c>
      <c r="F14503" s="1" t="s">
        <v>11</v>
      </c>
      <c r="G14503" s="1" t="s">
        <v>65</v>
      </c>
      <c r="H14503" s="1">
        <v>6</v>
      </c>
      <c r="I14503">
        <v>72</v>
      </c>
      <c r="J14503" s="1">
        <f>SUMIFS(I:I,B:B,Table1_2[[#This Row],[Category Level 2]],D:D,Table1_2[[#This Row],[Brand]],E:E,Table1_2[[#This Row],[Region]],F:F,Table1_2[[#This Row],[Measure]],G:G,Table1_2[[#This Row],[Year]],H:H,"&lt;="&amp;Table1_2[[#This Row],[Month]])</f>
        <v>295</v>
      </c>
      <c r="K1450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551</v>
      </c>
      <c r="N14503">
        <f>Table1_2[[#This Row],[Value]]*2.5</f>
        <v>180</v>
      </c>
    </row>
    <row r="14504" spans="1:14" x14ac:dyDescent="0.25">
      <c r="A14504" s="1" t="s">
        <v>6</v>
      </c>
      <c r="B14504" s="1" t="s">
        <v>51</v>
      </c>
      <c r="C14504" s="1" t="s">
        <v>57</v>
      </c>
      <c r="D14504" s="1" t="s">
        <v>58</v>
      </c>
      <c r="E14504" s="1" t="s">
        <v>14</v>
      </c>
      <c r="F14504" s="1" t="s">
        <v>11</v>
      </c>
      <c r="G14504" s="1" t="s">
        <v>65</v>
      </c>
      <c r="H14504" s="1">
        <v>7</v>
      </c>
      <c r="I14504">
        <v>17</v>
      </c>
      <c r="J14504" s="1">
        <f>SUMIFS(I:I,B:B,Table1_2[[#This Row],[Category Level 2]],D:D,Table1_2[[#This Row],[Brand]],E:E,Table1_2[[#This Row],[Region]],F:F,Table1_2[[#This Row],[Measure]],G:G,Table1_2[[#This Row],[Year]],H:H,"&lt;="&amp;Table1_2[[#This Row],[Month]])</f>
        <v>312</v>
      </c>
      <c r="K1450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519</v>
      </c>
      <c r="N14504">
        <f>Table1_2[[#This Row],[Value]]*2.5</f>
        <v>42.5</v>
      </c>
    </row>
    <row r="14505" spans="1:14" x14ac:dyDescent="0.25">
      <c r="A14505" s="1" t="s">
        <v>6</v>
      </c>
      <c r="B14505" s="1" t="s">
        <v>51</v>
      </c>
      <c r="C14505" s="1" t="s">
        <v>57</v>
      </c>
      <c r="D14505" s="1" t="s">
        <v>58</v>
      </c>
      <c r="E14505" s="1" t="s">
        <v>14</v>
      </c>
      <c r="F14505" s="1" t="s">
        <v>11</v>
      </c>
      <c r="G14505" s="1" t="s">
        <v>65</v>
      </c>
      <c r="H14505" s="1">
        <v>8</v>
      </c>
      <c r="I14505">
        <v>86</v>
      </c>
      <c r="J14505" s="1">
        <f>SUMIFS(I:I,B:B,Table1_2[[#This Row],[Category Level 2]],D:D,Table1_2[[#This Row],[Brand]],E:E,Table1_2[[#This Row],[Region]],F:F,Table1_2[[#This Row],[Measure]],G:G,Table1_2[[#This Row],[Year]],H:H,"&lt;="&amp;Table1_2[[#This Row],[Month]])</f>
        <v>398</v>
      </c>
      <c r="K1450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542</v>
      </c>
      <c r="N14505">
        <f>Table1_2[[#This Row],[Value]]*2.5</f>
        <v>215</v>
      </c>
    </row>
    <row r="14506" spans="1:14" x14ac:dyDescent="0.25">
      <c r="A14506" s="1" t="s">
        <v>6</v>
      </c>
      <c r="B14506" s="1" t="s">
        <v>51</v>
      </c>
      <c r="C14506" s="1" t="s">
        <v>57</v>
      </c>
      <c r="D14506" s="1" t="s">
        <v>58</v>
      </c>
      <c r="E14506" s="1" t="s">
        <v>14</v>
      </c>
      <c r="F14506" s="1" t="s">
        <v>11</v>
      </c>
      <c r="G14506" s="1" t="s">
        <v>65</v>
      </c>
      <c r="H14506" s="1">
        <v>9</v>
      </c>
      <c r="I14506">
        <v>40</v>
      </c>
      <c r="J14506" s="1">
        <f>SUMIFS(I:I,B:B,Table1_2[[#This Row],[Category Level 2]],D:D,Table1_2[[#This Row],[Brand]],E:E,Table1_2[[#This Row],[Region]],F:F,Table1_2[[#This Row],[Measure]],G:G,Table1_2[[#This Row],[Year]],H:H,"&lt;="&amp;Table1_2[[#This Row],[Month]])</f>
        <v>438</v>
      </c>
      <c r="K1450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552</v>
      </c>
      <c r="N14506">
        <f>Table1_2[[#This Row],[Value]]*2.5</f>
        <v>100</v>
      </c>
    </row>
    <row r="14507" spans="1:14" x14ac:dyDescent="0.25">
      <c r="A14507" s="1" t="s">
        <v>6</v>
      </c>
      <c r="B14507" s="1" t="s">
        <v>51</v>
      </c>
      <c r="C14507" s="1" t="s">
        <v>57</v>
      </c>
      <c r="D14507" s="1" t="s">
        <v>58</v>
      </c>
      <c r="E14507" s="1" t="s">
        <v>14</v>
      </c>
      <c r="F14507" s="1" t="s">
        <v>11</v>
      </c>
      <c r="G14507" s="1" t="s">
        <v>65</v>
      </c>
      <c r="H14507" s="1">
        <v>10</v>
      </c>
      <c r="I14507">
        <v>57</v>
      </c>
      <c r="J14507" s="1">
        <f>SUMIFS(I:I,B:B,Table1_2[[#This Row],[Category Level 2]],D:D,Table1_2[[#This Row],[Brand]],E:E,Table1_2[[#This Row],[Region]],F:F,Table1_2[[#This Row],[Measure]],G:G,Table1_2[[#This Row],[Year]],H:H,"&lt;="&amp;Table1_2[[#This Row],[Month]])</f>
        <v>495</v>
      </c>
      <c r="K1450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579</v>
      </c>
      <c r="N14507">
        <f>Table1_2[[#This Row],[Value]]*2.5</f>
        <v>142.5</v>
      </c>
    </row>
    <row r="14508" spans="1:14" x14ac:dyDescent="0.25">
      <c r="A14508" s="1" t="s">
        <v>6</v>
      </c>
      <c r="B14508" s="1" t="s">
        <v>51</v>
      </c>
      <c r="C14508" s="1" t="s">
        <v>57</v>
      </c>
      <c r="D14508" s="1" t="s">
        <v>58</v>
      </c>
      <c r="E14508" s="1" t="s">
        <v>14</v>
      </c>
      <c r="F14508" s="1" t="s">
        <v>11</v>
      </c>
      <c r="G14508" s="1" t="s">
        <v>65</v>
      </c>
      <c r="H14508" s="1">
        <v>11</v>
      </c>
      <c r="I14508">
        <v>89</v>
      </c>
      <c r="J14508" s="1">
        <f>SUMIFS(I:I,B:B,Table1_2[[#This Row],[Category Level 2]],D:D,Table1_2[[#This Row],[Brand]],E:E,Table1_2[[#This Row],[Region]],F:F,Table1_2[[#This Row],[Measure]],G:G,Table1_2[[#This Row],[Year]],H:H,"&lt;="&amp;Table1_2[[#This Row],[Month]])</f>
        <v>584</v>
      </c>
      <c r="K1450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633</v>
      </c>
      <c r="N14508">
        <f>Table1_2[[#This Row],[Value]]*2.5</f>
        <v>222.5</v>
      </c>
    </row>
    <row r="14509" spans="1:14" x14ac:dyDescent="0.25">
      <c r="A14509" s="1" t="s">
        <v>6</v>
      </c>
      <c r="B14509" s="1" t="s">
        <v>51</v>
      </c>
      <c r="C14509" s="1" t="s">
        <v>57</v>
      </c>
      <c r="D14509" s="1" t="s">
        <v>58</v>
      </c>
      <c r="E14509" s="1" t="s">
        <v>14</v>
      </c>
      <c r="F14509" s="1" t="s">
        <v>11</v>
      </c>
      <c r="G14509" s="1" t="s">
        <v>65</v>
      </c>
      <c r="H14509" s="1">
        <v>12</v>
      </c>
      <c r="I14509">
        <v>57</v>
      </c>
      <c r="J14509" s="1">
        <f>SUMIFS(I:I,B:B,Table1_2[[#This Row],[Category Level 2]],D:D,Table1_2[[#This Row],[Brand]],E:E,Table1_2[[#This Row],[Region]],F:F,Table1_2[[#This Row],[Measure]],G:G,Table1_2[[#This Row],[Year]],H:H,"&lt;="&amp;Table1_2[[#This Row],[Month]])</f>
        <v>641</v>
      </c>
      <c r="K1450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641</v>
      </c>
      <c r="N14509">
        <f>Table1_2[[#This Row],[Value]]*2.5</f>
        <v>142.5</v>
      </c>
    </row>
    <row r="14510" spans="1:14" x14ac:dyDescent="0.25">
      <c r="A14510" s="1" t="s">
        <v>6</v>
      </c>
      <c r="B14510" s="1" t="s">
        <v>51</v>
      </c>
      <c r="C14510" s="1" t="s">
        <v>57</v>
      </c>
      <c r="D14510" s="1" t="s">
        <v>58</v>
      </c>
      <c r="E14510" s="1" t="s">
        <v>14</v>
      </c>
      <c r="F14510" s="1" t="s">
        <v>11</v>
      </c>
      <c r="G14510" s="1" t="s">
        <v>66</v>
      </c>
      <c r="H14510" s="1">
        <v>1</v>
      </c>
      <c r="I14510">
        <v>77</v>
      </c>
      <c r="J14510" s="1">
        <f>SUMIFS(I:I,B:B,Table1_2[[#This Row],[Category Level 2]],D:D,Table1_2[[#This Row],[Brand]],E:E,Table1_2[[#This Row],[Region]],F:F,Table1_2[[#This Row],[Measure]],G:G,Table1_2[[#This Row],[Year]],H:H,"&lt;="&amp;Table1_2[[#This Row],[Month]])</f>
        <v>77</v>
      </c>
      <c r="K1451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683</v>
      </c>
      <c r="N14510">
        <f>Table1_2[[#This Row],[Value]]*2.5</f>
        <v>192.5</v>
      </c>
    </row>
    <row r="14511" spans="1:14" x14ac:dyDescent="0.25">
      <c r="A14511" s="1" t="s">
        <v>6</v>
      </c>
      <c r="B14511" s="1" t="s">
        <v>51</v>
      </c>
      <c r="C14511" s="1" t="s">
        <v>57</v>
      </c>
      <c r="D14511" s="1" t="s">
        <v>58</v>
      </c>
      <c r="E14511" s="1" t="s">
        <v>14</v>
      </c>
      <c r="F14511" s="1" t="s">
        <v>11</v>
      </c>
      <c r="G14511" s="1" t="s">
        <v>66</v>
      </c>
      <c r="H14511" s="1">
        <v>2</v>
      </c>
      <c r="I14511">
        <v>17</v>
      </c>
      <c r="J14511" s="1">
        <f>SUMIFS(I:I,B:B,Table1_2[[#This Row],[Category Level 2]],D:D,Table1_2[[#This Row],[Brand]],E:E,Table1_2[[#This Row],[Region]],F:F,Table1_2[[#This Row],[Measure]],G:G,Table1_2[[#This Row],[Year]],H:H,"&lt;="&amp;Table1_2[[#This Row],[Month]])</f>
        <v>94</v>
      </c>
      <c r="K1451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653</v>
      </c>
      <c r="N14511">
        <f>Table1_2[[#This Row],[Value]]*2.5</f>
        <v>42.5</v>
      </c>
    </row>
    <row r="14512" spans="1:14" x14ac:dyDescent="0.25">
      <c r="A14512" s="1" t="s">
        <v>6</v>
      </c>
      <c r="B14512" s="1" t="s">
        <v>51</v>
      </c>
      <c r="C14512" s="1" t="s">
        <v>57</v>
      </c>
      <c r="D14512" s="1" t="s">
        <v>58</v>
      </c>
      <c r="E14512" s="1" t="s">
        <v>14</v>
      </c>
      <c r="F14512" s="1" t="s">
        <v>11</v>
      </c>
      <c r="G14512" s="1" t="s">
        <v>66</v>
      </c>
      <c r="H14512" s="1">
        <v>3</v>
      </c>
      <c r="I14512">
        <v>54</v>
      </c>
      <c r="J14512" s="1">
        <f>SUMIFS(I:I,B:B,Table1_2[[#This Row],[Category Level 2]],D:D,Table1_2[[#This Row],[Brand]],E:E,Table1_2[[#This Row],[Region]],F:F,Table1_2[[#This Row],[Measure]],G:G,Table1_2[[#This Row],[Year]],H:H,"&lt;="&amp;Table1_2[[#This Row],[Month]])</f>
        <v>148</v>
      </c>
      <c r="K1451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668</v>
      </c>
      <c r="N14512">
        <f>Table1_2[[#This Row],[Value]]*2.5</f>
        <v>135</v>
      </c>
    </row>
    <row r="14513" spans="1:14" x14ac:dyDescent="0.25">
      <c r="A14513" s="1" t="s">
        <v>6</v>
      </c>
      <c r="B14513" s="1" t="s">
        <v>51</v>
      </c>
      <c r="C14513" s="1" t="s">
        <v>57</v>
      </c>
      <c r="D14513" s="1" t="s">
        <v>58</v>
      </c>
      <c r="E14513" s="1" t="s">
        <v>14</v>
      </c>
      <c r="F14513" s="1" t="s">
        <v>11</v>
      </c>
      <c r="G14513" s="1" t="s">
        <v>66</v>
      </c>
      <c r="H14513" s="1">
        <v>4</v>
      </c>
      <c r="I14513">
        <v>41</v>
      </c>
      <c r="J14513" s="1">
        <f>SUMIFS(I:I,B:B,Table1_2[[#This Row],[Category Level 2]],D:D,Table1_2[[#This Row],[Brand]],E:E,Table1_2[[#This Row],[Region]],F:F,Table1_2[[#This Row],[Measure]],G:G,Table1_2[[#This Row],[Year]],H:H,"&lt;="&amp;Table1_2[[#This Row],[Month]])</f>
        <v>189</v>
      </c>
      <c r="K1451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645</v>
      </c>
      <c r="N14513">
        <f>Table1_2[[#This Row],[Value]]*2.5</f>
        <v>102.5</v>
      </c>
    </row>
    <row r="14514" spans="1:14" x14ac:dyDescent="0.25">
      <c r="A14514" s="1" t="s">
        <v>6</v>
      </c>
      <c r="B14514" s="1" t="s">
        <v>51</v>
      </c>
      <c r="C14514" s="1" t="s">
        <v>57</v>
      </c>
      <c r="D14514" s="1" t="s">
        <v>58</v>
      </c>
      <c r="E14514" s="1" t="s">
        <v>14</v>
      </c>
      <c r="F14514" s="1" t="s">
        <v>11</v>
      </c>
      <c r="G14514" s="1" t="s">
        <v>66</v>
      </c>
      <c r="H14514" s="1">
        <v>5</v>
      </c>
      <c r="I14514">
        <v>84</v>
      </c>
      <c r="J14514" s="1">
        <f>SUMIFS(I:I,B:B,Table1_2[[#This Row],[Category Level 2]],D:D,Table1_2[[#This Row],[Brand]],E:E,Table1_2[[#This Row],[Region]],F:F,Table1_2[[#This Row],[Measure]],G:G,Table1_2[[#This Row],[Year]],H:H,"&lt;="&amp;Table1_2[[#This Row],[Month]])</f>
        <v>273</v>
      </c>
      <c r="K1451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691</v>
      </c>
      <c r="N14514">
        <f>Table1_2[[#This Row],[Value]]*2.5</f>
        <v>210</v>
      </c>
    </row>
    <row r="14515" spans="1:14" x14ac:dyDescent="0.25">
      <c r="A14515" s="1" t="s">
        <v>6</v>
      </c>
      <c r="B14515" s="1" t="s">
        <v>51</v>
      </c>
      <c r="C14515" s="1" t="s">
        <v>57</v>
      </c>
      <c r="D14515" s="1" t="s">
        <v>58</v>
      </c>
      <c r="E14515" s="1" t="s">
        <v>14</v>
      </c>
      <c r="F14515" s="1" t="s">
        <v>11</v>
      </c>
      <c r="G14515" s="1" t="s">
        <v>66</v>
      </c>
      <c r="H14515" s="1">
        <v>6</v>
      </c>
      <c r="I14515">
        <v>87</v>
      </c>
      <c r="J14515" s="1">
        <f>SUMIFS(I:I,B:B,Table1_2[[#This Row],[Category Level 2]],D:D,Table1_2[[#This Row],[Brand]],E:E,Table1_2[[#This Row],[Region]],F:F,Table1_2[[#This Row],[Measure]],G:G,Table1_2[[#This Row],[Year]],H:H,"&lt;="&amp;Table1_2[[#This Row],[Month]])</f>
        <v>360</v>
      </c>
      <c r="K1451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706</v>
      </c>
      <c r="N14515">
        <f>Table1_2[[#This Row],[Value]]*2.5</f>
        <v>217.5</v>
      </c>
    </row>
    <row r="14516" spans="1:14" x14ac:dyDescent="0.25">
      <c r="A14516" s="1" t="s">
        <v>6</v>
      </c>
      <c r="B14516" s="1" t="s">
        <v>51</v>
      </c>
      <c r="C14516" s="1" t="s">
        <v>57</v>
      </c>
      <c r="D14516" s="1" t="s">
        <v>58</v>
      </c>
      <c r="E14516" s="1" t="s">
        <v>14</v>
      </c>
      <c r="F14516" s="1" t="s">
        <v>11</v>
      </c>
      <c r="G14516" s="1" t="s">
        <v>66</v>
      </c>
      <c r="H14516" s="1">
        <v>7</v>
      </c>
      <c r="I14516">
        <v>55</v>
      </c>
      <c r="J14516" s="1">
        <f>SUMIFS(I:I,B:B,Table1_2[[#This Row],[Category Level 2]],D:D,Table1_2[[#This Row],[Brand]],E:E,Table1_2[[#This Row],[Region]],F:F,Table1_2[[#This Row],[Measure]],G:G,Table1_2[[#This Row],[Year]],H:H,"&lt;="&amp;Table1_2[[#This Row],[Month]])</f>
        <v>415</v>
      </c>
      <c r="K1451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744</v>
      </c>
      <c r="N14516">
        <f>Table1_2[[#This Row],[Value]]*2.5</f>
        <v>137.5</v>
      </c>
    </row>
    <row r="14517" spans="1:14" x14ac:dyDescent="0.25">
      <c r="A14517" s="1" t="s">
        <v>6</v>
      </c>
      <c r="B14517" s="1" t="s">
        <v>51</v>
      </c>
      <c r="C14517" s="1" t="s">
        <v>57</v>
      </c>
      <c r="D14517" s="1" t="s">
        <v>58</v>
      </c>
      <c r="E14517" s="1" t="s">
        <v>14</v>
      </c>
      <c r="F14517" s="1" t="s">
        <v>11</v>
      </c>
      <c r="G14517" s="1" t="s">
        <v>66</v>
      </c>
      <c r="H14517" s="1">
        <v>8</v>
      </c>
      <c r="I14517">
        <v>62</v>
      </c>
      <c r="J14517" s="1">
        <f>SUMIFS(I:I,B:B,Table1_2[[#This Row],[Category Level 2]],D:D,Table1_2[[#This Row],[Brand]],E:E,Table1_2[[#This Row],[Region]],F:F,Table1_2[[#This Row],[Measure]],G:G,Table1_2[[#This Row],[Year]],H:H,"&lt;="&amp;Table1_2[[#This Row],[Month]])</f>
        <v>477</v>
      </c>
      <c r="K1451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720</v>
      </c>
      <c r="N14517">
        <f>Table1_2[[#This Row],[Value]]*2.5</f>
        <v>155</v>
      </c>
    </row>
    <row r="14518" spans="1:14" x14ac:dyDescent="0.25">
      <c r="A14518" s="1" t="s">
        <v>6</v>
      </c>
      <c r="B14518" s="1" t="s">
        <v>51</v>
      </c>
      <c r="C14518" s="1" t="s">
        <v>57</v>
      </c>
      <c r="D14518" s="1" t="s">
        <v>58</v>
      </c>
      <c r="E14518" s="1" t="s">
        <v>14</v>
      </c>
      <c r="F14518" s="1" t="s">
        <v>11</v>
      </c>
      <c r="G14518" s="1" t="s">
        <v>66</v>
      </c>
      <c r="H14518" s="1">
        <v>9</v>
      </c>
      <c r="I14518">
        <v>39</v>
      </c>
      <c r="J14518" s="1">
        <f>SUMIFS(I:I,B:B,Table1_2[[#This Row],[Category Level 2]],D:D,Table1_2[[#This Row],[Brand]],E:E,Table1_2[[#This Row],[Region]],F:F,Table1_2[[#This Row],[Measure]],G:G,Table1_2[[#This Row],[Year]],H:H,"&lt;="&amp;Table1_2[[#This Row],[Month]])</f>
        <v>516</v>
      </c>
      <c r="K1451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719</v>
      </c>
      <c r="N14518">
        <f>Table1_2[[#This Row],[Value]]*2.5</f>
        <v>97.5</v>
      </c>
    </row>
    <row r="14519" spans="1:14" x14ac:dyDescent="0.25">
      <c r="A14519" s="1" t="s">
        <v>6</v>
      </c>
      <c r="B14519" s="1" t="s">
        <v>51</v>
      </c>
      <c r="C14519" s="1" t="s">
        <v>57</v>
      </c>
      <c r="D14519" s="1" t="s">
        <v>58</v>
      </c>
      <c r="E14519" s="1" t="s">
        <v>14</v>
      </c>
      <c r="F14519" s="1" t="s">
        <v>11</v>
      </c>
      <c r="G14519" s="1" t="s">
        <v>66</v>
      </c>
      <c r="H14519" s="1">
        <v>10</v>
      </c>
      <c r="I14519">
        <v>63</v>
      </c>
      <c r="J14519" s="1">
        <f>SUMIFS(I:I,B:B,Table1_2[[#This Row],[Category Level 2]],D:D,Table1_2[[#This Row],[Brand]],E:E,Table1_2[[#This Row],[Region]],F:F,Table1_2[[#This Row],[Measure]],G:G,Table1_2[[#This Row],[Year]],H:H,"&lt;="&amp;Table1_2[[#This Row],[Month]])</f>
        <v>579</v>
      </c>
      <c r="K1451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725</v>
      </c>
      <c r="N14519">
        <f>Table1_2[[#This Row],[Value]]*2.5</f>
        <v>157.5</v>
      </c>
    </row>
    <row r="14520" spans="1:14" x14ac:dyDescent="0.25">
      <c r="A14520" s="1" t="s">
        <v>6</v>
      </c>
      <c r="B14520" s="1" t="s">
        <v>51</v>
      </c>
      <c r="C14520" s="1" t="s">
        <v>57</v>
      </c>
      <c r="D14520" s="1" t="s">
        <v>58</v>
      </c>
      <c r="E14520" s="1" t="s">
        <v>14</v>
      </c>
      <c r="F14520" s="1" t="s">
        <v>11</v>
      </c>
      <c r="G14520" s="1" t="s">
        <v>66</v>
      </c>
      <c r="H14520" s="1">
        <v>11</v>
      </c>
      <c r="I14520">
        <v>60</v>
      </c>
      <c r="J14520" s="1">
        <f>SUMIFS(I:I,B:B,Table1_2[[#This Row],[Category Level 2]],D:D,Table1_2[[#This Row],[Brand]],E:E,Table1_2[[#This Row],[Region]],F:F,Table1_2[[#This Row],[Measure]],G:G,Table1_2[[#This Row],[Year]],H:H,"&lt;="&amp;Table1_2[[#This Row],[Month]])</f>
        <v>639</v>
      </c>
      <c r="K1452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696</v>
      </c>
      <c r="N14520">
        <f>Table1_2[[#This Row],[Value]]*2.5</f>
        <v>150</v>
      </c>
    </row>
    <row r="14521" spans="1:14" x14ac:dyDescent="0.25">
      <c r="A14521" s="1" t="s">
        <v>6</v>
      </c>
      <c r="B14521" s="1" t="s">
        <v>51</v>
      </c>
      <c r="C14521" s="1" t="s">
        <v>57</v>
      </c>
      <c r="D14521" s="1" t="s">
        <v>58</v>
      </c>
      <c r="E14521" s="1" t="s">
        <v>14</v>
      </c>
      <c r="F14521" s="1" t="s">
        <v>11</v>
      </c>
      <c r="G14521" s="1" t="s">
        <v>66</v>
      </c>
      <c r="H14521" s="1">
        <v>12</v>
      </c>
      <c r="I14521">
        <v>48</v>
      </c>
      <c r="J14521" s="1">
        <f>SUMIFS(I:I,B:B,Table1_2[[#This Row],[Category Level 2]],D:D,Table1_2[[#This Row],[Brand]],E:E,Table1_2[[#This Row],[Region]],F:F,Table1_2[[#This Row],[Measure]],G:G,Table1_2[[#This Row],[Year]],H:H,"&lt;="&amp;Table1_2[[#This Row],[Month]])</f>
        <v>687</v>
      </c>
      <c r="K1452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687</v>
      </c>
      <c r="N14521">
        <f>Table1_2[[#This Row],[Value]]*2.5</f>
        <v>120</v>
      </c>
    </row>
    <row r="14522" spans="1:14" x14ac:dyDescent="0.25">
      <c r="A14522" s="1" t="s">
        <v>6</v>
      </c>
      <c r="B14522" s="1" t="s">
        <v>51</v>
      </c>
      <c r="C14522" s="1" t="s">
        <v>57</v>
      </c>
      <c r="D14522" s="1" t="s">
        <v>58</v>
      </c>
      <c r="E14522" s="1" t="s">
        <v>14</v>
      </c>
      <c r="F14522" s="1" t="s">
        <v>11</v>
      </c>
      <c r="G14522" s="1" t="s">
        <v>67</v>
      </c>
      <c r="H14522" s="1">
        <v>1</v>
      </c>
      <c r="I14522">
        <v>79</v>
      </c>
      <c r="J14522" s="1">
        <f>SUMIFS(I:I,B:B,Table1_2[[#This Row],[Category Level 2]],D:D,Table1_2[[#This Row],[Brand]],E:E,Table1_2[[#This Row],[Region]],F:F,Table1_2[[#This Row],[Measure]],G:G,Table1_2[[#This Row],[Year]],H:H,"&lt;="&amp;Table1_2[[#This Row],[Month]])</f>
        <v>79</v>
      </c>
      <c r="K1452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689</v>
      </c>
      <c r="N14522">
        <f>Table1_2[[#This Row],[Value]]*2.5</f>
        <v>197.5</v>
      </c>
    </row>
    <row r="14523" spans="1:14" x14ac:dyDescent="0.25">
      <c r="A14523" s="1" t="s">
        <v>6</v>
      </c>
      <c r="B14523" s="1" t="s">
        <v>51</v>
      </c>
      <c r="C14523" s="1" t="s">
        <v>57</v>
      </c>
      <c r="D14523" s="1" t="s">
        <v>58</v>
      </c>
      <c r="E14523" s="1" t="s">
        <v>14</v>
      </c>
      <c r="F14523" s="1" t="s">
        <v>11</v>
      </c>
      <c r="G14523" s="1" t="s">
        <v>67</v>
      </c>
      <c r="H14523" s="1">
        <v>2</v>
      </c>
      <c r="I14523">
        <v>60</v>
      </c>
      <c r="J14523" s="1">
        <f>SUMIFS(I:I,B:B,Table1_2[[#This Row],[Category Level 2]],D:D,Table1_2[[#This Row],[Brand]],E:E,Table1_2[[#This Row],[Region]],F:F,Table1_2[[#This Row],[Measure]],G:G,Table1_2[[#This Row],[Year]],H:H,"&lt;="&amp;Table1_2[[#This Row],[Month]])</f>
        <v>139</v>
      </c>
      <c r="K1452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732</v>
      </c>
      <c r="N14523">
        <f>Table1_2[[#This Row],[Value]]*2.5</f>
        <v>150</v>
      </c>
    </row>
    <row r="14524" spans="1:14" x14ac:dyDescent="0.25">
      <c r="A14524" s="1" t="s">
        <v>6</v>
      </c>
      <c r="B14524" s="1" t="s">
        <v>51</v>
      </c>
      <c r="C14524" s="1" t="s">
        <v>57</v>
      </c>
      <c r="D14524" s="1" t="s">
        <v>58</v>
      </c>
      <c r="E14524" s="1" t="s">
        <v>14</v>
      </c>
      <c r="F14524" s="1" t="s">
        <v>11</v>
      </c>
      <c r="G14524" s="1" t="s">
        <v>67</v>
      </c>
      <c r="H14524" s="1">
        <v>3</v>
      </c>
      <c r="I14524">
        <v>115</v>
      </c>
      <c r="J14524" s="1">
        <f>SUMIFS(I:I,B:B,Table1_2[[#This Row],[Category Level 2]],D:D,Table1_2[[#This Row],[Brand]],E:E,Table1_2[[#This Row],[Region]],F:F,Table1_2[[#This Row],[Measure]],G:G,Table1_2[[#This Row],[Year]],H:H,"&lt;="&amp;Table1_2[[#This Row],[Month]])</f>
        <v>254</v>
      </c>
      <c r="K1452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793</v>
      </c>
      <c r="N14524">
        <f>Table1_2[[#This Row],[Value]]*2.5</f>
        <v>287.5</v>
      </c>
    </row>
    <row r="14525" spans="1:14" x14ac:dyDescent="0.25">
      <c r="A14525" s="1" t="s">
        <v>6</v>
      </c>
      <c r="B14525" s="1" t="s">
        <v>51</v>
      </c>
      <c r="C14525" s="1" t="s">
        <v>57</v>
      </c>
      <c r="D14525" s="1" t="s">
        <v>58</v>
      </c>
      <c r="E14525" s="1" t="s">
        <v>14</v>
      </c>
      <c r="F14525" s="1" t="s">
        <v>12</v>
      </c>
      <c r="G14525" s="1" t="s">
        <v>62</v>
      </c>
      <c r="H14525" s="1">
        <v>5</v>
      </c>
      <c r="I14525">
        <v>69</v>
      </c>
      <c r="J14525" s="1">
        <f>SUMIFS(I:I,B:B,Table1_2[[#This Row],[Category Level 2]],D:D,Table1_2[[#This Row],[Brand]],E:E,Table1_2[[#This Row],[Region]],F:F,Table1_2[[#This Row],[Measure]],G:G,Table1_2[[#This Row],[Year]],H:H,"&lt;="&amp;Table1_2[[#This Row],[Month]])</f>
        <v>69</v>
      </c>
      <c r="K1452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69</v>
      </c>
      <c r="N14525">
        <f>Table1_2[[#This Row],[Value]]*2.5</f>
        <v>172.5</v>
      </c>
    </row>
    <row r="14526" spans="1:14" x14ac:dyDescent="0.25">
      <c r="A14526" s="1" t="s">
        <v>6</v>
      </c>
      <c r="B14526" s="1" t="s">
        <v>51</v>
      </c>
      <c r="C14526" s="1" t="s">
        <v>57</v>
      </c>
      <c r="D14526" s="1" t="s">
        <v>58</v>
      </c>
      <c r="E14526" s="1" t="s">
        <v>14</v>
      </c>
      <c r="F14526" s="1" t="s">
        <v>12</v>
      </c>
      <c r="G14526" s="1" t="s">
        <v>62</v>
      </c>
      <c r="H14526" s="1">
        <v>6</v>
      </c>
      <c r="I14526">
        <v>57</v>
      </c>
      <c r="J14526" s="1">
        <f>SUMIFS(I:I,B:B,Table1_2[[#This Row],[Category Level 2]],D:D,Table1_2[[#This Row],[Brand]],E:E,Table1_2[[#This Row],[Region]],F:F,Table1_2[[#This Row],[Measure]],G:G,Table1_2[[#This Row],[Year]],H:H,"&lt;="&amp;Table1_2[[#This Row],[Month]])</f>
        <v>126</v>
      </c>
      <c r="K1452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</v>
      </c>
      <c r="N14526">
        <f>Table1_2[[#This Row],[Value]]*2.5</f>
        <v>142.5</v>
      </c>
    </row>
    <row r="14527" spans="1:14" x14ac:dyDescent="0.25">
      <c r="A14527" s="1" t="s">
        <v>6</v>
      </c>
      <c r="B14527" s="1" t="s">
        <v>51</v>
      </c>
      <c r="C14527" s="1" t="s">
        <v>57</v>
      </c>
      <c r="D14527" s="1" t="s">
        <v>58</v>
      </c>
      <c r="E14527" s="1" t="s">
        <v>14</v>
      </c>
      <c r="F14527" s="1" t="s">
        <v>12</v>
      </c>
      <c r="G14527" s="1" t="s">
        <v>62</v>
      </c>
      <c r="H14527" s="1">
        <v>7</v>
      </c>
      <c r="I14527">
        <v>43</v>
      </c>
      <c r="J14527" s="1">
        <f>SUMIFS(I:I,B:B,Table1_2[[#This Row],[Category Level 2]],D:D,Table1_2[[#This Row],[Brand]],E:E,Table1_2[[#This Row],[Region]],F:F,Table1_2[[#This Row],[Measure]],G:G,Table1_2[[#This Row],[Year]],H:H,"&lt;="&amp;Table1_2[[#This Row],[Month]])</f>
        <v>169</v>
      </c>
      <c r="K1452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169</v>
      </c>
      <c r="N14527">
        <f>Table1_2[[#This Row],[Value]]*2.5</f>
        <v>107.5</v>
      </c>
    </row>
    <row r="14528" spans="1:14" x14ac:dyDescent="0.25">
      <c r="A14528" s="1" t="s">
        <v>6</v>
      </c>
      <c r="B14528" s="1" t="s">
        <v>51</v>
      </c>
      <c r="C14528" s="1" t="s">
        <v>57</v>
      </c>
      <c r="D14528" s="1" t="s">
        <v>58</v>
      </c>
      <c r="E14528" s="1" t="s">
        <v>14</v>
      </c>
      <c r="F14528" s="1" t="s">
        <v>12</v>
      </c>
      <c r="G14528" s="1" t="s">
        <v>62</v>
      </c>
      <c r="H14528" s="1">
        <v>8</v>
      </c>
      <c r="I14528">
        <v>285</v>
      </c>
      <c r="J14528" s="1">
        <f>SUMIFS(I:I,B:B,Table1_2[[#This Row],[Category Level 2]],D:D,Table1_2[[#This Row],[Brand]],E:E,Table1_2[[#This Row],[Region]],F:F,Table1_2[[#This Row],[Measure]],G:G,Table1_2[[#This Row],[Year]],H:H,"&lt;="&amp;Table1_2[[#This Row],[Month]])</f>
        <v>454</v>
      </c>
      <c r="K1452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454</v>
      </c>
      <c r="N14528">
        <f>Table1_2[[#This Row],[Value]]*2.5</f>
        <v>712.5</v>
      </c>
    </row>
    <row r="14529" spans="1:14" x14ac:dyDescent="0.25">
      <c r="A14529" s="1" t="s">
        <v>6</v>
      </c>
      <c r="B14529" s="1" t="s">
        <v>51</v>
      </c>
      <c r="C14529" s="1" t="s">
        <v>57</v>
      </c>
      <c r="D14529" s="1" t="s">
        <v>58</v>
      </c>
      <c r="E14529" s="1" t="s">
        <v>14</v>
      </c>
      <c r="F14529" s="1" t="s">
        <v>12</v>
      </c>
      <c r="G14529" s="1" t="s">
        <v>62</v>
      </c>
      <c r="H14529" s="1">
        <v>9</v>
      </c>
      <c r="I14529">
        <v>84</v>
      </c>
      <c r="J14529" s="1">
        <f>SUMIFS(I:I,B:B,Table1_2[[#This Row],[Category Level 2]],D:D,Table1_2[[#This Row],[Brand]],E:E,Table1_2[[#This Row],[Region]],F:F,Table1_2[[#This Row],[Measure]],G:G,Table1_2[[#This Row],[Year]],H:H,"&lt;="&amp;Table1_2[[#This Row],[Month]])</f>
        <v>538</v>
      </c>
      <c r="K1452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538</v>
      </c>
      <c r="N14529">
        <f>Table1_2[[#This Row],[Value]]*2.5</f>
        <v>210</v>
      </c>
    </row>
    <row r="14530" spans="1:14" x14ac:dyDescent="0.25">
      <c r="A14530" s="1" t="s">
        <v>6</v>
      </c>
      <c r="B14530" s="1" t="s">
        <v>51</v>
      </c>
      <c r="C14530" s="1" t="s">
        <v>57</v>
      </c>
      <c r="D14530" s="1" t="s">
        <v>58</v>
      </c>
      <c r="E14530" s="1" t="s">
        <v>14</v>
      </c>
      <c r="F14530" s="1" t="s">
        <v>12</v>
      </c>
      <c r="G14530" s="1" t="s">
        <v>62</v>
      </c>
      <c r="H14530" s="1">
        <v>10</v>
      </c>
      <c r="I14530">
        <v>203</v>
      </c>
      <c r="J14530" s="1">
        <f>SUMIFS(I:I,B:B,Table1_2[[#This Row],[Category Level 2]],D:D,Table1_2[[#This Row],[Brand]],E:E,Table1_2[[#This Row],[Region]],F:F,Table1_2[[#This Row],[Measure]],G:G,Table1_2[[#This Row],[Year]],H:H,"&lt;="&amp;Table1_2[[#This Row],[Month]])</f>
        <v>741</v>
      </c>
      <c r="K1453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741</v>
      </c>
      <c r="N14530">
        <f>Table1_2[[#This Row],[Value]]*2.5</f>
        <v>507.5</v>
      </c>
    </row>
    <row r="14531" spans="1:14" x14ac:dyDescent="0.25">
      <c r="A14531" s="1" t="s">
        <v>6</v>
      </c>
      <c r="B14531" s="1" t="s">
        <v>51</v>
      </c>
      <c r="C14531" s="1" t="s">
        <v>57</v>
      </c>
      <c r="D14531" s="1" t="s">
        <v>58</v>
      </c>
      <c r="E14531" s="1" t="s">
        <v>14</v>
      </c>
      <c r="F14531" s="1" t="s">
        <v>12</v>
      </c>
      <c r="G14531" s="1" t="s">
        <v>62</v>
      </c>
      <c r="H14531" s="1">
        <v>11</v>
      </c>
      <c r="I14531">
        <v>238</v>
      </c>
      <c r="J14531" s="1">
        <f>SUMIFS(I:I,B:B,Table1_2[[#This Row],[Category Level 2]],D:D,Table1_2[[#This Row],[Brand]],E:E,Table1_2[[#This Row],[Region]],F:F,Table1_2[[#This Row],[Measure]],G:G,Table1_2[[#This Row],[Year]],H:H,"&lt;="&amp;Table1_2[[#This Row],[Month]])</f>
        <v>979</v>
      </c>
      <c r="K1453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979</v>
      </c>
      <c r="N14531">
        <f>Table1_2[[#This Row],[Value]]*2.5</f>
        <v>595</v>
      </c>
    </row>
    <row r="14532" spans="1:14" x14ac:dyDescent="0.25">
      <c r="A14532" s="1" t="s">
        <v>6</v>
      </c>
      <c r="B14532" s="1" t="s">
        <v>51</v>
      </c>
      <c r="C14532" s="1" t="s">
        <v>57</v>
      </c>
      <c r="D14532" s="1" t="s">
        <v>58</v>
      </c>
      <c r="E14532" s="1" t="s">
        <v>14</v>
      </c>
      <c r="F14532" s="1" t="s">
        <v>12</v>
      </c>
      <c r="G14532" s="1" t="s">
        <v>62</v>
      </c>
      <c r="H14532" s="1">
        <v>12</v>
      </c>
      <c r="I14532">
        <v>289</v>
      </c>
      <c r="J14532" s="1">
        <f>SUMIFS(I:I,B:B,Table1_2[[#This Row],[Category Level 2]],D:D,Table1_2[[#This Row],[Brand]],E:E,Table1_2[[#This Row],[Region]],F:F,Table1_2[[#This Row],[Measure]],G:G,Table1_2[[#This Row],[Year]],H:H,"&lt;="&amp;Table1_2[[#This Row],[Month]])</f>
        <v>1268</v>
      </c>
      <c r="K1453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1268</v>
      </c>
      <c r="N14532">
        <f>Table1_2[[#This Row],[Value]]*2.5</f>
        <v>722.5</v>
      </c>
    </row>
    <row r="14533" spans="1:14" x14ac:dyDescent="0.25">
      <c r="A14533" s="1" t="s">
        <v>6</v>
      </c>
      <c r="B14533" s="1" t="s">
        <v>51</v>
      </c>
      <c r="C14533" s="1" t="s">
        <v>57</v>
      </c>
      <c r="D14533" s="1" t="s">
        <v>58</v>
      </c>
      <c r="E14533" s="1" t="s">
        <v>14</v>
      </c>
      <c r="F14533" s="1" t="s">
        <v>12</v>
      </c>
      <c r="G14533" s="1" t="s">
        <v>63</v>
      </c>
      <c r="H14533" s="1">
        <v>1</v>
      </c>
      <c r="I14533">
        <v>275</v>
      </c>
      <c r="J14533" s="1">
        <f>SUMIFS(I:I,B:B,Table1_2[[#This Row],[Category Level 2]],D:D,Table1_2[[#This Row],[Brand]],E:E,Table1_2[[#This Row],[Region]],F:F,Table1_2[[#This Row],[Measure]],G:G,Table1_2[[#This Row],[Year]],H:H,"&lt;="&amp;Table1_2[[#This Row],[Month]])</f>
        <v>275</v>
      </c>
      <c r="K1453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1543</v>
      </c>
      <c r="N14533">
        <f>Table1_2[[#This Row],[Value]]*2.5</f>
        <v>687.5</v>
      </c>
    </row>
    <row r="14534" spans="1:14" x14ac:dyDescent="0.25">
      <c r="A14534" s="1" t="s">
        <v>6</v>
      </c>
      <c r="B14534" s="1" t="s">
        <v>51</v>
      </c>
      <c r="C14534" s="1" t="s">
        <v>57</v>
      </c>
      <c r="D14534" s="1" t="s">
        <v>58</v>
      </c>
      <c r="E14534" s="1" t="s">
        <v>14</v>
      </c>
      <c r="F14534" s="1" t="s">
        <v>12</v>
      </c>
      <c r="G14534" s="1" t="s">
        <v>63</v>
      </c>
      <c r="H14534" s="1">
        <v>2</v>
      </c>
      <c r="I14534">
        <v>277</v>
      </c>
      <c r="J14534" s="1">
        <f>SUMIFS(I:I,B:B,Table1_2[[#This Row],[Category Level 2]],D:D,Table1_2[[#This Row],[Brand]],E:E,Table1_2[[#This Row],[Region]],F:F,Table1_2[[#This Row],[Measure]],G:G,Table1_2[[#This Row],[Year]],H:H,"&lt;="&amp;Table1_2[[#This Row],[Month]])</f>
        <v>552</v>
      </c>
      <c r="K1453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1820</v>
      </c>
      <c r="N14534">
        <f>Table1_2[[#This Row],[Value]]*2.5</f>
        <v>692.5</v>
      </c>
    </row>
    <row r="14535" spans="1:14" x14ac:dyDescent="0.25">
      <c r="A14535" s="1" t="s">
        <v>6</v>
      </c>
      <c r="B14535" s="1" t="s">
        <v>51</v>
      </c>
      <c r="C14535" s="1" t="s">
        <v>57</v>
      </c>
      <c r="D14535" s="1" t="s">
        <v>58</v>
      </c>
      <c r="E14535" s="1" t="s">
        <v>14</v>
      </c>
      <c r="F14535" s="1" t="s">
        <v>12</v>
      </c>
      <c r="G14535" s="1" t="s">
        <v>63</v>
      </c>
      <c r="H14535" s="1">
        <v>3</v>
      </c>
      <c r="I14535">
        <v>279</v>
      </c>
      <c r="J14535" s="1">
        <f>SUMIFS(I:I,B:B,Table1_2[[#This Row],[Category Level 2]],D:D,Table1_2[[#This Row],[Brand]],E:E,Table1_2[[#This Row],[Region]],F:F,Table1_2[[#This Row],[Measure]],G:G,Table1_2[[#This Row],[Year]],H:H,"&lt;="&amp;Table1_2[[#This Row],[Month]])</f>
        <v>831</v>
      </c>
      <c r="K1453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2099</v>
      </c>
      <c r="N14535">
        <f>Table1_2[[#This Row],[Value]]*2.5</f>
        <v>697.5</v>
      </c>
    </row>
    <row r="14536" spans="1:14" x14ac:dyDescent="0.25">
      <c r="A14536" s="1" t="s">
        <v>6</v>
      </c>
      <c r="B14536" s="1" t="s">
        <v>51</v>
      </c>
      <c r="C14536" s="1" t="s">
        <v>57</v>
      </c>
      <c r="D14536" s="1" t="s">
        <v>58</v>
      </c>
      <c r="E14536" s="1" t="s">
        <v>14</v>
      </c>
      <c r="F14536" s="1" t="s">
        <v>12</v>
      </c>
      <c r="G14536" s="1" t="s">
        <v>63</v>
      </c>
      <c r="H14536" s="1">
        <v>4</v>
      </c>
      <c r="I14536">
        <v>136</v>
      </c>
      <c r="J14536" s="1">
        <f>SUMIFS(I:I,B:B,Table1_2[[#This Row],[Category Level 2]],D:D,Table1_2[[#This Row],[Brand]],E:E,Table1_2[[#This Row],[Region]],F:F,Table1_2[[#This Row],[Measure]],G:G,Table1_2[[#This Row],[Year]],H:H,"&lt;="&amp;Table1_2[[#This Row],[Month]])</f>
        <v>967</v>
      </c>
      <c r="K1453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2235</v>
      </c>
      <c r="N14536">
        <f>Table1_2[[#This Row],[Value]]*2.5</f>
        <v>340</v>
      </c>
    </row>
    <row r="14537" spans="1:14" x14ac:dyDescent="0.25">
      <c r="A14537" s="1" t="s">
        <v>6</v>
      </c>
      <c r="B14537" s="1" t="s">
        <v>51</v>
      </c>
      <c r="C14537" s="1" t="s">
        <v>57</v>
      </c>
      <c r="D14537" s="1" t="s">
        <v>58</v>
      </c>
      <c r="E14537" s="1" t="s">
        <v>14</v>
      </c>
      <c r="F14537" s="1" t="s">
        <v>12</v>
      </c>
      <c r="G14537" s="1" t="s">
        <v>63</v>
      </c>
      <c r="H14537" s="1">
        <v>5</v>
      </c>
      <c r="I14537">
        <v>330</v>
      </c>
      <c r="J14537" s="1">
        <f>SUMIFS(I:I,B:B,Table1_2[[#This Row],[Category Level 2]],D:D,Table1_2[[#This Row],[Brand]],E:E,Table1_2[[#This Row],[Region]],F:F,Table1_2[[#This Row],[Measure]],G:G,Table1_2[[#This Row],[Year]],H:H,"&lt;="&amp;Table1_2[[#This Row],[Month]])</f>
        <v>1297</v>
      </c>
      <c r="K1453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2496</v>
      </c>
      <c r="N14537">
        <f>Table1_2[[#This Row],[Value]]*2.5</f>
        <v>825</v>
      </c>
    </row>
    <row r="14538" spans="1:14" x14ac:dyDescent="0.25">
      <c r="A14538" s="1" t="s">
        <v>6</v>
      </c>
      <c r="B14538" s="1" t="s">
        <v>51</v>
      </c>
      <c r="C14538" s="1" t="s">
        <v>57</v>
      </c>
      <c r="D14538" s="1" t="s">
        <v>58</v>
      </c>
      <c r="E14538" s="1" t="s">
        <v>14</v>
      </c>
      <c r="F14538" s="1" t="s">
        <v>12</v>
      </c>
      <c r="G14538" s="1" t="s">
        <v>63</v>
      </c>
      <c r="H14538" s="1">
        <v>6</v>
      </c>
      <c r="I14538">
        <v>174</v>
      </c>
      <c r="J14538" s="1">
        <f>SUMIFS(I:I,B:B,Table1_2[[#This Row],[Category Level 2]],D:D,Table1_2[[#This Row],[Brand]],E:E,Table1_2[[#This Row],[Region]],F:F,Table1_2[[#This Row],[Measure]],G:G,Table1_2[[#This Row],[Year]],H:H,"&lt;="&amp;Table1_2[[#This Row],[Month]])</f>
        <v>1471</v>
      </c>
      <c r="K1453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2613</v>
      </c>
      <c r="N14538">
        <f>Table1_2[[#This Row],[Value]]*2.5</f>
        <v>435</v>
      </c>
    </row>
    <row r="14539" spans="1:14" x14ac:dyDescent="0.25">
      <c r="A14539" s="1" t="s">
        <v>6</v>
      </c>
      <c r="B14539" s="1" t="s">
        <v>51</v>
      </c>
      <c r="C14539" s="1" t="s">
        <v>57</v>
      </c>
      <c r="D14539" s="1" t="s">
        <v>58</v>
      </c>
      <c r="E14539" s="1" t="s">
        <v>14</v>
      </c>
      <c r="F14539" s="1" t="s">
        <v>12</v>
      </c>
      <c r="G14539" s="1" t="s">
        <v>63</v>
      </c>
      <c r="H14539" s="1">
        <v>7</v>
      </c>
      <c r="I14539">
        <v>404</v>
      </c>
      <c r="J14539" s="1">
        <f>SUMIFS(I:I,B:B,Table1_2[[#This Row],[Category Level 2]],D:D,Table1_2[[#This Row],[Brand]],E:E,Table1_2[[#This Row],[Region]],F:F,Table1_2[[#This Row],[Measure]],G:G,Table1_2[[#This Row],[Year]],H:H,"&lt;="&amp;Table1_2[[#This Row],[Month]])</f>
        <v>1875</v>
      </c>
      <c r="K1453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2974</v>
      </c>
      <c r="N14539">
        <f>Table1_2[[#This Row],[Value]]*2.5</f>
        <v>1010</v>
      </c>
    </row>
    <row r="14540" spans="1:14" x14ac:dyDescent="0.25">
      <c r="A14540" s="1" t="s">
        <v>6</v>
      </c>
      <c r="B14540" s="1" t="s">
        <v>51</v>
      </c>
      <c r="C14540" s="1" t="s">
        <v>57</v>
      </c>
      <c r="D14540" s="1" t="s">
        <v>58</v>
      </c>
      <c r="E14540" s="1" t="s">
        <v>14</v>
      </c>
      <c r="F14540" s="1" t="s">
        <v>12</v>
      </c>
      <c r="G14540" s="1" t="s">
        <v>63</v>
      </c>
      <c r="H14540" s="1">
        <v>8</v>
      </c>
      <c r="I14540">
        <v>336</v>
      </c>
      <c r="J14540" s="1">
        <f>SUMIFS(I:I,B:B,Table1_2[[#This Row],[Category Level 2]],D:D,Table1_2[[#This Row],[Brand]],E:E,Table1_2[[#This Row],[Region]],F:F,Table1_2[[#This Row],[Measure]],G:G,Table1_2[[#This Row],[Year]],H:H,"&lt;="&amp;Table1_2[[#This Row],[Month]])</f>
        <v>2211</v>
      </c>
      <c r="K1454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3025</v>
      </c>
      <c r="N14540">
        <f>Table1_2[[#This Row],[Value]]*2.5</f>
        <v>840</v>
      </c>
    </row>
    <row r="14541" spans="1:14" x14ac:dyDescent="0.25">
      <c r="A14541" s="1" t="s">
        <v>6</v>
      </c>
      <c r="B14541" s="1" t="s">
        <v>51</v>
      </c>
      <c r="C14541" s="1" t="s">
        <v>57</v>
      </c>
      <c r="D14541" s="1" t="s">
        <v>58</v>
      </c>
      <c r="E14541" s="1" t="s">
        <v>14</v>
      </c>
      <c r="F14541" s="1" t="s">
        <v>12</v>
      </c>
      <c r="G14541" s="1" t="s">
        <v>63</v>
      </c>
      <c r="H14541" s="1">
        <v>9</v>
      </c>
      <c r="I14541">
        <v>563</v>
      </c>
      <c r="J14541" s="1">
        <f>SUMIFS(I:I,B:B,Table1_2[[#This Row],[Category Level 2]],D:D,Table1_2[[#This Row],[Brand]],E:E,Table1_2[[#This Row],[Region]],F:F,Table1_2[[#This Row],[Measure]],G:G,Table1_2[[#This Row],[Year]],H:H,"&lt;="&amp;Table1_2[[#This Row],[Month]])</f>
        <v>2774</v>
      </c>
      <c r="K1454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3504</v>
      </c>
      <c r="N14541">
        <f>Table1_2[[#This Row],[Value]]*2.5</f>
        <v>1407.5</v>
      </c>
    </row>
    <row r="14542" spans="1:14" x14ac:dyDescent="0.25">
      <c r="A14542" s="1" t="s">
        <v>6</v>
      </c>
      <c r="B14542" s="1" t="s">
        <v>51</v>
      </c>
      <c r="C14542" s="1" t="s">
        <v>57</v>
      </c>
      <c r="D14542" s="1" t="s">
        <v>58</v>
      </c>
      <c r="E14542" s="1" t="s">
        <v>14</v>
      </c>
      <c r="F14542" s="1" t="s">
        <v>12</v>
      </c>
      <c r="G14542" s="1" t="s">
        <v>63</v>
      </c>
      <c r="H14542" s="1">
        <v>10</v>
      </c>
      <c r="I14542">
        <v>350</v>
      </c>
      <c r="J14542" s="1">
        <f>SUMIFS(I:I,B:B,Table1_2[[#This Row],[Category Level 2]],D:D,Table1_2[[#This Row],[Brand]],E:E,Table1_2[[#This Row],[Region]],F:F,Table1_2[[#This Row],[Measure]],G:G,Table1_2[[#This Row],[Year]],H:H,"&lt;="&amp;Table1_2[[#This Row],[Month]])</f>
        <v>3124</v>
      </c>
      <c r="K1454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3651</v>
      </c>
      <c r="N14542">
        <f>Table1_2[[#This Row],[Value]]*2.5</f>
        <v>875</v>
      </c>
    </row>
    <row r="14543" spans="1:14" x14ac:dyDescent="0.25">
      <c r="A14543" s="1" t="s">
        <v>6</v>
      </c>
      <c r="B14543" s="1" t="s">
        <v>51</v>
      </c>
      <c r="C14543" s="1" t="s">
        <v>57</v>
      </c>
      <c r="D14543" s="1" t="s">
        <v>58</v>
      </c>
      <c r="E14543" s="1" t="s">
        <v>14</v>
      </c>
      <c r="F14543" s="1" t="s">
        <v>12</v>
      </c>
      <c r="G14543" s="1" t="s">
        <v>63</v>
      </c>
      <c r="H14543" s="1">
        <v>11</v>
      </c>
      <c r="I14543">
        <v>240</v>
      </c>
      <c r="J14543" s="1">
        <f>SUMIFS(I:I,B:B,Table1_2[[#This Row],[Category Level 2]],D:D,Table1_2[[#This Row],[Brand]],E:E,Table1_2[[#This Row],[Region]],F:F,Table1_2[[#This Row],[Measure]],G:G,Table1_2[[#This Row],[Year]],H:H,"&lt;="&amp;Table1_2[[#This Row],[Month]])</f>
        <v>3364</v>
      </c>
      <c r="K1454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3653</v>
      </c>
      <c r="N14543">
        <f>Table1_2[[#This Row],[Value]]*2.5</f>
        <v>600</v>
      </c>
    </row>
    <row r="14544" spans="1:14" x14ac:dyDescent="0.25">
      <c r="A14544" s="1" t="s">
        <v>6</v>
      </c>
      <c r="B14544" s="1" t="s">
        <v>51</v>
      </c>
      <c r="C14544" s="1" t="s">
        <v>57</v>
      </c>
      <c r="D14544" s="1" t="s">
        <v>58</v>
      </c>
      <c r="E14544" s="1" t="s">
        <v>14</v>
      </c>
      <c r="F14544" s="1" t="s">
        <v>12</v>
      </c>
      <c r="G14544" s="1" t="s">
        <v>63</v>
      </c>
      <c r="H14544" s="1">
        <v>12</v>
      </c>
      <c r="I14544">
        <v>461</v>
      </c>
      <c r="J14544" s="1">
        <f>SUMIFS(I:I,B:B,Table1_2[[#This Row],[Category Level 2]],D:D,Table1_2[[#This Row],[Brand]],E:E,Table1_2[[#This Row],[Region]],F:F,Table1_2[[#This Row],[Measure]],G:G,Table1_2[[#This Row],[Year]],H:H,"&lt;="&amp;Table1_2[[#This Row],[Month]])</f>
        <v>3825</v>
      </c>
      <c r="K1454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3825</v>
      </c>
      <c r="N14544">
        <f>Table1_2[[#This Row],[Value]]*2.5</f>
        <v>1152.5</v>
      </c>
    </row>
    <row r="14545" spans="1:14" x14ac:dyDescent="0.25">
      <c r="A14545" s="1" t="s">
        <v>6</v>
      </c>
      <c r="B14545" s="1" t="s">
        <v>51</v>
      </c>
      <c r="C14545" s="1" t="s">
        <v>57</v>
      </c>
      <c r="D14545" s="1" t="s">
        <v>58</v>
      </c>
      <c r="E14545" s="1" t="s">
        <v>14</v>
      </c>
      <c r="F14545" s="1" t="s">
        <v>12</v>
      </c>
      <c r="G14545" s="1" t="s">
        <v>64</v>
      </c>
      <c r="H14545" s="1">
        <v>1</v>
      </c>
      <c r="I14545">
        <v>457</v>
      </c>
      <c r="J14545" s="1">
        <f>SUMIFS(I:I,B:B,Table1_2[[#This Row],[Category Level 2]],D:D,Table1_2[[#This Row],[Brand]],E:E,Table1_2[[#This Row],[Region]],F:F,Table1_2[[#This Row],[Measure]],G:G,Table1_2[[#This Row],[Year]],H:H,"&lt;="&amp;Table1_2[[#This Row],[Month]])</f>
        <v>457</v>
      </c>
      <c r="K1454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4007</v>
      </c>
      <c r="N14545">
        <f>Table1_2[[#This Row],[Value]]*2.5</f>
        <v>1142.5</v>
      </c>
    </row>
    <row r="14546" spans="1:14" x14ac:dyDescent="0.25">
      <c r="A14546" s="1" t="s">
        <v>6</v>
      </c>
      <c r="B14546" s="1" t="s">
        <v>51</v>
      </c>
      <c r="C14546" s="1" t="s">
        <v>57</v>
      </c>
      <c r="D14546" s="1" t="s">
        <v>58</v>
      </c>
      <c r="E14546" s="1" t="s">
        <v>14</v>
      </c>
      <c r="F14546" s="1" t="s">
        <v>12</v>
      </c>
      <c r="G14546" s="1" t="s">
        <v>64</v>
      </c>
      <c r="H14546" s="1">
        <v>2</v>
      </c>
      <c r="I14546">
        <v>306</v>
      </c>
      <c r="J14546" s="1">
        <f>SUMIFS(I:I,B:B,Table1_2[[#This Row],[Category Level 2]],D:D,Table1_2[[#This Row],[Brand]],E:E,Table1_2[[#This Row],[Region]],F:F,Table1_2[[#This Row],[Measure]],G:G,Table1_2[[#This Row],[Year]],H:H,"&lt;="&amp;Table1_2[[#This Row],[Month]])</f>
        <v>763</v>
      </c>
      <c r="K1454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4036</v>
      </c>
      <c r="N14546">
        <f>Table1_2[[#This Row],[Value]]*2.5</f>
        <v>765</v>
      </c>
    </row>
    <row r="14547" spans="1:14" x14ac:dyDescent="0.25">
      <c r="A14547" s="1" t="s">
        <v>6</v>
      </c>
      <c r="B14547" s="1" t="s">
        <v>51</v>
      </c>
      <c r="C14547" s="1" t="s">
        <v>57</v>
      </c>
      <c r="D14547" s="1" t="s">
        <v>58</v>
      </c>
      <c r="E14547" s="1" t="s">
        <v>14</v>
      </c>
      <c r="F14547" s="1" t="s">
        <v>12</v>
      </c>
      <c r="G14547" s="1" t="s">
        <v>64</v>
      </c>
      <c r="H14547" s="1">
        <v>3</v>
      </c>
      <c r="I14547">
        <v>206</v>
      </c>
      <c r="J14547" s="1">
        <f>SUMIFS(I:I,B:B,Table1_2[[#This Row],[Category Level 2]],D:D,Table1_2[[#This Row],[Brand]],E:E,Table1_2[[#This Row],[Region]],F:F,Table1_2[[#This Row],[Measure]],G:G,Table1_2[[#This Row],[Year]],H:H,"&lt;="&amp;Table1_2[[#This Row],[Month]])</f>
        <v>969</v>
      </c>
      <c r="K1454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3963</v>
      </c>
      <c r="N14547">
        <f>Table1_2[[#This Row],[Value]]*2.5</f>
        <v>515</v>
      </c>
    </row>
    <row r="14548" spans="1:14" x14ac:dyDescent="0.25">
      <c r="A14548" s="1" t="s">
        <v>6</v>
      </c>
      <c r="B14548" s="1" t="s">
        <v>51</v>
      </c>
      <c r="C14548" s="1" t="s">
        <v>57</v>
      </c>
      <c r="D14548" s="1" t="s">
        <v>58</v>
      </c>
      <c r="E14548" s="1" t="s">
        <v>14</v>
      </c>
      <c r="F14548" s="1" t="s">
        <v>12</v>
      </c>
      <c r="G14548" s="1" t="s">
        <v>64</v>
      </c>
      <c r="H14548" s="1">
        <v>4</v>
      </c>
      <c r="I14548">
        <v>88</v>
      </c>
      <c r="J14548" s="1">
        <f>SUMIFS(I:I,B:B,Table1_2[[#This Row],[Category Level 2]],D:D,Table1_2[[#This Row],[Brand]],E:E,Table1_2[[#This Row],[Region]],F:F,Table1_2[[#This Row],[Measure]],G:G,Table1_2[[#This Row],[Year]],H:H,"&lt;="&amp;Table1_2[[#This Row],[Month]])</f>
        <v>1057</v>
      </c>
      <c r="K1454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3915</v>
      </c>
      <c r="N14548">
        <f>Table1_2[[#This Row],[Value]]*2.5</f>
        <v>220</v>
      </c>
    </row>
    <row r="14549" spans="1:14" x14ac:dyDescent="0.25">
      <c r="A14549" s="1" t="s">
        <v>6</v>
      </c>
      <c r="B14549" s="1" t="s">
        <v>51</v>
      </c>
      <c r="C14549" s="1" t="s">
        <v>57</v>
      </c>
      <c r="D14549" s="1" t="s">
        <v>58</v>
      </c>
      <c r="E14549" s="1" t="s">
        <v>14</v>
      </c>
      <c r="F14549" s="1" t="s">
        <v>12</v>
      </c>
      <c r="G14549" s="1" t="s">
        <v>64</v>
      </c>
      <c r="H14549" s="1">
        <v>5</v>
      </c>
      <c r="I14549">
        <v>270</v>
      </c>
      <c r="J14549" s="1">
        <f>SUMIFS(I:I,B:B,Table1_2[[#This Row],[Category Level 2]],D:D,Table1_2[[#This Row],[Brand]],E:E,Table1_2[[#This Row],[Region]],F:F,Table1_2[[#This Row],[Measure]],G:G,Table1_2[[#This Row],[Year]],H:H,"&lt;="&amp;Table1_2[[#This Row],[Month]])</f>
        <v>1327</v>
      </c>
      <c r="K1454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3855</v>
      </c>
      <c r="N14549">
        <f>Table1_2[[#This Row],[Value]]*2.5</f>
        <v>675</v>
      </c>
    </row>
    <row r="14550" spans="1:14" x14ac:dyDescent="0.25">
      <c r="A14550" s="1" t="s">
        <v>6</v>
      </c>
      <c r="B14550" s="1" t="s">
        <v>51</v>
      </c>
      <c r="C14550" s="1" t="s">
        <v>57</v>
      </c>
      <c r="D14550" s="1" t="s">
        <v>58</v>
      </c>
      <c r="E14550" s="1" t="s">
        <v>14</v>
      </c>
      <c r="F14550" s="1" t="s">
        <v>12</v>
      </c>
      <c r="G14550" s="1" t="s">
        <v>64</v>
      </c>
      <c r="H14550" s="1">
        <v>6</v>
      </c>
      <c r="I14550">
        <v>368</v>
      </c>
      <c r="J14550" s="1">
        <f>SUMIFS(I:I,B:B,Table1_2[[#This Row],[Category Level 2]],D:D,Table1_2[[#This Row],[Brand]],E:E,Table1_2[[#This Row],[Region]],F:F,Table1_2[[#This Row],[Measure]],G:G,Table1_2[[#This Row],[Year]],H:H,"&lt;="&amp;Table1_2[[#This Row],[Month]])</f>
        <v>1695</v>
      </c>
      <c r="K1455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4049</v>
      </c>
      <c r="N14550">
        <f>Table1_2[[#This Row],[Value]]*2.5</f>
        <v>920</v>
      </c>
    </row>
    <row r="14551" spans="1:14" x14ac:dyDescent="0.25">
      <c r="A14551" s="1" t="s">
        <v>6</v>
      </c>
      <c r="B14551" s="1" t="s">
        <v>51</v>
      </c>
      <c r="C14551" s="1" t="s">
        <v>57</v>
      </c>
      <c r="D14551" s="1" t="s">
        <v>58</v>
      </c>
      <c r="E14551" s="1" t="s">
        <v>14</v>
      </c>
      <c r="F14551" s="1" t="s">
        <v>12</v>
      </c>
      <c r="G14551" s="1" t="s">
        <v>64</v>
      </c>
      <c r="H14551" s="1">
        <v>7</v>
      </c>
      <c r="I14551">
        <v>293</v>
      </c>
      <c r="J14551" s="1">
        <f>SUMIFS(I:I,B:B,Table1_2[[#This Row],[Category Level 2]],D:D,Table1_2[[#This Row],[Brand]],E:E,Table1_2[[#This Row],[Region]],F:F,Table1_2[[#This Row],[Measure]],G:G,Table1_2[[#This Row],[Year]],H:H,"&lt;="&amp;Table1_2[[#This Row],[Month]])</f>
        <v>1988</v>
      </c>
      <c r="K1455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3938</v>
      </c>
      <c r="N14551">
        <f>Table1_2[[#This Row],[Value]]*2.5</f>
        <v>732.5</v>
      </c>
    </row>
    <row r="14552" spans="1:14" x14ac:dyDescent="0.25">
      <c r="A14552" s="1" t="s">
        <v>6</v>
      </c>
      <c r="B14552" s="1" t="s">
        <v>51</v>
      </c>
      <c r="C14552" s="1" t="s">
        <v>57</v>
      </c>
      <c r="D14552" s="1" t="s">
        <v>58</v>
      </c>
      <c r="E14552" s="1" t="s">
        <v>14</v>
      </c>
      <c r="F14552" s="1" t="s">
        <v>12</v>
      </c>
      <c r="G14552" s="1" t="s">
        <v>64</v>
      </c>
      <c r="H14552" s="1">
        <v>8</v>
      </c>
      <c r="I14552">
        <v>374</v>
      </c>
      <c r="J14552" s="1">
        <f>SUMIFS(I:I,B:B,Table1_2[[#This Row],[Category Level 2]],D:D,Table1_2[[#This Row],[Brand]],E:E,Table1_2[[#This Row],[Region]],F:F,Table1_2[[#This Row],[Measure]],G:G,Table1_2[[#This Row],[Year]],H:H,"&lt;="&amp;Table1_2[[#This Row],[Month]])</f>
        <v>2362</v>
      </c>
      <c r="K1455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3976</v>
      </c>
      <c r="N14552">
        <f>Table1_2[[#This Row],[Value]]*2.5</f>
        <v>935</v>
      </c>
    </row>
    <row r="14553" spans="1:14" x14ac:dyDescent="0.25">
      <c r="A14553" s="1" t="s">
        <v>6</v>
      </c>
      <c r="B14553" s="1" t="s">
        <v>51</v>
      </c>
      <c r="C14553" s="1" t="s">
        <v>57</v>
      </c>
      <c r="D14553" s="1" t="s">
        <v>58</v>
      </c>
      <c r="E14553" s="1" t="s">
        <v>14</v>
      </c>
      <c r="F14553" s="1" t="s">
        <v>12</v>
      </c>
      <c r="G14553" s="1" t="s">
        <v>64</v>
      </c>
      <c r="H14553" s="1">
        <v>9</v>
      </c>
      <c r="I14553">
        <v>180</v>
      </c>
      <c r="J14553" s="1">
        <f>SUMIFS(I:I,B:B,Table1_2[[#This Row],[Category Level 2]],D:D,Table1_2[[#This Row],[Brand]],E:E,Table1_2[[#This Row],[Region]],F:F,Table1_2[[#This Row],[Measure]],G:G,Table1_2[[#This Row],[Year]],H:H,"&lt;="&amp;Table1_2[[#This Row],[Month]])</f>
        <v>2542</v>
      </c>
      <c r="K1455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3593</v>
      </c>
      <c r="N14553">
        <f>Table1_2[[#This Row],[Value]]*2.5</f>
        <v>450</v>
      </c>
    </row>
    <row r="14554" spans="1:14" x14ac:dyDescent="0.25">
      <c r="A14554" s="1" t="s">
        <v>6</v>
      </c>
      <c r="B14554" s="1" t="s">
        <v>51</v>
      </c>
      <c r="C14554" s="1" t="s">
        <v>57</v>
      </c>
      <c r="D14554" s="1" t="s">
        <v>58</v>
      </c>
      <c r="E14554" s="1" t="s">
        <v>14</v>
      </c>
      <c r="F14554" s="1" t="s">
        <v>12</v>
      </c>
      <c r="G14554" s="1" t="s">
        <v>64</v>
      </c>
      <c r="H14554" s="1">
        <v>10</v>
      </c>
      <c r="I14554">
        <v>178</v>
      </c>
      <c r="J14554" s="1">
        <f>SUMIFS(I:I,B:B,Table1_2[[#This Row],[Category Level 2]],D:D,Table1_2[[#This Row],[Brand]],E:E,Table1_2[[#This Row],[Region]],F:F,Table1_2[[#This Row],[Measure]],G:G,Table1_2[[#This Row],[Year]],H:H,"&lt;="&amp;Table1_2[[#This Row],[Month]])</f>
        <v>2720</v>
      </c>
      <c r="K1455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3421</v>
      </c>
      <c r="N14554">
        <f>Table1_2[[#This Row],[Value]]*2.5</f>
        <v>445</v>
      </c>
    </row>
    <row r="14555" spans="1:14" x14ac:dyDescent="0.25">
      <c r="A14555" s="1" t="s">
        <v>6</v>
      </c>
      <c r="B14555" s="1" t="s">
        <v>51</v>
      </c>
      <c r="C14555" s="1" t="s">
        <v>57</v>
      </c>
      <c r="D14555" s="1" t="s">
        <v>58</v>
      </c>
      <c r="E14555" s="1" t="s">
        <v>14</v>
      </c>
      <c r="F14555" s="1" t="s">
        <v>12</v>
      </c>
      <c r="G14555" s="1" t="s">
        <v>64</v>
      </c>
      <c r="H14555" s="1">
        <v>11</v>
      </c>
      <c r="I14555">
        <v>210</v>
      </c>
      <c r="J14555" s="1">
        <f>SUMIFS(I:I,B:B,Table1_2[[#This Row],[Category Level 2]],D:D,Table1_2[[#This Row],[Brand]],E:E,Table1_2[[#This Row],[Region]],F:F,Table1_2[[#This Row],[Measure]],G:G,Table1_2[[#This Row],[Year]],H:H,"&lt;="&amp;Table1_2[[#This Row],[Month]])</f>
        <v>2930</v>
      </c>
      <c r="K1455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3391</v>
      </c>
      <c r="N14555">
        <f>Table1_2[[#This Row],[Value]]*2.5</f>
        <v>525</v>
      </c>
    </row>
    <row r="14556" spans="1:14" x14ac:dyDescent="0.25">
      <c r="A14556" s="1" t="s">
        <v>6</v>
      </c>
      <c r="B14556" s="1" t="s">
        <v>51</v>
      </c>
      <c r="C14556" s="1" t="s">
        <v>57</v>
      </c>
      <c r="D14556" s="1" t="s">
        <v>58</v>
      </c>
      <c r="E14556" s="1" t="s">
        <v>14</v>
      </c>
      <c r="F14556" s="1" t="s">
        <v>12</v>
      </c>
      <c r="G14556" s="1" t="s">
        <v>64</v>
      </c>
      <c r="H14556" s="1">
        <v>12</v>
      </c>
      <c r="I14556">
        <v>291</v>
      </c>
      <c r="J14556" s="1">
        <f>SUMIFS(I:I,B:B,Table1_2[[#This Row],[Category Level 2]],D:D,Table1_2[[#This Row],[Brand]],E:E,Table1_2[[#This Row],[Region]],F:F,Table1_2[[#This Row],[Measure]],G:G,Table1_2[[#This Row],[Year]],H:H,"&lt;="&amp;Table1_2[[#This Row],[Month]])</f>
        <v>3221</v>
      </c>
      <c r="K1455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3221</v>
      </c>
      <c r="N14556">
        <f>Table1_2[[#This Row],[Value]]*2.5</f>
        <v>727.5</v>
      </c>
    </row>
    <row r="14557" spans="1:14" x14ac:dyDescent="0.25">
      <c r="A14557" s="1" t="s">
        <v>6</v>
      </c>
      <c r="B14557" s="1" t="s">
        <v>51</v>
      </c>
      <c r="C14557" s="1" t="s">
        <v>57</v>
      </c>
      <c r="D14557" s="1" t="s">
        <v>58</v>
      </c>
      <c r="E14557" s="1" t="s">
        <v>14</v>
      </c>
      <c r="F14557" s="1" t="s">
        <v>12</v>
      </c>
      <c r="G14557" s="1" t="s">
        <v>65</v>
      </c>
      <c r="H14557" s="1">
        <v>1</v>
      </c>
      <c r="I14557">
        <v>213</v>
      </c>
      <c r="J14557" s="1">
        <f>SUMIFS(I:I,B:B,Table1_2[[#This Row],[Category Level 2]],D:D,Table1_2[[#This Row],[Brand]],E:E,Table1_2[[#This Row],[Region]],F:F,Table1_2[[#This Row],[Measure]],G:G,Table1_2[[#This Row],[Year]],H:H,"&lt;="&amp;Table1_2[[#This Row],[Month]])</f>
        <v>213</v>
      </c>
      <c r="K1455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2977</v>
      </c>
      <c r="N14557">
        <f>Table1_2[[#This Row],[Value]]*2.5</f>
        <v>532.5</v>
      </c>
    </row>
    <row r="14558" spans="1:14" x14ac:dyDescent="0.25">
      <c r="A14558" s="1" t="s">
        <v>6</v>
      </c>
      <c r="B14558" s="1" t="s">
        <v>51</v>
      </c>
      <c r="C14558" s="1" t="s">
        <v>57</v>
      </c>
      <c r="D14558" s="1" t="s">
        <v>58</v>
      </c>
      <c r="E14558" s="1" t="s">
        <v>14</v>
      </c>
      <c r="F14558" s="1" t="s">
        <v>12</v>
      </c>
      <c r="G14558" s="1" t="s">
        <v>65</v>
      </c>
      <c r="H14558" s="1">
        <v>2</v>
      </c>
      <c r="I14558">
        <v>281</v>
      </c>
      <c r="J14558" s="1">
        <f>SUMIFS(I:I,B:B,Table1_2[[#This Row],[Category Level 2]],D:D,Table1_2[[#This Row],[Brand]],E:E,Table1_2[[#This Row],[Region]],F:F,Table1_2[[#This Row],[Measure]],G:G,Table1_2[[#This Row],[Year]],H:H,"&lt;="&amp;Table1_2[[#This Row],[Month]])</f>
        <v>494</v>
      </c>
      <c r="K1455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2952</v>
      </c>
      <c r="N14558">
        <f>Table1_2[[#This Row],[Value]]*2.5</f>
        <v>702.5</v>
      </c>
    </row>
    <row r="14559" spans="1:14" x14ac:dyDescent="0.25">
      <c r="A14559" s="1" t="s">
        <v>6</v>
      </c>
      <c r="B14559" s="1" t="s">
        <v>51</v>
      </c>
      <c r="C14559" s="1" t="s">
        <v>57</v>
      </c>
      <c r="D14559" s="1" t="s">
        <v>58</v>
      </c>
      <c r="E14559" s="1" t="s">
        <v>14</v>
      </c>
      <c r="F14559" s="1" t="s">
        <v>12</v>
      </c>
      <c r="G14559" s="1" t="s">
        <v>65</v>
      </c>
      <c r="H14559" s="1">
        <v>3</v>
      </c>
      <c r="I14559">
        <v>236</v>
      </c>
      <c r="J14559" s="1">
        <f>SUMIFS(I:I,B:B,Table1_2[[#This Row],[Category Level 2]],D:D,Table1_2[[#This Row],[Brand]],E:E,Table1_2[[#This Row],[Region]],F:F,Table1_2[[#This Row],[Measure]],G:G,Table1_2[[#This Row],[Year]],H:H,"&lt;="&amp;Table1_2[[#This Row],[Month]])</f>
        <v>730</v>
      </c>
      <c r="K1455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2982</v>
      </c>
      <c r="N14559">
        <f>Table1_2[[#This Row],[Value]]*2.5</f>
        <v>590</v>
      </c>
    </row>
    <row r="14560" spans="1:14" x14ac:dyDescent="0.25">
      <c r="A14560" s="1" t="s">
        <v>6</v>
      </c>
      <c r="B14560" s="1" t="s">
        <v>51</v>
      </c>
      <c r="C14560" s="1" t="s">
        <v>57</v>
      </c>
      <c r="D14560" s="1" t="s">
        <v>58</v>
      </c>
      <c r="E14560" s="1" t="s">
        <v>14</v>
      </c>
      <c r="F14560" s="1" t="s">
        <v>12</v>
      </c>
      <c r="G14560" s="1" t="s">
        <v>65</v>
      </c>
      <c r="H14560" s="1">
        <v>4</v>
      </c>
      <c r="I14560">
        <v>384</v>
      </c>
      <c r="J14560" s="1">
        <f>SUMIFS(I:I,B:B,Table1_2[[#This Row],[Category Level 2]],D:D,Table1_2[[#This Row],[Brand]],E:E,Table1_2[[#This Row],[Region]],F:F,Table1_2[[#This Row],[Measure]],G:G,Table1_2[[#This Row],[Year]],H:H,"&lt;="&amp;Table1_2[[#This Row],[Month]])</f>
        <v>1114</v>
      </c>
      <c r="K1456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3278</v>
      </c>
      <c r="N14560">
        <f>Table1_2[[#This Row],[Value]]*2.5</f>
        <v>960</v>
      </c>
    </row>
    <row r="14561" spans="1:14" x14ac:dyDescent="0.25">
      <c r="A14561" s="1" t="s">
        <v>6</v>
      </c>
      <c r="B14561" s="1" t="s">
        <v>51</v>
      </c>
      <c r="C14561" s="1" t="s">
        <v>57</v>
      </c>
      <c r="D14561" s="1" t="s">
        <v>58</v>
      </c>
      <c r="E14561" s="1" t="s">
        <v>14</v>
      </c>
      <c r="F14561" s="1" t="s">
        <v>12</v>
      </c>
      <c r="G14561" s="1" t="s">
        <v>65</v>
      </c>
      <c r="H14561" s="1">
        <v>5</v>
      </c>
      <c r="I14561">
        <v>225</v>
      </c>
      <c r="J14561" s="1">
        <f>SUMIFS(I:I,B:B,Table1_2[[#This Row],[Category Level 2]],D:D,Table1_2[[#This Row],[Brand]],E:E,Table1_2[[#This Row],[Region]],F:F,Table1_2[[#This Row],[Measure]],G:G,Table1_2[[#This Row],[Year]],H:H,"&lt;="&amp;Table1_2[[#This Row],[Month]])</f>
        <v>1339</v>
      </c>
      <c r="K1456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3233</v>
      </c>
      <c r="N14561">
        <f>Table1_2[[#This Row],[Value]]*2.5</f>
        <v>562.5</v>
      </c>
    </row>
    <row r="14562" spans="1:14" x14ac:dyDescent="0.25">
      <c r="A14562" s="1" t="s">
        <v>6</v>
      </c>
      <c r="B14562" s="1" t="s">
        <v>51</v>
      </c>
      <c r="C14562" s="1" t="s">
        <v>57</v>
      </c>
      <c r="D14562" s="1" t="s">
        <v>58</v>
      </c>
      <c r="E14562" s="1" t="s">
        <v>14</v>
      </c>
      <c r="F14562" s="1" t="s">
        <v>12</v>
      </c>
      <c r="G14562" s="1" t="s">
        <v>65</v>
      </c>
      <c r="H14562" s="1">
        <v>6</v>
      </c>
      <c r="I14562">
        <v>434</v>
      </c>
      <c r="J14562" s="1">
        <f>SUMIFS(I:I,B:B,Table1_2[[#This Row],[Category Level 2]],D:D,Table1_2[[#This Row],[Brand]],E:E,Table1_2[[#This Row],[Region]],F:F,Table1_2[[#This Row],[Measure]],G:G,Table1_2[[#This Row],[Year]],H:H,"&lt;="&amp;Table1_2[[#This Row],[Month]])</f>
        <v>1773</v>
      </c>
      <c r="K1456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3299</v>
      </c>
      <c r="N14562">
        <f>Table1_2[[#This Row],[Value]]*2.5</f>
        <v>1085</v>
      </c>
    </row>
    <row r="14563" spans="1:14" x14ac:dyDescent="0.25">
      <c r="A14563" s="1" t="s">
        <v>6</v>
      </c>
      <c r="B14563" s="1" t="s">
        <v>51</v>
      </c>
      <c r="C14563" s="1" t="s">
        <v>57</v>
      </c>
      <c r="D14563" s="1" t="s">
        <v>58</v>
      </c>
      <c r="E14563" s="1" t="s">
        <v>14</v>
      </c>
      <c r="F14563" s="1" t="s">
        <v>12</v>
      </c>
      <c r="G14563" s="1" t="s">
        <v>65</v>
      </c>
      <c r="H14563" s="1">
        <v>7</v>
      </c>
      <c r="I14563">
        <v>103</v>
      </c>
      <c r="J14563" s="1">
        <f>SUMIFS(I:I,B:B,Table1_2[[#This Row],[Category Level 2]],D:D,Table1_2[[#This Row],[Brand]],E:E,Table1_2[[#This Row],[Region]],F:F,Table1_2[[#This Row],[Measure]],G:G,Table1_2[[#This Row],[Year]],H:H,"&lt;="&amp;Table1_2[[#This Row],[Month]])</f>
        <v>1876</v>
      </c>
      <c r="K1456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3109</v>
      </c>
      <c r="N14563">
        <f>Table1_2[[#This Row],[Value]]*2.5</f>
        <v>257.5</v>
      </c>
    </row>
    <row r="14564" spans="1:14" x14ac:dyDescent="0.25">
      <c r="A14564" s="1" t="s">
        <v>6</v>
      </c>
      <c r="B14564" s="1" t="s">
        <v>51</v>
      </c>
      <c r="C14564" s="1" t="s">
        <v>57</v>
      </c>
      <c r="D14564" s="1" t="s">
        <v>58</v>
      </c>
      <c r="E14564" s="1" t="s">
        <v>14</v>
      </c>
      <c r="F14564" s="1" t="s">
        <v>12</v>
      </c>
      <c r="G14564" s="1" t="s">
        <v>65</v>
      </c>
      <c r="H14564" s="1">
        <v>8</v>
      </c>
      <c r="I14564">
        <v>512</v>
      </c>
      <c r="J14564" s="1">
        <f>SUMIFS(I:I,B:B,Table1_2[[#This Row],[Category Level 2]],D:D,Table1_2[[#This Row],[Brand]],E:E,Table1_2[[#This Row],[Region]],F:F,Table1_2[[#This Row],[Measure]],G:G,Table1_2[[#This Row],[Year]],H:H,"&lt;="&amp;Table1_2[[#This Row],[Month]])</f>
        <v>2388</v>
      </c>
      <c r="K1456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3247</v>
      </c>
      <c r="N14564">
        <f>Table1_2[[#This Row],[Value]]*2.5</f>
        <v>1280</v>
      </c>
    </row>
    <row r="14565" spans="1:14" x14ac:dyDescent="0.25">
      <c r="A14565" s="1" t="s">
        <v>6</v>
      </c>
      <c r="B14565" s="1" t="s">
        <v>51</v>
      </c>
      <c r="C14565" s="1" t="s">
        <v>57</v>
      </c>
      <c r="D14565" s="1" t="s">
        <v>58</v>
      </c>
      <c r="E14565" s="1" t="s">
        <v>14</v>
      </c>
      <c r="F14565" s="1" t="s">
        <v>12</v>
      </c>
      <c r="G14565" s="1" t="s">
        <v>65</v>
      </c>
      <c r="H14565" s="1">
        <v>9</v>
      </c>
      <c r="I14565">
        <v>237</v>
      </c>
      <c r="J14565" s="1">
        <f>SUMIFS(I:I,B:B,Table1_2[[#This Row],[Category Level 2]],D:D,Table1_2[[#This Row],[Brand]],E:E,Table1_2[[#This Row],[Region]],F:F,Table1_2[[#This Row],[Measure]],G:G,Table1_2[[#This Row],[Year]],H:H,"&lt;="&amp;Table1_2[[#This Row],[Month]])</f>
        <v>2625</v>
      </c>
      <c r="K1456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3304</v>
      </c>
      <c r="N14565">
        <f>Table1_2[[#This Row],[Value]]*2.5</f>
        <v>592.5</v>
      </c>
    </row>
    <row r="14566" spans="1:14" x14ac:dyDescent="0.25">
      <c r="A14566" s="1" t="s">
        <v>6</v>
      </c>
      <c r="B14566" s="1" t="s">
        <v>51</v>
      </c>
      <c r="C14566" s="1" t="s">
        <v>57</v>
      </c>
      <c r="D14566" s="1" t="s">
        <v>58</v>
      </c>
      <c r="E14566" s="1" t="s">
        <v>14</v>
      </c>
      <c r="F14566" s="1" t="s">
        <v>12</v>
      </c>
      <c r="G14566" s="1" t="s">
        <v>65</v>
      </c>
      <c r="H14566" s="1">
        <v>10</v>
      </c>
      <c r="I14566">
        <v>340</v>
      </c>
      <c r="J14566" s="1">
        <f>SUMIFS(I:I,B:B,Table1_2[[#This Row],[Category Level 2]],D:D,Table1_2[[#This Row],[Brand]],E:E,Table1_2[[#This Row],[Region]],F:F,Table1_2[[#This Row],[Measure]],G:G,Table1_2[[#This Row],[Year]],H:H,"&lt;="&amp;Table1_2[[#This Row],[Month]])</f>
        <v>2965</v>
      </c>
      <c r="K1456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3466</v>
      </c>
      <c r="N14566">
        <f>Table1_2[[#This Row],[Value]]*2.5</f>
        <v>850</v>
      </c>
    </row>
    <row r="14567" spans="1:14" x14ac:dyDescent="0.25">
      <c r="A14567" s="1" t="s">
        <v>6</v>
      </c>
      <c r="B14567" s="1" t="s">
        <v>51</v>
      </c>
      <c r="C14567" s="1" t="s">
        <v>57</v>
      </c>
      <c r="D14567" s="1" t="s">
        <v>58</v>
      </c>
      <c r="E14567" s="1" t="s">
        <v>14</v>
      </c>
      <c r="F14567" s="1" t="s">
        <v>12</v>
      </c>
      <c r="G14567" s="1" t="s">
        <v>65</v>
      </c>
      <c r="H14567" s="1">
        <v>11</v>
      </c>
      <c r="I14567">
        <v>531</v>
      </c>
      <c r="J14567" s="1">
        <f>SUMIFS(I:I,B:B,Table1_2[[#This Row],[Category Level 2]],D:D,Table1_2[[#This Row],[Brand]],E:E,Table1_2[[#This Row],[Region]],F:F,Table1_2[[#This Row],[Measure]],G:G,Table1_2[[#This Row],[Year]],H:H,"&lt;="&amp;Table1_2[[#This Row],[Month]])</f>
        <v>3496</v>
      </c>
      <c r="K1456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3787</v>
      </c>
      <c r="N14567">
        <f>Table1_2[[#This Row],[Value]]*2.5</f>
        <v>1327.5</v>
      </c>
    </row>
    <row r="14568" spans="1:14" x14ac:dyDescent="0.25">
      <c r="A14568" s="1" t="s">
        <v>6</v>
      </c>
      <c r="B14568" s="1" t="s">
        <v>51</v>
      </c>
      <c r="C14568" s="1" t="s">
        <v>57</v>
      </c>
      <c r="D14568" s="1" t="s">
        <v>58</v>
      </c>
      <c r="E14568" s="1" t="s">
        <v>14</v>
      </c>
      <c r="F14568" s="1" t="s">
        <v>12</v>
      </c>
      <c r="G14568" s="1" t="s">
        <v>65</v>
      </c>
      <c r="H14568" s="1">
        <v>12</v>
      </c>
      <c r="I14568">
        <v>353</v>
      </c>
      <c r="J14568" s="1">
        <f>SUMIFS(I:I,B:B,Table1_2[[#This Row],[Category Level 2]],D:D,Table1_2[[#This Row],[Brand]],E:E,Table1_2[[#This Row],[Region]],F:F,Table1_2[[#This Row],[Measure]],G:G,Table1_2[[#This Row],[Year]],H:H,"&lt;="&amp;Table1_2[[#This Row],[Month]])</f>
        <v>3849</v>
      </c>
      <c r="K1456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3849</v>
      </c>
      <c r="N14568">
        <f>Table1_2[[#This Row],[Value]]*2.5</f>
        <v>882.5</v>
      </c>
    </row>
    <row r="14569" spans="1:14" x14ac:dyDescent="0.25">
      <c r="A14569" s="1" t="s">
        <v>6</v>
      </c>
      <c r="B14569" s="1" t="s">
        <v>51</v>
      </c>
      <c r="C14569" s="1" t="s">
        <v>57</v>
      </c>
      <c r="D14569" s="1" t="s">
        <v>58</v>
      </c>
      <c r="E14569" s="1" t="s">
        <v>14</v>
      </c>
      <c r="F14569" s="1" t="s">
        <v>12</v>
      </c>
      <c r="G14569" s="1" t="s">
        <v>66</v>
      </c>
      <c r="H14569" s="1">
        <v>1</v>
      </c>
      <c r="I14569">
        <v>497</v>
      </c>
      <c r="J14569" s="1">
        <f>SUMIFS(I:I,B:B,Table1_2[[#This Row],[Category Level 2]],D:D,Table1_2[[#This Row],[Brand]],E:E,Table1_2[[#This Row],[Region]],F:F,Table1_2[[#This Row],[Measure]],G:G,Table1_2[[#This Row],[Year]],H:H,"&lt;="&amp;Table1_2[[#This Row],[Month]])</f>
        <v>497</v>
      </c>
      <c r="K1456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4133</v>
      </c>
      <c r="N14569">
        <f>Table1_2[[#This Row],[Value]]*2.5</f>
        <v>1242.5</v>
      </c>
    </row>
    <row r="14570" spans="1:14" x14ac:dyDescent="0.25">
      <c r="A14570" s="1" t="s">
        <v>6</v>
      </c>
      <c r="B14570" s="1" t="s">
        <v>51</v>
      </c>
      <c r="C14570" s="1" t="s">
        <v>57</v>
      </c>
      <c r="D14570" s="1" t="s">
        <v>58</v>
      </c>
      <c r="E14570" s="1" t="s">
        <v>14</v>
      </c>
      <c r="F14570" s="1" t="s">
        <v>12</v>
      </c>
      <c r="G14570" s="1" t="s">
        <v>66</v>
      </c>
      <c r="H14570" s="1">
        <v>2</v>
      </c>
      <c r="I14570">
        <v>111</v>
      </c>
      <c r="J14570" s="1">
        <f>SUMIFS(I:I,B:B,Table1_2[[#This Row],[Category Level 2]],D:D,Table1_2[[#This Row],[Brand]],E:E,Table1_2[[#This Row],[Region]],F:F,Table1_2[[#This Row],[Measure]],G:G,Table1_2[[#This Row],[Year]],H:H,"&lt;="&amp;Table1_2[[#This Row],[Month]])</f>
        <v>608</v>
      </c>
      <c r="K1457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3963</v>
      </c>
      <c r="N14570">
        <f>Table1_2[[#This Row],[Value]]*2.5</f>
        <v>277.5</v>
      </c>
    </row>
    <row r="14571" spans="1:14" x14ac:dyDescent="0.25">
      <c r="A14571" s="1" t="s">
        <v>6</v>
      </c>
      <c r="B14571" s="1" t="s">
        <v>51</v>
      </c>
      <c r="C14571" s="1" t="s">
        <v>57</v>
      </c>
      <c r="D14571" s="1" t="s">
        <v>58</v>
      </c>
      <c r="E14571" s="1" t="s">
        <v>14</v>
      </c>
      <c r="F14571" s="1" t="s">
        <v>12</v>
      </c>
      <c r="G14571" s="1" t="s">
        <v>66</v>
      </c>
      <c r="H14571" s="1">
        <v>3</v>
      </c>
      <c r="I14571">
        <v>352</v>
      </c>
      <c r="J14571" s="1">
        <f>SUMIFS(I:I,B:B,Table1_2[[#This Row],[Category Level 2]],D:D,Table1_2[[#This Row],[Brand]],E:E,Table1_2[[#This Row],[Region]],F:F,Table1_2[[#This Row],[Measure]],G:G,Table1_2[[#This Row],[Year]],H:H,"&lt;="&amp;Table1_2[[#This Row],[Month]])</f>
        <v>960</v>
      </c>
      <c r="K1457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4079</v>
      </c>
      <c r="N14571">
        <f>Table1_2[[#This Row],[Value]]*2.5</f>
        <v>880</v>
      </c>
    </row>
    <row r="14572" spans="1:14" x14ac:dyDescent="0.25">
      <c r="A14572" s="1" t="s">
        <v>6</v>
      </c>
      <c r="B14572" s="1" t="s">
        <v>51</v>
      </c>
      <c r="C14572" s="1" t="s">
        <v>57</v>
      </c>
      <c r="D14572" s="1" t="s">
        <v>58</v>
      </c>
      <c r="E14572" s="1" t="s">
        <v>14</v>
      </c>
      <c r="F14572" s="1" t="s">
        <v>12</v>
      </c>
      <c r="G14572" s="1" t="s">
        <v>66</v>
      </c>
      <c r="H14572" s="1">
        <v>4</v>
      </c>
      <c r="I14572">
        <v>265</v>
      </c>
      <c r="J14572" s="1">
        <f>SUMIFS(I:I,B:B,Table1_2[[#This Row],[Category Level 2]],D:D,Table1_2[[#This Row],[Brand]],E:E,Table1_2[[#This Row],[Region]],F:F,Table1_2[[#This Row],[Measure]],G:G,Table1_2[[#This Row],[Year]],H:H,"&lt;="&amp;Table1_2[[#This Row],[Month]])</f>
        <v>1225</v>
      </c>
      <c r="K1457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3960</v>
      </c>
      <c r="N14572">
        <f>Table1_2[[#This Row],[Value]]*2.5</f>
        <v>662.5</v>
      </c>
    </row>
    <row r="14573" spans="1:14" x14ac:dyDescent="0.25">
      <c r="A14573" s="1" t="s">
        <v>6</v>
      </c>
      <c r="B14573" s="1" t="s">
        <v>51</v>
      </c>
      <c r="C14573" s="1" t="s">
        <v>57</v>
      </c>
      <c r="D14573" s="1" t="s">
        <v>58</v>
      </c>
      <c r="E14573" s="1" t="s">
        <v>14</v>
      </c>
      <c r="F14573" s="1" t="s">
        <v>12</v>
      </c>
      <c r="G14573" s="1" t="s">
        <v>66</v>
      </c>
      <c r="H14573" s="1">
        <v>5</v>
      </c>
      <c r="I14573">
        <v>547</v>
      </c>
      <c r="J14573" s="1">
        <f>SUMIFS(I:I,B:B,Table1_2[[#This Row],[Category Level 2]],D:D,Table1_2[[#This Row],[Brand]],E:E,Table1_2[[#This Row],[Region]],F:F,Table1_2[[#This Row],[Measure]],G:G,Table1_2[[#This Row],[Year]],H:H,"&lt;="&amp;Table1_2[[#This Row],[Month]])</f>
        <v>1772</v>
      </c>
      <c r="K1457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4282</v>
      </c>
      <c r="N14573">
        <f>Table1_2[[#This Row],[Value]]*2.5</f>
        <v>1367.5</v>
      </c>
    </row>
    <row r="14574" spans="1:14" x14ac:dyDescent="0.25">
      <c r="A14574" s="1" t="s">
        <v>6</v>
      </c>
      <c r="B14574" s="1" t="s">
        <v>51</v>
      </c>
      <c r="C14574" s="1" t="s">
        <v>57</v>
      </c>
      <c r="D14574" s="1" t="s">
        <v>58</v>
      </c>
      <c r="E14574" s="1" t="s">
        <v>14</v>
      </c>
      <c r="F14574" s="1" t="s">
        <v>12</v>
      </c>
      <c r="G14574" s="1" t="s">
        <v>66</v>
      </c>
      <c r="H14574" s="1">
        <v>6</v>
      </c>
      <c r="I14574">
        <v>561</v>
      </c>
      <c r="J14574" s="1">
        <f>SUMIFS(I:I,B:B,Table1_2[[#This Row],[Category Level 2]],D:D,Table1_2[[#This Row],[Brand]],E:E,Table1_2[[#This Row],[Region]],F:F,Table1_2[[#This Row],[Measure]],G:G,Table1_2[[#This Row],[Year]],H:H,"&lt;="&amp;Table1_2[[#This Row],[Month]])</f>
        <v>2333</v>
      </c>
      <c r="K14574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4409</v>
      </c>
      <c r="N14574">
        <f>Table1_2[[#This Row],[Value]]*2.5</f>
        <v>1402.5</v>
      </c>
    </row>
    <row r="14575" spans="1:14" x14ac:dyDescent="0.25">
      <c r="A14575" s="1" t="s">
        <v>6</v>
      </c>
      <c r="B14575" s="1" t="s">
        <v>51</v>
      </c>
      <c r="C14575" s="1" t="s">
        <v>57</v>
      </c>
      <c r="D14575" s="1" t="s">
        <v>58</v>
      </c>
      <c r="E14575" s="1" t="s">
        <v>14</v>
      </c>
      <c r="F14575" s="1" t="s">
        <v>12</v>
      </c>
      <c r="G14575" s="1" t="s">
        <v>66</v>
      </c>
      <c r="H14575" s="1">
        <v>7</v>
      </c>
      <c r="I14575">
        <v>355</v>
      </c>
      <c r="J14575" s="1">
        <f>SUMIFS(I:I,B:B,Table1_2[[#This Row],[Category Level 2]],D:D,Table1_2[[#This Row],[Brand]],E:E,Table1_2[[#This Row],[Region]],F:F,Table1_2[[#This Row],[Measure]],G:G,Table1_2[[#This Row],[Year]],H:H,"&lt;="&amp;Table1_2[[#This Row],[Month]])</f>
        <v>2688</v>
      </c>
      <c r="K14575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4661</v>
      </c>
      <c r="N14575">
        <f>Table1_2[[#This Row],[Value]]*2.5</f>
        <v>887.5</v>
      </c>
    </row>
    <row r="14576" spans="1:14" x14ac:dyDescent="0.25">
      <c r="A14576" s="1" t="s">
        <v>6</v>
      </c>
      <c r="B14576" s="1" t="s">
        <v>51</v>
      </c>
      <c r="C14576" s="1" t="s">
        <v>57</v>
      </c>
      <c r="D14576" s="1" t="s">
        <v>58</v>
      </c>
      <c r="E14576" s="1" t="s">
        <v>14</v>
      </c>
      <c r="F14576" s="1" t="s">
        <v>12</v>
      </c>
      <c r="G14576" s="1" t="s">
        <v>66</v>
      </c>
      <c r="H14576" s="1">
        <v>8</v>
      </c>
      <c r="I14576">
        <v>401</v>
      </c>
      <c r="J14576" s="1">
        <f>SUMIFS(I:I,B:B,Table1_2[[#This Row],[Category Level 2]],D:D,Table1_2[[#This Row],[Brand]],E:E,Table1_2[[#This Row],[Region]],F:F,Table1_2[[#This Row],[Measure]],G:G,Table1_2[[#This Row],[Year]],H:H,"&lt;="&amp;Table1_2[[#This Row],[Month]])</f>
        <v>3089</v>
      </c>
      <c r="K14576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4550</v>
      </c>
      <c r="N14576">
        <f>Table1_2[[#This Row],[Value]]*2.5</f>
        <v>1002.5</v>
      </c>
    </row>
    <row r="14577" spans="1:14" x14ac:dyDescent="0.25">
      <c r="A14577" s="1" t="s">
        <v>6</v>
      </c>
      <c r="B14577" s="1" t="s">
        <v>51</v>
      </c>
      <c r="C14577" s="1" t="s">
        <v>57</v>
      </c>
      <c r="D14577" s="1" t="s">
        <v>58</v>
      </c>
      <c r="E14577" s="1" t="s">
        <v>14</v>
      </c>
      <c r="F14577" s="1" t="s">
        <v>12</v>
      </c>
      <c r="G14577" s="1" t="s">
        <v>66</v>
      </c>
      <c r="H14577" s="1">
        <v>9</v>
      </c>
      <c r="I14577">
        <v>250</v>
      </c>
      <c r="J14577" s="1">
        <f>SUMIFS(I:I,B:B,Table1_2[[#This Row],[Category Level 2]],D:D,Table1_2[[#This Row],[Brand]],E:E,Table1_2[[#This Row],[Region]],F:F,Table1_2[[#This Row],[Measure]],G:G,Table1_2[[#This Row],[Year]],H:H,"&lt;="&amp;Table1_2[[#This Row],[Month]])</f>
        <v>3339</v>
      </c>
      <c r="K14577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4563</v>
      </c>
      <c r="N14577">
        <f>Table1_2[[#This Row],[Value]]*2.5</f>
        <v>625</v>
      </c>
    </row>
    <row r="14578" spans="1:14" x14ac:dyDescent="0.25">
      <c r="A14578" s="1" t="s">
        <v>6</v>
      </c>
      <c r="B14578" s="1" t="s">
        <v>51</v>
      </c>
      <c r="C14578" s="1" t="s">
        <v>57</v>
      </c>
      <c r="D14578" s="1" t="s">
        <v>58</v>
      </c>
      <c r="E14578" s="1" t="s">
        <v>14</v>
      </c>
      <c r="F14578" s="1" t="s">
        <v>12</v>
      </c>
      <c r="G14578" s="1" t="s">
        <v>66</v>
      </c>
      <c r="H14578" s="1">
        <v>10</v>
      </c>
      <c r="I14578">
        <v>409</v>
      </c>
      <c r="J14578" s="1">
        <f>SUMIFS(I:I,B:B,Table1_2[[#This Row],[Category Level 2]],D:D,Table1_2[[#This Row],[Brand]],E:E,Table1_2[[#This Row],[Region]],F:F,Table1_2[[#This Row],[Measure]],G:G,Table1_2[[#This Row],[Year]],H:H,"&lt;="&amp;Table1_2[[#This Row],[Month]])</f>
        <v>3748</v>
      </c>
      <c r="K14578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4632</v>
      </c>
      <c r="N14578">
        <f>Table1_2[[#This Row],[Value]]*2.5</f>
        <v>1022.5</v>
      </c>
    </row>
    <row r="14579" spans="1:14" x14ac:dyDescent="0.25">
      <c r="A14579" s="1" t="s">
        <v>6</v>
      </c>
      <c r="B14579" s="1" t="s">
        <v>51</v>
      </c>
      <c r="C14579" s="1" t="s">
        <v>57</v>
      </c>
      <c r="D14579" s="1" t="s">
        <v>58</v>
      </c>
      <c r="E14579" s="1" t="s">
        <v>14</v>
      </c>
      <c r="F14579" s="1" t="s">
        <v>12</v>
      </c>
      <c r="G14579" s="1" t="s">
        <v>66</v>
      </c>
      <c r="H14579" s="1">
        <v>11</v>
      </c>
      <c r="I14579">
        <v>391</v>
      </c>
      <c r="J14579" s="1">
        <f>SUMIFS(I:I,B:B,Table1_2[[#This Row],[Category Level 2]],D:D,Table1_2[[#This Row],[Brand]],E:E,Table1_2[[#This Row],[Region]],F:F,Table1_2[[#This Row],[Measure]],G:G,Table1_2[[#This Row],[Year]],H:H,"&lt;="&amp;Table1_2[[#This Row],[Month]])</f>
        <v>4139</v>
      </c>
      <c r="K14579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4492</v>
      </c>
      <c r="N14579">
        <f>Table1_2[[#This Row],[Value]]*2.5</f>
        <v>977.5</v>
      </c>
    </row>
    <row r="14580" spans="1:14" x14ac:dyDescent="0.25">
      <c r="A14580" s="1" t="s">
        <v>6</v>
      </c>
      <c r="B14580" s="1" t="s">
        <v>51</v>
      </c>
      <c r="C14580" s="1" t="s">
        <v>57</v>
      </c>
      <c r="D14580" s="1" t="s">
        <v>58</v>
      </c>
      <c r="E14580" s="1" t="s">
        <v>14</v>
      </c>
      <c r="F14580" s="1" t="s">
        <v>12</v>
      </c>
      <c r="G14580" s="1" t="s">
        <v>66</v>
      </c>
      <c r="H14580" s="1">
        <v>12</v>
      </c>
      <c r="I14580">
        <v>313</v>
      </c>
      <c r="J14580" s="1">
        <f>SUMIFS(I:I,B:B,Table1_2[[#This Row],[Category Level 2]],D:D,Table1_2[[#This Row],[Brand]],E:E,Table1_2[[#This Row],[Region]],F:F,Table1_2[[#This Row],[Measure]],G:G,Table1_2[[#This Row],[Year]],H:H,"&lt;="&amp;Table1_2[[#This Row],[Month]])</f>
        <v>4452</v>
      </c>
      <c r="K14580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4452</v>
      </c>
      <c r="N14580">
        <f>Table1_2[[#This Row],[Value]]*2.5</f>
        <v>782.5</v>
      </c>
    </row>
    <row r="14581" spans="1:14" x14ac:dyDescent="0.25">
      <c r="A14581" s="1" t="s">
        <v>6</v>
      </c>
      <c r="B14581" s="1" t="s">
        <v>51</v>
      </c>
      <c r="C14581" s="1" t="s">
        <v>57</v>
      </c>
      <c r="D14581" s="1" t="s">
        <v>58</v>
      </c>
      <c r="E14581" s="1" t="s">
        <v>14</v>
      </c>
      <c r="F14581" s="1" t="s">
        <v>12</v>
      </c>
      <c r="G14581" s="1" t="s">
        <v>67</v>
      </c>
      <c r="H14581" s="1">
        <v>1</v>
      </c>
      <c r="I14581">
        <v>514</v>
      </c>
      <c r="J14581" s="1">
        <f>SUMIFS(I:I,B:B,Table1_2[[#This Row],[Category Level 2]],D:D,Table1_2[[#This Row],[Brand]],E:E,Table1_2[[#This Row],[Region]],F:F,Table1_2[[#This Row],[Measure]],G:G,Table1_2[[#This Row],[Year]],H:H,"&lt;="&amp;Table1_2[[#This Row],[Month]])</f>
        <v>514</v>
      </c>
      <c r="K14581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4469</v>
      </c>
      <c r="N14581">
        <f>Table1_2[[#This Row],[Value]]*2.5</f>
        <v>1285</v>
      </c>
    </row>
    <row r="14582" spans="1:14" x14ac:dyDescent="0.25">
      <c r="A14582" s="1" t="s">
        <v>6</v>
      </c>
      <c r="B14582" s="1" t="s">
        <v>51</v>
      </c>
      <c r="C14582" s="1" t="s">
        <v>57</v>
      </c>
      <c r="D14582" s="1" t="s">
        <v>58</v>
      </c>
      <c r="E14582" s="1" t="s">
        <v>14</v>
      </c>
      <c r="F14582" s="1" t="s">
        <v>12</v>
      </c>
      <c r="G14582" s="1" t="s">
        <v>67</v>
      </c>
      <c r="H14582" s="1">
        <v>2</v>
      </c>
      <c r="I14582">
        <v>388</v>
      </c>
      <c r="J14582" s="1">
        <f>SUMIFS(I:I,B:B,Table1_2[[#This Row],[Category Level 2]],D:D,Table1_2[[#This Row],[Brand]],E:E,Table1_2[[#This Row],[Region]],F:F,Table1_2[[#This Row],[Measure]],G:G,Table1_2[[#This Row],[Year]],H:H,"&lt;="&amp;Table1_2[[#This Row],[Month]])</f>
        <v>902</v>
      </c>
      <c r="K14582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4746</v>
      </c>
      <c r="N14582">
        <f>Table1_2[[#This Row],[Value]]*2.5</f>
        <v>970</v>
      </c>
    </row>
    <row r="14583" spans="1:14" x14ac:dyDescent="0.25">
      <c r="A14583" s="1" t="s">
        <v>6</v>
      </c>
      <c r="B14583" s="1" t="s">
        <v>51</v>
      </c>
      <c r="C14583" s="1" t="s">
        <v>57</v>
      </c>
      <c r="D14583" s="1" t="s">
        <v>58</v>
      </c>
      <c r="E14583" s="1" t="s">
        <v>14</v>
      </c>
      <c r="F14583" s="1" t="s">
        <v>12</v>
      </c>
      <c r="G14583" s="1" t="s">
        <v>67</v>
      </c>
      <c r="H14583" s="1">
        <v>3</v>
      </c>
      <c r="I14583">
        <v>742</v>
      </c>
      <c r="J14583" s="1">
        <f>SUMIFS(I:I,B:B,Table1_2[[#This Row],[Category Level 2]],D:D,Table1_2[[#This Row],[Brand]],E:E,Table1_2[[#This Row],[Region]],F:F,Table1_2[[#This Row],[Measure]],G:G,Table1_2[[#This Row],[Year]],H:H,"&lt;="&amp;Table1_2[[#This Row],[Month]])</f>
        <v>1644</v>
      </c>
      <c r="K14583" s="1">
        <f>Table1_2[[#This Row],[YTD]]+SUMIFS(I:I,B:B,Table1_2[[#This Row],[Category Level 2]],D:D,Table1_2[[#This Row],[Brand]],E:E,Table1_2[[#This Row],[Region]],F:F,Table1_2[[#This Row],[Measure]],G:G,Table1_2[[#This Row],[Year]]-1,H:H,"&gt;"&amp;Table1_2[[#This Row],[Month]])</f>
        <v>5136</v>
      </c>
      <c r="N14583">
        <f>Table1_2[[#This Row],[Value]]*2.5</f>
        <v>1855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3782F-2829-4520-81E6-F18B6C37B57E}">
  <sheetPr>
    <tabColor theme="9" tint="0.79998168889431442"/>
  </sheetPr>
  <dimension ref="A1:C6"/>
  <sheetViews>
    <sheetView workbookViewId="0">
      <selection activeCell="A2" sqref="A2"/>
    </sheetView>
  </sheetViews>
  <sheetFormatPr defaultRowHeight="15" x14ac:dyDescent="0.25"/>
  <cols>
    <col min="1" max="1" width="15.7109375" bestFit="1" customWidth="1"/>
    <col min="2" max="2" width="19.7109375" customWidth="1"/>
    <col min="3" max="3" width="18.42578125" customWidth="1"/>
  </cols>
  <sheetData>
    <row r="1" spans="1:3" ht="18.75" x14ac:dyDescent="0.3">
      <c r="A1" s="28" t="s">
        <v>83</v>
      </c>
      <c r="B1" s="28"/>
      <c r="C1" s="28"/>
    </row>
    <row r="3" spans="1:3" x14ac:dyDescent="0.25">
      <c r="A3" t="s">
        <v>81</v>
      </c>
      <c r="B3" t="s">
        <v>76</v>
      </c>
      <c r="C3" t="s">
        <v>77</v>
      </c>
    </row>
    <row r="4" spans="1:3" x14ac:dyDescent="0.25">
      <c r="A4" s="10">
        <v>44621</v>
      </c>
      <c r="B4" s="4" t="s">
        <v>78</v>
      </c>
      <c r="C4" s="6">
        <v>45000</v>
      </c>
    </row>
    <row r="5" spans="1:3" x14ac:dyDescent="0.25">
      <c r="A5" s="10">
        <v>44713</v>
      </c>
      <c r="B5" s="4" t="s">
        <v>79</v>
      </c>
      <c r="C5" s="6">
        <v>20000</v>
      </c>
    </row>
    <row r="6" spans="1:3" x14ac:dyDescent="0.25">
      <c r="A6" s="10">
        <v>44835</v>
      </c>
      <c r="B6" s="4" t="s">
        <v>80</v>
      </c>
      <c r="C6" s="6">
        <v>30000</v>
      </c>
    </row>
  </sheetData>
  <mergeCells count="1">
    <mergeCell ref="A1:C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23806C-96E6-4F65-AFAF-D61C9C041F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Promo ROI</vt:lpstr>
      <vt:lpstr>Data</vt:lpstr>
      <vt:lpstr>Promo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Gauthier Georgis</dc:creator>
  <cp:lastModifiedBy>Gauthier Georgis</cp:lastModifiedBy>
  <dcterms:created xsi:type="dcterms:W3CDTF">2023-04-11T20:20:53Z</dcterms:created>
  <dcterms:modified xsi:type="dcterms:W3CDTF">2023-05-08T19:52:18Z</dcterms:modified>
</cp:coreProperties>
</file>